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gnes C" sheetId="1" state="visible" r:id="rId3"/>
    <sheet name="Synthèse" sheetId="2" state="visible" r:id="rId4"/>
    <sheet name="Exemples annexe B" sheetId="3" state="visible" r:id="rId5"/>
    <sheet name="Clôture annexe B" sheetId="4" state="visible" r:id="rId6"/>
    <sheet name="Synthèse clôture" sheetId="5" state="visible" r:id="rId7"/>
    <sheet name="Méthod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<sst xmlns="http://schemas.openxmlformats.org/spreadsheetml/2006/main" count="75536" uniqueCount="954">
  <si>
    <t xml:space="preserve">Exercice</t>
  </si>
  <si>
    <t xml:space="preserve">Date</t>
  </si>
  <si>
    <t xml:space="preserve">N° note (jour)</t>
  </si>
  <si>
    <t xml:space="preserve">Id note (unique)</t>
  </si>
  <si>
    <t xml:space="preserve">Article</t>
  </si>
  <si>
    <t xml:space="preserve">PU (€)</t>
  </si>
  <si>
    <t xml:space="preserve">Qté</t>
  </si>
  <si>
    <t xml:space="preserve">Encaissé (col. 17 annexe C) (€)</t>
  </si>
  <si>
    <t xml:space="preserve">Col. C du service « Prix TTC × Qté virgule neutralisée » (€)</t>
  </si>
  <si>
    <t xml:space="preserve">Col. D du service « Écart C − 17 » (€)</t>
  </si>
  <si>
    <t xml:space="preserve">Statut (recomposition R2)</t>
  </si>
  <si>
    <t xml:space="preserve">Table (notes jumelles)</t>
  </si>
  <si>
    <t xml:space="preserve">Recalcul : PU × entier supérieur (€)</t>
  </si>
  <si>
    <t xml:space="preserve">Recalcul : écart = M − H (€)</t>
  </si>
  <si>
    <t xml:space="preserve">Col. D = recalcul ? (1/0)</t>
  </si>
  <si>
    <t xml:space="preserve">2022-2023</t>
  </si>
  <si>
    <t xml:space="preserve">2022-04-14</t>
  </si>
  <si>
    <t xml:space="preserve">BARBEULENET</t>
  </si>
  <si>
    <t xml:space="preserve">refermé (somme entière)</t>
  </si>
  <si>
    <t xml:space="preserve">n° 11 + n° 12</t>
  </si>
  <si>
    <t xml:space="preserve">Croûtes Morilles</t>
  </si>
  <si>
    <t xml:space="preserve">Père Gregoire</t>
  </si>
  <si>
    <t xml:space="preserve">SAUCE CHOCO/CAFE/CAR</t>
  </si>
  <si>
    <t xml:space="preserve">Salade Verte aux Noi</t>
  </si>
  <si>
    <t xml:space="preserve">pression</t>
  </si>
  <si>
    <t xml:space="preserve">CABRICHOU</t>
  </si>
  <si>
    <t xml:space="preserve">n° 13 + n° 14</t>
  </si>
  <si>
    <t xml:space="preserve">Cidre Bouché Brut</t>
  </si>
  <si>
    <t xml:space="preserve">FRELEE</t>
  </si>
  <si>
    <t xml:space="preserve">Complète</t>
  </si>
  <si>
    <t xml:space="preserve">n° 15 + n° 16</t>
  </si>
  <si>
    <t xml:space="preserve">Déca</t>
  </si>
  <si>
    <t xml:space="preserve">Expresso</t>
  </si>
  <si>
    <t xml:space="preserve">Galette nature</t>
  </si>
  <si>
    <t xml:space="preserve">Ratatouille</t>
  </si>
  <si>
    <t xml:space="preserve">Savagnin verre</t>
  </si>
  <si>
    <t xml:space="preserve">Œuf</t>
  </si>
  <si>
    <t xml:space="preserve">2022-04-16</t>
  </si>
  <si>
    <t xml:space="preserve"> POMMES FRITES</t>
  </si>
  <si>
    <t xml:space="preserve">n° 23 + n° 24</t>
  </si>
  <si>
    <t xml:space="preserve">Crêpe Marrons</t>
  </si>
  <si>
    <t xml:space="preserve">Jus de Fruit</t>
  </si>
  <si>
    <t xml:space="preserve">Pavlova</t>
  </si>
  <si>
    <t xml:space="preserve">Pinte</t>
  </si>
  <si>
    <t xml:space="preserve">2022-04-17</t>
  </si>
  <si>
    <t xml:space="preserve">ASSIETTE FRANC-COMTO</t>
  </si>
  <si>
    <t xml:space="preserve">n° 37 + n° 38</t>
  </si>
  <si>
    <t xml:space="preserve">ASSIETTE PERE GREGOI</t>
  </si>
  <si>
    <t xml:space="preserve">CREME BRULEE</t>
  </si>
  <si>
    <t xml:space="preserve">Menu 'Galette'</t>
  </si>
  <si>
    <t xml:space="preserve">POULET JURASSIENNE</t>
  </si>
  <si>
    <t xml:space="preserve">cidre la Mordue</t>
  </si>
  <si>
    <t xml:space="preserve">1/2 Arbois Béthanie</t>
  </si>
  <si>
    <t xml:space="preserve">n° 39 + n° 40</t>
  </si>
  <si>
    <t xml:space="preserve">Ambrée</t>
  </si>
  <si>
    <t xml:space="preserve">Baba au Macvin</t>
  </si>
  <si>
    <t xml:space="preserve">La Vouivre</t>
  </si>
  <si>
    <t xml:space="preserve">Normandine</t>
  </si>
  <si>
    <t xml:space="preserve">2022-04-20</t>
  </si>
  <si>
    <t xml:space="preserve">n° 35 + n° 36</t>
  </si>
  <si>
    <t xml:space="preserve">Crémeux du Jura</t>
  </si>
  <si>
    <t xml:space="preserve">GLACE 1 BOULE</t>
  </si>
  <si>
    <t xml:space="preserve">Infusion</t>
  </si>
  <si>
    <t xml:space="preserve">2022-04-21</t>
  </si>
  <si>
    <t xml:space="preserve">n° 3 + n° 4</t>
  </si>
  <si>
    <t xml:space="preserve">Monaco</t>
  </si>
  <si>
    <t xml:space="preserve">2022-04-22</t>
  </si>
  <si>
    <t xml:space="preserve">Kir Bourgogne</t>
  </si>
  <si>
    <t xml:space="preserve">Luna</t>
  </si>
  <si>
    <t xml:space="preserve">Mambo</t>
  </si>
  <si>
    <t xml:space="preserve">Menu Franc-Comtois</t>
  </si>
  <si>
    <t xml:space="preserve">Verre de vin</t>
  </si>
  <si>
    <t xml:space="preserve">2022-04-23</t>
  </si>
  <si>
    <t xml:space="preserve">Assortiment charcute</t>
  </si>
  <si>
    <t xml:space="preserve">n° 18 + n° 19</t>
  </si>
  <si>
    <t xml:space="preserve">Crêpe Salidou</t>
  </si>
  <si>
    <t xml:space="preserve">TRUITE JURASSIENNE</t>
  </si>
  <si>
    <t xml:space="preserve">2022-04-29</t>
  </si>
  <si>
    <t xml:space="preserve">CAMEMBERT ROTI</t>
  </si>
  <si>
    <t xml:space="preserve">n° 4 + n° 5 + n° 6</t>
  </si>
  <si>
    <t xml:space="preserve">Coca (25cl)</t>
  </si>
  <si>
    <t xml:space="preserve">PAYSANNE</t>
  </si>
  <si>
    <t xml:space="preserve">Salade Régionale</t>
  </si>
  <si>
    <t xml:space="preserve">Sirop à l'eau</t>
  </si>
  <si>
    <t xml:space="preserve">BURGER COMTOIS</t>
  </si>
  <si>
    <t xml:space="preserve">n° 9 + n° 10</t>
  </si>
  <si>
    <t xml:space="preserve">CALIN</t>
  </si>
  <si>
    <t xml:space="preserve">Entrecôte grillée</t>
  </si>
  <si>
    <t xml:space="preserve">GLACE 2 BOULES</t>
  </si>
  <si>
    <t xml:space="preserve">Limonade (25cl)</t>
  </si>
  <si>
    <t xml:space="preserve">n° 30 + n° 31</t>
  </si>
  <si>
    <t xml:space="preserve">LIGOUSE</t>
  </si>
  <si>
    <t xml:space="preserve">Martini Blanc</t>
  </si>
  <si>
    <t xml:space="preserve">Pichet 50cl vin</t>
  </si>
  <si>
    <t xml:space="preserve">Salade Franc-Comptoi</t>
  </si>
  <si>
    <t xml:space="preserve">2022-05-05</t>
  </si>
  <si>
    <t xml:space="preserve">Arbois Trousseau Bou</t>
  </si>
  <si>
    <t xml:space="preserve">n° 2 + n° 3</t>
  </si>
  <si>
    <t xml:space="preserve">San Pelegrino</t>
  </si>
  <si>
    <t xml:space="preserve">Thé</t>
  </si>
  <si>
    <t xml:space="preserve">2022-05-06</t>
  </si>
  <si>
    <t xml:space="preserve">n° 10 + n° 11</t>
  </si>
  <si>
    <t xml:space="preserve">n° 25 + n° 26</t>
  </si>
  <si>
    <t xml:space="preserve">CREPE CHOC/CHANTILLY</t>
  </si>
  <si>
    <t xml:space="preserve">Crême de marrons</t>
  </si>
  <si>
    <t xml:space="preserve">Crêpe sucrée</t>
  </si>
  <si>
    <t xml:space="preserve">Crepe Chocolat</t>
  </si>
  <si>
    <t xml:space="preserve">n° 33 + n° 34</t>
  </si>
  <si>
    <t xml:space="preserve">Crêpe Nutella</t>
  </si>
  <si>
    <t xml:space="preserve">2022-05-07</t>
  </si>
  <si>
    <t xml:space="preserve">n° 12 + n° 13</t>
  </si>
  <si>
    <t xml:space="preserve">Poulet aux Morilles</t>
  </si>
  <si>
    <t xml:space="preserve">TANTE ARIE</t>
  </si>
  <si>
    <t xml:space="preserve">n° 20 + n° 21</t>
  </si>
  <si>
    <t xml:space="preserve">Blanche des plateaux</t>
  </si>
  <si>
    <t xml:space="preserve">Crêpe Cassonade</t>
  </si>
  <si>
    <t xml:space="preserve">Pichet 75cl vin</t>
  </si>
  <si>
    <t xml:space="preserve">Ricard</t>
  </si>
  <si>
    <t xml:space="preserve">2022-05-08</t>
  </si>
  <si>
    <t xml:space="preserve">n° 24 + n° 25</t>
  </si>
  <si>
    <t xml:space="preserve">DADOULET</t>
  </si>
  <si>
    <t xml:space="preserve">LOURNETTE</t>
  </si>
  <si>
    <t xml:space="preserve">Macvin du Jura</t>
  </si>
  <si>
    <t xml:space="preserve">Menu Bambin</t>
  </si>
  <si>
    <t xml:space="preserve">2022-05-11</t>
  </si>
  <si>
    <t xml:space="preserve">n° 17 + n° 18 + n° 20 + n° 21</t>
  </si>
  <si>
    <t xml:space="preserve">MORTEAU GRILLEE</t>
  </si>
  <si>
    <t xml:space="preserve">TEQUILA SUNRISE</t>
  </si>
  <si>
    <t xml:space="preserve">CHANTILLY</t>
  </si>
  <si>
    <t xml:space="preserve">Café Viennois</t>
  </si>
  <si>
    <t xml:space="preserve">Fuze Tea</t>
  </si>
  <si>
    <t xml:space="preserve">KITTYKIR</t>
  </si>
  <si>
    <t xml:space="preserve">n° 31 + n° 32</t>
  </si>
  <si>
    <t xml:space="preserve">2022-05-13</t>
  </si>
  <si>
    <t xml:space="preserve">n° 21 + n° 22</t>
  </si>
  <si>
    <t xml:space="preserve">FLIRT</t>
  </si>
  <si>
    <t xml:space="preserve">Saint Véran Verre</t>
  </si>
  <si>
    <t xml:space="preserve">2022-05-14</t>
  </si>
  <si>
    <t xml:space="preserve">CANCOINE</t>
  </si>
  <si>
    <t xml:space="preserve">n° 22 + n° 23</t>
  </si>
  <si>
    <t xml:space="preserve">Crémant</t>
  </si>
  <si>
    <t xml:space="preserve">DOUCEUR</t>
  </si>
  <si>
    <t xml:space="preserve">Whisky L.J (2cl) Bab</t>
  </si>
  <si>
    <t xml:space="preserve">Pommes grenailles</t>
  </si>
  <si>
    <t xml:space="preserve">Schweppes</t>
  </si>
  <si>
    <t xml:space="preserve">2022-05-15</t>
  </si>
  <si>
    <t xml:space="preserve">Comté</t>
  </si>
  <si>
    <t xml:space="preserve">Morbier</t>
  </si>
  <si>
    <t xml:space="preserve">Pastis</t>
  </si>
  <si>
    <t xml:space="preserve">TRUITE PESTO</t>
  </si>
  <si>
    <t xml:space="preserve">2022-05-18</t>
  </si>
  <si>
    <t xml:space="preserve">PASSION</t>
  </si>
  <si>
    <t xml:space="preserve">2022-05-19</t>
  </si>
  <si>
    <t xml:space="preserve">n° 7 + n° 8</t>
  </si>
  <si>
    <t xml:space="preserve">Crème Fraîche</t>
  </si>
  <si>
    <t xml:space="preserve">Crêpe nature</t>
  </si>
  <si>
    <t xml:space="preserve">Fromage de Chèvre</t>
  </si>
  <si>
    <t xml:space="preserve">2022-05-21</t>
  </si>
  <si>
    <t xml:space="preserve">2022-05-22</t>
  </si>
  <si>
    <t xml:space="preserve">Salade Végétarienne</t>
  </si>
  <si>
    <t xml:space="preserve">Chablis</t>
  </si>
  <si>
    <t xml:space="preserve">Chat perché</t>
  </si>
  <si>
    <t xml:space="preserve">2022-05-25</t>
  </si>
  <si>
    <t xml:space="preserve">C du  Rhone St Josep</t>
  </si>
  <si>
    <t xml:space="preserve">Entrecôte Forestiére</t>
  </si>
  <si>
    <t xml:space="preserve">Mi</t>
  </si>
  <si>
    <t xml:space="preserve">VERRE H.C.DE BEAUNE</t>
  </si>
  <si>
    <t xml:space="preserve">Escargots de Bourgog</t>
  </si>
  <si>
    <t xml:space="preserve">note isolée (non rattachée)</t>
  </si>
  <si>
    <t xml:space="preserve">Feuilleté Forestier</t>
  </si>
  <si>
    <t xml:space="preserve">2022-05-26</t>
  </si>
  <si>
    <t xml:space="preserve">Pontarlier</t>
  </si>
  <si>
    <t xml:space="preserve">n° 28 + n° 29</t>
  </si>
  <si>
    <t xml:space="preserve">2022-05-27</t>
  </si>
  <si>
    <t xml:space="preserve">n° 19 + n° 20</t>
  </si>
  <si>
    <t xml:space="preserve">Clair de Rosé</t>
  </si>
  <si>
    <t xml:space="preserve">Salade Verte</t>
  </si>
  <si>
    <t xml:space="preserve">DAHU</t>
  </si>
  <si>
    <t xml:space="preserve">n° 34 + n° 35</t>
  </si>
  <si>
    <t xml:space="preserve">2022-05-28</t>
  </si>
  <si>
    <t xml:space="preserve">Menu Végétarien</t>
  </si>
  <si>
    <t xml:space="preserve">Chantilly</t>
  </si>
  <si>
    <t xml:space="preserve">2022-05-29</t>
  </si>
  <si>
    <t xml:space="preserve">Panaché</t>
  </si>
  <si>
    <t xml:space="preserve">Saucisse de Morteau</t>
  </si>
  <si>
    <t xml:space="preserve">BALIDOU</t>
  </si>
  <si>
    <t xml:space="preserve">Caramel</t>
  </si>
  <si>
    <t xml:space="preserve">2022-06-01</t>
  </si>
  <si>
    <t xml:space="preserve">n° 8 + n° 9</t>
  </si>
  <si>
    <t xml:space="preserve">Orangina (25cl)</t>
  </si>
  <si>
    <t xml:space="preserve">2022-06-03</t>
  </si>
  <si>
    <t xml:space="preserve">Jambon sec</t>
  </si>
  <si>
    <t xml:space="preserve">PICHET GEWURZTRAMINE</t>
  </si>
  <si>
    <t xml:space="preserve">Pinte Picon</t>
  </si>
  <si>
    <t xml:space="preserve">Rosé Pamplemousse</t>
  </si>
  <si>
    <t xml:space="preserve">2022-06-04</t>
  </si>
  <si>
    <t xml:space="preserve">PICHET SAVAGNIN</t>
  </si>
  <si>
    <t xml:space="preserve">n° 17 + n° 18</t>
  </si>
  <si>
    <t xml:space="preserve">Menu Bourguignon</t>
  </si>
  <si>
    <t xml:space="preserve">2022-06-05</t>
  </si>
  <si>
    <t xml:space="preserve">n° 29 + n° 30</t>
  </si>
  <si>
    <t xml:space="preserve">Diabolo (25cl)</t>
  </si>
  <si>
    <t xml:space="preserve">n° 42 + n° 43</t>
  </si>
  <si>
    <t xml:space="preserve">2022-06-06</t>
  </si>
  <si>
    <t xml:space="preserve">Expresso Crème</t>
  </si>
  <si>
    <t xml:space="preserve">Menu 'Demi Lune'</t>
  </si>
  <si>
    <t xml:space="preserve">Jus de citron</t>
  </si>
  <si>
    <t xml:space="preserve">2022-06-08</t>
  </si>
  <si>
    <t xml:space="preserve">CUPIDON</t>
  </si>
  <si>
    <t xml:space="preserve">TOQUADE</t>
  </si>
  <si>
    <t xml:space="preserve">2022-06-09</t>
  </si>
  <si>
    <t xml:space="preserve">DAMES VERTES</t>
  </si>
  <si>
    <t xml:space="preserve">ECRESSI</t>
  </si>
  <si>
    <t xml:space="preserve">Jambon Blanc</t>
  </si>
  <si>
    <t xml:space="preserve">VOGEOTTE</t>
  </si>
  <si>
    <t xml:space="preserve">2022-06-10</t>
  </si>
  <si>
    <t xml:space="preserve">n° 4 + n° 5</t>
  </si>
  <si>
    <t xml:space="preserve">Formule à 11</t>
  </si>
  <si>
    <t xml:space="preserve">n° 14 + n° 15</t>
  </si>
  <si>
    <t xml:space="preserve">n° 27 + n° 28</t>
  </si>
  <si>
    <t xml:space="preserve">2022-06-11</t>
  </si>
  <si>
    <t xml:space="preserve">FLAMME</t>
  </si>
  <si>
    <t xml:space="preserve">GLACE 3 BOULES</t>
  </si>
  <si>
    <t xml:space="preserve">2022-06-15</t>
  </si>
  <si>
    <t xml:space="preserve">n° 6 + n° 7</t>
  </si>
  <si>
    <t xml:space="preserve">TANTELIN</t>
  </si>
  <si>
    <t xml:space="preserve">2022-06-16</t>
  </si>
  <si>
    <t xml:space="preserve">ASSIETTE VEGAN</t>
  </si>
  <si>
    <t xml:space="preserve">Picon bière</t>
  </si>
  <si>
    <t xml:space="preserve">2022-06-18</t>
  </si>
  <si>
    <t xml:space="preserve">Chèvre  chaud</t>
  </si>
  <si>
    <t xml:space="preserve">Saint Véran</t>
  </si>
  <si>
    <t xml:space="preserve">1 Boule Glace</t>
  </si>
  <si>
    <t xml:space="preserve">Noix de coco rapée</t>
  </si>
  <si>
    <t xml:space="preserve">2022-06-22</t>
  </si>
  <si>
    <t xml:space="preserve">Perrier 33cl</t>
  </si>
  <si>
    <t xml:space="preserve">Beaujolais Moulin à</t>
  </si>
  <si>
    <t xml:space="preserve">Pommes de Terre</t>
  </si>
  <si>
    <t xml:space="preserve">Sauce Forestière</t>
  </si>
  <si>
    <t xml:space="preserve">2022-06-25</t>
  </si>
  <si>
    <t xml:space="preserve">Jambon Sec</t>
  </si>
  <si>
    <t xml:space="preserve">2022-06-26</t>
  </si>
  <si>
    <t xml:space="preserve">C du Rhone St  Josep</t>
  </si>
  <si>
    <t xml:space="preserve">2022-06-30</t>
  </si>
  <si>
    <t xml:space="preserve">TENDRESSE</t>
  </si>
  <si>
    <t xml:space="preserve">2022-07-02</t>
  </si>
  <si>
    <t xml:space="preserve">COULIS FRAMBOISE</t>
  </si>
  <si>
    <t xml:space="preserve">Champignons frais</t>
  </si>
  <si>
    <t xml:space="preserve">Menu 'Enfant'</t>
  </si>
  <si>
    <t xml:space="preserve">Ré</t>
  </si>
  <si>
    <t xml:space="preserve">2022-07-03</t>
  </si>
  <si>
    <t xml:space="preserve">n° 9 + n° 10 + n° 12 + n° 13</t>
  </si>
  <si>
    <t xml:space="preserve">FROMAGES REGIONAUX</t>
  </si>
  <si>
    <t xml:space="preserve">BEGUIN</t>
  </si>
  <si>
    <t xml:space="preserve">2022-07-06</t>
  </si>
  <si>
    <t xml:space="preserve">VOUIVRE</t>
  </si>
  <si>
    <t xml:space="preserve">FOULETOT</t>
  </si>
  <si>
    <t xml:space="preserve">2022-07-07</t>
  </si>
  <si>
    <t xml:space="preserve">2022-07-08</t>
  </si>
  <si>
    <t xml:space="preserve">Arbois Béthanie</t>
  </si>
  <si>
    <t xml:space="preserve">2022-07-09</t>
  </si>
  <si>
    <t xml:space="preserve">Arbois Chardonnay Le</t>
  </si>
  <si>
    <t xml:space="preserve">Formule Express</t>
  </si>
  <si>
    <t xml:space="preserve">n° 50 + n° 51</t>
  </si>
  <si>
    <t xml:space="preserve">Do</t>
  </si>
  <si>
    <t xml:space="preserve">La</t>
  </si>
  <si>
    <t xml:space="preserve">2022-07-10</t>
  </si>
  <si>
    <t xml:space="preserve">PICHET C.DE BEAUNE R</t>
  </si>
  <si>
    <t xml:space="preserve">2022-07-12</t>
  </si>
  <si>
    <t xml:space="preserve">2022-07-13</t>
  </si>
  <si>
    <t xml:space="preserve">VALENTINE</t>
  </si>
  <si>
    <t xml:space="preserve">n° 16 + n° 17</t>
  </si>
  <si>
    <t xml:space="preserve">n° 18 + n° 19 + n° 20</t>
  </si>
  <si>
    <t xml:space="preserve">Cidre Bouché Doux</t>
  </si>
  <si>
    <t xml:space="preserve">n° 41 + n° 42</t>
  </si>
  <si>
    <t xml:space="preserve">Confiture</t>
  </si>
  <si>
    <t xml:space="preserve">Miel</t>
  </si>
  <si>
    <t xml:space="preserve">2022-07-15</t>
  </si>
  <si>
    <t xml:space="preserve">n° 11 + n° 12 + n° 13</t>
  </si>
  <si>
    <t xml:space="preserve">2022-07-16</t>
  </si>
  <si>
    <t xml:space="preserve">2022-07-17</t>
  </si>
  <si>
    <t xml:space="preserve">Chablis Le Verre</t>
  </si>
  <si>
    <t xml:space="preserve">n° 5 + n° 6</t>
  </si>
  <si>
    <t xml:space="preserve">2022-07-19</t>
  </si>
  <si>
    <t xml:space="preserve">Bleu de Gex</t>
  </si>
  <si>
    <t xml:space="preserve">SAUCE JURASSIENNE</t>
  </si>
  <si>
    <t xml:space="preserve">Vin de Paille</t>
  </si>
  <si>
    <t xml:space="preserve">2022-07-20</t>
  </si>
  <si>
    <t xml:space="preserve">2022-07-21</t>
  </si>
  <si>
    <t xml:space="preserve">CAPRICE</t>
  </si>
  <si>
    <t xml:space="preserve">Jamhon Persillé</t>
  </si>
  <si>
    <t xml:space="preserve">Pichet Chablis</t>
  </si>
  <si>
    <t xml:space="preserve">2022-07-23</t>
  </si>
  <si>
    <t xml:space="preserve">2022-07-24</t>
  </si>
  <si>
    <t xml:space="preserve">Cancoillotte</t>
  </si>
  <si>
    <t xml:space="preserve">Vin jaune</t>
  </si>
  <si>
    <t xml:space="preserve">Bohème</t>
  </si>
  <si>
    <t xml:space="preserve">2022-07-26</t>
  </si>
  <si>
    <t xml:space="preserve">n° 26 + n° 27</t>
  </si>
  <si>
    <t xml:space="preserve">PiCHET TROUSSEAU</t>
  </si>
  <si>
    <t xml:space="preserve">2022-07-27</t>
  </si>
  <si>
    <t xml:space="preserve">n° 36 + n° 37</t>
  </si>
  <si>
    <t xml:space="preserve">2022-07-28</t>
  </si>
  <si>
    <t xml:space="preserve">2022-07-29</t>
  </si>
  <si>
    <t xml:space="preserve">Crêpe Confiture</t>
  </si>
  <si>
    <t xml:space="preserve">n° 34 + n° 35 + n° 36 + n° 37 + n° 38</t>
  </si>
  <si>
    <t xml:space="preserve">FONDUE VIN JAUNE</t>
  </si>
  <si>
    <t xml:space="preserve">2022-07-30</t>
  </si>
  <si>
    <t xml:space="preserve">2022-07-31</t>
  </si>
  <si>
    <t xml:space="preserve">Sol</t>
  </si>
  <si>
    <t xml:space="preserve">2022-08-02</t>
  </si>
  <si>
    <t xml:space="preserve">2022-08-03</t>
  </si>
  <si>
    <t xml:space="preserve">PICHET MOULIN A VENT</t>
  </si>
  <si>
    <t xml:space="preserve">2022-08-04</t>
  </si>
  <si>
    <t xml:space="preserve">2022-08-06</t>
  </si>
  <si>
    <t xml:space="preserve">Crêpe au sucre</t>
  </si>
  <si>
    <t xml:space="preserve">2022-08-07</t>
  </si>
  <si>
    <t xml:space="preserve">2022-08-10</t>
  </si>
  <si>
    <t xml:space="preserve">n° 3 + n° 4 + n° 5 + n° 6</t>
  </si>
  <si>
    <t xml:space="preserve">2022-08-11</t>
  </si>
  <si>
    <t xml:space="preserve">FANTA</t>
  </si>
  <si>
    <t xml:space="preserve">2022-08-12</t>
  </si>
  <si>
    <t xml:space="preserve">Gewurztraminer Le ve</t>
  </si>
  <si>
    <t xml:space="preserve">2022-08-13</t>
  </si>
  <si>
    <t xml:space="preserve">CHOUKA</t>
  </si>
  <si>
    <t xml:space="preserve">2022-08-14</t>
  </si>
  <si>
    <t xml:space="preserve">2022-08-16</t>
  </si>
  <si>
    <t xml:space="preserve">2022-08-17</t>
  </si>
  <si>
    <t xml:space="preserve">n° 7 + n° 8 + n° 10 + n° 11</t>
  </si>
  <si>
    <t xml:space="preserve">H.C.DE BEAUNE  VERRE</t>
  </si>
  <si>
    <t xml:space="preserve">2022-08-18</t>
  </si>
  <si>
    <t xml:space="preserve">2022-08-19</t>
  </si>
  <si>
    <t xml:space="preserve">2022-08-20</t>
  </si>
  <si>
    <t xml:space="preserve">Arbois Savagnin</t>
  </si>
  <si>
    <t xml:space="preserve">2022-08-21</t>
  </si>
  <si>
    <t xml:space="preserve">Arbois Trousseau Le</t>
  </si>
  <si>
    <t xml:space="preserve">2022-08-24</t>
  </si>
  <si>
    <t xml:space="preserve">Eau de vie Framboise</t>
  </si>
  <si>
    <t xml:space="preserve">Get 27 (4cl)</t>
  </si>
  <si>
    <t xml:space="preserve">Liqueur de Poire</t>
  </si>
  <si>
    <t xml:space="preserve">Steak haché</t>
  </si>
  <si>
    <t xml:space="preserve">2022-08-25</t>
  </si>
  <si>
    <t xml:space="preserve">2022-08-26</t>
  </si>
  <si>
    <t xml:space="preserve">CONQUÊTE</t>
  </si>
  <si>
    <t xml:space="preserve">2022-08-27</t>
  </si>
  <si>
    <t xml:space="preserve">Noix</t>
  </si>
  <si>
    <t xml:space="preserve">n° 32 + n° 33</t>
  </si>
  <si>
    <t xml:space="preserve">n° 34 + n° 35 + n° 36</t>
  </si>
  <si>
    <t xml:space="preserve">Fa</t>
  </si>
  <si>
    <t xml:space="preserve">2022-08-31</t>
  </si>
  <si>
    <t xml:space="preserve">ECLATS NOISETTES</t>
  </si>
  <si>
    <t xml:space="preserve">2022-09-01</t>
  </si>
  <si>
    <t xml:space="preserve">GRAPPINS</t>
  </si>
  <si>
    <t xml:space="preserve">2022-09-03</t>
  </si>
  <si>
    <t xml:space="preserve">2022-09-04</t>
  </si>
  <si>
    <t xml:space="preserve">2022-09-07</t>
  </si>
  <si>
    <t xml:space="preserve">2022-09-08</t>
  </si>
  <si>
    <t xml:space="preserve">PICHET SAINT VERAN</t>
  </si>
  <si>
    <t xml:space="preserve">2022-09-09</t>
  </si>
  <si>
    <t xml:space="preserve">n° 1 + n° 2</t>
  </si>
  <si>
    <t xml:space="preserve">2022-09-10</t>
  </si>
  <si>
    <t xml:space="preserve">2022-09-11</t>
  </si>
  <si>
    <t xml:space="preserve">2022-09-14</t>
  </si>
  <si>
    <t xml:space="preserve">Crêpe Pommes</t>
  </si>
  <si>
    <t xml:space="preserve">Double Expresso</t>
  </si>
  <si>
    <t xml:space="preserve">Whisky-Coca</t>
  </si>
  <si>
    <t xml:space="preserve">2022-09-15</t>
  </si>
  <si>
    <t xml:space="preserve">Porto</t>
  </si>
  <si>
    <t xml:space="preserve">n° 26 + n° 27 + n° 28</t>
  </si>
  <si>
    <t xml:space="preserve">2022-09-17</t>
  </si>
  <si>
    <t xml:space="preserve">San Pelegrino 50cl</t>
  </si>
  <si>
    <t xml:space="preserve">2022-09-18</t>
  </si>
  <si>
    <t xml:space="preserve">2022-09-22</t>
  </si>
  <si>
    <t xml:space="preserve">Kir Princier</t>
  </si>
  <si>
    <t xml:space="preserve">2022-09-23</t>
  </si>
  <si>
    <t xml:space="preserve">Jack Daniel's</t>
  </si>
  <si>
    <t xml:space="preserve">PEUTE</t>
  </si>
  <si>
    <t xml:space="preserve">2022-09-24</t>
  </si>
  <si>
    <t xml:space="preserve">2022-09-25</t>
  </si>
  <si>
    <t xml:space="preserve">2022-10-01</t>
  </si>
  <si>
    <t xml:space="preserve">H.C.BEAUNE BOUTEILLE</t>
  </si>
  <si>
    <t xml:space="preserve">2022-10-05</t>
  </si>
  <si>
    <t xml:space="preserve">2022-10-06</t>
  </si>
  <si>
    <t xml:space="preserve">2022-10-07</t>
  </si>
  <si>
    <t xml:space="preserve">MAEVA</t>
  </si>
  <si>
    <t xml:space="preserve">Rêve Bleu</t>
  </si>
  <si>
    <t xml:space="preserve">2022-10-08</t>
  </si>
  <si>
    <t xml:space="preserve">2022-10-13</t>
  </si>
  <si>
    <t xml:space="preserve">n° 12 + n° 13 + n° 14</t>
  </si>
  <si>
    <t xml:space="preserve">2022-10-15</t>
  </si>
  <si>
    <t xml:space="preserve">2022-10-16</t>
  </si>
  <si>
    <t xml:space="preserve">2022-10-21</t>
  </si>
  <si>
    <t xml:space="preserve">2022-10-22</t>
  </si>
  <si>
    <t xml:space="preserve">Eau de Vie de Poire</t>
  </si>
  <si>
    <t xml:space="preserve">Marc du Jura (4cl)</t>
  </si>
  <si>
    <t xml:space="preserve">2022-10-23</t>
  </si>
  <si>
    <t xml:space="preserve">2022-10-26</t>
  </si>
  <si>
    <t xml:space="preserve">2022-10-27</t>
  </si>
  <si>
    <t xml:space="preserve">Cognac (4cl)</t>
  </si>
  <si>
    <t xml:space="preserve">H.C.B BEAUNE BTL</t>
  </si>
  <si>
    <t xml:space="preserve">2022-10-28</t>
  </si>
  <si>
    <t xml:space="preserve">2022-10-29</t>
  </si>
  <si>
    <t xml:space="preserve">Vittel litre</t>
  </si>
  <si>
    <t xml:space="preserve">2022-11-02</t>
  </si>
  <si>
    <t xml:space="preserve">2022-11-03</t>
  </si>
  <si>
    <t xml:space="preserve">2022-11-05</t>
  </si>
  <si>
    <t xml:space="preserve">Bacon</t>
  </si>
  <si>
    <t xml:space="preserve">MACHON GOURMET</t>
  </si>
  <si>
    <t xml:space="preserve">2022-11-10</t>
  </si>
  <si>
    <t xml:space="preserve">2022-11-12</t>
  </si>
  <si>
    <t xml:space="preserve">CREPE NUTELLA CHANTI</t>
  </si>
  <si>
    <t xml:space="preserve">2022-11-13</t>
  </si>
  <si>
    <t xml:space="preserve">2022-11-16</t>
  </si>
  <si>
    <t xml:space="preserve">2022-11-17</t>
  </si>
  <si>
    <t xml:space="preserve">2022-11-18</t>
  </si>
  <si>
    <t xml:space="preserve">2022-11-23</t>
  </si>
  <si>
    <t xml:space="preserve">2022-11-26</t>
  </si>
  <si>
    <t xml:space="preserve">Chocolat fondu</t>
  </si>
  <si>
    <t xml:space="preserve">2022-12-07</t>
  </si>
  <si>
    <t xml:space="preserve">NIOLERIES</t>
  </si>
  <si>
    <t xml:space="preserve">2022-12-08</t>
  </si>
  <si>
    <t xml:space="preserve">Alsace Gewurztramine</t>
  </si>
  <si>
    <t xml:space="preserve">n° 5 + n° 6 + n° 7</t>
  </si>
  <si>
    <t xml:space="preserve">Amandes grillées</t>
  </si>
  <si>
    <t xml:space="preserve">Salidou</t>
  </si>
  <si>
    <t xml:space="preserve">2022-12-09</t>
  </si>
  <si>
    <t xml:space="preserve">2022-12-10</t>
  </si>
  <si>
    <t xml:space="preserve">2022-12-16</t>
  </si>
  <si>
    <t xml:space="preserve">2022-12-17</t>
  </si>
  <si>
    <t xml:space="preserve">Pommes cuites</t>
  </si>
  <si>
    <t xml:space="preserve">2022-12-18</t>
  </si>
  <si>
    <t xml:space="preserve">2022-12-21</t>
  </si>
  <si>
    <t xml:space="preserve">2022-12-22</t>
  </si>
  <si>
    <t xml:space="preserve">2022-12-23</t>
  </si>
  <si>
    <t xml:space="preserve">2022-12-28</t>
  </si>
  <si>
    <t xml:space="preserve">2022-12-29</t>
  </si>
  <si>
    <t xml:space="preserve">2022-12-30</t>
  </si>
  <si>
    <t xml:space="preserve">2022-12-31</t>
  </si>
  <si>
    <t xml:space="preserve">Get 31</t>
  </si>
  <si>
    <t xml:space="preserve">2023-01-05</t>
  </si>
  <si>
    <t xml:space="preserve">2023-01-07</t>
  </si>
  <si>
    <t xml:space="preserve">2023-02-23</t>
  </si>
  <si>
    <t xml:space="preserve">2023-02-24</t>
  </si>
  <si>
    <t xml:space="preserve">2023-02-25</t>
  </si>
  <si>
    <t xml:space="preserve">n° 4 + n° 6</t>
  </si>
  <si>
    <t xml:space="preserve">2023-03-01</t>
  </si>
  <si>
    <t xml:space="preserve">2023-03-04</t>
  </si>
  <si>
    <t xml:space="preserve">n° 25 + n° 26 + n° 27 + n° 28</t>
  </si>
  <si>
    <t xml:space="preserve">Fondue Jurassienne</t>
  </si>
  <si>
    <t xml:space="preserve">Whisky L.J (4cl)</t>
  </si>
  <si>
    <t xml:space="preserve">2023-03-05</t>
  </si>
  <si>
    <t xml:space="preserve">n° 5 + n° 7</t>
  </si>
  <si>
    <t xml:space="preserve">2023-03-08</t>
  </si>
  <si>
    <t xml:space="preserve">n° 13 + n° 14 + n° 15 + n° 16 + n° 17</t>
  </si>
  <si>
    <t xml:space="preserve">2023-03-10</t>
  </si>
  <si>
    <t xml:space="preserve">n° 9 + n° 10 + n° 11 + n° 12 + n° 13 + n° 14 + n° 15 + n° 16 + n° 17 + n° 18 + n° 19 + n° 22 + n° 23 + n° 24 + n° 25 + n° 27 + n° 28 + n° 29 + n° 30</t>
  </si>
  <si>
    <t xml:space="preserve">Sauce Morilles</t>
  </si>
  <si>
    <t xml:space="preserve">2023-03-11</t>
  </si>
  <si>
    <t xml:space="preserve">résidu (8 tables)</t>
  </si>
  <si>
    <t xml:space="preserve">2023-03-16</t>
  </si>
  <si>
    <t xml:space="preserve">2023-03-17</t>
  </si>
  <si>
    <t xml:space="preserve">Dessert</t>
  </si>
  <si>
    <t xml:space="preserve">2023-03-18</t>
  </si>
  <si>
    <t xml:space="preserve">NOIRAUD</t>
  </si>
  <si>
    <t xml:space="preserve">pichet Saint Joseph</t>
  </si>
  <si>
    <t xml:space="preserve">2023-03-19</t>
  </si>
  <si>
    <t xml:space="preserve">2023-03-22</t>
  </si>
  <si>
    <t xml:space="preserve">2023-03-25</t>
  </si>
  <si>
    <t xml:space="preserve">n° 16 + n° 17 + n° 18 + n° 19</t>
  </si>
  <si>
    <t xml:space="preserve">2023-03-26</t>
  </si>
  <si>
    <t xml:space="preserve">2023-03-29</t>
  </si>
  <si>
    <t xml:space="preserve">n° 9 + n° 10 + n° 11 + n° 12</t>
  </si>
  <si>
    <t xml:space="preserve">Génépi</t>
  </si>
  <si>
    <t xml:space="preserve">Vittel 50cl</t>
  </si>
  <si>
    <t xml:space="preserve">n° 13 + n° 14 + n° 15 + n° 16</t>
  </si>
  <si>
    <t xml:space="preserve">Plat du jour</t>
  </si>
  <si>
    <t xml:space="preserve">2023-2024</t>
  </si>
  <si>
    <t xml:space="preserve">2023-04-01</t>
  </si>
  <si>
    <t xml:space="preserve">2023-04-05</t>
  </si>
  <si>
    <t xml:space="preserve">2023-04-06</t>
  </si>
  <si>
    <t xml:space="preserve">2023-04-07</t>
  </si>
  <si>
    <t xml:space="preserve">2023-04-08</t>
  </si>
  <si>
    <t xml:space="preserve">n° 6 + n° 7 + n° 8</t>
  </si>
  <si>
    <t xml:space="preserve">2023-04-12</t>
  </si>
  <si>
    <t xml:space="preserve">ENTRECOTE MORILLES</t>
  </si>
  <si>
    <t xml:space="preserve">2023-04-14</t>
  </si>
  <si>
    <t xml:space="preserve">2023-04-15</t>
  </si>
  <si>
    <t xml:space="preserve">2023-04-19</t>
  </si>
  <si>
    <t xml:space="preserve">Nutella</t>
  </si>
  <si>
    <t xml:space="preserve">Champagne</t>
  </si>
  <si>
    <t xml:space="preserve">2023-04-20</t>
  </si>
  <si>
    <t xml:space="preserve">n° 8 + n° 10</t>
  </si>
  <si>
    <t xml:space="preserve">2023-04-21</t>
  </si>
  <si>
    <t xml:space="preserve">2023-04-26</t>
  </si>
  <si>
    <t xml:space="preserve">Flambée</t>
  </si>
  <si>
    <t xml:space="preserve">2023-04-28</t>
  </si>
  <si>
    <t xml:space="preserve">2023-04-29</t>
  </si>
  <si>
    <t xml:space="preserve">n° 14 + n° 15 + n° 16 + n° 17</t>
  </si>
  <si>
    <t xml:space="preserve">Chocolat Blanc</t>
  </si>
  <si>
    <t xml:space="preserve">2023-04-30</t>
  </si>
  <si>
    <t xml:space="preserve">Truite Morilles</t>
  </si>
  <si>
    <t xml:space="preserve">n° 16 + n° 17 + n° 19 + n° 23 + n° 24 + n° 25</t>
  </si>
  <si>
    <t xml:space="preserve">2023-05-03</t>
  </si>
  <si>
    <t xml:space="preserve">2023-05-04</t>
  </si>
  <si>
    <t xml:space="preserve">2023-05-05</t>
  </si>
  <si>
    <t xml:space="preserve">2023-05-07</t>
  </si>
  <si>
    <t xml:space="preserve">MACON VERRE</t>
  </si>
  <si>
    <t xml:space="preserve">Menu du Dahu</t>
  </si>
  <si>
    <t xml:space="preserve">2023-05-10</t>
  </si>
  <si>
    <t xml:space="preserve">2023-05-12</t>
  </si>
  <si>
    <t xml:space="preserve">Baba</t>
  </si>
  <si>
    <t xml:space="preserve">2023-05-13</t>
  </si>
  <si>
    <t xml:space="preserve">Crepe CHOCO/BANANE</t>
  </si>
  <si>
    <t xml:space="preserve">FOLIE</t>
  </si>
  <si>
    <t xml:space="preserve">2023-05-14</t>
  </si>
  <si>
    <t xml:space="preserve">PICHET ALIGOTE 50cL</t>
  </si>
  <si>
    <t xml:space="preserve">PICHET ROSE</t>
  </si>
  <si>
    <t xml:space="preserve">VIN PAILLE</t>
  </si>
  <si>
    <t xml:space="preserve">2023-05-17</t>
  </si>
  <si>
    <t xml:space="preserve">2023-05-18</t>
  </si>
  <si>
    <t xml:space="preserve">FORMULE EXPRESS</t>
  </si>
  <si>
    <t xml:space="preserve">2023-05-19</t>
  </si>
  <si>
    <t xml:space="preserve">2023-05-20</t>
  </si>
  <si>
    <t xml:space="preserve">n° 30 + n° 31 + n° 32</t>
  </si>
  <si>
    <t xml:space="preserve">n° 38 + n° 39</t>
  </si>
  <si>
    <t xml:space="preserve">2023-05-26</t>
  </si>
  <si>
    <t xml:space="preserve">2023-05-27</t>
  </si>
  <si>
    <t xml:space="preserve">Sprintz</t>
  </si>
  <si>
    <t xml:space="preserve">2023-05-28</t>
  </si>
  <si>
    <t xml:space="preserve">PICHET MACON</t>
  </si>
  <si>
    <t xml:space="preserve">2023-05-31</t>
  </si>
  <si>
    <t xml:space="preserve">VERRE CHUSCLAN</t>
  </si>
  <si>
    <t xml:space="preserve">Verre CHUSCLAN</t>
  </si>
  <si>
    <t xml:space="preserve">Pichet CHUSLAN</t>
  </si>
  <si>
    <t xml:space="preserve">2023-06-01</t>
  </si>
  <si>
    <t xml:space="preserve">2023-06-02</t>
  </si>
  <si>
    <t xml:space="preserve">Verre Rosé</t>
  </si>
  <si>
    <t xml:space="preserve">2023-06-04</t>
  </si>
  <si>
    <t xml:space="preserve">2023-06-07</t>
  </si>
  <si>
    <t xml:space="preserve">2023-06-08</t>
  </si>
  <si>
    <t xml:space="preserve">2023-06-10</t>
  </si>
  <si>
    <t xml:space="preserve">2023-06-11</t>
  </si>
  <si>
    <t xml:space="preserve">2023-06-14</t>
  </si>
  <si>
    <t xml:space="preserve">2023-06-15</t>
  </si>
  <si>
    <t xml:space="preserve">2023-06-16</t>
  </si>
  <si>
    <t xml:space="preserve">2023-06-17</t>
  </si>
  <si>
    <t xml:space="preserve">2023-06-18</t>
  </si>
  <si>
    <t xml:space="preserve">GASCOGNE Gd PAVOIS</t>
  </si>
  <si>
    <t xml:space="preserve">2023-06-21</t>
  </si>
  <si>
    <t xml:space="preserve">2023-06-22</t>
  </si>
  <si>
    <t xml:space="preserve">VERRE ROSE</t>
  </si>
  <si>
    <t xml:space="preserve">2023-06-23</t>
  </si>
  <si>
    <t xml:space="preserve">2023-06-24</t>
  </si>
  <si>
    <t xml:space="preserve">2023-06-28</t>
  </si>
  <si>
    <t xml:space="preserve">Formule à 12.5</t>
  </si>
  <si>
    <t xml:space="preserve">2023-06-29</t>
  </si>
  <si>
    <t xml:space="preserve">2023-07-01</t>
  </si>
  <si>
    <t xml:space="preserve">2023-07-02</t>
  </si>
  <si>
    <t xml:space="preserve">2023-07-05</t>
  </si>
  <si>
    <t xml:space="preserve">2023-07-06</t>
  </si>
  <si>
    <t xml:space="preserve">2023-07-07</t>
  </si>
  <si>
    <t xml:space="preserve">n° 31 + n° 32 + n° 33</t>
  </si>
  <si>
    <t xml:space="preserve">2023-07-08</t>
  </si>
  <si>
    <t xml:space="preserve">2023-07-09</t>
  </si>
  <si>
    <t xml:space="preserve">2023-07-13</t>
  </si>
  <si>
    <t xml:space="preserve">BANANE</t>
  </si>
  <si>
    <t xml:space="preserve">2023-07-14</t>
  </si>
  <si>
    <t xml:space="preserve">2023-07-16</t>
  </si>
  <si>
    <t xml:space="preserve">bluette</t>
  </si>
  <si>
    <t xml:space="preserve">2023-07-19</t>
  </si>
  <si>
    <t xml:space="preserve">2023-07-21</t>
  </si>
  <si>
    <t xml:space="preserve">2023-07-22</t>
  </si>
  <si>
    <t xml:space="preserve">Liqueur de Sapin</t>
  </si>
  <si>
    <t xml:space="preserve">PICHET HCB</t>
  </si>
  <si>
    <t xml:space="preserve">2023-07-23</t>
  </si>
  <si>
    <t xml:space="preserve">2023-07-26</t>
  </si>
  <si>
    <t xml:space="preserve">2023-07-27</t>
  </si>
  <si>
    <t xml:space="preserve">2023-07-28</t>
  </si>
  <si>
    <t xml:space="preserve">Crêpe Flambée</t>
  </si>
  <si>
    <t xml:space="preserve">IVRESSE</t>
  </si>
  <si>
    <t xml:space="preserve">Verre ALIGOTE</t>
  </si>
  <si>
    <t xml:space="preserve">2023-07-29</t>
  </si>
  <si>
    <t xml:space="preserve">n° 39 + n° 40 + n° 41 + n° 42</t>
  </si>
  <si>
    <t xml:space="preserve">2023-07-30</t>
  </si>
  <si>
    <t xml:space="preserve">2023-08-02</t>
  </si>
  <si>
    <t xml:space="preserve">2023-08-03</t>
  </si>
  <si>
    <t xml:space="preserve">2023-08-05</t>
  </si>
  <si>
    <t xml:space="preserve">2023-08-06</t>
  </si>
  <si>
    <t xml:space="preserve">2023-08-09</t>
  </si>
  <si>
    <t xml:space="preserve">n° 14 + n° 15 + n° 17 + n° 18</t>
  </si>
  <si>
    <t xml:space="preserve">2023-08-11</t>
  </si>
  <si>
    <t xml:space="preserve">n° 12 + n° 13 + n° 14 + n° 15 + n° 16 + n° 17</t>
  </si>
  <si>
    <t xml:space="preserve">n° 32 + n° 33 + n° 34</t>
  </si>
  <si>
    <t xml:space="preserve">2023-08-12</t>
  </si>
  <si>
    <t xml:space="preserve">2023-08-13</t>
  </si>
  <si>
    <t xml:space="preserve">2023-08-16</t>
  </si>
  <si>
    <t xml:space="preserve">Café Lait</t>
  </si>
  <si>
    <t xml:space="preserve">2023-08-17</t>
  </si>
  <si>
    <t xml:space="preserve">2023-08-18</t>
  </si>
  <si>
    <t xml:space="preserve">2023-08-19</t>
  </si>
  <si>
    <t xml:space="preserve">2023-08-20</t>
  </si>
  <si>
    <t xml:space="preserve">n° 8 + n° 9 + n° 10</t>
  </si>
  <si>
    <t xml:space="preserve">2023-08-23</t>
  </si>
  <si>
    <t xml:space="preserve">2023-08-24</t>
  </si>
  <si>
    <t xml:space="preserve">2023-08-26</t>
  </si>
  <si>
    <t xml:space="preserve">2023-08-27</t>
  </si>
  <si>
    <t xml:space="preserve">n° 12 + n° 13 + n° 14 + n° 15</t>
  </si>
  <si>
    <t xml:space="preserve">2023-09-01</t>
  </si>
  <si>
    <t xml:space="preserve">2023-09-02</t>
  </si>
  <si>
    <t xml:space="preserve">n° 19 + n° 20 + n° 22</t>
  </si>
  <si>
    <t xml:space="preserve">2023-09-03</t>
  </si>
  <si>
    <t xml:space="preserve">2023-09-06</t>
  </si>
  <si>
    <t xml:space="preserve">n° 10 + n° 11 + n° 14 + n° 15</t>
  </si>
  <si>
    <t xml:space="preserve">2023-09-07</t>
  </si>
  <si>
    <t xml:space="preserve">2023-09-08</t>
  </si>
  <si>
    <t xml:space="preserve">Coupe glacée</t>
  </si>
  <si>
    <t xml:space="preserve">2023-09-09</t>
  </si>
  <si>
    <t xml:space="preserve">2023-09-10</t>
  </si>
  <si>
    <t xml:space="preserve">2023-09-13</t>
  </si>
  <si>
    <t xml:space="preserve">Pichet CdR CHUSCLAN</t>
  </si>
  <si>
    <t xml:space="preserve">2023-09-14</t>
  </si>
  <si>
    <t xml:space="preserve">Café  Irlandais</t>
  </si>
  <si>
    <t xml:space="preserve">2023-09-15</t>
  </si>
  <si>
    <t xml:space="preserve">2023-09-16</t>
  </si>
  <si>
    <t xml:space="preserve">Rabasse</t>
  </si>
  <si>
    <t xml:space="preserve">2023-09-20</t>
  </si>
  <si>
    <t xml:space="preserve">2023-09-21</t>
  </si>
  <si>
    <t xml:space="preserve">2023-09-23</t>
  </si>
  <si>
    <t xml:space="preserve">2023-09-24</t>
  </si>
  <si>
    <t xml:space="preserve">2023-09-27</t>
  </si>
  <si>
    <t xml:space="preserve">2023-09-30</t>
  </si>
  <si>
    <t xml:space="preserve">2023-10-01</t>
  </si>
  <si>
    <t xml:space="preserve">BAGATELLE</t>
  </si>
  <si>
    <t xml:space="preserve">2023-10-05</t>
  </si>
  <si>
    <t xml:space="preserve">2023-10-06</t>
  </si>
  <si>
    <t xml:space="preserve">2023-10-08</t>
  </si>
  <si>
    <t xml:space="preserve">2023-10-12</t>
  </si>
  <si>
    <t xml:space="preserve">2023-10-13</t>
  </si>
  <si>
    <t xml:space="preserve">n° 38 + n° 40</t>
  </si>
  <si>
    <t xml:space="preserve">2023-10-14</t>
  </si>
  <si>
    <t xml:space="preserve">n° 8 + n° 9 + n° 12 + n° 13</t>
  </si>
  <si>
    <t xml:space="preserve">2023-10-15</t>
  </si>
  <si>
    <t xml:space="preserve">2023-10-18</t>
  </si>
  <si>
    <t xml:space="preserve">2023-10-19</t>
  </si>
  <si>
    <t xml:space="preserve">2023-10-21</t>
  </si>
  <si>
    <t xml:space="preserve">2023-10-25</t>
  </si>
  <si>
    <t xml:space="preserve">2023-10-27</t>
  </si>
  <si>
    <t xml:space="preserve">2023-10-28</t>
  </si>
  <si>
    <t xml:space="preserve">n° 5 + n° 6 + n° 8 + n° 9</t>
  </si>
  <si>
    <t xml:space="preserve">n° 17 + n° 19</t>
  </si>
  <si>
    <t xml:space="preserve">2023-10-29</t>
  </si>
  <si>
    <t xml:space="preserve">BASILIC</t>
  </si>
  <si>
    <t xml:space="preserve">2023-11-02</t>
  </si>
  <si>
    <t xml:space="preserve">2023-11-03</t>
  </si>
  <si>
    <t xml:space="preserve">2023-11-04</t>
  </si>
  <si>
    <t xml:space="preserve">2023-11-08</t>
  </si>
  <si>
    <t xml:space="preserve">2023-11-09</t>
  </si>
  <si>
    <t xml:space="preserve">n° 5 + n° 6 + n° 7 + n° 8 + n° 9 + n° 10</t>
  </si>
  <si>
    <t xml:space="preserve">VERDELET</t>
  </si>
  <si>
    <t xml:space="preserve">2023-11-12</t>
  </si>
  <si>
    <t xml:space="preserve">2023-11-18</t>
  </si>
  <si>
    <t xml:space="preserve">n° 20 + n° 21 + n° 22</t>
  </si>
  <si>
    <t xml:space="preserve">Baileys</t>
  </si>
  <si>
    <t xml:space="preserve">2023-11-19</t>
  </si>
  <si>
    <t xml:space="preserve">DOMAINE LE PIVE</t>
  </si>
  <si>
    <t xml:space="preserve">2023-11-24</t>
  </si>
  <si>
    <t xml:space="preserve">2023-11-25</t>
  </si>
  <si>
    <t xml:space="preserve">2023-11-30</t>
  </si>
  <si>
    <t xml:space="preserve">2023-12-01</t>
  </si>
  <si>
    <t xml:space="preserve">2023-12-02</t>
  </si>
  <si>
    <t xml:space="preserve">2023-12-03</t>
  </si>
  <si>
    <t xml:space="preserve">2023-12-06</t>
  </si>
  <si>
    <t xml:space="preserve">2023-12-13</t>
  </si>
  <si>
    <t xml:space="preserve">2023-12-16</t>
  </si>
  <si>
    <t xml:space="preserve">2023-12-22</t>
  </si>
  <si>
    <t xml:space="preserve">2023-12-27</t>
  </si>
  <si>
    <t xml:space="preserve">2023-12-28</t>
  </si>
  <si>
    <t xml:space="preserve">2023-12-29</t>
  </si>
  <si>
    <t xml:space="preserve">2023-12-30</t>
  </si>
  <si>
    <t xml:space="preserve">2023-12-31</t>
  </si>
  <si>
    <t xml:space="preserve">2024-01-03</t>
  </si>
  <si>
    <t xml:space="preserve">2024-01-04</t>
  </si>
  <si>
    <t xml:space="preserve">2024-01-05</t>
  </si>
  <si>
    <t xml:space="preserve">2024-01-06</t>
  </si>
  <si>
    <t xml:space="preserve">n° 17 + n° 18 + n° 19 + n° 20</t>
  </si>
  <si>
    <t xml:space="preserve">2024-03-01</t>
  </si>
  <si>
    <t xml:space="preserve">2024-03-02</t>
  </si>
  <si>
    <t xml:space="preserve">PIGNONS PIN</t>
  </si>
  <si>
    <t xml:space="preserve">2024-03-03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</si>
  <si>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</si>
  <si>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</si>
  <si>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</si>
  <si>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</si>
  <si>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</si>
  <si>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2024-03-14</t>
  </si>
  <si>
    <t xml:space="preserve">2024-03-15</t>
  </si>
  <si>
    <t xml:space="preserve">2024-03-16</t>
  </si>
  <si>
    <t xml:space="preserve">2024-03-20</t>
  </si>
  <si>
    <t xml:space="preserve">n° 15 + n° 16 + n° 17 + n° 18</t>
  </si>
  <si>
    <t xml:space="preserve">2024-03-21</t>
  </si>
  <si>
    <t xml:space="preserve">2024-03-22</t>
  </si>
  <si>
    <t xml:space="preserve">2024-03-23</t>
  </si>
  <si>
    <t xml:space="preserve">n° 5 + n° 6 + n° 7 + n° 8</t>
  </si>
  <si>
    <t xml:space="preserve">2024-03-24</t>
  </si>
  <si>
    <t xml:space="preserve">2024-03-28</t>
  </si>
  <si>
    <t xml:space="preserve">2024-03-29</t>
  </si>
  <si>
    <t xml:space="preserve">n° 18 + n° 19 + n° 20 + n° 21</t>
  </si>
  <si>
    <t xml:space="preserve">2024-03-30</t>
  </si>
  <si>
    <t xml:space="preserve">2024-03-31</t>
  </si>
  <si>
    <t xml:space="preserve">2024-2025</t>
  </si>
  <si>
    <t xml:space="preserve">2024-04-04</t>
  </si>
  <si>
    <t xml:space="preserve">2024-04-05</t>
  </si>
  <si>
    <t xml:space="preserve">n° 22 + n° 23 + n° 24</t>
  </si>
  <si>
    <t xml:space="preserve">Si</t>
  </si>
  <si>
    <t xml:space="preserve">2024-04-06</t>
  </si>
  <si>
    <t xml:space="preserve">2024-04-07</t>
  </si>
  <si>
    <t xml:space="preserve">2024-04-12</t>
  </si>
  <si>
    <t xml:space="preserve">2024-04-13</t>
  </si>
  <si>
    <t xml:space="preserve">2024-04-17</t>
  </si>
  <si>
    <t xml:space="preserve">2024-04-19</t>
  </si>
  <si>
    <t xml:space="preserve">2024-04-20</t>
  </si>
  <si>
    <t xml:space="preserve">2024-04-21</t>
  </si>
  <si>
    <t xml:space="preserve">2024-04-24</t>
  </si>
  <si>
    <t xml:space="preserve">2024-04-27</t>
  </si>
  <si>
    <t xml:space="preserve">2024-05-02</t>
  </si>
  <si>
    <t xml:space="preserve">2024-05-03</t>
  </si>
  <si>
    <t xml:space="preserve">Negly la Clape</t>
  </si>
  <si>
    <t xml:space="preserve">2024-05-04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</si>
  <si>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</si>
  <si>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</si>
  <si>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</si>
  <si>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</si>
  <si>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n° 14 + n° 15 + n° 16</t>
  </si>
  <si>
    <t xml:space="preserve">2024-05-12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</si>
  <si>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</si>
  <si>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</si>
  <si>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</si>
  <si>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</si>
  <si>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2024-05-23</t>
  </si>
  <si>
    <t xml:space="preserve">n° 15 + n° 16 + n° 17</t>
  </si>
  <si>
    <t xml:space="preserve">2024-05-24</t>
  </si>
  <si>
    <t xml:space="preserve">2024-05-25</t>
  </si>
  <si>
    <t xml:space="preserve">Fondue Forestière</t>
  </si>
  <si>
    <t xml:space="preserve">MACON bouteille</t>
  </si>
  <si>
    <t xml:space="preserve">2024-05-26</t>
  </si>
  <si>
    <t xml:space="preserve">2024-05-30</t>
  </si>
  <si>
    <t xml:space="preserve">2024-05-31</t>
  </si>
  <si>
    <t xml:space="preserve">2024-06-05</t>
  </si>
  <si>
    <t xml:space="preserve">2024-06-06</t>
  </si>
  <si>
    <t xml:space="preserve">2024-06-07</t>
  </si>
  <si>
    <t xml:space="preserve">2024-06-09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</si>
  <si>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</si>
  <si>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</si>
  <si>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</si>
  <si>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</si>
  <si>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2024-06-19</t>
  </si>
  <si>
    <t xml:space="preserve">2024-06-20</t>
  </si>
  <si>
    <t xml:space="preserve">2024-06-22</t>
  </si>
  <si>
    <t xml:space="preserve">2024-06-23</t>
  </si>
  <si>
    <t xml:space="preserve">n° 13 + n° 14 + n° 17 + n° 18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</si>
  <si>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</si>
  <si>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</si>
  <si>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</si>
  <si>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</si>
  <si>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</si>
  <si>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2024-07-03</t>
  </si>
  <si>
    <t xml:space="preserve">2024-07-04</t>
  </si>
  <si>
    <t xml:space="preserve">2024-07-05</t>
  </si>
  <si>
    <t xml:space="preserve">2024-07-07</t>
  </si>
  <si>
    <t xml:space="preserve">2024-07-10</t>
  </si>
  <si>
    <t xml:space="preserve">n° 29 + n° 30 + n° 31 + n° 32</t>
  </si>
  <si>
    <t xml:space="preserve">Crément du Jura</t>
  </si>
  <si>
    <t xml:space="preserve">2024-07-11</t>
  </si>
  <si>
    <t xml:space="preserve">2024-07-12</t>
  </si>
  <si>
    <t xml:space="preserve">2024-07-13</t>
  </si>
  <si>
    <t xml:space="preserve">2024-07-17</t>
  </si>
  <si>
    <t xml:space="preserve">2024-07-19</t>
  </si>
  <si>
    <t xml:space="preserve">Crément / Jura VERRE</t>
  </si>
  <si>
    <t xml:space="preserve">2024-07-20</t>
  </si>
  <si>
    <t xml:space="preserve">n° 23 + n° 24 + n° 25 + n° 26 + n° 29 + n° 30</t>
  </si>
  <si>
    <t xml:space="preserve">2024-07-24</t>
  </si>
  <si>
    <t xml:space="preserve">2024-07-25</t>
  </si>
  <si>
    <t xml:space="preserve">2024-07-28</t>
  </si>
  <si>
    <t xml:space="preserve">2024-07-31</t>
  </si>
  <si>
    <t xml:space="preserve">n° 40 + n° 41</t>
  </si>
  <si>
    <t xml:space="preserve">2024-08-01</t>
  </si>
  <si>
    <t xml:space="preserve">2024-08-03</t>
  </si>
  <si>
    <t xml:space="preserve">2024-08-04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</si>
  <si>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</si>
  <si>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</si>
  <si>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</si>
  <si>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</si>
  <si>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2024-08-14</t>
  </si>
  <si>
    <t xml:space="preserve">2024-08-17</t>
  </si>
  <si>
    <t xml:space="preserve">2024-08-18</t>
  </si>
  <si>
    <t xml:space="preserve">2024-08-21</t>
  </si>
  <si>
    <t xml:space="preserve">2024-08-23</t>
  </si>
  <si>
    <t xml:space="preserve">2024-08-24</t>
  </si>
  <si>
    <t xml:space="preserve">2024-08-25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</si>
  <si>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</si>
  <si>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</si>
  <si>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</si>
  <si>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</si>
  <si>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</si>
  <si>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2024-09-04</t>
  </si>
  <si>
    <t xml:space="preserve">2024-09-05</t>
  </si>
  <si>
    <t xml:space="preserve">n° 7 + n° 8 + n° 9</t>
  </si>
  <si>
    <t xml:space="preserve">2024-09-06</t>
  </si>
  <si>
    <t xml:space="preserve">2024-09-07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</si>
  <si>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</si>
  <si>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</si>
  <si>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</si>
  <si>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</si>
  <si>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</si>
  <si>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</si>
  <si>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</si>
  <si>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</si>
  <si>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</si>
  <si>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2024-09-25</t>
  </si>
  <si>
    <t xml:space="preserve">n° 28 + n° 29 + n° 30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</si>
  <si>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</si>
  <si>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</si>
  <si>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</si>
  <si>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</si>
  <si>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2024-10-03</t>
  </si>
  <si>
    <t xml:space="preserve">2024-10-04</t>
  </si>
  <si>
    <t xml:space="preserve">2024-10-06</t>
  </si>
  <si>
    <t xml:space="preserve">2024-10-09</t>
  </si>
  <si>
    <t xml:space="preserve">2024-10-11</t>
  </si>
  <si>
    <t xml:space="preserve">2024-10-12</t>
  </si>
  <si>
    <t xml:space="preserve">2024-10-13</t>
  </si>
  <si>
    <t xml:space="preserve">2024-10-16</t>
  </si>
  <si>
    <t xml:space="preserve">2024-10-17</t>
  </si>
  <si>
    <t xml:space="preserve">2024-10-18</t>
  </si>
  <si>
    <t xml:space="preserve">2024-10-20</t>
  </si>
  <si>
    <t xml:space="preserve">2024-10-23</t>
  </si>
  <si>
    <t xml:space="preserve">2024-10-24</t>
  </si>
  <si>
    <t xml:space="preserve">2024-10-26</t>
  </si>
  <si>
    <t xml:space="preserve">2024-10-27</t>
  </si>
  <si>
    <t xml:space="preserve">2024-10-30</t>
  </si>
  <si>
    <t xml:space="preserve">2024-10-31</t>
  </si>
  <si>
    <t xml:space="preserve">2024-11-01</t>
  </si>
  <si>
    <t xml:space="preserve">2024-11-02</t>
  </si>
  <si>
    <t xml:space="preserve">2024-11-03</t>
  </si>
  <si>
    <t xml:space="preserve">2024-11-06</t>
  </si>
  <si>
    <t xml:space="preserve">2024-11-08</t>
  </si>
  <si>
    <t xml:space="preserve">2024-11-13</t>
  </si>
  <si>
    <t xml:space="preserve">2024-11-15</t>
  </si>
  <si>
    <t xml:space="preserve">2024-11-21</t>
  </si>
  <si>
    <t xml:space="preserve">2024-11-22</t>
  </si>
  <si>
    <t xml:space="preserve">2024-11-23</t>
  </si>
  <si>
    <t xml:space="preserve">2024-11-24</t>
  </si>
  <si>
    <t xml:space="preserve">n° 10 + n° 11 + n° 12</t>
  </si>
  <si>
    <t xml:space="preserve">2024-11-27</t>
  </si>
  <si>
    <t xml:space="preserve">2024-11-28</t>
  </si>
  <si>
    <t xml:space="preserve">2024-11-30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</si>
  <si>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</si>
  <si>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</si>
  <si>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</si>
  <si>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</si>
  <si>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</si>
  <si>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</si>
  <si>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</si>
  <si>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</si>
  <si>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2024-12-18</t>
  </si>
  <si>
    <t xml:space="preserve">2024-12-19</t>
  </si>
  <si>
    <t xml:space="preserve">2024-12-20</t>
  </si>
  <si>
    <t xml:space="preserve">2024-12-27</t>
  </si>
  <si>
    <t xml:space="preserve">2024-12-28</t>
  </si>
  <si>
    <t xml:space="preserve">2025-01-02</t>
  </si>
  <si>
    <t xml:space="preserve">2025-01-03</t>
  </si>
  <si>
    <t xml:space="preserve">2025-01-04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</si>
  <si>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</si>
  <si>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</si>
  <si>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</si>
  <si>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</si>
  <si>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2025-03-12</t>
  </si>
  <si>
    <t xml:space="preserve">2025-03-13</t>
  </si>
  <si>
    <t xml:space="preserve">2025-03-15</t>
  </si>
  <si>
    <t xml:space="preserve">2025-03-19</t>
  </si>
  <si>
    <t xml:space="preserve">2025-03-21</t>
  </si>
  <si>
    <t xml:space="preserve">n° 6 + n° 8</t>
  </si>
  <si>
    <t xml:space="preserve">2025-03-22</t>
  </si>
  <si>
    <t xml:space="preserve">GALETTE FORESTIERE</t>
  </si>
  <si>
    <t xml:space="preserve">2025-03-28</t>
  </si>
  <si>
    <t xml:space="preserve">2025-03-29</t>
  </si>
  <si>
    <t xml:space="preserve">LE CHIFFRAGE DU SERVICE (proposition du 18/05/2026, p. 22) RECOMPOSÉ LIGNE À LIGNE SUR LES ANNEXES C-1 À C-3</t>
  </si>
  <si>
    <t xml:space="preserve">Toutes les cellules chiffrées sont des formules sur l’onglet « Lignes C » (SUMIFS / COUNTIFS). Les constantes de la ligne 5 sont les montants écrits par le service p. 22.</t>
  </si>
  <si>
    <t xml:space="preserve">Indicateur</t>
  </si>
  <si>
    <t xml:space="preserve">3 exercices</t>
  </si>
  <si>
    <t xml:space="preserve">Montant « occulté » écrit par le service (p. 22) (€)</t>
  </si>
  <si>
    <t xml:space="preserve">Somme de la colonne D du service sur les lignes fractionnaires (€)</t>
  </si>
  <si>
    <t xml:space="preserve">Écart (€)</t>
  </si>
  <si>
    <t xml:space="preserve">Lignes fractionnaires (nombre)</t>
  </si>
  <si>
    <t xml:space="preserve">dont col. D = PU × entier supérieur − encaissé (nombre)</t>
  </si>
  <si>
    <t xml:space="preserve">Montant réellement encaissé sur ces lignes (col. 17) (€)</t>
  </si>
  <si>
    <t xml:space="preserve">Décomposition du chiffrage du service selon le sort de l’article dans la recomposition (pièce R2-quantites-recomposition.xlsx)</t>
  </si>
  <si>
    <t xml:space="preserve">Statut</t>
  </si>
  <si>
    <t xml:space="preserve">Col. D du service, lignes « refermé (somme entière) » (€)</t>
  </si>
  <si>
    <t xml:space="preserve">Col. D du service, lignes « note isolée (non rattachée) » (€)</t>
  </si>
  <si>
    <t xml:space="preserve">Col. D du service, lignes « résidu (8 tables) » (€)</t>
  </si>
  <si>
    <t xml:space="preserve">Total (= ligne 6) (€)</t>
  </si>
  <si>
    <t xml:space="preserve">Part des lignes refermées dans le chiffrage du service</t>
  </si>
  <si>
    <t xml:space="preserve">Lignes « refermé (somme entière) » (nombre)</t>
  </si>
  <si>
    <t xml:space="preserve">Lignes « note isolée (non rattachée) » (nombre)</t>
  </si>
  <si>
    <t xml:space="preserve">Lignes « résidu (8 tables) » (nombre)</t>
  </si>
  <si>
    <t xml:space="preserve">Encaissé sur les lignes « refermé (somme entière) » (€)</t>
  </si>
  <si>
    <t xml:space="preserve">Encaissé sur les lignes « note isolée (non rattachée) » (€)</t>
  </si>
  <si>
    <t xml:space="preserve">Encaissé sur les lignes « résidu (8 tables) » (€)</t>
  </si>
  <si>
    <t xml:space="preserve">Lecture : pour une paire 0,50 + 0,50, la colonne D vaut PU/2 sur chaque note, soit PU au total : le service compte comme « occulté » le prix entier d’un article servi une fois et payé une fois.</t>
  </si>
  <si>
    <t xml:space="preserve">LIGNES DE L’ANNEXE B DU SERVICE (prix-vente-quantité) POUR LES TABLES CITÉES DANS LA PAGE : la note de clôture porte la quantité entière cumulée de la table, et l’« écart » du service (col. B) est le montant déjà payé par les autres notes.</t>
  </si>
  <si>
    <t xml:space="preserve">N° note</t>
  </si>
  <si>
    <t xml:space="preserve">Qté (annexe B)</t>
  </si>
  <si>
    <t xml:space="preserve">Total TTC de la ligne (€)</t>
  </si>
  <si>
    <t xml:space="preserve">Col. A du service « Prix TTC × Qté » (€)</t>
  </si>
  <si>
    <t xml:space="preserve">Col. B du service « Écart A − 10 » (€)</t>
  </si>
  <si>
    <t xml:space="preserve">Recalcul : PU × Qté (€)</t>
  </si>
  <si>
    <t xml:space="preserve">Recalcul : Total TTC − PU × Qté (signe de la col. B du service) (€)</t>
  </si>
  <si>
    <t xml:space="preserve">Lecture</t>
  </si>
  <si>
    <t xml:space="preserve">part du convive (fraction), écart 0</t>
  </si>
  <si>
    <t xml:space="preserve">note de clôture : quantité cumulée de la table, écart = payé par les autres notes</t>
  </si>
  <si>
    <t xml:space="preserve">Somme des fractions (R2)</t>
  </si>
  <si>
    <t xml:space="preserve">Refermé ? (R2) (1/0)</t>
  </si>
  <si>
    <t xml:space="preserve">Entier cible = ROUND(somme)</t>
  </si>
  <si>
    <t xml:space="preserve">Note de clôture trouvée dans l’annexe B (n°)</t>
  </si>
  <si>
    <t xml:space="preserve">Qté annexe B sur cette note</t>
  </si>
  <si>
    <t xml:space="preserve">Total TTC annexe B (€)</t>
  </si>
  <si>
    <t xml:space="preserve">Col. B du service « écart » (€)</t>
  </si>
  <si>
    <t xml:space="preserve">Signature : Qté annexe B = entier cible (1/0)</t>
  </si>
  <si>
    <t xml:space="preserve">LA NOTE DE CLÔTURE DANS L’ANNEXE B DU SERVICE : pour chaque article refermé de la pièce R2, l’annexe B porte-t-elle, sur une note de la table, l’article à la quantité entière cumulée ?</t>
  </si>
  <si>
    <t xml:space="preserve">Formules COUNTIFS sur l’onglet « Clôture annexe B ».</t>
  </si>
  <si>
    <t xml:space="preserve">Articles fractionnés recomposés (R2)</t>
  </si>
  <si>
    <t xml:space="preserve">dont refermés (somme entière)</t>
  </si>
  <si>
    <t xml:space="preserve">dont refermés ET note de clôture à la quantité entière dans l’annexe B</t>
  </si>
  <si>
    <t xml:space="preserve">Taux</t>
  </si>
  <si>
    <t xml:space="preserve">Refermés avec note de clôture à une autre quantité entière (tables regroupant deux partages)</t>
  </si>
  <si>
    <t xml:space="preserve">Refermés sans note de clôture dans l’annexe B</t>
  </si>
  <si>
    <t xml:space="preserve">Résidu (non refermés) avec une note de clôture dans la table</t>
  </si>
  <si>
    <t xml:space="preserve">Comptages bruts de l’annexe B (valeurs relevées, lignes 2 à fin de chaque fichier)</t>
  </si>
  <si>
    <t xml:space="preserve">Lignes à quantité fractionnaire (part d’un convive)</t>
  </si>
  <si>
    <t xml:space="preserve">Lignes de clôture (quantité entière, écart du service négatif)</t>
  </si>
  <si>
    <t xml:space="preserve">Somme des écarts négatifs du service (col. B) (€)</t>
  </si>
  <si>
    <t xml:space="preserve">Total de la colonne B porté en pied de l’annexe B par le service (€)</t>
  </si>
  <si>
    <t xml:space="preserve">Objet</t>
  </si>
  <si>
    <t xml:space="preserve">Recomposer le montant de « chiffre d’affaires occulté » écrit par le service p. 22 de la proposition du 18/05/2026 (20 035,60 € / 22 397,96 € / 20 054,31 €) à partir de ses propres annexes C-1 à C-3, puis le ventiler selon le sort de chaque article dans la recomposition des tables partagées (pièce R2-quantites-recomposition.xlsx).</t>
  </si>
  <si>
    <t xml:space="preserve">Sources</t>
  </si>
  <si>
    <t xml:space="preserve">ANNEXE-C1 / C2 / C3 (détail des tickets) : colonnes 12 (Qté), 14 (Uprice_wt), 17 (Tot_rem Ttc), C (« Prix TTC (14) × Qté virgule neutralisée ») et D (« Écart C − 17 ») telles qu’elles figurent dans les fichiers remis par le service. ANNEXE-B1 / B2 / B3 (prix de vente / quantité) : colonnes 6 (Qté), 8 (Prix de vente TTC), 10 (Total TTC), A (Prix TTC × Qté) et B (Écart A − 10).</t>
  </si>
  <si>
    <t xml:space="preserve">Onglet « Lignes C »</t>
  </si>
  <si>
    <t xml:space="preserve">Les 11 026 lignes des annexes C dont la quantité n’est pas un entier (3 839 / 3 809 / 3 378), recopiées avec leurs colonnes C et D telles que calculées par le service. Les colonnes M à O recalculent par formule PU × entier supérieur − encaissé et vérifient que la colonne D du service suit cette règle (11 023 lignes sur 11 026 ; 3 lignes à quantité 2,25 ou 2,50 s’en écartent dans le fichier du service).</t>
  </si>
  <si>
    <t xml:space="preserve">Chaque ligne est rattachée, par (exercice, date, numéro de note, article, prix), à l’article de la pièce R2-quantites-recomposition.xlsx : « refermé » si la somme des fractions de la table est entière, « résidu » sinon ; « note isolée » si la note n’appartient à aucune table reconstituée (64 notes).</t>
  </si>
  <si>
    <t xml:space="preserve">Onglet « Clôture annexe B »</t>
  </si>
  <si>
    <t xml:space="preserve">Pour chacun des 5 062 articles de la pièce R2, recherche dans l’annexe B, parmi les notes de la table, d’une ligne du même article à quantité entière et à écart négatif (colonne B du service). Cette ligne est la note de clôture : la caisse y porte la quantité cumulée de la table. La signature est vérifiée par formule : quantité annexe B = entier cible (arrondi de la somme des fractions).</t>
  </si>
  <si>
    <t xml:space="preserve">Limites</t>
  </si>
  <si>
    <t xml:space="preserve">La lecture « quantité cumulée sur la note de clôture » est une observation des fichiers du service (annexe B), confirmée sur 4 949 des 5 012 articles refermés et illustrée p. 21 de la proposition ; elle n’est pas documentée par l’éditeur du logiciel. 14 articles refermés n’ont pas de note de clôture dans l’annexe B ; 49 en ont une à une autre quantité entière (tables regroupant deux partages distincts).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</si>
</sst>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\ ##0.00"/>
    <numFmt numFmtId="166" formatCode="#\ ##0"/>
    <numFmt numFmtId="167" formatCode="0.0\ 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7EFD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EF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0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2" min="11" style="0" width="26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s">
        <v>15</v>
      </c>
      <c r="B2" s="0" t="s">
        <v>16</v>
      </c>
      <c r="C2" s="0" t="n">
        <v>11</v>
      </c>
      <c r="D2" s="0" t="n">
        <v>46637</v>
      </c>
      <c r="E2" s="0" t="s">
        <v>17</v>
      </c>
      <c r="F2" s="0" t="n">
        <v>13.9</v>
      </c>
      <c r="G2" s="0" t="n">
        <v>0.5</v>
      </c>
      <c r="H2" s="0" t="n">
        <v>6.95</v>
      </c>
      <c r="I2" s="0" t="n">
        <v>13.9</v>
      </c>
      <c r="J2" s="0" t="n">
        <v>6.95</v>
      </c>
      <c r="K2" s="0" t="s">
        <v>18</v>
      </c>
      <c r="L2" s="0" t="s">
        <v>19</v>
      </c>
      <c r="M2" s="0" t="n">
        <f aca="false">CEILING(G2,1)*F2</f>
        <v>13.9</v>
      </c>
      <c r="N2" s="0" t="n">
        <f aca="false">M2-H2</f>
        <v>6.95</v>
      </c>
      <c r="O2" s="0" t="n">
        <f aca="false">IF(ABS(N2-J2)&lt;0.011,1,0)</f>
        <v>1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n">
        <v>11</v>
      </c>
      <c r="D3" s="0" t="n">
        <v>46637</v>
      </c>
      <c r="E3" s="0" t="s">
        <v>20</v>
      </c>
      <c r="F3" s="0" t="n">
        <v>16.9</v>
      </c>
      <c r="G3" s="0" t="n">
        <v>0.5</v>
      </c>
      <c r="H3" s="0" t="n">
        <v>8.45</v>
      </c>
      <c r="I3" s="0" t="n">
        <v>16.9</v>
      </c>
      <c r="J3" s="0" t="n">
        <v>8.45</v>
      </c>
      <c r="K3" s="0" t="s">
        <v>18</v>
      </c>
      <c r="L3" s="0" t="s">
        <v>19</v>
      </c>
      <c r="M3" s="0" t="n">
        <f aca="false">CEILING(G3,1)*F3</f>
        <v>16.9</v>
      </c>
      <c r="N3" s="0" t="n">
        <f aca="false">M3-H3</f>
        <v>8.45</v>
      </c>
      <c r="O3" s="0" t="n">
        <f aca="false">IF(ABS(N3-J3)&lt;0.011,1,0)</f>
        <v>1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n">
        <v>11</v>
      </c>
      <c r="D4" s="0" t="n">
        <v>46637</v>
      </c>
      <c r="E4" s="0" t="s">
        <v>21</v>
      </c>
      <c r="F4" s="0" t="n">
        <v>4.9</v>
      </c>
      <c r="G4" s="0" t="n">
        <v>0.5</v>
      </c>
      <c r="H4" s="0" t="n">
        <v>2.45</v>
      </c>
      <c r="I4" s="0" t="n">
        <v>4.9</v>
      </c>
      <c r="J4" s="0" t="n">
        <v>2.45</v>
      </c>
      <c r="K4" s="0" t="s">
        <v>18</v>
      </c>
      <c r="L4" s="0" t="s">
        <v>19</v>
      </c>
      <c r="M4" s="0" t="n">
        <f aca="false">CEILING(G4,1)*F4</f>
        <v>4.9</v>
      </c>
      <c r="N4" s="0" t="n">
        <f aca="false">M4-H4</f>
        <v>2.45</v>
      </c>
      <c r="O4" s="0" t="n">
        <f aca="false">IF(ABS(N4-J4)&lt;0.011,1,0)</f>
        <v>1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11</v>
      </c>
      <c r="D5" s="0" t="n">
        <v>46637</v>
      </c>
      <c r="E5" s="0" t="s">
        <v>22</v>
      </c>
      <c r="F5" s="0" t="n">
        <v>1.8</v>
      </c>
      <c r="G5" s="0" t="n">
        <v>0.5</v>
      </c>
      <c r="H5" s="0" t="n">
        <v>0.9</v>
      </c>
      <c r="I5" s="0" t="n">
        <v>1.8</v>
      </c>
      <c r="J5" s="0" t="n">
        <v>0.9</v>
      </c>
      <c r="K5" s="0" t="s">
        <v>18</v>
      </c>
      <c r="L5" s="0" t="s">
        <v>19</v>
      </c>
      <c r="M5" s="0" t="n">
        <f aca="false">CEILING(G5,1)*F5</f>
        <v>1.8</v>
      </c>
      <c r="N5" s="0" t="n">
        <f aca="false">M5-H5</f>
        <v>0.9</v>
      </c>
      <c r="O5" s="0" t="n">
        <f aca="false">IF(ABS(N5-J5)&lt;0.011,1,0)</f>
        <v>1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n">
        <v>11</v>
      </c>
      <c r="D6" s="0" t="n">
        <v>46637</v>
      </c>
      <c r="E6" s="0" t="s">
        <v>23</v>
      </c>
      <c r="F6" s="0" t="n">
        <v>5.9</v>
      </c>
      <c r="G6" s="0" t="n">
        <v>0.5</v>
      </c>
      <c r="H6" s="0" t="n">
        <v>2.95</v>
      </c>
      <c r="I6" s="0" t="n">
        <v>5.9</v>
      </c>
      <c r="J6" s="0" t="n">
        <v>2.95</v>
      </c>
      <c r="K6" s="0" t="s">
        <v>18</v>
      </c>
      <c r="L6" s="0" t="s">
        <v>19</v>
      </c>
      <c r="M6" s="0" t="n">
        <f aca="false">CEILING(G6,1)*F6</f>
        <v>5.9</v>
      </c>
      <c r="N6" s="0" t="n">
        <f aca="false">M6-H6</f>
        <v>2.95</v>
      </c>
      <c r="O6" s="0" t="n">
        <f aca="false">IF(ABS(N6-J6)&lt;0.011,1,0)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n">
        <v>11</v>
      </c>
      <c r="D7" s="0" t="n">
        <v>46637</v>
      </c>
      <c r="E7" s="0" t="s">
        <v>24</v>
      </c>
      <c r="F7" s="0" t="n">
        <v>3.9</v>
      </c>
      <c r="G7" s="0" t="n">
        <v>0.5</v>
      </c>
      <c r="H7" s="0" t="n">
        <v>1.95</v>
      </c>
      <c r="I7" s="0" t="n">
        <v>3.9</v>
      </c>
      <c r="J7" s="0" t="n">
        <v>1.95</v>
      </c>
      <c r="K7" s="0" t="s">
        <v>18</v>
      </c>
      <c r="L7" s="0" t="s">
        <v>19</v>
      </c>
      <c r="M7" s="0" t="n">
        <f aca="false">CEILING(G7,1)*F7</f>
        <v>3.9</v>
      </c>
      <c r="N7" s="0" t="n">
        <f aca="false">M7-H7</f>
        <v>1.95</v>
      </c>
      <c r="O7" s="0" t="n">
        <f aca="false">IF(ABS(N7-J7)&lt;0.011,1,0)</f>
        <v>1</v>
      </c>
    </row>
    <row r="8" customFormat="false" ht="15" hidden="false" customHeight="false" outlineLevel="0" collapsed="false">
      <c r="A8" s="0" t="s">
        <v>15</v>
      </c>
      <c r="B8" s="0" t="s">
        <v>16</v>
      </c>
      <c r="C8" s="0" t="n">
        <v>12</v>
      </c>
      <c r="D8" s="0" t="n">
        <v>46636</v>
      </c>
      <c r="E8" s="0" t="s">
        <v>17</v>
      </c>
      <c r="F8" s="0" t="n">
        <v>13.9</v>
      </c>
      <c r="G8" s="0" t="n">
        <v>0.5</v>
      </c>
      <c r="H8" s="0" t="n">
        <v>6.95</v>
      </c>
      <c r="I8" s="0" t="n">
        <v>13.9</v>
      </c>
      <c r="J8" s="0" t="n">
        <v>6.95</v>
      </c>
      <c r="K8" s="0" t="s">
        <v>18</v>
      </c>
      <c r="L8" s="0" t="s">
        <v>19</v>
      </c>
      <c r="M8" s="0" t="n">
        <f aca="false">CEILING(G8,1)*F8</f>
        <v>13.9</v>
      </c>
      <c r="N8" s="0" t="n">
        <f aca="false">M8-H8</f>
        <v>6.95</v>
      </c>
      <c r="O8" s="0" t="n">
        <f aca="false">IF(ABS(N8-J8)&lt;0.011,1,0)</f>
        <v>1</v>
      </c>
    </row>
    <row r="9" customFormat="false" ht="15" hidden="false" customHeight="false" outlineLevel="0" collapsed="false">
      <c r="A9" s="0" t="s">
        <v>15</v>
      </c>
      <c r="B9" s="0" t="s">
        <v>16</v>
      </c>
      <c r="C9" s="0" t="n">
        <v>12</v>
      </c>
      <c r="D9" s="0" t="n">
        <v>46636</v>
      </c>
      <c r="E9" s="0" t="s">
        <v>20</v>
      </c>
      <c r="F9" s="0" t="n">
        <v>16.9</v>
      </c>
      <c r="G9" s="0" t="n">
        <v>0.5</v>
      </c>
      <c r="H9" s="0" t="n">
        <v>8.45</v>
      </c>
      <c r="I9" s="0" t="n">
        <v>16.9</v>
      </c>
      <c r="J9" s="0" t="n">
        <v>8.45</v>
      </c>
      <c r="K9" s="0" t="s">
        <v>18</v>
      </c>
      <c r="L9" s="0" t="s">
        <v>19</v>
      </c>
      <c r="M9" s="0" t="n">
        <f aca="false">CEILING(G9,1)*F9</f>
        <v>16.9</v>
      </c>
      <c r="N9" s="0" t="n">
        <f aca="false">M9-H9</f>
        <v>8.45</v>
      </c>
      <c r="O9" s="0" t="n">
        <f aca="false">IF(ABS(N9-J9)&lt;0.011,1,0)</f>
        <v>1</v>
      </c>
    </row>
    <row r="10" customFormat="false" ht="15" hidden="false" customHeight="false" outlineLevel="0" collapsed="false">
      <c r="A10" s="0" t="s">
        <v>15</v>
      </c>
      <c r="B10" s="0" t="s">
        <v>16</v>
      </c>
      <c r="C10" s="0" t="n">
        <v>12</v>
      </c>
      <c r="D10" s="0" t="n">
        <v>46636</v>
      </c>
      <c r="E10" s="0" t="s">
        <v>21</v>
      </c>
      <c r="F10" s="0" t="n">
        <v>4.9</v>
      </c>
      <c r="G10" s="0" t="n">
        <v>0.5</v>
      </c>
      <c r="H10" s="0" t="n">
        <v>2.45</v>
      </c>
      <c r="I10" s="0" t="n">
        <v>4.9</v>
      </c>
      <c r="J10" s="0" t="n">
        <v>2.45</v>
      </c>
      <c r="K10" s="0" t="s">
        <v>18</v>
      </c>
      <c r="L10" s="0" t="s">
        <v>19</v>
      </c>
      <c r="M10" s="0" t="n">
        <f aca="false">CEILING(G10,1)*F10</f>
        <v>4.9</v>
      </c>
      <c r="N10" s="0" t="n">
        <f aca="false">M10-H10</f>
        <v>2.45</v>
      </c>
      <c r="O10" s="0" t="n">
        <f aca="false">IF(ABS(N10-J10)&lt;0.011,1,0)</f>
        <v>1</v>
      </c>
    </row>
    <row r="11" customFormat="false" ht="15" hidden="false" customHeight="false" outlineLevel="0" collapsed="false">
      <c r="A11" s="0" t="s">
        <v>15</v>
      </c>
      <c r="B11" s="0" t="s">
        <v>16</v>
      </c>
      <c r="C11" s="0" t="n">
        <v>12</v>
      </c>
      <c r="D11" s="0" t="n">
        <v>46636</v>
      </c>
      <c r="E11" s="0" t="s">
        <v>22</v>
      </c>
      <c r="F11" s="0" t="n">
        <v>1.8</v>
      </c>
      <c r="G11" s="0" t="n">
        <v>0.5</v>
      </c>
      <c r="H11" s="0" t="n">
        <v>0.9</v>
      </c>
      <c r="I11" s="0" t="n">
        <v>1.8</v>
      </c>
      <c r="J11" s="0" t="n">
        <v>0.9</v>
      </c>
      <c r="K11" s="0" t="s">
        <v>18</v>
      </c>
      <c r="L11" s="0" t="s">
        <v>19</v>
      </c>
      <c r="M11" s="0" t="n">
        <f aca="false">CEILING(G11,1)*F11</f>
        <v>1.8</v>
      </c>
      <c r="N11" s="0" t="n">
        <f aca="false">M11-H11</f>
        <v>0.9</v>
      </c>
      <c r="O11" s="0" t="n">
        <f aca="false">IF(ABS(N11-J11)&lt;0.011,1,0)</f>
        <v>1</v>
      </c>
    </row>
    <row r="12" customFormat="false" ht="15" hidden="false" customHeight="false" outlineLevel="0" collapsed="false">
      <c r="A12" s="0" t="s">
        <v>15</v>
      </c>
      <c r="B12" s="0" t="s">
        <v>16</v>
      </c>
      <c r="C12" s="0" t="n">
        <v>12</v>
      </c>
      <c r="D12" s="0" t="n">
        <v>46636</v>
      </c>
      <c r="E12" s="0" t="s">
        <v>23</v>
      </c>
      <c r="F12" s="0" t="n">
        <v>5.9</v>
      </c>
      <c r="G12" s="0" t="n">
        <v>0.5</v>
      </c>
      <c r="H12" s="0" t="n">
        <v>2.95</v>
      </c>
      <c r="I12" s="0" t="n">
        <v>5.9</v>
      </c>
      <c r="J12" s="0" t="n">
        <v>2.95</v>
      </c>
      <c r="K12" s="0" t="s">
        <v>18</v>
      </c>
      <c r="L12" s="0" t="s">
        <v>19</v>
      </c>
      <c r="M12" s="0" t="n">
        <f aca="false">CEILING(G12,1)*F12</f>
        <v>5.9</v>
      </c>
      <c r="N12" s="0" t="n">
        <f aca="false">M12-H12</f>
        <v>2.95</v>
      </c>
      <c r="O12" s="0" t="n">
        <f aca="false">IF(ABS(N12-J12)&lt;0.011,1,0)</f>
        <v>1</v>
      </c>
    </row>
    <row r="13" customFormat="false" ht="15" hidden="false" customHeight="false" outlineLevel="0" collapsed="false">
      <c r="A13" s="0" t="s">
        <v>15</v>
      </c>
      <c r="B13" s="0" t="s">
        <v>16</v>
      </c>
      <c r="C13" s="0" t="n">
        <v>12</v>
      </c>
      <c r="D13" s="0" t="n">
        <v>46636</v>
      </c>
      <c r="E13" s="0" t="s">
        <v>24</v>
      </c>
      <c r="F13" s="0" t="n">
        <v>3.9</v>
      </c>
      <c r="G13" s="0" t="n">
        <v>0.5</v>
      </c>
      <c r="H13" s="0" t="n">
        <v>1.95</v>
      </c>
      <c r="I13" s="0" t="n">
        <v>3.9</v>
      </c>
      <c r="J13" s="0" t="n">
        <v>1.95</v>
      </c>
      <c r="K13" s="0" t="s">
        <v>18</v>
      </c>
      <c r="L13" s="0" t="s">
        <v>19</v>
      </c>
      <c r="M13" s="0" t="n">
        <f aca="false">CEILING(G13,1)*F13</f>
        <v>3.9</v>
      </c>
      <c r="N13" s="0" t="n">
        <f aca="false">M13-H13</f>
        <v>1.95</v>
      </c>
      <c r="O13" s="0" t="n">
        <f aca="false">IF(ABS(N13-J13)&lt;0.011,1,0)</f>
        <v>1</v>
      </c>
    </row>
    <row r="14" customFormat="false" ht="15" hidden="false" customHeight="false" outlineLevel="0" collapsed="false">
      <c r="A14" s="0" t="s">
        <v>15</v>
      </c>
      <c r="B14" s="0" t="s">
        <v>16</v>
      </c>
      <c r="C14" s="0" t="n">
        <v>13</v>
      </c>
      <c r="D14" s="0" t="n">
        <v>46639</v>
      </c>
      <c r="E14" s="0" t="s">
        <v>25</v>
      </c>
      <c r="F14" s="0" t="n">
        <v>15.9</v>
      </c>
      <c r="G14" s="0" t="n">
        <v>0.5</v>
      </c>
      <c r="H14" s="0" t="n">
        <v>7.95</v>
      </c>
      <c r="I14" s="0" t="n">
        <v>15.9</v>
      </c>
      <c r="J14" s="0" t="n">
        <v>7.95</v>
      </c>
      <c r="K14" s="0" t="s">
        <v>18</v>
      </c>
      <c r="L14" s="0" t="s">
        <v>26</v>
      </c>
      <c r="M14" s="0" t="n">
        <f aca="false">CEILING(G14,1)*F14</f>
        <v>15.9</v>
      </c>
      <c r="N14" s="0" t="n">
        <f aca="false">M14-H14</f>
        <v>7.95</v>
      </c>
      <c r="O14" s="0" t="n">
        <f aca="false">IF(ABS(N14-J14)&lt;0.011,1,0)</f>
        <v>1</v>
      </c>
    </row>
    <row r="15" customFormat="false" ht="15" hidden="false" customHeight="false" outlineLevel="0" collapsed="false">
      <c r="A15" s="0" t="s">
        <v>15</v>
      </c>
      <c r="B15" s="0" t="s">
        <v>16</v>
      </c>
      <c r="C15" s="0" t="n">
        <v>13</v>
      </c>
      <c r="D15" s="0" t="n">
        <v>46639</v>
      </c>
      <c r="E15" s="0" t="s">
        <v>27</v>
      </c>
      <c r="F15" s="0" t="n">
        <v>14</v>
      </c>
      <c r="G15" s="0" t="n">
        <v>0.5</v>
      </c>
      <c r="H15" s="0" t="n">
        <v>7</v>
      </c>
      <c r="I15" s="0" t="n">
        <v>14</v>
      </c>
      <c r="J15" s="0" t="n">
        <v>7</v>
      </c>
      <c r="K15" s="0" t="s">
        <v>18</v>
      </c>
      <c r="L15" s="0" t="s">
        <v>26</v>
      </c>
      <c r="M15" s="0" t="n">
        <f aca="false">CEILING(G15,1)*F15</f>
        <v>14</v>
      </c>
      <c r="N15" s="0" t="n">
        <f aca="false">M15-H15</f>
        <v>7</v>
      </c>
      <c r="O15" s="0" t="n">
        <f aca="false">IF(ABS(N15-J15)&lt;0.011,1,0)</f>
        <v>1</v>
      </c>
    </row>
    <row r="16" customFormat="false" ht="15" hidden="false" customHeight="false" outlineLevel="0" collapsed="false">
      <c r="A16" s="0" t="s">
        <v>15</v>
      </c>
      <c r="B16" s="0" t="s">
        <v>16</v>
      </c>
      <c r="C16" s="0" t="n">
        <v>13</v>
      </c>
      <c r="D16" s="0" t="n">
        <v>46639</v>
      </c>
      <c r="E16" s="0" t="s">
        <v>28</v>
      </c>
      <c r="F16" s="0" t="n">
        <v>18.6</v>
      </c>
      <c r="G16" s="0" t="n">
        <v>0.5</v>
      </c>
      <c r="H16" s="0" t="n">
        <v>9.3</v>
      </c>
      <c r="I16" s="0" t="n">
        <v>18.6</v>
      </c>
      <c r="J16" s="0" t="n">
        <v>9.3</v>
      </c>
      <c r="K16" s="0" t="s">
        <v>18</v>
      </c>
      <c r="L16" s="0" t="s">
        <v>26</v>
      </c>
      <c r="M16" s="0" t="n">
        <f aca="false">CEILING(G16,1)*F16</f>
        <v>18.6</v>
      </c>
      <c r="N16" s="0" t="n">
        <f aca="false">M16-H16</f>
        <v>9.3</v>
      </c>
      <c r="O16" s="0" t="n">
        <f aca="false">IF(ABS(N16-J16)&lt;0.011,1,0)</f>
        <v>1</v>
      </c>
    </row>
    <row r="17" customFormat="false" ht="15" hidden="false" customHeight="false" outlineLevel="0" collapsed="false">
      <c r="A17" s="0" t="s">
        <v>15</v>
      </c>
      <c r="B17" s="0" t="s">
        <v>16</v>
      </c>
      <c r="C17" s="0" t="n">
        <v>14</v>
      </c>
      <c r="D17" s="0" t="n">
        <v>46638</v>
      </c>
      <c r="E17" s="0" t="s">
        <v>25</v>
      </c>
      <c r="F17" s="0" t="n">
        <v>15.9</v>
      </c>
      <c r="G17" s="0" t="n">
        <v>0.5</v>
      </c>
      <c r="H17" s="0" t="n">
        <v>7.95</v>
      </c>
      <c r="I17" s="0" t="n">
        <v>15.9</v>
      </c>
      <c r="J17" s="0" t="n">
        <v>7.95</v>
      </c>
      <c r="K17" s="0" t="s">
        <v>18</v>
      </c>
      <c r="L17" s="0" t="s">
        <v>26</v>
      </c>
      <c r="M17" s="0" t="n">
        <f aca="false">CEILING(G17,1)*F17</f>
        <v>15.9</v>
      </c>
      <c r="N17" s="0" t="n">
        <f aca="false">M17-H17</f>
        <v>7.95</v>
      </c>
      <c r="O17" s="0" t="n">
        <f aca="false">IF(ABS(N17-J17)&lt;0.011,1,0)</f>
        <v>1</v>
      </c>
    </row>
    <row r="18" customFormat="false" ht="15" hidden="false" customHeight="false" outlineLevel="0" collapsed="false">
      <c r="A18" s="0" t="s">
        <v>15</v>
      </c>
      <c r="B18" s="0" t="s">
        <v>16</v>
      </c>
      <c r="C18" s="0" t="n">
        <v>14</v>
      </c>
      <c r="D18" s="0" t="n">
        <v>46638</v>
      </c>
      <c r="E18" s="0" t="s">
        <v>27</v>
      </c>
      <c r="F18" s="0" t="n">
        <v>14</v>
      </c>
      <c r="G18" s="0" t="n">
        <v>0.5</v>
      </c>
      <c r="H18" s="0" t="n">
        <v>7</v>
      </c>
      <c r="I18" s="0" t="n">
        <v>14</v>
      </c>
      <c r="J18" s="0" t="n">
        <v>7</v>
      </c>
      <c r="K18" s="0" t="s">
        <v>18</v>
      </c>
      <c r="L18" s="0" t="s">
        <v>26</v>
      </c>
      <c r="M18" s="0" t="n">
        <f aca="false">CEILING(G18,1)*F18</f>
        <v>14</v>
      </c>
      <c r="N18" s="0" t="n">
        <f aca="false">M18-H18</f>
        <v>7</v>
      </c>
      <c r="O18" s="0" t="n">
        <f aca="false">IF(ABS(N18-J18)&lt;0.011,1,0)</f>
        <v>1</v>
      </c>
    </row>
    <row r="19" customFormat="false" ht="15" hidden="false" customHeight="false" outlineLevel="0" collapsed="false">
      <c r="A19" s="0" t="s">
        <v>15</v>
      </c>
      <c r="B19" s="0" t="s">
        <v>16</v>
      </c>
      <c r="C19" s="0" t="n">
        <v>14</v>
      </c>
      <c r="D19" s="0" t="n">
        <v>46638</v>
      </c>
      <c r="E19" s="0" t="s">
        <v>28</v>
      </c>
      <c r="F19" s="0" t="n">
        <v>18.6</v>
      </c>
      <c r="G19" s="0" t="n">
        <v>0.5</v>
      </c>
      <c r="H19" s="0" t="n">
        <v>9.3</v>
      </c>
      <c r="I19" s="0" t="n">
        <v>18.6</v>
      </c>
      <c r="J19" s="0" t="n">
        <v>9.3</v>
      </c>
      <c r="K19" s="0" t="s">
        <v>18</v>
      </c>
      <c r="L19" s="0" t="s">
        <v>26</v>
      </c>
      <c r="M19" s="0" t="n">
        <f aca="false">CEILING(G19,1)*F19</f>
        <v>18.6</v>
      </c>
      <c r="N19" s="0" t="n">
        <f aca="false">M19-H19</f>
        <v>9.3</v>
      </c>
      <c r="O19" s="0" t="n">
        <f aca="false">IF(ABS(N19-J19)&lt;0.011,1,0)</f>
        <v>1</v>
      </c>
    </row>
    <row r="20" customFormat="false" ht="15" hidden="false" customHeight="false" outlineLevel="0" collapsed="false">
      <c r="A20" s="0" t="s">
        <v>15</v>
      </c>
      <c r="B20" s="0" t="s">
        <v>16</v>
      </c>
      <c r="C20" s="0" t="n">
        <v>15</v>
      </c>
      <c r="D20" s="0" t="n">
        <v>46641</v>
      </c>
      <c r="E20" s="0" t="s">
        <v>29</v>
      </c>
      <c r="F20" s="0" t="n">
        <v>11.6</v>
      </c>
      <c r="G20" s="0" t="n">
        <v>0.5</v>
      </c>
      <c r="H20" s="0" t="n">
        <v>5.8</v>
      </c>
      <c r="I20" s="0" t="n">
        <v>11.6</v>
      </c>
      <c r="J20" s="0" t="n">
        <v>5.8</v>
      </c>
      <c r="K20" s="0" t="s">
        <v>18</v>
      </c>
      <c r="L20" s="0" t="s">
        <v>30</v>
      </c>
      <c r="M20" s="0" t="n">
        <f aca="false">CEILING(G20,1)*F20</f>
        <v>11.6</v>
      </c>
      <c r="N20" s="0" t="n">
        <f aca="false">M20-H20</f>
        <v>5.8</v>
      </c>
      <c r="O20" s="0" t="n">
        <f aca="false">IF(ABS(N20-J20)&lt;0.011,1,0)</f>
        <v>1</v>
      </c>
    </row>
    <row r="21" customFormat="false" ht="15" hidden="false" customHeight="false" outlineLevel="0" collapsed="false">
      <c r="A21" s="0" t="s">
        <v>15</v>
      </c>
      <c r="B21" s="0" t="s">
        <v>16</v>
      </c>
      <c r="C21" s="0" t="n">
        <v>15</v>
      </c>
      <c r="D21" s="0" t="n">
        <v>46641</v>
      </c>
      <c r="E21" s="0" t="s">
        <v>31</v>
      </c>
      <c r="F21" s="0" t="n">
        <v>2.2</v>
      </c>
      <c r="G21" s="0" t="n">
        <v>0.5</v>
      </c>
      <c r="H21" s="0" t="n">
        <v>1.1</v>
      </c>
      <c r="I21" s="0" t="n">
        <v>2.2</v>
      </c>
      <c r="J21" s="0" t="n">
        <v>1.1</v>
      </c>
      <c r="K21" s="0" t="s">
        <v>18</v>
      </c>
      <c r="L21" s="0" t="s">
        <v>30</v>
      </c>
      <c r="M21" s="0" t="n">
        <f aca="false">CEILING(G21,1)*F21</f>
        <v>2.2</v>
      </c>
      <c r="N21" s="0" t="n">
        <f aca="false">M21-H21</f>
        <v>1.1</v>
      </c>
      <c r="O21" s="0" t="n">
        <f aca="false">IF(ABS(N21-J21)&lt;0.011,1,0)</f>
        <v>1</v>
      </c>
    </row>
    <row r="22" customFormat="false" ht="15" hidden="false" customHeight="false" outlineLevel="0" collapsed="false">
      <c r="A22" s="0" t="s">
        <v>15</v>
      </c>
      <c r="B22" s="0" t="s">
        <v>16</v>
      </c>
      <c r="C22" s="0" t="n">
        <v>15</v>
      </c>
      <c r="D22" s="0" t="n">
        <v>46641</v>
      </c>
      <c r="E22" s="0" t="s">
        <v>32</v>
      </c>
      <c r="F22" s="0" t="n">
        <v>2.2</v>
      </c>
      <c r="G22" s="0" t="n">
        <v>1.5</v>
      </c>
      <c r="H22" s="0" t="n">
        <v>3.3</v>
      </c>
      <c r="I22" s="0" t="n">
        <v>4.4</v>
      </c>
      <c r="J22" s="0" t="n">
        <v>1.1</v>
      </c>
      <c r="K22" s="0" t="s">
        <v>18</v>
      </c>
      <c r="L22" s="0" t="s">
        <v>30</v>
      </c>
      <c r="M22" s="0" t="n">
        <f aca="false">CEILING(G22,1)*F22</f>
        <v>4.4</v>
      </c>
      <c r="N22" s="0" t="n">
        <f aca="false">M22-H22</f>
        <v>1.1</v>
      </c>
      <c r="O22" s="0" t="n">
        <f aca="false">IF(ABS(N22-J22)&lt;0.011,1,0)</f>
        <v>1</v>
      </c>
    </row>
    <row r="23" customFormat="false" ht="15" hidden="false" customHeight="false" outlineLevel="0" collapsed="false">
      <c r="A23" s="0" t="s">
        <v>15</v>
      </c>
      <c r="B23" s="0" t="s">
        <v>16</v>
      </c>
      <c r="C23" s="0" t="n">
        <v>15</v>
      </c>
      <c r="D23" s="0" t="n">
        <v>46641</v>
      </c>
      <c r="E23" s="0" t="s">
        <v>33</v>
      </c>
      <c r="F23" s="0" t="n">
        <v>2.9</v>
      </c>
      <c r="G23" s="0" t="n">
        <v>0.5</v>
      </c>
      <c r="H23" s="0" t="n">
        <v>1.45</v>
      </c>
      <c r="I23" s="0" t="n">
        <v>2.9</v>
      </c>
      <c r="J23" s="0" t="n">
        <v>1.45</v>
      </c>
      <c r="K23" s="0" t="s">
        <v>18</v>
      </c>
      <c r="L23" s="0" t="s">
        <v>30</v>
      </c>
      <c r="M23" s="0" t="n">
        <f aca="false">CEILING(G23,1)*F23</f>
        <v>2.9</v>
      </c>
      <c r="N23" s="0" t="n">
        <f aca="false">M23-H23</f>
        <v>1.45</v>
      </c>
      <c r="O23" s="0" t="n">
        <f aca="false">IF(ABS(N23-J23)&lt;0.011,1,0)</f>
        <v>1</v>
      </c>
    </row>
    <row r="24" customFormat="false" ht="15" hidden="false" customHeight="false" outlineLevel="0" collapsed="false">
      <c r="A24" s="0" t="s">
        <v>15</v>
      </c>
      <c r="B24" s="0" t="s">
        <v>16</v>
      </c>
      <c r="C24" s="0" t="n">
        <v>15</v>
      </c>
      <c r="D24" s="0" t="n">
        <v>46641</v>
      </c>
      <c r="E24" s="0" t="s">
        <v>34</v>
      </c>
      <c r="F24" s="0" t="n">
        <v>3.2</v>
      </c>
      <c r="G24" s="0" t="n">
        <v>0.5</v>
      </c>
      <c r="H24" s="0" t="n">
        <v>1.6</v>
      </c>
      <c r="I24" s="0" t="n">
        <v>3.2</v>
      </c>
      <c r="J24" s="0" t="n">
        <v>1.6</v>
      </c>
      <c r="K24" s="0" t="s">
        <v>18</v>
      </c>
      <c r="L24" s="0" t="s">
        <v>30</v>
      </c>
      <c r="M24" s="0" t="n">
        <f aca="false">CEILING(G24,1)*F24</f>
        <v>3.2</v>
      </c>
      <c r="N24" s="0" t="n">
        <f aca="false">M24-H24</f>
        <v>1.6</v>
      </c>
      <c r="O24" s="0" t="n">
        <f aca="false">IF(ABS(N24-J24)&lt;0.011,1,0)</f>
        <v>1</v>
      </c>
    </row>
    <row r="25" customFormat="false" ht="15" hidden="false" customHeight="false" outlineLevel="0" collapsed="false">
      <c r="A25" s="0" t="s">
        <v>15</v>
      </c>
      <c r="B25" s="0" t="s">
        <v>16</v>
      </c>
      <c r="C25" s="0" t="n">
        <v>15</v>
      </c>
      <c r="D25" s="0" t="n">
        <v>46641</v>
      </c>
      <c r="E25" s="0" t="s">
        <v>23</v>
      </c>
      <c r="F25" s="0" t="n">
        <v>5.9</v>
      </c>
      <c r="G25" s="0" t="n">
        <v>0.5</v>
      </c>
      <c r="H25" s="0" t="n">
        <v>2.95</v>
      </c>
      <c r="I25" s="0" t="n">
        <v>5.9</v>
      </c>
      <c r="J25" s="0" t="n">
        <v>2.95</v>
      </c>
      <c r="K25" s="0" t="s">
        <v>18</v>
      </c>
      <c r="L25" s="0" t="s">
        <v>30</v>
      </c>
      <c r="M25" s="0" t="n">
        <f aca="false">CEILING(G25,1)*F25</f>
        <v>5.9</v>
      </c>
      <c r="N25" s="0" t="n">
        <f aca="false">M25-H25</f>
        <v>2.95</v>
      </c>
      <c r="O25" s="0" t="n">
        <f aca="false">IF(ABS(N25-J25)&lt;0.011,1,0)</f>
        <v>1</v>
      </c>
    </row>
    <row r="26" customFormat="false" ht="15" hidden="false" customHeight="false" outlineLevel="0" collapsed="false">
      <c r="A26" s="0" t="s">
        <v>15</v>
      </c>
      <c r="B26" s="0" t="s">
        <v>16</v>
      </c>
      <c r="C26" s="0" t="n">
        <v>15</v>
      </c>
      <c r="D26" s="0" t="n">
        <v>46641</v>
      </c>
      <c r="E26" s="0" t="s">
        <v>35</v>
      </c>
      <c r="F26" s="0" t="n">
        <v>7.2</v>
      </c>
      <c r="G26" s="0" t="n">
        <v>0.5</v>
      </c>
      <c r="H26" s="0" t="n">
        <v>3.6</v>
      </c>
      <c r="I26" s="0" t="n">
        <v>7.2</v>
      </c>
      <c r="J26" s="0" t="n">
        <v>3.6</v>
      </c>
      <c r="K26" s="0" t="s">
        <v>18</v>
      </c>
      <c r="L26" s="0" t="s">
        <v>30</v>
      </c>
      <c r="M26" s="0" t="n">
        <f aca="false">CEILING(G26,1)*F26</f>
        <v>7.2</v>
      </c>
      <c r="N26" s="0" t="n">
        <f aca="false">M26-H26</f>
        <v>3.6</v>
      </c>
      <c r="O26" s="0" t="n">
        <f aca="false">IF(ABS(N26-J26)&lt;0.011,1,0)</f>
        <v>1</v>
      </c>
    </row>
    <row r="27" customFormat="false" ht="15" hidden="false" customHeight="false" outlineLevel="0" collapsed="false">
      <c r="A27" s="0" t="s">
        <v>15</v>
      </c>
      <c r="B27" s="0" t="s">
        <v>16</v>
      </c>
      <c r="C27" s="0" t="n">
        <v>15</v>
      </c>
      <c r="D27" s="0" t="n">
        <v>46641</v>
      </c>
      <c r="E27" s="0" t="s">
        <v>36</v>
      </c>
      <c r="F27" s="0" t="n">
        <v>0.9</v>
      </c>
      <c r="G27" s="0" t="n">
        <v>0.5</v>
      </c>
      <c r="H27" s="0" t="n">
        <v>0.45</v>
      </c>
      <c r="I27" s="0" t="n">
        <v>0.9</v>
      </c>
      <c r="J27" s="0" t="n">
        <v>0.45</v>
      </c>
      <c r="K27" s="0" t="s">
        <v>18</v>
      </c>
      <c r="L27" s="0" t="s">
        <v>30</v>
      </c>
      <c r="M27" s="0" t="n">
        <f aca="false">CEILING(G27,1)*F27</f>
        <v>0.9</v>
      </c>
      <c r="N27" s="0" t="n">
        <f aca="false">M27-H27</f>
        <v>0.45</v>
      </c>
      <c r="O27" s="0" t="n">
        <f aca="false">IF(ABS(N27-J27)&lt;0.011,1,0)</f>
        <v>1</v>
      </c>
    </row>
    <row r="28" customFormat="false" ht="15" hidden="false" customHeight="false" outlineLevel="0" collapsed="false">
      <c r="A28" s="0" t="s">
        <v>15</v>
      </c>
      <c r="B28" s="0" t="s">
        <v>16</v>
      </c>
      <c r="C28" s="0" t="n">
        <v>16</v>
      </c>
      <c r="D28" s="0" t="n">
        <v>46640</v>
      </c>
      <c r="E28" s="0" t="s">
        <v>29</v>
      </c>
      <c r="F28" s="0" t="n">
        <v>11.6</v>
      </c>
      <c r="G28" s="0" t="n">
        <v>0.5</v>
      </c>
      <c r="H28" s="0" t="n">
        <v>5.8</v>
      </c>
      <c r="I28" s="0" t="n">
        <v>11.6</v>
      </c>
      <c r="J28" s="0" t="n">
        <v>5.8</v>
      </c>
      <c r="K28" s="0" t="s">
        <v>18</v>
      </c>
      <c r="L28" s="0" t="s">
        <v>30</v>
      </c>
      <c r="M28" s="0" t="n">
        <f aca="false">CEILING(G28,1)*F28</f>
        <v>11.6</v>
      </c>
      <c r="N28" s="0" t="n">
        <f aca="false">M28-H28</f>
        <v>5.8</v>
      </c>
      <c r="O28" s="0" t="n">
        <f aca="false">IF(ABS(N28-J28)&lt;0.011,1,0)</f>
        <v>1</v>
      </c>
    </row>
    <row r="29" customFormat="false" ht="15" hidden="false" customHeight="false" outlineLevel="0" collapsed="false">
      <c r="A29" s="0" t="s">
        <v>15</v>
      </c>
      <c r="B29" s="0" t="s">
        <v>16</v>
      </c>
      <c r="C29" s="0" t="n">
        <v>16</v>
      </c>
      <c r="D29" s="0" t="n">
        <v>46640</v>
      </c>
      <c r="E29" s="0" t="s">
        <v>31</v>
      </c>
      <c r="F29" s="0" t="n">
        <v>2.2</v>
      </c>
      <c r="G29" s="0" t="n">
        <v>0.5</v>
      </c>
      <c r="H29" s="0" t="n">
        <v>1.1</v>
      </c>
      <c r="I29" s="0" t="n">
        <v>2.2</v>
      </c>
      <c r="J29" s="0" t="n">
        <v>1.1</v>
      </c>
      <c r="K29" s="0" t="s">
        <v>18</v>
      </c>
      <c r="L29" s="0" t="s">
        <v>30</v>
      </c>
      <c r="M29" s="0" t="n">
        <f aca="false">CEILING(G29,1)*F29</f>
        <v>2.2</v>
      </c>
      <c r="N29" s="0" t="n">
        <f aca="false">M29-H29</f>
        <v>1.1</v>
      </c>
      <c r="O29" s="0" t="n">
        <f aca="false">IF(ABS(N29-J29)&lt;0.011,1,0)</f>
        <v>1</v>
      </c>
    </row>
    <row r="30" customFormat="false" ht="15" hidden="false" customHeight="false" outlineLevel="0" collapsed="false">
      <c r="A30" s="0" t="s">
        <v>15</v>
      </c>
      <c r="B30" s="0" t="s">
        <v>16</v>
      </c>
      <c r="C30" s="0" t="n">
        <v>16</v>
      </c>
      <c r="D30" s="0" t="n">
        <v>46640</v>
      </c>
      <c r="E30" s="0" t="s">
        <v>32</v>
      </c>
      <c r="F30" s="0" t="n">
        <v>2.2</v>
      </c>
      <c r="G30" s="0" t="n">
        <v>1.5</v>
      </c>
      <c r="H30" s="0" t="n">
        <v>3.3</v>
      </c>
      <c r="I30" s="0" t="n">
        <v>4.4</v>
      </c>
      <c r="J30" s="0" t="n">
        <v>1.1</v>
      </c>
      <c r="K30" s="0" t="s">
        <v>18</v>
      </c>
      <c r="L30" s="0" t="s">
        <v>30</v>
      </c>
      <c r="M30" s="0" t="n">
        <f aca="false">CEILING(G30,1)*F30</f>
        <v>4.4</v>
      </c>
      <c r="N30" s="0" t="n">
        <f aca="false">M30-H30</f>
        <v>1.1</v>
      </c>
      <c r="O30" s="0" t="n">
        <f aca="false">IF(ABS(N30-J30)&lt;0.011,1,0)</f>
        <v>1</v>
      </c>
    </row>
    <row r="31" customFormat="false" ht="15" hidden="false" customHeight="false" outlineLevel="0" collapsed="false">
      <c r="A31" s="0" t="s">
        <v>15</v>
      </c>
      <c r="B31" s="0" t="s">
        <v>16</v>
      </c>
      <c r="C31" s="0" t="n">
        <v>16</v>
      </c>
      <c r="D31" s="0" t="n">
        <v>46640</v>
      </c>
      <c r="E31" s="0" t="s">
        <v>33</v>
      </c>
      <c r="F31" s="0" t="n">
        <v>2.9</v>
      </c>
      <c r="G31" s="0" t="n">
        <v>0.5</v>
      </c>
      <c r="H31" s="0" t="n">
        <v>1.45</v>
      </c>
      <c r="I31" s="0" t="n">
        <v>2.9</v>
      </c>
      <c r="J31" s="0" t="n">
        <v>1.45</v>
      </c>
      <c r="K31" s="0" t="s">
        <v>18</v>
      </c>
      <c r="L31" s="0" t="s">
        <v>30</v>
      </c>
      <c r="M31" s="0" t="n">
        <f aca="false">CEILING(G31,1)*F31</f>
        <v>2.9</v>
      </c>
      <c r="N31" s="0" t="n">
        <f aca="false">M31-H31</f>
        <v>1.45</v>
      </c>
      <c r="O31" s="0" t="n">
        <f aca="false">IF(ABS(N31-J31)&lt;0.011,1,0)</f>
        <v>1</v>
      </c>
    </row>
    <row r="32" customFormat="false" ht="15" hidden="false" customHeight="false" outlineLevel="0" collapsed="false">
      <c r="A32" s="0" t="s">
        <v>15</v>
      </c>
      <c r="B32" s="0" t="s">
        <v>16</v>
      </c>
      <c r="C32" s="0" t="n">
        <v>16</v>
      </c>
      <c r="D32" s="0" t="n">
        <v>46640</v>
      </c>
      <c r="E32" s="0" t="s">
        <v>34</v>
      </c>
      <c r="F32" s="0" t="n">
        <v>3.2</v>
      </c>
      <c r="G32" s="0" t="n">
        <v>0.5</v>
      </c>
      <c r="H32" s="0" t="n">
        <v>1.6</v>
      </c>
      <c r="I32" s="0" t="n">
        <v>3.2</v>
      </c>
      <c r="J32" s="0" t="n">
        <v>1.6</v>
      </c>
      <c r="K32" s="0" t="s">
        <v>18</v>
      </c>
      <c r="L32" s="0" t="s">
        <v>30</v>
      </c>
      <c r="M32" s="0" t="n">
        <f aca="false">CEILING(G32,1)*F32</f>
        <v>3.2</v>
      </c>
      <c r="N32" s="0" t="n">
        <f aca="false">M32-H32</f>
        <v>1.6</v>
      </c>
      <c r="O32" s="0" t="n">
        <f aca="false">IF(ABS(N32-J32)&lt;0.011,1,0)</f>
        <v>1</v>
      </c>
    </row>
    <row r="33" customFormat="false" ht="15" hidden="false" customHeight="false" outlineLevel="0" collapsed="false">
      <c r="A33" s="0" t="s">
        <v>15</v>
      </c>
      <c r="B33" s="0" t="s">
        <v>16</v>
      </c>
      <c r="C33" s="0" t="n">
        <v>16</v>
      </c>
      <c r="D33" s="0" t="n">
        <v>46640</v>
      </c>
      <c r="E33" s="0" t="s">
        <v>23</v>
      </c>
      <c r="F33" s="0" t="n">
        <v>5.9</v>
      </c>
      <c r="G33" s="0" t="n">
        <v>0.5</v>
      </c>
      <c r="H33" s="0" t="n">
        <v>2.95</v>
      </c>
      <c r="I33" s="0" t="n">
        <v>5.9</v>
      </c>
      <c r="J33" s="0" t="n">
        <v>2.95</v>
      </c>
      <c r="K33" s="0" t="s">
        <v>18</v>
      </c>
      <c r="L33" s="0" t="s">
        <v>30</v>
      </c>
      <c r="M33" s="0" t="n">
        <f aca="false">CEILING(G33,1)*F33</f>
        <v>5.9</v>
      </c>
      <c r="N33" s="0" t="n">
        <f aca="false">M33-H33</f>
        <v>2.95</v>
      </c>
      <c r="O33" s="0" t="n">
        <f aca="false">IF(ABS(N33-J33)&lt;0.011,1,0)</f>
        <v>1</v>
      </c>
    </row>
    <row r="34" customFormat="false" ht="15" hidden="false" customHeight="false" outlineLevel="0" collapsed="false">
      <c r="A34" s="0" t="s">
        <v>15</v>
      </c>
      <c r="B34" s="0" t="s">
        <v>16</v>
      </c>
      <c r="C34" s="0" t="n">
        <v>16</v>
      </c>
      <c r="D34" s="0" t="n">
        <v>46640</v>
      </c>
      <c r="E34" s="0" t="s">
        <v>35</v>
      </c>
      <c r="F34" s="0" t="n">
        <v>7.2</v>
      </c>
      <c r="G34" s="0" t="n">
        <v>0.5</v>
      </c>
      <c r="H34" s="0" t="n">
        <v>3.6</v>
      </c>
      <c r="I34" s="0" t="n">
        <v>7.2</v>
      </c>
      <c r="J34" s="0" t="n">
        <v>3.6</v>
      </c>
      <c r="K34" s="0" t="s">
        <v>18</v>
      </c>
      <c r="L34" s="0" t="s">
        <v>30</v>
      </c>
      <c r="M34" s="0" t="n">
        <f aca="false">CEILING(G34,1)*F34</f>
        <v>7.2</v>
      </c>
      <c r="N34" s="0" t="n">
        <f aca="false">M34-H34</f>
        <v>3.6</v>
      </c>
      <c r="O34" s="0" t="n">
        <f aca="false">IF(ABS(N34-J34)&lt;0.011,1,0)</f>
        <v>1</v>
      </c>
    </row>
    <row r="35" customFormat="false" ht="15" hidden="false" customHeight="false" outlineLevel="0" collapsed="false">
      <c r="A35" s="0" t="s">
        <v>15</v>
      </c>
      <c r="B35" s="0" t="s">
        <v>16</v>
      </c>
      <c r="C35" s="0" t="n">
        <v>16</v>
      </c>
      <c r="D35" s="0" t="n">
        <v>46640</v>
      </c>
      <c r="E35" s="0" t="s">
        <v>36</v>
      </c>
      <c r="F35" s="0" t="n">
        <v>0.9</v>
      </c>
      <c r="G35" s="0" t="n">
        <v>0.5</v>
      </c>
      <c r="H35" s="0" t="n">
        <v>0.45</v>
      </c>
      <c r="I35" s="0" t="n">
        <v>0.9</v>
      </c>
      <c r="J35" s="0" t="n">
        <v>0.45</v>
      </c>
      <c r="K35" s="0" t="s">
        <v>18</v>
      </c>
      <c r="L35" s="0" t="s">
        <v>30</v>
      </c>
      <c r="M35" s="0" t="n">
        <f aca="false">CEILING(G35,1)*F35</f>
        <v>0.9</v>
      </c>
      <c r="N35" s="0" t="n">
        <f aca="false">M35-H35</f>
        <v>0.45</v>
      </c>
      <c r="O35" s="0" t="n">
        <f aca="false">IF(ABS(N35-J35)&lt;0.011,1,0)</f>
        <v>1</v>
      </c>
    </row>
    <row r="36" customFormat="false" ht="15" hidden="false" customHeight="false" outlineLevel="0" collapsed="false">
      <c r="A36" s="0" t="s">
        <v>15</v>
      </c>
      <c r="B36" s="0" t="s">
        <v>37</v>
      </c>
      <c r="C36" s="0" t="n">
        <v>23</v>
      </c>
      <c r="D36" s="0" t="n">
        <v>46736</v>
      </c>
      <c r="E36" s="0" t="s">
        <v>38</v>
      </c>
      <c r="F36" s="0" t="n">
        <v>3.9</v>
      </c>
      <c r="G36" s="0" t="n">
        <v>0.5</v>
      </c>
      <c r="H36" s="0" t="n">
        <v>1.95</v>
      </c>
      <c r="I36" s="0" t="n">
        <v>3.9</v>
      </c>
      <c r="J36" s="0" t="n">
        <v>1.95</v>
      </c>
      <c r="K36" s="0" t="s">
        <v>18</v>
      </c>
      <c r="L36" s="0" t="s">
        <v>39</v>
      </c>
      <c r="M36" s="0" t="n">
        <f aca="false">CEILING(G36,1)*F36</f>
        <v>3.9</v>
      </c>
      <c r="N36" s="0" t="n">
        <f aca="false">M36-H36</f>
        <v>1.95</v>
      </c>
      <c r="O36" s="0" t="n">
        <f aca="false">IF(ABS(N36-J36)&lt;0.011,1,0)</f>
        <v>1</v>
      </c>
    </row>
    <row r="37" customFormat="false" ht="15" hidden="false" customHeight="false" outlineLevel="0" collapsed="false">
      <c r="A37" s="0" t="s">
        <v>15</v>
      </c>
      <c r="B37" s="0" t="s">
        <v>37</v>
      </c>
      <c r="C37" s="0" t="n">
        <v>23</v>
      </c>
      <c r="D37" s="0" t="n">
        <v>46736</v>
      </c>
      <c r="E37" s="0" t="s">
        <v>40</v>
      </c>
      <c r="F37" s="0" t="n">
        <v>4.7</v>
      </c>
      <c r="G37" s="0" t="n">
        <v>0.5</v>
      </c>
      <c r="H37" s="0" t="n">
        <v>2.35</v>
      </c>
      <c r="I37" s="0" t="n">
        <v>4.7</v>
      </c>
      <c r="J37" s="0" t="n">
        <v>2.35</v>
      </c>
      <c r="K37" s="0" t="s">
        <v>18</v>
      </c>
      <c r="L37" s="0" t="s">
        <v>39</v>
      </c>
      <c r="M37" s="0" t="n">
        <f aca="false">CEILING(G37,1)*F37</f>
        <v>4.7</v>
      </c>
      <c r="N37" s="0" t="n">
        <f aca="false">M37-H37</f>
        <v>2.35</v>
      </c>
      <c r="O37" s="0" t="n">
        <f aca="false">IF(ABS(N37-J37)&lt;0.011,1,0)</f>
        <v>1</v>
      </c>
    </row>
    <row r="38" customFormat="false" ht="15" hidden="false" customHeight="false" outlineLevel="0" collapsed="false">
      <c r="A38" s="0" t="s">
        <v>15</v>
      </c>
      <c r="B38" s="0" t="s">
        <v>37</v>
      </c>
      <c r="C38" s="0" t="n">
        <v>23</v>
      </c>
      <c r="D38" s="0" t="n">
        <v>46736</v>
      </c>
      <c r="E38" s="0" t="s">
        <v>41</v>
      </c>
      <c r="F38" s="0" t="n">
        <v>3.9</v>
      </c>
      <c r="G38" s="0" t="n">
        <v>0.5</v>
      </c>
      <c r="H38" s="0" t="n">
        <v>1.95</v>
      </c>
      <c r="I38" s="0" t="n">
        <v>3.9</v>
      </c>
      <c r="J38" s="0" t="n">
        <v>1.95</v>
      </c>
      <c r="K38" s="0" t="s">
        <v>18</v>
      </c>
      <c r="L38" s="0" t="s">
        <v>39</v>
      </c>
      <c r="M38" s="0" t="n">
        <f aca="false">CEILING(G38,1)*F38</f>
        <v>3.9</v>
      </c>
      <c r="N38" s="0" t="n">
        <f aca="false">M38-H38</f>
        <v>1.95</v>
      </c>
      <c r="O38" s="0" t="n">
        <f aca="false">IF(ABS(N38-J38)&lt;0.011,1,0)</f>
        <v>1</v>
      </c>
    </row>
    <row r="39" customFormat="false" ht="15" hidden="false" customHeight="false" outlineLevel="0" collapsed="false">
      <c r="A39" s="0" t="s">
        <v>15</v>
      </c>
      <c r="B39" s="0" t="s">
        <v>37</v>
      </c>
      <c r="C39" s="0" t="n">
        <v>23</v>
      </c>
      <c r="D39" s="0" t="n">
        <v>46736</v>
      </c>
      <c r="E39" s="0" t="s">
        <v>42</v>
      </c>
      <c r="F39" s="0" t="n">
        <v>8.7</v>
      </c>
      <c r="G39" s="0" t="n">
        <v>0.5</v>
      </c>
      <c r="H39" s="0" t="n">
        <v>4.35</v>
      </c>
      <c r="I39" s="0" t="n">
        <v>8.7</v>
      </c>
      <c r="J39" s="0" t="n">
        <v>4.35</v>
      </c>
      <c r="K39" s="0" t="s">
        <v>18</v>
      </c>
      <c r="L39" s="0" t="s">
        <v>39</v>
      </c>
      <c r="M39" s="0" t="n">
        <f aca="false">CEILING(G39,1)*F39</f>
        <v>8.7</v>
      </c>
      <c r="N39" s="0" t="n">
        <f aca="false">M39-H39</f>
        <v>4.35</v>
      </c>
      <c r="O39" s="0" t="n">
        <f aca="false">IF(ABS(N39-J39)&lt;0.011,1,0)</f>
        <v>1</v>
      </c>
    </row>
    <row r="40" customFormat="false" ht="15" hidden="false" customHeight="false" outlineLevel="0" collapsed="false">
      <c r="A40" s="0" t="s">
        <v>15</v>
      </c>
      <c r="B40" s="0" t="s">
        <v>37</v>
      </c>
      <c r="C40" s="0" t="n">
        <v>23</v>
      </c>
      <c r="D40" s="0" t="n">
        <v>46736</v>
      </c>
      <c r="E40" s="0" t="s">
        <v>43</v>
      </c>
      <c r="F40" s="0" t="n">
        <v>7.8</v>
      </c>
      <c r="G40" s="0" t="n">
        <v>0.5</v>
      </c>
      <c r="H40" s="0" t="n">
        <v>3.9</v>
      </c>
      <c r="I40" s="0" t="n">
        <v>7.8</v>
      </c>
      <c r="J40" s="0" t="n">
        <v>3.9</v>
      </c>
      <c r="K40" s="0" t="s">
        <v>18</v>
      </c>
      <c r="L40" s="0" t="s">
        <v>39</v>
      </c>
      <c r="M40" s="0" t="n">
        <f aca="false">CEILING(G40,1)*F40</f>
        <v>7.8</v>
      </c>
      <c r="N40" s="0" t="n">
        <f aca="false">M40-H40</f>
        <v>3.9</v>
      </c>
      <c r="O40" s="0" t="n">
        <f aca="false">IF(ABS(N40-J40)&lt;0.011,1,0)</f>
        <v>1</v>
      </c>
    </row>
    <row r="41" customFormat="false" ht="15" hidden="false" customHeight="false" outlineLevel="0" collapsed="false">
      <c r="A41" s="0" t="s">
        <v>15</v>
      </c>
      <c r="B41" s="0" t="s">
        <v>37</v>
      </c>
      <c r="C41" s="0" t="n">
        <v>24</v>
      </c>
      <c r="D41" s="0" t="n">
        <v>46734</v>
      </c>
      <c r="E41" s="0" t="s">
        <v>38</v>
      </c>
      <c r="F41" s="0" t="n">
        <v>3.9</v>
      </c>
      <c r="G41" s="0" t="n">
        <v>0.5</v>
      </c>
      <c r="H41" s="0" t="n">
        <v>1.95</v>
      </c>
      <c r="I41" s="0" t="n">
        <v>3.9</v>
      </c>
      <c r="J41" s="0" t="n">
        <v>1.95</v>
      </c>
      <c r="K41" s="0" t="s">
        <v>18</v>
      </c>
      <c r="L41" s="0" t="s">
        <v>39</v>
      </c>
      <c r="M41" s="0" t="n">
        <f aca="false">CEILING(G41,1)*F41</f>
        <v>3.9</v>
      </c>
      <c r="N41" s="0" t="n">
        <f aca="false">M41-H41</f>
        <v>1.95</v>
      </c>
      <c r="O41" s="0" t="n">
        <f aca="false">IF(ABS(N41-J41)&lt;0.011,1,0)</f>
        <v>1</v>
      </c>
    </row>
    <row r="42" customFormat="false" ht="15" hidden="false" customHeight="false" outlineLevel="0" collapsed="false">
      <c r="A42" s="0" t="s">
        <v>15</v>
      </c>
      <c r="B42" s="0" t="s">
        <v>37</v>
      </c>
      <c r="C42" s="0" t="n">
        <v>24</v>
      </c>
      <c r="D42" s="0" t="n">
        <v>46734</v>
      </c>
      <c r="E42" s="0" t="s">
        <v>40</v>
      </c>
      <c r="F42" s="0" t="n">
        <v>4.7</v>
      </c>
      <c r="G42" s="0" t="n">
        <v>0.5</v>
      </c>
      <c r="H42" s="0" t="n">
        <v>2.35</v>
      </c>
      <c r="I42" s="0" t="n">
        <v>4.7</v>
      </c>
      <c r="J42" s="0" t="n">
        <v>2.35</v>
      </c>
      <c r="K42" s="0" t="s">
        <v>18</v>
      </c>
      <c r="L42" s="0" t="s">
        <v>39</v>
      </c>
      <c r="M42" s="0" t="n">
        <f aca="false">CEILING(G42,1)*F42</f>
        <v>4.7</v>
      </c>
      <c r="N42" s="0" t="n">
        <f aca="false">M42-H42</f>
        <v>2.35</v>
      </c>
      <c r="O42" s="0" t="n">
        <f aca="false">IF(ABS(N42-J42)&lt;0.011,1,0)</f>
        <v>1</v>
      </c>
    </row>
    <row r="43" customFormat="false" ht="15" hidden="false" customHeight="false" outlineLevel="0" collapsed="false">
      <c r="A43" s="0" t="s">
        <v>15</v>
      </c>
      <c r="B43" s="0" t="s">
        <v>37</v>
      </c>
      <c r="C43" s="0" t="n">
        <v>24</v>
      </c>
      <c r="D43" s="0" t="n">
        <v>46734</v>
      </c>
      <c r="E43" s="0" t="s">
        <v>41</v>
      </c>
      <c r="F43" s="0" t="n">
        <v>3.9</v>
      </c>
      <c r="G43" s="0" t="n">
        <v>0.5</v>
      </c>
      <c r="H43" s="0" t="n">
        <v>1.95</v>
      </c>
      <c r="I43" s="0" t="n">
        <v>3.9</v>
      </c>
      <c r="J43" s="0" t="n">
        <v>1.95</v>
      </c>
      <c r="K43" s="0" t="s">
        <v>18</v>
      </c>
      <c r="L43" s="0" t="s">
        <v>39</v>
      </c>
      <c r="M43" s="0" t="n">
        <f aca="false">CEILING(G43,1)*F43</f>
        <v>3.9</v>
      </c>
      <c r="N43" s="0" t="n">
        <f aca="false">M43-H43</f>
        <v>1.95</v>
      </c>
      <c r="O43" s="0" t="n">
        <f aca="false">IF(ABS(N43-J43)&lt;0.011,1,0)</f>
        <v>1</v>
      </c>
    </row>
    <row r="44" customFormat="false" ht="15" hidden="false" customHeight="false" outlineLevel="0" collapsed="false">
      <c r="A44" s="0" t="s">
        <v>15</v>
      </c>
      <c r="B44" s="0" t="s">
        <v>37</v>
      </c>
      <c r="C44" s="0" t="n">
        <v>24</v>
      </c>
      <c r="D44" s="0" t="n">
        <v>46734</v>
      </c>
      <c r="E44" s="0" t="s">
        <v>42</v>
      </c>
      <c r="F44" s="0" t="n">
        <v>8.7</v>
      </c>
      <c r="G44" s="0" t="n">
        <v>0.5</v>
      </c>
      <c r="H44" s="0" t="n">
        <v>4.35</v>
      </c>
      <c r="I44" s="0" t="n">
        <v>8.7</v>
      </c>
      <c r="J44" s="0" t="n">
        <v>4.35</v>
      </c>
      <c r="K44" s="0" t="s">
        <v>18</v>
      </c>
      <c r="L44" s="0" t="s">
        <v>39</v>
      </c>
      <c r="M44" s="0" t="n">
        <f aca="false">CEILING(G44,1)*F44</f>
        <v>8.7</v>
      </c>
      <c r="N44" s="0" t="n">
        <f aca="false">M44-H44</f>
        <v>4.35</v>
      </c>
      <c r="O44" s="0" t="n">
        <f aca="false">IF(ABS(N44-J44)&lt;0.011,1,0)</f>
        <v>1</v>
      </c>
    </row>
    <row r="45" customFormat="false" ht="15" hidden="false" customHeight="false" outlineLevel="0" collapsed="false">
      <c r="A45" s="0" t="s">
        <v>15</v>
      </c>
      <c r="B45" s="0" t="s">
        <v>37</v>
      </c>
      <c r="C45" s="0" t="n">
        <v>24</v>
      </c>
      <c r="D45" s="0" t="n">
        <v>46734</v>
      </c>
      <c r="E45" s="0" t="s">
        <v>43</v>
      </c>
      <c r="F45" s="0" t="n">
        <v>7.8</v>
      </c>
      <c r="G45" s="0" t="n">
        <v>0.5</v>
      </c>
      <c r="H45" s="0" t="n">
        <v>3.9</v>
      </c>
      <c r="I45" s="0" t="n">
        <v>7.8</v>
      </c>
      <c r="J45" s="0" t="n">
        <v>3.9</v>
      </c>
      <c r="K45" s="0" t="s">
        <v>18</v>
      </c>
      <c r="L45" s="0" t="s">
        <v>39</v>
      </c>
      <c r="M45" s="0" t="n">
        <f aca="false">CEILING(G45,1)*F45</f>
        <v>7.8</v>
      </c>
      <c r="N45" s="0" t="n">
        <f aca="false">M45-H45</f>
        <v>3.9</v>
      </c>
      <c r="O45" s="0" t="n">
        <f aca="false">IF(ABS(N45-J45)&lt;0.011,1,0)</f>
        <v>1</v>
      </c>
    </row>
    <row r="46" customFormat="false" ht="15" hidden="false" customHeight="false" outlineLevel="0" collapsed="false">
      <c r="A46" s="0" t="s">
        <v>15</v>
      </c>
      <c r="B46" s="0" t="s">
        <v>44</v>
      </c>
      <c r="C46" s="0" t="n">
        <v>37</v>
      </c>
      <c r="D46" s="0" t="n">
        <v>46786</v>
      </c>
      <c r="E46" s="0" t="s">
        <v>45</v>
      </c>
      <c r="F46" s="0" t="n">
        <v>17.6</v>
      </c>
      <c r="G46" s="0" t="n">
        <v>0.5</v>
      </c>
      <c r="H46" s="0" t="n">
        <v>8.8</v>
      </c>
      <c r="I46" s="0" t="n">
        <v>17.6</v>
      </c>
      <c r="J46" s="0" t="n">
        <v>8.8</v>
      </c>
      <c r="K46" s="0" t="s">
        <v>18</v>
      </c>
      <c r="L46" s="0" t="s">
        <v>46</v>
      </c>
      <c r="M46" s="0" t="n">
        <f aca="false">CEILING(G46,1)*F46</f>
        <v>17.6</v>
      </c>
      <c r="N46" s="0" t="n">
        <f aca="false">M46-H46</f>
        <v>8.8</v>
      </c>
      <c r="O46" s="0" t="n">
        <f aca="false">IF(ABS(N46-J46)&lt;0.011,1,0)</f>
        <v>1</v>
      </c>
    </row>
    <row r="47" customFormat="false" ht="15" hidden="false" customHeight="false" outlineLevel="0" collapsed="false">
      <c r="A47" s="0" t="s">
        <v>15</v>
      </c>
      <c r="B47" s="0" t="s">
        <v>44</v>
      </c>
      <c r="C47" s="0" t="n">
        <v>37</v>
      </c>
      <c r="D47" s="0" t="n">
        <v>46786</v>
      </c>
      <c r="E47" s="0" t="s">
        <v>47</v>
      </c>
      <c r="F47" s="0" t="n">
        <v>17.6</v>
      </c>
      <c r="G47" s="0" t="n">
        <v>0.5</v>
      </c>
      <c r="H47" s="0" t="n">
        <v>8.8</v>
      </c>
      <c r="I47" s="0" t="n">
        <v>17.6</v>
      </c>
      <c r="J47" s="0" t="n">
        <v>8.8</v>
      </c>
      <c r="K47" s="0" t="s">
        <v>18</v>
      </c>
      <c r="L47" s="0" t="s">
        <v>46</v>
      </c>
      <c r="M47" s="0" t="n">
        <f aca="false">CEILING(G47,1)*F47</f>
        <v>17.6</v>
      </c>
      <c r="N47" s="0" t="n">
        <f aca="false">M47-H47</f>
        <v>8.8</v>
      </c>
      <c r="O47" s="0" t="n">
        <f aca="false">IF(ABS(N47-J47)&lt;0.011,1,0)</f>
        <v>1</v>
      </c>
    </row>
    <row r="48" customFormat="false" ht="15" hidden="false" customHeight="false" outlineLevel="0" collapsed="false">
      <c r="A48" s="0" t="s">
        <v>15</v>
      </c>
      <c r="B48" s="0" t="s">
        <v>44</v>
      </c>
      <c r="C48" s="0" t="n">
        <v>37</v>
      </c>
      <c r="D48" s="0" t="n">
        <v>46786</v>
      </c>
      <c r="E48" s="0" t="s">
        <v>48</v>
      </c>
      <c r="F48" s="0" t="n">
        <v>6.9</v>
      </c>
      <c r="G48" s="0" t="n">
        <v>0.5</v>
      </c>
      <c r="H48" s="0" t="n">
        <v>3.45</v>
      </c>
      <c r="I48" s="0" t="n">
        <v>6.9</v>
      </c>
      <c r="J48" s="0" t="n">
        <v>3.45</v>
      </c>
      <c r="K48" s="0" t="s">
        <v>18</v>
      </c>
      <c r="L48" s="0" t="s">
        <v>46</v>
      </c>
      <c r="M48" s="0" t="n">
        <f aca="false">CEILING(G48,1)*F48</f>
        <v>6.9</v>
      </c>
      <c r="N48" s="0" t="n">
        <f aca="false">M48-H48</f>
        <v>3.45</v>
      </c>
      <c r="O48" s="0" t="n">
        <f aca="false">IF(ABS(N48-J48)&lt;0.011,1,0)</f>
        <v>1</v>
      </c>
    </row>
    <row r="49" customFormat="false" ht="15" hidden="false" customHeight="false" outlineLevel="0" collapsed="false">
      <c r="A49" s="0" t="s">
        <v>15</v>
      </c>
      <c r="B49" s="0" t="s">
        <v>44</v>
      </c>
      <c r="C49" s="0" t="n">
        <v>37</v>
      </c>
      <c r="D49" s="0" t="n">
        <v>46786</v>
      </c>
      <c r="E49" s="0" t="s">
        <v>49</v>
      </c>
      <c r="F49" s="0" t="n">
        <v>15.9</v>
      </c>
      <c r="G49" s="0" t="n">
        <v>1.5</v>
      </c>
      <c r="H49" s="0" t="n">
        <v>23.85</v>
      </c>
      <c r="I49" s="0" t="n">
        <v>31.8</v>
      </c>
      <c r="J49" s="0" t="n">
        <v>7.95</v>
      </c>
      <c r="K49" s="0" t="s">
        <v>18</v>
      </c>
      <c r="L49" s="0" t="s">
        <v>46</v>
      </c>
      <c r="M49" s="0" t="n">
        <f aca="false">CEILING(G49,1)*F49</f>
        <v>31.8</v>
      </c>
      <c r="N49" s="0" t="n">
        <f aca="false">M49-H49</f>
        <v>7.95</v>
      </c>
      <c r="O49" s="0" t="n">
        <f aca="false">IF(ABS(N49-J49)&lt;0.011,1,0)</f>
        <v>1</v>
      </c>
    </row>
    <row r="50" customFormat="false" ht="15" hidden="false" customHeight="false" outlineLevel="0" collapsed="false">
      <c r="A50" s="0" t="s">
        <v>15</v>
      </c>
      <c r="B50" s="0" t="s">
        <v>44</v>
      </c>
      <c r="C50" s="0" t="n">
        <v>37</v>
      </c>
      <c r="D50" s="0" t="n">
        <v>46786</v>
      </c>
      <c r="E50" s="0" t="s">
        <v>50</v>
      </c>
      <c r="F50" s="0" t="n">
        <v>17.6</v>
      </c>
      <c r="G50" s="0" t="n">
        <v>0.5</v>
      </c>
      <c r="H50" s="0" t="n">
        <v>8.8</v>
      </c>
      <c r="I50" s="0" t="n">
        <v>17.6</v>
      </c>
      <c r="J50" s="0" t="n">
        <v>8.8</v>
      </c>
      <c r="K50" s="0" t="s">
        <v>18</v>
      </c>
      <c r="L50" s="0" t="s">
        <v>46</v>
      </c>
      <c r="M50" s="0" t="n">
        <f aca="false">CEILING(G50,1)*F50</f>
        <v>17.6</v>
      </c>
      <c r="N50" s="0" t="n">
        <f aca="false">M50-H50</f>
        <v>8.8</v>
      </c>
      <c r="O50" s="0" t="n">
        <f aca="false">IF(ABS(N50-J50)&lt;0.011,1,0)</f>
        <v>1</v>
      </c>
    </row>
    <row r="51" customFormat="false" ht="15" hidden="false" customHeight="false" outlineLevel="0" collapsed="false">
      <c r="A51" s="0" t="s">
        <v>15</v>
      </c>
      <c r="B51" s="0" t="s">
        <v>44</v>
      </c>
      <c r="C51" s="0" t="n">
        <v>37</v>
      </c>
      <c r="D51" s="0" t="n">
        <v>46786</v>
      </c>
      <c r="E51" s="0" t="s">
        <v>51</v>
      </c>
      <c r="F51" s="0" t="n">
        <v>4</v>
      </c>
      <c r="G51" s="0" t="n">
        <v>0.5</v>
      </c>
      <c r="H51" s="0" t="n">
        <v>2</v>
      </c>
      <c r="I51" s="0" t="n">
        <v>4</v>
      </c>
      <c r="J51" s="0" t="n">
        <v>2</v>
      </c>
      <c r="K51" s="0" t="s">
        <v>18</v>
      </c>
      <c r="L51" s="0" t="s">
        <v>46</v>
      </c>
      <c r="M51" s="0" t="n">
        <f aca="false">CEILING(G51,1)*F51</f>
        <v>4</v>
      </c>
      <c r="N51" s="0" t="n">
        <f aca="false">M51-H51</f>
        <v>2</v>
      </c>
      <c r="O51" s="0" t="n">
        <f aca="false">IF(ABS(N51-J51)&lt;0.011,1,0)</f>
        <v>1</v>
      </c>
    </row>
    <row r="52" customFormat="false" ht="15" hidden="false" customHeight="false" outlineLevel="0" collapsed="false">
      <c r="A52" s="0" t="s">
        <v>15</v>
      </c>
      <c r="B52" s="0" t="s">
        <v>44</v>
      </c>
      <c r="C52" s="0" t="n">
        <v>38</v>
      </c>
      <c r="D52" s="0" t="n">
        <v>46783</v>
      </c>
      <c r="E52" s="0" t="s">
        <v>45</v>
      </c>
      <c r="F52" s="0" t="n">
        <v>17.6</v>
      </c>
      <c r="G52" s="0" t="n">
        <v>0.5</v>
      </c>
      <c r="H52" s="0" t="n">
        <v>8.8</v>
      </c>
      <c r="I52" s="0" t="n">
        <v>17.6</v>
      </c>
      <c r="J52" s="0" t="n">
        <v>8.8</v>
      </c>
      <c r="K52" s="0" t="s">
        <v>18</v>
      </c>
      <c r="L52" s="0" t="s">
        <v>46</v>
      </c>
      <c r="M52" s="0" t="n">
        <f aca="false">CEILING(G52,1)*F52</f>
        <v>17.6</v>
      </c>
      <c r="N52" s="0" t="n">
        <f aca="false">M52-H52</f>
        <v>8.8</v>
      </c>
      <c r="O52" s="0" t="n">
        <f aca="false">IF(ABS(N52-J52)&lt;0.011,1,0)</f>
        <v>1</v>
      </c>
    </row>
    <row r="53" customFormat="false" ht="15" hidden="false" customHeight="false" outlineLevel="0" collapsed="false">
      <c r="A53" s="0" t="s">
        <v>15</v>
      </c>
      <c r="B53" s="0" t="s">
        <v>44</v>
      </c>
      <c r="C53" s="0" t="n">
        <v>38</v>
      </c>
      <c r="D53" s="0" t="n">
        <v>46783</v>
      </c>
      <c r="E53" s="0" t="s">
        <v>47</v>
      </c>
      <c r="F53" s="0" t="n">
        <v>17.6</v>
      </c>
      <c r="G53" s="0" t="n">
        <v>0.5</v>
      </c>
      <c r="H53" s="0" t="n">
        <v>8.8</v>
      </c>
      <c r="I53" s="0" t="n">
        <v>17.6</v>
      </c>
      <c r="J53" s="0" t="n">
        <v>8.8</v>
      </c>
      <c r="K53" s="0" t="s">
        <v>18</v>
      </c>
      <c r="L53" s="0" t="s">
        <v>46</v>
      </c>
      <c r="M53" s="0" t="n">
        <f aca="false">CEILING(G53,1)*F53</f>
        <v>17.6</v>
      </c>
      <c r="N53" s="0" t="n">
        <f aca="false">M53-H53</f>
        <v>8.8</v>
      </c>
      <c r="O53" s="0" t="n">
        <f aca="false">IF(ABS(N53-J53)&lt;0.011,1,0)</f>
        <v>1</v>
      </c>
    </row>
    <row r="54" customFormat="false" ht="15" hidden="false" customHeight="false" outlineLevel="0" collapsed="false">
      <c r="A54" s="0" t="s">
        <v>15</v>
      </c>
      <c r="B54" s="0" t="s">
        <v>44</v>
      </c>
      <c r="C54" s="0" t="n">
        <v>38</v>
      </c>
      <c r="D54" s="0" t="n">
        <v>46783</v>
      </c>
      <c r="E54" s="0" t="s">
        <v>48</v>
      </c>
      <c r="F54" s="0" t="n">
        <v>6.9</v>
      </c>
      <c r="G54" s="0" t="n">
        <v>0.5</v>
      </c>
      <c r="H54" s="0" t="n">
        <v>3.45</v>
      </c>
      <c r="I54" s="0" t="n">
        <v>6.9</v>
      </c>
      <c r="J54" s="0" t="n">
        <v>3.45</v>
      </c>
      <c r="K54" s="0" t="s">
        <v>18</v>
      </c>
      <c r="L54" s="0" t="s">
        <v>46</v>
      </c>
      <c r="M54" s="0" t="n">
        <f aca="false">CEILING(G54,1)*F54</f>
        <v>6.9</v>
      </c>
      <c r="N54" s="0" t="n">
        <f aca="false">M54-H54</f>
        <v>3.45</v>
      </c>
      <c r="O54" s="0" t="n">
        <f aca="false">IF(ABS(N54-J54)&lt;0.011,1,0)</f>
        <v>1</v>
      </c>
    </row>
    <row r="55" customFormat="false" ht="15" hidden="false" customHeight="false" outlineLevel="0" collapsed="false">
      <c r="A55" s="0" t="s">
        <v>15</v>
      </c>
      <c r="B55" s="0" t="s">
        <v>44</v>
      </c>
      <c r="C55" s="0" t="n">
        <v>38</v>
      </c>
      <c r="D55" s="0" t="n">
        <v>46783</v>
      </c>
      <c r="E55" s="0" t="s">
        <v>49</v>
      </c>
      <c r="F55" s="0" t="n">
        <v>15.9</v>
      </c>
      <c r="G55" s="0" t="n">
        <v>1.5</v>
      </c>
      <c r="H55" s="0" t="n">
        <v>23.85</v>
      </c>
      <c r="I55" s="0" t="n">
        <v>31.8</v>
      </c>
      <c r="J55" s="0" t="n">
        <v>7.95</v>
      </c>
      <c r="K55" s="0" t="s">
        <v>18</v>
      </c>
      <c r="L55" s="0" t="s">
        <v>46</v>
      </c>
      <c r="M55" s="0" t="n">
        <f aca="false">CEILING(G55,1)*F55</f>
        <v>31.8</v>
      </c>
      <c r="N55" s="0" t="n">
        <f aca="false">M55-H55</f>
        <v>7.95</v>
      </c>
      <c r="O55" s="0" t="n">
        <f aca="false">IF(ABS(N55-J55)&lt;0.011,1,0)</f>
        <v>1</v>
      </c>
    </row>
    <row r="56" customFormat="false" ht="15" hidden="false" customHeight="false" outlineLevel="0" collapsed="false">
      <c r="A56" s="0" t="s">
        <v>15</v>
      </c>
      <c r="B56" s="0" t="s">
        <v>44</v>
      </c>
      <c r="C56" s="0" t="n">
        <v>38</v>
      </c>
      <c r="D56" s="0" t="n">
        <v>46783</v>
      </c>
      <c r="E56" s="0" t="s">
        <v>50</v>
      </c>
      <c r="F56" s="0" t="n">
        <v>17.6</v>
      </c>
      <c r="G56" s="0" t="n">
        <v>0.5</v>
      </c>
      <c r="H56" s="0" t="n">
        <v>8.8</v>
      </c>
      <c r="I56" s="0" t="n">
        <v>17.6</v>
      </c>
      <c r="J56" s="0" t="n">
        <v>8.8</v>
      </c>
      <c r="K56" s="0" t="s">
        <v>18</v>
      </c>
      <c r="L56" s="0" t="s">
        <v>46</v>
      </c>
      <c r="M56" s="0" t="n">
        <f aca="false">CEILING(G56,1)*F56</f>
        <v>17.6</v>
      </c>
      <c r="N56" s="0" t="n">
        <f aca="false">M56-H56</f>
        <v>8.8</v>
      </c>
      <c r="O56" s="0" t="n">
        <f aca="false">IF(ABS(N56-J56)&lt;0.011,1,0)</f>
        <v>1</v>
      </c>
    </row>
    <row r="57" customFormat="false" ht="15" hidden="false" customHeight="false" outlineLevel="0" collapsed="false">
      <c r="A57" s="0" t="s">
        <v>15</v>
      </c>
      <c r="B57" s="0" t="s">
        <v>44</v>
      </c>
      <c r="C57" s="0" t="n">
        <v>38</v>
      </c>
      <c r="D57" s="0" t="n">
        <v>46783</v>
      </c>
      <c r="E57" s="0" t="s">
        <v>51</v>
      </c>
      <c r="F57" s="0" t="n">
        <v>4</v>
      </c>
      <c r="G57" s="0" t="n">
        <v>0.5</v>
      </c>
      <c r="H57" s="0" t="n">
        <v>2</v>
      </c>
      <c r="I57" s="0" t="n">
        <v>4</v>
      </c>
      <c r="J57" s="0" t="n">
        <v>2</v>
      </c>
      <c r="K57" s="0" t="s">
        <v>18</v>
      </c>
      <c r="L57" s="0" t="s">
        <v>46</v>
      </c>
      <c r="M57" s="0" t="n">
        <f aca="false">CEILING(G57,1)*F57</f>
        <v>4</v>
      </c>
      <c r="N57" s="0" t="n">
        <f aca="false">M57-H57</f>
        <v>2</v>
      </c>
      <c r="O57" s="0" t="n">
        <f aca="false">IF(ABS(N57-J57)&lt;0.011,1,0)</f>
        <v>1</v>
      </c>
    </row>
    <row r="58" customFormat="false" ht="15" hidden="false" customHeight="false" outlineLevel="0" collapsed="false">
      <c r="A58" s="0" t="s">
        <v>15</v>
      </c>
      <c r="B58" s="0" t="s">
        <v>44</v>
      </c>
      <c r="C58" s="0" t="n">
        <v>39</v>
      </c>
      <c r="D58" s="0" t="n">
        <v>46787</v>
      </c>
      <c r="E58" s="0" t="s">
        <v>52</v>
      </c>
      <c r="F58" s="0" t="n">
        <v>19</v>
      </c>
      <c r="G58" s="0" t="n">
        <v>0.5</v>
      </c>
      <c r="H58" s="0" t="n">
        <v>9.5</v>
      </c>
      <c r="I58" s="0" t="n">
        <v>19</v>
      </c>
      <c r="J58" s="0" t="n">
        <v>9.5</v>
      </c>
      <c r="K58" s="0" t="s">
        <v>18</v>
      </c>
      <c r="L58" s="0" t="s">
        <v>53</v>
      </c>
      <c r="M58" s="0" t="n">
        <f aca="false">CEILING(G58,1)*F58</f>
        <v>19</v>
      </c>
      <c r="N58" s="0" t="n">
        <f aca="false">M58-H58</f>
        <v>9.5</v>
      </c>
      <c r="O58" s="0" t="n">
        <f aca="false">IF(ABS(N58-J58)&lt;0.011,1,0)</f>
        <v>1</v>
      </c>
    </row>
    <row r="59" customFormat="false" ht="15" hidden="false" customHeight="false" outlineLevel="0" collapsed="false">
      <c r="A59" s="0" t="s">
        <v>15</v>
      </c>
      <c r="B59" s="0" t="s">
        <v>44</v>
      </c>
      <c r="C59" s="0" t="n">
        <v>39</v>
      </c>
      <c r="D59" s="0" t="n">
        <v>46787</v>
      </c>
      <c r="E59" s="0" t="s">
        <v>54</v>
      </c>
      <c r="F59" s="0" t="n">
        <v>5.9</v>
      </c>
      <c r="G59" s="0" t="n">
        <v>0.5</v>
      </c>
      <c r="H59" s="0" t="n">
        <v>2.95</v>
      </c>
      <c r="I59" s="0" t="n">
        <v>5.9</v>
      </c>
      <c r="J59" s="0" t="n">
        <v>2.95</v>
      </c>
      <c r="K59" s="0" t="s">
        <v>18</v>
      </c>
      <c r="L59" s="0" t="s">
        <v>53</v>
      </c>
      <c r="M59" s="0" t="n">
        <f aca="false">CEILING(G59,1)*F59</f>
        <v>5.9</v>
      </c>
      <c r="N59" s="0" t="n">
        <f aca="false">M59-H59</f>
        <v>2.95</v>
      </c>
      <c r="O59" s="0" t="n">
        <f aca="false">IF(ABS(N59-J59)&lt;0.011,1,0)</f>
        <v>1</v>
      </c>
    </row>
    <row r="60" customFormat="false" ht="15" hidden="false" customHeight="false" outlineLevel="0" collapsed="false">
      <c r="A60" s="0" t="s">
        <v>15</v>
      </c>
      <c r="B60" s="0" t="s">
        <v>44</v>
      </c>
      <c r="C60" s="0" t="n">
        <v>39</v>
      </c>
      <c r="D60" s="0" t="n">
        <v>46787</v>
      </c>
      <c r="E60" s="0" t="s">
        <v>55</v>
      </c>
      <c r="F60" s="0" t="n">
        <v>6.9</v>
      </c>
      <c r="G60" s="0" t="n">
        <v>0.5</v>
      </c>
      <c r="H60" s="0" t="n">
        <v>3.45</v>
      </c>
      <c r="I60" s="0" t="n">
        <v>6.9</v>
      </c>
      <c r="J60" s="0" t="n">
        <v>3.45</v>
      </c>
      <c r="K60" s="0" t="s">
        <v>18</v>
      </c>
      <c r="L60" s="0" t="s">
        <v>53</v>
      </c>
      <c r="M60" s="0" t="n">
        <f aca="false">CEILING(G60,1)*F60</f>
        <v>6.9</v>
      </c>
      <c r="N60" s="0" t="n">
        <f aca="false">M60-H60</f>
        <v>3.45</v>
      </c>
      <c r="O60" s="0" t="n">
        <f aca="false">IF(ABS(N60-J60)&lt;0.011,1,0)</f>
        <v>1</v>
      </c>
    </row>
    <row r="61" customFormat="false" ht="15" hidden="false" customHeight="false" outlineLevel="0" collapsed="false">
      <c r="A61" s="0" t="s">
        <v>15</v>
      </c>
      <c r="B61" s="0" t="s">
        <v>44</v>
      </c>
      <c r="C61" s="0" t="n">
        <v>39</v>
      </c>
      <c r="D61" s="0" t="n">
        <v>46787</v>
      </c>
      <c r="E61" s="0" t="s">
        <v>56</v>
      </c>
      <c r="F61" s="0" t="n">
        <v>5.2</v>
      </c>
      <c r="G61" s="0" t="n">
        <v>0.5</v>
      </c>
      <c r="H61" s="0" t="n">
        <v>2.6</v>
      </c>
      <c r="I61" s="0" t="n">
        <v>5.2</v>
      </c>
      <c r="J61" s="0" t="n">
        <v>2.6</v>
      </c>
      <c r="K61" s="0" t="s">
        <v>18</v>
      </c>
      <c r="L61" s="0" t="s">
        <v>53</v>
      </c>
      <c r="M61" s="0" t="n">
        <f aca="false">CEILING(G61,1)*F61</f>
        <v>5.2</v>
      </c>
      <c r="N61" s="0" t="n">
        <f aca="false">M61-H61</f>
        <v>2.6</v>
      </c>
      <c r="O61" s="0" t="n">
        <f aca="false">IF(ABS(N61-J61)&lt;0.011,1,0)</f>
        <v>1</v>
      </c>
    </row>
    <row r="62" customFormat="false" ht="15" hidden="false" customHeight="false" outlineLevel="0" collapsed="false">
      <c r="A62" s="0" t="s">
        <v>15</v>
      </c>
      <c r="B62" s="0" t="s">
        <v>44</v>
      </c>
      <c r="C62" s="0" t="n">
        <v>39</v>
      </c>
      <c r="D62" s="0" t="n">
        <v>46787</v>
      </c>
      <c r="E62" s="0" t="s">
        <v>57</v>
      </c>
      <c r="F62" s="0" t="n">
        <v>8.7</v>
      </c>
      <c r="G62" s="0" t="n">
        <v>0.5</v>
      </c>
      <c r="H62" s="0" t="n">
        <v>4.35</v>
      </c>
      <c r="I62" s="0" t="n">
        <v>8.7</v>
      </c>
      <c r="J62" s="0" t="n">
        <v>4.35</v>
      </c>
      <c r="K62" s="0" t="s">
        <v>18</v>
      </c>
      <c r="L62" s="0" t="s">
        <v>53</v>
      </c>
      <c r="M62" s="0" t="n">
        <f aca="false">CEILING(G62,1)*F62</f>
        <v>8.7</v>
      </c>
      <c r="N62" s="0" t="n">
        <f aca="false">M62-H62</f>
        <v>4.35</v>
      </c>
      <c r="O62" s="0" t="n">
        <f aca="false">IF(ABS(N62-J62)&lt;0.011,1,0)</f>
        <v>1</v>
      </c>
    </row>
    <row r="63" customFormat="false" ht="15" hidden="false" customHeight="false" outlineLevel="0" collapsed="false">
      <c r="A63" s="0" t="s">
        <v>15</v>
      </c>
      <c r="B63" s="0" t="s">
        <v>44</v>
      </c>
      <c r="C63" s="0" t="n">
        <v>40</v>
      </c>
      <c r="D63" s="0" t="n">
        <v>46784</v>
      </c>
      <c r="E63" s="0" t="s">
        <v>52</v>
      </c>
      <c r="F63" s="0" t="n">
        <v>19</v>
      </c>
      <c r="G63" s="0" t="n">
        <v>0.5</v>
      </c>
      <c r="H63" s="0" t="n">
        <v>9.5</v>
      </c>
      <c r="I63" s="0" t="n">
        <v>19</v>
      </c>
      <c r="J63" s="0" t="n">
        <v>9.5</v>
      </c>
      <c r="K63" s="0" t="s">
        <v>18</v>
      </c>
      <c r="L63" s="0" t="s">
        <v>53</v>
      </c>
      <c r="M63" s="0" t="n">
        <f aca="false">CEILING(G63,1)*F63</f>
        <v>19</v>
      </c>
      <c r="N63" s="0" t="n">
        <f aca="false">M63-H63</f>
        <v>9.5</v>
      </c>
      <c r="O63" s="0" t="n">
        <f aca="false">IF(ABS(N63-J63)&lt;0.011,1,0)</f>
        <v>1</v>
      </c>
    </row>
    <row r="64" customFormat="false" ht="15" hidden="false" customHeight="false" outlineLevel="0" collapsed="false">
      <c r="A64" s="0" t="s">
        <v>15</v>
      </c>
      <c r="B64" s="0" t="s">
        <v>44</v>
      </c>
      <c r="C64" s="0" t="n">
        <v>40</v>
      </c>
      <c r="D64" s="0" t="n">
        <v>46784</v>
      </c>
      <c r="E64" s="0" t="s">
        <v>54</v>
      </c>
      <c r="F64" s="0" t="n">
        <v>5.9</v>
      </c>
      <c r="G64" s="0" t="n">
        <v>0.5</v>
      </c>
      <c r="H64" s="0" t="n">
        <v>2.95</v>
      </c>
      <c r="I64" s="0" t="n">
        <v>5.9</v>
      </c>
      <c r="J64" s="0" t="n">
        <v>2.95</v>
      </c>
      <c r="K64" s="0" t="s">
        <v>18</v>
      </c>
      <c r="L64" s="0" t="s">
        <v>53</v>
      </c>
      <c r="M64" s="0" t="n">
        <f aca="false">CEILING(G64,1)*F64</f>
        <v>5.9</v>
      </c>
      <c r="N64" s="0" t="n">
        <f aca="false">M64-H64</f>
        <v>2.95</v>
      </c>
      <c r="O64" s="0" t="n">
        <f aca="false">IF(ABS(N64-J64)&lt;0.011,1,0)</f>
        <v>1</v>
      </c>
    </row>
    <row r="65" customFormat="false" ht="15" hidden="false" customHeight="false" outlineLevel="0" collapsed="false">
      <c r="A65" s="0" t="s">
        <v>15</v>
      </c>
      <c r="B65" s="0" t="s">
        <v>44</v>
      </c>
      <c r="C65" s="0" t="n">
        <v>40</v>
      </c>
      <c r="D65" s="0" t="n">
        <v>46784</v>
      </c>
      <c r="E65" s="0" t="s">
        <v>55</v>
      </c>
      <c r="F65" s="0" t="n">
        <v>6.9</v>
      </c>
      <c r="G65" s="0" t="n">
        <v>0.5</v>
      </c>
      <c r="H65" s="0" t="n">
        <v>3.45</v>
      </c>
      <c r="I65" s="0" t="n">
        <v>6.9</v>
      </c>
      <c r="J65" s="0" t="n">
        <v>3.45</v>
      </c>
      <c r="K65" s="0" t="s">
        <v>18</v>
      </c>
      <c r="L65" s="0" t="s">
        <v>53</v>
      </c>
      <c r="M65" s="0" t="n">
        <f aca="false">CEILING(G65,1)*F65</f>
        <v>6.9</v>
      </c>
      <c r="N65" s="0" t="n">
        <f aca="false">M65-H65</f>
        <v>3.45</v>
      </c>
      <c r="O65" s="0" t="n">
        <f aca="false">IF(ABS(N65-J65)&lt;0.011,1,0)</f>
        <v>1</v>
      </c>
    </row>
    <row r="66" customFormat="false" ht="15" hidden="false" customHeight="false" outlineLevel="0" collapsed="false">
      <c r="A66" s="0" t="s">
        <v>15</v>
      </c>
      <c r="B66" s="0" t="s">
        <v>44</v>
      </c>
      <c r="C66" s="0" t="n">
        <v>40</v>
      </c>
      <c r="D66" s="0" t="n">
        <v>46784</v>
      </c>
      <c r="E66" s="0" t="s">
        <v>56</v>
      </c>
      <c r="F66" s="0" t="n">
        <v>5.2</v>
      </c>
      <c r="G66" s="0" t="n">
        <v>0.5</v>
      </c>
      <c r="H66" s="0" t="n">
        <v>2.6</v>
      </c>
      <c r="I66" s="0" t="n">
        <v>5.2</v>
      </c>
      <c r="J66" s="0" t="n">
        <v>2.6</v>
      </c>
      <c r="K66" s="0" t="s">
        <v>18</v>
      </c>
      <c r="L66" s="0" t="s">
        <v>53</v>
      </c>
      <c r="M66" s="0" t="n">
        <f aca="false">CEILING(G66,1)*F66</f>
        <v>5.2</v>
      </c>
      <c r="N66" s="0" t="n">
        <f aca="false">M66-H66</f>
        <v>2.6</v>
      </c>
      <c r="O66" s="0" t="n">
        <f aca="false">IF(ABS(N66-J66)&lt;0.011,1,0)</f>
        <v>1</v>
      </c>
    </row>
    <row r="67" customFormat="false" ht="15" hidden="false" customHeight="false" outlineLevel="0" collapsed="false">
      <c r="A67" s="0" t="s">
        <v>15</v>
      </c>
      <c r="B67" s="0" t="s">
        <v>44</v>
      </c>
      <c r="C67" s="0" t="n">
        <v>40</v>
      </c>
      <c r="D67" s="0" t="n">
        <v>46784</v>
      </c>
      <c r="E67" s="0" t="s">
        <v>57</v>
      </c>
      <c r="F67" s="0" t="n">
        <v>8.7</v>
      </c>
      <c r="G67" s="0" t="n">
        <v>0.5</v>
      </c>
      <c r="H67" s="0" t="n">
        <v>4.35</v>
      </c>
      <c r="I67" s="0" t="n">
        <v>8.7</v>
      </c>
      <c r="J67" s="0" t="n">
        <v>4.35</v>
      </c>
      <c r="K67" s="0" t="s">
        <v>18</v>
      </c>
      <c r="L67" s="0" t="s">
        <v>53</v>
      </c>
      <c r="M67" s="0" t="n">
        <f aca="false">CEILING(G67,1)*F67</f>
        <v>8.7</v>
      </c>
      <c r="N67" s="0" t="n">
        <f aca="false">M67-H67</f>
        <v>4.35</v>
      </c>
      <c r="O67" s="0" t="n">
        <f aca="false">IF(ABS(N67-J67)&lt;0.011,1,0)</f>
        <v>1</v>
      </c>
    </row>
    <row r="68" customFormat="false" ht="15" hidden="false" customHeight="false" outlineLevel="0" collapsed="false">
      <c r="A68" s="0" t="s">
        <v>15</v>
      </c>
      <c r="B68" s="0" t="s">
        <v>58</v>
      </c>
      <c r="C68" s="0" t="n">
        <v>35</v>
      </c>
      <c r="D68" s="0" t="n">
        <v>46853</v>
      </c>
      <c r="E68" s="0" t="s">
        <v>47</v>
      </c>
      <c r="F68" s="0" t="n">
        <v>17.6</v>
      </c>
      <c r="G68" s="0" t="n">
        <v>0.5</v>
      </c>
      <c r="H68" s="0" t="n">
        <v>8.8</v>
      </c>
      <c r="I68" s="0" t="n">
        <v>17.6</v>
      </c>
      <c r="J68" s="0" t="n">
        <v>8.8</v>
      </c>
      <c r="K68" s="0" t="s">
        <v>18</v>
      </c>
      <c r="L68" s="0" t="s">
        <v>59</v>
      </c>
      <c r="M68" s="0" t="n">
        <f aca="false">CEILING(G68,1)*F68</f>
        <v>17.6</v>
      </c>
      <c r="N68" s="0" t="n">
        <f aca="false">M68-H68</f>
        <v>8.8</v>
      </c>
      <c r="O68" s="0" t="n">
        <f aca="false">IF(ABS(N68-J68)&lt;0.011,1,0)</f>
        <v>1</v>
      </c>
    </row>
    <row r="69" customFormat="false" ht="15" hidden="false" customHeight="false" outlineLevel="0" collapsed="false">
      <c r="A69" s="0" t="s">
        <v>15</v>
      </c>
      <c r="B69" s="0" t="s">
        <v>58</v>
      </c>
      <c r="C69" s="0" t="n">
        <v>35</v>
      </c>
      <c r="D69" s="0" t="n">
        <v>46853</v>
      </c>
      <c r="E69" s="0" t="s">
        <v>60</v>
      </c>
      <c r="F69" s="0" t="n">
        <v>19</v>
      </c>
      <c r="G69" s="0" t="n">
        <v>0.5</v>
      </c>
      <c r="H69" s="0" t="n">
        <v>9.5</v>
      </c>
      <c r="I69" s="0" t="n">
        <v>19</v>
      </c>
      <c r="J69" s="0" t="n">
        <v>9.5</v>
      </c>
      <c r="K69" s="0" t="s">
        <v>18</v>
      </c>
      <c r="L69" s="0" t="s">
        <v>59</v>
      </c>
      <c r="M69" s="0" t="n">
        <f aca="false">CEILING(G69,1)*F69</f>
        <v>19</v>
      </c>
      <c r="N69" s="0" t="n">
        <f aca="false">M69-H69</f>
        <v>9.5</v>
      </c>
      <c r="O69" s="0" t="n">
        <f aca="false">IF(ABS(N69-J69)&lt;0.011,1,0)</f>
        <v>1</v>
      </c>
    </row>
    <row r="70" customFormat="false" ht="15" hidden="false" customHeight="false" outlineLevel="0" collapsed="false">
      <c r="A70" s="0" t="s">
        <v>15</v>
      </c>
      <c r="B70" s="0" t="s">
        <v>58</v>
      </c>
      <c r="C70" s="0" t="n">
        <v>35</v>
      </c>
      <c r="D70" s="0" t="n">
        <v>46853</v>
      </c>
      <c r="E70" s="0" t="s">
        <v>61</v>
      </c>
      <c r="F70" s="0" t="n">
        <v>2</v>
      </c>
      <c r="G70" s="0" t="n">
        <v>0.5</v>
      </c>
      <c r="H70" s="0" t="n">
        <v>1</v>
      </c>
      <c r="I70" s="0" t="n">
        <v>2</v>
      </c>
      <c r="J70" s="0" t="n">
        <v>1</v>
      </c>
      <c r="K70" s="0" t="s">
        <v>18</v>
      </c>
      <c r="L70" s="0" t="s">
        <v>59</v>
      </c>
      <c r="M70" s="0" t="n">
        <f aca="false">CEILING(G70,1)*F70</f>
        <v>2</v>
      </c>
      <c r="N70" s="0" t="n">
        <f aca="false">M70-H70</f>
        <v>1</v>
      </c>
      <c r="O70" s="0" t="n">
        <f aca="false">IF(ABS(N70-J70)&lt;0.011,1,0)</f>
        <v>1</v>
      </c>
    </row>
    <row r="71" customFormat="false" ht="15" hidden="false" customHeight="false" outlineLevel="0" collapsed="false">
      <c r="A71" s="0" t="s">
        <v>15</v>
      </c>
      <c r="B71" s="0" t="s">
        <v>58</v>
      </c>
      <c r="C71" s="0" t="n">
        <v>35</v>
      </c>
      <c r="D71" s="0" t="n">
        <v>46853</v>
      </c>
      <c r="E71" s="0" t="s">
        <v>62</v>
      </c>
      <c r="F71" s="0" t="n">
        <v>3.4</v>
      </c>
      <c r="G71" s="0" t="n">
        <v>0.5</v>
      </c>
      <c r="H71" s="0" t="n">
        <v>1.7</v>
      </c>
      <c r="I71" s="0" t="n">
        <v>3.4</v>
      </c>
      <c r="J71" s="0" t="n">
        <v>1.7</v>
      </c>
      <c r="K71" s="0" t="s">
        <v>18</v>
      </c>
      <c r="L71" s="0" t="s">
        <v>59</v>
      </c>
      <c r="M71" s="0" t="n">
        <f aca="false">CEILING(G71,1)*F71</f>
        <v>3.4</v>
      </c>
      <c r="N71" s="0" t="n">
        <f aca="false">M71-H71</f>
        <v>1.7</v>
      </c>
      <c r="O71" s="0" t="n">
        <f aca="false">IF(ABS(N71-J71)&lt;0.011,1,0)</f>
        <v>1</v>
      </c>
    </row>
    <row r="72" customFormat="false" ht="15" hidden="false" customHeight="false" outlineLevel="0" collapsed="false">
      <c r="A72" s="0" t="s">
        <v>15</v>
      </c>
      <c r="B72" s="0" t="s">
        <v>58</v>
      </c>
      <c r="C72" s="0" t="n">
        <v>36</v>
      </c>
      <c r="D72" s="0" t="n">
        <v>46841</v>
      </c>
      <c r="E72" s="0" t="s">
        <v>47</v>
      </c>
      <c r="F72" s="0" t="n">
        <v>17.6</v>
      </c>
      <c r="G72" s="0" t="n">
        <v>0.5</v>
      </c>
      <c r="H72" s="0" t="n">
        <v>8.8</v>
      </c>
      <c r="I72" s="0" t="n">
        <v>17.6</v>
      </c>
      <c r="J72" s="0" t="n">
        <v>8.8</v>
      </c>
      <c r="K72" s="0" t="s">
        <v>18</v>
      </c>
      <c r="L72" s="0" t="s">
        <v>59</v>
      </c>
      <c r="M72" s="0" t="n">
        <f aca="false">CEILING(G72,1)*F72</f>
        <v>17.6</v>
      </c>
      <c r="N72" s="0" t="n">
        <f aca="false">M72-H72</f>
        <v>8.8</v>
      </c>
      <c r="O72" s="0" t="n">
        <f aca="false">IF(ABS(N72-J72)&lt;0.011,1,0)</f>
        <v>1</v>
      </c>
    </row>
    <row r="73" customFormat="false" ht="15" hidden="false" customHeight="false" outlineLevel="0" collapsed="false">
      <c r="A73" s="0" t="s">
        <v>15</v>
      </c>
      <c r="B73" s="0" t="s">
        <v>58</v>
      </c>
      <c r="C73" s="0" t="n">
        <v>36</v>
      </c>
      <c r="D73" s="0" t="n">
        <v>46841</v>
      </c>
      <c r="E73" s="0" t="s">
        <v>60</v>
      </c>
      <c r="F73" s="0" t="n">
        <v>19</v>
      </c>
      <c r="G73" s="0" t="n">
        <v>0.5</v>
      </c>
      <c r="H73" s="0" t="n">
        <v>9.5</v>
      </c>
      <c r="I73" s="0" t="n">
        <v>19</v>
      </c>
      <c r="J73" s="0" t="n">
        <v>9.5</v>
      </c>
      <c r="K73" s="0" t="s">
        <v>18</v>
      </c>
      <c r="L73" s="0" t="s">
        <v>59</v>
      </c>
      <c r="M73" s="0" t="n">
        <f aca="false">CEILING(G73,1)*F73</f>
        <v>19</v>
      </c>
      <c r="N73" s="0" t="n">
        <f aca="false">M73-H73</f>
        <v>9.5</v>
      </c>
      <c r="O73" s="0" t="n">
        <f aca="false">IF(ABS(N73-J73)&lt;0.011,1,0)</f>
        <v>1</v>
      </c>
    </row>
    <row r="74" customFormat="false" ht="15" hidden="false" customHeight="false" outlineLevel="0" collapsed="false">
      <c r="A74" s="0" t="s">
        <v>15</v>
      </c>
      <c r="B74" s="0" t="s">
        <v>58</v>
      </c>
      <c r="C74" s="0" t="n">
        <v>36</v>
      </c>
      <c r="D74" s="0" t="n">
        <v>46841</v>
      </c>
      <c r="E74" s="0" t="s">
        <v>61</v>
      </c>
      <c r="F74" s="0" t="n">
        <v>2</v>
      </c>
      <c r="G74" s="0" t="n">
        <v>0.5</v>
      </c>
      <c r="H74" s="0" t="n">
        <v>1</v>
      </c>
      <c r="I74" s="0" t="n">
        <v>2</v>
      </c>
      <c r="J74" s="0" t="n">
        <v>1</v>
      </c>
      <c r="K74" s="0" t="s">
        <v>18</v>
      </c>
      <c r="L74" s="0" t="s">
        <v>59</v>
      </c>
      <c r="M74" s="0" t="n">
        <f aca="false">CEILING(G74,1)*F74</f>
        <v>2</v>
      </c>
      <c r="N74" s="0" t="n">
        <f aca="false">M74-H74</f>
        <v>1</v>
      </c>
      <c r="O74" s="0" t="n">
        <f aca="false">IF(ABS(N74-J74)&lt;0.011,1,0)</f>
        <v>1</v>
      </c>
    </row>
    <row r="75" customFormat="false" ht="15" hidden="false" customHeight="false" outlineLevel="0" collapsed="false">
      <c r="A75" s="0" t="s">
        <v>15</v>
      </c>
      <c r="B75" s="0" t="s">
        <v>58</v>
      </c>
      <c r="C75" s="0" t="n">
        <v>36</v>
      </c>
      <c r="D75" s="0" t="n">
        <v>46841</v>
      </c>
      <c r="E75" s="0" t="s">
        <v>62</v>
      </c>
      <c r="F75" s="0" t="n">
        <v>3.4</v>
      </c>
      <c r="G75" s="0" t="n">
        <v>0.5</v>
      </c>
      <c r="H75" s="0" t="n">
        <v>1.7</v>
      </c>
      <c r="I75" s="0" t="n">
        <v>3.4</v>
      </c>
      <c r="J75" s="0" t="n">
        <v>1.7</v>
      </c>
      <c r="K75" s="0" t="s">
        <v>18</v>
      </c>
      <c r="L75" s="0" t="s">
        <v>59</v>
      </c>
      <c r="M75" s="0" t="n">
        <f aca="false">CEILING(G75,1)*F75</f>
        <v>3.4</v>
      </c>
      <c r="N75" s="0" t="n">
        <f aca="false">M75-H75</f>
        <v>1.7</v>
      </c>
      <c r="O75" s="0" t="n">
        <f aca="false">IF(ABS(N75-J75)&lt;0.011,1,0)</f>
        <v>1</v>
      </c>
    </row>
    <row r="76" customFormat="false" ht="15" hidden="false" customHeight="false" outlineLevel="0" collapsed="false">
      <c r="A76" s="0" t="s">
        <v>15</v>
      </c>
      <c r="B76" s="0" t="s">
        <v>63</v>
      </c>
      <c r="C76" s="0" t="n">
        <v>3</v>
      </c>
      <c r="D76" s="0" t="n">
        <v>46857</v>
      </c>
      <c r="E76" s="0" t="s">
        <v>60</v>
      </c>
      <c r="F76" s="0" t="n">
        <v>19</v>
      </c>
      <c r="G76" s="0" t="n">
        <v>0.5</v>
      </c>
      <c r="H76" s="0" t="n">
        <v>9.5</v>
      </c>
      <c r="I76" s="0" t="n">
        <v>19</v>
      </c>
      <c r="J76" s="0" t="n">
        <v>9.5</v>
      </c>
      <c r="K76" s="0" t="s">
        <v>18</v>
      </c>
      <c r="L76" s="0" t="s">
        <v>64</v>
      </c>
      <c r="M76" s="0" t="n">
        <f aca="false">CEILING(G76,1)*F76</f>
        <v>19</v>
      </c>
      <c r="N76" s="0" t="n">
        <f aca="false">M76-H76</f>
        <v>9.5</v>
      </c>
      <c r="O76" s="0" t="n">
        <f aca="false">IF(ABS(N76-J76)&lt;0.011,1,0)</f>
        <v>1</v>
      </c>
    </row>
    <row r="77" customFormat="false" ht="15" hidden="false" customHeight="false" outlineLevel="0" collapsed="false">
      <c r="A77" s="0" t="s">
        <v>15</v>
      </c>
      <c r="B77" s="0" t="s">
        <v>63</v>
      </c>
      <c r="C77" s="0" t="n">
        <v>3</v>
      </c>
      <c r="D77" s="0" t="n">
        <v>46857</v>
      </c>
      <c r="E77" s="0" t="s">
        <v>65</v>
      </c>
      <c r="F77" s="0" t="n">
        <v>3.9</v>
      </c>
      <c r="G77" s="0" t="n">
        <v>0.5</v>
      </c>
      <c r="H77" s="0" t="n">
        <v>1.95</v>
      </c>
      <c r="I77" s="0" t="n">
        <v>3.9</v>
      </c>
      <c r="J77" s="0" t="n">
        <v>1.95</v>
      </c>
      <c r="K77" s="0" t="s">
        <v>18</v>
      </c>
      <c r="L77" s="0" t="s">
        <v>64</v>
      </c>
      <c r="M77" s="0" t="n">
        <f aca="false">CEILING(G77,1)*F77</f>
        <v>3.9</v>
      </c>
      <c r="N77" s="0" t="n">
        <f aca="false">M77-H77</f>
        <v>1.95</v>
      </c>
      <c r="O77" s="0" t="n">
        <f aca="false">IF(ABS(N77-J77)&lt;0.011,1,0)</f>
        <v>1</v>
      </c>
    </row>
    <row r="78" customFormat="false" ht="15" hidden="false" customHeight="false" outlineLevel="0" collapsed="false">
      <c r="A78" s="0" t="s">
        <v>15</v>
      </c>
      <c r="B78" s="0" t="s">
        <v>63</v>
      </c>
      <c r="C78" s="0" t="n">
        <v>3</v>
      </c>
      <c r="D78" s="0" t="n">
        <v>46857</v>
      </c>
      <c r="E78" s="0" t="s">
        <v>50</v>
      </c>
      <c r="F78" s="0" t="n">
        <v>17.6</v>
      </c>
      <c r="G78" s="0" t="n">
        <v>0.5</v>
      </c>
      <c r="H78" s="0" t="n">
        <v>8.8</v>
      </c>
      <c r="I78" s="0" t="n">
        <v>17.6</v>
      </c>
      <c r="J78" s="0" t="n">
        <v>8.8</v>
      </c>
      <c r="K78" s="0" t="s">
        <v>18</v>
      </c>
      <c r="L78" s="0" t="s">
        <v>64</v>
      </c>
      <c r="M78" s="0" t="n">
        <f aca="false">CEILING(G78,1)*F78</f>
        <v>17.6</v>
      </c>
      <c r="N78" s="0" t="n">
        <f aca="false">M78-H78</f>
        <v>8.8</v>
      </c>
      <c r="O78" s="0" t="n">
        <f aca="false">IF(ABS(N78-J78)&lt;0.011,1,0)</f>
        <v>1</v>
      </c>
    </row>
    <row r="79" customFormat="false" ht="15" hidden="false" customHeight="false" outlineLevel="0" collapsed="false">
      <c r="A79" s="0" t="s">
        <v>15</v>
      </c>
      <c r="B79" s="0" t="s">
        <v>63</v>
      </c>
      <c r="C79" s="0" t="n">
        <v>3</v>
      </c>
      <c r="D79" s="0" t="n">
        <v>46857</v>
      </c>
      <c r="E79" s="0" t="s">
        <v>24</v>
      </c>
      <c r="F79" s="0" t="n">
        <v>3.9</v>
      </c>
      <c r="G79" s="0" t="n">
        <v>0.5</v>
      </c>
      <c r="H79" s="0" t="n">
        <v>1.95</v>
      </c>
      <c r="I79" s="0" t="n">
        <v>3.9</v>
      </c>
      <c r="J79" s="0" t="n">
        <v>1.95</v>
      </c>
      <c r="K79" s="0" t="s">
        <v>18</v>
      </c>
      <c r="L79" s="0" t="s">
        <v>64</v>
      </c>
      <c r="M79" s="0" t="n">
        <f aca="false">CEILING(G79,1)*F79</f>
        <v>3.9</v>
      </c>
      <c r="N79" s="0" t="n">
        <f aca="false">M79-H79</f>
        <v>1.95</v>
      </c>
      <c r="O79" s="0" t="n">
        <f aca="false">IF(ABS(N79-J79)&lt;0.011,1,0)</f>
        <v>1</v>
      </c>
    </row>
    <row r="80" customFormat="false" ht="15" hidden="false" customHeight="false" outlineLevel="0" collapsed="false">
      <c r="A80" s="0" t="s">
        <v>15</v>
      </c>
      <c r="B80" s="0" t="s">
        <v>63</v>
      </c>
      <c r="C80" s="0" t="n">
        <v>4</v>
      </c>
      <c r="D80" s="0" t="n">
        <v>46855</v>
      </c>
      <c r="E80" s="0" t="s">
        <v>60</v>
      </c>
      <c r="F80" s="0" t="n">
        <v>19</v>
      </c>
      <c r="G80" s="0" t="n">
        <v>0.5</v>
      </c>
      <c r="H80" s="0" t="n">
        <v>9.5</v>
      </c>
      <c r="I80" s="0" t="n">
        <v>19</v>
      </c>
      <c r="J80" s="0" t="n">
        <v>9.5</v>
      </c>
      <c r="K80" s="0" t="s">
        <v>18</v>
      </c>
      <c r="L80" s="0" t="s">
        <v>64</v>
      </c>
      <c r="M80" s="0" t="n">
        <f aca="false">CEILING(G80,1)*F80</f>
        <v>19</v>
      </c>
      <c r="N80" s="0" t="n">
        <f aca="false">M80-H80</f>
        <v>9.5</v>
      </c>
      <c r="O80" s="0" t="n">
        <f aca="false">IF(ABS(N80-J80)&lt;0.011,1,0)</f>
        <v>1</v>
      </c>
    </row>
    <row r="81" customFormat="false" ht="15" hidden="false" customHeight="false" outlineLevel="0" collapsed="false">
      <c r="A81" s="0" t="s">
        <v>15</v>
      </c>
      <c r="B81" s="0" t="s">
        <v>63</v>
      </c>
      <c r="C81" s="0" t="n">
        <v>4</v>
      </c>
      <c r="D81" s="0" t="n">
        <v>46855</v>
      </c>
      <c r="E81" s="0" t="s">
        <v>65</v>
      </c>
      <c r="F81" s="0" t="n">
        <v>3.9</v>
      </c>
      <c r="G81" s="0" t="n">
        <v>0.5</v>
      </c>
      <c r="H81" s="0" t="n">
        <v>1.95</v>
      </c>
      <c r="I81" s="0" t="n">
        <v>3.9</v>
      </c>
      <c r="J81" s="0" t="n">
        <v>1.95</v>
      </c>
      <c r="K81" s="0" t="s">
        <v>18</v>
      </c>
      <c r="L81" s="0" t="s">
        <v>64</v>
      </c>
      <c r="M81" s="0" t="n">
        <f aca="false">CEILING(G81,1)*F81</f>
        <v>3.9</v>
      </c>
      <c r="N81" s="0" t="n">
        <f aca="false">M81-H81</f>
        <v>1.95</v>
      </c>
      <c r="O81" s="0" t="n">
        <f aca="false">IF(ABS(N81-J81)&lt;0.011,1,0)</f>
        <v>1</v>
      </c>
    </row>
    <row r="82" customFormat="false" ht="15" hidden="false" customHeight="false" outlineLevel="0" collapsed="false">
      <c r="A82" s="0" t="s">
        <v>15</v>
      </c>
      <c r="B82" s="0" t="s">
        <v>63</v>
      </c>
      <c r="C82" s="0" t="n">
        <v>4</v>
      </c>
      <c r="D82" s="0" t="n">
        <v>46855</v>
      </c>
      <c r="E82" s="0" t="s">
        <v>50</v>
      </c>
      <c r="F82" s="0" t="n">
        <v>17.6</v>
      </c>
      <c r="G82" s="0" t="n">
        <v>0.5</v>
      </c>
      <c r="H82" s="0" t="n">
        <v>8.8</v>
      </c>
      <c r="I82" s="0" t="n">
        <v>17.6</v>
      </c>
      <c r="J82" s="0" t="n">
        <v>8.8</v>
      </c>
      <c r="K82" s="0" t="s">
        <v>18</v>
      </c>
      <c r="L82" s="0" t="s">
        <v>64</v>
      </c>
      <c r="M82" s="0" t="n">
        <f aca="false">CEILING(G82,1)*F82</f>
        <v>17.6</v>
      </c>
      <c r="N82" s="0" t="n">
        <f aca="false">M82-H82</f>
        <v>8.8</v>
      </c>
      <c r="O82" s="0" t="n">
        <f aca="false">IF(ABS(N82-J82)&lt;0.011,1,0)</f>
        <v>1</v>
      </c>
    </row>
    <row r="83" customFormat="false" ht="15" hidden="false" customHeight="false" outlineLevel="0" collapsed="false">
      <c r="A83" s="0" t="s">
        <v>15</v>
      </c>
      <c r="B83" s="0" t="s">
        <v>63</v>
      </c>
      <c r="C83" s="0" t="n">
        <v>4</v>
      </c>
      <c r="D83" s="0" t="n">
        <v>46855</v>
      </c>
      <c r="E83" s="0" t="s">
        <v>24</v>
      </c>
      <c r="F83" s="0" t="n">
        <v>3.9</v>
      </c>
      <c r="G83" s="0" t="n">
        <v>0.5</v>
      </c>
      <c r="H83" s="0" t="n">
        <v>1.95</v>
      </c>
      <c r="I83" s="0" t="n">
        <v>3.9</v>
      </c>
      <c r="J83" s="0" t="n">
        <v>1.95</v>
      </c>
      <c r="K83" s="0" t="s">
        <v>18</v>
      </c>
      <c r="L83" s="0" t="s">
        <v>64</v>
      </c>
      <c r="M83" s="0" t="n">
        <f aca="false">CEILING(G83,1)*F83</f>
        <v>3.9</v>
      </c>
      <c r="N83" s="0" t="n">
        <f aca="false">M83-H83</f>
        <v>1.95</v>
      </c>
      <c r="O83" s="0" t="n">
        <f aca="false">IF(ABS(N83-J83)&lt;0.011,1,0)</f>
        <v>1</v>
      </c>
    </row>
    <row r="84" customFormat="false" ht="15" hidden="false" customHeight="false" outlineLevel="0" collapsed="false">
      <c r="A84" s="0" t="s">
        <v>15</v>
      </c>
      <c r="B84" s="0" t="s">
        <v>66</v>
      </c>
      <c r="C84" s="0" t="n">
        <v>15</v>
      </c>
      <c r="D84" s="0" t="n">
        <v>46917</v>
      </c>
      <c r="E84" s="0" t="s">
        <v>67</v>
      </c>
      <c r="F84" s="0" t="n">
        <v>4.2</v>
      </c>
      <c r="G84" s="0" t="n">
        <v>0.5</v>
      </c>
      <c r="H84" s="0" t="n">
        <v>2.1</v>
      </c>
      <c r="I84" s="0" t="n">
        <v>4.2</v>
      </c>
      <c r="J84" s="0" t="n">
        <v>2.1</v>
      </c>
      <c r="K84" s="0" t="s">
        <v>18</v>
      </c>
      <c r="L84" s="0" t="s">
        <v>30</v>
      </c>
      <c r="M84" s="0" t="n">
        <f aca="false">CEILING(G84,1)*F84</f>
        <v>4.2</v>
      </c>
      <c r="N84" s="0" t="n">
        <f aca="false">M84-H84</f>
        <v>2.1</v>
      </c>
      <c r="O84" s="0" t="n">
        <f aca="false">IF(ABS(N84-J84)&lt;0.011,1,0)</f>
        <v>1</v>
      </c>
    </row>
    <row r="85" customFormat="false" ht="15" hidden="false" customHeight="false" outlineLevel="0" collapsed="false">
      <c r="A85" s="0" t="s">
        <v>15</v>
      </c>
      <c r="B85" s="0" t="s">
        <v>66</v>
      </c>
      <c r="C85" s="0" t="n">
        <v>15</v>
      </c>
      <c r="D85" s="0" t="n">
        <v>46917</v>
      </c>
      <c r="E85" s="0" t="s">
        <v>68</v>
      </c>
      <c r="F85" s="0" t="n">
        <v>6</v>
      </c>
      <c r="G85" s="0" t="n">
        <v>0.5</v>
      </c>
      <c r="H85" s="0" t="n">
        <v>3</v>
      </c>
      <c r="I85" s="0" t="n">
        <v>6</v>
      </c>
      <c r="J85" s="0" t="n">
        <v>3</v>
      </c>
      <c r="K85" s="0" t="s">
        <v>18</v>
      </c>
      <c r="L85" s="0" t="s">
        <v>30</v>
      </c>
      <c r="M85" s="0" t="n">
        <f aca="false">CEILING(G85,1)*F85</f>
        <v>6</v>
      </c>
      <c r="N85" s="0" t="n">
        <f aca="false">M85-H85</f>
        <v>3</v>
      </c>
      <c r="O85" s="0" t="n">
        <f aca="false">IF(ABS(N85-J85)&lt;0.011,1,0)</f>
        <v>1</v>
      </c>
    </row>
    <row r="86" customFormat="false" ht="15" hidden="false" customHeight="false" outlineLevel="0" collapsed="false">
      <c r="A86" s="0" t="s">
        <v>15</v>
      </c>
      <c r="B86" s="0" t="s">
        <v>66</v>
      </c>
      <c r="C86" s="0" t="n">
        <v>15</v>
      </c>
      <c r="D86" s="0" t="n">
        <v>46917</v>
      </c>
      <c r="E86" s="0" t="s">
        <v>69</v>
      </c>
      <c r="F86" s="0" t="n">
        <v>6.5</v>
      </c>
      <c r="G86" s="0" t="n">
        <v>0.5</v>
      </c>
      <c r="H86" s="0" t="n">
        <v>3.25</v>
      </c>
      <c r="I86" s="0" t="n">
        <v>6.5</v>
      </c>
      <c r="J86" s="0" t="n">
        <v>3.25</v>
      </c>
      <c r="K86" s="0" t="s">
        <v>18</v>
      </c>
      <c r="L86" s="0" t="s">
        <v>30</v>
      </c>
      <c r="M86" s="0" t="n">
        <f aca="false">CEILING(G86,1)*F86</f>
        <v>6.5</v>
      </c>
      <c r="N86" s="0" t="n">
        <f aca="false">M86-H86</f>
        <v>3.25</v>
      </c>
      <c r="O86" s="0" t="n">
        <f aca="false">IF(ABS(N86-J86)&lt;0.011,1,0)</f>
        <v>1</v>
      </c>
    </row>
    <row r="87" customFormat="false" ht="15" hidden="false" customHeight="false" outlineLevel="0" collapsed="false">
      <c r="A87" s="0" t="s">
        <v>15</v>
      </c>
      <c r="B87" s="0" t="s">
        <v>66</v>
      </c>
      <c r="C87" s="0" t="n">
        <v>15</v>
      </c>
      <c r="D87" s="0" t="n">
        <v>46917</v>
      </c>
      <c r="E87" s="0" t="s">
        <v>70</v>
      </c>
      <c r="F87" s="0" t="n">
        <v>32</v>
      </c>
      <c r="G87" s="0" t="n">
        <v>0.5</v>
      </c>
      <c r="H87" s="0" t="n">
        <v>16</v>
      </c>
      <c r="I87" s="0" t="n">
        <v>32</v>
      </c>
      <c r="J87" s="0" t="n">
        <v>16</v>
      </c>
      <c r="K87" s="0" t="s">
        <v>18</v>
      </c>
      <c r="L87" s="0" t="s">
        <v>30</v>
      </c>
      <c r="M87" s="0" t="n">
        <f aca="false">CEILING(G87,1)*F87</f>
        <v>32</v>
      </c>
      <c r="N87" s="0" t="n">
        <f aca="false">M87-H87</f>
        <v>16</v>
      </c>
      <c r="O87" s="0" t="n">
        <f aca="false">IF(ABS(N87-J87)&lt;0.011,1,0)</f>
        <v>1</v>
      </c>
    </row>
    <row r="88" customFormat="false" ht="15" hidden="false" customHeight="false" outlineLevel="0" collapsed="false">
      <c r="A88" s="0" t="s">
        <v>15</v>
      </c>
      <c r="B88" s="0" t="s">
        <v>66</v>
      </c>
      <c r="C88" s="0" t="n">
        <v>15</v>
      </c>
      <c r="D88" s="0" t="n">
        <v>46917</v>
      </c>
      <c r="E88" s="0" t="s">
        <v>71</v>
      </c>
      <c r="F88" s="0" t="n">
        <v>3.6</v>
      </c>
      <c r="G88" s="0" t="n">
        <v>0.5</v>
      </c>
      <c r="H88" s="0" t="n">
        <v>1.8</v>
      </c>
      <c r="I88" s="0" t="n">
        <v>3.6</v>
      </c>
      <c r="J88" s="0" t="n">
        <v>1.8</v>
      </c>
      <c r="K88" s="0" t="s">
        <v>18</v>
      </c>
      <c r="L88" s="0" t="s">
        <v>30</v>
      </c>
      <c r="M88" s="0" t="n">
        <f aca="false">CEILING(G88,1)*F88</f>
        <v>3.6</v>
      </c>
      <c r="N88" s="0" t="n">
        <f aca="false">M88-H88</f>
        <v>1.8</v>
      </c>
      <c r="O88" s="0" t="n">
        <f aca="false">IF(ABS(N88-J88)&lt;0.011,1,0)</f>
        <v>1</v>
      </c>
    </row>
    <row r="89" customFormat="false" ht="15" hidden="false" customHeight="false" outlineLevel="0" collapsed="false">
      <c r="A89" s="0" t="s">
        <v>15</v>
      </c>
      <c r="B89" s="0" t="s">
        <v>66</v>
      </c>
      <c r="C89" s="0" t="n">
        <v>16</v>
      </c>
      <c r="D89" s="0" t="n">
        <v>46916</v>
      </c>
      <c r="E89" s="0" t="s">
        <v>67</v>
      </c>
      <c r="F89" s="0" t="n">
        <v>4.2</v>
      </c>
      <c r="G89" s="0" t="n">
        <v>0.5</v>
      </c>
      <c r="H89" s="0" t="n">
        <v>2.1</v>
      </c>
      <c r="I89" s="0" t="n">
        <v>4.2</v>
      </c>
      <c r="J89" s="0" t="n">
        <v>2.1</v>
      </c>
      <c r="K89" s="0" t="s">
        <v>18</v>
      </c>
      <c r="L89" s="0" t="s">
        <v>30</v>
      </c>
      <c r="M89" s="0" t="n">
        <f aca="false">CEILING(G89,1)*F89</f>
        <v>4.2</v>
      </c>
      <c r="N89" s="0" t="n">
        <f aca="false">M89-H89</f>
        <v>2.1</v>
      </c>
      <c r="O89" s="0" t="n">
        <f aca="false">IF(ABS(N89-J89)&lt;0.011,1,0)</f>
        <v>1</v>
      </c>
    </row>
    <row r="90" customFormat="false" ht="15" hidden="false" customHeight="false" outlineLevel="0" collapsed="false">
      <c r="A90" s="0" t="s">
        <v>15</v>
      </c>
      <c r="B90" s="0" t="s">
        <v>66</v>
      </c>
      <c r="C90" s="0" t="n">
        <v>16</v>
      </c>
      <c r="D90" s="0" t="n">
        <v>46916</v>
      </c>
      <c r="E90" s="0" t="s">
        <v>68</v>
      </c>
      <c r="F90" s="0" t="n">
        <v>6</v>
      </c>
      <c r="G90" s="0" t="n">
        <v>0.5</v>
      </c>
      <c r="H90" s="0" t="n">
        <v>3</v>
      </c>
      <c r="I90" s="0" t="n">
        <v>6</v>
      </c>
      <c r="J90" s="0" t="n">
        <v>3</v>
      </c>
      <c r="K90" s="0" t="s">
        <v>18</v>
      </c>
      <c r="L90" s="0" t="s">
        <v>30</v>
      </c>
      <c r="M90" s="0" t="n">
        <f aca="false">CEILING(G90,1)*F90</f>
        <v>6</v>
      </c>
      <c r="N90" s="0" t="n">
        <f aca="false">M90-H90</f>
        <v>3</v>
      </c>
      <c r="O90" s="0" t="n">
        <f aca="false">IF(ABS(N90-J90)&lt;0.011,1,0)</f>
        <v>1</v>
      </c>
    </row>
    <row r="91" customFormat="false" ht="15" hidden="false" customHeight="false" outlineLevel="0" collapsed="false">
      <c r="A91" s="0" t="s">
        <v>15</v>
      </c>
      <c r="B91" s="0" t="s">
        <v>66</v>
      </c>
      <c r="C91" s="0" t="n">
        <v>16</v>
      </c>
      <c r="D91" s="0" t="n">
        <v>46916</v>
      </c>
      <c r="E91" s="0" t="s">
        <v>69</v>
      </c>
      <c r="F91" s="0" t="n">
        <v>6.5</v>
      </c>
      <c r="G91" s="0" t="n">
        <v>0.5</v>
      </c>
      <c r="H91" s="0" t="n">
        <v>3.25</v>
      </c>
      <c r="I91" s="0" t="n">
        <v>6.5</v>
      </c>
      <c r="J91" s="0" t="n">
        <v>3.25</v>
      </c>
      <c r="K91" s="0" t="s">
        <v>18</v>
      </c>
      <c r="L91" s="0" t="s">
        <v>30</v>
      </c>
      <c r="M91" s="0" t="n">
        <f aca="false">CEILING(G91,1)*F91</f>
        <v>6.5</v>
      </c>
      <c r="N91" s="0" t="n">
        <f aca="false">M91-H91</f>
        <v>3.25</v>
      </c>
      <c r="O91" s="0" t="n">
        <f aca="false">IF(ABS(N91-J91)&lt;0.011,1,0)</f>
        <v>1</v>
      </c>
    </row>
    <row r="92" customFormat="false" ht="15" hidden="false" customHeight="false" outlineLevel="0" collapsed="false">
      <c r="A92" s="0" t="s">
        <v>15</v>
      </c>
      <c r="B92" s="0" t="s">
        <v>66</v>
      </c>
      <c r="C92" s="0" t="n">
        <v>16</v>
      </c>
      <c r="D92" s="0" t="n">
        <v>46916</v>
      </c>
      <c r="E92" s="0" t="s">
        <v>70</v>
      </c>
      <c r="F92" s="0" t="n">
        <v>32</v>
      </c>
      <c r="G92" s="0" t="n">
        <v>0.5</v>
      </c>
      <c r="H92" s="0" t="n">
        <v>16</v>
      </c>
      <c r="I92" s="0" t="n">
        <v>32</v>
      </c>
      <c r="J92" s="0" t="n">
        <v>16</v>
      </c>
      <c r="K92" s="0" t="s">
        <v>18</v>
      </c>
      <c r="L92" s="0" t="s">
        <v>30</v>
      </c>
      <c r="M92" s="0" t="n">
        <f aca="false">CEILING(G92,1)*F92</f>
        <v>32</v>
      </c>
      <c r="N92" s="0" t="n">
        <f aca="false">M92-H92</f>
        <v>16</v>
      </c>
      <c r="O92" s="0" t="n">
        <f aca="false">IF(ABS(N92-J92)&lt;0.011,1,0)</f>
        <v>1</v>
      </c>
    </row>
    <row r="93" customFormat="false" ht="15" hidden="false" customHeight="false" outlineLevel="0" collapsed="false">
      <c r="A93" s="0" t="s">
        <v>15</v>
      </c>
      <c r="B93" s="0" t="s">
        <v>66</v>
      </c>
      <c r="C93" s="0" t="n">
        <v>16</v>
      </c>
      <c r="D93" s="0" t="n">
        <v>46916</v>
      </c>
      <c r="E93" s="0" t="s">
        <v>71</v>
      </c>
      <c r="F93" s="0" t="n">
        <v>3.6</v>
      </c>
      <c r="G93" s="0" t="n">
        <v>0.5</v>
      </c>
      <c r="H93" s="0" t="n">
        <v>1.8</v>
      </c>
      <c r="I93" s="0" t="n">
        <v>3.6</v>
      </c>
      <c r="J93" s="0" t="n">
        <v>1.8</v>
      </c>
      <c r="K93" s="0" t="s">
        <v>18</v>
      </c>
      <c r="L93" s="0" t="s">
        <v>30</v>
      </c>
      <c r="M93" s="0" t="n">
        <f aca="false">CEILING(G93,1)*F93</f>
        <v>3.6</v>
      </c>
      <c r="N93" s="0" t="n">
        <f aca="false">M93-H93</f>
        <v>1.8</v>
      </c>
      <c r="O93" s="0" t="n">
        <f aca="false">IF(ABS(N93-J93)&lt;0.011,1,0)</f>
        <v>1</v>
      </c>
    </row>
    <row r="94" customFormat="false" ht="15" hidden="false" customHeight="false" outlineLevel="0" collapsed="false">
      <c r="A94" s="0" t="s">
        <v>15</v>
      </c>
      <c r="B94" s="0" t="s">
        <v>72</v>
      </c>
      <c r="C94" s="0" t="n">
        <v>18</v>
      </c>
      <c r="D94" s="0" t="n">
        <v>46973</v>
      </c>
      <c r="E94" s="0" t="s">
        <v>73</v>
      </c>
      <c r="F94" s="0" t="n">
        <v>8.8</v>
      </c>
      <c r="G94" s="0" t="n">
        <v>0.5</v>
      </c>
      <c r="H94" s="0" t="n">
        <v>4.4</v>
      </c>
      <c r="I94" s="0" t="n">
        <v>8.8</v>
      </c>
      <c r="J94" s="0" t="n">
        <v>4.4</v>
      </c>
      <c r="K94" s="0" t="s">
        <v>18</v>
      </c>
      <c r="L94" s="0" t="s">
        <v>74</v>
      </c>
      <c r="M94" s="0" t="n">
        <f aca="false">CEILING(G94,1)*F94</f>
        <v>8.8</v>
      </c>
      <c r="N94" s="0" t="n">
        <f aca="false">M94-H94</f>
        <v>4.4</v>
      </c>
      <c r="O94" s="0" t="n">
        <f aca="false">IF(ABS(N94-J94)&lt;0.011,1,0)</f>
        <v>1</v>
      </c>
    </row>
    <row r="95" customFormat="false" ht="15" hidden="false" customHeight="false" outlineLevel="0" collapsed="false">
      <c r="A95" s="0" t="s">
        <v>15</v>
      </c>
      <c r="B95" s="0" t="s">
        <v>72</v>
      </c>
      <c r="C95" s="0" t="n">
        <v>18</v>
      </c>
      <c r="D95" s="0" t="n">
        <v>46973</v>
      </c>
      <c r="E95" s="0" t="s">
        <v>17</v>
      </c>
      <c r="F95" s="0" t="n">
        <v>13.9</v>
      </c>
      <c r="G95" s="0" t="n">
        <v>0.5</v>
      </c>
      <c r="H95" s="0" t="n">
        <v>6.95</v>
      </c>
      <c r="I95" s="0" t="n">
        <v>13.9</v>
      </c>
      <c r="J95" s="0" t="n">
        <v>6.95</v>
      </c>
      <c r="K95" s="0" t="s">
        <v>18</v>
      </c>
      <c r="L95" s="0" t="s">
        <v>74</v>
      </c>
      <c r="M95" s="0" t="n">
        <f aca="false">CEILING(G95,1)*F95</f>
        <v>13.9</v>
      </c>
      <c r="N95" s="0" t="n">
        <f aca="false">M95-H95</f>
        <v>6.95</v>
      </c>
      <c r="O95" s="0" t="n">
        <f aca="false">IF(ABS(N95-J95)&lt;0.011,1,0)</f>
        <v>1</v>
      </c>
    </row>
    <row r="96" customFormat="false" ht="15" hidden="false" customHeight="false" outlineLevel="0" collapsed="false">
      <c r="A96" s="0" t="s">
        <v>15</v>
      </c>
      <c r="B96" s="0" t="s">
        <v>72</v>
      </c>
      <c r="C96" s="0" t="n">
        <v>18</v>
      </c>
      <c r="D96" s="0" t="n">
        <v>46973</v>
      </c>
      <c r="E96" s="0" t="s">
        <v>75</v>
      </c>
      <c r="F96" s="0" t="n">
        <v>5.6</v>
      </c>
      <c r="G96" s="0" t="n">
        <v>0.5</v>
      </c>
      <c r="H96" s="0" t="n">
        <v>2.8</v>
      </c>
      <c r="I96" s="0" t="n">
        <v>5.6</v>
      </c>
      <c r="J96" s="0" t="n">
        <v>2.8</v>
      </c>
      <c r="K96" s="0" t="s">
        <v>18</v>
      </c>
      <c r="L96" s="0" t="s">
        <v>74</v>
      </c>
      <c r="M96" s="0" t="n">
        <f aca="false">CEILING(G96,1)*F96</f>
        <v>5.6</v>
      </c>
      <c r="N96" s="0" t="n">
        <f aca="false">M96-H96</f>
        <v>2.8</v>
      </c>
      <c r="O96" s="0" t="n">
        <f aca="false">IF(ABS(N96-J96)&lt;0.011,1,0)</f>
        <v>1</v>
      </c>
    </row>
    <row r="97" customFormat="false" ht="15" hidden="false" customHeight="false" outlineLevel="0" collapsed="false">
      <c r="A97" s="0" t="s">
        <v>15</v>
      </c>
      <c r="B97" s="0" t="s">
        <v>72</v>
      </c>
      <c r="C97" s="0" t="n">
        <v>18</v>
      </c>
      <c r="D97" s="0" t="n">
        <v>46973</v>
      </c>
      <c r="E97" s="0" t="s">
        <v>67</v>
      </c>
      <c r="F97" s="0" t="n">
        <v>4.2</v>
      </c>
      <c r="G97" s="0" t="n">
        <v>0.5</v>
      </c>
      <c r="H97" s="0" t="n">
        <v>2.1</v>
      </c>
      <c r="I97" s="0" t="n">
        <v>4.2</v>
      </c>
      <c r="J97" s="0" t="n">
        <v>2.1</v>
      </c>
      <c r="K97" s="0" t="s">
        <v>18</v>
      </c>
      <c r="L97" s="0" t="s">
        <v>74</v>
      </c>
      <c r="M97" s="0" t="n">
        <f aca="false">CEILING(G97,1)*F97</f>
        <v>4.2</v>
      </c>
      <c r="N97" s="0" t="n">
        <f aca="false">M97-H97</f>
        <v>2.1</v>
      </c>
      <c r="O97" s="0" t="n">
        <f aca="false">IF(ABS(N97-J97)&lt;0.011,1,0)</f>
        <v>1</v>
      </c>
    </row>
    <row r="98" customFormat="false" ht="15" hidden="false" customHeight="false" outlineLevel="0" collapsed="false">
      <c r="A98" s="0" t="s">
        <v>15</v>
      </c>
      <c r="B98" s="0" t="s">
        <v>72</v>
      </c>
      <c r="C98" s="0" t="n">
        <v>18</v>
      </c>
      <c r="D98" s="0" t="n">
        <v>46973</v>
      </c>
      <c r="E98" s="0" t="s">
        <v>56</v>
      </c>
      <c r="F98" s="0" t="n">
        <v>5.2</v>
      </c>
      <c r="G98" s="0" t="n">
        <v>0.5</v>
      </c>
      <c r="H98" s="0" t="n">
        <v>2.6</v>
      </c>
      <c r="I98" s="0" t="n">
        <v>5.2</v>
      </c>
      <c r="J98" s="0" t="n">
        <v>2.6</v>
      </c>
      <c r="K98" s="0" t="s">
        <v>18</v>
      </c>
      <c r="L98" s="0" t="s">
        <v>74</v>
      </c>
      <c r="M98" s="0" t="n">
        <f aca="false">CEILING(G98,1)*F98</f>
        <v>5.2</v>
      </c>
      <c r="N98" s="0" t="n">
        <f aca="false">M98-H98</f>
        <v>2.6</v>
      </c>
      <c r="O98" s="0" t="n">
        <f aca="false">IF(ABS(N98-J98)&lt;0.011,1,0)</f>
        <v>1</v>
      </c>
    </row>
    <row r="99" customFormat="false" ht="15" hidden="false" customHeight="false" outlineLevel="0" collapsed="false">
      <c r="A99" s="0" t="s">
        <v>15</v>
      </c>
      <c r="B99" s="0" t="s">
        <v>72</v>
      </c>
      <c r="C99" s="0" t="n">
        <v>18</v>
      </c>
      <c r="D99" s="0" t="n">
        <v>46973</v>
      </c>
      <c r="E99" s="0" t="s">
        <v>76</v>
      </c>
      <c r="F99" s="0" t="n">
        <v>17.6</v>
      </c>
      <c r="G99" s="0" t="n">
        <v>0.5</v>
      </c>
      <c r="H99" s="0" t="n">
        <v>8.8</v>
      </c>
      <c r="I99" s="0" t="n">
        <v>17.6</v>
      </c>
      <c r="J99" s="0" t="n">
        <v>8.8</v>
      </c>
      <c r="K99" s="0" t="s">
        <v>18</v>
      </c>
      <c r="L99" s="0" t="s">
        <v>74</v>
      </c>
      <c r="M99" s="0" t="n">
        <f aca="false">CEILING(G99,1)*F99</f>
        <v>17.6</v>
      </c>
      <c r="N99" s="0" t="n">
        <f aca="false">M99-H99</f>
        <v>8.8</v>
      </c>
      <c r="O99" s="0" t="n">
        <f aca="false">IF(ABS(N99-J99)&lt;0.011,1,0)</f>
        <v>1</v>
      </c>
    </row>
    <row r="100" customFormat="false" ht="15" hidden="false" customHeight="false" outlineLevel="0" collapsed="false">
      <c r="A100" s="0" t="s">
        <v>15</v>
      </c>
      <c r="B100" s="0" t="s">
        <v>72</v>
      </c>
      <c r="C100" s="0" t="n">
        <v>19</v>
      </c>
      <c r="D100" s="0" t="n">
        <v>46968</v>
      </c>
      <c r="E100" s="0" t="s">
        <v>73</v>
      </c>
      <c r="F100" s="0" t="n">
        <v>8.8</v>
      </c>
      <c r="G100" s="0" t="n">
        <v>0.5</v>
      </c>
      <c r="H100" s="0" t="n">
        <v>4.4</v>
      </c>
      <c r="I100" s="0" t="n">
        <v>8.8</v>
      </c>
      <c r="J100" s="0" t="n">
        <v>4.4</v>
      </c>
      <c r="K100" s="0" t="s">
        <v>18</v>
      </c>
      <c r="L100" s="0" t="s">
        <v>74</v>
      </c>
      <c r="M100" s="0" t="n">
        <f aca="false">CEILING(G100,1)*F100</f>
        <v>8.8</v>
      </c>
      <c r="N100" s="0" t="n">
        <f aca="false">M100-H100</f>
        <v>4.4</v>
      </c>
      <c r="O100" s="0" t="n">
        <f aca="false">IF(ABS(N100-J100)&lt;0.011,1,0)</f>
        <v>1</v>
      </c>
    </row>
    <row r="101" customFormat="false" ht="15" hidden="false" customHeight="false" outlineLevel="0" collapsed="false">
      <c r="A101" s="0" t="s">
        <v>15</v>
      </c>
      <c r="B101" s="0" t="s">
        <v>72</v>
      </c>
      <c r="C101" s="0" t="n">
        <v>19</v>
      </c>
      <c r="D101" s="0" t="n">
        <v>46968</v>
      </c>
      <c r="E101" s="0" t="s">
        <v>17</v>
      </c>
      <c r="F101" s="0" t="n">
        <v>13.9</v>
      </c>
      <c r="G101" s="0" t="n">
        <v>0.5</v>
      </c>
      <c r="H101" s="0" t="n">
        <v>6.95</v>
      </c>
      <c r="I101" s="0" t="n">
        <v>13.9</v>
      </c>
      <c r="J101" s="0" t="n">
        <v>6.95</v>
      </c>
      <c r="K101" s="0" t="s">
        <v>18</v>
      </c>
      <c r="L101" s="0" t="s">
        <v>74</v>
      </c>
      <c r="M101" s="0" t="n">
        <f aca="false">CEILING(G101,1)*F101</f>
        <v>13.9</v>
      </c>
      <c r="N101" s="0" t="n">
        <f aca="false">M101-H101</f>
        <v>6.95</v>
      </c>
      <c r="O101" s="0" t="n">
        <f aca="false">IF(ABS(N101-J101)&lt;0.011,1,0)</f>
        <v>1</v>
      </c>
    </row>
    <row r="102" customFormat="false" ht="15" hidden="false" customHeight="false" outlineLevel="0" collapsed="false">
      <c r="A102" s="0" t="s">
        <v>15</v>
      </c>
      <c r="B102" s="0" t="s">
        <v>72</v>
      </c>
      <c r="C102" s="0" t="n">
        <v>19</v>
      </c>
      <c r="D102" s="0" t="n">
        <v>46968</v>
      </c>
      <c r="E102" s="0" t="s">
        <v>75</v>
      </c>
      <c r="F102" s="0" t="n">
        <v>5.6</v>
      </c>
      <c r="G102" s="0" t="n">
        <v>0.5</v>
      </c>
      <c r="H102" s="0" t="n">
        <v>2.8</v>
      </c>
      <c r="I102" s="0" t="n">
        <v>5.6</v>
      </c>
      <c r="J102" s="0" t="n">
        <v>2.8</v>
      </c>
      <c r="K102" s="0" t="s">
        <v>18</v>
      </c>
      <c r="L102" s="0" t="s">
        <v>74</v>
      </c>
      <c r="M102" s="0" t="n">
        <f aca="false">CEILING(G102,1)*F102</f>
        <v>5.6</v>
      </c>
      <c r="N102" s="0" t="n">
        <f aca="false">M102-H102</f>
        <v>2.8</v>
      </c>
      <c r="O102" s="0" t="n">
        <f aca="false">IF(ABS(N102-J102)&lt;0.011,1,0)</f>
        <v>1</v>
      </c>
    </row>
    <row r="103" customFormat="false" ht="15" hidden="false" customHeight="false" outlineLevel="0" collapsed="false">
      <c r="A103" s="0" t="s">
        <v>15</v>
      </c>
      <c r="B103" s="0" t="s">
        <v>72</v>
      </c>
      <c r="C103" s="0" t="n">
        <v>19</v>
      </c>
      <c r="D103" s="0" t="n">
        <v>46968</v>
      </c>
      <c r="E103" s="0" t="s">
        <v>67</v>
      </c>
      <c r="F103" s="0" t="n">
        <v>4.2</v>
      </c>
      <c r="G103" s="0" t="n">
        <v>0.5</v>
      </c>
      <c r="H103" s="0" t="n">
        <v>2.1</v>
      </c>
      <c r="I103" s="0" t="n">
        <v>4.2</v>
      </c>
      <c r="J103" s="0" t="n">
        <v>2.1</v>
      </c>
      <c r="K103" s="0" t="s">
        <v>18</v>
      </c>
      <c r="L103" s="0" t="s">
        <v>74</v>
      </c>
      <c r="M103" s="0" t="n">
        <f aca="false">CEILING(G103,1)*F103</f>
        <v>4.2</v>
      </c>
      <c r="N103" s="0" t="n">
        <f aca="false">M103-H103</f>
        <v>2.1</v>
      </c>
      <c r="O103" s="0" t="n">
        <f aca="false">IF(ABS(N103-J103)&lt;0.011,1,0)</f>
        <v>1</v>
      </c>
    </row>
    <row r="104" customFormat="false" ht="15" hidden="false" customHeight="false" outlineLevel="0" collapsed="false">
      <c r="A104" s="0" t="s">
        <v>15</v>
      </c>
      <c r="B104" s="0" t="s">
        <v>72</v>
      </c>
      <c r="C104" s="0" t="n">
        <v>19</v>
      </c>
      <c r="D104" s="0" t="n">
        <v>46968</v>
      </c>
      <c r="E104" s="0" t="s">
        <v>56</v>
      </c>
      <c r="F104" s="0" t="n">
        <v>5.2</v>
      </c>
      <c r="G104" s="0" t="n">
        <v>0.5</v>
      </c>
      <c r="H104" s="0" t="n">
        <v>2.6</v>
      </c>
      <c r="I104" s="0" t="n">
        <v>5.2</v>
      </c>
      <c r="J104" s="0" t="n">
        <v>2.6</v>
      </c>
      <c r="K104" s="0" t="s">
        <v>18</v>
      </c>
      <c r="L104" s="0" t="s">
        <v>74</v>
      </c>
      <c r="M104" s="0" t="n">
        <f aca="false">CEILING(G104,1)*F104</f>
        <v>5.2</v>
      </c>
      <c r="N104" s="0" t="n">
        <f aca="false">M104-H104</f>
        <v>2.6</v>
      </c>
      <c r="O104" s="0" t="n">
        <f aca="false">IF(ABS(N104-J104)&lt;0.011,1,0)</f>
        <v>1</v>
      </c>
    </row>
    <row r="105" customFormat="false" ht="15" hidden="false" customHeight="false" outlineLevel="0" collapsed="false">
      <c r="A105" s="0" t="s">
        <v>15</v>
      </c>
      <c r="B105" s="0" t="s">
        <v>72</v>
      </c>
      <c r="C105" s="0" t="n">
        <v>19</v>
      </c>
      <c r="D105" s="0" t="n">
        <v>46968</v>
      </c>
      <c r="E105" s="0" t="s">
        <v>76</v>
      </c>
      <c r="F105" s="0" t="n">
        <v>17.6</v>
      </c>
      <c r="G105" s="0" t="n">
        <v>0.5</v>
      </c>
      <c r="H105" s="0" t="n">
        <v>8.8</v>
      </c>
      <c r="I105" s="0" t="n">
        <v>17.6</v>
      </c>
      <c r="J105" s="0" t="n">
        <v>8.8</v>
      </c>
      <c r="K105" s="0" t="s">
        <v>18</v>
      </c>
      <c r="L105" s="0" t="s">
        <v>74</v>
      </c>
      <c r="M105" s="0" t="n">
        <f aca="false">CEILING(G105,1)*F105</f>
        <v>17.6</v>
      </c>
      <c r="N105" s="0" t="n">
        <f aca="false">M105-H105</f>
        <v>8.8</v>
      </c>
      <c r="O105" s="0" t="n">
        <f aca="false">IF(ABS(N105-J105)&lt;0.011,1,0)</f>
        <v>1</v>
      </c>
    </row>
    <row r="106" customFormat="false" ht="15" hidden="false" customHeight="false" outlineLevel="0" collapsed="false">
      <c r="A106" s="0" t="s">
        <v>15</v>
      </c>
      <c r="B106" s="0" t="s">
        <v>77</v>
      </c>
      <c r="C106" s="0" t="n">
        <v>4</v>
      </c>
      <c r="D106" s="0" t="n">
        <v>47090</v>
      </c>
      <c r="E106" s="0" t="s">
        <v>78</v>
      </c>
      <c r="F106" s="0" t="n">
        <v>17.6</v>
      </c>
      <c r="G106" s="0" t="n">
        <v>0.33</v>
      </c>
      <c r="H106" s="0" t="n">
        <v>5.81</v>
      </c>
      <c r="I106" s="0" t="n">
        <v>17.6</v>
      </c>
      <c r="J106" s="0" t="n">
        <v>11.79</v>
      </c>
      <c r="K106" s="0" t="s">
        <v>18</v>
      </c>
      <c r="L106" s="0" t="s">
        <v>79</v>
      </c>
      <c r="M106" s="0" t="n">
        <f aca="false">CEILING(G106,1)*F106</f>
        <v>17.6</v>
      </c>
      <c r="N106" s="0" t="n">
        <f aca="false">M106-H106</f>
        <v>11.79</v>
      </c>
      <c r="O106" s="0" t="n">
        <f aca="false">IF(ABS(N106-J106)&lt;0.011,1,0)</f>
        <v>1</v>
      </c>
    </row>
    <row r="107" customFormat="false" ht="15" hidden="false" customHeight="false" outlineLevel="0" collapsed="false">
      <c r="A107" s="0" t="s">
        <v>15</v>
      </c>
      <c r="B107" s="0" t="s">
        <v>77</v>
      </c>
      <c r="C107" s="0" t="n">
        <v>4</v>
      </c>
      <c r="D107" s="0" t="n">
        <v>47090</v>
      </c>
      <c r="E107" s="0" t="s">
        <v>80</v>
      </c>
      <c r="F107" s="0" t="n">
        <v>3.9</v>
      </c>
      <c r="G107" s="0" t="n">
        <v>0.33</v>
      </c>
      <c r="H107" s="0" t="n">
        <v>1.29</v>
      </c>
      <c r="I107" s="0" t="n">
        <v>3.9</v>
      </c>
      <c r="J107" s="0" t="n">
        <v>2.61</v>
      </c>
      <c r="K107" s="0" t="s">
        <v>18</v>
      </c>
      <c r="L107" s="0" t="s">
        <v>79</v>
      </c>
      <c r="M107" s="0" t="n">
        <f aca="false">CEILING(G107,1)*F107</f>
        <v>3.9</v>
      </c>
      <c r="N107" s="0" t="n">
        <f aca="false">M107-H107</f>
        <v>2.61</v>
      </c>
      <c r="O107" s="0" t="n">
        <f aca="false">IF(ABS(N107-J107)&lt;0.011,1,0)</f>
        <v>1</v>
      </c>
    </row>
    <row r="108" customFormat="false" ht="15" hidden="false" customHeight="false" outlineLevel="0" collapsed="false">
      <c r="A108" s="0" t="s">
        <v>15</v>
      </c>
      <c r="B108" s="0" t="s">
        <v>77</v>
      </c>
      <c r="C108" s="0" t="n">
        <v>4</v>
      </c>
      <c r="D108" s="0" t="n">
        <v>47090</v>
      </c>
      <c r="E108" s="0" t="s">
        <v>81</v>
      </c>
      <c r="F108" s="0" t="n">
        <v>19.9</v>
      </c>
      <c r="G108" s="0" t="n">
        <v>0.33</v>
      </c>
      <c r="H108" s="0" t="n">
        <v>6.57</v>
      </c>
      <c r="I108" s="0" t="n">
        <v>19.9</v>
      </c>
      <c r="J108" s="0" t="n">
        <v>13.33</v>
      </c>
      <c r="K108" s="0" t="s">
        <v>18</v>
      </c>
      <c r="L108" s="0" t="s">
        <v>79</v>
      </c>
      <c r="M108" s="0" t="n">
        <f aca="false">CEILING(G108,1)*F108</f>
        <v>19.9</v>
      </c>
      <c r="N108" s="0" t="n">
        <f aca="false">M108-H108</f>
        <v>13.33</v>
      </c>
      <c r="O108" s="0" t="n">
        <f aca="false">IF(ABS(N108-J108)&lt;0.011,1,0)</f>
        <v>1</v>
      </c>
    </row>
    <row r="109" customFormat="false" ht="15" hidden="false" customHeight="false" outlineLevel="0" collapsed="false">
      <c r="A109" s="0" t="s">
        <v>15</v>
      </c>
      <c r="B109" s="0" t="s">
        <v>77</v>
      </c>
      <c r="C109" s="0" t="n">
        <v>4</v>
      </c>
      <c r="D109" s="0" t="n">
        <v>47090</v>
      </c>
      <c r="E109" s="0" t="s">
        <v>82</v>
      </c>
      <c r="F109" s="0" t="n">
        <v>19.9</v>
      </c>
      <c r="G109" s="0" t="n">
        <v>0.33</v>
      </c>
      <c r="H109" s="0" t="n">
        <v>6.57</v>
      </c>
      <c r="I109" s="0" t="n">
        <v>19.9</v>
      </c>
      <c r="J109" s="0" t="n">
        <v>13.33</v>
      </c>
      <c r="K109" s="0" t="s">
        <v>18</v>
      </c>
      <c r="L109" s="0" t="s">
        <v>79</v>
      </c>
      <c r="M109" s="0" t="n">
        <f aca="false">CEILING(G109,1)*F109</f>
        <v>19.9</v>
      </c>
      <c r="N109" s="0" t="n">
        <f aca="false">M109-H109</f>
        <v>13.33</v>
      </c>
      <c r="O109" s="0" t="n">
        <f aca="false">IF(ABS(N109-J109)&lt;0.011,1,0)</f>
        <v>1</v>
      </c>
    </row>
    <row r="110" customFormat="false" ht="15" hidden="false" customHeight="false" outlineLevel="0" collapsed="false">
      <c r="A110" s="0" t="s">
        <v>15</v>
      </c>
      <c r="B110" s="0" t="s">
        <v>77</v>
      </c>
      <c r="C110" s="0" t="n">
        <v>4</v>
      </c>
      <c r="D110" s="0" t="n">
        <v>47090</v>
      </c>
      <c r="E110" s="0" t="s">
        <v>83</v>
      </c>
      <c r="F110" s="0" t="n">
        <v>2.2</v>
      </c>
      <c r="G110" s="0" t="n">
        <v>0.33</v>
      </c>
      <c r="H110" s="0" t="n">
        <v>0.73</v>
      </c>
      <c r="I110" s="0" t="n">
        <v>2.2</v>
      </c>
      <c r="J110" s="0" t="n">
        <v>1.47</v>
      </c>
      <c r="K110" s="0" t="s">
        <v>18</v>
      </c>
      <c r="L110" s="0" t="s">
        <v>79</v>
      </c>
      <c r="M110" s="0" t="n">
        <f aca="false">CEILING(G110,1)*F110</f>
        <v>2.2</v>
      </c>
      <c r="N110" s="0" t="n">
        <f aca="false">M110-H110</f>
        <v>1.47</v>
      </c>
      <c r="O110" s="0" t="n">
        <f aca="false">IF(ABS(N110-J110)&lt;0.011,1,0)</f>
        <v>1</v>
      </c>
    </row>
    <row r="111" customFormat="false" ht="15" hidden="false" customHeight="false" outlineLevel="0" collapsed="false">
      <c r="A111" s="0" t="s">
        <v>15</v>
      </c>
      <c r="B111" s="0" t="s">
        <v>77</v>
      </c>
      <c r="C111" s="0" t="n">
        <v>5</v>
      </c>
      <c r="D111" s="0" t="n">
        <v>47091</v>
      </c>
      <c r="E111" s="0" t="s">
        <v>78</v>
      </c>
      <c r="F111" s="0" t="n">
        <v>17.6</v>
      </c>
      <c r="G111" s="0" t="n">
        <v>0.34</v>
      </c>
      <c r="H111" s="0" t="n">
        <v>5.98</v>
      </c>
      <c r="I111" s="0" t="n">
        <v>17.6</v>
      </c>
      <c r="J111" s="0" t="n">
        <v>11.62</v>
      </c>
      <c r="K111" s="0" t="s">
        <v>18</v>
      </c>
      <c r="L111" s="0" t="s">
        <v>79</v>
      </c>
      <c r="M111" s="0" t="n">
        <f aca="false">CEILING(G111,1)*F111</f>
        <v>17.6</v>
      </c>
      <c r="N111" s="0" t="n">
        <f aca="false">M111-H111</f>
        <v>11.62</v>
      </c>
      <c r="O111" s="0" t="n">
        <f aca="false">IF(ABS(N111-J111)&lt;0.011,1,0)</f>
        <v>1</v>
      </c>
    </row>
    <row r="112" customFormat="false" ht="15" hidden="false" customHeight="false" outlineLevel="0" collapsed="false">
      <c r="A112" s="0" t="s">
        <v>15</v>
      </c>
      <c r="B112" s="0" t="s">
        <v>77</v>
      </c>
      <c r="C112" s="0" t="n">
        <v>5</v>
      </c>
      <c r="D112" s="0" t="n">
        <v>47091</v>
      </c>
      <c r="E112" s="0" t="s">
        <v>80</v>
      </c>
      <c r="F112" s="0" t="n">
        <v>3.9</v>
      </c>
      <c r="G112" s="0" t="n">
        <v>0.34</v>
      </c>
      <c r="H112" s="0" t="n">
        <v>1.33</v>
      </c>
      <c r="I112" s="0" t="n">
        <v>3.9</v>
      </c>
      <c r="J112" s="0" t="n">
        <v>2.57</v>
      </c>
      <c r="K112" s="0" t="s">
        <v>18</v>
      </c>
      <c r="L112" s="0" t="s">
        <v>79</v>
      </c>
      <c r="M112" s="0" t="n">
        <f aca="false">CEILING(G112,1)*F112</f>
        <v>3.9</v>
      </c>
      <c r="N112" s="0" t="n">
        <f aca="false">M112-H112</f>
        <v>2.57</v>
      </c>
      <c r="O112" s="0" t="n">
        <f aca="false">IF(ABS(N112-J112)&lt;0.011,1,0)</f>
        <v>1</v>
      </c>
    </row>
    <row r="113" customFormat="false" ht="15" hidden="false" customHeight="false" outlineLevel="0" collapsed="false">
      <c r="A113" s="0" t="s">
        <v>15</v>
      </c>
      <c r="B113" s="0" t="s">
        <v>77</v>
      </c>
      <c r="C113" s="0" t="n">
        <v>5</v>
      </c>
      <c r="D113" s="0" t="n">
        <v>47091</v>
      </c>
      <c r="E113" s="0" t="s">
        <v>81</v>
      </c>
      <c r="F113" s="0" t="n">
        <v>19.9</v>
      </c>
      <c r="G113" s="0" t="n">
        <v>0.34</v>
      </c>
      <c r="H113" s="0" t="n">
        <v>6.77</v>
      </c>
      <c r="I113" s="0" t="n">
        <v>19.9</v>
      </c>
      <c r="J113" s="0" t="n">
        <v>13.13</v>
      </c>
      <c r="K113" s="0" t="s">
        <v>18</v>
      </c>
      <c r="L113" s="0" t="s">
        <v>79</v>
      </c>
      <c r="M113" s="0" t="n">
        <f aca="false">CEILING(G113,1)*F113</f>
        <v>19.9</v>
      </c>
      <c r="N113" s="0" t="n">
        <f aca="false">M113-H113</f>
        <v>13.13</v>
      </c>
      <c r="O113" s="0" t="n">
        <f aca="false">IF(ABS(N113-J113)&lt;0.011,1,0)</f>
        <v>1</v>
      </c>
    </row>
    <row r="114" customFormat="false" ht="15" hidden="false" customHeight="false" outlineLevel="0" collapsed="false">
      <c r="A114" s="0" t="s">
        <v>15</v>
      </c>
      <c r="B114" s="0" t="s">
        <v>77</v>
      </c>
      <c r="C114" s="0" t="n">
        <v>5</v>
      </c>
      <c r="D114" s="0" t="n">
        <v>47091</v>
      </c>
      <c r="E114" s="0" t="s">
        <v>82</v>
      </c>
      <c r="F114" s="0" t="n">
        <v>19.9</v>
      </c>
      <c r="G114" s="0" t="n">
        <v>0.34</v>
      </c>
      <c r="H114" s="0" t="n">
        <v>6.77</v>
      </c>
      <c r="I114" s="0" t="n">
        <v>19.9</v>
      </c>
      <c r="J114" s="0" t="n">
        <v>13.13</v>
      </c>
      <c r="K114" s="0" t="s">
        <v>18</v>
      </c>
      <c r="L114" s="0" t="s">
        <v>79</v>
      </c>
      <c r="M114" s="0" t="n">
        <f aca="false">CEILING(G114,1)*F114</f>
        <v>19.9</v>
      </c>
      <c r="N114" s="0" t="n">
        <f aca="false">M114-H114</f>
        <v>13.13</v>
      </c>
      <c r="O114" s="0" t="n">
        <f aca="false">IF(ABS(N114-J114)&lt;0.011,1,0)</f>
        <v>1</v>
      </c>
    </row>
    <row r="115" customFormat="false" ht="15" hidden="false" customHeight="false" outlineLevel="0" collapsed="false">
      <c r="A115" s="0" t="s">
        <v>15</v>
      </c>
      <c r="B115" s="0" t="s">
        <v>77</v>
      </c>
      <c r="C115" s="0" t="n">
        <v>5</v>
      </c>
      <c r="D115" s="0" t="n">
        <v>47091</v>
      </c>
      <c r="E115" s="0" t="s">
        <v>83</v>
      </c>
      <c r="F115" s="0" t="n">
        <v>2.2</v>
      </c>
      <c r="G115" s="0" t="n">
        <v>0.34</v>
      </c>
      <c r="H115" s="0" t="n">
        <v>0.75</v>
      </c>
      <c r="I115" s="0" t="n">
        <v>2.2</v>
      </c>
      <c r="J115" s="0" t="n">
        <v>1.45</v>
      </c>
      <c r="K115" s="0" t="s">
        <v>18</v>
      </c>
      <c r="L115" s="0" t="s">
        <v>79</v>
      </c>
      <c r="M115" s="0" t="n">
        <f aca="false">CEILING(G115,1)*F115</f>
        <v>2.2</v>
      </c>
      <c r="N115" s="0" t="n">
        <f aca="false">M115-H115</f>
        <v>1.45</v>
      </c>
      <c r="O115" s="0" t="n">
        <f aca="false">IF(ABS(N115-J115)&lt;0.011,1,0)</f>
        <v>1</v>
      </c>
    </row>
    <row r="116" customFormat="false" ht="15" hidden="false" customHeight="false" outlineLevel="0" collapsed="false">
      <c r="A116" s="0" t="s">
        <v>15</v>
      </c>
      <c r="B116" s="0" t="s">
        <v>77</v>
      </c>
      <c r="C116" s="0" t="n">
        <v>6</v>
      </c>
      <c r="D116" s="0" t="n">
        <v>47083</v>
      </c>
      <c r="E116" s="0" t="s">
        <v>78</v>
      </c>
      <c r="F116" s="0" t="n">
        <v>17.6</v>
      </c>
      <c r="G116" s="0" t="n">
        <v>0.33</v>
      </c>
      <c r="H116" s="0" t="n">
        <v>5.8</v>
      </c>
      <c r="I116" s="0" t="n">
        <v>17.6</v>
      </c>
      <c r="J116" s="0" t="n">
        <v>11.8</v>
      </c>
      <c r="K116" s="0" t="s">
        <v>18</v>
      </c>
      <c r="L116" s="0" t="s">
        <v>79</v>
      </c>
      <c r="M116" s="0" t="n">
        <f aca="false">CEILING(G116,1)*F116</f>
        <v>17.6</v>
      </c>
      <c r="N116" s="0" t="n">
        <f aca="false">M116-H116</f>
        <v>11.8</v>
      </c>
      <c r="O116" s="0" t="n">
        <f aca="false">IF(ABS(N116-J116)&lt;0.011,1,0)</f>
        <v>1</v>
      </c>
    </row>
    <row r="117" customFormat="false" ht="15" hidden="false" customHeight="false" outlineLevel="0" collapsed="false">
      <c r="A117" s="0" t="s">
        <v>15</v>
      </c>
      <c r="B117" s="0" t="s">
        <v>77</v>
      </c>
      <c r="C117" s="0" t="n">
        <v>6</v>
      </c>
      <c r="D117" s="0" t="n">
        <v>47083</v>
      </c>
      <c r="E117" s="0" t="s">
        <v>80</v>
      </c>
      <c r="F117" s="0" t="n">
        <v>3.9</v>
      </c>
      <c r="G117" s="0" t="n">
        <v>0.33</v>
      </c>
      <c r="H117" s="0" t="n">
        <v>1.29</v>
      </c>
      <c r="I117" s="0" t="n">
        <v>3.9</v>
      </c>
      <c r="J117" s="0" t="n">
        <v>2.61</v>
      </c>
      <c r="K117" s="0" t="s">
        <v>18</v>
      </c>
      <c r="L117" s="0" t="s">
        <v>79</v>
      </c>
      <c r="M117" s="0" t="n">
        <f aca="false">CEILING(G117,1)*F117</f>
        <v>3.9</v>
      </c>
      <c r="N117" s="0" t="n">
        <f aca="false">M117-H117</f>
        <v>2.61</v>
      </c>
      <c r="O117" s="0" t="n">
        <f aca="false">IF(ABS(N117-J117)&lt;0.011,1,0)</f>
        <v>1</v>
      </c>
    </row>
    <row r="118" customFormat="false" ht="15" hidden="false" customHeight="false" outlineLevel="0" collapsed="false">
      <c r="A118" s="0" t="s">
        <v>15</v>
      </c>
      <c r="B118" s="0" t="s">
        <v>77</v>
      </c>
      <c r="C118" s="0" t="n">
        <v>6</v>
      </c>
      <c r="D118" s="0" t="n">
        <v>47083</v>
      </c>
      <c r="E118" s="0" t="s">
        <v>81</v>
      </c>
      <c r="F118" s="0" t="n">
        <v>19.9</v>
      </c>
      <c r="G118" s="0" t="n">
        <v>0.33</v>
      </c>
      <c r="H118" s="0" t="n">
        <v>6.56</v>
      </c>
      <c r="I118" s="0" t="n">
        <v>19.9</v>
      </c>
      <c r="J118" s="0" t="n">
        <v>13.34</v>
      </c>
      <c r="K118" s="0" t="s">
        <v>18</v>
      </c>
      <c r="L118" s="0" t="s">
        <v>79</v>
      </c>
      <c r="M118" s="0" t="n">
        <f aca="false">CEILING(G118,1)*F118</f>
        <v>19.9</v>
      </c>
      <c r="N118" s="0" t="n">
        <f aca="false">M118-H118</f>
        <v>13.34</v>
      </c>
      <c r="O118" s="0" t="n">
        <f aca="false">IF(ABS(N118-J118)&lt;0.011,1,0)</f>
        <v>1</v>
      </c>
    </row>
    <row r="119" customFormat="false" ht="15" hidden="false" customHeight="false" outlineLevel="0" collapsed="false">
      <c r="A119" s="0" t="s">
        <v>15</v>
      </c>
      <c r="B119" s="0" t="s">
        <v>77</v>
      </c>
      <c r="C119" s="0" t="n">
        <v>6</v>
      </c>
      <c r="D119" s="0" t="n">
        <v>47083</v>
      </c>
      <c r="E119" s="0" t="s">
        <v>82</v>
      </c>
      <c r="F119" s="0" t="n">
        <v>19.9</v>
      </c>
      <c r="G119" s="0" t="n">
        <v>0.33</v>
      </c>
      <c r="H119" s="0" t="n">
        <v>6.55</v>
      </c>
      <c r="I119" s="0" t="n">
        <v>19.9</v>
      </c>
      <c r="J119" s="0" t="n">
        <v>13.35</v>
      </c>
      <c r="K119" s="0" t="s">
        <v>18</v>
      </c>
      <c r="L119" s="0" t="s">
        <v>79</v>
      </c>
      <c r="M119" s="0" t="n">
        <f aca="false">CEILING(G119,1)*F119</f>
        <v>19.9</v>
      </c>
      <c r="N119" s="0" t="n">
        <f aca="false">M119-H119</f>
        <v>13.35</v>
      </c>
      <c r="O119" s="0" t="n">
        <f aca="false">IF(ABS(N119-J119)&lt;0.011,1,0)</f>
        <v>1</v>
      </c>
    </row>
    <row r="120" customFormat="false" ht="15" hidden="false" customHeight="false" outlineLevel="0" collapsed="false">
      <c r="A120" s="0" t="s">
        <v>15</v>
      </c>
      <c r="B120" s="0" t="s">
        <v>77</v>
      </c>
      <c r="C120" s="0" t="n">
        <v>6</v>
      </c>
      <c r="D120" s="0" t="n">
        <v>47083</v>
      </c>
      <c r="E120" s="0" t="s">
        <v>83</v>
      </c>
      <c r="F120" s="0" t="n">
        <v>2.2</v>
      </c>
      <c r="G120" s="0" t="n">
        <v>0.33</v>
      </c>
      <c r="H120" s="0" t="n">
        <v>0.73</v>
      </c>
      <c r="I120" s="0" t="n">
        <v>2.2</v>
      </c>
      <c r="J120" s="0" t="n">
        <v>1.47</v>
      </c>
      <c r="K120" s="0" t="s">
        <v>18</v>
      </c>
      <c r="L120" s="0" t="s">
        <v>79</v>
      </c>
      <c r="M120" s="0" t="n">
        <f aca="false">CEILING(G120,1)*F120</f>
        <v>2.2</v>
      </c>
      <c r="N120" s="0" t="n">
        <f aca="false">M120-H120</f>
        <v>1.47</v>
      </c>
      <c r="O120" s="0" t="n">
        <f aca="false">IF(ABS(N120-J120)&lt;0.011,1,0)</f>
        <v>1</v>
      </c>
    </row>
    <row r="121" customFormat="false" ht="15" hidden="false" customHeight="false" outlineLevel="0" collapsed="false">
      <c r="A121" s="0" t="s">
        <v>15</v>
      </c>
      <c r="B121" s="0" t="s">
        <v>77</v>
      </c>
      <c r="C121" s="0" t="n">
        <v>9</v>
      </c>
      <c r="D121" s="0" t="n">
        <v>47094</v>
      </c>
      <c r="E121" s="0" t="s">
        <v>84</v>
      </c>
      <c r="F121" s="0" t="n">
        <v>19</v>
      </c>
      <c r="G121" s="0" t="n">
        <v>0.5</v>
      </c>
      <c r="H121" s="0" t="n">
        <v>9.5</v>
      </c>
      <c r="I121" s="0" t="n">
        <v>19</v>
      </c>
      <c r="J121" s="0" t="n">
        <v>9.5</v>
      </c>
      <c r="K121" s="0" t="s">
        <v>18</v>
      </c>
      <c r="L121" s="0" t="s">
        <v>85</v>
      </c>
      <c r="M121" s="0" t="n">
        <f aca="false">CEILING(G121,1)*F121</f>
        <v>19</v>
      </c>
      <c r="N121" s="0" t="n">
        <f aca="false">M121-H121</f>
        <v>9.5</v>
      </c>
      <c r="O121" s="0" t="n">
        <f aca="false">IF(ABS(N121-J121)&lt;0.011,1,0)</f>
        <v>1</v>
      </c>
    </row>
    <row r="122" customFormat="false" ht="15" hidden="false" customHeight="false" outlineLevel="0" collapsed="false">
      <c r="A122" s="0" t="s">
        <v>15</v>
      </c>
      <c r="B122" s="0" t="s">
        <v>77</v>
      </c>
      <c r="C122" s="0" t="n">
        <v>9</v>
      </c>
      <c r="D122" s="0" t="n">
        <v>47094</v>
      </c>
      <c r="E122" s="0" t="s">
        <v>86</v>
      </c>
      <c r="F122" s="0" t="n">
        <v>10.5</v>
      </c>
      <c r="G122" s="0" t="n">
        <v>0.5</v>
      </c>
      <c r="H122" s="0" t="n">
        <v>5.25</v>
      </c>
      <c r="I122" s="0" t="n">
        <v>10.5</v>
      </c>
      <c r="J122" s="0" t="n">
        <v>5.25</v>
      </c>
      <c r="K122" s="0" t="s">
        <v>18</v>
      </c>
      <c r="L122" s="0" t="s">
        <v>85</v>
      </c>
      <c r="M122" s="0" t="n">
        <f aca="false">CEILING(G122,1)*F122</f>
        <v>10.5</v>
      </c>
      <c r="N122" s="0" t="n">
        <f aca="false">M122-H122</f>
        <v>5.25</v>
      </c>
      <c r="O122" s="0" t="n">
        <f aca="false">IF(ABS(N122-J122)&lt;0.011,1,0)</f>
        <v>1</v>
      </c>
    </row>
    <row r="123" customFormat="false" ht="15" hidden="false" customHeight="false" outlineLevel="0" collapsed="false">
      <c r="A123" s="0" t="s">
        <v>15</v>
      </c>
      <c r="B123" s="0" t="s">
        <v>77</v>
      </c>
      <c r="C123" s="0" t="n">
        <v>9</v>
      </c>
      <c r="D123" s="0" t="n">
        <v>47094</v>
      </c>
      <c r="E123" s="0" t="s">
        <v>80</v>
      </c>
      <c r="F123" s="0" t="n">
        <v>3.9</v>
      </c>
      <c r="G123" s="0" t="n">
        <v>0.5</v>
      </c>
      <c r="H123" s="0" t="n">
        <v>1.95</v>
      </c>
      <c r="I123" s="0" t="n">
        <v>3.9</v>
      </c>
      <c r="J123" s="0" t="n">
        <v>1.95</v>
      </c>
      <c r="K123" s="0" t="s">
        <v>18</v>
      </c>
      <c r="L123" s="0" t="s">
        <v>85</v>
      </c>
      <c r="M123" s="0" t="n">
        <f aca="false">CEILING(G123,1)*F123</f>
        <v>3.9</v>
      </c>
      <c r="N123" s="0" t="n">
        <f aca="false">M123-H123</f>
        <v>1.95</v>
      </c>
      <c r="O123" s="0" t="n">
        <f aca="false">IF(ABS(N123-J123)&lt;0.011,1,0)</f>
        <v>1</v>
      </c>
    </row>
    <row r="124" customFormat="false" ht="15" hidden="false" customHeight="false" outlineLevel="0" collapsed="false">
      <c r="A124" s="0" t="s">
        <v>15</v>
      </c>
      <c r="B124" s="0" t="s">
        <v>77</v>
      </c>
      <c r="C124" s="0" t="n">
        <v>9</v>
      </c>
      <c r="D124" s="0" t="n">
        <v>47094</v>
      </c>
      <c r="E124" s="0" t="s">
        <v>87</v>
      </c>
      <c r="F124" s="0" t="n">
        <v>19.9</v>
      </c>
      <c r="G124" s="0" t="n">
        <v>0.5</v>
      </c>
      <c r="H124" s="0" t="n">
        <v>9.95</v>
      </c>
      <c r="I124" s="0" t="n">
        <v>19.9</v>
      </c>
      <c r="J124" s="0" t="n">
        <v>9.95</v>
      </c>
      <c r="K124" s="0" t="s">
        <v>18</v>
      </c>
      <c r="L124" s="0" t="s">
        <v>85</v>
      </c>
      <c r="M124" s="0" t="n">
        <f aca="false">CEILING(G124,1)*F124</f>
        <v>19.9</v>
      </c>
      <c r="N124" s="0" t="n">
        <f aca="false">M124-H124</f>
        <v>9.95</v>
      </c>
      <c r="O124" s="0" t="n">
        <f aca="false">IF(ABS(N124-J124)&lt;0.011,1,0)</f>
        <v>1</v>
      </c>
    </row>
    <row r="125" customFormat="false" ht="15" hidden="false" customHeight="false" outlineLevel="0" collapsed="false">
      <c r="A125" s="0" t="s">
        <v>15</v>
      </c>
      <c r="B125" s="0" t="s">
        <v>77</v>
      </c>
      <c r="C125" s="0" t="n">
        <v>9</v>
      </c>
      <c r="D125" s="0" t="n">
        <v>47094</v>
      </c>
      <c r="E125" s="0" t="s">
        <v>88</v>
      </c>
      <c r="F125" s="0" t="n">
        <v>3.9</v>
      </c>
      <c r="G125" s="0" t="n">
        <v>0.5</v>
      </c>
      <c r="H125" s="0" t="n">
        <v>1.95</v>
      </c>
      <c r="I125" s="0" t="n">
        <v>3.9</v>
      </c>
      <c r="J125" s="0" t="n">
        <v>1.95</v>
      </c>
      <c r="K125" s="0" t="s">
        <v>18</v>
      </c>
      <c r="L125" s="0" t="s">
        <v>85</v>
      </c>
      <c r="M125" s="0" t="n">
        <f aca="false">CEILING(G125,1)*F125</f>
        <v>3.9</v>
      </c>
      <c r="N125" s="0" t="n">
        <f aca="false">M125-H125</f>
        <v>1.95</v>
      </c>
      <c r="O125" s="0" t="n">
        <f aca="false">IF(ABS(N125-J125)&lt;0.011,1,0)</f>
        <v>1</v>
      </c>
    </row>
    <row r="126" customFormat="false" ht="15" hidden="false" customHeight="false" outlineLevel="0" collapsed="false">
      <c r="A126" s="0" t="s">
        <v>15</v>
      </c>
      <c r="B126" s="0" t="s">
        <v>77</v>
      </c>
      <c r="C126" s="0" t="n">
        <v>9</v>
      </c>
      <c r="D126" s="0" t="n">
        <v>47094</v>
      </c>
      <c r="E126" s="0" t="s">
        <v>89</v>
      </c>
      <c r="F126" s="0" t="n">
        <v>3.9</v>
      </c>
      <c r="G126" s="0" t="n">
        <v>0.5</v>
      </c>
      <c r="H126" s="0" t="n">
        <v>1.95</v>
      </c>
      <c r="I126" s="0" t="n">
        <v>3.9</v>
      </c>
      <c r="J126" s="0" t="n">
        <v>1.95</v>
      </c>
      <c r="K126" s="0" t="s">
        <v>18</v>
      </c>
      <c r="L126" s="0" t="s">
        <v>85</v>
      </c>
      <c r="M126" s="0" t="n">
        <f aca="false">CEILING(G126,1)*F126</f>
        <v>3.9</v>
      </c>
      <c r="N126" s="0" t="n">
        <f aca="false">M126-H126</f>
        <v>1.95</v>
      </c>
      <c r="O126" s="0" t="n">
        <f aca="false">IF(ABS(N126-J126)&lt;0.011,1,0)</f>
        <v>1</v>
      </c>
    </row>
    <row r="127" customFormat="false" ht="15" hidden="false" customHeight="false" outlineLevel="0" collapsed="false">
      <c r="A127" s="0" t="s">
        <v>15</v>
      </c>
      <c r="B127" s="0" t="s">
        <v>77</v>
      </c>
      <c r="C127" s="0" t="n">
        <v>10</v>
      </c>
      <c r="D127" s="0" t="n">
        <v>47075</v>
      </c>
      <c r="E127" s="0" t="s">
        <v>84</v>
      </c>
      <c r="F127" s="0" t="n">
        <v>19</v>
      </c>
      <c r="G127" s="0" t="n">
        <v>0.5</v>
      </c>
      <c r="H127" s="0" t="n">
        <v>9.5</v>
      </c>
      <c r="I127" s="0" t="n">
        <v>19</v>
      </c>
      <c r="J127" s="0" t="n">
        <v>9.5</v>
      </c>
      <c r="K127" s="0" t="s">
        <v>18</v>
      </c>
      <c r="L127" s="0" t="s">
        <v>85</v>
      </c>
      <c r="M127" s="0" t="n">
        <f aca="false">CEILING(G127,1)*F127</f>
        <v>19</v>
      </c>
      <c r="N127" s="0" t="n">
        <f aca="false">M127-H127</f>
        <v>9.5</v>
      </c>
      <c r="O127" s="0" t="n">
        <f aca="false">IF(ABS(N127-J127)&lt;0.011,1,0)</f>
        <v>1</v>
      </c>
    </row>
    <row r="128" customFormat="false" ht="15" hidden="false" customHeight="false" outlineLevel="0" collapsed="false">
      <c r="A128" s="0" t="s">
        <v>15</v>
      </c>
      <c r="B128" s="0" t="s">
        <v>77</v>
      </c>
      <c r="C128" s="0" t="n">
        <v>10</v>
      </c>
      <c r="D128" s="0" t="n">
        <v>47075</v>
      </c>
      <c r="E128" s="0" t="s">
        <v>86</v>
      </c>
      <c r="F128" s="0" t="n">
        <v>10.5</v>
      </c>
      <c r="G128" s="0" t="n">
        <v>0.5</v>
      </c>
      <c r="H128" s="0" t="n">
        <v>5.25</v>
      </c>
      <c r="I128" s="0" t="n">
        <v>10.5</v>
      </c>
      <c r="J128" s="0" t="n">
        <v>5.25</v>
      </c>
      <c r="K128" s="0" t="s">
        <v>18</v>
      </c>
      <c r="L128" s="0" t="s">
        <v>85</v>
      </c>
      <c r="M128" s="0" t="n">
        <f aca="false">CEILING(G128,1)*F128</f>
        <v>10.5</v>
      </c>
      <c r="N128" s="0" t="n">
        <f aca="false">M128-H128</f>
        <v>5.25</v>
      </c>
      <c r="O128" s="0" t="n">
        <f aca="false">IF(ABS(N128-J128)&lt;0.011,1,0)</f>
        <v>1</v>
      </c>
    </row>
    <row r="129" customFormat="false" ht="15" hidden="false" customHeight="false" outlineLevel="0" collapsed="false">
      <c r="A129" s="0" t="s">
        <v>15</v>
      </c>
      <c r="B129" s="0" t="s">
        <v>77</v>
      </c>
      <c r="C129" s="0" t="n">
        <v>10</v>
      </c>
      <c r="D129" s="0" t="n">
        <v>47075</v>
      </c>
      <c r="E129" s="0" t="s">
        <v>80</v>
      </c>
      <c r="F129" s="0" t="n">
        <v>3.9</v>
      </c>
      <c r="G129" s="0" t="n">
        <v>0.5</v>
      </c>
      <c r="H129" s="0" t="n">
        <v>1.95</v>
      </c>
      <c r="I129" s="0" t="n">
        <v>3.9</v>
      </c>
      <c r="J129" s="0" t="n">
        <v>1.95</v>
      </c>
      <c r="K129" s="0" t="s">
        <v>18</v>
      </c>
      <c r="L129" s="0" t="s">
        <v>85</v>
      </c>
      <c r="M129" s="0" t="n">
        <f aca="false">CEILING(G129,1)*F129</f>
        <v>3.9</v>
      </c>
      <c r="N129" s="0" t="n">
        <f aca="false">M129-H129</f>
        <v>1.95</v>
      </c>
      <c r="O129" s="0" t="n">
        <f aca="false">IF(ABS(N129-J129)&lt;0.011,1,0)</f>
        <v>1</v>
      </c>
    </row>
    <row r="130" customFormat="false" ht="15" hidden="false" customHeight="false" outlineLevel="0" collapsed="false">
      <c r="A130" s="0" t="s">
        <v>15</v>
      </c>
      <c r="B130" s="0" t="s">
        <v>77</v>
      </c>
      <c r="C130" s="0" t="n">
        <v>10</v>
      </c>
      <c r="D130" s="0" t="n">
        <v>47075</v>
      </c>
      <c r="E130" s="0" t="s">
        <v>87</v>
      </c>
      <c r="F130" s="0" t="n">
        <v>19.9</v>
      </c>
      <c r="G130" s="0" t="n">
        <v>0.5</v>
      </c>
      <c r="H130" s="0" t="n">
        <v>9.95</v>
      </c>
      <c r="I130" s="0" t="n">
        <v>19.9</v>
      </c>
      <c r="J130" s="0" t="n">
        <v>9.95</v>
      </c>
      <c r="K130" s="0" t="s">
        <v>18</v>
      </c>
      <c r="L130" s="0" t="s">
        <v>85</v>
      </c>
      <c r="M130" s="0" t="n">
        <f aca="false">CEILING(G130,1)*F130</f>
        <v>19.9</v>
      </c>
      <c r="N130" s="0" t="n">
        <f aca="false">M130-H130</f>
        <v>9.95</v>
      </c>
      <c r="O130" s="0" t="n">
        <f aca="false">IF(ABS(N130-J130)&lt;0.011,1,0)</f>
        <v>1</v>
      </c>
    </row>
    <row r="131" customFormat="false" ht="15" hidden="false" customHeight="false" outlineLevel="0" collapsed="false">
      <c r="A131" s="0" t="s">
        <v>15</v>
      </c>
      <c r="B131" s="0" t="s">
        <v>77</v>
      </c>
      <c r="C131" s="0" t="n">
        <v>10</v>
      </c>
      <c r="D131" s="0" t="n">
        <v>47075</v>
      </c>
      <c r="E131" s="0" t="s">
        <v>88</v>
      </c>
      <c r="F131" s="0" t="n">
        <v>3.9</v>
      </c>
      <c r="G131" s="0" t="n">
        <v>0.5</v>
      </c>
      <c r="H131" s="0" t="n">
        <v>1.95</v>
      </c>
      <c r="I131" s="0" t="n">
        <v>3.9</v>
      </c>
      <c r="J131" s="0" t="n">
        <v>1.95</v>
      </c>
      <c r="K131" s="0" t="s">
        <v>18</v>
      </c>
      <c r="L131" s="0" t="s">
        <v>85</v>
      </c>
      <c r="M131" s="0" t="n">
        <f aca="false">CEILING(G131,1)*F131</f>
        <v>3.9</v>
      </c>
      <c r="N131" s="0" t="n">
        <f aca="false">M131-H131</f>
        <v>1.95</v>
      </c>
      <c r="O131" s="0" t="n">
        <f aca="false">IF(ABS(N131-J131)&lt;0.011,1,0)</f>
        <v>1</v>
      </c>
    </row>
    <row r="132" customFormat="false" ht="15" hidden="false" customHeight="false" outlineLevel="0" collapsed="false">
      <c r="A132" s="0" t="s">
        <v>15</v>
      </c>
      <c r="B132" s="0" t="s">
        <v>77</v>
      </c>
      <c r="C132" s="0" t="n">
        <v>10</v>
      </c>
      <c r="D132" s="0" t="n">
        <v>47075</v>
      </c>
      <c r="E132" s="0" t="s">
        <v>89</v>
      </c>
      <c r="F132" s="0" t="n">
        <v>3.9</v>
      </c>
      <c r="G132" s="0" t="n">
        <v>0.5</v>
      </c>
      <c r="H132" s="0" t="n">
        <v>1.95</v>
      </c>
      <c r="I132" s="0" t="n">
        <v>3.9</v>
      </c>
      <c r="J132" s="0" t="n">
        <v>1.95</v>
      </c>
      <c r="K132" s="0" t="s">
        <v>18</v>
      </c>
      <c r="L132" s="0" t="s">
        <v>85</v>
      </c>
      <c r="M132" s="0" t="n">
        <f aca="false">CEILING(G132,1)*F132</f>
        <v>3.9</v>
      </c>
      <c r="N132" s="0" t="n">
        <f aca="false">M132-H132</f>
        <v>1.95</v>
      </c>
      <c r="O132" s="0" t="n">
        <f aca="false">IF(ABS(N132-J132)&lt;0.011,1,0)</f>
        <v>1</v>
      </c>
    </row>
    <row r="133" customFormat="false" ht="15" hidden="false" customHeight="false" outlineLevel="0" collapsed="false">
      <c r="A133" s="0" t="s">
        <v>15</v>
      </c>
      <c r="B133" s="0" t="s">
        <v>77</v>
      </c>
      <c r="C133" s="0" t="n">
        <v>30</v>
      </c>
      <c r="D133" s="0" t="n">
        <v>47114</v>
      </c>
      <c r="E133" s="0" t="s">
        <v>20</v>
      </c>
      <c r="F133" s="0" t="n">
        <v>16.9</v>
      </c>
      <c r="G133" s="0" t="n">
        <v>0.5</v>
      </c>
      <c r="H133" s="0" t="n">
        <v>8.45</v>
      </c>
      <c r="I133" s="0" t="n">
        <v>16.9</v>
      </c>
      <c r="J133" s="0" t="n">
        <v>8.45</v>
      </c>
      <c r="K133" s="0" t="s">
        <v>18</v>
      </c>
      <c r="L133" s="0" t="s">
        <v>90</v>
      </c>
      <c r="M133" s="0" t="n">
        <f aca="false">CEILING(G133,1)*F133</f>
        <v>16.9</v>
      </c>
      <c r="N133" s="0" t="n">
        <f aca="false">M133-H133</f>
        <v>8.45</v>
      </c>
      <c r="O133" s="0" t="n">
        <f aca="false">IF(ABS(N133-J133)&lt;0.011,1,0)</f>
        <v>1</v>
      </c>
    </row>
    <row r="134" customFormat="false" ht="15" hidden="false" customHeight="false" outlineLevel="0" collapsed="false">
      <c r="A134" s="0" t="s">
        <v>15</v>
      </c>
      <c r="B134" s="0" t="s">
        <v>77</v>
      </c>
      <c r="C134" s="0" t="n">
        <v>30</v>
      </c>
      <c r="D134" s="0" t="n">
        <v>47114</v>
      </c>
      <c r="E134" s="0" t="s">
        <v>91</v>
      </c>
      <c r="F134" s="0" t="n">
        <v>15.6</v>
      </c>
      <c r="G134" s="0" t="n">
        <v>0.5</v>
      </c>
      <c r="H134" s="0" t="n">
        <v>7.8</v>
      </c>
      <c r="I134" s="0" t="n">
        <v>15.6</v>
      </c>
      <c r="J134" s="0" t="n">
        <v>7.8</v>
      </c>
      <c r="K134" s="0" t="s">
        <v>18</v>
      </c>
      <c r="L134" s="0" t="s">
        <v>90</v>
      </c>
      <c r="M134" s="0" t="n">
        <f aca="false">CEILING(G134,1)*F134</f>
        <v>15.6</v>
      </c>
      <c r="N134" s="0" t="n">
        <f aca="false">M134-H134</f>
        <v>7.8</v>
      </c>
      <c r="O134" s="0" t="n">
        <f aca="false">IF(ABS(N134-J134)&lt;0.011,1,0)</f>
        <v>1</v>
      </c>
    </row>
    <row r="135" customFormat="false" ht="15" hidden="false" customHeight="false" outlineLevel="0" collapsed="false">
      <c r="A135" s="0" t="s">
        <v>15</v>
      </c>
      <c r="B135" s="0" t="s">
        <v>77</v>
      </c>
      <c r="C135" s="0" t="n">
        <v>30</v>
      </c>
      <c r="D135" s="0" t="n">
        <v>47114</v>
      </c>
      <c r="E135" s="0" t="s">
        <v>56</v>
      </c>
      <c r="F135" s="0" t="n">
        <v>5.2</v>
      </c>
      <c r="G135" s="0" t="n">
        <v>0.5</v>
      </c>
      <c r="H135" s="0" t="n">
        <v>2.6</v>
      </c>
      <c r="I135" s="0" t="n">
        <v>5.2</v>
      </c>
      <c r="J135" s="0" t="n">
        <v>2.6</v>
      </c>
      <c r="K135" s="0" t="s">
        <v>18</v>
      </c>
      <c r="L135" s="0" t="s">
        <v>90</v>
      </c>
      <c r="M135" s="0" t="n">
        <f aca="false">CEILING(G135,1)*F135</f>
        <v>5.2</v>
      </c>
      <c r="N135" s="0" t="n">
        <f aca="false">M135-H135</f>
        <v>2.6</v>
      </c>
      <c r="O135" s="0" t="n">
        <f aca="false">IF(ABS(N135-J135)&lt;0.011,1,0)</f>
        <v>1</v>
      </c>
    </row>
    <row r="136" customFormat="false" ht="15" hidden="false" customHeight="false" outlineLevel="0" collapsed="false">
      <c r="A136" s="0" t="s">
        <v>15</v>
      </c>
      <c r="B136" s="0" t="s">
        <v>77</v>
      </c>
      <c r="C136" s="0" t="n">
        <v>30</v>
      </c>
      <c r="D136" s="0" t="n">
        <v>47114</v>
      </c>
      <c r="E136" s="0" t="s">
        <v>92</v>
      </c>
      <c r="F136" s="0" t="n">
        <v>4.2</v>
      </c>
      <c r="G136" s="0" t="n">
        <v>0.5</v>
      </c>
      <c r="H136" s="0" t="n">
        <v>2.1</v>
      </c>
      <c r="I136" s="0" t="n">
        <v>4.2</v>
      </c>
      <c r="J136" s="0" t="n">
        <v>2.1</v>
      </c>
      <c r="K136" s="0" t="s">
        <v>18</v>
      </c>
      <c r="L136" s="0" t="s">
        <v>90</v>
      </c>
      <c r="M136" s="0" t="n">
        <f aca="false">CEILING(G136,1)*F136</f>
        <v>4.2</v>
      </c>
      <c r="N136" s="0" t="n">
        <f aca="false">M136-H136</f>
        <v>2.1</v>
      </c>
      <c r="O136" s="0" t="n">
        <f aca="false">IF(ABS(N136-J136)&lt;0.011,1,0)</f>
        <v>1</v>
      </c>
    </row>
    <row r="137" customFormat="false" ht="15" hidden="false" customHeight="false" outlineLevel="0" collapsed="false">
      <c r="A137" s="0" t="s">
        <v>15</v>
      </c>
      <c r="B137" s="0" t="s">
        <v>77</v>
      </c>
      <c r="C137" s="0" t="n">
        <v>30</v>
      </c>
      <c r="D137" s="0" t="n">
        <v>47114</v>
      </c>
      <c r="E137" s="0" t="s">
        <v>50</v>
      </c>
      <c r="F137" s="0" t="n">
        <v>17.6</v>
      </c>
      <c r="G137" s="0" t="n">
        <v>0.5</v>
      </c>
      <c r="H137" s="0" t="n">
        <v>8.8</v>
      </c>
      <c r="I137" s="0" t="n">
        <v>17.6</v>
      </c>
      <c r="J137" s="0" t="n">
        <v>8.8</v>
      </c>
      <c r="K137" s="0" t="s">
        <v>18</v>
      </c>
      <c r="L137" s="0" t="s">
        <v>90</v>
      </c>
      <c r="M137" s="0" t="n">
        <f aca="false">CEILING(G137,1)*F137</f>
        <v>17.6</v>
      </c>
      <c r="N137" s="0" t="n">
        <f aca="false">M137-H137</f>
        <v>8.8</v>
      </c>
      <c r="O137" s="0" t="n">
        <f aca="false">IF(ABS(N137-J137)&lt;0.011,1,0)</f>
        <v>1</v>
      </c>
    </row>
    <row r="138" customFormat="false" ht="15" hidden="false" customHeight="false" outlineLevel="0" collapsed="false">
      <c r="A138" s="0" t="s">
        <v>15</v>
      </c>
      <c r="B138" s="0" t="s">
        <v>77</v>
      </c>
      <c r="C138" s="0" t="n">
        <v>30</v>
      </c>
      <c r="D138" s="0" t="n">
        <v>47114</v>
      </c>
      <c r="E138" s="0" t="s">
        <v>93</v>
      </c>
      <c r="F138" s="0" t="n">
        <v>9.8</v>
      </c>
      <c r="G138" s="0" t="n">
        <v>0.5</v>
      </c>
      <c r="H138" s="0" t="n">
        <v>4.9</v>
      </c>
      <c r="I138" s="0" t="n">
        <v>9.8</v>
      </c>
      <c r="J138" s="0" t="n">
        <v>4.9</v>
      </c>
      <c r="K138" s="0" t="s">
        <v>18</v>
      </c>
      <c r="L138" s="0" t="s">
        <v>90</v>
      </c>
      <c r="M138" s="0" t="n">
        <f aca="false">CEILING(G138,1)*F138</f>
        <v>9.8</v>
      </c>
      <c r="N138" s="0" t="n">
        <f aca="false">M138-H138</f>
        <v>4.9</v>
      </c>
      <c r="O138" s="0" t="n">
        <f aca="false">IF(ABS(N138-J138)&lt;0.011,1,0)</f>
        <v>1</v>
      </c>
    </row>
    <row r="139" customFormat="false" ht="15" hidden="false" customHeight="false" outlineLevel="0" collapsed="false">
      <c r="A139" s="0" t="s">
        <v>15</v>
      </c>
      <c r="B139" s="0" t="s">
        <v>77</v>
      </c>
      <c r="C139" s="0" t="n">
        <v>30</v>
      </c>
      <c r="D139" s="0" t="n">
        <v>47114</v>
      </c>
      <c r="E139" s="0" t="s">
        <v>94</v>
      </c>
      <c r="F139" s="0" t="n">
        <v>8.9</v>
      </c>
      <c r="G139" s="0" t="n">
        <v>0.5</v>
      </c>
      <c r="H139" s="0" t="n">
        <v>4.45</v>
      </c>
      <c r="I139" s="0" t="n">
        <v>8.9</v>
      </c>
      <c r="J139" s="0" t="n">
        <v>4.45</v>
      </c>
      <c r="K139" s="0" t="s">
        <v>18</v>
      </c>
      <c r="L139" s="0" t="s">
        <v>90</v>
      </c>
      <c r="M139" s="0" t="n">
        <f aca="false">CEILING(G139,1)*F139</f>
        <v>8.9</v>
      </c>
      <c r="N139" s="0" t="n">
        <f aca="false">M139-H139</f>
        <v>4.45</v>
      </c>
      <c r="O139" s="0" t="n">
        <f aca="false">IF(ABS(N139-J139)&lt;0.011,1,0)</f>
        <v>1</v>
      </c>
    </row>
    <row r="140" customFormat="false" ht="15" hidden="false" customHeight="false" outlineLevel="0" collapsed="false">
      <c r="A140" s="0" t="s">
        <v>15</v>
      </c>
      <c r="B140" s="0" t="s">
        <v>77</v>
      </c>
      <c r="C140" s="0" t="n">
        <v>31</v>
      </c>
      <c r="D140" s="0" t="n">
        <v>47108</v>
      </c>
      <c r="E140" s="0" t="s">
        <v>20</v>
      </c>
      <c r="F140" s="0" t="n">
        <v>16.9</v>
      </c>
      <c r="G140" s="0" t="n">
        <v>0.5</v>
      </c>
      <c r="H140" s="0" t="n">
        <v>8.45</v>
      </c>
      <c r="I140" s="0" t="n">
        <v>16.9</v>
      </c>
      <c r="J140" s="0" t="n">
        <v>8.45</v>
      </c>
      <c r="K140" s="0" t="s">
        <v>18</v>
      </c>
      <c r="L140" s="0" t="s">
        <v>90</v>
      </c>
      <c r="M140" s="0" t="n">
        <f aca="false">CEILING(G140,1)*F140</f>
        <v>16.9</v>
      </c>
      <c r="N140" s="0" t="n">
        <f aca="false">M140-H140</f>
        <v>8.45</v>
      </c>
      <c r="O140" s="0" t="n">
        <f aca="false">IF(ABS(N140-J140)&lt;0.011,1,0)</f>
        <v>1</v>
      </c>
    </row>
    <row r="141" customFormat="false" ht="15" hidden="false" customHeight="false" outlineLevel="0" collapsed="false">
      <c r="A141" s="0" t="s">
        <v>15</v>
      </c>
      <c r="B141" s="0" t="s">
        <v>77</v>
      </c>
      <c r="C141" s="0" t="n">
        <v>31</v>
      </c>
      <c r="D141" s="0" t="n">
        <v>47108</v>
      </c>
      <c r="E141" s="0" t="s">
        <v>91</v>
      </c>
      <c r="F141" s="0" t="n">
        <v>15.6</v>
      </c>
      <c r="G141" s="0" t="n">
        <v>0.5</v>
      </c>
      <c r="H141" s="0" t="n">
        <v>7.8</v>
      </c>
      <c r="I141" s="0" t="n">
        <v>15.6</v>
      </c>
      <c r="J141" s="0" t="n">
        <v>7.8</v>
      </c>
      <c r="K141" s="0" t="s">
        <v>18</v>
      </c>
      <c r="L141" s="0" t="s">
        <v>90</v>
      </c>
      <c r="M141" s="0" t="n">
        <f aca="false">CEILING(G141,1)*F141</f>
        <v>15.6</v>
      </c>
      <c r="N141" s="0" t="n">
        <f aca="false">M141-H141</f>
        <v>7.8</v>
      </c>
      <c r="O141" s="0" t="n">
        <f aca="false">IF(ABS(N141-J141)&lt;0.011,1,0)</f>
        <v>1</v>
      </c>
    </row>
    <row r="142" customFormat="false" ht="15" hidden="false" customHeight="false" outlineLevel="0" collapsed="false">
      <c r="A142" s="0" t="s">
        <v>15</v>
      </c>
      <c r="B142" s="0" t="s">
        <v>77</v>
      </c>
      <c r="C142" s="0" t="n">
        <v>31</v>
      </c>
      <c r="D142" s="0" t="n">
        <v>47108</v>
      </c>
      <c r="E142" s="0" t="s">
        <v>56</v>
      </c>
      <c r="F142" s="0" t="n">
        <v>5.2</v>
      </c>
      <c r="G142" s="0" t="n">
        <v>0.5</v>
      </c>
      <c r="H142" s="0" t="n">
        <v>2.6</v>
      </c>
      <c r="I142" s="0" t="n">
        <v>5.2</v>
      </c>
      <c r="J142" s="0" t="n">
        <v>2.6</v>
      </c>
      <c r="K142" s="0" t="s">
        <v>18</v>
      </c>
      <c r="L142" s="0" t="s">
        <v>90</v>
      </c>
      <c r="M142" s="0" t="n">
        <f aca="false">CEILING(G142,1)*F142</f>
        <v>5.2</v>
      </c>
      <c r="N142" s="0" t="n">
        <f aca="false">M142-H142</f>
        <v>2.6</v>
      </c>
      <c r="O142" s="0" t="n">
        <f aca="false">IF(ABS(N142-J142)&lt;0.011,1,0)</f>
        <v>1</v>
      </c>
    </row>
    <row r="143" customFormat="false" ht="15" hidden="false" customHeight="false" outlineLevel="0" collapsed="false">
      <c r="A143" s="0" t="s">
        <v>15</v>
      </c>
      <c r="B143" s="0" t="s">
        <v>77</v>
      </c>
      <c r="C143" s="0" t="n">
        <v>31</v>
      </c>
      <c r="D143" s="0" t="n">
        <v>47108</v>
      </c>
      <c r="E143" s="0" t="s">
        <v>92</v>
      </c>
      <c r="F143" s="0" t="n">
        <v>4.2</v>
      </c>
      <c r="G143" s="0" t="n">
        <v>0.5</v>
      </c>
      <c r="H143" s="0" t="n">
        <v>2.1</v>
      </c>
      <c r="I143" s="0" t="n">
        <v>4.2</v>
      </c>
      <c r="J143" s="0" t="n">
        <v>2.1</v>
      </c>
      <c r="K143" s="0" t="s">
        <v>18</v>
      </c>
      <c r="L143" s="0" t="s">
        <v>90</v>
      </c>
      <c r="M143" s="0" t="n">
        <f aca="false">CEILING(G143,1)*F143</f>
        <v>4.2</v>
      </c>
      <c r="N143" s="0" t="n">
        <f aca="false">M143-H143</f>
        <v>2.1</v>
      </c>
      <c r="O143" s="0" t="n">
        <f aca="false">IF(ABS(N143-J143)&lt;0.011,1,0)</f>
        <v>1</v>
      </c>
    </row>
    <row r="144" customFormat="false" ht="15" hidden="false" customHeight="false" outlineLevel="0" collapsed="false">
      <c r="A144" s="0" t="s">
        <v>15</v>
      </c>
      <c r="B144" s="0" t="s">
        <v>77</v>
      </c>
      <c r="C144" s="0" t="n">
        <v>31</v>
      </c>
      <c r="D144" s="0" t="n">
        <v>47108</v>
      </c>
      <c r="E144" s="0" t="s">
        <v>50</v>
      </c>
      <c r="F144" s="0" t="n">
        <v>17.6</v>
      </c>
      <c r="G144" s="0" t="n">
        <v>0.5</v>
      </c>
      <c r="H144" s="0" t="n">
        <v>8.8</v>
      </c>
      <c r="I144" s="0" t="n">
        <v>17.6</v>
      </c>
      <c r="J144" s="0" t="n">
        <v>8.8</v>
      </c>
      <c r="K144" s="0" t="s">
        <v>18</v>
      </c>
      <c r="L144" s="0" t="s">
        <v>90</v>
      </c>
      <c r="M144" s="0" t="n">
        <f aca="false">CEILING(G144,1)*F144</f>
        <v>17.6</v>
      </c>
      <c r="N144" s="0" t="n">
        <f aca="false">M144-H144</f>
        <v>8.8</v>
      </c>
      <c r="O144" s="0" t="n">
        <f aca="false">IF(ABS(N144-J144)&lt;0.011,1,0)</f>
        <v>1</v>
      </c>
    </row>
    <row r="145" customFormat="false" ht="15" hidden="false" customHeight="false" outlineLevel="0" collapsed="false">
      <c r="A145" s="0" t="s">
        <v>15</v>
      </c>
      <c r="B145" s="0" t="s">
        <v>77</v>
      </c>
      <c r="C145" s="0" t="n">
        <v>31</v>
      </c>
      <c r="D145" s="0" t="n">
        <v>47108</v>
      </c>
      <c r="E145" s="0" t="s">
        <v>93</v>
      </c>
      <c r="F145" s="0" t="n">
        <v>9.8</v>
      </c>
      <c r="G145" s="0" t="n">
        <v>0.5</v>
      </c>
      <c r="H145" s="0" t="n">
        <v>4.9</v>
      </c>
      <c r="I145" s="0" t="n">
        <v>9.8</v>
      </c>
      <c r="J145" s="0" t="n">
        <v>4.9</v>
      </c>
      <c r="K145" s="0" t="s">
        <v>18</v>
      </c>
      <c r="L145" s="0" t="s">
        <v>90</v>
      </c>
      <c r="M145" s="0" t="n">
        <f aca="false">CEILING(G145,1)*F145</f>
        <v>9.8</v>
      </c>
      <c r="N145" s="0" t="n">
        <f aca="false">M145-H145</f>
        <v>4.9</v>
      </c>
      <c r="O145" s="0" t="n">
        <f aca="false">IF(ABS(N145-J145)&lt;0.011,1,0)</f>
        <v>1</v>
      </c>
    </row>
    <row r="146" customFormat="false" ht="15" hidden="false" customHeight="false" outlineLevel="0" collapsed="false">
      <c r="A146" s="0" t="s">
        <v>15</v>
      </c>
      <c r="B146" s="0" t="s">
        <v>77</v>
      </c>
      <c r="C146" s="0" t="n">
        <v>31</v>
      </c>
      <c r="D146" s="0" t="n">
        <v>47108</v>
      </c>
      <c r="E146" s="0" t="s">
        <v>94</v>
      </c>
      <c r="F146" s="0" t="n">
        <v>8.9</v>
      </c>
      <c r="G146" s="0" t="n">
        <v>0.5</v>
      </c>
      <c r="H146" s="0" t="n">
        <v>4.45</v>
      </c>
      <c r="I146" s="0" t="n">
        <v>8.9</v>
      </c>
      <c r="J146" s="0" t="n">
        <v>4.45</v>
      </c>
      <c r="K146" s="0" t="s">
        <v>18</v>
      </c>
      <c r="L146" s="0" t="s">
        <v>90</v>
      </c>
      <c r="M146" s="0" t="n">
        <f aca="false">CEILING(G146,1)*F146</f>
        <v>8.9</v>
      </c>
      <c r="N146" s="0" t="n">
        <f aca="false">M146-H146</f>
        <v>4.45</v>
      </c>
      <c r="O146" s="0" t="n">
        <f aca="false">IF(ABS(N146-J146)&lt;0.011,1,0)</f>
        <v>1</v>
      </c>
    </row>
    <row r="147" customFormat="false" ht="15" hidden="false" customHeight="false" outlineLevel="0" collapsed="false">
      <c r="A147" s="0" t="s">
        <v>15</v>
      </c>
      <c r="B147" s="0" t="s">
        <v>95</v>
      </c>
      <c r="C147" s="0" t="n">
        <v>2</v>
      </c>
      <c r="D147" s="0" t="n">
        <v>47185</v>
      </c>
      <c r="E147" s="0" t="s">
        <v>96</v>
      </c>
      <c r="F147" s="0" t="n">
        <v>32</v>
      </c>
      <c r="G147" s="0" t="n">
        <v>0.5</v>
      </c>
      <c r="H147" s="0" t="n">
        <v>16</v>
      </c>
      <c r="I147" s="0" t="n">
        <v>32</v>
      </c>
      <c r="J147" s="0" t="n">
        <v>16</v>
      </c>
      <c r="K147" s="0" t="s">
        <v>18</v>
      </c>
      <c r="L147" s="0" t="s">
        <v>97</v>
      </c>
      <c r="M147" s="0" t="n">
        <f aca="false">CEILING(G147,1)*F147</f>
        <v>32</v>
      </c>
      <c r="N147" s="0" t="n">
        <f aca="false">M147-H147</f>
        <v>16</v>
      </c>
      <c r="O147" s="0" t="n">
        <f aca="false">IF(ABS(N147-J147)&lt;0.011,1,0)</f>
        <v>1</v>
      </c>
    </row>
    <row r="148" customFormat="false" ht="15" hidden="false" customHeight="false" outlineLevel="0" collapsed="false">
      <c r="A148" s="0" t="s">
        <v>15</v>
      </c>
      <c r="B148" s="0" t="s">
        <v>95</v>
      </c>
      <c r="C148" s="0" t="n">
        <v>2</v>
      </c>
      <c r="D148" s="0" t="n">
        <v>47185</v>
      </c>
      <c r="E148" s="0" t="s">
        <v>32</v>
      </c>
      <c r="F148" s="0" t="n">
        <v>2.2</v>
      </c>
      <c r="G148" s="0" t="n">
        <v>1.5</v>
      </c>
      <c r="H148" s="0" t="n">
        <v>3.3</v>
      </c>
      <c r="I148" s="0" t="n">
        <v>4.4</v>
      </c>
      <c r="J148" s="0" t="n">
        <v>1.1</v>
      </c>
      <c r="K148" s="0" t="s">
        <v>18</v>
      </c>
      <c r="L148" s="0" t="s">
        <v>97</v>
      </c>
      <c r="M148" s="0" t="n">
        <f aca="false">CEILING(G148,1)*F148</f>
        <v>4.4</v>
      </c>
      <c r="N148" s="0" t="n">
        <f aca="false">M148-H148</f>
        <v>1.1</v>
      </c>
      <c r="O148" s="0" t="n">
        <f aca="false">IF(ABS(N148-J148)&lt;0.011,1,0)</f>
        <v>1</v>
      </c>
    </row>
    <row r="149" customFormat="false" ht="15" hidden="false" customHeight="false" outlineLevel="0" collapsed="false">
      <c r="A149" s="0" t="s">
        <v>15</v>
      </c>
      <c r="B149" s="0" t="s">
        <v>95</v>
      </c>
      <c r="C149" s="0" t="n">
        <v>2</v>
      </c>
      <c r="D149" s="0" t="n">
        <v>47185</v>
      </c>
      <c r="E149" s="0" t="s">
        <v>98</v>
      </c>
      <c r="F149" s="0" t="n">
        <v>5.9</v>
      </c>
      <c r="G149" s="0" t="n">
        <v>0.5</v>
      </c>
      <c r="H149" s="0" t="n">
        <v>2.95</v>
      </c>
      <c r="I149" s="0" t="n">
        <v>5.9</v>
      </c>
      <c r="J149" s="0" t="n">
        <v>2.95</v>
      </c>
      <c r="K149" s="0" t="s">
        <v>18</v>
      </c>
      <c r="L149" s="0" t="s">
        <v>97</v>
      </c>
      <c r="M149" s="0" t="n">
        <f aca="false">CEILING(G149,1)*F149</f>
        <v>5.9</v>
      </c>
      <c r="N149" s="0" t="n">
        <f aca="false">M149-H149</f>
        <v>2.95</v>
      </c>
      <c r="O149" s="0" t="n">
        <f aca="false">IF(ABS(N149-J149)&lt;0.011,1,0)</f>
        <v>1</v>
      </c>
    </row>
    <row r="150" customFormat="false" ht="15" hidden="false" customHeight="false" outlineLevel="0" collapsed="false">
      <c r="A150" s="0" t="s">
        <v>15</v>
      </c>
      <c r="B150" s="0" t="s">
        <v>95</v>
      </c>
      <c r="C150" s="0" t="n">
        <v>2</v>
      </c>
      <c r="D150" s="0" t="n">
        <v>47185</v>
      </c>
      <c r="E150" s="0" t="s">
        <v>99</v>
      </c>
      <c r="F150" s="0" t="n">
        <v>3.4</v>
      </c>
      <c r="G150" s="0" t="n">
        <v>0.5</v>
      </c>
      <c r="H150" s="0" t="n">
        <v>1.7</v>
      </c>
      <c r="I150" s="0" t="n">
        <v>3.4</v>
      </c>
      <c r="J150" s="0" t="n">
        <v>1.7</v>
      </c>
      <c r="K150" s="0" t="s">
        <v>18</v>
      </c>
      <c r="L150" s="0" t="s">
        <v>97</v>
      </c>
      <c r="M150" s="0" t="n">
        <f aca="false">CEILING(G150,1)*F150</f>
        <v>3.4</v>
      </c>
      <c r="N150" s="0" t="n">
        <f aca="false">M150-H150</f>
        <v>1.7</v>
      </c>
      <c r="O150" s="0" t="n">
        <f aca="false">IF(ABS(N150-J150)&lt;0.011,1,0)</f>
        <v>1</v>
      </c>
    </row>
    <row r="151" customFormat="false" ht="15" hidden="false" customHeight="false" outlineLevel="0" collapsed="false">
      <c r="A151" s="0" t="s">
        <v>15</v>
      </c>
      <c r="B151" s="0" t="s">
        <v>95</v>
      </c>
      <c r="C151" s="0" t="n">
        <v>2</v>
      </c>
      <c r="D151" s="0" t="n">
        <v>47185</v>
      </c>
      <c r="E151" s="0" t="s">
        <v>24</v>
      </c>
      <c r="F151" s="0" t="n">
        <v>3.9</v>
      </c>
      <c r="G151" s="0" t="n">
        <v>0.5</v>
      </c>
      <c r="H151" s="0" t="n">
        <v>1.95</v>
      </c>
      <c r="I151" s="0" t="n">
        <v>3.9</v>
      </c>
      <c r="J151" s="0" t="n">
        <v>1.95</v>
      </c>
      <c r="K151" s="0" t="s">
        <v>18</v>
      </c>
      <c r="L151" s="0" t="s">
        <v>97</v>
      </c>
      <c r="M151" s="0" t="n">
        <f aca="false">CEILING(G151,1)*F151</f>
        <v>3.9</v>
      </c>
      <c r="N151" s="0" t="n">
        <f aca="false">M151-H151</f>
        <v>1.95</v>
      </c>
      <c r="O151" s="0" t="n">
        <f aca="false">IF(ABS(N151-J151)&lt;0.011,1,0)</f>
        <v>1</v>
      </c>
    </row>
    <row r="152" customFormat="false" ht="15" hidden="false" customHeight="false" outlineLevel="0" collapsed="false">
      <c r="A152" s="0" t="s">
        <v>15</v>
      </c>
      <c r="B152" s="0" t="s">
        <v>95</v>
      </c>
      <c r="C152" s="0" t="n">
        <v>3</v>
      </c>
      <c r="D152" s="0" t="n">
        <v>47179</v>
      </c>
      <c r="E152" s="0" t="s">
        <v>96</v>
      </c>
      <c r="F152" s="0" t="n">
        <v>32</v>
      </c>
      <c r="G152" s="0" t="n">
        <v>0.5</v>
      </c>
      <c r="H152" s="0" t="n">
        <v>16</v>
      </c>
      <c r="I152" s="0" t="n">
        <v>32</v>
      </c>
      <c r="J152" s="0" t="n">
        <v>16</v>
      </c>
      <c r="K152" s="0" t="s">
        <v>18</v>
      </c>
      <c r="L152" s="0" t="s">
        <v>97</v>
      </c>
      <c r="M152" s="0" t="n">
        <f aca="false">CEILING(G152,1)*F152</f>
        <v>32</v>
      </c>
      <c r="N152" s="0" t="n">
        <f aca="false">M152-H152</f>
        <v>16</v>
      </c>
      <c r="O152" s="0" t="n">
        <f aca="false">IF(ABS(N152-J152)&lt;0.011,1,0)</f>
        <v>1</v>
      </c>
    </row>
    <row r="153" customFormat="false" ht="15" hidden="false" customHeight="false" outlineLevel="0" collapsed="false">
      <c r="A153" s="0" t="s">
        <v>15</v>
      </c>
      <c r="B153" s="0" t="s">
        <v>95</v>
      </c>
      <c r="C153" s="0" t="n">
        <v>3</v>
      </c>
      <c r="D153" s="0" t="n">
        <v>47179</v>
      </c>
      <c r="E153" s="0" t="s">
        <v>32</v>
      </c>
      <c r="F153" s="0" t="n">
        <v>2.2</v>
      </c>
      <c r="G153" s="0" t="n">
        <v>1.5</v>
      </c>
      <c r="H153" s="0" t="n">
        <v>3.3</v>
      </c>
      <c r="I153" s="0" t="n">
        <v>4.4</v>
      </c>
      <c r="J153" s="0" t="n">
        <v>1.1</v>
      </c>
      <c r="K153" s="0" t="s">
        <v>18</v>
      </c>
      <c r="L153" s="0" t="s">
        <v>97</v>
      </c>
      <c r="M153" s="0" t="n">
        <f aca="false">CEILING(G153,1)*F153</f>
        <v>4.4</v>
      </c>
      <c r="N153" s="0" t="n">
        <f aca="false">M153-H153</f>
        <v>1.1</v>
      </c>
      <c r="O153" s="0" t="n">
        <f aca="false">IF(ABS(N153-J153)&lt;0.011,1,0)</f>
        <v>1</v>
      </c>
    </row>
    <row r="154" customFormat="false" ht="15" hidden="false" customHeight="false" outlineLevel="0" collapsed="false">
      <c r="A154" s="0" t="s">
        <v>15</v>
      </c>
      <c r="B154" s="0" t="s">
        <v>95</v>
      </c>
      <c r="C154" s="0" t="n">
        <v>3</v>
      </c>
      <c r="D154" s="0" t="n">
        <v>47179</v>
      </c>
      <c r="E154" s="0" t="s">
        <v>98</v>
      </c>
      <c r="F154" s="0" t="n">
        <v>5.9</v>
      </c>
      <c r="G154" s="0" t="n">
        <v>0.5</v>
      </c>
      <c r="H154" s="0" t="n">
        <v>2.95</v>
      </c>
      <c r="I154" s="0" t="n">
        <v>5.9</v>
      </c>
      <c r="J154" s="0" t="n">
        <v>2.95</v>
      </c>
      <c r="K154" s="0" t="s">
        <v>18</v>
      </c>
      <c r="L154" s="0" t="s">
        <v>97</v>
      </c>
      <c r="M154" s="0" t="n">
        <f aca="false">CEILING(G154,1)*F154</f>
        <v>5.9</v>
      </c>
      <c r="N154" s="0" t="n">
        <f aca="false">M154-H154</f>
        <v>2.95</v>
      </c>
      <c r="O154" s="0" t="n">
        <f aca="false">IF(ABS(N154-J154)&lt;0.011,1,0)</f>
        <v>1</v>
      </c>
    </row>
    <row r="155" customFormat="false" ht="15" hidden="false" customHeight="false" outlineLevel="0" collapsed="false">
      <c r="A155" s="0" t="s">
        <v>15</v>
      </c>
      <c r="B155" s="0" t="s">
        <v>95</v>
      </c>
      <c r="C155" s="0" t="n">
        <v>3</v>
      </c>
      <c r="D155" s="0" t="n">
        <v>47179</v>
      </c>
      <c r="E155" s="0" t="s">
        <v>99</v>
      </c>
      <c r="F155" s="0" t="n">
        <v>3.4</v>
      </c>
      <c r="G155" s="0" t="n">
        <v>0.5</v>
      </c>
      <c r="H155" s="0" t="n">
        <v>1.7</v>
      </c>
      <c r="I155" s="0" t="n">
        <v>3.4</v>
      </c>
      <c r="J155" s="0" t="n">
        <v>1.7</v>
      </c>
      <c r="K155" s="0" t="s">
        <v>18</v>
      </c>
      <c r="L155" s="0" t="s">
        <v>97</v>
      </c>
      <c r="M155" s="0" t="n">
        <f aca="false">CEILING(G155,1)*F155</f>
        <v>3.4</v>
      </c>
      <c r="N155" s="0" t="n">
        <f aca="false">M155-H155</f>
        <v>1.7</v>
      </c>
      <c r="O155" s="0" t="n">
        <f aca="false">IF(ABS(N155-J155)&lt;0.011,1,0)</f>
        <v>1</v>
      </c>
    </row>
    <row r="156" customFormat="false" ht="15" hidden="false" customHeight="false" outlineLevel="0" collapsed="false">
      <c r="A156" s="0" t="s">
        <v>15</v>
      </c>
      <c r="B156" s="0" t="s">
        <v>95</v>
      </c>
      <c r="C156" s="0" t="n">
        <v>3</v>
      </c>
      <c r="D156" s="0" t="n">
        <v>47179</v>
      </c>
      <c r="E156" s="0" t="s">
        <v>24</v>
      </c>
      <c r="F156" s="0" t="n">
        <v>3.9</v>
      </c>
      <c r="G156" s="0" t="n">
        <v>0.5</v>
      </c>
      <c r="H156" s="0" t="n">
        <v>1.95</v>
      </c>
      <c r="I156" s="0" t="n">
        <v>3.9</v>
      </c>
      <c r="J156" s="0" t="n">
        <v>1.95</v>
      </c>
      <c r="K156" s="0" t="s">
        <v>18</v>
      </c>
      <c r="L156" s="0" t="s">
        <v>97</v>
      </c>
      <c r="M156" s="0" t="n">
        <f aca="false">CEILING(G156,1)*F156</f>
        <v>3.9</v>
      </c>
      <c r="N156" s="0" t="n">
        <f aca="false">M156-H156</f>
        <v>1.95</v>
      </c>
      <c r="O156" s="0" t="n">
        <f aca="false">IF(ABS(N156-J156)&lt;0.011,1,0)</f>
        <v>1</v>
      </c>
    </row>
    <row r="157" customFormat="false" ht="15" hidden="false" customHeight="false" outlineLevel="0" collapsed="false">
      <c r="A157" s="0" t="s">
        <v>15</v>
      </c>
      <c r="B157" s="0" t="s">
        <v>100</v>
      </c>
      <c r="C157" s="0" t="n">
        <v>10</v>
      </c>
      <c r="D157" s="0" t="n">
        <v>47221</v>
      </c>
      <c r="E157" s="0" t="s">
        <v>47</v>
      </c>
      <c r="F157" s="0" t="n">
        <v>17.6</v>
      </c>
      <c r="G157" s="0" t="n">
        <v>0.5</v>
      </c>
      <c r="H157" s="0" t="n">
        <v>8.8</v>
      </c>
      <c r="I157" s="0" t="n">
        <v>17.6</v>
      </c>
      <c r="J157" s="0" t="n">
        <v>8.8</v>
      </c>
      <c r="K157" s="0" t="s">
        <v>18</v>
      </c>
      <c r="L157" s="0" t="s">
        <v>101</v>
      </c>
      <c r="M157" s="0" t="n">
        <f aca="false">CEILING(G157,1)*F157</f>
        <v>17.6</v>
      </c>
      <c r="N157" s="0" t="n">
        <f aca="false">M157-H157</f>
        <v>8.8</v>
      </c>
      <c r="O157" s="0" t="n">
        <f aca="false">IF(ABS(N157-J157)&lt;0.011,1,0)</f>
        <v>1</v>
      </c>
    </row>
    <row r="158" customFormat="false" ht="15" hidden="false" customHeight="false" outlineLevel="0" collapsed="false">
      <c r="A158" s="0" t="s">
        <v>15</v>
      </c>
      <c r="B158" s="0" t="s">
        <v>100</v>
      </c>
      <c r="C158" s="0" t="n">
        <v>10</v>
      </c>
      <c r="D158" s="0" t="n">
        <v>47221</v>
      </c>
      <c r="E158" s="0" t="s">
        <v>20</v>
      </c>
      <c r="F158" s="0" t="n">
        <v>16.9</v>
      </c>
      <c r="G158" s="0" t="n">
        <v>0.5</v>
      </c>
      <c r="H158" s="0" t="n">
        <v>8.45</v>
      </c>
      <c r="I158" s="0" t="n">
        <v>16.9</v>
      </c>
      <c r="J158" s="0" t="n">
        <v>8.45</v>
      </c>
      <c r="K158" s="0" t="s">
        <v>18</v>
      </c>
      <c r="L158" s="0" t="s">
        <v>101</v>
      </c>
      <c r="M158" s="0" t="n">
        <f aca="false">CEILING(G158,1)*F158</f>
        <v>16.9</v>
      </c>
      <c r="N158" s="0" t="n">
        <f aca="false">M158-H158</f>
        <v>8.45</v>
      </c>
      <c r="O158" s="0" t="n">
        <f aca="false">IF(ABS(N158-J158)&lt;0.011,1,0)</f>
        <v>1</v>
      </c>
    </row>
    <row r="159" customFormat="false" ht="15" hidden="false" customHeight="false" outlineLevel="0" collapsed="false">
      <c r="A159" s="0" t="s">
        <v>15</v>
      </c>
      <c r="B159" s="0" t="s">
        <v>100</v>
      </c>
      <c r="C159" s="0" t="n">
        <v>10</v>
      </c>
      <c r="D159" s="0" t="n">
        <v>47221</v>
      </c>
      <c r="E159" s="0" t="s">
        <v>23</v>
      </c>
      <c r="F159" s="0" t="n">
        <v>5.9</v>
      </c>
      <c r="G159" s="0" t="n">
        <v>0.5</v>
      </c>
      <c r="H159" s="0" t="n">
        <v>2.95</v>
      </c>
      <c r="I159" s="0" t="n">
        <v>5.9</v>
      </c>
      <c r="J159" s="0" t="n">
        <v>2.95</v>
      </c>
      <c r="K159" s="0" t="s">
        <v>18</v>
      </c>
      <c r="L159" s="0" t="s">
        <v>101</v>
      </c>
      <c r="M159" s="0" t="n">
        <f aca="false">CEILING(G159,1)*F159</f>
        <v>5.9</v>
      </c>
      <c r="N159" s="0" t="n">
        <f aca="false">M159-H159</f>
        <v>2.95</v>
      </c>
      <c r="O159" s="0" t="n">
        <f aca="false">IF(ABS(N159-J159)&lt;0.011,1,0)</f>
        <v>1</v>
      </c>
    </row>
    <row r="160" customFormat="false" ht="15" hidden="false" customHeight="false" outlineLevel="0" collapsed="false">
      <c r="A160" s="0" t="s">
        <v>15</v>
      </c>
      <c r="B160" s="0" t="s">
        <v>100</v>
      </c>
      <c r="C160" s="0" t="n">
        <v>11</v>
      </c>
      <c r="D160" s="0" t="n">
        <v>47206</v>
      </c>
      <c r="E160" s="0" t="s">
        <v>47</v>
      </c>
      <c r="F160" s="0" t="n">
        <v>17.6</v>
      </c>
      <c r="G160" s="0" t="n">
        <v>0.5</v>
      </c>
      <c r="H160" s="0" t="n">
        <v>8.8</v>
      </c>
      <c r="I160" s="0" t="n">
        <v>17.6</v>
      </c>
      <c r="J160" s="0" t="n">
        <v>8.8</v>
      </c>
      <c r="K160" s="0" t="s">
        <v>18</v>
      </c>
      <c r="L160" s="0" t="s">
        <v>101</v>
      </c>
      <c r="M160" s="0" t="n">
        <f aca="false">CEILING(G160,1)*F160</f>
        <v>17.6</v>
      </c>
      <c r="N160" s="0" t="n">
        <f aca="false">M160-H160</f>
        <v>8.8</v>
      </c>
      <c r="O160" s="0" t="n">
        <f aca="false">IF(ABS(N160-J160)&lt;0.011,1,0)</f>
        <v>1</v>
      </c>
    </row>
    <row r="161" customFormat="false" ht="15" hidden="false" customHeight="false" outlineLevel="0" collapsed="false">
      <c r="A161" s="0" t="s">
        <v>15</v>
      </c>
      <c r="B161" s="0" t="s">
        <v>100</v>
      </c>
      <c r="C161" s="0" t="n">
        <v>11</v>
      </c>
      <c r="D161" s="0" t="n">
        <v>47206</v>
      </c>
      <c r="E161" s="0" t="s">
        <v>20</v>
      </c>
      <c r="F161" s="0" t="n">
        <v>16.9</v>
      </c>
      <c r="G161" s="0" t="n">
        <v>0.5</v>
      </c>
      <c r="H161" s="0" t="n">
        <v>8.45</v>
      </c>
      <c r="I161" s="0" t="n">
        <v>16.9</v>
      </c>
      <c r="J161" s="0" t="n">
        <v>8.45</v>
      </c>
      <c r="K161" s="0" t="s">
        <v>18</v>
      </c>
      <c r="L161" s="0" t="s">
        <v>101</v>
      </c>
      <c r="M161" s="0" t="n">
        <f aca="false">CEILING(G161,1)*F161</f>
        <v>16.9</v>
      </c>
      <c r="N161" s="0" t="n">
        <f aca="false">M161-H161</f>
        <v>8.45</v>
      </c>
      <c r="O161" s="0" t="n">
        <f aca="false">IF(ABS(N161-J161)&lt;0.011,1,0)</f>
        <v>1</v>
      </c>
    </row>
    <row r="162" customFormat="false" ht="15" hidden="false" customHeight="false" outlineLevel="0" collapsed="false">
      <c r="A162" s="0" t="s">
        <v>15</v>
      </c>
      <c r="B162" s="0" t="s">
        <v>100</v>
      </c>
      <c r="C162" s="0" t="n">
        <v>11</v>
      </c>
      <c r="D162" s="0" t="n">
        <v>47206</v>
      </c>
      <c r="E162" s="0" t="s">
        <v>23</v>
      </c>
      <c r="F162" s="0" t="n">
        <v>5.9</v>
      </c>
      <c r="G162" s="0" t="n">
        <v>0.5</v>
      </c>
      <c r="H162" s="0" t="n">
        <v>2.95</v>
      </c>
      <c r="I162" s="0" t="n">
        <v>5.9</v>
      </c>
      <c r="J162" s="0" t="n">
        <v>2.95</v>
      </c>
      <c r="K162" s="0" t="s">
        <v>18</v>
      </c>
      <c r="L162" s="0" t="s">
        <v>101</v>
      </c>
      <c r="M162" s="0" t="n">
        <f aca="false">CEILING(G162,1)*F162</f>
        <v>5.9</v>
      </c>
      <c r="N162" s="0" t="n">
        <f aca="false">M162-H162</f>
        <v>2.95</v>
      </c>
      <c r="O162" s="0" t="n">
        <f aca="false">IF(ABS(N162-J162)&lt;0.011,1,0)</f>
        <v>1</v>
      </c>
    </row>
    <row r="163" customFormat="false" ht="15" hidden="false" customHeight="false" outlineLevel="0" collapsed="false">
      <c r="A163" s="0" t="s">
        <v>15</v>
      </c>
      <c r="B163" s="0" t="s">
        <v>100</v>
      </c>
      <c r="C163" s="0" t="n">
        <v>25</v>
      </c>
      <c r="D163" s="0" t="n">
        <v>47241</v>
      </c>
      <c r="E163" s="0" t="s">
        <v>38</v>
      </c>
      <c r="F163" s="0" t="n">
        <v>3.9</v>
      </c>
      <c r="G163" s="0" t="n">
        <v>0.5</v>
      </c>
      <c r="H163" s="0" t="n">
        <v>1.95</v>
      </c>
      <c r="I163" s="0" t="n">
        <v>3.9</v>
      </c>
      <c r="J163" s="0" t="n">
        <v>1.95</v>
      </c>
      <c r="K163" s="0" t="s">
        <v>18</v>
      </c>
      <c r="L163" s="0" t="s">
        <v>102</v>
      </c>
      <c r="M163" s="0" t="n">
        <f aca="false">CEILING(G163,1)*F163</f>
        <v>3.9</v>
      </c>
      <c r="N163" s="0" t="n">
        <f aca="false">M163-H163</f>
        <v>1.95</v>
      </c>
      <c r="O163" s="0" t="n">
        <f aca="false">IF(ABS(N163-J163)&lt;0.011,1,0)</f>
        <v>1</v>
      </c>
    </row>
    <row r="164" customFormat="false" ht="15" hidden="false" customHeight="false" outlineLevel="0" collapsed="false">
      <c r="A164" s="0" t="s">
        <v>15</v>
      </c>
      <c r="B164" s="0" t="s">
        <v>100</v>
      </c>
      <c r="C164" s="0" t="n">
        <v>25</v>
      </c>
      <c r="D164" s="0" t="n">
        <v>47241</v>
      </c>
      <c r="E164" s="0" t="s">
        <v>78</v>
      </c>
      <c r="F164" s="0" t="n">
        <v>17.6</v>
      </c>
      <c r="G164" s="0" t="n">
        <v>0.5</v>
      </c>
      <c r="H164" s="0" t="n">
        <v>8.8</v>
      </c>
      <c r="I164" s="0" t="n">
        <v>17.6</v>
      </c>
      <c r="J164" s="0" t="n">
        <v>8.8</v>
      </c>
      <c r="K164" s="0" t="s">
        <v>18</v>
      </c>
      <c r="L164" s="0" t="s">
        <v>102</v>
      </c>
      <c r="M164" s="0" t="n">
        <f aca="false">CEILING(G164,1)*F164</f>
        <v>17.6</v>
      </c>
      <c r="N164" s="0" t="n">
        <f aca="false">M164-H164</f>
        <v>8.8</v>
      </c>
      <c r="O164" s="0" t="n">
        <f aca="false">IF(ABS(N164-J164)&lt;0.011,1,0)</f>
        <v>1</v>
      </c>
    </row>
    <row r="165" customFormat="false" ht="15" hidden="false" customHeight="false" outlineLevel="0" collapsed="false">
      <c r="A165" s="0" t="s">
        <v>15</v>
      </c>
      <c r="B165" s="0" t="s">
        <v>100</v>
      </c>
      <c r="C165" s="0" t="n">
        <v>25</v>
      </c>
      <c r="D165" s="0" t="n">
        <v>47241</v>
      </c>
      <c r="E165" s="0" t="s">
        <v>103</v>
      </c>
      <c r="F165" s="0" t="n">
        <v>6.5</v>
      </c>
      <c r="G165" s="0" t="n">
        <v>0.5</v>
      </c>
      <c r="H165" s="0" t="n">
        <v>3.25</v>
      </c>
      <c r="I165" s="0" t="n">
        <v>6.5</v>
      </c>
      <c r="J165" s="0" t="n">
        <v>3.25</v>
      </c>
      <c r="K165" s="0" t="s">
        <v>18</v>
      </c>
      <c r="L165" s="0" t="s">
        <v>102</v>
      </c>
      <c r="M165" s="0" t="n">
        <f aca="false">CEILING(G165,1)*F165</f>
        <v>6.5</v>
      </c>
      <c r="N165" s="0" t="n">
        <f aca="false">M165-H165</f>
        <v>3.25</v>
      </c>
      <c r="O165" s="0" t="n">
        <f aca="false">IF(ABS(N165-J165)&lt;0.011,1,0)</f>
        <v>1</v>
      </c>
    </row>
    <row r="166" customFormat="false" ht="15" hidden="false" customHeight="false" outlineLevel="0" collapsed="false">
      <c r="A166" s="0" t="s">
        <v>15</v>
      </c>
      <c r="B166" s="0" t="s">
        <v>100</v>
      </c>
      <c r="C166" s="0" t="n">
        <v>25</v>
      </c>
      <c r="D166" s="0" t="n">
        <v>47241</v>
      </c>
      <c r="E166" s="0" t="s">
        <v>20</v>
      </c>
      <c r="F166" s="0" t="n">
        <v>16.9</v>
      </c>
      <c r="G166" s="0" t="n">
        <v>0.5</v>
      </c>
      <c r="H166" s="0" t="n">
        <v>8.45</v>
      </c>
      <c r="I166" s="0" t="n">
        <v>16.9</v>
      </c>
      <c r="J166" s="0" t="n">
        <v>8.45</v>
      </c>
      <c r="K166" s="0" t="s">
        <v>18</v>
      </c>
      <c r="L166" s="0" t="s">
        <v>102</v>
      </c>
      <c r="M166" s="0" t="n">
        <f aca="false">CEILING(G166,1)*F166</f>
        <v>16.9</v>
      </c>
      <c r="N166" s="0" t="n">
        <f aca="false">M166-H166</f>
        <v>8.45</v>
      </c>
      <c r="O166" s="0" t="n">
        <f aca="false">IF(ABS(N166-J166)&lt;0.011,1,0)</f>
        <v>1</v>
      </c>
    </row>
    <row r="167" customFormat="false" ht="15" hidden="false" customHeight="false" outlineLevel="0" collapsed="false">
      <c r="A167" s="0" t="s">
        <v>15</v>
      </c>
      <c r="B167" s="0" t="s">
        <v>100</v>
      </c>
      <c r="C167" s="0" t="n">
        <v>25</v>
      </c>
      <c r="D167" s="0" t="n">
        <v>47241</v>
      </c>
      <c r="E167" s="0" t="s">
        <v>104</v>
      </c>
      <c r="F167" s="0" t="n">
        <v>1.8</v>
      </c>
      <c r="G167" s="0" t="n">
        <v>0.5</v>
      </c>
      <c r="H167" s="0" t="n">
        <v>0.9</v>
      </c>
      <c r="I167" s="0" t="n">
        <v>1.8</v>
      </c>
      <c r="J167" s="0" t="n">
        <v>0.9</v>
      </c>
      <c r="K167" s="0" t="s">
        <v>18</v>
      </c>
      <c r="L167" s="0" t="s">
        <v>102</v>
      </c>
      <c r="M167" s="0" t="n">
        <f aca="false">CEILING(G167,1)*F167</f>
        <v>1.8</v>
      </c>
      <c r="N167" s="0" t="n">
        <f aca="false">M167-H167</f>
        <v>0.9</v>
      </c>
      <c r="O167" s="0" t="n">
        <f aca="false">IF(ABS(N167-J167)&lt;0.011,1,0)</f>
        <v>1</v>
      </c>
    </row>
    <row r="168" customFormat="false" ht="15" hidden="false" customHeight="false" outlineLevel="0" collapsed="false">
      <c r="A168" s="0" t="s">
        <v>15</v>
      </c>
      <c r="B168" s="0" t="s">
        <v>100</v>
      </c>
      <c r="C168" s="0" t="n">
        <v>25</v>
      </c>
      <c r="D168" s="0" t="n">
        <v>47241</v>
      </c>
      <c r="E168" s="0" t="s">
        <v>105</v>
      </c>
      <c r="F168" s="0" t="n">
        <v>2.9</v>
      </c>
      <c r="G168" s="0" t="n">
        <v>0.5</v>
      </c>
      <c r="H168" s="0" t="n">
        <v>1.45</v>
      </c>
      <c r="I168" s="0" t="n">
        <v>2.9</v>
      </c>
      <c r="J168" s="0" t="n">
        <v>1.45</v>
      </c>
      <c r="K168" s="0" t="s">
        <v>18</v>
      </c>
      <c r="L168" s="0" t="s">
        <v>102</v>
      </c>
      <c r="M168" s="0" t="n">
        <f aca="false">CEILING(G168,1)*F168</f>
        <v>2.9</v>
      </c>
      <c r="N168" s="0" t="n">
        <f aca="false">M168-H168</f>
        <v>1.45</v>
      </c>
      <c r="O168" s="0" t="n">
        <f aca="false">IF(ABS(N168-J168)&lt;0.011,1,0)</f>
        <v>1</v>
      </c>
    </row>
    <row r="169" customFormat="false" ht="15" hidden="false" customHeight="false" outlineLevel="0" collapsed="false">
      <c r="A169" s="0" t="s">
        <v>15</v>
      </c>
      <c r="B169" s="0" t="s">
        <v>100</v>
      </c>
      <c r="C169" s="0" t="n">
        <v>26</v>
      </c>
      <c r="D169" s="0" t="n">
        <v>47231</v>
      </c>
      <c r="E169" s="0" t="s">
        <v>38</v>
      </c>
      <c r="F169" s="0" t="n">
        <v>3.9</v>
      </c>
      <c r="G169" s="0" t="n">
        <v>0.5</v>
      </c>
      <c r="H169" s="0" t="n">
        <v>1.95</v>
      </c>
      <c r="I169" s="0" t="n">
        <v>3.9</v>
      </c>
      <c r="J169" s="0" t="n">
        <v>1.95</v>
      </c>
      <c r="K169" s="0" t="s">
        <v>18</v>
      </c>
      <c r="L169" s="0" t="s">
        <v>102</v>
      </c>
      <c r="M169" s="0" t="n">
        <f aca="false">CEILING(G169,1)*F169</f>
        <v>3.9</v>
      </c>
      <c r="N169" s="0" t="n">
        <f aca="false">M169-H169</f>
        <v>1.95</v>
      </c>
      <c r="O169" s="0" t="n">
        <f aca="false">IF(ABS(N169-J169)&lt;0.011,1,0)</f>
        <v>1</v>
      </c>
    </row>
    <row r="170" customFormat="false" ht="15" hidden="false" customHeight="false" outlineLevel="0" collapsed="false">
      <c r="A170" s="0" t="s">
        <v>15</v>
      </c>
      <c r="B170" s="0" t="s">
        <v>100</v>
      </c>
      <c r="C170" s="0" t="n">
        <v>26</v>
      </c>
      <c r="D170" s="0" t="n">
        <v>47231</v>
      </c>
      <c r="E170" s="0" t="s">
        <v>78</v>
      </c>
      <c r="F170" s="0" t="n">
        <v>17.6</v>
      </c>
      <c r="G170" s="0" t="n">
        <v>0.5</v>
      </c>
      <c r="H170" s="0" t="n">
        <v>8.8</v>
      </c>
      <c r="I170" s="0" t="n">
        <v>17.6</v>
      </c>
      <c r="J170" s="0" t="n">
        <v>8.8</v>
      </c>
      <c r="K170" s="0" t="s">
        <v>18</v>
      </c>
      <c r="L170" s="0" t="s">
        <v>102</v>
      </c>
      <c r="M170" s="0" t="n">
        <f aca="false">CEILING(G170,1)*F170</f>
        <v>17.6</v>
      </c>
      <c r="N170" s="0" t="n">
        <f aca="false">M170-H170</f>
        <v>8.8</v>
      </c>
      <c r="O170" s="0" t="n">
        <f aca="false">IF(ABS(N170-J170)&lt;0.011,1,0)</f>
        <v>1</v>
      </c>
    </row>
    <row r="171" customFormat="false" ht="15" hidden="false" customHeight="false" outlineLevel="0" collapsed="false">
      <c r="A171" s="0" t="s">
        <v>15</v>
      </c>
      <c r="B171" s="0" t="s">
        <v>100</v>
      </c>
      <c r="C171" s="0" t="n">
        <v>26</v>
      </c>
      <c r="D171" s="0" t="n">
        <v>47231</v>
      </c>
      <c r="E171" s="0" t="s">
        <v>103</v>
      </c>
      <c r="F171" s="0" t="n">
        <v>6.5</v>
      </c>
      <c r="G171" s="0" t="n">
        <v>0.5</v>
      </c>
      <c r="H171" s="0" t="n">
        <v>3.25</v>
      </c>
      <c r="I171" s="0" t="n">
        <v>6.5</v>
      </c>
      <c r="J171" s="0" t="n">
        <v>3.25</v>
      </c>
      <c r="K171" s="0" t="s">
        <v>18</v>
      </c>
      <c r="L171" s="0" t="s">
        <v>102</v>
      </c>
      <c r="M171" s="0" t="n">
        <f aca="false">CEILING(G171,1)*F171</f>
        <v>6.5</v>
      </c>
      <c r="N171" s="0" t="n">
        <f aca="false">M171-H171</f>
        <v>3.25</v>
      </c>
      <c r="O171" s="0" t="n">
        <f aca="false">IF(ABS(N171-J171)&lt;0.011,1,0)</f>
        <v>1</v>
      </c>
    </row>
    <row r="172" customFormat="false" ht="15" hidden="false" customHeight="false" outlineLevel="0" collapsed="false">
      <c r="A172" s="0" t="s">
        <v>15</v>
      </c>
      <c r="B172" s="0" t="s">
        <v>100</v>
      </c>
      <c r="C172" s="0" t="n">
        <v>26</v>
      </c>
      <c r="D172" s="0" t="n">
        <v>47231</v>
      </c>
      <c r="E172" s="0" t="s">
        <v>20</v>
      </c>
      <c r="F172" s="0" t="n">
        <v>16.9</v>
      </c>
      <c r="G172" s="0" t="n">
        <v>0.5</v>
      </c>
      <c r="H172" s="0" t="n">
        <v>8.45</v>
      </c>
      <c r="I172" s="0" t="n">
        <v>16.9</v>
      </c>
      <c r="J172" s="0" t="n">
        <v>8.45</v>
      </c>
      <c r="K172" s="0" t="s">
        <v>18</v>
      </c>
      <c r="L172" s="0" t="s">
        <v>102</v>
      </c>
      <c r="M172" s="0" t="n">
        <f aca="false">CEILING(G172,1)*F172</f>
        <v>16.9</v>
      </c>
      <c r="N172" s="0" t="n">
        <f aca="false">M172-H172</f>
        <v>8.45</v>
      </c>
      <c r="O172" s="0" t="n">
        <f aca="false">IF(ABS(N172-J172)&lt;0.011,1,0)</f>
        <v>1</v>
      </c>
    </row>
    <row r="173" customFormat="false" ht="15" hidden="false" customHeight="false" outlineLevel="0" collapsed="false">
      <c r="A173" s="0" t="s">
        <v>15</v>
      </c>
      <c r="B173" s="0" t="s">
        <v>100</v>
      </c>
      <c r="C173" s="0" t="n">
        <v>26</v>
      </c>
      <c r="D173" s="0" t="n">
        <v>47231</v>
      </c>
      <c r="E173" s="0" t="s">
        <v>104</v>
      </c>
      <c r="F173" s="0" t="n">
        <v>1.8</v>
      </c>
      <c r="G173" s="0" t="n">
        <v>0.5</v>
      </c>
      <c r="H173" s="0" t="n">
        <v>0.9</v>
      </c>
      <c r="I173" s="0" t="n">
        <v>1.8</v>
      </c>
      <c r="J173" s="0" t="n">
        <v>0.9</v>
      </c>
      <c r="K173" s="0" t="s">
        <v>18</v>
      </c>
      <c r="L173" s="0" t="s">
        <v>102</v>
      </c>
      <c r="M173" s="0" t="n">
        <f aca="false">CEILING(G173,1)*F173</f>
        <v>1.8</v>
      </c>
      <c r="N173" s="0" t="n">
        <f aca="false">M173-H173</f>
        <v>0.9</v>
      </c>
      <c r="O173" s="0" t="n">
        <f aca="false">IF(ABS(N173-J173)&lt;0.011,1,0)</f>
        <v>1</v>
      </c>
    </row>
    <row r="174" customFormat="false" ht="15" hidden="false" customHeight="false" outlineLevel="0" collapsed="false">
      <c r="A174" s="0" t="s">
        <v>15</v>
      </c>
      <c r="B174" s="0" t="s">
        <v>100</v>
      </c>
      <c r="C174" s="0" t="n">
        <v>26</v>
      </c>
      <c r="D174" s="0" t="n">
        <v>47231</v>
      </c>
      <c r="E174" s="0" t="s">
        <v>105</v>
      </c>
      <c r="F174" s="0" t="n">
        <v>2.9</v>
      </c>
      <c r="G174" s="0" t="n">
        <v>0.5</v>
      </c>
      <c r="H174" s="0" t="n">
        <v>1.45</v>
      </c>
      <c r="I174" s="0" t="n">
        <v>2.9</v>
      </c>
      <c r="J174" s="0" t="n">
        <v>1.45</v>
      </c>
      <c r="K174" s="0" t="s">
        <v>18</v>
      </c>
      <c r="L174" s="0" t="s">
        <v>102</v>
      </c>
      <c r="M174" s="0" t="n">
        <f aca="false">CEILING(G174,1)*F174</f>
        <v>2.9</v>
      </c>
      <c r="N174" s="0" t="n">
        <f aca="false">M174-H174</f>
        <v>1.45</v>
      </c>
      <c r="O174" s="0" t="n">
        <f aca="false">IF(ABS(N174-J174)&lt;0.011,1,0)</f>
        <v>1</v>
      </c>
    </row>
    <row r="175" customFormat="false" ht="15" hidden="false" customHeight="false" outlineLevel="0" collapsed="false">
      <c r="A175" s="0" t="s">
        <v>15</v>
      </c>
      <c r="B175" s="0" t="s">
        <v>100</v>
      </c>
      <c r="C175" s="0" t="n">
        <v>33</v>
      </c>
      <c r="D175" s="0" t="n">
        <v>47246</v>
      </c>
      <c r="E175" s="0" t="s">
        <v>106</v>
      </c>
      <c r="F175" s="0" t="n">
        <v>4.7</v>
      </c>
      <c r="G175" s="0" t="n">
        <v>0.5</v>
      </c>
      <c r="H175" s="0" t="n">
        <v>2.35</v>
      </c>
      <c r="I175" s="0" t="n">
        <v>4.7</v>
      </c>
      <c r="J175" s="0" t="n">
        <v>2.35</v>
      </c>
      <c r="K175" s="0" t="s">
        <v>18</v>
      </c>
      <c r="L175" s="0" t="s">
        <v>107</v>
      </c>
      <c r="M175" s="0" t="n">
        <f aca="false">CEILING(G175,1)*F175</f>
        <v>4.7</v>
      </c>
      <c r="N175" s="0" t="n">
        <f aca="false">M175-H175</f>
        <v>2.35</v>
      </c>
      <c r="O175" s="0" t="n">
        <f aca="false">IF(ABS(N175-J175)&lt;0.011,1,0)</f>
        <v>1</v>
      </c>
    </row>
    <row r="176" customFormat="false" ht="15" hidden="false" customHeight="false" outlineLevel="0" collapsed="false">
      <c r="A176" s="0" t="s">
        <v>15</v>
      </c>
      <c r="B176" s="0" t="s">
        <v>100</v>
      </c>
      <c r="C176" s="0" t="n">
        <v>33</v>
      </c>
      <c r="D176" s="0" t="n">
        <v>47246</v>
      </c>
      <c r="E176" s="0" t="s">
        <v>108</v>
      </c>
      <c r="F176" s="0" t="n">
        <v>4.7</v>
      </c>
      <c r="G176" s="0" t="n">
        <v>0.5</v>
      </c>
      <c r="H176" s="0" t="n">
        <v>2.35</v>
      </c>
      <c r="I176" s="0" t="n">
        <v>4.7</v>
      </c>
      <c r="J176" s="0" t="n">
        <v>2.35</v>
      </c>
      <c r="K176" s="0" t="s">
        <v>18</v>
      </c>
      <c r="L176" s="0" t="s">
        <v>107</v>
      </c>
      <c r="M176" s="0" t="n">
        <f aca="false">CEILING(G176,1)*F176</f>
        <v>4.7</v>
      </c>
      <c r="N176" s="0" t="n">
        <f aca="false">M176-H176</f>
        <v>2.35</v>
      </c>
      <c r="O176" s="0" t="n">
        <f aca="false">IF(ABS(N176-J176)&lt;0.011,1,0)</f>
        <v>1</v>
      </c>
    </row>
    <row r="177" customFormat="false" ht="15" hidden="false" customHeight="false" outlineLevel="0" collapsed="false">
      <c r="A177" s="0" t="s">
        <v>15</v>
      </c>
      <c r="B177" s="0" t="s">
        <v>100</v>
      </c>
      <c r="C177" s="0" t="n">
        <v>34</v>
      </c>
      <c r="D177" s="0" t="n">
        <v>47245</v>
      </c>
      <c r="E177" s="0" t="s">
        <v>106</v>
      </c>
      <c r="F177" s="0" t="n">
        <v>4.7</v>
      </c>
      <c r="G177" s="0" t="n">
        <v>0.5</v>
      </c>
      <c r="H177" s="0" t="n">
        <v>2.35</v>
      </c>
      <c r="I177" s="0" t="n">
        <v>4.7</v>
      </c>
      <c r="J177" s="0" t="n">
        <v>2.35</v>
      </c>
      <c r="K177" s="0" t="s">
        <v>18</v>
      </c>
      <c r="L177" s="0" t="s">
        <v>107</v>
      </c>
      <c r="M177" s="0" t="n">
        <f aca="false">CEILING(G177,1)*F177</f>
        <v>4.7</v>
      </c>
      <c r="N177" s="0" t="n">
        <f aca="false">M177-H177</f>
        <v>2.35</v>
      </c>
      <c r="O177" s="0" t="n">
        <f aca="false">IF(ABS(N177-J177)&lt;0.011,1,0)</f>
        <v>1</v>
      </c>
    </row>
    <row r="178" customFormat="false" ht="15" hidden="false" customHeight="false" outlineLevel="0" collapsed="false">
      <c r="A178" s="0" t="s">
        <v>15</v>
      </c>
      <c r="B178" s="0" t="s">
        <v>100</v>
      </c>
      <c r="C178" s="0" t="n">
        <v>34</v>
      </c>
      <c r="D178" s="0" t="n">
        <v>47245</v>
      </c>
      <c r="E178" s="0" t="s">
        <v>108</v>
      </c>
      <c r="F178" s="0" t="n">
        <v>4.7</v>
      </c>
      <c r="G178" s="0" t="n">
        <v>0.5</v>
      </c>
      <c r="H178" s="0" t="n">
        <v>2.35</v>
      </c>
      <c r="I178" s="0" t="n">
        <v>4.7</v>
      </c>
      <c r="J178" s="0" t="n">
        <v>2.35</v>
      </c>
      <c r="K178" s="0" t="s">
        <v>18</v>
      </c>
      <c r="L178" s="0" t="s">
        <v>107</v>
      </c>
      <c r="M178" s="0" t="n">
        <f aca="false">CEILING(G178,1)*F178</f>
        <v>4.7</v>
      </c>
      <c r="N178" s="0" t="n">
        <f aca="false">M178-H178</f>
        <v>2.35</v>
      </c>
      <c r="O178" s="0" t="n">
        <f aca="false">IF(ABS(N178-J178)&lt;0.011,1,0)</f>
        <v>1</v>
      </c>
    </row>
    <row r="179" customFormat="false" ht="15" hidden="false" customHeight="false" outlineLevel="0" collapsed="false">
      <c r="A179" s="0" t="s">
        <v>15</v>
      </c>
      <c r="B179" s="0" t="s">
        <v>109</v>
      </c>
      <c r="C179" s="0" t="n">
        <v>12</v>
      </c>
      <c r="D179" s="0" t="n">
        <v>47278</v>
      </c>
      <c r="E179" s="0" t="s">
        <v>54</v>
      </c>
      <c r="F179" s="0" t="n">
        <v>5.9</v>
      </c>
      <c r="G179" s="0" t="n">
        <v>0.5</v>
      </c>
      <c r="H179" s="0" t="n">
        <v>2.95</v>
      </c>
      <c r="I179" s="0" t="n">
        <v>5.9</v>
      </c>
      <c r="J179" s="0" t="n">
        <v>2.95</v>
      </c>
      <c r="K179" s="0" t="s">
        <v>18</v>
      </c>
      <c r="L179" s="0" t="s">
        <v>110</v>
      </c>
      <c r="M179" s="0" t="n">
        <f aca="false">CEILING(G179,1)*F179</f>
        <v>5.9</v>
      </c>
      <c r="N179" s="0" t="n">
        <f aca="false">M179-H179</f>
        <v>2.95</v>
      </c>
      <c r="O179" s="0" t="n">
        <f aca="false">IF(ABS(N179-J179)&lt;0.011,1,0)</f>
        <v>1</v>
      </c>
    </row>
    <row r="180" customFormat="false" ht="15" hidden="false" customHeight="false" outlineLevel="0" collapsed="false">
      <c r="A180" s="0" t="s">
        <v>15</v>
      </c>
      <c r="B180" s="0" t="s">
        <v>109</v>
      </c>
      <c r="C180" s="0" t="n">
        <v>12</v>
      </c>
      <c r="D180" s="0" t="n">
        <v>47278</v>
      </c>
      <c r="E180" s="0" t="s">
        <v>105</v>
      </c>
      <c r="F180" s="0" t="n">
        <v>2.9</v>
      </c>
      <c r="G180" s="0" t="n">
        <v>0.5</v>
      </c>
      <c r="H180" s="0" t="n">
        <v>1.45</v>
      </c>
      <c r="I180" s="0" t="n">
        <v>2.9</v>
      </c>
      <c r="J180" s="0" t="n">
        <v>1.45</v>
      </c>
      <c r="K180" s="0" t="s">
        <v>18</v>
      </c>
      <c r="L180" s="0" t="s">
        <v>110</v>
      </c>
      <c r="M180" s="0" t="n">
        <f aca="false">CEILING(G180,1)*F180</f>
        <v>2.9</v>
      </c>
      <c r="N180" s="0" t="n">
        <f aca="false">M180-H180</f>
        <v>1.45</v>
      </c>
      <c r="O180" s="0" t="n">
        <f aca="false">IF(ABS(N180-J180)&lt;0.011,1,0)</f>
        <v>1</v>
      </c>
    </row>
    <row r="181" customFormat="false" ht="15" hidden="false" customHeight="false" outlineLevel="0" collapsed="false">
      <c r="A181" s="0" t="s">
        <v>15</v>
      </c>
      <c r="B181" s="0" t="s">
        <v>109</v>
      </c>
      <c r="C181" s="0" t="n">
        <v>12</v>
      </c>
      <c r="D181" s="0" t="n">
        <v>47278</v>
      </c>
      <c r="E181" s="0" t="s">
        <v>68</v>
      </c>
      <c r="F181" s="0" t="n">
        <v>6</v>
      </c>
      <c r="G181" s="0" t="n">
        <v>0.5</v>
      </c>
      <c r="H181" s="0" t="n">
        <v>3</v>
      </c>
      <c r="I181" s="0" t="n">
        <v>6</v>
      </c>
      <c r="J181" s="0" t="n">
        <v>3</v>
      </c>
      <c r="K181" s="0" t="s">
        <v>18</v>
      </c>
      <c r="L181" s="0" t="s">
        <v>110</v>
      </c>
      <c r="M181" s="0" t="n">
        <f aca="false">CEILING(G181,1)*F181</f>
        <v>6</v>
      </c>
      <c r="N181" s="0" t="n">
        <f aca="false">M181-H181</f>
        <v>3</v>
      </c>
      <c r="O181" s="0" t="n">
        <f aca="false">IF(ABS(N181-J181)&lt;0.011,1,0)</f>
        <v>1</v>
      </c>
    </row>
    <row r="182" customFormat="false" ht="15" hidden="false" customHeight="false" outlineLevel="0" collapsed="false">
      <c r="A182" s="0" t="s">
        <v>15</v>
      </c>
      <c r="B182" s="0" t="s">
        <v>109</v>
      </c>
      <c r="C182" s="0" t="n">
        <v>12</v>
      </c>
      <c r="D182" s="0" t="n">
        <v>47278</v>
      </c>
      <c r="E182" s="0" t="s">
        <v>111</v>
      </c>
      <c r="F182" s="0" t="n">
        <v>28.6</v>
      </c>
      <c r="G182" s="0" t="n">
        <v>0.5</v>
      </c>
      <c r="H182" s="0" t="n">
        <v>14.3</v>
      </c>
      <c r="I182" s="0" t="n">
        <v>28.6</v>
      </c>
      <c r="J182" s="0" t="n">
        <v>14.3</v>
      </c>
      <c r="K182" s="0" t="s">
        <v>18</v>
      </c>
      <c r="L182" s="0" t="s">
        <v>110</v>
      </c>
      <c r="M182" s="0" t="n">
        <f aca="false">CEILING(G182,1)*F182</f>
        <v>28.6</v>
      </c>
      <c r="N182" s="0" t="n">
        <f aca="false">M182-H182</f>
        <v>14.3</v>
      </c>
      <c r="O182" s="0" t="n">
        <f aca="false">IF(ABS(N182-J182)&lt;0.011,1,0)</f>
        <v>1</v>
      </c>
    </row>
    <row r="183" customFormat="false" ht="15" hidden="false" customHeight="false" outlineLevel="0" collapsed="false">
      <c r="A183" s="0" t="s">
        <v>15</v>
      </c>
      <c r="B183" s="0" t="s">
        <v>109</v>
      </c>
      <c r="C183" s="0" t="n">
        <v>12</v>
      </c>
      <c r="D183" s="0" t="n">
        <v>47278</v>
      </c>
      <c r="E183" s="0" t="s">
        <v>112</v>
      </c>
      <c r="F183" s="0" t="n">
        <v>8.5</v>
      </c>
      <c r="G183" s="0" t="n">
        <v>0.5</v>
      </c>
      <c r="H183" s="0" t="n">
        <v>4.25</v>
      </c>
      <c r="I183" s="0" t="n">
        <v>8.5</v>
      </c>
      <c r="J183" s="0" t="n">
        <v>4.25</v>
      </c>
      <c r="K183" s="0" t="s">
        <v>18</v>
      </c>
      <c r="L183" s="0" t="s">
        <v>110</v>
      </c>
      <c r="M183" s="0" t="n">
        <f aca="false">CEILING(G183,1)*F183</f>
        <v>8.5</v>
      </c>
      <c r="N183" s="0" t="n">
        <f aca="false">M183-H183</f>
        <v>4.25</v>
      </c>
      <c r="O183" s="0" t="n">
        <f aca="false">IF(ABS(N183-J183)&lt;0.011,1,0)</f>
        <v>1</v>
      </c>
    </row>
    <row r="184" customFormat="false" ht="15" hidden="false" customHeight="false" outlineLevel="0" collapsed="false">
      <c r="A184" s="0" t="s">
        <v>15</v>
      </c>
      <c r="B184" s="0" t="s">
        <v>109</v>
      </c>
      <c r="C184" s="0" t="n">
        <v>12</v>
      </c>
      <c r="D184" s="0" t="n">
        <v>47278</v>
      </c>
      <c r="E184" s="0" t="s">
        <v>76</v>
      </c>
      <c r="F184" s="0" t="n">
        <v>17.6</v>
      </c>
      <c r="G184" s="0" t="n">
        <v>0.5</v>
      </c>
      <c r="H184" s="0" t="n">
        <v>8.8</v>
      </c>
      <c r="I184" s="0" t="n">
        <v>17.6</v>
      </c>
      <c r="J184" s="0" t="n">
        <v>8.8</v>
      </c>
      <c r="K184" s="0" t="s">
        <v>18</v>
      </c>
      <c r="L184" s="0" t="s">
        <v>110</v>
      </c>
      <c r="M184" s="0" t="n">
        <f aca="false">CEILING(G184,1)*F184</f>
        <v>17.6</v>
      </c>
      <c r="N184" s="0" t="n">
        <f aca="false">M184-H184</f>
        <v>8.8</v>
      </c>
      <c r="O184" s="0" t="n">
        <f aca="false">IF(ABS(N184-J184)&lt;0.011,1,0)</f>
        <v>1</v>
      </c>
    </row>
    <row r="185" customFormat="false" ht="15" hidden="false" customHeight="false" outlineLevel="0" collapsed="false">
      <c r="A185" s="0" t="s">
        <v>15</v>
      </c>
      <c r="B185" s="0" t="s">
        <v>109</v>
      </c>
      <c r="C185" s="0" t="n">
        <v>13</v>
      </c>
      <c r="D185" s="0" t="n">
        <v>47267</v>
      </c>
      <c r="E185" s="0" t="s">
        <v>54</v>
      </c>
      <c r="F185" s="0" t="n">
        <v>5.9</v>
      </c>
      <c r="G185" s="0" t="n">
        <v>0.5</v>
      </c>
      <c r="H185" s="0" t="n">
        <v>2.95</v>
      </c>
      <c r="I185" s="0" t="n">
        <v>5.9</v>
      </c>
      <c r="J185" s="0" t="n">
        <v>2.95</v>
      </c>
      <c r="K185" s="0" t="s">
        <v>18</v>
      </c>
      <c r="L185" s="0" t="s">
        <v>110</v>
      </c>
      <c r="M185" s="0" t="n">
        <f aca="false">CEILING(G185,1)*F185</f>
        <v>5.9</v>
      </c>
      <c r="N185" s="0" t="n">
        <f aca="false">M185-H185</f>
        <v>2.95</v>
      </c>
      <c r="O185" s="0" t="n">
        <f aca="false">IF(ABS(N185-J185)&lt;0.011,1,0)</f>
        <v>1</v>
      </c>
    </row>
    <row r="186" customFormat="false" ht="15" hidden="false" customHeight="false" outlineLevel="0" collapsed="false">
      <c r="A186" s="0" t="s">
        <v>15</v>
      </c>
      <c r="B186" s="0" t="s">
        <v>109</v>
      </c>
      <c r="C186" s="0" t="n">
        <v>13</v>
      </c>
      <c r="D186" s="0" t="n">
        <v>47267</v>
      </c>
      <c r="E186" s="0" t="s">
        <v>105</v>
      </c>
      <c r="F186" s="0" t="n">
        <v>2.9</v>
      </c>
      <c r="G186" s="0" t="n">
        <v>0.5</v>
      </c>
      <c r="H186" s="0" t="n">
        <v>1.45</v>
      </c>
      <c r="I186" s="0" t="n">
        <v>2.9</v>
      </c>
      <c r="J186" s="0" t="n">
        <v>1.45</v>
      </c>
      <c r="K186" s="0" t="s">
        <v>18</v>
      </c>
      <c r="L186" s="0" t="s">
        <v>110</v>
      </c>
      <c r="M186" s="0" t="n">
        <f aca="false">CEILING(G186,1)*F186</f>
        <v>2.9</v>
      </c>
      <c r="N186" s="0" t="n">
        <f aca="false">M186-H186</f>
        <v>1.45</v>
      </c>
      <c r="O186" s="0" t="n">
        <f aca="false">IF(ABS(N186-J186)&lt;0.011,1,0)</f>
        <v>1</v>
      </c>
    </row>
    <row r="187" customFormat="false" ht="15" hidden="false" customHeight="false" outlineLevel="0" collapsed="false">
      <c r="A187" s="0" t="s">
        <v>15</v>
      </c>
      <c r="B187" s="0" t="s">
        <v>109</v>
      </c>
      <c r="C187" s="0" t="n">
        <v>13</v>
      </c>
      <c r="D187" s="0" t="n">
        <v>47267</v>
      </c>
      <c r="E187" s="0" t="s">
        <v>68</v>
      </c>
      <c r="F187" s="0" t="n">
        <v>6</v>
      </c>
      <c r="G187" s="0" t="n">
        <v>0.5</v>
      </c>
      <c r="H187" s="0" t="n">
        <v>3</v>
      </c>
      <c r="I187" s="0" t="n">
        <v>6</v>
      </c>
      <c r="J187" s="0" t="n">
        <v>3</v>
      </c>
      <c r="K187" s="0" t="s">
        <v>18</v>
      </c>
      <c r="L187" s="0" t="s">
        <v>110</v>
      </c>
      <c r="M187" s="0" t="n">
        <f aca="false">CEILING(G187,1)*F187</f>
        <v>6</v>
      </c>
      <c r="N187" s="0" t="n">
        <f aca="false">M187-H187</f>
        <v>3</v>
      </c>
      <c r="O187" s="0" t="n">
        <f aca="false">IF(ABS(N187-J187)&lt;0.011,1,0)</f>
        <v>1</v>
      </c>
    </row>
    <row r="188" customFormat="false" ht="15" hidden="false" customHeight="false" outlineLevel="0" collapsed="false">
      <c r="A188" s="0" t="s">
        <v>15</v>
      </c>
      <c r="B188" s="0" t="s">
        <v>109</v>
      </c>
      <c r="C188" s="0" t="n">
        <v>13</v>
      </c>
      <c r="D188" s="0" t="n">
        <v>47267</v>
      </c>
      <c r="E188" s="0" t="s">
        <v>111</v>
      </c>
      <c r="F188" s="0" t="n">
        <v>28.6</v>
      </c>
      <c r="G188" s="0" t="n">
        <v>0.5</v>
      </c>
      <c r="H188" s="0" t="n">
        <v>14.3</v>
      </c>
      <c r="I188" s="0" t="n">
        <v>28.6</v>
      </c>
      <c r="J188" s="0" t="n">
        <v>14.3</v>
      </c>
      <c r="K188" s="0" t="s">
        <v>18</v>
      </c>
      <c r="L188" s="0" t="s">
        <v>110</v>
      </c>
      <c r="M188" s="0" t="n">
        <f aca="false">CEILING(G188,1)*F188</f>
        <v>28.6</v>
      </c>
      <c r="N188" s="0" t="n">
        <f aca="false">M188-H188</f>
        <v>14.3</v>
      </c>
      <c r="O188" s="0" t="n">
        <f aca="false">IF(ABS(N188-J188)&lt;0.011,1,0)</f>
        <v>1</v>
      </c>
    </row>
    <row r="189" customFormat="false" ht="15" hidden="false" customHeight="false" outlineLevel="0" collapsed="false">
      <c r="A189" s="0" t="s">
        <v>15</v>
      </c>
      <c r="B189" s="0" t="s">
        <v>109</v>
      </c>
      <c r="C189" s="0" t="n">
        <v>13</v>
      </c>
      <c r="D189" s="0" t="n">
        <v>47267</v>
      </c>
      <c r="E189" s="0" t="s">
        <v>112</v>
      </c>
      <c r="F189" s="0" t="n">
        <v>8.5</v>
      </c>
      <c r="G189" s="0" t="n">
        <v>0.5</v>
      </c>
      <c r="H189" s="0" t="n">
        <v>4.25</v>
      </c>
      <c r="I189" s="0" t="n">
        <v>8.5</v>
      </c>
      <c r="J189" s="0" t="n">
        <v>4.25</v>
      </c>
      <c r="K189" s="0" t="s">
        <v>18</v>
      </c>
      <c r="L189" s="0" t="s">
        <v>110</v>
      </c>
      <c r="M189" s="0" t="n">
        <f aca="false">CEILING(G189,1)*F189</f>
        <v>8.5</v>
      </c>
      <c r="N189" s="0" t="n">
        <f aca="false">M189-H189</f>
        <v>4.25</v>
      </c>
      <c r="O189" s="0" t="n">
        <f aca="false">IF(ABS(N189-J189)&lt;0.011,1,0)</f>
        <v>1</v>
      </c>
    </row>
    <row r="190" customFormat="false" ht="15" hidden="false" customHeight="false" outlineLevel="0" collapsed="false">
      <c r="A190" s="0" t="s">
        <v>15</v>
      </c>
      <c r="B190" s="0" t="s">
        <v>109</v>
      </c>
      <c r="C190" s="0" t="n">
        <v>13</v>
      </c>
      <c r="D190" s="0" t="n">
        <v>47267</v>
      </c>
      <c r="E190" s="0" t="s">
        <v>76</v>
      </c>
      <c r="F190" s="0" t="n">
        <v>17.6</v>
      </c>
      <c r="G190" s="0" t="n">
        <v>0.5</v>
      </c>
      <c r="H190" s="0" t="n">
        <v>8.8</v>
      </c>
      <c r="I190" s="0" t="n">
        <v>17.6</v>
      </c>
      <c r="J190" s="0" t="n">
        <v>8.8</v>
      </c>
      <c r="K190" s="0" t="s">
        <v>18</v>
      </c>
      <c r="L190" s="0" t="s">
        <v>110</v>
      </c>
      <c r="M190" s="0" t="n">
        <f aca="false">CEILING(G190,1)*F190</f>
        <v>17.6</v>
      </c>
      <c r="N190" s="0" t="n">
        <f aca="false">M190-H190</f>
        <v>8.8</v>
      </c>
      <c r="O190" s="0" t="n">
        <f aca="false">IF(ABS(N190-J190)&lt;0.011,1,0)</f>
        <v>1</v>
      </c>
    </row>
    <row r="191" customFormat="false" ht="15" hidden="false" customHeight="false" outlineLevel="0" collapsed="false">
      <c r="A191" s="0" t="s">
        <v>15</v>
      </c>
      <c r="B191" s="0" t="s">
        <v>109</v>
      </c>
      <c r="C191" s="0" t="n">
        <v>20</v>
      </c>
      <c r="D191" s="0" t="n">
        <v>47288</v>
      </c>
      <c r="E191" s="0" t="s">
        <v>96</v>
      </c>
      <c r="F191" s="0" t="n">
        <v>32</v>
      </c>
      <c r="G191" s="0" t="n">
        <v>0.5</v>
      </c>
      <c r="H191" s="0" t="n">
        <v>16</v>
      </c>
      <c r="I191" s="0" t="n">
        <v>32</v>
      </c>
      <c r="J191" s="0" t="n">
        <v>16</v>
      </c>
      <c r="K191" s="0" t="s">
        <v>18</v>
      </c>
      <c r="L191" s="0" t="s">
        <v>113</v>
      </c>
      <c r="M191" s="0" t="n">
        <f aca="false">CEILING(G191,1)*F191</f>
        <v>32</v>
      </c>
      <c r="N191" s="0" t="n">
        <f aca="false">M191-H191</f>
        <v>16</v>
      </c>
      <c r="O191" s="0" t="n">
        <f aca="false">IF(ABS(N191-J191)&lt;0.011,1,0)</f>
        <v>1</v>
      </c>
    </row>
    <row r="192" customFormat="false" ht="15" hidden="false" customHeight="false" outlineLevel="0" collapsed="false">
      <c r="A192" s="0" t="s">
        <v>15</v>
      </c>
      <c r="B192" s="0" t="s">
        <v>109</v>
      </c>
      <c r="C192" s="0" t="n">
        <v>21</v>
      </c>
      <c r="D192" s="0" t="n">
        <v>47287</v>
      </c>
      <c r="E192" s="0" t="s">
        <v>96</v>
      </c>
      <c r="F192" s="0" t="n">
        <v>32</v>
      </c>
      <c r="G192" s="0" t="n">
        <v>0.5</v>
      </c>
      <c r="H192" s="0" t="n">
        <v>16</v>
      </c>
      <c r="I192" s="0" t="n">
        <v>32</v>
      </c>
      <c r="J192" s="0" t="n">
        <v>16</v>
      </c>
      <c r="K192" s="0" t="s">
        <v>18</v>
      </c>
      <c r="L192" s="0" t="s">
        <v>113</v>
      </c>
      <c r="M192" s="0" t="n">
        <f aca="false">CEILING(G192,1)*F192</f>
        <v>32</v>
      </c>
      <c r="N192" s="0" t="n">
        <f aca="false">M192-H192</f>
        <v>16</v>
      </c>
      <c r="O192" s="0" t="n">
        <f aca="false">IF(ABS(N192-J192)&lt;0.011,1,0)</f>
        <v>1</v>
      </c>
    </row>
    <row r="193" customFormat="false" ht="15" hidden="false" customHeight="false" outlineLevel="0" collapsed="false">
      <c r="A193" s="0" t="s">
        <v>15</v>
      </c>
      <c r="B193" s="0" t="s">
        <v>109</v>
      </c>
      <c r="C193" s="0" t="n">
        <v>25</v>
      </c>
      <c r="D193" s="0" t="n">
        <v>47296</v>
      </c>
      <c r="E193" s="0" t="s">
        <v>38</v>
      </c>
      <c r="F193" s="0" t="n">
        <v>3.9</v>
      </c>
      <c r="G193" s="0" t="n">
        <v>0.5</v>
      </c>
      <c r="H193" s="0" t="n">
        <v>1.95</v>
      </c>
      <c r="I193" s="0" t="n">
        <v>3.9</v>
      </c>
      <c r="J193" s="0" t="n">
        <v>1.95</v>
      </c>
      <c r="K193" s="0" t="s">
        <v>18</v>
      </c>
      <c r="L193" s="0" t="s">
        <v>102</v>
      </c>
      <c r="M193" s="0" t="n">
        <f aca="false">CEILING(G193,1)*F193</f>
        <v>3.9</v>
      </c>
      <c r="N193" s="0" t="n">
        <f aca="false">M193-H193</f>
        <v>1.95</v>
      </c>
      <c r="O193" s="0" t="n">
        <f aca="false">IF(ABS(N193-J193)&lt;0.011,1,0)</f>
        <v>1</v>
      </c>
    </row>
    <row r="194" customFormat="false" ht="15" hidden="false" customHeight="false" outlineLevel="0" collapsed="false">
      <c r="A194" s="0" t="s">
        <v>15</v>
      </c>
      <c r="B194" s="0" t="s">
        <v>109</v>
      </c>
      <c r="C194" s="0" t="n">
        <v>25</v>
      </c>
      <c r="D194" s="0" t="n">
        <v>47296</v>
      </c>
      <c r="E194" s="0" t="s">
        <v>73</v>
      </c>
      <c r="F194" s="0" t="n">
        <v>8.8</v>
      </c>
      <c r="G194" s="0" t="n">
        <v>0.5</v>
      </c>
      <c r="H194" s="0" t="n">
        <v>4.4</v>
      </c>
      <c r="I194" s="0" t="n">
        <v>8.8</v>
      </c>
      <c r="J194" s="0" t="n">
        <v>4.4</v>
      </c>
      <c r="K194" s="0" t="s">
        <v>18</v>
      </c>
      <c r="L194" s="0" t="s">
        <v>102</v>
      </c>
      <c r="M194" s="0" t="n">
        <f aca="false">CEILING(G194,1)*F194</f>
        <v>8.8</v>
      </c>
      <c r="N194" s="0" t="n">
        <f aca="false">M194-H194</f>
        <v>4.4</v>
      </c>
      <c r="O194" s="0" t="n">
        <f aca="false">IF(ABS(N194-J194)&lt;0.011,1,0)</f>
        <v>1</v>
      </c>
    </row>
    <row r="195" customFormat="false" ht="15" hidden="false" customHeight="false" outlineLevel="0" collapsed="false">
      <c r="A195" s="0" t="s">
        <v>15</v>
      </c>
      <c r="B195" s="0" t="s">
        <v>109</v>
      </c>
      <c r="C195" s="0" t="n">
        <v>25</v>
      </c>
      <c r="D195" s="0" t="n">
        <v>47296</v>
      </c>
      <c r="E195" s="0" t="s">
        <v>55</v>
      </c>
      <c r="F195" s="0" t="n">
        <v>6.9</v>
      </c>
      <c r="G195" s="0" t="n">
        <v>0.5</v>
      </c>
      <c r="H195" s="0" t="n">
        <v>3.45</v>
      </c>
      <c r="I195" s="0" t="n">
        <v>6.9</v>
      </c>
      <c r="J195" s="0" t="n">
        <v>3.45</v>
      </c>
      <c r="K195" s="0" t="s">
        <v>18</v>
      </c>
      <c r="L195" s="0" t="s">
        <v>102</v>
      </c>
      <c r="M195" s="0" t="n">
        <f aca="false">CEILING(G195,1)*F195</f>
        <v>6.9</v>
      </c>
      <c r="N195" s="0" t="n">
        <f aca="false">M195-H195</f>
        <v>3.45</v>
      </c>
      <c r="O195" s="0" t="n">
        <f aca="false">IF(ABS(N195-J195)&lt;0.011,1,0)</f>
        <v>1</v>
      </c>
    </row>
    <row r="196" customFormat="false" ht="15" hidden="false" customHeight="false" outlineLevel="0" collapsed="false">
      <c r="A196" s="0" t="s">
        <v>15</v>
      </c>
      <c r="B196" s="0" t="s">
        <v>109</v>
      </c>
      <c r="C196" s="0" t="n">
        <v>25</v>
      </c>
      <c r="D196" s="0" t="n">
        <v>47296</v>
      </c>
      <c r="E196" s="0" t="s">
        <v>114</v>
      </c>
      <c r="F196" s="0" t="n">
        <v>5.9</v>
      </c>
      <c r="G196" s="0" t="n">
        <v>0.5</v>
      </c>
      <c r="H196" s="0" t="n">
        <v>2.95</v>
      </c>
      <c r="I196" s="0" t="n">
        <v>5.9</v>
      </c>
      <c r="J196" s="0" t="n">
        <v>2.95</v>
      </c>
      <c r="K196" s="0" t="s">
        <v>18</v>
      </c>
      <c r="L196" s="0" t="s">
        <v>102</v>
      </c>
      <c r="M196" s="0" t="n">
        <f aca="false">CEILING(G196,1)*F196</f>
        <v>5.9</v>
      </c>
      <c r="N196" s="0" t="n">
        <f aca="false">M196-H196</f>
        <v>2.95</v>
      </c>
      <c r="O196" s="0" t="n">
        <f aca="false">IF(ABS(N196-J196)&lt;0.011,1,0)</f>
        <v>1</v>
      </c>
    </row>
    <row r="197" customFormat="false" ht="15" hidden="false" customHeight="false" outlineLevel="0" collapsed="false">
      <c r="A197" s="0" t="s">
        <v>15</v>
      </c>
      <c r="B197" s="0" t="s">
        <v>109</v>
      </c>
      <c r="C197" s="0" t="n">
        <v>25</v>
      </c>
      <c r="D197" s="0" t="n">
        <v>47296</v>
      </c>
      <c r="E197" s="0" t="s">
        <v>115</v>
      </c>
      <c r="F197" s="0" t="n">
        <v>2.9</v>
      </c>
      <c r="G197" s="0" t="n">
        <v>0.5</v>
      </c>
      <c r="H197" s="0" t="n">
        <v>1.45</v>
      </c>
      <c r="I197" s="0" t="n">
        <v>2.9</v>
      </c>
      <c r="J197" s="0" t="n">
        <v>1.45</v>
      </c>
      <c r="K197" s="0" t="s">
        <v>18</v>
      </c>
      <c r="L197" s="0" t="s">
        <v>102</v>
      </c>
      <c r="M197" s="0" t="n">
        <f aca="false">CEILING(G197,1)*F197</f>
        <v>2.9</v>
      </c>
      <c r="N197" s="0" t="n">
        <f aca="false">M197-H197</f>
        <v>1.45</v>
      </c>
      <c r="O197" s="0" t="n">
        <f aca="false">IF(ABS(N197-J197)&lt;0.011,1,0)</f>
        <v>1</v>
      </c>
    </row>
    <row r="198" customFormat="false" ht="15" hidden="false" customHeight="false" outlineLevel="0" collapsed="false">
      <c r="A198" s="0" t="s">
        <v>15</v>
      </c>
      <c r="B198" s="0" t="s">
        <v>109</v>
      </c>
      <c r="C198" s="0" t="n">
        <v>25</v>
      </c>
      <c r="D198" s="0" t="n">
        <v>47296</v>
      </c>
      <c r="E198" s="0" t="s">
        <v>28</v>
      </c>
      <c r="F198" s="0" t="n">
        <v>18.6</v>
      </c>
      <c r="G198" s="0" t="n">
        <v>0.5</v>
      </c>
      <c r="H198" s="0" t="n">
        <v>9.3</v>
      </c>
      <c r="I198" s="0" t="n">
        <v>18.6</v>
      </c>
      <c r="J198" s="0" t="n">
        <v>9.3</v>
      </c>
      <c r="K198" s="0" t="s">
        <v>18</v>
      </c>
      <c r="L198" s="0" t="s">
        <v>102</v>
      </c>
      <c r="M198" s="0" t="n">
        <f aca="false">CEILING(G198,1)*F198</f>
        <v>18.6</v>
      </c>
      <c r="N198" s="0" t="n">
        <f aca="false">M198-H198</f>
        <v>9.3</v>
      </c>
      <c r="O198" s="0" t="n">
        <f aca="false">IF(ABS(N198-J198)&lt;0.011,1,0)</f>
        <v>1</v>
      </c>
    </row>
    <row r="199" customFormat="false" ht="15" hidden="false" customHeight="false" outlineLevel="0" collapsed="false">
      <c r="A199" s="0" t="s">
        <v>15</v>
      </c>
      <c r="B199" s="0" t="s">
        <v>109</v>
      </c>
      <c r="C199" s="0" t="n">
        <v>25</v>
      </c>
      <c r="D199" s="0" t="n">
        <v>47296</v>
      </c>
      <c r="E199" s="0" t="s">
        <v>61</v>
      </c>
      <c r="F199" s="0" t="n">
        <v>2</v>
      </c>
      <c r="G199" s="0" t="n">
        <v>0.5</v>
      </c>
      <c r="H199" s="0" t="n">
        <v>1</v>
      </c>
      <c r="I199" s="0" t="n">
        <v>2</v>
      </c>
      <c r="J199" s="0" t="n">
        <v>1</v>
      </c>
      <c r="K199" s="0" t="s">
        <v>18</v>
      </c>
      <c r="L199" s="0" t="s">
        <v>102</v>
      </c>
      <c r="M199" s="0" t="n">
        <f aca="false">CEILING(G199,1)*F199</f>
        <v>2</v>
      </c>
      <c r="N199" s="0" t="n">
        <f aca="false">M199-H199</f>
        <v>1</v>
      </c>
      <c r="O199" s="0" t="n">
        <f aca="false">IF(ABS(N199-J199)&lt;0.011,1,0)</f>
        <v>1</v>
      </c>
    </row>
    <row r="200" customFormat="false" ht="15" hidden="false" customHeight="false" outlineLevel="0" collapsed="false">
      <c r="A200" s="0" t="s">
        <v>15</v>
      </c>
      <c r="B200" s="0" t="s">
        <v>109</v>
      </c>
      <c r="C200" s="0" t="n">
        <v>25</v>
      </c>
      <c r="D200" s="0" t="n">
        <v>47296</v>
      </c>
      <c r="E200" s="0" t="s">
        <v>88</v>
      </c>
      <c r="F200" s="0" t="n">
        <v>3.9</v>
      </c>
      <c r="G200" s="0" t="n">
        <v>0.5</v>
      </c>
      <c r="H200" s="0" t="n">
        <v>1.95</v>
      </c>
      <c r="I200" s="0" t="n">
        <v>3.9</v>
      </c>
      <c r="J200" s="0" t="n">
        <v>1.95</v>
      </c>
      <c r="K200" s="0" t="s">
        <v>18</v>
      </c>
      <c r="L200" s="0" t="s">
        <v>102</v>
      </c>
      <c r="M200" s="0" t="n">
        <f aca="false">CEILING(G200,1)*F200</f>
        <v>3.9</v>
      </c>
      <c r="N200" s="0" t="n">
        <f aca="false">M200-H200</f>
        <v>1.95</v>
      </c>
      <c r="O200" s="0" t="n">
        <f aca="false">IF(ABS(N200-J200)&lt;0.011,1,0)</f>
        <v>1</v>
      </c>
    </row>
    <row r="201" customFormat="false" ht="15" hidden="false" customHeight="false" outlineLevel="0" collapsed="false">
      <c r="A201" s="0" t="s">
        <v>15</v>
      </c>
      <c r="B201" s="0" t="s">
        <v>109</v>
      </c>
      <c r="C201" s="0" t="n">
        <v>25</v>
      </c>
      <c r="D201" s="0" t="n">
        <v>47296</v>
      </c>
      <c r="E201" s="0" t="s">
        <v>70</v>
      </c>
      <c r="F201" s="0" t="n">
        <v>32</v>
      </c>
      <c r="G201" s="0" t="n">
        <v>0.5</v>
      </c>
      <c r="H201" s="0" t="n">
        <v>16</v>
      </c>
      <c r="I201" s="0" t="n">
        <v>32</v>
      </c>
      <c r="J201" s="0" t="n">
        <v>16</v>
      </c>
      <c r="K201" s="0" t="s">
        <v>18</v>
      </c>
      <c r="L201" s="0" t="s">
        <v>102</v>
      </c>
      <c r="M201" s="0" t="n">
        <f aca="false">CEILING(G201,1)*F201</f>
        <v>32</v>
      </c>
      <c r="N201" s="0" t="n">
        <f aca="false">M201-H201</f>
        <v>16</v>
      </c>
      <c r="O201" s="0" t="n">
        <f aca="false">IF(ABS(N201-J201)&lt;0.011,1,0)</f>
        <v>1</v>
      </c>
    </row>
    <row r="202" customFormat="false" ht="15" hidden="false" customHeight="false" outlineLevel="0" collapsed="false">
      <c r="A202" s="0" t="s">
        <v>15</v>
      </c>
      <c r="B202" s="0" t="s">
        <v>109</v>
      </c>
      <c r="C202" s="0" t="n">
        <v>25</v>
      </c>
      <c r="D202" s="0" t="n">
        <v>47296</v>
      </c>
      <c r="E202" s="0" t="s">
        <v>65</v>
      </c>
      <c r="F202" s="0" t="n">
        <v>3.9</v>
      </c>
      <c r="G202" s="0" t="n">
        <v>0.5</v>
      </c>
      <c r="H202" s="0" t="n">
        <v>1.95</v>
      </c>
      <c r="I202" s="0" t="n">
        <v>3.9</v>
      </c>
      <c r="J202" s="0" t="n">
        <v>1.95</v>
      </c>
      <c r="K202" s="0" t="s">
        <v>18</v>
      </c>
      <c r="L202" s="0" t="s">
        <v>102</v>
      </c>
      <c r="M202" s="0" t="n">
        <f aca="false">CEILING(G202,1)*F202</f>
        <v>3.9</v>
      </c>
      <c r="N202" s="0" t="n">
        <f aca="false">M202-H202</f>
        <v>1.95</v>
      </c>
      <c r="O202" s="0" t="n">
        <f aca="false">IF(ABS(N202-J202)&lt;0.011,1,0)</f>
        <v>1</v>
      </c>
    </row>
    <row r="203" customFormat="false" ht="15" hidden="false" customHeight="false" outlineLevel="0" collapsed="false">
      <c r="A203" s="0" t="s">
        <v>15</v>
      </c>
      <c r="B203" s="0" t="s">
        <v>109</v>
      </c>
      <c r="C203" s="0" t="n">
        <v>25</v>
      </c>
      <c r="D203" s="0" t="n">
        <v>47296</v>
      </c>
      <c r="E203" s="0" t="s">
        <v>50</v>
      </c>
      <c r="F203" s="0" t="n">
        <v>17.6</v>
      </c>
      <c r="G203" s="0" t="n">
        <v>0.5</v>
      </c>
      <c r="H203" s="0" t="n">
        <v>8.8</v>
      </c>
      <c r="I203" s="0" t="n">
        <v>17.6</v>
      </c>
      <c r="J203" s="0" t="n">
        <v>8.8</v>
      </c>
      <c r="K203" s="0" t="s">
        <v>18</v>
      </c>
      <c r="L203" s="0" t="s">
        <v>102</v>
      </c>
      <c r="M203" s="0" t="n">
        <f aca="false">CEILING(G203,1)*F203</f>
        <v>17.6</v>
      </c>
      <c r="N203" s="0" t="n">
        <f aca="false">M203-H203</f>
        <v>8.8</v>
      </c>
      <c r="O203" s="0" t="n">
        <f aca="false">IF(ABS(N203-J203)&lt;0.011,1,0)</f>
        <v>1</v>
      </c>
    </row>
    <row r="204" customFormat="false" ht="15" hidden="false" customHeight="false" outlineLevel="0" collapsed="false">
      <c r="A204" s="0" t="s">
        <v>15</v>
      </c>
      <c r="B204" s="0" t="s">
        <v>109</v>
      </c>
      <c r="C204" s="0" t="n">
        <v>25</v>
      </c>
      <c r="D204" s="0" t="n">
        <v>47296</v>
      </c>
      <c r="E204" s="0" t="s">
        <v>116</v>
      </c>
      <c r="F204" s="0" t="n">
        <v>13.4</v>
      </c>
      <c r="G204" s="0" t="n">
        <v>0.5</v>
      </c>
      <c r="H204" s="0" t="n">
        <v>6.7</v>
      </c>
      <c r="I204" s="0" t="n">
        <v>13.4</v>
      </c>
      <c r="J204" s="0" t="n">
        <v>6.7</v>
      </c>
      <c r="K204" s="0" t="s">
        <v>18</v>
      </c>
      <c r="L204" s="0" t="s">
        <v>102</v>
      </c>
      <c r="M204" s="0" t="n">
        <f aca="false">CEILING(G204,1)*F204</f>
        <v>13.4</v>
      </c>
      <c r="N204" s="0" t="n">
        <f aca="false">M204-H204</f>
        <v>6.7</v>
      </c>
      <c r="O204" s="0" t="n">
        <f aca="false">IF(ABS(N204-J204)&lt;0.011,1,0)</f>
        <v>1</v>
      </c>
    </row>
    <row r="205" customFormat="false" ht="15" hidden="false" customHeight="false" outlineLevel="0" collapsed="false">
      <c r="A205" s="0" t="s">
        <v>15</v>
      </c>
      <c r="B205" s="0" t="s">
        <v>109</v>
      </c>
      <c r="C205" s="0" t="n">
        <v>25</v>
      </c>
      <c r="D205" s="0" t="n">
        <v>47296</v>
      </c>
      <c r="E205" s="0" t="s">
        <v>117</v>
      </c>
      <c r="F205" s="0" t="n">
        <v>3.8</v>
      </c>
      <c r="G205" s="0" t="n">
        <v>0.5</v>
      </c>
      <c r="H205" s="0" t="n">
        <v>1.9</v>
      </c>
      <c r="I205" s="0" t="n">
        <v>3.8</v>
      </c>
      <c r="J205" s="0" t="n">
        <v>1.9</v>
      </c>
      <c r="K205" s="0" t="s">
        <v>18</v>
      </c>
      <c r="L205" s="0" t="s">
        <v>102</v>
      </c>
      <c r="M205" s="0" t="n">
        <f aca="false">CEILING(G205,1)*F205</f>
        <v>3.8</v>
      </c>
      <c r="N205" s="0" t="n">
        <f aca="false">M205-H205</f>
        <v>1.9</v>
      </c>
      <c r="O205" s="0" t="n">
        <f aca="false">IF(ABS(N205-J205)&lt;0.011,1,0)</f>
        <v>1</v>
      </c>
    </row>
    <row r="206" customFormat="false" ht="15" hidden="false" customHeight="false" outlineLevel="0" collapsed="false">
      <c r="A206" s="0" t="s">
        <v>15</v>
      </c>
      <c r="B206" s="0" t="s">
        <v>109</v>
      </c>
      <c r="C206" s="0" t="n">
        <v>26</v>
      </c>
      <c r="D206" s="0" t="n">
        <v>47294</v>
      </c>
      <c r="E206" s="0" t="s">
        <v>38</v>
      </c>
      <c r="F206" s="0" t="n">
        <v>3.9</v>
      </c>
      <c r="G206" s="0" t="n">
        <v>0.5</v>
      </c>
      <c r="H206" s="0" t="n">
        <v>1.95</v>
      </c>
      <c r="I206" s="0" t="n">
        <v>3.9</v>
      </c>
      <c r="J206" s="0" t="n">
        <v>1.95</v>
      </c>
      <c r="K206" s="0" t="s">
        <v>18</v>
      </c>
      <c r="L206" s="0" t="s">
        <v>102</v>
      </c>
      <c r="M206" s="0" t="n">
        <f aca="false">CEILING(G206,1)*F206</f>
        <v>3.9</v>
      </c>
      <c r="N206" s="0" t="n">
        <f aca="false">M206-H206</f>
        <v>1.95</v>
      </c>
      <c r="O206" s="0" t="n">
        <f aca="false">IF(ABS(N206-J206)&lt;0.011,1,0)</f>
        <v>1</v>
      </c>
    </row>
    <row r="207" customFormat="false" ht="15" hidden="false" customHeight="false" outlineLevel="0" collapsed="false">
      <c r="A207" s="0" t="s">
        <v>15</v>
      </c>
      <c r="B207" s="0" t="s">
        <v>109</v>
      </c>
      <c r="C207" s="0" t="n">
        <v>26</v>
      </c>
      <c r="D207" s="0" t="n">
        <v>47294</v>
      </c>
      <c r="E207" s="0" t="s">
        <v>73</v>
      </c>
      <c r="F207" s="0" t="n">
        <v>8.8</v>
      </c>
      <c r="G207" s="0" t="n">
        <v>0.5</v>
      </c>
      <c r="H207" s="0" t="n">
        <v>4.4</v>
      </c>
      <c r="I207" s="0" t="n">
        <v>8.8</v>
      </c>
      <c r="J207" s="0" t="n">
        <v>4.4</v>
      </c>
      <c r="K207" s="0" t="s">
        <v>18</v>
      </c>
      <c r="L207" s="0" t="s">
        <v>102</v>
      </c>
      <c r="M207" s="0" t="n">
        <f aca="false">CEILING(G207,1)*F207</f>
        <v>8.8</v>
      </c>
      <c r="N207" s="0" t="n">
        <f aca="false">M207-H207</f>
        <v>4.4</v>
      </c>
      <c r="O207" s="0" t="n">
        <f aca="false">IF(ABS(N207-J207)&lt;0.011,1,0)</f>
        <v>1</v>
      </c>
    </row>
    <row r="208" customFormat="false" ht="15" hidden="false" customHeight="false" outlineLevel="0" collapsed="false">
      <c r="A208" s="0" t="s">
        <v>15</v>
      </c>
      <c r="B208" s="0" t="s">
        <v>109</v>
      </c>
      <c r="C208" s="0" t="n">
        <v>26</v>
      </c>
      <c r="D208" s="0" t="n">
        <v>47294</v>
      </c>
      <c r="E208" s="0" t="s">
        <v>55</v>
      </c>
      <c r="F208" s="0" t="n">
        <v>6.9</v>
      </c>
      <c r="G208" s="0" t="n">
        <v>0.5</v>
      </c>
      <c r="H208" s="0" t="n">
        <v>3.45</v>
      </c>
      <c r="I208" s="0" t="n">
        <v>6.9</v>
      </c>
      <c r="J208" s="0" t="n">
        <v>3.45</v>
      </c>
      <c r="K208" s="0" t="s">
        <v>18</v>
      </c>
      <c r="L208" s="0" t="s">
        <v>102</v>
      </c>
      <c r="M208" s="0" t="n">
        <f aca="false">CEILING(G208,1)*F208</f>
        <v>6.9</v>
      </c>
      <c r="N208" s="0" t="n">
        <f aca="false">M208-H208</f>
        <v>3.45</v>
      </c>
      <c r="O208" s="0" t="n">
        <f aca="false">IF(ABS(N208-J208)&lt;0.011,1,0)</f>
        <v>1</v>
      </c>
    </row>
    <row r="209" customFormat="false" ht="15" hidden="false" customHeight="false" outlineLevel="0" collapsed="false">
      <c r="A209" s="0" t="s">
        <v>15</v>
      </c>
      <c r="B209" s="0" t="s">
        <v>109</v>
      </c>
      <c r="C209" s="0" t="n">
        <v>26</v>
      </c>
      <c r="D209" s="0" t="n">
        <v>47294</v>
      </c>
      <c r="E209" s="0" t="s">
        <v>114</v>
      </c>
      <c r="F209" s="0" t="n">
        <v>5.9</v>
      </c>
      <c r="G209" s="0" t="n">
        <v>0.5</v>
      </c>
      <c r="H209" s="0" t="n">
        <v>2.95</v>
      </c>
      <c r="I209" s="0" t="n">
        <v>5.9</v>
      </c>
      <c r="J209" s="0" t="n">
        <v>2.95</v>
      </c>
      <c r="K209" s="0" t="s">
        <v>18</v>
      </c>
      <c r="L209" s="0" t="s">
        <v>102</v>
      </c>
      <c r="M209" s="0" t="n">
        <f aca="false">CEILING(G209,1)*F209</f>
        <v>5.9</v>
      </c>
      <c r="N209" s="0" t="n">
        <f aca="false">M209-H209</f>
        <v>2.95</v>
      </c>
      <c r="O209" s="0" t="n">
        <f aca="false">IF(ABS(N209-J209)&lt;0.011,1,0)</f>
        <v>1</v>
      </c>
    </row>
    <row r="210" customFormat="false" ht="15" hidden="false" customHeight="false" outlineLevel="0" collapsed="false">
      <c r="A210" s="0" t="s">
        <v>15</v>
      </c>
      <c r="B210" s="0" t="s">
        <v>109</v>
      </c>
      <c r="C210" s="0" t="n">
        <v>26</v>
      </c>
      <c r="D210" s="0" t="n">
        <v>47294</v>
      </c>
      <c r="E210" s="0" t="s">
        <v>115</v>
      </c>
      <c r="F210" s="0" t="n">
        <v>2.9</v>
      </c>
      <c r="G210" s="0" t="n">
        <v>0.5</v>
      </c>
      <c r="H210" s="0" t="n">
        <v>1.45</v>
      </c>
      <c r="I210" s="0" t="n">
        <v>2.9</v>
      </c>
      <c r="J210" s="0" t="n">
        <v>1.45</v>
      </c>
      <c r="K210" s="0" t="s">
        <v>18</v>
      </c>
      <c r="L210" s="0" t="s">
        <v>102</v>
      </c>
      <c r="M210" s="0" t="n">
        <f aca="false">CEILING(G210,1)*F210</f>
        <v>2.9</v>
      </c>
      <c r="N210" s="0" t="n">
        <f aca="false">M210-H210</f>
        <v>1.45</v>
      </c>
      <c r="O210" s="0" t="n">
        <f aca="false">IF(ABS(N210-J210)&lt;0.011,1,0)</f>
        <v>1</v>
      </c>
    </row>
    <row r="211" customFormat="false" ht="15" hidden="false" customHeight="false" outlineLevel="0" collapsed="false">
      <c r="A211" s="0" t="s">
        <v>15</v>
      </c>
      <c r="B211" s="0" t="s">
        <v>109</v>
      </c>
      <c r="C211" s="0" t="n">
        <v>26</v>
      </c>
      <c r="D211" s="0" t="n">
        <v>47294</v>
      </c>
      <c r="E211" s="0" t="s">
        <v>28</v>
      </c>
      <c r="F211" s="0" t="n">
        <v>18.6</v>
      </c>
      <c r="G211" s="0" t="n">
        <v>0.5</v>
      </c>
      <c r="H211" s="0" t="n">
        <v>9.3</v>
      </c>
      <c r="I211" s="0" t="n">
        <v>18.6</v>
      </c>
      <c r="J211" s="0" t="n">
        <v>9.3</v>
      </c>
      <c r="K211" s="0" t="s">
        <v>18</v>
      </c>
      <c r="L211" s="0" t="s">
        <v>102</v>
      </c>
      <c r="M211" s="0" t="n">
        <f aca="false">CEILING(G211,1)*F211</f>
        <v>18.6</v>
      </c>
      <c r="N211" s="0" t="n">
        <f aca="false">M211-H211</f>
        <v>9.3</v>
      </c>
      <c r="O211" s="0" t="n">
        <f aca="false">IF(ABS(N211-J211)&lt;0.011,1,0)</f>
        <v>1</v>
      </c>
    </row>
    <row r="212" customFormat="false" ht="15" hidden="false" customHeight="false" outlineLevel="0" collapsed="false">
      <c r="A212" s="0" t="s">
        <v>15</v>
      </c>
      <c r="B212" s="0" t="s">
        <v>109</v>
      </c>
      <c r="C212" s="0" t="n">
        <v>26</v>
      </c>
      <c r="D212" s="0" t="n">
        <v>47294</v>
      </c>
      <c r="E212" s="0" t="s">
        <v>61</v>
      </c>
      <c r="F212" s="0" t="n">
        <v>2</v>
      </c>
      <c r="G212" s="0" t="n">
        <v>0.5</v>
      </c>
      <c r="H212" s="0" t="n">
        <v>1</v>
      </c>
      <c r="I212" s="0" t="n">
        <v>2</v>
      </c>
      <c r="J212" s="0" t="n">
        <v>1</v>
      </c>
      <c r="K212" s="0" t="s">
        <v>18</v>
      </c>
      <c r="L212" s="0" t="s">
        <v>102</v>
      </c>
      <c r="M212" s="0" t="n">
        <f aca="false">CEILING(G212,1)*F212</f>
        <v>2</v>
      </c>
      <c r="N212" s="0" t="n">
        <f aca="false">M212-H212</f>
        <v>1</v>
      </c>
      <c r="O212" s="0" t="n">
        <f aca="false">IF(ABS(N212-J212)&lt;0.011,1,0)</f>
        <v>1</v>
      </c>
    </row>
    <row r="213" customFormat="false" ht="15" hidden="false" customHeight="false" outlineLevel="0" collapsed="false">
      <c r="A213" s="0" t="s">
        <v>15</v>
      </c>
      <c r="B213" s="0" t="s">
        <v>109</v>
      </c>
      <c r="C213" s="0" t="n">
        <v>26</v>
      </c>
      <c r="D213" s="0" t="n">
        <v>47294</v>
      </c>
      <c r="E213" s="0" t="s">
        <v>88</v>
      </c>
      <c r="F213" s="0" t="n">
        <v>3.9</v>
      </c>
      <c r="G213" s="0" t="n">
        <v>0.5</v>
      </c>
      <c r="H213" s="0" t="n">
        <v>1.95</v>
      </c>
      <c r="I213" s="0" t="n">
        <v>3.9</v>
      </c>
      <c r="J213" s="0" t="n">
        <v>1.95</v>
      </c>
      <c r="K213" s="0" t="s">
        <v>18</v>
      </c>
      <c r="L213" s="0" t="s">
        <v>102</v>
      </c>
      <c r="M213" s="0" t="n">
        <f aca="false">CEILING(G213,1)*F213</f>
        <v>3.9</v>
      </c>
      <c r="N213" s="0" t="n">
        <f aca="false">M213-H213</f>
        <v>1.95</v>
      </c>
      <c r="O213" s="0" t="n">
        <f aca="false">IF(ABS(N213-J213)&lt;0.011,1,0)</f>
        <v>1</v>
      </c>
    </row>
    <row r="214" customFormat="false" ht="15" hidden="false" customHeight="false" outlineLevel="0" collapsed="false">
      <c r="A214" s="0" t="s">
        <v>15</v>
      </c>
      <c r="B214" s="0" t="s">
        <v>109</v>
      </c>
      <c r="C214" s="0" t="n">
        <v>26</v>
      </c>
      <c r="D214" s="0" t="n">
        <v>47294</v>
      </c>
      <c r="E214" s="0" t="s">
        <v>70</v>
      </c>
      <c r="F214" s="0" t="n">
        <v>32</v>
      </c>
      <c r="G214" s="0" t="n">
        <v>0.5</v>
      </c>
      <c r="H214" s="0" t="n">
        <v>16</v>
      </c>
      <c r="I214" s="0" t="n">
        <v>32</v>
      </c>
      <c r="J214" s="0" t="n">
        <v>16</v>
      </c>
      <c r="K214" s="0" t="s">
        <v>18</v>
      </c>
      <c r="L214" s="0" t="s">
        <v>102</v>
      </c>
      <c r="M214" s="0" t="n">
        <f aca="false">CEILING(G214,1)*F214</f>
        <v>32</v>
      </c>
      <c r="N214" s="0" t="n">
        <f aca="false">M214-H214</f>
        <v>16</v>
      </c>
      <c r="O214" s="0" t="n">
        <f aca="false">IF(ABS(N214-J214)&lt;0.011,1,0)</f>
        <v>1</v>
      </c>
    </row>
    <row r="215" customFormat="false" ht="15" hidden="false" customHeight="false" outlineLevel="0" collapsed="false">
      <c r="A215" s="0" t="s">
        <v>15</v>
      </c>
      <c r="B215" s="0" t="s">
        <v>109</v>
      </c>
      <c r="C215" s="0" t="n">
        <v>26</v>
      </c>
      <c r="D215" s="0" t="n">
        <v>47294</v>
      </c>
      <c r="E215" s="0" t="s">
        <v>65</v>
      </c>
      <c r="F215" s="0" t="n">
        <v>3.9</v>
      </c>
      <c r="G215" s="0" t="n">
        <v>0.5</v>
      </c>
      <c r="H215" s="0" t="n">
        <v>1.95</v>
      </c>
      <c r="I215" s="0" t="n">
        <v>3.9</v>
      </c>
      <c r="J215" s="0" t="n">
        <v>1.95</v>
      </c>
      <c r="K215" s="0" t="s">
        <v>18</v>
      </c>
      <c r="L215" s="0" t="s">
        <v>102</v>
      </c>
      <c r="M215" s="0" t="n">
        <f aca="false">CEILING(G215,1)*F215</f>
        <v>3.9</v>
      </c>
      <c r="N215" s="0" t="n">
        <f aca="false">M215-H215</f>
        <v>1.95</v>
      </c>
      <c r="O215" s="0" t="n">
        <f aca="false">IF(ABS(N215-J215)&lt;0.011,1,0)</f>
        <v>1</v>
      </c>
    </row>
    <row r="216" customFormat="false" ht="15" hidden="false" customHeight="false" outlineLevel="0" collapsed="false">
      <c r="A216" s="0" t="s">
        <v>15</v>
      </c>
      <c r="B216" s="0" t="s">
        <v>109</v>
      </c>
      <c r="C216" s="0" t="n">
        <v>26</v>
      </c>
      <c r="D216" s="0" t="n">
        <v>47294</v>
      </c>
      <c r="E216" s="0" t="s">
        <v>50</v>
      </c>
      <c r="F216" s="0" t="n">
        <v>17.6</v>
      </c>
      <c r="G216" s="0" t="n">
        <v>0.5</v>
      </c>
      <c r="H216" s="0" t="n">
        <v>8.8</v>
      </c>
      <c r="I216" s="0" t="n">
        <v>17.6</v>
      </c>
      <c r="J216" s="0" t="n">
        <v>8.8</v>
      </c>
      <c r="K216" s="0" t="s">
        <v>18</v>
      </c>
      <c r="L216" s="0" t="s">
        <v>102</v>
      </c>
      <c r="M216" s="0" t="n">
        <f aca="false">CEILING(G216,1)*F216</f>
        <v>17.6</v>
      </c>
      <c r="N216" s="0" t="n">
        <f aca="false">M216-H216</f>
        <v>8.8</v>
      </c>
      <c r="O216" s="0" t="n">
        <f aca="false">IF(ABS(N216-J216)&lt;0.011,1,0)</f>
        <v>1</v>
      </c>
    </row>
    <row r="217" customFormat="false" ht="15" hidden="false" customHeight="false" outlineLevel="0" collapsed="false">
      <c r="A217" s="0" t="s">
        <v>15</v>
      </c>
      <c r="B217" s="0" t="s">
        <v>109</v>
      </c>
      <c r="C217" s="0" t="n">
        <v>26</v>
      </c>
      <c r="D217" s="0" t="n">
        <v>47294</v>
      </c>
      <c r="E217" s="0" t="s">
        <v>116</v>
      </c>
      <c r="F217" s="0" t="n">
        <v>13.4</v>
      </c>
      <c r="G217" s="0" t="n">
        <v>0.5</v>
      </c>
      <c r="H217" s="0" t="n">
        <v>6.7</v>
      </c>
      <c r="I217" s="0" t="n">
        <v>13.4</v>
      </c>
      <c r="J217" s="0" t="n">
        <v>6.7</v>
      </c>
      <c r="K217" s="0" t="s">
        <v>18</v>
      </c>
      <c r="L217" s="0" t="s">
        <v>102</v>
      </c>
      <c r="M217" s="0" t="n">
        <f aca="false">CEILING(G217,1)*F217</f>
        <v>13.4</v>
      </c>
      <c r="N217" s="0" t="n">
        <f aca="false">M217-H217</f>
        <v>6.7</v>
      </c>
      <c r="O217" s="0" t="n">
        <f aca="false">IF(ABS(N217-J217)&lt;0.011,1,0)</f>
        <v>1</v>
      </c>
    </row>
    <row r="218" customFormat="false" ht="15" hidden="false" customHeight="false" outlineLevel="0" collapsed="false">
      <c r="A218" s="0" t="s">
        <v>15</v>
      </c>
      <c r="B218" s="0" t="s">
        <v>109</v>
      </c>
      <c r="C218" s="0" t="n">
        <v>26</v>
      </c>
      <c r="D218" s="0" t="n">
        <v>47294</v>
      </c>
      <c r="E218" s="0" t="s">
        <v>117</v>
      </c>
      <c r="F218" s="0" t="n">
        <v>3.8</v>
      </c>
      <c r="G218" s="0" t="n">
        <v>0.5</v>
      </c>
      <c r="H218" s="0" t="n">
        <v>1.9</v>
      </c>
      <c r="I218" s="0" t="n">
        <v>3.8</v>
      </c>
      <c r="J218" s="0" t="n">
        <v>1.9</v>
      </c>
      <c r="K218" s="0" t="s">
        <v>18</v>
      </c>
      <c r="L218" s="0" t="s">
        <v>102</v>
      </c>
      <c r="M218" s="0" t="n">
        <f aca="false">CEILING(G218,1)*F218</f>
        <v>3.8</v>
      </c>
      <c r="N218" s="0" t="n">
        <f aca="false">M218-H218</f>
        <v>1.9</v>
      </c>
      <c r="O218" s="0" t="n">
        <f aca="false">IF(ABS(N218-J218)&lt;0.011,1,0)</f>
        <v>1</v>
      </c>
    </row>
    <row r="219" customFormat="false" ht="15" hidden="false" customHeight="false" outlineLevel="0" collapsed="false">
      <c r="A219" s="0" t="s">
        <v>15</v>
      </c>
      <c r="B219" s="0" t="s">
        <v>118</v>
      </c>
      <c r="C219" s="0" t="n">
        <v>24</v>
      </c>
      <c r="D219" s="0" t="n">
        <v>47327</v>
      </c>
      <c r="E219" s="0" t="s">
        <v>80</v>
      </c>
      <c r="F219" s="0" t="n">
        <v>3.9</v>
      </c>
      <c r="G219" s="0" t="n">
        <v>0.5</v>
      </c>
      <c r="H219" s="0" t="n">
        <v>1.95</v>
      </c>
      <c r="I219" s="0" t="n">
        <v>3.9</v>
      </c>
      <c r="J219" s="0" t="n">
        <v>1.95</v>
      </c>
      <c r="K219" s="0" t="s">
        <v>18</v>
      </c>
      <c r="L219" s="0" t="s">
        <v>119</v>
      </c>
      <c r="M219" s="0" t="n">
        <f aca="false">CEILING(G219,1)*F219</f>
        <v>3.9</v>
      </c>
      <c r="N219" s="0" t="n">
        <f aca="false">M219-H219</f>
        <v>1.95</v>
      </c>
      <c r="O219" s="0" t="n">
        <f aca="false">IF(ABS(N219-J219)&lt;0.011,1,0)</f>
        <v>1</v>
      </c>
    </row>
    <row r="220" customFormat="false" ht="15" hidden="false" customHeight="false" outlineLevel="0" collapsed="false">
      <c r="A220" s="0" t="s">
        <v>15</v>
      </c>
      <c r="B220" s="0" t="s">
        <v>118</v>
      </c>
      <c r="C220" s="0" t="n">
        <v>24</v>
      </c>
      <c r="D220" s="0" t="n">
        <v>47327</v>
      </c>
      <c r="E220" s="0" t="s">
        <v>20</v>
      </c>
      <c r="F220" s="0" t="n">
        <v>16.9</v>
      </c>
      <c r="G220" s="0" t="n">
        <v>0.5</v>
      </c>
      <c r="H220" s="0" t="n">
        <v>8.45</v>
      </c>
      <c r="I220" s="0" t="n">
        <v>16.9</v>
      </c>
      <c r="J220" s="0" t="n">
        <v>8.45</v>
      </c>
      <c r="K220" s="0" t="s">
        <v>18</v>
      </c>
      <c r="L220" s="0" t="s">
        <v>119</v>
      </c>
      <c r="M220" s="0" t="n">
        <f aca="false">CEILING(G220,1)*F220</f>
        <v>16.9</v>
      </c>
      <c r="N220" s="0" t="n">
        <f aca="false">M220-H220</f>
        <v>8.45</v>
      </c>
      <c r="O220" s="0" t="n">
        <f aca="false">IF(ABS(N220-J220)&lt;0.011,1,0)</f>
        <v>1</v>
      </c>
    </row>
    <row r="221" customFormat="false" ht="15" hidden="false" customHeight="false" outlineLevel="0" collapsed="false">
      <c r="A221" s="0" t="s">
        <v>15</v>
      </c>
      <c r="B221" s="0" t="s">
        <v>118</v>
      </c>
      <c r="C221" s="0" t="n">
        <v>24</v>
      </c>
      <c r="D221" s="0" t="n">
        <v>47327</v>
      </c>
      <c r="E221" s="0" t="s">
        <v>120</v>
      </c>
      <c r="F221" s="0" t="n">
        <v>20.9</v>
      </c>
      <c r="G221" s="0" t="n">
        <v>0.5</v>
      </c>
      <c r="H221" s="0" t="n">
        <v>10.45</v>
      </c>
      <c r="I221" s="0" t="n">
        <v>20.9</v>
      </c>
      <c r="J221" s="0" t="n">
        <v>10.45</v>
      </c>
      <c r="K221" s="0" t="s">
        <v>18</v>
      </c>
      <c r="L221" s="0" t="s">
        <v>119</v>
      </c>
      <c r="M221" s="0" t="n">
        <f aca="false">CEILING(G221,1)*F221</f>
        <v>20.9</v>
      </c>
      <c r="N221" s="0" t="n">
        <f aca="false">M221-H221</f>
        <v>10.45</v>
      </c>
      <c r="O221" s="0" t="n">
        <f aca="false">IF(ABS(N221-J221)&lt;0.011,1,0)</f>
        <v>1</v>
      </c>
    </row>
    <row r="222" customFormat="false" ht="15" hidden="false" customHeight="false" outlineLevel="0" collapsed="false">
      <c r="A222" s="0" t="s">
        <v>15</v>
      </c>
      <c r="B222" s="0" t="s">
        <v>118</v>
      </c>
      <c r="C222" s="0" t="n">
        <v>24</v>
      </c>
      <c r="D222" s="0" t="n">
        <v>47327</v>
      </c>
      <c r="E222" s="0" t="s">
        <v>121</v>
      </c>
      <c r="F222" s="0" t="n">
        <v>16.9</v>
      </c>
      <c r="G222" s="0" t="n">
        <v>0.5</v>
      </c>
      <c r="H222" s="0" t="n">
        <v>8.45</v>
      </c>
      <c r="I222" s="0" t="n">
        <v>16.9</v>
      </c>
      <c r="J222" s="0" t="n">
        <v>8.45</v>
      </c>
      <c r="K222" s="0" t="s">
        <v>18</v>
      </c>
      <c r="L222" s="0" t="s">
        <v>119</v>
      </c>
      <c r="M222" s="0" t="n">
        <f aca="false">CEILING(G222,1)*F222</f>
        <v>16.9</v>
      </c>
      <c r="N222" s="0" t="n">
        <f aca="false">M222-H222</f>
        <v>8.45</v>
      </c>
      <c r="O222" s="0" t="n">
        <f aca="false">IF(ABS(N222-J222)&lt;0.011,1,0)</f>
        <v>1</v>
      </c>
    </row>
    <row r="223" customFormat="false" ht="15" hidden="false" customHeight="false" outlineLevel="0" collapsed="false">
      <c r="A223" s="0" t="s">
        <v>15</v>
      </c>
      <c r="B223" s="0" t="s">
        <v>118</v>
      </c>
      <c r="C223" s="0" t="n">
        <v>24</v>
      </c>
      <c r="D223" s="0" t="n">
        <v>47327</v>
      </c>
      <c r="E223" s="0" t="s">
        <v>122</v>
      </c>
      <c r="F223" s="0" t="n">
        <v>4.9</v>
      </c>
      <c r="G223" s="0" t="n">
        <v>0.5</v>
      </c>
      <c r="H223" s="0" t="n">
        <v>2.45</v>
      </c>
      <c r="I223" s="0" t="n">
        <v>4.9</v>
      </c>
      <c r="J223" s="0" t="n">
        <v>2.45</v>
      </c>
      <c r="K223" s="0" t="s">
        <v>18</v>
      </c>
      <c r="L223" s="0" t="s">
        <v>119</v>
      </c>
      <c r="M223" s="0" t="n">
        <f aca="false">CEILING(G223,1)*F223</f>
        <v>4.9</v>
      </c>
      <c r="N223" s="0" t="n">
        <f aca="false">M223-H223</f>
        <v>2.45</v>
      </c>
      <c r="O223" s="0" t="n">
        <f aca="false">IF(ABS(N223-J223)&lt;0.011,1,0)</f>
        <v>1</v>
      </c>
    </row>
    <row r="224" customFormat="false" ht="15" hidden="false" customHeight="false" outlineLevel="0" collapsed="false">
      <c r="A224" s="0" t="s">
        <v>15</v>
      </c>
      <c r="B224" s="0" t="s">
        <v>118</v>
      </c>
      <c r="C224" s="0" t="n">
        <v>24</v>
      </c>
      <c r="D224" s="0" t="n">
        <v>47327</v>
      </c>
      <c r="E224" s="0" t="s">
        <v>49</v>
      </c>
      <c r="F224" s="0" t="n">
        <v>15.9</v>
      </c>
      <c r="G224" s="0" t="n">
        <v>0.5</v>
      </c>
      <c r="H224" s="0" t="n">
        <v>7.95</v>
      </c>
      <c r="I224" s="0" t="n">
        <v>15.9</v>
      </c>
      <c r="J224" s="0" t="n">
        <v>7.95</v>
      </c>
      <c r="K224" s="0" t="s">
        <v>18</v>
      </c>
      <c r="L224" s="0" t="s">
        <v>119</v>
      </c>
      <c r="M224" s="0" t="n">
        <f aca="false">CEILING(G224,1)*F224</f>
        <v>15.9</v>
      </c>
      <c r="N224" s="0" t="n">
        <f aca="false">M224-H224</f>
        <v>7.95</v>
      </c>
      <c r="O224" s="0" t="n">
        <f aca="false">IF(ABS(N224-J224)&lt;0.011,1,0)</f>
        <v>1</v>
      </c>
    </row>
    <row r="225" customFormat="false" ht="15" hidden="false" customHeight="false" outlineLevel="0" collapsed="false">
      <c r="A225" s="0" t="s">
        <v>15</v>
      </c>
      <c r="B225" s="0" t="s">
        <v>118</v>
      </c>
      <c r="C225" s="0" t="n">
        <v>24</v>
      </c>
      <c r="D225" s="0" t="n">
        <v>47327</v>
      </c>
      <c r="E225" s="0" t="s">
        <v>123</v>
      </c>
      <c r="F225" s="0" t="n">
        <v>6.9</v>
      </c>
      <c r="G225" s="0" t="n">
        <v>0.5</v>
      </c>
      <c r="H225" s="0" t="n">
        <v>3.45</v>
      </c>
      <c r="I225" s="0" t="n">
        <v>6.9</v>
      </c>
      <c r="J225" s="0" t="n">
        <v>3.45</v>
      </c>
      <c r="K225" s="0" t="s">
        <v>18</v>
      </c>
      <c r="L225" s="0" t="s">
        <v>119</v>
      </c>
      <c r="M225" s="0" t="n">
        <f aca="false">CEILING(G225,1)*F225</f>
        <v>6.9</v>
      </c>
      <c r="N225" s="0" t="n">
        <f aca="false">M225-H225</f>
        <v>3.45</v>
      </c>
      <c r="O225" s="0" t="n">
        <f aca="false">IF(ABS(N225-J225)&lt;0.011,1,0)</f>
        <v>1</v>
      </c>
    </row>
    <row r="226" customFormat="false" ht="15" hidden="false" customHeight="false" outlineLevel="0" collapsed="false">
      <c r="A226" s="0" t="s">
        <v>15</v>
      </c>
      <c r="B226" s="0" t="s">
        <v>118</v>
      </c>
      <c r="C226" s="0" t="n">
        <v>24</v>
      </c>
      <c r="D226" s="0" t="n">
        <v>47327</v>
      </c>
      <c r="E226" s="0" t="s">
        <v>50</v>
      </c>
      <c r="F226" s="0" t="n">
        <v>17.6</v>
      </c>
      <c r="G226" s="0" t="n">
        <v>0.5</v>
      </c>
      <c r="H226" s="0" t="n">
        <v>8.8</v>
      </c>
      <c r="I226" s="0" t="n">
        <v>17.6</v>
      </c>
      <c r="J226" s="0" t="n">
        <v>8.8</v>
      </c>
      <c r="K226" s="0" t="s">
        <v>18</v>
      </c>
      <c r="L226" s="0" t="s">
        <v>119</v>
      </c>
      <c r="M226" s="0" t="n">
        <f aca="false">CEILING(G226,1)*F226</f>
        <v>17.6</v>
      </c>
      <c r="N226" s="0" t="n">
        <f aca="false">M226-H226</f>
        <v>8.8</v>
      </c>
      <c r="O226" s="0" t="n">
        <f aca="false">IF(ABS(N226-J226)&lt;0.011,1,0)</f>
        <v>1</v>
      </c>
    </row>
    <row r="227" customFormat="false" ht="15" hidden="false" customHeight="false" outlineLevel="0" collapsed="false">
      <c r="A227" s="0" t="s">
        <v>15</v>
      </c>
      <c r="B227" s="0" t="s">
        <v>118</v>
      </c>
      <c r="C227" s="0" t="n">
        <v>24</v>
      </c>
      <c r="D227" s="0" t="n">
        <v>47327</v>
      </c>
      <c r="E227" s="0" t="s">
        <v>116</v>
      </c>
      <c r="F227" s="0" t="n">
        <v>13.4</v>
      </c>
      <c r="G227" s="0" t="n">
        <v>0.5</v>
      </c>
      <c r="H227" s="0" t="n">
        <v>6.7</v>
      </c>
      <c r="I227" s="0" t="n">
        <v>13.4</v>
      </c>
      <c r="J227" s="0" t="n">
        <v>6.7</v>
      </c>
      <c r="K227" s="0" t="s">
        <v>18</v>
      </c>
      <c r="L227" s="0" t="s">
        <v>119</v>
      </c>
      <c r="M227" s="0" t="n">
        <f aca="false">CEILING(G227,1)*F227</f>
        <v>13.4</v>
      </c>
      <c r="N227" s="0" t="n">
        <f aca="false">M227-H227</f>
        <v>6.7</v>
      </c>
      <c r="O227" s="0" t="n">
        <f aca="false">IF(ABS(N227-J227)&lt;0.011,1,0)</f>
        <v>1</v>
      </c>
    </row>
    <row r="228" customFormat="false" ht="15" hidden="false" customHeight="false" outlineLevel="0" collapsed="false">
      <c r="A228" s="0" t="s">
        <v>15</v>
      </c>
      <c r="B228" s="0" t="s">
        <v>118</v>
      </c>
      <c r="C228" s="0" t="n">
        <v>25</v>
      </c>
      <c r="D228" s="0" t="n">
        <v>47316</v>
      </c>
      <c r="E228" s="0" t="s">
        <v>80</v>
      </c>
      <c r="F228" s="0" t="n">
        <v>3.9</v>
      </c>
      <c r="G228" s="0" t="n">
        <v>0.5</v>
      </c>
      <c r="H228" s="0" t="n">
        <v>1.95</v>
      </c>
      <c r="I228" s="0" t="n">
        <v>3.9</v>
      </c>
      <c r="J228" s="0" t="n">
        <v>1.95</v>
      </c>
      <c r="K228" s="0" t="s">
        <v>18</v>
      </c>
      <c r="L228" s="0" t="s">
        <v>119</v>
      </c>
      <c r="M228" s="0" t="n">
        <f aca="false">CEILING(G228,1)*F228</f>
        <v>3.9</v>
      </c>
      <c r="N228" s="0" t="n">
        <f aca="false">M228-H228</f>
        <v>1.95</v>
      </c>
      <c r="O228" s="0" t="n">
        <f aca="false">IF(ABS(N228-J228)&lt;0.011,1,0)</f>
        <v>1</v>
      </c>
    </row>
    <row r="229" customFormat="false" ht="15" hidden="false" customHeight="false" outlineLevel="0" collapsed="false">
      <c r="A229" s="0" t="s">
        <v>15</v>
      </c>
      <c r="B229" s="0" t="s">
        <v>118</v>
      </c>
      <c r="C229" s="0" t="n">
        <v>25</v>
      </c>
      <c r="D229" s="0" t="n">
        <v>47316</v>
      </c>
      <c r="E229" s="0" t="s">
        <v>20</v>
      </c>
      <c r="F229" s="0" t="n">
        <v>16.9</v>
      </c>
      <c r="G229" s="0" t="n">
        <v>0.5</v>
      </c>
      <c r="H229" s="0" t="n">
        <v>8.45</v>
      </c>
      <c r="I229" s="0" t="n">
        <v>16.9</v>
      </c>
      <c r="J229" s="0" t="n">
        <v>8.45</v>
      </c>
      <c r="K229" s="0" t="s">
        <v>18</v>
      </c>
      <c r="L229" s="0" t="s">
        <v>119</v>
      </c>
      <c r="M229" s="0" t="n">
        <f aca="false">CEILING(G229,1)*F229</f>
        <v>16.9</v>
      </c>
      <c r="N229" s="0" t="n">
        <f aca="false">M229-H229</f>
        <v>8.45</v>
      </c>
      <c r="O229" s="0" t="n">
        <f aca="false">IF(ABS(N229-J229)&lt;0.011,1,0)</f>
        <v>1</v>
      </c>
    </row>
    <row r="230" customFormat="false" ht="15" hidden="false" customHeight="false" outlineLevel="0" collapsed="false">
      <c r="A230" s="0" t="s">
        <v>15</v>
      </c>
      <c r="B230" s="0" t="s">
        <v>118</v>
      </c>
      <c r="C230" s="0" t="n">
        <v>25</v>
      </c>
      <c r="D230" s="0" t="n">
        <v>47316</v>
      </c>
      <c r="E230" s="0" t="s">
        <v>120</v>
      </c>
      <c r="F230" s="0" t="n">
        <v>20.9</v>
      </c>
      <c r="G230" s="0" t="n">
        <v>0.5</v>
      </c>
      <c r="H230" s="0" t="n">
        <v>10.45</v>
      </c>
      <c r="I230" s="0" t="n">
        <v>20.9</v>
      </c>
      <c r="J230" s="0" t="n">
        <v>10.45</v>
      </c>
      <c r="K230" s="0" t="s">
        <v>18</v>
      </c>
      <c r="L230" s="0" t="s">
        <v>119</v>
      </c>
      <c r="M230" s="0" t="n">
        <f aca="false">CEILING(G230,1)*F230</f>
        <v>20.9</v>
      </c>
      <c r="N230" s="0" t="n">
        <f aca="false">M230-H230</f>
        <v>10.45</v>
      </c>
      <c r="O230" s="0" t="n">
        <f aca="false">IF(ABS(N230-J230)&lt;0.011,1,0)</f>
        <v>1</v>
      </c>
    </row>
    <row r="231" customFormat="false" ht="15" hidden="false" customHeight="false" outlineLevel="0" collapsed="false">
      <c r="A231" s="0" t="s">
        <v>15</v>
      </c>
      <c r="B231" s="0" t="s">
        <v>118</v>
      </c>
      <c r="C231" s="0" t="n">
        <v>25</v>
      </c>
      <c r="D231" s="0" t="n">
        <v>47316</v>
      </c>
      <c r="E231" s="0" t="s">
        <v>121</v>
      </c>
      <c r="F231" s="0" t="n">
        <v>16.9</v>
      </c>
      <c r="G231" s="0" t="n">
        <v>0.5</v>
      </c>
      <c r="H231" s="0" t="n">
        <v>8.45</v>
      </c>
      <c r="I231" s="0" t="n">
        <v>16.9</v>
      </c>
      <c r="J231" s="0" t="n">
        <v>8.45</v>
      </c>
      <c r="K231" s="0" t="s">
        <v>18</v>
      </c>
      <c r="L231" s="0" t="s">
        <v>119</v>
      </c>
      <c r="M231" s="0" t="n">
        <f aca="false">CEILING(G231,1)*F231</f>
        <v>16.9</v>
      </c>
      <c r="N231" s="0" t="n">
        <f aca="false">M231-H231</f>
        <v>8.45</v>
      </c>
      <c r="O231" s="0" t="n">
        <f aca="false">IF(ABS(N231-J231)&lt;0.011,1,0)</f>
        <v>1</v>
      </c>
    </row>
    <row r="232" customFormat="false" ht="15" hidden="false" customHeight="false" outlineLevel="0" collapsed="false">
      <c r="A232" s="0" t="s">
        <v>15</v>
      </c>
      <c r="B232" s="0" t="s">
        <v>118</v>
      </c>
      <c r="C232" s="0" t="n">
        <v>25</v>
      </c>
      <c r="D232" s="0" t="n">
        <v>47316</v>
      </c>
      <c r="E232" s="0" t="s">
        <v>122</v>
      </c>
      <c r="F232" s="0" t="n">
        <v>4.9</v>
      </c>
      <c r="G232" s="0" t="n">
        <v>0.5</v>
      </c>
      <c r="H232" s="0" t="n">
        <v>2.45</v>
      </c>
      <c r="I232" s="0" t="n">
        <v>4.9</v>
      </c>
      <c r="J232" s="0" t="n">
        <v>2.45</v>
      </c>
      <c r="K232" s="0" t="s">
        <v>18</v>
      </c>
      <c r="L232" s="0" t="s">
        <v>119</v>
      </c>
      <c r="M232" s="0" t="n">
        <f aca="false">CEILING(G232,1)*F232</f>
        <v>4.9</v>
      </c>
      <c r="N232" s="0" t="n">
        <f aca="false">M232-H232</f>
        <v>2.45</v>
      </c>
      <c r="O232" s="0" t="n">
        <f aca="false">IF(ABS(N232-J232)&lt;0.011,1,0)</f>
        <v>1</v>
      </c>
    </row>
    <row r="233" customFormat="false" ht="15" hidden="false" customHeight="false" outlineLevel="0" collapsed="false">
      <c r="A233" s="0" t="s">
        <v>15</v>
      </c>
      <c r="B233" s="0" t="s">
        <v>118</v>
      </c>
      <c r="C233" s="0" t="n">
        <v>25</v>
      </c>
      <c r="D233" s="0" t="n">
        <v>47316</v>
      </c>
      <c r="E233" s="0" t="s">
        <v>49</v>
      </c>
      <c r="F233" s="0" t="n">
        <v>15.9</v>
      </c>
      <c r="G233" s="0" t="n">
        <v>0.5</v>
      </c>
      <c r="H233" s="0" t="n">
        <v>7.95</v>
      </c>
      <c r="I233" s="0" t="n">
        <v>15.9</v>
      </c>
      <c r="J233" s="0" t="n">
        <v>7.95</v>
      </c>
      <c r="K233" s="0" t="s">
        <v>18</v>
      </c>
      <c r="L233" s="0" t="s">
        <v>119</v>
      </c>
      <c r="M233" s="0" t="n">
        <f aca="false">CEILING(G233,1)*F233</f>
        <v>15.9</v>
      </c>
      <c r="N233" s="0" t="n">
        <f aca="false">M233-H233</f>
        <v>7.95</v>
      </c>
      <c r="O233" s="0" t="n">
        <f aca="false">IF(ABS(N233-J233)&lt;0.011,1,0)</f>
        <v>1</v>
      </c>
    </row>
    <row r="234" customFormat="false" ht="15" hidden="false" customHeight="false" outlineLevel="0" collapsed="false">
      <c r="A234" s="0" t="s">
        <v>15</v>
      </c>
      <c r="B234" s="0" t="s">
        <v>118</v>
      </c>
      <c r="C234" s="0" t="n">
        <v>25</v>
      </c>
      <c r="D234" s="0" t="n">
        <v>47316</v>
      </c>
      <c r="E234" s="0" t="s">
        <v>123</v>
      </c>
      <c r="F234" s="0" t="n">
        <v>6.9</v>
      </c>
      <c r="G234" s="0" t="n">
        <v>0.5</v>
      </c>
      <c r="H234" s="0" t="n">
        <v>3.45</v>
      </c>
      <c r="I234" s="0" t="n">
        <v>6.9</v>
      </c>
      <c r="J234" s="0" t="n">
        <v>3.45</v>
      </c>
      <c r="K234" s="0" t="s">
        <v>18</v>
      </c>
      <c r="L234" s="0" t="s">
        <v>119</v>
      </c>
      <c r="M234" s="0" t="n">
        <f aca="false">CEILING(G234,1)*F234</f>
        <v>6.9</v>
      </c>
      <c r="N234" s="0" t="n">
        <f aca="false">M234-H234</f>
        <v>3.45</v>
      </c>
      <c r="O234" s="0" t="n">
        <f aca="false">IF(ABS(N234-J234)&lt;0.011,1,0)</f>
        <v>1</v>
      </c>
    </row>
    <row r="235" customFormat="false" ht="15" hidden="false" customHeight="false" outlineLevel="0" collapsed="false">
      <c r="A235" s="0" t="s">
        <v>15</v>
      </c>
      <c r="B235" s="0" t="s">
        <v>118</v>
      </c>
      <c r="C235" s="0" t="n">
        <v>25</v>
      </c>
      <c r="D235" s="0" t="n">
        <v>47316</v>
      </c>
      <c r="E235" s="0" t="s">
        <v>50</v>
      </c>
      <c r="F235" s="0" t="n">
        <v>17.6</v>
      </c>
      <c r="G235" s="0" t="n">
        <v>0.5</v>
      </c>
      <c r="H235" s="0" t="n">
        <v>8.8</v>
      </c>
      <c r="I235" s="0" t="n">
        <v>17.6</v>
      </c>
      <c r="J235" s="0" t="n">
        <v>8.8</v>
      </c>
      <c r="K235" s="0" t="s">
        <v>18</v>
      </c>
      <c r="L235" s="0" t="s">
        <v>119</v>
      </c>
      <c r="M235" s="0" t="n">
        <f aca="false">CEILING(G235,1)*F235</f>
        <v>17.6</v>
      </c>
      <c r="N235" s="0" t="n">
        <f aca="false">M235-H235</f>
        <v>8.8</v>
      </c>
      <c r="O235" s="0" t="n">
        <f aca="false">IF(ABS(N235-J235)&lt;0.011,1,0)</f>
        <v>1</v>
      </c>
    </row>
    <row r="236" customFormat="false" ht="15" hidden="false" customHeight="false" outlineLevel="0" collapsed="false">
      <c r="A236" s="0" t="s">
        <v>15</v>
      </c>
      <c r="B236" s="0" t="s">
        <v>118</v>
      </c>
      <c r="C236" s="0" t="n">
        <v>25</v>
      </c>
      <c r="D236" s="0" t="n">
        <v>47316</v>
      </c>
      <c r="E236" s="0" t="s">
        <v>116</v>
      </c>
      <c r="F236" s="0" t="n">
        <v>13.4</v>
      </c>
      <c r="G236" s="0" t="n">
        <v>0.5</v>
      </c>
      <c r="H236" s="0" t="n">
        <v>6.7</v>
      </c>
      <c r="I236" s="0" t="n">
        <v>13.4</v>
      </c>
      <c r="J236" s="0" t="n">
        <v>6.7</v>
      </c>
      <c r="K236" s="0" t="s">
        <v>18</v>
      </c>
      <c r="L236" s="0" t="s">
        <v>119</v>
      </c>
      <c r="M236" s="0" t="n">
        <f aca="false">CEILING(G236,1)*F236</f>
        <v>13.4</v>
      </c>
      <c r="N236" s="0" t="n">
        <f aca="false">M236-H236</f>
        <v>6.7</v>
      </c>
      <c r="O236" s="0" t="n">
        <f aca="false">IF(ABS(N236-J236)&lt;0.011,1,0)</f>
        <v>1</v>
      </c>
    </row>
    <row r="237" customFormat="false" ht="15" hidden="false" customHeight="false" outlineLevel="0" collapsed="false">
      <c r="A237" s="0" t="s">
        <v>15</v>
      </c>
      <c r="B237" s="0" t="s">
        <v>124</v>
      </c>
      <c r="C237" s="0" t="n">
        <v>17</v>
      </c>
      <c r="D237" s="0" t="n">
        <v>47365</v>
      </c>
      <c r="E237" s="0" t="s">
        <v>84</v>
      </c>
      <c r="F237" s="0" t="n">
        <v>19</v>
      </c>
      <c r="G237" s="0" t="n">
        <v>0.5</v>
      </c>
      <c r="H237" s="0" t="n">
        <v>9.5</v>
      </c>
      <c r="I237" s="0" t="n">
        <v>19</v>
      </c>
      <c r="J237" s="0" t="n">
        <v>9.5</v>
      </c>
      <c r="K237" s="0" t="s">
        <v>18</v>
      </c>
      <c r="L237" s="0" t="s">
        <v>125</v>
      </c>
      <c r="M237" s="0" t="n">
        <f aca="false">CEILING(G237,1)*F237</f>
        <v>19</v>
      </c>
      <c r="N237" s="0" t="n">
        <f aca="false">M237-H237</f>
        <v>9.5</v>
      </c>
      <c r="O237" s="0" t="n">
        <f aca="false">IF(ABS(N237-J237)&lt;0.011,1,0)</f>
        <v>1</v>
      </c>
    </row>
    <row r="238" customFormat="false" ht="15" hidden="false" customHeight="false" outlineLevel="0" collapsed="false">
      <c r="A238" s="0" t="s">
        <v>15</v>
      </c>
      <c r="B238" s="0" t="s">
        <v>124</v>
      </c>
      <c r="C238" s="0" t="n">
        <v>17</v>
      </c>
      <c r="D238" s="0" t="n">
        <v>47365</v>
      </c>
      <c r="E238" s="0" t="s">
        <v>41</v>
      </c>
      <c r="F238" s="0" t="n">
        <v>3.9</v>
      </c>
      <c r="G238" s="0" t="n">
        <v>0.5</v>
      </c>
      <c r="H238" s="0" t="n">
        <v>1.95</v>
      </c>
      <c r="I238" s="0" t="n">
        <v>3.9</v>
      </c>
      <c r="J238" s="0" t="n">
        <v>1.95</v>
      </c>
      <c r="K238" s="0" t="s">
        <v>18</v>
      </c>
      <c r="L238" s="0" t="s">
        <v>125</v>
      </c>
      <c r="M238" s="0" t="n">
        <f aca="false">CEILING(G238,1)*F238</f>
        <v>3.9</v>
      </c>
      <c r="N238" s="0" t="n">
        <f aca="false">M238-H238</f>
        <v>1.95</v>
      </c>
      <c r="O238" s="0" t="n">
        <f aca="false">IF(ABS(N238-J238)&lt;0.011,1,0)</f>
        <v>1</v>
      </c>
    </row>
    <row r="239" customFormat="false" ht="15" hidden="false" customHeight="false" outlineLevel="0" collapsed="false">
      <c r="A239" s="0" t="s">
        <v>15</v>
      </c>
      <c r="B239" s="0" t="s">
        <v>124</v>
      </c>
      <c r="C239" s="0" t="n">
        <v>17</v>
      </c>
      <c r="D239" s="0" t="n">
        <v>47365</v>
      </c>
      <c r="E239" s="0" t="s">
        <v>67</v>
      </c>
      <c r="F239" s="0" t="n">
        <v>4.2</v>
      </c>
      <c r="G239" s="0" t="n">
        <v>0.5</v>
      </c>
      <c r="H239" s="0" t="n">
        <v>2.1</v>
      </c>
      <c r="I239" s="0" t="n">
        <v>4.2</v>
      </c>
      <c r="J239" s="0" t="n">
        <v>2.1</v>
      </c>
      <c r="K239" s="0" t="s">
        <v>18</v>
      </c>
      <c r="L239" s="0" t="s">
        <v>125</v>
      </c>
      <c r="M239" s="0" t="n">
        <f aca="false">CEILING(G239,1)*F239</f>
        <v>4.2</v>
      </c>
      <c r="N239" s="0" t="n">
        <f aca="false">M239-H239</f>
        <v>2.1</v>
      </c>
      <c r="O239" s="0" t="n">
        <f aca="false">IF(ABS(N239-J239)&lt;0.011,1,0)</f>
        <v>1</v>
      </c>
    </row>
    <row r="240" customFormat="false" ht="15" hidden="false" customHeight="false" outlineLevel="0" collapsed="false">
      <c r="A240" s="0" t="s">
        <v>15</v>
      </c>
      <c r="B240" s="0" t="s">
        <v>124</v>
      </c>
      <c r="C240" s="0" t="n">
        <v>17</v>
      </c>
      <c r="D240" s="0" t="n">
        <v>47365</v>
      </c>
      <c r="E240" s="0" t="s">
        <v>126</v>
      </c>
      <c r="F240" s="0" t="n">
        <v>17.6</v>
      </c>
      <c r="G240" s="0" t="n">
        <v>0.5</v>
      </c>
      <c r="H240" s="0" t="n">
        <v>8.8</v>
      </c>
      <c r="I240" s="0" t="n">
        <v>17.6</v>
      </c>
      <c r="J240" s="0" t="n">
        <v>8.8</v>
      </c>
      <c r="K240" s="0" t="s">
        <v>18</v>
      </c>
      <c r="L240" s="0" t="s">
        <v>125</v>
      </c>
      <c r="M240" s="0" t="n">
        <f aca="false">CEILING(G240,1)*F240</f>
        <v>17.6</v>
      </c>
      <c r="N240" s="0" t="n">
        <f aca="false">M240-H240</f>
        <v>8.8</v>
      </c>
      <c r="O240" s="0" t="n">
        <f aca="false">IF(ABS(N240-J240)&lt;0.011,1,0)</f>
        <v>1</v>
      </c>
    </row>
    <row r="241" customFormat="false" ht="15" hidden="false" customHeight="false" outlineLevel="0" collapsed="false">
      <c r="A241" s="0" t="s">
        <v>15</v>
      </c>
      <c r="B241" s="0" t="s">
        <v>124</v>
      </c>
      <c r="C241" s="0" t="n">
        <v>17</v>
      </c>
      <c r="D241" s="0" t="n">
        <v>47365</v>
      </c>
      <c r="E241" s="0" t="s">
        <v>50</v>
      </c>
      <c r="F241" s="0" t="n">
        <v>17.6</v>
      </c>
      <c r="G241" s="0" t="n">
        <v>0.5</v>
      </c>
      <c r="H241" s="0" t="n">
        <v>8.8</v>
      </c>
      <c r="I241" s="0" t="n">
        <v>17.6</v>
      </c>
      <c r="J241" s="0" t="n">
        <v>8.8</v>
      </c>
      <c r="K241" s="0" t="s">
        <v>18</v>
      </c>
      <c r="L241" s="0" t="s">
        <v>125</v>
      </c>
      <c r="M241" s="0" t="n">
        <f aca="false">CEILING(G241,1)*F241</f>
        <v>17.6</v>
      </c>
      <c r="N241" s="0" t="n">
        <f aca="false">M241-H241</f>
        <v>8.8</v>
      </c>
      <c r="O241" s="0" t="n">
        <f aca="false">IF(ABS(N241-J241)&lt;0.011,1,0)</f>
        <v>1</v>
      </c>
    </row>
    <row r="242" customFormat="false" ht="15" hidden="false" customHeight="false" outlineLevel="0" collapsed="false">
      <c r="A242" s="0" t="s">
        <v>15</v>
      </c>
      <c r="B242" s="0" t="s">
        <v>124</v>
      </c>
      <c r="C242" s="0" t="n">
        <v>17</v>
      </c>
      <c r="D242" s="0" t="n">
        <v>47365</v>
      </c>
      <c r="E242" s="0" t="s">
        <v>127</v>
      </c>
      <c r="F242" s="0" t="n">
        <v>9</v>
      </c>
      <c r="G242" s="0" t="n">
        <v>0.5</v>
      </c>
      <c r="H242" s="0" t="n">
        <v>4.5</v>
      </c>
      <c r="I242" s="0" t="n">
        <v>9</v>
      </c>
      <c r="J242" s="0" t="n">
        <v>4.5</v>
      </c>
      <c r="K242" s="0" t="s">
        <v>18</v>
      </c>
      <c r="L242" s="0" t="s">
        <v>125</v>
      </c>
      <c r="M242" s="0" t="n">
        <f aca="false">CEILING(G242,1)*F242</f>
        <v>9</v>
      </c>
      <c r="N242" s="0" t="n">
        <f aca="false">M242-H242</f>
        <v>4.5</v>
      </c>
      <c r="O242" s="0" t="n">
        <f aca="false">IF(ABS(N242-J242)&lt;0.011,1,0)</f>
        <v>1</v>
      </c>
    </row>
    <row r="243" customFormat="false" ht="15" hidden="false" customHeight="false" outlineLevel="0" collapsed="false">
      <c r="A243" s="0" t="s">
        <v>15</v>
      </c>
      <c r="B243" s="0" t="s">
        <v>124</v>
      </c>
      <c r="C243" s="0" t="n">
        <v>18</v>
      </c>
      <c r="D243" s="0" t="n">
        <v>47350</v>
      </c>
      <c r="E243" s="0" t="s">
        <v>84</v>
      </c>
      <c r="F243" s="0" t="n">
        <v>19</v>
      </c>
      <c r="G243" s="0" t="n">
        <v>0.5</v>
      </c>
      <c r="H243" s="0" t="n">
        <v>9.5</v>
      </c>
      <c r="I243" s="0" t="n">
        <v>19</v>
      </c>
      <c r="J243" s="0" t="n">
        <v>9.5</v>
      </c>
      <c r="K243" s="0" t="s">
        <v>18</v>
      </c>
      <c r="L243" s="0" t="s">
        <v>125</v>
      </c>
      <c r="M243" s="0" t="n">
        <f aca="false">CEILING(G243,1)*F243</f>
        <v>19</v>
      </c>
      <c r="N243" s="0" t="n">
        <f aca="false">M243-H243</f>
        <v>9.5</v>
      </c>
      <c r="O243" s="0" t="n">
        <f aca="false">IF(ABS(N243-J243)&lt;0.011,1,0)</f>
        <v>1</v>
      </c>
    </row>
    <row r="244" customFormat="false" ht="15" hidden="false" customHeight="false" outlineLevel="0" collapsed="false">
      <c r="A244" s="0" t="s">
        <v>15</v>
      </c>
      <c r="B244" s="0" t="s">
        <v>124</v>
      </c>
      <c r="C244" s="0" t="n">
        <v>18</v>
      </c>
      <c r="D244" s="0" t="n">
        <v>47350</v>
      </c>
      <c r="E244" s="0" t="s">
        <v>41</v>
      </c>
      <c r="F244" s="0" t="n">
        <v>3.9</v>
      </c>
      <c r="G244" s="0" t="n">
        <v>0.5</v>
      </c>
      <c r="H244" s="0" t="n">
        <v>1.95</v>
      </c>
      <c r="I244" s="0" t="n">
        <v>3.9</v>
      </c>
      <c r="J244" s="0" t="n">
        <v>1.95</v>
      </c>
      <c r="K244" s="0" t="s">
        <v>18</v>
      </c>
      <c r="L244" s="0" t="s">
        <v>125</v>
      </c>
      <c r="M244" s="0" t="n">
        <f aca="false">CEILING(G244,1)*F244</f>
        <v>3.9</v>
      </c>
      <c r="N244" s="0" t="n">
        <f aca="false">M244-H244</f>
        <v>1.95</v>
      </c>
      <c r="O244" s="0" t="n">
        <f aca="false">IF(ABS(N244-J244)&lt;0.011,1,0)</f>
        <v>1</v>
      </c>
    </row>
    <row r="245" customFormat="false" ht="15" hidden="false" customHeight="false" outlineLevel="0" collapsed="false">
      <c r="A245" s="0" t="s">
        <v>15</v>
      </c>
      <c r="B245" s="0" t="s">
        <v>124</v>
      </c>
      <c r="C245" s="0" t="n">
        <v>18</v>
      </c>
      <c r="D245" s="0" t="n">
        <v>47350</v>
      </c>
      <c r="E245" s="0" t="s">
        <v>67</v>
      </c>
      <c r="F245" s="0" t="n">
        <v>4.2</v>
      </c>
      <c r="G245" s="0" t="n">
        <v>0.5</v>
      </c>
      <c r="H245" s="0" t="n">
        <v>2.1</v>
      </c>
      <c r="I245" s="0" t="n">
        <v>4.2</v>
      </c>
      <c r="J245" s="0" t="n">
        <v>2.1</v>
      </c>
      <c r="K245" s="0" t="s">
        <v>18</v>
      </c>
      <c r="L245" s="0" t="s">
        <v>125</v>
      </c>
      <c r="M245" s="0" t="n">
        <f aca="false">CEILING(G245,1)*F245</f>
        <v>4.2</v>
      </c>
      <c r="N245" s="0" t="n">
        <f aca="false">M245-H245</f>
        <v>2.1</v>
      </c>
      <c r="O245" s="0" t="n">
        <f aca="false">IF(ABS(N245-J245)&lt;0.011,1,0)</f>
        <v>1</v>
      </c>
    </row>
    <row r="246" customFormat="false" ht="15" hidden="false" customHeight="false" outlineLevel="0" collapsed="false">
      <c r="A246" s="0" t="s">
        <v>15</v>
      </c>
      <c r="B246" s="0" t="s">
        <v>124</v>
      </c>
      <c r="C246" s="0" t="n">
        <v>18</v>
      </c>
      <c r="D246" s="0" t="n">
        <v>47350</v>
      </c>
      <c r="E246" s="0" t="s">
        <v>126</v>
      </c>
      <c r="F246" s="0" t="n">
        <v>17.6</v>
      </c>
      <c r="G246" s="0" t="n">
        <v>0.5</v>
      </c>
      <c r="H246" s="0" t="n">
        <v>8.8</v>
      </c>
      <c r="I246" s="0" t="n">
        <v>17.6</v>
      </c>
      <c r="J246" s="0" t="n">
        <v>8.8</v>
      </c>
      <c r="K246" s="0" t="s">
        <v>18</v>
      </c>
      <c r="L246" s="0" t="s">
        <v>125</v>
      </c>
      <c r="M246" s="0" t="n">
        <f aca="false">CEILING(G246,1)*F246</f>
        <v>17.6</v>
      </c>
      <c r="N246" s="0" t="n">
        <f aca="false">M246-H246</f>
        <v>8.8</v>
      </c>
      <c r="O246" s="0" t="n">
        <f aca="false">IF(ABS(N246-J246)&lt;0.011,1,0)</f>
        <v>1</v>
      </c>
    </row>
    <row r="247" customFormat="false" ht="15" hidden="false" customHeight="false" outlineLevel="0" collapsed="false">
      <c r="A247" s="0" t="s">
        <v>15</v>
      </c>
      <c r="B247" s="0" t="s">
        <v>124</v>
      </c>
      <c r="C247" s="0" t="n">
        <v>18</v>
      </c>
      <c r="D247" s="0" t="n">
        <v>47350</v>
      </c>
      <c r="E247" s="0" t="s">
        <v>50</v>
      </c>
      <c r="F247" s="0" t="n">
        <v>17.6</v>
      </c>
      <c r="G247" s="0" t="n">
        <v>0.5</v>
      </c>
      <c r="H247" s="0" t="n">
        <v>8.8</v>
      </c>
      <c r="I247" s="0" t="n">
        <v>17.6</v>
      </c>
      <c r="J247" s="0" t="n">
        <v>8.8</v>
      </c>
      <c r="K247" s="0" t="s">
        <v>18</v>
      </c>
      <c r="L247" s="0" t="s">
        <v>125</v>
      </c>
      <c r="M247" s="0" t="n">
        <f aca="false">CEILING(G247,1)*F247</f>
        <v>17.6</v>
      </c>
      <c r="N247" s="0" t="n">
        <f aca="false">M247-H247</f>
        <v>8.8</v>
      </c>
      <c r="O247" s="0" t="n">
        <f aca="false">IF(ABS(N247-J247)&lt;0.011,1,0)</f>
        <v>1</v>
      </c>
    </row>
    <row r="248" customFormat="false" ht="15" hidden="false" customHeight="false" outlineLevel="0" collapsed="false">
      <c r="A248" s="0" t="s">
        <v>15</v>
      </c>
      <c r="B248" s="0" t="s">
        <v>124</v>
      </c>
      <c r="C248" s="0" t="n">
        <v>18</v>
      </c>
      <c r="D248" s="0" t="n">
        <v>47350</v>
      </c>
      <c r="E248" s="0" t="s">
        <v>127</v>
      </c>
      <c r="F248" s="0" t="n">
        <v>9</v>
      </c>
      <c r="G248" s="0" t="n">
        <v>0.5</v>
      </c>
      <c r="H248" s="0" t="n">
        <v>4.5</v>
      </c>
      <c r="I248" s="0" t="n">
        <v>9</v>
      </c>
      <c r="J248" s="0" t="n">
        <v>4.5</v>
      </c>
      <c r="K248" s="0" t="s">
        <v>18</v>
      </c>
      <c r="L248" s="0" t="s">
        <v>125</v>
      </c>
      <c r="M248" s="0" t="n">
        <f aca="false">CEILING(G248,1)*F248</f>
        <v>9</v>
      </c>
      <c r="N248" s="0" t="n">
        <f aca="false">M248-H248</f>
        <v>4.5</v>
      </c>
      <c r="O248" s="0" t="n">
        <f aca="false">IF(ABS(N248-J248)&lt;0.011,1,0)</f>
        <v>1</v>
      </c>
    </row>
    <row r="249" customFormat="false" ht="15" hidden="false" customHeight="false" outlineLevel="0" collapsed="false">
      <c r="A249" s="0" t="s">
        <v>15</v>
      </c>
      <c r="B249" s="0" t="s">
        <v>124</v>
      </c>
      <c r="C249" s="0" t="n">
        <v>20</v>
      </c>
      <c r="D249" s="0" t="n">
        <v>47366</v>
      </c>
      <c r="E249" s="0" t="s">
        <v>84</v>
      </c>
      <c r="F249" s="0" t="n">
        <v>19</v>
      </c>
      <c r="G249" s="0" t="n">
        <v>0.5</v>
      </c>
      <c r="H249" s="0" t="n">
        <v>9.5</v>
      </c>
      <c r="I249" s="0" t="n">
        <v>19</v>
      </c>
      <c r="J249" s="0" t="n">
        <v>9.5</v>
      </c>
      <c r="K249" s="0" t="s">
        <v>18</v>
      </c>
      <c r="L249" s="0" t="s">
        <v>125</v>
      </c>
      <c r="M249" s="0" t="n">
        <f aca="false">CEILING(G249,1)*F249</f>
        <v>19</v>
      </c>
      <c r="N249" s="0" t="n">
        <f aca="false">M249-H249</f>
        <v>9.5</v>
      </c>
      <c r="O249" s="0" t="n">
        <f aca="false">IF(ABS(N249-J249)&lt;0.011,1,0)</f>
        <v>1</v>
      </c>
    </row>
    <row r="250" customFormat="false" ht="15" hidden="false" customHeight="false" outlineLevel="0" collapsed="false">
      <c r="A250" s="0" t="s">
        <v>15</v>
      </c>
      <c r="B250" s="0" t="s">
        <v>124</v>
      </c>
      <c r="C250" s="0" t="n">
        <v>20</v>
      </c>
      <c r="D250" s="0" t="n">
        <v>47366</v>
      </c>
      <c r="E250" s="0" t="s">
        <v>114</v>
      </c>
      <c r="F250" s="0" t="n">
        <v>5.9</v>
      </c>
      <c r="G250" s="0" t="n">
        <v>0.5</v>
      </c>
      <c r="H250" s="0" t="n">
        <v>2.95</v>
      </c>
      <c r="I250" s="0" t="n">
        <v>5.9</v>
      </c>
      <c r="J250" s="0" t="n">
        <v>2.95</v>
      </c>
      <c r="K250" s="0" t="s">
        <v>18</v>
      </c>
      <c r="L250" s="0" t="s">
        <v>125</v>
      </c>
      <c r="M250" s="0" t="n">
        <f aca="false">CEILING(G250,1)*F250</f>
        <v>5.9</v>
      </c>
      <c r="N250" s="0" t="n">
        <f aca="false">M250-H250</f>
        <v>2.95</v>
      </c>
      <c r="O250" s="0" t="n">
        <f aca="false">IF(ABS(N250-J250)&lt;0.011,1,0)</f>
        <v>1</v>
      </c>
    </row>
    <row r="251" customFormat="false" ht="15" hidden="false" customHeight="false" outlineLevel="0" collapsed="false">
      <c r="A251" s="0" t="s">
        <v>15</v>
      </c>
      <c r="B251" s="0" t="s">
        <v>124</v>
      </c>
      <c r="C251" s="0" t="n">
        <v>20</v>
      </c>
      <c r="D251" s="0" t="n">
        <v>47366</v>
      </c>
      <c r="E251" s="0" t="s">
        <v>128</v>
      </c>
      <c r="F251" s="0" t="n">
        <v>1.8</v>
      </c>
      <c r="G251" s="0" t="n">
        <v>0.5</v>
      </c>
      <c r="H251" s="0" t="n">
        <v>0.9</v>
      </c>
      <c r="I251" s="0" t="n">
        <v>1.8</v>
      </c>
      <c r="J251" s="0" t="n">
        <v>0.9</v>
      </c>
      <c r="K251" s="0" t="s">
        <v>18</v>
      </c>
      <c r="L251" s="0" t="s">
        <v>125</v>
      </c>
      <c r="M251" s="0" t="n">
        <f aca="false">CEILING(G251,1)*F251</f>
        <v>1.8</v>
      </c>
      <c r="N251" s="0" t="n">
        <f aca="false">M251-H251</f>
        <v>0.9</v>
      </c>
      <c r="O251" s="0" t="n">
        <f aca="false">IF(ABS(N251-J251)&lt;0.011,1,0)</f>
        <v>1</v>
      </c>
    </row>
    <row r="252" customFormat="false" ht="15" hidden="false" customHeight="false" outlineLevel="0" collapsed="false">
      <c r="A252" s="0" t="s">
        <v>15</v>
      </c>
      <c r="B252" s="0" t="s">
        <v>124</v>
      </c>
      <c r="C252" s="0" t="n">
        <v>20</v>
      </c>
      <c r="D252" s="0" t="n">
        <v>47366</v>
      </c>
      <c r="E252" s="0" t="s">
        <v>129</v>
      </c>
      <c r="F252" s="0" t="n">
        <v>4.9</v>
      </c>
      <c r="G252" s="0" t="n">
        <v>0.5</v>
      </c>
      <c r="H252" s="0" t="n">
        <v>2.45</v>
      </c>
      <c r="I252" s="0" t="n">
        <v>4.9</v>
      </c>
      <c r="J252" s="0" t="n">
        <v>2.45</v>
      </c>
      <c r="K252" s="0" t="s">
        <v>18</v>
      </c>
      <c r="L252" s="0" t="s">
        <v>125</v>
      </c>
      <c r="M252" s="0" t="n">
        <f aca="false">CEILING(G252,1)*F252</f>
        <v>4.9</v>
      </c>
      <c r="N252" s="0" t="n">
        <f aca="false">M252-H252</f>
        <v>2.45</v>
      </c>
      <c r="O252" s="0" t="n">
        <f aca="false">IF(ABS(N252-J252)&lt;0.011,1,0)</f>
        <v>1</v>
      </c>
    </row>
    <row r="253" customFormat="false" ht="15" hidden="false" customHeight="false" outlineLevel="0" collapsed="false">
      <c r="A253" s="0" t="s">
        <v>15</v>
      </c>
      <c r="B253" s="0" t="s">
        <v>124</v>
      </c>
      <c r="C253" s="0" t="n">
        <v>20</v>
      </c>
      <c r="D253" s="0" t="n">
        <v>47366</v>
      </c>
      <c r="E253" s="0" t="s">
        <v>106</v>
      </c>
      <c r="F253" s="0" t="n">
        <v>4.7</v>
      </c>
      <c r="G253" s="0" t="n">
        <v>0.5</v>
      </c>
      <c r="H253" s="0" t="n">
        <v>2.35</v>
      </c>
      <c r="I253" s="0" t="n">
        <v>4.7</v>
      </c>
      <c r="J253" s="0" t="n">
        <v>2.35</v>
      </c>
      <c r="K253" s="0" t="s">
        <v>18</v>
      </c>
      <c r="L253" s="0" t="s">
        <v>125</v>
      </c>
      <c r="M253" s="0" t="n">
        <f aca="false">CEILING(G253,1)*F253</f>
        <v>4.7</v>
      </c>
      <c r="N253" s="0" t="n">
        <f aca="false">M253-H253</f>
        <v>2.35</v>
      </c>
      <c r="O253" s="0" t="n">
        <f aca="false">IF(ABS(N253-J253)&lt;0.011,1,0)</f>
        <v>1</v>
      </c>
    </row>
    <row r="254" customFormat="false" ht="15" hidden="false" customHeight="false" outlineLevel="0" collapsed="false">
      <c r="A254" s="0" t="s">
        <v>15</v>
      </c>
      <c r="B254" s="0" t="s">
        <v>124</v>
      </c>
      <c r="C254" s="0" t="n">
        <v>20</v>
      </c>
      <c r="D254" s="0" t="n">
        <v>47366</v>
      </c>
      <c r="E254" s="0" t="s">
        <v>40</v>
      </c>
      <c r="F254" s="0" t="n">
        <v>4.7</v>
      </c>
      <c r="G254" s="0" t="n">
        <v>0.5</v>
      </c>
      <c r="H254" s="0" t="n">
        <v>2.35</v>
      </c>
      <c r="I254" s="0" t="n">
        <v>4.7</v>
      </c>
      <c r="J254" s="0" t="n">
        <v>2.35</v>
      </c>
      <c r="K254" s="0" t="s">
        <v>18</v>
      </c>
      <c r="L254" s="0" t="s">
        <v>125</v>
      </c>
      <c r="M254" s="0" t="n">
        <f aca="false">CEILING(G254,1)*F254</f>
        <v>4.7</v>
      </c>
      <c r="N254" s="0" t="n">
        <f aca="false">M254-H254</f>
        <v>2.35</v>
      </c>
      <c r="O254" s="0" t="n">
        <f aca="false">IF(ABS(N254-J254)&lt;0.011,1,0)</f>
        <v>1</v>
      </c>
    </row>
    <row r="255" customFormat="false" ht="15" hidden="false" customHeight="false" outlineLevel="0" collapsed="false">
      <c r="A255" s="0" t="s">
        <v>15</v>
      </c>
      <c r="B255" s="0" t="s">
        <v>124</v>
      </c>
      <c r="C255" s="0" t="n">
        <v>20</v>
      </c>
      <c r="D255" s="0" t="n">
        <v>47366</v>
      </c>
      <c r="E255" s="0" t="s">
        <v>130</v>
      </c>
      <c r="F255" s="0" t="n">
        <v>3.9</v>
      </c>
      <c r="G255" s="0" t="n">
        <v>0.5</v>
      </c>
      <c r="H255" s="0" t="n">
        <v>1.95</v>
      </c>
      <c r="I255" s="0" t="n">
        <v>3.9</v>
      </c>
      <c r="J255" s="0" t="n">
        <v>1.95</v>
      </c>
      <c r="K255" s="0" t="s">
        <v>18</v>
      </c>
      <c r="L255" s="0" t="s">
        <v>125</v>
      </c>
      <c r="M255" s="0" t="n">
        <f aca="false">CEILING(G255,1)*F255</f>
        <v>3.9</v>
      </c>
      <c r="N255" s="0" t="n">
        <f aca="false">M255-H255</f>
        <v>1.95</v>
      </c>
      <c r="O255" s="0" t="n">
        <f aca="false">IF(ABS(N255-J255)&lt;0.011,1,0)</f>
        <v>1</v>
      </c>
    </row>
    <row r="256" customFormat="false" ht="15" hidden="false" customHeight="false" outlineLevel="0" collapsed="false">
      <c r="A256" s="0" t="s">
        <v>15</v>
      </c>
      <c r="B256" s="0" t="s">
        <v>124</v>
      </c>
      <c r="C256" s="0" t="n">
        <v>20</v>
      </c>
      <c r="D256" s="0" t="n">
        <v>47366</v>
      </c>
      <c r="E256" s="0" t="s">
        <v>131</v>
      </c>
      <c r="F256" s="0" t="n">
        <v>5.2</v>
      </c>
      <c r="G256" s="0" t="n">
        <v>0.5</v>
      </c>
      <c r="H256" s="0" t="n">
        <v>2.6</v>
      </c>
      <c r="I256" s="0" t="n">
        <v>5.2</v>
      </c>
      <c r="J256" s="0" t="n">
        <v>2.6</v>
      </c>
      <c r="K256" s="0" t="s">
        <v>18</v>
      </c>
      <c r="L256" s="0" t="s">
        <v>125</v>
      </c>
      <c r="M256" s="0" t="n">
        <f aca="false">CEILING(G256,1)*F256</f>
        <v>5.2</v>
      </c>
      <c r="N256" s="0" t="n">
        <f aca="false">M256-H256</f>
        <v>2.6</v>
      </c>
      <c r="O256" s="0" t="n">
        <f aca="false">IF(ABS(N256-J256)&lt;0.011,1,0)</f>
        <v>1</v>
      </c>
    </row>
    <row r="257" customFormat="false" ht="15" hidden="false" customHeight="false" outlineLevel="0" collapsed="false">
      <c r="A257" s="0" t="s">
        <v>15</v>
      </c>
      <c r="B257" s="0" t="s">
        <v>124</v>
      </c>
      <c r="C257" s="0" t="n">
        <v>20</v>
      </c>
      <c r="D257" s="0" t="n">
        <v>47366</v>
      </c>
      <c r="E257" s="0" t="s">
        <v>50</v>
      </c>
      <c r="F257" s="0" t="n">
        <v>17.6</v>
      </c>
      <c r="G257" s="0" t="n">
        <v>0.5</v>
      </c>
      <c r="H257" s="0" t="n">
        <v>8.8</v>
      </c>
      <c r="I257" s="0" t="n">
        <v>17.6</v>
      </c>
      <c r="J257" s="0" t="n">
        <v>8.8</v>
      </c>
      <c r="K257" s="0" t="s">
        <v>18</v>
      </c>
      <c r="L257" s="0" t="s">
        <v>125</v>
      </c>
      <c r="M257" s="0" t="n">
        <f aca="false">CEILING(G257,1)*F257</f>
        <v>17.6</v>
      </c>
      <c r="N257" s="0" t="n">
        <f aca="false">M257-H257</f>
        <v>8.8</v>
      </c>
      <c r="O257" s="0" t="n">
        <f aca="false">IF(ABS(N257-J257)&lt;0.011,1,0)</f>
        <v>1</v>
      </c>
    </row>
    <row r="258" customFormat="false" ht="15" hidden="false" customHeight="false" outlineLevel="0" collapsed="false">
      <c r="A258" s="0" t="s">
        <v>15</v>
      </c>
      <c r="B258" s="0" t="s">
        <v>124</v>
      </c>
      <c r="C258" s="0" t="n">
        <v>20</v>
      </c>
      <c r="D258" s="0" t="n">
        <v>47366</v>
      </c>
      <c r="E258" s="0" t="s">
        <v>111</v>
      </c>
      <c r="F258" s="0" t="n">
        <v>28.6</v>
      </c>
      <c r="G258" s="0" t="n">
        <v>0.5</v>
      </c>
      <c r="H258" s="0" t="n">
        <v>14.3</v>
      </c>
      <c r="I258" s="0" t="n">
        <v>28.6</v>
      </c>
      <c r="J258" s="0" t="n">
        <v>14.3</v>
      </c>
      <c r="K258" s="0" t="s">
        <v>18</v>
      </c>
      <c r="L258" s="0" t="s">
        <v>125</v>
      </c>
      <c r="M258" s="0" t="n">
        <f aca="false">CEILING(G258,1)*F258</f>
        <v>28.6</v>
      </c>
      <c r="N258" s="0" t="n">
        <f aca="false">M258-H258</f>
        <v>14.3</v>
      </c>
      <c r="O258" s="0" t="n">
        <f aca="false">IF(ABS(N258-J258)&lt;0.011,1,0)</f>
        <v>1</v>
      </c>
    </row>
    <row r="259" customFormat="false" ht="15" hidden="false" customHeight="false" outlineLevel="0" collapsed="false">
      <c r="A259" s="0" t="s">
        <v>15</v>
      </c>
      <c r="B259" s="0" t="s">
        <v>124</v>
      </c>
      <c r="C259" s="0" t="n">
        <v>21</v>
      </c>
      <c r="D259" s="0" t="n">
        <v>47352</v>
      </c>
      <c r="E259" s="0" t="s">
        <v>84</v>
      </c>
      <c r="F259" s="0" t="n">
        <v>19</v>
      </c>
      <c r="G259" s="0" t="n">
        <v>0.5</v>
      </c>
      <c r="H259" s="0" t="n">
        <v>9.5</v>
      </c>
      <c r="I259" s="0" t="n">
        <v>19</v>
      </c>
      <c r="J259" s="0" t="n">
        <v>9.5</v>
      </c>
      <c r="K259" s="0" t="s">
        <v>18</v>
      </c>
      <c r="L259" s="0" t="s">
        <v>125</v>
      </c>
      <c r="M259" s="0" t="n">
        <f aca="false">CEILING(G259,1)*F259</f>
        <v>19</v>
      </c>
      <c r="N259" s="0" t="n">
        <f aca="false">M259-H259</f>
        <v>9.5</v>
      </c>
      <c r="O259" s="0" t="n">
        <f aca="false">IF(ABS(N259-J259)&lt;0.011,1,0)</f>
        <v>1</v>
      </c>
    </row>
    <row r="260" customFormat="false" ht="15" hidden="false" customHeight="false" outlineLevel="0" collapsed="false">
      <c r="A260" s="0" t="s">
        <v>15</v>
      </c>
      <c r="B260" s="0" t="s">
        <v>124</v>
      </c>
      <c r="C260" s="0" t="n">
        <v>21</v>
      </c>
      <c r="D260" s="0" t="n">
        <v>47352</v>
      </c>
      <c r="E260" s="0" t="s">
        <v>114</v>
      </c>
      <c r="F260" s="0" t="n">
        <v>5.9</v>
      </c>
      <c r="G260" s="0" t="n">
        <v>0.5</v>
      </c>
      <c r="H260" s="0" t="n">
        <v>2.95</v>
      </c>
      <c r="I260" s="0" t="n">
        <v>5.9</v>
      </c>
      <c r="J260" s="0" t="n">
        <v>2.95</v>
      </c>
      <c r="K260" s="0" t="s">
        <v>18</v>
      </c>
      <c r="L260" s="0" t="s">
        <v>125</v>
      </c>
      <c r="M260" s="0" t="n">
        <f aca="false">CEILING(G260,1)*F260</f>
        <v>5.9</v>
      </c>
      <c r="N260" s="0" t="n">
        <f aca="false">M260-H260</f>
        <v>2.95</v>
      </c>
      <c r="O260" s="0" t="n">
        <f aca="false">IF(ABS(N260-J260)&lt;0.011,1,0)</f>
        <v>1</v>
      </c>
    </row>
    <row r="261" customFormat="false" ht="15" hidden="false" customHeight="false" outlineLevel="0" collapsed="false">
      <c r="A261" s="0" t="s">
        <v>15</v>
      </c>
      <c r="B261" s="0" t="s">
        <v>124</v>
      </c>
      <c r="C261" s="0" t="n">
        <v>21</v>
      </c>
      <c r="D261" s="0" t="n">
        <v>47352</v>
      </c>
      <c r="E261" s="0" t="s">
        <v>128</v>
      </c>
      <c r="F261" s="0" t="n">
        <v>1.8</v>
      </c>
      <c r="G261" s="0" t="n">
        <v>0.5</v>
      </c>
      <c r="H261" s="0" t="n">
        <v>0.9</v>
      </c>
      <c r="I261" s="0" t="n">
        <v>1.8</v>
      </c>
      <c r="J261" s="0" t="n">
        <v>0.9</v>
      </c>
      <c r="K261" s="0" t="s">
        <v>18</v>
      </c>
      <c r="L261" s="0" t="s">
        <v>125</v>
      </c>
      <c r="M261" s="0" t="n">
        <f aca="false">CEILING(G261,1)*F261</f>
        <v>1.8</v>
      </c>
      <c r="N261" s="0" t="n">
        <f aca="false">M261-H261</f>
        <v>0.9</v>
      </c>
      <c r="O261" s="0" t="n">
        <f aca="false">IF(ABS(N261-J261)&lt;0.011,1,0)</f>
        <v>1</v>
      </c>
    </row>
    <row r="262" customFormat="false" ht="15" hidden="false" customHeight="false" outlineLevel="0" collapsed="false">
      <c r="A262" s="0" t="s">
        <v>15</v>
      </c>
      <c r="B262" s="0" t="s">
        <v>124</v>
      </c>
      <c r="C262" s="0" t="n">
        <v>21</v>
      </c>
      <c r="D262" s="0" t="n">
        <v>47352</v>
      </c>
      <c r="E262" s="0" t="s">
        <v>129</v>
      </c>
      <c r="F262" s="0" t="n">
        <v>4.9</v>
      </c>
      <c r="G262" s="0" t="n">
        <v>0.5</v>
      </c>
      <c r="H262" s="0" t="n">
        <v>2.45</v>
      </c>
      <c r="I262" s="0" t="n">
        <v>4.9</v>
      </c>
      <c r="J262" s="0" t="n">
        <v>2.45</v>
      </c>
      <c r="K262" s="0" t="s">
        <v>18</v>
      </c>
      <c r="L262" s="0" t="s">
        <v>125</v>
      </c>
      <c r="M262" s="0" t="n">
        <f aca="false">CEILING(G262,1)*F262</f>
        <v>4.9</v>
      </c>
      <c r="N262" s="0" t="n">
        <f aca="false">M262-H262</f>
        <v>2.45</v>
      </c>
      <c r="O262" s="0" t="n">
        <f aca="false">IF(ABS(N262-J262)&lt;0.011,1,0)</f>
        <v>1</v>
      </c>
    </row>
    <row r="263" customFormat="false" ht="15" hidden="false" customHeight="false" outlineLevel="0" collapsed="false">
      <c r="A263" s="0" t="s">
        <v>15</v>
      </c>
      <c r="B263" s="0" t="s">
        <v>124</v>
      </c>
      <c r="C263" s="0" t="n">
        <v>21</v>
      </c>
      <c r="D263" s="0" t="n">
        <v>47352</v>
      </c>
      <c r="E263" s="0" t="s">
        <v>106</v>
      </c>
      <c r="F263" s="0" t="n">
        <v>4.7</v>
      </c>
      <c r="G263" s="0" t="n">
        <v>0.5</v>
      </c>
      <c r="H263" s="0" t="n">
        <v>2.35</v>
      </c>
      <c r="I263" s="0" t="n">
        <v>4.7</v>
      </c>
      <c r="J263" s="0" t="n">
        <v>2.35</v>
      </c>
      <c r="K263" s="0" t="s">
        <v>18</v>
      </c>
      <c r="L263" s="0" t="s">
        <v>125</v>
      </c>
      <c r="M263" s="0" t="n">
        <f aca="false">CEILING(G263,1)*F263</f>
        <v>4.7</v>
      </c>
      <c r="N263" s="0" t="n">
        <f aca="false">M263-H263</f>
        <v>2.35</v>
      </c>
      <c r="O263" s="0" t="n">
        <f aca="false">IF(ABS(N263-J263)&lt;0.011,1,0)</f>
        <v>1</v>
      </c>
    </row>
    <row r="264" customFormat="false" ht="15" hidden="false" customHeight="false" outlineLevel="0" collapsed="false">
      <c r="A264" s="0" t="s">
        <v>15</v>
      </c>
      <c r="B264" s="0" t="s">
        <v>124</v>
      </c>
      <c r="C264" s="0" t="n">
        <v>21</v>
      </c>
      <c r="D264" s="0" t="n">
        <v>47352</v>
      </c>
      <c r="E264" s="0" t="s">
        <v>40</v>
      </c>
      <c r="F264" s="0" t="n">
        <v>4.7</v>
      </c>
      <c r="G264" s="0" t="n">
        <v>0.5</v>
      </c>
      <c r="H264" s="0" t="n">
        <v>2.35</v>
      </c>
      <c r="I264" s="0" t="n">
        <v>4.7</v>
      </c>
      <c r="J264" s="0" t="n">
        <v>2.35</v>
      </c>
      <c r="K264" s="0" t="s">
        <v>18</v>
      </c>
      <c r="L264" s="0" t="s">
        <v>125</v>
      </c>
      <c r="M264" s="0" t="n">
        <f aca="false">CEILING(G264,1)*F264</f>
        <v>4.7</v>
      </c>
      <c r="N264" s="0" t="n">
        <f aca="false">M264-H264</f>
        <v>2.35</v>
      </c>
      <c r="O264" s="0" t="n">
        <f aca="false">IF(ABS(N264-J264)&lt;0.011,1,0)</f>
        <v>1</v>
      </c>
    </row>
    <row r="265" customFormat="false" ht="15" hidden="false" customHeight="false" outlineLevel="0" collapsed="false">
      <c r="A265" s="0" t="s">
        <v>15</v>
      </c>
      <c r="B265" s="0" t="s">
        <v>124</v>
      </c>
      <c r="C265" s="0" t="n">
        <v>21</v>
      </c>
      <c r="D265" s="0" t="n">
        <v>47352</v>
      </c>
      <c r="E265" s="0" t="s">
        <v>130</v>
      </c>
      <c r="F265" s="0" t="n">
        <v>3.9</v>
      </c>
      <c r="G265" s="0" t="n">
        <v>0.5</v>
      </c>
      <c r="H265" s="0" t="n">
        <v>1.95</v>
      </c>
      <c r="I265" s="0" t="n">
        <v>3.9</v>
      </c>
      <c r="J265" s="0" t="n">
        <v>1.95</v>
      </c>
      <c r="K265" s="0" t="s">
        <v>18</v>
      </c>
      <c r="L265" s="0" t="s">
        <v>125</v>
      </c>
      <c r="M265" s="0" t="n">
        <f aca="false">CEILING(G265,1)*F265</f>
        <v>3.9</v>
      </c>
      <c r="N265" s="0" t="n">
        <f aca="false">M265-H265</f>
        <v>1.95</v>
      </c>
      <c r="O265" s="0" t="n">
        <f aca="false">IF(ABS(N265-J265)&lt;0.011,1,0)</f>
        <v>1</v>
      </c>
    </row>
    <row r="266" customFormat="false" ht="15" hidden="false" customHeight="false" outlineLevel="0" collapsed="false">
      <c r="A266" s="0" t="s">
        <v>15</v>
      </c>
      <c r="B266" s="0" t="s">
        <v>124</v>
      </c>
      <c r="C266" s="0" t="n">
        <v>21</v>
      </c>
      <c r="D266" s="0" t="n">
        <v>47352</v>
      </c>
      <c r="E266" s="0" t="s">
        <v>131</v>
      </c>
      <c r="F266" s="0" t="n">
        <v>5.2</v>
      </c>
      <c r="G266" s="0" t="n">
        <v>0.5</v>
      </c>
      <c r="H266" s="0" t="n">
        <v>2.6</v>
      </c>
      <c r="I266" s="0" t="n">
        <v>5.2</v>
      </c>
      <c r="J266" s="0" t="n">
        <v>2.6</v>
      </c>
      <c r="K266" s="0" t="s">
        <v>18</v>
      </c>
      <c r="L266" s="0" t="s">
        <v>125</v>
      </c>
      <c r="M266" s="0" t="n">
        <f aca="false">CEILING(G266,1)*F266</f>
        <v>5.2</v>
      </c>
      <c r="N266" s="0" t="n">
        <f aca="false">M266-H266</f>
        <v>2.6</v>
      </c>
      <c r="O266" s="0" t="n">
        <f aca="false">IF(ABS(N266-J266)&lt;0.011,1,0)</f>
        <v>1</v>
      </c>
    </row>
    <row r="267" customFormat="false" ht="15" hidden="false" customHeight="false" outlineLevel="0" collapsed="false">
      <c r="A267" s="0" t="s">
        <v>15</v>
      </c>
      <c r="B267" s="0" t="s">
        <v>124</v>
      </c>
      <c r="C267" s="0" t="n">
        <v>21</v>
      </c>
      <c r="D267" s="0" t="n">
        <v>47352</v>
      </c>
      <c r="E267" s="0" t="s">
        <v>50</v>
      </c>
      <c r="F267" s="0" t="n">
        <v>17.6</v>
      </c>
      <c r="G267" s="0" t="n">
        <v>0.5</v>
      </c>
      <c r="H267" s="0" t="n">
        <v>8.8</v>
      </c>
      <c r="I267" s="0" t="n">
        <v>17.6</v>
      </c>
      <c r="J267" s="0" t="n">
        <v>8.8</v>
      </c>
      <c r="K267" s="0" t="s">
        <v>18</v>
      </c>
      <c r="L267" s="0" t="s">
        <v>125</v>
      </c>
      <c r="M267" s="0" t="n">
        <f aca="false">CEILING(G267,1)*F267</f>
        <v>17.6</v>
      </c>
      <c r="N267" s="0" t="n">
        <f aca="false">M267-H267</f>
        <v>8.8</v>
      </c>
      <c r="O267" s="0" t="n">
        <f aca="false">IF(ABS(N267-J267)&lt;0.011,1,0)</f>
        <v>1</v>
      </c>
    </row>
    <row r="268" customFormat="false" ht="15" hidden="false" customHeight="false" outlineLevel="0" collapsed="false">
      <c r="A268" s="0" t="s">
        <v>15</v>
      </c>
      <c r="B268" s="0" t="s">
        <v>124</v>
      </c>
      <c r="C268" s="0" t="n">
        <v>21</v>
      </c>
      <c r="D268" s="0" t="n">
        <v>47352</v>
      </c>
      <c r="E268" s="0" t="s">
        <v>111</v>
      </c>
      <c r="F268" s="0" t="n">
        <v>28.6</v>
      </c>
      <c r="G268" s="0" t="n">
        <v>0.5</v>
      </c>
      <c r="H268" s="0" t="n">
        <v>14.3</v>
      </c>
      <c r="I268" s="0" t="n">
        <v>28.6</v>
      </c>
      <c r="J268" s="0" t="n">
        <v>14.3</v>
      </c>
      <c r="K268" s="0" t="s">
        <v>18</v>
      </c>
      <c r="L268" s="0" t="s">
        <v>125</v>
      </c>
      <c r="M268" s="0" t="n">
        <f aca="false">CEILING(G268,1)*F268</f>
        <v>28.6</v>
      </c>
      <c r="N268" s="0" t="n">
        <f aca="false">M268-H268</f>
        <v>14.3</v>
      </c>
      <c r="O268" s="0" t="n">
        <f aca="false">IF(ABS(N268-J268)&lt;0.011,1,0)</f>
        <v>1</v>
      </c>
    </row>
    <row r="269" customFormat="false" ht="15" hidden="false" customHeight="false" outlineLevel="0" collapsed="false">
      <c r="A269" s="0" t="s">
        <v>15</v>
      </c>
      <c r="B269" s="0" t="s">
        <v>124</v>
      </c>
      <c r="C269" s="0" t="n">
        <v>31</v>
      </c>
      <c r="D269" s="0" t="n">
        <v>47369</v>
      </c>
      <c r="E269" s="0" t="s">
        <v>67</v>
      </c>
      <c r="F269" s="0" t="n">
        <v>4.2</v>
      </c>
      <c r="G269" s="0" t="n">
        <v>0.5</v>
      </c>
      <c r="H269" s="0" t="n">
        <v>2.1</v>
      </c>
      <c r="I269" s="0" t="n">
        <v>4.2</v>
      </c>
      <c r="J269" s="0" t="n">
        <v>2.1</v>
      </c>
      <c r="K269" s="0" t="s">
        <v>18</v>
      </c>
      <c r="L269" s="0" t="s">
        <v>132</v>
      </c>
      <c r="M269" s="0" t="n">
        <f aca="false">CEILING(G269,1)*F269</f>
        <v>4.2</v>
      </c>
      <c r="N269" s="0" t="n">
        <f aca="false">M269-H269</f>
        <v>2.1</v>
      </c>
      <c r="O269" s="0" t="n">
        <f aca="false">IF(ABS(N269-J269)&lt;0.011,1,0)</f>
        <v>1</v>
      </c>
    </row>
    <row r="270" customFormat="false" ht="15" hidden="false" customHeight="false" outlineLevel="0" collapsed="false">
      <c r="A270" s="0" t="s">
        <v>15</v>
      </c>
      <c r="B270" s="0" t="s">
        <v>124</v>
      </c>
      <c r="C270" s="0" t="n">
        <v>31</v>
      </c>
      <c r="D270" s="0" t="n">
        <v>47369</v>
      </c>
      <c r="E270" s="0" t="s">
        <v>126</v>
      </c>
      <c r="F270" s="0" t="n">
        <v>17.6</v>
      </c>
      <c r="G270" s="0" t="n">
        <v>0.5</v>
      </c>
      <c r="H270" s="0" t="n">
        <v>8.8</v>
      </c>
      <c r="I270" s="0" t="n">
        <v>17.6</v>
      </c>
      <c r="J270" s="0" t="n">
        <v>8.8</v>
      </c>
      <c r="K270" s="0" t="s">
        <v>18</v>
      </c>
      <c r="L270" s="0" t="s">
        <v>132</v>
      </c>
      <c r="M270" s="0" t="n">
        <f aca="false">CEILING(G270,1)*F270</f>
        <v>17.6</v>
      </c>
      <c r="N270" s="0" t="n">
        <f aca="false">M270-H270</f>
        <v>8.8</v>
      </c>
      <c r="O270" s="0" t="n">
        <f aca="false">IF(ABS(N270-J270)&lt;0.011,1,0)</f>
        <v>1</v>
      </c>
    </row>
    <row r="271" customFormat="false" ht="15" hidden="false" customHeight="false" outlineLevel="0" collapsed="false">
      <c r="A271" s="0" t="s">
        <v>15</v>
      </c>
      <c r="B271" s="0" t="s">
        <v>124</v>
      </c>
      <c r="C271" s="0" t="n">
        <v>31</v>
      </c>
      <c r="D271" s="0" t="n">
        <v>47369</v>
      </c>
      <c r="E271" s="0" t="s">
        <v>117</v>
      </c>
      <c r="F271" s="0" t="n">
        <v>3.8</v>
      </c>
      <c r="G271" s="0" t="n">
        <v>0.5</v>
      </c>
      <c r="H271" s="0" t="n">
        <v>1.9</v>
      </c>
      <c r="I271" s="0" t="n">
        <v>3.8</v>
      </c>
      <c r="J271" s="0" t="n">
        <v>1.9</v>
      </c>
      <c r="K271" s="0" t="s">
        <v>18</v>
      </c>
      <c r="L271" s="0" t="s">
        <v>132</v>
      </c>
      <c r="M271" s="0" t="n">
        <f aca="false">CEILING(G271,1)*F271</f>
        <v>3.8</v>
      </c>
      <c r="N271" s="0" t="n">
        <f aca="false">M271-H271</f>
        <v>1.9</v>
      </c>
      <c r="O271" s="0" t="n">
        <f aca="false">IF(ABS(N271-J271)&lt;0.011,1,0)</f>
        <v>1</v>
      </c>
    </row>
    <row r="272" customFormat="false" ht="15" hidden="false" customHeight="false" outlineLevel="0" collapsed="false">
      <c r="A272" s="0" t="s">
        <v>15</v>
      </c>
      <c r="B272" s="0" t="s">
        <v>124</v>
      </c>
      <c r="C272" s="0" t="n">
        <v>31</v>
      </c>
      <c r="D272" s="0" t="n">
        <v>47369</v>
      </c>
      <c r="E272" s="0" t="s">
        <v>76</v>
      </c>
      <c r="F272" s="0" t="n">
        <v>17.6</v>
      </c>
      <c r="G272" s="0" t="n">
        <v>0.5</v>
      </c>
      <c r="H272" s="0" t="n">
        <v>8.8</v>
      </c>
      <c r="I272" s="0" t="n">
        <v>17.6</v>
      </c>
      <c r="J272" s="0" t="n">
        <v>8.8</v>
      </c>
      <c r="K272" s="0" t="s">
        <v>18</v>
      </c>
      <c r="L272" s="0" t="s">
        <v>132</v>
      </c>
      <c r="M272" s="0" t="n">
        <f aca="false">CEILING(G272,1)*F272</f>
        <v>17.6</v>
      </c>
      <c r="N272" s="0" t="n">
        <f aca="false">M272-H272</f>
        <v>8.8</v>
      </c>
      <c r="O272" s="0" t="n">
        <f aca="false">IF(ABS(N272-J272)&lt;0.011,1,0)</f>
        <v>1</v>
      </c>
    </row>
    <row r="273" customFormat="false" ht="15" hidden="false" customHeight="false" outlineLevel="0" collapsed="false">
      <c r="A273" s="0" t="s">
        <v>15</v>
      </c>
      <c r="B273" s="0" t="s">
        <v>124</v>
      </c>
      <c r="C273" s="0" t="n">
        <v>32</v>
      </c>
      <c r="D273" s="0" t="n">
        <v>47357</v>
      </c>
      <c r="E273" s="0" t="s">
        <v>67</v>
      </c>
      <c r="F273" s="0" t="n">
        <v>4.2</v>
      </c>
      <c r="G273" s="0" t="n">
        <v>0.5</v>
      </c>
      <c r="H273" s="0" t="n">
        <v>2.1</v>
      </c>
      <c r="I273" s="0" t="n">
        <v>4.2</v>
      </c>
      <c r="J273" s="0" t="n">
        <v>2.1</v>
      </c>
      <c r="K273" s="0" t="s">
        <v>18</v>
      </c>
      <c r="L273" s="0" t="s">
        <v>132</v>
      </c>
      <c r="M273" s="0" t="n">
        <f aca="false">CEILING(G273,1)*F273</f>
        <v>4.2</v>
      </c>
      <c r="N273" s="0" t="n">
        <f aca="false">M273-H273</f>
        <v>2.1</v>
      </c>
      <c r="O273" s="0" t="n">
        <f aca="false">IF(ABS(N273-J273)&lt;0.011,1,0)</f>
        <v>1</v>
      </c>
    </row>
    <row r="274" customFormat="false" ht="15" hidden="false" customHeight="false" outlineLevel="0" collapsed="false">
      <c r="A274" s="0" t="s">
        <v>15</v>
      </c>
      <c r="B274" s="0" t="s">
        <v>124</v>
      </c>
      <c r="C274" s="0" t="n">
        <v>32</v>
      </c>
      <c r="D274" s="0" t="n">
        <v>47357</v>
      </c>
      <c r="E274" s="0" t="s">
        <v>126</v>
      </c>
      <c r="F274" s="0" t="n">
        <v>17.6</v>
      </c>
      <c r="G274" s="0" t="n">
        <v>0.5</v>
      </c>
      <c r="H274" s="0" t="n">
        <v>8.8</v>
      </c>
      <c r="I274" s="0" t="n">
        <v>17.6</v>
      </c>
      <c r="J274" s="0" t="n">
        <v>8.8</v>
      </c>
      <c r="K274" s="0" t="s">
        <v>18</v>
      </c>
      <c r="L274" s="0" t="s">
        <v>132</v>
      </c>
      <c r="M274" s="0" t="n">
        <f aca="false">CEILING(G274,1)*F274</f>
        <v>17.6</v>
      </c>
      <c r="N274" s="0" t="n">
        <f aca="false">M274-H274</f>
        <v>8.8</v>
      </c>
      <c r="O274" s="0" t="n">
        <f aca="false">IF(ABS(N274-J274)&lt;0.011,1,0)</f>
        <v>1</v>
      </c>
    </row>
    <row r="275" customFormat="false" ht="15" hidden="false" customHeight="false" outlineLevel="0" collapsed="false">
      <c r="A275" s="0" t="s">
        <v>15</v>
      </c>
      <c r="B275" s="0" t="s">
        <v>124</v>
      </c>
      <c r="C275" s="0" t="n">
        <v>32</v>
      </c>
      <c r="D275" s="0" t="n">
        <v>47357</v>
      </c>
      <c r="E275" s="0" t="s">
        <v>117</v>
      </c>
      <c r="F275" s="0" t="n">
        <v>3.8</v>
      </c>
      <c r="G275" s="0" t="n">
        <v>0.5</v>
      </c>
      <c r="H275" s="0" t="n">
        <v>1.9</v>
      </c>
      <c r="I275" s="0" t="n">
        <v>3.8</v>
      </c>
      <c r="J275" s="0" t="n">
        <v>1.9</v>
      </c>
      <c r="K275" s="0" t="s">
        <v>18</v>
      </c>
      <c r="L275" s="0" t="s">
        <v>132</v>
      </c>
      <c r="M275" s="0" t="n">
        <f aca="false">CEILING(G275,1)*F275</f>
        <v>3.8</v>
      </c>
      <c r="N275" s="0" t="n">
        <f aca="false">M275-H275</f>
        <v>1.9</v>
      </c>
      <c r="O275" s="0" t="n">
        <f aca="false">IF(ABS(N275-J275)&lt;0.011,1,0)</f>
        <v>1</v>
      </c>
    </row>
    <row r="276" customFormat="false" ht="15" hidden="false" customHeight="false" outlineLevel="0" collapsed="false">
      <c r="A276" s="0" t="s">
        <v>15</v>
      </c>
      <c r="B276" s="0" t="s">
        <v>124</v>
      </c>
      <c r="C276" s="0" t="n">
        <v>32</v>
      </c>
      <c r="D276" s="0" t="n">
        <v>47357</v>
      </c>
      <c r="E276" s="0" t="s">
        <v>76</v>
      </c>
      <c r="F276" s="0" t="n">
        <v>17.6</v>
      </c>
      <c r="G276" s="0" t="n">
        <v>0.5</v>
      </c>
      <c r="H276" s="0" t="n">
        <v>8.8</v>
      </c>
      <c r="I276" s="0" t="n">
        <v>17.6</v>
      </c>
      <c r="J276" s="0" t="n">
        <v>8.8</v>
      </c>
      <c r="K276" s="0" t="s">
        <v>18</v>
      </c>
      <c r="L276" s="0" t="s">
        <v>132</v>
      </c>
      <c r="M276" s="0" t="n">
        <f aca="false">CEILING(G276,1)*F276</f>
        <v>17.6</v>
      </c>
      <c r="N276" s="0" t="n">
        <f aca="false">M276-H276</f>
        <v>8.8</v>
      </c>
      <c r="O276" s="0" t="n">
        <f aca="false">IF(ABS(N276-J276)&lt;0.011,1,0)</f>
        <v>1</v>
      </c>
    </row>
    <row r="277" customFormat="false" ht="15" hidden="false" customHeight="false" outlineLevel="0" collapsed="false">
      <c r="A277" s="0" t="s">
        <v>15</v>
      </c>
      <c r="B277" s="0" t="s">
        <v>133</v>
      </c>
      <c r="C277" s="0" t="n">
        <v>21</v>
      </c>
      <c r="D277" s="0" t="n">
        <v>47440</v>
      </c>
      <c r="E277" s="0" t="s">
        <v>47</v>
      </c>
      <c r="F277" s="0" t="n">
        <v>17.6</v>
      </c>
      <c r="G277" s="0" t="n">
        <v>0.5</v>
      </c>
      <c r="H277" s="0" t="n">
        <v>8.8</v>
      </c>
      <c r="I277" s="0" t="n">
        <v>17.6</v>
      </c>
      <c r="J277" s="0" t="n">
        <v>8.8</v>
      </c>
      <c r="K277" s="0" t="s">
        <v>18</v>
      </c>
      <c r="L277" s="0" t="s">
        <v>134</v>
      </c>
      <c r="M277" s="0" t="n">
        <f aca="false">CEILING(G277,1)*F277</f>
        <v>17.6</v>
      </c>
      <c r="N277" s="0" t="n">
        <f aca="false">M277-H277</f>
        <v>8.8</v>
      </c>
      <c r="O277" s="0" t="n">
        <f aca="false">IF(ABS(N277-J277)&lt;0.011,1,0)</f>
        <v>1</v>
      </c>
    </row>
    <row r="278" customFormat="false" ht="15" hidden="false" customHeight="false" outlineLevel="0" collapsed="false">
      <c r="A278" s="0" t="s">
        <v>15</v>
      </c>
      <c r="B278" s="0" t="s">
        <v>133</v>
      </c>
      <c r="C278" s="0" t="n">
        <v>21</v>
      </c>
      <c r="D278" s="0" t="n">
        <v>47440</v>
      </c>
      <c r="E278" s="0" t="s">
        <v>78</v>
      </c>
      <c r="F278" s="0" t="n">
        <v>17.6</v>
      </c>
      <c r="G278" s="0" t="n">
        <v>0.5</v>
      </c>
      <c r="H278" s="0" t="n">
        <v>8.8</v>
      </c>
      <c r="I278" s="0" t="n">
        <v>17.6</v>
      </c>
      <c r="J278" s="0" t="n">
        <v>8.8</v>
      </c>
      <c r="K278" s="0" t="s">
        <v>18</v>
      </c>
      <c r="L278" s="0" t="s">
        <v>134</v>
      </c>
      <c r="M278" s="0" t="n">
        <f aca="false">CEILING(G278,1)*F278</f>
        <v>17.6</v>
      </c>
      <c r="N278" s="0" t="n">
        <f aca="false">M278-H278</f>
        <v>8.8</v>
      </c>
      <c r="O278" s="0" t="n">
        <f aca="false">IF(ABS(N278-J278)&lt;0.011,1,0)</f>
        <v>1</v>
      </c>
    </row>
    <row r="279" customFormat="false" ht="15" hidden="false" customHeight="false" outlineLevel="0" collapsed="false">
      <c r="A279" s="0" t="s">
        <v>15</v>
      </c>
      <c r="B279" s="0" t="s">
        <v>133</v>
      </c>
      <c r="C279" s="0" t="n">
        <v>21</v>
      </c>
      <c r="D279" s="0" t="n">
        <v>47440</v>
      </c>
      <c r="E279" s="0" t="s">
        <v>135</v>
      </c>
      <c r="F279" s="0" t="n">
        <v>8.1</v>
      </c>
      <c r="G279" s="0" t="n">
        <v>0.5</v>
      </c>
      <c r="H279" s="0" t="n">
        <v>4.05</v>
      </c>
      <c r="I279" s="0" t="n">
        <v>8.1</v>
      </c>
      <c r="J279" s="0" t="n">
        <v>4.05</v>
      </c>
      <c r="K279" s="0" t="s">
        <v>18</v>
      </c>
      <c r="L279" s="0" t="s">
        <v>134</v>
      </c>
      <c r="M279" s="0" t="n">
        <f aca="false">CEILING(G279,1)*F279</f>
        <v>8.1</v>
      </c>
      <c r="N279" s="0" t="n">
        <f aca="false">M279-H279</f>
        <v>4.05</v>
      </c>
      <c r="O279" s="0" t="n">
        <f aca="false">IF(ABS(N279-J279)&lt;0.011,1,0)</f>
        <v>1</v>
      </c>
    </row>
    <row r="280" customFormat="false" ht="15" hidden="false" customHeight="false" outlineLevel="0" collapsed="false">
      <c r="A280" s="0" t="s">
        <v>15</v>
      </c>
      <c r="B280" s="0" t="s">
        <v>133</v>
      </c>
      <c r="C280" s="0" t="n">
        <v>21</v>
      </c>
      <c r="D280" s="0" t="n">
        <v>47440</v>
      </c>
      <c r="E280" s="0" t="s">
        <v>42</v>
      </c>
      <c r="F280" s="0" t="n">
        <v>8.7</v>
      </c>
      <c r="G280" s="0" t="n">
        <v>0.5</v>
      </c>
      <c r="H280" s="0" t="n">
        <v>4.35</v>
      </c>
      <c r="I280" s="0" t="n">
        <v>8.7</v>
      </c>
      <c r="J280" s="0" t="n">
        <v>4.35</v>
      </c>
      <c r="K280" s="0" t="s">
        <v>18</v>
      </c>
      <c r="L280" s="0" t="s">
        <v>134</v>
      </c>
      <c r="M280" s="0" t="n">
        <f aca="false">CEILING(G280,1)*F280</f>
        <v>8.7</v>
      </c>
      <c r="N280" s="0" t="n">
        <f aca="false">M280-H280</f>
        <v>4.35</v>
      </c>
      <c r="O280" s="0" t="n">
        <f aca="false">IF(ABS(N280-J280)&lt;0.011,1,0)</f>
        <v>1</v>
      </c>
    </row>
    <row r="281" customFormat="false" ht="15" hidden="false" customHeight="false" outlineLevel="0" collapsed="false">
      <c r="A281" s="0" t="s">
        <v>15</v>
      </c>
      <c r="B281" s="0" t="s">
        <v>133</v>
      </c>
      <c r="C281" s="0" t="n">
        <v>21</v>
      </c>
      <c r="D281" s="0" t="n">
        <v>47440</v>
      </c>
      <c r="E281" s="0" t="s">
        <v>21</v>
      </c>
      <c r="F281" s="0" t="n">
        <v>4.9</v>
      </c>
      <c r="G281" s="0" t="n">
        <v>0.5</v>
      </c>
      <c r="H281" s="0" t="n">
        <v>2.45</v>
      </c>
      <c r="I281" s="0" t="n">
        <v>4.9</v>
      </c>
      <c r="J281" s="0" t="n">
        <v>2.45</v>
      </c>
      <c r="K281" s="0" t="s">
        <v>18</v>
      </c>
      <c r="L281" s="0" t="s">
        <v>134</v>
      </c>
      <c r="M281" s="0" t="n">
        <f aca="false">CEILING(G281,1)*F281</f>
        <v>4.9</v>
      </c>
      <c r="N281" s="0" t="n">
        <f aca="false">M281-H281</f>
        <v>2.45</v>
      </c>
      <c r="O281" s="0" t="n">
        <f aca="false">IF(ABS(N281-J281)&lt;0.011,1,0)</f>
        <v>1</v>
      </c>
    </row>
    <row r="282" customFormat="false" ht="15" hidden="false" customHeight="false" outlineLevel="0" collapsed="false">
      <c r="A282" s="0" t="s">
        <v>15</v>
      </c>
      <c r="B282" s="0" t="s">
        <v>133</v>
      </c>
      <c r="C282" s="0" t="n">
        <v>21</v>
      </c>
      <c r="D282" s="0" t="n">
        <v>47440</v>
      </c>
      <c r="E282" s="0" t="s">
        <v>136</v>
      </c>
      <c r="F282" s="0" t="n">
        <v>7.9</v>
      </c>
      <c r="G282" s="0" t="n">
        <v>0.5</v>
      </c>
      <c r="H282" s="0" t="n">
        <v>3.95</v>
      </c>
      <c r="I282" s="0" t="n">
        <v>7.9</v>
      </c>
      <c r="J282" s="0" t="n">
        <v>3.95</v>
      </c>
      <c r="K282" s="0" t="s">
        <v>18</v>
      </c>
      <c r="L282" s="0" t="s">
        <v>134</v>
      </c>
      <c r="M282" s="0" t="n">
        <f aca="false">CEILING(G282,1)*F282</f>
        <v>7.9</v>
      </c>
      <c r="N282" s="0" t="n">
        <f aca="false">M282-H282</f>
        <v>3.95</v>
      </c>
      <c r="O282" s="0" t="n">
        <f aca="false">IF(ABS(N282-J282)&lt;0.011,1,0)</f>
        <v>1</v>
      </c>
    </row>
    <row r="283" customFormat="false" ht="15" hidden="false" customHeight="false" outlineLevel="0" collapsed="false">
      <c r="A283" s="0" t="s">
        <v>15</v>
      </c>
      <c r="B283" s="0" t="s">
        <v>133</v>
      </c>
      <c r="C283" s="0" t="n">
        <v>22</v>
      </c>
      <c r="D283" s="0" t="n">
        <v>47435</v>
      </c>
      <c r="E283" s="0" t="s">
        <v>47</v>
      </c>
      <c r="F283" s="0" t="n">
        <v>17.6</v>
      </c>
      <c r="G283" s="0" t="n">
        <v>0.5</v>
      </c>
      <c r="H283" s="0" t="n">
        <v>8.8</v>
      </c>
      <c r="I283" s="0" t="n">
        <v>17.6</v>
      </c>
      <c r="J283" s="0" t="n">
        <v>8.8</v>
      </c>
      <c r="K283" s="0" t="s">
        <v>18</v>
      </c>
      <c r="L283" s="0" t="s">
        <v>134</v>
      </c>
      <c r="M283" s="0" t="n">
        <f aca="false">CEILING(G283,1)*F283</f>
        <v>17.6</v>
      </c>
      <c r="N283" s="0" t="n">
        <f aca="false">M283-H283</f>
        <v>8.8</v>
      </c>
      <c r="O283" s="0" t="n">
        <f aca="false">IF(ABS(N283-J283)&lt;0.011,1,0)</f>
        <v>1</v>
      </c>
    </row>
    <row r="284" customFormat="false" ht="15" hidden="false" customHeight="false" outlineLevel="0" collapsed="false">
      <c r="A284" s="0" t="s">
        <v>15</v>
      </c>
      <c r="B284" s="0" t="s">
        <v>133</v>
      </c>
      <c r="C284" s="0" t="n">
        <v>22</v>
      </c>
      <c r="D284" s="0" t="n">
        <v>47435</v>
      </c>
      <c r="E284" s="0" t="s">
        <v>78</v>
      </c>
      <c r="F284" s="0" t="n">
        <v>17.6</v>
      </c>
      <c r="G284" s="0" t="n">
        <v>0.5</v>
      </c>
      <c r="H284" s="0" t="n">
        <v>8.8</v>
      </c>
      <c r="I284" s="0" t="n">
        <v>17.6</v>
      </c>
      <c r="J284" s="0" t="n">
        <v>8.8</v>
      </c>
      <c r="K284" s="0" t="s">
        <v>18</v>
      </c>
      <c r="L284" s="0" t="s">
        <v>134</v>
      </c>
      <c r="M284" s="0" t="n">
        <f aca="false">CEILING(G284,1)*F284</f>
        <v>17.6</v>
      </c>
      <c r="N284" s="0" t="n">
        <f aca="false">M284-H284</f>
        <v>8.8</v>
      </c>
      <c r="O284" s="0" t="n">
        <f aca="false">IF(ABS(N284-J284)&lt;0.011,1,0)</f>
        <v>1</v>
      </c>
    </row>
    <row r="285" customFormat="false" ht="15" hidden="false" customHeight="false" outlineLevel="0" collapsed="false">
      <c r="A285" s="0" t="s">
        <v>15</v>
      </c>
      <c r="B285" s="0" t="s">
        <v>133</v>
      </c>
      <c r="C285" s="0" t="n">
        <v>22</v>
      </c>
      <c r="D285" s="0" t="n">
        <v>47435</v>
      </c>
      <c r="E285" s="0" t="s">
        <v>135</v>
      </c>
      <c r="F285" s="0" t="n">
        <v>8.1</v>
      </c>
      <c r="G285" s="0" t="n">
        <v>0.5</v>
      </c>
      <c r="H285" s="0" t="n">
        <v>4.05</v>
      </c>
      <c r="I285" s="0" t="n">
        <v>8.1</v>
      </c>
      <c r="J285" s="0" t="n">
        <v>4.05</v>
      </c>
      <c r="K285" s="0" t="s">
        <v>18</v>
      </c>
      <c r="L285" s="0" t="s">
        <v>134</v>
      </c>
      <c r="M285" s="0" t="n">
        <f aca="false">CEILING(G285,1)*F285</f>
        <v>8.1</v>
      </c>
      <c r="N285" s="0" t="n">
        <f aca="false">M285-H285</f>
        <v>4.05</v>
      </c>
      <c r="O285" s="0" t="n">
        <f aca="false">IF(ABS(N285-J285)&lt;0.011,1,0)</f>
        <v>1</v>
      </c>
    </row>
    <row r="286" customFormat="false" ht="15" hidden="false" customHeight="false" outlineLevel="0" collapsed="false">
      <c r="A286" s="0" t="s">
        <v>15</v>
      </c>
      <c r="B286" s="0" t="s">
        <v>133</v>
      </c>
      <c r="C286" s="0" t="n">
        <v>22</v>
      </c>
      <c r="D286" s="0" t="n">
        <v>47435</v>
      </c>
      <c r="E286" s="0" t="s">
        <v>42</v>
      </c>
      <c r="F286" s="0" t="n">
        <v>8.7</v>
      </c>
      <c r="G286" s="0" t="n">
        <v>0.5</v>
      </c>
      <c r="H286" s="0" t="n">
        <v>4.35</v>
      </c>
      <c r="I286" s="0" t="n">
        <v>8.7</v>
      </c>
      <c r="J286" s="0" t="n">
        <v>4.35</v>
      </c>
      <c r="K286" s="0" t="s">
        <v>18</v>
      </c>
      <c r="L286" s="0" t="s">
        <v>134</v>
      </c>
      <c r="M286" s="0" t="n">
        <f aca="false">CEILING(G286,1)*F286</f>
        <v>8.7</v>
      </c>
      <c r="N286" s="0" t="n">
        <f aca="false">M286-H286</f>
        <v>4.35</v>
      </c>
      <c r="O286" s="0" t="n">
        <f aca="false">IF(ABS(N286-J286)&lt;0.011,1,0)</f>
        <v>1</v>
      </c>
    </row>
    <row r="287" customFormat="false" ht="15" hidden="false" customHeight="false" outlineLevel="0" collapsed="false">
      <c r="A287" s="0" t="s">
        <v>15</v>
      </c>
      <c r="B287" s="0" t="s">
        <v>133</v>
      </c>
      <c r="C287" s="0" t="n">
        <v>22</v>
      </c>
      <c r="D287" s="0" t="n">
        <v>47435</v>
      </c>
      <c r="E287" s="0" t="s">
        <v>21</v>
      </c>
      <c r="F287" s="0" t="n">
        <v>4.9</v>
      </c>
      <c r="G287" s="0" t="n">
        <v>0.5</v>
      </c>
      <c r="H287" s="0" t="n">
        <v>2.45</v>
      </c>
      <c r="I287" s="0" t="n">
        <v>4.9</v>
      </c>
      <c r="J287" s="0" t="n">
        <v>2.45</v>
      </c>
      <c r="K287" s="0" t="s">
        <v>18</v>
      </c>
      <c r="L287" s="0" t="s">
        <v>134</v>
      </c>
      <c r="M287" s="0" t="n">
        <f aca="false">CEILING(G287,1)*F287</f>
        <v>4.9</v>
      </c>
      <c r="N287" s="0" t="n">
        <f aca="false">M287-H287</f>
        <v>2.45</v>
      </c>
      <c r="O287" s="0" t="n">
        <f aca="false">IF(ABS(N287-J287)&lt;0.011,1,0)</f>
        <v>1</v>
      </c>
    </row>
    <row r="288" customFormat="false" ht="15" hidden="false" customHeight="false" outlineLevel="0" collapsed="false">
      <c r="A288" s="0" t="s">
        <v>15</v>
      </c>
      <c r="B288" s="0" t="s">
        <v>133</v>
      </c>
      <c r="C288" s="0" t="n">
        <v>22</v>
      </c>
      <c r="D288" s="0" t="n">
        <v>47435</v>
      </c>
      <c r="E288" s="0" t="s">
        <v>136</v>
      </c>
      <c r="F288" s="0" t="n">
        <v>7.9</v>
      </c>
      <c r="G288" s="0" t="n">
        <v>0.5</v>
      </c>
      <c r="H288" s="0" t="n">
        <v>3.95</v>
      </c>
      <c r="I288" s="0" t="n">
        <v>7.9</v>
      </c>
      <c r="J288" s="0" t="n">
        <v>3.95</v>
      </c>
      <c r="K288" s="0" t="s">
        <v>18</v>
      </c>
      <c r="L288" s="0" t="s">
        <v>134</v>
      </c>
      <c r="M288" s="0" t="n">
        <f aca="false">CEILING(G288,1)*F288</f>
        <v>7.9</v>
      </c>
      <c r="N288" s="0" t="n">
        <f aca="false">M288-H288</f>
        <v>3.95</v>
      </c>
      <c r="O288" s="0" t="n">
        <f aca="false">IF(ABS(N288-J288)&lt;0.011,1,0)</f>
        <v>1</v>
      </c>
    </row>
    <row r="289" customFormat="false" ht="15" hidden="false" customHeight="false" outlineLevel="0" collapsed="false">
      <c r="A289" s="0" t="s">
        <v>15</v>
      </c>
      <c r="B289" s="0" t="s">
        <v>137</v>
      </c>
      <c r="C289" s="0" t="n">
        <v>22</v>
      </c>
      <c r="D289" s="0" t="n">
        <v>47479</v>
      </c>
      <c r="E289" s="0" t="s">
        <v>138</v>
      </c>
      <c r="F289" s="0" t="n">
        <v>21.6</v>
      </c>
      <c r="G289" s="0" t="n">
        <v>0.5</v>
      </c>
      <c r="H289" s="0" t="n">
        <v>10.8</v>
      </c>
      <c r="I289" s="0" t="n">
        <v>21.6</v>
      </c>
      <c r="J289" s="0" t="n">
        <v>10.8</v>
      </c>
      <c r="K289" s="0" t="s">
        <v>18</v>
      </c>
      <c r="L289" s="0" t="s">
        <v>139</v>
      </c>
      <c r="M289" s="0" t="n">
        <f aca="false">CEILING(G289,1)*F289</f>
        <v>21.6</v>
      </c>
      <c r="N289" s="0" t="n">
        <f aca="false">M289-H289</f>
        <v>10.8</v>
      </c>
      <c r="O289" s="0" t="n">
        <f aca="false">IF(ABS(N289-J289)&lt;0.011,1,0)</f>
        <v>1</v>
      </c>
    </row>
    <row r="290" customFormat="false" ht="15" hidden="false" customHeight="false" outlineLevel="0" collapsed="false">
      <c r="A290" s="0" t="s">
        <v>15</v>
      </c>
      <c r="B290" s="0" t="s">
        <v>137</v>
      </c>
      <c r="C290" s="0" t="n">
        <v>22</v>
      </c>
      <c r="D290" s="0" t="n">
        <v>47479</v>
      </c>
      <c r="E290" s="0" t="s">
        <v>20</v>
      </c>
      <c r="F290" s="0" t="n">
        <v>16.9</v>
      </c>
      <c r="G290" s="0" t="n">
        <v>0.5</v>
      </c>
      <c r="H290" s="0" t="n">
        <v>8.45</v>
      </c>
      <c r="I290" s="0" t="n">
        <v>16.9</v>
      </c>
      <c r="J290" s="0" t="n">
        <v>8.45</v>
      </c>
      <c r="K290" s="0" t="s">
        <v>18</v>
      </c>
      <c r="L290" s="0" t="s">
        <v>139</v>
      </c>
      <c r="M290" s="0" t="n">
        <f aca="false">CEILING(G290,1)*F290</f>
        <v>16.9</v>
      </c>
      <c r="N290" s="0" t="n">
        <f aca="false">M290-H290</f>
        <v>8.45</v>
      </c>
      <c r="O290" s="0" t="n">
        <f aca="false">IF(ABS(N290-J290)&lt;0.011,1,0)</f>
        <v>1</v>
      </c>
    </row>
    <row r="291" customFormat="false" ht="15" hidden="false" customHeight="false" outlineLevel="0" collapsed="false">
      <c r="A291" s="0" t="s">
        <v>15</v>
      </c>
      <c r="B291" s="0" t="s">
        <v>137</v>
      </c>
      <c r="C291" s="0" t="n">
        <v>22</v>
      </c>
      <c r="D291" s="0" t="n">
        <v>47479</v>
      </c>
      <c r="E291" s="0" t="s">
        <v>140</v>
      </c>
      <c r="F291" s="0" t="n">
        <v>3.9</v>
      </c>
      <c r="G291" s="0" t="n">
        <v>0.5</v>
      </c>
      <c r="H291" s="0" t="n">
        <v>1.95</v>
      </c>
      <c r="I291" s="0" t="n">
        <v>3.9</v>
      </c>
      <c r="J291" s="0" t="n">
        <v>1.95</v>
      </c>
      <c r="K291" s="0" t="s">
        <v>18</v>
      </c>
      <c r="L291" s="0" t="s">
        <v>139</v>
      </c>
      <c r="M291" s="0" t="n">
        <f aca="false">CEILING(G291,1)*F291</f>
        <v>3.9</v>
      </c>
      <c r="N291" s="0" t="n">
        <f aca="false">M291-H291</f>
        <v>1.95</v>
      </c>
      <c r="O291" s="0" t="n">
        <f aca="false">IF(ABS(N291-J291)&lt;0.011,1,0)</f>
        <v>1</v>
      </c>
    </row>
    <row r="292" customFormat="false" ht="15" hidden="false" customHeight="false" outlineLevel="0" collapsed="false">
      <c r="A292" s="0" t="s">
        <v>15</v>
      </c>
      <c r="B292" s="0" t="s">
        <v>137</v>
      </c>
      <c r="C292" s="0" t="n">
        <v>22</v>
      </c>
      <c r="D292" s="0" t="n">
        <v>47479</v>
      </c>
      <c r="E292" s="0" t="s">
        <v>141</v>
      </c>
      <c r="F292" s="0" t="n">
        <v>8.7</v>
      </c>
      <c r="G292" s="0" t="n">
        <v>0.5</v>
      </c>
      <c r="H292" s="0" t="n">
        <v>4.35</v>
      </c>
      <c r="I292" s="0" t="n">
        <v>8.7</v>
      </c>
      <c r="J292" s="0" t="n">
        <v>4.35</v>
      </c>
      <c r="K292" s="0" t="s">
        <v>18</v>
      </c>
      <c r="L292" s="0" t="s">
        <v>139</v>
      </c>
      <c r="M292" s="0" t="n">
        <f aca="false">CEILING(G292,1)*F292</f>
        <v>8.7</v>
      </c>
      <c r="N292" s="0" t="n">
        <f aca="false">M292-H292</f>
        <v>4.35</v>
      </c>
      <c r="O292" s="0" t="n">
        <f aca="false">IF(ABS(N292-J292)&lt;0.011,1,0)</f>
        <v>1</v>
      </c>
    </row>
    <row r="293" customFormat="false" ht="15" hidden="false" customHeight="false" outlineLevel="0" collapsed="false">
      <c r="A293" s="0" t="s">
        <v>15</v>
      </c>
      <c r="B293" s="0" t="s">
        <v>137</v>
      </c>
      <c r="C293" s="0" t="n">
        <v>22</v>
      </c>
      <c r="D293" s="0" t="n">
        <v>47479</v>
      </c>
      <c r="E293" s="0" t="s">
        <v>32</v>
      </c>
      <c r="F293" s="0" t="n">
        <v>2.2</v>
      </c>
      <c r="G293" s="0" t="n">
        <v>1.5</v>
      </c>
      <c r="H293" s="0" t="n">
        <v>3.3</v>
      </c>
      <c r="I293" s="0" t="n">
        <v>4.4</v>
      </c>
      <c r="J293" s="0" t="n">
        <v>1.1</v>
      </c>
      <c r="K293" s="0" t="s">
        <v>18</v>
      </c>
      <c r="L293" s="0" t="s">
        <v>139</v>
      </c>
      <c r="M293" s="0" t="n">
        <f aca="false">CEILING(G293,1)*F293</f>
        <v>4.4</v>
      </c>
      <c r="N293" s="0" t="n">
        <f aca="false">M293-H293</f>
        <v>1.1</v>
      </c>
      <c r="O293" s="0" t="n">
        <f aca="false">IF(ABS(N293-J293)&lt;0.011,1,0)</f>
        <v>1</v>
      </c>
    </row>
    <row r="294" customFormat="false" ht="15" hidden="false" customHeight="false" outlineLevel="0" collapsed="false">
      <c r="A294" s="0" t="s">
        <v>15</v>
      </c>
      <c r="B294" s="0" t="s">
        <v>137</v>
      </c>
      <c r="C294" s="0" t="n">
        <v>22</v>
      </c>
      <c r="D294" s="0" t="n">
        <v>47479</v>
      </c>
      <c r="E294" s="0" t="s">
        <v>122</v>
      </c>
      <c r="F294" s="0" t="n">
        <v>4.9</v>
      </c>
      <c r="G294" s="0" t="n">
        <v>0.5</v>
      </c>
      <c r="H294" s="0" t="n">
        <v>2.45</v>
      </c>
      <c r="I294" s="0" t="n">
        <v>4.9</v>
      </c>
      <c r="J294" s="0" t="n">
        <v>2.45</v>
      </c>
      <c r="K294" s="0" t="s">
        <v>18</v>
      </c>
      <c r="L294" s="0" t="s">
        <v>139</v>
      </c>
      <c r="M294" s="0" t="n">
        <f aca="false">CEILING(G294,1)*F294</f>
        <v>4.9</v>
      </c>
      <c r="N294" s="0" t="n">
        <f aca="false">M294-H294</f>
        <v>2.45</v>
      </c>
      <c r="O294" s="0" t="n">
        <f aca="false">IF(ABS(N294-J294)&lt;0.011,1,0)</f>
        <v>1</v>
      </c>
    </row>
    <row r="295" customFormat="false" ht="15" hidden="false" customHeight="false" outlineLevel="0" collapsed="false">
      <c r="A295" s="0" t="s">
        <v>15</v>
      </c>
      <c r="B295" s="0" t="s">
        <v>137</v>
      </c>
      <c r="C295" s="0" t="n">
        <v>22</v>
      </c>
      <c r="D295" s="0" t="n">
        <v>47479</v>
      </c>
      <c r="E295" s="0" t="s">
        <v>93</v>
      </c>
      <c r="F295" s="0" t="n">
        <v>9.8</v>
      </c>
      <c r="G295" s="0" t="n">
        <v>0.5</v>
      </c>
      <c r="H295" s="0" t="n">
        <v>4.9</v>
      </c>
      <c r="I295" s="0" t="n">
        <v>9.8</v>
      </c>
      <c r="J295" s="0" t="n">
        <v>4.9</v>
      </c>
      <c r="K295" s="0" t="s">
        <v>18</v>
      </c>
      <c r="L295" s="0" t="s">
        <v>139</v>
      </c>
      <c r="M295" s="0" t="n">
        <f aca="false">CEILING(G295,1)*F295</f>
        <v>9.8</v>
      </c>
      <c r="N295" s="0" t="n">
        <f aca="false">M295-H295</f>
        <v>4.9</v>
      </c>
      <c r="O295" s="0" t="n">
        <f aca="false">IF(ABS(N295-J295)&lt;0.011,1,0)</f>
        <v>1</v>
      </c>
    </row>
    <row r="296" customFormat="false" ht="15" hidden="false" customHeight="false" outlineLevel="0" collapsed="false">
      <c r="A296" s="0" t="s">
        <v>15</v>
      </c>
      <c r="B296" s="0" t="s">
        <v>137</v>
      </c>
      <c r="C296" s="0" t="n">
        <v>22</v>
      </c>
      <c r="D296" s="0" t="n">
        <v>47479</v>
      </c>
      <c r="E296" s="0" t="s">
        <v>21</v>
      </c>
      <c r="F296" s="0" t="n">
        <v>4.9</v>
      </c>
      <c r="G296" s="0" t="n">
        <v>0.5</v>
      </c>
      <c r="H296" s="0" t="n">
        <v>2.45</v>
      </c>
      <c r="I296" s="0" t="n">
        <v>4.9</v>
      </c>
      <c r="J296" s="0" t="n">
        <v>2.45</v>
      </c>
      <c r="K296" s="0" t="s">
        <v>18</v>
      </c>
      <c r="L296" s="0" t="s">
        <v>139</v>
      </c>
      <c r="M296" s="0" t="n">
        <f aca="false">CEILING(G296,1)*F296</f>
        <v>4.9</v>
      </c>
      <c r="N296" s="0" t="n">
        <f aca="false">M296-H296</f>
        <v>2.45</v>
      </c>
      <c r="O296" s="0" t="n">
        <f aca="false">IF(ABS(N296-J296)&lt;0.011,1,0)</f>
        <v>1</v>
      </c>
    </row>
    <row r="297" customFormat="false" ht="15" hidden="false" customHeight="false" outlineLevel="0" collapsed="false">
      <c r="A297" s="0" t="s">
        <v>15</v>
      </c>
      <c r="B297" s="0" t="s">
        <v>137</v>
      </c>
      <c r="C297" s="0" t="n">
        <v>22</v>
      </c>
      <c r="D297" s="0" t="n">
        <v>47479</v>
      </c>
      <c r="E297" s="0" t="s">
        <v>94</v>
      </c>
      <c r="F297" s="0" t="n">
        <v>8.9</v>
      </c>
      <c r="G297" s="0" t="n">
        <v>0.5</v>
      </c>
      <c r="H297" s="0" t="n">
        <v>4.45</v>
      </c>
      <c r="I297" s="0" t="n">
        <v>8.9</v>
      </c>
      <c r="J297" s="0" t="n">
        <v>4.45</v>
      </c>
      <c r="K297" s="0" t="s">
        <v>18</v>
      </c>
      <c r="L297" s="0" t="s">
        <v>139</v>
      </c>
      <c r="M297" s="0" t="n">
        <f aca="false">CEILING(G297,1)*F297</f>
        <v>8.9</v>
      </c>
      <c r="N297" s="0" t="n">
        <f aca="false">M297-H297</f>
        <v>4.45</v>
      </c>
      <c r="O297" s="0" t="n">
        <f aca="false">IF(ABS(N297-J297)&lt;0.011,1,0)</f>
        <v>1</v>
      </c>
    </row>
    <row r="298" customFormat="false" ht="15" hidden="false" customHeight="false" outlineLevel="0" collapsed="false">
      <c r="A298" s="0" t="s">
        <v>15</v>
      </c>
      <c r="B298" s="0" t="s">
        <v>137</v>
      </c>
      <c r="C298" s="0" t="n">
        <v>22</v>
      </c>
      <c r="D298" s="0" t="n">
        <v>47479</v>
      </c>
      <c r="E298" s="0" t="s">
        <v>98</v>
      </c>
      <c r="F298" s="0" t="n">
        <v>5.9</v>
      </c>
      <c r="G298" s="0" t="n">
        <v>0.5</v>
      </c>
      <c r="H298" s="0" t="n">
        <v>2.95</v>
      </c>
      <c r="I298" s="0" t="n">
        <v>5.9</v>
      </c>
      <c r="J298" s="0" t="n">
        <v>2.95</v>
      </c>
      <c r="K298" s="0" t="s">
        <v>18</v>
      </c>
      <c r="L298" s="0" t="s">
        <v>139</v>
      </c>
      <c r="M298" s="0" t="n">
        <f aca="false">CEILING(G298,1)*F298</f>
        <v>5.9</v>
      </c>
      <c r="N298" s="0" t="n">
        <f aca="false">M298-H298</f>
        <v>2.95</v>
      </c>
      <c r="O298" s="0" t="n">
        <f aca="false">IF(ABS(N298-J298)&lt;0.011,1,0)</f>
        <v>1</v>
      </c>
    </row>
    <row r="299" customFormat="false" ht="15" hidden="false" customHeight="false" outlineLevel="0" collapsed="false">
      <c r="A299" s="0" t="s">
        <v>15</v>
      </c>
      <c r="B299" s="0" t="s">
        <v>137</v>
      </c>
      <c r="C299" s="0" t="n">
        <v>22</v>
      </c>
      <c r="D299" s="0" t="n">
        <v>47479</v>
      </c>
      <c r="E299" s="0" t="s">
        <v>76</v>
      </c>
      <c r="F299" s="0" t="n">
        <v>17.6</v>
      </c>
      <c r="G299" s="0" t="n">
        <v>0.5</v>
      </c>
      <c r="H299" s="0" t="n">
        <v>8.8</v>
      </c>
      <c r="I299" s="0" t="n">
        <v>17.6</v>
      </c>
      <c r="J299" s="0" t="n">
        <v>8.8</v>
      </c>
      <c r="K299" s="0" t="s">
        <v>18</v>
      </c>
      <c r="L299" s="0" t="s">
        <v>139</v>
      </c>
      <c r="M299" s="0" t="n">
        <f aca="false">CEILING(G299,1)*F299</f>
        <v>17.6</v>
      </c>
      <c r="N299" s="0" t="n">
        <f aca="false">M299-H299</f>
        <v>8.8</v>
      </c>
      <c r="O299" s="0" t="n">
        <f aca="false">IF(ABS(N299-J299)&lt;0.011,1,0)</f>
        <v>1</v>
      </c>
    </row>
    <row r="300" customFormat="false" ht="15" hidden="false" customHeight="false" outlineLevel="0" collapsed="false">
      <c r="A300" s="0" t="s">
        <v>15</v>
      </c>
      <c r="B300" s="0" t="s">
        <v>137</v>
      </c>
      <c r="C300" s="0" t="n">
        <v>22</v>
      </c>
      <c r="D300" s="0" t="n">
        <v>47479</v>
      </c>
      <c r="E300" s="0" t="s">
        <v>142</v>
      </c>
      <c r="F300" s="0" t="n">
        <v>3.8</v>
      </c>
      <c r="G300" s="0" t="n">
        <v>0.5</v>
      </c>
      <c r="H300" s="0" t="n">
        <v>1.9</v>
      </c>
      <c r="I300" s="0" t="n">
        <v>3.8</v>
      </c>
      <c r="J300" s="0" t="n">
        <v>1.9</v>
      </c>
      <c r="K300" s="0" t="s">
        <v>18</v>
      </c>
      <c r="L300" s="0" t="s">
        <v>139</v>
      </c>
      <c r="M300" s="0" t="n">
        <f aca="false">CEILING(G300,1)*F300</f>
        <v>3.8</v>
      </c>
      <c r="N300" s="0" t="n">
        <f aca="false">M300-H300</f>
        <v>1.9</v>
      </c>
      <c r="O300" s="0" t="n">
        <f aca="false">IF(ABS(N300-J300)&lt;0.011,1,0)</f>
        <v>1</v>
      </c>
    </row>
    <row r="301" customFormat="false" ht="15" hidden="false" customHeight="false" outlineLevel="0" collapsed="false">
      <c r="A301" s="0" t="s">
        <v>15</v>
      </c>
      <c r="B301" s="0" t="s">
        <v>137</v>
      </c>
      <c r="C301" s="0" t="n">
        <v>23</v>
      </c>
      <c r="D301" s="0" t="n">
        <v>47473</v>
      </c>
      <c r="E301" s="0" t="s">
        <v>138</v>
      </c>
      <c r="F301" s="0" t="n">
        <v>21.6</v>
      </c>
      <c r="G301" s="0" t="n">
        <v>0.5</v>
      </c>
      <c r="H301" s="0" t="n">
        <v>10.8</v>
      </c>
      <c r="I301" s="0" t="n">
        <v>21.6</v>
      </c>
      <c r="J301" s="0" t="n">
        <v>10.8</v>
      </c>
      <c r="K301" s="0" t="s">
        <v>18</v>
      </c>
      <c r="L301" s="0" t="s">
        <v>139</v>
      </c>
      <c r="M301" s="0" t="n">
        <f aca="false">CEILING(G301,1)*F301</f>
        <v>21.6</v>
      </c>
      <c r="N301" s="0" t="n">
        <f aca="false">M301-H301</f>
        <v>10.8</v>
      </c>
      <c r="O301" s="0" t="n">
        <f aca="false">IF(ABS(N301-J301)&lt;0.011,1,0)</f>
        <v>1</v>
      </c>
    </row>
    <row r="302" customFormat="false" ht="15" hidden="false" customHeight="false" outlineLevel="0" collapsed="false">
      <c r="A302" s="0" t="s">
        <v>15</v>
      </c>
      <c r="B302" s="0" t="s">
        <v>137</v>
      </c>
      <c r="C302" s="0" t="n">
        <v>23</v>
      </c>
      <c r="D302" s="0" t="n">
        <v>47473</v>
      </c>
      <c r="E302" s="0" t="s">
        <v>20</v>
      </c>
      <c r="F302" s="0" t="n">
        <v>16.9</v>
      </c>
      <c r="G302" s="0" t="n">
        <v>0.5</v>
      </c>
      <c r="H302" s="0" t="n">
        <v>8.45</v>
      </c>
      <c r="I302" s="0" t="n">
        <v>16.9</v>
      </c>
      <c r="J302" s="0" t="n">
        <v>8.45</v>
      </c>
      <c r="K302" s="0" t="s">
        <v>18</v>
      </c>
      <c r="L302" s="0" t="s">
        <v>139</v>
      </c>
      <c r="M302" s="0" t="n">
        <f aca="false">CEILING(G302,1)*F302</f>
        <v>16.9</v>
      </c>
      <c r="N302" s="0" t="n">
        <f aca="false">M302-H302</f>
        <v>8.45</v>
      </c>
      <c r="O302" s="0" t="n">
        <f aca="false">IF(ABS(N302-J302)&lt;0.011,1,0)</f>
        <v>1</v>
      </c>
    </row>
    <row r="303" customFormat="false" ht="15" hidden="false" customHeight="false" outlineLevel="0" collapsed="false">
      <c r="A303" s="0" t="s">
        <v>15</v>
      </c>
      <c r="B303" s="0" t="s">
        <v>137</v>
      </c>
      <c r="C303" s="0" t="n">
        <v>23</v>
      </c>
      <c r="D303" s="0" t="n">
        <v>47473</v>
      </c>
      <c r="E303" s="0" t="s">
        <v>140</v>
      </c>
      <c r="F303" s="0" t="n">
        <v>3.9</v>
      </c>
      <c r="G303" s="0" t="n">
        <v>0.5</v>
      </c>
      <c r="H303" s="0" t="n">
        <v>1.95</v>
      </c>
      <c r="I303" s="0" t="n">
        <v>3.9</v>
      </c>
      <c r="J303" s="0" t="n">
        <v>1.95</v>
      </c>
      <c r="K303" s="0" t="s">
        <v>18</v>
      </c>
      <c r="L303" s="0" t="s">
        <v>139</v>
      </c>
      <c r="M303" s="0" t="n">
        <f aca="false">CEILING(G303,1)*F303</f>
        <v>3.9</v>
      </c>
      <c r="N303" s="0" t="n">
        <f aca="false">M303-H303</f>
        <v>1.95</v>
      </c>
      <c r="O303" s="0" t="n">
        <f aca="false">IF(ABS(N303-J303)&lt;0.011,1,0)</f>
        <v>1</v>
      </c>
    </row>
    <row r="304" customFormat="false" ht="15" hidden="false" customHeight="false" outlineLevel="0" collapsed="false">
      <c r="A304" s="0" t="s">
        <v>15</v>
      </c>
      <c r="B304" s="0" t="s">
        <v>137</v>
      </c>
      <c r="C304" s="0" t="n">
        <v>23</v>
      </c>
      <c r="D304" s="0" t="n">
        <v>47473</v>
      </c>
      <c r="E304" s="0" t="s">
        <v>141</v>
      </c>
      <c r="F304" s="0" t="n">
        <v>8.7</v>
      </c>
      <c r="G304" s="0" t="n">
        <v>0.5</v>
      </c>
      <c r="H304" s="0" t="n">
        <v>4.35</v>
      </c>
      <c r="I304" s="0" t="n">
        <v>8.7</v>
      </c>
      <c r="J304" s="0" t="n">
        <v>4.35</v>
      </c>
      <c r="K304" s="0" t="s">
        <v>18</v>
      </c>
      <c r="L304" s="0" t="s">
        <v>139</v>
      </c>
      <c r="M304" s="0" t="n">
        <f aca="false">CEILING(G304,1)*F304</f>
        <v>8.7</v>
      </c>
      <c r="N304" s="0" t="n">
        <f aca="false">M304-H304</f>
        <v>4.35</v>
      </c>
      <c r="O304" s="0" t="n">
        <f aca="false">IF(ABS(N304-J304)&lt;0.011,1,0)</f>
        <v>1</v>
      </c>
    </row>
    <row r="305" customFormat="false" ht="15" hidden="false" customHeight="false" outlineLevel="0" collapsed="false">
      <c r="A305" s="0" t="s">
        <v>15</v>
      </c>
      <c r="B305" s="0" t="s">
        <v>137</v>
      </c>
      <c r="C305" s="0" t="n">
        <v>23</v>
      </c>
      <c r="D305" s="0" t="n">
        <v>47473</v>
      </c>
      <c r="E305" s="0" t="s">
        <v>32</v>
      </c>
      <c r="F305" s="0" t="n">
        <v>2.2</v>
      </c>
      <c r="G305" s="0" t="n">
        <v>1.5</v>
      </c>
      <c r="H305" s="0" t="n">
        <v>3.3</v>
      </c>
      <c r="I305" s="0" t="n">
        <v>4.4</v>
      </c>
      <c r="J305" s="0" t="n">
        <v>1.1</v>
      </c>
      <c r="K305" s="0" t="s">
        <v>18</v>
      </c>
      <c r="L305" s="0" t="s">
        <v>139</v>
      </c>
      <c r="M305" s="0" t="n">
        <f aca="false">CEILING(G305,1)*F305</f>
        <v>4.4</v>
      </c>
      <c r="N305" s="0" t="n">
        <f aca="false">M305-H305</f>
        <v>1.1</v>
      </c>
      <c r="O305" s="0" t="n">
        <f aca="false">IF(ABS(N305-J305)&lt;0.011,1,0)</f>
        <v>1</v>
      </c>
    </row>
    <row r="306" customFormat="false" ht="15" hidden="false" customHeight="false" outlineLevel="0" collapsed="false">
      <c r="A306" s="0" t="s">
        <v>15</v>
      </c>
      <c r="B306" s="0" t="s">
        <v>137</v>
      </c>
      <c r="C306" s="0" t="n">
        <v>23</v>
      </c>
      <c r="D306" s="0" t="n">
        <v>47473</v>
      </c>
      <c r="E306" s="0" t="s">
        <v>122</v>
      </c>
      <c r="F306" s="0" t="n">
        <v>4.9</v>
      </c>
      <c r="G306" s="0" t="n">
        <v>0.5</v>
      </c>
      <c r="H306" s="0" t="n">
        <v>2.45</v>
      </c>
      <c r="I306" s="0" t="n">
        <v>4.9</v>
      </c>
      <c r="J306" s="0" t="n">
        <v>2.45</v>
      </c>
      <c r="K306" s="0" t="s">
        <v>18</v>
      </c>
      <c r="L306" s="0" t="s">
        <v>139</v>
      </c>
      <c r="M306" s="0" t="n">
        <f aca="false">CEILING(G306,1)*F306</f>
        <v>4.9</v>
      </c>
      <c r="N306" s="0" t="n">
        <f aca="false">M306-H306</f>
        <v>2.45</v>
      </c>
      <c r="O306" s="0" t="n">
        <f aca="false">IF(ABS(N306-J306)&lt;0.011,1,0)</f>
        <v>1</v>
      </c>
    </row>
    <row r="307" customFormat="false" ht="15" hidden="false" customHeight="false" outlineLevel="0" collapsed="false">
      <c r="A307" s="0" t="s">
        <v>15</v>
      </c>
      <c r="B307" s="0" t="s">
        <v>137</v>
      </c>
      <c r="C307" s="0" t="n">
        <v>23</v>
      </c>
      <c r="D307" s="0" t="n">
        <v>47473</v>
      </c>
      <c r="E307" s="0" t="s">
        <v>93</v>
      </c>
      <c r="F307" s="0" t="n">
        <v>9.8</v>
      </c>
      <c r="G307" s="0" t="n">
        <v>0.5</v>
      </c>
      <c r="H307" s="0" t="n">
        <v>4.9</v>
      </c>
      <c r="I307" s="0" t="n">
        <v>9.8</v>
      </c>
      <c r="J307" s="0" t="n">
        <v>4.9</v>
      </c>
      <c r="K307" s="0" t="s">
        <v>18</v>
      </c>
      <c r="L307" s="0" t="s">
        <v>139</v>
      </c>
      <c r="M307" s="0" t="n">
        <f aca="false">CEILING(G307,1)*F307</f>
        <v>9.8</v>
      </c>
      <c r="N307" s="0" t="n">
        <f aca="false">M307-H307</f>
        <v>4.9</v>
      </c>
      <c r="O307" s="0" t="n">
        <f aca="false">IF(ABS(N307-J307)&lt;0.011,1,0)</f>
        <v>1</v>
      </c>
    </row>
    <row r="308" customFormat="false" ht="15" hidden="false" customHeight="false" outlineLevel="0" collapsed="false">
      <c r="A308" s="0" t="s">
        <v>15</v>
      </c>
      <c r="B308" s="0" t="s">
        <v>137</v>
      </c>
      <c r="C308" s="0" t="n">
        <v>23</v>
      </c>
      <c r="D308" s="0" t="n">
        <v>47473</v>
      </c>
      <c r="E308" s="0" t="s">
        <v>21</v>
      </c>
      <c r="F308" s="0" t="n">
        <v>4.9</v>
      </c>
      <c r="G308" s="0" t="n">
        <v>0.5</v>
      </c>
      <c r="H308" s="0" t="n">
        <v>2.45</v>
      </c>
      <c r="I308" s="0" t="n">
        <v>4.9</v>
      </c>
      <c r="J308" s="0" t="n">
        <v>2.45</v>
      </c>
      <c r="K308" s="0" t="s">
        <v>18</v>
      </c>
      <c r="L308" s="0" t="s">
        <v>139</v>
      </c>
      <c r="M308" s="0" t="n">
        <f aca="false">CEILING(G308,1)*F308</f>
        <v>4.9</v>
      </c>
      <c r="N308" s="0" t="n">
        <f aca="false">M308-H308</f>
        <v>2.45</v>
      </c>
      <c r="O308" s="0" t="n">
        <f aca="false">IF(ABS(N308-J308)&lt;0.011,1,0)</f>
        <v>1</v>
      </c>
    </row>
    <row r="309" customFormat="false" ht="15" hidden="false" customHeight="false" outlineLevel="0" collapsed="false">
      <c r="A309" s="0" t="s">
        <v>15</v>
      </c>
      <c r="B309" s="0" t="s">
        <v>137</v>
      </c>
      <c r="C309" s="0" t="n">
        <v>23</v>
      </c>
      <c r="D309" s="0" t="n">
        <v>47473</v>
      </c>
      <c r="E309" s="0" t="s">
        <v>94</v>
      </c>
      <c r="F309" s="0" t="n">
        <v>8.9</v>
      </c>
      <c r="G309" s="0" t="n">
        <v>0.5</v>
      </c>
      <c r="H309" s="0" t="n">
        <v>4.45</v>
      </c>
      <c r="I309" s="0" t="n">
        <v>8.9</v>
      </c>
      <c r="J309" s="0" t="n">
        <v>4.45</v>
      </c>
      <c r="K309" s="0" t="s">
        <v>18</v>
      </c>
      <c r="L309" s="0" t="s">
        <v>139</v>
      </c>
      <c r="M309" s="0" t="n">
        <f aca="false">CEILING(G309,1)*F309</f>
        <v>8.9</v>
      </c>
      <c r="N309" s="0" t="n">
        <f aca="false">M309-H309</f>
        <v>4.45</v>
      </c>
      <c r="O309" s="0" t="n">
        <f aca="false">IF(ABS(N309-J309)&lt;0.011,1,0)</f>
        <v>1</v>
      </c>
    </row>
    <row r="310" customFormat="false" ht="15" hidden="false" customHeight="false" outlineLevel="0" collapsed="false">
      <c r="A310" s="0" t="s">
        <v>15</v>
      </c>
      <c r="B310" s="0" t="s">
        <v>137</v>
      </c>
      <c r="C310" s="0" t="n">
        <v>23</v>
      </c>
      <c r="D310" s="0" t="n">
        <v>47473</v>
      </c>
      <c r="E310" s="0" t="s">
        <v>98</v>
      </c>
      <c r="F310" s="0" t="n">
        <v>5.9</v>
      </c>
      <c r="G310" s="0" t="n">
        <v>0.5</v>
      </c>
      <c r="H310" s="0" t="n">
        <v>2.95</v>
      </c>
      <c r="I310" s="0" t="n">
        <v>5.9</v>
      </c>
      <c r="J310" s="0" t="n">
        <v>2.95</v>
      </c>
      <c r="K310" s="0" t="s">
        <v>18</v>
      </c>
      <c r="L310" s="0" t="s">
        <v>139</v>
      </c>
      <c r="M310" s="0" t="n">
        <f aca="false">CEILING(G310,1)*F310</f>
        <v>5.9</v>
      </c>
      <c r="N310" s="0" t="n">
        <f aca="false">M310-H310</f>
        <v>2.95</v>
      </c>
      <c r="O310" s="0" t="n">
        <f aca="false">IF(ABS(N310-J310)&lt;0.011,1,0)</f>
        <v>1</v>
      </c>
    </row>
    <row r="311" customFormat="false" ht="15" hidden="false" customHeight="false" outlineLevel="0" collapsed="false">
      <c r="A311" s="0" t="s">
        <v>15</v>
      </c>
      <c r="B311" s="0" t="s">
        <v>137</v>
      </c>
      <c r="C311" s="0" t="n">
        <v>23</v>
      </c>
      <c r="D311" s="0" t="n">
        <v>47473</v>
      </c>
      <c r="E311" s="0" t="s">
        <v>76</v>
      </c>
      <c r="F311" s="0" t="n">
        <v>17.6</v>
      </c>
      <c r="G311" s="0" t="n">
        <v>0.5</v>
      </c>
      <c r="H311" s="0" t="n">
        <v>8.8</v>
      </c>
      <c r="I311" s="0" t="n">
        <v>17.6</v>
      </c>
      <c r="J311" s="0" t="n">
        <v>8.8</v>
      </c>
      <c r="K311" s="0" t="s">
        <v>18</v>
      </c>
      <c r="L311" s="0" t="s">
        <v>139</v>
      </c>
      <c r="M311" s="0" t="n">
        <f aca="false">CEILING(G311,1)*F311</f>
        <v>17.6</v>
      </c>
      <c r="N311" s="0" t="n">
        <f aca="false">M311-H311</f>
        <v>8.8</v>
      </c>
      <c r="O311" s="0" t="n">
        <f aca="false">IF(ABS(N311-J311)&lt;0.011,1,0)</f>
        <v>1</v>
      </c>
    </row>
    <row r="312" customFormat="false" ht="15" hidden="false" customHeight="false" outlineLevel="0" collapsed="false">
      <c r="A312" s="0" t="s">
        <v>15</v>
      </c>
      <c r="B312" s="0" t="s">
        <v>137</v>
      </c>
      <c r="C312" s="0" t="n">
        <v>23</v>
      </c>
      <c r="D312" s="0" t="n">
        <v>47473</v>
      </c>
      <c r="E312" s="0" t="s">
        <v>142</v>
      </c>
      <c r="F312" s="0" t="n">
        <v>3.8</v>
      </c>
      <c r="G312" s="0" t="n">
        <v>0.5</v>
      </c>
      <c r="H312" s="0" t="n">
        <v>1.9</v>
      </c>
      <c r="I312" s="0" t="n">
        <v>3.8</v>
      </c>
      <c r="J312" s="0" t="n">
        <v>1.9</v>
      </c>
      <c r="K312" s="0" t="s">
        <v>18</v>
      </c>
      <c r="L312" s="0" t="s">
        <v>139</v>
      </c>
      <c r="M312" s="0" t="n">
        <f aca="false">CEILING(G312,1)*F312</f>
        <v>3.8</v>
      </c>
      <c r="N312" s="0" t="n">
        <f aca="false">M312-H312</f>
        <v>1.9</v>
      </c>
      <c r="O312" s="0" t="n">
        <f aca="false">IF(ABS(N312-J312)&lt;0.011,1,0)</f>
        <v>1</v>
      </c>
    </row>
    <row r="313" customFormat="false" ht="15" hidden="false" customHeight="false" outlineLevel="0" collapsed="false">
      <c r="A313" s="0" t="s">
        <v>15</v>
      </c>
      <c r="B313" s="0" t="s">
        <v>137</v>
      </c>
      <c r="C313" s="0" t="n">
        <v>25</v>
      </c>
      <c r="D313" s="0" t="n">
        <v>47485</v>
      </c>
      <c r="E313" s="0" t="s">
        <v>131</v>
      </c>
      <c r="F313" s="0" t="n">
        <v>5.2</v>
      </c>
      <c r="G313" s="0" t="n">
        <v>0.5</v>
      </c>
      <c r="H313" s="0" t="n">
        <v>2.6</v>
      </c>
      <c r="I313" s="0" t="n">
        <v>5.2</v>
      </c>
      <c r="J313" s="0" t="n">
        <v>2.6</v>
      </c>
      <c r="K313" s="0" t="s">
        <v>18</v>
      </c>
      <c r="L313" s="0" t="s">
        <v>102</v>
      </c>
      <c r="M313" s="0" t="n">
        <f aca="false">CEILING(G313,1)*F313</f>
        <v>5.2</v>
      </c>
      <c r="N313" s="0" t="n">
        <f aca="false">M313-H313</f>
        <v>2.6</v>
      </c>
      <c r="O313" s="0" t="n">
        <f aca="false">IF(ABS(N313-J313)&lt;0.011,1,0)</f>
        <v>1</v>
      </c>
    </row>
    <row r="314" customFormat="false" ht="15" hidden="false" customHeight="false" outlineLevel="0" collapsed="false">
      <c r="A314" s="0" t="s">
        <v>15</v>
      </c>
      <c r="B314" s="0" t="s">
        <v>137</v>
      </c>
      <c r="C314" s="0" t="n">
        <v>25</v>
      </c>
      <c r="D314" s="0" t="n">
        <v>47485</v>
      </c>
      <c r="E314" s="0" t="s">
        <v>143</v>
      </c>
      <c r="F314" s="0" t="n">
        <v>3.9</v>
      </c>
      <c r="G314" s="0" t="n">
        <v>0.5</v>
      </c>
      <c r="H314" s="0" t="n">
        <v>1.95</v>
      </c>
      <c r="I314" s="0" t="n">
        <v>3.9</v>
      </c>
      <c r="J314" s="0" t="n">
        <v>1.95</v>
      </c>
      <c r="K314" s="0" t="s">
        <v>18</v>
      </c>
      <c r="L314" s="0" t="s">
        <v>102</v>
      </c>
      <c r="M314" s="0" t="n">
        <f aca="false">CEILING(G314,1)*F314</f>
        <v>3.9</v>
      </c>
      <c r="N314" s="0" t="n">
        <f aca="false">M314-H314</f>
        <v>1.95</v>
      </c>
      <c r="O314" s="0" t="n">
        <f aca="false">IF(ABS(N314-J314)&lt;0.011,1,0)</f>
        <v>1</v>
      </c>
    </row>
    <row r="315" customFormat="false" ht="15" hidden="false" customHeight="false" outlineLevel="0" collapsed="false">
      <c r="A315" s="0" t="s">
        <v>15</v>
      </c>
      <c r="B315" s="0" t="s">
        <v>137</v>
      </c>
      <c r="C315" s="0" t="n">
        <v>25</v>
      </c>
      <c r="D315" s="0" t="n">
        <v>47485</v>
      </c>
      <c r="E315" s="0" t="s">
        <v>144</v>
      </c>
      <c r="F315" s="0" t="n">
        <v>3.9</v>
      </c>
      <c r="G315" s="0" t="n">
        <v>0.5</v>
      </c>
      <c r="H315" s="0" t="n">
        <v>1.95</v>
      </c>
      <c r="I315" s="0" t="n">
        <v>3.9</v>
      </c>
      <c r="J315" s="0" t="n">
        <v>1.95</v>
      </c>
      <c r="K315" s="0" t="s">
        <v>18</v>
      </c>
      <c r="L315" s="0" t="s">
        <v>102</v>
      </c>
      <c r="M315" s="0" t="n">
        <f aca="false">CEILING(G315,1)*F315</f>
        <v>3.9</v>
      </c>
      <c r="N315" s="0" t="n">
        <f aca="false">M315-H315</f>
        <v>1.95</v>
      </c>
      <c r="O315" s="0" t="n">
        <f aca="false">IF(ABS(N315-J315)&lt;0.011,1,0)</f>
        <v>1</v>
      </c>
    </row>
    <row r="316" customFormat="false" ht="15" hidden="false" customHeight="false" outlineLevel="0" collapsed="false">
      <c r="A316" s="0" t="s">
        <v>15</v>
      </c>
      <c r="B316" s="0" t="s">
        <v>137</v>
      </c>
      <c r="C316" s="0" t="n">
        <v>26</v>
      </c>
      <c r="D316" s="0" t="n">
        <v>47480</v>
      </c>
      <c r="E316" s="0" t="s">
        <v>131</v>
      </c>
      <c r="F316" s="0" t="n">
        <v>5.2</v>
      </c>
      <c r="G316" s="0" t="n">
        <v>0.5</v>
      </c>
      <c r="H316" s="0" t="n">
        <v>2.6</v>
      </c>
      <c r="I316" s="0" t="n">
        <v>5.2</v>
      </c>
      <c r="J316" s="0" t="n">
        <v>2.6</v>
      </c>
      <c r="K316" s="0" t="s">
        <v>18</v>
      </c>
      <c r="L316" s="0" t="s">
        <v>102</v>
      </c>
      <c r="M316" s="0" t="n">
        <f aca="false">CEILING(G316,1)*F316</f>
        <v>5.2</v>
      </c>
      <c r="N316" s="0" t="n">
        <f aca="false">M316-H316</f>
        <v>2.6</v>
      </c>
      <c r="O316" s="0" t="n">
        <f aca="false">IF(ABS(N316-J316)&lt;0.011,1,0)</f>
        <v>1</v>
      </c>
    </row>
    <row r="317" customFormat="false" ht="15" hidden="false" customHeight="false" outlineLevel="0" collapsed="false">
      <c r="A317" s="0" t="s">
        <v>15</v>
      </c>
      <c r="B317" s="0" t="s">
        <v>137</v>
      </c>
      <c r="C317" s="0" t="n">
        <v>26</v>
      </c>
      <c r="D317" s="0" t="n">
        <v>47480</v>
      </c>
      <c r="E317" s="0" t="s">
        <v>143</v>
      </c>
      <c r="F317" s="0" t="n">
        <v>3.9</v>
      </c>
      <c r="G317" s="0" t="n">
        <v>0.5</v>
      </c>
      <c r="H317" s="0" t="n">
        <v>1.95</v>
      </c>
      <c r="I317" s="0" t="n">
        <v>3.9</v>
      </c>
      <c r="J317" s="0" t="n">
        <v>1.95</v>
      </c>
      <c r="K317" s="0" t="s">
        <v>18</v>
      </c>
      <c r="L317" s="0" t="s">
        <v>102</v>
      </c>
      <c r="M317" s="0" t="n">
        <f aca="false">CEILING(G317,1)*F317</f>
        <v>3.9</v>
      </c>
      <c r="N317" s="0" t="n">
        <f aca="false">M317-H317</f>
        <v>1.95</v>
      </c>
      <c r="O317" s="0" t="n">
        <f aca="false">IF(ABS(N317-J317)&lt;0.011,1,0)</f>
        <v>1</v>
      </c>
    </row>
    <row r="318" customFormat="false" ht="15" hidden="false" customHeight="false" outlineLevel="0" collapsed="false">
      <c r="A318" s="0" t="s">
        <v>15</v>
      </c>
      <c r="B318" s="0" t="s">
        <v>137</v>
      </c>
      <c r="C318" s="0" t="n">
        <v>26</v>
      </c>
      <c r="D318" s="0" t="n">
        <v>47480</v>
      </c>
      <c r="E318" s="0" t="s">
        <v>144</v>
      </c>
      <c r="F318" s="0" t="n">
        <v>3.9</v>
      </c>
      <c r="G318" s="0" t="n">
        <v>0.5</v>
      </c>
      <c r="H318" s="0" t="n">
        <v>1.95</v>
      </c>
      <c r="I318" s="0" t="n">
        <v>3.9</v>
      </c>
      <c r="J318" s="0" t="n">
        <v>1.95</v>
      </c>
      <c r="K318" s="0" t="s">
        <v>18</v>
      </c>
      <c r="L318" s="0" t="s">
        <v>102</v>
      </c>
      <c r="M318" s="0" t="n">
        <f aca="false">CEILING(G318,1)*F318</f>
        <v>3.9</v>
      </c>
      <c r="N318" s="0" t="n">
        <f aca="false">M318-H318</f>
        <v>1.95</v>
      </c>
      <c r="O318" s="0" t="n">
        <f aca="false">IF(ABS(N318-J318)&lt;0.011,1,0)</f>
        <v>1</v>
      </c>
    </row>
    <row r="319" customFormat="false" ht="15" hidden="false" customHeight="false" outlineLevel="0" collapsed="false">
      <c r="A319" s="0" t="s">
        <v>15</v>
      </c>
      <c r="B319" s="0" t="s">
        <v>145</v>
      </c>
      <c r="C319" s="0" t="n">
        <v>10</v>
      </c>
      <c r="D319" s="0" t="n">
        <v>47504</v>
      </c>
      <c r="E319" s="0" t="s">
        <v>45</v>
      </c>
      <c r="F319" s="0" t="n">
        <v>17.6</v>
      </c>
      <c r="G319" s="0" t="n">
        <v>0.5</v>
      </c>
      <c r="H319" s="0" t="n">
        <v>8.8</v>
      </c>
      <c r="I319" s="0" t="n">
        <v>17.6</v>
      </c>
      <c r="J319" s="0" t="n">
        <v>8.8</v>
      </c>
      <c r="K319" s="0" t="s">
        <v>18</v>
      </c>
      <c r="L319" s="0" t="s">
        <v>101</v>
      </c>
      <c r="M319" s="0" t="n">
        <f aca="false">CEILING(G319,1)*F319</f>
        <v>17.6</v>
      </c>
      <c r="N319" s="0" t="n">
        <f aca="false">M319-H319</f>
        <v>8.8</v>
      </c>
      <c r="O319" s="0" t="n">
        <f aca="false">IF(ABS(N319-J319)&lt;0.011,1,0)</f>
        <v>1</v>
      </c>
    </row>
    <row r="320" customFormat="false" ht="15" hidden="false" customHeight="false" outlineLevel="0" collapsed="false">
      <c r="A320" s="0" t="s">
        <v>15</v>
      </c>
      <c r="B320" s="0" t="s">
        <v>145</v>
      </c>
      <c r="C320" s="0" t="n">
        <v>10</v>
      </c>
      <c r="D320" s="0" t="n">
        <v>47504</v>
      </c>
      <c r="E320" s="0" t="s">
        <v>140</v>
      </c>
      <c r="F320" s="0" t="n">
        <v>3.9</v>
      </c>
      <c r="G320" s="0" t="n">
        <v>0.5</v>
      </c>
      <c r="H320" s="0" t="n">
        <v>1.95</v>
      </c>
      <c r="I320" s="0" t="n">
        <v>3.9</v>
      </c>
      <c r="J320" s="0" t="n">
        <v>1.95</v>
      </c>
      <c r="K320" s="0" t="s">
        <v>18</v>
      </c>
      <c r="L320" s="0" t="s">
        <v>101</v>
      </c>
      <c r="M320" s="0" t="n">
        <f aca="false">CEILING(G320,1)*F320</f>
        <v>3.9</v>
      </c>
      <c r="N320" s="0" t="n">
        <f aca="false">M320-H320</f>
        <v>1.95</v>
      </c>
      <c r="O320" s="0" t="n">
        <f aca="false">IF(ABS(N320-J320)&lt;0.011,1,0)</f>
        <v>1</v>
      </c>
    </row>
    <row r="321" customFormat="false" ht="15" hidden="false" customHeight="false" outlineLevel="0" collapsed="false">
      <c r="A321" s="0" t="s">
        <v>15</v>
      </c>
      <c r="B321" s="0" t="s">
        <v>145</v>
      </c>
      <c r="C321" s="0" t="n">
        <v>10</v>
      </c>
      <c r="D321" s="0" t="n">
        <v>47504</v>
      </c>
      <c r="E321" s="0" t="s">
        <v>60</v>
      </c>
      <c r="F321" s="0" t="n">
        <v>19</v>
      </c>
      <c r="G321" s="0" t="n">
        <v>0.5</v>
      </c>
      <c r="H321" s="0" t="n">
        <v>9.5</v>
      </c>
      <c r="I321" s="0" t="n">
        <v>19</v>
      </c>
      <c r="J321" s="0" t="n">
        <v>9.5</v>
      </c>
      <c r="K321" s="0" t="s">
        <v>18</v>
      </c>
      <c r="L321" s="0" t="s">
        <v>101</v>
      </c>
      <c r="M321" s="0" t="n">
        <f aca="false">CEILING(G321,1)*F321</f>
        <v>19</v>
      </c>
      <c r="N321" s="0" t="n">
        <f aca="false">M321-H321</f>
        <v>9.5</v>
      </c>
      <c r="O321" s="0" t="n">
        <f aca="false">IF(ABS(N321-J321)&lt;0.011,1,0)</f>
        <v>1</v>
      </c>
    </row>
    <row r="322" customFormat="false" ht="15" hidden="false" customHeight="false" outlineLevel="0" collapsed="false">
      <c r="A322" s="0" t="s">
        <v>15</v>
      </c>
      <c r="B322" s="0" t="s">
        <v>145</v>
      </c>
      <c r="C322" s="0" t="n">
        <v>10</v>
      </c>
      <c r="D322" s="0" t="n">
        <v>47504</v>
      </c>
      <c r="E322" s="0" t="s">
        <v>32</v>
      </c>
      <c r="F322" s="0" t="n">
        <v>2.2</v>
      </c>
      <c r="G322" s="0" t="n">
        <v>0.5</v>
      </c>
      <c r="H322" s="0" t="n">
        <v>1.1</v>
      </c>
      <c r="I322" s="0" t="n">
        <v>2.2</v>
      </c>
      <c r="J322" s="0" t="n">
        <v>1.1</v>
      </c>
      <c r="K322" s="0" t="s">
        <v>18</v>
      </c>
      <c r="L322" s="0" t="s">
        <v>101</v>
      </c>
      <c r="M322" s="0" t="n">
        <f aca="false">CEILING(G322,1)*F322</f>
        <v>2.2</v>
      </c>
      <c r="N322" s="0" t="n">
        <f aca="false">M322-H322</f>
        <v>1.1</v>
      </c>
      <c r="O322" s="0" t="n">
        <f aca="false">IF(ABS(N322-J322)&lt;0.011,1,0)</f>
        <v>1</v>
      </c>
    </row>
    <row r="323" customFormat="false" ht="15" hidden="false" customHeight="false" outlineLevel="0" collapsed="false">
      <c r="A323" s="0" t="s">
        <v>15</v>
      </c>
      <c r="B323" s="0" t="s">
        <v>145</v>
      </c>
      <c r="C323" s="0" t="n">
        <v>10</v>
      </c>
      <c r="D323" s="0" t="n">
        <v>47504</v>
      </c>
      <c r="E323" s="0" t="s">
        <v>61</v>
      </c>
      <c r="F323" s="0" t="n">
        <v>2</v>
      </c>
      <c r="G323" s="0" t="n">
        <v>0.5</v>
      </c>
      <c r="H323" s="0" t="n">
        <v>1</v>
      </c>
      <c r="I323" s="0" t="n">
        <v>2</v>
      </c>
      <c r="J323" s="0" t="n">
        <v>1</v>
      </c>
      <c r="K323" s="0" t="s">
        <v>18</v>
      </c>
      <c r="L323" s="0" t="s">
        <v>101</v>
      </c>
      <c r="M323" s="0" t="n">
        <f aca="false">CEILING(G323,1)*F323</f>
        <v>2</v>
      </c>
      <c r="N323" s="0" t="n">
        <f aca="false">M323-H323</f>
        <v>1</v>
      </c>
      <c r="O323" s="0" t="n">
        <f aca="false">IF(ABS(N323-J323)&lt;0.011,1,0)</f>
        <v>1</v>
      </c>
    </row>
    <row r="324" customFormat="false" ht="15" hidden="false" customHeight="false" outlineLevel="0" collapsed="false">
      <c r="A324" s="0" t="s">
        <v>15</v>
      </c>
      <c r="B324" s="0" t="s">
        <v>145</v>
      </c>
      <c r="C324" s="0" t="n">
        <v>10</v>
      </c>
      <c r="D324" s="0" t="n">
        <v>47504</v>
      </c>
      <c r="E324" s="0" t="s">
        <v>89</v>
      </c>
      <c r="F324" s="0" t="n">
        <v>3.9</v>
      </c>
      <c r="G324" s="0" t="n">
        <v>0.5</v>
      </c>
      <c r="H324" s="0" t="n">
        <v>1.95</v>
      </c>
      <c r="I324" s="0" t="n">
        <v>3.9</v>
      </c>
      <c r="J324" s="0" t="n">
        <v>1.95</v>
      </c>
      <c r="K324" s="0" t="s">
        <v>18</v>
      </c>
      <c r="L324" s="0" t="s">
        <v>101</v>
      </c>
      <c r="M324" s="0" t="n">
        <f aca="false">CEILING(G324,1)*F324</f>
        <v>3.9</v>
      </c>
      <c r="N324" s="0" t="n">
        <f aca="false">M324-H324</f>
        <v>1.95</v>
      </c>
      <c r="O324" s="0" t="n">
        <f aca="false">IF(ABS(N324-J324)&lt;0.011,1,0)</f>
        <v>1</v>
      </c>
    </row>
    <row r="325" customFormat="false" ht="15" hidden="false" customHeight="false" outlineLevel="0" collapsed="false">
      <c r="A325" s="0" t="s">
        <v>15</v>
      </c>
      <c r="B325" s="0" t="s">
        <v>145</v>
      </c>
      <c r="C325" s="0" t="n">
        <v>11</v>
      </c>
      <c r="D325" s="0" t="n">
        <v>47500</v>
      </c>
      <c r="E325" s="0" t="s">
        <v>45</v>
      </c>
      <c r="F325" s="0" t="n">
        <v>17.6</v>
      </c>
      <c r="G325" s="0" t="n">
        <v>0.5</v>
      </c>
      <c r="H325" s="0" t="n">
        <v>8.8</v>
      </c>
      <c r="I325" s="0" t="n">
        <v>17.6</v>
      </c>
      <c r="J325" s="0" t="n">
        <v>8.8</v>
      </c>
      <c r="K325" s="0" t="s">
        <v>18</v>
      </c>
      <c r="L325" s="0" t="s">
        <v>101</v>
      </c>
      <c r="M325" s="0" t="n">
        <f aca="false">CEILING(G325,1)*F325</f>
        <v>17.6</v>
      </c>
      <c r="N325" s="0" t="n">
        <f aca="false">M325-H325</f>
        <v>8.8</v>
      </c>
      <c r="O325" s="0" t="n">
        <f aca="false">IF(ABS(N325-J325)&lt;0.011,1,0)</f>
        <v>1</v>
      </c>
    </row>
    <row r="326" customFormat="false" ht="15" hidden="false" customHeight="false" outlineLevel="0" collapsed="false">
      <c r="A326" s="0" t="s">
        <v>15</v>
      </c>
      <c r="B326" s="0" t="s">
        <v>145</v>
      </c>
      <c r="C326" s="0" t="n">
        <v>11</v>
      </c>
      <c r="D326" s="0" t="n">
        <v>47500</v>
      </c>
      <c r="E326" s="0" t="s">
        <v>140</v>
      </c>
      <c r="F326" s="0" t="n">
        <v>3.9</v>
      </c>
      <c r="G326" s="0" t="n">
        <v>0.5</v>
      </c>
      <c r="H326" s="0" t="n">
        <v>1.95</v>
      </c>
      <c r="I326" s="0" t="n">
        <v>3.9</v>
      </c>
      <c r="J326" s="0" t="n">
        <v>1.95</v>
      </c>
      <c r="K326" s="0" t="s">
        <v>18</v>
      </c>
      <c r="L326" s="0" t="s">
        <v>101</v>
      </c>
      <c r="M326" s="0" t="n">
        <f aca="false">CEILING(G326,1)*F326</f>
        <v>3.9</v>
      </c>
      <c r="N326" s="0" t="n">
        <f aca="false">M326-H326</f>
        <v>1.95</v>
      </c>
      <c r="O326" s="0" t="n">
        <f aca="false">IF(ABS(N326-J326)&lt;0.011,1,0)</f>
        <v>1</v>
      </c>
    </row>
    <row r="327" customFormat="false" ht="15" hidden="false" customHeight="false" outlineLevel="0" collapsed="false">
      <c r="A327" s="0" t="s">
        <v>15</v>
      </c>
      <c r="B327" s="0" t="s">
        <v>145</v>
      </c>
      <c r="C327" s="0" t="n">
        <v>11</v>
      </c>
      <c r="D327" s="0" t="n">
        <v>47500</v>
      </c>
      <c r="E327" s="0" t="s">
        <v>60</v>
      </c>
      <c r="F327" s="0" t="n">
        <v>19</v>
      </c>
      <c r="G327" s="0" t="n">
        <v>0.5</v>
      </c>
      <c r="H327" s="0" t="n">
        <v>9.5</v>
      </c>
      <c r="I327" s="0" t="n">
        <v>19</v>
      </c>
      <c r="J327" s="0" t="n">
        <v>9.5</v>
      </c>
      <c r="K327" s="0" t="s">
        <v>18</v>
      </c>
      <c r="L327" s="0" t="s">
        <v>101</v>
      </c>
      <c r="M327" s="0" t="n">
        <f aca="false">CEILING(G327,1)*F327</f>
        <v>19</v>
      </c>
      <c r="N327" s="0" t="n">
        <f aca="false">M327-H327</f>
        <v>9.5</v>
      </c>
      <c r="O327" s="0" t="n">
        <f aca="false">IF(ABS(N327-J327)&lt;0.011,1,0)</f>
        <v>1</v>
      </c>
    </row>
    <row r="328" customFormat="false" ht="15" hidden="false" customHeight="false" outlineLevel="0" collapsed="false">
      <c r="A328" s="0" t="s">
        <v>15</v>
      </c>
      <c r="B328" s="0" t="s">
        <v>145</v>
      </c>
      <c r="C328" s="0" t="n">
        <v>11</v>
      </c>
      <c r="D328" s="0" t="n">
        <v>47500</v>
      </c>
      <c r="E328" s="0" t="s">
        <v>32</v>
      </c>
      <c r="F328" s="0" t="n">
        <v>2.2</v>
      </c>
      <c r="G328" s="0" t="n">
        <v>0.5</v>
      </c>
      <c r="H328" s="0" t="n">
        <v>1.1</v>
      </c>
      <c r="I328" s="0" t="n">
        <v>2.2</v>
      </c>
      <c r="J328" s="0" t="n">
        <v>1.1</v>
      </c>
      <c r="K328" s="0" t="s">
        <v>18</v>
      </c>
      <c r="L328" s="0" t="s">
        <v>101</v>
      </c>
      <c r="M328" s="0" t="n">
        <f aca="false">CEILING(G328,1)*F328</f>
        <v>2.2</v>
      </c>
      <c r="N328" s="0" t="n">
        <f aca="false">M328-H328</f>
        <v>1.1</v>
      </c>
      <c r="O328" s="0" t="n">
        <f aca="false">IF(ABS(N328-J328)&lt;0.011,1,0)</f>
        <v>1</v>
      </c>
    </row>
    <row r="329" customFormat="false" ht="15" hidden="false" customHeight="false" outlineLevel="0" collapsed="false">
      <c r="A329" s="0" t="s">
        <v>15</v>
      </c>
      <c r="B329" s="0" t="s">
        <v>145</v>
      </c>
      <c r="C329" s="0" t="n">
        <v>11</v>
      </c>
      <c r="D329" s="0" t="n">
        <v>47500</v>
      </c>
      <c r="E329" s="0" t="s">
        <v>61</v>
      </c>
      <c r="F329" s="0" t="n">
        <v>2</v>
      </c>
      <c r="G329" s="0" t="n">
        <v>0.5</v>
      </c>
      <c r="H329" s="0" t="n">
        <v>1</v>
      </c>
      <c r="I329" s="0" t="n">
        <v>2</v>
      </c>
      <c r="J329" s="0" t="n">
        <v>1</v>
      </c>
      <c r="K329" s="0" t="s">
        <v>18</v>
      </c>
      <c r="L329" s="0" t="s">
        <v>101</v>
      </c>
      <c r="M329" s="0" t="n">
        <f aca="false">CEILING(G329,1)*F329</f>
        <v>2</v>
      </c>
      <c r="N329" s="0" t="n">
        <f aca="false">M329-H329</f>
        <v>1</v>
      </c>
      <c r="O329" s="0" t="n">
        <f aca="false">IF(ABS(N329-J329)&lt;0.011,1,0)</f>
        <v>1</v>
      </c>
    </row>
    <row r="330" customFormat="false" ht="15" hidden="false" customHeight="false" outlineLevel="0" collapsed="false">
      <c r="A330" s="0" t="s">
        <v>15</v>
      </c>
      <c r="B330" s="0" t="s">
        <v>145</v>
      </c>
      <c r="C330" s="0" t="n">
        <v>11</v>
      </c>
      <c r="D330" s="0" t="n">
        <v>47500</v>
      </c>
      <c r="E330" s="0" t="s">
        <v>89</v>
      </c>
      <c r="F330" s="0" t="n">
        <v>3.9</v>
      </c>
      <c r="G330" s="0" t="n">
        <v>0.5</v>
      </c>
      <c r="H330" s="0" t="n">
        <v>1.95</v>
      </c>
      <c r="I330" s="0" t="n">
        <v>3.9</v>
      </c>
      <c r="J330" s="0" t="n">
        <v>1.95</v>
      </c>
      <c r="K330" s="0" t="s">
        <v>18</v>
      </c>
      <c r="L330" s="0" t="s">
        <v>101</v>
      </c>
      <c r="M330" s="0" t="n">
        <f aca="false">CEILING(G330,1)*F330</f>
        <v>3.9</v>
      </c>
      <c r="N330" s="0" t="n">
        <f aca="false">M330-H330</f>
        <v>1.95</v>
      </c>
      <c r="O330" s="0" t="n">
        <f aca="false">IF(ABS(N330-J330)&lt;0.011,1,0)</f>
        <v>1</v>
      </c>
    </row>
    <row r="331" customFormat="false" ht="15" hidden="false" customHeight="false" outlineLevel="0" collapsed="false">
      <c r="A331" s="0" t="s">
        <v>15</v>
      </c>
      <c r="B331" s="0" t="s">
        <v>145</v>
      </c>
      <c r="C331" s="0" t="n">
        <v>18</v>
      </c>
      <c r="D331" s="0" t="n">
        <v>47510</v>
      </c>
      <c r="E331" s="0" t="s">
        <v>146</v>
      </c>
      <c r="F331" s="0" t="n">
        <v>4</v>
      </c>
      <c r="G331" s="0" t="n">
        <v>0.5</v>
      </c>
      <c r="H331" s="0" t="n">
        <v>2</v>
      </c>
      <c r="I331" s="0" t="n">
        <v>4</v>
      </c>
      <c r="J331" s="0" t="n">
        <v>2</v>
      </c>
      <c r="K331" s="0" t="s">
        <v>18</v>
      </c>
      <c r="L331" s="0" t="s">
        <v>74</v>
      </c>
      <c r="M331" s="0" t="n">
        <f aca="false">CEILING(G331,1)*F331</f>
        <v>4</v>
      </c>
      <c r="N331" s="0" t="n">
        <f aca="false">M331-H331</f>
        <v>2</v>
      </c>
      <c r="O331" s="0" t="n">
        <f aca="false">IF(ABS(N331-J331)&lt;0.011,1,0)</f>
        <v>1</v>
      </c>
    </row>
    <row r="332" customFormat="false" ht="15" hidden="false" customHeight="false" outlineLevel="0" collapsed="false">
      <c r="A332" s="0" t="s">
        <v>15</v>
      </c>
      <c r="B332" s="0" t="s">
        <v>145</v>
      </c>
      <c r="C332" s="0" t="n">
        <v>18</v>
      </c>
      <c r="D332" s="0" t="n">
        <v>47510</v>
      </c>
      <c r="E332" s="0" t="s">
        <v>108</v>
      </c>
      <c r="F332" s="0" t="n">
        <v>4.7</v>
      </c>
      <c r="G332" s="0" t="n">
        <v>0.5</v>
      </c>
      <c r="H332" s="0" t="n">
        <v>2.35</v>
      </c>
      <c r="I332" s="0" t="n">
        <v>4.7</v>
      </c>
      <c r="J332" s="0" t="n">
        <v>2.35</v>
      </c>
      <c r="K332" s="0" t="s">
        <v>18</v>
      </c>
      <c r="L332" s="0" t="s">
        <v>74</v>
      </c>
      <c r="M332" s="0" t="n">
        <f aca="false">CEILING(G332,1)*F332</f>
        <v>4.7</v>
      </c>
      <c r="N332" s="0" t="n">
        <f aca="false">M332-H332</f>
        <v>2.35</v>
      </c>
      <c r="O332" s="0" t="n">
        <f aca="false">IF(ABS(N332-J332)&lt;0.011,1,0)</f>
        <v>1</v>
      </c>
    </row>
    <row r="333" customFormat="false" ht="15" hidden="false" customHeight="false" outlineLevel="0" collapsed="false">
      <c r="A333" s="0" t="s">
        <v>15</v>
      </c>
      <c r="B333" s="0" t="s">
        <v>145</v>
      </c>
      <c r="C333" s="0" t="n">
        <v>18</v>
      </c>
      <c r="D333" s="0" t="n">
        <v>47510</v>
      </c>
      <c r="E333" s="0" t="s">
        <v>88</v>
      </c>
      <c r="F333" s="0" t="n">
        <v>3.9</v>
      </c>
      <c r="G333" s="0" t="n">
        <v>0.5</v>
      </c>
      <c r="H333" s="0" t="n">
        <v>1.95</v>
      </c>
      <c r="I333" s="0" t="n">
        <v>3.9</v>
      </c>
      <c r="J333" s="0" t="n">
        <v>1.95</v>
      </c>
      <c r="K333" s="0" t="s">
        <v>18</v>
      </c>
      <c r="L333" s="0" t="s">
        <v>74</v>
      </c>
      <c r="M333" s="0" t="n">
        <f aca="false">CEILING(G333,1)*F333</f>
        <v>3.9</v>
      </c>
      <c r="N333" s="0" t="n">
        <f aca="false">M333-H333</f>
        <v>1.95</v>
      </c>
      <c r="O333" s="0" t="n">
        <f aca="false">IF(ABS(N333-J333)&lt;0.011,1,0)</f>
        <v>1</v>
      </c>
    </row>
    <row r="334" customFormat="false" ht="15" hidden="false" customHeight="false" outlineLevel="0" collapsed="false">
      <c r="A334" s="0" t="s">
        <v>15</v>
      </c>
      <c r="B334" s="0" t="s">
        <v>145</v>
      </c>
      <c r="C334" s="0" t="n">
        <v>18</v>
      </c>
      <c r="D334" s="0" t="n">
        <v>47510</v>
      </c>
      <c r="E334" s="0" t="s">
        <v>33</v>
      </c>
      <c r="F334" s="0" t="n">
        <v>2.9</v>
      </c>
      <c r="G334" s="0" t="n">
        <v>0.5</v>
      </c>
      <c r="H334" s="0" t="n">
        <v>1.45</v>
      </c>
      <c r="I334" s="0" t="n">
        <v>2.9</v>
      </c>
      <c r="J334" s="0" t="n">
        <v>1.45</v>
      </c>
      <c r="K334" s="0" t="s">
        <v>18</v>
      </c>
      <c r="L334" s="0" t="s">
        <v>74</v>
      </c>
      <c r="M334" s="0" t="n">
        <f aca="false">CEILING(G334,1)*F334</f>
        <v>2.9</v>
      </c>
      <c r="N334" s="0" t="n">
        <f aca="false">M334-H334</f>
        <v>1.45</v>
      </c>
      <c r="O334" s="0" t="n">
        <f aca="false">IF(ABS(N334-J334)&lt;0.011,1,0)</f>
        <v>1</v>
      </c>
    </row>
    <row r="335" customFormat="false" ht="15" hidden="false" customHeight="false" outlineLevel="0" collapsed="false">
      <c r="A335" s="0" t="s">
        <v>15</v>
      </c>
      <c r="B335" s="0" t="s">
        <v>145</v>
      </c>
      <c r="C335" s="0" t="n">
        <v>18</v>
      </c>
      <c r="D335" s="0" t="n">
        <v>47510</v>
      </c>
      <c r="E335" s="0" t="s">
        <v>147</v>
      </c>
      <c r="F335" s="0" t="n">
        <v>3.5</v>
      </c>
      <c r="G335" s="0" t="n">
        <v>0.5</v>
      </c>
      <c r="H335" s="0" t="n">
        <v>1.75</v>
      </c>
      <c r="I335" s="0" t="n">
        <v>3.5</v>
      </c>
      <c r="J335" s="0" t="n">
        <v>1.75</v>
      </c>
      <c r="K335" s="0" t="s">
        <v>18</v>
      </c>
      <c r="L335" s="0" t="s">
        <v>74</v>
      </c>
      <c r="M335" s="0" t="n">
        <f aca="false">CEILING(G335,1)*F335</f>
        <v>3.5</v>
      </c>
      <c r="N335" s="0" t="n">
        <f aca="false">M335-H335</f>
        <v>1.75</v>
      </c>
      <c r="O335" s="0" t="n">
        <f aca="false">IF(ABS(N335-J335)&lt;0.011,1,0)</f>
        <v>1</v>
      </c>
    </row>
    <row r="336" customFormat="false" ht="15" hidden="false" customHeight="false" outlineLevel="0" collapsed="false">
      <c r="A336" s="0" t="s">
        <v>15</v>
      </c>
      <c r="B336" s="0" t="s">
        <v>145</v>
      </c>
      <c r="C336" s="0" t="n">
        <v>18</v>
      </c>
      <c r="D336" s="0" t="n">
        <v>47510</v>
      </c>
      <c r="E336" s="0" t="s">
        <v>148</v>
      </c>
      <c r="F336" s="0" t="n">
        <v>3.8</v>
      </c>
      <c r="G336" s="0" t="n">
        <v>0.5</v>
      </c>
      <c r="H336" s="0" t="n">
        <v>1.9</v>
      </c>
      <c r="I336" s="0" t="n">
        <v>3.8</v>
      </c>
      <c r="J336" s="0" t="n">
        <v>1.9</v>
      </c>
      <c r="K336" s="0" t="s">
        <v>18</v>
      </c>
      <c r="L336" s="0" t="s">
        <v>74</v>
      </c>
      <c r="M336" s="0" t="n">
        <f aca="false">CEILING(G336,1)*F336</f>
        <v>3.8</v>
      </c>
      <c r="N336" s="0" t="n">
        <f aca="false">M336-H336</f>
        <v>1.9</v>
      </c>
      <c r="O336" s="0" t="n">
        <f aca="false">IF(ABS(N336-J336)&lt;0.011,1,0)</f>
        <v>1</v>
      </c>
    </row>
    <row r="337" customFormat="false" ht="15" hidden="false" customHeight="false" outlineLevel="0" collapsed="false">
      <c r="A337" s="0" t="s">
        <v>15</v>
      </c>
      <c r="B337" s="0" t="s">
        <v>145</v>
      </c>
      <c r="C337" s="0" t="n">
        <v>18</v>
      </c>
      <c r="D337" s="0" t="n">
        <v>47510</v>
      </c>
      <c r="E337" s="0" t="s">
        <v>21</v>
      </c>
      <c r="F337" s="0" t="n">
        <v>4.9</v>
      </c>
      <c r="G337" s="0" t="n">
        <v>0.5</v>
      </c>
      <c r="H337" s="0" t="n">
        <v>2.45</v>
      </c>
      <c r="I337" s="0" t="n">
        <v>4.9</v>
      </c>
      <c r="J337" s="0" t="n">
        <v>2.45</v>
      </c>
      <c r="K337" s="0" t="s">
        <v>18</v>
      </c>
      <c r="L337" s="0" t="s">
        <v>74</v>
      </c>
      <c r="M337" s="0" t="n">
        <f aca="false">CEILING(G337,1)*F337</f>
        <v>4.9</v>
      </c>
      <c r="N337" s="0" t="n">
        <f aca="false">M337-H337</f>
        <v>2.45</v>
      </c>
      <c r="O337" s="0" t="n">
        <f aca="false">IF(ABS(N337-J337)&lt;0.011,1,0)</f>
        <v>1</v>
      </c>
    </row>
    <row r="338" customFormat="false" ht="15" hidden="false" customHeight="false" outlineLevel="0" collapsed="false">
      <c r="A338" s="0" t="s">
        <v>15</v>
      </c>
      <c r="B338" s="0" t="s">
        <v>145</v>
      </c>
      <c r="C338" s="0" t="n">
        <v>18</v>
      </c>
      <c r="D338" s="0" t="n">
        <v>47510</v>
      </c>
      <c r="E338" s="0" t="s">
        <v>149</v>
      </c>
      <c r="F338" s="0" t="n">
        <v>15.9</v>
      </c>
      <c r="G338" s="0" t="n">
        <v>0.5</v>
      </c>
      <c r="H338" s="0" t="n">
        <v>7.95</v>
      </c>
      <c r="I338" s="0" t="n">
        <v>15.9</v>
      </c>
      <c r="J338" s="0" t="n">
        <v>7.95</v>
      </c>
      <c r="K338" s="0" t="s">
        <v>18</v>
      </c>
      <c r="L338" s="0" t="s">
        <v>74</v>
      </c>
      <c r="M338" s="0" t="n">
        <f aca="false">CEILING(G338,1)*F338</f>
        <v>15.9</v>
      </c>
      <c r="N338" s="0" t="n">
        <f aca="false">M338-H338</f>
        <v>7.95</v>
      </c>
      <c r="O338" s="0" t="n">
        <f aca="false">IF(ABS(N338-J338)&lt;0.011,1,0)</f>
        <v>1</v>
      </c>
    </row>
    <row r="339" customFormat="false" ht="15" hidden="false" customHeight="false" outlineLevel="0" collapsed="false">
      <c r="A339" s="0" t="s">
        <v>15</v>
      </c>
      <c r="B339" s="0" t="s">
        <v>145</v>
      </c>
      <c r="C339" s="0" t="n">
        <v>18</v>
      </c>
      <c r="D339" s="0" t="n">
        <v>47510</v>
      </c>
      <c r="E339" s="0" t="s">
        <v>36</v>
      </c>
      <c r="F339" s="0" t="n">
        <v>0.9</v>
      </c>
      <c r="G339" s="0" t="n">
        <v>0.5</v>
      </c>
      <c r="H339" s="0" t="n">
        <v>0.45</v>
      </c>
      <c r="I339" s="0" t="n">
        <v>0.9</v>
      </c>
      <c r="J339" s="0" t="n">
        <v>0.45</v>
      </c>
      <c r="K339" s="0" t="s">
        <v>18</v>
      </c>
      <c r="L339" s="0" t="s">
        <v>74</v>
      </c>
      <c r="M339" s="0" t="n">
        <f aca="false">CEILING(G339,1)*F339</f>
        <v>0.9</v>
      </c>
      <c r="N339" s="0" t="n">
        <f aca="false">M339-H339</f>
        <v>0.45</v>
      </c>
      <c r="O339" s="0" t="n">
        <f aca="false">IF(ABS(N339-J339)&lt;0.011,1,0)</f>
        <v>1</v>
      </c>
    </row>
    <row r="340" customFormat="false" ht="15" hidden="false" customHeight="false" outlineLevel="0" collapsed="false">
      <c r="A340" s="0" t="s">
        <v>15</v>
      </c>
      <c r="B340" s="0" t="s">
        <v>145</v>
      </c>
      <c r="C340" s="0" t="n">
        <v>19</v>
      </c>
      <c r="D340" s="0" t="n">
        <v>47505</v>
      </c>
      <c r="E340" s="0" t="s">
        <v>146</v>
      </c>
      <c r="F340" s="0" t="n">
        <v>4</v>
      </c>
      <c r="G340" s="0" t="n">
        <v>0.5</v>
      </c>
      <c r="H340" s="0" t="n">
        <v>2</v>
      </c>
      <c r="I340" s="0" t="n">
        <v>4</v>
      </c>
      <c r="J340" s="0" t="n">
        <v>2</v>
      </c>
      <c r="K340" s="0" t="s">
        <v>18</v>
      </c>
      <c r="L340" s="0" t="s">
        <v>74</v>
      </c>
      <c r="M340" s="0" t="n">
        <f aca="false">CEILING(G340,1)*F340</f>
        <v>4</v>
      </c>
      <c r="N340" s="0" t="n">
        <f aca="false">M340-H340</f>
        <v>2</v>
      </c>
      <c r="O340" s="0" t="n">
        <f aca="false">IF(ABS(N340-J340)&lt;0.011,1,0)</f>
        <v>1</v>
      </c>
    </row>
    <row r="341" customFormat="false" ht="15" hidden="false" customHeight="false" outlineLevel="0" collapsed="false">
      <c r="A341" s="0" t="s">
        <v>15</v>
      </c>
      <c r="B341" s="0" t="s">
        <v>145</v>
      </c>
      <c r="C341" s="0" t="n">
        <v>19</v>
      </c>
      <c r="D341" s="0" t="n">
        <v>47505</v>
      </c>
      <c r="E341" s="0" t="s">
        <v>108</v>
      </c>
      <c r="F341" s="0" t="n">
        <v>4.7</v>
      </c>
      <c r="G341" s="0" t="n">
        <v>0.5</v>
      </c>
      <c r="H341" s="0" t="n">
        <v>2.35</v>
      </c>
      <c r="I341" s="0" t="n">
        <v>4.7</v>
      </c>
      <c r="J341" s="0" t="n">
        <v>2.35</v>
      </c>
      <c r="K341" s="0" t="s">
        <v>18</v>
      </c>
      <c r="L341" s="0" t="s">
        <v>74</v>
      </c>
      <c r="M341" s="0" t="n">
        <f aca="false">CEILING(G341,1)*F341</f>
        <v>4.7</v>
      </c>
      <c r="N341" s="0" t="n">
        <f aca="false">M341-H341</f>
        <v>2.35</v>
      </c>
      <c r="O341" s="0" t="n">
        <f aca="false">IF(ABS(N341-J341)&lt;0.011,1,0)</f>
        <v>1</v>
      </c>
    </row>
    <row r="342" customFormat="false" ht="15" hidden="false" customHeight="false" outlineLevel="0" collapsed="false">
      <c r="A342" s="0" t="s">
        <v>15</v>
      </c>
      <c r="B342" s="0" t="s">
        <v>145</v>
      </c>
      <c r="C342" s="0" t="n">
        <v>19</v>
      </c>
      <c r="D342" s="0" t="n">
        <v>47505</v>
      </c>
      <c r="E342" s="0" t="s">
        <v>88</v>
      </c>
      <c r="F342" s="0" t="n">
        <v>3.9</v>
      </c>
      <c r="G342" s="0" t="n">
        <v>0.5</v>
      </c>
      <c r="H342" s="0" t="n">
        <v>1.95</v>
      </c>
      <c r="I342" s="0" t="n">
        <v>3.9</v>
      </c>
      <c r="J342" s="0" t="n">
        <v>1.95</v>
      </c>
      <c r="K342" s="0" t="s">
        <v>18</v>
      </c>
      <c r="L342" s="0" t="s">
        <v>74</v>
      </c>
      <c r="M342" s="0" t="n">
        <f aca="false">CEILING(G342,1)*F342</f>
        <v>3.9</v>
      </c>
      <c r="N342" s="0" t="n">
        <f aca="false">M342-H342</f>
        <v>1.95</v>
      </c>
      <c r="O342" s="0" t="n">
        <f aca="false">IF(ABS(N342-J342)&lt;0.011,1,0)</f>
        <v>1</v>
      </c>
    </row>
    <row r="343" customFormat="false" ht="15" hidden="false" customHeight="false" outlineLevel="0" collapsed="false">
      <c r="A343" s="0" t="s">
        <v>15</v>
      </c>
      <c r="B343" s="0" t="s">
        <v>145</v>
      </c>
      <c r="C343" s="0" t="n">
        <v>19</v>
      </c>
      <c r="D343" s="0" t="n">
        <v>47505</v>
      </c>
      <c r="E343" s="0" t="s">
        <v>33</v>
      </c>
      <c r="F343" s="0" t="n">
        <v>2.9</v>
      </c>
      <c r="G343" s="0" t="n">
        <v>0.5</v>
      </c>
      <c r="H343" s="0" t="n">
        <v>1.45</v>
      </c>
      <c r="I343" s="0" t="n">
        <v>2.9</v>
      </c>
      <c r="J343" s="0" t="n">
        <v>1.45</v>
      </c>
      <c r="K343" s="0" t="s">
        <v>18</v>
      </c>
      <c r="L343" s="0" t="s">
        <v>74</v>
      </c>
      <c r="M343" s="0" t="n">
        <f aca="false">CEILING(G343,1)*F343</f>
        <v>2.9</v>
      </c>
      <c r="N343" s="0" t="n">
        <f aca="false">M343-H343</f>
        <v>1.45</v>
      </c>
      <c r="O343" s="0" t="n">
        <f aca="false">IF(ABS(N343-J343)&lt;0.011,1,0)</f>
        <v>1</v>
      </c>
    </row>
    <row r="344" customFormat="false" ht="15" hidden="false" customHeight="false" outlineLevel="0" collapsed="false">
      <c r="A344" s="0" t="s">
        <v>15</v>
      </c>
      <c r="B344" s="0" t="s">
        <v>145</v>
      </c>
      <c r="C344" s="0" t="n">
        <v>19</v>
      </c>
      <c r="D344" s="0" t="n">
        <v>47505</v>
      </c>
      <c r="E344" s="0" t="s">
        <v>147</v>
      </c>
      <c r="F344" s="0" t="n">
        <v>3.5</v>
      </c>
      <c r="G344" s="0" t="n">
        <v>0.5</v>
      </c>
      <c r="H344" s="0" t="n">
        <v>1.75</v>
      </c>
      <c r="I344" s="0" t="n">
        <v>3.5</v>
      </c>
      <c r="J344" s="0" t="n">
        <v>1.75</v>
      </c>
      <c r="K344" s="0" t="s">
        <v>18</v>
      </c>
      <c r="L344" s="0" t="s">
        <v>74</v>
      </c>
      <c r="M344" s="0" t="n">
        <f aca="false">CEILING(G344,1)*F344</f>
        <v>3.5</v>
      </c>
      <c r="N344" s="0" t="n">
        <f aca="false">M344-H344</f>
        <v>1.75</v>
      </c>
      <c r="O344" s="0" t="n">
        <f aca="false">IF(ABS(N344-J344)&lt;0.011,1,0)</f>
        <v>1</v>
      </c>
    </row>
    <row r="345" customFormat="false" ht="15" hidden="false" customHeight="false" outlineLevel="0" collapsed="false">
      <c r="A345" s="0" t="s">
        <v>15</v>
      </c>
      <c r="B345" s="0" t="s">
        <v>145</v>
      </c>
      <c r="C345" s="0" t="n">
        <v>19</v>
      </c>
      <c r="D345" s="0" t="n">
        <v>47505</v>
      </c>
      <c r="E345" s="0" t="s">
        <v>148</v>
      </c>
      <c r="F345" s="0" t="n">
        <v>3.8</v>
      </c>
      <c r="G345" s="0" t="n">
        <v>0.5</v>
      </c>
      <c r="H345" s="0" t="n">
        <v>1.9</v>
      </c>
      <c r="I345" s="0" t="n">
        <v>3.8</v>
      </c>
      <c r="J345" s="0" t="n">
        <v>1.9</v>
      </c>
      <c r="K345" s="0" t="s">
        <v>18</v>
      </c>
      <c r="L345" s="0" t="s">
        <v>74</v>
      </c>
      <c r="M345" s="0" t="n">
        <f aca="false">CEILING(G345,1)*F345</f>
        <v>3.8</v>
      </c>
      <c r="N345" s="0" t="n">
        <f aca="false">M345-H345</f>
        <v>1.9</v>
      </c>
      <c r="O345" s="0" t="n">
        <f aca="false">IF(ABS(N345-J345)&lt;0.011,1,0)</f>
        <v>1</v>
      </c>
    </row>
    <row r="346" customFormat="false" ht="15" hidden="false" customHeight="false" outlineLevel="0" collapsed="false">
      <c r="A346" s="0" t="s">
        <v>15</v>
      </c>
      <c r="B346" s="0" t="s">
        <v>145</v>
      </c>
      <c r="C346" s="0" t="n">
        <v>19</v>
      </c>
      <c r="D346" s="0" t="n">
        <v>47505</v>
      </c>
      <c r="E346" s="0" t="s">
        <v>21</v>
      </c>
      <c r="F346" s="0" t="n">
        <v>4.9</v>
      </c>
      <c r="G346" s="0" t="n">
        <v>0.5</v>
      </c>
      <c r="H346" s="0" t="n">
        <v>2.45</v>
      </c>
      <c r="I346" s="0" t="n">
        <v>4.9</v>
      </c>
      <c r="J346" s="0" t="n">
        <v>2.45</v>
      </c>
      <c r="K346" s="0" t="s">
        <v>18</v>
      </c>
      <c r="L346" s="0" t="s">
        <v>74</v>
      </c>
      <c r="M346" s="0" t="n">
        <f aca="false">CEILING(G346,1)*F346</f>
        <v>4.9</v>
      </c>
      <c r="N346" s="0" t="n">
        <f aca="false">M346-H346</f>
        <v>2.45</v>
      </c>
      <c r="O346" s="0" t="n">
        <f aca="false">IF(ABS(N346-J346)&lt;0.011,1,0)</f>
        <v>1</v>
      </c>
    </row>
    <row r="347" customFormat="false" ht="15" hidden="false" customHeight="false" outlineLevel="0" collapsed="false">
      <c r="A347" s="0" t="s">
        <v>15</v>
      </c>
      <c r="B347" s="0" t="s">
        <v>145</v>
      </c>
      <c r="C347" s="0" t="n">
        <v>19</v>
      </c>
      <c r="D347" s="0" t="n">
        <v>47505</v>
      </c>
      <c r="E347" s="0" t="s">
        <v>149</v>
      </c>
      <c r="F347" s="0" t="n">
        <v>15.9</v>
      </c>
      <c r="G347" s="0" t="n">
        <v>0.5</v>
      </c>
      <c r="H347" s="0" t="n">
        <v>7.95</v>
      </c>
      <c r="I347" s="0" t="n">
        <v>15.9</v>
      </c>
      <c r="J347" s="0" t="n">
        <v>7.95</v>
      </c>
      <c r="K347" s="0" t="s">
        <v>18</v>
      </c>
      <c r="L347" s="0" t="s">
        <v>74</v>
      </c>
      <c r="M347" s="0" t="n">
        <f aca="false">CEILING(G347,1)*F347</f>
        <v>15.9</v>
      </c>
      <c r="N347" s="0" t="n">
        <f aca="false">M347-H347</f>
        <v>7.95</v>
      </c>
      <c r="O347" s="0" t="n">
        <f aca="false">IF(ABS(N347-J347)&lt;0.011,1,0)</f>
        <v>1</v>
      </c>
    </row>
    <row r="348" customFormat="false" ht="15" hidden="false" customHeight="false" outlineLevel="0" collapsed="false">
      <c r="A348" s="0" t="s">
        <v>15</v>
      </c>
      <c r="B348" s="0" t="s">
        <v>145</v>
      </c>
      <c r="C348" s="0" t="n">
        <v>19</v>
      </c>
      <c r="D348" s="0" t="n">
        <v>47505</v>
      </c>
      <c r="E348" s="0" t="s">
        <v>36</v>
      </c>
      <c r="F348" s="0" t="n">
        <v>0.9</v>
      </c>
      <c r="G348" s="0" t="n">
        <v>0.5</v>
      </c>
      <c r="H348" s="0" t="n">
        <v>0.45</v>
      </c>
      <c r="I348" s="0" t="n">
        <v>0.9</v>
      </c>
      <c r="J348" s="0" t="n">
        <v>0.45</v>
      </c>
      <c r="K348" s="0" t="s">
        <v>18</v>
      </c>
      <c r="L348" s="0" t="s">
        <v>74</v>
      </c>
      <c r="M348" s="0" t="n">
        <f aca="false">CEILING(G348,1)*F348</f>
        <v>0.9</v>
      </c>
      <c r="N348" s="0" t="n">
        <f aca="false">M348-H348</f>
        <v>0.45</v>
      </c>
      <c r="O348" s="0" t="n">
        <f aca="false">IF(ABS(N348-J348)&lt;0.011,1,0)</f>
        <v>1</v>
      </c>
    </row>
    <row r="349" customFormat="false" ht="15" hidden="false" customHeight="false" outlineLevel="0" collapsed="false">
      <c r="A349" s="0" t="s">
        <v>15</v>
      </c>
      <c r="B349" s="0" t="s">
        <v>150</v>
      </c>
      <c r="C349" s="0" t="n">
        <v>31</v>
      </c>
      <c r="D349" s="0" t="n">
        <v>47567</v>
      </c>
      <c r="E349" s="0" t="s">
        <v>45</v>
      </c>
      <c r="F349" s="0" t="n">
        <v>17.6</v>
      </c>
      <c r="G349" s="0" t="n">
        <v>0.5</v>
      </c>
      <c r="H349" s="0" t="n">
        <v>8.8</v>
      </c>
      <c r="I349" s="0" t="n">
        <v>17.6</v>
      </c>
      <c r="J349" s="0" t="n">
        <v>8.8</v>
      </c>
      <c r="K349" s="0" t="s">
        <v>18</v>
      </c>
      <c r="L349" s="0" t="s">
        <v>132</v>
      </c>
      <c r="M349" s="0" t="n">
        <f aca="false">CEILING(G349,1)*F349</f>
        <v>17.6</v>
      </c>
      <c r="N349" s="0" t="n">
        <f aca="false">M349-H349</f>
        <v>8.8</v>
      </c>
      <c r="O349" s="0" t="n">
        <f aca="false">IF(ABS(N349-J349)&lt;0.011,1,0)</f>
        <v>1</v>
      </c>
    </row>
    <row r="350" customFormat="false" ht="15" hidden="false" customHeight="false" outlineLevel="0" collapsed="false">
      <c r="A350" s="0" t="s">
        <v>15</v>
      </c>
      <c r="B350" s="0" t="s">
        <v>150</v>
      </c>
      <c r="C350" s="0" t="n">
        <v>31</v>
      </c>
      <c r="D350" s="0" t="n">
        <v>47567</v>
      </c>
      <c r="E350" s="0" t="s">
        <v>88</v>
      </c>
      <c r="F350" s="0" t="n">
        <v>3.9</v>
      </c>
      <c r="G350" s="0" t="n">
        <v>0.5</v>
      </c>
      <c r="H350" s="0" t="n">
        <v>1.95</v>
      </c>
      <c r="I350" s="0" t="n">
        <v>3.9</v>
      </c>
      <c r="J350" s="0" t="n">
        <v>1.95</v>
      </c>
      <c r="K350" s="0" t="s">
        <v>18</v>
      </c>
      <c r="L350" s="0" t="s">
        <v>132</v>
      </c>
      <c r="M350" s="0" t="n">
        <f aca="false">CEILING(G350,1)*F350</f>
        <v>3.9</v>
      </c>
      <c r="N350" s="0" t="n">
        <f aca="false">M350-H350</f>
        <v>1.95</v>
      </c>
      <c r="O350" s="0" t="n">
        <f aca="false">IF(ABS(N350-J350)&lt;0.011,1,0)</f>
        <v>1</v>
      </c>
    </row>
    <row r="351" customFormat="false" ht="15" hidden="false" customHeight="false" outlineLevel="0" collapsed="false">
      <c r="A351" s="0" t="s">
        <v>15</v>
      </c>
      <c r="B351" s="0" t="s">
        <v>150</v>
      </c>
      <c r="C351" s="0" t="n">
        <v>31</v>
      </c>
      <c r="D351" s="0" t="n">
        <v>47567</v>
      </c>
      <c r="E351" s="0" t="s">
        <v>151</v>
      </c>
      <c r="F351" s="0" t="n">
        <v>5.8</v>
      </c>
      <c r="G351" s="0" t="n">
        <v>0.5</v>
      </c>
      <c r="H351" s="0" t="n">
        <v>2.9</v>
      </c>
      <c r="I351" s="0" t="n">
        <v>5.8</v>
      </c>
      <c r="J351" s="0" t="n">
        <v>2.9</v>
      </c>
      <c r="K351" s="0" t="s">
        <v>18</v>
      </c>
      <c r="L351" s="0" t="s">
        <v>132</v>
      </c>
      <c r="M351" s="0" t="n">
        <f aca="false">CEILING(G351,1)*F351</f>
        <v>5.8</v>
      </c>
      <c r="N351" s="0" t="n">
        <f aca="false">M351-H351</f>
        <v>2.9</v>
      </c>
      <c r="O351" s="0" t="n">
        <f aca="false">IF(ABS(N351-J351)&lt;0.011,1,0)</f>
        <v>1</v>
      </c>
    </row>
    <row r="352" customFormat="false" ht="15" hidden="false" customHeight="false" outlineLevel="0" collapsed="false">
      <c r="A352" s="0" t="s">
        <v>15</v>
      </c>
      <c r="B352" s="0" t="s">
        <v>150</v>
      </c>
      <c r="C352" s="0" t="n">
        <v>31</v>
      </c>
      <c r="D352" s="0" t="n">
        <v>47567</v>
      </c>
      <c r="E352" s="0" t="s">
        <v>82</v>
      </c>
      <c r="F352" s="0" t="n">
        <v>19.9</v>
      </c>
      <c r="G352" s="0" t="n">
        <v>0.5</v>
      </c>
      <c r="H352" s="0" t="n">
        <v>9.95</v>
      </c>
      <c r="I352" s="0" t="n">
        <v>19.9</v>
      </c>
      <c r="J352" s="0" t="n">
        <v>9.95</v>
      </c>
      <c r="K352" s="0" t="s">
        <v>18</v>
      </c>
      <c r="L352" s="0" t="s">
        <v>132</v>
      </c>
      <c r="M352" s="0" t="n">
        <f aca="false">CEILING(G352,1)*F352</f>
        <v>19.9</v>
      </c>
      <c r="N352" s="0" t="n">
        <f aca="false">M352-H352</f>
        <v>9.95</v>
      </c>
      <c r="O352" s="0" t="n">
        <f aca="false">IF(ABS(N352-J352)&lt;0.011,1,0)</f>
        <v>1</v>
      </c>
    </row>
    <row r="353" customFormat="false" ht="15" hidden="false" customHeight="false" outlineLevel="0" collapsed="false">
      <c r="A353" s="0" t="s">
        <v>15</v>
      </c>
      <c r="B353" s="0" t="s">
        <v>150</v>
      </c>
      <c r="C353" s="0" t="n">
        <v>32</v>
      </c>
      <c r="D353" s="0" t="n">
        <v>47558</v>
      </c>
      <c r="E353" s="0" t="s">
        <v>45</v>
      </c>
      <c r="F353" s="0" t="n">
        <v>17.6</v>
      </c>
      <c r="G353" s="0" t="n">
        <v>0.5</v>
      </c>
      <c r="H353" s="0" t="n">
        <v>8.8</v>
      </c>
      <c r="I353" s="0" t="n">
        <v>17.6</v>
      </c>
      <c r="J353" s="0" t="n">
        <v>8.8</v>
      </c>
      <c r="K353" s="0" t="s">
        <v>18</v>
      </c>
      <c r="L353" s="0" t="s">
        <v>132</v>
      </c>
      <c r="M353" s="0" t="n">
        <f aca="false">CEILING(G353,1)*F353</f>
        <v>17.6</v>
      </c>
      <c r="N353" s="0" t="n">
        <f aca="false">M353-H353</f>
        <v>8.8</v>
      </c>
      <c r="O353" s="0" t="n">
        <f aca="false">IF(ABS(N353-J353)&lt;0.011,1,0)</f>
        <v>1</v>
      </c>
    </row>
    <row r="354" customFormat="false" ht="15" hidden="false" customHeight="false" outlineLevel="0" collapsed="false">
      <c r="A354" s="0" t="s">
        <v>15</v>
      </c>
      <c r="B354" s="0" t="s">
        <v>150</v>
      </c>
      <c r="C354" s="0" t="n">
        <v>32</v>
      </c>
      <c r="D354" s="0" t="n">
        <v>47558</v>
      </c>
      <c r="E354" s="0" t="s">
        <v>88</v>
      </c>
      <c r="F354" s="0" t="n">
        <v>3.9</v>
      </c>
      <c r="G354" s="0" t="n">
        <v>0.5</v>
      </c>
      <c r="H354" s="0" t="n">
        <v>1.95</v>
      </c>
      <c r="I354" s="0" t="n">
        <v>3.9</v>
      </c>
      <c r="J354" s="0" t="n">
        <v>1.95</v>
      </c>
      <c r="K354" s="0" t="s">
        <v>18</v>
      </c>
      <c r="L354" s="0" t="s">
        <v>132</v>
      </c>
      <c r="M354" s="0" t="n">
        <f aca="false">CEILING(G354,1)*F354</f>
        <v>3.9</v>
      </c>
      <c r="N354" s="0" t="n">
        <f aca="false">M354-H354</f>
        <v>1.95</v>
      </c>
      <c r="O354" s="0" t="n">
        <f aca="false">IF(ABS(N354-J354)&lt;0.011,1,0)</f>
        <v>1</v>
      </c>
    </row>
    <row r="355" customFormat="false" ht="15" hidden="false" customHeight="false" outlineLevel="0" collapsed="false">
      <c r="A355" s="0" t="s">
        <v>15</v>
      </c>
      <c r="B355" s="0" t="s">
        <v>150</v>
      </c>
      <c r="C355" s="0" t="n">
        <v>32</v>
      </c>
      <c r="D355" s="0" t="n">
        <v>47558</v>
      </c>
      <c r="E355" s="0" t="s">
        <v>151</v>
      </c>
      <c r="F355" s="0" t="n">
        <v>5.8</v>
      </c>
      <c r="G355" s="0" t="n">
        <v>0.5</v>
      </c>
      <c r="H355" s="0" t="n">
        <v>2.9</v>
      </c>
      <c r="I355" s="0" t="n">
        <v>5.8</v>
      </c>
      <c r="J355" s="0" t="n">
        <v>2.9</v>
      </c>
      <c r="K355" s="0" t="s">
        <v>18</v>
      </c>
      <c r="L355" s="0" t="s">
        <v>132</v>
      </c>
      <c r="M355" s="0" t="n">
        <f aca="false">CEILING(G355,1)*F355</f>
        <v>5.8</v>
      </c>
      <c r="N355" s="0" t="n">
        <f aca="false">M355-H355</f>
        <v>2.9</v>
      </c>
      <c r="O355" s="0" t="n">
        <f aca="false">IF(ABS(N355-J355)&lt;0.011,1,0)</f>
        <v>1</v>
      </c>
    </row>
    <row r="356" customFormat="false" ht="15" hidden="false" customHeight="false" outlineLevel="0" collapsed="false">
      <c r="A356" s="0" t="s">
        <v>15</v>
      </c>
      <c r="B356" s="0" t="s">
        <v>150</v>
      </c>
      <c r="C356" s="0" t="n">
        <v>32</v>
      </c>
      <c r="D356" s="0" t="n">
        <v>47558</v>
      </c>
      <c r="E356" s="0" t="s">
        <v>82</v>
      </c>
      <c r="F356" s="0" t="n">
        <v>19.9</v>
      </c>
      <c r="G356" s="0" t="n">
        <v>0.5</v>
      </c>
      <c r="H356" s="0" t="n">
        <v>9.95</v>
      </c>
      <c r="I356" s="0" t="n">
        <v>19.9</v>
      </c>
      <c r="J356" s="0" t="n">
        <v>9.95</v>
      </c>
      <c r="K356" s="0" t="s">
        <v>18</v>
      </c>
      <c r="L356" s="0" t="s">
        <v>132</v>
      </c>
      <c r="M356" s="0" t="n">
        <f aca="false">CEILING(G356,1)*F356</f>
        <v>19.9</v>
      </c>
      <c r="N356" s="0" t="n">
        <f aca="false">M356-H356</f>
        <v>9.95</v>
      </c>
      <c r="O356" s="0" t="n">
        <f aca="false">IF(ABS(N356-J356)&lt;0.011,1,0)</f>
        <v>1</v>
      </c>
    </row>
    <row r="357" customFormat="false" ht="15" hidden="false" customHeight="false" outlineLevel="0" collapsed="false">
      <c r="A357" s="0" t="s">
        <v>15</v>
      </c>
      <c r="B357" s="0" t="s">
        <v>152</v>
      </c>
      <c r="C357" s="0" t="n">
        <v>7</v>
      </c>
      <c r="D357" s="0" t="n">
        <v>47582</v>
      </c>
      <c r="E357" s="0" t="s">
        <v>47</v>
      </c>
      <c r="F357" s="0" t="n">
        <v>17.6</v>
      </c>
      <c r="G357" s="0" t="n">
        <v>0.5</v>
      </c>
      <c r="H357" s="0" t="n">
        <v>8.8</v>
      </c>
      <c r="I357" s="0" t="n">
        <v>17.6</v>
      </c>
      <c r="J357" s="0" t="n">
        <v>8.8</v>
      </c>
      <c r="K357" s="0" t="s">
        <v>18</v>
      </c>
      <c r="L357" s="0" t="s">
        <v>153</v>
      </c>
      <c r="M357" s="0" t="n">
        <f aca="false">CEILING(G357,1)*F357</f>
        <v>17.6</v>
      </c>
      <c r="N357" s="0" t="n">
        <f aca="false">M357-H357</f>
        <v>8.8</v>
      </c>
      <c r="O357" s="0" t="n">
        <f aca="false">IF(ABS(N357-J357)&lt;0.011,1,0)</f>
        <v>1</v>
      </c>
    </row>
    <row r="358" customFormat="false" ht="15" hidden="false" customHeight="false" outlineLevel="0" collapsed="false">
      <c r="A358" s="0" t="s">
        <v>15</v>
      </c>
      <c r="B358" s="0" t="s">
        <v>152</v>
      </c>
      <c r="C358" s="0" t="n">
        <v>7</v>
      </c>
      <c r="D358" s="0" t="n">
        <v>47582</v>
      </c>
      <c r="E358" s="0" t="s">
        <v>128</v>
      </c>
      <c r="F358" s="0" t="n">
        <v>1.8</v>
      </c>
      <c r="G358" s="0" t="n">
        <v>0.5</v>
      </c>
      <c r="H358" s="0" t="n">
        <v>0.9</v>
      </c>
      <c r="I358" s="0" t="n">
        <v>1.8</v>
      </c>
      <c r="J358" s="0" t="n">
        <v>0.9</v>
      </c>
      <c r="K358" s="0" t="s">
        <v>18</v>
      </c>
      <c r="L358" s="0" t="s">
        <v>153</v>
      </c>
      <c r="M358" s="0" t="n">
        <f aca="false">CEILING(G358,1)*F358</f>
        <v>1.8</v>
      </c>
      <c r="N358" s="0" t="n">
        <f aca="false">M358-H358</f>
        <v>0.9</v>
      </c>
      <c r="O358" s="0" t="n">
        <f aca="false">IF(ABS(N358-J358)&lt;0.011,1,0)</f>
        <v>1</v>
      </c>
    </row>
    <row r="359" customFormat="false" ht="15" hidden="false" customHeight="false" outlineLevel="0" collapsed="false">
      <c r="A359" s="0" t="s">
        <v>15</v>
      </c>
      <c r="B359" s="0" t="s">
        <v>152</v>
      </c>
      <c r="C359" s="0" t="n">
        <v>7</v>
      </c>
      <c r="D359" s="0" t="n">
        <v>47582</v>
      </c>
      <c r="E359" s="0" t="s">
        <v>154</v>
      </c>
      <c r="F359" s="0" t="n">
        <v>1.4</v>
      </c>
      <c r="G359" s="0" t="n">
        <v>0.5</v>
      </c>
      <c r="H359" s="0" t="n">
        <v>0.7</v>
      </c>
      <c r="I359" s="0" t="n">
        <v>1.4</v>
      </c>
      <c r="J359" s="0" t="n">
        <v>0.7</v>
      </c>
      <c r="K359" s="0" t="s">
        <v>18</v>
      </c>
      <c r="L359" s="0" t="s">
        <v>153</v>
      </c>
      <c r="M359" s="0" t="n">
        <f aca="false">CEILING(G359,1)*F359</f>
        <v>1.4</v>
      </c>
      <c r="N359" s="0" t="n">
        <f aca="false">M359-H359</f>
        <v>0.7</v>
      </c>
      <c r="O359" s="0" t="n">
        <f aca="false">IF(ABS(N359-J359)&lt;0.011,1,0)</f>
        <v>1</v>
      </c>
    </row>
    <row r="360" customFormat="false" ht="15" hidden="false" customHeight="false" outlineLevel="0" collapsed="false">
      <c r="A360" s="0" t="s">
        <v>15</v>
      </c>
      <c r="B360" s="0" t="s">
        <v>152</v>
      </c>
      <c r="C360" s="0" t="n">
        <v>7</v>
      </c>
      <c r="D360" s="0" t="n">
        <v>47582</v>
      </c>
      <c r="E360" s="0" t="s">
        <v>108</v>
      </c>
      <c r="F360" s="0" t="n">
        <v>4.7</v>
      </c>
      <c r="G360" s="0" t="n">
        <v>0.5</v>
      </c>
      <c r="H360" s="0" t="n">
        <v>2.35</v>
      </c>
      <c r="I360" s="0" t="n">
        <v>4.7</v>
      </c>
      <c r="J360" s="0" t="n">
        <v>2.35</v>
      </c>
      <c r="K360" s="0" t="s">
        <v>18</v>
      </c>
      <c r="L360" s="0" t="s">
        <v>153</v>
      </c>
      <c r="M360" s="0" t="n">
        <f aca="false">CEILING(G360,1)*F360</f>
        <v>4.7</v>
      </c>
      <c r="N360" s="0" t="n">
        <f aca="false">M360-H360</f>
        <v>2.35</v>
      </c>
      <c r="O360" s="0" t="n">
        <f aca="false">IF(ABS(N360-J360)&lt;0.011,1,0)</f>
        <v>1</v>
      </c>
    </row>
    <row r="361" customFormat="false" ht="15" hidden="false" customHeight="false" outlineLevel="0" collapsed="false">
      <c r="A361" s="0" t="s">
        <v>15</v>
      </c>
      <c r="B361" s="0" t="s">
        <v>152</v>
      </c>
      <c r="C361" s="0" t="n">
        <v>7</v>
      </c>
      <c r="D361" s="0" t="n">
        <v>47582</v>
      </c>
      <c r="E361" s="0" t="s">
        <v>155</v>
      </c>
      <c r="F361" s="0" t="n">
        <v>2.9</v>
      </c>
      <c r="G361" s="0" t="n">
        <v>0.5</v>
      </c>
      <c r="H361" s="0" t="n">
        <v>1.45</v>
      </c>
      <c r="I361" s="0" t="n">
        <v>2.9</v>
      </c>
      <c r="J361" s="0" t="n">
        <v>1.45</v>
      </c>
      <c r="K361" s="0" t="s">
        <v>18</v>
      </c>
      <c r="L361" s="0" t="s">
        <v>153</v>
      </c>
      <c r="M361" s="0" t="n">
        <f aca="false">CEILING(G361,1)*F361</f>
        <v>2.9</v>
      </c>
      <c r="N361" s="0" t="n">
        <f aca="false">M361-H361</f>
        <v>1.45</v>
      </c>
      <c r="O361" s="0" t="n">
        <f aca="false">IF(ABS(N361-J361)&lt;0.011,1,0)</f>
        <v>1</v>
      </c>
    </row>
    <row r="362" customFormat="false" ht="15" hidden="false" customHeight="false" outlineLevel="0" collapsed="false">
      <c r="A362" s="0" t="s">
        <v>15</v>
      </c>
      <c r="B362" s="0" t="s">
        <v>152</v>
      </c>
      <c r="C362" s="0" t="n">
        <v>7</v>
      </c>
      <c r="D362" s="0" t="n">
        <v>47582</v>
      </c>
      <c r="E362" s="0" t="s">
        <v>156</v>
      </c>
      <c r="F362" s="0" t="n">
        <v>3.9</v>
      </c>
      <c r="G362" s="0" t="n">
        <v>0.5</v>
      </c>
      <c r="H362" s="0" t="n">
        <v>1.95</v>
      </c>
      <c r="I362" s="0" t="n">
        <v>3.9</v>
      </c>
      <c r="J362" s="0" t="n">
        <v>1.95</v>
      </c>
      <c r="K362" s="0" t="s">
        <v>18</v>
      </c>
      <c r="L362" s="0" t="s">
        <v>153</v>
      </c>
      <c r="M362" s="0" t="n">
        <f aca="false">CEILING(G362,1)*F362</f>
        <v>3.9</v>
      </c>
      <c r="N362" s="0" t="n">
        <f aca="false">M362-H362</f>
        <v>1.95</v>
      </c>
      <c r="O362" s="0" t="n">
        <f aca="false">IF(ABS(N362-J362)&lt;0.011,1,0)</f>
        <v>1</v>
      </c>
    </row>
    <row r="363" customFormat="false" ht="15" hidden="false" customHeight="false" outlineLevel="0" collapsed="false">
      <c r="A363" s="0" t="s">
        <v>15</v>
      </c>
      <c r="B363" s="0" t="s">
        <v>152</v>
      </c>
      <c r="C363" s="0" t="n">
        <v>7</v>
      </c>
      <c r="D363" s="0" t="n">
        <v>47582</v>
      </c>
      <c r="E363" s="0" t="s">
        <v>33</v>
      </c>
      <c r="F363" s="0" t="n">
        <v>2.9</v>
      </c>
      <c r="G363" s="0" t="n">
        <v>0.5</v>
      </c>
      <c r="H363" s="0" t="n">
        <v>1.45</v>
      </c>
      <c r="I363" s="0" t="n">
        <v>2.9</v>
      </c>
      <c r="J363" s="0" t="n">
        <v>1.45</v>
      </c>
      <c r="K363" s="0" t="s">
        <v>18</v>
      </c>
      <c r="L363" s="0" t="s">
        <v>153</v>
      </c>
      <c r="M363" s="0" t="n">
        <f aca="false">CEILING(G363,1)*F363</f>
        <v>2.9</v>
      </c>
      <c r="N363" s="0" t="n">
        <f aca="false">M363-H363</f>
        <v>1.45</v>
      </c>
      <c r="O363" s="0" t="n">
        <f aca="false">IF(ABS(N363-J363)&lt;0.011,1,0)</f>
        <v>1</v>
      </c>
    </row>
    <row r="364" customFormat="false" ht="15" hidden="false" customHeight="false" outlineLevel="0" collapsed="false">
      <c r="A364" s="0" t="s">
        <v>15</v>
      </c>
      <c r="B364" s="0" t="s">
        <v>152</v>
      </c>
      <c r="C364" s="0" t="n">
        <v>8</v>
      </c>
      <c r="D364" s="0" t="n">
        <v>47573</v>
      </c>
      <c r="E364" s="0" t="s">
        <v>47</v>
      </c>
      <c r="F364" s="0" t="n">
        <v>17.6</v>
      </c>
      <c r="G364" s="0" t="n">
        <v>0.5</v>
      </c>
      <c r="H364" s="0" t="n">
        <v>8.8</v>
      </c>
      <c r="I364" s="0" t="n">
        <v>17.6</v>
      </c>
      <c r="J364" s="0" t="n">
        <v>8.8</v>
      </c>
      <c r="K364" s="0" t="s">
        <v>18</v>
      </c>
      <c r="L364" s="0" t="s">
        <v>153</v>
      </c>
      <c r="M364" s="0" t="n">
        <f aca="false">CEILING(G364,1)*F364</f>
        <v>17.6</v>
      </c>
      <c r="N364" s="0" t="n">
        <f aca="false">M364-H364</f>
        <v>8.8</v>
      </c>
      <c r="O364" s="0" t="n">
        <f aca="false">IF(ABS(N364-J364)&lt;0.011,1,0)</f>
        <v>1</v>
      </c>
    </row>
    <row r="365" customFormat="false" ht="15" hidden="false" customHeight="false" outlineLevel="0" collapsed="false">
      <c r="A365" s="0" t="s">
        <v>15</v>
      </c>
      <c r="B365" s="0" t="s">
        <v>152</v>
      </c>
      <c r="C365" s="0" t="n">
        <v>8</v>
      </c>
      <c r="D365" s="0" t="n">
        <v>47573</v>
      </c>
      <c r="E365" s="0" t="s">
        <v>128</v>
      </c>
      <c r="F365" s="0" t="n">
        <v>1.8</v>
      </c>
      <c r="G365" s="0" t="n">
        <v>0.5</v>
      </c>
      <c r="H365" s="0" t="n">
        <v>0.9</v>
      </c>
      <c r="I365" s="0" t="n">
        <v>1.8</v>
      </c>
      <c r="J365" s="0" t="n">
        <v>0.9</v>
      </c>
      <c r="K365" s="0" t="s">
        <v>18</v>
      </c>
      <c r="L365" s="0" t="s">
        <v>153</v>
      </c>
      <c r="M365" s="0" t="n">
        <f aca="false">CEILING(G365,1)*F365</f>
        <v>1.8</v>
      </c>
      <c r="N365" s="0" t="n">
        <f aca="false">M365-H365</f>
        <v>0.9</v>
      </c>
      <c r="O365" s="0" t="n">
        <f aca="false">IF(ABS(N365-J365)&lt;0.011,1,0)</f>
        <v>1</v>
      </c>
    </row>
    <row r="366" customFormat="false" ht="15" hidden="false" customHeight="false" outlineLevel="0" collapsed="false">
      <c r="A366" s="0" t="s">
        <v>15</v>
      </c>
      <c r="B366" s="0" t="s">
        <v>152</v>
      </c>
      <c r="C366" s="0" t="n">
        <v>8</v>
      </c>
      <c r="D366" s="0" t="n">
        <v>47573</v>
      </c>
      <c r="E366" s="0" t="s">
        <v>154</v>
      </c>
      <c r="F366" s="0" t="n">
        <v>1.4</v>
      </c>
      <c r="G366" s="0" t="n">
        <v>0.5</v>
      </c>
      <c r="H366" s="0" t="n">
        <v>0.7</v>
      </c>
      <c r="I366" s="0" t="n">
        <v>1.4</v>
      </c>
      <c r="J366" s="0" t="n">
        <v>0.7</v>
      </c>
      <c r="K366" s="0" t="s">
        <v>18</v>
      </c>
      <c r="L366" s="0" t="s">
        <v>153</v>
      </c>
      <c r="M366" s="0" t="n">
        <f aca="false">CEILING(G366,1)*F366</f>
        <v>1.4</v>
      </c>
      <c r="N366" s="0" t="n">
        <f aca="false">M366-H366</f>
        <v>0.7</v>
      </c>
      <c r="O366" s="0" t="n">
        <f aca="false">IF(ABS(N366-J366)&lt;0.011,1,0)</f>
        <v>1</v>
      </c>
    </row>
    <row r="367" customFormat="false" ht="15" hidden="false" customHeight="false" outlineLevel="0" collapsed="false">
      <c r="A367" s="0" t="s">
        <v>15</v>
      </c>
      <c r="B367" s="0" t="s">
        <v>152</v>
      </c>
      <c r="C367" s="0" t="n">
        <v>8</v>
      </c>
      <c r="D367" s="0" t="n">
        <v>47573</v>
      </c>
      <c r="E367" s="0" t="s">
        <v>108</v>
      </c>
      <c r="F367" s="0" t="n">
        <v>4.7</v>
      </c>
      <c r="G367" s="0" t="n">
        <v>0.5</v>
      </c>
      <c r="H367" s="0" t="n">
        <v>2.35</v>
      </c>
      <c r="I367" s="0" t="n">
        <v>4.7</v>
      </c>
      <c r="J367" s="0" t="n">
        <v>2.35</v>
      </c>
      <c r="K367" s="0" t="s">
        <v>18</v>
      </c>
      <c r="L367" s="0" t="s">
        <v>153</v>
      </c>
      <c r="M367" s="0" t="n">
        <f aca="false">CEILING(G367,1)*F367</f>
        <v>4.7</v>
      </c>
      <c r="N367" s="0" t="n">
        <f aca="false">M367-H367</f>
        <v>2.35</v>
      </c>
      <c r="O367" s="0" t="n">
        <f aca="false">IF(ABS(N367-J367)&lt;0.011,1,0)</f>
        <v>1</v>
      </c>
    </row>
    <row r="368" customFormat="false" ht="15" hidden="false" customHeight="false" outlineLevel="0" collapsed="false">
      <c r="A368" s="0" t="s">
        <v>15</v>
      </c>
      <c r="B368" s="0" t="s">
        <v>152</v>
      </c>
      <c r="C368" s="0" t="n">
        <v>8</v>
      </c>
      <c r="D368" s="0" t="n">
        <v>47573</v>
      </c>
      <c r="E368" s="0" t="s">
        <v>155</v>
      </c>
      <c r="F368" s="0" t="n">
        <v>2.9</v>
      </c>
      <c r="G368" s="0" t="n">
        <v>0.5</v>
      </c>
      <c r="H368" s="0" t="n">
        <v>1.45</v>
      </c>
      <c r="I368" s="0" t="n">
        <v>2.9</v>
      </c>
      <c r="J368" s="0" t="n">
        <v>1.45</v>
      </c>
      <c r="K368" s="0" t="s">
        <v>18</v>
      </c>
      <c r="L368" s="0" t="s">
        <v>153</v>
      </c>
      <c r="M368" s="0" t="n">
        <f aca="false">CEILING(G368,1)*F368</f>
        <v>2.9</v>
      </c>
      <c r="N368" s="0" t="n">
        <f aca="false">M368-H368</f>
        <v>1.45</v>
      </c>
      <c r="O368" s="0" t="n">
        <f aca="false">IF(ABS(N368-J368)&lt;0.011,1,0)</f>
        <v>1</v>
      </c>
    </row>
    <row r="369" customFormat="false" ht="15" hidden="false" customHeight="false" outlineLevel="0" collapsed="false">
      <c r="A369" s="0" t="s">
        <v>15</v>
      </c>
      <c r="B369" s="0" t="s">
        <v>152</v>
      </c>
      <c r="C369" s="0" t="n">
        <v>8</v>
      </c>
      <c r="D369" s="0" t="n">
        <v>47573</v>
      </c>
      <c r="E369" s="0" t="s">
        <v>156</v>
      </c>
      <c r="F369" s="0" t="n">
        <v>3.9</v>
      </c>
      <c r="G369" s="0" t="n">
        <v>0.5</v>
      </c>
      <c r="H369" s="0" t="n">
        <v>1.95</v>
      </c>
      <c r="I369" s="0" t="n">
        <v>3.9</v>
      </c>
      <c r="J369" s="0" t="n">
        <v>1.95</v>
      </c>
      <c r="K369" s="0" t="s">
        <v>18</v>
      </c>
      <c r="L369" s="0" t="s">
        <v>153</v>
      </c>
      <c r="M369" s="0" t="n">
        <f aca="false">CEILING(G369,1)*F369</f>
        <v>3.9</v>
      </c>
      <c r="N369" s="0" t="n">
        <f aca="false">M369-H369</f>
        <v>1.95</v>
      </c>
      <c r="O369" s="0" t="n">
        <f aca="false">IF(ABS(N369-J369)&lt;0.011,1,0)</f>
        <v>1</v>
      </c>
    </row>
    <row r="370" customFormat="false" ht="15" hidden="false" customHeight="false" outlineLevel="0" collapsed="false">
      <c r="A370" s="0" t="s">
        <v>15</v>
      </c>
      <c r="B370" s="0" t="s">
        <v>152</v>
      </c>
      <c r="C370" s="0" t="n">
        <v>8</v>
      </c>
      <c r="D370" s="0" t="n">
        <v>47573</v>
      </c>
      <c r="E370" s="0" t="s">
        <v>33</v>
      </c>
      <c r="F370" s="0" t="n">
        <v>2.9</v>
      </c>
      <c r="G370" s="0" t="n">
        <v>0.5</v>
      </c>
      <c r="H370" s="0" t="n">
        <v>1.45</v>
      </c>
      <c r="I370" s="0" t="n">
        <v>2.9</v>
      </c>
      <c r="J370" s="0" t="n">
        <v>1.45</v>
      </c>
      <c r="K370" s="0" t="s">
        <v>18</v>
      </c>
      <c r="L370" s="0" t="s">
        <v>153</v>
      </c>
      <c r="M370" s="0" t="n">
        <f aca="false">CEILING(G370,1)*F370</f>
        <v>2.9</v>
      </c>
      <c r="N370" s="0" t="n">
        <f aca="false">M370-H370</f>
        <v>1.45</v>
      </c>
      <c r="O370" s="0" t="n">
        <f aca="false">IF(ABS(N370-J370)&lt;0.011,1,0)</f>
        <v>1</v>
      </c>
    </row>
    <row r="371" customFormat="false" ht="15" hidden="false" customHeight="false" outlineLevel="0" collapsed="false">
      <c r="A371" s="0" t="s">
        <v>15</v>
      </c>
      <c r="B371" s="0" t="s">
        <v>157</v>
      </c>
      <c r="C371" s="0" t="n">
        <v>11</v>
      </c>
      <c r="D371" s="0" t="n">
        <v>47657</v>
      </c>
      <c r="E371" s="0" t="s">
        <v>32</v>
      </c>
      <c r="F371" s="0" t="n">
        <v>2.2</v>
      </c>
      <c r="G371" s="0" t="n">
        <v>1.5</v>
      </c>
      <c r="H371" s="0" t="n">
        <v>3.3</v>
      </c>
      <c r="I371" s="0" t="n">
        <v>4.4</v>
      </c>
      <c r="J371" s="0" t="n">
        <v>1.1</v>
      </c>
      <c r="K371" s="0" t="s">
        <v>18</v>
      </c>
      <c r="L371" s="0" t="s">
        <v>19</v>
      </c>
      <c r="M371" s="0" t="n">
        <f aca="false">CEILING(G371,1)*F371</f>
        <v>4.4</v>
      </c>
      <c r="N371" s="0" t="n">
        <f aca="false">M371-H371</f>
        <v>1.1</v>
      </c>
      <c r="O371" s="0" t="n">
        <f aca="false">IF(ABS(N371-J371)&lt;0.011,1,0)</f>
        <v>1</v>
      </c>
    </row>
    <row r="372" customFormat="false" ht="15" hidden="false" customHeight="false" outlineLevel="0" collapsed="false">
      <c r="A372" s="0" t="s">
        <v>15</v>
      </c>
      <c r="B372" s="0" t="s">
        <v>157</v>
      </c>
      <c r="C372" s="0" t="n">
        <v>11</v>
      </c>
      <c r="D372" s="0" t="n">
        <v>47657</v>
      </c>
      <c r="E372" s="0" t="s">
        <v>69</v>
      </c>
      <c r="F372" s="0" t="n">
        <v>6.5</v>
      </c>
      <c r="G372" s="0" t="n">
        <v>0.5</v>
      </c>
      <c r="H372" s="0" t="n">
        <v>3.25</v>
      </c>
      <c r="I372" s="0" t="n">
        <v>6.5</v>
      </c>
      <c r="J372" s="0" t="n">
        <v>3.25</v>
      </c>
      <c r="K372" s="0" t="s">
        <v>18</v>
      </c>
      <c r="L372" s="0" t="s">
        <v>19</v>
      </c>
      <c r="M372" s="0" t="n">
        <f aca="false">CEILING(G372,1)*F372</f>
        <v>6.5</v>
      </c>
      <c r="N372" s="0" t="n">
        <f aca="false">M372-H372</f>
        <v>3.25</v>
      </c>
      <c r="O372" s="0" t="n">
        <f aca="false">IF(ABS(N372-J372)&lt;0.011,1,0)</f>
        <v>1</v>
      </c>
    </row>
    <row r="373" customFormat="false" ht="15" hidden="false" customHeight="false" outlineLevel="0" collapsed="false">
      <c r="A373" s="0" t="s">
        <v>15</v>
      </c>
      <c r="B373" s="0" t="s">
        <v>157</v>
      </c>
      <c r="C373" s="0" t="n">
        <v>11</v>
      </c>
      <c r="D373" s="0" t="n">
        <v>47657</v>
      </c>
      <c r="E373" s="0" t="s">
        <v>70</v>
      </c>
      <c r="F373" s="0" t="n">
        <v>32</v>
      </c>
      <c r="G373" s="0" t="n">
        <v>0.5</v>
      </c>
      <c r="H373" s="0" t="n">
        <v>16</v>
      </c>
      <c r="I373" s="0" t="n">
        <v>32</v>
      </c>
      <c r="J373" s="0" t="n">
        <v>16</v>
      </c>
      <c r="K373" s="0" t="s">
        <v>18</v>
      </c>
      <c r="L373" s="0" t="s">
        <v>19</v>
      </c>
      <c r="M373" s="0" t="n">
        <f aca="false">CEILING(G373,1)*F373</f>
        <v>32</v>
      </c>
      <c r="N373" s="0" t="n">
        <f aca="false">M373-H373</f>
        <v>16</v>
      </c>
      <c r="O373" s="0" t="n">
        <f aca="false">IF(ABS(N373-J373)&lt;0.011,1,0)</f>
        <v>1</v>
      </c>
    </row>
    <row r="374" customFormat="false" ht="15" hidden="false" customHeight="false" outlineLevel="0" collapsed="false">
      <c r="A374" s="0" t="s">
        <v>15</v>
      </c>
      <c r="B374" s="0" t="s">
        <v>157</v>
      </c>
      <c r="C374" s="0" t="n">
        <v>12</v>
      </c>
      <c r="D374" s="0" t="n">
        <v>47647</v>
      </c>
      <c r="E374" s="0" t="s">
        <v>32</v>
      </c>
      <c r="F374" s="0" t="n">
        <v>2.2</v>
      </c>
      <c r="G374" s="0" t="n">
        <v>1.5</v>
      </c>
      <c r="H374" s="0" t="n">
        <v>3.3</v>
      </c>
      <c r="I374" s="0" t="n">
        <v>4.4</v>
      </c>
      <c r="J374" s="0" t="n">
        <v>1.1</v>
      </c>
      <c r="K374" s="0" t="s">
        <v>18</v>
      </c>
      <c r="L374" s="0" t="s">
        <v>19</v>
      </c>
      <c r="M374" s="0" t="n">
        <f aca="false">CEILING(G374,1)*F374</f>
        <v>4.4</v>
      </c>
      <c r="N374" s="0" t="n">
        <f aca="false">M374-H374</f>
        <v>1.1</v>
      </c>
      <c r="O374" s="0" t="n">
        <f aca="false">IF(ABS(N374-J374)&lt;0.011,1,0)</f>
        <v>1</v>
      </c>
    </row>
    <row r="375" customFormat="false" ht="15" hidden="false" customHeight="false" outlineLevel="0" collapsed="false">
      <c r="A375" s="0" t="s">
        <v>15</v>
      </c>
      <c r="B375" s="0" t="s">
        <v>157</v>
      </c>
      <c r="C375" s="0" t="n">
        <v>12</v>
      </c>
      <c r="D375" s="0" t="n">
        <v>47647</v>
      </c>
      <c r="E375" s="0" t="s">
        <v>69</v>
      </c>
      <c r="F375" s="0" t="n">
        <v>6.5</v>
      </c>
      <c r="G375" s="0" t="n">
        <v>0.5</v>
      </c>
      <c r="H375" s="0" t="n">
        <v>3.25</v>
      </c>
      <c r="I375" s="0" t="n">
        <v>6.5</v>
      </c>
      <c r="J375" s="0" t="n">
        <v>3.25</v>
      </c>
      <c r="K375" s="0" t="s">
        <v>18</v>
      </c>
      <c r="L375" s="0" t="s">
        <v>19</v>
      </c>
      <c r="M375" s="0" t="n">
        <f aca="false">CEILING(G375,1)*F375</f>
        <v>6.5</v>
      </c>
      <c r="N375" s="0" t="n">
        <f aca="false">M375-H375</f>
        <v>3.25</v>
      </c>
      <c r="O375" s="0" t="n">
        <f aca="false">IF(ABS(N375-J375)&lt;0.011,1,0)</f>
        <v>1</v>
      </c>
    </row>
    <row r="376" customFormat="false" ht="15" hidden="false" customHeight="false" outlineLevel="0" collapsed="false">
      <c r="A376" s="0" t="s">
        <v>15</v>
      </c>
      <c r="B376" s="0" t="s">
        <v>157</v>
      </c>
      <c r="C376" s="0" t="n">
        <v>12</v>
      </c>
      <c r="D376" s="0" t="n">
        <v>47647</v>
      </c>
      <c r="E376" s="0" t="s">
        <v>70</v>
      </c>
      <c r="F376" s="0" t="n">
        <v>32</v>
      </c>
      <c r="G376" s="0" t="n">
        <v>0.5</v>
      </c>
      <c r="H376" s="0" t="n">
        <v>16</v>
      </c>
      <c r="I376" s="0" t="n">
        <v>32</v>
      </c>
      <c r="J376" s="0" t="n">
        <v>16</v>
      </c>
      <c r="K376" s="0" t="s">
        <v>18</v>
      </c>
      <c r="L376" s="0" t="s">
        <v>19</v>
      </c>
      <c r="M376" s="0" t="n">
        <f aca="false">CEILING(G376,1)*F376</f>
        <v>32</v>
      </c>
      <c r="N376" s="0" t="n">
        <f aca="false">M376-H376</f>
        <v>16</v>
      </c>
      <c r="O376" s="0" t="n">
        <f aca="false">IF(ABS(N376-J376)&lt;0.011,1,0)</f>
        <v>1</v>
      </c>
    </row>
    <row r="377" customFormat="false" ht="15" hidden="false" customHeight="false" outlineLevel="0" collapsed="false">
      <c r="A377" s="0" t="s">
        <v>15</v>
      </c>
      <c r="B377" s="0" t="s">
        <v>158</v>
      </c>
      <c r="C377" s="0" t="n">
        <v>10</v>
      </c>
      <c r="D377" s="0" t="n">
        <v>47698</v>
      </c>
      <c r="E377" s="0" t="s">
        <v>80</v>
      </c>
      <c r="F377" s="0" t="n">
        <v>3.9</v>
      </c>
      <c r="G377" s="0" t="n">
        <v>0.5</v>
      </c>
      <c r="H377" s="0" t="n">
        <v>1.95</v>
      </c>
      <c r="I377" s="0" t="n">
        <v>3.9</v>
      </c>
      <c r="J377" s="0" t="n">
        <v>1.95</v>
      </c>
      <c r="K377" s="0" t="s">
        <v>18</v>
      </c>
      <c r="L377" s="0" t="s">
        <v>101</v>
      </c>
      <c r="M377" s="0" t="n">
        <f aca="false">CEILING(G377,1)*F377</f>
        <v>3.9</v>
      </c>
      <c r="N377" s="0" t="n">
        <f aca="false">M377-H377</f>
        <v>1.95</v>
      </c>
      <c r="O377" s="0" t="n">
        <f aca="false">IF(ABS(N377-J377)&lt;0.011,1,0)</f>
        <v>1</v>
      </c>
    </row>
    <row r="378" customFormat="false" ht="15" hidden="false" customHeight="false" outlineLevel="0" collapsed="false">
      <c r="A378" s="0" t="s">
        <v>15</v>
      </c>
      <c r="B378" s="0" t="s">
        <v>158</v>
      </c>
      <c r="C378" s="0" t="n">
        <v>10</v>
      </c>
      <c r="D378" s="0" t="n">
        <v>47698</v>
      </c>
      <c r="E378" s="0" t="s">
        <v>108</v>
      </c>
      <c r="F378" s="0" t="n">
        <v>4.7</v>
      </c>
      <c r="G378" s="0" t="n">
        <v>0.5</v>
      </c>
      <c r="H378" s="0" t="n">
        <v>2.35</v>
      </c>
      <c r="I378" s="0" t="n">
        <v>4.7</v>
      </c>
      <c r="J378" s="0" t="n">
        <v>2.35</v>
      </c>
      <c r="K378" s="0" t="s">
        <v>18</v>
      </c>
      <c r="L378" s="0" t="s">
        <v>101</v>
      </c>
      <c r="M378" s="0" t="n">
        <f aca="false">CEILING(G378,1)*F378</f>
        <v>4.7</v>
      </c>
      <c r="N378" s="0" t="n">
        <f aca="false">M378-H378</f>
        <v>2.35</v>
      </c>
      <c r="O378" s="0" t="n">
        <f aca="false">IF(ABS(N378-J378)&lt;0.011,1,0)</f>
        <v>1</v>
      </c>
    </row>
    <row r="379" customFormat="false" ht="15" hidden="false" customHeight="false" outlineLevel="0" collapsed="false">
      <c r="A379" s="0" t="s">
        <v>15</v>
      </c>
      <c r="B379" s="0" t="s">
        <v>158</v>
      </c>
      <c r="C379" s="0" t="n">
        <v>10</v>
      </c>
      <c r="D379" s="0" t="n">
        <v>47698</v>
      </c>
      <c r="E379" s="0" t="s">
        <v>89</v>
      </c>
      <c r="F379" s="0" t="n">
        <v>3.9</v>
      </c>
      <c r="G379" s="0" t="n">
        <v>0.5</v>
      </c>
      <c r="H379" s="0" t="n">
        <v>1.95</v>
      </c>
      <c r="I379" s="0" t="n">
        <v>3.9</v>
      </c>
      <c r="J379" s="0" t="n">
        <v>1.95</v>
      </c>
      <c r="K379" s="0" t="s">
        <v>18</v>
      </c>
      <c r="L379" s="0" t="s">
        <v>101</v>
      </c>
      <c r="M379" s="0" t="n">
        <f aca="false">CEILING(G379,1)*F379</f>
        <v>3.9</v>
      </c>
      <c r="N379" s="0" t="n">
        <f aca="false">M379-H379</f>
        <v>1.95</v>
      </c>
      <c r="O379" s="0" t="n">
        <f aca="false">IF(ABS(N379-J379)&lt;0.011,1,0)</f>
        <v>1</v>
      </c>
    </row>
    <row r="380" customFormat="false" ht="15" hidden="false" customHeight="false" outlineLevel="0" collapsed="false">
      <c r="A380" s="0" t="s">
        <v>15</v>
      </c>
      <c r="B380" s="0" t="s">
        <v>158</v>
      </c>
      <c r="C380" s="0" t="n">
        <v>10</v>
      </c>
      <c r="D380" s="0" t="n">
        <v>47698</v>
      </c>
      <c r="E380" s="0" t="s">
        <v>159</v>
      </c>
      <c r="F380" s="0" t="n">
        <v>19.9</v>
      </c>
      <c r="G380" s="0" t="n">
        <v>0.5</v>
      </c>
      <c r="H380" s="0" t="n">
        <v>9.95</v>
      </c>
      <c r="I380" s="0" t="n">
        <v>19.9</v>
      </c>
      <c r="J380" s="0" t="n">
        <v>9.95</v>
      </c>
      <c r="K380" s="0" t="s">
        <v>18</v>
      </c>
      <c r="L380" s="0" t="s">
        <v>101</v>
      </c>
      <c r="M380" s="0" t="n">
        <f aca="false">CEILING(G380,1)*F380</f>
        <v>19.9</v>
      </c>
      <c r="N380" s="0" t="n">
        <f aca="false">M380-H380</f>
        <v>9.95</v>
      </c>
      <c r="O380" s="0" t="n">
        <f aca="false">IF(ABS(N380-J380)&lt;0.011,1,0)</f>
        <v>1</v>
      </c>
    </row>
    <row r="381" customFormat="false" ht="15" hidden="false" customHeight="false" outlineLevel="0" collapsed="false">
      <c r="A381" s="0" t="s">
        <v>15</v>
      </c>
      <c r="B381" s="0" t="s">
        <v>158</v>
      </c>
      <c r="C381" s="0" t="n">
        <v>11</v>
      </c>
      <c r="D381" s="0" t="n">
        <v>47691</v>
      </c>
      <c r="E381" s="0" t="s">
        <v>80</v>
      </c>
      <c r="F381" s="0" t="n">
        <v>3.9</v>
      </c>
      <c r="G381" s="0" t="n">
        <v>0.5</v>
      </c>
      <c r="H381" s="0" t="n">
        <v>1.95</v>
      </c>
      <c r="I381" s="0" t="n">
        <v>3.9</v>
      </c>
      <c r="J381" s="0" t="n">
        <v>1.95</v>
      </c>
      <c r="K381" s="0" t="s">
        <v>18</v>
      </c>
      <c r="L381" s="0" t="s">
        <v>101</v>
      </c>
      <c r="M381" s="0" t="n">
        <f aca="false">CEILING(G381,1)*F381</f>
        <v>3.9</v>
      </c>
      <c r="N381" s="0" t="n">
        <f aca="false">M381-H381</f>
        <v>1.95</v>
      </c>
      <c r="O381" s="0" t="n">
        <f aca="false">IF(ABS(N381-J381)&lt;0.011,1,0)</f>
        <v>1</v>
      </c>
    </row>
    <row r="382" customFormat="false" ht="15" hidden="false" customHeight="false" outlineLevel="0" collapsed="false">
      <c r="A382" s="0" t="s">
        <v>15</v>
      </c>
      <c r="B382" s="0" t="s">
        <v>158</v>
      </c>
      <c r="C382" s="0" t="n">
        <v>11</v>
      </c>
      <c r="D382" s="0" t="n">
        <v>47691</v>
      </c>
      <c r="E382" s="0" t="s">
        <v>108</v>
      </c>
      <c r="F382" s="0" t="n">
        <v>4.7</v>
      </c>
      <c r="G382" s="0" t="n">
        <v>0.5</v>
      </c>
      <c r="H382" s="0" t="n">
        <v>2.35</v>
      </c>
      <c r="I382" s="0" t="n">
        <v>4.7</v>
      </c>
      <c r="J382" s="0" t="n">
        <v>2.35</v>
      </c>
      <c r="K382" s="0" t="s">
        <v>18</v>
      </c>
      <c r="L382" s="0" t="s">
        <v>101</v>
      </c>
      <c r="M382" s="0" t="n">
        <f aca="false">CEILING(G382,1)*F382</f>
        <v>4.7</v>
      </c>
      <c r="N382" s="0" t="n">
        <f aca="false">M382-H382</f>
        <v>2.35</v>
      </c>
      <c r="O382" s="0" t="n">
        <f aca="false">IF(ABS(N382-J382)&lt;0.011,1,0)</f>
        <v>1</v>
      </c>
    </row>
    <row r="383" customFormat="false" ht="15" hidden="false" customHeight="false" outlineLevel="0" collapsed="false">
      <c r="A383" s="0" t="s">
        <v>15</v>
      </c>
      <c r="B383" s="0" t="s">
        <v>158</v>
      </c>
      <c r="C383" s="0" t="n">
        <v>11</v>
      </c>
      <c r="D383" s="0" t="n">
        <v>47691</v>
      </c>
      <c r="E383" s="0" t="s">
        <v>89</v>
      </c>
      <c r="F383" s="0" t="n">
        <v>3.9</v>
      </c>
      <c r="G383" s="0" t="n">
        <v>0.5</v>
      </c>
      <c r="H383" s="0" t="n">
        <v>1.95</v>
      </c>
      <c r="I383" s="0" t="n">
        <v>3.9</v>
      </c>
      <c r="J383" s="0" t="n">
        <v>1.95</v>
      </c>
      <c r="K383" s="0" t="s">
        <v>18</v>
      </c>
      <c r="L383" s="0" t="s">
        <v>101</v>
      </c>
      <c r="M383" s="0" t="n">
        <f aca="false">CEILING(G383,1)*F383</f>
        <v>3.9</v>
      </c>
      <c r="N383" s="0" t="n">
        <f aca="false">M383-H383</f>
        <v>1.95</v>
      </c>
      <c r="O383" s="0" t="n">
        <f aca="false">IF(ABS(N383-J383)&lt;0.011,1,0)</f>
        <v>1</v>
      </c>
    </row>
    <row r="384" customFormat="false" ht="15" hidden="false" customHeight="false" outlineLevel="0" collapsed="false">
      <c r="A384" s="0" t="s">
        <v>15</v>
      </c>
      <c r="B384" s="0" t="s">
        <v>158</v>
      </c>
      <c r="C384" s="0" t="n">
        <v>11</v>
      </c>
      <c r="D384" s="0" t="n">
        <v>47691</v>
      </c>
      <c r="E384" s="0" t="s">
        <v>159</v>
      </c>
      <c r="F384" s="0" t="n">
        <v>19.9</v>
      </c>
      <c r="G384" s="0" t="n">
        <v>0.5</v>
      </c>
      <c r="H384" s="0" t="n">
        <v>9.95</v>
      </c>
      <c r="I384" s="0" t="n">
        <v>19.9</v>
      </c>
      <c r="J384" s="0" t="n">
        <v>9.95</v>
      </c>
      <c r="K384" s="0" t="s">
        <v>18</v>
      </c>
      <c r="L384" s="0" t="s">
        <v>101</v>
      </c>
      <c r="M384" s="0" t="n">
        <f aca="false">CEILING(G384,1)*F384</f>
        <v>19.9</v>
      </c>
      <c r="N384" s="0" t="n">
        <f aca="false">M384-H384</f>
        <v>9.95</v>
      </c>
      <c r="O384" s="0" t="n">
        <f aca="false">IF(ABS(N384-J384)&lt;0.011,1,0)</f>
        <v>1</v>
      </c>
    </row>
    <row r="385" customFormat="false" ht="15" hidden="false" customHeight="false" outlineLevel="0" collapsed="false">
      <c r="A385" s="0" t="s">
        <v>15</v>
      </c>
      <c r="B385" s="0" t="s">
        <v>158</v>
      </c>
      <c r="C385" s="0" t="n">
        <v>15</v>
      </c>
      <c r="D385" s="0" t="n">
        <v>47699</v>
      </c>
      <c r="E385" s="0" t="s">
        <v>84</v>
      </c>
      <c r="F385" s="0" t="n">
        <v>19</v>
      </c>
      <c r="G385" s="0" t="n">
        <v>0.5</v>
      </c>
      <c r="H385" s="0" t="n">
        <v>9.5</v>
      </c>
      <c r="I385" s="0" t="n">
        <v>19</v>
      </c>
      <c r="J385" s="0" t="n">
        <v>9.5</v>
      </c>
      <c r="K385" s="0" t="s">
        <v>18</v>
      </c>
      <c r="L385" s="0" t="s">
        <v>30</v>
      </c>
      <c r="M385" s="0" t="n">
        <f aca="false">CEILING(G385,1)*F385</f>
        <v>19</v>
      </c>
      <c r="N385" s="0" t="n">
        <f aca="false">M385-H385</f>
        <v>9.5</v>
      </c>
      <c r="O385" s="0" t="n">
        <f aca="false">IF(ABS(N385-J385)&lt;0.011,1,0)</f>
        <v>1</v>
      </c>
    </row>
    <row r="386" customFormat="false" ht="15" hidden="false" customHeight="false" outlineLevel="0" collapsed="false">
      <c r="A386" s="0" t="s">
        <v>15</v>
      </c>
      <c r="B386" s="0" t="s">
        <v>158</v>
      </c>
      <c r="C386" s="0" t="n">
        <v>15</v>
      </c>
      <c r="D386" s="0" t="n">
        <v>47699</v>
      </c>
      <c r="E386" s="0" t="s">
        <v>78</v>
      </c>
      <c r="F386" s="0" t="n">
        <v>17.6</v>
      </c>
      <c r="G386" s="0" t="n">
        <v>0.5</v>
      </c>
      <c r="H386" s="0" t="n">
        <v>8.8</v>
      </c>
      <c r="I386" s="0" t="n">
        <v>17.6</v>
      </c>
      <c r="J386" s="0" t="n">
        <v>8.8</v>
      </c>
      <c r="K386" s="0" t="s">
        <v>18</v>
      </c>
      <c r="L386" s="0" t="s">
        <v>30</v>
      </c>
      <c r="M386" s="0" t="n">
        <f aca="false">CEILING(G386,1)*F386</f>
        <v>17.6</v>
      </c>
      <c r="N386" s="0" t="n">
        <f aca="false">M386-H386</f>
        <v>8.8</v>
      </c>
      <c r="O386" s="0" t="n">
        <f aca="false">IF(ABS(N386-J386)&lt;0.011,1,0)</f>
        <v>1</v>
      </c>
    </row>
    <row r="387" customFormat="false" ht="15" hidden="false" customHeight="false" outlineLevel="0" collapsed="false">
      <c r="A387" s="0" t="s">
        <v>15</v>
      </c>
      <c r="B387" s="0" t="s">
        <v>158</v>
      </c>
      <c r="C387" s="0" t="n">
        <v>15</v>
      </c>
      <c r="D387" s="0" t="n">
        <v>47699</v>
      </c>
      <c r="E387" s="0" t="s">
        <v>160</v>
      </c>
      <c r="F387" s="0" t="n">
        <v>39.5</v>
      </c>
      <c r="G387" s="0" t="n">
        <v>0.5</v>
      </c>
      <c r="H387" s="0" t="n">
        <v>19.75</v>
      </c>
      <c r="I387" s="0" t="n">
        <v>39.5</v>
      </c>
      <c r="J387" s="0" t="n">
        <v>19.75</v>
      </c>
      <c r="K387" s="0" t="s">
        <v>18</v>
      </c>
      <c r="L387" s="0" t="s">
        <v>30</v>
      </c>
      <c r="M387" s="0" t="n">
        <f aca="false">CEILING(G387,1)*F387</f>
        <v>39.5</v>
      </c>
      <c r="N387" s="0" t="n">
        <f aca="false">M387-H387</f>
        <v>19.75</v>
      </c>
      <c r="O387" s="0" t="n">
        <f aca="false">IF(ABS(N387-J387)&lt;0.011,1,0)</f>
        <v>1</v>
      </c>
    </row>
    <row r="388" customFormat="false" ht="15" hidden="false" customHeight="false" outlineLevel="0" collapsed="false">
      <c r="A388" s="0" t="s">
        <v>15</v>
      </c>
      <c r="B388" s="0" t="s">
        <v>158</v>
      </c>
      <c r="C388" s="0" t="n">
        <v>15</v>
      </c>
      <c r="D388" s="0" t="n">
        <v>47699</v>
      </c>
      <c r="E388" s="0" t="s">
        <v>161</v>
      </c>
      <c r="F388" s="0" t="n">
        <v>5.2</v>
      </c>
      <c r="G388" s="0" t="n">
        <v>0.5</v>
      </c>
      <c r="H388" s="0" t="n">
        <v>2.6</v>
      </c>
      <c r="I388" s="0" t="n">
        <v>5.2</v>
      </c>
      <c r="J388" s="0" t="n">
        <v>2.6</v>
      </c>
      <c r="K388" s="0" t="s">
        <v>18</v>
      </c>
      <c r="L388" s="0" t="s">
        <v>30</v>
      </c>
      <c r="M388" s="0" t="n">
        <f aca="false">CEILING(G388,1)*F388</f>
        <v>5.2</v>
      </c>
      <c r="N388" s="0" t="n">
        <f aca="false">M388-H388</f>
        <v>2.6</v>
      </c>
      <c r="O388" s="0" t="n">
        <f aca="false">IF(ABS(N388-J388)&lt;0.011,1,0)</f>
        <v>1</v>
      </c>
    </row>
    <row r="389" customFormat="false" ht="15" hidden="false" customHeight="false" outlineLevel="0" collapsed="false">
      <c r="A389" s="0" t="s">
        <v>15</v>
      </c>
      <c r="B389" s="0" t="s">
        <v>158</v>
      </c>
      <c r="C389" s="0" t="n">
        <v>15</v>
      </c>
      <c r="D389" s="0" t="n">
        <v>47699</v>
      </c>
      <c r="E389" s="0" t="s">
        <v>21</v>
      </c>
      <c r="F389" s="0" t="n">
        <v>4.9</v>
      </c>
      <c r="G389" s="0" t="n">
        <v>1.5</v>
      </c>
      <c r="H389" s="0" t="n">
        <v>7.35</v>
      </c>
      <c r="I389" s="0" t="n">
        <v>9.8</v>
      </c>
      <c r="J389" s="0" t="n">
        <v>2.45</v>
      </c>
      <c r="K389" s="0" t="s">
        <v>18</v>
      </c>
      <c r="L389" s="0" t="s">
        <v>30</v>
      </c>
      <c r="M389" s="0" t="n">
        <f aca="false">CEILING(G389,1)*F389</f>
        <v>9.8</v>
      </c>
      <c r="N389" s="0" t="n">
        <f aca="false">M389-H389</f>
        <v>2.45</v>
      </c>
      <c r="O389" s="0" t="n">
        <f aca="false">IF(ABS(N389-J389)&lt;0.011,1,0)</f>
        <v>1</v>
      </c>
    </row>
    <row r="390" customFormat="false" ht="15" hidden="false" customHeight="false" outlineLevel="0" collapsed="false">
      <c r="A390" s="0" t="s">
        <v>15</v>
      </c>
      <c r="B390" s="0" t="s">
        <v>158</v>
      </c>
      <c r="C390" s="0" t="n">
        <v>15</v>
      </c>
      <c r="D390" s="0" t="n">
        <v>47699</v>
      </c>
      <c r="E390" s="0" t="s">
        <v>76</v>
      </c>
      <c r="F390" s="0" t="n">
        <v>17.6</v>
      </c>
      <c r="G390" s="0" t="n">
        <v>0.5</v>
      </c>
      <c r="H390" s="0" t="n">
        <v>8.8</v>
      </c>
      <c r="I390" s="0" t="n">
        <v>17.6</v>
      </c>
      <c r="J390" s="0" t="n">
        <v>8.8</v>
      </c>
      <c r="K390" s="0" t="s">
        <v>18</v>
      </c>
      <c r="L390" s="0" t="s">
        <v>30</v>
      </c>
      <c r="M390" s="0" t="n">
        <f aca="false">CEILING(G390,1)*F390</f>
        <v>17.6</v>
      </c>
      <c r="N390" s="0" t="n">
        <f aca="false">M390-H390</f>
        <v>8.8</v>
      </c>
      <c r="O390" s="0" t="n">
        <f aca="false">IF(ABS(N390-J390)&lt;0.011,1,0)</f>
        <v>1</v>
      </c>
    </row>
    <row r="391" customFormat="false" ht="15" hidden="false" customHeight="false" outlineLevel="0" collapsed="false">
      <c r="A391" s="0" t="s">
        <v>15</v>
      </c>
      <c r="B391" s="0" t="s">
        <v>158</v>
      </c>
      <c r="C391" s="0" t="n">
        <v>15</v>
      </c>
      <c r="D391" s="0" t="n">
        <v>47699</v>
      </c>
      <c r="E391" s="0" t="s">
        <v>149</v>
      </c>
      <c r="F391" s="0" t="n">
        <v>15.9</v>
      </c>
      <c r="G391" s="0" t="n">
        <v>0.5</v>
      </c>
      <c r="H391" s="0" t="n">
        <v>7.95</v>
      </c>
      <c r="I391" s="0" t="n">
        <v>15.9</v>
      </c>
      <c r="J391" s="0" t="n">
        <v>7.95</v>
      </c>
      <c r="K391" s="0" t="s">
        <v>18</v>
      </c>
      <c r="L391" s="0" t="s">
        <v>30</v>
      </c>
      <c r="M391" s="0" t="n">
        <f aca="false">CEILING(G391,1)*F391</f>
        <v>15.9</v>
      </c>
      <c r="N391" s="0" t="n">
        <f aca="false">M391-H391</f>
        <v>7.95</v>
      </c>
      <c r="O391" s="0" t="n">
        <f aca="false">IF(ABS(N391-J391)&lt;0.011,1,0)</f>
        <v>1</v>
      </c>
    </row>
    <row r="392" customFormat="false" ht="15" hidden="false" customHeight="false" outlineLevel="0" collapsed="false">
      <c r="A392" s="0" t="s">
        <v>15</v>
      </c>
      <c r="B392" s="0" t="s">
        <v>158</v>
      </c>
      <c r="C392" s="0" t="n">
        <v>16</v>
      </c>
      <c r="D392" s="0" t="n">
        <v>47692</v>
      </c>
      <c r="E392" s="0" t="s">
        <v>84</v>
      </c>
      <c r="F392" s="0" t="n">
        <v>19</v>
      </c>
      <c r="G392" s="0" t="n">
        <v>0.5</v>
      </c>
      <c r="H392" s="0" t="n">
        <v>9.5</v>
      </c>
      <c r="I392" s="0" t="n">
        <v>19</v>
      </c>
      <c r="J392" s="0" t="n">
        <v>9.5</v>
      </c>
      <c r="K392" s="0" t="s">
        <v>18</v>
      </c>
      <c r="L392" s="0" t="s">
        <v>30</v>
      </c>
      <c r="M392" s="0" t="n">
        <f aca="false">CEILING(G392,1)*F392</f>
        <v>19</v>
      </c>
      <c r="N392" s="0" t="n">
        <f aca="false">M392-H392</f>
        <v>9.5</v>
      </c>
      <c r="O392" s="0" t="n">
        <f aca="false">IF(ABS(N392-J392)&lt;0.011,1,0)</f>
        <v>1</v>
      </c>
    </row>
    <row r="393" customFormat="false" ht="15" hidden="false" customHeight="false" outlineLevel="0" collapsed="false">
      <c r="A393" s="0" t="s">
        <v>15</v>
      </c>
      <c r="B393" s="0" t="s">
        <v>158</v>
      </c>
      <c r="C393" s="0" t="n">
        <v>16</v>
      </c>
      <c r="D393" s="0" t="n">
        <v>47692</v>
      </c>
      <c r="E393" s="0" t="s">
        <v>78</v>
      </c>
      <c r="F393" s="0" t="n">
        <v>17.6</v>
      </c>
      <c r="G393" s="0" t="n">
        <v>0.5</v>
      </c>
      <c r="H393" s="0" t="n">
        <v>8.8</v>
      </c>
      <c r="I393" s="0" t="n">
        <v>17.6</v>
      </c>
      <c r="J393" s="0" t="n">
        <v>8.8</v>
      </c>
      <c r="K393" s="0" t="s">
        <v>18</v>
      </c>
      <c r="L393" s="0" t="s">
        <v>30</v>
      </c>
      <c r="M393" s="0" t="n">
        <f aca="false">CEILING(G393,1)*F393</f>
        <v>17.6</v>
      </c>
      <c r="N393" s="0" t="n">
        <f aca="false">M393-H393</f>
        <v>8.8</v>
      </c>
      <c r="O393" s="0" t="n">
        <f aca="false">IF(ABS(N393-J393)&lt;0.011,1,0)</f>
        <v>1</v>
      </c>
    </row>
    <row r="394" customFormat="false" ht="15" hidden="false" customHeight="false" outlineLevel="0" collapsed="false">
      <c r="A394" s="0" t="s">
        <v>15</v>
      </c>
      <c r="B394" s="0" t="s">
        <v>158</v>
      </c>
      <c r="C394" s="0" t="n">
        <v>16</v>
      </c>
      <c r="D394" s="0" t="n">
        <v>47692</v>
      </c>
      <c r="E394" s="0" t="s">
        <v>160</v>
      </c>
      <c r="F394" s="0" t="n">
        <v>39.5</v>
      </c>
      <c r="G394" s="0" t="n">
        <v>0.5</v>
      </c>
      <c r="H394" s="0" t="n">
        <v>19.75</v>
      </c>
      <c r="I394" s="0" t="n">
        <v>39.5</v>
      </c>
      <c r="J394" s="0" t="n">
        <v>19.75</v>
      </c>
      <c r="K394" s="0" t="s">
        <v>18</v>
      </c>
      <c r="L394" s="0" t="s">
        <v>30</v>
      </c>
      <c r="M394" s="0" t="n">
        <f aca="false">CEILING(G394,1)*F394</f>
        <v>39.5</v>
      </c>
      <c r="N394" s="0" t="n">
        <f aca="false">M394-H394</f>
        <v>19.75</v>
      </c>
      <c r="O394" s="0" t="n">
        <f aca="false">IF(ABS(N394-J394)&lt;0.011,1,0)</f>
        <v>1</v>
      </c>
    </row>
    <row r="395" customFormat="false" ht="15" hidden="false" customHeight="false" outlineLevel="0" collapsed="false">
      <c r="A395" s="0" t="s">
        <v>15</v>
      </c>
      <c r="B395" s="0" t="s">
        <v>158</v>
      </c>
      <c r="C395" s="0" t="n">
        <v>16</v>
      </c>
      <c r="D395" s="0" t="n">
        <v>47692</v>
      </c>
      <c r="E395" s="0" t="s">
        <v>161</v>
      </c>
      <c r="F395" s="0" t="n">
        <v>5.2</v>
      </c>
      <c r="G395" s="0" t="n">
        <v>0.5</v>
      </c>
      <c r="H395" s="0" t="n">
        <v>2.6</v>
      </c>
      <c r="I395" s="0" t="n">
        <v>5.2</v>
      </c>
      <c r="J395" s="0" t="n">
        <v>2.6</v>
      </c>
      <c r="K395" s="0" t="s">
        <v>18</v>
      </c>
      <c r="L395" s="0" t="s">
        <v>30</v>
      </c>
      <c r="M395" s="0" t="n">
        <f aca="false">CEILING(G395,1)*F395</f>
        <v>5.2</v>
      </c>
      <c r="N395" s="0" t="n">
        <f aca="false">M395-H395</f>
        <v>2.6</v>
      </c>
      <c r="O395" s="0" t="n">
        <f aca="false">IF(ABS(N395-J395)&lt;0.011,1,0)</f>
        <v>1</v>
      </c>
    </row>
    <row r="396" customFormat="false" ht="15" hidden="false" customHeight="false" outlineLevel="0" collapsed="false">
      <c r="A396" s="0" t="s">
        <v>15</v>
      </c>
      <c r="B396" s="0" t="s">
        <v>158</v>
      </c>
      <c r="C396" s="0" t="n">
        <v>16</v>
      </c>
      <c r="D396" s="0" t="n">
        <v>47692</v>
      </c>
      <c r="E396" s="0" t="s">
        <v>21</v>
      </c>
      <c r="F396" s="0" t="n">
        <v>4.9</v>
      </c>
      <c r="G396" s="0" t="n">
        <v>1.5</v>
      </c>
      <c r="H396" s="0" t="n">
        <v>7.35</v>
      </c>
      <c r="I396" s="0" t="n">
        <v>9.8</v>
      </c>
      <c r="J396" s="0" t="n">
        <v>2.45</v>
      </c>
      <c r="K396" s="0" t="s">
        <v>18</v>
      </c>
      <c r="L396" s="0" t="s">
        <v>30</v>
      </c>
      <c r="M396" s="0" t="n">
        <f aca="false">CEILING(G396,1)*F396</f>
        <v>9.8</v>
      </c>
      <c r="N396" s="0" t="n">
        <f aca="false">M396-H396</f>
        <v>2.45</v>
      </c>
      <c r="O396" s="0" t="n">
        <f aca="false">IF(ABS(N396-J396)&lt;0.011,1,0)</f>
        <v>1</v>
      </c>
    </row>
    <row r="397" customFormat="false" ht="15" hidden="false" customHeight="false" outlineLevel="0" collapsed="false">
      <c r="A397" s="0" t="s">
        <v>15</v>
      </c>
      <c r="B397" s="0" t="s">
        <v>158</v>
      </c>
      <c r="C397" s="0" t="n">
        <v>16</v>
      </c>
      <c r="D397" s="0" t="n">
        <v>47692</v>
      </c>
      <c r="E397" s="0" t="s">
        <v>76</v>
      </c>
      <c r="F397" s="0" t="n">
        <v>17.6</v>
      </c>
      <c r="G397" s="0" t="n">
        <v>0.5</v>
      </c>
      <c r="H397" s="0" t="n">
        <v>8.8</v>
      </c>
      <c r="I397" s="0" t="n">
        <v>17.6</v>
      </c>
      <c r="J397" s="0" t="n">
        <v>8.8</v>
      </c>
      <c r="K397" s="0" t="s">
        <v>18</v>
      </c>
      <c r="L397" s="0" t="s">
        <v>30</v>
      </c>
      <c r="M397" s="0" t="n">
        <f aca="false">CEILING(G397,1)*F397</f>
        <v>17.6</v>
      </c>
      <c r="N397" s="0" t="n">
        <f aca="false">M397-H397</f>
        <v>8.8</v>
      </c>
      <c r="O397" s="0" t="n">
        <f aca="false">IF(ABS(N397-J397)&lt;0.011,1,0)</f>
        <v>1</v>
      </c>
    </row>
    <row r="398" customFormat="false" ht="15" hidden="false" customHeight="false" outlineLevel="0" collapsed="false">
      <c r="A398" s="0" t="s">
        <v>15</v>
      </c>
      <c r="B398" s="0" t="s">
        <v>158</v>
      </c>
      <c r="C398" s="0" t="n">
        <v>16</v>
      </c>
      <c r="D398" s="0" t="n">
        <v>47692</v>
      </c>
      <c r="E398" s="0" t="s">
        <v>149</v>
      </c>
      <c r="F398" s="0" t="n">
        <v>15.9</v>
      </c>
      <c r="G398" s="0" t="n">
        <v>0.5</v>
      </c>
      <c r="H398" s="0" t="n">
        <v>7.95</v>
      </c>
      <c r="I398" s="0" t="n">
        <v>15.9</v>
      </c>
      <c r="J398" s="0" t="n">
        <v>7.95</v>
      </c>
      <c r="K398" s="0" t="s">
        <v>18</v>
      </c>
      <c r="L398" s="0" t="s">
        <v>30</v>
      </c>
      <c r="M398" s="0" t="n">
        <f aca="false">CEILING(G398,1)*F398</f>
        <v>15.9</v>
      </c>
      <c r="N398" s="0" t="n">
        <f aca="false">M398-H398</f>
        <v>7.95</v>
      </c>
      <c r="O398" s="0" t="n">
        <f aca="false">IF(ABS(N398-J398)&lt;0.011,1,0)</f>
        <v>1</v>
      </c>
    </row>
    <row r="399" customFormat="false" ht="15" hidden="false" customHeight="false" outlineLevel="0" collapsed="false">
      <c r="A399" s="0" t="s">
        <v>15</v>
      </c>
      <c r="B399" s="0" t="s">
        <v>162</v>
      </c>
      <c r="C399" s="0" t="n">
        <v>24</v>
      </c>
      <c r="D399" s="0" t="n">
        <v>47752</v>
      </c>
      <c r="E399" s="0" t="s">
        <v>163</v>
      </c>
      <c r="F399" s="0" t="n">
        <v>7.2</v>
      </c>
      <c r="G399" s="0" t="n">
        <v>0.5</v>
      </c>
      <c r="H399" s="0" t="n">
        <v>3.6</v>
      </c>
      <c r="I399" s="0" t="n">
        <v>7.2</v>
      </c>
      <c r="J399" s="0" t="n">
        <v>3.6</v>
      </c>
      <c r="K399" s="0" t="s">
        <v>18</v>
      </c>
      <c r="L399" s="0" t="s">
        <v>119</v>
      </c>
      <c r="M399" s="0" t="n">
        <f aca="false">CEILING(G399,1)*F399</f>
        <v>7.2</v>
      </c>
      <c r="N399" s="0" t="n">
        <f aca="false">M399-H399</f>
        <v>3.6</v>
      </c>
      <c r="O399" s="0" t="n">
        <f aca="false">IF(ABS(N399-J399)&lt;0.011,1,0)</f>
        <v>1</v>
      </c>
    </row>
    <row r="400" customFormat="false" ht="15" hidden="false" customHeight="false" outlineLevel="0" collapsed="false">
      <c r="A400" s="0" t="s">
        <v>15</v>
      </c>
      <c r="B400" s="0" t="s">
        <v>162</v>
      </c>
      <c r="C400" s="0" t="n">
        <v>24</v>
      </c>
      <c r="D400" s="0" t="n">
        <v>47752</v>
      </c>
      <c r="E400" s="0" t="s">
        <v>60</v>
      </c>
      <c r="F400" s="0" t="n">
        <v>19</v>
      </c>
      <c r="G400" s="0" t="n">
        <v>0.5</v>
      </c>
      <c r="H400" s="0" t="n">
        <v>9.5</v>
      </c>
      <c r="I400" s="0" t="n">
        <v>19</v>
      </c>
      <c r="J400" s="0" t="n">
        <v>9.5</v>
      </c>
      <c r="K400" s="0" t="s">
        <v>18</v>
      </c>
      <c r="L400" s="0" t="s">
        <v>119</v>
      </c>
      <c r="M400" s="0" t="n">
        <f aca="false">CEILING(G400,1)*F400</f>
        <v>19</v>
      </c>
      <c r="N400" s="0" t="n">
        <f aca="false">M400-H400</f>
        <v>9.5</v>
      </c>
      <c r="O400" s="0" t="n">
        <f aca="false">IF(ABS(N400-J400)&lt;0.011,1,0)</f>
        <v>1</v>
      </c>
    </row>
    <row r="401" customFormat="false" ht="15" hidden="false" customHeight="false" outlineLevel="0" collapsed="false">
      <c r="A401" s="0" t="s">
        <v>15</v>
      </c>
      <c r="B401" s="0" t="s">
        <v>162</v>
      </c>
      <c r="C401" s="0" t="n">
        <v>24</v>
      </c>
      <c r="D401" s="0" t="n">
        <v>47752</v>
      </c>
      <c r="E401" s="0" t="s">
        <v>164</v>
      </c>
      <c r="F401" s="0" t="n">
        <v>27.8</v>
      </c>
      <c r="G401" s="0" t="n">
        <v>0.5</v>
      </c>
      <c r="H401" s="0" t="n">
        <v>13.9</v>
      </c>
      <c r="I401" s="0" t="n">
        <v>27.8</v>
      </c>
      <c r="J401" s="0" t="n">
        <v>13.9</v>
      </c>
      <c r="K401" s="0" t="s">
        <v>18</v>
      </c>
      <c r="L401" s="0" t="s">
        <v>119</v>
      </c>
      <c r="M401" s="0" t="n">
        <f aca="false">CEILING(G401,1)*F401</f>
        <v>27.8</v>
      </c>
      <c r="N401" s="0" t="n">
        <f aca="false">M401-H401</f>
        <v>13.9</v>
      </c>
      <c r="O401" s="0" t="n">
        <f aca="false">IF(ABS(N401-J401)&lt;0.011,1,0)</f>
        <v>1</v>
      </c>
    </row>
    <row r="402" customFormat="false" ht="15" hidden="false" customHeight="false" outlineLevel="0" collapsed="false">
      <c r="A402" s="0" t="s">
        <v>15</v>
      </c>
      <c r="B402" s="0" t="s">
        <v>162</v>
      </c>
      <c r="C402" s="0" t="n">
        <v>24</v>
      </c>
      <c r="D402" s="0" t="n">
        <v>47752</v>
      </c>
      <c r="E402" s="0" t="s">
        <v>165</v>
      </c>
      <c r="F402" s="0" t="n">
        <v>8.5</v>
      </c>
      <c r="G402" s="0" t="n">
        <v>0.5</v>
      </c>
      <c r="H402" s="0" t="n">
        <v>4.25</v>
      </c>
      <c r="I402" s="0" t="n">
        <v>8.5</v>
      </c>
      <c r="J402" s="0" t="n">
        <v>4.25</v>
      </c>
      <c r="K402" s="0" t="s">
        <v>18</v>
      </c>
      <c r="L402" s="0" t="s">
        <v>119</v>
      </c>
      <c r="M402" s="0" t="n">
        <f aca="false">CEILING(G402,1)*F402</f>
        <v>8.5</v>
      </c>
      <c r="N402" s="0" t="n">
        <f aca="false">M402-H402</f>
        <v>4.25</v>
      </c>
      <c r="O402" s="0" t="n">
        <f aca="false">IF(ABS(N402-J402)&lt;0.011,1,0)</f>
        <v>1</v>
      </c>
    </row>
    <row r="403" customFormat="false" ht="15" hidden="false" customHeight="false" outlineLevel="0" collapsed="false">
      <c r="A403" s="0" t="s">
        <v>15</v>
      </c>
      <c r="B403" s="0" t="s">
        <v>162</v>
      </c>
      <c r="C403" s="0" t="n">
        <v>24</v>
      </c>
      <c r="D403" s="0" t="n">
        <v>47752</v>
      </c>
      <c r="E403" s="0" t="s">
        <v>35</v>
      </c>
      <c r="F403" s="0" t="n">
        <v>7.2</v>
      </c>
      <c r="G403" s="0" t="n">
        <v>0.5</v>
      </c>
      <c r="H403" s="0" t="n">
        <v>3.6</v>
      </c>
      <c r="I403" s="0" t="n">
        <v>7.2</v>
      </c>
      <c r="J403" s="0" t="n">
        <v>3.6</v>
      </c>
      <c r="K403" s="0" t="s">
        <v>18</v>
      </c>
      <c r="L403" s="0" t="s">
        <v>119</v>
      </c>
      <c r="M403" s="0" t="n">
        <f aca="false">CEILING(G403,1)*F403</f>
        <v>7.2</v>
      </c>
      <c r="N403" s="0" t="n">
        <f aca="false">M403-H403</f>
        <v>3.6</v>
      </c>
      <c r="O403" s="0" t="n">
        <f aca="false">IF(ABS(N403-J403)&lt;0.011,1,0)</f>
        <v>1</v>
      </c>
    </row>
    <row r="404" customFormat="false" ht="15" hidden="false" customHeight="false" outlineLevel="0" collapsed="false">
      <c r="A404" s="0" t="s">
        <v>15</v>
      </c>
      <c r="B404" s="0" t="s">
        <v>162</v>
      </c>
      <c r="C404" s="0" t="n">
        <v>24</v>
      </c>
      <c r="D404" s="0" t="n">
        <v>47752</v>
      </c>
      <c r="E404" s="0" t="s">
        <v>112</v>
      </c>
      <c r="F404" s="0" t="n">
        <v>8.5</v>
      </c>
      <c r="G404" s="0" t="n">
        <v>0.5</v>
      </c>
      <c r="H404" s="0" t="n">
        <v>4.25</v>
      </c>
      <c r="I404" s="0" t="n">
        <v>8.5</v>
      </c>
      <c r="J404" s="0" t="n">
        <v>4.25</v>
      </c>
      <c r="K404" s="0" t="s">
        <v>18</v>
      </c>
      <c r="L404" s="0" t="s">
        <v>119</v>
      </c>
      <c r="M404" s="0" t="n">
        <f aca="false">CEILING(G404,1)*F404</f>
        <v>8.5</v>
      </c>
      <c r="N404" s="0" t="n">
        <f aca="false">M404-H404</f>
        <v>4.25</v>
      </c>
      <c r="O404" s="0" t="n">
        <f aca="false">IF(ABS(N404-J404)&lt;0.011,1,0)</f>
        <v>1</v>
      </c>
    </row>
    <row r="405" customFormat="false" ht="15" hidden="false" customHeight="false" outlineLevel="0" collapsed="false">
      <c r="A405" s="0" t="s">
        <v>15</v>
      </c>
      <c r="B405" s="0" t="s">
        <v>162</v>
      </c>
      <c r="C405" s="0" t="n">
        <v>24</v>
      </c>
      <c r="D405" s="0" t="n">
        <v>47752</v>
      </c>
      <c r="E405" s="0" t="s">
        <v>166</v>
      </c>
      <c r="F405" s="0" t="n">
        <v>7.9</v>
      </c>
      <c r="G405" s="0" t="n">
        <v>0.5</v>
      </c>
      <c r="H405" s="0" t="n">
        <v>3.95</v>
      </c>
      <c r="I405" s="0" t="n">
        <v>7.9</v>
      </c>
      <c r="J405" s="0" t="n">
        <v>3.95</v>
      </c>
      <c r="K405" s="0" t="s">
        <v>18</v>
      </c>
      <c r="L405" s="0" t="s">
        <v>119</v>
      </c>
      <c r="M405" s="0" t="n">
        <f aca="false">CEILING(G405,1)*F405</f>
        <v>7.9</v>
      </c>
      <c r="N405" s="0" t="n">
        <f aca="false">M405-H405</f>
        <v>3.95</v>
      </c>
      <c r="O405" s="0" t="n">
        <f aca="false">IF(ABS(N405-J405)&lt;0.011,1,0)</f>
        <v>1</v>
      </c>
    </row>
    <row r="406" customFormat="false" ht="15" hidden="false" customHeight="false" outlineLevel="0" collapsed="false">
      <c r="A406" s="0" t="s">
        <v>15</v>
      </c>
      <c r="B406" s="0" t="s">
        <v>162</v>
      </c>
      <c r="C406" s="0" t="n">
        <v>25</v>
      </c>
      <c r="D406" s="0" t="n">
        <v>47740</v>
      </c>
      <c r="E406" s="0" t="s">
        <v>163</v>
      </c>
      <c r="F406" s="0" t="n">
        <v>7.2</v>
      </c>
      <c r="G406" s="0" t="n">
        <v>0.5</v>
      </c>
      <c r="H406" s="0" t="n">
        <v>3.6</v>
      </c>
      <c r="I406" s="0" t="n">
        <v>7.2</v>
      </c>
      <c r="J406" s="0" t="n">
        <v>3.6</v>
      </c>
      <c r="K406" s="0" t="s">
        <v>18</v>
      </c>
      <c r="L406" s="0" t="s">
        <v>119</v>
      </c>
      <c r="M406" s="0" t="n">
        <f aca="false">CEILING(G406,1)*F406</f>
        <v>7.2</v>
      </c>
      <c r="N406" s="0" t="n">
        <f aca="false">M406-H406</f>
        <v>3.6</v>
      </c>
      <c r="O406" s="0" t="n">
        <f aca="false">IF(ABS(N406-J406)&lt;0.011,1,0)</f>
        <v>1</v>
      </c>
    </row>
    <row r="407" customFormat="false" ht="15" hidden="false" customHeight="false" outlineLevel="0" collapsed="false">
      <c r="A407" s="0" t="s">
        <v>15</v>
      </c>
      <c r="B407" s="0" t="s">
        <v>162</v>
      </c>
      <c r="C407" s="0" t="n">
        <v>25</v>
      </c>
      <c r="D407" s="0" t="n">
        <v>47740</v>
      </c>
      <c r="E407" s="0" t="s">
        <v>60</v>
      </c>
      <c r="F407" s="0" t="n">
        <v>19</v>
      </c>
      <c r="G407" s="0" t="n">
        <v>0.5</v>
      </c>
      <c r="H407" s="0" t="n">
        <v>9.5</v>
      </c>
      <c r="I407" s="0" t="n">
        <v>19</v>
      </c>
      <c r="J407" s="0" t="n">
        <v>9.5</v>
      </c>
      <c r="K407" s="0" t="s">
        <v>18</v>
      </c>
      <c r="L407" s="0" t="s">
        <v>119</v>
      </c>
      <c r="M407" s="0" t="n">
        <f aca="false">CEILING(G407,1)*F407</f>
        <v>19</v>
      </c>
      <c r="N407" s="0" t="n">
        <f aca="false">M407-H407</f>
        <v>9.5</v>
      </c>
      <c r="O407" s="0" t="n">
        <f aca="false">IF(ABS(N407-J407)&lt;0.011,1,0)</f>
        <v>1</v>
      </c>
    </row>
    <row r="408" customFormat="false" ht="15" hidden="false" customHeight="false" outlineLevel="0" collapsed="false">
      <c r="A408" s="0" t="s">
        <v>15</v>
      </c>
      <c r="B408" s="0" t="s">
        <v>162</v>
      </c>
      <c r="C408" s="0" t="n">
        <v>25</v>
      </c>
      <c r="D408" s="0" t="n">
        <v>47740</v>
      </c>
      <c r="E408" s="0" t="s">
        <v>164</v>
      </c>
      <c r="F408" s="0" t="n">
        <v>27.8</v>
      </c>
      <c r="G408" s="0" t="n">
        <v>0.5</v>
      </c>
      <c r="H408" s="0" t="n">
        <v>13.9</v>
      </c>
      <c r="I408" s="0" t="n">
        <v>27.8</v>
      </c>
      <c r="J408" s="0" t="n">
        <v>13.9</v>
      </c>
      <c r="K408" s="0" t="s">
        <v>18</v>
      </c>
      <c r="L408" s="0" t="s">
        <v>119</v>
      </c>
      <c r="M408" s="0" t="n">
        <f aca="false">CEILING(G408,1)*F408</f>
        <v>27.8</v>
      </c>
      <c r="N408" s="0" t="n">
        <f aca="false">M408-H408</f>
        <v>13.9</v>
      </c>
      <c r="O408" s="0" t="n">
        <f aca="false">IF(ABS(N408-J408)&lt;0.011,1,0)</f>
        <v>1</v>
      </c>
    </row>
    <row r="409" customFormat="false" ht="15" hidden="false" customHeight="false" outlineLevel="0" collapsed="false">
      <c r="A409" s="0" t="s">
        <v>15</v>
      </c>
      <c r="B409" s="0" t="s">
        <v>162</v>
      </c>
      <c r="C409" s="0" t="n">
        <v>25</v>
      </c>
      <c r="D409" s="0" t="n">
        <v>47740</v>
      </c>
      <c r="E409" s="0" t="s">
        <v>165</v>
      </c>
      <c r="F409" s="0" t="n">
        <v>8.5</v>
      </c>
      <c r="G409" s="0" t="n">
        <v>0.5</v>
      </c>
      <c r="H409" s="0" t="n">
        <v>4.25</v>
      </c>
      <c r="I409" s="0" t="n">
        <v>8.5</v>
      </c>
      <c r="J409" s="0" t="n">
        <v>4.25</v>
      </c>
      <c r="K409" s="0" t="s">
        <v>18</v>
      </c>
      <c r="L409" s="0" t="s">
        <v>119</v>
      </c>
      <c r="M409" s="0" t="n">
        <f aca="false">CEILING(G409,1)*F409</f>
        <v>8.5</v>
      </c>
      <c r="N409" s="0" t="n">
        <f aca="false">M409-H409</f>
        <v>4.25</v>
      </c>
      <c r="O409" s="0" t="n">
        <f aca="false">IF(ABS(N409-J409)&lt;0.011,1,0)</f>
        <v>1</v>
      </c>
    </row>
    <row r="410" customFormat="false" ht="15" hidden="false" customHeight="false" outlineLevel="0" collapsed="false">
      <c r="A410" s="0" t="s">
        <v>15</v>
      </c>
      <c r="B410" s="0" t="s">
        <v>162</v>
      </c>
      <c r="C410" s="0" t="n">
        <v>25</v>
      </c>
      <c r="D410" s="0" t="n">
        <v>47740</v>
      </c>
      <c r="E410" s="0" t="s">
        <v>35</v>
      </c>
      <c r="F410" s="0" t="n">
        <v>7.2</v>
      </c>
      <c r="G410" s="0" t="n">
        <v>0.5</v>
      </c>
      <c r="H410" s="0" t="n">
        <v>3.6</v>
      </c>
      <c r="I410" s="0" t="n">
        <v>7.2</v>
      </c>
      <c r="J410" s="0" t="n">
        <v>3.6</v>
      </c>
      <c r="K410" s="0" t="s">
        <v>18</v>
      </c>
      <c r="L410" s="0" t="s">
        <v>119</v>
      </c>
      <c r="M410" s="0" t="n">
        <f aca="false">CEILING(G410,1)*F410</f>
        <v>7.2</v>
      </c>
      <c r="N410" s="0" t="n">
        <f aca="false">M410-H410</f>
        <v>3.6</v>
      </c>
      <c r="O410" s="0" t="n">
        <f aca="false">IF(ABS(N410-J410)&lt;0.011,1,0)</f>
        <v>1</v>
      </c>
    </row>
    <row r="411" customFormat="false" ht="15" hidden="false" customHeight="false" outlineLevel="0" collapsed="false">
      <c r="A411" s="0" t="s">
        <v>15</v>
      </c>
      <c r="B411" s="0" t="s">
        <v>162</v>
      </c>
      <c r="C411" s="0" t="n">
        <v>25</v>
      </c>
      <c r="D411" s="0" t="n">
        <v>47740</v>
      </c>
      <c r="E411" s="0" t="s">
        <v>112</v>
      </c>
      <c r="F411" s="0" t="n">
        <v>8.5</v>
      </c>
      <c r="G411" s="0" t="n">
        <v>0.5</v>
      </c>
      <c r="H411" s="0" t="n">
        <v>4.25</v>
      </c>
      <c r="I411" s="0" t="n">
        <v>8.5</v>
      </c>
      <c r="J411" s="0" t="n">
        <v>4.25</v>
      </c>
      <c r="K411" s="0" t="s">
        <v>18</v>
      </c>
      <c r="L411" s="0" t="s">
        <v>119</v>
      </c>
      <c r="M411" s="0" t="n">
        <f aca="false">CEILING(G411,1)*F411</f>
        <v>8.5</v>
      </c>
      <c r="N411" s="0" t="n">
        <f aca="false">M411-H411</f>
        <v>4.25</v>
      </c>
      <c r="O411" s="0" t="n">
        <f aca="false">IF(ABS(N411-J411)&lt;0.011,1,0)</f>
        <v>1</v>
      </c>
    </row>
    <row r="412" customFormat="false" ht="15" hidden="false" customHeight="false" outlineLevel="0" collapsed="false">
      <c r="A412" s="0" t="s">
        <v>15</v>
      </c>
      <c r="B412" s="0" t="s">
        <v>162</v>
      </c>
      <c r="C412" s="0" t="n">
        <v>25</v>
      </c>
      <c r="D412" s="0" t="n">
        <v>47740</v>
      </c>
      <c r="E412" s="0" t="s">
        <v>166</v>
      </c>
      <c r="F412" s="0" t="n">
        <v>7.9</v>
      </c>
      <c r="G412" s="0" t="n">
        <v>0.5</v>
      </c>
      <c r="H412" s="0" t="n">
        <v>3.95</v>
      </c>
      <c r="I412" s="0" t="n">
        <v>7.9</v>
      </c>
      <c r="J412" s="0" t="n">
        <v>3.95</v>
      </c>
      <c r="K412" s="0" t="s">
        <v>18</v>
      </c>
      <c r="L412" s="0" t="s">
        <v>119</v>
      </c>
      <c r="M412" s="0" t="n">
        <f aca="false">CEILING(G412,1)*F412</f>
        <v>7.9</v>
      </c>
      <c r="N412" s="0" t="n">
        <f aca="false">M412-H412</f>
        <v>3.95</v>
      </c>
      <c r="O412" s="0" t="n">
        <f aca="false">IF(ABS(N412-J412)&lt;0.011,1,0)</f>
        <v>1</v>
      </c>
    </row>
    <row r="413" customFormat="false" ht="15" hidden="false" customHeight="false" outlineLevel="0" collapsed="false">
      <c r="A413" s="0" t="s">
        <v>15</v>
      </c>
      <c r="B413" s="0" t="s">
        <v>162</v>
      </c>
      <c r="C413" s="0" t="n">
        <v>29</v>
      </c>
      <c r="D413" s="0" t="n">
        <v>47755</v>
      </c>
      <c r="E413" s="0" t="s">
        <v>167</v>
      </c>
      <c r="F413" s="0" t="n">
        <v>8</v>
      </c>
      <c r="G413" s="0" t="n">
        <v>0.5</v>
      </c>
      <c r="H413" s="0" t="n">
        <v>4</v>
      </c>
      <c r="I413" s="0" t="n">
        <v>8</v>
      </c>
      <c r="J413" s="0" t="n">
        <v>4</v>
      </c>
      <c r="K413" s="0" t="s">
        <v>168</v>
      </c>
      <c r="M413" s="0" t="n">
        <f aca="false">CEILING(G413,1)*F413</f>
        <v>8</v>
      </c>
      <c r="N413" s="0" t="n">
        <f aca="false">M413-H413</f>
        <v>4</v>
      </c>
      <c r="O413" s="0" t="n">
        <f aca="false">IF(ABS(N413-J413)&lt;0.011,1,0)</f>
        <v>1</v>
      </c>
    </row>
    <row r="414" customFormat="false" ht="15" hidden="false" customHeight="false" outlineLevel="0" collapsed="false">
      <c r="A414" s="0" t="s">
        <v>15</v>
      </c>
      <c r="B414" s="0" t="s">
        <v>162</v>
      </c>
      <c r="C414" s="0" t="n">
        <v>29</v>
      </c>
      <c r="D414" s="0" t="n">
        <v>47755</v>
      </c>
      <c r="E414" s="0" t="s">
        <v>169</v>
      </c>
      <c r="F414" s="0" t="n">
        <v>10.9</v>
      </c>
      <c r="G414" s="0" t="n">
        <v>0.5</v>
      </c>
      <c r="H414" s="0" t="n">
        <v>5.45</v>
      </c>
      <c r="I414" s="0" t="n">
        <v>10.9</v>
      </c>
      <c r="J414" s="0" t="n">
        <v>5.45</v>
      </c>
      <c r="K414" s="0" t="s">
        <v>168</v>
      </c>
      <c r="M414" s="0" t="n">
        <f aca="false">CEILING(G414,1)*F414</f>
        <v>10.9</v>
      </c>
      <c r="N414" s="0" t="n">
        <f aca="false">M414-H414</f>
        <v>5.45</v>
      </c>
      <c r="O414" s="0" t="n">
        <f aca="false">IF(ABS(N414-J414)&lt;0.011,1,0)</f>
        <v>1</v>
      </c>
    </row>
    <row r="415" customFormat="false" ht="15" hidden="false" customHeight="false" outlineLevel="0" collapsed="false">
      <c r="A415" s="0" t="s">
        <v>15</v>
      </c>
      <c r="B415" s="0" t="s">
        <v>170</v>
      </c>
      <c r="C415" s="0" t="n">
        <v>3</v>
      </c>
      <c r="D415" s="0" t="n">
        <v>47773</v>
      </c>
      <c r="E415" s="0" t="s">
        <v>80</v>
      </c>
      <c r="F415" s="0" t="n">
        <v>3.9</v>
      </c>
      <c r="G415" s="0" t="n">
        <v>0.5</v>
      </c>
      <c r="H415" s="0" t="n">
        <v>1.95</v>
      </c>
      <c r="I415" s="0" t="n">
        <v>3.9</v>
      </c>
      <c r="J415" s="0" t="n">
        <v>1.95</v>
      </c>
      <c r="K415" s="0" t="s">
        <v>18</v>
      </c>
      <c r="L415" s="0" t="s">
        <v>64</v>
      </c>
      <c r="M415" s="0" t="n">
        <f aca="false">CEILING(G415,1)*F415</f>
        <v>3.9</v>
      </c>
      <c r="N415" s="0" t="n">
        <f aca="false">M415-H415</f>
        <v>1.95</v>
      </c>
      <c r="O415" s="0" t="n">
        <f aca="false">IF(ABS(N415-J415)&lt;0.011,1,0)</f>
        <v>1</v>
      </c>
    </row>
    <row r="416" customFormat="false" ht="15" hidden="false" customHeight="false" outlineLevel="0" collapsed="false">
      <c r="A416" s="0" t="s">
        <v>15</v>
      </c>
      <c r="B416" s="0" t="s">
        <v>170</v>
      </c>
      <c r="C416" s="0" t="n">
        <v>3</v>
      </c>
      <c r="D416" s="0" t="n">
        <v>47773</v>
      </c>
      <c r="E416" s="0" t="s">
        <v>31</v>
      </c>
      <c r="F416" s="0" t="n">
        <v>2.2</v>
      </c>
      <c r="G416" s="0" t="n">
        <v>0.5</v>
      </c>
      <c r="H416" s="0" t="n">
        <v>1.1</v>
      </c>
      <c r="I416" s="0" t="n">
        <v>2.2</v>
      </c>
      <c r="J416" s="0" t="n">
        <v>1.1</v>
      </c>
      <c r="K416" s="0" t="s">
        <v>18</v>
      </c>
      <c r="L416" s="0" t="s">
        <v>64</v>
      </c>
      <c r="M416" s="0" t="n">
        <f aca="false">CEILING(G416,1)*F416</f>
        <v>2.2</v>
      </c>
      <c r="N416" s="0" t="n">
        <f aca="false">M416-H416</f>
        <v>1.1</v>
      </c>
      <c r="O416" s="0" t="n">
        <f aca="false">IF(ABS(N416-J416)&lt;0.011,1,0)</f>
        <v>1</v>
      </c>
    </row>
    <row r="417" customFormat="false" ht="15" hidden="false" customHeight="false" outlineLevel="0" collapsed="false">
      <c r="A417" s="0" t="s">
        <v>15</v>
      </c>
      <c r="B417" s="0" t="s">
        <v>170</v>
      </c>
      <c r="C417" s="0" t="n">
        <v>3</v>
      </c>
      <c r="D417" s="0" t="n">
        <v>47773</v>
      </c>
      <c r="E417" s="0" t="s">
        <v>89</v>
      </c>
      <c r="F417" s="0" t="n">
        <v>3.9</v>
      </c>
      <c r="G417" s="0" t="n">
        <v>0.5</v>
      </c>
      <c r="H417" s="0" t="n">
        <v>1.95</v>
      </c>
      <c r="I417" s="0" t="n">
        <v>3.9</v>
      </c>
      <c r="J417" s="0" t="n">
        <v>1.95</v>
      </c>
      <c r="K417" s="0" t="s">
        <v>18</v>
      </c>
      <c r="L417" s="0" t="s">
        <v>64</v>
      </c>
      <c r="M417" s="0" t="n">
        <f aca="false">CEILING(G417,1)*F417</f>
        <v>3.9</v>
      </c>
      <c r="N417" s="0" t="n">
        <f aca="false">M417-H417</f>
        <v>1.95</v>
      </c>
      <c r="O417" s="0" t="n">
        <f aca="false">IF(ABS(N417-J417)&lt;0.011,1,0)</f>
        <v>1</v>
      </c>
    </row>
    <row r="418" customFormat="false" ht="15" hidden="false" customHeight="false" outlineLevel="0" collapsed="false">
      <c r="A418" s="0" t="s">
        <v>15</v>
      </c>
      <c r="B418" s="0" t="s">
        <v>170</v>
      </c>
      <c r="C418" s="0" t="n">
        <v>3</v>
      </c>
      <c r="D418" s="0" t="n">
        <v>47773</v>
      </c>
      <c r="E418" s="0" t="s">
        <v>126</v>
      </c>
      <c r="F418" s="0" t="n">
        <v>17.6</v>
      </c>
      <c r="G418" s="0" t="n">
        <v>0.5</v>
      </c>
      <c r="H418" s="0" t="n">
        <v>8.8</v>
      </c>
      <c r="I418" s="0" t="n">
        <v>17.6</v>
      </c>
      <c r="J418" s="0" t="n">
        <v>8.8</v>
      </c>
      <c r="K418" s="0" t="s">
        <v>18</v>
      </c>
      <c r="L418" s="0" t="s">
        <v>64</v>
      </c>
      <c r="M418" s="0" t="n">
        <f aca="false">CEILING(G418,1)*F418</f>
        <v>17.6</v>
      </c>
      <c r="N418" s="0" t="n">
        <f aca="false">M418-H418</f>
        <v>8.8</v>
      </c>
      <c r="O418" s="0" t="n">
        <f aca="false">IF(ABS(N418-J418)&lt;0.011,1,0)</f>
        <v>1</v>
      </c>
    </row>
    <row r="419" customFormat="false" ht="15" hidden="false" customHeight="false" outlineLevel="0" collapsed="false">
      <c r="A419" s="0" t="s">
        <v>15</v>
      </c>
      <c r="B419" s="0" t="s">
        <v>170</v>
      </c>
      <c r="C419" s="0" t="n">
        <v>3</v>
      </c>
      <c r="D419" s="0" t="n">
        <v>47773</v>
      </c>
      <c r="E419" s="0" t="s">
        <v>123</v>
      </c>
      <c r="F419" s="0" t="n">
        <v>6.9</v>
      </c>
      <c r="G419" s="0" t="n">
        <v>0.5</v>
      </c>
      <c r="H419" s="0" t="n">
        <v>3.45</v>
      </c>
      <c r="I419" s="0" t="n">
        <v>6.9</v>
      </c>
      <c r="J419" s="0" t="n">
        <v>3.45</v>
      </c>
      <c r="K419" s="0" t="s">
        <v>18</v>
      </c>
      <c r="L419" s="0" t="s">
        <v>64</v>
      </c>
      <c r="M419" s="0" t="n">
        <f aca="false">CEILING(G419,1)*F419</f>
        <v>6.9</v>
      </c>
      <c r="N419" s="0" t="n">
        <f aca="false">M419-H419</f>
        <v>3.45</v>
      </c>
      <c r="O419" s="0" t="n">
        <f aca="false">IF(ABS(N419-J419)&lt;0.011,1,0)</f>
        <v>1</v>
      </c>
    </row>
    <row r="420" customFormat="false" ht="15" hidden="false" customHeight="false" outlineLevel="0" collapsed="false">
      <c r="A420" s="0" t="s">
        <v>15</v>
      </c>
      <c r="B420" s="0" t="s">
        <v>170</v>
      </c>
      <c r="C420" s="0" t="n">
        <v>3</v>
      </c>
      <c r="D420" s="0" t="n">
        <v>47773</v>
      </c>
      <c r="E420" s="0" t="s">
        <v>149</v>
      </c>
      <c r="F420" s="0" t="n">
        <v>15.9</v>
      </c>
      <c r="G420" s="0" t="n">
        <v>0.5</v>
      </c>
      <c r="H420" s="0" t="n">
        <v>7.95</v>
      </c>
      <c r="I420" s="0" t="n">
        <v>15.9</v>
      </c>
      <c r="J420" s="0" t="n">
        <v>7.95</v>
      </c>
      <c r="K420" s="0" t="s">
        <v>18</v>
      </c>
      <c r="L420" s="0" t="s">
        <v>64</v>
      </c>
      <c r="M420" s="0" t="n">
        <f aca="false">CEILING(G420,1)*F420</f>
        <v>15.9</v>
      </c>
      <c r="N420" s="0" t="n">
        <f aca="false">M420-H420</f>
        <v>7.95</v>
      </c>
      <c r="O420" s="0" t="n">
        <f aca="false">IF(ABS(N420-J420)&lt;0.011,1,0)</f>
        <v>1</v>
      </c>
    </row>
    <row r="421" customFormat="false" ht="15" hidden="false" customHeight="false" outlineLevel="0" collapsed="false">
      <c r="A421" s="0" t="s">
        <v>15</v>
      </c>
      <c r="B421" s="0" t="s">
        <v>170</v>
      </c>
      <c r="C421" s="0" t="n">
        <v>4</v>
      </c>
      <c r="D421" s="0" t="n">
        <v>47758</v>
      </c>
      <c r="E421" s="0" t="s">
        <v>80</v>
      </c>
      <c r="F421" s="0" t="n">
        <v>3.9</v>
      </c>
      <c r="G421" s="0" t="n">
        <v>0.5</v>
      </c>
      <c r="H421" s="0" t="n">
        <v>1.95</v>
      </c>
      <c r="I421" s="0" t="n">
        <v>3.9</v>
      </c>
      <c r="J421" s="0" t="n">
        <v>1.95</v>
      </c>
      <c r="K421" s="0" t="s">
        <v>18</v>
      </c>
      <c r="L421" s="0" t="s">
        <v>64</v>
      </c>
      <c r="M421" s="0" t="n">
        <f aca="false">CEILING(G421,1)*F421</f>
        <v>3.9</v>
      </c>
      <c r="N421" s="0" t="n">
        <f aca="false">M421-H421</f>
        <v>1.95</v>
      </c>
      <c r="O421" s="0" t="n">
        <f aca="false">IF(ABS(N421-J421)&lt;0.011,1,0)</f>
        <v>1</v>
      </c>
    </row>
    <row r="422" customFormat="false" ht="15" hidden="false" customHeight="false" outlineLevel="0" collapsed="false">
      <c r="A422" s="0" t="s">
        <v>15</v>
      </c>
      <c r="B422" s="0" t="s">
        <v>170</v>
      </c>
      <c r="C422" s="0" t="n">
        <v>4</v>
      </c>
      <c r="D422" s="0" t="n">
        <v>47758</v>
      </c>
      <c r="E422" s="0" t="s">
        <v>31</v>
      </c>
      <c r="F422" s="0" t="n">
        <v>2.2</v>
      </c>
      <c r="G422" s="0" t="n">
        <v>0.5</v>
      </c>
      <c r="H422" s="0" t="n">
        <v>1.1</v>
      </c>
      <c r="I422" s="0" t="n">
        <v>2.2</v>
      </c>
      <c r="J422" s="0" t="n">
        <v>1.1</v>
      </c>
      <c r="K422" s="0" t="s">
        <v>18</v>
      </c>
      <c r="L422" s="0" t="s">
        <v>64</v>
      </c>
      <c r="M422" s="0" t="n">
        <f aca="false">CEILING(G422,1)*F422</f>
        <v>2.2</v>
      </c>
      <c r="N422" s="0" t="n">
        <f aca="false">M422-H422</f>
        <v>1.1</v>
      </c>
      <c r="O422" s="0" t="n">
        <f aca="false">IF(ABS(N422-J422)&lt;0.011,1,0)</f>
        <v>1</v>
      </c>
    </row>
    <row r="423" customFormat="false" ht="15" hidden="false" customHeight="false" outlineLevel="0" collapsed="false">
      <c r="A423" s="0" t="s">
        <v>15</v>
      </c>
      <c r="B423" s="0" t="s">
        <v>170</v>
      </c>
      <c r="C423" s="0" t="n">
        <v>4</v>
      </c>
      <c r="D423" s="0" t="n">
        <v>47758</v>
      </c>
      <c r="E423" s="0" t="s">
        <v>89</v>
      </c>
      <c r="F423" s="0" t="n">
        <v>3.9</v>
      </c>
      <c r="G423" s="0" t="n">
        <v>0.5</v>
      </c>
      <c r="H423" s="0" t="n">
        <v>1.95</v>
      </c>
      <c r="I423" s="0" t="n">
        <v>3.9</v>
      </c>
      <c r="J423" s="0" t="n">
        <v>1.95</v>
      </c>
      <c r="K423" s="0" t="s">
        <v>18</v>
      </c>
      <c r="L423" s="0" t="s">
        <v>64</v>
      </c>
      <c r="M423" s="0" t="n">
        <f aca="false">CEILING(G423,1)*F423</f>
        <v>3.9</v>
      </c>
      <c r="N423" s="0" t="n">
        <f aca="false">M423-H423</f>
        <v>1.95</v>
      </c>
      <c r="O423" s="0" t="n">
        <f aca="false">IF(ABS(N423-J423)&lt;0.011,1,0)</f>
        <v>1</v>
      </c>
    </row>
    <row r="424" customFormat="false" ht="15" hidden="false" customHeight="false" outlineLevel="0" collapsed="false">
      <c r="A424" s="0" t="s">
        <v>15</v>
      </c>
      <c r="B424" s="0" t="s">
        <v>170</v>
      </c>
      <c r="C424" s="0" t="n">
        <v>4</v>
      </c>
      <c r="D424" s="0" t="n">
        <v>47758</v>
      </c>
      <c r="E424" s="0" t="s">
        <v>126</v>
      </c>
      <c r="F424" s="0" t="n">
        <v>17.6</v>
      </c>
      <c r="G424" s="0" t="n">
        <v>0.5</v>
      </c>
      <c r="H424" s="0" t="n">
        <v>8.8</v>
      </c>
      <c r="I424" s="0" t="n">
        <v>17.6</v>
      </c>
      <c r="J424" s="0" t="n">
        <v>8.8</v>
      </c>
      <c r="K424" s="0" t="s">
        <v>18</v>
      </c>
      <c r="L424" s="0" t="s">
        <v>64</v>
      </c>
      <c r="M424" s="0" t="n">
        <f aca="false">CEILING(G424,1)*F424</f>
        <v>17.6</v>
      </c>
      <c r="N424" s="0" t="n">
        <f aca="false">M424-H424</f>
        <v>8.8</v>
      </c>
      <c r="O424" s="0" t="n">
        <f aca="false">IF(ABS(N424-J424)&lt;0.011,1,0)</f>
        <v>1</v>
      </c>
    </row>
    <row r="425" customFormat="false" ht="15" hidden="false" customHeight="false" outlineLevel="0" collapsed="false">
      <c r="A425" s="0" t="s">
        <v>15</v>
      </c>
      <c r="B425" s="0" t="s">
        <v>170</v>
      </c>
      <c r="C425" s="0" t="n">
        <v>4</v>
      </c>
      <c r="D425" s="0" t="n">
        <v>47758</v>
      </c>
      <c r="E425" s="0" t="s">
        <v>123</v>
      </c>
      <c r="F425" s="0" t="n">
        <v>6.9</v>
      </c>
      <c r="G425" s="0" t="n">
        <v>0.5</v>
      </c>
      <c r="H425" s="0" t="n">
        <v>3.45</v>
      </c>
      <c r="I425" s="0" t="n">
        <v>6.9</v>
      </c>
      <c r="J425" s="0" t="n">
        <v>3.45</v>
      </c>
      <c r="K425" s="0" t="s">
        <v>18</v>
      </c>
      <c r="L425" s="0" t="s">
        <v>64</v>
      </c>
      <c r="M425" s="0" t="n">
        <f aca="false">CEILING(G425,1)*F425</f>
        <v>6.9</v>
      </c>
      <c r="N425" s="0" t="n">
        <f aca="false">M425-H425</f>
        <v>3.45</v>
      </c>
      <c r="O425" s="0" t="n">
        <f aca="false">IF(ABS(N425-J425)&lt;0.011,1,0)</f>
        <v>1</v>
      </c>
    </row>
    <row r="426" customFormat="false" ht="15" hidden="false" customHeight="false" outlineLevel="0" collapsed="false">
      <c r="A426" s="0" t="s">
        <v>15</v>
      </c>
      <c r="B426" s="0" t="s">
        <v>170</v>
      </c>
      <c r="C426" s="0" t="n">
        <v>4</v>
      </c>
      <c r="D426" s="0" t="n">
        <v>47758</v>
      </c>
      <c r="E426" s="0" t="s">
        <v>149</v>
      </c>
      <c r="F426" s="0" t="n">
        <v>15.9</v>
      </c>
      <c r="G426" s="0" t="n">
        <v>0.5</v>
      </c>
      <c r="H426" s="0" t="n">
        <v>7.95</v>
      </c>
      <c r="I426" s="0" t="n">
        <v>15.9</v>
      </c>
      <c r="J426" s="0" t="n">
        <v>7.95</v>
      </c>
      <c r="K426" s="0" t="s">
        <v>18</v>
      </c>
      <c r="L426" s="0" t="s">
        <v>64</v>
      </c>
      <c r="M426" s="0" t="n">
        <f aca="false">CEILING(G426,1)*F426</f>
        <v>15.9</v>
      </c>
      <c r="N426" s="0" t="n">
        <f aca="false">M426-H426</f>
        <v>7.95</v>
      </c>
      <c r="O426" s="0" t="n">
        <f aca="false">IF(ABS(N426-J426)&lt;0.011,1,0)</f>
        <v>1</v>
      </c>
    </row>
    <row r="427" customFormat="false" ht="15" hidden="false" customHeight="false" outlineLevel="0" collapsed="false">
      <c r="A427" s="0" t="s">
        <v>15</v>
      </c>
      <c r="B427" s="0" t="s">
        <v>170</v>
      </c>
      <c r="C427" s="0" t="n">
        <v>13</v>
      </c>
      <c r="D427" s="0" t="n">
        <v>47775</v>
      </c>
      <c r="E427" s="0" t="s">
        <v>96</v>
      </c>
      <c r="F427" s="0" t="n">
        <v>32</v>
      </c>
      <c r="G427" s="0" t="n">
        <v>0.5</v>
      </c>
      <c r="H427" s="0" t="n">
        <v>16</v>
      </c>
      <c r="I427" s="0" t="n">
        <v>32</v>
      </c>
      <c r="J427" s="0" t="n">
        <v>16</v>
      </c>
      <c r="K427" s="0" t="s">
        <v>18</v>
      </c>
      <c r="L427" s="0" t="s">
        <v>26</v>
      </c>
      <c r="M427" s="0" t="n">
        <f aca="false">CEILING(G427,1)*F427</f>
        <v>32</v>
      </c>
      <c r="N427" s="0" t="n">
        <f aca="false">M427-H427</f>
        <v>16</v>
      </c>
      <c r="O427" s="0" t="n">
        <f aca="false">IF(ABS(N427-J427)&lt;0.011,1,0)</f>
        <v>1</v>
      </c>
    </row>
    <row r="428" customFormat="false" ht="15" hidden="false" customHeight="false" outlineLevel="0" collapsed="false">
      <c r="A428" s="0" t="s">
        <v>15</v>
      </c>
      <c r="B428" s="0" t="s">
        <v>170</v>
      </c>
      <c r="C428" s="0" t="n">
        <v>13</v>
      </c>
      <c r="D428" s="0" t="n">
        <v>47775</v>
      </c>
      <c r="E428" s="0" t="s">
        <v>41</v>
      </c>
      <c r="F428" s="0" t="n">
        <v>3.9</v>
      </c>
      <c r="G428" s="0" t="n">
        <v>0.5</v>
      </c>
      <c r="H428" s="0" t="n">
        <v>1.95</v>
      </c>
      <c r="I428" s="0" t="n">
        <v>3.9</v>
      </c>
      <c r="J428" s="0" t="n">
        <v>1.95</v>
      </c>
      <c r="K428" s="0" t="s">
        <v>18</v>
      </c>
      <c r="L428" s="0" t="s">
        <v>26</v>
      </c>
      <c r="M428" s="0" t="n">
        <f aca="false">CEILING(G428,1)*F428</f>
        <v>3.9</v>
      </c>
      <c r="N428" s="0" t="n">
        <f aca="false">M428-H428</f>
        <v>1.95</v>
      </c>
      <c r="O428" s="0" t="n">
        <f aca="false">IF(ABS(N428-J428)&lt;0.011,1,0)</f>
        <v>1</v>
      </c>
    </row>
    <row r="429" customFormat="false" ht="15" hidden="false" customHeight="false" outlineLevel="0" collapsed="false">
      <c r="A429" s="0" t="s">
        <v>15</v>
      </c>
      <c r="B429" s="0" t="s">
        <v>170</v>
      </c>
      <c r="C429" s="0" t="n">
        <v>13</v>
      </c>
      <c r="D429" s="0" t="n">
        <v>47775</v>
      </c>
      <c r="E429" s="0" t="s">
        <v>171</v>
      </c>
      <c r="F429" s="0" t="n">
        <v>3.8</v>
      </c>
      <c r="G429" s="0" t="n">
        <v>0.5</v>
      </c>
      <c r="H429" s="0" t="n">
        <v>1.9</v>
      </c>
      <c r="I429" s="0" t="n">
        <v>3.8</v>
      </c>
      <c r="J429" s="0" t="n">
        <v>1.9</v>
      </c>
      <c r="K429" s="0" t="s">
        <v>18</v>
      </c>
      <c r="L429" s="0" t="s">
        <v>26</v>
      </c>
      <c r="M429" s="0" t="n">
        <f aca="false">CEILING(G429,1)*F429</f>
        <v>3.8</v>
      </c>
      <c r="N429" s="0" t="n">
        <f aca="false">M429-H429</f>
        <v>1.9</v>
      </c>
      <c r="O429" s="0" t="n">
        <f aca="false">IF(ABS(N429-J429)&lt;0.011,1,0)</f>
        <v>1</v>
      </c>
    </row>
    <row r="430" customFormat="false" ht="15" hidden="false" customHeight="false" outlineLevel="0" collapsed="false">
      <c r="A430" s="0" t="s">
        <v>15</v>
      </c>
      <c r="B430" s="0" t="s">
        <v>170</v>
      </c>
      <c r="C430" s="0" t="n">
        <v>13</v>
      </c>
      <c r="D430" s="0" t="n">
        <v>47775</v>
      </c>
      <c r="E430" s="0" t="s">
        <v>111</v>
      </c>
      <c r="F430" s="0" t="n">
        <v>28.6</v>
      </c>
      <c r="G430" s="0" t="n">
        <v>0.5</v>
      </c>
      <c r="H430" s="0" t="n">
        <v>14.3</v>
      </c>
      <c r="I430" s="0" t="n">
        <v>28.6</v>
      </c>
      <c r="J430" s="0" t="n">
        <v>14.3</v>
      </c>
      <c r="K430" s="0" t="s">
        <v>18</v>
      </c>
      <c r="L430" s="0" t="s">
        <v>26</v>
      </c>
      <c r="M430" s="0" t="n">
        <f aca="false">CEILING(G430,1)*F430</f>
        <v>28.6</v>
      </c>
      <c r="N430" s="0" t="n">
        <f aca="false">M430-H430</f>
        <v>14.3</v>
      </c>
      <c r="O430" s="0" t="n">
        <f aca="false">IF(ABS(N430-J430)&lt;0.011,1,0)</f>
        <v>1</v>
      </c>
    </row>
    <row r="431" customFormat="false" ht="15" hidden="false" customHeight="false" outlineLevel="0" collapsed="false">
      <c r="A431" s="0" t="s">
        <v>15</v>
      </c>
      <c r="B431" s="0" t="s">
        <v>170</v>
      </c>
      <c r="C431" s="0" t="n">
        <v>13</v>
      </c>
      <c r="D431" s="0" t="n">
        <v>47775</v>
      </c>
      <c r="E431" s="0" t="s">
        <v>136</v>
      </c>
      <c r="F431" s="0" t="n">
        <v>7.9</v>
      </c>
      <c r="G431" s="0" t="n">
        <v>0.5</v>
      </c>
      <c r="H431" s="0" t="n">
        <v>3.95</v>
      </c>
      <c r="I431" s="0" t="n">
        <v>7.9</v>
      </c>
      <c r="J431" s="0" t="n">
        <v>3.95</v>
      </c>
      <c r="K431" s="0" t="s">
        <v>18</v>
      </c>
      <c r="L431" s="0" t="s">
        <v>26</v>
      </c>
      <c r="M431" s="0" t="n">
        <f aca="false">CEILING(G431,1)*F431</f>
        <v>7.9</v>
      </c>
      <c r="N431" s="0" t="n">
        <f aca="false">M431-H431</f>
        <v>3.95</v>
      </c>
      <c r="O431" s="0" t="n">
        <f aca="false">IF(ABS(N431-J431)&lt;0.011,1,0)</f>
        <v>1</v>
      </c>
    </row>
    <row r="432" customFormat="false" ht="15" hidden="false" customHeight="false" outlineLevel="0" collapsed="false">
      <c r="A432" s="0" t="s">
        <v>15</v>
      </c>
      <c r="B432" s="0" t="s">
        <v>170</v>
      </c>
      <c r="C432" s="0" t="n">
        <v>14</v>
      </c>
      <c r="D432" s="0" t="n">
        <v>47768</v>
      </c>
      <c r="E432" s="0" t="s">
        <v>96</v>
      </c>
      <c r="F432" s="0" t="n">
        <v>32</v>
      </c>
      <c r="G432" s="0" t="n">
        <v>0.5</v>
      </c>
      <c r="H432" s="0" t="n">
        <v>16</v>
      </c>
      <c r="I432" s="0" t="n">
        <v>32</v>
      </c>
      <c r="J432" s="0" t="n">
        <v>16</v>
      </c>
      <c r="K432" s="0" t="s">
        <v>18</v>
      </c>
      <c r="L432" s="0" t="s">
        <v>26</v>
      </c>
      <c r="M432" s="0" t="n">
        <f aca="false">CEILING(G432,1)*F432</f>
        <v>32</v>
      </c>
      <c r="N432" s="0" t="n">
        <f aca="false">M432-H432</f>
        <v>16</v>
      </c>
      <c r="O432" s="0" t="n">
        <f aca="false">IF(ABS(N432-J432)&lt;0.011,1,0)</f>
        <v>1</v>
      </c>
    </row>
    <row r="433" customFormat="false" ht="15" hidden="false" customHeight="false" outlineLevel="0" collapsed="false">
      <c r="A433" s="0" t="s">
        <v>15</v>
      </c>
      <c r="B433" s="0" t="s">
        <v>170</v>
      </c>
      <c r="C433" s="0" t="n">
        <v>14</v>
      </c>
      <c r="D433" s="0" t="n">
        <v>47768</v>
      </c>
      <c r="E433" s="0" t="s">
        <v>41</v>
      </c>
      <c r="F433" s="0" t="n">
        <v>3.9</v>
      </c>
      <c r="G433" s="0" t="n">
        <v>0.5</v>
      </c>
      <c r="H433" s="0" t="n">
        <v>1.95</v>
      </c>
      <c r="I433" s="0" t="n">
        <v>3.9</v>
      </c>
      <c r="J433" s="0" t="n">
        <v>1.95</v>
      </c>
      <c r="K433" s="0" t="s">
        <v>18</v>
      </c>
      <c r="L433" s="0" t="s">
        <v>26</v>
      </c>
      <c r="M433" s="0" t="n">
        <f aca="false">CEILING(G433,1)*F433</f>
        <v>3.9</v>
      </c>
      <c r="N433" s="0" t="n">
        <f aca="false">M433-H433</f>
        <v>1.95</v>
      </c>
      <c r="O433" s="0" t="n">
        <f aca="false">IF(ABS(N433-J433)&lt;0.011,1,0)</f>
        <v>1</v>
      </c>
    </row>
    <row r="434" customFormat="false" ht="15" hidden="false" customHeight="false" outlineLevel="0" collapsed="false">
      <c r="A434" s="0" t="s">
        <v>15</v>
      </c>
      <c r="B434" s="0" t="s">
        <v>170</v>
      </c>
      <c r="C434" s="0" t="n">
        <v>14</v>
      </c>
      <c r="D434" s="0" t="n">
        <v>47768</v>
      </c>
      <c r="E434" s="0" t="s">
        <v>171</v>
      </c>
      <c r="F434" s="0" t="n">
        <v>3.8</v>
      </c>
      <c r="G434" s="0" t="n">
        <v>0.5</v>
      </c>
      <c r="H434" s="0" t="n">
        <v>1.9</v>
      </c>
      <c r="I434" s="0" t="n">
        <v>3.8</v>
      </c>
      <c r="J434" s="0" t="n">
        <v>1.9</v>
      </c>
      <c r="K434" s="0" t="s">
        <v>18</v>
      </c>
      <c r="L434" s="0" t="s">
        <v>26</v>
      </c>
      <c r="M434" s="0" t="n">
        <f aca="false">CEILING(G434,1)*F434</f>
        <v>3.8</v>
      </c>
      <c r="N434" s="0" t="n">
        <f aca="false">M434-H434</f>
        <v>1.9</v>
      </c>
      <c r="O434" s="0" t="n">
        <f aca="false">IF(ABS(N434-J434)&lt;0.011,1,0)</f>
        <v>1</v>
      </c>
    </row>
    <row r="435" customFormat="false" ht="15" hidden="false" customHeight="false" outlineLevel="0" collapsed="false">
      <c r="A435" s="0" t="s">
        <v>15</v>
      </c>
      <c r="B435" s="0" t="s">
        <v>170</v>
      </c>
      <c r="C435" s="0" t="n">
        <v>14</v>
      </c>
      <c r="D435" s="0" t="n">
        <v>47768</v>
      </c>
      <c r="E435" s="0" t="s">
        <v>111</v>
      </c>
      <c r="F435" s="0" t="n">
        <v>28.6</v>
      </c>
      <c r="G435" s="0" t="n">
        <v>0.5</v>
      </c>
      <c r="H435" s="0" t="n">
        <v>14.3</v>
      </c>
      <c r="I435" s="0" t="n">
        <v>28.6</v>
      </c>
      <c r="J435" s="0" t="n">
        <v>14.3</v>
      </c>
      <c r="K435" s="0" t="s">
        <v>18</v>
      </c>
      <c r="L435" s="0" t="s">
        <v>26</v>
      </c>
      <c r="M435" s="0" t="n">
        <f aca="false">CEILING(G435,1)*F435</f>
        <v>28.6</v>
      </c>
      <c r="N435" s="0" t="n">
        <f aca="false">M435-H435</f>
        <v>14.3</v>
      </c>
      <c r="O435" s="0" t="n">
        <f aca="false">IF(ABS(N435-J435)&lt;0.011,1,0)</f>
        <v>1</v>
      </c>
    </row>
    <row r="436" customFormat="false" ht="15" hidden="false" customHeight="false" outlineLevel="0" collapsed="false">
      <c r="A436" s="0" t="s">
        <v>15</v>
      </c>
      <c r="B436" s="0" t="s">
        <v>170</v>
      </c>
      <c r="C436" s="0" t="n">
        <v>14</v>
      </c>
      <c r="D436" s="0" t="n">
        <v>47768</v>
      </c>
      <c r="E436" s="0" t="s">
        <v>136</v>
      </c>
      <c r="F436" s="0" t="n">
        <v>7.9</v>
      </c>
      <c r="G436" s="0" t="n">
        <v>0.5</v>
      </c>
      <c r="H436" s="0" t="n">
        <v>3.95</v>
      </c>
      <c r="I436" s="0" t="n">
        <v>7.9</v>
      </c>
      <c r="J436" s="0" t="n">
        <v>3.95</v>
      </c>
      <c r="K436" s="0" t="s">
        <v>18</v>
      </c>
      <c r="L436" s="0" t="s">
        <v>26</v>
      </c>
      <c r="M436" s="0" t="n">
        <f aca="false">CEILING(G436,1)*F436</f>
        <v>7.9</v>
      </c>
      <c r="N436" s="0" t="n">
        <f aca="false">M436-H436</f>
        <v>3.95</v>
      </c>
      <c r="O436" s="0" t="n">
        <f aca="false">IF(ABS(N436-J436)&lt;0.011,1,0)</f>
        <v>1</v>
      </c>
    </row>
    <row r="437" customFormat="false" ht="15" hidden="false" customHeight="false" outlineLevel="0" collapsed="false">
      <c r="A437" s="0" t="s">
        <v>15</v>
      </c>
      <c r="B437" s="0" t="s">
        <v>170</v>
      </c>
      <c r="C437" s="0" t="n">
        <v>28</v>
      </c>
      <c r="D437" s="0" t="n">
        <v>47799</v>
      </c>
      <c r="E437" s="0" t="s">
        <v>88</v>
      </c>
      <c r="F437" s="0" t="n">
        <v>3.9</v>
      </c>
      <c r="G437" s="0" t="n">
        <v>0.5</v>
      </c>
      <c r="H437" s="0" t="n">
        <v>1.95</v>
      </c>
      <c r="I437" s="0" t="n">
        <v>3.9</v>
      </c>
      <c r="J437" s="0" t="n">
        <v>1.95</v>
      </c>
      <c r="K437" s="0" t="s">
        <v>18</v>
      </c>
      <c r="L437" s="0" t="s">
        <v>172</v>
      </c>
      <c r="M437" s="0" t="n">
        <f aca="false">CEILING(G437,1)*F437</f>
        <v>3.9</v>
      </c>
      <c r="N437" s="0" t="n">
        <f aca="false">M437-H437</f>
        <v>1.95</v>
      </c>
      <c r="O437" s="0" t="n">
        <f aca="false">IF(ABS(N437-J437)&lt;0.011,1,0)</f>
        <v>1</v>
      </c>
    </row>
    <row r="438" customFormat="false" ht="15" hidden="false" customHeight="false" outlineLevel="0" collapsed="false">
      <c r="A438" s="0" t="s">
        <v>15</v>
      </c>
      <c r="B438" s="0" t="s">
        <v>170</v>
      </c>
      <c r="C438" s="0" t="n">
        <v>29</v>
      </c>
      <c r="D438" s="0" t="n">
        <v>47796</v>
      </c>
      <c r="E438" s="0" t="s">
        <v>88</v>
      </c>
      <c r="F438" s="0" t="n">
        <v>3.9</v>
      </c>
      <c r="G438" s="0" t="n">
        <v>0.5</v>
      </c>
      <c r="H438" s="0" t="n">
        <v>1.95</v>
      </c>
      <c r="I438" s="0" t="n">
        <v>3.9</v>
      </c>
      <c r="J438" s="0" t="n">
        <v>1.95</v>
      </c>
      <c r="K438" s="0" t="s">
        <v>18</v>
      </c>
      <c r="L438" s="0" t="s">
        <v>172</v>
      </c>
      <c r="M438" s="0" t="n">
        <f aca="false">CEILING(G438,1)*F438</f>
        <v>3.9</v>
      </c>
      <c r="N438" s="0" t="n">
        <f aca="false">M438-H438</f>
        <v>1.95</v>
      </c>
      <c r="O438" s="0" t="n">
        <f aca="false">IF(ABS(N438-J438)&lt;0.011,1,0)</f>
        <v>1</v>
      </c>
    </row>
    <row r="439" customFormat="false" ht="15" hidden="false" customHeight="false" outlineLevel="0" collapsed="false">
      <c r="A439" s="0" t="s">
        <v>15</v>
      </c>
      <c r="B439" s="0" t="s">
        <v>173</v>
      </c>
      <c r="C439" s="0" t="n">
        <v>19</v>
      </c>
      <c r="D439" s="0" t="n">
        <v>47835</v>
      </c>
      <c r="E439" s="0" t="s">
        <v>45</v>
      </c>
      <c r="F439" s="0" t="n">
        <v>17.6</v>
      </c>
      <c r="G439" s="0" t="n">
        <v>0.5</v>
      </c>
      <c r="H439" s="0" t="n">
        <v>8.8</v>
      </c>
      <c r="I439" s="0" t="n">
        <v>17.6</v>
      </c>
      <c r="J439" s="0" t="n">
        <v>8.8</v>
      </c>
      <c r="K439" s="0" t="s">
        <v>18</v>
      </c>
      <c r="L439" s="0" t="s">
        <v>174</v>
      </c>
      <c r="M439" s="0" t="n">
        <f aca="false">CEILING(G439,1)*F439</f>
        <v>17.6</v>
      </c>
      <c r="N439" s="0" t="n">
        <f aca="false">M439-H439</f>
        <v>8.8</v>
      </c>
      <c r="O439" s="0" t="n">
        <f aca="false">IF(ABS(N439-J439)&lt;0.011,1,0)</f>
        <v>1</v>
      </c>
    </row>
    <row r="440" customFormat="false" ht="15" hidden="false" customHeight="false" outlineLevel="0" collapsed="false">
      <c r="A440" s="0" t="s">
        <v>15</v>
      </c>
      <c r="B440" s="0" t="s">
        <v>173</v>
      </c>
      <c r="C440" s="0" t="n">
        <v>19</v>
      </c>
      <c r="D440" s="0" t="n">
        <v>47835</v>
      </c>
      <c r="E440" s="0" t="s">
        <v>47</v>
      </c>
      <c r="F440" s="0" t="n">
        <v>17.6</v>
      </c>
      <c r="G440" s="0" t="n">
        <v>0.5</v>
      </c>
      <c r="H440" s="0" t="n">
        <v>8.8</v>
      </c>
      <c r="I440" s="0" t="n">
        <v>17.6</v>
      </c>
      <c r="J440" s="0" t="n">
        <v>8.8</v>
      </c>
      <c r="K440" s="0" t="s">
        <v>18</v>
      </c>
      <c r="L440" s="0" t="s">
        <v>174</v>
      </c>
      <c r="M440" s="0" t="n">
        <f aca="false">CEILING(G440,1)*F440</f>
        <v>17.6</v>
      </c>
      <c r="N440" s="0" t="n">
        <f aca="false">M440-H440</f>
        <v>8.8</v>
      </c>
      <c r="O440" s="0" t="n">
        <f aca="false">IF(ABS(N440-J440)&lt;0.011,1,0)</f>
        <v>1</v>
      </c>
    </row>
    <row r="441" customFormat="false" ht="15" hidden="false" customHeight="false" outlineLevel="0" collapsed="false">
      <c r="A441" s="0" t="s">
        <v>15</v>
      </c>
      <c r="B441" s="0" t="s">
        <v>173</v>
      </c>
      <c r="C441" s="0" t="n">
        <v>19</v>
      </c>
      <c r="D441" s="0" t="n">
        <v>47835</v>
      </c>
      <c r="E441" s="0" t="s">
        <v>55</v>
      </c>
      <c r="F441" s="0" t="n">
        <v>6.9</v>
      </c>
      <c r="G441" s="0" t="n">
        <v>0.5</v>
      </c>
      <c r="H441" s="0" t="n">
        <v>3.45</v>
      </c>
      <c r="I441" s="0" t="n">
        <v>6.9</v>
      </c>
      <c r="J441" s="0" t="n">
        <v>3.45</v>
      </c>
      <c r="K441" s="0" t="s">
        <v>18</v>
      </c>
      <c r="L441" s="0" t="s">
        <v>174</v>
      </c>
      <c r="M441" s="0" t="n">
        <f aca="false">CEILING(G441,1)*F441</f>
        <v>6.9</v>
      </c>
      <c r="N441" s="0" t="n">
        <f aca="false">M441-H441</f>
        <v>3.45</v>
      </c>
      <c r="O441" s="0" t="n">
        <f aca="false">IF(ABS(N441-J441)&lt;0.011,1,0)</f>
        <v>1</v>
      </c>
    </row>
    <row r="442" customFormat="false" ht="15" hidden="false" customHeight="false" outlineLevel="0" collapsed="false">
      <c r="A442" s="0" t="s">
        <v>15</v>
      </c>
      <c r="B442" s="0" t="s">
        <v>173</v>
      </c>
      <c r="C442" s="0" t="n">
        <v>19</v>
      </c>
      <c r="D442" s="0" t="n">
        <v>47835</v>
      </c>
      <c r="E442" s="0" t="s">
        <v>175</v>
      </c>
      <c r="F442" s="0" t="n">
        <v>18</v>
      </c>
      <c r="G442" s="0" t="n">
        <v>0.5</v>
      </c>
      <c r="H442" s="0" t="n">
        <v>9</v>
      </c>
      <c r="I442" s="0" t="n">
        <v>18</v>
      </c>
      <c r="J442" s="0" t="n">
        <v>9</v>
      </c>
      <c r="K442" s="0" t="s">
        <v>18</v>
      </c>
      <c r="L442" s="0" t="s">
        <v>174</v>
      </c>
      <c r="M442" s="0" t="n">
        <f aca="false">CEILING(G442,1)*F442</f>
        <v>18</v>
      </c>
      <c r="N442" s="0" t="n">
        <f aca="false">M442-H442</f>
        <v>9</v>
      </c>
      <c r="O442" s="0" t="n">
        <f aca="false">IF(ABS(N442-J442)&lt;0.011,1,0)</f>
        <v>1</v>
      </c>
    </row>
    <row r="443" customFormat="false" ht="15" hidden="false" customHeight="false" outlineLevel="0" collapsed="false">
      <c r="A443" s="0" t="s">
        <v>15</v>
      </c>
      <c r="B443" s="0" t="s">
        <v>173</v>
      </c>
      <c r="C443" s="0" t="n">
        <v>19</v>
      </c>
      <c r="D443" s="0" t="n">
        <v>47835</v>
      </c>
      <c r="E443" s="0" t="s">
        <v>32</v>
      </c>
      <c r="F443" s="0" t="n">
        <v>2.2</v>
      </c>
      <c r="G443" s="0" t="n">
        <v>0.5</v>
      </c>
      <c r="H443" s="0" t="n">
        <v>1.1</v>
      </c>
      <c r="I443" s="0" t="n">
        <v>2.2</v>
      </c>
      <c r="J443" s="0" t="n">
        <v>1.1</v>
      </c>
      <c r="K443" s="0" t="s">
        <v>18</v>
      </c>
      <c r="L443" s="0" t="s">
        <v>174</v>
      </c>
      <c r="M443" s="0" t="n">
        <f aca="false">CEILING(G443,1)*F443</f>
        <v>2.2</v>
      </c>
      <c r="N443" s="0" t="n">
        <f aca="false">M443-H443</f>
        <v>1.1</v>
      </c>
      <c r="O443" s="0" t="n">
        <f aca="false">IF(ABS(N443-J443)&lt;0.011,1,0)</f>
        <v>1</v>
      </c>
    </row>
    <row r="444" customFormat="false" ht="15" hidden="false" customHeight="false" outlineLevel="0" collapsed="false">
      <c r="A444" s="0" t="s">
        <v>15</v>
      </c>
      <c r="B444" s="0" t="s">
        <v>173</v>
      </c>
      <c r="C444" s="0" t="n">
        <v>19</v>
      </c>
      <c r="D444" s="0" t="n">
        <v>47835</v>
      </c>
      <c r="E444" s="0" t="s">
        <v>62</v>
      </c>
      <c r="F444" s="0" t="n">
        <v>3.4</v>
      </c>
      <c r="G444" s="0" t="n">
        <v>0.5</v>
      </c>
      <c r="H444" s="0" t="n">
        <v>1.7</v>
      </c>
      <c r="I444" s="0" t="n">
        <v>3.4</v>
      </c>
      <c r="J444" s="0" t="n">
        <v>1.7</v>
      </c>
      <c r="K444" s="0" t="s">
        <v>18</v>
      </c>
      <c r="L444" s="0" t="s">
        <v>174</v>
      </c>
      <c r="M444" s="0" t="n">
        <f aca="false">CEILING(G444,1)*F444</f>
        <v>3.4</v>
      </c>
      <c r="N444" s="0" t="n">
        <f aca="false">M444-H444</f>
        <v>1.7</v>
      </c>
      <c r="O444" s="0" t="n">
        <f aca="false">IF(ABS(N444-J444)&lt;0.011,1,0)</f>
        <v>1</v>
      </c>
    </row>
    <row r="445" customFormat="false" ht="15" hidden="false" customHeight="false" outlineLevel="0" collapsed="false">
      <c r="A445" s="0" t="s">
        <v>15</v>
      </c>
      <c r="B445" s="0" t="s">
        <v>173</v>
      </c>
      <c r="C445" s="0" t="n">
        <v>19</v>
      </c>
      <c r="D445" s="0" t="n">
        <v>47835</v>
      </c>
      <c r="E445" s="0" t="s">
        <v>42</v>
      </c>
      <c r="F445" s="0" t="n">
        <v>8.7</v>
      </c>
      <c r="G445" s="0" t="n">
        <v>0.5</v>
      </c>
      <c r="H445" s="0" t="n">
        <v>4.35</v>
      </c>
      <c r="I445" s="0" t="n">
        <v>8.7</v>
      </c>
      <c r="J445" s="0" t="n">
        <v>4.35</v>
      </c>
      <c r="K445" s="0" t="s">
        <v>18</v>
      </c>
      <c r="L445" s="0" t="s">
        <v>174</v>
      </c>
      <c r="M445" s="0" t="n">
        <f aca="false">CEILING(G445,1)*F445</f>
        <v>8.7</v>
      </c>
      <c r="N445" s="0" t="n">
        <f aca="false">M445-H445</f>
        <v>4.35</v>
      </c>
      <c r="O445" s="0" t="n">
        <f aca="false">IF(ABS(N445-J445)&lt;0.011,1,0)</f>
        <v>1</v>
      </c>
    </row>
    <row r="446" customFormat="false" ht="15" hidden="false" customHeight="false" outlineLevel="0" collapsed="false">
      <c r="A446" s="0" t="s">
        <v>15</v>
      </c>
      <c r="B446" s="0" t="s">
        <v>173</v>
      </c>
      <c r="C446" s="0" t="n">
        <v>20</v>
      </c>
      <c r="D446" s="0" t="n">
        <v>47826</v>
      </c>
      <c r="E446" s="0" t="s">
        <v>45</v>
      </c>
      <c r="F446" s="0" t="n">
        <v>17.6</v>
      </c>
      <c r="G446" s="0" t="n">
        <v>0.5</v>
      </c>
      <c r="H446" s="0" t="n">
        <v>8.8</v>
      </c>
      <c r="I446" s="0" t="n">
        <v>17.6</v>
      </c>
      <c r="J446" s="0" t="n">
        <v>8.8</v>
      </c>
      <c r="K446" s="0" t="s">
        <v>18</v>
      </c>
      <c r="L446" s="0" t="s">
        <v>174</v>
      </c>
      <c r="M446" s="0" t="n">
        <f aca="false">CEILING(G446,1)*F446</f>
        <v>17.6</v>
      </c>
      <c r="N446" s="0" t="n">
        <f aca="false">M446-H446</f>
        <v>8.8</v>
      </c>
      <c r="O446" s="0" t="n">
        <f aca="false">IF(ABS(N446-J446)&lt;0.011,1,0)</f>
        <v>1</v>
      </c>
    </row>
    <row r="447" customFormat="false" ht="15" hidden="false" customHeight="false" outlineLevel="0" collapsed="false">
      <c r="A447" s="0" t="s">
        <v>15</v>
      </c>
      <c r="B447" s="0" t="s">
        <v>173</v>
      </c>
      <c r="C447" s="0" t="n">
        <v>20</v>
      </c>
      <c r="D447" s="0" t="n">
        <v>47826</v>
      </c>
      <c r="E447" s="0" t="s">
        <v>47</v>
      </c>
      <c r="F447" s="0" t="n">
        <v>17.6</v>
      </c>
      <c r="G447" s="0" t="n">
        <v>0.5</v>
      </c>
      <c r="H447" s="0" t="n">
        <v>8.8</v>
      </c>
      <c r="I447" s="0" t="n">
        <v>17.6</v>
      </c>
      <c r="J447" s="0" t="n">
        <v>8.8</v>
      </c>
      <c r="K447" s="0" t="s">
        <v>18</v>
      </c>
      <c r="L447" s="0" t="s">
        <v>174</v>
      </c>
      <c r="M447" s="0" t="n">
        <f aca="false">CEILING(G447,1)*F447</f>
        <v>17.6</v>
      </c>
      <c r="N447" s="0" t="n">
        <f aca="false">M447-H447</f>
        <v>8.8</v>
      </c>
      <c r="O447" s="0" t="n">
        <f aca="false">IF(ABS(N447-J447)&lt;0.011,1,0)</f>
        <v>1</v>
      </c>
    </row>
    <row r="448" customFormat="false" ht="15" hidden="false" customHeight="false" outlineLevel="0" collapsed="false">
      <c r="A448" s="0" t="s">
        <v>15</v>
      </c>
      <c r="B448" s="0" t="s">
        <v>173</v>
      </c>
      <c r="C448" s="0" t="n">
        <v>20</v>
      </c>
      <c r="D448" s="0" t="n">
        <v>47826</v>
      </c>
      <c r="E448" s="0" t="s">
        <v>55</v>
      </c>
      <c r="F448" s="0" t="n">
        <v>6.9</v>
      </c>
      <c r="G448" s="0" t="n">
        <v>0.5</v>
      </c>
      <c r="H448" s="0" t="n">
        <v>3.45</v>
      </c>
      <c r="I448" s="0" t="n">
        <v>6.9</v>
      </c>
      <c r="J448" s="0" t="n">
        <v>3.45</v>
      </c>
      <c r="K448" s="0" t="s">
        <v>18</v>
      </c>
      <c r="L448" s="0" t="s">
        <v>174</v>
      </c>
      <c r="M448" s="0" t="n">
        <f aca="false">CEILING(G448,1)*F448</f>
        <v>6.9</v>
      </c>
      <c r="N448" s="0" t="n">
        <f aca="false">M448-H448</f>
        <v>3.45</v>
      </c>
      <c r="O448" s="0" t="n">
        <f aca="false">IF(ABS(N448-J448)&lt;0.011,1,0)</f>
        <v>1</v>
      </c>
    </row>
    <row r="449" customFormat="false" ht="15" hidden="false" customHeight="false" outlineLevel="0" collapsed="false">
      <c r="A449" s="0" t="s">
        <v>15</v>
      </c>
      <c r="B449" s="0" t="s">
        <v>173</v>
      </c>
      <c r="C449" s="0" t="n">
        <v>20</v>
      </c>
      <c r="D449" s="0" t="n">
        <v>47826</v>
      </c>
      <c r="E449" s="0" t="s">
        <v>175</v>
      </c>
      <c r="F449" s="0" t="n">
        <v>18</v>
      </c>
      <c r="G449" s="0" t="n">
        <v>0.5</v>
      </c>
      <c r="H449" s="0" t="n">
        <v>9</v>
      </c>
      <c r="I449" s="0" t="n">
        <v>18</v>
      </c>
      <c r="J449" s="0" t="n">
        <v>9</v>
      </c>
      <c r="K449" s="0" t="s">
        <v>18</v>
      </c>
      <c r="L449" s="0" t="s">
        <v>174</v>
      </c>
      <c r="M449" s="0" t="n">
        <f aca="false">CEILING(G449,1)*F449</f>
        <v>18</v>
      </c>
      <c r="N449" s="0" t="n">
        <f aca="false">M449-H449</f>
        <v>9</v>
      </c>
      <c r="O449" s="0" t="n">
        <f aca="false">IF(ABS(N449-J449)&lt;0.011,1,0)</f>
        <v>1</v>
      </c>
    </row>
    <row r="450" customFormat="false" ht="15" hidden="false" customHeight="false" outlineLevel="0" collapsed="false">
      <c r="A450" s="0" t="s">
        <v>15</v>
      </c>
      <c r="B450" s="0" t="s">
        <v>173</v>
      </c>
      <c r="C450" s="0" t="n">
        <v>20</v>
      </c>
      <c r="D450" s="0" t="n">
        <v>47826</v>
      </c>
      <c r="E450" s="0" t="s">
        <v>32</v>
      </c>
      <c r="F450" s="0" t="n">
        <v>2.2</v>
      </c>
      <c r="G450" s="0" t="n">
        <v>0.5</v>
      </c>
      <c r="H450" s="0" t="n">
        <v>1.1</v>
      </c>
      <c r="I450" s="0" t="n">
        <v>2.2</v>
      </c>
      <c r="J450" s="0" t="n">
        <v>1.1</v>
      </c>
      <c r="K450" s="0" t="s">
        <v>18</v>
      </c>
      <c r="L450" s="0" t="s">
        <v>174</v>
      </c>
      <c r="M450" s="0" t="n">
        <f aca="false">CEILING(G450,1)*F450</f>
        <v>2.2</v>
      </c>
      <c r="N450" s="0" t="n">
        <f aca="false">M450-H450</f>
        <v>1.1</v>
      </c>
      <c r="O450" s="0" t="n">
        <f aca="false">IF(ABS(N450-J450)&lt;0.011,1,0)</f>
        <v>1</v>
      </c>
    </row>
    <row r="451" customFormat="false" ht="15" hidden="false" customHeight="false" outlineLevel="0" collapsed="false">
      <c r="A451" s="0" t="s">
        <v>15</v>
      </c>
      <c r="B451" s="0" t="s">
        <v>173</v>
      </c>
      <c r="C451" s="0" t="n">
        <v>20</v>
      </c>
      <c r="D451" s="0" t="n">
        <v>47826</v>
      </c>
      <c r="E451" s="0" t="s">
        <v>62</v>
      </c>
      <c r="F451" s="0" t="n">
        <v>3.4</v>
      </c>
      <c r="G451" s="0" t="n">
        <v>0.5</v>
      </c>
      <c r="H451" s="0" t="n">
        <v>1.7</v>
      </c>
      <c r="I451" s="0" t="n">
        <v>3.4</v>
      </c>
      <c r="J451" s="0" t="n">
        <v>1.7</v>
      </c>
      <c r="K451" s="0" t="s">
        <v>18</v>
      </c>
      <c r="L451" s="0" t="s">
        <v>174</v>
      </c>
      <c r="M451" s="0" t="n">
        <f aca="false">CEILING(G451,1)*F451</f>
        <v>3.4</v>
      </c>
      <c r="N451" s="0" t="n">
        <f aca="false">M451-H451</f>
        <v>1.7</v>
      </c>
      <c r="O451" s="0" t="n">
        <f aca="false">IF(ABS(N451-J451)&lt;0.011,1,0)</f>
        <v>1</v>
      </c>
    </row>
    <row r="452" customFormat="false" ht="15" hidden="false" customHeight="false" outlineLevel="0" collapsed="false">
      <c r="A452" s="0" t="s">
        <v>15</v>
      </c>
      <c r="B452" s="0" t="s">
        <v>173</v>
      </c>
      <c r="C452" s="0" t="n">
        <v>20</v>
      </c>
      <c r="D452" s="0" t="n">
        <v>47826</v>
      </c>
      <c r="E452" s="0" t="s">
        <v>42</v>
      </c>
      <c r="F452" s="0" t="n">
        <v>8.7</v>
      </c>
      <c r="G452" s="0" t="n">
        <v>0.5</v>
      </c>
      <c r="H452" s="0" t="n">
        <v>4.35</v>
      </c>
      <c r="I452" s="0" t="n">
        <v>8.7</v>
      </c>
      <c r="J452" s="0" t="n">
        <v>4.35</v>
      </c>
      <c r="K452" s="0" t="s">
        <v>18</v>
      </c>
      <c r="L452" s="0" t="s">
        <v>174</v>
      </c>
      <c r="M452" s="0" t="n">
        <f aca="false">CEILING(G452,1)*F452</f>
        <v>8.7</v>
      </c>
      <c r="N452" s="0" t="n">
        <f aca="false">M452-H452</f>
        <v>4.35</v>
      </c>
      <c r="O452" s="0" t="n">
        <f aca="false">IF(ABS(N452-J452)&lt;0.011,1,0)</f>
        <v>1</v>
      </c>
    </row>
    <row r="453" customFormat="false" ht="15" hidden="false" customHeight="false" outlineLevel="0" collapsed="false">
      <c r="A453" s="0" t="s">
        <v>15</v>
      </c>
      <c r="B453" s="0" t="s">
        <v>173</v>
      </c>
      <c r="C453" s="0" t="n">
        <v>30</v>
      </c>
      <c r="D453" s="0" t="n">
        <v>47837</v>
      </c>
      <c r="E453" s="0" t="s">
        <v>38</v>
      </c>
      <c r="F453" s="0" t="n">
        <v>3.9</v>
      </c>
      <c r="G453" s="0" t="n">
        <v>0.33</v>
      </c>
      <c r="H453" s="0" t="n">
        <v>1.29</v>
      </c>
      <c r="I453" s="0" t="n">
        <v>3.9</v>
      </c>
      <c r="J453" s="0" t="n">
        <v>2.61</v>
      </c>
      <c r="K453" s="0" t="s">
        <v>18</v>
      </c>
      <c r="L453" s="0" t="s">
        <v>90</v>
      </c>
      <c r="M453" s="0" t="n">
        <f aca="false">CEILING(G453,1)*F453</f>
        <v>3.9</v>
      </c>
      <c r="N453" s="0" t="n">
        <f aca="false">M453-H453</f>
        <v>2.61</v>
      </c>
      <c r="O453" s="0" t="n">
        <f aca="false">IF(ABS(N453-J453)&lt;0.011,1,0)</f>
        <v>1</v>
      </c>
    </row>
    <row r="454" customFormat="false" ht="15" hidden="false" customHeight="false" outlineLevel="0" collapsed="false">
      <c r="A454" s="0" t="s">
        <v>15</v>
      </c>
      <c r="B454" s="0" t="s">
        <v>173</v>
      </c>
      <c r="C454" s="0" t="n">
        <v>30</v>
      </c>
      <c r="D454" s="0" t="n">
        <v>47837</v>
      </c>
      <c r="E454" s="0" t="s">
        <v>31</v>
      </c>
      <c r="F454" s="0" t="n">
        <v>2.2</v>
      </c>
      <c r="G454" s="0" t="n">
        <v>0.67</v>
      </c>
      <c r="H454" s="0" t="n">
        <v>1.47</v>
      </c>
      <c r="I454" s="0" t="n">
        <v>2.2</v>
      </c>
      <c r="J454" s="0" t="n">
        <v>0.73</v>
      </c>
      <c r="K454" s="0" t="s">
        <v>18</v>
      </c>
      <c r="L454" s="0" t="s">
        <v>90</v>
      </c>
      <c r="M454" s="0" t="n">
        <f aca="false">CEILING(G454,1)*F454</f>
        <v>2.2</v>
      </c>
      <c r="N454" s="0" t="n">
        <f aca="false">M454-H454</f>
        <v>0.73</v>
      </c>
      <c r="O454" s="0" t="n">
        <f aca="false">IF(ABS(N454-J454)&lt;0.011,1,0)</f>
        <v>1</v>
      </c>
    </row>
    <row r="455" customFormat="false" ht="15" hidden="false" customHeight="false" outlineLevel="0" collapsed="false">
      <c r="A455" s="0" t="s">
        <v>15</v>
      </c>
      <c r="B455" s="0" t="s">
        <v>173</v>
      </c>
      <c r="C455" s="0" t="n">
        <v>30</v>
      </c>
      <c r="D455" s="0" t="n">
        <v>47837</v>
      </c>
      <c r="E455" s="0" t="s">
        <v>88</v>
      </c>
      <c r="F455" s="0" t="n">
        <v>3.9</v>
      </c>
      <c r="G455" s="0" t="n">
        <v>0.67</v>
      </c>
      <c r="H455" s="0" t="n">
        <v>2.61</v>
      </c>
      <c r="I455" s="0" t="n">
        <v>3.9</v>
      </c>
      <c r="J455" s="0" t="n">
        <v>1.29</v>
      </c>
      <c r="K455" s="0" t="s">
        <v>18</v>
      </c>
      <c r="L455" s="0" t="s">
        <v>90</v>
      </c>
      <c r="M455" s="0" t="n">
        <f aca="false">CEILING(G455,1)*F455</f>
        <v>3.9</v>
      </c>
      <c r="N455" s="0" t="n">
        <f aca="false">M455-H455</f>
        <v>1.29</v>
      </c>
      <c r="O455" s="0" t="n">
        <f aca="false">IF(ABS(N455-J455)&lt;0.011,1,0)</f>
        <v>1</v>
      </c>
    </row>
    <row r="456" customFormat="false" ht="15" hidden="false" customHeight="false" outlineLevel="0" collapsed="false">
      <c r="A456" s="0" t="s">
        <v>15</v>
      </c>
      <c r="B456" s="0" t="s">
        <v>173</v>
      </c>
      <c r="C456" s="0" t="n">
        <v>30</v>
      </c>
      <c r="D456" s="0" t="n">
        <v>47837</v>
      </c>
      <c r="E456" s="0" t="s">
        <v>165</v>
      </c>
      <c r="F456" s="0" t="n">
        <v>8.5</v>
      </c>
      <c r="G456" s="0" t="n">
        <v>0.33</v>
      </c>
      <c r="H456" s="0" t="n">
        <v>2.81</v>
      </c>
      <c r="I456" s="0" t="n">
        <v>8.5</v>
      </c>
      <c r="J456" s="0" t="n">
        <v>5.69</v>
      </c>
      <c r="K456" s="0" t="s">
        <v>18</v>
      </c>
      <c r="L456" s="0" t="s">
        <v>90</v>
      </c>
      <c r="M456" s="0" t="n">
        <f aca="false">CEILING(G456,1)*F456</f>
        <v>8.5</v>
      </c>
      <c r="N456" s="0" t="n">
        <f aca="false">M456-H456</f>
        <v>5.69</v>
      </c>
      <c r="O456" s="0" t="n">
        <f aca="false">IF(ABS(N456-J456)&lt;0.011,1,0)</f>
        <v>1</v>
      </c>
    </row>
    <row r="457" customFormat="false" ht="15" hidden="false" customHeight="false" outlineLevel="0" collapsed="false">
      <c r="A457" s="0" t="s">
        <v>15</v>
      </c>
      <c r="B457" s="0" t="s">
        <v>173</v>
      </c>
      <c r="C457" s="0" t="n">
        <v>30</v>
      </c>
      <c r="D457" s="0" t="n">
        <v>47837</v>
      </c>
      <c r="E457" s="0" t="s">
        <v>93</v>
      </c>
      <c r="F457" s="0" t="n">
        <v>9.8</v>
      </c>
      <c r="G457" s="0" t="n">
        <v>0.33</v>
      </c>
      <c r="H457" s="0" t="n">
        <v>3.23</v>
      </c>
      <c r="I457" s="0" t="n">
        <v>9.8</v>
      </c>
      <c r="J457" s="0" t="n">
        <v>6.57</v>
      </c>
      <c r="K457" s="0" t="s">
        <v>18</v>
      </c>
      <c r="L457" s="0" t="s">
        <v>90</v>
      </c>
      <c r="M457" s="0" t="n">
        <f aca="false">CEILING(G457,1)*F457</f>
        <v>9.8</v>
      </c>
      <c r="N457" s="0" t="n">
        <f aca="false">M457-H457</f>
        <v>6.57</v>
      </c>
      <c r="O457" s="0" t="n">
        <f aca="false">IF(ABS(N457-J457)&lt;0.011,1,0)</f>
        <v>1</v>
      </c>
    </row>
    <row r="458" customFormat="false" ht="15" hidden="false" customHeight="false" outlineLevel="0" collapsed="false">
      <c r="A458" s="0" t="s">
        <v>15</v>
      </c>
      <c r="B458" s="0" t="s">
        <v>173</v>
      </c>
      <c r="C458" s="0" t="n">
        <v>30</v>
      </c>
      <c r="D458" s="0" t="n">
        <v>47837</v>
      </c>
      <c r="E458" s="0" t="s">
        <v>143</v>
      </c>
      <c r="F458" s="0" t="n">
        <v>3.9</v>
      </c>
      <c r="G458" s="0" t="n">
        <v>0.33</v>
      </c>
      <c r="H458" s="0" t="n">
        <v>1.29</v>
      </c>
      <c r="I458" s="0" t="n">
        <v>3.9</v>
      </c>
      <c r="J458" s="0" t="n">
        <v>2.61</v>
      </c>
      <c r="K458" s="0" t="s">
        <v>18</v>
      </c>
      <c r="L458" s="0" t="s">
        <v>90</v>
      </c>
      <c r="M458" s="0" t="n">
        <f aca="false">CEILING(G458,1)*F458</f>
        <v>3.9</v>
      </c>
      <c r="N458" s="0" t="n">
        <f aca="false">M458-H458</f>
        <v>2.61</v>
      </c>
      <c r="O458" s="0" t="n">
        <f aca="false">IF(ABS(N458-J458)&lt;0.011,1,0)</f>
        <v>1</v>
      </c>
    </row>
    <row r="459" customFormat="false" ht="15" hidden="false" customHeight="false" outlineLevel="0" collapsed="false">
      <c r="A459" s="0" t="s">
        <v>15</v>
      </c>
      <c r="B459" s="0" t="s">
        <v>173</v>
      </c>
      <c r="C459" s="0" t="n">
        <v>30</v>
      </c>
      <c r="D459" s="0" t="n">
        <v>47837</v>
      </c>
      <c r="E459" s="0" t="s">
        <v>176</v>
      </c>
      <c r="F459" s="0" t="n">
        <v>5.9</v>
      </c>
      <c r="G459" s="0" t="n">
        <v>0.33</v>
      </c>
      <c r="H459" s="0" t="n">
        <v>1.95</v>
      </c>
      <c r="I459" s="0" t="n">
        <v>5.9</v>
      </c>
      <c r="J459" s="0" t="n">
        <v>3.95</v>
      </c>
      <c r="K459" s="0" t="s">
        <v>18</v>
      </c>
      <c r="L459" s="0" t="s">
        <v>90</v>
      </c>
      <c r="M459" s="0" t="n">
        <f aca="false">CEILING(G459,1)*F459</f>
        <v>5.9</v>
      </c>
      <c r="N459" s="0" t="n">
        <f aca="false">M459-H459</f>
        <v>3.95</v>
      </c>
      <c r="O459" s="0" t="n">
        <f aca="false">IF(ABS(N459-J459)&lt;0.011,1,0)</f>
        <v>1</v>
      </c>
    </row>
    <row r="460" customFormat="false" ht="15" hidden="false" customHeight="false" outlineLevel="0" collapsed="false">
      <c r="A460" s="0" t="s">
        <v>15</v>
      </c>
      <c r="B460" s="0" t="s">
        <v>173</v>
      </c>
      <c r="C460" s="0" t="n">
        <v>30</v>
      </c>
      <c r="D460" s="0" t="n">
        <v>47837</v>
      </c>
      <c r="E460" s="0" t="s">
        <v>24</v>
      </c>
      <c r="F460" s="0" t="n">
        <v>3.9</v>
      </c>
      <c r="G460" s="0" t="n">
        <v>0.33</v>
      </c>
      <c r="H460" s="0" t="n">
        <v>1.29</v>
      </c>
      <c r="I460" s="0" t="n">
        <v>3.9</v>
      </c>
      <c r="J460" s="0" t="n">
        <v>2.61</v>
      </c>
      <c r="K460" s="0" t="s">
        <v>18</v>
      </c>
      <c r="L460" s="0" t="s">
        <v>90</v>
      </c>
      <c r="M460" s="0" t="n">
        <f aca="false">CEILING(G460,1)*F460</f>
        <v>3.9</v>
      </c>
      <c r="N460" s="0" t="n">
        <f aca="false">M460-H460</f>
        <v>2.61</v>
      </c>
      <c r="O460" s="0" t="n">
        <f aca="false">IF(ABS(N460-J460)&lt;0.011,1,0)</f>
        <v>1</v>
      </c>
    </row>
    <row r="461" customFormat="false" ht="15" hidden="false" customHeight="false" outlineLevel="0" collapsed="false">
      <c r="A461" s="0" t="s">
        <v>15</v>
      </c>
      <c r="B461" s="0" t="s">
        <v>173</v>
      </c>
      <c r="C461" s="0" t="n">
        <v>31</v>
      </c>
      <c r="D461" s="0" t="n">
        <v>47833</v>
      </c>
      <c r="E461" s="0" t="s">
        <v>38</v>
      </c>
      <c r="F461" s="0" t="n">
        <v>3.9</v>
      </c>
      <c r="G461" s="0" t="n">
        <v>0.67</v>
      </c>
      <c r="H461" s="0" t="n">
        <v>2.61</v>
      </c>
      <c r="I461" s="0" t="n">
        <v>3.9</v>
      </c>
      <c r="J461" s="0" t="n">
        <v>1.29</v>
      </c>
      <c r="K461" s="0" t="s">
        <v>18</v>
      </c>
      <c r="L461" s="0" t="s">
        <v>90</v>
      </c>
      <c r="M461" s="0" t="n">
        <f aca="false">CEILING(G461,1)*F461</f>
        <v>3.9</v>
      </c>
      <c r="N461" s="0" t="n">
        <f aca="false">M461-H461</f>
        <v>1.29</v>
      </c>
      <c r="O461" s="0" t="n">
        <f aca="false">IF(ABS(N461-J461)&lt;0.011,1,0)</f>
        <v>1</v>
      </c>
    </row>
    <row r="462" customFormat="false" ht="15" hidden="false" customHeight="false" outlineLevel="0" collapsed="false">
      <c r="A462" s="0" t="s">
        <v>15</v>
      </c>
      <c r="B462" s="0" t="s">
        <v>173</v>
      </c>
      <c r="C462" s="0" t="n">
        <v>31</v>
      </c>
      <c r="D462" s="0" t="n">
        <v>47833</v>
      </c>
      <c r="E462" s="0" t="s">
        <v>31</v>
      </c>
      <c r="F462" s="0" t="n">
        <v>2.2</v>
      </c>
      <c r="G462" s="0" t="n">
        <v>1.33</v>
      </c>
      <c r="H462" s="0" t="n">
        <v>2.93</v>
      </c>
      <c r="I462" s="0" t="n">
        <v>4.4</v>
      </c>
      <c r="J462" s="0" t="n">
        <v>1.47</v>
      </c>
      <c r="K462" s="0" t="s">
        <v>18</v>
      </c>
      <c r="L462" s="0" t="s">
        <v>90</v>
      </c>
      <c r="M462" s="0" t="n">
        <f aca="false">CEILING(G462,1)*F462</f>
        <v>4.4</v>
      </c>
      <c r="N462" s="0" t="n">
        <f aca="false">M462-H462</f>
        <v>1.47</v>
      </c>
      <c r="O462" s="0" t="n">
        <f aca="false">IF(ABS(N462-J462)&lt;0.011,1,0)</f>
        <v>1</v>
      </c>
    </row>
    <row r="463" customFormat="false" ht="15" hidden="false" customHeight="false" outlineLevel="0" collapsed="false">
      <c r="A463" s="0" t="s">
        <v>15</v>
      </c>
      <c r="B463" s="0" t="s">
        <v>173</v>
      </c>
      <c r="C463" s="0" t="n">
        <v>31</v>
      </c>
      <c r="D463" s="0" t="n">
        <v>47833</v>
      </c>
      <c r="E463" s="0" t="s">
        <v>88</v>
      </c>
      <c r="F463" s="0" t="n">
        <v>3.9</v>
      </c>
      <c r="G463" s="0" t="n">
        <v>1.33</v>
      </c>
      <c r="H463" s="0" t="n">
        <v>5.19</v>
      </c>
      <c r="I463" s="0" t="n">
        <v>7.8</v>
      </c>
      <c r="J463" s="0" t="n">
        <v>2.61</v>
      </c>
      <c r="K463" s="0" t="s">
        <v>18</v>
      </c>
      <c r="L463" s="0" t="s">
        <v>90</v>
      </c>
      <c r="M463" s="0" t="n">
        <f aca="false">CEILING(G463,1)*F463</f>
        <v>7.8</v>
      </c>
      <c r="N463" s="0" t="n">
        <f aca="false">M463-H463</f>
        <v>2.61</v>
      </c>
      <c r="O463" s="0" t="n">
        <f aca="false">IF(ABS(N463-J463)&lt;0.011,1,0)</f>
        <v>1</v>
      </c>
    </row>
    <row r="464" customFormat="false" ht="15" hidden="false" customHeight="false" outlineLevel="0" collapsed="false">
      <c r="A464" s="0" t="s">
        <v>15</v>
      </c>
      <c r="B464" s="0" t="s">
        <v>173</v>
      </c>
      <c r="C464" s="0" t="n">
        <v>31</v>
      </c>
      <c r="D464" s="0" t="n">
        <v>47833</v>
      </c>
      <c r="E464" s="0" t="s">
        <v>165</v>
      </c>
      <c r="F464" s="0" t="n">
        <v>8.5</v>
      </c>
      <c r="G464" s="0" t="n">
        <v>0.67</v>
      </c>
      <c r="H464" s="0" t="n">
        <v>5.7</v>
      </c>
      <c r="I464" s="0" t="n">
        <v>8.5</v>
      </c>
      <c r="J464" s="0" t="n">
        <v>2.8</v>
      </c>
      <c r="K464" s="0" t="s">
        <v>18</v>
      </c>
      <c r="L464" s="0" t="s">
        <v>90</v>
      </c>
      <c r="M464" s="0" t="n">
        <f aca="false">CEILING(G464,1)*F464</f>
        <v>8.5</v>
      </c>
      <c r="N464" s="0" t="n">
        <f aca="false">M464-H464</f>
        <v>2.8</v>
      </c>
      <c r="O464" s="0" t="n">
        <f aca="false">IF(ABS(N464-J464)&lt;0.011,1,0)</f>
        <v>1</v>
      </c>
    </row>
    <row r="465" customFormat="false" ht="15" hidden="false" customHeight="false" outlineLevel="0" collapsed="false">
      <c r="A465" s="0" t="s">
        <v>15</v>
      </c>
      <c r="B465" s="0" t="s">
        <v>173</v>
      </c>
      <c r="C465" s="0" t="n">
        <v>31</v>
      </c>
      <c r="D465" s="0" t="n">
        <v>47833</v>
      </c>
      <c r="E465" s="0" t="s">
        <v>93</v>
      </c>
      <c r="F465" s="0" t="n">
        <v>9.8</v>
      </c>
      <c r="G465" s="0" t="n">
        <v>0.67</v>
      </c>
      <c r="H465" s="0" t="n">
        <v>6.57</v>
      </c>
      <c r="I465" s="0" t="n">
        <v>9.8</v>
      </c>
      <c r="J465" s="0" t="n">
        <v>3.23</v>
      </c>
      <c r="K465" s="0" t="s">
        <v>18</v>
      </c>
      <c r="L465" s="0" t="s">
        <v>90</v>
      </c>
      <c r="M465" s="0" t="n">
        <f aca="false">CEILING(G465,1)*F465</f>
        <v>9.8</v>
      </c>
      <c r="N465" s="0" t="n">
        <f aca="false">M465-H465</f>
        <v>3.23</v>
      </c>
      <c r="O465" s="0" t="n">
        <f aca="false">IF(ABS(N465-J465)&lt;0.011,1,0)</f>
        <v>1</v>
      </c>
    </row>
    <row r="466" customFormat="false" ht="15" hidden="false" customHeight="false" outlineLevel="0" collapsed="false">
      <c r="A466" s="0" t="s">
        <v>15</v>
      </c>
      <c r="B466" s="0" t="s">
        <v>173</v>
      </c>
      <c r="C466" s="0" t="n">
        <v>31</v>
      </c>
      <c r="D466" s="0" t="n">
        <v>47833</v>
      </c>
      <c r="E466" s="0" t="s">
        <v>143</v>
      </c>
      <c r="F466" s="0" t="n">
        <v>3.9</v>
      </c>
      <c r="G466" s="0" t="n">
        <v>0.67</v>
      </c>
      <c r="H466" s="0" t="n">
        <v>2.61</v>
      </c>
      <c r="I466" s="0" t="n">
        <v>3.9</v>
      </c>
      <c r="J466" s="0" t="n">
        <v>1.29</v>
      </c>
      <c r="K466" s="0" t="s">
        <v>18</v>
      </c>
      <c r="L466" s="0" t="s">
        <v>90</v>
      </c>
      <c r="M466" s="0" t="n">
        <f aca="false">CEILING(G466,1)*F466</f>
        <v>3.9</v>
      </c>
      <c r="N466" s="0" t="n">
        <f aca="false">M466-H466</f>
        <v>1.29</v>
      </c>
      <c r="O466" s="0" t="n">
        <f aca="false">IF(ABS(N466-J466)&lt;0.011,1,0)</f>
        <v>1</v>
      </c>
    </row>
    <row r="467" customFormat="false" ht="15" hidden="false" customHeight="false" outlineLevel="0" collapsed="false">
      <c r="A467" s="0" t="s">
        <v>15</v>
      </c>
      <c r="B467" s="0" t="s">
        <v>173</v>
      </c>
      <c r="C467" s="0" t="n">
        <v>31</v>
      </c>
      <c r="D467" s="0" t="n">
        <v>47833</v>
      </c>
      <c r="E467" s="0" t="s">
        <v>176</v>
      </c>
      <c r="F467" s="0" t="n">
        <v>5.9</v>
      </c>
      <c r="G467" s="0" t="n">
        <v>0.67</v>
      </c>
      <c r="H467" s="0" t="n">
        <v>3.95</v>
      </c>
      <c r="I467" s="0" t="n">
        <v>5.9</v>
      </c>
      <c r="J467" s="0" t="n">
        <v>1.95</v>
      </c>
      <c r="K467" s="0" t="s">
        <v>18</v>
      </c>
      <c r="L467" s="0" t="s">
        <v>90</v>
      </c>
      <c r="M467" s="0" t="n">
        <f aca="false">CEILING(G467,1)*F467</f>
        <v>5.9</v>
      </c>
      <c r="N467" s="0" t="n">
        <f aca="false">M467-H467</f>
        <v>1.95</v>
      </c>
      <c r="O467" s="0" t="n">
        <f aca="false">IF(ABS(N467-J467)&lt;0.011,1,0)</f>
        <v>1</v>
      </c>
    </row>
    <row r="468" customFormat="false" ht="15" hidden="false" customHeight="false" outlineLevel="0" collapsed="false">
      <c r="A468" s="0" t="s">
        <v>15</v>
      </c>
      <c r="B468" s="0" t="s">
        <v>173</v>
      </c>
      <c r="C468" s="0" t="n">
        <v>31</v>
      </c>
      <c r="D468" s="0" t="n">
        <v>47833</v>
      </c>
      <c r="E468" s="0" t="s">
        <v>24</v>
      </c>
      <c r="F468" s="0" t="n">
        <v>3.9</v>
      </c>
      <c r="G468" s="0" t="n">
        <v>0.67</v>
      </c>
      <c r="H468" s="0" t="n">
        <v>2.61</v>
      </c>
      <c r="I468" s="0" t="n">
        <v>3.9</v>
      </c>
      <c r="J468" s="0" t="n">
        <v>1.29</v>
      </c>
      <c r="K468" s="0" t="s">
        <v>18</v>
      </c>
      <c r="L468" s="0" t="s">
        <v>90</v>
      </c>
      <c r="M468" s="0" t="n">
        <f aca="false">CEILING(G468,1)*F468</f>
        <v>3.9</v>
      </c>
      <c r="N468" s="0" t="n">
        <f aca="false">M468-H468</f>
        <v>1.29</v>
      </c>
      <c r="O468" s="0" t="n">
        <f aca="false">IF(ABS(N468-J468)&lt;0.011,1,0)</f>
        <v>1</v>
      </c>
    </row>
    <row r="469" customFormat="false" ht="15" hidden="false" customHeight="false" outlineLevel="0" collapsed="false">
      <c r="A469" s="0" t="s">
        <v>15</v>
      </c>
      <c r="B469" s="0" t="s">
        <v>173</v>
      </c>
      <c r="C469" s="0" t="n">
        <v>34</v>
      </c>
      <c r="D469" s="0" t="n">
        <v>47839</v>
      </c>
      <c r="E469" s="0" t="s">
        <v>177</v>
      </c>
      <c r="F469" s="0" t="n">
        <v>9.7</v>
      </c>
      <c r="G469" s="0" t="n">
        <v>0.5</v>
      </c>
      <c r="H469" s="0" t="n">
        <v>4.85</v>
      </c>
      <c r="I469" s="0" t="n">
        <v>9.7</v>
      </c>
      <c r="J469" s="0" t="n">
        <v>4.85</v>
      </c>
      <c r="K469" s="0" t="s">
        <v>18</v>
      </c>
      <c r="L469" s="0" t="s">
        <v>178</v>
      </c>
      <c r="M469" s="0" t="n">
        <f aca="false">CEILING(G469,1)*F469</f>
        <v>9.7</v>
      </c>
      <c r="N469" s="0" t="n">
        <f aca="false">M469-H469</f>
        <v>4.85</v>
      </c>
      <c r="O469" s="0" t="n">
        <f aca="false">IF(ABS(N469-J469)&lt;0.011,1,0)</f>
        <v>1</v>
      </c>
    </row>
    <row r="470" customFormat="false" ht="15" hidden="false" customHeight="false" outlineLevel="0" collapsed="false">
      <c r="A470" s="0" t="s">
        <v>15</v>
      </c>
      <c r="B470" s="0" t="s">
        <v>173</v>
      </c>
      <c r="C470" s="0" t="n">
        <v>34</v>
      </c>
      <c r="D470" s="0" t="n">
        <v>47839</v>
      </c>
      <c r="E470" s="0" t="s">
        <v>176</v>
      </c>
      <c r="F470" s="0" t="n">
        <v>5.9</v>
      </c>
      <c r="G470" s="0" t="n">
        <v>0.5</v>
      </c>
      <c r="H470" s="0" t="n">
        <v>2.95</v>
      </c>
      <c r="I470" s="0" t="n">
        <v>5.9</v>
      </c>
      <c r="J470" s="0" t="n">
        <v>2.95</v>
      </c>
      <c r="K470" s="0" t="s">
        <v>18</v>
      </c>
      <c r="L470" s="0" t="s">
        <v>178</v>
      </c>
      <c r="M470" s="0" t="n">
        <f aca="false">CEILING(G470,1)*F470</f>
        <v>5.9</v>
      </c>
      <c r="N470" s="0" t="n">
        <f aca="false">M470-H470</f>
        <v>2.95</v>
      </c>
      <c r="O470" s="0" t="n">
        <f aca="false">IF(ABS(N470-J470)&lt;0.011,1,0)</f>
        <v>1</v>
      </c>
    </row>
    <row r="471" customFormat="false" ht="15" hidden="false" customHeight="false" outlineLevel="0" collapsed="false">
      <c r="A471" s="0" t="s">
        <v>15</v>
      </c>
      <c r="B471" s="0" t="s">
        <v>173</v>
      </c>
      <c r="C471" s="0" t="n">
        <v>34</v>
      </c>
      <c r="D471" s="0" t="n">
        <v>47839</v>
      </c>
      <c r="E471" s="0" t="s">
        <v>112</v>
      </c>
      <c r="F471" s="0" t="n">
        <v>8.5</v>
      </c>
      <c r="G471" s="0" t="n">
        <v>0.5</v>
      </c>
      <c r="H471" s="0" t="n">
        <v>4.25</v>
      </c>
      <c r="I471" s="0" t="n">
        <v>8.5</v>
      </c>
      <c r="J471" s="0" t="n">
        <v>4.25</v>
      </c>
      <c r="K471" s="0" t="s">
        <v>18</v>
      </c>
      <c r="L471" s="0" t="s">
        <v>178</v>
      </c>
      <c r="M471" s="0" t="n">
        <f aca="false">CEILING(G471,1)*F471</f>
        <v>8.5</v>
      </c>
      <c r="N471" s="0" t="n">
        <f aca="false">M471-H471</f>
        <v>4.25</v>
      </c>
      <c r="O471" s="0" t="n">
        <f aca="false">IF(ABS(N471-J471)&lt;0.011,1,0)</f>
        <v>1</v>
      </c>
    </row>
    <row r="472" customFormat="false" ht="15" hidden="false" customHeight="false" outlineLevel="0" collapsed="false">
      <c r="A472" s="0" t="s">
        <v>15</v>
      </c>
      <c r="B472" s="0" t="s">
        <v>173</v>
      </c>
      <c r="C472" s="0" t="n">
        <v>35</v>
      </c>
      <c r="D472" s="0" t="n">
        <v>47834</v>
      </c>
      <c r="E472" s="0" t="s">
        <v>177</v>
      </c>
      <c r="F472" s="0" t="n">
        <v>9.7</v>
      </c>
      <c r="G472" s="0" t="n">
        <v>0.5</v>
      </c>
      <c r="H472" s="0" t="n">
        <v>4.85</v>
      </c>
      <c r="I472" s="0" t="n">
        <v>9.7</v>
      </c>
      <c r="J472" s="0" t="n">
        <v>4.85</v>
      </c>
      <c r="K472" s="0" t="s">
        <v>18</v>
      </c>
      <c r="L472" s="0" t="s">
        <v>178</v>
      </c>
      <c r="M472" s="0" t="n">
        <f aca="false">CEILING(G472,1)*F472</f>
        <v>9.7</v>
      </c>
      <c r="N472" s="0" t="n">
        <f aca="false">M472-H472</f>
        <v>4.85</v>
      </c>
      <c r="O472" s="0" t="n">
        <f aca="false">IF(ABS(N472-J472)&lt;0.011,1,0)</f>
        <v>1</v>
      </c>
    </row>
    <row r="473" customFormat="false" ht="15" hidden="false" customHeight="false" outlineLevel="0" collapsed="false">
      <c r="A473" s="0" t="s">
        <v>15</v>
      </c>
      <c r="B473" s="0" t="s">
        <v>173</v>
      </c>
      <c r="C473" s="0" t="n">
        <v>35</v>
      </c>
      <c r="D473" s="0" t="n">
        <v>47834</v>
      </c>
      <c r="E473" s="0" t="s">
        <v>176</v>
      </c>
      <c r="F473" s="0" t="n">
        <v>5.9</v>
      </c>
      <c r="G473" s="0" t="n">
        <v>0.5</v>
      </c>
      <c r="H473" s="0" t="n">
        <v>2.95</v>
      </c>
      <c r="I473" s="0" t="n">
        <v>5.9</v>
      </c>
      <c r="J473" s="0" t="n">
        <v>2.95</v>
      </c>
      <c r="K473" s="0" t="s">
        <v>18</v>
      </c>
      <c r="L473" s="0" t="s">
        <v>178</v>
      </c>
      <c r="M473" s="0" t="n">
        <f aca="false">CEILING(G473,1)*F473</f>
        <v>5.9</v>
      </c>
      <c r="N473" s="0" t="n">
        <f aca="false">M473-H473</f>
        <v>2.95</v>
      </c>
      <c r="O473" s="0" t="n">
        <f aca="false">IF(ABS(N473-J473)&lt;0.011,1,0)</f>
        <v>1</v>
      </c>
    </row>
    <row r="474" customFormat="false" ht="15" hidden="false" customHeight="false" outlineLevel="0" collapsed="false">
      <c r="A474" s="0" t="s">
        <v>15</v>
      </c>
      <c r="B474" s="0" t="s">
        <v>173</v>
      </c>
      <c r="C474" s="0" t="n">
        <v>35</v>
      </c>
      <c r="D474" s="0" t="n">
        <v>47834</v>
      </c>
      <c r="E474" s="0" t="s">
        <v>112</v>
      </c>
      <c r="F474" s="0" t="n">
        <v>8.5</v>
      </c>
      <c r="G474" s="0" t="n">
        <v>0.5</v>
      </c>
      <c r="H474" s="0" t="n">
        <v>4.25</v>
      </c>
      <c r="I474" s="0" t="n">
        <v>8.5</v>
      </c>
      <c r="J474" s="0" t="n">
        <v>4.25</v>
      </c>
      <c r="K474" s="0" t="s">
        <v>18</v>
      </c>
      <c r="L474" s="0" t="s">
        <v>178</v>
      </c>
      <c r="M474" s="0" t="n">
        <f aca="false">CEILING(G474,1)*F474</f>
        <v>8.5</v>
      </c>
      <c r="N474" s="0" t="n">
        <f aca="false">M474-H474</f>
        <v>4.25</v>
      </c>
      <c r="O474" s="0" t="n">
        <f aca="false">IF(ABS(N474-J474)&lt;0.011,1,0)</f>
        <v>1</v>
      </c>
    </row>
    <row r="475" customFormat="false" ht="15" hidden="false" customHeight="false" outlineLevel="0" collapsed="false">
      <c r="A475" s="0" t="s">
        <v>15</v>
      </c>
      <c r="B475" s="0" t="s">
        <v>179</v>
      </c>
      <c r="C475" s="0" t="n">
        <v>10</v>
      </c>
      <c r="D475" s="0" t="n">
        <v>47864</v>
      </c>
      <c r="E475" s="0" t="s">
        <v>175</v>
      </c>
      <c r="F475" s="0" t="n">
        <v>18</v>
      </c>
      <c r="G475" s="0" t="n">
        <v>0.25</v>
      </c>
      <c r="H475" s="0" t="n">
        <v>4.5</v>
      </c>
      <c r="I475" s="0" t="n">
        <v>18</v>
      </c>
      <c r="J475" s="0" t="n">
        <v>13.5</v>
      </c>
      <c r="K475" s="0" t="s">
        <v>18</v>
      </c>
      <c r="L475" s="0" t="s">
        <v>101</v>
      </c>
      <c r="M475" s="0" t="n">
        <f aca="false">CEILING(G475,1)*F475</f>
        <v>18</v>
      </c>
      <c r="N475" s="0" t="n">
        <f aca="false">M475-H475</f>
        <v>13.5</v>
      </c>
      <c r="O475" s="0" t="n">
        <f aca="false">IF(ABS(N475-J475)&lt;0.011,1,0)</f>
        <v>1</v>
      </c>
    </row>
    <row r="476" customFormat="false" ht="15" hidden="false" customHeight="false" outlineLevel="0" collapsed="false">
      <c r="A476" s="0" t="s">
        <v>15</v>
      </c>
      <c r="B476" s="0" t="s">
        <v>179</v>
      </c>
      <c r="C476" s="0" t="n">
        <v>10</v>
      </c>
      <c r="D476" s="0" t="n">
        <v>47864</v>
      </c>
      <c r="E476" s="0" t="s">
        <v>49</v>
      </c>
      <c r="F476" s="0" t="n">
        <v>15.9</v>
      </c>
      <c r="G476" s="0" t="n">
        <v>0.25</v>
      </c>
      <c r="H476" s="0" t="n">
        <v>3.98</v>
      </c>
      <c r="I476" s="0" t="n">
        <v>15.9</v>
      </c>
      <c r="J476" s="0" t="n">
        <v>11.92</v>
      </c>
      <c r="K476" s="0" t="s">
        <v>18</v>
      </c>
      <c r="L476" s="0" t="s">
        <v>101</v>
      </c>
      <c r="M476" s="0" t="n">
        <f aca="false">CEILING(G476,1)*F476</f>
        <v>15.9</v>
      </c>
      <c r="N476" s="0" t="n">
        <f aca="false">M476-H476</f>
        <v>11.92</v>
      </c>
      <c r="O476" s="0" t="n">
        <f aca="false">IF(ABS(N476-J476)&lt;0.011,1,0)</f>
        <v>1</v>
      </c>
    </row>
    <row r="477" customFormat="false" ht="15" hidden="false" customHeight="false" outlineLevel="0" collapsed="false">
      <c r="A477" s="0" t="s">
        <v>15</v>
      </c>
      <c r="B477" s="0" t="s">
        <v>179</v>
      </c>
      <c r="C477" s="0" t="n">
        <v>10</v>
      </c>
      <c r="D477" s="0" t="n">
        <v>47864</v>
      </c>
      <c r="E477" s="0" t="s">
        <v>180</v>
      </c>
      <c r="F477" s="0" t="n">
        <v>23</v>
      </c>
      <c r="G477" s="0" t="n">
        <v>0.75</v>
      </c>
      <c r="H477" s="0" t="n">
        <v>17.25</v>
      </c>
      <c r="I477" s="0" t="n">
        <v>23</v>
      </c>
      <c r="J477" s="0" t="n">
        <v>5.75</v>
      </c>
      <c r="K477" s="0" t="s">
        <v>18</v>
      </c>
      <c r="L477" s="0" t="s">
        <v>101</v>
      </c>
      <c r="M477" s="0" t="n">
        <f aca="false">CEILING(G477,1)*F477</f>
        <v>23</v>
      </c>
      <c r="N477" s="0" t="n">
        <f aca="false">M477-H477</f>
        <v>5.75</v>
      </c>
      <c r="O477" s="0" t="n">
        <f aca="false">IF(ABS(N477-J477)&lt;0.011,1,0)</f>
        <v>1</v>
      </c>
    </row>
    <row r="478" customFormat="false" ht="15" hidden="false" customHeight="false" outlineLevel="0" collapsed="false">
      <c r="A478" s="0" t="s">
        <v>15</v>
      </c>
      <c r="B478" s="0" t="s">
        <v>179</v>
      </c>
      <c r="C478" s="0" t="n">
        <v>11</v>
      </c>
      <c r="D478" s="0" t="n">
        <v>47852</v>
      </c>
      <c r="E478" s="0" t="s">
        <v>175</v>
      </c>
      <c r="F478" s="0" t="n">
        <v>18</v>
      </c>
      <c r="G478" s="0" t="n">
        <v>0.75</v>
      </c>
      <c r="H478" s="0" t="n">
        <v>13.5</v>
      </c>
      <c r="I478" s="0" t="n">
        <v>18</v>
      </c>
      <c r="J478" s="0" t="n">
        <v>4.5</v>
      </c>
      <c r="K478" s="0" t="s">
        <v>18</v>
      </c>
      <c r="L478" s="0" t="s">
        <v>101</v>
      </c>
      <c r="M478" s="0" t="n">
        <f aca="false">CEILING(G478,1)*F478</f>
        <v>18</v>
      </c>
      <c r="N478" s="0" t="n">
        <f aca="false">M478-H478</f>
        <v>4.5</v>
      </c>
      <c r="O478" s="0" t="n">
        <f aca="false">IF(ABS(N478-J478)&lt;0.011,1,0)</f>
        <v>1</v>
      </c>
    </row>
    <row r="479" customFormat="false" ht="15" hidden="false" customHeight="false" outlineLevel="0" collapsed="false">
      <c r="A479" s="0" t="s">
        <v>15</v>
      </c>
      <c r="B479" s="0" t="s">
        <v>179</v>
      </c>
      <c r="C479" s="0" t="n">
        <v>11</v>
      </c>
      <c r="D479" s="0" t="n">
        <v>47852</v>
      </c>
      <c r="E479" s="0" t="s">
        <v>49</v>
      </c>
      <c r="F479" s="0" t="n">
        <v>15.9</v>
      </c>
      <c r="G479" s="0" t="n">
        <v>0.75</v>
      </c>
      <c r="H479" s="0" t="n">
        <v>11.93</v>
      </c>
      <c r="I479" s="0" t="n">
        <v>15.9</v>
      </c>
      <c r="J479" s="0" t="n">
        <v>3.97</v>
      </c>
      <c r="K479" s="0" t="s">
        <v>18</v>
      </c>
      <c r="L479" s="0" t="s">
        <v>101</v>
      </c>
      <c r="M479" s="0" t="n">
        <f aca="false">CEILING(G479,1)*F479</f>
        <v>15.9</v>
      </c>
      <c r="N479" s="0" t="n">
        <f aca="false">M479-H479</f>
        <v>3.97</v>
      </c>
      <c r="O479" s="0" t="n">
        <f aca="false">IF(ABS(N479-J479)&lt;0.011,1,0)</f>
        <v>1</v>
      </c>
    </row>
    <row r="480" customFormat="false" ht="15" hidden="false" customHeight="false" outlineLevel="0" collapsed="false">
      <c r="A480" s="0" t="s">
        <v>15</v>
      </c>
      <c r="B480" s="0" t="s">
        <v>179</v>
      </c>
      <c r="C480" s="0" t="n">
        <v>11</v>
      </c>
      <c r="D480" s="0" t="n">
        <v>47852</v>
      </c>
      <c r="E480" s="0" t="s">
        <v>180</v>
      </c>
      <c r="F480" s="0" t="n">
        <v>23</v>
      </c>
      <c r="G480" s="0" t="n">
        <v>2.25</v>
      </c>
      <c r="H480" s="0" t="n">
        <v>51.74</v>
      </c>
      <c r="I480" s="0" t="n">
        <v>46</v>
      </c>
      <c r="J480" s="0" t="n">
        <v>-5.74</v>
      </c>
      <c r="K480" s="0" t="s">
        <v>18</v>
      </c>
      <c r="L480" s="0" t="s">
        <v>101</v>
      </c>
      <c r="M480" s="0" t="n">
        <f aca="false">CEILING(G480,1)*F480</f>
        <v>69</v>
      </c>
      <c r="N480" s="0" t="n">
        <f aca="false">M480-H480</f>
        <v>17.26</v>
      </c>
      <c r="O480" s="0" t="n">
        <f aca="false">IF(ABS(N480-J480)&lt;0.011,1,0)</f>
        <v>0</v>
      </c>
    </row>
    <row r="481" customFormat="false" ht="15" hidden="false" customHeight="false" outlineLevel="0" collapsed="false">
      <c r="A481" s="0" t="s">
        <v>15</v>
      </c>
      <c r="B481" s="0" t="s">
        <v>179</v>
      </c>
      <c r="C481" s="0" t="n">
        <v>33</v>
      </c>
      <c r="D481" s="0" t="n">
        <v>47886</v>
      </c>
      <c r="E481" s="0" t="s">
        <v>52</v>
      </c>
      <c r="F481" s="0" t="n">
        <v>19</v>
      </c>
      <c r="G481" s="0" t="n">
        <v>0.5</v>
      </c>
      <c r="H481" s="0" t="n">
        <v>9.5</v>
      </c>
      <c r="I481" s="0" t="n">
        <v>19</v>
      </c>
      <c r="J481" s="0" t="n">
        <v>9.5</v>
      </c>
      <c r="K481" s="0" t="s">
        <v>18</v>
      </c>
      <c r="L481" s="0" t="s">
        <v>107</v>
      </c>
      <c r="M481" s="0" t="n">
        <f aca="false">CEILING(G481,1)*F481</f>
        <v>19</v>
      </c>
      <c r="N481" s="0" t="n">
        <f aca="false">M481-H481</f>
        <v>9.5</v>
      </c>
      <c r="O481" s="0" t="n">
        <f aca="false">IF(ABS(N481-J481)&lt;0.011,1,0)</f>
        <v>1</v>
      </c>
    </row>
    <row r="482" customFormat="false" ht="15" hidden="false" customHeight="false" outlineLevel="0" collapsed="false">
      <c r="A482" s="0" t="s">
        <v>15</v>
      </c>
      <c r="B482" s="0" t="s">
        <v>179</v>
      </c>
      <c r="C482" s="0" t="n">
        <v>33</v>
      </c>
      <c r="D482" s="0" t="n">
        <v>47886</v>
      </c>
      <c r="E482" s="0" t="s">
        <v>181</v>
      </c>
      <c r="F482" s="0" t="n">
        <v>1.8</v>
      </c>
      <c r="G482" s="0" t="n">
        <v>0.5</v>
      </c>
      <c r="H482" s="0" t="n">
        <v>0.9</v>
      </c>
      <c r="I482" s="0" t="n">
        <v>1.8</v>
      </c>
      <c r="J482" s="0" t="n">
        <v>0.9</v>
      </c>
      <c r="K482" s="0" t="s">
        <v>18</v>
      </c>
      <c r="L482" s="0" t="s">
        <v>107</v>
      </c>
      <c r="M482" s="0" t="n">
        <f aca="false">CEILING(G482,1)*F482</f>
        <v>1.8</v>
      </c>
      <c r="N482" s="0" t="n">
        <f aca="false">M482-H482</f>
        <v>0.9</v>
      </c>
      <c r="O482" s="0" t="n">
        <f aca="false">IF(ABS(N482-J482)&lt;0.011,1,0)</f>
        <v>1</v>
      </c>
    </row>
    <row r="483" customFormat="false" ht="15" hidden="false" customHeight="false" outlineLevel="0" collapsed="false">
      <c r="A483" s="0" t="s">
        <v>15</v>
      </c>
      <c r="B483" s="0" t="s">
        <v>179</v>
      </c>
      <c r="C483" s="0" t="n">
        <v>33</v>
      </c>
      <c r="D483" s="0" t="n">
        <v>47886</v>
      </c>
      <c r="E483" s="0" t="s">
        <v>167</v>
      </c>
      <c r="F483" s="0" t="n">
        <v>8</v>
      </c>
      <c r="G483" s="0" t="n">
        <v>0.5</v>
      </c>
      <c r="H483" s="0" t="n">
        <v>4</v>
      </c>
      <c r="I483" s="0" t="n">
        <v>8</v>
      </c>
      <c r="J483" s="0" t="n">
        <v>4</v>
      </c>
      <c r="K483" s="0" t="s">
        <v>18</v>
      </c>
      <c r="L483" s="0" t="s">
        <v>107</v>
      </c>
      <c r="M483" s="0" t="n">
        <f aca="false">CEILING(G483,1)*F483</f>
        <v>8</v>
      </c>
      <c r="N483" s="0" t="n">
        <f aca="false">M483-H483</f>
        <v>4</v>
      </c>
      <c r="O483" s="0" t="n">
        <f aca="false">IF(ABS(N483-J483)&lt;0.011,1,0)</f>
        <v>1</v>
      </c>
    </row>
    <row r="484" customFormat="false" ht="15" hidden="false" customHeight="false" outlineLevel="0" collapsed="false">
      <c r="A484" s="0" t="s">
        <v>15</v>
      </c>
      <c r="B484" s="0" t="s">
        <v>179</v>
      </c>
      <c r="C484" s="0" t="n">
        <v>33</v>
      </c>
      <c r="D484" s="0" t="n">
        <v>47886</v>
      </c>
      <c r="E484" s="0" t="s">
        <v>126</v>
      </c>
      <c r="F484" s="0" t="n">
        <v>17.6</v>
      </c>
      <c r="G484" s="0" t="n">
        <v>0.5</v>
      </c>
      <c r="H484" s="0" t="n">
        <v>8.8</v>
      </c>
      <c r="I484" s="0" t="n">
        <v>17.6</v>
      </c>
      <c r="J484" s="0" t="n">
        <v>8.8</v>
      </c>
      <c r="K484" s="0" t="s">
        <v>18</v>
      </c>
      <c r="L484" s="0" t="s">
        <v>107</v>
      </c>
      <c r="M484" s="0" t="n">
        <f aca="false">CEILING(G484,1)*F484</f>
        <v>17.6</v>
      </c>
      <c r="N484" s="0" t="n">
        <f aca="false">M484-H484</f>
        <v>8.8</v>
      </c>
      <c r="O484" s="0" t="n">
        <f aca="false">IF(ABS(N484-J484)&lt;0.011,1,0)</f>
        <v>1</v>
      </c>
    </row>
    <row r="485" customFormat="false" ht="15" hidden="false" customHeight="false" outlineLevel="0" collapsed="false">
      <c r="A485" s="0" t="s">
        <v>15</v>
      </c>
      <c r="B485" s="0" t="s">
        <v>179</v>
      </c>
      <c r="C485" s="0" t="n">
        <v>33</v>
      </c>
      <c r="D485" s="0" t="n">
        <v>47886</v>
      </c>
      <c r="E485" s="0" t="s">
        <v>76</v>
      </c>
      <c r="F485" s="0" t="n">
        <v>17.6</v>
      </c>
      <c r="G485" s="0" t="n">
        <v>0.5</v>
      </c>
      <c r="H485" s="0" t="n">
        <v>8.8</v>
      </c>
      <c r="I485" s="0" t="n">
        <v>17.6</v>
      </c>
      <c r="J485" s="0" t="n">
        <v>8.8</v>
      </c>
      <c r="K485" s="0" t="s">
        <v>18</v>
      </c>
      <c r="L485" s="0" t="s">
        <v>107</v>
      </c>
      <c r="M485" s="0" t="n">
        <f aca="false">CEILING(G485,1)*F485</f>
        <v>17.6</v>
      </c>
      <c r="N485" s="0" t="n">
        <f aca="false">M485-H485</f>
        <v>8.8</v>
      </c>
      <c r="O485" s="0" t="n">
        <f aca="false">IF(ABS(N485-J485)&lt;0.011,1,0)</f>
        <v>1</v>
      </c>
    </row>
    <row r="486" customFormat="false" ht="15" hidden="false" customHeight="false" outlineLevel="0" collapsed="false">
      <c r="A486" s="0" t="s">
        <v>15</v>
      </c>
      <c r="B486" s="0" t="s">
        <v>179</v>
      </c>
      <c r="C486" s="0" t="n">
        <v>34</v>
      </c>
      <c r="D486" s="0" t="n">
        <v>47880</v>
      </c>
      <c r="E486" s="0" t="s">
        <v>52</v>
      </c>
      <c r="F486" s="0" t="n">
        <v>19</v>
      </c>
      <c r="G486" s="0" t="n">
        <v>0.5</v>
      </c>
      <c r="H486" s="0" t="n">
        <v>9.5</v>
      </c>
      <c r="I486" s="0" t="n">
        <v>19</v>
      </c>
      <c r="J486" s="0" t="n">
        <v>9.5</v>
      </c>
      <c r="K486" s="0" t="s">
        <v>18</v>
      </c>
      <c r="L486" s="0" t="s">
        <v>107</v>
      </c>
      <c r="M486" s="0" t="n">
        <f aca="false">CEILING(G486,1)*F486</f>
        <v>19</v>
      </c>
      <c r="N486" s="0" t="n">
        <f aca="false">M486-H486</f>
        <v>9.5</v>
      </c>
      <c r="O486" s="0" t="n">
        <f aca="false">IF(ABS(N486-J486)&lt;0.011,1,0)</f>
        <v>1</v>
      </c>
    </row>
    <row r="487" customFormat="false" ht="15" hidden="false" customHeight="false" outlineLevel="0" collapsed="false">
      <c r="A487" s="0" t="s">
        <v>15</v>
      </c>
      <c r="B487" s="0" t="s">
        <v>179</v>
      </c>
      <c r="C487" s="0" t="n">
        <v>34</v>
      </c>
      <c r="D487" s="0" t="n">
        <v>47880</v>
      </c>
      <c r="E487" s="0" t="s">
        <v>181</v>
      </c>
      <c r="F487" s="0" t="n">
        <v>1.8</v>
      </c>
      <c r="G487" s="0" t="n">
        <v>0.5</v>
      </c>
      <c r="H487" s="0" t="n">
        <v>0.9</v>
      </c>
      <c r="I487" s="0" t="n">
        <v>1.8</v>
      </c>
      <c r="J487" s="0" t="n">
        <v>0.9</v>
      </c>
      <c r="K487" s="0" t="s">
        <v>18</v>
      </c>
      <c r="L487" s="0" t="s">
        <v>107</v>
      </c>
      <c r="M487" s="0" t="n">
        <f aca="false">CEILING(G487,1)*F487</f>
        <v>1.8</v>
      </c>
      <c r="N487" s="0" t="n">
        <f aca="false">M487-H487</f>
        <v>0.9</v>
      </c>
      <c r="O487" s="0" t="n">
        <f aca="false">IF(ABS(N487-J487)&lt;0.011,1,0)</f>
        <v>1</v>
      </c>
    </row>
    <row r="488" customFormat="false" ht="15" hidden="false" customHeight="false" outlineLevel="0" collapsed="false">
      <c r="A488" s="0" t="s">
        <v>15</v>
      </c>
      <c r="B488" s="0" t="s">
        <v>179</v>
      </c>
      <c r="C488" s="0" t="n">
        <v>34</v>
      </c>
      <c r="D488" s="0" t="n">
        <v>47880</v>
      </c>
      <c r="E488" s="0" t="s">
        <v>167</v>
      </c>
      <c r="F488" s="0" t="n">
        <v>8</v>
      </c>
      <c r="G488" s="0" t="n">
        <v>0.5</v>
      </c>
      <c r="H488" s="0" t="n">
        <v>4</v>
      </c>
      <c r="I488" s="0" t="n">
        <v>8</v>
      </c>
      <c r="J488" s="0" t="n">
        <v>4</v>
      </c>
      <c r="K488" s="0" t="s">
        <v>18</v>
      </c>
      <c r="L488" s="0" t="s">
        <v>107</v>
      </c>
      <c r="M488" s="0" t="n">
        <f aca="false">CEILING(G488,1)*F488</f>
        <v>8</v>
      </c>
      <c r="N488" s="0" t="n">
        <f aca="false">M488-H488</f>
        <v>4</v>
      </c>
      <c r="O488" s="0" t="n">
        <f aca="false">IF(ABS(N488-J488)&lt;0.011,1,0)</f>
        <v>1</v>
      </c>
    </row>
    <row r="489" customFormat="false" ht="15" hidden="false" customHeight="false" outlineLevel="0" collapsed="false">
      <c r="A489" s="0" t="s">
        <v>15</v>
      </c>
      <c r="B489" s="0" t="s">
        <v>179</v>
      </c>
      <c r="C489" s="0" t="n">
        <v>34</v>
      </c>
      <c r="D489" s="0" t="n">
        <v>47880</v>
      </c>
      <c r="E489" s="0" t="s">
        <v>126</v>
      </c>
      <c r="F489" s="0" t="n">
        <v>17.6</v>
      </c>
      <c r="G489" s="0" t="n">
        <v>0.5</v>
      </c>
      <c r="H489" s="0" t="n">
        <v>8.8</v>
      </c>
      <c r="I489" s="0" t="n">
        <v>17.6</v>
      </c>
      <c r="J489" s="0" t="n">
        <v>8.8</v>
      </c>
      <c r="K489" s="0" t="s">
        <v>18</v>
      </c>
      <c r="L489" s="0" t="s">
        <v>107</v>
      </c>
      <c r="M489" s="0" t="n">
        <f aca="false">CEILING(G489,1)*F489</f>
        <v>17.6</v>
      </c>
      <c r="N489" s="0" t="n">
        <f aca="false">M489-H489</f>
        <v>8.8</v>
      </c>
      <c r="O489" s="0" t="n">
        <f aca="false">IF(ABS(N489-J489)&lt;0.011,1,0)</f>
        <v>1</v>
      </c>
    </row>
    <row r="490" customFormat="false" ht="15" hidden="false" customHeight="false" outlineLevel="0" collapsed="false">
      <c r="A490" s="0" t="s">
        <v>15</v>
      </c>
      <c r="B490" s="0" t="s">
        <v>179</v>
      </c>
      <c r="C490" s="0" t="n">
        <v>34</v>
      </c>
      <c r="D490" s="0" t="n">
        <v>47880</v>
      </c>
      <c r="E490" s="0" t="s">
        <v>76</v>
      </c>
      <c r="F490" s="0" t="n">
        <v>17.6</v>
      </c>
      <c r="G490" s="0" t="n">
        <v>0.5</v>
      </c>
      <c r="H490" s="0" t="n">
        <v>8.8</v>
      </c>
      <c r="I490" s="0" t="n">
        <v>17.6</v>
      </c>
      <c r="J490" s="0" t="n">
        <v>8.8</v>
      </c>
      <c r="K490" s="0" t="s">
        <v>18</v>
      </c>
      <c r="L490" s="0" t="s">
        <v>107</v>
      </c>
      <c r="M490" s="0" t="n">
        <f aca="false">CEILING(G490,1)*F490</f>
        <v>17.6</v>
      </c>
      <c r="N490" s="0" t="n">
        <f aca="false">M490-H490</f>
        <v>8.8</v>
      </c>
      <c r="O490" s="0" t="n">
        <f aca="false">IF(ABS(N490-J490)&lt;0.011,1,0)</f>
        <v>1</v>
      </c>
    </row>
    <row r="491" customFormat="false" ht="15" hidden="false" customHeight="false" outlineLevel="0" collapsed="false">
      <c r="A491" s="0" t="s">
        <v>15</v>
      </c>
      <c r="B491" s="0" t="s">
        <v>182</v>
      </c>
      <c r="C491" s="0" t="n">
        <v>25</v>
      </c>
      <c r="D491" s="0" t="n">
        <v>47932</v>
      </c>
      <c r="E491" s="0" t="s">
        <v>38</v>
      </c>
      <c r="F491" s="0" t="n">
        <v>3.9</v>
      </c>
      <c r="G491" s="0" t="n">
        <v>0.5</v>
      </c>
      <c r="H491" s="0" t="n">
        <v>1.95</v>
      </c>
      <c r="I491" s="0" t="n">
        <v>3.9</v>
      </c>
      <c r="J491" s="0" t="n">
        <v>1.95</v>
      </c>
      <c r="K491" s="0" t="s">
        <v>18</v>
      </c>
      <c r="L491" s="0" t="s">
        <v>102</v>
      </c>
      <c r="M491" s="0" t="n">
        <f aca="false">CEILING(G491,1)*F491</f>
        <v>3.9</v>
      </c>
      <c r="N491" s="0" t="n">
        <f aca="false">M491-H491</f>
        <v>1.95</v>
      </c>
      <c r="O491" s="0" t="n">
        <f aca="false">IF(ABS(N491-J491)&lt;0.011,1,0)</f>
        <v>1</v>
      </c>
    </row>
    <row r="492" customFormat="false" ht="15" hidden="false" customHeight="false" outlineLevel="0" collapsed="false">
      <c r="A492" s="0" t="s">
        <v>15</v>
      </c>
      <c r="B492" s="0" t="s">
        <v>182</v>
      </c>
      <c r="C492" s="0" t="n">
        <v>25</v>
      </c>
      <c r="D492" s="0" t="n">
        <v>47932</v>
      </c>
      <c r="E492" s="0" t="s">
        <v>87</v>
      </c>
      <c r="F492" s="0" t="n">
        <v>19.9</v>
      </c>
      <c r="G492" s="0" t="n">
        <v>0.5</v>
      </c>
      <c r="H492" s="0" t="n">
        <v>9.95</v>
      </c>
      <c r="I492" s="0" t="n">
        <v>19.9</v>
      </c>
      <c r="J492" s="0" t="n">
        <v>9.95</v>
      </c>
      <c r="K492" s="0" t="s">
        <v>18</v>
      </c>
      <c r="L492" s="0" t="s">
        <v>102</v>
      </c>
      <c r="M492" s="0" t="n">
        <f aca="false">CEILING(G492,1)*F492</f>
        <v>19.9</v>
      </c>
      <c r="N492" s="0" t="n">
        <f aca="false">M492-H492</f>
        <v>9.95</v>
      </c>
      <c r="O492" s="0" t="n">
        <f aca="false">IF(ABS(N492-J492)&lt;0.011,1,0)</f>
        <v>1</v>
      </c>
    </row>
    <row r="493" customFormat="false" ht="15" hidden="false" customHeight="false" outlineLevel="0" collapsed="false">
      <c r="A493" s="0" t="s">
        <v>15</v>
      </c>
      <c r="B493" s="0" t="s">
        <v>182</v>
      </c>
      <c r="C493" s="0" t="n">
        <v>25</v>
      </c>
      <c r="D493" s="0" t="n">
        <v>47932</v>
      </c>
      <c r="E493" s="0" t="s">
        <v>167</v>
      </c>
      <c r="F493" s="0" t="n">
        <v>8</v>
      </c>
      <c r="G493" s="0" t="n">
        <v>0.5</v>
      </c>
      <c r="H493" s="0" t="n">
        <v>4</v>
      </c>
      <c r="I493" s="0" t="n">
        <v>8</v>
      </c>
      <c r="J493" s="0" t="n">
        <v>4</v>
      </c>
      <c r="K493" s="0" t="s">
        <v>18</v>
      </c>
      <c r="L493" s="0" t="s">
        <v>102</v>
      </c>
      <c r="M493" s="0" t="n">
        <f aca="false">CEILING(G493,1)*F493</f>
        <v>8</v>
      </c>
      <c r="N493" s="0" t="n">
        <f aca="false">M493-H493</f>
        <v>4</v>
      </c>
      <c r="O493" s="0" t="n">
        <f aca="false">IF(ABS(N493-J493)&lt;0.011,1,0)</f>
        <v>1</v>
      </c>
    </row>
    <row r="494" customFormat="false" ht="15" hidden="false" customHeight="false" outlineLevel="0" collapsed="false">
      <c r="A494" s="0" t="s">
        <v>15</v>
      </c>
      <c r="B494" s="0" t="s">
        <v>182</v>
      </c>
      <c r="C494" s="0" t="n">
        <v>25</v>
      </c>
      <c r="D494" s="0" t="n">
        <v>47932</v>
      </c>
      <c r="E494" s="0" t="s">
        <v>89</v>
      </c>
      <c r="F494" s="0" t="n">
        <v>3.9</v>
      </c>
      <c r="G494" s="0" t="n">
        <v>0.5</v>
      </c>
      <c r="H494" s="0" t="n">
        <v>1.95</v>
      </c>
      <c r="I494" s="0" t="n">
        <v>3.9</v>
      </c>
      <c r="J494" s="0" t="n">
        <v>1.95</v>
      </c>
      <c r="K494" s="0" t="s">
        <v>18</v>
      </c>
      <c r="L494" s="0" t="s">
        <v>102</v>
      </c>
      <c r="M494" s="0" t="n">
        <f aca="false">CEILING(G494,1)*F494</f>
        <v>3.9</v>
      </c>
      <c r="N494" s="0" t="n">
        <f aca="false">M494-H494</f>
        <v>1.95</v>
      </c>
      <c r="O494" s="0" t="n">
        <f aca="false">IF(ABS(N494-J494)&lt;0.011,1,0)</f>
        <v>1</v>
      </c>
    </row>
    <row r="495" customFormat="false" ht="15" hidden="false" customHeight="false" outlineLevel="0" collapsed="false">
      <c r="A495" s="0" t="s">
        <v>15</v>
      </c>
      <c r="B495" s="0" t="s">
        <v>182</v>
      </c>
      <c r="C495" s="0" t="n">
        <v>25</v>
      </c>
      <c r="D495" s="0" t="n">
        <v>47932</v>
      </c>
      <c r="E495" s="0" t="s">
        <v>126</v>
      </c>
      <c r="F495" s="0" t="n">
        <v>17.6</v>
      </c>
      <c r="G495" s="0" t="n">
        <v>0.5</v>
      </c>
      <c r="H495" s="0" t="n">
        <v>8.8</v>
      </c>
      <c r="I495" s="0" t="n">
        <v>17.6</v>
      </c>
      <c r="J495" s="0" t="n">
        <v>8.8</v>
      </c>
      <c r="K495" s="0" t="s">
        <v>18</v>
      </c>
      <c r="L495" s="0" t="s">
        <v>102</v>
      </c>
      <c r="M495" s="0" t="n">
        <f aca="false">CEILING(G495,1)*F495</f>
        <v>17.6</v>
      </c>
      <c r="N495" s="0" t="n">
        <f aca="false">M495-H495</f>
        <v>8.8</v>
      </c>
      <c r="O495" s="0" t="n">
        <f aca="false">IF(ABS(N495-J495)&lt;0.011,1,0)</f>
        <v>1</v>
      </c>
    </row>
    <row r="496" customFormat="false" ht="15" hidden="false" customHeight="false" outlineLevel="0" collapsed="false">
      <c r="A496" s="0" t="s">
        <v>15</v>
      </c>
      <c r="B496" s="0" t="s">
        <v>182</v>
      </c>
      <c r="C496" s="0" t="n">
        <v>25</v>
      </c>
      <c r="D496" s="0" t="n">
        <v>47932</v>
      </c>
      <c r="E496" s="0" t="s">
        <v>183</v>
      </c>
      <c r="F496" s="0" t="n">
        <v>3.9</v>
      </c>
      <c r="G496" s="0" t="n">
        <v>0.5</v>
      </c>
      <c r="H496" s="0" t="n">
        <v>1.95</v>
      </c>
      <c r="I496" s="0" t="n">
        <v>3.9</v>
      </c>
      <c r="J496" s="0" t="n">
        <v>1.95</v>
      </c>
      <c r="K496" s="0" t="s">
        <v>18</v>
      </c>
      <c r="L496" s="0" t="s">
        <v>102</v>
      </c>
      <c r="M496" s="0" t="n">
        <f aca="false">CEILING(G496,1)*F496</f>
        <v>3.9</v>
      </c>
      <c r="N496" s="0" t="n">
        <f aca="false">M496-H496</f>
        <v>1.95</v>
      </c>
      <c r="O496" s="0" t="n">
        <f aca="false">IF(ABS(N496-J496)&lt;0.011,1,0)</f>
        <v>1</v>
      </c>
    </row>
    <row r="497" customFormat="false" ht="15" hidden="false" customHeight="false" outlineLevel="0" collapsed="false">
      <c r="A497" s="0" t="s">
        <v>15</v>
      </c>
      <c r="B497" s="0" t="s">
        <v>182</v>
      </c>
      <c r="C497" s="0" t="n">
        <v>25</v>
      </c>
      <c r="D497" s="0" t="n">
        <v>47932</v>
      </c>
      <c r="E497" s="0" t="s">
        <v>94</v>
      </c>
      <c r="F497" s="0" t="n">
        <v>8.9</v>
      </c>
      <c r="G497" s="0" t="n">
        <v>0.5</v>
      </c>
      <c r="H497" s="0" t="n">
        <v>4.45</v>
      </c>
      <c r="I497" s="0" t="n">
        <v>8.9</v>
      </c>
      <c r="J497" s="0" t="n">
        <v>4.45</v>
      </c>
      <c r="K497" s="0" t="s">
        <v>18</v>
      </c>
      <c r="L497" s="0" t="s">
        <v>102</v>
      </c>
      <c r="M497" s="0" t="n">
        <f aca="false">CEILING(G497,1)*F497</f>
        <v>8.9</v>
      </c>
      <c r="N497" s="0" t="n">
        <f aca="false">M497-H497</f>
        <v>4.45</v>
      </c>
      <c r="O497" s="0" t="n">
        <f aca="false">IF(ABS(N497-J497)&lt;0.011,1,0)</f>
        <v>1</v>
      </c>
    </row>
    <row r="498" customFormat="false" ht="15" hidden="false" customHeight="false" outlineLevel="0" collapsed="false">
      <c r="A498" s="0" t="s">
        <v>15</v>
      </c>
      <c r="B498" s="0" t="s">
        <v>182</v>
      </c>
      <c r="C498" s="0" t="n">
        <v>25</v>
      </c>
      <c r="D498" s="0" t="n">
        <v>47932</v>
      </c>
      <c r="E498" s="0" t="s">
        <v>23</v>
      </c>
      <c r="F498" s="0" t="n">
        <v>5.9</v>
      </c>
      <c r="G498" s="0" t="n">
        <v>0.5</v>
      </c>
      <c r="H498" s="0" t="n">
        <v>2.95</v>
      </c>
      <c r="I498" s="0" t="n">
        <v>5.9</v>
      </c>
      <c r="J498" s="0" t="n">
        <v>2.95</v>
      </c>
      <c r="K498" s="0" t="s">
        <v>18</v>
      </c>
      <c r="L498" s="0" t="s">
        <v>102</v>
      </c>
      <c r="M498" s="0" t="n">
        <f aca="false">CEILING(G498,1)*F498</f>
        <v>5.9</v>
      </c>
      <c r="N498" s="0" t="n">
        <f aca="false">M498-H498</f>
        <v>2.95</v>
      </c>
      <c r="O498" s="0" t="n">
        <f aca="false">IF(ABS(N498-J498)&lt;0.011,1,0)</f>
        <v>1</v>
      </c>
    </row>
    <row r="499" customFormat="false" ht="15" hidden="false" customHeight="false" outlineLevel="0" collapsed="false">
      <c r="A499" s="0" t="s">
        <v>15</v>
      </c>
      <c r="B499" s="0" t="s">
        <v>182</v>
      </c>
      <c r="C499" s="0" t="n">
        <v>25</v>
      </c>
      <c r="D499" s="0" t="n">
        <v>47932</v>
      </c>
      <c r="E499" s="0" t="s">
        <v>184</v>
      </c>
      <c r="F499" s="0" t="n">
        <v>8.8</v>
      </c>
      <c r="G499" s="0" t="n">
        <v>0.5</v>
      </c>
      <c r="H499" s="0" t="n">
        <v>4.4</v>
      </c>
      <c r="I499" s="0" t="n">
        <v>8.8</v>
      </c>
      <c r="J499" s="0" t="n">
        <v>4.4</v>
      </c>
      <c r="K499" s="0" t="s">
        <v>18</v>
      </c>
      <c r="L499" s="0" t="s">
        <v>102</v>
      </c>
      <c r="M499" s="0" t="n">
        <f aca="false">CEILING(G499,1)*F499</f>
        <v>8.8</v>
      </c>
      <c r="N499" s="0" t="n">
        <f aca="false">M499-H499</f>
        <v>4.4</v>
      </c>
      <c r="O499" s="0" t="n">
        <f aca="false">IF(ABS(N499-J499)&lt;0.011,1,0)</f>
        <v>1</v>
      </c>
    </row>
    <row r="500" customFormat="false" ht="15" hidden="false" customHeight="false" outlineLevel="0" collapsed="false">
      <c r="A500" s="0" t="s">
        <v>15</v>
      </c>
      <c r="B500" s="0" t="s">
        <v>182</v>
      </c>
      <c r="C500" s="0" t="n">
        <v>25</v>
      </c>
      <c r="D500" s="0" t="n">
        <v>47932</v>
      </c>
      <c r="E500" s="0" t="s">
        <v>24</v>
      </c>
      <c r="F500" s="0" t="n">
        <v>3.9</v>
      </c>
      <c r="G500" s="0" t="n">
        <v>0.5</v>
      </c>
      <c r="H500" s="0" t="n">
        <v>1.95</v>
      </c>
      <c r="I500" s="0" t="n">
        <v>3.9</v>
      </c>
      <c r="J500" s="0" t="n">
        <v>1.95</v>
      </c>
      <c r="K500" s="0" t="s">
        <v>18</v>
      </c>
      <c r="L500" s="0" t="s">
        <v>102</v>
      </c>
      <c r="M500" s="0" t="n">
        <f aca="false">CEILING(G500,1)*F500</f>
        <v>3.9</v>
      </c>
      <c r="N500" s="0" t="n">
        <f aca="false">M500-H500</f>
        <v>1.95</v>
      </c>
      <c r="O500" s="0" t="n">
        <f aca="false">IF(ABS(N500-J500)&lt;0.011,1,0)</f>
        <v>1</v>
      </c>
    </row>
    <row r="501" customFormat="false" ht="15" hidden="false" customHeight="false" outlineLevel="0" collapsed="false">
      <c r="A501" s="0" t="s">
        <v>15</v>
      </c>
      <c r="B501" s="0" t="s">
        <v>182</v>
      </c>
      <c r="C501" s="0" t="n">
        <v>26</v>
      </c>
      <c r="D501" s="0" t="n">
        <v>47910</v>
      </c>
      <c r="E501" s="0" t="s">
        <v>38</v>
      </c>
      <c r="F501" s="0" t="n">
        <v>3.9</v>
      </c>
      <c r="G501" s="0" t="n">
        <v>0.5</v>
      </c>
      <c r="H501" s="0" t="n">
        <v>1.95</v>
      </c>
      <c r="I501" s="0" t="n">
        <v>3.9</v>
      </c>
      <c r="J501" s="0" t="n">
        <v>1.95</v>
      </c>
      <c r="K501" s="0" t="s">
        <v>18</v>
      </c>
      <c r="L501" s="0" t="s">
        <v>102</v>
      </c>
      <c r="M501" s="0" t="n">
        <f aca="false">CEILING(G501,1)*F501</f>
        <v>3.9</v>
      </c>
      <c r="N501" s="0" t="n">
        <f aca="false">M501-H501</f>
        <v>1.95</v>
      </c>
      <c r="O501" s="0" t="n">
        <f aca="false">IF(ABS(N501-J501)&lt;0.011,1,0)</f>
        <v>1</v>
      </c>
    </row>
    <row r="502" customFormat="false" ht="15" hidden="false" customHeight="false" outlineLevel="0" collapsed="false">
      <c r="A502" s="0" t="s">
        <v>15</v>
      </c>
      <c r="B502" s="0" t="s">
        <v>182</v>
      </c>
      <c r="C502" s="0" t="n">
        <v>26</v>
      </c>
      <c r="D502" s="0" t="n">
        <v>47910</v>
      </c>
      <c r="E502" s="0" t="s">
        <v>87</v>
      </c>
      <c r="F502" s="0" t="n">
        <v>19.9</v>
      </c>
      <c r="G502" s="0" t="n">
        <v>0.5</v>
      </c>
      <c r="H502" s="0" t="n">
        <v>9.95</v>
      </c>
      <c r="I502" s="0" t="n">
        <v>19.9</v>
      </c>
      <c r="J502" s="0" t="n">
        <v>9.95</v>
      </c>
      <c r="K502" s="0" t="s">
        <v>18</v>
      </c>
      <c r="L502" s="0" t="s">
        <v>102</v>
      </c>
      <c r="M502" s="0" t="n">
        <f aca="false">CEILING(G502,1)*F502</f>
        <v>19.9</v>
      </c>
      <c r="N502" s="0" t="n">
        <f aca="false">M502-H502</f>
        <v>9.95</v>
      </c>
      <c r="O502" s="0" t="n">
        <f aca="false">IF(ABS(N502-J502)&lt;0.011,1,0)</f>
        <v>1</v>
      </c>
    </row>
    <row r="503" customFormat="false" ht="15" hidden="false" customHeight="false" outlineLevel="0" collapsed="false">
      <c r="A503" s="0" t="s">
        <v>15</v>
      </c>
      <c r="B503" s="0" t="s">
        <v>182</v>
      </c>
      <c r="C503" s="0" t="n">
        <v>26</v>
      </c>
      <c r="D503" s="0" t="n">
        <v>47910</v>
      </c>
      <c r="E503" s="0" t="s">
        <v>167</v>
      </c>
      <c r="F503" s="0" t="n">
        <v>8</v>
      </c>
      <c r="G503" s="0" t="n">
        <v>0.5</v>
      </c>
      <c r="H503" s="0" t="n">
        <v>4</v>
      </c>
      <c r="I503" s="0" t="n">
        <v>8</v>
      </c>
      <c r="J503" s="0" t="n">
        <v>4</v>
      </c>
      <c r="K503" s="0" t="s">
        <v>18</v>
      </c>
      <c r="L503" s="0" t="s">
        <v>102</v>
      </c>
      <c r="M503" s="0" t="n">
        <f aca="false">CEILING(G503,1)*F503</f>
        <v>8</v>
      </c>
      <c r="N503" s="0" t="n">
        <f aca="false">M503-H503</f>
        <v>4</v>
      </c>
      <c r="O503" s="0" t="n">
        <f aca="false">IF(ABS(N503-J503)&lt;0.011,1,0)</f>
        <v>1</v>
      </c>
    </row>
    <row r="504" customFormat="false" ht="15" hidden="false" customHeight="false" outlineLevel="0" collapsed="false">
      <c r="A504" s="0" t="s">
        <v>15</v>
      </c>
      <c r="B504" s="0" t="s">
        <v>182</v>
      </c>
      <c r="C504" s="0" t="n">
        <v>26</v>
      </c>
      <c r="D504" s="0" t="n">
        <v>47910</v>
      </c>
      <c r="E504" s="0" t="s">
        <v>89</v>
      </c>
      <c r="F504" s="0" t="n">
        <v>3.9</v>
      </c>
      <c r="G504" s="0" t="n">
        <v>0.5</v>
      </c>
      <c r="H504" s="0" t="n">
        <v>1.95</v>
      </c>
      <c r="I504" s="0" t="n">
        <v>3.9</v>
      </c>
      <c r="J504" s="0" t="n">
        <v>1.95</v>
      </c>
      <c r="K504" s="0" t="s">
        <v>18</v>
      </c>
      <c r="L504" s="0" t="s">
        <v>102</v>
      </c>
      <c r="M504" s="0" t="n">
        <f aca="false">CEILING(G504,1)*F504</f>
        <v>3.9</v>
      </c>
      <c r="N504" s="0" t="n">
        <f aca="false">M504-H504</f>
        <v>1.95</v>
      </c>
      <c r="O504" s="0" t="n">
        <f aca="false">IF(ABS(N504-J504)&lt;0.011,1,0)</f>
        <v>1</v>
      </c>
    </row>
    <row r="505" customFormat="false" ht="15" hidden="false" customHeight="false" outlineLevel="0" collapsed="false">
      <c r="A505" s="0" t="s">
        <v>15</v>
      </c>
      <c r="B505" s="0" t="s">
        <v>182</v>
      </c>
      <c r="C505" s="0" t="n">
        <v>26</v>
      </c>
      <c r="D505" s="0" t="n">
        <v>47910</v>
      </c>
      <c r="E505" s="0" t="s">
        <v>126</v>
      </c>
      <c r="F505" s="0" t="n">
        <v>17.6</v>
      </c>
      <c r="G505" s="0" t="n">
        <v>0.5</v>
      </c>
      <c r="H505" s="0" t="n">
        <v>8.8</v>
      </c>
      <c r="I505" s="0" t="n">
        <v>17.6</v>
      </c>
      <c r="J505" s="0" t="n">
        <v>8.8</v>
      </c>
      <c r="K505" s="0" t="s">
        <v>18</v>
      </c>
      <c r="L505" s="0" t="s">
        <v>102</v>
      </c>
      <c r="M505" s="0" t="n">
        <f aca="false">CEILING(G505,1)*F505</f>
        <v>17.6</v>
      </c>
      <c r="N505" s="0" t="n">
        <f aca="false">M505-H505</f>
        <v>8.8</v>
      </c>
      <c r="O505" s="0" t="n">
        <f aca="false">IF(ABS(N505-J505)&lt;0.011,1,0)</f>
        <v>1</v>
      </c>
    </row>
    <row r="506" customFormat="false" ht="15" hidden="false" customHeight="false" outlineLevel="0" collapsed="false">
      <c r="A506" s="0" t="s">
        <v>15</v>
      </c>
      <c r="B506" s="0" t="s">
        <v>182</v>
      </c>
      <c r="C506" s="0" t="n">
        <v>26</v>
      </c>
      <c r="D506" s="0" t="n">
        <v>47910</v>
      </c>
      <c r="E506" s="0" t="s">
        <v>183</v>
      </c>
      <c r="F506" s="0" t="n">
        <v>3.9</v>
      </c>
      <c r="G506" s="0" t="n">
        <v>0.5</v>
      </c>
      <c r="H506" s="0" t="n">
        <v>1.95</v>
      </c>
      <c r="I506" s="0" t="n">
        <v>3.9</v>
      </c>
      <c r="J506" s="0" t="n">
        <v>1.95</v>
      </c>
      <c r="K506" s="0" t="s">
        <v>18</v>
      </c>
      <c r="L506" s="0" t="s">
        <v>102</v>
      </c>
      <c r="M506" s="0" t="n">
        <f aca="false">CEILING(G506,1)*F506</f>
        <v>3.9</v>
      </c>
      <c r="N506" s="0" t="n">
        <f aca="false">M506-H506</f>
        <v>1.95</v>
      </c>
      <c r="O506" s="0" t="n">
        <f aca="false">IF(ABS(N506-J506)&lt;0.011,1,0)</f>
        <v>1</v>
      </c>
    </row>
    <row r="507" customFormat="false" ht="15" hidden="false" customHeight="false" outlineLevel="0" collapsed="false">
      <c r="A507" s="0" t="s">
        <v>15</v>
      </c>
      <c r="B507" s="0" t="s">
        <v>182</v>
      </c>
      <c r="C507" s="0" t="n">
        <v>26</v>
      </c>
      <c r="D507" s="0" t="n">
        <v>47910</v>
      </c>
      <c r="E507" s="0" t="s">
        <v>94</v>
      </c>
      <c r="F507" s="0" t="n">
        <v>8.9</v>
      </c>
      <c r="G507" s="0" t="n">
        <v>0.5</v>
      </c>
      <c r="H507" s="0" t="n">
        <v>4.45</v>
      </c>
      <c r="I507" s="0" t="n">
        <v>8.9</v>
      </c>
      <c r="J507" s="0" t="n">
        <v>4.45</v>
      </c>
      <c r="K507" s="0" t="s">
        <v>18</v>
      </c>
      <c r="L507" s="0" t="s">
        <v>102</v>
      </c>
      <c r="M507" s="0" t="n">
        <f aca="false">CEILING(G507,1)*F507</f>
        <v>8.9</v>
      </c>
      <c r="N507" s="0" t="n">
        <f aca="false">M507-H507</f>
        <v>4.45</v>
      </c>
      <c r="O507" s="0" t="n">
        <f aca="false">IF(ABS(N507-J507)&lt;0.011,1,0)</f>
        <v>1</v>
      </c>
    </row>
    <row r="508" customFormat="false" ht="15" hidden="false" customHeight="false" outlineLevel="0" collapsed="false">
      <c r="A508" s="0" t="s">
        <v>15</v>
      </c>
      <c r="B508" s="0" t="s">
        <v>182</v>
      </c>
      <c r="C508" s="0" t="n">
        <v>26</v>
      </c>
      <c r="D508" s="0" t="n">
        <v>47910</v>
      </c>
      <c r="E508" s="0" t="s">
        <v>23</v>
      </c>
      <c r="F508" s="0" t="n">
        <v>5.9</v>
      </c>
      <c r="G508" s="0" t="n">
        <v>0.5</v>
      </c>
      <c r="H508" s="0" t="n">
        <v>2.95</v>
      </c>
      <c r="I508" s="0" t="n">
        <v>5.9</v>
      </c>
      <c r="J508" s="0" t="n">
        <v>2.95</v>
      </c>
      <c r="K508" s="0" t="s">
        <v>18</v>
      </c>
      <c r="L508" s="0" t="s">
        <v>102</v>
      </c>
      <c r="M508" s="0" t="n">
        <f aca="false">CEILING(G508,1)*F508</f>
        <v>5.9</v>
      </c>
      <c r="N508" s="0" t="n">
        <f aca="false">M508-H508</f>
        <v>2.95</v>
      </c>
      <c r="O508" s="0" t="n">
        <f aca="false">IF(ABS(N508-J508)&lt;0.011,1,0)</f>
        <v>1</v>
      </c>
    </row>
    <row r="509" customFormat="false" ht="15" hidden="false" customHeight="false" outlineLevel="0" collapsed="false">
      <c r="A509" s="0" t="s">
        <v>15</v>
      </c>
      <c r="B509" s="0" t="s">
        <v>182</v>
      </c>
      <c r="C509" s="0" t="n">
        <v>26</v>
      </c>
      <c r="D509" s="0" t="n">
        <v>47910</v>
      </c>
      <c r="E509" s="0" t="s">
        <v>184</v>
      </c>
      <c r="F509" s="0" t="n">
        <v>8.8</v>
      </c>
      <c r="G509" s="0" t="n">
        <v>0.5</v>
      </c>
      <c r="H509" s="0" t="n">
        <v>4.4</v>
      </c>
      <c r="I509" s="0" t="n">
        <v>8.8</v>
      </c>
      <c r="J509" s="0" t="n">
        <v>4.4</v>
      </c>
      <c r="K509" s="0" t="s">
        <v>18</v>
      </c>
      <c r="L509" s="0" t="s">
        <v>102</v>
      </c>
      <c r="M509" s="0" t="n">
        <f aca="false">CEILING(G509,1)*F509</f>
        <v>8.8</v>
      </c>
      <c r="N509" s="0" t="n">
        <f aca="false">M509-H509</f>
        <v>4.4</v>
      </c>
      <c r="O509" s="0" t="n">
        <f aca="false">IF(ABS(N509-J509)&lt;0.011,1,0)</f>
        <v>1</v>
      </c>
    </row>
    <row r="510" customFormat="false" ht="15" hidden="false" customHeight="false" outlineLevel="0" collapsed="false">
      <c r="A510" s="0" t="s">
        <v>15</v>
      </c>
      <c r="B510" s="0" t="s">
        <v>182</v>
      </c>
      <c r="C510" s="0" t="n">
        <v>26</v>
      </c>
      <c r="D510" s="0" t="n">
        <v>47910</v>
      </c>
      <c r="E510" s="0" t="s">
        <v>24</v>
      </c>
      <c r="F510" s="0" t="n">
        <v>3.9</v>
      </c>
      <c r="G510" s="0" t="n">
        <v>0.5</v>
      </c>
      <c r="H510" s="0" t="n">
        <v>1.95</v>
      </c>
      <c r="I510" s="0" t="n">
        <v>3.9</v>
      </c>
      <c r="J510" s="0" t="n">
        <v>1.95</v>
      </c>
      <c r="K510" s="0" t="s">
        <v>18</v>
      </c>
      <c r="L510" s="0" t="s">
        <v>102</v>
      </c>
      <c r="M510" s="0" t="n">
        <f aca="false">CEILING(G510,1)*F510</f>
        <v>3.9</v>
      </c>
      <c r="N510" s="0" t="n">
        <f aca="false">M510-H510</f>
        <v>1.95</v>
      </c>
      <c r="O510" s="0" t="n">
        <f aca="false">IF(ABS(N510-J510)&lt;0.011,1,0)</f>
        <v>1</v>
      </c>
    </row>
    <row r="511" customFormat="false" ht="15" hidden="false" customHeight="false" outlineLevel="0" collapsed="false">
      <c r="A511" s="0" t="s">
        <v>15</v>
      </c>
      <c r="B511" s="0" t="s">
        <v>182</v>
      </c>
      <c r="C511" s="0" t="n">
        <v>31</v>
      </c>
      <c r="D511" s="0" t="n">
        <v>47934</v>
      </c>
      <c r="E511" s="0" t="s">
        <v>47</v>
      </c>
      <c r="F511" s="0" t="n">
        <v>17.6</v>
      </c>
      <c r="G511" s="0" t="n">
        <v>0.5</v>
      </c>
      <c r="H511" s="0" t="n">
        <v>8.8</v>
      </c>
      <c r="I511" s="0" t="n">
        <v>17.6</v>
      </c>
      <c r="J511" s="0" t="n">
        <v>8.8</v>
      </c>
      <c r="K511" s="0" t="s">
        <v>18</v>
      </c>
      <c r="L511" s="0" t="s">
        <v>132</v>
      </c>
      <c r="M511" s="0" t="n">
        <f aca="false">CEILING(G511,1)*F511</f>
        <v>17.6</v>
      </c>
      <c r="N511" s="0" t="n">
        <f aca="false">M511-H511</f>
        <v>8.8</v>
      </c>
      <c r="O511" s="0" t="n">
        <f aca="false">IF(ABS(N511-J511)&lt;0.011,1,0)</f>
        <v>1</v>
      </c>
    </row>
    <row r="512" customFormat="false" ht="15" hidden="false" customHeight="false" outlineLevel="0" collapsed="false">
      <c r="A512" s="0" t="s">
        <v>15</v>
      </c>
      <c r="B512" s="0" t="s">
        <v>182</v>
      </c>
      <c r="C512" s="0" t="n">
        <v>31</v>
      </c>
      <c r="D512" s="0" t="n">
        <v>47934</v>
      </c>
      <c r="E512" s="0" t="s">
        <v>185</v>
      </c>
      <c r="F512" s="0" t="n">
        <v>9</v>
      </c>
      <c r="G512" s="0" t="n">
        <v>0.5</v>
      </c>
      <c r="H512" s="0" t="n">
        <v>4.5</v>
      </c>
      <c r="I512" s="0" t="n">
        <v>9</v>
      </c>
      <c r="J512" s="0" t="n">
        <v>4.5</v>
      </c>
      <c r="K512" s="0" t="s">
        <v>18</v>
      </c>
      <c r="L512" s="0" t="s">
        <v>132</v>
      </c>
      <c r="M512" s="0" t="n">
        <f aca="false">CEILING(G512,1)*F512</f>
        <v>9</v>
      </c>
      <c r="N512" s="0" t="n">
        <f aca="false">M512-H512</f>
        <v>4.5</v>
      </c>
      <c r="O512" s="0" t="n">
        <f aca="false">IF(ABS(N512-J512)&lt;0.011,1,0)</f>
        <v>1</v>
      </c>
    </row>
    <row r="513" customFormat="false" ht="15" hidden="false" customHeight="false" outlineLevel="0" collapsed="false">
      <c r="A513" s="0" t="s">
        <v>15</v>
      </c>
      <c r="B513" s="0" t="s">
        <v>182</v>
      </c>
      <c r="C513" s="0" t="n">
        <v>31</v>
      </c>
      <c r="D513" s="0" t="n">
        <v>47934</v>
      </c>
      <c r="E513" s="0" t="s">
        <v>128</v>
      </c>
      <c r="F513" s="0" t="n">
        <v>1.8</v>
      </c>
      <c r="G513" s="0" t="n">
        <v>0.5</v>
      </c>
      <c r="H513" s="0" t="n">
        <v>0.9</v>
      </c>
      <c r="I513" s="0" t="n">
        <v>1.8</v>
      </c>
      <c r="J513" s="0" t="n">
        <v>0.9</v>
      </c>
      <c r="K513" s="0" t="s">
        <v>18</v>
      </c>
      <c r="L513" s="0" t="s">
        <v>132</v>
      </c>
      <c r="M513" s="0" t="n">
        <f aca="false">CEILING(G513,1)*F513</f>
        <v>1.8</v>
      </c>
      <c r="N513" s="0" t="n">
        <f aca="false">M513-H513</f>
        <v>0.9</v>
      </c>
      <c r="O513" s="0" t="n">
        <f aca="false">IF(ABS(N513-J513)&lt;0.011,1,0)</f>
        <v>1</v>
      </c>
    </row>
    <row r="514" customFormat="false" ht="15" hidden="false" customHeight="false" outlineLevel="0" collapsed="false">
      <c r="A514" s="0" t="s">
        <v>15</v>
      </c>
      <c r="B514" s="0" t="s">
        <v>182</v>
      </c>
      <c r="C514" s="0" t="n">
        <v>31</v>
      </c>
      <c r="D514" s="0" t="n">
        <v>47934</v>
      </c>
      <c r="E514" s="0" t="s">
        <v>186</v>
      </c>
      <c r="F514" s="0" t="n">
        <v>1.8</v>
      </c>
      <c r="G514" s="0" t="n">
        <v>0.5</v>
      </c>
      <c r="H514" s="0" t="n">
        <v>0.9</v>
      </c>
      <c r="I514" s="0" t="n">
        <v>1.8</v>
      </c>
      <c r="J514" s="0" t="n">
        <v>0.9</v>
      </c>
      <c r="K514" s="0" t="s">
        <v>18</v>
      </c>
      <c r="L514" s="0" t="s">
        <v>132</v>
      </c>
      <c r="M514" s="0" t="n">
        <f aca="false">CEILING(G514,1)*F514</f>
        <v>1.8</v>
      </c>
      <c r="N514" s="0" t="n">
        <f aca="false">M514-H514</f>
        <v>0.9</v>
      </c>
      <c r="O514" s="0" t="n">
        <f aca="false">IF(ABS(N514-J514)&lt;0.011,1,0)</f>
        <v>1</v>
      </c>
    </row>
    <row r="515" customFormat="false" ht="15" hidden="false" customHeight="false" outlineLevel="0" collapsed="false">
      <c r="A515" s="0" t="s">
        <v>15</v>
      </c>
      <c r="B515" s="0" t="s">
        <v>182</v>
      </c>
      <c r="C515" s="0" t="n">
        <v>31</v>
      </c>
      <c r="D515" s="0" t="n">
        <v>47934</v>
      </c>
      <c r="E515" s="0" t="s">
        <v>140</v>
      </c>
      <c r="F515" s="0" t="n">
        <v>3.9</v>
      </c>
      <c r="G515" s="0" t="n">
        <v>0.5</v>
      </c>
      <c r="H515" s="0" t="n">
        <v>1.95</v>
      </c>
      <c r="I515" s="0" t="n">
        <v>3.9</v>
      </c>
      <c r="J515" s="0" t="n">
        <v>1.95</v>
      </c>
      <c r="K515" s="0" t="s">
        <v>18</v>
      </c>
      <c r="L515" s="0" t="s">
        <v>132</v>
      </c>
      <c r="M515" s="0" t="n">
        <f aca="false">CEILING(G515,1)*F515</f>
        <v>3.9</v>
      </c>
      <c r="N515" s="0" t="n">
        <f aca="false">M515-H515</f>
        <v>1.95</v>
      </c>
      <c r="O515" s="0" t="n">
        <f aca="false">IF(ABS(N515-J515)&lt;0.011,1,0)</f>
        <v>1</v>
      </c>
    </row>
    <row r="516" customFormat="false" ht="15" hidden="false" customHeight="false" outlineLevel="0" collapsed="false">
      <c r="A516" s="0" t="s">
        <v>15</v>
      </c>
      <c r="B516" s="0" t="s">
        <v>182</v>
      </c>
      <c r="C516" s="0" t="n">
        <v>31</v>
      </c>
      <c r="D516" s="0" t="n">
        <v>47934</v>
      </c>
      <c r="E516" s="0" t="s">
        <v>60</v>
      </c>
      <c r="F516" s="0" t="n">
        <v>19</v>
      </c>
      <c r="G516" s="0" t="n">
        <v>0.5</v>
      </c>
      <c r="H516" s="0" t="n">
        <v>9.5</v>
      </c>
      <c r="I516" s="0" t="n">
        <v>19</v>
      </c>
      <c r="J516" s="0" t="n">
        <v>9.5</v>
      </c>
      <c r="K516" s="0" t="s">
        <v>18</v>
      </c>
      <c r="L516" s="0" t="s">
        <v>132</v>
      </c>
      <c r="M516" s="0" t="n">
        <f aca="false">CEILING(G516,1)*F516</f>
        <v>19</v>
      </c>
      <c r="N516" s="0" t="n">
        <f aca="false">M516-H516</f>
        <v>9.5</v>
      </c>
      <c r="O516" s="0" t="n">
        <f aca="false">IF(ABS(N516-J516)&lt;0.011,1,0)</f>
        <v>1</v>
      </c>
    </row>
    <row r="517" customFormat="false" ht="15" hidden="false" customHeight="false" outlineLevel="0" collapsed="false">
      <c r="A517" s="0" t="s">
        <v>15</v>
      </c>
      <c r="B517" s="0" t="s">
        <v>182</v>
      </c>
      <c r="C517" s="0" t="n">
        <v>31</v>
      </c>
      <c r="D517" s="0" t="n">
        <v>47934</v>
      </c>
      <c r="E517" s="0" t="s">
        <v>155</v>
      </c>
      <c r="F517" s="0" t="n">
        <v>2.9</v>
      </c>
      <c r="G517" s="0" t="n">
        <v>0.5</v>
      </c>
      <c r="H517" s="0" t="n">
        <v>1.45</v>
      </c>
      <c r="I517" s="0" t="n">
        <v>2.9</v>
      </c>
      <c r="J517" s="0" t="n">
        <v>1.45</v>
      </c>
      <c r="K517" s="0" t="s">
        <v>18</v>
      </c>
      <c r="L517" s="0" t="s">
        <v>132</v>
      </c>
      <c r="M517" s="0" t="n">
        <f aca="false">CEILING(G517,1)*F517</f>
        <v>2.9</v>
      </c>
      <c r="N517" s="0" t="n">
        <f aca="false">M517-H517</f>
        <v>1.45</v>
      </c>
      <c r="O517" s="0" t="n">
        <f aca="false">IF(ABS(N517-J517)&lt;0.011,1,0)</f>
        <v>1</v>
      </c>
    </row>
    <row r="518" customFormat="false" ht="15" hidden="false" customHeight="false" outlineLevel="0" collapsed="false">
      <c r="A518" s="0" t="s">
        <v>15</v>
      </c>
      <c r="B518" s="0" t="s">
        <v>182</v>
      </c>
      <c r="C518" s="0" t="n">
        <v>31</v>
      </c>
      <c r="D518" s="0" t="n">
        <v>47934</v>
      </c>
      <c r="E518" s="0" t="s">
        <v>112</v>
      </c>
      <c r="F518" s="0" t="n">
        <v>8.5</v>
      </c>
      <c r="G518" s="0" t="n">
        <v>0.5</v>
      </c>
      <c r="H518" s="0" t="n">
        <v>4.25</v>
      </c>
      <c r="I518" s="0" t="n">
        <v>8.5</v>
      </c>
      <c r="J518" s="0" t="n">
        <v>4.25</v>
      </c>
      <c r="K518" s="0" t="s">
        <v>18</v>
      </c>
      <c r="L518" s="0" t="s">
        <v>132</v>
      </c>
      <c r="M518" s="0" t="n">
        <f aca="false">CEILING(G518,1)*F518</f>
        <v>8.5</v>
      </c>
      <c r="N518" s="0" t="n">
        <f aca="false">M518-H518</f>
        <v>4.25</v>
      </c>
      <c r="O518" s="0" t="n">
        <f aca="false">IF(ABS(N518-J518)&lt;0.011,1,0)</f>
        <v>1</v>
      </c>
    </row>
    <row r="519" customFormat="false" ht="15" hidden="false" customHeight="false" outlineLevel="0" collapsed="false">
      <c r="A519" s="0" t="s">
        <v>15</v>
      </c>
      <c r="B519" s="0" t="s">
        <v>182</v>
      </c>
      <c r="C519" s="0" t="n">
        <v>32</v>
      </c>
      <c r="D519" s="0" t="n">
        <v>47929</v>
      </c>
      <c r="E519" s="0" t="s">
        <v>47</v>
      </c>
      <c r="F519" s="0" t="n">
        <v>17.6</v>
      </c>
      <c r="G519" s="0" t="n">
        <v>0.5</v>
      </c>
      <c r="H519" s="0" t="n">
        <v>8.8</v>
      </c>
      <c r="I519" s="0" t="n">
        <v>17.6</v>
      </c>
      <c r="J519" s="0" t="n">
        <v>8.8</v>
      </c>
      <c r="K519" s="0" t="s">
        <v>18</v>
      </c>
      <c r="L519" s="0" t="s">
        <v>132</v>
      </c>
      <c r="M519" s="0" t="n">
        <f aca="false">CEILING(G519,1)*F519</f>
        <v>17.6</v>
      </c>
      <c r="N519" s="0" t="n">
        <f aca="false">M519-H519</f>
        <v>8.8</v>
      </c>
      <c r="O519" s="0" t="n">
        <f aca="false">IF(ABS(N519-J519)&lt;0.011,1,0)</f>
        <v>1</v>
      </c>
    </row>
    <row r="520" customFormat="false" ht="15" hidden="false" customHeight="false" outlineLevel="0" collapsed="false">
      <c r="A520" s="0" t="s">
        <v>15</v>
      </c>
      <c r="B520" s="0" t="s">
        <v>182</v>
      </c>
      <c r="C520" s="0" t="n">
        <v>32</v>
      </c>
      <c r="D520" s="0" t="n">
        <v>47929</v>
      </c>
      <c r="E520" s="0" t="s">
        <v>185</v>
      </c>
      <c r="F520" s="0" t="n">
        <v>9</v>
      </c>
      <c r="G520" s="0" t="n">
        <v>0.5</v>
      </c>
      <c r="H520" s="0" t="n">
        <v>4.5</v>
      </c>
      <c r="I520" s="0" t="n">
        <v>9</v>
      </c>
      <c r="J520" s="0" t="n">
        <v>4.5</v>
      </c>
      <c r="K520" s="0" t="s">
        <v>18</v>
      </c>
      <c r="L520" s="0" t="s">
        <v>132</v>
      </c>
      <c r="M520" s="0" t="n">
        <f aca="false">CEILING(G520,1)*F520</f>
        <v>9</v>
      </c>
      <c r="N520" s="0" t="n">
        <f aca="false">M520-H520</f>
        <v>4.5</v>
      </c>
      <c r="O520" s="0" t="n">
        <f aca="false">IF(ABS(N520-J520)&lt;0.011,1,0)</f>
        <v>1</v>
      </c>
    </row>
    <row r="521" customFormat="false" ht="15" hidden="false" customHeight="false" outlineLevel="0" collapsed="false">
      <c r="A521" s="0" t="s">
        <v>15</v>
      </c>
      <c r="B521" s="0" t="s">
        <v>182</v>
      </c>
      <c r="C521" s="0" t="n">
        <v>32</v>
      </c>
      <c r="D521" s="0" t="n">
        <v>47929</v>
      </c>
      <c r="E521" s="0" t="s">
        <v>128</v>
      </c>
      <c r="F521" s="0" t="n">
        <v>1.8</v>
      </c>
      <c r="G521" s="0" t="n">
        <v>0.5</v>
      </c>
      <c r="H521" s="0" t="n">
        <v>0.9</v>
      </c>
      <c r="I521" s="0" t="n">
        <v>1.8</v>
      </c>
      <c r="J521" s="0" t="n">
        <v>0.9</v>
      </c>
      <c r="K521" s="0" t="s">
        <v>18</v>
      </c>
      <c r="L521" s="0" t="s">
        <v>132</v>
      </c>
      <c r="M521" s="0" t="n">
        <f aca="false">CEILING(G521,1)*F521</f>
        <v>1.8</v>
      </c>
      <c r="N521" s="0" t="n">
        <f aca="false">M521-H521</f>
        <v>0.9</v>
      </c>
      <c r="O521" s="0" t="n">
        <f aca="false">IF(ABS(N521-J521)&lt;0.011,1,0)</f>
        <v>1</v>
      </c>
    </row>
    <row r="522" customFormat="false" ht="15" hidden="false" customHeight="false" outlineLevel="0" collapsed="false">
      <c r="A522" s="0" t="s">
        <v>15</v>
      </c>
      <c r="B522" s="0" t="s">
        <v>182</v>
      </c>
      <c r="C522" s="0" t="n">
        <v>32</v>
      </c>
      <c r="D522" s="0" t="n">
        <v>47929</v>
      </c>
      <c r="E522" s="0" t="s">
        <v>186</v>
      </c>
      <c r="F522" s="0" t="n">
        <v>1.8</v>
      </c>
      <c r="G522" s="0" t="n">
        <v>0.5</v>
      </c>
      <c r="H522" s="0" t="n">
        <v>0.9</v>
      </c>
      <c r="I522" s="0" t="n">
        <v>1.8</v>
      </c>
      <c r="J522" s="0" t="n">
        <v>0.9</v>
      </c>
      <c r="K522" s="0" t="s">
        <v>18</v>
      </c>
      <c r="L522" s="0" t="s">
        <v>132</v>
      </c>
      <c r="M522" s="0" t="n">
        <f aca="false">CEILING(G522,1)*F522</f>
        <v>1.8</v>
      </c>
      <c r="N522" s="0" t="n">
        <f aca="false">M522-H522</f>
        <v>0.9</v>
      </c>
      <c r="O522" s="0" t="n">
        <f aca="false">IF(ABS(N522-J522)&lt;0.011,1,0)</f>
        <v>1</v>
      </c>
    </row>
    <row r="523" customFormat="false" ht="15" hidden="false" customHeight="false" outlineLevel="0" collapsed="false">
      <c r="A523" s="0" t="s">
        <v>15</v>
      </c>
      <c r="B523" s="0" t="s">
        <v>182</v>
      </c>
      <c r="C523" s="0" t="n">
        <v>32</v>
      </c>
      <c r="D523" s="0" t="n">
        <v>47929</v>
      </c>
      <c r="E523" s="0" t="s">
        <v>140</v>
      </c>
      <c r="F523" s="0" t="n">
        <v>3.9</v>
      </c>
      <c r="G523" s="0" t="n">
        <v>0.5</v>
      </c>
      <c r="H523" s="0" t="n">
        <v>1.95</v>
      </c>
      <c r="I523" s="0" t="n">
        <v>3.9</v>
      </c>
      <c r="J523" s="0" t="n">
        <v>1.95</v>
      </c>
      <c r="K523" s="0" t="s">
        <v>18</v>
      </c>
      <c r="L523" s="0" t="s">
        <v>132</v>
      </c>
      <c r="M523" s="0" t="n">
        <f aca="false">CEILING(G523,1)*F523</f>
        <v>3.9</v>
      </c>
      <c r="N523" s="0" t="n">
        <f aca="false">M523-H523</f>
        <v>1.95</v>
      </c>
      <c r="O523" s="0" t="n">
        <f aca="false">IF(ABS(N523-J523)&lt;0.011,1,0)</f>
        <v>1</v>
      </c>
    </row>
    <row r="524" customFormat="false" ht="15" hidden="false" customHeight="false" outlineLevel="0" collapsed="false">
      <c r="A524" s="0" t="s">
        <v>15</v>
      </c>
      <c r="B524" s="0" t="s">
        <v>182</v>
      </c>
      <c r="C524" s="0" t="n">
        <v>32</v>
      </c>
      <c r="D524" s="0" t="n">
        <v>47929</v>
      </c>
      <c r="E524" s="0" t="s">
        <v>60</v>
      </c>
      <c r="F524" s="0" t="n">
        <v>19</v>
      </c>
      <c r="G524" s="0" t="n">
        <v>0.5</v>
      </c>
      <c r="H524" s="0" t="n">
        <v>9.5</v>
      </c>
      <c r="I524" s="0" t="n">
        <v>19</v>
      </c>
      <c r="J524" s="0" t="n">
        <v>9.5</v>
      </c>
      <c r="K524" s="0" t="s">
        <v>18</v>
      </c>
      <c r="L524" s="0" t="s">
        <v>132</v>
      </c>
      <c r="M524" s="0" t="n">
        <f aca="false">CEILING(G524,1)*F524</f>
        <v>19</v>
      </c>
      <c r="N524" s="0" t="n">
        <f aca="false">M524-H524</f>
        <v>9.5</v>
      </c>
      <c r="O524" s="0" t="n">
        <f aca="false">IF(ABS(N524-J524)&lt;0.011,1,0)</f>
        <v>1</v>
      </c>
    </row>
    <row r="525" customFormat="false" ht="15" hidden="false" customHeight="false" outlineLevel="0" collapsed="false">
      <c r="A525" s="0" t="s">
        <v>15</v>
      </c>
      <c r="B525" s="0" t="s">
        <v>182</v>
      </c>
      <c r="C525" s="0" t="n">
        <v>32</v>
      </c>
      <c r="D525" s="0" t="n">
        <v>47929</v>
      </c>
      <c r="E525" s="0" t="s">
        <v>155</v>
      </c>
      <c r="F525" s="0" t="n">
        <v>2.9</v>
      </c>
      <c r="G525" s="0" t="n">
        <v>0.5</v>
      </c>
      <c r="H525" s="0" t="n">
        <v>1.45</v>
      </c>
      <c r="I525" s="0" t="n">
        <v>2.9</v>
      </c>
      <c r="J525" s="0" t="n">
        <v>1.45</v>
      </c>
      <c r="K525" s="0" t="s">
        <v>18</v>
      </c>
      <c r="L525" s="0" t="s">
        <v>132</v>
      </c>
      <c r="M525" s="0" t="n">
        <f aca="false">CEILING(G525,1)*F525</f>
        <v>2.9</v>
      </c>
      <c r="N525" s="0" t="n">
        <f aca="false">M525-H525</f>
        <v>1.45</v>
      </c>
      <c r="O525" s="0" t="n">
        <f aca="false">IF(ABS(N525-J525)&lt;0.011,1,0)</f>
        <v>1</v>
      </c>
    </row>
    <row r="526" customFormat="false" ht="15" hidden="false" customHeight="false" outlineLevel="0" collapsed="false">
      <c r="A526" s="0" t="s">
        <v>15</v>
      </c>
      <c r="B526" s="0" t="s">
        <v>182</v>
      </c>
      <c r="C526" s="0" t="n">
        <v>32</v>
      </c>
      <c r="D526" s="0" t="n">
        <v>47929</v>
      </c>
      <c r="E526" s="0" t="s">
        <v>112</v>
      </c>
      <c r="F526" s="0" t="n">
        <v>8.5</v>
      </c>
      <c r="G526" s="0" t="n">
        <v>0.5</v>
      </c>
      <c r="H526" s="0" t="n">
        <v>4.25</v>
      </c>
      <c r="I526" s="0" t="n">
        <v>8.5</v>
      </c>
      <c r="J526" s="0" t="n">
        <v>4.25</v>
      </c>
      <c r="K526" s="0" t="s">
        <v>18</v>
      </c>
      <c r="L526" s="0" t="s">
        <v>132</v>
      </c>
      <c r="M526" s="0" t="n">
        <f aca="false">CEILING(G526,1)*F526</f>
        <v>8.5</v>
      </c>
      <c r="N526" s="0" t="n">
        <f aca="false">M526-H526</f>
        <v>4.25</v>
      </c>
      <c r="O526" s="0" t="n">
        <f aca="false">IF(ABS(N526-J526)&lt;0.011,1,0)</f>
        <v>1</v>
      </c>
    </row>
    <row r="527" customFormat="false" ht="15" hidden="false" customHeight="false" outlineLevel="0" collapsed="false">
      <c r="A527" s="0" t="s">
        <v>15</v>
      </c>
      <c r="B527" s="0" t="s">
        <v>187</v>
      </c>
      <c r="C527" s="0" t="n">
        <v>5</v>
      </c>
      <c r="D527" s="0" t="n">
        <v>47946</v>
      </c>
      <c r="E527" s="0" t="s">
        <v>45</v>
      </c>
      <c r="F527" s="0" t="n">
        <v>17.6</v>
      </c>
      <c r="G527" s="0" t="n">
        <v>0.5</v>
      </c>
      <c r="H527" s="0" t="n">
        <v>8.8</v>
      </c>
      <c r="I527" s="0" t="n">
        <v>17.6</v>
      </c>
      <c r="J527" s="0" t="n">
        <v>8.8</v>
      </c>
      <c r="K527" s="0" t="s">
        <v>168</v>
      </c>
      <c r="M527" s="0" t="n">
        <f aca="false">CEILING(G527,1)*F527</f>
        <v>17.6</v>
      </c>
      <c r="N527" s="0" t="n">
        <f aca="false">M527-H527</f>
        <v>8.8</v>
      </c>
      <c r="O527" s="0" t="n">
        <f aca="false">IF(ABS(N527-J527)&lt;0.011,1,0)</f>
        <v>1</v>
      </c>
    </row>
    <row r="528" customFormat="false" ht="15" hidden="false" customHeight="false" outlineLevel="0" collapsed="false">
      <c r="A528" s="0" t="s">
        <v>15</v>
      </c>
      <c r="B528" s="0" t="s">
        <v>187</v>
      </c>
      <c r="C528" s="0" t="n">
        <v>5</v>
      </c>
      <c r="D528" s="0" t="n">
        <v>47946</v>
      </c>
      <c r="E528" s="0" t="s">
        <v>78</v>
      </c>
      <c r="F528" s="0" t="n">
        <v>17.6</v>
      </c>
      <c r="G528" s="0" t="n">
        <v>0.5</v>
      </c>
      <c r="H528" s="0" t="n">
        <v>8.8</v>
      </c>
      <c r="I528" s="0" t="n">
        <v>17.6</v>
      </c>
      <c r="J528" s="0" t="n">
        <v>8.8</v>
      </c>
      <c r="K528" s="0" t="s">
        <v>168</v>
      </c>
      <c r="M528" s="0" t="n">
        <f aca="false">CEILING(G528,1)*F528</f>
        <v>17.6</v>
      </c>
      <c r="N528" s="0" t="n">
        <f aca="false">M528-H528</f>
        <v>8.8</v>
      </c>
      <c r="O528" s="0" t="n">
        <f aca="false">IF(ABS(N528-J528)&lt;0.011,1,0)</f>
        <v>1</v>
      </c>
    </row>
    <row r="529" customFormat="false" ht="15" hidden="false" customHeight="false" outlineLevel="0" collapsed="false">
      <c r="A529" s="0" t="s">
        <v>15</v>
      </c>
      <c r="B529" s="0" t="s">
        <v>187</v>
      </c>
      <c r="C529" s="0" t="n">
        <v>5</v>
      </c>
      <c r="D529" s="0" t="n">
        <v>47946</v>
      </c>
      <c r="E529" s="0" t="s">
        <v>161</v>
      </c>
      <c r="F529" s="0" t="n">
        <v>5.2</v>
      </c>
      <c r="G529" s="0" t="n">
        <v>0.5</v>
      </c>
      <c r="H529" s="0" t="n">
        <v>2.6</v>
      </c>
      <c r="I529" s="0" t="n">
        <v>5.2</v>
      </c>
      <c r="J529" s="0" t="n">
        <v>2.6</v>
      </c>
      <c r="K529" s="0" t="s">
        <v>168</v>
      </c>
      <c r="M529" s="0" t="n">
        <f aca="false">CEILING(G529,1)*F529</f>
        <v>5.2</v>
      </c>
      <c r="N529" s="0" t="n">
        <f aca="false">M529-H529</f>
        <v>2.6</v>
      </c>
      <c r="O529" s="0" t="n">
        <f aca="false">IF(ABS(N529-J529)&lt;0.011,1,0)</f>
        <v>1</v>
      </c>
    </row>
    <row r="530" customFormat="false" ht="15" hidden="false" customHeight="false" outlineLevel="0" collapsed="false">
      <c r="A530" s="0" t="s">
        <v>15</v>
      </c>
      <c r="B530" s="0" t="s">
        <v>187</v>
      </c>
      <c r="C530" s="0" t="n">
        <v>5</v>
      </c>
      <c r="D530" s="0" t="n">
        <v>47946</v>
      </c>
      <c r="E530" s="0" t="s">
        <v>32</v>
      </c>
      <c r="F530" s="0" t="n">
        <v>2.2</v>
      </c>
      <c r="G530" s="0" t="n">
        <v>1.5</v>
      </c>
      <c r="H530" s="0" t="n">
        <v>3.3</v>
      </c>
      <c r="I530" s="0" t="n">
        <v>4.4</v>
      </c>
      <c r="J530" s="0" t="n">
        <v>1.1</v>
      </c>
      <c r="K530" s="0" t="s">
        <v>168</v>
      </c>
      <c r="M530" s="0" t="n">
        <f aca="false">CEILING(G530,1)*F530</f>
        <v>4.4</v>
      </c>
      <c r="N530" s="0" t="n">
        <f aca="false">M530-H530</f>
        <v>1.1</v>
      </c>
      <c r="O530" s="0" t="n">
        <f aca="false">IF(ABS(N530-J530)&lt;0.011,1,0)</f>
        <v>1</v>
      </c>
    </row>
    <row r="531" customFormat="false" ht="15" hidden="false" customHeight="false" outlineLevel="0" collapsed="false">
      <c r="A531" s="0" t="s">
        <v>15</v>
      </c>
      <c r="B531" s="0" t="s">
        <v>187</v>
      </c>
      <c r="C531" s="0" t="n">
        <v>5</v>
      </c>
      <c r="D531" s="0" t="n">
        <v>47946</v>
      </c>
      <c r="E531" s="0" t="s">
        <v>126</v>
      </c>
      <c r="F531" s="0" t="n">
        <v>17.6</v>
      </c>
      <c r="G531" s="0" t="n">
        <v>0.5</v>
      </c>
      <c r="H531" s="0" t="n">
        <v>8.8</v>
      </c>
      <c r="I531" s="0" t="n">
        <v>17.6</v>
      </c>
      <c r="J531" s="0" t="n">
        <v>8.8</v>
      </c>
      <c r="K531" s="0" t="s">
        <v>168</v>
      </c>
      <c r="M531" s="0" t="n">
        <f aca="false">CEILING(G531,1)*F531</f>
        <v>17.6</v>
      </c>
      <c r="N531" s="0" t="n">
        <f aca="false">M531-H531</f>
        <v>8.8</v>
      </c>
      <c r="O531" s="0" t="n">
        <f aca="false">IF(ABS(N531-J531)&lt;0.011,1,0)</f>
        <v>1</v>
      </c>
    </row>
    <row r="532" customFormat="false" ht="15" hidden="false" customHeight="false" outlineLevel="0" collapsed="false">
      <c r="A532" s="0" t="s">
        <v>15</v>
      </c>
      <c r="B532" s="0" t="s">
        <v>187</v>
      </c>
      <c r="C532" s="0" t="n">
        <v>5</v>
      </c>
      <c r="D532" s="0" t="n">
        <v>47946</v>
      </c>
      <c r="E532" s="0" t="s">
        <v>76</v>
      </c>
      <c r="F532" s="0" t="n">
        <v>17.6</v>
      </c>
      <c r="G532" s="0" t="n">
        <v>0.5</v>
      </c>
      <c r="H532" s="0" t="n">
        <v>8.8</v>
      </c>
      <c r="I532" s="0" t="n">
        <v>17.6</v>
      </c>
      <c r="J532" s="0" t="n">
        <v>8.8</v>
      </c>
      <c r="K532" s="0" t="s">
        <v>168</v>
      </c>
      <c r="M532" s="0" t="n">
        <f aca="false">CEILING(G532,1)*F532</f>
        <v>17.6</v>
      </c>
      <c r="N532" s="0" t="n">
        <f aca="false">M532-H532</f>
        <v>8.8</v>
      </c>
      <c r="O532" s="0" t="n">
        <f aca="false">IF(ABS(N532-J532)&lt;0.011,1,0)</f>
        <v>1</v>
      </c>
    </row>
    <row r="533" customFormat="false" ht="15" hidden="false" customHeight="false" outlineLevel="0" collapsed="false">
      <c r="A533" s="0" t="s">
        <v>15</v>
      </c>
      <c r="B533" s="0" t="s">
        <v>187</v>
      </c>
      <c r="C533" s="0" t="n">
        <v>5</v>
      </c>
      <c r="D533" s="0" t="n">
        <v>47946</v>
      </c>
      <c r="E533" s="0" t="s">
        <v>71</v>
      </c>
      <c r="F533" s="0" t="n">
        <v>3.6</v>
      </c>
      <c r="G533" s="0" t="n">
        <v>0.5</v>
      </c>
      <c r="H533" s="0" t="n">
        <v>1.8</v>
      </c>
      <c r="I533" s="0" t="n">
        <v>3.6</v>
      </c>
      <c r="J533" s="0" t="n">
        <v>1.8</v>
      </c>
      <c r="K533" s="0" t="s">
        <v>168</v>
      </c>
      <c r="M533" s="0" t="n">
        <f aca="false">CEILING(G533,1)*F533</f>
        <v>3.6</v>
      </c>
      <c r="N533" s="0" t="n">
        <f aca="false">M533-H533</f>
        <v>1.8</v>
      </c>
      <c r="O533" s="0" t="n">
        <f aca="false">IF(ABS(N533-J533)&lt;0.011,1,0)</f>
        <v>1</v>
      </c>
    </row>
    <row r="534" customFormat="false" ht="15" hidden="false" customHeight="false" outlineLevel="0" collapsed="false">
      <c r="A534" s="0" t="s">
        <v>15</v>
      </c>
      <c r="B534" s="0" t="s">
        <v>187</v>
      </c>
      <c r="C534" s="0" t="n">
        <v>8</v>
      </c>
      <c r="D534" s="0" t="n">
        <v>47947</v>
      </c>
      <c r="E534" s="0" t="s">
        <v>55</v>
      </c>
      <c r="F534" s="0" t="n">
        <v>6.9</v>
      </c>
      <c r="G534" s="0" t="n">
        <v>0.5</v>
      </c>
      <c r="H534" s="0" t="n">
        <v>3.45</v>
      </c>
      <c r="I534" s="0" t="n">
        <v>6.9</v>
      </c>
      <c r="J534" s="0" t="n">
        <v>3.45</v>
      </c>
      <c r="K534" s="0" t="s">
        <v>18</v>
      </c>
      <c r="L534" s="0" t="s">
        <v>188</v>
      </c>
      <c r="M534" s="0" t="n">
        <f aca="false">CEILING(G534,1)*F534</f>
        <v>6.9</v>
      </c>
      <c r="N534" s="0" t="n">
        <f aca="false">M534-H534</f>
        <v>3.45</v>
      </c>
      <c r="O534" s="0" t="n">
        <f aca="false">IF(ABS(N534-J534)&lt;0.011,1,0)</f>
        <v>1</v>
      </c>
    </row>
    <row r="535" customFormat="false" ht="15" hidden="false" customHeight="false" outlineLevel="0" collapsed="false">
      <c r="A535" s="0" t="s">
        <v>15</v>
      </c>
      <c r="B535" s="0" t="s">
        <v>187</v>
      </c>
      <c r="C535" s="0" t="n">
        <v>8</v>
      </c>
      <c r="D535" s="0" t="n">
        <v>47947</v>
      </c>
      <c r="E535" s="0" t="s">
        <v>108</v>
      </c>
      <c r="F535" s="0" t="n">
        <v>4.7</v>
      </c>
      <c r="G535" s="0" t="n">
        <v>0.5</v>
      </c>
      <c r="H535" s="0" t="n">
        <v>2.35</v>
      </c>
      <c r="I535" s="0" t="n">
        <v>4.7</v>
      </c>
      <c r="J535" s="0" t="n">
        <v>2.35</v>
      </c>
      <c r="K535" s="0" t="s">
        <v>18</v>
      </c>
      <c r="L535" s="0" t="s">
        <v>188</v>
      </c>
      <c r="M535" s="0" t="n">
        <f aca="false">CEILING(G535,1)*F535</f>
        <v>4.7</v>
      </c>
      <c r="N535" s="0" t="n">
        <f aca="false">M535-H535</f>
        <v>2.35</v>
      </c>
      <c r="O535" s="0" t="n">
        <f aca="false">IF(ABS(N535-J535)&lt;0.011,1,0)</f>
        <v>1</v>
      </c>
    </row>
    <row r="536" customFormat="false" ht="15" hidden="false" customHeight="false" outlineLevel="0" collapsed="false">
      <c r="A536" s="0" t="s">
        <v>15</v>
      </c>
      <c r="B536" s="0" t="s">
        <v>187</v>
      </c>
      <c r="C536" s="0" t="n">
        <v>8</v>
      </c>
      <c r="D536" s="0" t="n">
        <v>47947</v>
      </c>
      <c r="E536" s="0" t="s">
        <v>189</v>
      </c>
      <c r="F536" s="0" t="n">
        <v>3.9</v>
      </c>
      <c r="G536" s="0" t="n">
        <v>0.5</v>
      </c>
      <c r="H536" s="0" t="n">
        <v>1.95</v>
      </c>
      <c r="I536" s="0" t="n">
        <v>3.9</v>
      </c>
      <c r="J536" s="0" t="n">
        <v>1.95</v>
      </c>
      <c r="K536" s="0" t="s">
        <v>18</v>
      </c>
      <c r="L536" s="0" t="s">
        <v>188</v>
      </c>
      <c r="M536" s="0" t="n">
        <f aca="false">CEILING(G536,1)*F536</f>
        <v>3.9</v>
      </c>
      <c r="N536" s="0" t="n">
        <f aca="false">M536-H536</f>
        <v>1.95</v>
      </c>
      <c r="O536" s="0" t="n">
        <f aca="false">IF(ABS(N536-J536)&lt;0.011,1,0)</f>
        <v>1</v>
      </c>
    </row>
    <row r="537" customFormat="false" ht="15" hidden="false" customHeight="false" outlineLevel="0" collapsed="false">
      <c r="A537" s="0" t="s">
        <v>15</v>
      </c>
      <c r="B537" s="0" t="s">
        <v>187</v>
      </c>
      <c r="C537" s="0" t="n">
        <v>8</v>
      </c>
      <c r="D537" s="0" t="n">
        <v>47947</v>
      </c>
      <c r="E537" s="0" t="s">
        <v>98</v>
      </c>
      <c r="F537" s="0" t="n">
        <v>5.9</v>
      </c>
      <c r="G537" s="0" t="n">
        <v>0.5</v>
      </c>
      <c r="H537" s="0" t="n">
        <v>2.95</v>
      </c>
      <c r="I537" s="0" t="n">
        <v>5.9</v>
      </c>
      <c r="J537" s="0" t="n">
        <v>2.95</v>
      </c>
      <c r="K537" s="0" t="s">
        <v>18</v>
      </c>
      <c r="L537" s="0" t="s">
        <v>188</v>
      </c>
      <c r="M537" s="0" t="n">
        <f aca="false">CEILING(G537,1)*F537</f>
        <v>5.9</v>
      </c>
      <c r="N537" s="0" t="n">
        <f aca="false">M537-H537</f>
        <v>2.95</v>
      </c>
      <c r="O537" s="0" t="n">
        <f aca="false">IF(ABS(N537-J537)&lt;0.011,1,0)</f>
        <v>1</v>
      </c>
    </row>
    <row r="538" customFormat="false" ht="15" hidden="false" customHeight="false" outlineLevel="0" collapsed="false">
      <c r="A538" s="0" t="s">
        <v>15</v>
      </c>
      <c r="B538" s="0" t="s">
        <v>187</v>
      </c>
      <c r="C538" s="0" t="n">
        <v>8</v>
      </c>
      <c r="D538" s="0" t="n">
        <v>47947</v>
      </c>
      <c r="E538" s="0" t="s">
        <v>24</v>
      </c>
      <c r="F538" s="0" t="n">
        <v>3.9</v>
      </c>
      <c r="G538" s="0" t="n">
        <v>0.5</v>
      </c>
      <c r="H538" s="0" t="n">
        <v>1.95</v>
      </c>
      <c r="I538" s="0" t="n">
        <v>3.9</v>
      </c>
      <c r="J538" s="0" t="n">
        <v>1.95</v>
      </c>
      <c r="K538" s="0" t="s">
        <v>18</v>
      </c>
      <c r="L538" s="0" t="s">
        <v>188</v>
      </c>
      <c r="M538" s="0" t="n">
        <f aca="false">CEILING(G538,1)*F538</f>
        <v>3.9</v>
      </c>
      <c r="N538" s="0" t="n">
        <f aca="false">M538-H538</f>
        <v>1.95</v>
      </c>
      <c r="O538" s="0" t="n">
        <f aca="false">IF(ABS(N538-J538)&lt;0.011,1,0)</f>
        <v>1</v>
      </c>
    </row>
    <row r="539" customFormat="false" ht="15" hidden="false" customHeight="false" outlineLevel="0" collapsed="false">
      <c r="A539" s="0" t="s">
        <v>15</v>
      </c>
      <c r="B539" s="0" t="s">
        <v>187</v>
      </c>
      <c r="C539" s="0" t="n">
        <v>9</v>
      </c>
      <c r="D539" s="0" t="n">
        <v>47943</v>
      </c>
      <c r="E539" s="0" t="s">
        <v>55</v>
      </c>
      <c r="F539" s="0" t="n">
        <v>6.9</v>
      </c>
      <c r="G539" s="0" t="n">
        <v>0.5</v>
      </c>
      <c r="H539" s="0" t="n">
        <v>3.45</v>
      </c>
      <c r="I539" s="0" t="n">
        <v>6.9</v>
      </c>
      <c r="J539" s="0" t="n">
        <v>3.45</v>
      </c>
      <c r="K539" s="0" t="s">
        <v>18</v>
      </c>
      <c r="L539" s="0" t="s">
        <v>188</v>
      </c>
      <c r="M539" s="0" t="n">
        <f aca="false">CEILING(G539,1)*F539</f>
        <v>6.9</v>
      </c>
      <c r="N539" s="0" t="n">
        <f aca="false">M539-H539</f>
        <v>3.45</v>
      </c>
      <c r="O539" s="0" t="n">
        <f aca="false">IF(ABS(N539-J539)&lt;0.011,1,0)</f>
        <v>1</v>
      </c>
    </row>
    <row r="540" customFormat="false" ht="15" hidden="false" customHeight="false" outlineLevel="0" collapsed="false">
      <c r="A540" s="0" t="s">
        <v>15</v>
      </c>
      <c r="B540" s="0" t="s">
        <v>187</v>
      </c>
      <c r="C540" s="0" t="n">
        <v>9</v>
      </c>
      <c r="D540" s="0" t="n">
        <v>47943</v>
      </c>
      <c r="E540" s="0" t="s">
        <v>108</v>
      </c>
      <c r="F540" s="0" t="n">
        <v>4.7</v>
      </c>
      <c r="G540" s="0" t="n">
        <v>0.5</v>
      </c>
      <c r="H540" s="0" t="n">
        <v>2.35</v>
      </c>
      <c r="I540" s="0" t="n">
        <v>4.7</v>
      </c>
      <c r="J540" s="0" t="n">
        <v>2.35</v>
      </c>
      <c r="K540" s="0" t="s">
        <v>18</v>
      </c>
      <c r="L540" s="0" t="s">
        <v>188</v>
      </c>
      <c r="M540" s="0" t="n">
        <f aca="false">CEILING(G540,1)*F540</f>
        <v>4.7</v>
      </c>
      <c r="N540" s="0" t="n">
        <f aca="false">M540-H540</f>
        <v>2.35</v>
      </c>
      <c r="O540" s="0" t="n">
        <f aca="false">IF(ABS(N540-J540)&lt;0.011,1,0)</f>
        <v>1</v>
      </c>
    </row>
    <row r="541" customFormat="false" ht="15" hidden="false" customHeight="false" outlineLevel="0" collapsed="false">
      <c r="A541" s="0" t="s">
        <v>15</v>
      </c>
      <c r="B541" s="0" t="s">
        <v>187</v>
      </c>
      <c r="C541" s="0" t="n">
        <v>9</v>
      </c>
      <c r="D541" s="0" t="n">
        <v>47943</v>
      </c>
      <c r="E541" s="0" t="s">
        <v>189</v>
      </c>
      <c r="F541" s="0" t="n">
        <v>3.9</v>
      </c>
      <c r="G541" s="0" t="n">
        <v>0.5</v>
      </c>
      <c r="H541" s="0" t="n">
        <v>1.95</v>
      </c>
      <c r="I541" s="0" t="n">
        <v>3.9</v>
      </c>
      <c r="J541" s="0" t="n">
        <v>1.95</v>
      </c>
      <c r="K541" s="0" t="s">
        <v>18</v>
      </c>
      <c r="L541" s="0" t="s">
        <v>188</v>
      </c>
      <c r="M541" s="0" t="n">
        <f aca="false">CEILING(G541,1)*F541</f>
        <v>3.9</v>
      </c>
      <c r="N541" s="0" t="n">
        <f aca="false">M541-H541</f>
        <v>1.95</v>
      </c>
      <c r="O541" s="0" t="n">
        <f aca="false">IF(ABS(N541-J541)&lt;0.011,1,0)</f>
        <v>1</v>
      </c>
    </row>
    <row r="542" customFormat="false" ht="15" hidden="false" customHeight="false" outlineLevel="0" collapsed="false">
      <c r="A542" s="0" t="s">
        <v>15</v>
      </c>
      <c r="B542" s="0" t="s">
        <v>187</v>
      </c>
      <c r="C542" s="0" t="n">
        <v>9</v>
      </c>
      <c r="D542" s="0" t="n">
        <v>47943</v>
      </c>
      <c r="E542" s="0" t="s">
        <v>98</v>
      </c>
      <c r="F542" s="0" t="n">
        <v>5.9</v>
      </c>
      <c r="G542" s="0" t="n">
        <v>0.5</v>
      </c>
      <c r="H542" s="0" t="n">
        <v>2.95</v>
      </c>
      <c r="I542" s="0" t="n">
        <v>5.9</v>
      </c>
      <c r="J542" s="0" t="n">
        <v>2.95</v>
      </c>
      <c r="K542" s="0" t="s">
        <v>18</v>
      </c>
      <c r="L542" s="0" t="s">
        <v>188</v>
      </c>
      <c r="M542" s="0" t="n">
        <f aca="false">CEILING(G542,1)*F542</f>
        <v>5.9</v>
      </c>
      <c r="N542" s="0" t="n">
        <f aca="false">M542-H542</f>
        <v>2.95</v>
      </c>
      <c r="O542" s="0" t="n">
        <f aca="false">IF(ABS(N542-J542)&lt;0.011,1,0)</f>
        <v>1</v>
      </c>
    </row>
    <row r="543" customFormat="false" ht="15" hidden="false" customHeight="false" outlineLevel="0" collapsed="false">
      <c r="A543" s="0" t="s">
        <v>15</v>
      </c>
      <c r="B543" s="0" t="s">
        <v>187</v>
      </c>
      <c r="C543" s="0" t="n">
        <v>9</v>
      </c>
      <c r="D543" s="0" t="n">
        <v>47943</v>
      </c>
      <c r="E543" s="0" t="s">
        <v>24</v>
      </c>
      <c r="F543" s="0" t="n">
        <v>3.9</v>
      </c>
      <c r="G543" s="0" t="n">
        <v>0.5</v>
      </c>
      <c r="H543" s="0" t="n">
        <v>1.95</v>
      </c>
      <c r="I543" s="0" t="n">
        <v>3.9</v>
      </c>
      <c r="J543" s="0" t="n">
        <v>1.95</v>
      </c>
      <c r="K543" s="0" t="s">
        <v>18</v>
      </c>
      <c r="L543" s="0" t="s">
        <v>188</v>
      </c>
      <c r="M543" s="0" t="n">
        <f aca="false">CEILING(G543,1)*F543</f>
        <v>3.9</v>
      </c>
      <c r="N543" s="0" t="n">
        <f aca="false">M543-H543</f>
        <v>1.95</v>
      </c>
      <c r="O543" s="0" t="n">
        <f aca="false">IF(ABS(N543-J543)&lt;0.011,1,0)</f>
        <v>1</v>
      </c>
    </row>
    <row r="544" customFormat="false" ht="15" hidden="false" customHeight="false" outlineLevel="0" collapsed="false">
      <c r="A544" s="0" t="s">
        <v>15</v>
      </c>
      <c r="B544" s="0" t="s">
        <v>190</v>
      </c>
      <c r="C544" s="0" t="n">
        <v>19</v>
      </c>
      <c r="D544" s="0" t="n">
        <v>48026</v>
      </c>
      <c r="E544" s="0" t="s">
        <v>45</v>
      </c>
      <c r="F544" s="0" t="n">
        <v>17.6</v>
      </c>
      <c r="G544" s="0" t="n">
        <v>0.5</v>
      </c>
      <c r="H544" s="0" t="n">
        <v>8.8</v>
      </c>
      <c r="I544" s="0" t="n">
        <v>17.6</v>
      </c>
      <c r="J544" s="0" t="n">
        <v>8.8</v>
      </c>
      <c r="K544" s="0" t="s">
        <v>18</v>
      </c>
      <c r="L544" s="0" t="s">
        <v>174</v>
      </c>
      <c r="M544" s="0" t="n">
        <f aca="false">CEILING(G544,1)*F544</f>
        <v>17.6</v>
      </c>
      <c r="N544" s="0" t="n">
        <f aca="false">M544-H544</f>
        <v>8.8</v>
      </c>
      <c r="O544" s="0" t="n">
        <f aca="false">IF(ABS(N544-J544)&lt;0.011,1,0)</f>
        <v>1</v>
      </c>
    </row>
    <row r="545" customFormat="false" ht="15" hidden="false" customHeight="false" outlineLevel="0" collapsed="false">
      <c r="A545" s="0" t="s">
        <v>15</v>
      </c>
      <c r="B545" s="0" t="s">
        <v>190</v>
      </c>
      <c r="C545" s="0" t="n">
        <v>19</v>
      </c>
      <c r="D545" s="0" t="n">
        <v>48026</v>
      </c>
      <c r="E545" s="0" t="s">
        <v>78</v>
      </c>
      <c r="F545" s="0" t="n">
        <v>17.6</v>
      </c>
      <c r="G545" s="0" t="n">
        <v>0.5</v>
      </c>
      <c r="H545" s="0" t="n">
        <v>8.8</v>
      </c>
      <c r="I545" s="0" t="n">
        <v>17.6</v>
      </c>
      <c r="J545" s="0" t="n">
        <v>8.8</v>
      </c>
      <c r="K545" s="0" t="s">
        <v>18</v>
      </c>
      <c r="L545" s="0" t="s">
        <v>174</v>
      </c>
      <c r="M545" s="0" t="n">
        <f aca="false">CEILING(G545,1)*F545</f>
        <v>17.6</v>
      </c>
      <c r="N545" s="0" t="n">
        <f aca="false">M545-H545</f>
        <v>8.8</v>
      </c>
      <c r="O545" s="0" t="n">
        <f aca="false">IF(ABS(N545-J545)&lt;0.011,1,0)</f>
        <v>1</v>
      </c>
    </row>
    <row r="546" customFormat="false" ht="15" hidden="false" customHeight="false" outlineLevel="0" collapsed="false">
      <c r="A546" s="0" t="s">
        <v>15</v>
      </c>
      <c r="B546" s="0" t="s">
        <v>190</v>
      </c>
      <c r="C546" s="0" t="n">
        <v>19</v>
      </c>
      <c r="D546" s="0" t="n">
        <v>48026</v>
      </c>
      <c r="E546" s="0" t="s">
        <v>48</v>
      </c>
      <c r="F546" s="0" t="n">
        <v>6.9</v>
      </c>
      <c r="G546" s="0" t="n">
        <v>0.5</v>
      </c>
      <c r="H546" s="0" t="n">
        <v>3.45</v>
      </c>
      <c r="I546" s="0" t="n">
        <v>6.9</v>
      </c>
      <c r="J546" s="0" t="n">
        <v>3.45</v>
      </c>
      <c r="K546" s="0" t="s">
        <v>18</v>
      </c>
      <c r="L546" s="0" t="s">
        <v>174</v>
      </c>
      <c r="M546" s="0" t="n">
        <f aca="false">CEILING(G546,1)*F546</f>
        <v>6.9</v>
      </c>
      <c r="N546" s="0" t="n">
        <f aca="false">M546-H546</f>
        <v>3.45</v>
      </c>
      <c r="O546" s="0" t="n">
        <f aca="false">IF(ABS(N546-J546)&lt;0.011,1,0)</f>
        <v>1</v>
      </c>
    </row>
    <row r="547" customFormat="false" ht="15" hidden="false" customHeight="false" outlineLevel="0" collapsed="false">
      <c r="A547" s="0" t="s">
        <v>15</v>
      </c>
      <c r="B547" s="0" t="s">
        <v>190</v>
      </c>
      <c r="C547" s="0" t="n">
        <v>19</v>
      </c>
      <c r="D547" s="0" t="n">
        <v>48026</v>
      </c>
      <c r="E547" s="0" t="s">
        <v>191</v>
      </c>
      <c r="F547" s="0" t="n">
        <v>8.9</v>
      </c>
      <c r="G547" s="0" t="n">
        <v>0.5</v>
      </c>
      <c r="H547" s="0" t="n">
        <v>4.45</v>
      </c>
      <c r="I547" s="0" t="n">
        <v>8.9</v>
      </c>
      <c r="J547" s="0" t="n">
        <v>4.45</v>
      </c>
      <c r="K547" s="0" t="s">
        <v>18</v>
      </c>
      <c r="L547" s="0" t="s">
        <v>174</v>
      </c>
      <c r="M547" s="0" t="n">
        <f aca="false">CEILING(G547,1)*F547</f>
        <v>8.9</v>
      </c>
      <c r="N547" s="0" t="n">
        <f aca="false">M547-H547</f>
        <v>4.45</v>
      </c>
      <c r="O547" s="0" t="n">
        <f aca="false">IF(ABS(N547-J547)&lt;0.011,1,0)</f>
        <v>1</v>
      </c>
    </row>
    <row r="548" customFormat="false" ht="15" hidden="false" customHeight="false" outlineLevel="0" collapsed="false">
      <c r="A548" s="0" t="s">
        <v>15</v>
      </c>
      <c r="B548" s="0" t="s">
        <v>190</v>
      </c>
      <c r="C548" s="0" t="n">
        <v>19</v>
      </c>
      <c r="D548" s="0" t="n">
        <v>48026</v>
      </c>
      <c r="E548" s="0" t="s">
        <v>192</v>
      </c>
      <c r="F548" s="0" t="n">
        <v>27</v>
      </c>
      <c r="G548" s="0" t="n">
        <v>0.5</v>
      </c>
      <c r="H548" s="0" t="n">
        <v>13.5</v>
      </c>
      <c r="I548" s="0" t="n">
        <v>27</v>
      </c>
      <c r="J548" s="0" t="n">
        <v>13.5</v>
      </c>
      <c r="K548" s="0" t="s">
        <v>18</v>
      </c>
      <c r="L548" s="0" t="s">
        <v>174</v>
      </c>
      <c r="M548" s="0" t="n">
        <f aca="false">CEILING(G548,1)*F548</f>
        <v>27</v>
      </c>
      <c r="N548" s="0" t="n">
        <f aca="false">M548-H548</f>
        <v>13.5</v>
      </c>
      <c r="O548" s="0" t="n">
        <f aca="false">IF(ABS(N548-J548)&lt;0.011,1,0)</f>
        <v>1</v>
      </c>
    </row>
    <row r="549" customFormat="false" ht="15" hidden="false" customHeight="false" outlineLevel="0" collapsed="false">
      <c r="A549" s="0" t="s">
        <v>15</v>
      </c>
      <c r="B549" s="0" t="s">
        <v>190</v>
      </c>
      <c r="C549" s="0" t="n">
        <v>19</v>
      </c>
      <c r="D549" s="0" t="n">
        <v>48026</v>
      </c>
      <c r="E549" s="0" t="s">
        <v>42</v>
      </c>
      <c r="F549" s="0" t="n">
        <v>8.7</v>
      </c>
      <c r="G549" s="0" t="n">
        <v>0.5</v>
      </c>
      <c r="H549" s="0" t="n">
        <v>4.35</v>
      </c>
      <c r="I549" s="0" t="n">
        <v>8.7</v>
      </c>
      <c r="J549" s="0" t="n">
        <v>4.35</v>
      </c>
      <c r="K549" s="0" t="s">
        <v>18</v>
      </c>
      <c r="L549" s="0" t="s">
        <v>174</v>
      </c>
      <c r="M549" s="0" t="n">
        <f aca="false">CEILING(G549,1)*F549</f>
        <v>8.7</v>
      </c>
      <c r="N549" s="0" t="n">
        <f aca="false">M549-H549</f>
        <v>4.35</v>
      </c>
      <c r="O549" s="0" t="n">
        <f aca="false">IF(ABS(N549-J549)&lt;0.011,1,0)</f>
        <v>1</v>
      </c>
    </row>
    <row r="550" customFormat="false" ht="15" hidden="false" customHeight="false" outlineLevel="0" collapsed="false">
      <c r="A550" s="0" t="s">
        <v>15</v>
      </c>
      <c r="B550" s="0" t="s">
        <v>190</v>
      </c>
      <c r="C550" s="0" t="n">
        <v>20</v>
      </c>
      <c r="D550" s="0" t="n">
        <v>48018</v>
      </c>
      <c r="E550" s="0" t="s">
        <v>45</v>
      </c>
      <c r="F550" s="0" t="n">
        <v>17.6</v>
      </c>
      <c r="G550" s="0" t="n">
        <v>0.5</v>
      </c>
      <c r="H550" s="0" t="n">
        <v>8.8</v>
      </c>
      <c r="I550" s="0" t="n">
        <v>17.6</v>
      </c>
      <c r="J550" s="0" t="n">
        <v>8.8</v>
      </c>
      <c r="K550" s="0" t="s">
        <v>18</v>
      </c>
      <c r="L550" s="0" t="s">
        <v>174</v>
      </c>
      <c r="M550" s="0" t="n">
        <f aca="false">CEILING(G550,1)*F550</f>
        <v>17.6</v>
      </c>
      <c r="N550" s="0" t="n">
        <f aca="false">M550-H550</f>
        <v>8.8</v>
      </c>
      <c r="O550" s="0" t="n">
        <f aca="false">IF(ABS(N550-J550)&lt;0.011,1,0)</f>
        <v>1</v>
      </c>
    </row>
    <row r="551" customFormat="false" ht="15" hidden="false" customHeight="false" outlineLevel="0" collapsed="false">
      <c r="A551" s="0" t="s">
        <v>15</v>
      </c>
      <c r="B551" s="0" t="s">
        <v>190</v>
      </c>
      <c r="C551" s="0" t="n">
        <v>20</v>
      </c>
      <c r="D551" s="0" t="n">
        <v>48018</v>
      </c>
      <c r="E551" s="0" t="s">
        <v>78</v>
      </c>
      <c r="F551" s="0" t="n">
        <v>17.6</v>
      </c>
      <c r="G551" s="0" t="n">
        <v>0.5</v>
      </c>
      <c r="H551" s="0" t="n">
        <v>8.8</v>
      </c>
      <c r="I551" s="0" t="n">
        <v>17.6</v>
      </c>
      <c r="J551" s="0" t="n">
        <v>8.8</v>
      </c>
      <c r="K551" s="0" t="s">
        <v>18</v>
      </c>
      <c r="L551" s="0" t="s">
        <v>174</v>
      </c>
      <c r="M551" s="0" t="n">
        <f aca="false">CEILING(G551,1)*F551</f>
        <v>17.6</v>
      </c>
      <c r="N551" s="0" t="n">
        <f aca="false">M551-H551</f>
        <v>8.8</v>
      </c>
      <c r="O551" s="0" t="n">
        <f aca="false">IF(ABS(N551-J551)&lt;0.011,1,0)</f>
        <v>1</v>
      </c>
    </row>
    <row r="552" customFormat="false" ht="15" hidden="false" customHeight="false" outlineLevel="0" collapsed="false">
      <c r="A552" s="0" t="s">
        <v>15</v>
      </c>
      <c r="B552" s="0" t="s">
        <v>190</v>
      </c>
      <c r="C552" s="0" t="n">
        <v>20</v>
      </c>
      <c r="D552" s="0" t="n">
        <v>48018</v>
      </c>
      <c r="E552" s="0" t="s">
        <v>48</v>
      </c>
      <c r="F552" s="0" t="n">
        <v>6.9</v>
      </c>
      <c r="G552" s="0" t="n">
        <v>0.5</v>
      </c>
      <c r="H552" s="0" t="n">
        <v>3.45</v>
      </c>
      <c r="I552" s="0" t="n">
        <v>6.9</v>
      </c>
      <c r="J552" s="0" t="n">
        <v>3.45</v>
      </c>
      <c r="K552" s="0" t="s">
        <v>18</v>
      </c>
      <c r="L552" s="0" t="s">
        <v>174</v>
      </c>
      <c r="M552" s="0" t="n">
        <f aca="false">CEILING(G552,1)*F552</f>
        <v>6.9</v>
      </c>
      <c r="N552" s="0" t="n">
        <f aca="false">M552-H552</f>
        <v>3.45</v>
      </c>
      <c r="O552" s="0" t="n">
        <f aca="false">IF(ABS(N552-J552)&lt;0.011,1,0)</f>
        <v>1</v>
      </c>
    </row>
    <row r="553" customFormat="false" ht="15" hidden="false" customHeight="false" outlineLevel="0" collapsed="false">
      <c r="A553" s="0" t="s">
        <v>15</v>
      </c>
      <c r="B553" s="0" t="s">
        <v>190</v>
      </c>
      <c r="C553" s="0" t="n">
        <v>20</v>
      </c>
      <c r="D553" s="0" t="n">
        <v>48018</v>
      </c>
      <c r="E553" s="0" t="s">
        <v>191</v>
      </c>
      <c r="F553" s="0" t="n">
        <v>8.9</v>
      </c>
      <c r="G553" s="0" t="n">
        <v>0.5</v>
      </c>
      <c r="H553" s="0" t="n">
        <v>4.45</v>
      </c>
      <c r="I553" s="0" t="n">
        <v>8.9</v>
      </c>
      <c r="J553" s="0" t="n">
        <v>4.45</v>
      </c>
      <c r="K553" s="0" t="s">
        <v>18</v>
      </c>
      <c r="L553" s="0" t="s">
        <v>174</v>
      </c>
      <c r="M553" s="0" t="n">
        <f aca="false">CEILING(G553,1)*F553</f>
        <v>8.9</v>
      </c>
      <c r="N553" s="0" t="n">
        <f aca="false">M553-H553</f>
        <v>4.45</v>
      </c>
      <c r="O553" s="0" t="n">
        <f aca="false">IF(ABS(N553-J553)&lt;0.011,1,0)</f>
        <v>1</v>
      </c>
    </row>
    <row r="554" customFormat="false" ht="15" hidden="false" customHeight="false" outlineLevel="0" collapsed="false">
      <c r="A554" s="0" t="s">
        <v>15</v>
      </c>
      <c r="B554" s="0" t="s">
        <v>190</v>
      </c>
      <c r="C554" s="0" t="n">
        <v>20</v>
      </c>
      <c r="D554" s="0" t="n">
        <v>48018</v>
      </c>
      <c r="E554" s="0" t="s">
        <v>192</v>
      </c>
      <c r="F554" s="0" t="n">
        <v>27</v>
      </c>
      <c r="G554" s="0" t="n">
        <v>0.5</v>
      </c>
      <c r="H554" s="0" t="n">
        <v>13.5</v>
      </c>
      <c r="I554" s="0" t="n">
        <v>27</v>
      </c>
      <c r="J554" s="0" t="n">
        <v>13.5</v>
      </c>
      <c r="K554" s="0" t="s">
        <v>18</v>
      </c>
      <c r="L554" s="0" t="s">
        <v>174</v>
      </c>
      <c r="M554" s="0" t="n">
        <f aca="false">CEILING(G554,1)*F554</f>
        <v>27</v>
      </c>
      <c r="N554" s="0" t="n">
        <f aca="false">M554-H554</f>
        <v>13.5</v>
      </c>
      <c r="O554" s="0" t="n">
        <f aca="false">IF(ABS(N554-J554)&lt;0.011,1,0)</f>
        <v>1</v>
      </c>
    </row>
    <row r="555" customFormat="false" ht="15" hidden="false" customHeight="false" outlineLevel="0" collapsed="false">
      <c r="A555" s="0" t="s">
        <v>15</v>
      </c>
      <c r="B555" s="0" t="s">
        <v>190</v>
      </c>
      <c r="C555" s="0" t="n">
        <v>20</v>
      </c>
      <c r="D555" s="0" t="n">
        <v>48018</v>
      </c>
      <c r="E555" s="0" t="s">
        <v>42</v>
      </c>
      <c r="F555" s="0" t="n">
        <v>8.7</v>
      </c>
      <c r="G555" s="0" t="n">
        <v>0.5</v>
      </c>
      <c r="H555" s="0" t="n">
        <v>4.35</v>
      </c>
      <c r="I555" s="0" t="n">
        <v>8.7</v>
      </c>
      <c r="J555" s="0" t="n">
        <v>4.35</v>
      </c>
      <c r="K555" s="0" t="s">
        <v>18</v>
      </c>
      <c r="L555" s="0" t="s">
        <v>174</v>
      </c>
      <c r="M555" s="0" t="n">
        <f aca="false">CEILING(G555,1)*F555</f>
        <v>8.7</v>
      </c>
      <c r="N555" s="0" t="n">
        <f aca="false">M555-H555</f>
        <v>4.35</v>
      </c>
      <c r="O555" s="0" t="n">
        <f aca="false">IF(ABS(N555-J555)&lt;0.011,1,0)</f>
        <v>1</v>
      </c>
    </row>
    <row r="556" customFormat="false" ht="15" hidden="false" customHeight="false" outlineLevel="0" collapsed="false">
      <c r="A556" s="0" t="s">
        <v>15</v>
      </c>
      <c r="B556" s="0" t="s">
        <v>190</v>
      </c>
      <c r="C556" s="0" t="n">
        <v>21</v>
      </c>
      <c r="D556" s="0" t="n">
        <v>48027</v>
      </c>
      <c r="E556" s="0" t="s">
        <v>52</v>
      </c>
      <c r="F556" s="0" t="n">
        <v>19</v>
      </c>
      <c r="G556" s="0" t="n">
        <v>0.5</v>
      </c>
      <c r="H556" s="0" t="n">
        <v>9.5</v>
      </c>
      <c r="I556" s="0" t="n">
        <v>19</v>
      </c>
      <c r="J556" s="0" t="n">
        <v>9.5</v>
      </c>
      <c r="K556" s="0" t="s">
        <v>18</v>
      </c>
      <c r="L556" s="0" t="s">
        <v>134</v>
      </c>
      <c r="M556" s="0" t="n">
        <f aca="false">CEILING(G556,1)*F556</f>
        <v>19</v>
      </c>
      <c r="N556" s="0" t="n">
        <f aca="false">M556-H556</f>
        <v>9.5</v>
      </c>
      <c r="O556" s="0" t="n">
        <f aca="false">IF(ABS(N556-J556)&lt;0.011,1,0)</f>
        <v>1</v>
      </c>
    </row>
    <row r="557" customFormat="false" ht="15" hidden="false" customHeight="false" outlineLevel="0" collapsed="false">
      <c r="A557" s="0" t="s">
        <v>15</v>
      </c>
      <c r="B557" s="0" t="s">
        <v>190</v>
      </c>
      <c r="C557" s="0" t="n">
        <v>21</v>
      </c>
      <c r="D557" s="0" t="n">
        <v>48027</v>
      </c>
      <c r="E557" s="0" t="s">
        <v>41</v>
      </c>
      <c r="F557" s="0" t="n">
        <v>3.9</v>
      </c>
      <c r="G557" s="0" t="n">
        <v>0.5</v>
      </c>
      <c r="H557" s="0" t="n">
        <v>1.95</v>
      </c>
      <c r="I557" s="0" t="n">
        <v>3.9</v>
      </c>
      <c r="J557" s="0" t="n">
        <v>1.95</v>
      </c>
      <c r="K557" s="0" t="s">
        <v>18</v>
      </c>
      <c r="L557" s="0" t="s">
        <v>134</v>
      </c>
      <c r="M557" s="0" t="n">
        <f aca="false">CEILING(G557,1)*F557</f>
        <v>3.9</v>
      </c>
      <c r="N557" s="0" t="n">
        <f aca="false">M557-H557</f>
        <v>1.95</v>
      </c>
      <c r="O557" s="0" t="n">
        <f aca="false">IF(ABS(N557-J557)&lt;0.011,1,0)</f>
        <v>1</v>
      </c>
    </row>
    <row r="558" customFormat="false" ht="15" hidden="false" customHeight="false" outlineLevel="0" collapsed="false">
      <c r="A558" s="0" t="s">
        <v>15</v>
      </c>
      <c r="B558" s="0" t="s">
        <v>190</v>
      </c>
      <c r="C558" s="0" t="n">
        <v>21</v>
      </c>
      <c r="D558" s="0" t="n">
        <v>48027</v>
      </c>
      <c r="E558" s="0" t="s">
        <v>180</v>
      </c>
      <c r="F558" s="0" t="n">
        <v>23</v>
      </c>
      <c r="G558" s="0" t="n">
        <v>0.5</v>
      </c>
      <c r="H558" s="0" t="n">
        <v>11.5</v>
      </c>
      <c r="I558" s="0" t="n">
        <v>23</v>
      </c>
      <c r="J558" s="0" t="n">
        <v>11.5</v>
      </c>
      <c r="K558" s="0" t="s">
        <v>18</v>
      </c>
      <c r="L558" s="0" t="s">
        <v>134</v>
      </c>
      <c r="M558" s="0" t="n">
        <f aca="false">CEILING(G558,1)*F558</f>
        <v>23</v>
      </c>
      <c r="N558" s="0" t="n">
        <f aca="false">M558-H558</f>
        <v>11.5</v>
      </c>
      <c r="O558" s="0" t="n">
        <f aca="false">IF(ABS(N558-J558)&lt;0.011,1,0)</f>
        <v>1</v>
      </c>
    </row>
    <row r="559" customFormat="false" ht="15" hidden="false" customHeight="false" outlineLevel="0" collapsed="false">
      <c r="A559" s="0" t="s">
        <v>15</v>
      </c>
      <c r="B559" s="0" t="s">
        <v>190</v>
      </c>
      <c r="C559" s="0" t="n">
        <v>21</v>
      </c>
      <c r="D559" s="0" t="n">
        <v>48027</v>
      </c>
      <c r="E559" s="0" t="s">
        <v>193</v>
      </c>
      <c r="F559" s="0" t="n">
        <v>8.9</v>
      </c>
      <c r="G559" s="0" t="n">
        <v>0.5</v>
      </c>
      <c r="H559" s="0" t="n">
        <v>4.45</v>
      </c>
      <c r="I559" s="0" t="n">
        <v>8.9</v>
      </c>
      <c r="J559" s="0" t="n">
        <v>4.45</v>
      </c>
      <c r="K559" s="0" t="s">
        <v>18</v>
      </c>
      <c r="L559" s="0" t="s">
        <v>134</v>
      </c>
      <c r="M559" s="0" t="n">
        <f aca="false">CEILING(G559,1)*F559</f>
        <v>8.9</v>
      </c>
      <c r="N559" s="0" t="n">
        <f aca="false">M559-H559</f>
        <v>4.45</v>
      </c>
      <c r="O559" s="0" t="n">
        <f aca="false">IF(ABS(N559-J559)&lt;0.011,1,0)</f>
        <v>1</v>
      </c>
    </row>
    <row r="560" customFormat="false" ht="15" hidden="false" customHeight="false" outlineLevel="0" collapsed="false">
      <c r="A560" s="0" t="s">
        <v>15</v>
      </c>
      <c r="B560" s="0" t="s">
        <v>190</v>
      </c>
      <c r="C560" s="0" t="n">
        <v>21</v>
      </c>
      <c r="D560" s="0" t="n">
        <v>48027</v>
      </c>
      <c r="E560" s="0" t="s">
        <v>194</v>
      </c>
      <c r="F560" s="0" t="n">
        <v>4.2</v>
      </c>
      <c r="G560" s="0" t="n">
        <v>0.5</v>
      </c>
      <c r="H560" s="0" t="n">
        <v>2.1</v>
      </c>
      <c r="I560" s="0" t="n">
        <v>4.2</v>
      </c>
      <c r="J560" s="0" t="n">
        <v>2.1</v>
      </c>
      <c r="K560" s="0" t="s">
        <v>18</v>
      </c>
      <c r="L560" s="0" t="s">
        <v>134</v>
      </c>
      <c r="M560" s="0" t="n">
        <f aca="false">CEILING(G560,1)*F560</f>
        <v>4.2</v>
      </c>
      <c r="N560" s="0" t="n">
        <f aca="false">M560-H560</f>
        <v>2.1</v>
      </c>
      <c r="O560" s="0" t="n">
        <f aca="false">IF(ABS(N560-J560)&lt;0.011,1,0)</f>
        <v>1</v>
      </c>
    </row>
    <row r="561" customFormat="false" ht="15" hidden="false" customHeight="false" outlineLevel="0" collapsed="false">
      <c r="A561" s="0" t="s">
        <v>15</v>
      </c>
      <c r="B561" s="0" t="s">
        <v>190</v>
      </c>
      <c r="C561" s="0" t="n">
        <v>22</v>
      </c>
      <c r="D561" s="0" t="n">
        <v>48013</v>
      </c>
      <c r="E561" s="0" t="s">
        <v>52</v>
      </c>
      <c r="F561" s="0" t="n">
        <v>19</v>
      </c>
      <c r="G561" s="0" t="n">
        <v>0.5</v>
      </c>
      <c r="H561" s="0" t="n">
        <v>9.5</v>
      </c>
      <c r="I561" s="0" t="n">
        <v>19</v>
      </c>
      <c r="J561" s="0" t="n">
        <v>9.5</v>
      </c>
      <c r="K561" s="0" t="s">
        <v>18</v>
      </c>
      <c r="L561" s="0" t="s">
        <v>134</v>
      </c>
      <c r="M561" s="0" t="n">
        <f aca="false">CEILING(G561,1)*F561</f>
        <v>19</v>
      </c>
      <c r="N561" s="0" t="n">
        <f aca="false">M561-H561</f>
        <v>9.5</v>
      </c>
      <c r="O561" s="0" t="n">
        <f aca="false">IF(ABS(N561-J561)&lt;0.011,1,0)</f>
        <v>1</v>
      </c>
    </row>
    <row r="562" customFormat="false" ht="15" hidden="false" customHeight="false" outlineLevel="0" collapsed="false">
      <c r="A562" s="0" t="s">
        <v>15</v>
      </c>
      <c r="B562" s="0" t="s">
        <v>190</v>
      </c>
      <c r="C562" s="0" t="n">
        <v>22</v>
      </c>
      <c r="D562" s="0" t="n">
        <v>48013</v>
      </c>
      <c r="E562" s="0" t="s">
        <v>41</v>
      </c>
      <c r="F562" s="0" t="n">
        <v>3.9</v>
      </c>
      <c r="G562" s="0" t="n">
        <v>0.5</v>
      </c>
      <c r="H562" s="0" t="n">
        <v>1.95</v>
      </c>
      <c r="I562" s="0" t="n">
        <v>3.9</v>
      </c>
      <c r="J562" s="0" t="n">
        <v>1.95</v>
      </c>
      <c r="K562" s="0" t="s">
        <v>18</v>
      </c>
      <c r="L562" s="0" t="s">
        <v>134</v>
      </c>
      <c r="M562" s="0" t="n">
        <f aca="false">CEILING(G562,1)*F562</f>
        <v>3.9</v>
      </c>
      <c r="N562" s="0" t="n">
        <f aca="false">M562-H562</f>
        <v>1.95</v>
      </c>
      <c r="O562" s="0" t="n">
        <f aca="false">IF(ABS(N562-J562)&lt;0.011,1,0)</f>
        <v>1</v>
      </c>
    </row>
    <row r="563" customFormat="false" ht="15" hidden="false" customHeight="false" outlineLevel="0" collapsed="false">
      <c r="A563" s="0" t="s">
        <v>15</v>
      </c>
      <c r="B563" s="0" t="s">
        <v>190</v>
      </c>
      <c r="C563" s="0" t="n">
        <v>22</v>
      </c>
      <c r="D563" s="0" t="n">
        <v>48013</v>
      </c>
      <c r="E563" s="0" t="s">
        <v>180</v>
      </c>
      <c r="F563" s="0" t="n">
        <v>23</v>
      </c>
      <c r="G563" s="0" t="n">
        <v>0.5</v>
      </c>
      <c r="H563" s="0" t="n">
        <v>11.5</v>
      </c>
      <c r="I563" s="0" t="n">
        <v>23</v>
      </c>
      <c r="J563" s="0" t="n">
        <v>11.5</v>
      </c>
      <c r="K563" s="0" t="s">
        <v>18</v>
      </c>
      <c r="L563" s="0" t="s">
        <v>134</v>
      </c>
      <c r="M563" s="0" t="n">
        <f aca="false">CEILING(G563,1)*F563</f>
        <v>23</v>
      </c>
      <c r="N563" s="0" t="n">
        <f aca="false">M563-H563</f>
        <v>11.5</v>
      </c>
      <c r="O563" s="0" t="n">
        <f aca="false">IF(ABS(N563-J563)&lt;0.011,1,0)</f>
        <v>1</v>
      </c>
    </row>
    <row r="564" customFormat="false" ht="15" hidden="false" customHeight="false" outlineLevel="0" collapsed="false">
      <c r="A564" s="0" t="s">
        <v>15</v>
      </c>
      <c r="B564" s="0" t="s">
        <v>190</v>
      </c>
      <c r="C564" s="0" t="n">
        <v>22</v>
      </c>
      <c r="D564" s="0" t="n">
        <v>48013</v>
      </c>
      <c r="E564" s="0" t="s">
        <v>193</v>
      </c>
      <c r="F564" s="0" t="n">
        <v>8.9</v>
      </c>
      <c r="G564" s="0" t="n">
        <v>0.5</v>
      </c>
      <c r="H564" s="0" t="n">
        <v>4.45</v>
      </c>
      <c r="I564" s="0" t="n">
        <v>8.9</v>
      </c>
      <c r="J564" s="0" t="n">
        <v>4.45</v>
      </c>
      <c r="K564" s="0" t="s">
        <v>18</v>
      </c>
      <c r="L564" s="0" t="s">
        <v>134</v>
      </c>
      <c r="M564" s="0" t="n">
        <f aca="false">CEILING(G564,1)*F564</f>
        <v>8.9</v>
      </c>
      <c r="N564" s="0" t="n">
        <f aca="false">M564-H564</f>
        <v>4.45</v>
      </c>
      <c r="O564" s="0" t="n">
        <f aca="false">IF(ABS(N564-J564)&lt;0.011,1,0)</f>
        <v>1</v>
      </c>
    </row>
    <row r="565" customFormat="false" ht="15" hidden="false" customHeight="false" outlineLevel="0" collapsed="false">
      <c r="A565" s="0" t="s">
        <v>15</v>
      </c>
      <c r="B565" s="0" t="s">
        <v>190</v>
      </c>
      <c r="C565" s="0" t="n">
        <v>22</v>
      </c>
      <c r="D565" s="0" t="n">
        <v>48013</v>
      </c>
      <c r="E565" s="0" t="s">
        <v>194</v>
      </c>
      <c r="F565" s="0" t="n">
        <v>4.2</v>
      </c>
      <c r="G565" s="0" t="n">
        <v>0.5</v>
      </c>
      <c r="H565" s="0" t="n">
        <v>2.1</v>
      </c>
      <c r="I565" s="0" t="n">
        <v>4.2</v>
      </c>
      <c r="J565" s="0" t="n">
        <v>2.1</v>
      </c>
      <c r="K565" s="0" t="s">
        <v>18</v>
      </c>
      <c r="L565" s="0" t="s">
        <v>134</v>
      </c>
      <c r="M565" s="0" t="n">
        <f aca="false">CEILING(G565,1)*F565</f>
        <v>4.2</v>
      </c>
      <c r="N565" s="0" t="n">
        <f aca="false">M565-H565</f>
        <v>2.1</v>
      </c>
      <c r="O565" s="0" t="n">
        <f aca="false">IF(ABS(N565-J565)&lt;0.011,1,0)</f>
        <v>1</v>
      </c>
    </row>
    <row r="566" customFormat="false" ht="15" hidden="false" customHeight="false" outlineLevel="0" collapsed="false">
      <c r="A566" s="0" t="s">
        <v>15</v>
      </c>
      <c r="B566" s="0" t="s">
        <v>195</v>
      </c>
      <c r="C566" s="0" t="n">
        <v>8</v>
      </c>
      <c r="D566" s="0" t="n">
        <v>48046</v>
      </c>
      <c r="E566" s="0" t="s">
        <v>96</v>
      </c>
      <c r="F566" s="0" t="n">
        <v>32</v>
      </c>
      <c r="G566" s="0" t="n">
        <v>0.5</v>
      </c>
      <c r="H566" s="0" t="n">
        <v>16</v>
      </c>
      <c r="I566" s="0" t="n">
        <v>32</v>
      </c>
      <c r="J566" s="0" t="n">
        <v>16</v>
      </c>
      <c r="K566" s="0" t="s">
        <v>168</v>
      </c>
      <c r="M566" s="0" t="n">
        <f aca="false">CEILING(G566,1)*F566</f>
        <v>32</v>
      </c>
      <c r="N566" s="0" t="n">
        <f aca="false">M566-H566</f>
        <v>16</v>
      </c>
      <c r="O566" s="0" t="n">
        <f aca="false">IF(ABS(N566-J566)&lt;0.011,1,0)</f>
        <v>1</v>
      </c>
    </row>
    <row r="567" customFormat="false" ht="15" hidden="false" customHeight="false" outlineLevel="0" collapsed="false">
      <c r="A567" s="0" t="s">
        <v>15</v>
      </c>
      <c r="B567" s="0" t="s">
        <v>195</v>
      </c>
      <c r="C567" s="0" t="n">
        <v>8</v>
      </c>
      <c r="D567" s="0" t="n">
        <v>48046</v>
      </c>
      <c r="E567" s="0" t="s">
        <v>88</v>
      </c>
      <c r="F567" s="0" t="n">
        <v>3.9</v>
      </c>
      <c r="G567" s="0" t="n">
        <v>0.5</v>
      </c>
      <c r="H567" s="0" t="n">
        <v>1.95</v>
      </c>
      <c r="I567" s="0" t="n">
        <v>3.9</v>
      </c>
      <c r="J567" s="0" t="n">
        <v>1.95</v>
      </c>
      <c r="K567" s="0" t="s">
        <v>168</v>
      </c>
      <c r="M567" s="0" t="n">
        <f aca="false">CEILING(G567,1)*F567</f>
        <v>3.9</v>
      </c>
      <c r="N567" s="0" t="n">
        <f aca="false">M567-H567</f>
        <v>1.95</v>
      </c>
      <c r="O567" s="0" t="n">
        <f aca="false">IF(ABS(N567-J567)&lt;0.011,1,0)</f>
        <v>1</v>
      </c>
    </row>
    <row r="568" customFormat="false" ht="15" hidden="false" customHeight="false" outlineLevel="0" collapsed="false">
      <c r="A568" s="0" t="s">
        <v>15</v>
      </c>
      <c r="B568" s="0" t="s">
        <v>195</v>
      </c>
      <c r="C568" s="0" t="n">
        <v>8</v>
      </c>
      <c r="D568" s="0" t="n">
        <v>48046</v>
      </c>
      <c r="E568" s="0" t="s">
        <v>56</v>
      </c>
      <c r="F568" s="0" t="n">
        <v>5.2</v>
      </c>
      <c r="G568" s="0" t="n">
        <v>0.5</v>
      </c>
      <c r="H568" s="0" t="n">
        <v>2.6</v>
      </c>
      <c r="I568" s="0" t="n">
        <v>5.2</v>
      </c>
      <c r="J568" s="0" t="n">
        <v>2.6</v>
      </c>
      <c r="K568" s="0" t="s">
        <v>168</v>
      </c>
      <c r="M568" s="0" t="n">
        <f aca="false">CEILING(G568,1)*F568</f>
        <v>5.2</v>
      </c>
      <c r="N568" s="0" t="n">
        <f aca="false">M568-H568</f>
        <v>2.6</v>
      </c>
      <c r="O568" s="0" t="n">
        <f aca="false">IF(ABS(N568-J568)&lt;0.011,1,0)</f>
        <v>1</v>
      </c>
    </row>
    <row r="569" customFormat="false" ht="15" hidden="false" customHeight="false" outlineLevel="0" collapsed="false">
      <c r="A569" s="0" t="s">
        <v>15</v>
      </c>
      <c r="B569" s="0" t="s">
        <v>195</v>
      </c>
      <c r="C569" s="0" t="n">
        <v>8</v>
      </c>
      <c r="D569" s="0" t="n">
        <v>48046</v>
      </c>
      <c r="E569" s="0" t="s">
        <v>65</v>
      </c>
      <c r="F569" s="0" t="n">
        <v>3.9</v>
      </c>
      <c r="G569" s="0" t="n">
        <v>0.5</v>
      </c>
      <c r="H569" s="0" t="n">
        <v>1.95</v>
      </c>
      <c r="I569" s="0" t="n">
        <v>3.9</v>
      </c>
      <c r="J569" s="0" t="n">
        <v>1.95</v>
      </c>
      <c r="K569" s="0" t="s">
        <v>168</v>
      </c>
      <c r="M569" s="0" t="n">
        <f aca="false">CEILING(G569,1)*F569</f>
        <v>3.9</v>
      </c>
      <c r="N569" s="0" t="n">
        <f aca="false">M569-H569</f>
        <v>1.95</v>
      </c>
      <c r="O569" s="0" t="n">
        <f aca="false">IF(ABS(N569-J569)&lt;0.011,1,0)</f>
        <v>1</v>
      </c>
    </row>
    <row r="570" customFormat="false" ht="15" hidden="false" customHeight="false" outlineLevel="0" collapsed="false">
      <c r="A570" s="0" t="s">
        <v>15</v>
      </c>
      <c r="B570" s="0" t="s">
        <v>195</v>
      </c>
      <c r="C570" s="0" t="n">
        <v>8</v>
      </c>
      <c r="D570" s="0" t="n">
        <v>48046</v>
      </c>
      <c r="E570" s="0" t="s">
        <v>57</v>
      </c>
      <c r="F570" s="0" t="n">
        <v>8.7</v>
      </c>
      <c r="G570" s="0" t="n">
        <v>0.5</v>
      </c>
      <c r="H570" s="0" t="n">
        <v>4.35</v>
      </c>
      <c r="I570" s="0" t="n">
        <v>8.7</v>
      </c>
      <c r="J570" s="0" t="n">
        <v>4.35</v>
      </c>
      <c r="K570" s="0" t="s">
        <v>168</v>
      </c>
      <c r="M570" s="0" t="n">
        <f aca="false">CEILING(G570,1)*F570</f>
        <v>8.7</v>
      </c>
      <c r="N570" s="0" t="n">
        <f aca="false">M570-H570</f>
        <v>4.35</v>
      </c>
      <c r="O570" s="0" t="n">
        <f aca="false">IF(ABS(N570-J570)&lt;0.011,1,0)</f>
        <v>1</v>
      </c>
    </row>
    <row r="571" customFormat="false" ht="15" hidden="false" customHeight="false" outlineLevel="0" collapsed="false">
      <c r="A571" s="0" t="s">
        <v>15</v>
      </c>
      <c r="B571" s="0" t="s">
        <v>195</v>
      </c>
      <c r="C571" s="0" t="n">
        <v>8</v>
      </c>
      <c r="D571" s="0" t="n">
        <v>48046</v>
      </c>
      <c r="E571" s="0" t="s">
        <v>196</v>
      </c>
      <c r="F571" s="0" t="n">
        <v>28</v>
      </c>
      <c r="G571" s="0" t="n">
        <v>0.5</v>
      </c>
      <c r="H571" s="0" t="n">
        <v>14</v>
      </c>
      <c r="I571" s="0" t="n">
        <v>28</v>
      </c>
      <c r="J571" s="0" t="n">
        <v>14</v>
      </c>
      <c r="K571" s="0" t="s">
        <v>168</v>
      </c>
      <c r="M571" s="0" t="n">
        <f aca="false">CEILING(G571,1)*F571</f>
        <v>28</v>
      </c>
      <c r="N571" s="0" t="n">
        <f aca="false">M571-H571</f>
        <v>14</v>
      </c>
      <c r="O571" s="0" t="n">
        <f aca="false">IF(ABS(N571-J571)&lt;0.011,1,0)</f>
        <v>1</v>
      </c>
    </row>
    <row r="572" customFormat="false" ht="15" hidden="false" customHeight="false" outlineLevel="0" collapsed="false">
      <c r="A572" s="0" t="s">
        <v>15</v>
      </c>
      <c r="B572" s="0" t="s">
        <v>195</v>
      </c>
      <c r="C572" s="0" t="n">
        <v>17</v>
      </c>
      <c r="D572" s="0" t="n">
        <v>48062</v>
      </c>
      <c r="E572" s="0" t="s">
        <v>84</v>
      </c>
      <c r="F572" s="0" t="n">
        <v>19</v>
      </c>
      <c r="G572" s="0" t="n">
        <v>0.5</v>
      </c>
      <c r="H572" s="0" t="n">
        <v>9.5</v>
      </c>
      <c r="I572" s="0" t="n">
        <v>19</v>
      </c>
      <c r="J572" s="0" t="n">
        <v>9.5</v>
      </c>
      <c r="K572" s="0" t="s">
        <v>18</v>
      </c>
      <c r="L572" s="0" t="s">
        <v>197</v>
      </c>
      <c r="M572" s="0" t="n">
        <f aca="false">CEILING(G572,1)*F572</f>
        <v>19</v>
      </c>
      <c r="N572" s="0" t="n">
        <f aca="false">M572-H572</f>
        <v>9.5</v>
      </c>
      <c r="O572" s="0" t="n">
        <f aca="false">IF(ABS(N572-J572)&lt;0.011,1,0)</f>
        <v>1</v>
      </c>
    </row>
    <row r="573" customFormat="false" ht="15" hidden="false" customHeight="false" outlineLevel="0" collapsed="false">
      <c r="A573" s="0" t="s">
        <v>15</v>
      </c>
      <c r="B573" s="0" t="s">
        <v>195</v>
      </c>
      <c r="C573" s="0" t="n">
        <v>17</v>
      </c>
      <c r="D573" s="0" t="n">
        <v>48062</v>
      </c>
      <c r="E573" s="0" t="s">
        <v>114</v>
      </c>
      <c r="F573" s="0" t="n">
        <v>5.9</v>
      </c>
      <c r="G573" s="0" t="n">
        <v>0.5</v>
      </c>
      <c r="H573" s="0" t="n">
        <v>2.95</v>
      </c>
      <c r="I573" s="0" t="n">
        <v>5.9</v>
      </c>
      <c r="J573" s="0" t="n">
        <v>2.95</v>
      </c>
      <c r="K573" s="0" t="s">
        <v>18</v>
      </c>
      <c r="L573" s="0" t="s">
        <v>197</v>
      </c>
      <c r="M573" s="0" t="n">
        <f aca="false">CEILING(G573,1)*F573</f>
        <v>5.9</v>
      </c>
      <c r="N573" s="0" t="n">
        <f aca="false">M573-H573</f>
        <v>2.95</v>
      </c>
      <c r="O573" s="0" t="n">
        <f aca="false">IF(ABS(N573-J573)&lt;0.011,1,0)</f>
        <v>1</v>
      </c>
    </row>
    <row r="574" customFormat="false" ht="15" hidden="false" customHeight="false" outlineLevel="0" collapsed="false">
      <c r="A574" s="0" t="s">
        <v>15</v>
      </c>
      <c r="B574" s="0" t="s">
        <v>195</v>
      </c>
      <c r="C574" s="0" t="n">
        <v>17</v>
      </c>
      <c r="D574" s="0" t="n">
        <v>48062</v>
      </c>
      <c r="E574" s="0" t="s">
        <v>80</v>
      </c>
      <c r="F574" s="0" t="n">
        <v>3.9</v>
      </c>
      <c r="G574" s="0" t="n">
        <v>0.5</v>
      </c>
      <c r="H574" s="0" t="n">
        <v>1.95</v>
      </c>
      <c r="I574" s="0" t="n">
        <v>3.9</v>
      </c>
      <c r="J574" s="0" t="n">
        <v>1.95</v>
      </c>
      <c r="K574" s="0" t="s">
        <v>18</v>
      </c>
      <c r="L574" s="0" t="s">
        <v>197</v>
      </c>
      <c r="M574" s="0" t="n">
        <f aca="false">CEILING(G574,1)*F574</f>
        <v>3.9</v>
      </c>
      <c r="N574" s="0" t="n">
        <f aca="false">M574-H574</f>
        <v>1.95</v>
      </c>
      <c r="O574" s="0" t="n">
        <f aca="false">IF(ABS(N574-J574)&lt;0.011,1,0)</f>
        <v>1</v>
      </c>
    </row>
    <row r="575" customFormat="false" ht="15" hidden="false" customHeight="false" outlineLevel="0" collapsed="false">
      <c r="A575" s="0" t="s">
        <v>15</v>
      </c>
      <c r="B575" s="0" t="s">
        <v>195</v>
      </c>
      <c r="C575" s="0" t="n">
        <v>17</v>
      </c>
      <c r="D575" s="0" t="n">
        <v>48062</v>
      </c>
      <c r="E575" s="0" t="s">
        <v>41</v>
      </c>
      <c r="F575" s="0" t="n">
        <v>3.9</v>
      </c>
      <c r="G575" s="0" t="n">
        <v>0.5</v>
      </c>
      <c r="H575" s="0" t="n">
        <v>1.95</v>
      </c>
      <c r="I575" s="0" t="n">
        <v>3.9</v>
      </c>
      <c r="J575" s="0" t="n">
        <v>1.95</v>
      </c>
      <c r="K575" s="0" t="s">
        <v>18</v>
      </c>
      <c r="L575" s="0" t="s">
        <v>197</v>
      </c>
      <c r="M575" s="0" t="n">
        <f aca="false">CEILING(G575,1)*F575</f>
        <v>3.9</v>
      </c>
      <c r="N575" s="0" t="n">
        <f aca="false">M575-H575</f>
        <v>1.95</v>
      </c>
      <c r="O575" s="0" t="n">
        <f aca="false">IF(ABS(N575-J575)&lt;0.011,1,0)</f>
        <v>1</v>
      </c>
    </row>
    <row r="576" customFormat="false" ht="15" hidden="false" customHeight="false" outlineLevel="0" collapsed="false">
      <c r="A576" s="0" t="s">
        <v>15</v>
      </c>
      <c r="B576" s="0" t="s">
        <v>195</v>
      </c>
      <c r="C576" s="0" t="n">
        <v>17</v>
      </c>
      <c r="D576" s="0" t="n">
        <v>48062</v>
      </c>
      <c r="E576" s="0" t="s">
        <v>56</v>
      </c>
      <c r="F576" s="0" t="n">
        <v>5.2</v>
      </c>
      <c r="G576" s="0" t="n">
        <v>0.5</v>
      </c>
      <c r="H576" s="0" t="n">
        <v>2.6</v>
      </c>
      <c r="I576" s="0" t="n">
        <v>5.2</v>
      </c>
      <c r="J576" s="0" t="n">
        <v>2.6</v>
      </c>
      <c r="K576" s="0" t="s">
        <v>18</v>
      </c>
      <c r="L576" s="0" t="s">
        <v>197</v>
      </c>
      <c r="M576" s="0" t="n">
        <f aca="false">CEILING(G576,1)*F576</f>
        <v>5.2</v>
      </c>
      <c r="N576" s="0" t="n">
        <f aca="false">M576-H576</f>
        <v>2.6</v>
      </c>
      <c r="O576" s="0" t="n">
        <f aca="false">IF(ABS(N576-J576)&lt;0.011,1,0)</f>
        <v>1</v>
      </c>
    </row>
    <row r="577" customFormat="false" ht="15" hidden="false" customHeight="false" outlineLevel="0" collapsed="false">
      <c r="A577" s="0" t="s">
        <v>15</v>
      </c>
      <c r="B577" s="0" t="s">
        <v>195</v>
      </c>
      <c r="C577" s="0" t="n">
        <v>17</v>
      </c>
      <c r="D577" s="0" t="n">
        <v>48062</v>
      </c>
      <c r="E577" s="0" t="s">
        <v>198</v>
      </c>
      <c r="F577" s="0" t="n">
        <v>32</v>
      </c>
      <c r="G577" s="0" t="n">
        <v>0.5</v>
      </c>
      <c r="H577" s="0" t="n">
        <v>16</v>
      </c>
      <c r="I577" s="0" t="n">
        <v>32</v>
      </c>
      <c r="J577" s="0" t="n">
        <v>16</v>
      </c>
      <c r="K577" s="0" t="s">
        <v>18</v>
      </c>
      <c r="L577" s="0" t="s">
        <v>197</v>
      </c>
      <c r="M577" s="0" t="n">
        <f aca="false">CEILING(G577,1)*F577</f>
        <v>32</v>
      </c>
      <c r="N577" s="0" t="n">
        <f aca="false">M577-H577</f>
        <v>16</v>
      </c>
      <c r="O577" s="0" t="n">
        <f aca="false">IF(ABS(N577-J577)&lt;0.011,1,0)</f>
        <v>1</v>
      </c>
    </row>
    <row r="578" customFormat="false" ht="15" hidden="false" customHeight="false" outlineLevel="0" collapsed="false">
      <c r="A578" s="0" t="s">
        <v>15</v>
      </c>
      <c r="B578" s="0" t="s">
        <v>195</v>
      </c>
      <c r="C578" s="0" t="n">
        <v>18</v>
      </c>
      <c r="D578" s="0" t="n">
        <v>48057</v>
      </c>
      <c r="E578" s="0" t="s">
        <v>84</v>
      </c>
      <c r="F578" s="0" t="n">
        <v>19</v>
      </c>
      <c r="G578" s="0" t="n">
        <v>0.5</v>
      </c>
      <c r="H578" s="0" t="n">
        <v>9.5</v>
      </c>
      <c r="I578" s="0" t="n">
        <v>19</v>
      </c>
      <c r="J578" s="0" t="n">
        <v>9.5</v>
      </c>
      <c r="K578" s="0" t="s">
        <v>18</v>
      </c>
      <c r="L578" s="0" t="s">
        <v>197</v>
      </c>
      <c r="M578" s="0" t="n">
        <f aca="false">CEILING(G578,1)*F578</f>
        <v>19</v>
      </c>
      <c r="N578" s="0" t="n">
        <f aca="false">M578-H578</f>
        <v>9.5</v>
      </c>
      <c r="O578" s="0" t="n">
        <f aca="false">IF(ABS(N578-J578)&lt;0.011,1,0)</f>
        <v>1</v>
      </c>
    </row>
    <row r="579" customFormat="false" ht="15" hidden="false" customHeight="false" outlineLevel="0" collapsed="false">
      <c r="A579" s="0" t="s">
        <v>15</v>
      </c>
      <c r="B579" s="0" t="s">
        <v>195</v>
      </c>
      <c r="C579" s="0" t="n">
        <v>18</v>
      </c>
      <c r="D579" s="0" t="n">
        <v>48057</v>
      </c>
      <c r="E579" s="0" t="s">
        <v>114</v>
      </c>
      <c r="F579" s="0" t="n">
        <v>5.9</v>
      </c>
      <c r="G579" s="0" t="n">
        <v>0.5</v>
      </c>
      <c r="H579" s="0" t="n">
        <v>2.95</v>
      </c>
      <c r="I579" s="0" t="n">
        <v>5.9</v>
      </c>
      <c r="J579" s="0" t="n">
        <v>2.95</v>
      </c>
      <c r="K579" s="0" t="s">
        <v>18</v>
      </c>
      <c r="L579" s="0" t="s">
        <v>197</v>
      </c>
      <c r="M579" s="0" t="n">
        <f aca="false">CEILING(G579,1)*F579</f>
        <v>5.9</v>
      </c>
      <c r="N579" s="0" t="n">
        <f aca="false">M579-H579</f>
        <v>2.95</v>
      </c>
      <c r="O579" s="0" t="n">
        <f aca="false">IF(ABS(N579-J579)&lt;0.011,1,0)</f>
        <v>1</v>
      </c>
    </row>
    <row r="580" customFormat="false" ht="15" hidden="false" customHeight="false" outlineLevel="0" collapsed="false">
      <c r="A580" s="0" t="s">
        <v>15</v>
      </c>
      <c r="B580" s="0" t="s">
        <v>195</v>
      </c>
      <c r="C580" s="0" t="n">
        <v>18</v>
      </c>
      <c r="D580" s="0" t="n">
        <v>48057</v>
      </c>
      <c r="E580" s="0" t="s">
        <v>80</v>
      </c>
      <c r="F580" s="0" t="n">
        <v>3.9</v>
      </c>
      <c r="G580" s="0" t="n">
        <v>0.5</v>
      </c>
      <c r="H580" s="0" t="n">
        <v>1.95</v>
      </c>
      <c r="I580" s="0" t="n">
        <v>3.9</v>
      </c>
      <c r="J580" s="0" t="n">
        <v>1.95</v>
      </c>
      <c r="K580" s="0" t="s">
        <v>18</v>
      </c>
      <c r="L580" s="0" t="s">
        <v>197</v>
      </c>
      <c r="M580" s="0" t="n">
        <f aca="false">CEILING(G580,1)*F580</f>
        <v>3.9</v>
      </c>
      <c r="N580" s="0" t="n">
        <f aca="false">M580-H580</f>
        <v>1.95</v>
      </c>
      <c r="O580" s="0" t="n">
        <f aca="false">IF(ABS(N580-J580)&lt;0.011,1,0)</f>
        <v>1</v>
      </c>
    </row>
    <row r="581" customFormat="false" ht="15" hidden="false" customHeight="false" outlineLevel="0" collapsed="false">
      <c r="A581" s="0" t="s">
        <v>15</v>
      </c>
      <c r="B581" s="0" t="s">
        <v>195</v>
      </c>
      <c r="C581" s="0" t="n">
        <v>18</v>
      </c>
      <c r="D581" s="0" t="n">
        <v>48057</v>
      </c>
      <c r="E581" s="0" t="s">
        <v>41</v>
      </c>
      <c r="F581" s="0" t="n">
        <v>3.9</v>
      </c>
      <c r="G581" s="0" t="n">
        <v>0.5</v>
      </c>
      <c r="H581" s="0" t="n">
        <v>1.95</v>
      </c>
      <c r="I581" s="0" t="n">
        <v>3.9</v>
      </c>
      <c r="J581" s="0" t="n">
        <v>1.95</v>
      </c>
      <c r="K581" s="0" t="s">
        <v>18</v>
      </c>
      <c r="L581" s="0" t="s">
        <v>197</v>
      </c>
      <c r="M581" s="0" t="n">
        <f aca="false">CEILING(G581,1)*F581</f>
        <v>3.9</v>
      </c>
      <c r="N581" s="0" t="n">
        <f aca="false">M581-H581</f>
        <v>1.95</v>
      </c>
      <c r="O581" s="0" t="n">
        <f aca="false">IF(ABS(N581-J581)&lt;0.011,1,0)</f>
        <v>1</v>
      </c>
    </row>
    <row r="582" customFormat="false" ht="15" hidden="false" customHeight="false" outlineLevel="0" collapsed="false">
      <c r="A582" s="0" t="s">
        <v>15</v>
      </c>
      <c r="B582" s="0" t="s">
        <v>195</v>
      </c>
      <c r="C582" s="0" t="n">
        <v>18</v>
      </c>
      <c r="D582" s="0" t="n">
        <v>48057</v>
      </c>
      <c r="E582" s="0" t="s">
        <v>56</v>
      </c>
      <c r="F582" s="0" t="n">
        <v>5.2</v>
      </c>
      <c r="G582" s="0" t="n">
        <v>0.5</v>
      </c>
      <c r="H582" s="0" t="n">
        <v>2.6</v>
      </c>
      <c r="I582" s="0" t="n">
        <v>5.2</v>
      </c>
      <c r="J582" s="0" t="n">
        <v>2.6</v>
      </c>
      <c r="K582" s="0" t="s">
        <v>18</v>
      </c>
      <c r="L582" s="0" t="s">
        <v>197</v>
      </c>
      <c r="M582" s="0" t="n">
        <f aca="false">CEILING(G582,1)*F582</f>
        <v>5.2</v>
      </c>
      <c r="N582" s="0" t="n">
        <f aca="false">M582-H582</f>
        <v>2.6</v>
      </c>
      <c r="O582" s="0" t="n">
        <f aca="false">IF(ABS(N582-J582)&lt;0.011,1,0)</f>
        <v>1</v>
      </c>
    </row>
    <row r="583" customFormat="false" ht="15" hidden="false" customHeight="false" outlineLevel="0" collapsed="false">
      <c r="A583" s="0" t="s">
        <v>15</v>
      </c>
      <c r="B583" s="0" t="s">
        <v>195</v>
      </c>
      <c r="C583" s="0" t="n">
        <v>18</v>
      </c>
      <c r="D583" s="0" t="n">
        <v>48057</v>
      </c>
      <c r="E583" s="0" t="s">
        <v>198</v>
      </c>
      <c r="F583" s="0" t="n">
        <v>32</v>
      </c>
      <c r="G583" s="0" t="n">
        <v>0.5</v>
      </c>
      <c r="H583" s="0" t="n">
        <v>16</v>
      </c>
      <c r="I583" s="0" t="n">
        <v>32</v>
      </c>
      <c r="J583" s="0" t="n">
        <v>16</v>
      </c>
      <c r="K583" s="0" t="s">
        <v>18</v>
      </c>
      <c r="L583" s="0" t="s">
        <v>197</v>
      </c>
      <c r="M583" s="0" t="n">
        <f aca="false">CEILING(G583,1)*F583</f>
        <v>32</v>
      </c>
      <c r="N583" s="0" t="n">
        <f aca="false">M583-H583</f>
        <v>16</v>
      </c>
      <c r="O583" s="0" t="n">
        <f aca="false">IF(ABS(N583-J583)&lt;0.011,1,0)</f>
        <v>1</v>
      </c>
    </row>
    <row r="584" customFormat="false" ht="15" hidden="false" customHeight="false" outlineLevel="0" collapsed="false">
      <c r="A584" s="0" t="s">
        <v>15</v>
      </c>
      <c r="B584" s="0" t="s">
        <v>199</v>
      </c>
      <c r="C584" s="0" t="n">
        <v>29</v>
      </c>
      <c r="D584" s="0" t="n">
        <v>48111</v>
      </c>
      <c r="E584" s="0" t="s">
        <v>45</v>
      </c>
      <c r="F584" s="0" t="n">
        <v>17.6</v>
      </c>
      <c r="G584" s="0" t="n">
        <v>0.5</v>
      </c>
      <c r="H584" s="0" t="n">
        <v>8.8</v>
      </c>
      <c r="I584" s="0" t="n">
        <v>17.6</v>
      </c>
      <c r="J584" s="0" t="n">
        <v>8.8</v>
      </c>
      <c r="K584" s="0" t="s">
        <v>18</v>
      </c>
      <c r="L584" s="0" t="s">
        <v>200</v>
      </c>
      <c r="M584" s="0" t="n">
        <f aca="false">CEILING(G584,1)*F584</f>
        <v>17.6</v>
      </c>
      <c r="N584" s="0" t="n">
        <f aca="false">M584-H584</f>
        <v>8.8</v>
      </c>
      <c r="O584" s="0" t="n">
        <f aca="false">IF(ABS(N584-J584)&lt;0.011,1,0)</f>
        <v>1</v>
      </c>
    </row>
    <row r="585" customFormat="false" ht="15" hidden="false" customHeight="false" outlineLevel="0" collapsed="false">
      <c r="A585" s="0" t="s">
        <v>15</v>
      </c>
      <c r="B585" s="0" t="s">
        <v>199</v>
      </c>
      <c r="C585" s="0" t="n">
        <v>29</v>
      </c>
      <c r="D585" s="0" t="n">
        <v>48111</v>
      </c>
      <c r="E585" s="0" t="s">
        <v>84</v>
      </c>
      <c r="F585" s="0" t="n">
        <v>19</v>
      </c>
      <c r="G585" s="0" t="n">
        <v>0.5</v>
      </c>
      <c r="H585" s="0" t="n">
        <v>9.5</v>
      </c>
      <c r="I585" s="0" t="n">
        <v>19</v>
      </c>
      <c r="J585" s="0" t="n">
        <v>9.5</v>
      </c>
      <c r="K585" s="0" t="s">
        <v>18</v>
      </c>
      <c r="L585" s="0" t="s">
        <v>200</v>
      </c>
      <c r="M585" s="0" t="n">
        <f aca="false">CEILING(G585,1)*F585</f>
        <v>19</v>
      </c>
      <c r="N585" s="0" t="n">
        <f aca="false">M585-H585</f>
        <v>9.5</v>
      </c>
      <c r="O585" s="0" t="n">
        <f aca="false">IF(ABS(N585-J585)&lt;0.011,1,0)</f>
        <v>1</v>
      </c>
    </row>
    <row r="586" customFormat="false" ht="15" hidden="false" customHeight="false" outlineLevel="0" collapsed="false">
      <c r="A586" s="0" t="s">
        <v>15</v>
      </c>
      <c r="B586" s="0" t="s">
        <v>199</v>
      </c>
      <c r="C586" s="0" t="n">
        <v>29</v>
      </c>
      <c r="D586" s="0" t="n">
        <v>48111</v>
      </c>
      <c r="E586" s="0" t="s">
        <v>78</v>
      </c>
      <c r="F586" s="0" t="n">
        <v>17.6</v>
      </c>
      <c r="G586" s="0" t="n">
        <v>0.5</v>
      </c>
      <c r="H586" s="0" t="n">
        <v>8.8</v>
      </c>
      <c r="I586" s="0" t="n">
        <v>17.6</v>
      </c>
      <c r="J586" s="0" t="n">
        <v>8.8</v>
      </c>
      <c r="K586" s="0" t="s">
        <v>18</v>
      </c>
      <c r="L586" s="0" t="s">
        <v>200</v>
      </c>
      <c r="M586" s="0" t="n">
        <f aca="false">CEILING(G586,1)*F586</f>
        <v>17.6</v>
      </c>
      <c r="N586" s="0" t="n">
        <f aca="false">M586-H586</f>
        <v>8.8</v>
      </c>
      <c r="O586" s="0" t="n">
        <f aca="false">IF(ABS(N586-J586)&lt;0.011,1,0)</f>
        <v>1</v>
      </c>
    </row>
    <row r="587" customFormat="false" ht="15" hidden="false" customHeight="false" outlineLevel="0" collapsed="false">
      <c r="A587" s="0" t="s">
        <v>15</v>
      </c>
      <c r="B587" s="0" t="s">
        <v>199</v>
      </c>
      <c r="C587" s="0" t="n">
        <v>29</v>
      </c>
      <c r="D587" s="0" t="n">
        <v>48111</v>
      </c>
      <c r="E587" s="0" t="s">
        <v>48</v>
      </c>
      <c r="F587" s="0" t="n">
        <v>6.9</v>
      </c>
      <c r="G587" s="0" t="n">
        <v>0.5</v>
      </c>
      <c r="H587" s="0" t="n">
        <v>3.45</v>
      </c>
      <c r="I587" s="0" t="n">
        <v>6.9</v>
      </c>
      <c r="J587" s="0" t="n">
        <v>3.45</v>
      </c>
      <c r="K587" s="0" t="s">
        <v>18</v>
      </c>
      <c r="L587" s="0" t="s">
        <v>200</v>
      </c>
      <c r="M587" s="0" t="n">
        <f aca="false">CEILING(G587,1)*F587</f>
        <v>6.9</v>
      </c>
      <c r="N587" s="0" t="n">
        <f aca="false">M587-H587</f>
        <v>3.45</v>
      </c>
      <c r="O587" s="0" t="n">
        <f aca="false">IF(ABS(N587-J587)&lt;0.011,1,0)</f>
        <v>1</v>
      </c>
    </row>
    <row r="588" customFormat="false" ht="15" hidden="false" customHeight="false" outlineLevel="0" collapsed="false">
      <c r="A588" s="0" t="s">
        <v>15</v>
      </c>
      <c r="B588" s="0" t="s">
        <v>199</v>
      </c>
      <c r="C588" s="0" t="n">
        <v>29</v>
      </c>
      <c r="D588" s="0" t="n">
        <v>48111</v>
      </c>
      <c r="E588" s="0" t="s">
        <v>201</v>
      </c>
      <c r="F588" s="0" t="n">
        <v>3.9</v>
      </c>
      <c r="G588" s="0" t="n">
        <v>0.5</v>
      </c>
      <c r="H588" s="0" t="n">
        <v>1.95</v>
      </c>
      <c r="I588" s="0" t="n">
        <v>3.9</v>
      </c>
      <c r="J588" s="0" t="n">
        <v>1.95</v>
      </c>
      <c r="K588" s="0" t="s">
        <v>18</v>
      </c>
      <c r="L588" s="0" t="s">
        <v>200</v>
      </c>
      <c r="M588" s="0" t="n">
        <f aca="false">CEILING(G588,1)*F588</f>
        <v>3.9</v>
      </c>
      <c r="N588" s="0" t="n">
        <f aca="false">M588-H588</f>
        <v>1.95</v>
      </c>
      <c r="O588" s="0" t="n">
        <f aca="false">IF(ABS(N588-J588)&lt;0.011,1,0)</f>
        <v>1</v>
      </c>
    </row>
    <row r="589" customFormat="false" ht="15" hidden="false" customHeight="false" outlineLevel="0" collapsed="false">
      <c r="A589" s="0" t="s">
        <v>15</v>
      </c>
      <c r="B589" s="0" t="s">
        <v>199</v>
      </c>
      <c r="C589" s="0" t="n">
        <v>29</v>
      </c>
      <c r="D589" s="0" t="n">
        <v>48111</v>
      </c>
      <c r="E589" s="0" t="s">
        <v>87</v>
      </c>
      <c r="F589" s="0" t="n">
        <v>19.9</v>
      </c>
      <c r="G589" s="0" t="n">
        <v>0.5</v>
      </c>
      <c r="H589" s="0" t="n">
        <v>9.95</v>
      </c>
      <c r="I589" s="0" t="n">
        <v>19.9</v>
      </c>
      <c r="J589" s="0" t="n">
        <v>9.95</v>
      </c>
      <c r="K589" s="0" t="s">
        <v>18</v>
      </c>
      <c r="L589" s="0" t="s">
        <v>200</v>
      </c>
      <c r="M589" s="0" t="n">
        <f aca="false">CEILING(G589,1)*F589</f>
        <v>19.9</v>
      </c>
      <c r="N589" s="0" t="n">
        <f aca="false">M589-H589</f>
        <v>9.95</v>
      </c>
      <c r="O589" s="0" t="n">
        <f aca="false">IF(ABS(N589-J589)&lt;0.011,1,0)</f>
        <v>1</v>
      </c>
    </row>
    <row r="590" customFormat="false" ht="15" hidden="false" customHeight="false" outlineLevel="0" collapsed="false">
      <c r="A590" s="0" t="s">
        <v>15</v>
      </c>
      <c r="B590" s="0" t="s">
        <v>199</v>
      </c>
      <c r="C590" s="0" t="n">
        <v>29</v>
      </c>
      <c r="D590" s="0" t="n">
        <v>48111</v>
      </c>
      <c r="E590" s="0" t="s">
        <v>88</v>
      </c>
      <c r="F590" s="0" t="n">
        <v>3.9</v>
      </c>
      <c r="G590" s="0" t="n">
        <v>1.5</v>
      </c>
      <c r="H590" s="0" t="n">
        <v>5.85</v>
      </c>
      <c r="I590" s="0" t="n">
        <v>7.8</v>
      </c>
      <c r="J590" s="0" t="n">
        <v>1.95</v>
      </c>
      <c r="K590" s="0" t="s">
        <v>18</v>
      </c>
      <c r="L590" s="0" t="s">
        <v>200</v>
      </c>
      <c r="M590" s="0" t="n">
        <f aca="false">CEILING(G590,1)*F590</f>
        <v>7.8</v>
      </c>
      <c r="N590" s="0" t="n">
        <f aca="false">M590-H590</f>
        <v>1.95</v>
      </c>
      <c r="O590" s="0" t="n">
        <f aca="false">IF(ABS(N590-J590)&lt;0.011,1,0)</f>
        <v>1</v>
      </c>
    </row>
    <row r="591" customFormat="false" ht="15" hidden="false" customHeight="false" outlineLevel="0" collapsed="false">
      <c r="A591" s="0" t="s">
        <v>15</v>
      </c>
      <c r="B591" s="0" t="s">
        <v>199</v>
      </c>
      <c r="C591" s="0" t="n">
        <v>29</v>
      </c>
      <c r="D591" s="0" t="n">
        <v>48111</v>
      </c>
      <c r="E591" s="0" t="s">
        <v>131</v>
      </c>
      <c r="F591" s="0" t="n">
        <v>5.2</v>
      </c>
      <c r="G591" s="0" t="n">
        <v>0.5</v>
      </c>
      <c r="H591" s="0" t="n">
        <v>2.6</v>
      </c>
      <c r="I591" s="0" t="n">
        <v>5.2</v>
      </c>
      <c r="J591" s="0" t="n">
        <v>2.6</v>
      </c>
      <c r="K591" s="0" t="s">
        <v>18</v>
      </c>
      <c r="L591" s="0" t="s">
        <v>200</v>
      </c>
      <c r="M591" s="0" t="n">
        <f aca="false">CEILING(G591,1)*F591</f>
        <v>5.2</v>
      </c>
      <c r="N591" s="0" t="n">
        <f aca="false">M591-H591</f>
        <v>2.6</v>
      </c>
      <c r="O591" s="0" t="n">
        <f aca="false">IF(ABS(N591-J591)&lt;0.011,1,0)</f>
        <v>1</v>
      </c>
    </row>
    <row r="592" customFormat="false" ht="15" hidden="false" customHeight="false" outlineLevel="0" collapsed="false">
      <c r="A592" s="0" t="s">
        <v>15</v>
      </c>
      <c r="B592" s="0" t="s">
        <v>199</v>
      </c>
      <c r="C592" s="0" t="n">
        <v>29</v>
      </c>
      <c r="D592" s="0" t="n">
        <v>48111</v>
      </c>
      <c r="E592" s="0" t="s">
        <v>193</v>
      </c>
      <c r="F592" s="0" t="n">
        <v>8.9</v>
      </c>
      <c r="G592" s="0" t="n">
        <v>0.5</v>
      </c>
      <c r="H592" s="0" t="n">
        <v>4.45</v>
      </c>
      <c r="I592" s="0" t="n">
        <v>8.9</v>
      </c>
      <c r="J592" s="0" t="n">
        <v>4.45</v>
      </c>
      <c r="K592" s="0" t="s">
        <v>18</v>
      </c>
      <c r="L592" s="0" t="s">
        <v>200</v>
      </c>
      <c r="M592" s="0" t="n">
        <f aca="false">CEILING(G592,1)*F592</f>
        <v>8.9</v>
      </c>
      <c r="N592" s="0" t="n">
        <f aca="false">M592-H592</f>
        <v>4.45</v>
      </c>
      <c r="O592" s="0" t="n">
        <f aca="false">IF(ABS(N592-J592)&lt;0.011,1,0)</f>
        <v>1</v>
      </c>
    </row>
    <row r="593" customFormat="false" ht="15" hidden="false" customHeight="false" outlineLevel="0" collapsed="false">
      <c r="A593" s="0" t="s">
        <v>15</v>
      </c>
      <c r="B593" s="0" t="s">
        <v>199</v>
      </c>
      <c r="C593" s="0" t="n">
        <v>29</v>
      </c>
      <c r="D593" s="0" t="n">
        <v>48111</v>
      </c>
      <c r="E593" s="0" t="s">
        <v>21</v>
      </c>
      <c r="F593" s="0" t="n">
        <v>4.9</v>
      </c>
      <c r="G593" s="0" t="n">
        <v>0.5</v>
      </c>
      <c r="H593" s="0" t="n">
        <v>2.45</v>
      </c>
      <c r="I593" s="0" t="n">
        <v>4.9</v>
      </c>
      <c r="J593" s="0" t="n">
        <v>2.45</v>
      </c>
      <c r="K593" s="0" t="s">
        <v>18</v>
      </c>
      <c r="L593" s="0" t="s">
        <v>200</v>
      </c>
      <c r="M593" s="0" t="n">
        <f aca="false">CEILING(G593,1)*F593</f>
        <v>4.9</v>
      </c>
      <c r="N593" s="0" t="n">
        <f aca="false">M593-H593</f>
        <v>2.45</v>
      </c>
      <c r="O593" s="0" t="n">
        <f aca="false">IF(ABS(N593-J593)&lt;0.011,1,0)</f>
        <v>1</v>
      </c>
    </row>
    <row r="594" customFormat="false" ht="15" hidden="false" customHeight="false" outlineLevel="0" collapsed="false">
      <c r="A594" s="0" t="s">
        <v>15</v>
      </c>
      <c r="B594" s="0" t="s">
        <v>199</v>
      </c>
      <c r="C594" s="0" t="n">
        <v>30</v>
      </c>
      <c r="D594" s="0" t="n">
        <v>48095</v>
      </c>
      <c r="E594" s="0" t="s">
        <v>45</v>
      </c>
      <c r="F594" s="0" t="n">
        <v>17.6</v>
      </c>
      <c r="G594" s="0" t="n">
        <v>0.5</v>
      </c>
      <c r="H594" s="0" t="n">
        <v>8.8</v>
      </c>
      <c r="I594" s="0" t="n">
        <v>17.6</v>
      </c>
      <c r="J594" s="0" t="n">
        <v>8.8</v>
      </c>
      <c r="K594" s="0" t="s">
        <v>18</v>
      </c>
      <c r="L594" s="0" t="s">
        <v>200</v>
      </c>
      <c r="M594" s="0" t="n">
        <f aca="false">CEILING(G594,1)*F594</f>
        <v>17.6</v>
      </c>
      <c r="N594" s="0" t="n">
        <f aca="false">M594-H594</f>
        <v>8.8</v>
      </c>
      <c r="O594" s="0" t="n">
        <f aca="false">IF(ABS(N594-J594)&lt;0.011,1,0)</f>
        <v>1</v>
      </c>
    </row>
    <row r="595" customFormat="false" ht="15" hidden="false" customHeight="false" outlineLevel="0" collapsed="false">
      <c r="A595" s="0" t="s">
        <v>15</v>
      </c>
      <c r="B595" s="0" t="s">
        <v>199</v>
      </c>
      <c r="C595" s="0" t="n">
        <v>30</v>
      </c>
      <c r="D595" s="0" t="n">
        <v>48095</v>
      </c>
      <c r="E595" s="0" t="s">
        <v>84</v>
      </c>
      <c r="F595" s="0" t="n">
        <v>19</v>
      </c>
      <c r="G595" s="0" t="n">
        <v>0.5</v>
      </c>
      <c r="H595" s="0" t="n">
        <v>9.5</v>
      </c>
      <c r="I595" s="0" t="n">
        <v>19</v>
      </c>
      <c r="J595" s="0" t="n">
        <v>9.5</v>
      </c>
      <c r="K595" s="0" t="s">
        <v>18</v>
      </c>
      <c r="L595" s="0" t="s">
        <v>200</v>
      </c>
      <c r="M595" s="0" t="n">
        <f aca="false">CEILING(G595,1)*F595</f>
        <v>19</v>
      </c>
      <c r="N595" s="0" t="n">
        <f aca="false">M595-H595</f>
        <v>9.5</v>
      </c>
      <c r="O595" s="0" t="n">
        <f aca="false">IF(ABS(N595-J595)&lt;0.011,1,0)</f>
        <v>1</v>
      </c>
    </row>
    <row r="596" customFormat="false" ht="15" hidden="false" customHeight="false" outlineLevel="0" collapsed="false">
      <c r="A596" s="0" t="s">
        <v>15</v>
      </c>
      <c r="B596" s="0" t="s">
        <v>199</v>
      </c>
      <c r="C596" s="0" t="n">
        <v>30</v>
      </c>
      <c r="D596" s="0" t="n">
        <v>48095</v>
      </c>
      <c r="E596" s="0" t="s">
        <v>78</v>
      </c>
      <c r="F596" s="0" t="n">
        <v>17.6</v>
      </c>
      <c r="G596" s="0" t="n">
        <v>0.5</v>
      </c>
      <c r="H596" s="0" t="n">
        <v>8.8</v>
      </c>
      <c r="I596" s="0" t="n">
        <v>17.6</v>
      </c>
      <c r="J596" s="0" t="n">
        <v>8.8</v>
      </c>
      <c r="K596" s="0" t="s">
        <v>18</v>
      </c>
      <c r="L596" s="0" t="s">
        <v>200</v>
      </c>
      <c r="M596" s="0" t="n">
        <f aca="false">CEILING(G596,1)*F596</f>
        <v>17.6</v>
      </c>
      <c r="N596" s="0" t="n">
        <f aca="false">M596-H596</f>
        <v>8.8</v>
      </c>
      <c r="O596" s="0" t="n">
        <f aca="false">IF(ABS(N596-J596)&lt;0.011,1,0)</f>
        <v>1</v>
      </c>
    </row>
    <row r="597" customFormat="false" ht="15" hidden="false" customHeight="false" outlineLevel="0" collapsed="false">
      <c r="A597" s="0" t="s">
        <v>15</v>
      </c>
      <c r="B597" s="0" t="s">
        <v>199</v>
      </c>
      <c r="C597" s="0" t="n">
        <v>30</v>
      </c>
      <c r="D597" s="0" t="n">
        <v>48095</v>
      </c>
      <c r="E597" s="0" t="s">
        <v>48</v>
      </c>
      <c r="F597" s="0" t="n">
        <v>6.9</v>
      </c>
      <c r="G597" s="0" t="n">
        <v>0.5</v>
      </c>
      <c r="H597" s="0" t="n">
        <v>3.45</v>
      </c>
      <c r="I597" s="0" t="n">
        <v>6.9</v>
      </c>
      <c r="J597" s="0" t="n">
        <v>3.45</v>
      </c>
      <c r="K597" s="0" t="s">
        <v>18</v>
      </c>
      <c r="L597" s="0" t="s">
        <v>200</v>
      </c>
      <c r="M597" s="0" t="n">
        <f aca="false">CEILING(G597,1)*F597</f>
        <v>6.9</v>
      </c>
      <c r="N597" s="0" t="n">
        <f aca="false">M597-H597</f>
        <v>3.45</v>
      </c>
      <c r="O597" s="0" t="n">
        <f aca="false">IF(ABS(N597-J597)&lt;0.011,1,0)</f>
        <v>1</v>
      </c>
    </row>
    <row r="598" customFormat="false" ht="15" hidden="false" customHeight="false" outlineLevel="0" collapsed="false">
      <c r="A598" s="0" t="s">
        <v>15</v>
      </c>
      <c r="B598" s="0" t="s">
        <v>199</v>
      </c>
      <c r="C598" s="0" t="n">
        <v>30</v>
      </c>
      <c r="D598" s="0" t="n">
        <v>48095</v>
      </c>
      <c r="E598" s="0" t="s">
        <v>201</v>
      </c>
      <c r="F598" s="0" t="n">
        <v>3.9</v>
      </c>
      <c r="G598" s="0" t="n">
        <v>0.5</v>
      </c>
      <c r="H598" s="0" t="n">
        <v>1.95</v>
      </c>
      <c r="I598" s="0" t="n">
        <v>3.9</v>
      </c>
      <c r="J598" s="0" t="n">
        <v>1.95</v>
      </c>
      <c r="K598" s="0" t="s">
        <v>18</v>
      </c>
      <c r="L598" s="0" t="s">
        <v>200</v>
      </c>
      <c r="M598" s="0" t="n">
        <f aca="false">CEILING(G598,1)*F598</f>
        <v>3.9</v>
      </c>
      <c r="N598" s="0" t="n">
        <f aca="false">M598-H598</f>
        <v>1.95</v>
      </c>
      <c r="O598" s="0" t="n">
        <f aca="false">IF(ABS(N598-J598)&lt;0.011,1,0)</f>
        <v>1</v>
      </c>
    </row>
    <row r="599" customFormat="false" ht="15" hidden="false" customHeight="false" outlineLevel="0" collapsed="false">
      <c r="A599" s="0" t="s">
        <v>15</v>
      </c>
      <c r="B599" s="0" t="s">
        <v>199</v>
      </c>
      <c r="C599" s="0" t="n">
        <v>30</v>
      </c>
      <c r="D599" s="0" t="n">
        <v>48095</v>
      </c>
      <c r="E599" s="0" t="s">
        <v>87</v>
      </c>
      <c r="F599" s="0" t="n">
        <v>19.9</v>
      </c>
      <c r="G599" s="0" t="n">
        <v>0.5</v>
      </c>
      <c r="H599" s="0" t="n">
        <v>9.95</v>
      </c>
      <c r="I599" s="0" t="n">
        <v>19.9</v>
      </c>
      <c r="J599" s="0" t="n">
        <v>9.95</v>
      </c>
      <c r="K599" s="0" t="s">
        <v>18</v>
      </c>
      <c r="L599" s="0" t="s">
        <v>200</v>
      </c>
      <c r="M599" s="0" t="n">
        <f aca="false">CEILING(G599,1)*F599</f>
        <v>19.9</v>
      </c>
      <c r="N599" s="0" t="n">
        <f aca="false">M599-H599</f>
        <v>9.95</v>
      </c>
      <c r="O599" s="0" t="n">
        <f aca="false">IF(ABS(N599-J599)&lt;0.011,1,0)</f>
        <v>1</v>
      </c>
    </row>
    <row r="600" customFormat="false" ht="15" hidden="false" customHeight="false" outlineLevel="0" collapsed="false">
      <c r="A600" s="0" t="s">
        <v>15</v>
      </c>
      <c r="B600" s="0" t="s">
        <v>199</v>
      </c>
      <c r="C600" s="0" t="n">
        <v>30</v>
      </c>
      <c r="D600" s="0" t="n">
        <v>48095</v>
      </c>
      <c r="E600" s="0" t="s">
        <v>88</v>
      </c>
      <c r="F600" s="0" t="n">
        <v>3.9</v>
      </c>
      <c r="G600" s="0" t="n">
        <v>1.5</v>
      </c>
      <c r="H600" s="0" t="n">
        <v>5.85</v>
      </c>
      <c r="I600" s="0" t="n">
        <v>7.8</v>
      </c>
      <c r="J600" s="0" t="n">
        <v>1.95</v>
      </c>
      <c r="K600" s="0" t="s">
        <v>18</v>
      </c>
      <c r="L600" s="0" t="s">
        <v>200</v>
      </c>
      <c r="M600" s="0" t="n">
        <f aca="false">CEILING(G600,1)*F600</f>
        <v>7.8</v>
      </c>
      <c r="N600" s="0" t="n">
        <f aca="false">M600-H600</f>
        <v>1.95</v>
      </c>
      <c r="O600" s="0" t="n">
        <f aca="false">IF(ABS(N600-J600)&lt;0.011,1,0)</f>
        <v>1</v>
      </c>
    </row>
    <row r="601" customFormat="false" ht="15" hidden="false" customHeight="false" outlineLevel="0" collapsed="false">
      <c r="A601" s="0" t="s">
        <v>15</v>
      </c>
      <c r="B601" s="0" t="s">
        <v>199</v>
      </c>
      <c r="C601" s="0" t="n">
        <v>30</v>
      </c>
      <c r="D601" s="0" t="n">
        <v>48095</v>
      </c>
      <c r="E601" s="0" t="s">
        <v>131</v>
      </c>
      <c r="F601" s="0" t="n">
        <v>5.2</v>
      </c>
      <c r="G601" s="0" t="n">
        <v>0.5</v>
      </c>
      <c r="H601" s="0" t="n">
        <v>2.6</v>
      </c>
      <c r="I601" s="0" t="n">
        <v>5.2</v>
      </c>
      <c r="J601" s="0" t="n">
        <v>2.6</v>
      </c>
      <c r="K601" s="0" t="s">
        <v>18</v>
      </c>
      <c r="L601" s="0" t="s">
        <v>200</v>
      </c>
      <c r="M601" s="0" t="n">
        <f aca="false">CEILING(G601,1)*F601</f>
        <v>5.2</v>
      </c>
      <c r="N601" s="0" t="n">
        <f aca="false">M601-H601</f>
        <v>2.6</v>
      </c>
      <c r="O601" s="0" t="n">
        <f aca="false">IF(ABS(N601-J601)&lt;0.011,1,0)</f>
        <v>1</v>
      </c>
    </row>
    <row r="602" customFormat="false" ht="15" hidden="false" customHeight="false" outlineLevel="0" collapsed="false">
      <c r="A602" s="0" t="s">
        <v>15</v>
      </c>
      <c r="B602" s="0" t="s">
        <v>199</v>
      </c>
      <c r="C602" s="0" t="n">
        <v>30</v>
      </c>
      <c r="D602" s="0" t="n">
        <v>48095</v>
      </c>
      <c r="E602" s="0" t="s">
        <v>193</v>
      </c>
      <c r="F602" s="0" t="n">
        <v>8.9</v>
      </c>
      <c r="G602" s="0" t="n">
        <v>0.5</v>
      </c>
      <c r="H602" s="0" t="n">
        <v>4.45</v>
      </c>
      <c r="I602" s="0" t="n">
        <v>8.9</v>
      </c>
      <c r="J602" s="0" t="n">
        <v>4.45</v>
      </c>
      <c r="K602" s="0" t="s">
        <v>18</v>
      </c>
      <c r="L602" s="0" t="s">
        <v>200</v>
      </c>
      <c r="M602" s="0" t="n">
        <f aca="false">CEILING(G602,1)*F602</f>
        <v>8.9</v>
      </c>
      <c r="N602" s="0" t="n">
        <f aca="false">M602-H602</f>
        <v>4.45</v>
      </c>
      <c r="O602" s="0" t="n">
        <f aca="false">IF(ABS(N602-J602)&lt;0.011,1,0)</f>
        <v>1</v>
      </c>
    </row>
    <row r="603" customFormat="false" ht="15" hidden="false" customHeight="false" outlineLevel="0" collapsed="false">
      <c r="A603" s="0" t="s">
        <v>15</v>
      </c>
      <c r="B603" s="0" t="s">
        <v>199</v>
      </c>
      <c r="C603" s="0" t="n">
        <v>30</v>
      </c>
      <c r="D603" s="0" t="n">
        <v>48095</v>
      </c>
      <c r="E603" s="0" t="s">
        <v>21</v>
      </c>
      <c r="F603" s="0" t="n">
        <v>4.9</v>
      </c>
      <c r="G603" s="0" t="n">
        <v>0.5</v>
      </c>
      <c r="H603" s="0" t="n">
        <v>2.45</v>
      </c>
      <c r="I603" s="0" t="n">
        <v>4.9</v>
      </c>
      <c r="J603" s="0" t="n">
        <v>2.45</v>
      </c>
      <c r="K603" s="0" t="s">
        <v>18</v>
      </c>
      <c r="L603" s="0" t="s">
        <v>200</v>
      </c>
      <c r="M603" s="0" t="n">
        <f aca="false">CEILING(G603,1)*F603</f>
        <v>4.9</v>
      </c>
      <c r="N603" s="0" t="n">
        <f aca="false">M603-H603</f>
        <v>2.45</v>
      </c>
      <c r="O603" s="0" t="n">
        <f aca="false">IF(ABS(N603-J603)&lt;0.011,1,0)</f>
        <v>1</v>
      </c>
    </row>
    <row r="604" customFormat="false" ht="15" hidden="false" customHeight="false" outlineLevel="0" collapsed="false">
      <c r="A604" s="0" t="s">
        <v>15</v>
      </c>
      <c r="B604" s="0" t="s">
        <v>199</v>
      </c>
      <c r="C604" s="0" t="n">
        <v>42</v>
      </c>
      <c r="D604" s="0" t="n">
        <v>48119</v>
      </c>
      <c r="E604" s="0" t="s">
        <v>87</v>
      </c>
      <c r="F604" s="0" t="n">
        <v>19.9</v>
      </c>
      <c r="G604" s="0" t="n">
        <v>0.5</v>
      </c>
      <c r="H604" s="0" t="n">
        <v>9.95</v>
      </c>
      <c r="I604" s="0" t="n">
        <v>19.9</v>
      </c>
      <c r="J604" s="0" t="n">
        <v>9.95</v>
      </c>
      <c r="K604" s="0" t="s">
        <v>18</v>
      </c>
      <c r="L604" s="0" t="s">
        <v>202</v>
      </c>
      <c r="M604" s="0" t="n">
        <f aca="false">CEILING(G604,1)*F604</f>
        <v>19.9</v>
      </c>
      <c r="N604" s="0" t="n">
        <f aca="false">M604-H604</f>
        <v>9.95</v>
      </c>
      <c r="O604" s="0" t="n">
        <f aca="false">IF(ABS(N604-J604)&lt;0.011,1,0)</f>
        <v>1</v>
      </c>
    </row>
    <row r="605" customFormat="false" ht="15" hidden="false" customHeight="false" outlineLevel="0" collapsed="false">
      <c r="A605" s="0" t="s">
        <v>15</v>
      </c>
      <c r="B605" s="0" t="s">
        <v>199</v>
      </c>
      <c r="C605" s="0" t="n">
        <v>42</v>
      </c>
      <c r="D605" s="0" t="n">
        <v>48119</v>
      </c>
      <c r="E605" s="0" t="s">
        <v>167</v>
      </c>
      <c r="F605" s="0" t="n">
        <v>8</v>
      </c>
      <c r="G605" s="0" t="n">
        <v>0.5</v>
      </c>
      <c r="H605" s="0" t="n">
        <v>4</v>
      </c>
      <c r="I605" s="0" t="n">
        <v>8</v>
      </c>
      <c r="J605" s="0" t="n">
        <v>4</v>
      </c>
      <c r="K605" s="0" t="s">
        <v>18</v>
      </c>
      <c r="L605" s="0" t="s">
        <v>202</v>
      </c>
      <c r="M605" s="0" t="n">
        <f aca="false">CEILING(G605,1)*F605</f>
        <v>8</v>
      </c>
      <c r="N605" s="0" t="n">
        <f aca="false">M605-H605</f>
        <v>4</v>
      </c>
      <c r="O605" s="0" t="n">
        <f aca="false">IF(ABS(N605-J605)&lt;0.011,1,0)</f>
        <v>1</v>
      </c>
    </row>
    <row r="606" customFormat="false" ht="15" hidden="false" customHeight="false" outlineLevel="0" collapsed="false">
      <c r="A606" s="0" t="s">
        <v>15</v>
      </c>
      <c r="B606" s="0" t="s">
        <v>199</v>
      </c>
      <c r="C606" s="0" t="n">
        <v>42</v>
      </c>
      <c r="D606" s="0" t="n">
        <v>48119</v>
      </c>
      <c r="E606" s="0" t="s">
        <v>130</v>
      </c>
      <c r="F606" s="0" t="n">
        <v>3.9</v>
      </c>
      <c r="G606" s="0" t="n">
        <v>0.5</v>
      </c>
      <c r="H606" s="0" t="n">
        <v>1.95</v>
      </c>
      <c r="I606" s="0" t="n">
        <v>3.9</v>
      </c>
      <c r="J606" s="0" t="n">
        <v>1.95</v>
      </c>
      <c r="K606" s="0" t="s">
        <v>18</v>
      </c>
      <c r="L606" s="0" t="s">
        <v>202</v>
      </c>
      <c r="M606" s="0" t="n">
        <f aca="false">CEILING(G606,1)*F606</f>
        <v>3.9</v>
      </c>
      <c r="N606" s="0" t="n">
        <f aca="false">M606-H606</f>
        <v>1.95</v>
      </c>
      <c r="O606" s="0" t="n">
        <f aca="false">IF(ABS(N606-J606)&lt;0.011,1,0)</f>
        <v>1</v>
      </c>
    </row>
    <row r="607" customFormat="false" ht="15" hidden="false" customHeight="false" outlineLevel="0" collapsed="false">
      <c r="A607" s="0" t="s">
        <v>15</v>
      </c>
      <c r="B607" s="0" t="s">
        <v>199</v>
      </c>
      <c r="C607" s="0" t="n">
        <v>42</v>
      </c>
      <c r="D607" s="0" t="n">
        <v>48119</v>
      </c>
      <c r="E607" s="0" t="s">
        <v>191</v>
      </c>
      <c r="F607" s="0" t="n">
        <v>8.9</v>
      </c>
      <c r="G607" s="0" t="n">
        <v>0.5</v>
      </c>
      <c r="H607" s="0" t="n">
        <v>4.45</v>
      </c>
      <c r="I607" s="0" t="n">
        <v>8.9</v>
      </c>
      <c r="J607" s="0" t="n">
        <v>4.45</v>
      </c>
      <c r="K607" s="0" t="s">
        <v>18</v>
      </c>
      <c r="L607" s="0" t="s">
        <v>202</v>
      </c>
      <c r="M607" s="0" t="n">
        <f aca="false">CEILING(G607,1)*F607</f>
        <v>8.9</v>
      </c>
      <c r="N607" s="0" t="n">
        <f aca="false">M607-H607</f>
        <v>4.45</v>
      </c>
      <c r="O607" s="0" t="n">
        <f aca="false">IF(ABS(N607-J607)&lt;0.011,1,0)</f>
        <v>1</v>
      </c>
    </row>
    <row r="608" customFormat="false" ht="15" hidden="false" customHeight="false" outlineLevel="0" collapsed="false">
      <c r="A608" s="0" t="s">
        <v>15</v>
      </c>
      <c r="B608" s="0" t="s">
        <v>199</v>
      </c>
      <c r="C608" s="0" t="n">
        <v>42</v>
      </c>
      <c r="D608" s="0" t="n">
        <v>48119</v>
      </c>
      <c r="E608" s="0" t="s">
        <v>89</v>
      </c>
      <c r="F608" s="0" t="n">
        <v>3.9</v>
      </c>
      <c r="G608" s="0" t="n">
        <v>0.5</v>
      </c>
      <c r="H608" s="0" t="n">
        <v>1.95</v>
      </c>
      <c r="I608" s="0" t="n">
        <v>3.9</v>
      </c>
      <c r="J608" s="0" t="n">
        <v>1.95</v>
      </c>
      <c r="K608" s="0" t="s">
        <v>18</v>
      </c>
      <c r="L608" s="0" t="s">
        <v>202</v>
      </c>
      <c r="M608" s="0" t="n">
        <f aca="false">CEILING(G608,1)*F608</f>
        <v>3.9</v>
      </c>
      <c r="N608" s="0" t="n">
        <f aca="false">M608-H608</f>
        <v>1.95</v>
      </c>
      <c r="O608" s="0" t="n">
        <f aca="false">IF(ABS(N608-J608)&lt;0.011,1,0)</f>
        <v>1</v>
      </c>
    </row>
    <row r="609" customFormat="false" ht="15" hidden="false" customHeight="false" outlineLevel="0" collapsed="false">
      <c r="A609" s="0" t="s">
        <v>15</v>
      </c>
      <c r="B609" s="0" t="s">
        <v>199</v>
      </c>
      <c r="C609" s="0" t="n">
        <v>42</v>
      </c>
      <c r="D609" s="0" t="n">
        <v>48119</v>
      </c>
      <c r="E609" s="0" t="s">
        <v>50</v>
      </c>
      <c r="F609" s="0" t="n">
        <v>17.6</v>
      </c>
      <c r="G609" s="0" t="n">
        <v>0.5</v>
      </c>
      <c r="H609" s="0" t="n">
        <v>8.8</v>
      </c>
      <c r="I609" s="0" t="n">
        <v>17.6</v>
      </c>
      <c r="J609" s="0" t="n">
        <v>8.8</v>
      </c>
      <c r="K609" s="0" t="s">
        <v>18</v>
      </c>
      <c r="L609" s="0" t="s">
        <v>202</v>
      </c>
      <c r="M609" s="0" t="n">
        <f aca="false">CEILING(G609,1)*F609</f>
        <v>17.6</v>
      </c>
      <c r="N609" s="0" t="n">
        <f aca="false">M609-H609</f>
        <v>8.8</v>
      </c>
      <c r="O609" s="0" t="n">
        <f aca="false">IF(ABS(N609-J609)&lt;0.011,1,0)</f>
        <v>1</v>
      </c>
    </row>
    <row r="610" customFormat="false" ht="15" hidden="false" customHeight="false" outlineLevel="0" collapsed="false">
      <c r="A610" s="0" t="s">
        <v>15</v>
      </c>
      <c r="B610" s="0" t="s">
        <v>199</v>
      </c>
      <c r="C610" s="0" t="n">
        <v>43</v>
      </c>
      <c r="D610" s="0" t="n">
        <v>48114</v>
      </c>
      <c r="E610" s="0" t="s">
        <v>87</v>
      </c>
      <c r="F610" s="0" t="n">
        <v>19.9</v>
      </c>
      <c r="G610" s="0" t="n">
        <v>0.5</v>
      </c>
      <c r="H610" s="0" t="n">
        <v>9.95</v>
      </c>
      <c r="I610" s="0" t="n">
        <v>19.9</v>
      </c>
      <c r="J610" s="0" t="n">
        <v>9.95</v>
      </c>
      <c r="K610" s="0" t="s">
        <v>18</v>
      </c>
      <c r="L610" s="0" t="s">
        <v>202</v>
      </c>
      <c r="M610" s="0" t="n">
        <f aca="false">CEILING(G610,1)*F610</f>
        <v>19.9</v>
      </c>
      <c r="N610" s="0" t="n">
        <f aca="false">M610-H610</f>
        <v>9.95</v>
      </c>
      <c r="O610" s="0" t="n">
        <f aca="false">IF(ABS(N610-J610)&lt;0.011,1,0)</f>
        <v>1</v>
      </c>
    </row>
    <row r="611" customFormat="false" ht="15" hidden="false" customHeight="false" outlineLevel="0" collapsed="false">
      <c r="A611" s="0" t="s">
        <v>15</v>
      </c>
      <c r="B611" s="0" t="s">
        <v>199</v>
      </c>
      <c r="C611" s="0" t="n">
        <v>43</v>
      </c>
      <c r="D611" s="0" t="n">
        <v>48114</v>
      </c>
      <c r="E611" s="0" t="s">
        <v>167</v>
      </c>
      <c r="F611" s="0" t="n">
        <v>8</v>
      </c>
      <c r="G611" s="0" t="n">
        <v>0.5</v>
      </c>
      <c r="H611" s="0" t="n">
        <v>4</v>
      </c>
      <c r="I611" s="0" t="n">
        <v>8</v>
      </c>
      <c r="J611" s="0" t="n">
        <v>4</v>
      </c>
      <c r="K611" s="0" t="s">
        <v>18</v>
      </c>
      <c r="L611" s="0" t="s">
        <v>202</v>
      </c>
      <c r="M611" s="0" t="n">
        <f aca="false">CEILING(G611,1)*F611</f>
        <v>8</v>
      </c>
      <c r="N611" s="0" t="n">
        <f aca="false">M611-H611</f>
        <v>4</v>
      </c>
      <c r="O611" s="0" t="n">
        <f aca="false">IF(ABS(N611-J611)&lt;0.011,1,0)</f>
        <v>1</v>
      </c>
    </row>
    <row r="612" customFormat="false" ht="15" hidden="false" customHeight="false" outlineLevel="0" collapsed="false">
      <c r="A612" s="0" t="s">
        <v>15</v>
      </c>
      <c r="B612" s="0" t="s">
        <v>199</v>
      </c>
      <c r="C612" s="0" t="n">
        <v>43</v>
      </c>
      <c r="D612" s="0" t="n">
        <v>48114</v>
      </c>
      <c r="E612" s="0" t="s">
        <v>130</v>
      </c>
      <c r="F612" s="0" t="n">
        <v>3.9</v>
      </c>
      <c r="G612" s="0" t="n">
        <v>0.5</v>
      </c>
      <c r="H612" s="0" t="n">
        <v>1.95</v>
      </c>
      <c r="I612" s="0" t="n">
        <v>3.9</v>
      </c>
      <c r="J612" s="0" t="n">
        <v>1.95</v>
      </c>
      <c r="K612" s="0" t="s">
        <v>18</v>
      </c>
      <c r="L612" s="0" t="s">
        <v>202</v>
      </c>
      <c r="M612" s="0" t="n">
        <f aca="false">CEILING(G612,1)*F612</f>
        <v>3.9</v>
      </c>
      <c r="N612" s="0" t="n">
        <f aca="false">M612-H612</f>
        <v>1.95</v>
      </c>
      <c r="O612" s="0" t="n">
        <f aca="false">IF(ABS(N612-J612)&lt;0.011,1,0)</f>
        <v>1</v>
      </c>
    </row>
    <row r="613" customFormat="false" ht="15" hidden="false" customHeight="false" outlineLevel="0" collapsed="false">
      <c r="A613" s="0" t="s">
        <v>15</v>
      </c>
      <c r="B613" s="0" t="s">
        <v>199</v>
      </c>
      <c r="C613" s="0" t="n">
        <v>43</v>
      </c>
      <c r="D613" s="0" t="n">
        <v>48114</v>
      </c>
      <c r="E613" s="0" t="s">
        <v>191</v>
      </c>
      <c r="F613" s="0" t="n">
        <v>8.9</v>
      </c>
      <c r="G613" s="0" t="n">
        <v>0.5</v>
      </c>
      <c r="H613" s="0" t="n">
        <v>4.45</v>
      </c>
      <c r="I613" s="0" t="n">
        <v>8.9</v>
      </c>
      <c r="J613" s="0" t="n">
        <v>4.45</v>
      </c>
      <c r="K613" s="0" t="s">
        <v>18</v>
      </c>
      <c r="L613" s="0" t="s">
        <v>202</v>
      </c>
      <c r="M613" s="0" t="n">
        <f aca="false">CEILING(G613,1)*F613</f>
        <v>8.9</v>
      </c>
      <c r="N613" s="0" t="n">
        <f aca="false">M613-H613</f>
        <v>4.45</v>
      </c>
      <c r="O613" s="0" t="n">
        <f aca="false">IF(ABS(N613-J613)&lt;0.011,1,0)</f>
        <v>1</v>
      </c>
    </row>
    <row r="614" customFormat="false" ht="15" hidden="false" customHeight="false" outlineLevel="0" collapsed="false">
      <c r="A614" s="0" t="s">
        <v>15</v>
      </c>
      <c r="B614" s="0" t="s">
        <v>199</v>
      </c>
      <c r="C614" s="0" t="n">
        <v>43</v>
      </c>
      <c r="D614" s="0" t="n">
        <v>48114</v>
      </c>
      <c r="E614" s="0" t="s">
        <v>89</v>
      </c>
      <c r="F614" s="0" t="n">
        <v>3.9</v>
      </c>
      <c r="G614" s="0" t="n">
        <v>0.5</v>
      </c>
      <c r="H614" s="0" t="n">
        <v>1.95</v>
      </c>
      <c r="I614" s="0" t="n">
        <v>3.9</v>
      </c>
      <c r="J614" s="0" t="n">
        <v>1.95</v>
      </c>
      <c r="K614" s="0" t="s">
        <v>18</v>
      </c>
      <c r="L614" s="0" t="s">
        <v>202</v>
      </c>
      <c r="M614" s="0" t="n">
        <f aca="false">CEILING(G614,1)*F614</f>
        <v>3.9</v>
      </c>
      <c r="N614" s="0" t="n">
        <f aca="false">M614-H614</f>
        <v>1.95</v>
      </c>
      <c r="O614" s="0" t="n">
        <f aca="false">IF(ABS(N614-J614)&lt;0.011,1,0)</f>
        <v>1</v>
      </c>
    </row>
    <row r="615" customFormat="false" ht="15" hidden="false" customHeight="false" outlineLevel="0" collapsed="false">
      <c r="A615" s="0" t="s">
        <v>15</v>
      </c>
      <c r="B615" s="0" t="s">
        <v>199</v>
      </c>
      <c r="C615" s="0" t="n">
        <v>43</v>
      </c>
      <c r="D615" s="0" t="n">
        <v>48114</v>
      </c>
      <c r="E615" s="0" t="s">
        <v>50</v>
      </c>
      <c r="F615" s="0" t="n">
        <v>17.6</v>
      </c>
      <c r="G615" s="0" t="n">
        <v>0.5</v>
      </c>
      <c r="H615" s="0" t="n">
        <v>8.8</v>
      </c>
      <c r="I615" s="0" t="n">
        <v>17.6</v>
      </c>
      <c r="J615" s="0" t="n">
        <v>8.8</v>
      </c>
      <c r="K615" s="0" t="s">
        <v>18</v>
      </c>
      <c r="L615" s="0" t="s">
        <v>202</v>
      </c>
      <c r="M615" s="0" t="n">
        <f aca="false">CEILING(G615,1)*F615</f>
        <v>17.6</v>
      </c>
      <c r="N615" s="0" t="n">
        <f aca="false">M615-H615</f>
        <v>8.8</v>
      </c>
      <c r="O615" s="0" t="n">
        <f aca="false">IF(ABS(N615-J615)&lt;0.011,1,0)</f>
        <v>1</v>
      </c>
    </row>
    <row r="616" customFormat="false" ht="15" hidden="false" customHeight="false" outlineLevel="0" collapsed="false">
      <c r="A616" s="0" t="s">
        <v>15</v>
      </c>
      <c r="B616" s="0" t="s">
        <v>203</v>
      </c>
      <c r="C616" s="0" t="n">
        <v>10</v>
      </c>
      <c r="D616" s="0" t="n">
        <v>48138</v>
      </c>
      <c r="E616" s="0" t="s">
        <v>52</v>
      </c>
      <c r="F616" s="0" t="n">
        <v>19</v>
      </c>
      <c r="G616" s="0" t="n">
        <v>0.5</v>
      </c>
      <c r="H616" s="0" t="n">
        <v>9.5</v>
      </c>
      <c r="I616" s="0" t="n">
        <v>19</v>
      </c>
      <c r="J616" s="0" t="n">
        <v>9.5</v>
      </c>
      <c r="K616" s="0" t="s">
        <v>18</v>
      </c>
      <c r="L616" s="0" t="s">
        <v>101</v>
      </c>
      <c r="M616" s="0" t="n">
        <f aca="false">CEILING(G616,1)*F616</f>
        <v>19</v>
      </c>
      <c r="N616" s="0" t="n">
        <f aca="false">M616-H616</f>
        <v>9.5</v>
      </c>
      <c r="O616" s="0" t="n">
        <f aca="false">IF(ABS(N616-J616)&lt;0.011,1,0)</f>
        <v>1</v>
      </c>
    </row>
    <row r="617" customFormat="false" ht="15" hidden="false" customHeight="false" outlineLevel="0" collapsed="false">
      <c r="A617" s="0" t="s">
        <v>15</v>
      </c>
      <c r="B617" s="0" t="s">
        <v>203</v>
      </c>
      <c r="C617" s="0" t="n">
        <v>10</v>
      </c>
      <c r="D617" s="0" t="n">
        <v>48138</v>
      </c>
      <c r="E617" s="0" t="s">
        <v>32</v>
      </c>
      <c r="F617" s="0" t="n">
        <v>2.2</v>
      </c>
      <c r="G617" s="0" t="n">
        <v>1.5</v>
      </c>
      <c r="H617" s="0" t="n">
        <v>3.3</v>
      </c>
      <c r="I617" s="0" t="n">
        <v>4.4</v>
      </c>
      <c r="J617" s="0" t="n">
        <v>1.1</v>
      </c>
      <c r="K617" s="0" t="s">
        <v>18</v>
      </c>
      <c r="L617" s="0" t="s">
        <v>101</v>
      </c>
      <c r="M617" s="0" t="n">
        <f aca="false">CEILING(G617,1)*F617</f>
        <v>4.4</v>
      </c>
      <c r="N617" s="0" t="n">
        <f aca="false">M617-H617</f>
        <v>1.1</v>
      </c>
      <c r="O617" s="0" t="n">
        <f aca="false">IF(ABS(N617-J617)&lt;0.011,1,0)</f>
        <v>1</v>
      </c>
    </row>
    <row r="618" customFormat="false" ht="15" hidden="false" customHeight="false" outlineLevel="0" collapsed="false">
      <c r="A618" s="0" t="s">
        <v>15</v>
      </c>
      <c r="B618" s="0" t="s">
        <v>203</v>
      </c>
      <c r="C618" s="0" t="n">
        <v>10</v>
      </c>
      <c r="D618" s="0" t="n">
        <v>48138</v>
      </c>
      <c r="E618" s="0" t="s">
        <v>204</v>
      </c>
      <c r="F618" s="0" t="n">
        <v>2.4</v>
      </c>
      <c r="G618" s="0" t="n">
        <v>0.5</v>
      </c>
      <c r="H618" s="0" t="n">
        <v>1.2</v>
      </c>
      <c r="I618" s="0" t="n">
        <v>2.4</v>
      </c>
      <c r="J618" s="0" t="n">
        <v>1.2</v>
      </c>
      <c r="K618" s="0" t="s">
        <v>18</v>
      </c>
      <c r="L618" s="0" t="s">
        <v>101</v>
      </c>
      <c r="M618" s="0" t="n">
        <f aca="false">CEILING(G618,1)*F618</f>
        <v>2.4</v>
      </c>
      <c r="N618" s="0" t="n">
        <f aca="false">M618-H618</f>
        <v>1.2</v>
      </c>
      <c r="O618" s="0" t="n">
        <f aca="false">IF(ABS(N618-J618)&lt;0.011,1,0)</f>
        <v>1</v>
      </c>
    </row>
    <row r="619" customFormat="false" ht="15" hidden="false" customHeight="false" outlineLevel="0" collapsed="false">
      <c r="A619" s="0" t="s">
        <v>15</v>
      </c>
      <c r="B619" s="0" t="s">
        <v>203</v>
      </c>
      <c r="C619" s="0" t="n">
        <v>10</v>
      </c>
      <c r="D619" s="0" t="n">
        <v>48138</v>
      </c>
      <c r="E619" s="0" t="s">
        <v>68</v>
      </c>
      <c r="F619" s="0" t="n">
        <v>6</v>
      </c>
      <c r="G619" s="0" t="n">
        <v>0.5</v>
      </c>
      <c r="H619" s="0" t="n">
        <v>3</v>
      </c>
      <c r="I619" s="0" t="n">
        <v>6</v>
      </c>
      <c r="J619" s="0" t="n">
        <v>3</v>
      </c>
      <c r="K619" s="0" t="s">
        <v>18</v>
      </c>
      <c r="L619" s="0" t="s">
        <v>101</v>
      </c>
      <c r="M619" s="0" t="n">
        <f aca="false">CEILING(G619,1)*F619</f>
        <v>6</v>
      </c>
      <c r="N619" s="0" t="n">
        <f aca="false">M619-H619</f>
        <v>3</v>
      </c>
      <c r="O619" s="0" t="n">
        <f aca="false">IF(ABS(N619-J619)&lt;0.011,1,0)</f>
        <v>1</v>
      </c>
    </row>
    <row r="620" customFormat="false" ht="15" hidden="false" customHeight="false" outlineLevel="0" collapsed="false">
      <c r="A620" s="0" t="s">
        <v>15</v>
      </c>
      <c r="B620" s="0" t="s">
        <v>203</v>
      </c>
      <c r="C620" s="0" t="n">
        <v>10</v>
      </c>
      <c r="D620" s="0" t="n">
        <v>48138</v>
      </c>
      <c r="E620" s="0" t="s">
        <v>69</v>
      </c>
      <c r="F620" s="0" t="n">
        <v>6.5</v>
      </c>
      <c r="G620" s="0" t="n">
        <v>0.5</v>
      </c>
      <c r="H620" s="0" t="n">
        <v>3.25</v>
      </c>
      <c r="I620" s="0" t="n">
        <v>6.5</v>
      </c>
      <c r="J620" s="0" t="n">
        <v>3.25</v>
      </c>
      <c r="K620" s="0" t="s">
        <v>18</v>
      </c>
      <c r="L620" s="0" t="s">
        <v>101</v>
      </c>
      <c r="M620" s="0" t="n">
        <f aca="false">CEILING(G620,1)*F620</f>
        <v>6.5</v>
      </c>
      <c r="N620" s="0" t="n">
        <f aca="false">M620-H620</f>
        <v>3.25</v>
      </c>
      <c r="O620" s="0" t="n">
        <f aca="false">IF(ABS(N620-J620)&lt;0.011,1,0)</f>
        <v>1</v>
      </c>
    </row>
    <row r="621" customFormat="false" ht="15" hidden="false" customHeight="false" outlineLevel="0" collapsed="false">
      <c r="A621" s="0" t="s">
        <v>15</v>
      </c>
      <c r="B621" s="0" t="s">
        <v>203</v>
      </c>
      <c r="C621" s="0" t="n">
        <v>10</v>
      </c>
      <c r="D621" s="0" t="n">
        <v>48138</v>
      </c>
      <c r="E621" s="0" t="s">
        <v>205</v>
      </c>
      <c r="F621" s="0" t="n">
        <v>45</v>
      </c>
      <c r="G621" s="0" t="n">
        <v>0.5</v>
      </c>
      <c r="H621" s="0" t="n">
        <v>22.5</v>
      </c>
      <c r="I621" s="0" t="n">
        <v>45</v>
      </c>
      <c r="J621" s="0" t="n">
        <v>22.5</v>
      </c>
      <c r="K621" s="0" t="s">
        <v>18</v>
      </c>
      <c r="L621" s="0" t="s">
        <v>101</v>
      </c>
      <c r="M621" s="0" t="n">
        <f aca="false">CEILING(G621,1)*F621</f>
        <v>45</v>
      </c>
      <c r="N621" s="0" t="n">
        <f aca="false">M621-H621</f>
        <v>22.5</v>
      </c>
      <c r="O621" s="0" t="n">
        <f aca="false">IF(ABS(N621-J621)&lt;0.011,1,0)</f>
        <v>1</v>
      </c>
    </row>
    <row r="622" customFormat="false" ht="15" hidden="false" customHeight="false" outlineLevel="0" collapsed="false">
      <c r="A622" s="0" t="s">
        <v>15</v>
      </c>
      <c r="B622" s="0" t="s">
        <v>203</v>
      </c>
      <c r="C622" s="0" t="n">
        <v>10</v>
      </c>
      <c r="D622" s="0" t="n">
        <v>48138</v>
      </c>
      <c r="E622" s="0" t="s">
        <v>70</v>
      </c>
      <c r="F622" s="0" t="n">
        <v>32</v>
      </c>
      <c r="G622" s="0" t="n">
        <v>0.5</v>
      </c>
      <c r="H622" s="0" t="n">
        <v>16</v>
      </c>
      <c r="I622" s="0" t="n">
        <v>32</v>
      </c>
      <c r="J622" s="0" t="n">
        <v>16</v>
      </c>
      <c r="K622" s="0" t="s">
        <v>18</v>
      </c>
      <c r="L622" s="0" t="s">
        <v>101</v>
      </c>
      <c r="M622" s="0" t="n">
        <f aca="false">CEILING(G622,1)*F622</f>
        <v>32</v>
      </c>
      <c r="N622" s="0" t="n">
        <f aca="false">M622-H622</f>
        <v>16</v>
      </c>
      <c r="O622" s="0" t="n">
        <f aca="false">IF(ABS(N622-J622)&lt;0.011,1,0)</f>
        <v>1</v>
      </c>
    </row>
    <row r="623" customFormat="false" ht="15" hidden="false" customHeight="false" outlineLevel="0" collapsed="false">
      <c r="A623" s="0" t="s">
        <v>15</v>
      </c>
      <c r="B623" s="0" t="s">
        <v>203</v>
      </c>
      <c r="C623" s="0" t="n">
        <v>11</v>
      </c>
      <c r="D623" s="0" t="n">
        <v>48122</v>
      </c>
      <c r="E623" s="0" t="s">
        <v>52</v>
      </c>
      <c r="F623" s="0" t="n">
        <v>19</v>
      </c>
      <c r="G623" s="0" t="n">
        <v>0.5</v>
      </c>
      <c r="H623" s="0" t="n">
        <v>9.5</v>
      </c>
      <c r="I623" s="0" t="n">
        <v>19</v>
      </c>
      <c r="J623" s="0" t="n">
        <v>9.5</v>
      </c>
      <c r="K623" s="0" t="s">
        <v>18</v>
      </c>
      <c r="L623" s="0" t="s">
        <v>101</v>
      </c>
      <c r="M623" s="0" t="n">
        <f aca="false">CEILING(G623,1)*F623</f>
        <v>19</v>
      </c>
      <c r="N623" s="0" t="n">
        <f aca="false">M623-H623</f>
        <v>9.5</v>
      </c>
      <c r="O623" s="0" t="n">
        <f aca="false">IF(ABS(N623-J623)&lt;0.011,1,0)</f>
        <v>1</v>
      </c>
    </row>
    <row r="624" customFormat="false" ht="15" hidden="false" customHeight="false" outlineLevel="0" collapsed="false">
      <c r="A624" s="0" t="s">
        <v>15</v>
      </c>
      <c r="B624" s="0" t="s">
        <v>203</v>
      </c>
      <c r="C624" s="0" t="n">
        <v>11</v>
      </c>
      <c r="D624" s="0" t="n">
        <v>48122</v>
      </c>
      <c r="E624" s="0" t="s">
        <v>32</v>
      </c>
      <c r="F624" s="0" t="n">
        <v>2.2</v>
      </c>
      <c r="G624" s="0" t="n">
        <v>1.5</v>
      </c>
      <c r="H624" s="0" t="n">
        <v>3.3</v>
      </c>
      <c r="I624" s="0" t="n">
        <v>4.4</v>
      </c>
      <c r="J624" s="0" t="n">
        <v>1.1</v>
      </c>
      <c r="K624" s="0" t="s">
        <v>18</v>
      </c>
      <c r="L624" s="0" t="s">
        <v>101</v>
      </c>
      <c r="M624" s="0" t="n">
        <f aca="false">CEILING(G624,1)*F624</f>
        <v>4.4</v>
      </c>
      <c r="N624" s="0" t="n">
        <f aca="false">M624-H624</f>
        <v>1.1</v>
      </c>
      <c r="O624" s="0" t="n">
        <f aca="false">IF(ABS(N624-J624)&lt;0.011,1,0)</f>
        <v>1</v>
      </c>
    </row>
    <row r="625" customFormat="false" ht="15" hidden="false" customHeight="false" outlineLevel="0" collapsed="false">
      <c r="A625" s="0" t="s">
        <v>15</v>
      </c>
      <c r="B625" s="0" t="s">
        <v>203</v>
      </c>
      <c r="C625" s="0" t="n">
        <v>11</v>
      </c>
      <c r="D625" s="0" t="n">
        <v>48122</v>
      </c>
      <c r="E625" s="0" t="s">
        <v>204</v>
      </c>
      <c r="F625" s="0" t="n">
        <v>2.4</v>
      </c>
      <c r="G625" s="0" t="n">
        <v>0.5</v>
      </c>
      <c r="H625" s="0" t="n">
        <v>1.2</v>
      </c>
      <c r="I625" s="0" t="n">
        <v>2.4</v>
      </c>
      <c r="J625" s="0" t="n">
        <v>1.2</v>
      </c>
      <c r="K625" s="0" t="s">
        <v>18</v>
      </c>
      <c r="L625" s="0" t="s">
        <v>101</v>
      </c>
      <c r="M625" s="0" t="n">
        <f aca="false">CEILING(G625,1)*F625</f>
        <v>2.4</v>
      </c>
      <c r="N625" s="0" t="n">
        <f aca="false">M625-H625</f>
        <v>1.2</v>
      </c>
      <c r="O625" s="0" t="n">
        <f aca="false">IF(ABS(N625-J625)&lt;0.011,1,0)</f>
        <v>1</v>
      </c>
    </row>
    <row r="626" customFormat="false" ht="15" hidden="false" customHeight="false" outlineLevel="0" collapsed="false">
      <c r="A626" s="0" t="s">
        <v>15</v>
      </c>
      <c r="B626" s="0" t="s">
        <v>203</v>
      </c>
      <c r="C626" s="0" t="n">
        <v>11</v>
      </c>
      <c r="D626" s="0" t="n">
        <v>48122</v>
      </c>
      <c r="E626" s="0" t="s">
        <v>68</v>
      </c>
      <c r="F626" s="0" t="n">
        <v>6</v>
      </c>
      <c r="G626" s="0" t="n">
        <v>0.5</v>
      </c>
      <c r="H626" s="0" t="n">
        <v>3</v>
      </c>
      <c r="I626" s="0" t="n">
        <v>6</v>
      </c>
      <c r="J626" s="0" t="n">
        <v>3</v>
      </c>
      <c r="K626" s="0" t="s">
        <v>18</v>
      </c>
      <c r="L626" s="0" t="s">
        <v>101</v>
      </c>
      <c r="M626" s="0" t="n">
        <f aca="false">CEILING(G626,1)*F626</f>
        <v>6</v>
      </c>
      <c r="N626" s="0" t="n">
        <f aca="false">M626-H626</f>
        <v>3</v>
      </c>
      <c r="O626" s="0" t="n">
        <f aca="false">IF(ABS(N626-J626)&lt;0.011,1,0)</f>
        <v>1</v>
      </c>
    </row>
    <row r="627" customFormat="false" ht="15" hidden="false" customHeight="false" outlineLevel="0" collapsed="false">
      <c r="A627" s="0" t="s">
        <v>15</v>
      </c>
      <c r="B627" s="0" t="s">
        <v>203</v>
      </c>
      <c r="C627" s="0" t="n">
        <v>11</v>
      </c>
      <c r="D627" s="0" t="n">
        <v>48122</v>
      </c>
      <c r="E627" s="0" t="s">
        <v>69</v>
      </c>
      <c r="F627" s="0" t="n">
        <v>6.5</v>
      </c>
      <c r="G627" s="0" t="n">
        <v>0.5</v>
      </c>
      <c r="H627" s="0" t="n">
        <v>3.25</v>
      </c>
      <c r="I627" s="0" t="n">
        <v>6.5</v>
      </c>
      <c r="J627" s="0" t="n">
        <v>3.25</v>
      </c>
      <c r="K627" s="0" t="s">
        <v>18</v>
      </c>
      <c r="L627" s="0" t="s">
        <v>101</v>
      </c>
      <c r="M627" s="0" t="n">
        <f aca="false">CEILING(G627,1)*F627</f>
        <v>6.5</v>
      </c>
      <c r="N627" s="0" t="n">
        <f aca="false">M627-H627</f>
        <v>3.25</v>
      </c>
      <c r="O627" s="0" t="n">
        <f aca="false">IF(ABS(N627-J627)&lt;0.011,1,0)</f>
        <v>1</v>
      </c>
    </row>
    <row r="628" customFormat="false" ht="15" hidden="false" customHeight="false" outlineLevel="0" collapsed="false">
      <c r="A628" s="0" t="s">
        <v>15</v>
      </c>
      <c r="B628" s="0" t="s">
        <v>203</v>
      </c>
      <c r="C628" s="0" t="n">
        <v>11</v>
      </c>
      <c r="D628" s="0" t="n">
        <v>48122</v>
      </c>
      <c r="E628" s="0" t="s">
        <v>205</v>
      </c>
      <c r="F628" s="0" t="n">
        <v>45</v>
      </c>
      <c r="G628" s="0" t="n">
        <v>0.5</v>
      </c>
      <c r="H628" s="0" t="n">
        <v>22.5</v>
      </c>
      <c r="I628" s="0" t="n">
        <v>45</v>
      </c>
      <c r="J628" s="0" t="n">
        <v>22.5</v>
      </c>
      <c r="K628" s="0" t="s">
        <v>18</v>
      </c>
      <c r="L628" s="0" t="s">
        <v>101</v>
      </c>
      <c r="M628" s="0" t="n">
        <f aca="false">CEILING(G628,1)*F628</f>
        <v>45</v>
      </c>
      <c r="N628" s="0" t="n">
        <f aca="false">M628-H628</f>
        <v>22.5</v>
      </c>
      <c r="O628" s="0" t="n">
        <f aca="false">IF(ABS(N628-J628)&lt;0.011,1,0)</f>
        <v>1</v>
      </c>
    </row>
    <row r="629" customFormat="false" ht="15" hidden="false" customHeight="false" outlineLevel="0" collapsed="false">
      <c r="A629" s="0" t="s">
        <v>15</v>
      </c>
      <c r="B629" s="0" t="s">
        <v>203</v>
      </c>
      <c r="C629" s="0" t="n">
        <v>11</v>
      </c>
      <c r="D629" s="0" t="n">
        <v>48122</v>
      </c>
      <c r="E629" s="0" t="s">
        <v>70</v>
      </c>
      <c r="F629" s="0" t="n">
        <v>32</v>
      </c>
      <c r="G629" s="0" t="n">
        <v>0.5</v>
      </c>
      <c r="H629" s="0" t="n">
        <v>16</v>
      </c>
      <c r="I629" s="0" t="n">
        <v>32</v>
      </c>
      <c r="J629" s="0" t="n">
        <v>16</v>
      </c>
      <c r="K629" s="0" t="s">
        <v>18</v>
      </c>
      <c r="L629" s="0" t="s">
        <v>101</v>
      </c>
      <c r="M629" s="0" t="n">
        <f aca="false">CEILING(G629,1)*F629</f>
        <v>32</v>
      </c>
      <c r="N629" s="0" t="n">
        <f aca="false">M629-H629</f>
        <v>16</v>
      </c>
      <c r="O629" s="0" t="n">
        <f aca="false">IF(ABS(N629-J629)&lt;0.011,1,0)</f>
        <v>1</v>
      </c>
    </row>
    <row r="630" customFormat="false" ht="15" hidden="false" customHeight="false" outlineLevel="0" collapsed="false">
      <c r="A630" s="0" t="s">
        <v>15</v>
      </c>
      <c r="B630" s="0" t="s">
        <v>203</v>
      </c>
      <c r="C630" s="0" t="n">
        <v>15</v>
      </c>
      <c r="D630" s="0" t="n">
        <v>48139</v>
      </c>
      <c r="E630" s="0" t="s">
        <v>45</v>
      </c>
      <c r="F630" s="0" t="n">
        <v>17.6</v>
      </c>
      <c r="G630" s="0" t="n">
        <v>0.5</v>
      </c>
      <c r="H630" s="0" t="n">
        <v>8.8</v>
      </c>
      <c r="I630" s="0" t="n">
        <v>17.6</v>
      </c>
      <c r="J630" s="0" t="n">
        <v>8.8</v>
      </c>
      <c r="K630" s="0" t="s">
        <v>18</v>
      </c>
      <c r="L630" s="0" t="s">
        <v>30</v>
      </c>
      <c r="M630" s="0" t="n">
        <f aca="false">CEILING(G630,1)*F630</f>
        <v>17.6</v>
      </c>
      <c r="N630" s="0" t="n">
        <f aca="false">M630-H630</f>
        <v>8.8</v>
      </c>
      <c r="O630" s="0" t="n">
        <f aca="false">IF(ABS(N630-J630)&lt;0.011,1,0)</f>
        <v>1</v>
      </c>
    </row>
    <row r="631" customFormat="false" ht="15" hidden="false" customHeight="false" outlineLevel="0" collapsed="false">
      <c r="A631" s="0" t="s">
        <v>15</v>
      </c>
      <c r="B631" s="0" t="s">
        <v>203</v>
      </c>
      <c r="C631" s="0" t="n">
        <v>15</v>
      </c>
      <c r="D631" s="0" t="n">
        <v>48139</v>
      </c>
      <c r="E631" s="0" t="s">
        <v>47</v>
      </c>
      <c r="F631" s="0" t="n">
        <v>17.6</v>
      </c>
      <c r="G631" s="0" t="n">
        <v>0.5</v>
      </c>
      <c r="H631" s="0" t="n">
        <v>8.8</v>
      </c>
      <c r="I631" s="0" t="n">
        <v>17.6</v>
      </c>
      <c r="J631" s="0" t="n">
        <v>8.8</v>
      </c>
      <c r="K631" s="0" t="s">
        <v>18</v>
      </c>
      <c r="L631" s="0" t="s">
        <v>30</v>
      </c>
      <c r="M631" s="0" t="n">
        <f aca="false">CEILING(G631,1)*F631</f>
        <v>17.6</v>
      </c>
      <c r="N631" s="0" t="n">
        <f aca="false">M631-H631</f>
        <v>8.8</v>
      </c>
      <c r="O631" s="0" t="n">
        <f aca="false">IF(ABS(N631-J631)&lt;0.011,1,0)</f>
        <v>1</v>
      </c>
    </row>
    <row r="632" customFormat="false" ht="15" hidden="false" customHeight="false" outlineLevel="0" collapsed="false">
      <c r="A632" s="0" t="s">
        <v>15</v>
      </c>
      <c r="B632" s="0" t="s">
        <v>203</v>
      </c>
      <c r="C632" s="0" t="n">
        <v>15</v>
      </c>
      <c r="D632" s="0" t="n">
        <v>48139</v>
      </c>
      <c r="E632" s="0" t="s">
        <v>54</v>
      </c>
      <c r="F632" s="0" t="n">
        <v>5.9</v>
      </c>
      <c r="G632" s="0" t="n">
        <v>0.5</v>
      </c>
      <c r="H632" s="0" t="n">
        <v>2.95</v>
      </c>
      <c r="I632" s="0" t="n">
        <v>5.9</v>
      </c>
      <c r="J632" s="0" t="n">
        <v>2.95</v>
      </c>
      <c r="K632" s="0" t="s">
        <v>18</v>
      </c>
      <c r="L632" s="0" t="s">
        <v>30</v>
      </c>
      <c r="M632" s="0" t="n">
        <f aca="false">CEILING(G632,1)*F632</f>
        <v>5.9</v>
      </c>
      <c r="N632" s="0" t="n">
        <f aca="false">M632-H632</f>
        <v>2.95</v>
      </c>
      <c r="O632" s="0" t="n">
        <f aca="false">IF(ABS(N632-J632)&lt;0.011,1,0)</f>
        <v>1</v>
      </c>
    </row>
    <row r="633" customFormat="false" ht="15" hidden="false" customHeight="false" outlineLevel="0" collapsed="false">
      <c r="A633" s="0" t="s">
        <v>15</v>
      </c>
      <c r="B633" s="0" t="s">
        <v>203</v>
      </c>
      <c r="C633" s="0" t="n">
        <v>15</v>
      </c>
      <c r="D633" s="0" t="n">
        <v>48139</v>
      </c>
      <c r="E633" s="0" t="s">
        <v>105</v>
      </c>
      <c r="F633" s="0" t="n">
        <v>2.9</v>
      </c>
      <c r="G633" s="0" t="n">
        <v>0.5</v>
      </c>
      <c r="H633" s="0" t="n">
        <v>1.45</v>
      </c>
      <c r="I633" s="0" t="n">
        <v>2.9</v>
      </c>
      <c r="J633" s="0" t="n">
        <v>1.45</v>
      </c>
      <c r="K633" s="0" t="s">
        <v>18</v>
      </c>
      <c r="L633" s="0" t="s">
        <v>30</v>
      </c>
      <c r="M633" s="0" t="n">
        <f aca="false">CEILING(G633,1)*F633</f>
        <v>2.9</v>
      </c>
      <c r="N633" s="0" t="n">
        <f aca="false">M633-H633</f>
        <v>1.45</v>
      </c>
      <c r="O633" s="0" t="n">
        <f aca="false">IF(ABS(N633-J633)&lt;0.011,1,0)</f>
        <v>1</v>
      </c>
    </row>
    <row r="634" customFormat="false" ht="15" hidden="false" customHeight="false" outlineLevel="0" collapsed="false">
      <c r="A634" s="0" t="s">
        <v>15</v>
      </c>
      <c r="B634" s="0" t="s">
        <v>203</v>
      </c>
      <c r="C634" s="0" t="n">
        <v>15</v>
      </c>
      <c r="D634" s="0" t="n">
        <v>48139</v>
      </c>
      <c r="E634" s="0" t="s">
        <v>206</v>
      </c>
      <c r="F634" s="0" t="n">
        <v>1.2</v>
      </c>
      <c r="G634" s="0" t="n">
        <v>0.5</v>
      </c>
      <c r="H634" s="0" t="n">
        <v>0.6</v>
      </c>
      <c r="I634" s="0" t="n">
        <v>1.2</v>
      </c>
      <c r="J634" s="0" t="n">
        <v>0.6</v>
      </c>
      <c r="K634" s="0" t="s">
        <v>18</v>
      </c>
      <c r="L634" s="0" t="s">
        <v>30</v>
      </c>
      <c r="M634" s="0" t="n">
        <f aca="false">CEILING(G634,1)*F634</f>
        <v>1.2</v>
      </c>
      <c r="N634" s="0" t="n">
        <f aca="false">M634-H634</f>
        <v>0.6</v>
      </c>
      <c r="O634" s="0" t="n">
        <f aca="false">IF(ABS(N634-J634)&lt;0.011,1,0)</f>
        <v>1</v>
      </c>
    </row>
    <row r="635" customFormat="false" ht="15" hidden="false" customHeight="false" outlineLevel="0" collapsed="false">
      <c r="A635" s="0" t="s">
        <v>15</v>
      </c>
      <c r="B635" s="0" t="s">
        <v>203</v>
      </c>
      <c r="C635" s="0" t="n">
        <v>15</v>
      </c>
      <c r="D635" s="0" t="n">
        <v>48139</v>
      </c>
      <c r="E635" s="0" t="s">
        <v>49</v>
      </c>
      <c r="F635" s="0" t="n">
        <v>15.9</v>
      </c>
      <c r="G635" s="0" t="n">
        <v>0.5</v>
      </c>
      <c r="H635" s="0" t="n">
        <v>7.95</v>
      </c>
      <c r="I635" s="0" t="n">
        <v>15.9</v>
      </c>
      <c r="J635" s="0" t="n">
        <v>7.95</v>
      </c>
      <c r="K635" s="0" t="s">
        <v>18</v>
      </c>
      <c r="L635" s="0" t="s">
        <v>30</v>
      </c>
      <c r="M635" s="0" t="n">
        <f aca="false">CEILING(G635,1)*F635</f>
        <v>15.9</v>
      </c>
      <c r="N635" s="0" t="n">
        <f aca="false">M635-H635</f>
        <v>7.95</v>
      </c>
      <c r="O635" s="0" t="n">
        <f aca="false">IF(ABS(N635-J635)&lt;0.011,1,0)</f>
        <v>1</v>
      </c>
    </row>
    <row r="636" customFormat="false" ht="15" hidden="false" customHeight="false" outlineLevel="0" collapsed="false">
      <c r="A636" s="0" t="s">
        <v>15</v>
      </c>
      <c r="B636" s="0" t="s">
        <v>203</v>
      </c>
      <c r="C636" s="0" t="n">
        <v>15</v>
      </c>
      <c r="D636" s="0" t="n">
        <v>48139</v>
      </c>
      <c r="E636" s="0" t="s">
        <v>180</v>
      </c>
      <c r="F636" s="0" t="n">
        <v>23</v>
      </c>
      <c r="G636" s="0" t="n">
        <v>0.5</v>
      </c>
      <c r="H636" s="0" t="n">
        <v>11.5</v>
      </c>
      <c r="I636" s="0" t="n">
        <v>23</v>
      </c>
      <c r="J636" s="0" t="n">
        <v>11.5</v>
      </c>
      <c r="K636" s="0" t="s">
        <v>18</v>
      </c>
      <c r="L636" s="0" t="s">
        <v>30</v>
      </c>
      <c r="M636" s="0" t="n">
        <f aca="false">CEILING(G636,1)*F636</f>
        <v>23</v>
      </c>
      <c r="N636" s="0" t="n">
        <f aca="false">M636-H636</f>
        <v>11.5</v>
      </c>
      <c r="O636" s="0" t="n">
        <f aca="false">IF(ABS(N636-J636)&lt;0.011,1,0)</f>
        <v>1</v>
      </c>
    </row>
    <row r="637" customFormat="false" ht="15" hidden="false" customHeight="false" outlineLevel="0" collapsed="false">
      <c r="A637" s="0" t="s">
        <v>15</v>
      </c>
      <c r="B637" s="0" t="s">
        <v>203</v>
      </c>
      <c r="C637" s="0" t="n">
        <v>15</v>
      </c>
      <c r="D637" s="0" t="n">
        <v>48139</v>
      </c>
      <c r="E637" s="0" t="s">
        <v>82</v>
      </c>
      <c r="F637" s="0" t="n">
        <v>19.9</v>
      </c>
      <c r="G637" s="0" t="n">
        <v>0.5</v>
      </c>
      <c r="H637" s="0" t="n">
        <v>9.95</v>
      </c>
      <c r="I637" s="0" t="n">
        <v>19.9</v>
      </c>
      <c r="J637" s="0" t="n">
        <v>9.95</v>
      </c>
      <c r="K637" s="0" t="s">
        <v>18</v>
      </c>
      <c r="L637" s="0" t="s">
        <v>30</v>
      </c>
      <c r="M637" s="0" t="n">
        <f aca="false">CEILING(G637,1)*F637</f>
        <v>19.9</v>
      </c>
      <c r="N637" s="0" t="n">
        <f aca="false">M637-H637</f>
        <v>9.95</v>
      </c>
      <c r="O637" s="0" t="n">
        <f aca="false">IF(ABS(N637-J637)&lt;0.011,1,0)</f>
        <v>1</v>
      </c>
    </row>
    <row r="638" customFormat="false" ht="15" hidden="false" customHeight="false" outlineLevel="0" collapsed="false">
      <c r="A638" s="0" t="s">
        <v>15</v>
      </c>
      <c r="B638" s="0" t="s">
        <v>203</v>
      </c>
      <c r="C638" s="0" t="n">
        <v>15</v>
      </c>
      <c r="D638" s="0" t="n">
        <v>48139</v>
      </c>
      <c r="E638" s="0" t="s">
        <v>71</v>
      </c>
      <c r="F638" s="0" t="n">
        <v>3.6</v>
      </c>
      <c r="G638" s="0" t="n">
        <v>0.5</v>
      </c>
      <c r="H638" s="0" t="n">
        <v>1.8</v>
      </c>
      <c r="I638" s="0" t="n">
        <v>3.6</v>
      </c>
      <c r="J638" s="0" t="n">
        <v>1.8</v>
      </c>
      <c r="K638" s="0" t="s">
        <v>18</v>
      </c>
      <c r="L638" s="0" t="s">
        <v>30</v>
      </c>
      <c r="M638" s="0" t="n">
        <f aca="false">CEILING(G638,1)*F638</f>
        <v>3.6</v>
      </c>
      <c r="N638" s="0" t="n">
        <f aca="false">M638-H638</f>
        <v>1.8</v>
      </c>
      <c r="O638" s="0" t="n">
        <f aca="false">IF(ABS(N638-J638)&lt;0.011,1,0)</f>
        <v>1</v>
      </c>
    </row>
    <row r="639" customFormat="false" ht="15" hidden="false" customHeight="false" outlineLevel="0" collapsed="false">
      <c r="A639" s="0" t="s">
        <v>15</v>
      </c>
      <c r="B639" s="0" t="s">
        <v>203</v>
      </c>
      <c r="C639" s="0" t="n">
        <v>16</v>
      </c>
      <c r="D639" s="0" t="n">
        <v>48133</v>
      </c>
      <c r="E639" s="0" t="s">
        <v>45</v>
      </c>
      <c r="F639" s="0" t="n">
        <v>17.6</v>
      </c>
      <c r="G639" s="0" t="n">
        <v>0.5</v>
      </c>
      <c r="H639" s="0" t="n">
        <v>8.8</v>
      </c>
      <c r="I639" s="0" t="n">
        <v>17.6</v>
      </c>
      <c r="J639" s="0" t="n">
        <v>8.8</v>
      </c>
      <c r="K639" s="0" t="s">
        <v>18</v>
      </c>
      <c r="L639" s="0" t="s">
        <v>30</v>
      </c>
      <c r="M639" s="0" t="n">
        <f aca="false">CEILING(G639,1)*F639</f>
        <v>17.6</v>
      </c>
      <c r="N639" s="0" t="n">
        <f aca="false">M639-H639</f>
        <v>8.8</v>
      </c>
      <c r="O639" s="0" t="n">
        <f aca="false">IF(ABS(N639-J639)&lt;0.011,1,0)</f>
        <v>1</v>
      </c>
    </row>
    <row r="640" customFormat="false" ht="15" hidden="false" customHeight="false" outlineLevel="0" collapsed="false">
      <c r="A640" s="0" t="s">
        <v>15</v>
      </c>
      <c r="B640" s="0" t="s">
        <v>203</v>
      </c>
      <c r="C640" s="0" t="n">
        <v>16</v>
      </c>
      <c r="D640" s="0" t="n">
        <v>48133</v>
      </c>
      <c r="E640" s="0" t="s">
        <v>47</v>
      </c>
      <c r="F640" s="0" t="n">
        <v>17.6</v>
      </c>
      <c r="G640" s="0" t="n">
        <v>0.5</v>
      </c>
      <c r="H640" s="0" t="n">
        <v>8.8</v>
      </c>
      <c r="I640" s="0" t="n">
        <v>17.6</v>
      </c>
      <c r="J640" s="0" t="n">
        <v>8.8</v>
      </c>
      <c r="K640" s="0" t="s">
        <v>18</v>
      </c>
      <c r="L640" s="0" t="s">
        <v>30</v>
      </c>
      <c r="M640" s="0" t="n">
        <f aca="false">CEILING(G640,1)*F640</f>
        <v>17.6</v>
      </c>
      <c r="N640" s="0" t="n">
        <f aca="false">M640-H640</f>
        <v>8.8</v>
      </c>
      <c r="O640" s="0" t="n">
        <f aca="false">IF(ABS(N640-J640)&lt;0.011,1,0)</f>
        <v>1</v>
      </c>
    </row>
    <row r="641" customFormat="false" ht="15" hidden="false" customHeight="false" outlineLevel="0" collapsed="false">
      <c r="A641" s="0" t="s">
        <v>15</v>
      </c>
      <c r="B641" s="0" t="s">
        <v>203</v>
      </c>
      <c r="C641" s="0" t="n">
        <v>16</v>
      </c>
      <c r="D641" s="0" t="n">
        <v>48133</v>
      </c>
      <c r="E641" s="0" t="s">
        <v>54</v>
      </c>
      <c r="F641" s="0" t="n">
        <v>5.9</v>
      </c>
      <c r="G641" s="0" t="n">
        <v>0.5</v>
      </c>
      <c r="H641" s="0" t="n">
        <v>2.95</v>
      </c>
      <c r="I641" s="0" t="n">
        <v>5.9</v>
      </c>
      <c r="J641" s="0" t="n">
        <v>2.95</v>
      </c>
      <c r="K641" s="0" t="s">
        <v>18</v>
      </c>
      <c r="L641" s="0" t="s">
        <v>30</v>
      </c>
      <c r="M641" s="0" t="n">
        <f aca="false">CEILING(G641,1)*F641</f>
        <v>5.9</v>
      </c>
      <c r="N641" s="0" t="n">
        <f aca="false">M641-H641</f>
        <v>2.95</v>
      </c>
      <c r="O641" s="0" t="n">
        <f aca="false">IF(ABS(N641-J641)&lt;0.011,1,0)</f>
        <v>1</v>
      </c>
    </row>
    <row r="642" customFormat="false" ht="15" hidden="false" customHeight="false" outlineLevel="0" collapsed="false">
      <c r="A642" s="0" t="s">
        <v>15</v>
      </c>
      <c r="B642" s="0" t="s">
        <v>203</v>
      </c>
      <c r="C642" s="0" t="n">
        <v>16</v>
      </c>
      <c r="D642" s="0" t="n">
        <v>48133</v>
      </c>
      <c r="E642" s="0" t="s">
        <v>105</v>
      </c>
      <c r="F642" s="0" t="n">
        <v>2.9</v>
      </c>
      <c r="G642" s="0" t="n">
        <v>0.5</v>
      </c>
      <c r="H642" s="0" t="n">
        <v>1.45</v>
      </c>
      <c r="I642" s="0" t="n">
        <v>2.9</v>
      </c>
      <c r="J642" s="0" t="n">
        <v>1.45</v>
      </c>
      <c r="K642" s="0" t="s">
        <v>18</v>
      </c>
      <c r="L642" s="0" t="s">
        <v>30</v>
      </c>
      <c r="M642" s="0" t="n">
        <f aca="false">CEILING(G642,1)*F642</f>
        <v>2.9</v>
      </c>
      <c r="N642" s="0" t="n">
        <f aca="false">M642-H642</f>
        <v>1.45</v>
      </c>
      <c r="O642" s="0" t="n">
        <f aca="false">IF(ABS(N642-J642)&lt;0.011,1,0)</f>
        <v>1</v>
      </c>
    </row>
    <row r="643" customFormat="false" ht="15" hidden="false" customHeight="false" outlineLevel="0" collapsed="false">
      <c r="A643" s="0" t="s">
        <v>15</v>
      </c>
      <c r="B643" s="0" t="s">
        <v>203</v>
      </c>
      <c r="C643" s="0" t="n">
        <v>16</v>
      </c>
      <c r="D643" s="0" t="n">
        <v>48133</v>
      </c>
      <c r="E643" s="0" t="s">
        <v>206</v>
      </c>
      <c r="F643" s="0" t="n">
        <v>1.2</v>
      </c>
      <c r="G643" s="0" t="n">
        <v>0.5</v>
      </c>
      <c r="H643" s="0" t="n">
        <v>0.6</v>
      </c>
      <c r="I643" s="0" t="n">
        <v>1.2</v>
      </c>
      <c r="J643" s="0" t="n">
        <v>0.6</v>
      </c>
      <c r="K643" s="0" t="s">
        <v>18</v>
      </c>
      <c r="L643" s="0" t="s">
        <v>30</v>
      </c>
      <c r="M643" s="0" t="n">
        <f aca="false">CEILING(G643,1)*F643</f>
        <v>1.2</v>
      </c>
      <c r="N643" s="0" t="n">
        <f aca="false">M643-H643</f>
        <v>0.6</v>
      </c>
      <c r="O643" s="0" t="n">
        <f aca="false">IF(ABS(N643-J643)&lt;0.011,1,0)</f>
        <v>1</v>
      </c>
    </row>
    <row r="644" customFormat="false" ht="15" hidden="false" customHeight="false" outlineLevel="0" collapsed="false">
      <c r="A644" s="0" t="s">
        <v>15</v>
      </c>
      <c r="B644" s="0" t="s">
        <v>203</v>
      </c>
      <c r="C644" s="0" t="n">
        <v>16</v>
      </c>
      <c r="D644" s="0" t="n">
        <v>48133</v>
      </c>
      <c r="E644" s="0" t="s">
        <v>49</v>
      </c>
      <c r="F644" s="0" t="n">
        <v>15.9</v>
      </c>
      <c r="G644" s="0" t="n">
        <v>0.5</v>
      </c>
      <c r="H644" s="0" t="n">
        <v>7.95</v>
      </c>
      <c r="I644" s="0" t="n">
        <v>15.9</v>
      </c>
      <c r="J644" s="0" t="n">
        <v>7.95</v>
      </c>
      <c r="K644" s="0" t="s">
        <v>18</v>
      </c>
      <c r="L644" s="0" t="s">
        <v>30</v>
      </c>
      <c r="M644" s="0" t="n">
        <f aca="false">CEILING(G644,1)*F644</f>
        <v>15.9</v>
      </c>
      <c r="N644" s="0" t="n">
        <f aca="false">M644-H644</f>
        <v>7.95</v>
      </c>
      <c r="O644" s="0" t="n">
        <f aca="false">IF(ABS(N644-J644)&lt;0.011,1,0)</f>
        <v>1</v>
      </c>
    </row>
    <row r="645" customFormat="false" ht="15" hidden="false" customHeight="false" outlineLevel="0" collapsed="false">
      <c r="A645" s="0" t="s">
        <v>15</v>
      </c>
      <c r="B645" s="0" t="s">
        <v>203</v>
      </c>
      <c r="C645" s="0" t="n">
        <v>16</v>
      </c>
      <c r="D645" s="0" t="n">
        <v>48133</v>
      </c>
      <c r="E645" s="0" t="s">
        <v>180</v>
      </c>
      <c r="F645" s="0" t="n">
        <v>23</v>
      </c>
      <c r="G645" s="0" t="n">
        <v>0.5</v>
      </c>
      <c r="H645" s="0" t="n">
        <v>11.5</v>
      </c>
      <c r="I645" s="0" t="n">
        <v>23</v>
      </c>
      <c r="J645" s="0" t="n">
        <v>11.5</v>
      </c>
      <c r="K645" s="0" t="s">
        <v>18</v>
      </c>
      <c r="L645" s="0" t="s">
        <v>30</v>
      </c>
      <c r="M645" s="0" t="n">
        <f aca="false">CEILING(G645,1)*F645</f>
        <v>23</v>
      </c>
      <c r="N645" s="0" t="n">
        <f aca="false">M645-H645</f>
        <v>11.5</v>
      </c>
      <c r="O645" s="0" t="n">
        <f aca="false">IF(ABS(N645-J645)&lt;0.011,1,0)</f>
        <v>1</v>
      </c>
    </row>
    <row r="646" customFormat="false" ht="15" hidden="false" customHeight="false" outlineLevel="0" collapsed="false">
      <c r="A646" s="0" t="s">
        <v>15</v>
      </c>
      <c r="B646" s="0" t="s">
        <v>203</v>
      </c>
      <c r="C646" s="0" t="n">
        <v>16</v>
      </c>
      <c r="D646" s="0" t="n">
        <v>48133</v>
      </c>
      <c r="E646" s="0" t="s">
        <v>82</v>
      </c>
      <c r="F646" s="0" t="n">
        <v>19.9</v>
      </c>
      <c r="G646" s="0" t="n">
        <v>0.5</v>
      </c>
      <c r="H646" s="0" t="n">
        <v>9.95</v>
      </c>
      <c r="I646" s="0" t="n">
        <v>19.9</v>
      </c>
      <c r="J646" s="0" t="n">
        <v>9.95</v>
      </c>
      <c r="K646" s="0" t="s">
        <v>18</v>
      </c>
      <c r="L646" s="0" t="s">
        <v>30</v>
      </c>
      <c r="M646" s="0" t="n">
        <f aca="false">CEILING(G646,1)*F646</f>
        <v>19.9</v>
      </c>
      <c r="N646" s="0" t="n">
        <f aca="false">M646-H646</f>
        <v>9.95</v>
      </c>
      <c r="O646" s="0" t="n">
        <f aca="false">IF(ABS(N646-J646)&lt;0.011,1,0)</f>
        <v>1</v>
      </c>
    </row>
    <row r="647" customFormat="false" ht="15" hidden="false" customHeight="false" outlineLevel="0" collapsed="false">
      <c r="A647" s="0" t="s">
        <v>15</v>
      </c>
      <c r="B647" s="0" t="s">
        <v>203</v>
      </c>
      <c r="C647" s="0" t="n">
        <v>16</v>
      </c>
      <c r="D647" s="0" t="n">
        <v>48133</v>
      </c>
      <c r="E647" s="0" t="s">
        <v>71</v>
      </c>
      <c r="F647" s="0" t="n">
        <v>3.6</v>
      </c>
      <c r="G647" s="0" t="n">
        <v>0.5</v>
      </c>
      <c r="H647" s="0" t="n">
        <v>1.8</v>
      </c>
      <c r="I647" s="0" t="n">
        <v>3.6</v>
      </c>
      <c r="J647" s="0" t="n">
        <v>1.8</v>
      </c>
      <c r="K647" s="0" t="s">
        <v>18</v>
      </c>
      <c r="L647" s="0" t="s">
        <v>30</v>
      </c>
      <c r="M647" s="0" t="n">
        <f aca="false">CEILING(G647,1)*F647</f>
        <v>3.6</v>
      </c>
      <c r="N647" s="0" t="n">
        <f aca="false">M647-H647</f>
        <v>1.8</v>
      </c>
      <c r="O647" s="0" t="n">
        <f aca="false">IF(ABS(N647-J647)&lt;0.011,1,0)</f>
        <v>1</v>
      </c>
    </row>
    <row r="648" customFormat="false" ht="15" hidden="false" customHeight="false" outlineLevel="0" collapsed="false">
      <c r="A648" s="0" t="s">
        <v>15</v>
      </c>
      <c r="B648" s="0" t="s">
        <v>207</v>
      </c>
      <c r="C648" s="0" t="n">
        <v>11</v>
      </c>
      <c r="D648" s="0" t="n">
        <v>48152</v>
      </c>
      <c r="E648" s="0" t="s">
        <v>55</v>
      </c>
      <c r="F648" s="0" t="n">
        <v>6.9</v>
      </c>
      <c r="G648" s="0" t="n">
        <v>0.5</v>
      </c>
      <c r="H648" s="0" t="n">
        <v>3.45</v>
      </c>
      <c r="I648" s="0" t="n">
        <v>6.9</v>
      </c>
      <c r="J648" s="0" t="n">
        <v>3.45</v>
      </c>
      <c r="K648" s="0" t="s">
        <v>18</v>
      </c>
      <c r="L648" s="0" t="s">
        <v>19</v>
      </c>
      <c r="M648" s="0" t="n">
        <f aca="false">CEILING(G648,1)*F648</f>
        <v>6.9</v>
      </c>
      <c r="N648" s="0" t="n">
        <f aca="false">M648-H648</f>
        <v>3.45</v>
      </c>
      <c r="O648" s="0" t="n">
        <f aca="false">IF(ABS(N648-J648)&lt;0.011,1,0)</f>
        <v>1</v>
      </c>
    </row>
    <row r="649" customFormat="false" ht="15" hidden="false" customHeight="false" outlineLevel="0" collapsed="false">
      <c r="A649" s="0" t="s">
        <v>15</v>
      </c>
      <c r="B649" s="0" t="s">
        <v>207</v>
      </c>
      <c r="C649" s="0" t="n">
        <v>11</v>
      </c>
      <c r="D649" s="0" t="n">
        <v>48152</v>
      </c>
      <c r="E649" s="0" t="s">
        <v>78</v>
      </c>
      <c r="F649" s="0" t="n">
        <v>17.6</v>
      </c>
      <c r="G649" s="0" t="n">
        <v>0.5</v>
      </c>
      <c r="H649" s="0" t="n">
        <v>8.8</v>
      </c>
      <c r="I649" s="0" t="n">
        <v>17.6</v>
      </c>
      <c r="J649" s="0" t="n">
        <v>8.8</v>
      </c>
      <c r="K649" s="0" t="s">
        <v>18</v>
      </c>
      <c r="L649" s="0" t="s">
        <v>19</v>
      </c>
      <c r="M649" s="0" t="n">
        <f aca="false">CEILING(G649,1)*F649</f>
        <v>17.6</v>
      </c>
      <c r="N649" s="0" t="n">
        <f aca="false">M649-H649</f>
        <v>8.8</v>
      </c>
      <c r="O649" s="0" t="n">
        <f aca="false">IF(ABS(N649-J649)&lt;0.011,1,0)</f>
        <v>1</v>
      </c>
    </row>
    <row r="650" customFormat="false" ht="15" hidden="false" customHeight="false" outlineLevel="0" collapsed="false">
      <c r="A650" s="0" t="s">
        <v>15</v>
      </c>
      <c r="B650" s="0" t="s">
        <v>207</v>
      </c>
      <c r="C650" s="0" t="n">
        <v>11</v>
      </c>
      <c r="D650" s="0" t="n">
        <v>48152</v>
      </c>
      <c r="E650" s="0" t="s">
        <v>208</v>
      </c>
      <c r="F650" s="0" t="n">
        <v>7.5</v>
      </c>
      <c r="G650" s="0" t="n">
        <v>0.5</v>
      </c>
      <c r="H650" s="0" t="n">
        <v>3.75</v>
      </c>
      <c r="I650" s="0" t="n">
        <v>7.5</v>
      </c>
      <c r="J650" s="0" t="n">
        <v>3.75</v>
      </c>
      <c r="K650" s="0" t="s">
        <v>18</v>
      </c>
      <c r="L650" s="0" t="s">
        <v>19</v>
      </c>
      <c r="M650" s="0" t="n">
        <f aca="false">CEILING(G650,1)*F650</f>
        <v>7.5</v>
      </c>
      <c r="N650" s="0" t="n">
        <f aca="false">M650-H650</f>
        <v>3.75</v>
      </c>
      <c r="O650" s="0" t="n">
        <f aca="false">IF(ABS(N650-J650)&lt;0.011,1,0)</f>
        <v>1</v>
      </c>
    </row>
    <row r="651" customFormat="false" ht="15" hidden="false" customHeight="false" outlineLevel="0" collapsed="false">
      <c r="A651" s="0" t="s">
        <v>15</v>
      </c>
      <c r="B651" s="0" t="s">
        <v>207</v>
      </c>
      <c r="C651" s="0" t="n">
        <v>11</v>
      </c>
      <c r="D651" s="0" t="n">
        <v>48152</v>
      </c>
      <c r="E651" s="0" t="s">
        <v>175</v>
      </c>
      <c r="F651" s="0" t="n">
        <v>18</v>
      </c>
      <c r="G651" s="0" t="n">
        <v>0.5</v>
      </c>
      <c r="H651" s="0" t="n">
        <v>9</v>
      </c>
      <c r="I651" s="0" t="n">
        <v>18</v>
      </c>
      <c r="J651" s="0" t="n">
        <v>9</v>
      </c>
      <c r="K651" s="0" t="s">
        <v>18</v>
      </c>
      <c r="L651" s="0" t="s">
        <v>19</v>
      </c>
      <c r="M651" s="0" t="n">
        <f aca="false">CEILING(G651,1)*F651</f>
        <v>18</v>
      </c>
      <c r="N651" s="0" t="n">
        <f aca="false">M651-H651</f>
        <v>9</v>
      </c>
      <c r="O651" s="0" t="n">
        <f aca="false">IF(ABS(N651-J651)&lt;0.011,1,0)</f>
        <v>1</v>
      </c>
    </row>
    <row r="652" customFormat="false" ht="15" hidden="false" customHeight="false" outlineLevel="0" collapsed="false">
      <c r="A652" s="0" t="s">
        <v>15</v>
      </c>
      <c r="B652" s="0" t="s">
        <v>207</v>
      </c>
      <c r="C652" s="0" t="n">
        <v>11</v>
      </c>
      <c r="D652" s="0" t="n">
        <v>48152</v>
      </c>
      <c r="E652" s="0" t="s">
        <v>42</v>
      </c>
      <c r="F652" s="0" t="n">
        <v>8.7</v>
      </c>
      <c r="G652" s="0" t="n">
        <v>0.5</v>
      </c>
      <c r="H652" s="0" t="n">
        <v>4.35</v>
      </c>
      <c r="I652" s="0" t="n">
        <v>8.7</v>
      </c>
      <c r="J652" s="0" t="n">
        <v>4.35</v>
      </c>
      <c r="K652" s="0" t="s">
        <v>18</v>
      </c>
      <c r="L652" s="0" t="s">
        <v>19</v>
      </c>
      <c r="M652" s="0" t="n">
        <f aca="false">CEILING(G652,1)*F652</f>
        <v>8.7</v>
      </c>
      <c r="N652" s="0" t="n">
        <f aca="false">M652-H652</f>
        <v>4.35</v>
      </c>
      <c r="O652" s="0" t="n">
        <f aca="false">IF(ABS(N652-J652)&lt;0.011,1,0)</f>
        <v>1</v>
      </c>
    </row>
    <row r="653" customFormat="false" ht="15" hidden="false" customHeight="false" outlineLevel="0" collapsed="false">
      <c r="A653" s="0" t="s">
        <v>15</v>
      </c>
      <c r="B653" s="0" t="s">
        <v>207</v>
      </c>
      <c r="C653" s="0" t="n">
        <v>11</v>
      </c>
      <c r="D653" s="0" t="n">
        <v>48152</v>
      </c>
      <c r="E653" s="0" t="s">
        <v>111</v>
      </c>
      <c r="F653" s="0" t="n">
        <v>28.6</v>
      </c>
      <c r="G653" s="0" t="n">
        <v>0.5</v>
      </c>
      <c r="H653" s="0" t="n">
        <v>14.3</v>
      </c>
      <c r="I653" s="0" t="n">
        <v>28.6</v>
      </c>
      <c r="J653" s="0" t="n">
        <v>14.3</v>
      </c>
      <c r="K653" s="0" t="s">
        <v>18</v>
      </c>
      <c r="L653" s="0" t="s">
        <v>19</v>
      </c>
      <c r="M653" s="0" t="n">
        <f aca="false">CEILING(G653,1)*F653</f>
        <v>28.6</v>
      </c>
      <c r="N653" s="0" t="n">
        <f aca="false">M653-H653</f>
        <v>14.3</v>
      </c>
      <c r="O653" s="0" t="n">
        <f aca="false">IF(ABS(N653-J653)&lt;0.011,1,0)</f>
        <v>1</v>
      </c>
    </row>
    <row r="654" customFormat="false" ht="15" hidden="false" customHeight="false" outlineLevel="0" collapsed="false">
      <c r="A654" s="0" t="s">
        <v>15</v>
      </c>
      <c r="B654" s="0" t="s">
        <v>207</v>
      </c>
      <c r="C654" s="0" t="n">
        <v>11</v>
      </c>
      <c r="D654" s="0" t="n">
        <v>48152</v>
      </c>
      <c r="E654" s="0" t="s">
        <v>209</v>
      </c>
      <c r="F654" s="0" t="n">
        <v>6.9</v>
      </c>
      <c r="G654" s="0" t="n">
        <v>0.5</v>
      </c>
      <c r="H654" s="0" t="n">
        <v>3.45</v>
      </c>
      <c r="I654" s="0" t="n">
        <v>6.9</v>
      </c>
      <c r="J654" s="0" t="n">
        <v>3.45</v>
      </c>
      <c r="K654" s="0" t="s">
        <v>18</v>
      </c>
      <c r="L654" s="0" t="s">
        <v>19</v>
      </c>
      <c r="M654" s="0" t="n">
        <f aca="false">CEILING(G654,1)*F654</f>
        <v>6.9</v>
      </c>
      <c r="N654" s="0" t="n">
        <f aca="false">M654-H654</f>
        <v>3.45</v>
      </c>
      <c r="O654" s="0" t="n">
        <f aca="false">IF(ABS(N654-J654)&lt;0.011,1,0)</f>
        <v>1</v>
      </c>
    </row>
    <row r="655" customFormat="false" ht="15" hidden="false" customHeight="false" outlineLevel="0" collapsed="false">
      <c r="A655" s="0" t="s">
        <v>15</v>
      </c>
      <c r="B655" s="0" t="s">
        <v>207</v>
      </c>
      <c r="C655" s="0" t="n">
        <v>12</v>
      </c>
      <c r="D655" s="0" t="n">
        <v>48150</v>
      </c>
      <c r="E655" s="0" t="s">
        <v>55</v>
      </c>
      <c r="F655" s="0" t="n">
        <v>6.9</v>
      </c>
      <c r="G655" s="0" t="n">
        <v>0.5</v>
      </c>
      <c r="H655" s="0" t="n">
        <v>3.45</v>
      </c>
      <c r="I655" s="0" t="n">
        <v>6.9</v>
      </c>
      <c r="J655" s="0" t="n">
        <v>3.45</v>
      </c>
      <c r="K655" s="0" t="s">
        <v>18</v>
      </c>
      <c r="L655" s="0" t="s">
        <v>19</v>
      </c>
      <c r="M655" s="0" t="n">
        <f aca="false">CEILING(G655,1)*F655</f>
        <v>6.9</v>
      </c>
      <c r="N655" s="0" t="n">
        <f aca="false">M655-H655</f>
        <v>3.45</v>
      </c>
      <c r="O655" s="0" t="n">
        <f aca="false">IF(ABS(N655-J655)&lt;0.011,1,0)</f>
        <v>1</v>
      </c>
    </row>
    <row r="656" customFormat="false" ht="15" hidden="false" customHeight="false" outlineLevel="0" collapsed="false">
      <c r="A656" s="0" t="s">
        <v>15</v>
      </c>
      <c r="B656" s="0" t="s">
        <v>207</v>
      </c>
      <c r="C656" s="0" t="n">
        <v>12</v>
      </c>
      <c r="D656" s="0" t="n">
        <v>48150</v>
      </c>
      <c r="E656" s="0" t="s">
        <v>78</v>
      </c>
      <c r="F656" s="0" t="n">
        <v>17.6</v>
      </c>
      <c r="G656" s="0" t="n">
        <v>0.5</v>
      </c>
      <c r="H656" s="0" t="n">
        <v>8.8</v>
      </c>
      <c r="I656" s="0" t="n">
        <v>17.6</v>
      </c>
      <c r="J656" s="0" t="n">
        <v>8.8</v>
      </c>
      <c r="K656" s="0" t="s">
        <v>18</v>
      </c>
      <c r="L656" s="0" t="s">
        <v>19</v>
      </c>
      <c r="M656" s="0" t="n">
        <f aca="false">CEILING(G656,1)*F656</f>
        <v>17.6</v>
      </c>
      <c r="N656" s="0" t="n">
        <f aca="false">M656-H656</f>
        <v>8.8</v>
      </c>
      <c r="O656" s="0" t="n">
        <f aca="false">IF(ABS(N656-J656)&lt;0.011,1,0)</f>
        <v>1</v>
      </c>
    </row>
    <row r="657" customFormat="false" ht="15" hidden="false" customHeight="false" outlineLevel="0" collapsed="false">
      <c r="A657" s="0" t="s">
        <v>15</v>
      </c>
      <c r="B657" s="0" t="s">
        <v>207</v>
      </c>
      <c r="C657" s="0" t="n">
        <v>12</v>
      </c>
      <c r="D657" s="0" t="n">
        <v>48150</v>
      </c>
      <c r="E657" s="0" t="s">
        <v>208</v>
      </c>
      <c r="F657" s="0" t="n">
        <v>7.5</v>
      </c>
      <c r="G657" s="0" t="n">
        <v>0.5</v>
      </c>
      <c r="H657" s="0" t="n">
        <v>3.75</v>
      </c>
      <c r="I657" s="0" t="n">
        <v>7.5</v>
      </c>
      <c r="J657" s="0" t="n">
        <v>3.75</v>
      </c>
      <c r="K657" s="0" t="s">
        <v>18</v>
      </c>
      <c r="L657" s="0" t="s">
        <v>19</v>
      </c>
      <c r="M657" s="0" t="n">
        <f aca="false">CEILING(G657,1)*F657</f>
        <v>7.5</v>
      </c>
      <c r="N657" s="0" t="n">
        <f aca="false">M657-H657</f>
        <v>3.75</v>
      </c>
      <c r="O657" s="0" t="n">
        <f aca="false">IF(ABS(N657-J657)&lt;0.011,1,0)</f>
        <v>1</v>
      </c>
    </row>
    <row r="658" customFormat="false" ht="15" hidden="false" customHeight="false" outlineLevel="0" collapsed="false">
      <c r="A658" s="0" t="s">
        <v>15</v>
      </c>
      <c r="B658" s="0" t="s">
        <v>207</v>
      </c>
      <c r="C658" s="0" t="n">
        <v>12</v>
      </c>
      <c r="D658" s="0" t="n">
        <v>48150</v>
      </c>
      <c r="E658" s="0" t="s">
        <v>175</v>
      </c>
      <c r="F658" s="0" t="n">
        <v>18</v>
      </c>
      <c r="G658" s="0" t="n">
        <v>0.5</v>
      </c>
      <c r="H658" s="0" t="n">
        <v>9</v>
      </c>
      <c r="I658" s="0" t="n">
        <v>18</v>
      </c>
      <c r="J658" s="0" t="n">
        <v>9</v>
      </c>
      <c r="K658" s="0" t="s">
        <v>18</v>
      </c>
      <c r="L658" s="0" t="s">
        <v>19</v>
      </c>
      <c r="M658" s="0" t="n">
        <f aca="false">CEILING(G658,1)*F658</f>
        <v>18</v>
      </c>
      <c r="N658" s="0" t="n">
        <f aca="false">M658-H658</f>
        <v>9</v>
      </c>
      <c r="O658" s="0" t="n">
        <f aca="false">IF(ABS(N658-J658)&lt;0.011,1,0)</f>
        <v>1</v>
      </c>
    </row>
    <row r="659" customFormat="false" ht="15" hidden="false" customHeight="false" outlineLevel="0" collapsed="false">
      <c r="A659" s="0" t="s">
        <v>15</v>
      </c>
      <c r="B659" s="0" t="s">
        <v>207</v>
      </c>
      <c r="C659" s="0" t="n">
        <v>12</v>
      </c>
      <c r="D659" s="0" t="n">
        <v>48150</v>
      </c>
      <c r="E659" s="0" t="s">
        <v>42</v>
      </c>
      <c r="F659" s="0" t="n">
        <v>8.7</v>
      </c>
      <c r="G659" s="0" t="n">
        <v>0.5</v>
      </c>
      <c r="H659" s="0" t="n">
        <v>4.35</v>
      </c>
      <c r="I659" s="0" t="n">
        <v>8.7</v>
      </c>
      <c r="J659" s="0" t="n">
        <v>4.35</v>
      </c>
      <c r="K659" s="0" t="s">
        <v>18</v>
      </c>
      <c r="L659" s="0" t="s">
        <v>19</v>
      </c>
      <c r="M659" s="0" t="n">
        <f aca="false">CEILING(G659,1)*F659</f>
        <v>8.7</v>
      </c>
      <c r="N659" s="0" t="n">
        <f aca="false">M659-H659</f>
        <v>4.35</v>
      </c>
      <c r="O659" s="0" t="n">
        <f aca="false">IF(ABS(N659-J659)&lt;0.011,1,0)</f>
        <v>1</v>
      </c>
    </row>
    <row r="660" customFormat="false" ht="15" hidden="false" customHeight="false" outlineLevel="0" collapsed="false">
      <c r="A660" s="0" t="s">
        <v>15</v>
      </c>
      <c r="B660" s="0" t="s">
        <v>207</v>
      </c>
      <c r="C660" s="0" t="n">
        <v>12</v>
      </c>
      <c r="D660" s="0" t="n">
        <v>48150</v>
      </c>
      <c r="E660" s="0" t="s">
        <v>111</v>
      </c>
      <c r="F660" s="0" t="n">
        <v>28.6</v>
      </c>
      <c r="G660" s="0" t="n">
        <v>0.5</v>
      </c>
      <c r="H660" s="0" t="n">
        <v>14.3</v>
      </c>
      <c r="I660" s="0" t="n">
        <v>28.6</v>
      </c>
      <c r="J660" s="0" t="n">
        <v>14.3</v>
      </c>
      <c r="K660" s="0" t="s">
        <v>18</v>
      </c>
      <c r="L660" s="0" t="s">
        <v>19</v>
      </c>
      <c r="M660" s="0" t="n">
        <f aca="false">CEILING(G660,1)*F660</f>
        <v>28.6</v>
      </c>
      <c r="N660" s="0" t="n">
        <f aca="false">M660-H660</f>
        <v>14.3</v>
      </c>
      <c r="O660" s="0" t="n">
        <f aca="false">IF(ABS(N660-J660)&lt;0.011,1,0)</f>
        <v>1</v>
      </c>
    </row>
    <row r="661" customFormat="false" ht="15" hidden="false" customHeight="false" outlineLevel="0" collapsed="false">
      <c r="A661" s="0" t="s">
        <v>15</v>
      </c>
      <c r="B661" s="0" t="s">
        <v>207</v>
      </c>
      <c r="C661" s="0" t="n">
        <v>12</v>
      </c>
      <c r="D661" s="0" t="n">
        <v>48150</v>
      </c>
      <c r="E661" s="0" t="s">
        <v>209</v>
      </c>
      <c r="F661" s="0" t="n">
        <v>6.9</v>
      </c>
      <c r="G661" s="0" t="n">
        <v>0.5</v>
      </c>
      <c r="H661" s="0" t="n">
        <v>3.45</v>
      </c>
      <c r="I661" s="0" t="n">
        <v>6.9</v>
      </c>
      <c r="J661" s="0" t="n">
        <v>3.45</v>
      </c>
      <c r="K661" s="0" t="s">
        <v>18</v>
      </c>
      <c r="L661" s="0" t="s">
        <v>19</v>
      </c>
      <c r="M661" s="0" t="n">
        <f aca="false">CEILING(G661,1)*F661</f>
        <v>6.9</v>
      </c>
      <c r="N661" s="0" t="n">
        <f aca="false">M661-H661</f>
        <v>3.45</v>
      </c>
      <c r="O661" s="0" t="n">
        <f aca="false">IF(ABS(N661-J661)&lt;0.011,1,0)</f>
        <v>1</v>
      </c>
    </row>
    <row r="662" customFormat="false" ht="15" hidden="false" customHeight="false" outlineLevel="0" collapsed="false">
      <c r="A662" s="0" t="s">
        <v>15</v>
      </c>
      <c r="B662" s="0" t="s">
        <v>210</v>
      </c>
      <c r="C662" s="0" t="n">
        <v>20</v>
      </c>
      <c r="D662" s="0" t="n">
        <v>48206</v>
      </c>
      <c r="E662" s="0" t="s">
        <v>17</v>
      </c>
      <c r="F662" s="0" t="n">
        <v>13.9</v>
      </c>
      <c r="G662" s="0" t="n">
        <v>0.5</v>
      </c>
      <c r="H662" s="0" t="n">
        <v>6.95</v>
      </c>
      <c r="I662" s="0" t="n">
        <v>13.9</v>
      </c>
      <c r="J662" s="0" t="n">
        <v>6.95</v>
      </c>
      <c r="K662" s="0" t="s">
        <v>18</v>
      </c>
      <c r="L662" s="0" t="s">
        <v>113</v>
      </c>
      <c r="M662" s="0" t="n">
        <f aca="false">CEILING(G662,1)*F662</f>
        <v>13.9</v>
      </c>
      <c r="N662" s="0" t="n">
        <f aca="false">M662-H662</f>
        <v>6.95</v>
      </c>
      <c r="O662" s="0" t="n">
        <f aca="false">IF(ABS(N662-J662)&lt;0.011,1,0)</f>
        <v>1</v>
      </c>
    </row>
    <row r="663" customFormat="false" ht="15" hidden="false" customHeight="false" outlineLevel="0" collapsed="false">
      <c r="A663" s="0" t="s">
        <v>15</v>
      </c>
      <c r="B663" s="0" t="s">
        <v>210</v>
      </c>
      <c r="C663" s="0" t="n">
        <v>20</v>
      </c>
      <c r="D663" s="0" t="n">
        <v>48206</v>
      </c>
      <c r="E663" s="0" t="s">
        <v>84</v>
      </c>
      <c r="F663" s="0" t="n">
        <v>19</v>
      </c>
      <c r="G663" s="0" t="n">
        <v>0.5</v>
      </c>
      <c r="H663" s="0" t="n">
        <v>9.5</v>
      </c>
      <c r="I663" s="0" t="n">
        <v>19</v>
      </c>
      <c r="J663" s="0" t="n">
        <v>9.5</v>
      </c>
      <c r="K663" s="0" t="s">
        <v>18</v>
      </c>
      <c r="L663" s="0" t="s">
        <v>113</v>
      </c>
      <c r="M663" s="0" t="n">
        <f aca="false">CEILING(G663,1)*F663</f>
        <v>19</v>
      </c>
      <c r="N663" s="0" t="n">
        <f aca="false">M663-H663</f>
        <v>9.5</v>
      </c>
      <c r="O663" s="0" t="n">
        <f aca="false">IF(ABS(N663-J663)&lt;0.011,1,0)</f>
        <v>1</v>
      </c>
    </row>
    <row r="664" customFormat="false" ht="15" hidden="false" customHeight="false" outlineLevel="0" collapsed="false">
      <c r="A664" s="0" t="s">
        <v>15</v>
      </c>
      <c r="B664" s="0" t="s">
        <v>210</v>
      </c>
      <c r="C664" s="0" t="n">
        <v>20</v>
      </c>
      <c r="D664" s="0" t="n">
        <v>48206</v>
      </c>
      <c r="E664" s="0" t="s">
        <v>103</v>
      </c>
      <c r="F664" s="0" t="n">
        <v>6.5</v>
      </c>
      <c r="G664" s="0" t="n">
        <v>0.5</v>
      </c>
      <c r="H664" s="0" t="n">
        <v>3.25</v>
      </c>
      <c r="I664" s="0" t="n">
        <v>6.5</v>
      </c>
      <c r="J664" s="0" t="n">
        <v>3.25</v>
      </c>
      <c r="K664" s="0" t="s">
        <v>18</v>
      </c>
      <c r="L664" s="0" t="s">
        <v>113</v>
      </c>
      <c r="M664" s="0" t="n">
        <f aca="false">CEILING(G664,1)*F664</f>
        <v>6.5</v>
      </c>
      <c r="N664" s="0" t="n">
        <f aca="false">M664-H664</f>
        <v>3.25</v>
      </c>
      <c r="O664" s="0" t="n">
        <f aca="false">IF(ABS(N664-J664)&lt;0.011,1,0)</f>
        <v>1</v>
      </c>
    </row>
    <row r="665" customFormat="false" ht="15" hidden="false" customHeight="false" outlineLevel="0" collapsed="false">
      <c r="A665" s="0" t="s">
        <v>15</v>
      </c>
      <c r="B665" s="0" t="s">
        <v>210</v>
      </c>
      <c r="C665" s="0" t="n">
        <v>20</v>
      </c>
      <c r="D665" s="0" t="n">
        <v>48206</v>
      </c>
      <c r="E665" s="0" t="s">
        <v>27</v>
      </c>
      <c r="F665" s="0" t="n">
        <v>14</v>
      </c>
      <c r="G665" s="0" t="n">
        <v>0.5</v>
      </c>
      <c r="H665" s="0" t="n">
        <v>7</v>
      </c>
      <c r="I665" s="0" t="n">
        <v>14</v>
      </c>
      <c r="J665" s="0" t="n">
        <v>7</v>
      </c>
      <c r="K665" s="0" t="s">
        <v>18</v>
      </c>
      <c r="L665" s="0" t="s">
        <v>113</v>
      </c>
      <c r="M665" s="0" t="n">
        <f aca="false">CEILING(G665,1)*F665</f>
        <v>14</v>
      </c>
      <c r="N665" s="0" t="n">
        <f aca="false">M665-H665</f>
        <v>7</v>
      </c>
      <c r="O665" s="0" t="n">
        <f aca="false">IF(ABS(N665-J665)&lt;0.011,1,0)</f>
        <v>1</v>
      </c>
    </row>
    <row r="666" customFormat="false" ht="15" hidden="false" customHeight="false" outlineLevel="0" collapsed="false">
      <c r="A666" s="0" t="s">
        <v>15</v>
      </c>
      <c r="B666" s="0" t="s">
        <v>210</v>
      </c>
      <c r="C666" s="0" t="n">
        <v>20</v>
      </c>
      <c r="D666" s="0" t="n">
        <v>48206</v>
      </c>
      <c r="E666" s="0" t="s">
        <v>154</v>
      </c>
      <c r="F666" s="0" t="n">
        <v>1.4</v>
      </c>
      <c r="G666" s="0" t="n">
        <v>0.5</v>
      </c>
      <c r="H666" s="0" t="n">
        <v>0.7</v>
      </c>
      <c r="I666" s="0" t="n">
        <v>1.4</v>
      </c>
      <c r="J666" s="0" t="n">
        <v>0.7</v>
      </c>
      <c r="K666" s="0" t="s">
        <v>18</v>
      </c>
      <c r="L666" s="0" t="s">
        <v>113</v>
      </c>
      <c r="M666" s="0" t="n">
        <f aca="false">CEILING(G666,1)*F666</f>
        <v>1.4</v>
      </c>
      <c r="N666" s="0" t="n">
        <f aca="false">M666-H666</f>
        <v>0.7</v>
      </c>
      <c r="O666" s="0" t="n">
        <f aca="false">IF(ABS(N666-J666)&lt;0.011,1,0)</f>
        <v>1</v>
      </c>
    </row>
    <row r="667" customFormat="false" ht="15" hidden="false" customHeight="false" outlineLevel="0" collapsed="false">
      <c r="A667" s="0" t="s">
        <v>15</v>
      </c>
      <c r="B667" s="0" t="s">
        <v>210</v>
      </c>
      <c r="C667" s="0" t="n">
        <v>20</v>
      </c>
      <c r="D667" s="0" t="n">
        <v>48206</v>
      </c>
      <c r="E667" s="0" t="s">
        <v>177</v>
      </c>
      <c r="F667" s="0" t="n">
        <v>9.7</v>
      </c>
      <c r="G667" s="0" t="n">
        <v>0.5</v>
      </c>
      <c r="H667" s="0" t="n">
        <v>4.85</v>
      </c>
      <c r="I667" s="0" t="n">
        <v>9.7</v>
      </c>
      <c r="J667" s="0" t="n">
        <v>4.85</v>
      </c>
      <c r="K667" s="0" t="s">
        <v>18</v>
      </c>
      <c r="L667" s="0" t="s">
        <v>113</v>
      </c>
      <c r="M667" s="0" t="n">
        <f aca="false">CEILING(G667,1)*F667</f>
        <v>9.7</v>
      </c>
      <c r="N667" s="0" t="n">
        <f aca="false">M667-H667</f>
        <v>4.85</v>
      </c>
      <c r="O667" s="0" t="n">
        <f aca="false">IF(ABS(N667-J667)&lt;0.011,1,0)</f>
        <v>1</v>
      </c>
    </row>
    <row r="668" customFormat="false" ht="15" hidden="false" customHeight="false" outlineLevel="0" collapsed="false">
      <c r="A668" s="0" t="s">
        <v>15</v>
      </c>
      <c r="B668" s="0" t="s">
        <v>210</v>
      </c>
      <c r="C668" s="0" t="n">
        <v>20</v>
      </c>
      <c r="D668" s="0" t="n">
        <v>48206</v>
      </c>
      <c r="E668" s="0" t="s">
        <v>211</v>
      </c>
      <c r="F668" s="0" t="n">
        <v>8.3</v>
      </c>
      <c r="G668" s="0" t="n">
        <v>0.5</v>
      </c>
      <c r="H668" s="0" t="n">
        <v>4.15</v>
      </c>
      <c r="I668" s="0" t="n">
        <v>8.3</v>
      </c>
      <c r="J668" s="0" t="n">
        <v>4.15</v>
      </c>
      <c r="K668" s="0" t="s">
        <v>18</v>
      </c>
      <c r="L668" s="0" t="s">
        <v>113</v>
      </c>
      <c r="M668" s="0" t="n">
        <f aca="false">CEILING(G668,1)*F668</f>
        <v>8.3</v>
      </c>
      <c r="N668" s="0" t="n">
        <f aca="false">M668-H668</f>
        <v>4.15</v>
      </c>
      <c r="O668" s="0" t="n">
        <f aca="false">IF(ABS(N668-J668)&lt;0.011,1,0)</f>
        <v>1</v>
      </c>
    </row>
    <row r="669" customFormat="false" ht="15" hidden="false" customHeight="false" outlineLevel="0" collapsed="false">
      <c r="A669" s="0" t="s">
        <v>15</v>
      </c>
      <c r="B669" s="0" t="s">
        <v>210</v>
      </c>
      <c r="C669" s="0" t="n">
        <v>20</v>
      </c>
      <c r="D669" s="0" t="n">
        <v>48206</v>
      </c>
      <c r="E669" s="0" t="s">
        <v>201</v>
      </c>
      <c r="F669" s="0" t="n">
        <v>3.9</v>
      </c>
      <c r="G669" s="0" t="n">
        <v>0.5</v>
      </c>
      <c r="H669" s="0" t="n">
        <v>1.95</v>
      </c>
      <c r="I669" s="0" t="n">
        <v>3.9</v>
      </c>
      <c r="J669" s="0" t="n">
        <v>1.95</v>
      </c>
      <c r="K669" s="0" t="s">
        <v>18</v>
      </c>
      <c r="L669" s="0" t="s">
        <v>113</v>
      </c>
      <c r="M669" s="0" t="n">
        <f aca="false">CEILING(G669,1)*F669</f>
        <v>3.9</v>
      </c>
      <c r="N669" s="0" t="n">
        <f aca="false">M669-H669</f>
        <v>1.95</v>
      </c>
      <c r="O669" s="0" t="n">
        <f aca="false">IF(ABS(N669-J669)&lt;0.011,1,0)</f>
        <v>1</v>
      </c>
    </row>
    <row r="670" customFormat="false" ht="15" hidden="false" customHeight="false" outlineLevel="0" collapsed="false">
      <c r="A670" s="0" t="s">
        <v>15</v>
      </c>
      <c r="B670" s="0" t="s">
        <v>210</v>
      </c>
      <c r="C670" s="0" t="n">
        <v>20</v>
      </c>
      <c r="D670" s="0" t="n">
        <v>48206</v>
      </c>
      <c r="E670" s="0" t="s">
        <v>212</v>
      </c>
      <c r="F670" s="0" t="n">
        <v>14.5</v>
      </c>
      <c r="G670" s="0" t="n">
        <v>0.5</v>
      </c>
      <c r="H670" s="0" t="n">
        <v>7.25</v>
      </c>
      <c r="I670" s="0" t="n">
        <v>14.5</v>
      </c>
      <c r="J670" s="0" t="n">
        <v>7.25</v>
      </c>
      <c r="K670" s="0" t="s">
        <v>18</v>
      </c>
      <c r="L670" s="0" t="s">
        <v>113</v>
      </c>
      <c r="M670" s="0" t="n">
        <f aca="false">CEILING(G670,1)*F670</f>
        <v>14.5</v>
      </c>
      <c r="N670" s="0" t="n">
        <f aca="false">M670-H670</f>
        <v>7.25</v>
      </c>
      <c r="O670" s="0" t="n">
        <f aca="false">IF(ABS(N670-J670)&lt;0.011,1,0)</f>
        <v>1</v>
      </c>
    </row>
    <row r="671" customFormat="false" ht="15" hidden="false" customHeight="false" outlineLevel="0" collapsed="false">
      <c r="A671" s="0" t="s">
        <v>15</v>
      </c>
      <c r="B671" s="0" t="s">
        <v>210</v>
      </c>
      <c r="C671" s="0" t="n">
        <v>20</v>
      </c>
      <c r="D671" s="0" t="n">
        <v>48206</v>
      </c>
      <c r="E671" s="0" t="s">
        <v>156</v>
      </c>
      <c r="F671" s="0" t="n">
        <v>3.9</v>
      </c>
      <c r="G671" s="0" t="n">
        <v>0.5</v>
      </c>
      <c r="H671" s="0" t="n">
        <v>1.95</v>
      </c>
      <c r="I671" s="0" t="n">
        <v>3.9</v>
      </c>
      <c r="J671" s="0" t="n">
        <v>1.95</v>
      </c>
      <c r="K671" s="0" t="s">
        <v>18</v>
      </c>
      <c r="L671" s="0" t="s">
        <v>113</v>
      </c>
      <c r="M671" s="0" t="n">
        <f aca="false">CEILING(G671,1)*F671</f>
        <v>3.9</v>
      </c>
      <c r="N671" s="0" t="n">
        <f aca="false">M671-H671</f>
        <v>1.95</v>
      </c>
      <c r="O671" s="0" t="n">
        <f aca="false">IF(ABS(N671-J671)&lt;0.011,1,0)</f>
        <v>1</v>
      </c>
    </row>
    <row r="672" customFormat="false" ht="15" hidden="false" customHeight="false" outlineLevel="0" collapsed="false">
      <c r="A672" s="0" t="s">
        <v>15</v>
      </c>
      <c r="B672" s="0" t="s">
        <v>210</v>
      </c>
      <c r="C672" s="0" t="n">
        <v>20</v>
      </c>
      <c r="D672" s="0" t="n">
        <v>48206</v>
      </c>
      <c r="E672" s="0" t="s">
        <v>61</v>
      </c>
      <c r="F672" s="0" t="n">
        <v>2</v>
      </c>
      <c r="G672" s="0" t="n">
        <v>0.5</v>
      </c>
      <c r="H672" s="0" t="n">
        <v>1</v>
      </c>
      <c r="I672" s="0" t="n">
        <v>2</v>
      </c>
      <c r="J672" s="0" t="n">
        <v>1</v>
      </c>
      <c r="K672" s="0" t="s">
        <v>18</v>
      </c>
      <c r="L672" s="0" t="s">
        <v>113</v>
      </c>
      <c r="M672" s="0" t="n">
        <f aca="false">CEILING(G672,1)*F672</f>
        <v>2</v>
      </c>
      <c r="N672" s="0" t="n">
        <f aca="false">M672-H672</f>
        <v>1</v>
      </c>
      <c r="O672" s="0" t="n">
        <f aca="false">IF(ABS(N672-J672)&lt;0.011,1,0)</f>
        <v>1</v>
      </c>
    </row>
    <row r="673" customFormat="false" ht="15" hidden="false" customHeight="false" outlineLevel="0" collapsed="false">
      <c r="A673" s="0" t="s">
        <v>15</v>
      </c>
      <c r="B673" s="0" t="s">
        <v>210</v>
      </c>
      <c r="C673" s="0" t="n">
        <v>20</v>
      </c>
      <c r="D673" s="0" t="n">
        <v>48206</v>
      </c>
      <c r="E673" s="0" t="s">
        <v>33</v>
      </c>
      <c r="F673" s="0" t="n">
        <v>2.9</v>
      </c>
      <c r="G673" s="0" t="n">
        <v>0.5</v>
      </c>
      <c r="H673" s="0" t="n">
        <v>1.45</v>
      </c>
      <c r="I673" s="0" t="n">
        <v>2.9</v>
      </c>
      <c r="J673" s="0" t="n">
        <v>1.45</v>
      </c>
      <c r="K673" s="0" t="s">
        <v>18</v>
      </c>
      <c r="L673" s="0" t="s">
        <v>113</v>
      </c>
      <c r="M673" s="0" t="n">
        <f aca="false">CEILING(G673,1)*F673</f>
        <v>2.9</v>
      </c>
      <c r="N673" s="0" t="n">
        <f aca="false">M673-H673</f>
        <v>1.45</v>
      </c>
      <c r="O673" s="0" t="n">
        <f aca="false">IF(ABS(N673-J673)&lt;0.011,1,0)</f>
        <v>1</v>
      </c>
    </row>
    <row r="674" customFormat="false" ht="15" hidden="false" customHeight="false" outlineLevel="0" collapsed="false">
      <c r="A674" s="0" t="s">
        <v>15</v>
      </c>
      <c r="B674" s="0" t="s">
        <v>210</v>
      </c>
      <c r="C674" s="0" t="n">
        <v>20</v>
      </c>
      <c r="D674" s="0" t="n">
        <v>48206</v>
      </c>
      <c r="E674" s="0" t="s">
        <v>213</v>
      </c>
      <c r="F674" s="0" t="n">
        <v>3.8</v>
      </c>
      <c r="G674" s="0" t="n">
        <v>0.5</v>
      </c>
      <c r="H674" s="0" t="n">
        <v>1.9</v>
      </c>
      <c r="I674" s="0" t="n">
        <v>3.8</v>
      </c>
      <c r="J674" s="0" t="n">
        <v>1.9</v>
      </c>
      <c r="K674" s="0" t="s">
        <v>18</v>
      </c>
      <c r="L674" s="0" t="s">
        <v>113</v>
      </c>
      <c r="M674" s="0" t="n">
        <f aca="false">CEILING(G674,1)*F674</f>
        <v>3.8</v>
      </c>
      <c r="N674" s="0" t="n">
        <f aca="false">M674-H674</f>
        <v>1.9</v>
      </c>
      <c r="O674" s="0" t="n">
        <f aca="false">IF(ABS(N674-J674)&lt;0.011,1,0)</f>
        <v>1</v>
      </c>
    </row>
    <row r="675" customFormat="false" ht="15" hidden="false" customHeight="false" outlineLevel="0" collapsed="false">
      <c r="A675" s="0" t="s">
        <v>15</v>
      </c>
      <c r="B675" s="0" t="s">
        <v>210</v>
      </c>
      <c r="C675" s="0" t="n">
        <v>20</v>
      </c>
      <c r="D675" s="0" t="n">
        <v>48206</v>
      </c>
      <c r="E675" s="0" t="s">
        <v>94</v>
      </c>
      <c r="F675" s="0" t="n">
        <v>8.9</v>
      </c>
      <c r="G675" s="0" t="n">
        <v>0.5</v>
      </c>
      <c r="H675" s="0" t="n">
        <v>4.45</v>
      </c>
      <c r="I675" s="0" t="n">
        <v>8.9</v>
      </c>
      <c r="J675" s="0" t="n">
        <v>4.45</v>
      </c>
      <c r="K675" s="0" t="s">
        <v>18</v>
      </c>
      <c r="L675" s="0" t="s">
        <v>113</v>
      </c>
      <c r="M675" s="0" t="n">
        <f aca="false">CEILING(G675,1)*F675</f>
        <v>8.9</v>
      </c>
      <c r="N675" s="0" t="n">
        <f aca="false">M675-H675</f>
        <v>4.45</v>
      </c>
      <c r="O675" s="0" t="n">
        <f aca="false">IF(ABS(N675-J675)&lt;0.011,1,0)</f>
        <v>1</v>
      </c>
    </row>
    <row r="676" customFormat="false" ht="15" hidden="false" customHeight="false" outlineLevel="0" collapsed="false">
      <c r="A676" s="0" t="s">
        <v>15</v>
      </c>
      <c r="B676" s="0" t="s">
        <v>210</v>
      </c>
      <c r="C676" s="0" t="n">
        <v>20</v>
      </c>
      <c r="D676" s="0" t="n">
        <v>48206</v>
      </c>
      <c r="E676" s="0" t="s">
        <v>214</v>
      </c>
      <c r="F676" s="0" t="n">
        <v>10.9</v>
      </c>
      <c r="G676" s="0" t="n">
        <v>0.5</v>
      </c>
      <c r="H676" s="0" t="n">
        <v>5.45</v>
      </c>
      <c r="I676" s="0" t="n">
        <v>10.9</v>
      </c>
      <c r="J676" s="0" t="n">
        <v>5.45</v>
      </c>
      <c r="K676" s="0" t="s">
        <v>18</v>
      </c>
      <c r="L676" s="0" t="s">
        <v>113</v>
      </c>
      <c r="M676" s="0" t="n">
        <f aca="false">CEILING(G676,1)*F676</f>
        <v>10.9</v>
      </c>
      <c r="N676" s="0" t="n">
        <f aca="false">M676-H676</f>
        <v>5.45</v>
      </c>
      <c r="O676" s="0" t="n">
        <f aca="false">IF(ABS(N676-J676)&lt;0.011,1,0)</f>
        <v>1</v>
      </c>
    </row>
    <row r="677" customFormat="false" ht="15" hidden="false" customHeight="false" outlineLevel="0" collapsed="false">
      <c r="A677" s="0" t="s">
        <v>15</v>
      </c>
      <c r="B677" s="0" t="s">
        <v>210</v>
      </c>
      <c r="C677" s="0" t="n">
        <v>20</v>
      </c>
      <c r="D677" s="0" t="n">
        <v>48206</v>
      </c>
      <c r="E677" s="0" t="s">
        <v>36</v>
      </c>
      <c r="F677" s="0" t="n">
        <v>0.9</v>
      </c>
      <c r="G677" s="0" t="n">
        <v>0.5</v>
      </c>
      <c r="H677" s="0" t="n">
        <v>0.45</v>
      </c>
      <c r="I677" s="0" t="n">
        <v>0.9</v>
      </c>
      <c r="J677" s="0" t="n">
        <v>0.45</v>
      </c>
      <c r="K677" s="0" t="s">
        <v>18</v>
      </c>
      <c r="L677" s="0" t="s">
        <v>113</v>
      </c>
      <c r="M677" s="0" t="n">
        <f aca="false">CEILING(G677,1)*F677</f>
        <v>0.9</v>
      </c>
      <c r="N677" s="0" t="n">
        <f aca="false">M677-H677</f>
        <v>0.45</v>
      </c>
      <c r="O677" s="0" t="n">
        <f aca="false">IF(ABS(N677-J677)&lt;0.011,1,0)</f>
        <v>1</v>
      </c>
    </row>
    <row r="678" customFormat="false" ht="15" hidden="false" customHeight="false" outlineLevel="0" collapsed="false">
      <c r="A678" s="0" t="s">
        <v>15</v>
      </c>
      <c r="B678" s="0" t="s">
        <v>210</v>
      </c>
      <c r="C678" s="0" t="n">
        <v>21</v>
      </c>
      <c r="D678" s="0" t="n">
        <v>48202</v>
      </c>
      <c r="E678" s="0" t="s">
        <v>17</v>
      </c>
      <c r="F678" s="0" t="n">
        <v>13.9</v>
      </c>
      <c r="G678" s="0" t="n">
        <v>0.5</v>
      </c>
      <c r="H678" s="0" t="n">
        <v>6.95</v>
      </c>
      <c r="I678" s="0" t="n">
        <v>13.9</v>
      </c>
      <c r="J678" s="0" t="n">
        <v>6.95</v>
      </c>
      <c r="K678" s="0" t="s">
        <v>18</v>
      </c>
      <c r="L678" s="0" t="s">
        <v>113</v>
      </c>
      <c r="M678" s="0" t="n">
        <f aca="false">CEILING(G678,1)*F678</f>
        <v>13.9</v>
      </c>
      <c r="N678" s="0" t="n">
        <f aca="false">M678-H678</f>
        <v>6.95</v>
      </c>
      <c r="O678" s="0" t="n">
        <f aca="false">IF(ABS(N678-J678)&lt;0.011,1,0)</f>
        <v>1</v>
      </c>
    </row>
    <row r="679" customFormat="false" ht="15" hidden="false" customHeight="false" outlineLevel="0" collapsed="false">
      <c r="A679" s="0" t="s">
        <v>15</v>
      </c>
      <c r="B679" s="0" t="s">
        <v>210</v>
      </c>
      <c r="C679" s="0" t="n">
        <v>21</v>
      </c>
      <c r="D679" s="0" t="n">
        <v>48202</v>
      </c>
      <c r="E679" s="0" t="s">
        <v>84</v>
      </c>
      <c r="F679" s="0" t="n">
        <v>19</v>
      </c>
      <c r="G679" s="0" t="n">
        <v>0.5</v>
      </c>
      <c r="H679" s="0" t="n">
        <v>9.5</v>
      </c>
      <c r="I679" s="0" t="n">
        <v>19</v>
      </c>
      <c r="J679" s="0" t="n">
        <v>9.5</v>
      </c>
      <c r="K679" s="0" t="s">
        <v>18</v>
      </c>
      <c r="L679" s="0" t="s">
        <v>113</v>
      </c>
      <c r="M679" s="0" t="n">
        <f aca="false">CEILING(G679,1)*F679</f>
        <v>19</v>
      </c>
      <c r="N679" s="0" t="n">
        <f aca="false">M679-H679</f>
        <v>9.5</v>
      </c>
      <c r="O679" s="0" t="n">
        <f aca="false">IF(ABS(N679-J679)&lt;0.011,1,0)</f>
        <v>1</v>
      </c>
    </row>
    <row r="680" customFormat="false" ht="15" hidden="false" customHeight="false" outlineLevel="0" collapsed="false">
      <c r="A680" s="0" t="s">
        <v>15</v>
      </c>
      <c r="B680" s="0" t="s">
        <v>210</v>
      </c>
      <c r="C680" s="0" t="n">
        <v>21</v>
      </c>
      <c r="D680" s="0" t="n">
        <v>48202</v>
      </c>
      <c r="E680" s="0" t="s">
        <v>103</v>
      </c>
      <c r="F680" s="0" t="n">
        <v>6.5</v>
      </c>
      <c r="G680" s="0" t="n">
        <v>0.5</v>
      </c>
      <c r="H680" s="0" t="n">
        <v>3.25</v>
      </c>
      <c r="I680" s="0" t="n">
        <v>6.5</v>
      </c>
      <c r="J680" s="0" t="n">
        <v>3.25</v>
      </c>
      <c r="K680" s="0" t="s">
        <v>18</v>
      </c>
      <c r="L680" s="0" t="s">
        <v>113</v>
      </c>
      <c r="M680" s="0" t="n">
        <f aca="false">CEILING(G680,1)*F680</f>
        <v>6.5</v>
      </c>
      <c r="N680" s="0" t="n">
        <f aca="false">M680-H680</f>
        <v>3.25</v>
      </c>
      <c r="O680" s="0" t="n">
        <f aca="false">IF(ABS(N680-J680)&lt;0.011,1,0)</f>
        <v>1</v>
      </c>
    </row>
    <row r="681" customFormat="false" ht="15" hidden="false" customHeight="false" outlineLevel="0" collapsed="false">
      <c r="A681" s="0" t="s">
        <v>15</v>
      </c>
      <c r="B681" s="0" t="s">
        <v>210</v>
      </c>
      <c r="C681" s="0" t="n">
        <v>21</v>
      </c>
      <c r="D681" s="0" t="n">
        <v>48202</v>
      </c>
      <c r="E681" s="0" t="s">
        <v>27</v>
      </c>
      <c r="F681" s="0" t="n">
        <v>14</v>
      </c>
      <c r="G681" s="0" t="n">
        <v>0.5</v>
      </c>
      <c r="H681" s="0" t="n">
        <v>7</v>
      </c>
      <c r="I681" s="0" t="n">
        <v>14</v>
      </c>
      <c r="J681" s="0" t="n">
        <v>7</v>
      </c>
      <c r="K681" s="0" t="s">
        <v>18</v>
      </c>
      <c r="L681" s="0" t="s">
        <v>113</v>
      </c>
      <c r="M681" s="0" t="n">
        <f aca="false">CEILING(G681,1)*F681</f>
        <v>14</v>
      </c>
      <c r="N681" s="0" t="n">
        <f aca="false">M681-H681</f>
        <v>7</v>
      </c>
      <c r="O681" s="0" t="n">
        <f aca="false">IF(ABS(N681-J681)&lt;0.011,1,0)</f>
        <v>1</v>
      </c>
    </row>
    <row r="682" customFormat="false" ht="15" hidden="false" customHeight="false" outlineLevel="0" collapsed="false">
      <c r="A682" s="0" t="s">
        <v>15</v>
      </c>
      <c r="B682" s="0" t="s">
        <v>210</v>
      </c>
      <c r="C682" s="0" t="n">
        <v>21</v>
      </c>
      <c r="D682" s="0" t="n">
        <v>48202</v>
      </c>
      <c r="E682" s="0" t="s">
        <v>154</v>
      </c>
      <c r="F682" s="0" t="n">
        <v>1.4</v>
      </c>
      <c r="G682" s="0" t="n">
        <v>0.5</v>
      </c>
      <c r="H682" s="0" t="n">
        <v>0.7</v>
      </c>
      <c r="I682" s="0" t="n">
        <v>1.4</v>
      </c>
      <c r="J682" s="0" t="n">
        <v>0.7</v>
      </c>
      <c r="K682" s="0" t="s">
        <v>18</v>
      </c>
      <c r="L682" s="0" t="s">
        <v>113</v>
      </c>
      <c r="M682" s="0" t="n">
        <f aca="false">CEILING(G682,1)*F682</f>
        <v>1.4</v>
      </c>
      <c r="N682" s="0" t="n">
        <f aca="false">M682-H682</f>
        <v>0.7</v>
      </c>
      <c r="O682" s="0" t="n">
        <f aca="false">IF(ABS(N682-J682)&lt;0.011,1,0)</f>
        <v>1</v>
      </c>
    </row>
    <row r="683" customFormat="false" ht="15" hidden="false" customHeight="false" outlineLevel="0" collapsed="false">
      <c r="A683" s="0" t="s">
        <v>15</v>
      </c>
      <c r="B683" s="0" t="s">
        <v>210</v>
      </c>
      <c r="C683" s="0" t="n">
        <v>21</v>
      </c>
      <c r="D683" s="0" t="n">
        <v>48202</v>
      </c>
      <c r="E683" s="0" t="s">
        <v>177</v>
      </c>
      <c r="F683" s="0" t="n">
        <v>9.7</v>
      </c>
      <c r="G683" s="0" t="n">
        <v>0.5</v>
      </c>
      <c r="H683" s="0" t="n">
        <v>4.85</v>
      </c>
      <c r="I683" s="0" t="n">
        <v>9.7</v>
      </c>
      <c r="J683" s="0" t="n">
        <v>4.85</v>
      </c>
      <c r="K683" s="0" t="s">
        <v>18</v>
      </c>
      <c r="L683" s="0" t="s">
        <v>113</v>
      </c>
      <c r="M683" s="0" t="n">
        <f aca="false">CEILING(G683,1)*F683</f>
        <v>9.7</v>
      </c>
      <c r="N683" s="0" t="n">
        <f aca="false">M683-H683</f>
        <v>4.85</v>
      </c>
      <c r="O683" s="0" t="n">
        <f aca="false">IF(ABS(N683-J683)&lt;0.011,1,0)</f>
        <v>1</v>
      </c>
    </row>
    <row r="684" customFormat="false" ht="15" hidden="false" customHeight="false" outlineLevel="0" collapsed="false">
      <c r="A684" s="0" t="s">
        <v>15</v>
      </c>
      <c r="B684" s="0" t="s">
        <v>210</v>
      </c>
      <c r="C684" s="0" t="n">
        <v>21</v>
      </c>
      <c r="D684" s="0" t="n">
        <v>48202</v>
      </c>
      <c r="E684" s="0" t="s">
        <v>211</v>
      </c>
      <c r="F684" s="0" t="n">
        <v>8.3</v>
      </c>
      <c r="G684" s="0" t="n">
        <v>0.5</v>
      </c>
      <c r="H684" s="0" t="n">
        <v>4.15</v>
      </c>
      <c r="I684" s="0" t="n">
        <v>8.3</v>
      </c>
      <c r="J684" s="0" t="n">
        <v>4.15</v>
      </c>
      <c r="K684" s="0" t="s">
        <v>18</v>
      </c>
      <c r="L684" s="0" t="s">
        <v>113</v>
      </c>
      <c r="M684" s="0" t="n">
        <f aca="false">CEILING(G684,1)*F684</f>
        <v>8.3</v>
      </c>
      <c r="N684" s="0" t="n">
        <f aca="false">M684-H684</f>
        <v>4.15</v>
      </c>
      <c r="O684" s="0" t="n">
        <f aca="false">IF(ABS(N684-J684)&lt;0.011,1,0)</f>
        <v>1</v>
      </c>
    </row>
    <row r="685" customFormat="false" ht="15" hidden="false" customHeight="false" outlineLevel="0" collapsed="false">
      <c r="A685" s="0" t="s">
        <v>15</v>
      </c>
      <c r="B685" s="0" t="s">
        <v>210</v>
      </c>
      <c r="C685" s="0" t="n">
        <v>21</v>
      </c>
      <c r="D685" s="0" t="n">
        <v>48202</v>
      </c>
      <c r="E685" s="0" t="s">
        <v>201</v>
      </c>
      <c r="F685" s="0" t="n">
        <v>3.9</v>
      </c>
      <c r="G685" s="0" t="n">
        <v>0.5</v>
      </c>
      <c r="H685" s="0" t="n">
        <v>1.95</v>
      </c>
      <c r="I685" s="0" t="n">
        <v>3.9</v>
      </c>
      <c r="J685" s="0" t="n">
        <v>1.95</v>
      </c>
      <c r="K685" s="0" t="s">
        <v>18</v>
      </c>
      <c r="L685" s="0" t="s">
        <v>113</v>
      </c>
      <c r="M685" s="0" t="n">
        <f aca="false">CEILING(G685,1)*F685</f>
        <v>3.9</v>
      </c>
      <c r="N685" s="0" t="n">
        <f aca="false">M685-H685</f>
        <v>1.95</v>
      </c>
      <c r="O685" s="0" t="n">
        <f aca="false">IF(ABS(N685-J685)&lt;0.011,1,0)</f>
        <v>1</v>
      </c>
    </row>
    <row r="686" customFormat="false" ht="15" hidden="false" customHeight="false" outlineLevel="0" collapsed="false">
      <c r="A686" s="0" t="s">
        <v>15</v>
      </c>
      <c r="B686" s="0" t="s">
        <v>210</v>
      </c>
      <c r="C686" s="0" t="n">
        <v>21</v>
      </c>
      <c r="D686" s="0" t="n">
        <v>48202</v>
      </c>
      <c r="E686" s="0" t="s">
        <v>212</v>
      </c>
      <c r="F686" s="0" t="n">
        <v>14.5</v>
      </c>
      <c r="G686" s="0" t="n">
        <v>0.5</v>
      </c>
      <c r="H686" s="0" t="n">
        <v>7.25</v>
      </c>
      <c r="I686" s="0" t="n">
        <v>14.5</v>
      </c>
      <c r="J686" s="0" t="n">
        <v>7.25</v>
      </c>
      <c r="K686" s="0" t="s">
        <v>18</v>
      </c>
      <c r="L686" s="0" t="s">
        <v>113</v>
      </c>
      <c r="M686" s="0" t="n">
        <f aca="false">CEILING(G686,1)*F686</f>
        <v>14.5</v>
      </c>
      <c r="N686" s="0" t="n">
        <f aca="false">M686-H686</f>
        <v>7.25</v>
      </c>
      <c r="O686" s="0" t="n">
        <f aca="false">IF(ABS(N686-J686)&lt;0.011,1,0)</f>
        <v>1</v>
      </c>
    </row>
    <row r="687" customFormat="false" ht="15" hidden="false" customHeight="false" outlineLevel="0" collapsed="false">
      <c r="A687" s="0" t="s">
        <v>15</v>
      </c>
      <c r="B687" s="0" t="s">
        <v>210</v>
      </c>
      <c r="C687" s="0" t="n">
        <v>21</v>
      </c>
      <c r="D687" s="0" t="n">
        <v>48202</v>
      </c>
      <c r="E687" s="0" t="s">
        <v>156</v>
      </c>
      <c r="F687" s="0" t="n">
        <v>3.9</v>
      </c>
      <c r="G687" s="0" t="n">
        <v>0.5</v>
      </c>
      <c r="H687" s="0" t="n">
        <v>1.95</v>
      </c>
      <c r="I687" s="0" t="n">
        <v>3.9</v>
      </c>
      <c r="J687" s="0" t="n">
        <v>1.95</v>
      </c>
      <c r="K687" s="0" t="s">
        <v>18</v>
      </c>
      <c r="L687" s="0" t="s">
        <v>113</v>
      </c>
      <c r="M687" s="0" t="n">
        <f aca="false">CEILING(G687,1)*F687</f>
        <v>3.9</v>
      </c>
      <c r="N687" s="0" t="n">
        <f aca="false">M687-H687</f>
        <v>1.95</v>
      </c>
      <c r="O687" s="0" t="n">
        <f aca="false">IF(ABS(N687-J687)&lt;0.011,1,0)</f>
        <v>1</v>
      </c>
    </row>
    <row r="688" customFormat="false" ht="15" hidden="false" customHeight="false" outlineLevel="0" collapsed="false">
      <c r="A688" s="0" t="s">
        <v>15</v>
      </c>
      <c r="B688" s="0" t="s">
        <v>210</v>
      </c>
      <c r="C688" s="0" t="n">
        <v>21</v>
      </c>
      <c r="D688" s="0" t="n">
        <v>48202</v>
      </c>
      <c r="E688" s="0" t="s">
        <v>61</v>
      </c>
      <c r="F688" s="0" t="n">
        <v>2</v>
      </c>
      <c r="G688" s="0" t="n">
        <v>0.5</v>
      </c>
      <c r="H688" s="0" t="n">
        <v>1</v>
      </c>
      <c r="I688" s="0" t="n">
        <v>2</v>
      </c>
      <c r="J688" s="0" t="n">
        <v>1</v>
      </c>
      <c r="K688" s="0" t="s">
        <v>18</v>
      </c>
      <c r="L688" s="0" t="s">
        <v>113</v>
      </c>
      <c r="M688" s="0" t="n">
        <f aca="false">CEILING(G688,1)*F688</f>
        <v>2</v>
      </c>
      <c r="N688" s="0" t="n">
        <f aca="false">M688-H688</f>
        <v>1</v>
      </c>
      <c r="O688" s="0" t="n">
        <f aca="false">IF(ABS(N688-J688)&lt;0.011,1,0)</f>
        <v>1</v>
      </c>
    </row>
    <row r="689" customFormat="false" ht="15" hidden="false" customHeight="false" outlineLevel="0" collapsed="false">
      <c r="A689" s="0" t="s">
        <v>15</v>
      </c>
      <c r="B689" s="0" t="s">
        <v>210</v>
      </c>
      <c r="C689" s="0" t="n">
        <v>21</v>
      </c>
      <c r="D689" s="0" t="n">
        <v>48202</v>
      </c>
      <c r="E689" s="0" t="s">
        <v>33</v>
      </c>
      <c r="F689" s="0" t="n">
        <v>2.9</v>
      </c>
      <c r="G689" s="0" t="n">
        <v>0.5</v>
      </c>
      <c r="H689" s="0" t="n">
        <v>1.45</v>
      </c>
      <c r="I689" s="0" t="n">
        <v>2.9</v>
      </c>
      <c r="J689" s="0" t="n">
        <v>1.45</v>
      </c>
      <c r="K689" s="0" t="s">
        <v>18</v>
      </c>
      <c r="L689" s="0" t="s">
        <v>113</v>
      </c>
      <c r="M689" s="0" t="n">
        <f aca="false">CEILING(G689,1)*F689</f>
        <v>2.9</v>
      </c>
      <c r="N689" s="0" t="n">
        <f aca="false">M689-H689</f>
        <v>1.45</v>
      </c>
      <c r="O689" s="0" t="n">
        <f aca="false">IF(ABS(N689-J689)&lt;0.011,1,0)</f>
        <v>1</v>
      </c>
    </row>
    <row r="690" customFormat="false" ht="15" hidden="false" customHeight="false" outlineLevel="0" collapsed="false">
      <c r="A690" s="0" t="s">
        <v>15</v>
      </c>
      <c r="B690" s="0" t="s">
        <v>210</v>
      </c>
      <c r="C690" s="0" t="n">
        <v>21</v>
      </c>
      <c r="D690" s="0" t="n">
        <v>48202</v>
      </c>
      <c r="E690" s="0" t="s">
        <v>213</v>
      </c>
      <c r="F690" s="0" t="n">
        <v>3.8</v>
      </c>
      <c r="G690" s="0" t="n">
        <v>0.5</v>
      </c>
      <c r="H690" s="0" t="n">
        <v>1.9</v>
      </c>
      <c r="I690" s="0" t="n">
        <v>3.8</v>
      </c>
      <c r="J690" s="0" t="n">
        <v>1.9</v>
      </c>
      <c r="K690" s="0" t="s">
        <v>18</v>
      </c>
      <c r="L690" s="0" t="s">
        <v>113</v>
      </c>
      <c r="M690" s="0" t="n">
        <f aca="false">CEILING(G690,1)*F690</f>
        <v>3.8</v>
      </c>
      <c r="N690" s="0" t="n">
        <f aca="false">M690-H690</f>
        <v>1.9</v>
      </c>
      <c r="O690" s="0" t="n">
        <f aca="false">IF(ABS(N690-J690)&lt;0.011,1,0)</f>
        <v>1</v>
      </c>
    </row>
    <row r="691" customFormat="false" ht="15" hidden="false" customHeight="false" outlineLevel="0" collapsed="false">
      <c r="A691" s="0" t="s">
        <v>15</v>
      </c>
      <c r="B691" s="0" t="s">
        <v>210</v>
      </c>
      <c r="C691" s="0" t="n">
        <v>21</v>
      </c>
      <c r="D691" s="0" t="n">
        <v>48202</v>
      </c>
      <c r="E691" s="0" t="s">
        <v>94</v>
      </c>
      <c r="F691" s="0" t="n">
        <v>8.9</v>
      </c>
      <c r="G691" s="0" t="n">
        <v>0.5</v>
      </c>
      <c r="H691" s="0" t="n">
        <v>4.45</v>
      </c>
      <c r="I691" s="0" t="n">
        <v>8.9</v>
      </c>
      <c r="J691" s="0" t="n">
        <v>4.45</v>
      </c>
      <c r="K691" s="0" t="s">
        <v>18</v>
      </c>
      <c r="L691" s="0" t="s">
        <v>113</v>
      </c>
      <c r="M691" s="0" t="n">
        <f aca="false">CEILING(G691,1)*F691</f>
        <v>8.9</v>
      </c>
      <c r="N691" s="0" t="n">
        <f aca="false">M691-H691</f>
        <v>4.45</v>
      </c>
      <c r="O691" s="0" t="n">
        <f aca="false">IF(ABS(N691-J691)&lt;0.011,1,0)</f>
        <v>1</v>
      </c>
    </row>
    <row r="692" customFormat="false" ht="15" hidden="false" customHeight="false" outlineLevel="0" collapsed="false">
      <c r="A692" s="0" t="s">
        <v>15</v>
      </c>
      <c r="B692" s="0" t="s">
        <v>210</v>
      </c>
      <c r="C692" s="0" t="n">
        <v>21</v>
      </c>
      <c r="D692" s="0" t="n">
        <v>48202</v>
      </c>
      <c r="E692" s="0" t="s">
        <v>214</v>
      </c>
      <c r="F692" s="0" t="n">
        <v>10.9</v>
      </c>
      <c r="G692" s="0" t="n">
        <v>0.5</v>
      </c>
      <c r="H692" s="0" t="n">
        <v>5.45</v>
      </c>
      <c r="I692" s="0" t="n">
        <v>10.9</v>
      </c>
      <c r="J692" s="0" t="n">
        <v>5.45</v>
      </c>
      <c r="K692" s="0" t="s">
        <v>18</v>
      </c>
      <c r="L692" s="0" t="s">
        <v>113</v>
      </c>
      <c r="M692" s="0" t="n">
        <f aca="false">CEILING(G692,1)*F692</f>
        <v>10.9</v>
      </c>
      <c r="N692" s="0" t="n">
        <f aca="false">M692-H692</f>
        <v>5.45</v>
      </c>
      <c r="O692" s="0" t="n">
        <f aca="false">IF(ABS(N692-J692)&lt;0.011,1,0)</f>
        <v>1</v>
      </c>
    </row>
    <row r="693" customFormat="false" ht="15" hidden="false" customHeight="false" outlineLevel="0" collapsed="false">
      <c r="A693" s="0" t="s">
        <v>15</v>
      </c>
      <c r="B693" s="0" t="s">
        <v>210</v>
      </c>
      <c r="C693" s="0" t="n">
        <v>21</v>
      </c>
      <c r="D693" s="0" t="n">
        <v>48202</v>
      </c>
      <c r="E693" s="0" t="s">
        <v>36</v>
      </c>
      <c r="F693" s="0" t="n">
        <v>0.9</v>
      </c>
      <c r="G693" s="0" t="n">
        <v>0.5</v>
      </c>
      <c r="H693" s="0" t="n">
        <v>0.45</v>
      </c>
      <c r="I693" s="0" t="n">
        <v>0.9</v>
      </c>
      <c r="J693" s="0" t="n">
        <v>0.45</v>
      </c>
      <c r="K693" s="0" t="s">
        <v>18</v>
      </c>
      <c r="L693" s="0" t="s">
        <v>113</v>
      </c>
      <c r="M693" s="0" t="n">
        <f aca="false">CEILING(G693,1)*F693</f>
        <v>0.9</v>
      </c>
      <c r="N693" s="0" t="n">
        <f aca="false">M693-H693</f>
        <v>0.45</v>
      </c>
      <c r="O693" s="0" t="n">
        <f aca="false">IF(ABS(N693-J693)&lt;0.011,1,0)</f>
        <v>1</v>
      </c>
    </row>
    <row r="694" customFormat="false" ht="15" hidden="false" customHeight="false" outlineLevel="0" collapsed="false">
      <c r="A694" s="0" t="s">
        <v>15</v>
      </c>
      <c r="B694" s="0" t="s">
        <v>215</v>
      </c>
      <c r="C694" s="0" t="n">
        <v>4</v>
      </c>
      <c r="D694" s="0" t="n">
        <v>48226</v>
      </c>
      <c r="E694" s="0" t="s">
        <v>185</v>
      </c>
      <c r="F694" s="0" t="n">
        <v>9</v>
      </c>
      <c r="G694" s="0" t="n">
        <v>0.5</v>
      </c>
      <c r="H694" s="0" t="n">
        <v>4.5</v>
      </c>
      <c r="I694" s="0" t="n">
        <v>9</v>
      </c>
      <c r="J694" s="0" t="n">
        <v>4.5</v>
      </c>
      <c r="K694" s="0" t="s">
        <v>18</v>
      </c>
      <c r="L694" s="0" t="s">
        <v>216</v>
      </c>
      <c r="M694" s="0" t="n">
        <f aca="false">CEILING(G694,1)*F694</f>
        <v>9</v>
      </c>
      <c r="N694" s="0" t="n">
        <f aca="false">M694-H694</f>
        <v>4.5</v>
      </c>
      <c r="O694" s="0" t="n">
        <f aca="false">IF(ABS(N694-J694)&lt;0.011,1,0)</f>
        <v>1</v>
      </c>
    </row>
    <row r="695" customFormat="false" ht="15" hidden="false" customHeight="false" outlineLevel="0" collapsed="false">
      <c r="A695" s="0" t="s">
        <v>15</v>
      </c>
      <c r="B695" s="0" t="s">
        <v>215</v>
      </c>
      <c r="C695" s="0" t="n">
        <v>4</v>
      </c>
      <c r="D695" s="0" t="n">
        <v>48226</v>
      </c>
      <c r="E695" s="0" t="s">
        <v>211</v>
      </c>
      <c r="F695" s="0" t="n">
        <v>8.3</v>
      </c>
      <c r="G695" s="0" t="n">
        <v>0.5</v>
      </c>
      <c r="H695" s="0" t="n">
        <v>4.15</v>
      </c>
      <c r="I695" s="0" t="n">
        <v>8.3</v>
      </c>
      <c r="J695" s="0" t="n">
        <v>4.15</v>
      </c>
      <c r="K695" s="0" t="s">
        <v>18</v>
      </c>
      <c r="L695" s="0" t="s">
        <v>216</v>
      </c>
      <c r="M695" s="0" t="n">
        <f aca="false">CEILING(G695,1)*F695</f>
        <v>8.3</v>
      </c>
      <c r="N695" s="0" t="n">
        <f aca="false">M695-H695</f>
        <v>4.15</v>
      </c>
      <c r="O695" s="0" t="n">
        <f aca="false">IF(ABS(N695-J695)&lt;0.011,1,0)</f>
        <v>1</v>
      </c>
    </row>
    <row r="696" customFormat="false" ht="15" hidden="false" customHeight="false" outlineLevel="0" collapsed="false">
      <c r="A696" s="0" t="s">
        <v>15</v>
      </c>
      <c r="B696" s="0" t="s">
        <v>215</v>
      </c>
      <c r="C696" s="0" t="n">
        <v>4</v>
      </c>
      <c r="D696" s="0" t="n">
        <v>48226</v>
      </c>
      <c r="E696" s="0" t="s">
        <v>217</v>
      </c>
      <c r="F696" s="0" t="n">
        <v>11</v>
      </c>
      <c r="G696" s="0" t="n">
        <v>0.5</v>
      </c>
      <c r="H696" s="0" t="n">
        <v>5.5</v>
      </c>
      <c r="I696" s="0" t="n">
        <v>11</v>
      </c>
      <c r="J696" s="0" t="n">
        <v>5.5</v>
      </c>
      <c r="K696" s="0" t="s">
        <v>18</v>
      </c>
      <c r="L696" s="0" t="s">
        <v>216</v>
      </c>
      <c r="M696" s="0" t="n">
        <f aca="false">CEILING(G696,1)*F696</f>
        <v>11</v>
      </c>
      <c r="N696" s="0" t="n">
        <f aca="false">M696-H696</f>
        <v>5.5</v>
      </c>
      <c r="O696" s="0" t="n">
        <f aca="false">IF(ABS(N696-J696)&lt;0.011,1,0)</f>
        <v>1</v>
      </c>
    </row>
    <row r="697" customFormat="false" ht="15" hidden="false" customHeight="false" outlineLevel="0" collapsed="false">
      <c r="A697" s="0" t="s">
        <v>15</v>
      </c>
      <c r="B697" s="0" t="s">
        <v>215</v>
      </c>
      <c r="C697" s="0" t="n">
        <v>4</v>
      </c>
      <c r="D697" s="0" t="n">
        <v>48226</v>
      </c>
      <c r="E697" s="0" t="s">
        <v>62</v>
      </c>
      <c r="F697" s="0" t="n">
        <v>3.4</v>
      </c>
      <c r="G697" s="0" t="n">
        <v>0.5</v>
      </c>
      <c r="H697" s="0" t="n">
        <v>1.7</v>
      </c>
      <c r="I697" s="0" t="n">
        <v>3.4</v>
      </c>
      <c r="J697" s="0" t="n">
        <v>1.7</v>
      </c>
      <c r="K697" s="0" t="s">
        <v>18</v>
      </c>
      <c r="L697" s="0" t="s">
        <v>216</v>
      </c>
      <c r="M697" s="0" t="n">
        <f aca="false">CEILING(G697,1)*F697</f>
        <v>3.4</v>
      </c>
      <c r="N697" s="0" t="n">
        <f aca="false">M697-H697</f>
        <v>1.7</v>
      </c>
      <c r="O697" s="0" t="n">
        <f aca="false">IF(ABS(N697-J697)&lt;0.011,1,0)</f>
        <v>1</v>
      </c>
    </row>
    <row r="698" customFormat="false" ht="15" hidden="false" customHeight="false" outlineLevel="0" collapsed="false">
      <c r="A698" s="0" t="s">
        <v>15</v>
      </c>
      <c r="B698" s="0" t="s">
        <v>215</v>
      </c>
      <c r="C698" s="0" t="n">
        <v>4</v>
      </c>
      <c r="D698" s="0" t="n">
        <v>48226</v>
      </c>
      <c r="E698" s="0" t="s">
        <v>121</v>
      </c>
      <c r="F698" s="0" t="n">
        <v>16.9</v>
      </c>
      <c r="G698" s="0" t="n">
        <v>0.5</v>
      </c>
      <c r="H698" s="0" t="n">
        <v>8.45</v>
      </c>
      <c r="I698" s="0" t="n">
        <v>16.9</v>
      </c>
      <c r="J698" s="0" t="n">
        <v>8.45</v>
      </c>
      <c r="K698" s="0" t="s">
        <v>18</v>
      </c>
      <c r="L698" s="0" t="s">
        <v>216</v>
      </c>
      <c r="M698" s="0" t="n">
        <f aca="false">CEILING(G698,1)*F698</f>
        <v>16.9</v>
      </c>
      <c r="N698" s="0" t="n">
        <f aca="false">M698-H698</f>
        <v>8.45</v>
      </c>
      <c r="O698" s="0" t="n">
        <f aca="false">IF(ABS(N698-J698)&lt;0.011,1,0)</f>
        <v>1</v>
      </c>
    </row>
    <row r="699" customFormat="false" ht="15" hidden="false" customHeight="false" outlineLevel="0" collapsed="false">
      <c r="A699" s="0" t="s">
        <v>15</v>
      </c>
      <c r="B699" s="0" t="s">
        <v>215</v>
      </c>
      <c r="C699" s="0" t="n">
        <v>4</v>
      </c>
      <c r="D699" s="0" t="n">
        <v>48226</v>
      </c>
      <c r="E699" s="0" t="s">
        <v>69</v>
      </c>
      <c r="F699" s="0" t="n">
        <v>6.5</v>
      </c>
      <c r="G699" s="0" t="n">
        <v>0.5</v>
      </c>
      <c r="H699" s="0" t="n">
        <v>3.25</v>
      </c>
      <c r="I699" s="0" t="n">
        <v>6.5</v>
      </c>
      <c r="J699" s="0" t="n">
        <v>3.25</v>
      </c>
      <c r="K699" s="0" t="s">
        <v>18</v>
      </c>
      <c r="L699" s="0" t="s">
        <v>216</v>
      </c>
      <c r="M699" s="0" t="n">
        <f aca="false">CEILING(G699,1)*F699</f>
        <v>6.5</v>
      </c>
      <c r="N699" s="0" t="n">
        <f aca="false">M699-H699</f>
        <v>3.25</v>
      </c>
      <c r="O699" s="0" t="n">
        <f aca="false">IF(ABS(N699-J699)&lt;0.011,1,0)</f>
        <v>1</v>
      </c>
    </row>
    <row r="700" customFormat="false" ht="15" hidden="false" customHeight="false" outlineLevel="0" collapsed="false">
      <c r="A700" s="0" t="s">
        <v>15</v>
      </c>
      <c r="B700" s="0" t="s">
        <v>215</v>
      </c>
      <c r="C700" s="0" t="n">
        <v>5</v>
      </c>
      <c r="D700" s="0" t="n">
        <v>48216</v>
      </c>
      <c r="E700" s="0" t="s">
        <v>185</v>
      </c>
      <c r="F700" s="0" t="n">
        <v>9</v>
      </c>
      <c r="G700" s="0" t="n">
        <v>0.5</v>
      </c>
      <c r="H700" s="0" t="n">
        <v>4.5</v>
      </c>
      <c r="I700" s="0" t="n">
        <v>9</v>
      </c>
      <c r="J700" s="0" t="n">
        <v>4.5</v>
      </c>
      <c r="K700" s="0" t="s">
        <v>18</v>
      </c>
      <c r="L700" s="0" t="s">
        <v>216</v>
      </c>
      <c r="M700" s="0" t="n">
        <f aca="false">CEILING(G700,1)*F700</f>
        <v>9</v>
      </c>
      <c r="N700" s="0" t="n">
        <f aca="false">M700-H700</f>
        <v>4.5</v>
      </c>
      <c r="O700" s="0" t="n">
        <f aca="false">IF(ABS(N700-J700)&lt;0.011,1,0)</f>
        <v>1</v>
      </c>
    </row>
    <row r="701" customFormat="false" ht="15" hidden="false" customHeight="false" outlineLevel="0" collapsed="false">
      <c r="A701" s="0" t="s">
        <v>15</v>
      </c>
      <c r="B701" s="0" t="s">
        <v>215</v>
      </c>
      <c r="C701" s="0" t="n">
        <v>5</v>
      </c>
      <c r="D701" s="0" t="n">
        <v>48216</v>
      </c>
      <c r="E701" s="0" t="s">
        <v>211</v>
      </c>
      <c r="F701" s="0" t="n">
        <v>8.3</v>
      </c>
      <c r="G701" s="0" t="n">
        <v>0.5</v>
      </c>
      <c r="H701" s="0" t="n">
        <v>4.15</v>
      </c>
      <c r="I701" s="0" t="n">
        <v>8.3</v>
      </c>
      <c r="J701" s="0" t="n">
        <v>4.15</v>
      </c>
      <c r="K701" s="0" t="s">
        <v>18</v>
      </c>
      <c r="L701" s="0" t="s">
        <v>216</v>
      </c>
      <c r="M701" s="0" t="n">
        <f aca="false">CEILING(G701,1)*F701</f>
        <v>8.3</v>
      </c>
      <c r="N701" s="0" t="n">
        <f aca="false">M701-H701</f>
        <v>4.15</v>
      </c>
      <c r="O701" s="0" t="n">
        <f aca="false">IF(ABS(N701-J701)&lt;0.011,1,0)</f>
        <v>1</v>
      </c>
    </row>
    <row r="702" customFormat="false" ht="15" hidden="false" customHeight="false" outlineLevel="0" collapsed="false">
      <c r="A702" s="0" t="s">
        <v>15</v>
      </c>
      <c r="B702" s="0" t="s">
        <v>215</v>
      </c>
      <c r="C702" s="0" t="n">
        <v>5</v>
      </c>
      <c r="D702" s="0" t="n">
        <v>48216</v>
      </c>
      <c r="E702" s="0" t="s">
        <v>217</v>
      </c>
      <c r="F702" s="0" t="n">
        <v>11</v>
      </c>
      <c r="G702" s="0" t="n">
        <v>0.5</v>
      </c>
      <c r="H702" s="0" t="n">
        <v>5.5</v>
      </c>
      <c r="I702" s="0" t="n">
        <v>11</v>
      </c>
      <c r="J702" s="0" t="n">
        <v>5.5</v>
      </c>
      <c r="K702" s="0" t="s">
        <v>18</v>
      </c>
      <c r="L702" s="0" t="s">
        <v>216</v>
      </c>
      <c r="M702" s="0" t="n">
        <f aca="false">CEILING(G702,1)*F702</f>
        <v>11</v>
      </c>
      <c r="N702" s="0" t="n">
        <f aca="false">M702-H702</f>
        <v>5.5</v>
      </c>
      <c r="O702" s="0" t="n">
        <f aca="false">IF(ABS(N702-J702)&lt;0.011,1,0)</f>
        <v>1</v>
      </c>
    </row>
    <row r="703" customFormat="false" ht="15" hidden="false" customHeight="false" outlineLevel="0" collapsed="false">
      <c r="A703" s="0" t="s">
        <v>15</v>
      </c>
      <c r="B703" s="0" t="s">
        <v>215</v>
      </c>
      <c r="C703" s="0" t="n">
        <v>5</v>
      </c>
      <c r="D703" s="0" t="n">
        <v>48216</v>
      </c>
      <c r="E703" s="0" t="s">
        <v>62</v>
      </c>
      <c r="F703" s="0" t="n">
        <v>3.4</v>
      </c>
      <c r="G703" s="0" t="n">
        <v>0.5</v>
      </c>
      <c r="H703" s="0" t="n">
        <v>1.7</v>
      </c>
      <c r="I703" s="0" t="n">
        <v>3.4</v>
      </c>
      <c r="J703" s="0" t="n">
        <v>1.7</v>
      </c>
      <c r="K703" s="0" t="s">
        <v>18</v>
      </c>
      <c r="L703" s="0" t="s">
        <v>216</v>
      </c>
      <c r="M703" s="0" t="n">
        <f aca="false">CEILING(G703,1)*F703</f>
        <v>3.4</v>
      </c>
      <c r="N703" s="0" t="n">
        <f aca="false">M703-H703</f>
        <v>1.7</v>
      </c>
      <c r="O703" s="0" t="n">
        <f aca="false">IF(ABS(N703-J703)&lt;0.011,1,0)</f>
        <v>1</v>
      </c>
    </row>
    <row r="704" customFormat="false" ht="15" hidden="false" customHeight="false" outlineLevel="0" collapsed="false">
      <c r="A704" s="0" t="s">
        <v>15</v>
      </c>
      <c r="B704" s="0" t="s">
        <v>215</v>
      </c>
      <c r="C704" s="0" t="n">
        <v>5</v>
      </c>
      <c r="D704" s="0" t="n">
        <v>48216</v>
      </c>
      <c r="E704" s="0" t="s">
        <v>121</v>
      </c>
      <c r="F704" s="0" t="n">
        <v>16.9</v>
      </c>
      <c r="G704" s="0" t="n">
        <v>0.5</v>
      </c>
      <c r="H704" s="0" t="n">
        <v>8.45</v>
      </c>
      <c r="I704" s="0" t="n">
        <v>16.9</v>
      </c>
      <c r="J704" s="0" t="n">
        <v>8.45</v>
      </c>
      <c r="K704" s="0" t="s">
        <v>18</v>
      </c>
      <c r="L704" s="0" t="s">
        <v>216</v>
      </c>
      <c r="M704" s="0" t="n">
        <f aca="false">CEILING(G704,1)*F704</f>
        <v>16.9</v>
      </c>
      <c r="N704" s="0" t="n">
        <f aca="false">M704-H704</f>
        <v>8.45</v>
      </c>
      <c r="O704" s="0" t="n">
        <f aca="false">IF(ABS(N704-J704)&lt;0.011,1,0)</f>
        <v>1</v>
      </c>
    </row>
    <row r="705" customFormat="false" ht="15" hidden="false" customHeight="false" outlineLevel="0" collapsed="false">
      <c r="A705" s="0" t="s">
        <v>15</v>
      </c>
      <c r="B705" s="0" t="s">
        <v>215</v>
      </c>
      <c r="C705" s="0" t="n">
        <v>5</v>
      </c>
      <c r="D705" s="0" t="n">
        <v>48216</v>
      </c>
      <c r="E705" s="0" t="s">
        <v>69</v>
      </c>
      <c r="F705" s="0" t="n">
        <v>6.5</v>
      </c>
      <c r="G705" s="0" t="n">
        <v>0.5</v>
      </c>
      <c r="H705" s="0" t="n">
        <v>3.25</v>
      </c>
      <c r="I705" s="0" t="n">
        <v>6.5</v>
      </c>
      <c r="J705" s="0" t="n">
        <v>3.25</v>
      </c>
      <c r="K705" s="0" t="s">
        <v>18</v>
      </c>
      <c r="L705" s="0" t="s">
        <v>216</v>
      </c>
      <c r="M705" s="0" t="n">
        <f aca="false">CEILING(G705,1)*F705</f>
        <v>6.5</v>
      </c>
      <c r="N705" s="0" t="n">
        <f aca="false">M705-H705</f>
        <v>3.25</v>
      </c>
      <c r="O705" s="0" t="n">
        <f aca="false">IF(ABS(N705-J705)&lt;0.011,1,0)</f>
        <v>1</v>
      </c>
    </row>
    <row r="706" customFormat="false" ht="15" hidden="false" customHeight="false" outlineLevel="0" collapsed="false">
      <c r="A706" s="0" t="s">
        <v>15</v>
      </c>
      <c r="B706" s="0" t="s">
        <v>215</v>
      </c>
      <c r="C706" s="0" t="n">
        <v>11</v>
      </c>
      <c r="D706" s="0" t="n">
        <v>48229</v>
      </c>
      <c r="E706" s="0" t="s">
        <v>88</v>
      </c>
      <c r="F706" s="0" t="n">
        <v>3.9</v>
      </c>
      <c r="G706" s="0" t="n">
        <v>0.5</v>
      </c>
      <c r="H706" s="0" t="n">
        <v>1.95</v>
      </c>
      <c r="I706" s="0" t="n">
        <v>3.9</v>
      </c>
      <c r="J706" s="0" t="n">
        <v>1.95</v>
      </c>
      <c r="K706" s="0" t="s">
        <v>18</v>
      </c>
      <c r="L706" s="0" t="s">
        <v>19</v>
      </c>
      <c r="M706" s="0" t="n">
        <f aca="false">CEILING(G706,1)*F706</f>
        <v>3.9</v>
      </c>
      <c r="N706" s="0" t="n">
        <f aca="false">M706-H706</f>
        <v>1.95</v>
      </c>
      <c r="O706" s="0" t="n">
        <f aca="false">IF(ABS(N706-J706)&lt;0.011,1,0)</f>
        <v>1</v>
      </c>
    </row>
    <row r="707" customFormat="false" ht="15" hidden="false" customHeight="false" outlineLevel="0" collapsed="false">
      <c r="A707" s="0" t="s">
        <v>15</v>
      </c>
      <c r="B707" s="0" t="s">
        <v>215</v>
      </c>
      <c r="C707" s="0" t="n">
        <v>11</v>
      </c>
      <c r="D707" s="0" t="n">
        <v>48229</v>
      </c>
      <c r="E707" s="0" t="s">
        <v>49</v>
      </c>
      <c r="F707" s="0" t="n">
        <v>15.9</v>
      </c>
      <c r="G707" s="0" t="n">
        <v>1.5</v>
      </c>
      <c r="H707" s="0" t="n">
        <v>23.85</v>
      </c>
      <c r="I707" s="0" t="n">
        <v>31.8</v>
      </c>
      <c r="J707" s="0" t="n">
        <v>7.95</v>
      </c>
      <c r="K707" s="0" t="s">
        <v>18</v>
      </c>
      <c r="L707" s="0" t="s">
        <v>19</v>
      </c>
      <c r="M707" s="0" t="n">
        <f aca="false">CEILING(G707,1)*F707</f>
        <v>31.8</v>
      </c>
      <c r="N707" s="0" t="n">
        <f aca="false">M707-H707</f>
        <v>7.95</v>
      </c>
      <c r="O707" s="0" t="n">
        <f aca="false">IF(ABS(N707-J707)&lt;0.011,1,0)</f>
        <v>1</v>
      </c>
    </row>
    <row r="708" customFormat="false" ht="15" hidden="false" customHeight="false" outlineLevel="0" collapsed="false">
      <c r="A708" s="0" t="s">
        <v>15</v>
      </c>
      <c r="B708" s="0" t="s">
        <v>215</v>
      </c>
      <c r="C708" s="0" t="n">
        <v>11</v>
      </c>
      <c r="D708" s="0" t="n">
        <v>48229</v>
      </c>
      <c r="E708" s="0" t="s">
        <v>76</v>
      </c>
      <c r="F708" s="0" t="n">
        <v>17.6</v>
      </c>
      <c r="G708" s="0" t="n">
        <v>0.5</v>
      </c>
      <c r="H708" s="0" t="n">
        <v>8.8</v>
      </c>
      <c r="I708" s="0" t="n">
        <v>17.6</v>
      </c>
      <c r="J708" s="0" t="n">
        <v>8.8</v>
      </c>
      <c r="K708" s="0" t="s">
        <v>18</v>
      </c>
      <c r="L708" s="0" t="s">
        <v>19</v>
      </c>
      <c r="M708" s="0" t="n">
        <f aca="false">CEILING(G708,1)*F708</f>
        <v>17.6</v>
      </c>
      <c r="N708" s="0" t="n">
        <f aca="false">M708-H708</f>
        <v>8.8</v>
      </c>
      <c r="O708" s="0" t="n">
        <f aca="false">IF(ABS(N708-J708)&lt;0.011,1,0)</f>
        <v>1</v>
      </c>
    </row>
    <row r="709" customFormat="false" ht="15" hidden="false" customHeight="false" outlineLevel="0" collapsed="false">
      <c r="A709" s="0" t="s">
        <v>15</v>
      </c>
      <c r="B709" s="0" t="s">
        <v>215</v>
      </c>
      <c r="C709" s="0" t="n">
        <v>12</v>
      </c>
      <c r="D709" s="0" t="n">
        <v>48212</v>
      </c>
      <c r="E709" s="0" t="s">
        <v>88</v>
      </c>
      <c r="F709" s="0" t="n">
        <v>3.9</v>
      </c>
      <c r="G709" s="0" t="n">
        <v>0.5</v>
      </c>
      <c r="H709" s="0" t="n">
        <v>1.95</v>
      </c>
      <c r="I709" s="0" t="n">
        <v>3.9</v>
      </c>
      <c r="J709" s="0" t="n">
        <v>1.95</v>
      </c>
      <c r="K709" s="0" t="s">
        <v>18</v>
      </c>
      <c r="L709" s="0" t="s">
        <v>19</v>
      </c>
      <c r="M709" s="0" t="n">
        <f aca="false">CEILING(G709,1)*F709</f>
        <v>3.9</v>
      </c>
      <c r="N709" s="0" t="n">
        <f aca="false">M709-H709</f>
        <v>1.95</v>
      </c>
      <c r="O709" s="0" t="n">
        <f aca="false">IF(ABS(N709-J709)&lt;0.011,1,0)</f>
        <v>1</v>
      </c>
    </row>
    <row r="710" customFormat="false" ht="15" hidden="false" customHeight="false" outlineLevel="0" collapsed="false">
      <c r="A710" s="0" t="s">
        <v>15</v>
      </c>
      <c r="B710" s="0" t="s">
        <v>215</v>
      </c>
      <c r="C710" s="0" t="n">
        <v>12</v>
      </c>
      <c r="D710" s="0" t="n">
        <v>48212</v>
      </c>
      <c r="E710" s="0" t="s">
        <v>49</v>
      </c>
      <c r="F710" s="0" t="n">
        <v>15.9</v>
      </c>
      <c r="G710" s="0" t="n">
        <v>1.5</v>
      </c>
      <c r="H710" s="0" t="n">
        <v>23.85</v>
      </c>
      <c r="I710" s="0" t="n">
        <v>31.8</v>
      </c>
      <c r="J710" s="0" t="n">
        <v>7.95</v>
      </c>
      <c r="K710" s="0" t="s">
        <v>18</v>
      </c>
      <c r="L710" s="0" t="s">
        <v>19</v>
      </c>
      <c r="M710" s="0" t="n">
        <f aca="false">CEILING(G710,1)*F710</f>
        <v>31.8</v>
      </c>
      <c r="N710" s="0" t="n">
        <f aca="false">M710-H710</f>
        <v>7.95</v>
      </c>
      <c r="O710" s="0" t="n">
        <f aca="false">IF(ABS(N710-J710)&lt;0.011,1,0)</f>
        <v>1</v>
      </c>
    </row>
    <row r="711" customFormat="false" ht="15" hidden="false" customHeight="false" outlineLevel="0" collapsed="false">
      <c r="A711" s="0" t="s">
        <v>15</v>
      </c>
      <c r="B711" s="0" t="s">
        <v>215</v>
      </c>
      <c r="C711" s="0" t="n">
        <v>12</v>
      </c>
      <c r="D711" s="0" t="n">
        <v>48212</v>
      </c>
      <c r="E711" s="0" t="s">
        <v>76</v>
      </c>
      <c r="F711" s="0" t="n">
        <v>17.6</v>
      </c>
      <c r="G711" s="0" t="n">
        <v>0.5</v>
      </c>
      <c r="H711" s="0" t="n">
        <v>8.8</v>
      </c>
      <c r="I711" s="0" t="n">
        <v>17.6</v>
      </c>
      <c r="J711" s="0" t="n">
        <v>8.8</v>
      </c>
      <c r="K711" s="0" t="s">
        <v>18</v>
      </c>
      <c r="L711" s="0" t="s">
        <v>19</v>
      </c>
      <c r="M711" s="0" t="n">
        <f aca="false">CEILING(G711,1)*F711</f>
        <v>17.6</v>
      </c>
      <c r="N711" s="0" t="n">
        <f aca="false">M711-H711</f>
        <v>8.8</v>
      </c>
      <c r="O711" s="0" t="n">
        <f aca="false">IF(ABS(N711-J711)&lt;0.011,1,0)</f>
        <v>1</v>
      </c>
    </row>
    <row r="712" customFormat="false" ht="15" hidden="false" customHeight="false" outlineLevel="0" collapsed="false">
      <c r="A712" s="0" t="s">
        <v>15</v>
      </c>
      <c r="B712" s="0" t="s">
        <v>215</v>
      </c>
      <c r="C712" s="0" t="n">
        <v>14</v>
      </c>
      <c r="D712" s="0" t="n">
        <v>48230</v>
      </c>
      <c r="E712" s="0" t="s">
        <v>32</v>
      </c>
      <c r="F712" s="0" t="n">
        <v>2.2</v>
      </c>
      <c r="G712" s="0" t="n">
        <v>0.5</v>
      </c>
      <c r="H712" s="0" t="n">
        <v>1.1</v>
      </c>
      <c r="I712" s="0" t="n">
        <v>2.2</v>
      </c>
      <c r="J712" s="0" t="n">
        <v>1.1</v>
      </c>
      <c r="K712" s="0" t="s">
        <v>18</v>
      </c>
      <c r="L712" s="0" t="s">
        <v>218</v>
      </c>
      <c r="M712" s="0" t="n">
        <f aca="false">CEILING(G712,1)*F712</f>
        <v>2.2</v>
      </c>
      <c r="N712" s="0" t="n">
        <f aca="false">M712-H712</f>
        <v>1.1</v>
      </c>
      <c r="O712" s="0" t="n">
        <f aca="false">IF(ABS(N712-J712)&lt;0.011,1,0)</f>
        <v>1</v>
      </c>
    </row>
    <row r="713" customFormat="false" ht="15" hidden="false" customHeight="false" outlineLevel="0" collapsed="false">
      <c r="A713" s="0" t="s">
        <v>15</v>
      </c>
      <c r="B713" s="0" t="s">
        <v>215</v>
      </c>
      <c r="C713" s="0" t="n">
        <v>14</v>
      </c>
      <c r="D713" s="0" t="n">
        <v>48230</v>
      </c>
      <c r="E713" s="0" t="s">
        <v>93</v>
      </c>
      <c r="F713" s="0" t="n">
        <v>9.8</v>
      </c>
      <c r="G713" s="0" t="n">
        <v>0.5</v>
      </c>
      <c r="H713" s="0" t="n">
        <v>4.9</v>
      </c>
      <c r="I713" s="0" t="n">
        <v>9.8</v>
      </c>
      <c r="J713" s="0" t="n">
        <v>4.9</v>
      </c>
      <c r="K713" s="0" t="s">
        <v>18</v>
      </c>
      <c r="L713" s="0" t="s">
        <v>218</v>
      </c>
      <c r="M713" s="0" t="n">
        <f aca="false">CEILING(G713,1)*F713</f>
        <v>9.8</v>
      </c>
      <c r="N713" s="0" t="n">
        <f aca="false">M713-H713</f>
        <v>4.9</v>
      </c>
      <c r="O713" s="0" t="n">
        <f aca="false">IF(ABS(N713-J713)&lt;0.011,1,0)</f>
        <v>1</v>
      </c>
    </row>
    <row r="714" customFormat="false" ht="15" hidden="false" customHeight="false" outlineLevel="0" collapsed="false">
      <c r="A714" s="0" t="s">
        <v>15</v>
      </c>
      <c r="B714" s="0" t="s">
        <v>215</v>
      </c>
      <c r="C714" s="0" t="n">
        <v>14</v>
      </c>
      <c r="D714" s="0" t="n">
        <v>48230</v>
      </c>
      <c r="E714" s="0" t="s">
        <v>136</v>
      </c>
      <c r="F714" s="0" t="n">
        <v>7.9</v>
      </c>
      <c r="G714" s="0" t="n">
        <v>0.5</v>
      </c>
      <c r="H714" s="0" t="n">
        <v>3.95</v>
      </c>
      <c r="I714" s="0" t="n">
        <v>7.9</v>
      </c>
      <c r="J714" s="0" t="n">
        <v>3.95</v>
      </c>
      <c r="K714" s="0" t="s">
        <v>18</v>
      </c>
      <c r="L714" s="0" t="s">
        <v>218</v>
      </c>
      <c r="M714" s="0" t="n">
        <f aca="false">CEILING(G714,1)*F714</f>
        <v>7.9</v>
      </c>
      <c r="N714" s="0" t="n">
        <f aca="false">M714-H714</f>
        <v>3.95</v>
      </c>
      <c r="O714" s="0" t="n">
        <f aca="false">IF(ABS(N714-J714)&lt;0.011,1,0)</f>
        <v>1</v>
      </c>
    </row>
    <row r="715" customFormat="false" ht="15" hidden="false" customHeight="false" outlineLevel="0" collapsed="false">
      <c r="A715" s="0" t="s">
        <v>15</v>
      </c>
      <c r="B715" s="0" t="s">
        <v>215</v>
      </c>
      <c r="C715" s="0" t="n">
        <v>15</v>
      </c>
      <c r="D715" s="0" t="n">
        <v>48215</v>
      </c>
      <c r="E715" s="0" t="s">
        <v>32</v>
      </c>
      <c r="F715" s="0" t="n">
        <v>2.2</v>
      </c>
      <c r="G715" s="0" t="n">
        <v>0.5</v>
      </c>
      <c r="H715" s="0" t="n">
        <v>1.1</v>
      </c>
      <c r="I715" s="0" t="n">
        <v>2.2</v>
      </c>
      <c r="J715" s="0" t="n">
        <v>1.1</v>
      </c>
      <c r="K715" s="0" t="s">
        <v>18</v>
      </c>
      <c r="L715" s="0" t="s">
        <v>218</v>
      </c>
      <c r="M715" s="0" t="n">
        <f aca="false">CEILING(G715,1)*F715</f>
        <v>2.2</v>
      </c>
      <c r="N715" s="0" t="n">
        <f aca="false">M715-H715</f>
        <v>1.1</v>
      </c>
      <c r="O715" s="0" t="n">
        <f aca="false">IF(ABS(N715-J715)&lt;0.011,1,0)</f>
        <v>1</v>
      </c>
    </row>
    <row r="716" customFormat="false" ht="15" hidden="false" customHeight="false" outlineLevel="0" collapsed="false">
      <c r="A716" s="0" t="s">
        <v>15</v>
      </c>
      <c r="B716" s="0" t="s">
        <v>215</v>
      </c>
      <c r="C716" s="0" t="n">
        <v>15</v>
      </c>
      <c r="D716" s="0" t="n">
        <v>48215</v>
      </c>
      <c r="E716" s="0" t="s">
        <v>93</v>
      </c>
      <c r="F716" s="0" t="n">
        <v>9.8</v>
      </c>
      <c r="G716" s="0" t="n">
        <v>0.5</v>
      </c>
      <c r="H716" s="0" t="n">
        <v>4.9</v>
      </c>
      <c r="I716" s="0" t="n">
        <v>9.8</v>
      </c>
      <c r="J716" s="0" t="n">
        <v>4.9</v>
      </c>
      <c r="K716" s="0" t="s">
        <v>18</v>
      </c>
      <c r="L716" s="0" t="s">
        <v>218</v>
      </c>
      <c r="M716" s="0" t="n">
        <f aca="false">CEILING(G716,1)*F716</f>
        <v>9.8</v>
      </c>
      <c r="N716" s="0" t="n">
        <f aca="false">M716-H716</f>
        <v>4.9</v>
      </c>
      <c r="O716" s="0" t="n">
        <f aca="false">IF(ABS(N716-J716)&lt;0.011,1,0)</f>
        <v>1</v>
      </c>
    </row>
    <row r="717" customFormat="false" ht="15" hidden="false" customHeight="false" outlineLevel="0" collapsed="false">
      <c r="A717" s="0" t="s">
        <v>15</v>
      </c>
      <c r="B717" s="0" t="s">
        <v>215</v>
      </c>
      <c r="C717" s="0" t="n">
        <v>15</v>
      </c>
      <c r="D717" s="0" t="n">
        <v>48215</v>
      </c>
      <c r="E717" s="0" t="s">
        <v>136</v>
      </c>
      <c r="F717" s="0" t="n">
        <v>7.9</v>
      </c>
      <c r="G717" s="0" t="n">
        <v>0.5</v>
      </c>
      <c r="H717" s="0" t="n">
        <v>3.95</v>
      </c>
      <c r="I717" s="0" t="n">
        <v>7.9</v>
      </c>
      <c r="J717" s="0" t="n">
        <v>3.95</v>
      </c>
      <c r="K717" s="0" t="s">
        <v>18</v>
      </c>
      <c r="L717" s="0" t="s">
        <v>218</v>
      </c>
      <c r="M717" s="0" t="n">
        <f aca="false">CEILING(G717,1)*F717</f>
        <v>7.9</v>
      </c>
      <c r="N717" s="0" t="n">
        <f aca="false">M717-H717</f>
        <v>3.95</v>
      </c>
      <c r="O717" s="0" t="n">
        <f aca="false">IF(ABS(N717-J717)&lt;0.011,1,0)</f>
        <v>1</v>
      </c>
    </row>
    <row r="718" customFormat="false" ht="15" hidden="false" customHeight="false" outlineLevel="0" collapsed="false">
      <c r="A718" s="0" t="s">
        <v>15</v>
      </c>
      <c r="B718" s="0" t="s">
        <v>215</v>
      </c>
      <c r="C718" s="0" t="n">
        <v>27</v>
      </c>
      <c r="D718" s="0" t="n">
        <v>48248</v>
      </c>
      <c r="E718" s="0" t="s">
        <v>163</v>
      </c>
      <c r="F718" s="0" t="n">
        <v>7.2</v>
      </c>
      <c r="G718" s="0" t="n">
        <v>0.5</v>
      </c>
      <c r="H718" s="0" t="n">
        <v>3.6</v>
      </c>
      <c r="I718" s="0" t="n">
        <v>7.2</v>
      </c>
      <c r="J718" s="0" t="n">
        <v>3.6</v>
      </c>
      <c r="K718" s="0" t="s">
        <v>18</v>
      </c>
      <c r="L718" s="0" t="s">
        <v>219</v>
      </c>
      <c r="M718" s="0" t="n">
        <f aca="false">CEILING(G718,1)*F718</f>
        <v>7.2</v>
      </c>
      <c r="N718" s="0" t="n">
        <f aca="false">M718-H718</f>
        <v>3.6</v>
      </c>
      <c r="O718" s="0" t="n">
        <f aca="false">IF(ABS(N718-J718)&lt;0.011,1,0)</f>
        <v>1</v>
      </c>
    </row>
    <row r="719" customFormat="false" ht="15" hidden="false" customHeight="false" outlineLevel="0" collapsed="false">
      <c r="A719" s="0" t="s">
        <v>15</v>
      </c>
      <c r="B719" s="0" t="s">
        <v>215</v>
      </c>
      <c r="C719" s="0" t="n">
        <v>27</v>
      </c>
      <c r="D719" s="0" t="n">
        <v>48248</v>
      </c>
      <c r="E719" s="0" t="s">
        <v>78</v>
      </c>
      <c r="F719" s="0" t="n">
        <v>17.6</v>
      </c>
      <c r="G719" s="0" t="n">
        <v>0.5</v>
      </c>
      <c r="H719" s="0" t="n">
        <v>8.8</v>
      </c>
      <c r="I719" s="0" t="n">
        <v>17.6</v>
      </c>
      <c r="J719" s="0" t="n">
        <v>8.8</v>
      </c>
      <c r="K719" s="0" t="s">
        <v>18</v>
      </c>
      <c r="L719" s="0" t="s">
        <v>219</v>
      </c>
      <c r="M719" s="0" t="n">
        <f aca="false">CEILING(G719,1)*F719</f>
        <v>17.6</v>
      </c>
      <c r="N719" s="0" t="n">
        <f aca="false">M719-H719</f>
        <v>8.8</v>
      </c>
      <c r="O719" s="0" t="n">
        <f aca="false">IF(ABS(N719-J719)&lt;0.011,1,0)</f>
        <v>1</v>
      </c>
    </row>
    <row r="720" customFormat="false" ht="15" hidden="false" customHeight="false" outlineLevel="0" collapsed="false">
      <c r="A720" s="0" t="s">
        <v>15</v>
      </c>
      <c r="B720" s="0" t="s">
        <v>215</v>
      </c>
      <c r="C720" s="0" t="n">
        <v>27</v>
      </c>
      <c r="D720" s="0" t="n">
        <v>48248</v>
      </c>
      <c r="E720" s="0" t="s">
        <v>88</v>
      </c>
      <c r="F720" s="0" t="n">
        <v>3.9</v>
      </c>
      <c r="G720" s="0" t="n">
        <v>0.5</v>
      </c>
      <c r="H720" s="0" t="n">
        <v>1.95</v>
      </c>
      <c r="I720" s="0" t="n">
        <v>3.9</v>
      </c>
      <c r="J720" s="0" t="n">
        <v>1.95</v>
      </c>
      <c r="K720" s="0" t="s">
        <v>18</v>
      </c>
      <c r="L720" s="0" t="s">
        <v>219</v>
      </c>
      <c r="M720" s="0" t="n">
        <f aca="false">CEILING(G720,1)*F720</f>
        <v>3.9</v>
      </c>
      <c r="N720" s="0" t="n">
        <f aca="false">M720-H720</f>
        <v>1.95</v>
      </c>
      <c r="O720" s="0" t="n">
        <f aca="false">IF(ABS(N720-J720)&lt;0.011,1,0)</f>
        <v>1</v>
      </c>
    </row>
    <row r="721" customFormat="false" ht="15" hidden="false" customHeight="false" outlineLevel="0" collapsed="false">
      <c r="A721" s="0" t="s">
        <v>15</v>
      </c>
      <c r="B721" s="0" t="s">
        <v>215</v>
      </c>
      <c r="C721" s="0" t="n">
        <v>27</v>
      </c>
      <c r="D721" s="0" t="n">
        <v>48248</v>
      </c>
      <c r="E721" s="0" t="s">
        <v>56</v>
      </c>
      <c r="F721" s="0" t="n">
        <v>5.2</v>
      </c>
      <c r="G721" s="0" t="n">
        <v>0.5</v>
      </c>
      <c r="H721" s="0" t="n">
        <v>2.6</v>
      </c>
      <c r="I721" s="0" t="n">
        <v>5.2</v>
      </c>
      <c r="J721" s="0" t="n">
        <v>2.6</v>
      </c>
      <c r="K721" s="0" t="s">
        <v>18</v>
      </c>
      <c r="L721" s="0" t="s">
        <v>219</v>
      </c>
      <c r="M721" s="0" t="n">
        <f aca="false">CEILING(G721,1)*F721</f>
        <v>5.2</v>
      </c>
      <c r="N721" s="0" t="n">
        <f aca="false">M721-H721</f>
        <v>2.6</v>
      </c>
      <c r="O721" s="0" t="n">
        <f aca="false">IF(ABS(N721-J721)&lt;0.011,1,0)</f>
        <v>1</v>
      </c>
    </row>
    <row r="722" customFormat="false" ht="15" hidden="false" customHeight="false" outlineLevel="0" collapsed="false">
      <c r="A722" s="0" t="s">
        <v>15</v>
      </c>
      <c r="B722" s="0" t="s">
        <v>215</v>
      </c>
      <c r="C722" s="0" t="n">
        <v>27</v>
      </c>
      <c r="D722" s="0" t="n">
        <v>48248</v>
      </c>
      <c r="E722" s="0" t="s">
        <v>122</v>
      </c>
      <c r="F722" s="0" t="n">
        <v>4.9</v>
      </c>
      <c r="G722" s="0" t="n">
        <v>0.5</v>
      </c>
      <c r="H722" s="0" t="n">
        <v>2.45</v>
      </c>
      <c r="I722" s="0" t="n">
        <v>4.9</v>
      </c>
      <c r="J722" s="0" t="n">
        <v>2.45</v>
      </c>
      <c r="K722" s="0" t="s">
        <v>18</v>
      </c>
      <c r="L722" s="0" t="s">
        <v>219</v>
      </c>
      <c r="M722" s="0" t="n">
        <f aca="false">CEILING(G722,1)*F722</f>
        <v>4.9</v>
      </c>
      <c r="N722" s="0" t="n">
        <f aca="false">M722-H722</f>
        <v>2.45</v>
      </c>
      <c r="O722" s="0" t="n">
        <f aca="false">IF(ABS(N722-J722)&lt;0.011,1,0)</f>
        <v>1</v>
      </c>
    </row>
    <row r="723" customFormat="false" ht="15" hidden="false" customHeight="false" outlineLevel="0" collapsed="false">
      <c r="A723" s="0" t="s">
        <v>15</v>
      </c>
      <c r="B723" s="0" t="s">
        <v>215</v>
      </c>
      <c r="C723" s="0" t="n">
        <v>27</v>
      </c>
      <c r="D723" s="0" t="n">
        <v>48248</v>
      </c>
      <c r="E723" s="0" t="s">
        <v>50</v>
      </c>
      <c r="F723" s="0" t="n">
        <v>17.6</v>
      </c>
      <c r="G723" s="0" t="n">
        <v>0.5</v>
      </c>
      <c r="H723" s="0" t="n">
        <v>8.8</v>
      </c>
      <c r="I723" s="0" t="n">
        <v>17.6</v>
      </c>
      <c r="J723" s="0" t="n">
        <v>8.8</v>
      </c>
      <c r="K723" s="0" t="s">
        <v>18</v>
      </c>
      <c r="L723" s="0" t="s">
        <v>219</v>
      </c>
      <c r="M723" s="0" t="n">
        <f aca="false">CEILING(G723,1)*F723</f>
        <v>17.6</v>
      </c>
      <c r="N723" s="0" t="n">
        <f aca="false">M723-H723</f>
        <v>8.8</v>
      </c>
      <c r="O723" s="0" t="n">
        <f aca="false">IF(ABS(N723-J723)&lt;0.011,1,0)</f>
        <v>1</v>
      </c>
    </row>
    <row r="724" customFormat="false" ht="15" hidden="false" customHeight="false" outlineLevel="0" collapsed="false">
      <c r="A724" s="0" t="s">
        <v>15</v>
      </c>
      <c r="B724" s="0" t="s">
        <v>215</v>
      </c>
      <c r="C724" s="0" t="n">
        <v>27</v>
      </c>
      <c r="D724" s="0" t="n">
        <v>48248</v>
      </c>
      <c r="E724" s="0" t="s">
        <v>35</v>
      </c>
      <c r="F724" s="0" t="n">
        <v>7.2</v>
      </c>
      <c r="G724" s="0" t="n">
        <v>0.5</v>
      </c>
      <c r="H724" s="0" t="n">
        <v>3.6</v>
      </c>
      <c r="I724" s="0" t="n">
        <v>7.2</v>
      </c>
      <c r="J724" s="0" t="n">
        <v>3.6</v>
      </c>
      <c r="K724" s="0" t="s">
        <v>18</v>
      </c>
      <c r="L724" s="0" t="s">
        <v>219</v>
      </c>
      <c r="M724" s="0" t="n">
        <f aca="false">CEILING(G724,1)*F724</f>
        <v>7.2</v>
      </c>
      <c r="N724" s="0" t="n">
        <f aca="false">M724-H724</f>
        <v>3.6</v>
      </c>
      <c r="O724" s="0" t="n">
        <f aca="false">IF(ABS(N724-J724)&lt;0.011,1,0)</f>
        <v>1</v>
      </c>
    </row>
    <row r="725" customFormat="false" ht="15" hidden="false" customHeight="false" outlineLevel="0" collapsed="false">
      <c r="A725" s="0" t="s">
        <v>15</v>
      </c>
      <c r="B725" s="0" t="s">
        <v>215</v>
      </c>
      <c r="C725" s="0" t="n">
        <v>28</v>
      </c>
      <c r="D725" s="0" t="n">
        <v>48238</v>
      </c>
      <c r="E725" s="0" t="s">
        <v>163</v>
      </c>
      <c r="F725" s="0" t="n">
        <v>7.2</v>
      </c>
      <c r="G725" s="0" t="n">
        <v>0.5</v>
      </c>
      <c r="H725" s="0" t="n">
        <v>3.6</v>
      </c>
      <c r="I725" s="0" t="n">
        <v>7.2</v>
      </c>
      <c r="J725" s="0" t="n">
        <v>3.6</v>
      </c>
      <c r="K725" s="0" t="s">
        <v>18</v>
      </c>
      <c r="L725" s="0" t="s">
        <v>219</v>
      </c>
      <c r="M725" s="0" t="n">
        <f aca="false">CEILING(G725,1)*F725</f>
        <v>7.2</v>
      </c>
      <c r="N725" s="0" t="n">
        <f aca="false">M725-H725</f>
        <v>3.6</v>
      </c>
      <c r="O725" s="0" t="n">
        <f aca="false">IF(ABS(N725-J725)&lt;0.011,1,0)</f>
        <v>1</v>
      </c>
    </row>
    <row r="726" customFormat="false" ht="15" hidden="false" customHeight="false" outlineLevel="0" collapsed="false">
      <c r="A726" s="0" t="s">
        <v>15</v>
      </c>
      <c r="B726" s="0" t="s">
        <v>215</v>
      </c>
      <c r="C726" s="0" t="n">
        <v>28</v>
      </c>
      <c r="D726" s="0" t="n">
        <v>48238</v>
      </c>
      <c r="E726" s="0" t="s">
        <v>78</v>
      </c>
      <c r="F726" s="0" t="n">
        <v>17.6</v>
      </c>
      <c r="G726" s="0" t="n">
        <v>0.5</v>
      </c>
      <c r="H726" s="0" t="n">
        <v>8.8</v>
      </c>
      <c r="I726" s="0" t="n">
        <v>17.6</v>
      </c>
      <c r="J726" s="0" t="n">
        <v>8.8</v>
      </c>
      <c r="K726" s="0" t="s">
        <v>18</v>
      </c>
      <c r="L726" s="0" t="s">
        <v>219</v>
      </c>
      <c r="M726" s="0" t="n">
        <f aca="false">CEILING(G726,1)*F726</f>
        <v>17.6</v>
      </c>
      <c r="N726" s="0" t="n">
        <f aca="false">M726-H726</f>
        <v>8.8</v>
      </c>
      <c r="O726" s="0" t="n">
        <f aca="false">IF(ABS(N726-J726)&lt;0.011,1,0)</f>
        <v>1</v>
      </c>
    </row>
    <row r="727" customFormat="false" ht="15" hidden="false" customHeight="false" outlineLevel="0" collapsed="false">
      <c r="A727" s="0" t="s">
        <v>15</v>
      </c>
      <c r="B727" s="0" t="s">
        <v>215</v>
      </c>
      <c r="C727" s="0" t="n">
        <v>28</v>
      </c>
      <c r="D727" s="0" t="n">
        <v>48238</v>
      </c>
      <c r="E727" s="0" t="s">
        <v>88</v>
      </c>
      <c r="F727" s="0" t="n">
        <v>3.9</v>
      </c>
      <c r="G727" s="0" t="n">
        <v>0.5</v>
      </c>
      <c r="H727" s="0" t="n">
        <v>1.95</v>
      </c>
      <c r="I727" s="0" t="n">
        <v>3.9</v>
      </c>
      <c r="J727" s="0" t="n">
        <v>1.95</v>
      </c>
      <c r="K727" s="0" t="s">
        <v>18</v>
      </c>
      <c r="L727" s="0" t="s">
        <v>219</v>
      </c>
      <c r="M727" s="0" t="n">
        <f aca="false">CEILING(G727,1)*F727</f>
        <v>3.9</v>
      </c>
      <c r="N727" s="0" t="n">
        <f aca="false">M727-H727</f>
        <v>1.95</v>
      </c>
      <c r="O727" s="0" t="n">
        <f aca="false">IF(ABS(N727-J727)&lt;0.011,1,0)</f>
        <v>1</v>
      </c>
    </row>
    <row r="728" customFormat="false" ht="15" hidden="false" customHeight="false" outlineLevel="0" collapsed="false">
      <c r="A728" s="0" t="s">
        <v>15</v>
      </c>
      <c r="B728" s="0" t="s">
        <v>215</v>
      </c>
      <c r="C728" s="0" t="n">
        <v>28</v>
      </c>
      <c r="D728" s="0" t="n">
        <v>48238</v>
      </c>
      <c r="E728" s="0" t="s">
        <v>56</v>
      </c>
      <c r="F728" s="0" t="n">
        <v>5.2</v>
      </c>
      <c r="G728" s="0" t="n">
        <v>0.5</v>
      </c>
      <c r="H728" s="0" t="n">
        <v>2.6</v>
      </c>
      <c r="I728" s="0" t="n">
        <v>5.2</v>
      </c>
      <c r="J728" s="0" t="n">
        <v>2.6</v>
      </c>
      <c r="K728" s="0" t="s">
        <v>18</v>
      </c>
      <c r="L728" s="0" t="s">
        <v>219</v>
      </c>
      <c r="M728" s="0" t="n">
        <f aca="false">CEILING(G728,1)*F728</f>
        <v>5.2</v>
      </c>
      <c r="N728" s="0" t="n">
        <f aca="false">M728-H728</f>
        <v>2.6</v>
      </c>
      <c r="O728" s="0" t="n">
        <f aca="false">IF(ABS(N728-J728)&lt;0.011,1,0)</f>
        <v>1</v>
      </c>
    </row>
    <row r="729" customFormat="false" ht="15" hidden="false" customHeight="false" outlineLevel="0" collapsed="false">
      <c r="A729" s="0" t="s">
        <v>15</v>
      </c>
      <c r="B729" s="0" t="s">
        <v>215</v>
      </c>
      <c r="C729" s="0" t="n">
        <v>28</v>
      </c>
      <c r="D729" s="0" t="n">
        <v>48238</v>
      </c>
      <c r="E729" s="0" t="s">
        <v>122</v>
      </c>
      <c r="F729" s="0" t="n">
        <v>4.9</v>
      </c>
      <c r="G729" s="0" t="n">
        <v>0.5</v>
      </c>
      <c r="H729" s="0" t="n">
        <v>2.45</v>
      </c>
      <c r="I729" s="0" t="n">
        <v>4.9</v>
      </c>
      <c r="J729" s="0" t="n">
        <v>2.45</v>
      </c>
      <c r="K729" s="0" t="s">
        <v>18</v>
      </c>
      <c r="L729" s="0" t="s">
        <v>219</v>
      </c>
      <c r="M729" s="0" t="n">
        <f aca="false">CEILING(G729,1)*F729</f>
        <v>4.9</v>
      </c>
      <c r="N729" s="0" t="n">
        <f aca="false">M729-H729</f>
        <v>2.45</v>
      </c>
      <c r="O729" s="0" t="n">
        <f aca="false">IF(ABS(N729-J729)&lt;0.011,1,0)</f>
        <v>1</v>
      </c>
    </row>
    <row r="730" customFormat="false" ht="15" hidden="false" customHeight="false" outlineLevel="0" collapsed="false">
      <c r="A730" s="0" t="s">
        <v>15</v>
      </c>
      <c r="B730" s="0" t="s">
        <v>215</v>
      </c>
      <c r="C730" s="0" t="n">
        <v>28</v>
      </c>
      <c r="D730" s="0" t="n">
        <v>48238</v>
      </c>
      <c r="E730" s="0" t="s">
        <v>50</v>
      </c>
      <c r="F730" s="0" t="n">
        <v>17.6</v>
      </c>
      <c r="G730" s="0" t="n">
        <v>0.5</v>
      </c>
      <c r="H730" s="0" t="n">
        <v>8.8</v>
      </c>
      <c r="I730" s="0" t="n">
        <v>17.6</v>
      </c>
      <c r="J730" s="0" t="n">
        <v>8.8</v>
      </c>
      <c r="K730" s="0" t="s">
        <v>18</v>
      </c>
      <c r="L730" s="0" t="s">
        <v>219</v>
      </c>
      <c r="M730" s="0" t="n">
        <f aca="false">CEILING(G730,1)*F730</f>
        <v>17.6</v>
      </c>
      <c r="N730" s="0" t="n">
        <f aca="false">M730-H730</f>
        <v>8.8</v>
      </c>
      <c r="O730" s="0" t="n">
        <f aca="false">IF(ABS(N730-J730)&lt;0.011,1,0)</f>
        <v>1</v>
      </c>
    </row>
    <row r="731" customFormat="false" ht="15" hidden="false" customHeight="false" outlineLevel="0" collapsed="false">
      <c r="A731" s="0" t="s">
        <v>15</v>
      </c>
      <c r="B731" s="0" t="s">
        <v>215</v>
      </c>
      <c r="C731" s="0" t="n">
        <v>28</v>
      </c>
      <c r="D731" s="0" t="n">
        <v>48238</v>
      </c>
      <c r="E731" s="0" t="s">
        <v>35</v>
      </c>
      <c r="F731" s="0" t="n">
        <v>7.2</v>
      </c>
      <c r="G731" s="0" t="n">
        <v>0.5</v>
      </c>
      <c r="H731" s="0" t="n">
        <v>3.6</v>
      </c>
      <c r="I731" s="0" t="n">
        <v>7.2</v>
      </c>
      <c r="J731" s="0" t="n">
        <v>3.6</v>
      </c>
      <c r="K731" s="0" t="s">
        <v>18</v>
      </c>
      <c r="L731" s="0" t="s">
        <v>219</v>
      </c>
      <c r="M731" s="0" t="n">
        <f aca="false">CEILING(G731,1)*F731</f>
        <v>7.2</v>
      </c>
      <c r="N731" s="0" t="n">
        <f aca="false">M731-H731</f>
        <v>3.6</v>
      </c>
      <c r="O731" s="0" t="n">
        <f aca="false">IF(ABS(N731-J731)&lt;0.011,1,0)</f>
        <v>1</v>
      </c>
    </row>
    <row r="732" customFormat="false" ht="15" hidden="false" customHeight="false" outlineLevel="0" collapsed="false">
      <c r="A732" s="0" t="s">
        <v>15</v>
      </c>
      <c r="B732" s="0" t="s">
        <v>220</v>
      </c>
      <c r="C732" s="0" t="n">
        <v>11</v>
      </c>
      <c r="D732" s="0" t="n">
        <v>48268</v>
      </c>
      <c r="E732" s="0" t="s">
        <v>17</v>
      </c>
      <c r="F732" s="0" t="n">
        <v>13.9</v>
      </c>
      <c r="G732" s="0" t="n">
        <v>0.5</v>
      </c>
      <c r="H732" s="0" t="n">
        <v>6.95</v>
      </c>
      <c r="I732" s="0" t="n">
        <v>13.9</v>
      </c>
      <c r="J732" s="0" t="n">
        <v>6.95</v>
      </c>
      <c r="K732" s="0" t="s">
        <v>18</v>
      </c>
      <c r="L732" s="0" t="s">
        <v>19</v>
      </c>
      <c r="M732" s="0" t="n">
        <f aca="false">CEILING(G732,1)*F732</f>
        <v>13.9</v>
      </c>
      <c r="N732" s="0" t="n">
        <f aca="false">M732-H732</f>
        <v>6.95</v>
      </c>
      <c r="O732" s="0" t="n">
        <f aca="false">IF(ABS(N732-J732)&lt;0.011,1,0)</f>
        <v>1</v>
      </c>
    </row>
    <row r="733" customFormat="false" ht="15" hidden="false" customHeight="false" outlineLevel="0" collapsed="false">
      <c r="A733" s="0" t="s">
        <v>15</v>
      </c>
      <c r="B733" s="0" t="s">
        <v>220</v>
      </c>
      <c r="C733" s="0" t="n">
        <v>11</v>
      </c>
      <c r="D733" s="0" t="n">
        <v>48268</v>
      </c>
      <c r="E733" s="0" t="s">
        <v>91</v>
      </c>
      <c r="F733" s="0" t="n">
        <v>15.6</v>
      </c>
      <c r="G733" s="0" t="n">
        <v>0.5</v>
      </c>
      <c r="H733" s="0" t="n">
        <v>7.8</v>
      </c>
      <c r="I733" s="0" t="n">
        <v>15.6</v>
      </c>
      <c r="J733" s="0" t="n">
        <v>7.8</v>
      </c>
      <c r="K733" s="0" t="s">
        <v>18</v>
      </c>
      <c r="L733" s="0" t="s">
        <v>19</v>
      </c>
      <c r="M733" s="0" t="n">
        <f aca="false">CEILING(G733,1)*F733</f>
        <v>15.6</v>
      </c>
      <c r="N733" s="0" t="n">
        <f aca="false">M733-H733</f>
        <v>7.8</v>
      </c>
      <c r="O733" s="0" t="n">
        <f aca="false">IF(ABS(N733-J733)&lt;0.011,1,0)</f>
        <v>1</v>
      </c>
    </row>
    <row r="734" customFormat="false" ht="15" hidden="false" customHeight="false" outlineLevel="0" collapsed="false">
      <c r="A734" s="0" t="s">
        <v>15</v>
      </c>
      <c r="B734" s="0" t="s">
        <v>220</v>
      </c>
      <c r="C734" s="0" t="n">
        <v>12</v>
      </c>
      <c r="D734" s="0" t="n">
        <v>48262</v>
      </c>
      <c r="E734" s="0" t="s">
        <v>17</v>
      </c>
      <c r="F734" s="0" t="n">
        <v>13.9</v>
      </c>
      <c r="G734" s="0" t="n">
        <v>0.5</v>
      </c>
      <c r="H734" s="0" t="n">
        <v>6.95</v>
      </c>
      <c r="I734" s="0" t="n">
        <v>13.9</v>
      </c>
      <c r="J734" s="0" t="n">
        <v>6.95</v>
      </c>
      <c r="K734" s="0" t="s">
        <v>18</v>
      </c>
      <c r="L734" s="0" t="s">
        <v>19</v>
      </c>
      <c r="M734" s="0" t="n">
        <f aca="false">CEILING(G734,1)*F734</f>
        <v>13.9</v>
      </c>
      <c r="N734" s="0" t="n">
        <f aca="false">M734-H734</f>
        <v>6.95</v>
      </c>
      <c r="O734" s="0" t="n">
        <f aca="false">IF(ABS(N734-J734)&lt;0.011,1,0)</f>
        <v>1</v>
      </c>
    </row>
    <row r="735" customFormat="false" ht="15" hidden="false" customHeight="false" outlineLevel="0" collapsed="false">
      <c r="A735" s="0" t="s">
        <v>15</v>
      </c>
      <c r="B735" s="0" t="s">
        <v>220</v>
      </c>
      <c r="C735" s="0" t="n">
        <v>12</v>
      </c>
      <c r="D735" s="0" t="n">
        <v>48262</v>
      </c>
      <c r="E735" s="0" t="s">
        <v>91</v>
      </c>
      <c r="F735" s="0" t="n">
        <v>15.6</v>
      </c>
      <c r="G735" s="0" t="n">
        <v>0.5</v>
      </c>
      <c r="H735" s="0" t="n">
        <v>7.8</v>
      </c>
      <c r="I735" s="0" t="n">
        <v>15.6</v>
      </c>
      <c r="J735" s="0" t="n">
        <v>7.8</v>
      </c>
      <c r="K735" s="0" t="s">
        <v>18</v>
      </c>
      <c r="L735" s="0" t="s">
        <v>19</v>
      </c>
      <c r="M735" s="0" t="n">
        <f aca="false">CEILING(G735,1)*F735</f>
        <v>15.6</v>
      </c>
      <c r="N735" s="0" t="n">
        <f aca="false">M735-H735</f>
        <v>7.8</v>
      </c>
      <c r="O735" s="0" t="n">
        <f aca="false">IF(ABS(N735-J735)&lt;0.011,1,0)</f>
        <v>1</v>
      </c>
    </row>
    <row r="736" customFormat="false" ht="15" hidden="false" customHeight="false" outlineLevel="0" collapsed="false">
      <c r="A736" s="0" t="s">
        <v>15</v>
      </c>
      <c r="B736" s="0" t="s">
        <v>220</v>
      </c>
      <c r="C736" s="0" t="n">
        <v>26</v>
      </c>
      <c r="D736" s="0" t="n">
        <v>48285</v>
      </c>
      <c r="E736" s="0" t="s">
        <v>73</v>
      </c>
      <c r="F736" s="0" t="n">
        <v>8.8</v>
      </c>
      <c r="G736" s="0" t="n">
        <v>0.5</v>
      </c>
      <c r="H736" s="0" t="n">
        <v>4.4</v>
      </c>
      <c r="I736" s="0" t="n">
        <v>8.8</v>
      </c>
      <c r="J736" s="0" t="n">
        <v>4.4</v>
      </c>
      <c r="K736" s="0" t="s">
        <v>168</v>
      </c>
      <c r="M736" s="0" t="n">
        <f aca="false">CEILING(G736,1)*F736</f>
        <v>8.8</v>
      </c>
      <c r="N736" s="0" t="n">
        <f aca="false">M736-H736</f>
        <v>4.4</v>
      </c>
      <c r="O736" s="0" t="n">
        <f aca="false">IF(ABS(N736-J736)&lt;0.011,1,0)</f>
        <v>1</v>
      </c>
    </row>
    <row r="737" customFormat="false" ht="15" hidden="false" customHeight="false" outlineLevel="0" collapsed="false">
      <c r="A737" s="0" t="s">
        <v>15</v>
      </c>
      <c r="B737" s="0" t="s">
        <v>220</v>
      </c>
      <c r="C737" s="0" t="n">
        <v>26</v>
      </c>
      <c r="D737" s="0" t="n">
        <v>48285</v>
      </c>
      <c r="E737" s="0" t="s">
        <v>32</v>
      </c>
      <c r="F737" s="0" t="n">
        <v>2.2</v>
      </c>
      <c r="G737" s="0" t="n">
        <v>0.5</v>
      </c>
      <c r="H737" s="0" t="n">
        <v>1.1</v>
      </c>
      <c r="I737" s="0" t="n">
        <v>2.2</v>
      </c>
      <c r="J737" s="0" t="n">
        <v>1.1</v>
      </c>
      <c r="K737" s="0" t="s">
        <v>168</v>
      </c>
      <c r="M737" s="0" t="n">
        <f aca="false">CEILING(G737,1)*F737</f>
        <v>2.2</v>
      </c>
      <c r="N737" s="0" t="n">
        <f aca="false">M737-H737</f>
        <v>1.1</v>
      </c>
      <c r="O737" s="0" t="n">
        <f aca="false">IF(ABS(N737-J737)&lt;0.011,1,0)</f>
        <v>1</v>
      </c>
    </row>
    <row r="738" customFormat="false" ht="15" hidden="false" customHeight="false" outlineLevel="0" collapsed="false">
      <c r="A738" s="0" t="s">
        <v>15</v>
      </c>
      <c r="B738" s="0" t="s">
        <v>220</v>
      </c>
      <c r="C738" s="0" t="n">
        <v>26</v>
      </c>
      <c r="D738" s="0" t="n">
        <v>48285</v>
      </c>
      <c r="E738" s="0" t="s">
        <v>221</v>
      </c>
      <c r="F738" s="0" t="n">
        <v>7.5</v>
      </c>
      <c r="G738" s="0" t="n">
        <v>0.5</v>
      </c>
      <c r="H738" s="0" t="n">
        <v>3.75</v>
      </c>
      <c r="I738" s="0" t="n">
        <v>7.5</v>
      </c>
      <c r="J738" s="0" t="n">
        <v>3.75</v>
      </c>
      <c r="K738" s="0" t="s">
        <v>168</v>
      </c>
      <c r="M738" s="0" t="n">
        <f aca="false">CEILING(G738,1)*F738</f>
        <v>7.5</v>
      </c>
      <c r="N738" s="0" t="n">
        <f aca="false">M738-H738</f>
        <v>3.75</v>
      </c>
      <c r="O738" s="0" t="n">
        <f aca="false">IF(ABS(N738-J738)&lt;0.011,1,0)</f>
        <v>1</v>
      </c>
    </row>
    <row r="739" customFormat="false" ht="15" hidden="false" customHeight="false" outlineLevel="0" collapsed="false">
      <c r="A739" s="0" t="s">
        <v>15</v>
      </c>
      <c r="B739" s="0" t="s">
        <v>220</v>
      </c>
      <c r="C739" s="0" t="n">
        <v>26</v>
      </c>
      <c r="D739" s="0" t="n">
        <v>48285</v>
      </c>
      <c r="E739" s="0" t="s">
        <v>222</v>
      </c>
      <c r="F739" s="0" t="n">
        <v>5.8</v>
      </c>
      <c r="G739" s="0" t="n">
        <v>0.5</v>
      </c>
      <c r="H739" s="0" t="n">
        <v>2.9</v>
      </c>
      <c r="I739" s="0" t="n">
        <v>5.8</v>
      </c>
      <c r="J739" s="0" t="n">
        <v>2.9</v>
      </c>
      <c r="K739" s="0" t="s">
        <v>168</v>
      </c>
      <c r="M739" s="0" t="n">
        <f aca="false">CEILING(G739,1)*F739</f>
        <v>5.8</v>
      </c>
      <c r="N739" s="0" t="n">
        <f aca="false">M739-H739</f>
        <v>2.9</v>
      </c>
      <c r="O739" s="0" t="n">
        <f aca="false">IF(ABS(N739-J739)&lt;0.011,1,0)</f>
        <v>1</v>
      </c>
    </row>
    <row r="740" customFormat="false" ht="15" hidden="false" customHeight="false" outlineLevel="0" collapsed="false">
      <c r="A740" s="0" t="s">
        <v>15</v>
      </c>
      <c r="B740" s="0" t="s">
        <v>220</v>
      </c>
      <c r="C740" s="0" t="n">
        <v>26</v>
      </c>
      <c r="D740" s="0" t="n">
        <v>48285</v>
      </c>
      <c r="E740" s="0" t="s">
        <v>69</v>
      </c>
      <c r="F740" s="0" t="n">
        <v>6.5</v>
      </c>
      <c r="G740" s="0" t="n">
        <v>0.5</v>
      </c>
      <c r="H740" s="0" t="n">
        <v>3.25</v>
      </c>
      <c r="I740" s="0" t="n">
        <v>6.5</v>
      </c>
      <c r="J740" s="0" t="n">
        <v>3.25</v>
      </c>
      <c r="K740" s="0" t="s">
        <v>168</v>
      </c>
      <c r="M740" s="0" t="n">
        <f aca="false">CEILING(G740,1)*F740</f>
        <v>6.5</v>
      </c>
      <c r="N740" s="0" t="n">
        <f aca="false">M740-H740</f>
        <v>3.25</v>
      </c>
      <c r="O740" s="0" t="n">
        <f aca="false">IF(ABS(N740-J740)&lt;0.011,1,0)</f>
        <v>1</v>
      </c>
    </row>
    <row r="741" customFormat="false" ht="15" hidden="false" customHeight="false" outlineLevel="0" collapsed="false">
      <c r="A741" s="0" t="s">
        <v>15</v>
      </c>
      <c r="B741" s="0" t="s">
        <v>220</v>
      </c>
      <c r="C741" s="0" t="n">
        <v>26</v>
      </c>
      <c r="D741" s="0" t="n">
        <v>48285</v>
      </c>
      <c r="E741" s="0" t="s">
        <v>123</v>
      </c>
      <c r="F741" s="0" t="n">
        <v>6.9</v>
      </c>
      <c r="G741" s="0" t="n">
        <v>0.5</v>
      </c>
      <c r="H741" s="0" t="n">
        <v>3.45</v>
      </c>
      <c r="I741" s="0" t="n">
        <v>6.9</v>
      </c>
      <c r="J741" s="0" t="n">
        <v>3.45</v>
      </c>
      <c r="K741" s="0" t="s">
        <v>168</v>
      </c>
      <c r="M741" s="0" t="n">
        <f aca="false">CEILING(G741,1)*F741</f>
        <v>6.9</v>
      </c>
      <c r="N741" s="0" t="n">
        <f aca="false">M741-H741</f>
        <v>3.45</v>
      </c>
      <c r="O741" s="0" t="n">
        <f aca="false">IF(ABS(N741-J741)&lt;0.011,1,0)</f>
        <v>1</v>
      </c>
    </row>
    <row r="742" customFormat="false" ht="15" hidden="false" customHeight="false" outlineLevel="0" collapsed="false">
      <c r="A742" s="0" t="s">
        <v>15</v>
      </c>
      <c r="B742" s="0" t="s">
        <v>220</v>
      </c>
      <c r="C742" s="0" t="n">
        <v>26</v>
      </c>
      <c r="D742" s="0" t="n">
        <v>48285</v>
      </c>
      <c r="E742" s="0" t="s">
        <v>42</v>
      </c>
      <c r="F742" s="0" t="n">
        <v>8.7</v>
      </c>
      <c r="G742" s="0" t="n">
        <v>0.5</v>
      </c>
      <c r="H742" s="0" t="n">
        <v>4.35</v>
      </c>
      <c r="I742" s="0" t="n">
        <v>8.7</v>
      </c>
      <c r="J742" s="0" t="n">
        <v>4.35</v>
      </c>
      <c r="K742" s="0" t="s">
        <v>168</v>
      </c>
      <c r="M742" s="0" t="n">
        <f aca="false">CEILING(G742,1)*F742</f>
        <v>8.7</v>
      </c>
      <c r="N742" s="0" t="n">
        <f aca="false">M742-H742</f>
        <v>4.35</v>
      </c>
      <c r="O742" s="0" t="n">
        <f aca="false">IF(ABS(N742-J742)&lt;0.011,1,0)</f>
        <v>1</v>
      </c>
    </row>
    <row r="743" customFormat="false" ht="15" hidden="false" customHeight="false" outlineLevel="0" collapsed="false">
      <c r="A743" s="0" t="s">
        <v>15</v>
      </c>
      <c r="B743" s="0" t="s">
        <v>220</v>
      </c>
      <c r="C743" s="0" t="n">
        <v>26</v>
      </c>
      <c r="D743" s="0" t="n">
        <v>48285</v>
      </c>
      <c r="E743" s="0" t="s">
        <v>116</v>
      </c>
      <c r="F743" s="0" t="n">
        <v>13.4</v>
      </c>
      <c r="G743" s="0" t="n">
        <v>0.5</v>
      </c>
      <c r="H743" s="0" t="n">
        <v>6.7</v>
      </c>
      <c r="I743" s="0" t="n">
        <v>13.4</v>
      </c>
      <c r="J743" s="0" t="n">
        <v>6.7</v>
      </c>
      <c r="K743" s="0" t="s">
        <v>168</v>
      </c>
      <c r="M743" s="0" t="n">
        <f aca="false">CEILING(G743,1)*F743</f>
        <v>13.4</v>
      </c>
      <c r="N743" s="0" t="n">
        <f aca="false">M743-H743</f>
        <v>6.7</v>
      </c>
      <c r="O743" s="0" t="n">
        <f aca="false">IF(ABS(N743-J743)&lt;0.011,1,0)</f>
        <v>1</v>
      </c>
    </row>
    <row r="744" customFormat="false" ht="15" hidden="false" customHeight="false" outlineLevel="0" collapsed="false">
      <c r="A744" s="0" t="s">
        <v>15</v>
      </c>
      <c r="B744" s="0" t="s">
        <v>220</v>
      </c>
      <c r="C744" s="0" t="n">
        <v>26</v>
      </c>
      <c r="D744" s="0" t="n">
        <v>48285</v>
      </c>
      <c r="E744" s="0" t="s">
        <v>43</v>
      </c>
      <c r="F744" s="0" t="n">
        <v>7.8</v>
      </c>
      <c r="G744" s="0" t="n">
        <v>0.5</v>
      </c>
      <c r="H744" s="0" t="n">
        <v>3.9</v>
      </c>
      <c r="I744" s="0" t="n">
        <v>7.8</v>
      </c>
      <c r="J744" s="0" t="n">
        <v>3.9</v>
      </c>
      <c r="K744" s="0" t="s">
        <v>168</v>
      </c>
      <c r="M744" s="0" t="n">
        <f aca="false">CEILING(G744,1)*F744</f>
        <v>7.8</v>
      </c>
      <c r="N744" s="0" t="n">
        <f aca="false">M744-H744</f>
        <v>3.9</v>
      </c>
      <c r="O744" s="0" t="n">
        <f aca="false">IF(ABS(N744-J744)&lt;0.011,1,0)</f>
        <v>1</v>
      </c>
    </row>
    <row r="745" customFormat="false" ht="15" hidden="false" customHeight="false" outlineLevel="0" collapsed="false">
      <c r="A745" s="0" t="s">
        <v>15</v>
      </c>
      <c r="B745" s="0" t="s">
        <v>220</v>
      </c>
      <c r="C745" s="0" t="n">
        <v>26</v>
      </c>
      <c r="D745" s="0" t="n">
        <v>48285</v>
      </c>
      <c r="E745" s="0" t="s">
        <v>144</v>
      </c>
      <c r="F745" s="0" t="n">
        <v>3.9</v>
      </c>
      <c r="G745" s="0" t="n">
        <v>0.5</v>
      </c>
      <c r="H745" s="0" t="n">
        <v>1.95</v>
      </c>
      <c r="I745" s="0" t="n">
        <v>3.9</v>
      </c>
      <c r="J745" s="0" t="n">
        <v>1.95</v>
      </c>
      <c r="K745" s="0" t="s">
        <v>168</v>
      </c>
      <c r="M745" s="0" t="n">
        <f aca="false">CEILING(G745,1)*F745</f>
        <v>3.9</v>
      </c>
      <c r="N745" s="0" t="n">
        <f aca="false">M745-H745</f>
        <v>1.95</v>
      </c>
      <c r="O745" s="0" t="n">
        <f aca="false">IF(ABS(N745-J745)&lt;0.011,1,0)</f>
        <v>1</v>
      </c>
    </row>
    <row r="746" customFormat="false" ht="15" hidden="false" customHeight="false" outlineLevel="0" collapsed="false">
      <c r="A746" s="0" t="s">
        <v>15</v>
      </c>
      <c r="B746" s="0" t="s">
        <v>220</v>
      </c>
      <c r="C746" s="0" t="n">
        <v>26</v>
      </c>
      <c r="D746" s="0" t="n">
        <v>48285</v>
      </c>
      <c r="E746" s="0" t="s">
        <v>83</v>
      </c>
      <c r="F746" s="0" t="n">
        <v>2.2</v>
      </c>
      <c r="G746" s="0" t="n">
        <v>0.5</v>
      </c>
      <c r="H746" s="0" t="n">
        <v>1.1</v>
      </c>
      <c r="I746" s="0" t="n">
        <v>2.2</v>
      </c>
      <c r="J746" s="0" t="n">
        <v>1.1</v>
      </c>
      <c r="K746" s="0" t="s">
        <v>168</v>
      </c>
      <c r="M746" s="0" t="n">
        <f aca="false">CEILING(G746,1)*F746</f>
        <v>2.2</v>
      </c>
      <c r="N746" s="0" t="n">
        <f aca="false">M746-H746</f>
        <v>1.1</v>
      </c>
      <c r="O746" s="0" t="n">
        <f aca="false">IF(ABS(N746-J746)&lt;0.011,1,0)</f>
        <v>1</v>
      </c>
    </row>
    <row r="747" customFormat="false" ht="15" hidden="false" customHeight="false" outlineLevel="0" collapsed="false">
      <c r="A747" s="0" t="s">
        <v>15</v>
      </c>
      <c r="B747" s="0" t="s">
        <v>220</v>
      </c>
      <c r="C747" s="0" t="n">
        <v>26</v>
      </c>
      <c r="D747" s="0" t="n">
        <v>48285</v>
      </c>
      <c r="E747" s="0" t="s">
        <v>112</v>
      </c>
      <c r="F747" s="0" t="n">
        <v>8.5</v>
      </c>
      <c r="G747" s="0" t="n">
        <v>0.5</v>
      </c>
      <c r="H747" s="0" t="n">
        <v>4.25</v>
      </c>
      <c r="I747" s="0" t="n">
        <v>8.5</v>
      </c>
      <c r="J747" s="0" t="n">
        <v>4.25</v>
      </c>
      <c r="K747" s="0" t="s">
        <v>168</v>
      </c>
      <c r="M747" s="0" t="n">
        <f aca="false">CEILING(G747,1)*F747</f>
        <v>8.5</v>
      </c>
      <c r="N747" s="0" t="n">
        <f aca="false">M747-H747</f>
        <v>4.25</v>
      </c>
      <c r="O747" s="0" t="n">
        <f aca="false">IF(ABS(N747-J747)&lt;0.011,1,0)</f>
        <v>1</v>
      </c>
    </row>
    <row r="748" customFormat="false" ht="15" hidden="false" customHeight="false" outlineLevel="0" collapsed="false">
      <c r="A748" s="0" t="s">
        <v>15</v>
      </c>
      <c r="B748" s="0" t="s">
        <v>220</v>
      </c>
      <c r="C748" s="0" t="n">
        <v>26</v>
      </c>
      <c r="D748" s="0" t="n">
        <v>48285</v>
      </c>
      <c r="E748" s="0" t="s">
        <v>76</v>
      </c>
      <c r="F748" s="0" t="n">
        <v>17.6</v>
      </c>
      <c r="G748" s="0" t="n">
        <v>0.5</v>
      </c>
      <c r="H748" s="0" t="n">
        <v>8.8</v>
      </c>
      <c r="I748" s="0" t="n">
        <v>17.6</v>
      </c>
      <c r="J748" s="0" t="n">
        <v>8.8</v>
      </c>
      <c r="K748" s="0" t="s">
        <v>168</v>
      </c>
      <c r="M748" s="0" t="n">
        <f aca="false">CEILING(G748,1)*F748</f>
        <v>17.6</v>
      </c>
      <c r="N748" s="0" t="n">
        <f aca="false">M748-H748</f>
        <v>8.8</v>
      </c>
      <c r="O748" s="0" t="n">
        <f aca="false">IF(ABS(N748-J748)&lt;0.011,1,0)</f>
        <v>1</v>
      </c>
    </row>
    <row r="749" customFormat="false" ht="15" hidden="false" customHeight="false" outlineLevel="0" collapsed="false">
      <c r="A749" s="0" t="s">
        <v>15</v>
      </c>
      <c r="B749" s="0" t="s">
        <v>220</v>
      </c>
      <c r="C749" s="0" t="n">
        <v>26</v>
      </c>
      <c r="D749" s="0" t="n">
        <v>48285</v>
      </c>
      <c r="E749" s="0" t="s">
        <v>71</v>
      </c>
      <c r="F749" s="0" t="n">
        <v>3.6</v>
      </c>
      <c r="G749" s="0" t="n">
        <v>0.5</v>
      </c>
      <c r="H749" s="0" t="n">
        <v>1.8</v>
      </c>
      <c r="I749" s="0" t="n">
        <v>3.6</v>
      </c>
      <c r="J749" s="0" t="n">
        <v>1.8</v>
      </c>
      <c r="K749" s="0" t="s">
        <v>168</v>
      </c>
      <c r="M749" s="0" t="n">
        <f aca="false">CEILING(G749,1)*F749</f>
        <v>3.6</v>
      </c>
      <c r="N749" s="0" t="n">
        <f aca="false">M749-H749</f>
        <v>1.8</v>
      </c>
      <c r="O749" s="0" t="n">
        <f aca="false">IF(ABS(N749-J749)&lt;0.011,1,0)</f>
        <v>1</v>
      </c>
    </row>
    <row r="750" customFormat="false" ht="15" hidden="false" customHeight="false" outlineLevel="0" collapsed="false">
      <c r="A750" s="0" t="s">
        <v>15</v>
      </c>
      <c r="B750" s="0" t="s">
        <v>220</v>
      </c>
      <c r="C750" s="0" t="n">
        <v>26</v>
      </c>
      <c r="D750" s="0" t="n">
        <v>48285</v>
      </c>
      <c r="E750" s="0" t="s">
        <v>24</v>
      </c>
      <c r="F750" s="0" t="n">
        <v>3.9</v>
      </c>
      <c r="G750" s="0" t="n">
        <v>0.5</v>
      </c>
      <c r="H750" s="0" t="n">
        <v>1.95</v>
      </c>
      <c r="I750" s="0" t="n">
        <v>3.9</v>
      </c>
      <c r="J750" s="0" t="n">
        <v>1.95</v>
      </c>
      <c r="K750" s="0" t="s">
        <v>168</v>
      </c>
      <c r="M750" s="0" t="n">
        <f aca="false">CEILING(G750,1)*F750</f>
        <v>3.9</v>
      </c>
      <c r="N750" s="0" t="n">
        <f aca="false">M750-H750</f>
        <v>1.95</v>
      </c>
      <c r="O750" s="0" t="n">
        <f aca="false">IF(ABS(N750-J750)&lt;0.011,1,0)</f>
        <v>1</v>
      </c>
    </row>
    <row r="751" customFormat="false" ht="15" hidden="false" customHeight="false" outlineLevel="0" collapsed="false">
      <c r="A751" s="0" t="s">
        <v>15</v>
      </c>
      <c r="B751" s="0" t="s">
        <v>223</v>
      </c>
      <c r="C751" s="0" t="n">
        <v>6</v>
      </c>
      <c r="D751" s="0" t="n">
        <v>48336</v>
      </c>
      <c r="E751" s="0" t="s">
        <v>17</v>
      </c>
      <c r="F751" s="0" t="n">
        <v>13.9</v>
      </c>
      <c r="G751" s="0" t="n">
        <v>0.5</v>
      </c>
      <c r="H751" s="0" t="n">
        <v>6.95</v>
      </c>
      <c r="I751" s="0" t="n">
        <v>13.9</v>
      </c>
      <c r="J751" s="0" t="n">
        <v>6.95</v>
      </c>
      <c r="K751" s="0" t="s">
        <v>18</v>
      </c>
      <c r="L751" s="0" t="s">
        <v>224</v>
      </c>
      <c r="M751" s="0" t="n">
        <f aca="false">CEILING(G751,1)*F751</f>
        <v>13.9</v>
      </c>
      <c r="N751" s="0" t="n">
        <f aca="false">M751-H751</f>
        <v>6.95</v>
      </c>
      <c r="O751" s="0" t="n">
        <f aca="false">IF(ABS(N751-J751)&lt;0.011,1,0)</f>
        <v>1</v>
      </c>
    </row>
    <row r="752" customFormat="false" ht="15" hidden="false" customHeight="false" outlineLevel="0" collapsed="false">
      <c r="A752" s="0" t="s">
        <v>15</v>
      </c>
      <c r="B752" s="0" t="s">
        <v>223</v>
      </c>
      <c r="C752" s="0" t="n">
        <v>6</v>
      </c>
      <c r="D752" s="0" t="n">
        <v>48336</v>
      </c>
      <c r="E752" s="0" t="s">
        <v>61</v>
      </c>
      <c r="F752" s="0" t="n">
        <v>2</v>
      </c>
      <c r="G752" s="0" t="n">
        <v>0.5</v>
      </c>
      <c r="H752" s="0" t="n">
        <v>1</v>
      </c>
      <c r="I752" s="0" t="n">
        <v>2</v>
      </c>
      <c r="J752" s="0" t="n">
        <v>1</v>
      </c>
      <c r="K752" s="0" t="s">
        <v>18</v>
      </c>
      <c r="L752" s="0" t="s">
        <v>224</v>
      </c>
      <c r="M752" s="0" t="n">
        <f aca="false">CEILING(G752,1)*F752</f>
        <v>2</v>
      </c>
      <c r="N752" s="0" t="n">
        <f aca="false">M752-H752</f>
        <v>1</v>
      </c>
      <c r="O752" s="0" t="n">
        <f aca="false">IF(ABS(N752-J752)&lt;0.011,1,0)</f>
        <v>1</v>
      </c>
    </row>
    <row r="753" customFormat="false" ht="15" hidden="false" customHeight="false" outlineLevel="0" collapsed="false">
      <c r="A753" s="0" t="s">
        <v>15</v>
      </c>
      <c r="B753" s="0" t="s">
        <v>223</v>
      </c>
      <c r="C753" s="0" t="n">
        <v>6</v>
      </c>
      <c r="D753" s="0" t="n">
        <v>48336</v>
      </c>
      <c r="E753" s="0" t="s">
        <v>89</v>
      </c>
      <c r="F753" s="0" t="n">
        <v>3.9</v>
      </c>
      <c r="G753" s="0" t="n">
        <v>0.5</v>
      </c>
      <c r="H753" s="0" t="n">
        <v>1.95</v>
      </c>
      <c r="I753" s="0" t="n">
        <v>3.9</v>
      </c>
      <c r="J753" s="0" t="n">
        <v>1.95</v>
      </c>
      <c r="K753" s="0" t="s">
        <v>18</v>
      </c>
      <c r="L753" s="0" t="s">
        <v>224</v>
      </c>
      <c r="M753" s="0" t="n">
        <f aca="false">CEILING(G753,1)*F753</f>
        <v>3.9</v>
      </c>
      <c r="N753" s="0" t="n">
        <f aca="false">M753-H753</f>
        <v>1.95</v>
      </c>
      <c r="O753" s="0" t="n">
        <f aca="false">IF(ABS(N753-J753)&lt;0.011,1,0)</f>
        <v>1</v>
      </c>
    </row>
    <row r="754" customFormat="false" ht="15" hidden="false" customHeight="false" outlineLevel="0" collapsed="false">
      <c r="A754" s="0" t="s">
        <v>15</v>
      </c>
      <c r="B754" s="0" t="s">
        <v>223</v>
      </c>
      <c r="C754" s="0" t="n">
        <v>6</v>
      </c>
      <c r="D754" s="0" t="n">
        <v>48336</v>
      </c>
      <c r="E754" s="0" t="s">
        <v>42</v>
      </c>
      <c r="F754" s="0" t="n">
        <v>8.7</v>
      </c>
      <c r="G754" s="0" t="n">
        <v>0.5</v>
      </c>
      <c r="H754" s="0" t="n">
        <v>4.35</v>
      </c>
      <c r="I754" s="0" t="n">
        <v>8.7</v>
      </c>
      <c r="J754" s="0" t="n">
        <v>4.35</v>
      </c>
      <c r="K754" s="0" t="s">
        <v>18</v>
      </c>
      <c r="L754" s="0" t="s">
        <v>224</v>
      </c>
      <c r="M754" s="0" t="n">
        <f aca="false">CEILING(G754,1)*F754</f>
        <v>8.7</v>
      </c>
      <c r="N754" s="0" t="n">
        <f aca="false">M754-H754</f>
        <v>4.35</v>
      </c>
      <c r="O754" s="0" t="n">
        <f aca="false">IF(ABS(N754-J754)&lt;0.011,1,0)</f>
        <v>1</v>
      </c>
    </row>
    <row r="755" customFormat="false" ht="15" hidden="false" customHeight="false" outlineLevel="0" collapsed="false">
      <c r="A755" s="0" t="s">
        <v>15</v>
      </c>
      <c r="B755" s="0" t="s">
        <v>223</v>
      </c>
      <c r="C755" s="0" t="n">
        <v>6</v>
      </c>
      <c r="D755" s="0" t="n">
        <v>48336</v>
      </c>
      <c r="E755" s="0" t="s">
        <v>225</v>
      </c>
      <c r="F755" s="0" t="n">
        <v>16.4</v>
      </c>
      <c r="G755" s="0" t="n">
        <v>0.5</v>
      </c>
      <c r="H755" s="0" t="n">
        <v>8.2</v>
      </c>
      <c r="I755" s="0" t="n">
        <v>16.4</v>
      </c>
      <c r="J755" s="0" t="n">
        <v>8.2</v>
      </c>
      <c r="K755" s="0" t="s">
        <v>18</v>
      </c>
      <c r="L755" s="0" t="s">
        <v>224</v>
      </c>
      <c r="M755" s="0" t="n">
        <f aca="false">CEILING(G755,1)*F755</f>
        <v>16.4</v>
      </c>
      <c r="N755" s="0" t="n">
        <f aca="false">M755-H755</f>
        <v>8.2</v>
      </c>
      <c r="O755" s="0" t="n">
        <f aca="false">IF(ABS(N755-J755)&lt;0.011,1,0)</f>
        <v>1</v>
      </c>
    </row>
    <row r="756" customFormat="false" ht="15" hidden="false" customHeight="false" outlineLevel="0" collapsed="false">
      <c r="A756" s="0" t="s">
        <v>15</v>
      </c>
      <c r="B756" s="0" t="s">
        <v>223</v>
      </c>
      <c r="C756" s="0" t="n">
        <v>6</v>
      </c>
      <c r="D756" s="0" t="n">
        <v>48336</v>
      </c>
      <c r="E756" s="0" t="s">
        <v>76</v>
      </c>
      <c r="F756" s="0" t="n">
        <v>17.6</v>
      </c>
      <c r="G756" s="0" t="n">
        <v>0.5</v>
      </c>
      <c r="H756" s="0" t="n">
        <v>8.8</v>
      </c>
      <c r="I756" s="0" t="n">
        <v>17.6</v>
      </c>
      <c r="J756" s="0" t="n">
        <v>8.8</v>
      </c>
      <c r="K756" s="0" t="s">
        <v>18</v>
      </c>
      <c r="L756" s="0" t="s">
        <v>224</v>
      </c>
      <c r="M756" s="0" t="n">
        <f aca="false">CEILING(G756,1)*F756</f>
        <v>17.6</v>
      </c>
      <c r="N756" s="0" t="n">
        <f aca="false">M756-H756</f>
        <v>8.8</v>
      </c>
      <c r="O756" s="0" t="n">
        <f aca="false">IF(ABS(N756-J756)&lt;0.011,1,0)</f>
        <v>1</v>
      </c>
    </row>
    <row r="757" customFormat="false" ht="15" hidden="false" customHeight="false" outlineLevel="0" collapsed="false">
      <c r="A757" s="0" t="s">
        <v>15</v>
      </c>
      <c r="B757" s="0" t="s">
        <v>223</v>
      </c>
      <c r="C757" s="0" t="n">
        <v>7</v>
      </c>
      <c r="D757" s="0" t="n">
        <v>48327</v>
      </c>
      <c r="E757" s="0" t="s">
        <v>17</v>
      </c>
      <c r="F757" s="0" t="n">
        <v>13.9</v>
      </c>
      <c r="G757" s="0" t="n">
        <v>0.5</v>
      </c>
      <c r="H757" s="0" t="n">
        <v>6.95</v>
      </c>
      <c r="I757" s="0" t="n">
        <v>13.9</v>
      </c>
      <c r="J757" s="0" t="n">
        <v>6.95</v>
      </c>
      <c r="K757" s="0" t="s">
        <v>18</v>
      </c>
      <c r="L757" s="0" t="s">
        <v>224</v>
      </c>
      <c r="M757" s="0" t="n">
        <f aca="false">CEILING(G757,1)*F757</f>
        <v>13.9</v>
      </c>
      <c r="N757" s="0" t="n">
        <f aca="false">M757-H757</f>
        <v>6.95</v>
      </c>
      <c r="O757" s="0" t="n">
        <f aca="false">IF(ABS(N757-J757)&lt;0.011,1,0)</f>
        <v>1</v>
      </c>
    </row>
    <row r="758" customFormat="false" ht="15" hidden="false" customHeight="false" outlineLevel="0" collapsed="false">
      <c r="A758" s="0" t="s">
        <v>15</v>
      </c>
      <c r="B758" s="0" t="s">
        <v>223</v>
      </c>
      <c r="C758" s="0" t="n">
        <v>7</v>
      </c>
      <c r="D758" s="0" t="n">
        <v>48327</v>
      </c>
      <c r="E758" s="0" t="s">
        <v>61</v>
      </c>
      <c r="F758" s="0" t="n">
        <v>2</v>
      </c>
      <c r="G758" s="0" t="n">
        <v>0.5</v>
      </c>
      <c r="H758" s="0" t="n">
        <v>1</v>
      </c>
      <c r="I758" s="0" t="n">
        <v>2</v>
      </c>
      <c r="J758" s="0" t="n">
        <v>1</v>
      </c>
      <c r="K758" s="0" t="s">
        <v>18</v>
      </c>
      <c r="L758" s="0" t="s">
        <v>224</v>
      </c>
      <c r="M758" s="0" t="n">
        <f aca="false">CEILING(G758,1)*F758</f>
        <v>2</v>
      </c>
      <c r="N758" s="0" t="n">
        <f aca="false">M758-H758</f>
        <v>1</v>
      </c>
      <c r="O758" s="0" t="n">
        <f aca="false">IF(ABS(N758-J758)&lt;0.011,1,0)</f>
        <v>1</v>
      </c>
    </row>
    <row r="759" customFormat="false" ht="15" hidden="false" customHeight="false" outlineLevel="0" collapsed="false">
      <c r="A759" s="0" t="s">
        <v>15</v>
      </c>
      <c r="B759" s="0" t="s">
        <v>223</v>
      </c>
      <c r="C759" s="0" t="n">
        <v>7</v>
      </c>
      <c r="D759" s="0" t="n">
        <v>48327</v>
      </c>
      <c r="E759" s="0" t="s">
        <v>89</v>
      </c>
      <c r="F759" s="0" t="n">
        <v>3.9</v>
      </c>
      <c r="G759" s="0" t="n">
        <v>0.5</v>
      </c>
      <c r="H759" s="0" t="n">
        <v>1.95</v>
      </c>
      <c r="I759" s="0" t="n">
        <v>3.9</v>
      </c>
      <c r="J759" s="0" t="n">
        <v>1.95</v>
      </c>
      <c r="K759" s="0" t="s">
        <v>18</v>
      </c>
      <c r="L759" s="0" t="s">
        <v>224</v>
      </c>
      <c r="M759" s="0" t="n">
        <f aca="false">CEILING(G759,1)*F759</f>
        <v>3.9</v>
      </c>
      <c r="N759" s="0" t="n">
        <f aca="false">M759-H759</f>
        <v>1.95</v>
      </c>
      <c r="O759" s="0" t="n">
        <f aca="false">IF(ABS(N759-J759)&lt;0.011,1,0)</f>
        <v>1</v>
      </c>
    </row>
    <row r="760" customFormat="false" ht="15" hidden="false" customHeight="false" outlineLevel="0" collapsed="false">
      <c r="A760" s="0" t="s">
        <v>15</v>
      </c>
      <c r="B760" s="0" t="s">
        <v>223</v>
      </c>
      <c r="C760" s="0" t="n">
        <v>7</v>
      </c>
      <c r="D760" s="0" t="n">
        <v>48327</v>
      </c>
      <c r="E760" s="0" t="s">
        <v>42</v>
      </c>
      <c r="F760" s="0" t="n">
        <v>8.7</v>
      </c>
      <c r="G760" s="0" t="n">
        <v>0.5</v>
      </c>
      <c r="H760" s="0" t="n">
        <v>4.35</v>
      </c>
      <c r="I760" s="0" t="n">
        <v>8.7</v>
      </c>
      <c r="J760" s="0" t="n">
        <v>4.35</v>
      </c>
      <c r="K760" s="0" t="s">
        <v>18</v>
      </c>
      <c r="L760" s="0" t="s">
        <v>224</v>
      </c>
      <c r="M760" s="0" t="n">
        <f aca="false">CEILING(G760,1)*F760</f>
        <v>8.7</v>
      </c>
      <c r="N760" s="0" t="n">
        <f aca="false">M760-H760</f>
        <v>4.35</v>
      </c>
      <c r="O760" s="0" t="n">
        <f aca="false">IF(ABS(N760-J760)&lt;0.011,1,0)</f>
        <v>1</v>
      </c>
    </row>
    <row r="761" customFormat="false" ht="15" hidden="false" customHeight="false" outlineLevel="0" collapsed="false">
      <c r="A761" s="0" t="s">
        <v>15</v>
      </c>
      <c r="B761" s="0" t="s">
        <v>223</v>
      </c>
      <c r="C761" s="0" t="n">
        <v>7</v>
      </c>
      <c r="D761" s="0" t="n">
        <v>48327</v>
      </c>
      <c r="E761" s="0" t="s">
        <v>225</v>
      </c>
      <c r="F761" s="0" t="n">
        <v>16.4</v>
      </c>
      <c r="G761" s="0" t="n">
        <v>0.5</v>
      </c>
      <c r="H761" s="0" t="n">
        <v>8.2</v>
      </c>
      <c r="I761" s="0" t="n">
        <v>16.4</v>
      </c>
      <c r="J761" s="0" t="n">
        <v>8.2</v>
      </c>
      <c r="K761" s="0" t="s">
        <v>18</v>
      </c>
      <c r="L761" s="0" t="s">
        <v>224</v>
      </c>
      <c r="M761" s="0" t="n">
        <f aca="false">CEILING(G761,1)*F761</f>
        <v>16.4</v>
      </c>
      <c r="N761" s="0" t="n">
        <f aca="false">M761-H761</f>
        <v>8.2</v>
      </c>
      <c r="O761" s="0" t="n">
        <f aca="false">IF(ABS(N761-J761)&lt;0.011,1,0)</f>
        <v>1</v>
      </c>
    </row>
    <row r="762" customFormat="false" ht="15" hidden="false" customHeight="false" outlineLevel="0" collapsed="false">
      <c r="A762" s="0" t="s">
        <v>15</v>
      </c>
      <c r="B762" s="0" t="s">
        <v>223</v>
      </c>
      <c r="C762" s="0" t="n">
        <v>7</v>
      </c>
      <c r="D762" s="0" t="n">
        <v>48327</v>
      </c>
      <c r="E762" s="0" t="s">
        <v>76</v>
      </c>
      <c r="F762" s="0" t="n">
        <v>17.6</v>
      </c>
      <c r="G762" s="0" t="n">
        <v>0.5</v>
      </c>
      <c r="H762" s="0" t="n">
        <v>8.8</v>
      </c>
      <c r="I762" s="0" t="n">
        <v>17.6</v>
      </c>
      <c r="J762" s="0" t="n">
        <v>8.8</v>
      </c>
      <c r="K762" s="0" t="s">
        <v>18</v>
      </c>
      <c r="L762" s="0" t="s">
        <v>224</v>
      </c>
      <c r="M762" s="0" t="n">
        <f aca="false">CEILING(G762,1)*F762</f>
        <v>17.6</v>
      </c>
      <c r="N762" s="0" t="n">
        <f aca="false">M762-H762</f>
        <v>8.8</v>
      </c>
      <c r="O762" s="0" t="n">
        <f aca="false">IF(ABS(N762-J762)&lt;0.011,1,0)</f>
        <v>1</v>
      </c>
    </row>
    <row r="763" customFormat="false" ht="15" hidden="false" customHeight="false" outlineLevel="0" collapsed="false">
      <c r="A763" s="0" t="s">
        <v>15</v>
      </c>
      <c r="B763" s="0" t="s">
        <v>226</v>
      </c>
      <c r="C763" s="0" t="n">
        <v>3</v>
      </c>
      <c r="D763" s="0" t="n">
        <v>48371</v>
      </c>
      <c r="E763" s="0" t="s">
        <v>227</v>
      </c>
      <c r="F763" s="0" t="n">
        <v>13</v>
      </c>
      <c r="G763" s="0" t="n">
        <v>1.5</v>
      </c>
      <c r="H763" s="0" t="n">
        <v>19.5</v>
      </c>
      <c r="I763" s="0" t="n">
        <v>26</v>
      </c>
      <c r="J763" s="0" t="n">
        <v>6.5</v>
      </c>
      <c r="K763" s="0" t="s">
        <v>18</v>
      </c>
      <c r="L763" s="0" t="s">
        <v>64</v>
      </c>
      <c r="M763" s="0" t="n">
        <f aca="false">CEILING(G763,1)*F763</f>
        <v>26</v>
      </c>
      <c r="N763" s="0" t="n">
        <f aca="false">M763-H763</f>
        <v>6.5</v>
      </c>
      <c r="O763" s="0" t="n">
        <f aca="false">IF(ABS(N763-J763)&lt;0.011,1,0)</f>
        <v>1</v>
      </c>
    </row>
    <row r="764" customFormat="false" ht="15" hidden="false" customHeight="false" outlineLevel="0" collapsed="false">
      <c r="A764" s="0" t="s">
        <v>15</v>
      </c>
      <c r="B764" s="0" t="s">
        <v>226</v>
      </c>
      <c r="C764" s="0" t="n">
        <v>4</v>
      </c>
      <c r="D764" s="0" t="n">
        <v>48366</v>
      </c>
      <c r="E764" s="0" t="s">
        <v>227</v>
      </c>
      <c r="F764" s="0" t="n">
        <v>13</v>
      </c>
      <c r="G764" s="0" t="n">
        <v>1.5</v>
      </c>
      <c r="H764" s="0" t="n">
        <v>19.5</v>
      </c>
      <c r="I764" s="0" t="n">
        <v>26</v>
      </c>
      <c r="J764" s="0" t="n">
        <v>6.5</v>
      </c>
      <c r="K764" s="0" t="s">
        <v>18</v>
      </c>
      <c r="L764" s="0" t="s">
        <v>64</v>
      </c>
      <c r="M764" s="0" t="n">
        <f aca="false">CEILING(G764,1)*F764</f>
        <v>26</v>
      </c>
      <c r="N764" s="0" t="n">
        <f aca="false">M764-H764</f>
        <v>6.5</v>
      </c>
      <c r="O764" s="0" t="n">
        <f aca="false">IF(ABS(N764-J764)&lt;0.011,1,0)</f>
        <v>1</v>
      </c>
    </row>
    <row r="765" customFormat="false" ht="15" hidden="false" customHeight="false" outlineLevel="0" collapsed="false">
      <c r="A765" s="0" t="s">
        <v>15</v>
      </c>
      <c r="B765" s="0" t="s">
        <v>226</v>
      </c>
      <c r="C765" s="0" t="n">
        <v>6</v>
      </c>
      <c r="D765" s="0" t="n">
        <v>48372</v>
      </c>
      <c r="E765" s="0" t="s">
        <v>84</v>
      </c>
      <c r="F765" s="0" t="n">
        <v>19</v>
      </c>
      <c r="G765" s="0" t="n">
        <v>0.5</v>
      </c>
      <c r="H765" s="0" t="n">
        <v>9.5</v>
      </c>
      <c r="I765" s="0" t="n">
        <v>19</v>
      </c>
      <c r="J765" s="0" t="n">
        <v>9.5</v>
      </c>
      <c r="K765" s="0" t="s">
        <v>18</v>
      </c>
      <c r="L765" s="0" t="s">
        <v>224</v>
      </c>
      <c r="M765" s="0" t="n">
        <f aca="false">CEILING(G765,1)*F765</f>
        <v>19</v>
      </c>
      <c r="N765" s="0" t="n">
        <f aca="false">M765-H765</f>
        <v>9.5</v>
      </c>
      <c r="O765" s="0" t="n">
        <f aca="false">IF(ABS(N765-J765)&lt;0.011,1,0)</f>
        <v>1</v>
      </c>
    </row>
    <row r="766" customFormat="false" ht="15" hidden="false" customHeight="false" outlineLevel="0" collapsed="false">
      <c r="A766" s="0" t="s">
        <v>15</v>
      </c>
      <c r="B766" s="0" t="s">
        <v>226</v>
      </c>
      <c r="C766" s="0" t="n">
        <v>6</v>
      </c>
      <c r="D766" s="0" t="n">
        <v>48372</v>
      </c>
      <c r="E766" s="0" t="s">
        <v>161</v>
      </c>
      <c r="F766" s="0" t="n">
        <v>5.2</v>
      </c>
      <c r="G766" s="0" t="n">
        <v>1.5</v>
      </c>
      <c r="H766" s="0" t="n">
        <v>7.8</v>
      </c>
      <c r="I766" s="0" t="n">
        <v>10.4</v>
      </c>
      <c r="J766" s="0" t="n">
        <v>2.6</v>
      </c>
      <c r="K766" s="0" t="s">
        <v>18</v>
      </c>
      <c r="L766" s="0" t="s">
        <v>224</v>
      </c>
      <c r="M766" s="0" t="n">
        <f aca="false">CEILING(G766,1)*F766</f>
        <v>10.4</v>
      </c>
      <c r="N766" s="0" t="n">
        <f aca="false">M766-H766</f>
        <v>2.6</v>
      </c>
      <c r="O766" s="0" t="n">
        <f aca="false">IF(ABS(N766-J766)&lt;0.011,1,0)</f>
        <v>1</v>
      </c>
    </row>
    <row r="767" customFormat="false" ht="15" hidden="false" customHeight="false" outlineLevel="0" collapsed="false">
      <c r="A767" s="0" t="s">
        <v>15</v>
      </c>
      <c r="B767" s="0" t="s">
        <v>226</v>
      </c>
      <c r="C767" s="0" t="n">
        <v>6</v>
      </c>
      <c r="D767" s="0" t="n">
        <v>48372</v>
      </c>
      <c r="E767" s="0" t="s">
        <v>212</v>
      </c>
      <c r="F767" s="0" t="n">
        <v>14.5</v>
      </c>
      <c r="G767" s="0" t="n">
        <v>0.5</v>
      </c>
      <c r="H767" s="0" t="n">
        <v>7.25</v>
      </c>
      <c r="I767" s="0" t="n">
        <v>14.5</v>
      </c>
      <c r="J767" s="0" t="n">
        <v>7.25</v>
      </c>
      <c r="K767" s="0" t="s">
        <v>18</v>
      </c>
      <c r="L767" s="0" t="s">
        <v>224</v>
      </c>
      <c r="M767" s="0" t="n">
        <f aca="false">CEILING(G767,1)*F767</f>
        <v>14.5</v>
      </c>
      <c r="N767" s="0" t="n">
        <f aca="false">M767-H767</f>
        <v>7.25</v>
      </c>
      <c r="O767" s="0" t="n">
        <f aca="false">IF(ABS(N767-J767)&lt;0.011,1,0)</f>
        <v>1</v>
      </c>
    </row>
    <row r="768" customFormat="false" ht="15" hidden="false" customHeight="false" outlineLevel="0" collapsed="false">
      <c r="A768" s="0" t="s">
        <v>15</v>
      </c>
      <c r="B768" s="0" t="s">
        <v>226</v>
      </c>
      <c r="C768" s="0" t="n">
        <v>6</v>
      </c>
      <c r="D768" s="0" t="n">
        <v>48372</v>
      </c>
      <c r="E768" s="0" t="s">
        <v>116</v>
      </c>
      <c r="F768" s="0" t="n">
        <v>13.4</v>
      </c>
      <c r="G768" s="0" t="n">
        <v>0.5</v>
      </c>
      <c r="H768" s="0" t="n">
        <v>6.7</v>
      </c>
      <c r="I768" s="0" t="n">
        <v>13.4</v>
      </c>
      <c r="J768" s="0" t="n">
        <v>6.7</v>
      </c>
      <c r="K768" s="0" t="s">
        <v>18</v>
      </c>
      <c r="L768" s="0" t="s">
        <v>224</v>
      </c>
      <c r="M768" s="0" t="n">
        <f aca="false">CEILING(G768,1)*F768</f>
        <v>13.4</v>
      </c>
      <c r="N768" s="0" t="n">
        <f aca="false">M768-H768</f>
        <v>6.7</v>
      </c>
      <c r="O768" s="0" t="n">
        <f aca="false">IF(ABS(N768-J768)&lt;0.011,1,0)</f>
        <v>1</v>
      </c>
    </row>
    <row r="769" customFormat="false" ht="15" hidden="false" customHeight="false" outlineLevel="0" collapsed="false">
      <c r="A769" s="0" t="s">
        <v>15</v>
      </c>
      <c r="B769" s="0" t="s">
        <v>226</v>
      </c>
      <c r="C769" s="0" t="n">
        <v>6</v>
      </c>
      <c r="D769" s="0" t="n">
        <v>48372</v>
      </c>
      <c r="E769" s="0" t="s">
        <v>228</v>
      </c>
      <c r="F769" s="0" t="n">
        <v>4.5</v>
      </c>
      <c r="G769" s="0" t="n">
        <v>0.5</v>
      </c>
      <c r="H769" s="0" t="n">
        <v>2.25</v>
      </c>
      <c r="I769" s="0" t="n">
        <v>4.5</v>
      </c>
      <c r="J769" s="0" t="n">
        <v>2.25</v>
      </c>
      <c r="K769" s="0" t="s">
        <v>18</v>
      </c>
      <c r="L769" s="0" t="s">
        <v>224</v>
      </c>
      <c r="M769" s="0" t="n">
        <f aca="false">CEILING(G769,1)*F769</f>
        <v>4.5</v>
      </c>
      <c r="N769" s="0" t="n">
        <f aca="false">M769-H769</f>
        <v>2.25</v>
      </c>
      <c r="O769" s="0" t="n">
        <f aca="false">IF(ABS(N769-J769)&lt;0.011,1,0)</f>
        <v>1</v>
      </c>
    </row>
    <row r="770" customFormat="false" ht="15" hidden="false" customHeight="false" outlineLevel="0" collapsed="false">
      <c r="A770" s="0" t="s">
        <v>15</v>
      </c>
      <c r="B770" s="0" t="s">
        <v>226</v>
      </c>
      <c r="C770" s="0" t="n">
        <v>7</v>
      </c>
      <c r="D770" s="0" t="n">
        <v>48357</v>
      </c>
      <c r="E770" s="0" t="s">
        <v>84</v>
      </c>
      <c r="F770" s="0" t="n">
        <v>19</v>
      </c>
      <c r="G770" s="0" t="n">
        <v>0.5</v>
      </c>
      <c r="H770" s="0" t="n">
        <v>9.5</v>
      </c>
      <c r="I770" s="0" t="n">
        <v>19</v>
      </c>
      <c r="J770" s="0" t="n">
        <v>9.5</v>
      </c>
      <c r="K770" s="0" t="s">
        <v>18</v>
      </c>
      <c r="L770" s="0" t="s">
        <v>224</v>
      </c>
      <c r="M770" s="0" t="n">
        <f aca="false">CEILING(G770,1)*F770</f>
        <v>19</v>
      </c>
      <c r="N770" s="0" t="n">
        <f aca="false">M770-H770</f>
        <v>9.5</v>
      </c>
      <c r="O770" s="0" t="n">
        <f aca="false">IF(ABS(N770-J770)&lt;0.011,1,0)</f>
        <v>1</v>
      </c>
    </row>
    <row r="771" customFormat="false" ht="15" hidden="false" customHeight="false" outlineLevel="0" collapsed="false">
      <c r="A771" s="0" t="s">
        <v>15</v>
      </c>
      <c r="B771" s="0" t="s">
        <v>226</v>
      </c>
      <c r="C771" s="0" t="n">
        <v>7</v>
      </c>
      <c r="D771" s="0" t="n">
        <v>48357</v>
      </c>
      <c r="E771" s="0" t="s">
        <v>161</v>
      </c>
      <c r="F771" s="0" t="n">
        <v>5.2</v>
      </c>
      <c r="G771" s="0" t="n">
        <v>1.5</v>
      </c>
      <c r="H771" s="0" t="n">
        <v>7.8</v>
      </c>
      <c r="I771" s="0" t="n">
        <v>10.4</v>
      </c>
      <c r="J771" s="0" t="n">
        <v>2.6</v>
      </c>
      <c r="K771" s="0" t="s">
        <v>18</v>
      </c>
      <c r="L771" s="0" t="s">
        <v>224</v>
      </c>
      <c r="M771" s="0" t="n">
        <f aca="false">CEILING(G771,1)*F771</f>
        <v>10.4</v>
      </c>
      <c r="N771" s="0" t="n">
        <f aca="false">M771-H771</f>
        <v>2.6</v>
      </c>
      <c r="O771" s="0" t="n">
        <f aca="false">IF(ABS(N771-J771)&lt;0.011,1,0)</f>
        <v>1</v>
      </c>
    </row>
    <row r="772" customFormat="false" ht="15" hidden="false" customHeight="false" outlineLevel="0" collapsed="false">
      <c r="A772" s="0" t="s">
        <v>15</v>
      </c>
      <c r="B772" s="0" t="s">
        <v>226</v>
      </c>
      <c r="C772" s="0" t="n">
        <v>7</v>
      </c>
      <c r="D772" s="0" t="n">
        <v>48357</v>
      </c>
      <c r="E772" s="0" t="s">
        <v>212</v>
      </c>
      <c r="F772" s="0" t="n">
        <v>14.5</v>
      </c>
      <c r="G772" s="0" t="n">
        <v>0.5</v>
      </c>
      <c r="H772" s="0" t="n">
        <v>7.25</v>
      </c>
      <c r="I772" s="0" t="n">
        <v>14.5</v>
      </c>
      <c r="J772" s="0" t="n">
        <v>7.25</v>
      </c>
      <c r="K772" s="0" t="s">
        <v>18</v>
      </c>
      <c r="L772" s="0" t="s">
        <v>224</v>
      </c>
      <c r="M772" s="0" t="n">
        <f aca="false">CEILING(G772,1)*F772</f>
        <v>14.5</v>
      </c>
      <c r="N772" s="0" t="n">
        <f aca="false">M772-H772</f>
        <v>7.25</v>
      </c>
      <c r="O772" s="0" t="n">
        <f aca="false">IF(ABS(N772-J772)&lt;0.011,1,0)</f>
        <v>1</v>
      </c>
    </row>
    <row r="773" customFormat="false" ht="15" hidden="false" customHeight="false" outlineLevel="0" collapsed="false">
      <c r="A773" s="0" t="s">
        <v>15</v>
      </c>
      <c r="B773" s="0" t="s">
        <v>226</v>
      </c>
      <c r="C773" s="0" t="n">
        <v>7</v>
      </c>
      <c r="D773" s="0" t="n">
        <v>48357</v>
      </c>
      <c r="E773" s="0" t="s">
        <v>116</v>
      </c>
      <c r="F773" s="0" t="n">
        <v>13.4</v>
      </c>
      <c r="G773" s="0" t="n">
        <v>0.5</v>
      </c>
      <c r="H773" s="0" t="n">
        <v>6.7</v>
      </c>
      <c r="I773" s="0" t="n">
        <v>13.4</v>
      </c>
      <c r="J773" s="0" t="n">
        <v>6.7</v>
      </c>
      <c r="K773" s="0" t="s">
        <v>18</v>
      </c>
      <c r="L773" s="0" t="s">
        <v>224</v>
      </c>
      <c r="M773" s="0" t="n">
        <f aca="false">CEILING(G773,1)*F773</f>
        <v>13.4</v>
      </c>
      <c r="N773" s="0" t="n">
        <f aca="false">M773-H773</f>
        <v>6.7</v>
      </c>
      <c r="O773" s="0" t="n">
        <f aca="false">IF(ABS(N773-J773)&lt;0.011,1,0)</f>
        <v>1</v>
      </c>
    </row>
    <row r="774" customFormat="false" ht="15" hidden="false" customHeight="false" outlineLevel="0" collapsed="false">
      <c r="A774" s="0" t="s">
        <v>15</v>
      </c>
      <c r="B774" s="0" t="s">
        <v>226</v>
      </c>
      <c r="C774" s="0" t="n">
        <v>7</v>
      </c>
      <c r="D774" s="0" t="n">
        <v>48357</v>
      </c>
      <c r="E774" s="0" t="s">
        <v>228</v>
      </c>
      <c r="F774" s="0" t="n">
        <v>4.5</v>
      </c>
      <c r="G774" s="0" t="n">
        <v>0.5</v>
      </c>
      <c r="H774" s="0" t="n">
        <v>2.25</v>
      </c>
      <c r="I774" s="0" t="n">
        <v>4.5</v>
      </c>
      <c r="J774" s="0" t="n">
        <v>2.25</v>
      </c>
      <c r="K774" s="0" t="s">
        <v>18</v>
      </c>
      <c r="L774" s="0" t="s">
        <v>224</v>
      </c>
      <c r="M774" s="0" t="n">
        <f aca="false">CEILING(G774,1)*F774</f>
        <v>4.5</v>
      </c>
      <c r="N774" s="0" t="n">
        <f aca="false">M774-H774</f>
        <v>2.25</v>
      </c>
      <c r="O774" s="0" t="n">
        <f aca="false">IF(ABS(N774-J774)&lt;0.011,1,0)</f>
        <v>1</v>
      </c>
    </row>
    <row r="775" customFormat="false" ht="15" hidden="false" customHeight="false" outlineLevel="0" collapsed="false">
      <c r="A775" s="0" t="s">
        <v>15</v>
      </c>
      <c r="B775" s="0" t="s">
        <v>229</v>
      </c>
      <c r="C775" s="0" t="n">
        <v>27</v>
      </c>
      <c r="D775" s="0" t="n">
        <v>48471</v>
      </c>
      <c r="E775" s="0" t="s">
        <v>230</v>
      </c>
      <c r="F775" s="0" t="n">
        <v>9.6</v>
      </c>
      <c r="G775" s="0" t="n">
        <v>0.5</v>
      </c>
      <c r="H775" s="0" t="n">
        <v>4.8</v>
      </c>
      <c r="I775" s="0" t="n">
        <v>9.6</v>
      </c>
      <c r="J775" s="0" t="n">
        <v>4.8</v>
      </c>
      <c r="K775" s="0" t="s">
        <v>18</v>
      </c>
      <c r="L775" s="0" t="s">
        <v>219</v>
      </c>
      <c r="M775" s="0" t="n">
        <f aca="false">CEILING(G775,1)*F775</f>
        <v>9.6</v>
      </c>
      <c r="N775" s="0" t="n">
        <f aca="false">M775-H775</f>
        <v>4.8</v>
      </c>
      <c r="O775" s="0" t="n">
        <f aca="false">IF(ABS(N775-J775)&lt;0.011,1,0)</f>
        <v>1</v>
      </c>
    </row>
    <row r="776" customFormat="false" ht="15" hidden="false" customHeight="false" outlineLevel="0" collapsed="false">
      <c r="A776" s="0" t="s">
        <v>15</v>
      </c>
      <c r="B776" s="0" t="s">
        <v>229</v>
      </c>
      <c r="C776" s="0" t="n">
        <v>27</v>
      </c>
      <c r="D776" s="0" t="n">
        <v>48471</v>
      </c>
      <c r="E776" s="0" t="s">
        <v>56</v>
      </c>
      <c r="F776" s="0" t="n">
        <v>5.2</v>
      </c>
      <c r="G776" s="0" t="n">
        <v>0.5</v>
      </c>
      <c r="H776" s="0" t="n">
        <v>2.6</v>
      </c>
      <c r="I776" s="0" t="n">
        <v>5.2</v>
      </c>
      <c r="J776" s="0" t="n">
        <v>2.6</v>
      </c>
      <c r="K776" s="0" t="s">
        <v>18</v>
      </c>
      <c r="L776" s="0" t="s">
        <v>219</v>
      </c>
      <c r="M776" s="0" t="n">
        <f aca="false">CEILING(G776,1)*F776</f>
        <v>5.2</v>
      </c>
      <c r="N776" s="0" t="n">
        <f aca="false">M776-H776</f>
        <v>2.6</v>
      </c>
      <c r="O776" s="0" t="n">
        <f aca="false">IF(ABS(N776-J776)&lt;0.011,1,0)</f>
        <v>1</v>
      </c>
    </row>
    <row r="777" customFormat="false" ht="15" hidden="false" customHeight="false" outlineLevel="0" collapsed="false">
      <c r="A777" s="0" t="s">
        <v>15</v>
      </c>
      <c r="B777" s="0" t="s">
        <v>229</v>
      </c>
      <c r="C777" s="0" t="n">
        <v>27</v>
      </c>
      <c r="D777" s="0" t="n">
        <v>48471</v>
      </c>
      <c r="E777" s="0" t="s">
        <v>231</v>
      </c>
      <c r="F777" s="0" t="n">
        <v>39.5</v>
      </c>
      <c r="G777" s="0" t="n">
        <v>0.5</v>
      </c>
      <c r="H777" s="0" t="n">
        <v>19.75</v>
      </c>
      <c r="I777" s="0" t="n">
        <v>39.5</v>
      </c>
      <c r="J777" s="0" t="n">
        <v>19.75</v>
      </c>
      <c r="K777" s="0" t="s">
        <v>18</v>
      </c>
      <c r="L777" s="0" t="s">
        <v>219</v>
      </c>
      <c r="M777" s="0" t="n">
        <f aca="false">CEILING(G777,1)*F777</f>
        <v>39.5</v>
      </c>
      <c r="N777" s="0" t="n">
        <f aca="false">M777-H777</f>
        <v>19.75</v>
      </c>
      <c r="O777" s="0" t="n">
        <f aca="false">IF(ABS(N777-J777)&lt;0.011,1,0)</f>
        <v>1</v>
      </c>
    </row>
    <row r="778" customFormat="false" ht="15" hidden="false" customHeight="false" outlineLevel="0" collapsed="false">
      <c r="A778" s="0" t="s">
        <v>15</v>
      </c>
      <c r="B778" s="0" t="s">
        <v>229</v>
      </c>
      <c r="C778" s="0" t="n">
        <v>27</v>
      </c>
      <c r="D778" s="0" t="n">
        <v>48471</v>
      </c>
      <c r="E778" s="0" t="s">
        <v>94</v>
      </c>
      <c r="F778" s="0" t="n">
        <v>8.9</v>
      </c>
      <c r="G778" s="0" t="n">
        <v>0.5</v>
      </c>
      <c r="H778" s="0" t="n">
        <v>4.45</v>
      </c>
      <c r="I778" s="0" t="n">
        <v>8.9</v>
      </c>
      <c r="J778" s="0" t="n">
        <v>4.45</v>
      </c>
      <c r="K778" s="0" t="s">
        <v>18</v>
      </c>
      <c r="L778" s="0" t="s">
        <v>219</v>
      </c>
      <c r="M778" s="0" t="n">
        <f aca="false">CEILING(G778,1)*F778</f>
        <v>8.9</v>
      </c>
      <c r="N778" s="0" t="n">
        <f aca="false">M778-H778</f>
        <v>4.45</v>
      </c>
      <c r="O778" s="0" t="n">
        <f aca="false">IF(ABS(N778-J778)&lt;0.011,1,0)</f>
        <v>1</v>
      </c>
    </row>
    <row r="779" customFormat="false" ht="15" hidden="false" customHeight="false" outlineLevel="0" collapsed="false">
      <c r="A779" s="0" t="s">
        <v>15</v>
      </c>
      <c r="B779" s="0" t="s">
        <v>229</v>
      </c>
      <c r="C779" s="0" t="n">
        <v>28</v>
      </c>
      <c r="D779" s="0" t="n">
        <v>48458</v>
      </c>
      <c r="E779" s="0" t="s">
        <v>230</v>
      </c>
      <c r="F779" s="0" t="n">
        <v>9.6</v>
      </c>
      <c r="G779" s="0" t="n">
        <v>0.5</v>
      </c>
      <c r="H779" s="0" t="n">
        <v>4.8</v>
      </c>
      <c r="I779" s="0" t="n">
        <v>9.6</v>
      </c>
      <c r="J779" s="0" t="n">
        <v>4.8</v>
      </c>
      <c r="K779" s="0" t="s">
        <v>18</v>
      </c>
      <c r="L779" s="0" t="s">
        <v>219</v>
      </c>
      <c r="M779" s="0" t="n">
        <f aca="false">CEILING(G779,1)*F779</f>
        <v>9.6</v>
      </c>
      <c r="N779" s="0" t="n">
        <f aca="false">M779-H779</f>
        <v>4.8</v>
      </c>
      <c r="O779" s="0" t="n">
        <f aca="false">IF(ABS(N779-J779)&lt;0.011,1,0)</f>
        <v>1</v>
      </c>
    </row>
    <row r="780" customFormat="false" ht="15" hidden="false" customHeight="false" outlineLevel="0" collapsed="false">
      <c r="A780" s="0" t="s">
        <v>15</v>
      </c>
      <c r="B780" s="0" t="s">
        <v>229</v>
      </c>
      <c r="C780" s="0" t="n">
        <v>28</v>
      </c>
      <c r="D780" s="0" t="n">
        <v>48458</v>
      </c>
      <c r="E780" s="0" t="s">
        <v>56</v>
      </c>
      <c r="F780" s="0" t="n">
        <v>5.2</v>
      </c>
      <c r="G780" s="0" t="n">
        <v>0.5</v>
      </c>
      <c r="H780" s="0" t="n">
        <v>2.6</v>
      </c>
      <c r="I780" s="0" t="n">
        <v>5.2</v>
      </c>
      <c r="J780" s="0" t="n">
        <v>2.6</v>
      </c>
      <c r="K780" s="0" t="s">
        <v>18</v>
      </c>
      <c r="L780" s="0" t="s">
        <v>219</v>
      </c>
      <c r="M780" s="0" t="n">
        <f aca="false">CEILING(G780,1)*F780</f>
        <v>5.2</v>
      </c>
      <c r="N780" s="0" t="n">
        <f aca="false">M780-H780</f>
        <v>2.6</v>
      </c>
      <c r="O780" s="0" t="n">
        <f aca="false">IF(ABS(N780-J780)&lt;0.011,1,0)</f>
        <v>1</v>
      </c>
    </row>
    <row r="781" customFormat="false" ht="15" hidden="false" customHeight="false" outlineLevel="0" collapsed="false">
      <c r="A781" s="0" t="s">
        <v>15</v>
      </c>
      <c r="B781" s="0" t="s">
        <v>229</v>
      </c>
      <c r="C781" s="0" t="n">
        <v>28</v>
      </c>
      <c r="D781" s="0" t="n">
        <v>48458</v>
      </c>
      <c r="E781" s="0" t="s">
        <v>231</v>
      </c>
      <c r="F781" s="0" t="n">
        <v>39.5</v>
      </c>
      <c r="G781" s="0" t="n">
        <v>0.5</v>
      </c>
      <c r="H781" s="0" t="n">
        <v>19.75</v>
      </c>
      <c r="I781" s="0" t="n">
        <v>39.5</v>
      </c>
      <c r="J781" s="0" t="n">
        <v>19.75</v>
      </c>
      <c r="K781" s="0" t="s">
        <v>18</v>
      </c>
      <c r="L781" s="0" t="s">
        <v>219</v>
      </c>
      <c r="M781" s="0" t="n">
        <f aca="false">CEILING(G781,1)*F781</f>
        <v>39.5</v>
      </c>
      <c r="N781" s="0" t="n">
        <f aca="false">M781-H781</f>
        <v>19.75</v>
      </c>
      <c r="O781" s="0" t="n">
        <f aca="false">IF(ABS(N781-J781)&lt;0.011,1,0)</f>
        <v>1</v>
      </c>
    </row>
    <row r="782" customFormat="false" ht="15" hidden="false" customHeight="false" outlineLevel="0" collapsed="false">
      <c r="A782" s="0" t="s">
        <v>15</v>
      </c>
      <c r="B782" s="0" t="s">
        <v>229</v>
      </c>
      <c r="C782" s="0" t="n">
        <v>28</v>
      </c>
      <c r="D782" s="0" t="n">
        <v>48458</v>
      </c>
      <c r="E782" s="0" t="s">
        <v>94</v>
      </c>
      <c r="F782" s="0" t="n">
        <v>8.9</v>
      </c>
      <c r="G782" s="0" t="n">
        <v>0.5</v>
      </c>
      <c r="H782" s="0" t="n">
        <v>4.45</v>
      </c>
      <c r="I782" s="0" t="n">
        <v>8.9</v>
      </c>
      <c r="J782" s="0" t="n">
        <v>4.45</v>
      </c>
      <c r="K782" s="0" t="s">
        <v>18</v>
      </c>
      <c r="L782" s="0" t="s">
        <v>219</v>
      </c>
      <c r="M782" s="0" t="n">
        <f aca="false">CEILING(G782,1)*F782</f>
        <v>8.9</v>
      </c>
      <c r="N782" s="0" t="n">
        <f aca="false">M782-H782</f>
        <v>4.45</v>
      </c>
      <c r="O782" s="0" t="n">
        <f aca="false">IF(ABS(N782-J782)&lt;0.011,1,0)</f>
        <v>1</v>
      </c>
    </row>
    <row r="783" customFormat="false" ht="15" hidden="false" customHeight="false" outlineLevel="0" collapsed="false">
      <c r="A783" s="0" t="s">
        <v>15</v>
      </c>
      <c r="B783" s="0" t="s">
        <v>229</v>
      </c>
      <c r="C783" s="0" t="n">
        <v>31</v>
      </c>
      <c r="D783" s="0" t="n">
        <v>48473</v>
      </c>
      <c r="E783" s="0" t="s">
        <v>232</v>
      </c>
      <c r="F783" s="0" t="n">
        <v>2</v>
      </c>
      <c r="G783" s="0" t="n">
        <v>0.5</v>
      </c>
      <c r="H783" s="0" t="n">
        <v>1</v>
      </c>
      <c r="I783" s="0" t="n">
        <v>2</v>
      </c>
      <c r="J783" s="0" t="n">
        <v>1</v>
      </c>
      <c r="K783" s="0" t="s">
        <v>18</v>
      </c>
      <c r="L783" s="0" t="s">
        <v>132</v>
      </c>
      <c r="M783" s="0" t="n">
        <f aca="false">CEILING(G783,1)*F783</f>
        <v>2</v>
      </c>
      <c r="N783" s="0" t="n">
        <f aca="false">M783-H783</f>
        <v>1</v>
      </c>
      <c r="O783" s="0" t="n">
        <f aca="false">IF(ABS(N783-J783)&lt;0.011,1,0)</f>
        <v>1</v>
      </c>
    </row>
    <row r="784" customFormat="false" ht="15" hidden="false" customHeight="false" outlineLevel="0" collapsed="false">
      <c r="A784" s="0" t="s">
        <v>15</v>
      </c>
      <c r="B784" s="0" t="s">
        <v>229</v>
      </c>
      <c r="C784" s="0" t="n">
        <v>31</v>
      </c>
      <c r="D784" s="0" t="n">
        <v>48473</v>
      </c>
      <c r="E784" s="0" t="s">
        <v>17</v>
      </c>
      <c r="F784" s="0" t="n">
        <v>13.9</v>
      </c>
      <c r="G784" s="0" t="n">
        <v>0.5</v>
      </c>
      <c r="H784" s="0" t="n">
        <v>6.95</v>
      </c>
      <c r="I784" s="0" t="n">
        <v>13.9</v>
      </c>
      <c r="J784" s="0" t="n">
        <v>6.95</v>
      </c>
      <c r="K784" s="0" t="s">
        <v>18</v>
      </c>
      <c r="L784" s="0" t="s">
        <v>132</v>
      </c>
      <c r="M784" s="0" t="n">
        <f aca="false">CEILING(G784,1)*F784</f>
        <v>13.9</v>
      </c>
      <c r="N784" s="0" t="n">
        <f aca="false">M784-H784</f>
        <v>6.95</v>
      </c>
      <c r="O784" s="0" t="n">
        <f aca="false">IF(ABS(N784-J784)&lt;0.011,1,0)</f>
        <v>1</v>
      </c>
    </row>
    <row r="785" customFormat="false" ht="15" hidden="false" customHeight="false" outlineLevel="0" collapsed="false">
      <c r="A785" s="0" t="s">
        <v>15</v>
      </c>
      <c r="B785" s="0" t="s">
        <v>229</v>
      </c>
      <c r="C785" s="0" t="n">
        <v>31</v>
      </c>
      <c r="D785" s="0" t="n">
        <v>48473</v>
      </c>
      <c r="E785" s="0" t="s">
        <v>128</v>
      </c>
      <c r="F785" s="0" t="n">
        <v>1.8</v>
      </c>
      <c r="G785" s="0" t="n">
        <v>0.5</v>
      </c>
      <c r="H785" s="0" t="n">
        <v>0.9</v>
      </c>
      <c r="I785" s="0" t="n">
        <v>1.8</v>
      </c>
      <c r="J785" s="0" t="n">
        <v>0.9</v>
      </c>
      <c r="K785" s="0" t="s">
        <v>18</v>
      </c>
      <c r="L785" s="0" t="s">
        <v>132</v>
      </c>
      <c r="M785" s="0" t="n">
        <f aca="false">CEILING(G785,1)*F785</f>
        <v>1.8</v>
      </c>
      <c r="N785" s="0" t="n">
        <f aca="false">M785-H785</f>
        <v>0.9</v>
      </c>
      <c r="O785" s="0" t="n">
        <f aca="false">IF(ABS(N785-J785)&lt;0.011,1,0)</f>
        <v>1</v>
      </c>
    </row>
    <row r="786" customFormat="false" ht="15" hidden="false" customHeight="false" outlineLevel="0" collapsed="false">
      <c r="A786" s="0" t="s">
        <v>15</v>
      </c>
      <c r="B786" s="0" t="s">
        <v>229</v>
      </c>
      <c r="C786" s="0" t="n">
        <v>31</v>
      </c>
      <c r="D786" s="0" t="n">
        <v>48473</v>
      </c>
      <c r="E786" s="0" t="s">
        <v>108</v>
      </c>
      <c r="F786" s="0" t="n">
        <v>4.7</v>
      </c>
      <c r="G786" s="0" t="n">
        <v>0.5</v>
      </c>
      <c r="H786" s="0" t="n">
        <v>2.35</v>
      </c>
      <c r="I786" s="0" t="n">
        <v>4.7</v>
      </c>
      <c r="J786" s="0" t="n">
        <v>2.35</v>
      </c>
      <c r="K786" s="0" t="s">
        <v>18</v>
      </c>
      <c r="L786" s="0" t="s">
        <v>132</v>
      </c>
      <c r="M786" s="0" t="n">
        <f aca="false">CEILING(G786,1)*F786</f>
        <v>4.7</v>
      </c>
      <c r="N786" s="0" t="n">
        <f aca="false">M786-H786</f>
        <v>2.35</v>
      </c>
      <c r="O786" s="0" t="n">
        <f aca="false">IF(ABS(N786-J786)&lt;0.011,1,0)</f>
        <v>1</v>
      </c>
    </row>
    <row r="787" customFormat="false" ht="15" hidden="false" customHeight="false" outlineLevel="0" collapsed="false">
      <c r="A787" s="0" t="s">
        <v>15</v>
      </c>
      <c r="B787" s="0" t="s">
        <v>229</v>
      </c>
      <c r="C787" s="0" t="n">
        <v>31</v>
      </c>
      <c r="D787" s="0" t="n">
        <v>48473</v>
      </c>
      <c r="E787" s="0" t="s">
        <v>88</v>
      </c>
      <c r="F787" s="0" t="n">
        <v>3.9</v>
      </c>
      <c r="G787" s="0" t="n">
        <v>0.5</v>
      </c>
      <c r="H787" s="0" t="n">
        <v>1.95</v>
      </c>
      <c r="I787" s="0" t="n">
        <v>3.9</v>
      </c>
      <c r="J787" s="0" t="n">
        <v>1.95</v>
      </c>
      <c r="K787" s="0" t="s">
        <v>18</v>
      </c>
      <c r="L787" s="0" t="s">
        <v>132</v>
      </c>
      <c r="M787" s="0" t="n">
        <f aca="false">CEILING(G787,1)*F787</f>
        <v>3.9</v>
      </c>
      <c r="N787" s="0" t="n">
        <f aca="false">M787-H787</f>
        <v>1.95</v>
      </c>
      <c r="O787" s="0" t="n">
        <f aca="false">IF(ABS(N787-J787)&lt;0.011,1,0)</f>
        <v>1</v>
      </c>
    </row>
    <row r="788" customFormat="false" ht="15" hidden="false" customHeight="false" outlineLevel="0" collapsed="false">
      <c r="A788" s="0" t="s">
        <v>15</v>
      </c>
      <c r="B788" s="0" t="s">
        <v>229</v>
      </c>
      <c r="C788" s="0" t="n">
        <v>31</v>
      </c>
      <c r="D788" s="0" t="n">
        <v>48473</v>
      </c>
      <c r="E788" s="0" t="s">
        <v>56</v>
      </c>
      <c r="F788" s="0" t="n">
        <v>5.2</v>
      </c>
      <c r="G788" s="0" t="n">
        <v>0.5</v>
      </c>
      <c r="H788" s="0" t="n">
        <v>2.6</v>
      </c>
      <c r="I788" s="0" t="n">
        <v>5.2</v>
      </c>
      <c r="J788" s="0" t="n">
        <v>2.6</v>
      </c>
      <c r="K788" s="0" t="s">
        <v>18</v>
      </c>
      <c r="L788" s="0" t="s">
        <v>132</v>
      </c>
      <c r="M788" s="0" t="n">
        <f aca="false">CEILING(G788,1)*F788</f>
        <v>5.2</v>
      </c>
      <c r="N788" s="0" t="n">
        <f aca="false">M788-H788</f>
        <v>2.6</v>
      </c>
      <c r="O788" s="0" t="n">
        <f aca="false">IF(ABS(N788-J788)&lt;0.011,1,0)</f>
        <v>1</v>
      </c>
    </row>
    <row r="789" customFormat="false" ht="15" hidden="false" customHeight="false" outlineLevel="0" collapsed="false">
      <c r="A789" s="0" t="s">
        <v>15</v>
      </c>
      <c r="B789" s="0" t="s">
        <v>229</v>
      </c>
      <c r="C789" s="0" t="n">
        <v>31</v>
      </c>
      <c r="D789" s="0" t="n">
        <v>48473</v>
      </c>
      <c r="E789" s="0" t="s">
        <v>233</v>
      </c>
      <c r="F789" s="0" t="n">
        <v>1.2</v>
      </c>
      <c r="G789" s="0" t="n">
        <v>0.5</v>
      </c>
      <c r="H789" s="0" t="n">
        <v>0.6</v>
      </c>
      <c r="I789" s="0" t="n">
        <v>1.2</v>
      </c>
      <c r="J789" s="0" t="n">
        <v>0.6</v>
      </c>
      <c r="K789" s="0" t="s">
        <v>18</v>
      </c>
      <c r="L789" s="0" t="s">
        <v>132</v>
      </c>
      <c r="M789" s="0" t="n">
        <f aca="false">CEILING(G789,1)*F789</f>
        <v>1.2</v>
      </c>
      <c r="N789" s="0" t="n">
        <f aca="false">M789-H789</f>
        <v>0.6</v>
      </c>
      <c r="O789" s="0" t="n">
        <f aca="false">IF(ABS(N789-J789)&lt;0.011,1,0)</f>
        <v>1</v>
      </c>
    </row>
    <row r="790" customFormat="false" ht="15" hidden="false" customHeight="false" outlineLevel="0" collapsed="false">
      <c r="A790" s="0" t="s">
        <v>15</v>
      </c>
      <c r="B790" s="0" t="s">
        <v>229</v>
      </c>
      <c r="C790" s="0" t="n">
        <v>31</v>
      </c>
      <c r="D790" s="0" t="n">
        <v>48473</v>
      </c>
      <c r="E790" s="0" t="s">
        <v>83</v>
      </c>
      <c r="F790" s="0" t="n">
        <v>2.2</v>
      </c>
      <c r="G790" s="0" t="n">
        <v>0.5</v>
      </c>
      <c r="H790" s="0" t="n">
        <v>1.1</v>
      </c>
      <c r="I790" s="0" t="n">
        <v>2.2</v>
      </c>
      <c r="J790" s="0" t="n">
        <v>1.1</v>
      </c>
      <c r="K790" s="0" t="s">
        <v>18</v>
      </c>
      <c r="L790" s="0" t="s">
        <v>132</v>
      </c>
      <c r="M790" s="0" t="n">
        <f aca="false">CEILING(G790,1)*F790</f>
        <v>2.2</v>
      </c>
      <c r="N790" s="0" t="n">
        <f aca="false">M790-H790</f>
        <v>1.1</v>
      </c>
      <c r="O790" s="0" t="n">
        <f aca="false">IF(ABS(N790-J790)&lt;0.011,1,0)</f>
        <v>1</v>
      </c>
    </row>
    <row r="791" customFormat="false" ht="15" hidden="false" customHeight="false" outlineLevel="0" collapsed="false">
      <c r="A791" s="0" t="s">
        <v>15</v>
      </c>
      <c r="B791" s="0" t="s">
        <v>229</v>
      </c>
      <c r="C791" s="0" t="n">
        <v>31</v>
      </c>
      <c r="D791" s="0" t="n">
        <v>48473</v>
      </c>
      <c r="E791" s="0" t="s">
        <v>149</v>
      </c>
      <c r="F791" s="0" t="n">
        <v>15.9</v>
      </c>
      <c r="G791" s="0" t="n">
        <v>0.5</v>
      </c>
      <c r="H791" s="0" t="n">
        <v>7.95</v>
      </c>
      <c r="I791" s="0" t="n">
        <v>15.9</v>
      </c>
      <c r="J791" s="0" t="n">
        <v>7.95</v>
      </c>
      <c r="K791" s="0" t="s">
        <v>18</v>
      </c>
      <c r="L791" s="0" t="s">
        <v>132</v>
      </c>
      <c r="M791" s="0" t="n">
        <f aca="false">CEILING(G791,1)*F791</f>
        <v>15.9</v>
      </c>
      <c r="N791" s="0" t="n">
        <f aca="false">M791-H791</f>
        <v>7.95</v>
      </c>
      <c r="O791" s="0" t="n">
        <f aca="false">IF(ABS(N791-J791)&lt;0.011,1,0)</f>
        <v>1</v>
      </c>
    </row>
    <row r="792" customFormat="false" ht="15" hidden="false" customHeight="false" outlineLevel="0" collapsed="false">
      <c r="A792" s="0" t="s">
        <v>15</v>
      </c>
      <c r="B792" s="0" t="s">
        <v>229</v>
      </c>
      <c r="C792" s="0" t="n">
        <v>32</v>
      </c>
      <c r="D792" s="0" t="n">
        <v>48466</v>
      </c>
      <c r="E792" s="0" t="s">
        <v>232</v>
      </c>
      <c r="F792" s="0" t="n">
        <v>2</v>
      </c>
      <c r="G792" s="0" t="n">
        <v>0.5</v>
      </c>
      <c r="H792" s="0" t="n">
        <v>1</v>
      </c>
      <c r="I792" s="0" t="n">
        <v>2</v>
      </c>
      <c r="J792" s="0" t="n">
        <v>1</v>
      </c>
      <c r="K792" s="0" t="s">
        <v>18</v>
      </c>
      <c r="L792" s="0" t="s">
        <v>132</v>
      </c>
      <c r="M792" s="0" t="n">
        <f aca="false">CEILING(G792,1)*F792</f>
        <v>2</v>
      </c>
      <c r="N792" s="0" t="n">
        <f aca="false">M792-H792</f>
        <v>1</v>
      </c>
      <c r="O792" s="0" t="n">
        <f aca="false">IF(ABS(N792-J792)&lt;0.011,1,0)</f>
        <v>1</v>
      </c>
    </row>
    <row r="793" customFormat="false" ht="15" hidden="false" customHeight="false" outlineLevel="0" collapsed="false">
      <c r="A793" s="0" t="s">
        <v>15</v>
      </c>
      <c r="B793" s="0" t="s">
        <v>229</v>
      </c>
      <c r="C793" s="0" t="n">
        <v>32</v>
      </c>
      <c r="D793" s="0" t="n">
        <v>48466</v>
      </c>
      <c r="E793" s="0" t="s">
        <v>17</v>
      </c>
      <c r="F793" s="0" t="n">
        <v>13.9</v>
      </c>
      <c r="G793" s="0" t="n">
        <v>0.5</v>
      </c>
      <c r="H793" s="0" t="n">
        <v>6.95</v>
      </c>
      <c r="I793" s="0" t="n">
        <v>13.9</v>
      </c>
      <c r="J793" s="0" t="n">
        <v>6.95</v>
      </c>
      <c r="K793" s="0" t="s">
        <v>18</v>
      </c>
      <c r="L793" s="0" t="s">
        <v>132</v>
      </c>
      <c r="M793" s="0" t="n">
        <f aca="false">CEILING(G793,1)*F793</f>
        <v>13.9</v>
      </c>
      <c r="N793" s="0" t="n">
        <f aca="false">M793-H793</f>
        <v>6.95</v>
      </c>
      <c r="O793" s="0" t="n">
        <f aca="false">IF(ABS(N793-J793)&lt;0.011,1,0)</f>
        <v>1</v>
      </c>
    </row>
    <row r="794" customFormat="false" ht="15" hidden="false" customHeight="false" outlineLevel="0" collapsed="false">
      <c r="A794" s="0" t="s">
        <v>15</v>
      </c>
      <c r="B794" s="0" t="s">
        <v>229</v>
      </c>
      <c r="C794" s="0" t="n">
        <v>32</v>
      </c>
      <c r="D794" s="0" t="n">
        <v>48466</v>
      </c>
      <c r="E794" s="0" t="s">
        <v>128</v>
      </c>
      <c r="F794" s="0" t="n">
        <v>1.8</v>
      </c>
      <c r="G794" s="0" t="n">
        <v>0.5</v>
      </c>
      <c r="H794" s="0" t="n">
        <v>0.9</v>
      </c>
      <c r="I794" s="0" t="n">
        <v>1.8</v>
      </c>
      <c r="J794" s="0" t="n">
        <v>0.9</v>
      </c>
      <c r="K794" s="0" t="s">
        <v>18</v>
      </c>
      <c r="L794" s="0" t="s">
        <v>132</v>
      </c>
      <c r="M794" s="0" t="n">
        <f aca="false">CEILING(G794,1)*F794</f>
        <v>1.8</v>
      </c>
      <c r="N794" s="0" t="n">
        <f aca="false">M794-H794</f>
        <v>0.9</v>
      </c>
      <c r="O794" s="0" t="n">
        <f aca="false">IF(ABS(N794-J794)&lt;0.011,1,0)</f>
        <v>1</v>
      </c>
    </row>
    <row r="795" customFormat="false" ht="15" hidden="false" customHeight="false" outlineLevel="0" collapsed="false">
      <c r="A795" s="0" t="s">
        <v>15</v>
      </c>
      <c r="B795" s="0" t="s">
        <v>229</v>
      </c>
      <c r="C795" s="0" t="n">
        <v>32</v>
      </c>
      <c r="D795" s="0" t="n">
        <v>48466</v>
      </c>
      <c r="E795" s="0" t="s">
        <v>108</v>
      </c>
      <c r="F795" s="0" t="n">
        <v>4.7</v>
      </c>
      <c r="G795" s="0" t="n">
        <v>0.5</v>
      </c>
      <c r="H795" s="0" t="n">
        <v>2.35</v>
      </c>
      <c r="I795" s="0" t="n">
        <v>4.7</v>
      </c>
      <c r="J795" s="0" t="n">
        <v>2.35</v>
      </c>
      <c r="K795" s="0" t="s">
        <v>18</v>
      </c>
      <c r="L795" s="0" t="s">
        <v>132</v>
      </c>
      <c r="M795" s="0" t="n">
        <f aca="false">CEILING(G795,1)*F795</f>
        <v>4.7</v>
      </c>
      <c r="N795" s="0" t="n">
        <f aca="false">M795-H795</f>
        <v>2.35</v>
      </c>
      <c r="O795" s="0" t="n">
        <f aca="false">IF(ABS(N795-J795)&lt;0.011,1,0)</f>
        <v>1</v>
      </c>
    </row>
    <row r="796" customFormat="false" ht="15" hidden="false" customHeight="false" outlineLevel="0" collapsed="false">
      <c r="A796" s="0" t="s">
        <v>15</v>
      </c>
      <c r="B796" s="0" t="s">
        <v>229</v>
      </c>
      <c r="C796" s="0" t="n">
        <v>32</v>
      </c>
      <c r="D796" s="0" t="n">
        <v>48466</v>
      </c>
      <c r="E796" s="0" t="s">
        <v>88</v>
      </c>
      <c r="F796" s="0" t="n">
        <v>3.9</v>
      </c>
      <c r="G796" s="0" t="n">
        <v>0.5</v>
      </c>
      <c r="H796" s="0" t="n">
        <v>1.95</v>
      </c>
      <c r="I796" s="0" t="n">
        <v>3.9</v>
      </c>
      <c r="J796" s="0" t="n">
        <v>1.95</v>
      </c>
      <c r="K796" s="0" t="s">
        <v>18</v>
      </c>
      <c r="L796" s="0" t="s">
        <v>132</v>
      </c>
      <c r="M796" s="0" t="n">
        <f aca="false">CEILING(G796,1)*F796</f>
        <v>3.9</v>
      </c>
      <c r="N796" s="0" t="n">
        <f aca="false">M796-H796</f>
        <v>1.95</v>
      </c>
      <c r="O796" s="0" t="n">
        <f aca="false">IF(ABS(N796-J796)&lt;0.011,1,0)</f>
        <v>1</v>
      </c>
    </row>
    <row r="797" customFormat="false" ht="15" hidden="false" customHeight="false" outlineLevel="0" collapsed="false">
      <c r="A797" s="0" t="s">
        <v>15</v>
      </c>
      <c r="B797" s="0" t="s">
        <v>229</v>
      </c>
      <c r="C797" s="0" t="n">
        <v>32</v>
      </c>
      <c r="D797" s="0" t="n">
        <v>48466</v>
      </c>
      <c r="E797" s="0" t="s">
        <v>56</v>
      </c>
      <c r="F797" s="0" t="n">
        <v>5.2</v>
      </c>
      <c r="G797" s="0" t="n">
        <v>0.5</v>
      </c>
      <c r="H797" s="0" t="n">
        <v>2.6</v>
      </c>
      <c r="I797" s="0" t="n">
        <v>5.2</v>
      </c>
      <c r="J797" s="0" t="n">
        <v>2.6</v>
      </c>
      <c r="K797" s="0" t="s">
        <v>18</v>
      </c>
      <c r="L797" s="0" t="s">
        <v>132</v>
      </c>
      <c r="M797" s="0" t="n">
        <f aca="false">CEILING(G797,1)*F797</f>
        <v>5.2</v>
      </c>
      <c r="N797" s="0" t="n">
        <f aca="false">M797-H797</f>
        <v>2.6</v>
      </c>
      <c r="O797" s="0" t="n">
        <f aca="false">IF(ABS(N797-J797)&lt;0.011,1,0)</f>
        <v>1</v>
      </c>
    </row>
    <row r="798" customFormat="false" ht="15" hidden="false" customHeight="false" outlineLevel="0" collapsed="false">
      <c r="A798" s="0" t="s">
        <v>15</v>
      </c>
      <c r="B798" s="0" t="s">
        <v>229</v>
      </c>
      <c r="C798" s="0" t="n">
        <v>32</v>
      </c>
      <c r="D798" s="0" t="n">
        <v>48466</v>
      </c>
      <c r="E798" s="0" t="s">
        <v>233</v>
      </c>
      <c r="F798" s="0" t="n">
        <v>1.2</v>
      </c>
      <c r="G798" s="0" t="n">
        <v>0.5</v>
      </c>
      <c r="H798" s="0" t="n">
        <v>0.6</v>
      </c>
      <c r="I798" s="0" t="n">
        <v>1.2</v>
      </c>
      <c r="J798" s="0" t="n">
        <v>0.6</v>
      </c>
      <c r="K798" s="0" t="s">
        <v>18</v>
      </c>
      <c r="L798" s="0" t="s">
        <v>132</v>
      </c>
      <c r="M798" s="0" t="n">
        <f aca="false">CEILING(G798,1)*F798</f>
        <v>1.2</v>
      </c>
      <c r="N798" s="0" t="n">
        <f aca="false">M798-H798</f>
        <v>0.6</v>
      </c>
      <c r="O798" s="0" t="n">
        <f aca="false">IF(ABS(N798-J798)&lt;0.011,1,0)</f>
        <v>1</v>
      </c>
    </row>
    <row r="799" customFormat="false" ht="15" hidden="false" customHeight="false" outlineLevel="0" collapsed="false">
      <c r="A799" s="0" t="s">
        <v>15</v>
      </c>
      <c r="B799" s="0" t="s">
        <v>229</v>
      </c>
      <c r="C799" s="0" t="n">
        <v>32</v>
      </c>
      <c r="D799" s="0" t="n">
        <v>48466</v>
      </c>
      <c r="E799" s="0" t="s">
        <v>83</v>
      </c>
      <c r="F799" s="0" t="n">
        <v>2.2</v>
      </c>
      <c r="G799" s="0" t="n">
        <v>0.5</v>
      </c>
      <c r="H799" s="0" t="n">
        <v>1.1</v>
      </c>
      <c r="I799" s="0" t="n">
        <v>2.2</v>
      </c>
      <c r="J799" s="0" t="n">
        <v>1.1</v>
      </c>
      <c r="K799" s="0" t="s">
        <v>18</v>
      </c>
      <c r="L799" s="0" t="s">
        <v>132</v>
      </c>
      <c r="M799" s="0" t="n">
        <f aca="false">CEILING(G799,1)*F799</f>
        <v>2.2</v>
      </c>
      <c r="N799" s="0" t="n">
        <f aca="false">M799-H799</f>
        <v>1.1</v>
      </c>
      <c r="O799" s="0" t="n">
        <f aca="false">IF(ABS(N799-J799)&lt;0.011,1,0)</f>
        <v>1</v>
      </c>
    </row>
    <row r="800" customFormat="false" ht="15" hidden="false" customHeight="false" outlineLevel="0" collapsed="false">
      <c r="A800" s="0" t="s">
        <v>15</v>
      </c>
      <c r="B800" s="0" t="s">
        <v>229</v>
      </c>
      <c r="C800" s="0" t="n">
        <v>32</v>
      </c>
      <c r="D800" s="0" t="n">
        <v>48466</v>
      </c>
      <c r="E800" s="0" t="s">
        <v>149</v>
      </c>
      <c r="F800" s="0" t="n">
        <v>15.9</v>
      </c>
      <c r="G800" s="0" t="n">
        <v>0.5</v>
      </c>
      <c r="H800" s="0" t="n">
        <v>7.95</v>
      </c>
      <c r="I800" s="0" t="n">
        <v>15.9</v>
      </c>
      <c r="J800" s="0" t="n">
        <v>7.95</v>
      </c>
      <c r="K800" s="0" t="s">
        <v>18</v>
      </c>
      <c r="L800" s="0" t="s">
        <v>132</v>
      </c>
      <c r="M800" s="0" t="n">
        <f aca="false">CEILING(G800,1)*F800</f>
        <v>15.9</v>
      </c>
      <c r="N800" s="0" t="n">
        <f aca="false">M800-H800</f>
        <v>7.95</v>
      </c>
      <c r="O800" s="0" t="n">
        <f aca="false">IF(ABS(N800-J800)&lt;0.011,1,0)</f>
        <v>1</v>
      </c>
    </row>
    <row r="801" customFormat="false" ht="15" hidden="false" customHeight="false" outlineLevel="0" collapsed="false">
      <c r="A801" s="0" t="s">
        <v>15</v>
      </c>
      <c r="B801" s="0" t="s">
        <v>234</v>
      </c>
      <c r="C801" s="0" t="n">
        <v>4</v>
      </c>
      <c r="D801" s="0" t="n">
        <v>48524</v>
      </c>
      <c r="E801" s="0" t="s">
        <v>80</v>
      </c>
      <c r="F801" s="0" t="n">
        <v>3.9</v>
      </c>
      <c r="G801" s="0" t="n">
        <v>0.5</v>
      </c>
      <c r="H801" s="0" t="n">
        <v>1.95</v>
      </c>
      <c r="I801" s="0" t="n">
        <v>3.9</v>
      </c>
      <c r="J801" s="0" t="n">
        <v>1.95</v>
      </c>
      <c r="K801" s="0" t="s">
        <v>18</v>
      </c>
      <c r="L801" s="0" t="s">
        <v>216</v>
      </c>
      <c r="M801" s="0" t="n">
        <f aca="false">CEILING(G801,1)*F801</f>
        <v>3.9</v>
      </c>
      <c r="N801" s="0" t="n">
        <f aca="false">M801-H801</f>
        <v>1.95</v>
      </c>
      <c r="O801" s="0" t="n">
        <f aca="false">IF(ABS(N801-J801)&lt;0.011,1,0)</f>
        <v>1</v>
      </c>
    </row>
    <row r="802" customFormat="false" ht="15" hidden="false" customHeight="false" outlineLevel="0" collapsed="false">
      <c r="A802" s="0" t="s">
        <v>15</v>
      </c>
      <c r="B802" s="0" t="s">
        <v>234</v>
      </c>
      <c r="C802" s="0" t="n">
        <v>4</v>
      </c>
      <c r="D802" s="0" t="n">
        <v>48524</v>
      </c>
      <c r="E802" s="0" t="s">
        <v>32</v>
      </c>
      <c r="F802" s="0" t="n">
        <v>2.2</v>
      </c>
      <c r="G802" s="0" t="n">
        <v>0.5</v>
      </c>
      <c r="H802" s="0" t="n">
        <v>1.1</v>
      </c>
      <c r="I802" s="0" t="n">
        <v>2.2</v>
      </c>
      <c r="J802" s="0" t="n">
        <v>1.1</v>
      </c>
      <c r="K802" s="0" t="s">
        <v>18</v>
      </c>
      <c r="L802" s="0" t="s">
        <v>216</v>
      </c>
      <c r="M802" s="0" t="n">
        <f aca="false">CEILING(G802,1)*F802</f>
        <v>2.2</v>
      </c>
      <c r="N802" s="0" t="n">
        <f aca="false">M802-H802</f>
        <v>1.1</v>
      </c>
      <c r="O802" s="0" t="n">
        <f aca="false">IF(ABS(N802-J802)&lt;0.011,1,0)</f>
        <v>1</v>
      </c>
    </row>
    <row r="803" customFormat="false" ht="15" hidden="false" customHeight="false" outlineLevel="0" collapsed="false">
      <c r="A803" s="0" t="s">
        <v>15</v>
      </c>
      <c r="B803" s="0" t="s">
        <v>234</v>
      </c>
      <c r="C803" s="0" t="n">
        <v>4</v>
      </c>
      <c r="D803" s="0" t="n">
        <v>48524</v>
      </c>
      <c r="E803" s="0" t="s">
        <v>61</v>
      </c>
      <c r="F803" s="0" t="n">
        <v>2</v>
      </c>
      <c r="G803" s="0" t="n">
        <v>0.5</v>
      </c>
      <c r="H803" s="0" t="n">
        <v>1</v>
      </c>
      <c r="I803" s="0" t="n">
        <v>2</v>
      </c>
      <c r="J803" s="0" t="n">
        <v>1</v>
      </c>
      <c r="K803" s="0" t="s">
        <v>18</v>
      </c>
      <c r="L803" s="0" t="s">
        <v>216</v>
      </c>
      <c r="M803" s="0" t="n">
        <f aca="false">CEILING(G803,1)*F803</f>
        <v>2</v>
      </c>
      <c r="N803" s="0" t="n">
        <f aca="false">M803-H803</f>
        <v>1</v>
      </c>
      <c r="O803" s="0" t="n">
        <f aca="false">IF(ABS(N803-J803)&lt;0.011,1,0)</f>
        <v>1</v>
      </c>
    </row>
    <row r="804" customFormat="false" ht="15" hidden="false" customHeight="false" outlineLevel="0" collapsed="false">
      <c r="A804" s="0" t="s">
        <v>15</v>
      </c>
      <c r="B804" s="0" t="s">
        <v>234</v>
      </c>
      <c r="C804" s="0" t="n">
        <v>4</v>
      </c>
      <c r="D804" s="0" t="n">
        <v>48524</v>
      </c>
      <c r="E804" s="0" t="s">
        <v>81</v>
      </c>
      <c r="F804" s="0" t="n">
        <v>19.9</v>
      </c>
      <c r="G804" s="0" t="n">
        <v>0.5</v>
      </c>
      <c r="H804" s="0" t="n">
        <v>9.95</v>
      </c>
      <c r="I804" s="0" t="n">
        <v>19.9</v>
      </c>
      <c r="J804" s="0" t="n">
        <v>9.95</v>
      </c>
      <c r="K804" s="0" t="s">
        <v>18</v>
      </c>
      <c r="L804" s="0" t="s">
        <v>216</v>
      </c>
      <c r="M804" s="0" t="n">
        <f aca="false">CEILING(G804,1)*F804</f>
        <v>19.9</v>
      </c>
      <c r="N804" s="0" t="n">
        <f aca="false">M804-H804</f>
        <v>9.95</v>
      </c>
      <c r="O804" s="0" t="n">
        <f aca="false">IF(ABS(N804-J804)&lt;0.011,1,0)</f>
        <v>1</v>
      </c>
    </row>
    <row r="805" customFormat="false" ht="15" hidden="false" customHeight="false" outlineLevel="0" collapsed="false">
      <c r="A805" s="0" t="s">
        <v>15</v>
      </c>
      <c r="B805" s="0" t="s">
        <v>234</v>
      </c>
      <c r="C805" s="0" t="n">
        <v>4</v>
      </c>
      <c r="D805" s="0" t="n">
        <v>48524</v>
      </c>
      <c r="E805" s="0" t="s">
        <v>235</v>
      </c>
      <c r="F805" s="0" t="n">
        <v>4</v>
      </c>
      <c r="G805" s="0" t="n">
        <v>0.5</v>
      </c>
      <c r="H805" s="0" t="n">
        <v>2</v>
      </c>
      <c r="I805" s="0" t="n">
        <v>4</v>
      </c>
      <c r="J805" s="0" t="n">
        <v>2</v>
      </c>
      <c r="K805" s="0" t="s">
        <v>18</v>
      </c>
      <c r="L805" s="0" t="s">
        <v>216</v>
      </c>
      <c r="M805" s="0" t="n">
        <f aca="false">CEILING(G805,1)*F805</f>
        <v>4</v>
      </c>
      <c r="N805" s="0" t="n">
        <f aca="false">M805-H805</f>
        <v>2</v>
      </c>
      <c r="O805" s="0" t="n">
        <f aca="false">IF(ABS(N805-J805)&lt;0.011,1,0)</f>
        <v>1</v>
      </c>
    </row>
    <row r="806" customFormat="false" ht="15" hidden="false" customHeight="false" outlineLevel="0" collapsed="false">
      <c r="A806" s="0" t="s">
        <v>15</v>
      </c>
      <c r="B806" s="0" t="s">
        <v>234</v>
      </c>
      <c r="C806" s="0" t="n">
        <v>4</v>
      </c>
      <c r="D806" s="0" t="n">
        <v>48524</v>
      </c>
      <c r="E806" s="0" t="s">
        <v>159</v>
      </c>
      <c r="F806" s="0" t="n">
        <v>19.9</v>
      </c>
      <c r="G806" s="0" t="n">
        <v>0.5</v>
      </c>
      <c r="H806" s="0" t="n">
        <v>9.95</v>
      </c>
      <c r="I806" s="0" t="n">
        <v>19.9</v>
      </c>
      <c r="J806" s="0" t="n">
        <v>9.95</v>
      </c>
      <c r="K806" s="0" t="s">
        <v>18</v>
      </c>
      <c r="L806" s="0" t="s">
        <v>216</v>
      </c>
      <c r="M806" s="0" t="n">
        <f aca="false">CEILING(G806,1)*F806</f>
        <v>19.9</v>
      </c>
      <c r="N806" s="0" t="n">
        <f aca="false">M806-H806</f>
        <v>9.95</v>
      </c>
      <c r="O806" s="0" t="n">
        <f aca="false">IF(ABS(N806-J806)&lt;0.011,1,0)</f>
        <v>1</v>
      </c>
    </row>
    <row r="807" customFormat="false" ht="15" hidden="false" customHeight="false" outlineLevel="0" collapsed="false">
      <c r="A807" s="0" t="s">
        <v>15</v>
      </c>
      <c r="B807" s="0" t="s">
        <v>234</v>
      </c>
      <c r="C807" s="0" t="n">
        <v>5</v>
      </c>
      <c r="D807" s="0" t="n">
        <v>48509</v>
      </c>
      <c r="E807" s="0" t="s">
        <v>80</v>
      </c>
      <c r="F807" s="0" t="n">
        <v>3.9</v>
      </c>
      <c r="G807" s="0" t="n">
        <v>0.5</v>
      </c>
      <c r="H807" s="0" t="n">
        <v>1.95</v>
      </c>
      <c r="I807" s="0" t="n">
        <v>3.9</v>
      </c>
      <c r="J807" s="0" t="n">
        <v>1.95</v>
      </c>
      <c r="K807" s="0" t="s">
        <v>18</v>
      </c>
      <c r="L807" s="0" t="s">
        <v>216</v>
      </c>
      <c r="M807" s="0" t="n">
        <f aca="false">CEILING(G807,1)*F807</f>
        <v>3.9</v>
      </c>
      <c r="N807" s="0" t="n">
        <f aca="false">M807-H807</f>
        <v>1.95</v>
      </c>
      <c r="O807" s="0" t="n">
        <f aca="false">IF(ABS(N807-J807)&lt;0.011,1,0)</f>
        <v>1</v>
      </c>
    </row>
    <row r="808" customFormat="false" ht="15" hidden="false" customHeight="false" outlineLevel="0" collapsed="false">
      <c r="A808" s="0" t="s">
        <v>15</v>
      </c>
      <c r="B808" s="0" t="s">
        <v>234</v>
      </c>
      <c r="C808" s="0" t="n">
        <v>5</v>
      </c>
      <c r="D808" s="0" t="n">
        <v>48509</v>
      </c>
      <c r="E808" s="0" t="s">
        <v>32</v>
      </c>
      <c r="F808" s="0" t="n">
        <v>2.2</v>
      </c>
      <c r="G808" s="0" t="n">
        <v>0.5</v>
      </c>
      <c r="H808" s="0" t="n">
        <v>1.1</v>
      </c>
      <c r="I808" s="0" t="n">
        <v>2.2</v>
      </c>
      <c r="J808" s="0" t="n">
        <v>1.1</v>
      </c>
      <c r="K808" s="0" t="s">
        <v>18</v>
      </c>
      <c r="L808" s="0" t="s">
        <v>216</v>
      </c>
      <c r="M808" s="0" t="n">
        <f aca="false">CEILING(G808,1)*F808</f>
        <v>2.2</v>
      </c>
      <c r="N808" s="0" t="n">
        <f aca="false">M808-H808</f>
        <v>1.1</v>
      </c>
      <c r="O808" s="0" t="n">
        <f aca="false">IF(ABS(N808-J808)&lt;0.011,1,0)</f>
        <v>1</v>
      </c>
    </row>
    <row r="809" customFormat="false" ht="15" hidden="false" customHeight="false" outlineLevel="0" collapsed="false">
      <c r="A809" s="0" t="s">
        <v>15</v>
      </c>
      <c r="B809" s="0" t="s">
        <v>234</v>
      </c>
      <c r="C809" s="0" t="n">
        <v>5</v>
      </c>
      <c r="D809" s="0" t="n">
        <v>48509</v>
      </c>
      <c r="E809" s="0" t="s">
        <v>61</v>
      </c>
      <c r="F809" s="0" t="n">
        <v>2</v>
      </c>
      <c r="G809" s="0" t="n">
        <v>0.5</v>
      </c>
      <c r="H809" s="0" t="n">
        <v>1</v>
      </c>
      <c r="I809" s="0" t="n">
        <v>2</v>
      </c>
      <c r="J809" s="0" t="n">
        <v>1</v>
      </c>
      <c r="K809" s="0" t="s">
        <v>18</v>
      </c>
      <c r="L809" s="0" t="s">
        <v>216</v>
      </c>
      <c r="M809" s="0" t="n">
        <f aca="false">CEILING(G809,1)*F809</f>
        <v>2</v>
      </c>
      <c r="N809" s="0" t="n">
        <f aca="false">M809-H809</f>
        <v>1</v>
      </c>
      <c r="O809" s="0" t="n">
        <f aca="false">IF(ABS(N809-J809)&lt;0.011,1,0)</f>
        <v>1</v>
      </c>
    </row>
    <row r="810" customFormat="false" ht="15" hidden="false" customHeight="false" outlineLevel="0" collapsed="false">
      <c r="A810" s="0" t="s">
        <v>15</v>
      </c>
      <c r="B810" s="0" t="s">
        <v>234</v>
      </c>
      <c r="C810" s="0" t="n">
        <v>5</v>
      </c>
      <c r="D810" s="0" t="n">
        <v>48509</v>
      </c>
      <c r="E810" s="0" t="s">
        <v>81</v>
      </c>
      <c r="F810" s="0" t="n">
        <v>19.9</v>
      </c>
      <c r="G810" s="0" t="n">
        <v>0.5</v>
      </c>
      <c r="H810" s="0" t="n">
        <v>9.95</v>
      </c>
      <c r="I810" s="0" t="n">
        <v>19.9</v>
      </c>
      <c r="J810" s="0" t="n">
        <v>9.95</v>
      </c>
      <c r="K810" s="0" t="s">
        <v>18</v>
      </c>
      <c r="L810" s="0" t="s">
        <v>216</v>
      </c>
      <c r="M810" s="0" t="n">
        <f aca="false">CEILING(G810,1)*F810</f>
        <v>19.9</v>
      </c>
      <c r="N810" s="0" t="n">
        <f aca="false">M810-H810</f>
        <v>9.95</v>
      </c>
      <c r="O810" s="0" t="n">
        <f aca="false">IF(ABS(N810-J810)&lt;0.011,1,0)</f>
        <v>1</v>
      </c>
    </row>
    <row r="811" customFormat="false" ht="15" hidden="false" customHeight="false" outlineLevel="0" collapsed="false">
      <c r="A811" s="0" t="s">
        <v>15</v>
      </c>
      <c r="B811" s="0" t="s">
        <v>234</v>
      </c>
      <c r="C811" s="0" t="n">
        <v>5</v>
      </c>
      <c r="D811" s="0" t="n">
        <v>48509</v>
      </c>
      <c r="E811" s="0" t="s">
        <v>235</v>
      </c>
      <c r="F811" s="0" t="n">
        <v>4</v>
      </c>
      <c r="G811" s="0" t="n">
        <v>0.5</v>
      </c>
      <c r="H811" s="0" t="n">
        <v>2</v>
      </c>
      <c r="I811" s="0" t="n">
        <v>4</v>
      </c>
      <c r="J811" s="0" t="n">
        <v>2</v>
      </c>
      <c r="K811" s="0" t="s">
        <v>18</v>
      </c>
      <c r="L811" s="0" t="s">
        <v>216</v>
      </c>
      <c r="M811" s="0" t="n">
        <f aca="false">CEILING(G811,1)*F811</f>
        <v>4</v>
      </c>
      <c r="N811" s="0" t="n">
        <f aca="false">M811-H811</f>
        <v>2</v>
      </c>
      <c r="O811" s="0" t="n">
        <f aca="false">IF(ABS(N811-J811)&lt;0.011,1,0)</f>
        <v>1</v>
      </c>
    </row>
    <row r="812" customFormat="false" ht="15" hidden="false" customHeight="false" outlineLevel="0" collapsed="false">
      <c r="A812" s="0" t="s">
        <v>15</v>
      </c>
      <c r="B812" s="0" t="s">
        <v>234</v>
      </c>
      <c r="C812" s="0" t="n">
        <v>5</v>
      </c>
      <c r="D812" s="0" t="n">
        <v>48509</v>
      </c>
      <c r="E812" s="0" t="s">
        <v>159</v>
      </c>
      <c r="F812" s="0" t="n">
        <v>19.9</v>
      </c>
      <c r="G812" s="0" t="n">
        <v>0.5</v>
      </c>
      <c r="H812" s="0" t="n">
        <v>9.95</v>
      </c>
      <c r="I812" s="0" t="n">
        <v>19.9</v>
      </c>
      <c r="J812" s="0" t="n">
        <v>9.95</v>
      </c>
      <c r="K812" s="0" t="s">
        <v>18</v>
      </c>
      <c r="L812" s="0" t="s">
        <v>216</v>
      </c>
      <c r="M812" s="0" t="n">
        <f aca="false">CEILING(G812,1)*F812</f>
        <v>19.9</v>
      </c>
      <c r="N812" s="0" t="n">
        <f aca="false">M812-H812</f>
        <v>9.95</v>
      </c>
      <c r="O812" s="0" t="n">
        <f aca="false">IF(ABS(N812-J812)&lt;0.011,1,0)</f>
        <v>1</v>
      </c>
    </row>
    <row r="813" customFormat="false" ht="15" hidden="false" customHeight="false" outlineLevel="0" collapsed="false">
      <c r="A813" s="0" t="s">
        <v>15</v>
      </c>
      <c r="B813" s="0" t="s">
        <v>234</v>
      </c>
      <c r="C813" s="0" t="n">
        <v>15</v>
      </c>
      <c r="D813" s="0" t="n">
        <v>48539</v>
      </c>
      <c r="E813" s="0" t="s">
        <v>236</v>
      </c>
      <c r="F813" s="0" t="n">
        <v>5.8</v>
      </c>
      <c r="G813" s="0" t="n">
        <v>0.5</v>
      </c>
      <c r="H813" s="0" t="n">
        <v>2.9</v>
      </c>
      <c r="I813" s="0" t="n">
        <v>5.8</v>
      </c>
      <c r="J813" s="0" t="n">
        <v>2.9</v>
      </c>
      <c r="K813" s="0" t="s">
        <v>18</v>
      </c>
      <c r="L813" s="0" t="s">
        <v>30</v>
      </c>
      <c r="M813" s="0" t="n">
        <f aca="false">CEILING(G813,1)*F813</f>
        <v>5.8</v>
      </c>
      <c r="N813" s="0" t="n">
        <f aca="false">M813-H813</f>
        <v>2.9</v>
      </c>
      <c r="O813" s="0" t="n">
        <f aca="false">IF(ABS(N813-J813)&lt;0.011,1,0)</f>
        <v>1</v>
      </c>
    </row>
    <row r="814" customFormat="false" ht="15" hidden="false" customHeight="false" outlineLevel="0" collapsed="false">
      <c r="A814" s="0" t="s">
        <v>15</v>
      </c>
      <c r="B814" s="0" t="s">
        <v>234</v>
      </c>
      <c r="C814" s="0" t="n">
        <v>15</v>
      </c>
      <c r="D814" s="0" t="n">
        <v>48539</v>
      </c>
      <c r="E814" s="0" t="s">
        <v>60</v>
      </c>
      <c r="F814" s="0" t="n">
        <v>19</v>
      </c>
      <c r="G814" s="0" t="n">
        <v>0.5</v>
      </c>
      <c r="H814" s="0" t="n">
        <v>9.5</v>
      </c>
      <c r="I814" s="0" t="n">
        <v>19</v>
      </c>
      <c r="J814" s="0" t="n">
        <v>9.5</v>
      </c>
      <c r="K814" s="0" t="s">
        <v>18</v>
      </c>
      <c r="L814" s="0" t="s">
        <v>30</v>
      </c>
      <c r="M814" s="0" t="n">
        <f aca="false">CEILING(G814,1)*F814</f>
        <v>19</v>
      </c>
      <c r="N814" s="0" t="n">
        <f aca="false">M814-H814</f>
        <v>9.5</v>
      </c>
      <c r="O814" s="0" t="n">
        <f aca="false">IF(ABS(N814-J814)&lt;0.011,1,0)</f>
        <v>1</v>
      </c>
    </row>
    <row r="815" customFormat="false" ht="15" hidden="false" customHeight="false" outlineLevel="0" collapsed="false">
      <c r="A815" s="0" t="s">
        <v>15</v>
      </c>
      <c r="B815" s="0" t="s">
        <v>234</v>
      </c>
      <c r="C815" s="0" t="n">
        <v>15</v>
      </c>
      <c r="D815" s="0" t="n">
        <v>48539</v>
      </c>
      <c r="E815" s="0" t="s">
        <v>33</v>
      </c>
      <c r="F815" s="0" t="n">
        <v>2.9</v>
      </c>
      <c r="G815" s="0" t="n">
        <v>0.5</v>
      </c>
      <c r="H815" s="0" t="n">
        <v>1.45</v>
      </c>
      <c r="I815" s="0" t="n">
        <v>2.9</v>
      </c>
      <c r="J815" s="0" t="n">
        <v>1.45</v>
      </c>
      <c r="K815" s="0" t="s">
        <v>18</v>
      </c>
      <c r="L815" s="0" t="s">
        <v>30</v>
      </c>
      <c r="M815" s="0" t="n">
        <f aca="false">CEILING(G815,1)*F815</f>
        <v>2.9</v>
      </c>
      <c r="N815" s="0" t="n">
        <f aca="false">M815-H815</f>
        <v>1.45</v>
      </c>
      <c r="O815" s="0" t="n">
        <f aca="false">IF(ABS(N815-J815)&lt;0.011,1,0)</f>
        <v>1</v>
      </c>
    </row>
    <row r="816" customFormat="false" ht="15" hidden="false" customHeight="false" outlineLevel="0" collapsed="false">
      <c r="A816" s="0" t="s">
        <v>15</v>
      </c>
      <c r="B816" s="0" t="s">
        <v>234</v>
      </c>
      <c r="C816" s="0" t="n">
        <v>15</v>
      </c>
      <c r="D816" s="0" t="n">
        <v>48539</v>
      </c>
      <c r="E816" s="0" t="s">
        <v>237</v>
      </c>
      <c r="F816" s="0" t="n">
        <v>3.2</v>
      </c>
      <c r="G816" s="0" t="n">
        <v>0.5</v>
      </c>
      <c r="H816" s="0" t="n">
        <v>1.6</v>
      </c>
      <c r="I816" s="0" t="n">
        <v>3.2</v>
      </c>
      <c r="J816" s="0" t="n">
        <v>1.6</v>
      </c>
      <c r="K816" s="0" t="s">
        <v>18</v>
      </c>
      <c r="L816" s="0" t="s">
        <v>30</v>
      </c>
      <c r="M816" s="0" t="n">
        <f aca="false">CEILING(G816,1)*F816</f>
        <v>3.2</v>
      </c>
      <c r="N816" s="0" t="n">
        <f aca="false">M816-H816</f>
        <v>1.6</v>
      </c>
      <c r="O816" s="0" t="n">
        <f aca="false">IF(ABS(N816-J816)&lt;0.011,1,0)</f>
        <v>1</v>
      </c>
    </row>
    <row r="817" customFormat="false" ht="15" hidden="false" customHeight="false" outlineLevel="0" collapsed="false">
      <c r="A817" s="0" t="s">
        <v>15</v>
      </c>
      <c r="B817" s="0" t="s">
        <v>234</v>
      </c>
      <c r="C817" s="0" t="n">
        <v>15</v>
      </c>
      <c r="D817" s="0" t="n">
        <v>48539</v>
      </c>
      <c r="E817" s="0" t="s">
        <v>176</v>
      </c>
      <c r="F817" s="0" t="n">
        <v>2.9</v>
      </c>
      <c r="G817" s="0" t="n">
        <v>0.5</v>
      </c>
      <c r="H817" s="0" t="n">
        <v>1.45</v>
      </c>
      <c r="I817" s="0" t="n">
        <v>2.9</v>
      </c>
      <c r="J817" s="0" t="n">
        <v>1.45</v>
      </c>
      <c r="K817" s="0" t="s">
        <v>18</v>
      </c>
      <c r="L817" s="0" t="s">
        <v>30</v>
      </c>
      <c r="M817" s="0" t="n">
        <f aca="false">CEILING(G817,1)*F817</f>
        <v>2.9</v>
      </c>
      <c r="N817" s="0" t="n">
        <f aca="false">M817-H817</f>
        <v>1.45</v>
      </c>
      <c r="O817" s="0" t="n">
        <f aca="false">IF(ABS(N817-J817)&lt;0.011,1,0)</f>
        <v>1</v>
      </c>
    </row>
    <row r="818" customFormat="false" ht="15" hidden="false" customHeight="false" outlineLevel="0" collapsed="false">
      <c r="A818" s="0" t="s">
        <v>15</v>
      </c>
      <c r="B818" s="0" t="s">
        <v>234</v>
      </c>
      <c r="C818" s="0" t="n">
        <v>15</v>
      </c>
      <c r="D818" s="0" t="n">
        <v>48539</v>
      </c>
      <c r="E818" s="0" t="s">
        <v>238</v>
      </c>
      <c r="F818" s="0" t="n">
        <v>7.9</v>
      </c>
      <c r="G818" s="0" t="n">
        <v>0.5</v>
      </c>
      <c r="H818" s="0" t="n">
        <v>3.95</v>
      </c>
      <c r="I818" s="0" t="n">
        <v>7.9</v>
      </c>
      <c r="J818" s="0" t="n">
        <v>3.95</v>
      </c>
      <c r="K818" s="0" t="s">
        <v>18</v>
      </c>
      <c r="L818" s="0" t="s">
        <v>30</v>
      </c>
      <c r="M818" s="0" t="n">
        <f aca="false">CEILING(G818,1)*F818</f>
        <v>7.9</v>
      </c>
      <c r="N818" s="0" t="n">
        <f aca="false">M818-H818</f>
        <v>3.95</v>
      </c>
      <c r="O818" s="0" t="n">
        <f aca="false">IF(ABS(N818-J818)&lt;0.011,1,0)</f>
        <v>1</v>
      </c>
    </row>
    <row r="819" customFormat="false" ht="15" hidden="false" customHeight="false" outlineLevel="0" collapsed="false">
      <c r="A819" s="0" t="s">
        <v>15</v>
      </c>
      <c r="B819" s="0" t="s">
        <v>234</v>
      </c>
      <c r="C819" s="0" t="n">
        <v>16</v>
      </c>
      <c r="D819" s="0" t="n">
        <v>48527</v>
      </c>
      <c r="E819" s="0" t="s">
        <v>236</v>
      </c>
      <c r="F819" s="0" t="n">
        <v>5.8</v>
      </c>
      <c r="G819" s="0" t="n">
        <v>0.5</v>
      </c>
      <c r="H819" s="0" t="n">
        <v>2.9</v>
      </c>
      <c r="I819" s="0" t="n">
        <v>5.8</v>
      </c>
      <c r="J819" s="0" t="n">
        <v>2.9</v>
      </c>
      <c r="K819" s="0" t="s">
        <v>18</v>
      </c>
      <c r="L819" s="0" t="s">
        <v>30</v>
      </c>
      <c r="M819" s="0" t="n">
        <f aca="false">CEILING(G819,1)*F819</f>
        <v>5.8</v>
      </c>
      <c r="N819" s="0" t="n">
        <f aca="false">M819-H819</f>
        <v>2.9</v>
      </c>
      <c r="O819" s="0" t="n">
        <f aca="false">IF(ABS(N819-J819)&lt;0.011,1,0)</f>
        <v>1</v>
      </c>
    </row>
    <row r="820" customFormat="false" ht="15" hidden="false" customHeight="false" outlineLevel="0" collapsed="false">
      <c r="A820" s="0" t="s">
        <v>15</v>
      </c>
      <c r="B820" s="0" t="s">
        <v>234</v>
      </c>
      <c r="C820" s="0" t="n">
        <v>16</v>
      </c>
      <c r="D820" s="0" t="n">
        <v>48527</v>
      </c>
      <c r="E820" s="0" t="s">
        <v>60</v>
      </c>
      <c r="F820" s="0" t="n">
        <v>19</v>
      </c>
      <c r="G820" s="0" t="n">
        <v>0.5</v>
      </c>
      <c r="H820" s="0" t="n">
        <v>9.5</v>
      </c>
      <c r="I820" s="0" t="n">
        <v>19</v>
      </c>
      <c r="J820" s="0" t="n">
        <v>9.5</v>
      </c>
      <c r="K820" s="0" t="s">
        <v>18</v>
      </c>
      <c r="L820" s="0" t="s">
        <v>30</v>
      </c>
      <c r="M820" s="0" t="n">
        <f aca="false">CEILING(G820,1)*F820</f>
        <v>19</v>
      </c>
      <c r="N820" s="0" t="n">
        <f aca="false">M820-H820</f>
        <v>9.5</v>
      </c>
      <c r="O820" s="0" t="n">
        <f aca="false">IF(ABS(N820-J820)&lt;0.011,1,0)</f>
        <v>1</v>
      </c>
    </row>
    <row r="821" customFormat="false" ht="15" hidden="false" customHeight="false" outlineLevel="0" collapsed="false">
      <c r="A821" s="0" t="s">
        <v>15</v>
      </c>
      <c r="B821" s="0" t="s">
        <v>234</v>
      </c>
      <c r="C821" s="0" t="n">
        <v>16</v>
      </c>
      <c r="D821" s="0" t="n">
        <v>48527</v>
      </c>
      <c r="E821" s="0" t="s">
        <v>33</v>
      </c>
      <c r="F821" s="0" t="n">
        <v>2.9</v>
      </c>
      <c r="G821" s="0" t="n">
        <v>0.5</v>
      </c>
      <c r="H821" s="0" t="n">
        <v>1.45</v>
      </c>
      <c r="I821" s="0" t="n">
        <v>2.9</v>
      </c>
      <c r="J821" s="0" t="n">
        <v>1.45</v>
      </c>
      <c r="K821" s="0" t="s">
        <v>18</v>
      </c>
      <c r="L821" s="0" t="s">
        <v>30</v>
      </c>
      <c r="M821" s="0" t="n">
        <f aca="false">CEILING(G821,1)*F821</f>
        <v>2.9</v>
      </c>
      <c r="N821" s="0" t="n">
        <f aca="false">M821-H821</f>
        <v>1.45</v>
      </c>
      <c r="O821" s="0" t="n">
        <f aca="false">IF(ABS(N821-J821)&lt;0.011,1,0)</f>
        <v>1</v>
      </c>
    </row>
    <row r="822" customFormat="false" ht="15" hidden="false" customHeight="false" outlineLevel="0" collapsed="false">
      <c r="A822" s="0" t="s">
        <v>15</v>
      </c>
      <c r="B822" s="0" t="s">
        <v>234</v>
      </c>
      <c r="C822" s="0" t="n">
        <v>16</v>
      </c>
      <c r="D822" s="0" t="n">
        <v>48527</v>
      </c>
      <c r="E822" s="0" t="s">
        <v>237</v>
      </c>
      <c r="F822" s="0" t="n">
        <v>3.2</v>
      </c>
      <c r="G822" s="0" t="n">
        <v>0.5</v>
      </c>
      <c r="H822" s="0" t="n">
        <v>1.6</v>
      </c>
      <c r="I822" s="0" t="n">
        <v>3.2</v>
      </c>
      <c r="J822" s="0" t="n">
        <v>1.6</v>
      </c>
      <c r="K822" s="0" t="s">
        <v>18</v>
      </c>
      <c r="L822" s="0" t="s">
        <v>30</v>
      </c>
      <c r="M822" s="0" t="n">
        <f aca="false">CEILING(G822,1)*F822</f>
        <v>3.2</v>
      </c>
      <c r="N822" s="0" t="n">
        <f aca="false">M822-H822</f>
        <v>1.6</v>
      </c>
      <c r="O822" s="0" t="n">
        <f aca="false">IF(ABS(N822-J822)&lt;0.011,1,0)</f>
        <v>1</v>
      </c>
    </row>
    <row r="823" customFormat="false" ht="15" hidden="false" customHeight="false" outlineLevel="0" collapsed="false">
      <c r="A823" s="0" t="s">
        <v>15</v>
      </c>
      <c r="B823" s="0" t="s">
        <v>234</v>
      </c>
      <c r="C823" s="0" t="n">
        <v>16</v>
      </c>
      <c r="D823" s="0" t="n">
        <v>48527</v>
      </c>
      <c r="E823" s="0" t="s">
        <v>176</v>
      </c>
      <c r="F823" s="0" t="n">
        <v>2.9</v>
      </c>
      <c r="G823" s="0" t="n">
        <v>0.5</v>
      </c>
      <c r="H823" s="0" t="n">
        <v>1.45</v>
      </c>
      <c r="I823" s="0" t="n">
        <v>2.9</v>
      </c>
      <c r="J823" s="0" t="n">
        <v>1.45</v>
      </c>
      <c r="K823" s="0" t="s">
        <v>18</v>
      </c>
      <c r="L823" s="0" t="s">
        <v>30</v>
      </c>
      <c r="M823" s="0" t="n">
        <f aca="false">CEILING(G823,1)*F823</f>
        <v>2.9</v>
      </c>
      <c r="N823" s="0" t="n">
        <f aca="false">M823-H823</f>
        <v>1.45</v>
      </c>
      <c r="O823" s="0" t="n">
        <f aca="false">IF(ABS(N823-J823)&lt;0.011,1,0)</f>
        <v>1</v>
      </c>
    </row>
    <row r="824" customFormat="false" ht="15" hidden="false" customHeight="false" outlineLevel="0" collapsed="false">
      <c r="A824" s="0" t="s">
        <v>15</v>
      </c>
      <c r="B824" s="0" t="s">
        <v>234</v>
      </c>
      <c r="C824" s="0" t="n">
        <v>16</v>
      </c>
      <c r="D824" s="0" t="n">
        <v>48527</v>
      </c>
      <c r="E824" s="0" t="s">
        <v>238</v>
      </c>
      <c r="F824" s="0" t="n">
        <v>7.9</v>
      </c>
      <c r="G824" s="0" t="n">
        <v>0.5</v>
      </c>
      <c r="H824" s="0" t="n">
        <v>3.95</v>
      </c>
      <c r="I824" s="0" t="n">
        <v>7.9</v>
      </c>
      <c r="J824" s="0" t="n">
        <v>3.95</v>
      </c>
      <c r="K824" s="0" t="s">
        <v>18</v>
      </c>
      <c r="L824" s="0" t="s">
        <v>30</v>
      </c>
      <c r="M824" s="0" t="n">
        <f aca="false">CEILING(G824,1)*F824</f>
        <v>7.9</v>
      </c>
      <c r="N824" s="0" t="n">
        <f aca="false">M824-H824</f>
        <v>3.95</v>
      </c>
      <c r="O824" s="0" t="n">
        <f aca="false">IF(ABS(N824-J824)&lt;0.011,1,0)</f>
        <v>1</v>
      </c>
    </row>
    <row r="825" customFormat="false" ht="15" hidden="false" customHeight="false" outlineLevel="0" collapsed="false">
      <c r="A825" s="0" t="s">
        <v>15</v>
      </c>
      <c r="B825" s="0" t="s">
        <v>239</v>
      </c>
      <c r="C825" s="0" t="n">
        <v>4</v>
      </c>
      <c r="D825" s="0" t="n">
        <v>48625</v>
      </c>
      <c r="E825" s="0" t="s">
        <v>116</v>
      </c>
      <c r="F825" s="0" t="n">
        <v>13.4</v>
      </c>
      <c r="G825" s="0" t="n">
        <v>0.5</v>
      </c>
      <c r="H825" s="0" t="n">
        <v>6.7</v>
      </c>
      <c r="I825" s="0" t="n">
        <v>13.4</v>
      </c>
      <c r="J825" s="0" t="n">
        <v>6.7</v>
      </c>
      <c r="K825" s="0" t="s">
        <v>18</v>
      </c>
      <c r="L825" s="0" t="s">
        <v>216</v>
      </c>
      <c r="M825" s="0" t="n">
        <f aca="false">CEILING(G825,1)*F825</f>
        <v>13.4</v>
      </c>
      <c r="N825" s="0" t="n">
        <f aca="false">M825-H825</f>
        <v>6.7</v>
      </c>
      <c r="O825" s="0" t="n">
        <f aca="false">IF(ABS(N825-J825)&lt;0.011,1,0)</f>
        <v>1</v>
      </c>
    </row>
    <row r="826" customFormat="false" ht="15" hidden="false" customHeight="false" outlineLevel="0" collapsed="false">
      <c r="A826" s="0" t="s">
        <v>15</v>
      </c>
      <c r="B826" s="0" t="s">
        <v>239</v>
      </c>
      <c r="C826" s="0" t="n">
        <v>5</v>
      </c>
      <c r="D826" s="0" t="n">
        <v>48616</v>
      </c>
      <c r="E826" s="0" t="s">
        <v>116</v>
      </c>
      <c r="F826" s="0" t="n">
        <v>13.4</v>
      </c>
      <c r="G826" s="0" t="n">
        <v>0.5</v>
      </c>
      <c r="H826" s="0" t="n">
        <v>6.7</v>
      </c>
      <c r="I826" s="0" t="n">
        <v>13.4</v>
      </c>
      <c r="J826" s="0" t="n">
        <v>6.7</v>
      </c>
      <c r="K826" s="0" t="s">
        <v>18</v>
      </c>
      <c r="L826" s="0" t="s">
        <v>216</v>
      </c>
      <c r="M826" s="0" t="n">
        <f aca="false">CEILING(G826,1)*F826</f>
        <v>13.4</v>
      </c>
      <c r="N826" s="0" t="n">
        <f aca="false">M826-H826</f>
        <v>6.7</v>
      </c>
      <c r="O826" s="0" t="n">
        <f aca="false">IF(ABS(N826-J826)&lt;0.011,1,0)</f>
        <v>1</v>
      </c>
    </row>
    <row r="827" customFormat="false" ht="15" hidden="false" customHeight="false" outlineLevel="0" collapsed="false">
      <c r="A827" s="0" t="s">
        <v>15</v>
      </c>
      <c r="B827" s="0" t="s">
        <v>239</v>
      </c>
      <c r="C827" s="0" t="n">
        <v>25</v>
      </c>
      <c r="D827" s="0" t="n">
        <v>48654</v>
      </c>
      <c r="E827" s="0" t="s">
        <v>38</v>
      </c>
      <c r="F827" s="0" t="n">
        <v>3.9</v>
      </c>
      <c r="G827" s="0" t="n">
        <v>0.5</v>
      </c>
      <c r="H827" s="0" t="n">
        <v>1.95</v>
      </c>
      <c r="I827" s="0" t="n">
        <v>3.9</v>
      </c>
      <c r="J827" s="0" t="n">
        <v>1.95</v>
      </c>
      <c r="K827" s="0" t="s">
        <v>18</v>
      </c>
      <c r="L827" s="0" t="s">
        <v>102</v>
      </c>
      <c r="M827" s="0" t="n">
        <f aca="false">CEILING(G827,1)*F827</f>
        <v>3.9</v>
      </c>
      <c r="N827" s="0" t="n">
        <f aca="false">M827-H827</f>
        <v>1.95</v>
      </c>
      <c r="O827" s="0" t="n">
        <f aca="false">IF(ABS(N827-J827)&lt;0.011,1,0)</f>
        <v>1</v>
      </c>
    </row>
    <row r="828" customFormat="false" ht="15" hidden="false" customHeight="false" outlineLevel="0" collapsed="false">
      <c r="A828" s="0" t="s">
        <v>15</v>
      </c>
      <c r="B828" s="0" t="s">
        <v>239</v>
      </c>
      <c r="C828" s="0" t="n">
        <v>25</v>
      </c>
      <c r="D828" s="0" t="n">
        <v>48654</v>
      </c>
      <c r="E828" s="0" t="s">
        <v>54</v>
      </c>
      <c r="F828" s="0" t="n">
        <v>5.9</v>
      </c>
      <c r="G828" s="0" t="n">
        <v>0.5</v>
      </c>
      <c r="H828" s="0" t="n">
        <v>2.95</v>
      </c>
      <c r="I828" s="0" t="n">
        <v>5.9</v>
      </c>
      <c r="J828" s="0" t="n">
        <v>2.95</v>
      </c>
      <c r="K828" s="0" t="s">
        <v>18</v>
      </c>
      <c r="L828" s="0" t="s">
        <v>102</v>
      </c>
      <c r="M828" s="0" t="n">
        <f aca="false">CEILING(G828,1)*F828</f>
        <v>5.9</v>
      </c>
      <c r="N828" s="0" t="n">
        <f aca="false">M828-H828</f>
        <v>2.95</v>
      </c>
      <c r="O828" s="0" t="n">
        <f aca="false">IF(ABS(N828-J828)&lt;0.011,1,0)</f>
        <v>1</v>
      </c>
    </row>
    <row r="829" customFormat="false" ht="15" hidden="false" customHeight="false" outlineLevel="0" collapsed="false">
      <c r="A829" s="0" t="s">
        <v>15</v>
      </c>
      <c r="B829" s="0" t="s">
        <v>239</v>
      </c>
      <c r="C829" s="0" t="n">
        <v>25</v>
      </c>
      <c r="D829" s="0" t="n">
        <v>48654</v>
      </c>
      <c r="E829" s="0" t="s">
        <v>120</v>
      </c>
      <c r="F829" s="0" t="n">
        <v>20.9</v>
      </c>
      <c r="G829" s="0" t="n">
        <v>0.5</v>
      </c>
      <c r="H829" s="0" t="n">
        <v>10.45</v>
      </c>
      <c r="I829" s="0" t="n">
        <v>20.9</v>
      </c>
      <c r="J829" s="0" t="n">
        <v>10.45</v>
      </c>
      <c r="K829" s="0" t="s">
        <v>18</v>
      </c>
      <c r="L829" s="0" t="s">
        <v>102</v>
      </c>
      <c r="M829" s="0" t="n">
        <f aca="false">CEILING(G829,1)*F829</f>
        <v>20.9</v>
      </c>
      <c r="N829" s="0" t="n">
        <f aca="false">M829-H829</f>
        <v>10.45</v>
      </c>
      <c r="O829" s="0" t="n">
        <f aca="false">IF(ABS(N829-J829)&lt;0.011,1,0)</f>
        <v>1</v>
      </c>
    </row>
    <row r="830" customFormat="false" ht="15" hidden="false" customHeight="false" outlineLevel="0" collapsed="false">
      <c r="A830" s="0" t="s">
        <v>15</v>
      </c>
      <c r="B830" s="0" t="s">
        <v>239</v>
      </c>
      <c r="C830" s="0" t="n">
        <v>25</v>
      </c>
      <c r="D830" s="0" t="n">
        <v>48654</v>
      </c>
      <c r="E830" s="0" t="s">
        <v>68</v>
      </c>
      <c r="F830" s="0" t="n">
        <v>6</v>
      </c>
      <c r="G830" s="0" t="n">
        <v>0.5</v>
      </c>
      <c r="H830" s="0" t="n">
        <v>3</v>
      </c>
      <c r="I830" s="0" t="n">
        <v>6</v>
      </c>
      <c r="J830" s="0" t="n">
        <v>3</v>
      </c>
      <c r="K830" s="0" t="s">
        <v>18</v>
      </c>
      <c r="L830" s="0" t="s">
        <v>102</v>
      </c>
      <c r="M830" s="0" t="n">
        <f aca="false">CEILING(G830,1)*F830</f>
        <v>6</v>
      </c>
      <c r="N830" s="0" t="n">
        <f aca="false">M830-H830</f>
        <v>3</v>
      </c>
      <c r="O830" s="0" t="n">
        <f aca="false">IF(ABS(N830-J830)&lt;0.011,1,0)</f>
        <v>1</v>
      </c>
    </row>
    <row r="831" customFormat="false" ht="15" hidden="false" customHeight="false" outlineLevel="0" collapsed="false">
      <c r="A831" s="0" t="s">
        <v>15</v>
      </c>
      <c r="B831" s="0" t="s">
        <v>239</v>
      </c>
      <c r="C831" s="0" t="n">
        <v>25</v>
      </c>
      <c r="D831" s="0" t="n">
        <v>48654</v>
      </c>
      <c r="E831" s="0" t="s">
        <v>225</v>
      </c>
      <c r="F831" s="0" t="n">
        <v>16.4</v>
      </c>
      <c r="G831" s="0" t="n">
        <v>0.5</v>
      </c>
      <c r="H831" s="0" t="n">
        <v>8.2</v>
      </c>
      <c r="I831" s="0" t="n">
        <v>16.4</v>
      </c>
      <c r="J831" s="0" t="n">
        <v>8.2</v>
      </c>
      <c r="K831" s="0" t="s">
        <v>18</v>
      </c>
      <c r="L831" s="0" t="s">
        <v>102</v>
      </c>
      <c r="M831" s="0" t="n">
        <f aca="false">CEILING(G831,1)*F831</f>
        <v>16.4</v>
      </c>
      <c r="N831" s="0" t="n">
        <f aca="false">M831-H831</f>
        <v>8.2</v>
      </c>
      <c r="O831" s="0" t="n">
        <f aca="false">IF(ABS(N831-J831)&lt;0.011,1,0)</f>
        <v>1</v>
      </c>
    </row>
    <row r="832" customFormat="false" ht="15" hidden="false" customHeight="false" outlineLevel="0" collapsed="false">
      <c r="A832" s="0" t="s">
        <v>15</v>
      </c>
      <c r="B832" s="0" t="s">
        <v>239</v>
      </c>
      <c r="C832" s="0" t="n">
        <v>26</v>
      </c>
      <c r="D832" s="0" t="n">
        <v>48646</v>
      </c>
      <c r="E832" s="0" t="s">
        <v>38</v>
      </c>
      <c r="F832" s="0" t="n">
        <v>3.9</v>
      </c>
      <c r="G832" s="0" t="n">
        <v>0.5</v>
      </c>
      <c r="H832" s="0" t="n">
        <v>1.95</v>
      </c>
      <c r="I832" s="0" t="n">
        <v>3.9</v>
      </c>
      <c r="J832" s="0" t="n">
        <v>1.95</v>
      </c>
      <c r="K832" s="0" t="s">
        <v>18</v>
      </c>
      <c r="L832" s="0" t="s">
        <v>102</v>
      </c>
      <c r="M832" s="0" t="n">
        <f aca="false">CEILING(G832,1)*F832</f>
        <v>3.9</v>
      </c>
      <c r="N832" s="0" t="n">
        <f aca="false">M832-H832</f>
        <v>1.95</v>
      </c>
      <c r="O832" s="0" t="n">
        <f aca="false">IF(ABS(N832-J832)&lt;0.011,1,0)</f>
        <v>1</v>
      </c>
    </row>
    <row r="833" customFormat="false" ht="15" hidden="false" customHeight="false" outlineLevel="0" collapsed="false">
      <c r="A833" s="0" t="s">
        <v>15</v>
      </c>
      <c r="B833" s="0" t="s">
        <v>239</v>
      </c>
      <c r="C833" s="0" t="n">
        <v>26</v>
      </c>
      <c r="D833" s="0" t="n">
        <v>48646</v>
      </c>
      <c r="E833" s="0" t="s">
        <v>54</v>
      </c>
      <c r="F833" s="0" t="n">
        <v>5.9</v>
      </c>
      <c r="G833" s="0" t="n">
        <v>0.5</v>
      </c>
      <c r="H833" s="0" t="n">
        <v>2.95</v>
      </c>
      <c r="I833" s="0" t="n">
        <v>5.9</v>
      </c>
      <c r="J833" s="0" t="n">
        <v>2.95</v>
      </c>
      <c r="K833" s="0" t="s">
        <v>18</v>
      </c>
      <c r="L833" s="0" t="s">
        <v>102</v>
      </c>
      <c r="M833" s="0" t="n">
        <f aca="false">CEILING(G833,1)*F833</f>
        <v>5.9</v>
      </c>
      <c r="N833" s="0" t="n">
        <f aca="false">M833-H833</f>
        <v>2.95</v>
      </c>
      <c r="O833" s="0" t="n">
        <f aca="false">IF(ABS(N833-J833)&lt;0.011,1,0)</f>
        <v>1</v>
      </c>
    </row>
    <row r="834" customFormat="false" ht="15" hidden="false" customHeight="false" outlineLevel="0" collapsed="false">
      <c r="A834" s="0" t="s">
        <v>15</v>
      </c>
      <c r="B834" s="0" t="s">
        <v>239</v>
      </c>
      <c r="C834" s="0" t="n">
        <v>26</v>
      </c>
      <c r="D834" s="0" t="n">
        <v>48646</v>
      </c>
      <c r="E834" s="0" t="s">
        <v>120</v>
      </c>
      <c r="F834" s="0" t="n">
        <v>20.9</v>
      </c>
      <c r="G834" s="0" t="n">
        <v>0.5</v>
      </c>
      <c r="H834" s="0" t="n">
        <v>10.45</v>
      </c>
      <c r="I834" s="0" t="n">
        <v>20.9</v>
      </c>
      <c r="J834" s="0" t="n">
        <v>10.45</v>
      </c>
      <c r="K834" s="0" t="s">
        <v>18</v>
      </c>
      <c r="L834" s="0" t="s">
        <v>102</v>
      </c>
      <c r="M834" s="0" t="n">
        <f aca="false">CEILING(G834,1)*F834</f>
        <v>20.9</v>
      </c>
      <c r="N834" s="0" t="n">
        <f aca="false">M834-H834</f>
        <v>10.45</v>
      </c>
      <c r="O834" s="0" t="n">
        <f aca="false">IF(ABS(N834-J834)&lt;0.011,1,0)</f>
        <v>1</v>
      </c>
    </row>
    <row r="835" customFormat="false" ht="15" hidden="false" customHeight="false" outlineLevel="0" collapsed="false">
      <c r="A835" s="0" t="s">
        <v>15</v>
      </c>
      <c r="B835" s="0" t="s">
        <v>239</v>
      </c>
      <c r="C835" s="0" t="n">
        <v>26</v>
      </c>
      <c r="D835" s="0" t="n">
        <v>48646</v>
      </c>
      <c r="E835" s="0" t="s">
        <v>68</v>
      </c>
      <c r="F835" s="0" t="n">
        <v>6</v>
      </c>
      <c r="G835" s="0" t="n">
        <v>0.5</v>
      </c>
      <c r="H835" s="0" t="n">
        <v>3</v>
      </c>
      <c r="I835" s="0" t="n">
        <v>6</v>
      </c>
      <c r="J835" s="0" t="n">
        <v>3</v>
      </c>
      <c r="K835" s="0" t="s">
        <v>18</v>
      </c>
      <c r="L835" s="0" t="s">
        <v>102</v>
      </c>
      <c r="M835" s="0" t="n">
        <f aca="false">CEILING(G835,1)*F835</f>
        <v>6</v>
      </c>
      <c r="N835" s="0" t="n">
        <f aca="false">M835-H835</f>
        <v>3</v>
      </c>
      <c r="O835" s="0" t="n">
        <f aca="false">IF(ABS(N835-J835)&lt;0.011,1,0)</f>
        <v>1</v>
      </c>
    </row>
    <row r="836" customFormat="false" ht="15" hidden="false" customHeight="false" outlineLevel="0" collapsed="false">
      <c r="A836" s="0" t="s">
        <v>15</v>
      </c>
      <c r="B836" s="0" t="s">
        <v>239</v>
      </c>
      <c r="C836" s="0" t="n">
        <v>26</v>
      </c>
      <c r="D836" s="0" t="n">
        <v>48646</v>
      </c>
      <c r="E836" s="0" t="s">
        <v>225</v>
      </c>
      <c r="F836" s="0" t="n">
        <v>16.4</v>
      </c>
      <c r="G836" s="0" t="n">
        <v>0.5</v>
      </c>
      <c r="H836" s="0" t="n">
        <v>8.2</v>
      </c>
      <c r="I836" s="0" t="n">
        <v>16.4</v>
      </c>
      <c r="J836" s="0" t="n">
        <v>8.2</v>
      </c>
      <c r="K836" s="0" t="s">
        <v>18</v>
      </c>
      <c r="L836" s="0" t="s">
        <v>102</v>
      </c>
      <c r="M836" s="0" t="n">
        <f aca="false">CEILING(G836,1)*F836</f>
        <v>16.4</v>
      </c>
      <c r="N836" s="0" t="n">
        <f aca="false">M836-H836</f>
        <v>8.2</v>
      </c>
      <c r="O836" s="0" t="n">
        <f aca="false">IF(ABS(N836-J836)&lt;0.011,1,0)</f>
        <v>1</v>
      </c>
    </row>
    <row r="837" customFormat="false" ht="15" hidden="false" customHeight="false" outlineLevel="0" collapsed="false">
      <c r="A837" s="0" t="s">
        <v>15</v>
      </c>
      <c r="B837" s="0" t="s">
        <v>239</v>
      </c>
      <c r="C837" s="0" t="n">
        <v>27</v>
      </c>
      <c r="D837" s="0" t="n">
        <v>48655</v>
      </c>
      <c r="E837" s="0" t="s">
        <v>213</v>
      </c>
      <c r="F837" s="0" t="n">
        <v>3.8</v>
      </c>
      <c r="G837" s="0" t="n">
        <v>0.5</v>
      </c>
      <c r="H837" s="0" t="n">
        <v>1.9</v>
      </c>
      <c r="I837" s="0" t="n">
        <v>3.8</v>
      </c>
      <c r="J837" s="0" t="n">
        <v>1.9</v>
      </c>
      <c r="K837" s="0" t="s">
        <v>18</v>
      </c>
      <c r="L837" s="0" t="s">
        <v>219</v>
      </c>
      <c r="M837" s="0" t="n">
        <f aca="false">CEILING(G837,1)*F837</f>
        <v>3.8</v>
      </c>
      <c r="N837" s="0" t="n">
        <f aca="false">M837-H837</f>
        <v>1.9</v>
      </c>
      <c r="O837" s="0" t="n">
        <f aca="false">IF(ABS(N837-J837)&lt;0.011,1,0)</f>
        <v>1</v>
      </c>
    </row>
    <row r="838" customFormat="false" ht="15" hidden="false" customHeight="false" outlineLevel="0" collapsed="false">
      <c r="A838" s="0" t="s">
        <v>15</v>
      </c>
      <c r="B838" s="0" t="s">
        <v>239</v>
      </c>
      <c r="C838" s="0" t="n">
        <v>27</v>
      </c>
      <c r="D838" s="0" t="n">
        <v>48655</v>
      </c>
      <c r="E838" s="0" t="s">
        <v>240</v>
      </c>
      <c r="F838" s="0" t="n">
        <v>5.4</v>
      </c>
      <c r="G838" s="0" t="n">
        <v>0.5</v>
      </c>
      <c r="H838" s="0" t="n">
        <v>2.7</v>
      </c>
      <c r="I838" s="0" t="n">
        <v>5.4</v>
      </c>
      <c r="J838" s="0" t="n">
        <v>2.7</v>
      </c>
      <c r="K838" s="0" t="s">
        <v>18</v>
      </c>
      <c r="L838" s="0" t="s">
        <v>219</v>
      </c>
      <c r="M838" s="0" t="n">
        <f aca="false">CEILING(G838,1)*F838</f>
        <v>5.4</v>
      </c>
      <c r="N838" s="0" t="n">
        <f aca="false">M838-H838</f>
        <v>2.7</v>
      </c>
      <c r="O838" s="0" t="n">
        <f aca="false">IF(ABS(N838-J838)&lt;0.011,1,0)</f>
        <v>1</v>
      </c>
    </row>
    <row r="839" customFormat="false" ht="15" hidden="false" customHeight="false" outlineLevel="0" collapsed="false">
      <c r="A839" s="0" t="s">
        <v>15</v>
      </c>
      <c r="B839" s="0" t="s">
        <v>239</v>
      </c>
      <c r="C839" s="0" t="n">
        <v>28</v>
      </c>
      <c r="D839" s="0" t="n">
        <v>48632</v>
      </c>
      <c r="E839" s="0" t="s">
        <v>213</v>
      </c>
      <c r="F839" s="0" t="n">
        <v>3.8</v>
      </c>
      <c r="G839" s="0" t="n">
        <v>0.5</v>
      </c>
      <c r="H839" s="0" t="n">
        <v>1.9</v>
      </c>
      <c r="I839" s="0" t="n">
        <v>3.8</v>
      </c>
      <c r="J839" s="0" t="n">
        <v>1.9</v>
      </c>
      <c r="K839" s="0" t="s">
        <v>18</v>
      </c>
      <c r="L839" s="0" t="s">
        <v>219</v>
      </c>
      <c r="M839" s="0" t="n">
        <f aca="false">CEILING(G839,1)*F839</f>
        <v>3.8</v>
      </c>
      <c r="N839" s="0" t="n">
        <f aca="false">M839-H839</f>
        <v>1.9</v>
      </c>
      <c r="O839" s="0" t="n">
        <f aca="false">IF(ABS(N839-J839)&lt;0.011,1,0)</f>
        <v>1</v>
      </c>
    </row>
    <row r="840" customFormat="false" ht="15" hidden="false" customHeight="false" outlineLevel="0" collapsed="false">
      <c r="A840" s="0" t="s">
        <v>15</v>
      </c>
      <c r="B840" s="0" t="s">
        <v>239</v>
      </c>
      <c r="C840" s="0" t="n">
        <v>28</v>
      </c>
      <c r="D840" s="0" t="n">
        <v>48632</v>
      </c>
      <c r="E840" s="0" t="s">
        <v>240</v>
      </c>
      <c r="F840" s="0" t="n">
        <v>5.4</v>
      </c>
      <c r="G840" s="0" t="n">
        <v>0.5</v>
      </c>
      <c r="H840" s="0" t="n">
        <v>2.7</v>
      </c>
      <c r="I840" s="0" t="n">
        <v>5.4</v>
      </c>
      <c r="J840" s="0" t="n">
        <v>2.7</v>
      </c>
      <c r="K840" s="0" t="s">
        <v>18</v>
      </c>
      <c r="L840" s="0" t="s">
        <v>219</v>
      </c>
      <c r="M840" s="0" t="n">
        <f aca="false">CEILING(G840,1)*F840</f>
        <v>5.4</v>
      </c>
      <c r="N840" s="0" t="n">
        <f aca="false">M840-H840</f>
        <v>2.7</v>
      </c>
      <c r="O840" s="0" t="n">
        <f aca="false">IF(ABS(N840-J840)&lt;0.011,1,0)</f>
        <v>1</v>
      </c>
    </row>
    <row r="841" customFormat="false" ht="15" hidden="false" customHeight="false" outlineLevel="0" collapsed="false">
      <c r="A841" s="0" t="s">
        <v>15</v>
      </c>
      <c r="B841" s="0" t="s">
        <v>241</v>
      </c>
      <c r="C841" s="0" t="n">
        <v>4</v>
      </c>
      <c r="D841" s="0" t="n">
        <v>48673</v>
      </c>
      <c r="E841" s="0" t="s">
        <v>242</v>
      </c>
      <c r="F841" s="0" t="n">
        <v>36</v>
      </c>
      <c r="G841" s="0" t="n">
        <v>0.5</v>
      </c>
      <c r="H841" s="0" t="n">
        <v>18</v>
      </c>
      <c r="I841" s="0" t="n">
        <v>36</v>
      </c>
      <c r="J841" s="0" t="n">
        <v>18</v>
      </c>
      <c r="K841" s="0" t="s">
        <v>18</v>
      </c>
      <c r="L841" s="0" t="s">
        <v>216</v>
      </c>
      <c r="M841" s="0" t="n">
        <f aca="false">CEILING(G841,1)*F841</f>
        <v>36</v>
      </c>
      <c r="N841" s="0" t="n">
        <f aca="false">M841-H841</f>
        <v>18</v>
      </c>
      <c r="O841" s="0" t="n">
        <f aca="false">IF(ABS(N841-J841)&lt;0.011,1,0)</f>
        <v>1</v>
      </c>
    </row>
    <row r="842" customFormat="false" ht="15" hidden="false" customHeight="false" outlineLevel="0" collapsed="false">
      <c r="A842" s="0" t="s">
        <v>15</v>
      </c>
      <c r="B842" s="0" t="s">
        <v>241</v>
      </c>
      <c r="C842" s="0" t="n">
        <v>4</v>
      </c>
      <c r="D842" s="0" t="n">
        <v>48673</v>
      </c>
      <c r="E842" s="0" t="s">
        <v>138</v>
      </c>
      <c r="F842" s="0" t="n">
        <v>21.6</v>
      </c>
      <c r="G842" s="0" t="n">
        <v>0.5</v>
      </c>
      <c r="H842" s="0" t="n">
        <v>10.8</v>
      </c>
      <c r="I842" s="0" t="n">
        <v>21.6</v>
      </c>
      <c r="J842" s="0" t="n">
        <v>10.8</v>
      </c>
      <c r="K842" s="0" t="s">
        <v>18</v>
      </c>
      <c r="L842" s="0" t="s">
        <v>216</v>
      </c>
      <c r="M842" s="0" t="n">
        <f aca="false">CEILING(G842,1)*F842</f>
        <v>21.6</v>
      </c>
      <c r="N842" s="0" t="n">
        <f aca="false">M842-H842</f>
        <v>10.8</v>
      </c>
      <c r="O842" s="0" t="n">
        <f aca="false">IF(ABS(N842-J842)&lt;0.011,1,0)</f>
        <v>1</v>
      </c>
    </row>
    <row r="843" customFormat="false" ht="15" hidden="false" customHeight="false" outlineLevel="0" collapsed="false">
      <c r="A843" s="0" t="s">
        <v>15</v>
      </c>
      <c r="B843" s="0" t="s">
        <v>241</v>
      </c>
      <c r="C843" s="0" t="n">
        <v>4</v>
      </c>
      <c r="D843" s="0" t="n">
        <v>48673</v>
      </c>
      <c r="E843" s="0" t="s">
        <v>50</v>
      </c>
      <c r="F843" s="0" t="n">
        <v>17.6</v>
      </c>
      <c r="G843" s="0" t="n">
        <v>0.5</v>
      </c>
      <c r="H843" s="0" t="n">
        <v>8.8</v>
      </c>
      <c r="I843" s="0" t="n">
        <v>17.6</v>
      </c>
      <c r="J843" s="0" t="n">
        <v>8.8</v>
      </c>
      <c r="K843" s="0" t="s">
        <v>18</v>
      </c>
      <c r="L843" s="0" t="s">
        <v>216</v>
      </c>
      <c r="M843" s="0" t="n">
        <f aca="false">CEILING(G843,1)*F843</f>
        <v>17.6</v>
      </c>
      <c r="N843" s="0" t="n">
        <f aca="false">M843-H843</f>
        <v>8.8</v>
      </c>
      <c r="O843" s="0" t="n">
        <f aca="false">IF(ABS(N843-J843)&lt;0.011,1,0)</f>
        <v>1</v>
      </c>
    </row>
    <row r="844" customFormat="false" ht="15" hidden="false" customHeight="false" outlineLevel="0" collapsed="false">
      <c r="A844" s="0" t="s">
        <v>15</v>
      </c>
      <c r="B844" s="0" t="s">
        <v>241</v>
      </c>
      <c r="C844" s="0" t="n">
        <v>5</v>
      </c>
      <c r="D844" s="0" t="n">
        <v>48657</v>
      </c>
      <c r="E844" s="0" t="s">
        <v>242</v>
      </c>
      <c r="F844" s="0" t="n">
        <v>36</v>
      </c>
      <c r="G844" s="0" t="n">
        <v>0.5</v>
      </c>
      <c r="H844" s="0" t="n">
        <v>18</v>
      </c>
      <c r="I844" s="0" t="n">
        <v>36</v>
      </c>
      <c r="J844" s="0" t="n">
        <v>18</v>
      </c>
      <c r="K844" s="0" t="s">
        <v>18</v>
      </c>
      <c r="L844" s="0" t="s">
        <v>216</v>
      </c>
      <c r="M844" s="0" t="n">
        <f aca="false">CEILING(G844,1)*F844</f>
        <v>36</v>
      </c>
      <c r="N844" s="0" t="n">
        <f aca="false">M844-H844</f>
        <v>18</v>
      </c>
      <c r="O844" s="0" t="n">
        <f aca="false">IF(ABS(N844-J844)&lt;0.011,1,0)</f>
        <v>1</v>
      </c>
    </row>
    <row r="845" customFormat="false" ht="15" hidden="false" customHeight="false" outlineLevel="0" collapsed="false">
      <c r="A845" s="0" t="s">
        <v>15</v>
      </c>
      <c r="B845" s="0" t="s">
        <v>241</v>
      </c>
      <c r="C845" s="0" t="n">
        <v>5</v>
      </c>
      <c r="D845" s="0" t="n">
        <v>48657</v>
      </c>
      <c r="E845" s="0" t="s">
        <v>138</v>
      </c>
      <c r="F845" s="0" t="n">
        <v>21.6</v>
      </c>
      <c r="G845" s="0" t="n">
        <v>0.5</v>
      </c>
      <c r="H845" s="0" t="n">
        <v>10.8</v>
      </c>
      <c r="I845" s="0" t="n">
        <v>21.6</v>
      </c>
      <c r="J845" s="0" t="n">
        <v>10.8</v>
      </c>
      <c r="K845" s="0" t="s">
        <v>18</v>
      </c>
      <c r="L845" s="0" t="s">
        <v>216</v>
      </c>
      <c r="M845" s="0" t="n">
        <f aca="false">CEILING(G845,1)*F845</f>
        <v>21.6</v>
      </c>
      <c r="N845" s="0" t="n">
        <f aca="false">M845-H845</f>
        <v>10.8</v>
      </c>
      <c r="O845" s="0" t="n">
        <f aca="false">IF(ABS(N845-J845)&lt;0.011,1,0)</f>
        <v>1</v>
      </c>
    </row>
    <row r="846" customFormat="false" ht="15" hidden="false" customHeight="false" outlineLevel="0" collapsed="false">
      <c r="A846" s="0" t="s">
        <v>15</v>
      </c>
      <c r="B846" s="0" t="s">
        <v>241</v>
      </c>
      <c r="C846" s="0" t="n">
        <v>5</v>
      </c>
      <c r="D846" s="0" t="n">
        <v>48657</v>
      </c>
      <c r="E846" s="0" t="s">
        <v>50</v>
      </c>
      <c r="F846" s="0" t="n">
        <v>17.6</v>
      </c>
      <c r="G846" s="0" t="n">
        <v>0.5</v>
      </c>
      <c r="H846" s="0" t="n">
        <v>8.8</v>
      </c>
      <c r="I846" s="0" t="n">
        <v>17.6</v>
      </c>
      <c r="J846" s="0" t="n">
        <v>8.8</v>
      </c>
      <c r="K846" s="0" t="s">
        <v>18</v>
      </c>
      <c r="L846" s="0" t="s">
        <v>216</v>
      </c>
      <c r="M846" s="0" t="n">
        <f aca="false">CEILING(G846,1)*F846</f>
        <v>17.6</v>
      </c>
      <c r="N846" s="0" t="n">
        <f aca="false">M846-H846</f>
        <v>8.8</v>
      </c>
      <c r="O846" s="0" t="n">
        <f aca="false">IF(ABS(N846-J846)&lt;0.011,1,0)</f>
        <v>1</v>
      </c>
    </row>
    <row r="847" customFormat="false" ht="15" hidden="false" customHeight="false" outlineLevel="0" collapsed="false">
      <c r="A847" s="0" t="s">
        <v>15</v>
      </c>
      <c r="B847" s="0" t="s">
        <v>243</v>
      </c>
      <c r="C847" s="0" t="n">
        <v>13</v>
      </c>
      <c r="D847" s="0" t="n">
        <v>48751</v>
      </c>
      <c r="E847" s="0" t="s">
        <v>181</v>
      </c>
      <c r="F847" s="0" t="n">
        <v>1.8</v>
      </c>
      <c r="G847" s="0" t="n">
        <v>0.5</v>
      </c>
      <c r="H847" s="0" t="n">
        <v>0.9</v>
      </c>
      <c r="I847" s="0" t="n">
        <v>1.8</v>
      </c>
      <c r="J847" s="0" t="n">
        <v>0.9</v>
      </c>
      <c r="K847" s="0" t="s">
        <v>18</v>
      </c>
      <c r="L847" s="0" t="s">
        <v>26</v>
      </c>
      <c r="M847" s="0" t="n">
        <f aca="false">CEILING(G847,1)*F847</f>
        <v>1.8</v>
      </c>
      <c r="N847" s="0" t="n">
        <f aca="false">M847-H847</f>
        <v>0.9</v>
      </c>
      <c r="O847" s="0" t="n">
        <f aca="false">IF(ABS(N847-J847)&lt;0.011,1,0)</f>
        <v>1</v>
      </c>
    </row>
    <row r="848" customFormat="false" ht="15" hidden="false" customHeight="false" outlineLevel="0" collapsed="false">
      <c r="A848" s="0" t="s">
        <v>15</v>
      </c>
      <c r="B848" s="0" t="s">
        <v>243</v>
      </c>
      <c r="C848" s="0" t="n">
        <v>13</v>
      </c>
      <c r="D848" s="0" t="n">
        <v>48751</v>
      </c>
      <c r="E848" s="0" t="s">
        <v>230</v>
      </c>
      <c r="F848" s="0" t="n">
        <v>9.6</v>
      </c>
      <c r="G848" s="0" t="n">
        <v>0.5</v>
      </c>
      <c r="H848" s="0" t="n">
        <v>4.8</v>
      </c>
      <c r="I848" s="0" t="n">
        <v>9.6</v>
      </c>
      <c r="J848" s="0" t="n">
        <v>4.8</v>
      </c>
      <c r="K848" s="0" t="s">
        <v>18</v>
      </c>
      <c r="L848" s="0" t="s">
        <v>26</v>
      </c>
      <c r="M848" s="0" t="n">
        <f aca="false">CEILING(G848,1)*F848</f>
        <v>9.6</v>
      </c>
      <c r="N848" s="0" t="n">
        <f aca="false">M848-H848</f>
        <v>4.8</v>
      </c>
      <c r="O848" s="0" t="n">
        <f aca="false">IF(ABS(N848-J848)&lt;0.011,1,0)</f>
        <v>1</v>
      </c>
    </row>
    <row r="849" customFormat="false" ht="15" hidden="false" customHeight="false" outlineLevel="0" collapsed="false">
      <c r="A849" s="0" t="s">
        <v>15</v>
      </c>
      <c r="B849" s="0" t="s">
        <v>243</v>
      </c>
      <c r="C849" s="0" t="n">
        <v>13</v>
      </c>
      <c r="D849" s="0" t="n">
        <v>48751</v>
      </c>
      <c r="E849" s="0" t="s">
        <v>31</v>
      </c>
      <c r="F849" s="0" t="n">
        <v>2.2</v>
      </c>
      <c r="G849" s="0" t="n">
        <v>0.5</v>
      </c>
      <c r="H849" s="0" t="n">
        <v>1.1</v>
      </c>
      <c r="I849" s="0" t="n">
        <v>2.2</v>
      </c>
      <c r="J849" s="0" t="n">
        <v>1.1</v>
      </c>
      <c r="K849" s="0" t="s">
        <v>18</v>
      </c>
      <c r="L849" s="0" t="s">
        <v>26</v>
      </c>
      <c r="M849" s="0" t="n">
        <f aca="false">CEILING(G849,1)*F849</f>
        <v>2.2</v>
      </c>
      <c r="N849" s="0" t="n">
        <f aca="false">M849-H849</f>
        <v>1.1</v>
      </c>
      <c r="O849" s="0" t="n">
        <f aca="false">IF(ABS(N849-J849)&lt;0.011,1,0)</f>
        <v>1</v>
      </c>
    </row>
    <row r="850" customFormat="false" ht="15" hidden="false" customHeight="false" outlineLevel="0" collapsed="false">
      <c r="A850" s="0" t="s">
        <v>15</v>
      </c>
      <c r="B850" s="0" t="s">
        <v>243</v>
      </c>
      <c r="C850" s="0" t="n">
        <v>13</v>
      </c>
      <c r="D850" s="0" t="n">
        <v>48751</v>
      </c>
      <c r="E850" s="0" t="s">
        <v>88</v>
      </c>
      <c r="F850" s="0" t="n">
        <v>3.9</v>
      </c>
      <c r="G850" s="0" t="n">
        <v>0.5</v>
      </c>
      <c r="H850" s="0" t="n">
        <v>1.95</v>
      </c>
      <c r="I850" s="0" t="n">
        <v>3.9</v>
      </c>
      <c r="J850" s="0" t="n">
        <v>1.95</v>
      </c>
      <c r="K850" s="0" t="s">
        <v>18</v>
      </c>
      <c r="L850" s="0" t="s">
        <v>26</v>
      </c>
      <c r="M850" s="0" t="n">
        <f aca="false">CEILING(G850,1)*F850</f>
        <v>3.9</v>
      </c>
      <c r="N850" s="0" t="n">
        <f aca="false">M850-H850</f>
        <v>1.95</v>
      </c>
      <c r="O850" s="0" t="n">
        <f aca="false">IF(ABS(N850-J850)&lt;0.011,1,0)</f>
        <v>1</v>
      </c>
    </row>
    <row r="851" customFormat="false" ht="15" hidden="false" customHeight="false" outlineLevel="0" collapsed="false">
      <c r="A851" s="0" t="s">
        <v>15</v>
      </c>
      <c r="B851" s="0" t="s">
        <v>243</v>
      </c>
      <c r="C851" s="0" t="n">
        <v>13</v>
      </c>
      <c r="D851" s="0" t="n">
        <v>48751</v>
      </c>
      <c r="E851" s="0" t="s">
        <v>244</v>
      </c>
      <c r="F851" s="0" t="n">
        <v>3.9</v>
      </c>
      <c r="G851" s="0" t="n">
        <v>0.5</v>
      </c>
      <c r="H851" s="0" t="n">
        <v>1.95</v>
      </c>
      <c r="I851" s="0" t="n">
        <v>3.9</v>
      </c>
      <c r="J851" s="0" t="n">
        <v>1.95</v>
      </c>
      <c r="K851" s="0" t="s">
        <v>18</v>
      </c>
      <c r="L851" s="0" t="s">
        <v>26</v>
      </c>
      <c r="M851" s="0" t="n">
        <f aca="false">CEILING(G851,1)*F851</f>
        <v>3.9</v>
      </c>
      <c r="N851" s="0" t="n">
        <f aca="false">M851-H851</f>
        <v>1.95</v>
      </c>
      <c r="O851" s="0" t="n">
        <f aca="false">IF(ABS(N851-J851)&lt;0.011,1,0)</f>
        <v>1</v>
      </c>
    </row>
    <row r="852" customFormat="false" ht="15" hidden="false" customHeight="false" outlineLevel="0" collapsed="false">
      <c r="A852" s="0" t="s">
        <v>15</v>
      </c>
      <c r="B852" s="0" t="s">
        <v>243</v>
      </c>
      <c r="C852" s="0" t="n">
        <v>14</v>
      </c>
      <c r="D852" s="0" t="n">
        <v>48747</v>
      </c>
      <c r="E852" s="0" t="s">
        <v>181</v>
      </c>
      <c r="F852" s="0" t="n">
        <v>1.8</v>
      </c>
      <c r="G852" s="0" t="n">
        <v>0.5</v>
      </c>
      <c r="H852" s="0" t="n">
        <v>0.9</v>
      </c>
      <c r="I852" s="0" t="n">
        <v>1.8</v>
      </c>
      <c r="J852" s="0" t="n">
        <v>0.9</v>
      </c>
      <c r="K852" s="0" t="s">
        <v>18</v>
      </c>
      <c r="L852" s="0" t="s">
        <v>26</v>
      </c>
      <c r="M852" s="0" t="n">
        <f aca="false">CEILING(G852,1)*F852</f>
        <v>1.8</v>
      </c>
      <c r="N852" s="0" t="n">
        <f aca="false">M852-H852</f>
        <v>0.9</v>
      </c>
      <c r="O852" s="0" t="n">
        <f aca="false">IF(ABS(N852-J852)&lt;0.011,1,0)</f>
        <v>1</v>
      </c>
    </row>
    <row r="853" customFormat="false" ht="15" hidden="false" customHeight="false" outlineLevel="0" collapsed="false">
      <c r="A853" s="0" t="s">
        <v>15</v>
      </c>
      <c r="B853" s="0" t="s">
        <v>243</v>
      </c>
      <c r="C853" s="0" t="n">
        <v>14</v>
      </c>
      <c r="D853" s="0" t="n">
        <v>48747</v>
      </c>
      <c r="E853" s="0" t="s">
        <v>230</v>
      </c>
      <c r="F853" s="0" t="n">
        <v>9.6</v>
      </c>
      <c r="G853" s="0" t="n">
        <v>0.5</v>
      </c>
      <c r="H853" s="0" t="n">
        <v>4.8</v>
      </c>
      <c r="I853" s="0" t="n">
        <v>9.6</v>
      </c>
      <c r="J853" s="0" t="n">
        <v>4.8</v>
      </c>
      <c r="K853" s="0" t="s">
        <v>18</v>
      </c>
      <c r="L853" s="0" t="s">
        <v>26</v>
      </c>
      <c r="M853" s="0" t="n">
        <f aca="false">CEILING(G853,1)*F853</f>
        <v>9.6</v>
      </c>
      <c r="N853" s="0" t="n">
        <f aca="false">M853-H853</f>
        <v>4.8</v>
      </c>
      <c r="O853" s="0" t="n">
        <f aca="false">IF(ABS(N853-J853)&lt;0.011,1,0)</f>
        <v>1</v>
      </c>
    </row>
    <row r="854" customFormat="false" ht="15" hidden="false" customHeight="false" outlineLevel="0" collapsed="false">
      <c r="A854" s="0" t="s">
        <v>15</v>
      </c>
      <c r="B854" s="0" t="s">
        <v>243</v>
      </c>
      <c r="C854" s="0" t="n">
        <v>14</v>
      </c>
      <c r="D854" s="0" t="n">
        <v>48747</v>
      </c>
      <c r="E854" s="0" t="s">
        <v>31</v>
      </c>
      <c r="F854" s="0" t="n">
        <v>2.2</v>
      </c>
      <c r="G854" s="0" t="n">
        <v>0.5</v>
      </c>
      <c r="H854" s="0" t="n">
        <v>1.1</v>
      </c>
      <c r="I854" s="0" t="n">
        <v>2.2</v>
      </c>
      <c r="J854" s="0" t="n">
        <v>1.1</v>
      </c>
      <c r="K854" s="0" t="s">
        <v>18</v>
      </c>
      <c r="L854" s="0" t="s">
        <v>26</v>
      </c>
      <c r="M854" s="0" t="n">
        <f aca="false">CEILING(G854,1)*F854</f>
        <v>2.2</v>
      </c>
      <c r="N854" s="0" t="n">
        <f aca="false">M854-H854</f>
        <v>1.1</v>
      </c>
      <c r="O854" s="0" t="n">
        <f aca="false">IF(ABS(N854-J854)&lt;0.011,1,0)</f>
        <v>1</v>
      </c>
    </row>
    <row r="855" customFormat="false" ht="15" hidden="false" customHeight="false" outlineLevel="0" collapsed="false">
      <c r="A855" s="0" t="s">
        <v>15</v>
      </c>
      <c r="B855" s="0" t="s">
        <v>243</v>
      </c>
      <c r="C855" s="0" t="n">
        <v>14</v>
      </c>
      <c r="D855" s="0" t="n">
        <v>48747</v>
      </c>
      <c r="E855" s="0" t="s">
        <v>88</v>
      </c>
      <c r="F855" s="0" t="n">
        <v>3.9</v>
      </c>
      <c r="G855" s="0" t="n">
        <v>0.5</v>
      </c>
      <c r="H855" s="0" t="n">
        <v>1.95</v>
      </c>
      <c r="I855" s="0" t="n">
        <v>3.9</v>
      </c>
      <c r="J855" s="0" t="n">
        <v>1.95</v>
      </c>
      <c r="K855" s="0" t="s">
        <v>18</v>
      </c>
      <c r="L855" s="0" t="s">
        <v>26</v>
      </c>
      <c r="M855" s="0" t="n">
        <f aca="false">CEILING(G855,1)*F855</f>
        <v>3.9</v>
      </c>
      <c r="N855" s="0" t="n">
        <f aca="false">M855-H855</f>
        <v>1.95</v>
      </c>
      <c r="O855" s="0" t="n">
        <f aca="false">IF(ABS(N855-J855)&lt;0.011,1,0)</f>
        <v>1</v>
      </c>
    </row>
    <row r="856" customFormat="false" ht="15" hidden="false" customHeight="false" outlineLevel="0" collapsed="false">
      <c r="A856" s="0" t="s">
        <v>15</v>
      </c>
      <c r="B856" s="0" t="s">
        <v>243</v>
      </c>
      <c r="C856" s="0" t="n">
        <v>14</v>
      </c>
      <c r="D856" s="0" t="n">
        <v>48747</v>
      </c>
      <c r="E856" s="0" t="s">
        <v>244</v>
      </c>
      <c r="F856" s="0" t="n">
        <v>3.9</v>
      </c>
      <c r="G856" s="0" t="n">
        <v>0.5</v>
      </c>
      <c r="H856" s="0" t="n">
        <v>1.95</v>
      </c>
      <c r="I856" s="0" t="n">
        <v>3.9</v>
      </c>
      <c r="J856" s="0" t="n">
        <v>1.95</v>
      </c>
      <c r="K856" s="0" t="s">
        <v>18</v>
      </c>
      <c r="L856" s="0" t="s">
        <v>26</v>
      </c>
      <c r="M856" s="0" t="n">
        <f aca="false">CEILING(G856,1)*F856</f>
        <v>3.9</v>
      </c>
      <c r="N856" s="0" t="n">
        <f aca="false">M856-H856</f>
        <v>1.95</v>
      </c>
      <c r="O856" s="0" t="n">
        <f aca="false">IF(ABS(N856-J856)&lt;0.011,1,0)</f>
        <v>1</v>
      </c>
    </row>
    <row r="857" customFormat="false" ht="15" hidden="false" customHeight="false" outlineLevel="0" collapsed="false">
      <c r="A857" s="0" t="s">
        <v>15</v>
      </c>
      <c r="B857" s="0" t="s">
        <v>243</v>
      </c>
      <c r="C857" s="0" t="n">
        <v>22</v>
      </c>
      <c r="D857" s="0" t="n">
        <v>48766</v>
      </c>
      <c r="E857" s="0" t="s">
        <v>47</v>
      </c>
      <c r="F857" s="0" t="n">
        <v>17.6</v>
      </c>
      <c r="G857" s="0" t="n">
        <v>0.5</v>
      </c>
      <c r="H857" s="0" t="n">
        <v>8.8</v>
      </c>
      <c r="I857" s="0" t="n">
        <v>17.6</v>
      </c>
      <c r="J857" s="0" t="n">
        <v>8.8</v>
      </c>
      <c r="K857" s="0" t="s">
        <v>18</v>
      </c>
      <c r="L857" s="0" t="s">
        <v>139</v>
      </c>
      <c r="M857" s="0" t="n">
        <f aca="false">CEILING(G857,1)*F857</f>
        <v>17.6</v>
      </c>
      <c r="N857" s="0" t="n">
        <f aca="false">M857-H857</f>
        <v>8.8</v>
      </c>
      <c r="O857" s="0" t="n">
        <f aca="false">IF(ABS(N857-J857)&lt;0.011,1,0)</f>
        <v>1</v>
      </c>
    </row>
    <row r="858" customFormat="false" ht="15" hidden="false" customHeight="false" outlineLevel="0" collapsed="false">
      <c r="A858" s="0" t="s">
        <v>15</v>
      </c>
      <c r="B858" s="0" t="s">
        <v>243</v>
      </c>
      <c r="C858" s="0" t="n">
        <v>22</v>
      </c>
      <c r="D858" s="0" t="n">
        <v>48766</v>
      </c>
      <c r="E858" s="0" t="s">
        <v>60</v>
      </c>
      <c r="F858" s="0" t="n">
        <v>19</v>
      </c>
      <c r="G858" s="0" t="n">
        <v>0.5</v>
      </c>
      <c r="H858" s="0" t="n">
        <v>9.5</v>
      </c>
      <c r="I858" s="0" t="n">
        <v>19</v>
      </c>
      <c r="J858" s="0" t="n">
        <v>9.5</v>
      </c>
      <c r="K858" s="0" t="s">
        <v>18</v>
      </c>
      <c r="L858" s="0" t="s">
        <v>139</v>
      </c>
      <c r="M858" s="0" t="n">
        <f aca="false">CEILING(G858,1)*F858</f>
        <v>19</v>
      </c>
      <c r="N858" s="0" t="n">
        <f aca="false">M858-H858</f>
        <v>9.5</v>
      </c>
      <c r="O858" s="0" t="n">
        <f aca="false">IF(ABS(N858-J858)&lt;0.011,1,0)</f>
        <v>1</v>
      </c>
    </row>
    <row r="859" customFormat="false" ht="15" hidden="false" customHeight="false" outlineLevel="0" collapsed="false">
      <c r="A859" s="0" t="s">
        <v>15</v>
      </c>
      <c r="B859" s="0" t="s">
        <v>243</v>
      </c>
      <c r="C859" s="0" t="n">
        <v>22</v>
      </c>
      <c r="D859" s="0" t="n">
        <v>48766</v>
      </c>
      <c r="E859" s="0" t="s">
        <v>115</v>
      </c>
      <c r="F859" s="0" t="n">
        <v>2.9</v>
      </c>
      <c r="G859" s="0" t="n">
        <v>0.5</v>
      </c>
      <c r="H859" s="0" t="n">
        <v>1.45</v>
      </c>
      <c r="I859" s="0" t="n">
        <v>2.9</v>
      </c>
      <c r="J859" s="0" t="n">
        <v>1.45</v>
      </c>
      <c r="K859" s="0" t="s">
        <v>18</v>
      </c>
      <c r="L859" s="0" t="s">
        <v>139</v>
      </c>
      <c r="M859" s="0" t="n">
        <f aca="false">CEILING(G859,1)*F859</f>
        <v>2.9</v>
      </c>
      <c r="N859" s="0" t="n">
        <f aca="false">M859-H859</f>
        <v>1.45</v>
      </c>
      <c r="O859" s="0" t="n">
        <f aca="false">IF(ABS(N859-J859)&lt;0.011,1,0)</f>
        <v>1</v>
      </c>
    </row>
    <row r="860" customFormat="false" ht="15" hidden="false" customHeight="false" outlineLevel="0" collapsed="false">
      <c r="A860" s="0" t="s">
        <v>15</v>
      </c>
      <c r="B860" s="0" t="s">
        <v>243</v>
      </c>
      <c r="C860" s="0" t="n">
        <v>22</v>
      </c>
      <c r="D860" s="0" t="n">
        <v>48766</v>
      </c>
      <c r="E860" s="0" t="s">
        <v>108</v>
      </c>
      <c r="F860" s="0" t="n">
        <v>4.7</v>
      </c>
      <c r="G860" s="0" t="n">
        <v>0.5</v>
      </c>
      <c r="H860" s="0" t="n">
        <v>2.35</v>
      </c>
      <c r="I860" s="0" t="n">
        <v>4.7</v>
      </c>
      <c r="J860" s="0" t="n">
        <v>2.35</v>
      </c>
      <c r="K860" s="0" t="s">
        <v>18</v>
      </c>
      <c r="L860" s="0" t="s">
        <v>139</v>
      </c>
      <c r="M860" s="0" t="n">
        <f aca="false">CEILING(G860,1)*F860</f>
        <v>4.7</v>
      </c>
      <c r="N860" s="0" t="n">
        <f aca="false">M860-H860</f>
        <v>2.35</v>
      </c>
      <c r="O860" s="0" t="n">
        <f aca="false">IF(ABS(N860-J860)&lt;0.011,1,0)</f>
        <v>1</v>
      </c>
    </row>
    <row r="861" customFormat="false" ht="15" hidden="false" customHeight="false" outlineLevel="0" collapsed="false">
      <c r="A861" s="0" t="s">
        <v>15</v>
      </c>
      <c r="B861" s="0" t="s">
        <v>243</v>
      </c>
      <c r="C861" s="0" t="n">
        <v>23</v>
      </c>
      <c r="D861" s="0" t="n">
        <v>48756</v>
      </c>
      <c r="E861" s="0" t="s">
        <v>47</v>
      </c>
      <c r="F861" s="0" t="n">
        <v>17.6</v>
      </c>
      <c r="G861" s="0" t="n">
        <v>0.5</v>
      </c>
      <c r="H861" s="0" t="n">
        <v>8.8</v>
      </c>
      <c r="I861" s="0" t="n">
        <v>17.6</v>
      </c>
      <c r="J861" s="0" t="n">
        <v>8.8</v>
      </c>
      <c r="K861" s="0" t="s">
        <v>18</v>
      </c>
      <c r="L861" s="0" t="s">
        <v>139</v>
      </c>
      <c r="M861" s="0" t="n">
        <f aca="false">CEILING(G861,1)*F861</f>
        <v>17.6</v>
      </c>
      <c r="N861" s="0" t="n">
        <f aca="false">M861-H861</f>
        <v>8.8</v>
      </c>
      <c r="O861" s="0" t="n">
        <f aca="false">IF(ABS(N861-J861)&lt;0.011,1,0)</f>
        <v>1</v>
      </c>
    </row>
    <row r="862" customFormat="false" ht="15" hidden="false" customHeight="false" outlineLevel="0" collapsed="false">
      <c r="A862" s="0" t="s">
        <v>15</v>
      </c>
      <c r="B862" s="0" t="s">
        <v>243</v>
      </c>
      <c r="C862" s="0" t="n">
        <v>23</v>
      </c>
      <c r="D862" s="0" t="n">
        <v>48756</v>
      </c>
      <c r="E862" s="0" t="s">
        <v>60</v>
      </c>
      <c r="F862" s="0" t="n">
        <v>19</v>
      </c>
      <c r="G862" s="0" t="n">
        <v>0.5</v>
      </c>
      <c r="H862" s="0" t="n">
        <v>9.5</v>
      </c>
      <c r="I862" s="0" t="n">
        <v>19</v>
      </c>
      <c r="J862" s="0" t="n">
        <v>9.5</v>
      </c>
      <c r="K862" s="0" t="s">
        <v>18</v>
      </c>
      <c r="L862" s="0" t="s">
        <v>139</v>
      </c>
      <c r="M862" s="0" t="n">
        <f aca="false">CEILING(G862,1)*F862</f>
        <v>19</v>
      </c>
      <c r="N862" s="0" t="n">
        <f aca="false">M862-H862</f>
        <v>9.5</v>
      </c>
      <c r="O862" s="0" t="n">
        <f aca="false">IF(ABS(N862-J862)&lt;0.011,1,0)</f>
        <v>1</v>
      </c>
    </row>
    <row r="863" customFormat="false" ht="15" hidden="false" customHeight="false" outlineLevel="0" collapsed="false">
      <c r="A863" s="0" t="s">
        <v>15</v>
      </c>
      <c r="B863" s="0" t="s">
        <v>243</v>
      </c>
      <c r="C863" s="0" t="n">
        <v>23</v>
      </c>
      <c r="D863" s="0" t="n">
        <v>48756</v>
      </c>
      <c r="E863" s="0" t="s">
        <v>115</v>
      </c>
      <c r="F863" s="0" t="n">
        <v>2.9</v>
      </c>
      <c r="G863" s="0" t="n">
        <v>0.5</v>
      </c>
      <c r="H863" s="0" t="n">
        <v>1.45</v>
      </c>
      <c r="I863" s="0" t="n">
        <v>2.9</v>
      </c>
      <c r="J863" s="0" t="n">
        <v>1.45</v>
      </c>
      <c r="K863" s="0" t="s">
        <v>18</v>
      </c>
      <c r="L863" s="0" t="s">
        <v>139</v>
      </c>
      <c r="M863" s="0" t="n">
        <f aca="false">CEILING(G863,1)*F863</f>
        <v>2.9</v>
      </c>
      <c r="N863" s="0" t="n">
        <f aca="false">M863-H863</f>
        <v>1.45</v>
      </c>
      <c r="O863" s="0" t="n">
        <f aca="false">IF(ABS(N863-J863)&lt;0.011,1,0)</f>
        <v>1</v>
      </c>
    </row>
    <row r="864" customFormat="false" ht="15" hidden="false" customHeight="false" outlineLevel="0" collapsed="false">
      <c r="A864" s="0" t="s">
        <v>15</v>
      </c>
      <c r="B864" s="0" t="s">
        <v>243</v>
      </c>
      <c r="C864" s="0" t="n">
        <v>23</v>
      </c>
      <c r="D864" s="0" t="n">
        <v>48756</v>
      </c>
      <c r="E864" s="0" t="s">
        <v>108</v>
      </c>
      <c r="F864" s="0" t="n">
        <v>4.7</v>
      </c>
      <c r="G864" s="0" t="n">
        <v>0.5</v>
      </c>
      <c r="H864" s="0" t="n">
        <v>2.35</v>
      </c>
      <c r="I864" s="0" t="n">
        <v>4.7</v>
      </c>
      <c r="J864" s="0" t="n">
        <v>2.35</v>
      </c>
      <c r="K864" s="0" t="s">
        <v>18</v>
      </c>
      <c r="L864" s="0" t="s">
        <v>139</v>
      </c>
      <c r="M864" s="0" t="n">
        <f aca="false">CEILING(G864,1)*F864</f>
        <v>4.7</v>
      </c>
      <c r="N864" s="0" t="n">
        <f aca="false">M864-H864</f>
        <v>2.35</v>
      </c>
      <c r="O864" s="0" t="n">
        <f aca="false">IF(ABS(N864-J864)&lt;0.011,1,0)</f>
        <v>1</v>
      </c>
    </row>
    <row r="865" customFormat="false" ht="15" hidden="false" customHeight="false" outlineLevel="0" collapsed="false">
      <c r="A865" s="0" t="s">
        <v>15</v>
      </c>
      <c r="B865" s="0" t="s">
        <v>245</v>
      </c>
      <c r="C865" s="0" t="n">
        <v>17</v>
      </c>
      <c r="D865" s="0" t="n">
        <v>48838</v>
      </c>
      <c r="E865" s="0" t="s">
        <v>246</v>
      </c>
      <c r="F865" s="0" t="n">
        <v>2.4</v>
      </c>
      <c r="G865" s="0" t="n">
        <v>0.5</v>
      </c>
      <c r="H865" s="0" t="n">
        <v>1.2</v>
      </c>
      <c r="I865" s="0" t="n">
        <v>2.4</v>
      </c>
      <c r="J865" s="0" t="n">
        <v>1.2</v>
      </c>
      <c r="K865" s="0" t="s">
        <v>18</v>
      </c>
      <c r="L865" s="0" t="s">
        <v>197</v>
      </c>
      <c r="M865" s="0" t="n">
        <f aca="false">CEILING(G865,1)*F865</f>
        <v>2.4</v>
      </c>
      <c r="N865" s="0" t="n">
        <f aca="false">M865-H865</f>
        <v>1.2</v>
      </c>
      <c r="O865" s="0" t="n">
        <f aca="false">IF(ABS(N865-J865)&lt;0.011,1,0)</f>
        <v>1</v>
      </c>
    </row>
    <row r="866" customFormat="false" ht="15" hidden="false" customHeight="false" outlineLevel="0" collapsed="false">
      <c r="A866" s="0" t="s">
        <v>15</v>
      </c>
      <c r="B866" s="0" t="s">
        <v>245</v>
      </c>
      <c r="C866" s="0" t="n">
        <v>17</v>
      </c>
      <c r="D866" s="0" t="n">
        <v>48838</v>
      </c>
      <c r="E866" s="0" t="s">
        <v>247</v>
      </c>
      <c r="F866" s="0" t="n">
        <v>3.2</v>
      </c>
      <c r="G866" s="0" t="n">
        <v>0.5</v>
      </c>
      <c r="H866" s="0" t="n">
        <v>1.6</v>
      </c>
      <c r="I866" s="0" t="n">
        <v>3.2</v>
      </c>
      <c r="J866" s="0" t="n">
        <v>1.6</v>
      </c>
      <c r="K866" s="0" t="s">
        <v>18</v>
      </c>
      <c r="L866" s="0" t="s">
        <v>197</v>
      </c>
      <c r="M866" s="0" t="n">
        <f aca="false">CEILING(G866,1)*F866</f>
        <v>3.2</v>
      </c>
      <c r="N866" s="0" t="n">
        <f aca="false">M866-H866</f>
        <v>1.6</v>
      </c>
      <c r="O866" s="0" t="n">
        <f aca="false">IF(ABS(N866-J866)&lt;0.011,1,0)</f>
        <v>1</v>
      </c>
    </row>
    <row r="867" customFormat="false" ht="15" hidden="false" customHeight="false" outlineLevel="0" collapsed="false">
      <c r="A867" s="0" t="s">
        <v>15</v>
      </c>
      <c r="B867" s="0" t="s">
        <v>245</v>
      </c>
      <c r="C867" s="0" t="n">
        <v>17</v>
      </c>
      <c r="D867" s="0" t="n">
        <v>48838</v>
      </c>
      <c r="E867" s="0" t="s">
        <v>80</v>
      </c>
      <c r="F867" s="0" t="n">
        <v>3.9</v>
      </c>
      <c r="G867" s="0" t="n">
        <v>0.5</v>
      </c>
      <c r="H867" s="0" t="n">
        <v>1.95</v>
      </c>
      <c r="I867" s="0" t="n">
        <v>3.9</v>
      </c>
      <c r="J867" s="0" t="n">
        <v>1.95</v>
      </c>
      <c r="K867" s="0" t="s">
        <v>18</v>
      </c>
      <c r="L867" s="0" t="s">
        <v>197</v>
      </c>
      <c r="M867" s="0" t="n">
        <f aca="false">CEILING(G867,1)*F867</f>
        <v>3.9</v>
      </c>
      <c r="N867" s="0" t="n">
        <f aca="false">M867-H867</f>
        <v>1.95</v>
      </c>
      <c r="O867" s="0" t="n">
        <f aca="false">IF(ABS(N867-J867)&lt;0.011,1,0)</f>
        <v>1</v>
      </c>
    </row>
    <row r="868" customFormat="false" ht="15" hidden="false" customHeight="false" outlineLevel="0" collapsed="false">
      <c r="A868" s="0" t="s">
        <v>15</v>
      </c>
      <c r="B868" s="0" t="s">
        <v>245</v>
      </c>
      <c r="C868" s="0" t="n">
        <v>17</v>
      </c>
      <c r="D868" s="0" t="n">
        <v>48838</v>
      </c>
      <c r="E868" s="0" t="s">
        <v>146</v>
      </c>
      <c r="F868" s="0" t="n">
        <v>4</v>
      </c>
      <c r="G868" s="0" t="n">
        <v>0.5</v>
      </c>
      <c r="H868" s="0" t="n">
        <v>2</v>
      </c>
      <c r="I868" s="0" t="n">
        <v>4</v>
      </c>
      <c r="J868" s="0" t="n">
        <v>2</v>
      </c>
      <c r="K868" s="0" t="s">
        <v>18</v>
      </c>
      <c r="L868" s="0" t="s">
        <v>197</v>
      </c>
      <c r="M868" s="0" t="n">
        <f aca="false">CEILING(G868,1)*F868</f>
        <v>4</v>
      </c>
      <c r="N868" s="0" t="n">
        <f aca="false">M868-H868</f>
        <v>2</v>
      </c>
      <c r="O868" s="0" t="n">
        <f aca="false">IF(ABS(N868-J868)&lt;0.011,1,0)</f>
        <v>1</v>
      </c>
    </row>
    <row r="869" customFormat="false" ht="15" hidden="false" customHeight="false" outlineLevel="0" collapsed="false">
      <c r="A869" s="0" t="s">
        <v>15</v>
      </c>
      <c r="B869" s="0" t="s">
        <v>245</v>
      </c>
      <c r="C869" s="0" t="n">
        <v>17</v>
      </c>
      <c r="D869" s="0" t="n">
        <v>48838</v>
      </c>
      <c r="E869" s="0" t="s">
        <v>201</v>
      </c>
      <c r="F869" s="0" t="n">
        <v>3.9</v>
      </c>
      <c r="G869" s="0" t="n">
        <v>0.5</v>
      </c>
      <c r="H869" s="0" t="n">
        <v>1.95</v>
      </c>
      <c r="I869" s="0" t="n">
        <v>3.9</v>
      </c>
      <c r="J869" s="0" t="n">
        <v>1.95</v>
      </c>
      <c r="K869" s="0" t="s">
        <v>18</v>
      </c>
      <c r="L869" s="0" t="s">
        <v>197</v>
      </c>
      <c r="M869" s="0" t="n">
        <f aca="false">CEILING(G869,1)*F869</f>
        <v>3.9</v>
      </c>
      <c r="N869" s="0" t="n">
        <f aca="false">M869-H869</f>
        <v>1.95</v>
      </c>
      <c r="O869" s="0" t="n">
        <f aca="false">IF(ABS(N869-J869)&lt;0.011,1,0)</f>
        <v>1</v>
      </c>
    </row>
    <row r="870" customFormat="false" ht="15" hidden="false" customHeight="false" outlineLevel="0" collapsed="false">
      <c r="A870" s="0" t="s">
        <v>15</v>
      </c>
      <c r="B870" s="0" t="s">
        <v>245</v>
      </c>
      <c r="C870" s="0" t="n">
        <v>17</v>
      </c>
      <c r="D870" s="0" t="n">
        <v>48838</v>
      </c>
      <c r="E870" s="0" t="s">
        <v>87</v>
      </c>
      <c r="F870" s="0" t="n">
        <v>19.9</v>
      </c>
      <c r="G870" s="0" t="n">
        <v>0.5</v>
      </c>
      <c r="H870" s="0" t="n">
        <v>9.95</v>
      </c>
      <c r="I870" s="0" t="n">
        <v>19.9</v>
      </c>
      <c r="J870" s="0" t="n">
        <v>9.95</v>
      </c>
      <c r="K870" s="0" t="s">
        <v>18</v>
      </c>
      <c r="L870" s="0" t="s">
        <v>197</v>
      </c>
      <c r="M870" s="0" t="n">
        <f aca="false">CEILING(G870,1)*F870</f>
        <v>19.9</v>
      </c>
      <c r="N870" s="0" t="n">
        <f aca="false">M870-H870</f>
        <v>9.95</v>
      </c>
      <c r="O870" s="0" t="n">
        <f aca="false">IF(ABS(N870-J870)&lt;0.011,1,0)</f>
        <v>1</v>
      </c>
    </row>
    <row r="871" customFormat="false" ht="15" hidden="false" customHeight="false" outlineLevel="0" collapsed="false">
      <c r="A871" s="0" t="s">
        <v>15</v>
      </c>
      <c r="B871" s="0" t="s">
        <v>245</v>
      </c>
      <c r="C871" s="0" t="n">
        <v>17</v>
      </c>
      <c r="D871" s="0" t="n">
        <v>48838</v>
      </c>
      <c r="E871" s="0" t="s">
        <v>61</v>
      </c>
      <c r="F871" s="0" t="n">
        <v>2</v>
      </c>
      <c r="G871" s="0" t="n">
        <v>0.5</v>
      </c>
      <c r="H871" s="0" t="n">
        <v>1</v>
      </c>
      <c r="I871" s="0" t="n">
        <v>2</v>
      </c>
      <c r="J871" s="0" t="n">
        <v>1</v>
      </c>
      <c r="K871" s="0" t="s">
        <v>18</v>
      </c>
      <c r="L871" s="0" t="s">
        <v>197</v>
      </c>
      <c r="M871" s="0" t="n">
        <f aca="false">CEILING(G871,1)*F871</f>
        <v>2</v>
      </c>
      <c r="N871" s="0" t="n">
        <f aca="false">M871-H871</f>
        <v>1</v>
      </c>
      <c r="O871" s="0" t="n">
        <f aca="false">IF(ABS(N871-J871)&lt;0.011,1,0)</f>
        <v>1</v>
      </c>
    </row>
    <row r="872" customFormat="false" ht="15" hidden="false" customHeight="false" outlineLevel="0" collapsed="false">
      <c r="A872" s="0" t="s">
        <v>15</v>
      </c>
      <c r="B872" s="0" t="s">
        <v>245</v>
      </c>
      <c r="C872" s="0" t="n">
        <v>17</v>
      </c>
      <c r="D872" s="0" t="n">
        <v>48838</v>
      </c>
      <c r="E872" s="0" t="s">
        <v>88</v>
      </c>
      <c r="F872" s="0" t="n">
        <v>3.9</v>
      </c>
      <c r="G872" s="0" t="n">
        <v>0.5</v>
      </c>
      <c r="H872" s="0" t="n">
        <v>1.95</v>
      </c>
      <c r="I872" s="0" t="n">
        <v>3.9</v>
      </c>
      <c r="J872" s="0" t="n">
        <v>1.95</v>
      </c>
      <c r="K872" s="0" t="s">
        <v>18</v>
      </c>
      <c r="L872" s="0" t="s">
        <v>197</v>
      </c>
      <c r="M872" s="0" t="n">
        <f aca="false">CEILING(G872,1)*F872</f>
        <v>3.9</v>
      </c>
      <c r="N872" s="0" t="n">
        <f aca="false">M872-H872</f>
        <v>1.95</v>
      </c>
      <c r="O872" s="0" t="n">
        <f aca="false">IF(ABS(N872-J872)&lt;0.011,1,0)</f>
        <v>1</v>
      </c>
    </row>
    <row r="873" customFormat="false" ht="15" hidden="false" customHeight="false" outlineLevel="0" collapsed="false">
      <c r="A873" s="0" t="s">
        <v>15</v>
      </c>
      <c r="B873" s="0" t="s">
        <v>245</v>
      </c>
      <c r="C873" s="0" t="n">
        <v>17</v>
      </c>
      <c r="D873" s="0" t="n">
        <v>48838</v>
      </c>
      <c r="E873" s="0" t="s">
        <v>33</v>
      </c>
      <c r="F873" s="0" t="n">
        <v>2.9</v>
      </c>
      <c r="G873" s="0" t="n">
        <v>0.5</v>
      </c>
      <c r="H873" s="0" t="n">
        <v>1.45</v>
      </c>
      <c r="I873" s="0" t="n">
        <v>2.9</v>
      </c>
      <c r="J873" s="0" t="n">
        <v>1.45</v>
      </c>
      <c r="K873" s="0" t="s">
        <v>18</v>
      </c>
      <c r="L873" s="0" t="s">
        <v>197</v>
      </c>
      <c r="M873" s="0" t="n">
        <f aca="false">CEILING(G873,1)*F873</f>
        <v>2.9</v>
      </c>
      <c r="N873" s="0" t="n">
        <f aca="false">M873-H873</f>
        <v>1.45</v>
      </c>
      <c r="O873" s="0" t="n">
        <f aca="false">IF(ABS(N873-J873)&lt;0.011,1,0)</f>
        <v>1</v>
      </c>
    </row>
    <row r="874" customFormat="false" ht="15" hidden="false" customHeight="false" outlineLevel="0" collapsed="false">
      <c r="A874" s="0" t="s">
        <v>15</v>
      </c>
      <c r="B874" s="0" t="s">
        <v>245</v>
      </c>
      <c r="C874" s="0" t="n">
        <v>17</v>
      </c>
      <c r="D874" s="0" t="n">
        <v>48838</v>
      </c>
      <c r="E874" s="0" t="s">
        <v>248</v>
      </c>
      <c r="F874" s="0" t="n">
        <v>9.9</v>
      </c>
      <c r="G874" s="0" t="n">
        <v>0.5</v>
      </c>
      <c r="H874" s="0" t="n">
        <v>4.95</v>
      </c>
      <c r="I874" s="0" t="n">
        <v>9.9</v>
      </c>
      <c r="J874" s="0" t="n">
        <v>4.95</v>
      </c>
      <c r="K874" s="0" t="s">
        <v>18</v>
      </c>
      <c r="L874" s="0" t="s">
        <v>197</v>
      </c>
      <c r="M874" s="0" t="n">
        <f aca="false">CEILING(G874,1)*F874</f>
        <v>9.9</v>
      </c>
      <c r="N874" s="0" t="n">
        <f aca="false">M874-H874</f>
        <v>4.95</v>
      </c>
      <c r="O874" s="0" t="n">
        <f aca="false">IF(ABS(N874-J874)&lt;0.011,1,0)</f>
        <v>1</v>
      </c>
    </row>
    <row r="875" customFormat="false" ht="15" hidden="false" customHeight="false" outlineLevel="0" collapsed="false">
      <c r="A875" s="0" t="s">
        <v>15</v>
      </c>
      <c r="B875" s="0" t="s">
        <v>245</v>
      </c>
      <c r="C875" s="0" t="n">
        <v>17</v>
      </c>
      <c r="D875" s="0" t="n">
        <v>48838</v>
      </c>
      <c r="E875" s="0" t="s">
        <v>165</v>
      </c>
      <c r="F875" s="0" t="n">
        <v>8.5</v>
      </c>
      <c r="G875" s="0" t="n">
        <v>0.5</v>
      </c>
      <c r="H875" s="0" t="n">
        <v>4.25</v>
      </c>
      <c r="I875" s="0" t="n">
        <v>8.5</v>
      </c>
      <c r="J875" s="0" t="n">
        <v>4.25</v>
      </c>
      <c r="K875" s="0" t="s">
        <v>18</v>
      </c>
      <c r="L875" s="0" t="s">
        <v>197</v>
      </c>
      <c r="M875" s="0" t="n">
        <f aca="false">CEILING(G875,1)*F875</f>
        <v>8.5</v>
      </c>
      <c r="N875" s="0" t="n">
        <f aca="false">M875-H875</f>
        <v>4.25</v>
      </c>
      <c r="O875" s="0" t="n">
        <f aca="false">IF(ABS(N875-J875)&lt;0.011,1,0)</f>
        <v>1</v>
      </c>
    </row>
    <row r="876" customFormat="false" ht="15" hidden="false" customHeight="false" outlineLevel="0" collapsed="false">
      <c r="A876" s="0" t="s">
        <v>15</v>
      </c>
      <c r="B876" s="0" t="s">
        <v>245</v>
      </c>
      <c r="C876" s="0" t="n">
        <v>17</v>
      </c>
      <c r="D876" s="0" t="n">
        <v>48838</v>
      </c>
      <c r="E876" s="0" t="s">
        <v>50</v>
      </c>
      <c r="F876" s="0" t="n">
        <v>17.6</v>
      </c>
      <c r="G876" s="0" t="n">
        <v>0.5</v>
      </c>
      <c r="H876" s="0" t="n">
        <v>8.8</v>
      </c>
      <c r="I876" s="0" t="n">
        <v>17.6</v>
      </c>
      <c r="J876" s="0" t="n">
        <v>8.8</v>
      </c>
      <c r="K876" s="0" t="s">
        <v>18</v>
      </c>
      <c r="L876" s="0" t="s">
        <v>197</v>
      </c>
      <c r="M876" s="0" t="n">
        <f aca="false">CEILING(G876,1)*F876</f>
        <v>17.6</v>
      </c>
      <c r="N876" s="0" t="n">
        <f aca="false">M876-H876</f>
        <v>8.8</v>
      </c>
      <c r="O876" s="0" t="n">
        <f aca="false">IF(ABS(N876-J876)&lt;0.011,1,0)</f>
        <v>1</v>
      </c>
    </row>
    <row r="877" customFormat="false" ht="15" hidden="false" customHeight="false" outlineLevel="0" collapsed="false">
      <c r="A877" s="0" t="s">
        <v>15</v>
      </c>
      <c r="B877" s="0" t="s">
        <v>245</v>
      </c>
      <c r="C877" s="0" t="n">
        <v>17</v>
      </c>
      <c r="D877" s="0" t="n">
        <v>48838</v>
      </c>
      <c r="E877" s="0" t="s">
        <v>235</v>
      </c>
      <c r="F877" s="0" t="n">
        <v>4</v>
      </c>
      <c r="G877" s="0" t="n">
        <v>0.5</v>
      </c>
      <c r="H877" s="0" t="n">
        <v>2</v>
      </c>
      <c r="I877" s="0" t="n">
        <v>4</v>
      </c>
      <c r="J877" s="0" t="n">
        <v>2</v>
      </c>
      <c r="K877" s="0" t="s">
        <v>18</v>
      </c>
      <c r="L877" s="0" t="s">
        <v>197</v>
      </c>
      <c r="M877" s="0" t="n">
        <f aca="false">CEILING(G877,1)*F877</f>
        <v>4</v>
      </c>
      <c r="N877" s="0" t="n">
        <f aca="false">M877-H877</f>
        <v>2</v>
      </c>
      <c r="O877" s="0" t="n">
        <f aca="false">IF(ABS(N877-J877)&lt;0.011,1,0)</f>
        <v>1</v>
      </c>
    </row>
    <row r="878" customFormat="false" ht="15" hidden="false" customHeight="false" outlineLevel="0" collapsed="false">
      <c r="A878" s="0" t="s">
        <v>15</v>
      </c>
      <c r="B878" s="0" t="s">
        <v>245</v>
      </c>
      <c r="C878" s="0" t="n">
        <v>17</v>
      </c>
      <c r="D878" s="0" t="n">
        <v>48838</v>
      </c>
      <c r="E878" s="0" t="s">
        <v>43</v>
      </c>
      <c r="F878" s="0" t="n">
        <v>7.8</v>
      </c>
      <c r="G878" s="0" t="n">
        <v>0.5</v>
      </c>
      <c r="H878" s="0" t="n">
        <v>3.9</v>
      </c>
      <c r="I878" s="0" t="n">
        <v>7.8</v>
      </c>
      <c r="J878" s="0" t="n">
        <v>3.9</v>
      </c>
      <c r="K878" s="0" t="s">
        <v>18</v>
      </c>
      <c r="L878" s="0" t="s">
        <v>197</v>
      </c>
      <c r="M878" s="0" t="n">
        <f aca="false">CEILING(G878,1)*F878</f>
        <v>7.8</v>
      </c>
      <c r="N878" s="0" t="n">
        <f aca="false">M878-H878</f>
        <v>3.9</v>
      </c>
      <c r="O878" s="0" t="n">
        <f aca="false">IF(ABS(N878-J878)&lt;0.011,1,0)</f>
        <v>1</v>
      </c>
    </row>
    <row r="879" customFormat="false" ht="15" hidden="false" customHeight="false" outlineLevel="0" collapsed="false">
      <c r="A879" s="0" t="s">
        <v>15</v>
      </c>
      <c r="B879" s="0" t="s">
        <v>245</v>
      </c>
      <c r="C879" s="0" t="n">
        <v>17</v>
      </c>
      <c r="D879" s="0" t="n">
        <v>48838</v>
      </c>
      <c r="E879" s="0" t="s">
        <v>193</v>
      </c>
      <c r="F879" s="0" t="n">
        <v>8.9</v>
      </c>
      <c r="G879" s="0" t="n">
        <v>0.5</v>
      </c>
      <c r="H879" s="0" t="n">
        <v>4.45</v>
      </c>
      <c r="I879" s="0" t="n">
        <v>8.9</v>
      </c>
      <c r="J879" s="0" t="n">
        <v>4.45</v>
      </c>
      <c r="K879" s="0" t="s">
        <v>18</v>
      </c>
      <c r="L879" s="0" t="s">
        <v>197</v>
      </c>
      <c r="M879" s="0" t="n">
        <f aca="false">CEILING(G879,1)*F879</f>
        <v>8.9</v>
      </c>
      <c r="N879" s="0" t="n">
        <f aca="false">M879-H879</f>
        <v>4.45</v>
      </c>
      <c r="O879" s="0" t="n">
        <f aca="false">IF(ABS(N879-J879)&lt;0.011,1,0)</f>
        <v>1</v>
      </c>
    </row>
    <row r="880" customFormat="false" ht="15" hidden="false" customHeight="false" outlineLevel="0" collapsed="false">
      <c r="A880" s="0" t="s">
        <v>15</v>
      </c>
      <c r="B880" s="0" t="s">
        <v>245</v>
      </c>
      <c r="C880" s="0" t="n">
        <v>17</v>
      </c>
      <c r="D880" s="0" t="n">
        <v>48838</v>
      </c>
      <c r="E880" s="0" t="s">
        <v>111</v>
      </c>
      <c r="F880" s="0" t="n">
        <v>28.6</v>
      </c>
      <c r="G880" s="0" t="n">
        <v>0.5</v>
      </c>
      <c r="H880" s="0" t="n">
        <v>14.3</v>
      </c>
      <c r="I880" s="0" t="n">
        <v>28.6</v>
      </c>
      <c r="J880" s="0" t="n">
        <v>14.3</v>
      </c>
      <c r="K880" s="0" t="s">
        <v>18</v>
      </c>
      <c r="L880" s="0" t="s">
        <v>197</v>
      </c>
      <c r="M880" s="0" t="n">
        <f aca="false">CEILING(G880,1)*F880</f>
        <v>28.6</v>
      </c>
      <c r="N880" s="0" t="n">
        <f aca="false">M880-H880</f>
        <v>14.3</v>
      </c>
      <c r="O880" s="0" t="n">
        <f aca="false">IF(ABS(N880-J880)&lt;0.011,1,0)</f>
        <v>1</v>
      </c>
    </row>
    <row r="881" customFormat="false" ht="15" hidden="false" customHeight="false" outlineLevel="0" collapsed="false">
      <c r="A881" s="0" t="s">
        <v>15</v>
      </c>
      <c r="B881" s="0" t="s">
        <v>245</v>
      </c>
      <c r="C881" s="0" t="n">
        <v>17</v>
      </c>
      <c r="D881" s="0" t="n">
        <v>48838</v>
      </c>
      <c r="E881" s="0" t="s">
        <v>249</v>
      </c>
      <c r="F881" s="0" t="n">
        <v>7</v>
      </c>
      <c r="G881" s="0" t="n">
        <v>0.5</v>
      </c>
      <c r="H881" s="0" t="n">
        <v>3.5</v>
      </c>
      <c r="I881" s="0" t="n">
        <v>7</v>
      </c>
      <c r="J881" s="0" t="n">
        <v>3.5</v>
      </c>
      <c r="K881" s="0" t="s">
        <v>18</v>
      </c>
      <c r="L881" s="0" t="s">
        <v>197</v>
      </c>
      <c r="M881" s="0" t="n">
        <f aca="false">CEILING(G881,1)*F881</f>
        <v>7</v>
      </c>
      <c r="N881" s="0" t="n">
        <f aca="false">M881-H881</f>
        <v>3.5</v>
      </c>
      <c r="O881" s="0" t="n">
        <f aca="false">IF(ABS(N881-J881)&lt;0.011,1,0)</f>
        <v>1</v>
      </c>
    </row>
    <row r="882" customFormat="false" ht="15" hidden="false" customHeight="false" outlineLevel="0" collapsed="false">
      <c r="A882" s="0" t="s">
        <v>15</v>
      </c>
      <c r="B882" s="0" t="s">
        <v>245</v>
      </c>
      <c r="C882" s="0" t="n">
        <v>18</v>
      </c>
      <c r="D882" s="0" t="n">
        <v>48822</v>
      </c>
      <c r="E882" s="0" t="s">
        <v>246</v>
      </c>
      <c r="F882" s="0" t="n">
        <v>2.4</v>
      </c>
      <c r="G882" s="0" t="n">
        <v>0.5</v>
      </c>
      <c r="H882" s="0" t="n">
        <v>1.2</v>
      </c>
      <c r="I882" s="0" t="n">
        <v>2.4</v>
      </c>
      <c r="J882" s="0" t="n">
        <v>1.2</v>
      </c>
      <c r="K882" s="0" t="s">
        <v>18</v>
      </c>
      <c r="L882" s="0" t="s">
        <v>197</v>
      </c>
      <c r="M882" s="0" t="n">
        <f aca="false">CEILING(G882,1)*F882</f>
        <v>2.4</v>
      </c>
      <c r="N882" s="0" t="n">
        <f aca="false">M882-H882</f>
        <v>1.2</v>
      </c>
      <c r="O882" s="0" t="n">
        <f aca="false">IF(ABS(N882-J882)&lt;0.011,1,0)</f>
        <v>1</v>
      </c>
    </row>
    <row r="883" customFormat="false" ht="15" hidden="false" customHeight="false" outlineLevel="0" collapsed="false">
      <c r="A883" s="0" t="s">
        <v>15</v>
      </c>
      <c r="B883" s="0" t="s">
        <v>245</v>
      </c>
      <c r="C883" s="0" t="n">
        <v>18</v>
      </c>
      <c r="D883" s="0" t="n">
        <v>48822</v>
      </c>
      <c r="E883" s="0" t="s">
        <v>247</v>
      </c>
      <c r="F883" s="0" t="n">
        <v>3.2</v>
      </c>
      <c r="G883" s="0" t="n">
        <v>0.5</v>
      </c>
      <c r="H883" s="0" t="n">
        <v>1.6</v>
      </c>
      <c r="I883" s="0" t="n">
        <v>3.2</v>
      </c>
      <c r="J883" s="0" t="n">
        <v>1.6</v>
      </c>
      <c r="K883" s="0" t="s">
        <v>18</v>
      </c>
      <c r="L883" s="0" t="s">
        <v>197</v>
      </c>
      <c r="M883" s="0" t="n">
        <f aca="false">CEILING(G883,1)*F883</f>
        <v>3.2</v>
      </c>
      <c r="N883" s="0" t="n">
        <f aca="false">M883-H883</f>
        <v>1.6</v>
      </c>
      <c r="O883" s="0" t="n">
        <f aca="false">IF(ABS(N883-J883)&lt;0.011,1,0)</f>
        <v>1</v>
      </c>
    </row>
    <row r="884" customFormat="false" ht="15" hidden="false" customHeight="false" outlineLevel="0" collapsed="false">
      <c r="A884" s="0" t="s">
        <v>15</v>
      </c>
      <c r="B884" s="0" t="s">
        <v>245</v>
      </c>
      <c r="C884" s="0" t="n">
        <v>18</v>
      </c>
      <c r="D884" s="0" t="n">
        <v>48822</v>
      </c>
      <c r="E884" s="0" t="s">
        <v>80</v>
      </c>
      <c r="F884" s="0" t="n">
        <v>3.9</v>
      </c>
      <c r="G884" s="0" t="n">
        <v>0.5</v>
      </c>
      <c r="H884" s="0" t="n">
        <v>1.95</v>
      </c>
      <c r="I884" s="0" t="n">
        <v>3.9</v>
      </c>
      <c r="J884" s="0" t="n">
        <v>1.95</v>
      </c>
      <c r="K884" s="0" t="s">
        <v>18</v>
      </c>
      <c r="L884" s="0" t="s">
        <v>197</v>
      </c>
      <c r="M884" s="0" t="n">
        <f aca="false">CEILING(G884,1)*F884</f>
        <v>3.9</v>
      </c>
      <c r="N884" s="0" t="n">
        <f aca="false">M884-H884</f>
        <v>1.95</v>
      </c>
      <c r="O884" s="0" t="n">
        <f aca="false">IF(ABS(N884-J884)&lt;0.011,1,0)</f>
        <v>1</v>
      </c>
    </row>
    <row r="885" customFormat="false" ht="15" hidden="false" customHeight="false" outlineLevel="0" collapsed="false">
      <c r="A885" s="0" t="s">
        <v>15</v>
      </c>
      <c r="B885" s="0" t="s">
        <v>245</v>
      </c>
      <c r="C885" s="0" t="n">
        <v>18</v>
      </c>
      <c r="D885" s="0" t="n">
        <v>48822</v>
      </c>
      <c r="E885" s="0" t="s">
        <v>146</v>
      </c>
      <c r="F885" s="0" t="n">
        <v>4</v>
      </c>
      <c r="G885" s="0" t="n">
        <v>0.5</v>
      </c>
      <c r="H885" s="0" t="n">
        <v>2</v>
      </c>
      <c r="I885" s="0" t="n">
        <v>4</v>
      </c>
      <c r="J885" s="0" t="n">
        <v>2</v>
      </c>
      <c r="K885" s="0" t="s">
        <v>18</v>
      </c>
      <c r="L885" s="0" t="s">
        <v>197</v>
      </c>
      <c r="M885" s="0" t="n">
        <f aca="false">CEILING(G885,1)*F885</f>
        <v>4</v>
      </c>
      <c r="N885" s="0" t="n">
        <f aca="false">M885-H885</f>
        <v>2</v>
      </c>
      <c r="O885" s="0" t="n">
        <f aca="false">IF(ABS(N885-J885)&lt;0.011,1,0)</f>
        <v>1</v>
      </c>
    </row>
    <row r="886" customFormat="false" ht="15" hidden="false" customHeight="false" outlineLevel="0" collapsed="false">
      <c r="A886" s="0" t="s">
        <v>15</v>
      </c>
      <c r="B886" s="0" t="s">
        <v>245</v>
      </c>
      <c r="C886" s="0" t="n">
        <v>18</v>
      </c>
      <c r="D886" s="0" t="n">
        <v>48822</v>
      </c>
      <c r="E886" s="0" t="s">
        <v>201</v>
      </c>
      <c r="F886" s="0" t="n">
        <v>3.9</v>
      </c>
      <c r="G886" s="0" t="n">
        <v>0.5</v>
      </c>
      <c r="H886" s="0" t="n">
        <v>1.95</v>
      </c>
      <c r="I886" s="0" t="n">
        <v>3.9</v>
      </c>
      <c r="J886" s="0" t="n">
        <v>1.95</v>
      </c>
      <c r="K886" s="0" t="s">
        <v>18</v>
      </c>
      <c r="L886" s="0" t="s">
        <v>197</v>
      </c>
      <c r="M886" s="0" t="n">
        <f aca="false">CEILING(G886,1)*F886</f>
        <v>3.9</v>
      </c>
      <c r="N886" s="0" t="n">
        <f aca="false">M886-H886</f>
        <v>1.95</v>
      </c>
      <c r="O886" s="0" t="n">
        <f aca="false">IF(ABS(N886-J886)&lt;0.011,1,0)</f>
        <v>1</v>
      </c>
    </row>
    <row r="887" customFormat="false" ht="15" hidden="false" customHeight="false" outlineLevel="0" collapsed="false">
      <c r="A887" s="0" t="s">
        <v>15</v>
      </c>
      <c r="B887" s="0" t="s">
        <v>245</v>
      </c>
      <c r="C887" s="0" t="n">
        <v>18</v>
      </c>
      <c r="D887" s="0" t="n">
        <v>48822</v>
      </c>
      <c r="E887" s="0" t="s">
        <v>87</v>
      </c>
      <c r="F887" s="0" t="n">
        <v>19.9</v>
      </c>
      <c r="G887" s="0" t="n">
        <v>0.5</v>
      </c>
      <c r="H887" s="0" t="n">
        <v>9.95</v>
      </c>
      <c r="I887" s="0" t="n">
        <v>19.9</v>
      </c>
      <c r="J887" s="0" t="n">
        <v>9.95</v>
      </c>
      <c r="K887" s="0" t="s">
        <v>18</v>
      </c>
      <c r="L887" s="0" t="s">
        <v>197</v>
      </c>
      <c r="M887" s="0" t="n">
        <f aca="false">CEILING(G887,1)*F887</f>
        <v>19.9</v>
      </c>
      <c r="N887" s="0" t="n">
        <f aca="false">M887-H887</f>
        <v>9.95</v>
      </c>
      <c r="O887" s="0" t="n">
        <f aca="false">IF(ABS(N887-J887)&lt;0.011,1,0)</f>
        <v>1</v>
      </c>
    </row>
    <row r="888" customFormat="false" ht="15" hidden="false" customHeight="false" outlineLevel="0" collapsed="false">
      <c r="A888" s="0" t="s">
        <v>15</v>
      </c>
      <c r="B888" s="0" t="s">
        <v>245</v>
      </c>
      <c r="C888" s="0" t="n">
        <v>18</v>
      </c>
      <c r="D888" s="0" t="n">
        <v>48822</v>
      </c>
      <c r="E888" s="0" t="s">
        <v>61</v>
      </c>
      <c r="F888" s="0" t="n">
        <v>2</v>
      </c>
      <c r="G888" s="0" t="n">
        <v>0.5</v>
      </c>
      <c r="H888" s="0" t="n">
        <v>1</v>
      </c>
      <c r="I888" s="0" t="n">
        <v>2</v>
      </c>
      <c r="J888" s="0" t="n">
        <v>1</v>
      </c>
      <c r="K888" s="0" t="s">
        <v>18</v>
      </c>
      <c r="L888" s="0" t="s">
        <v>197</v>
      </c>
      <c r="M888" s="0" t="n">
        <f aca="false">CEILING(G888,1)*F888</f>
        <v>2</v>
      </c>
      <c r="N888" s="0" t="n">
        <f aca="false">M888-H888</f>
        <v>1</v>
      </c>
      <c r="O888" s="0" t="n">
        <f aca="false">IF(ABS(N888-J888)&lt;0.011,1,0)</f>
        <v>1</v>
      </c>
    </row>
    <row r="889" customFormat="false" ht="15" hidden="false" customHeight="false" outlineLevel="0" collapsed="false">
      <c r="A889" s="0" t="s">
        <v>15</v>
      </c>
      <c r="B889" s="0" t="s">
        <v>245</v>
      </c>
      <c r="C889" s="0" t="n">
        <v>18</v>
      </c>
      <c r="D889" s="0" t="n">
        <v>48822</v>
      </c>
      <c r="E889" s="0" t="s">
        <v>88</v>
      </c>
      <c r="F889" s="0" t="n">
        <v>3.9</v>
      </c>
      <c r="G889" s="0" t="n">
        <v>0.5</v>
      </c>
      <c r="H889" s="0" t="n">
        <v>1.95</v>
      </c>
      <c r="I889" s="0" t="n">
        <v>3.9</v>
      </c>
      <c r="J889" s="0" t="n">
        <v>1.95</v>
      </c>
      <c r="K889" s="0" t="s">
        <v>18</v>
      </c>
      <c r="L889" s="0" t="s">
        <v>197</v>
      </c>
      <c r="M889" s="0" t="n">
        <f aca="false">CEILING(G889,1)*F889</f>
        <v>3.9</v>
      </c>
      <c r="N889" s="0" t="n">
        <f aca="false">M889-H889</f>
        <v>1.95</v>
      </c>
      <c r="O889" s="0" t="n">
        <f aca="false">IF(ABS(N889-J889)&lt;0.011,1,0)</f>
        <v>1</v>
      </c>
    </row>
    <row r="890" customFormat="false" ht="15" hidden="false" customHeight="false" outlineLevel="0" collapsed="false">
      <c r="A890" s="0" t="s">
        <v>15</v>
      </c>
      <c r="B890" s="0" t="s">
        <v>245</v>
      </c>
      <c r="C890" s="0" t="n">
        <v>18</v>
      </c>
      <c r="D890" s="0" t="n">
        <v>48822</v>
      </c>
      <c r="E890" s="0" t="s">
        <v>33</v>
      </c>
      <c r="F890" s="0" t="n">
        <v>2.9</v>
      </c>
      <c r="G890" s="0" t="n">
        <v>0.5</v>
      </c>
      <c r="H890" s="0" t="n">
        <v>1.45</v>
      </c>
      <c r="I890" s="0" t="n">
        <v>2.9</v>
      </c>
      <c r="J890" s="0" t="n">
        <v>1.45</v>
      </c>
      <c r="K890" s="0" t="s">
        <v>18</v>
      </c>
      <c r="L890" s="0" t="s">
        <v>197</v>
      </c>
      <c r="M890" s="0" t="n">
        <f aca="false">CEILING(G890,1)*F890</f>
        <v>2.9</v>
      </c>
      <c r="N890" s="0" t="n">
        <f aca="false">M890-H890</f>
        <v>1.45</v>
      </c>
      <c r="O890" s="0" t="n">
        <f aca="false">IF(ABS(N890-J890)&lt;0.011,1,0)</f>
        <v>1</v>
      </c>
    </row>
    <row r="891" customFormat="false" ht="15" hidden="false" customHeight="false" outlineLevel="0" collapsed="false">
      <c r="A891" s="0" t="s">
        <v>15</v>
      </c>
      <c r="B891" s="0" t="s">
        <v>245</v>
      </c>
      <c r="C891" s="0" t="n">
        <v>18</v>
      </c>
      <c r="D891" s="0" t="n">
        <v>48822</v>
      </c>
      <c r="E891" s="0" t="s">
        <v>248</v>
      </c>
      <c r="F891" s="0" t="n">
        <v>9.9</v>
      </c>
      <c r="G891" s="0" t="n">
        <v>0.5</v>
      </c>
      <c r="H891" s="0" t="n">
        <v>4.95</v>
      </c>
      <c r="I891" s="0" t="n">
        <v>9.9</v>
      </c>
      <c r="J891" s="0" t="n">
        <v>4.95</v>
      </c>
      <c r="K891" s="0" t="s">
        <v>18</v>
      </c>
      <c r="L891" s="0" t="s">
        <v>197</v>
      </c>
      <c r="M891" s="0" t="n">
        <f aca="false">CEILING(G891,1)*F891</f>
        <v>9.9</v>
      </c>
      <c r="N891" s="0" t="n">
        <f aca="false">M891-H891</f>
        <v>4.95</v>
      </c>
      <c r="O891" s="0" t="n">
        <f aca="false">IF(ABS(N891-J891)&lt;0.011,1,0)</f>
        <v>1</v>
      </c>
    </row>
    <row r="892" customFormat="false" ht="15" hidden="false" customHeight="false" outlineLevel="0" collapsed="false">
      <c r="A892" s="0" t="s">
        <v>15</v>
      </c>
      <c r="B892" s="0" t="s">
        <v>245</v>
      </c>
      <c r="C892" s="0" t="n">
        <v>18</v>
      </c>
      <c r="D892" s="0" t="n">
        <v>48822</v>
      </c>
      <c r="E892" s="0" t="s">
        <v>165</v>
      </c>
      <c r="F892" s="0" t="n">
        <v>8.5</v>
      </c>
      <c r="G892" s="0" t="n">
        <v>0.5</v>
      </c>
      <c r="H892" s="0" t="n">
        <v>4.25</v>
      </c>
      <c r="I892" s="0" t="n">
        <v>8.5</v>
      </c>
      <c r="J892" s="0" t="n">
        <v>4.25</v>
      </c>
      <c r="K892" s="0" t="s">
        <v>18</v>
      </c>
      <c r="L892" s="0" t="s">
        <v>197</v>
      </c>
      <c r="M892" s="0" t="n">
        <f aca="false">CEILING(G892,1)*F892</f>
        <v>8.5</v>
      </c>
      <c r="N892" s="0" t="n">
        <f aca="false">M892-H892</f>
        <v>4.25</v>
      </c>
      <c r="O892" s="0" t="n">
        <f aca="false">IF(ABS(N892-J892)&lt;0.011,1,0)</f>
        <v>1</v>
      </c>
    </row>
    <row r="893" customFormat="false" ht="15" hidden="false" customHeight="false" outlineLevel="0" collapsed="false">
      <c r="A893" s="0" t="s">
        <v>15</v>
      </c>
      <c r="B893" s="0" t="s">
        <v>245</v>
      </c>
      <c r="C893" s="0" t="n">
        <v>18</v>
      </c>
      <c r="D893" s="0" t="n">
        <v>48822</v>
      </c>
      <c r="E893" s="0" t="s">
        <v>50</v>
      </c>
      <c r="F893" s="0" t="n">
        <v>17.6</v>
      </c>
      <c r="G893" s="0" t="n">
        <v>0.5</v>
      </c>
      <c r="H893" s="0" t="n">
        <v>8.8</v>
      </c>
      <c r="I893" s="0" t="n">
        <v>17.6</v>
      </c>
      <c r="J893" s="0" t="n">
        <v>8.8</v>
      </c>
      <c r="K893" s="0" t="s">
        <v>18</v>
      </c>
      <c r="L893" s="0" t="s">
        <v>197</v>
      </c>
      <c r="M893" s="0" t="n">
        <f aca="false">CEILING(G893,1)*F893</f>
        <v>17.6</v>
      </c>
      <c r="N893" s="0" t="n">
        <f aca="false">M893-H893</f>
        <v>8.8</v>
      </c>
      <c r="O893" s="0" t="n">
        <f aca="false">IF(ABS(N893-J893)&lt;0.011,1,0)</f>
        <v>1</v>
      </c>
    </row>
    <row r="894" customFormat="false" ht="15" hidden="false" customHeight="false" outlineLevel="0" collapsed="false">
      <c r="A894" s="0" t="s">
        <v>15</v>
      </c>
      <c r="B894" s="0" t="s">
        <v>245</v>
      </c>
      <c r="C894" s="0" t="n">
        <v>18</v>
      </c>
      <c r="D894" s="0" t="n">
        <v>48822</v>
      </c>
      <c r="E894" s="0" t="s">
        <v>235</v>
      </c>
      <c r="F894" s="0" t="n">
        <v>4</v>
      </c>
      <c r="G894" s="0" t="n">
        <v>0.5</v>
      </c>
      <c r="H894" s="0" t="n">
        <v>2</v>
      </c>
      <c r="I894" s="0" t="n">
        <v>4</v>
      </c>
      <c r="J894" s="0" t="n">
        <v>2</v>
      </c>
      <c r="K894" s="0" t="s">
        <v>18</v>
      </c>
      <c r="L894" s="0" t="s">
        <v>197</v>
      </c>
      <c r="M894" s="0" t="n">
        <f aca="false">CEILING(G894,1)*F894</f>
        <v>4</v>
      </c>
      <c r="N894" s="0" t="n">
        <f aca="false">M894-H894</f>
        <v>2</v>
      </c>
      <c r="O894" s="0" t="n">
        <f aca="false">IF(ABS(N894-J894)&lt;0.011,1,0)</f>
        <v>1</v>
      </c>
    </row>
    <row r="895" customFormat="false" ht="15" hidden="false" customHeight="false" outlineLevel="0" collapsed="false">
      <c r="A895" s="0" t="s">
        <v>15</v>
      </c>
      <c r="B895" s="0" t="s">
        <v>245</v>
      </c>
      <c r="C895" s="0" t="n">
        <v>18</v>
      </c>
      <c r="D895" s="0" t="n">
        <v>48822</v>
      </c>
      <c r="E895" s="0" t="s">
        <v>43</v>
      </c>
      <c r="F895" s="0" t="n">
        <v>7.8</v>
      </c>
      <c r="G895" s="0" t="n">
        <v>0.5</v>
      </c>
      <c r="H895" s="0" t="n">
        <v>3.9</v>
      </c>
      <c r="I895" s="0" t="n">
        <v>7.8</v>
      </c>
      <c r="J895" s="0" t="n">
        <v>3.9</v>
      </c>
      <c r="K895" s="0" t="s">
        <v>18</v>
      </c>
      <c r="L895" s="0" t="s">
        <v>197</v>
      </c>
      <c r="M895" s="0" t="n">
        <f aca="false">CEILING(G895,1)*F895</f>
        <v>7.8</v>
      </c>
      <c r="N895" s="0" t="n">
        <f aca="false">M895-H895</f>
        <v>3.9</v>
      </c>
      <c r="O895" s="0" t="n">
        <f aca="false">IF(ABS(N895-J895)&lt;0.011,1,0)</f>
        <v>1</v>
      </c>
    </row>
    <row r="896" customFormat="false" ht="15" hidden="false" customHeight="false" outlineLevel="0" collapsed="false">
      <c r="A896" s="0" t="s">
        <v>15</v>
      </c>
      <c r="B896" s="0" t="s">
        <v>245</v>
      </c>
      <c r="C896" s="0" t="n">
        <v>18</v>
      </c>
      <c r="D896" s="0" t="n">
        <v>48822</v>
      </c>
      <c r="E896" s="0" t="s">
        <v>193</v>
      </c>
      <c r="F896" s="0" t="n">
        <v>8.9</v>
      </c>
      <c r="G896" s="0" t="n">
        <v>0.5</v>
      </c>
      <c r="H896" s="0" t="n">
        <v>4.45</v>
      </c>
      <c r="I896" s="0" t="n">
        <v>8.9</v>
      </c>
      <c r="J896" s="0" t="n">
        <v>4.45</v>
      </c>
      <c r="K896" s="0" t="s">
        <v>18</v>
      </c>
      <c r="L896" s="0" t="s">
        <v>197</v>
      </c>
      <c r="M896" s="0" t="n">
        <f aca="false">CEILING(G896,1)*F896</f>
        <v>8.9</v>
      </c>
      <c r="N896" s="0" t="n">
        <f aca="false">M896-H896</f>
        <v>4.45</v>
      </c>
      <c r="O896" s="0" t="n">
        <f aca="false">IF(ABS(N896-J896)&lt;0.011,1,0)</f>
        <v>1</v>
      </c>
    </row>
    <row r="897" customFormat="false" ht="15" hidden="false" customHeight="false" outlineLevel="0" collapsed="false">
      <c r="A897" s="0" t="s">
        <v>15</v>
      </c>
      <c r="B897" s="0" t="s">
        <v>245</v>
      </c>
      <c r="C897" s="0" t="n">
        <v>18</v>
      </c>
      <c r="D897" s="0" t="n">
        <v>48822</v>
      </c>
      <c r="E897" s="0" t="s">
        <v>111</v>
      </c>
      <c r="F897" s="0" t="n">
        <v>28.6</v>
      </c>
      <c r="G897" s="0" t="n">
        <v>0.5</v>
      </c>
      <c r="H897" s="0" t="n">
        <v>14.3</v>
      </c>
      <c r="I897" s="0" t="n">
        <v>28.6</v>
      </c>
      <c r="J897" s="0" t="n">
        <v>14.3</v>
      </c>
      <c r="K897" s="0" t="s">
        <v>18</v>
      </c>
      <c r="L897" s="0" t="s">
        <v>197</v>
      </c>
      <c r="M897" s="0" t="n">
        <f aca="false">CEILING(G897,1)*F897</f>
        <v>28.6</v>
      </c>
      <c r="N897" s="0" t="n">
        <f aca="false">M897-H897</f>
        <v>14.3</v>
      </c>
      <c r="O897" s="0" t="n">
        <f aca="false">IF(ABS(N897-J897)&lt;0.011,1,0)</f>
        <v>1</v>
      </c>
    </row>
    <row r="898" customFormat="false" ht="15" hidden="false" customHeight="false" outlineLevel="0" collapsed="false">
      <c r="A898" s="0" t="s">
        <v>15</v>
      </c>
      <c r="B898" s="0" t="s">
        <v>245</v>
      </c>
      <c r="C898" s="0" t="n">
        <v>18</v>
      </c>
      <c r="D898" s="0" t="n">
        <v>48822</v>
      </c>
      <c r="E898" s="0" t="s">
        <v>249</v>
      </c>
      <c r="F898" s="0" t="n">
        <v>7</v>
      </c>
      <c r="G898" s="0" t="n">
        <v>0.5</v>
      </c>
      <c r="H898" s="0" t="n">
        <v>3.5</v>
      </c>
      <c r="I898" s="0" t="n">
        <v>7</v>
      </c>
      <c r="J898" s="0" t="n">
        <v>3.5</v>
      </c>
      <c r="K898" s="0" t="s">
        <v>18</v>
      </c>
      <c r="L898" s="0" t="s">
        <v>197</v>
      </c>
      <c r="M898" s="0" t="n">
        <f aca="false">CEILING(G898,1)*F898</f>
        <v>7</v>
      </c>
      <c r="N898" s="0" t="n">
        <f aca="false">M898-H898</f>
        <v>3.5</v>
      </c>
      <c r="O898" s="0" t="n">
        <f aca="false">IF(ABS(N898-J898)&lt;0.011,1,0)</f>
        <v>1</v>
      </c>
    </row>
    <row r="899" customFormat="false" ht="15" hidden="false" customHeight="false" outlineLevel="0" collapsed="false">
      <c r="A899" s="0" t="s">
        <v>15</v>
      </c>
      <c r="B899" s="0" t="s">
        <v>245</v>
      </c>
      <c r="C899" s="0" t="n">
        <v>19</v>
      </c>
      <c r="D899" s="0" t="n">
        <v>48839</v>
      </c>
      <c r="E899" s="0" t="s">
        <v>78</v>
      </c>
      <c r="F899" s="0" t="n">
        <v>17.6</v>
      </c>
      <c r="G899" s="0" t="n">
        <v>0.5</v>
      </c>
      <c r="H899" s="0" t="n">
        <v>8.8</v>
      </c>
      <c r="I899" s="0" t="n">
        <v>17.6</v>
      </c>
      <c r="J899" s="0" t="n">
        <v>8.8</v>
      </c>
      <c r="K899" s="0" t="s">
        <v>18</v>
      </c>
      <c r="L899" s="0" t="s">
        <v>174</v>
      </c>
      <c r="M899" s="0" t="n">
        <f aca="false">CEILING(G899,1)*F899</f>
        <v>17.6</v>
      </c>
      <c r="N899" s="0" t="n">
        <f aca="false">M899-H899</f>
        <v>8.8</v>
      </c>
      <c r="O899" s="0" t="n">
        <f aca="false">IF(ABS(N899-J899)&lt;0.011,1,0)</f>
        <v>1</v>
      </c>
    </row>
    <row r="900" customFormat="false" ht="15" hidden="false" customHeight="false" outlineLevel="0" collapsed="false">
      <c r="A900" s="0" t="s">
        <v>15</v>
      </c>
      <c r="B900" s="0" t="s">
        <v>245</v>
      </c>
      <c r="C900" s="0" t="n">
        <v>19</v>
      </c>
      <c r="D900" s="0" t="n">
        <v>48839</v>
      </c>
      <c r="E900" s="0" t="s">
        <v>122</v>
      </c>
      <c r="F900" s="0" t="n">
        <v>4.9</v>
      </c>
      <c r="G900" s="0" t="n">
        <v>0.5</v>
      </c>
      <c r="H900" s="0" t="n">
        <v>2.45</v>
      </c>
      <c r="I900" s="0" t="n">
        <v>4.9</v>
      </c>
      <c r="J900" s="0" t="n">
        <v>2.45</v>
      </c>
      <c r="K900" s="0" t="s">
        <v>18</v>
      </c>
      <c r="L900" s="0" t="s">
        <v>174</v>
      </c>
      <c r="M900" s="0" t="n">
        <f aca="false">CEILING(G900,1)*F900</f>
        <v>4.9</v>
      </c>
      <c r="N900" s="0" t="n">
        <f aca="false">M900-H900</f>
        <v>2.45</v>
      </c>
      <c r="O900" s="0" t="n">
        <f aca="false">IF(ABS(N900-J900)&lt;0.011,1,0)</f>
        <v>1</v>
      </c>
    </row>
    <row r="901" customFormat="false" ht="15" hidden="false" customHeight="false" outlineLevel="0" collapsed="false">
      <c r="A901" s="0" t="s">
        <v>15</v>
      </c>
      <c r="B901" s="0" t="s">
        <v>245</v>
      </c>
      <c r="C901" s="0" t="n">
        <v>19</v>
      </c>
      <c r="D901" s="0" t="n">
        <v>48839</v>
      </c>
      <c r="E901" s="0" t="s">
        <v>35</v>
      </c>
      <c r="F901" s="0" t="n">
        <v>7.2</v>
      </c>
      <c r="G901" s="0" t="n">
        <v>0.5</v>
      </c>
      <c r="H901" s="0" t="n">
        <v>3.6</v>
      </c>
      <c r="I901" s="0" t="n">
        <v>7.2</v>
      </c>
      <c r="J901" s="0" t="n">
        <v>3.6</v>
      </c>
      <c r="K901" s="0" t="s">
        <v>18</v>
      </c>
      <c r="L901" s="0" t="s">
        <v>174</v>
      </c>
      <c r="M901" s="0" t="n">
        <f aca="false">CEILING(G901,1)*F901</f>
        <v>7.2</v>
      </c>
      <c r="N901" s="0" t="n">
        <f aca="false">M901-H901</f>
        <v>3.6</v>
      </c>
      <c r="O901" s="0" t="n">
        <f aca="false">IF(ABS(N901-J901)&lt;0.011,1,0)</f>
        <v>1</v>
      </c>
    </row>
    <row r="902" customFormat="false" ht="15" hidden="false" customHeight="false" outlineLevel="0" collapsed="false">
      <c r="A902" s="0" t="s">
        <v>15</v>
      </c>
      <c r="B902" s="0" t="s">
        <v>245</v>
      </c>
      <c r="C902" s="0" t="n">
        <v>19</v>
      </c>
      <c r="D902" s="0" t="n">
        <v>48839</v>
      </c>
      <c r="E902" s="0" t="s">
        <v>76</v>
      </c>
      <c r="F902" s="0" t="n">
        <v>17.6</v>
      </c>
      <c r="G902" s="0" t="n">
        <v>0.5</v>
      </c>
      <c r="H902" s="0" t="n">
        <v>8.8</v>
      </c>
      <c r="I902" s="0" t="n">
        <v>17.6</v>
      </c>
      <c r="J902" s="0" t="n">
        <v>8.8</v>
      </c>
      <c r="K902" s="0" t="s">
        <v>18</v>
      </c>
      <c r="L902" s="0" t="s">
        <v>174</v>
      </c>
      <c r="M902" s="0" t="n">
        <f aca="false">CEILING(G902,1)*F902</f>
        <v>17.6</v>
      </c>
      <c r="N902" s="0" t="n">
        <f aca="false">M902-H902</f>
        <v>8.8</v>
      </c>
      <c r="O902" s="0" t="n">
        <f aca="false">IF(ABS(N902-J902)&lt;0.011,1,0)</f>
        <v>1</v>
      </c>
    </row>
    <row r="903" customFormat="false" ht="15" hidden="false" customHeight="false" outlineLevel="0" collapsed="false">
      <c r="A903" s="0" t="s">
        <v>15</v>
      </c>
      <c r="B903" s="0" t="s">
        <v>245</v>
      </c>
      <c r="C903" s="0" t="n">
        <v>20</v>
      </c>
      <c r="D903" s="0" t="n">
        <v>48828</v>
      </c>
      <c r="E903" s="0" t="s">
        <v>78</v>
      </c>
      <c r="F903" s="0" t="n">
        <v>17.6</v>
      </c>
      <c r="G903" s="0" t="n">
        <v>0.5</v>
      </c>
      <c r="H903" s="0" t="n">
        <v>8.8</v>
      </c>
      <c r="I903" s="0" t="n">
        <v>17.6</v>
      </c>
      <c r="J903" s="0" t="n">
        <v>8.8</v>
      </c>
      <c r="K903" s="0" t="s">
        <v>18</v>
      </c>
      <c r="L903" s="0" t="s">
        <v>174</v>
      </c>
      <c r="M903" s="0" t="n">
        <f aca="false">CEILING(G903,1)*F903</f>
        <v>17.6</v>
      </c>
      <c r="N903" s="0" t="n">
        <f aca="false">M903-H903</f>
        <v>8.8</v>
      </c>
      <c r="O903" s="0" t="n">
        <f aca="false">IF(ABS(N903-J903)&lt;0.011,1,0)</f>
        <v>1</v>
      </c>
    </row>
    <row r="904" customFormat="false" ht="15" hidden="false" customHeight="false" outlineLevel="0" collapsed="false">
      <c r="A904" s="0" t="s">
        <v>15</v>
      </c>
      <c r="B904" s="0" t="s">
        <v>245</v>
      </c>
      <c r="C904" s="0" t="n">
        <v>20</v>
      </c>
      <c r="D904" s="0" t="n">
        <v>48828</v>
      </c>
      <c r="E904" s="0" t="s">
        <v>122</v>
      </c>
      <c r="F904" s="0" t="n">
        <v>4.9</v>
      </c>
      <c r="G904" s="0" t="n">
        <v>0.5</v>
      </c>
      <c r="H904" s="0" t="n">
        <v>2.45</v>
      </c>
      <c r="I904" s="0" t="n">
        <v>4.9</v>
      </c>
      <c r="J904" s="0" t="n">
        <v>2.45</v>
      </c>
      <c r="K904" s="0" t="s">
        <v>18</v>
      </c>
      <c r="L904" s="0" t="s">
        <v>174</v>
      </c>
      <c r="M904" s="0" t="n">
        <f aca="false">CEILING(G904,1)*F904</f>
        <v>4.9</v>
      </c>
      <c r="N904" s="0" t="n">
        <f aca="false">M904-H904</f>
        <v>2.45</v>
      </c>
      <c r="O904" s="0" t="n">
        <f aca="false">IF(ABS(N904-J904)&lt;0.011,1,0)</f>
        <v>1</v>
      </c>
    </row>
    <row r="905" customFormat="false" ht="15" hidden="false" customHeight="false" outlineLevel="0" collapsed="false">
      <c r="A905" s="0" t="s">
        <v>15</v>
      </c>
      <c r="B905" s="0" t="s">
        <v>245</v>
      </c>
      <c r="C905" s="0" t="n">
        <v>20</v>
      </c>
      <c r="D905" s="0" t="n">
        <v>48828</v>
      </c>
      <c r="E905" s="0" t="s">
        <v>35</v>
      </c>
      <c r="F905" s="0" t="n">
        <v>7.2</v>
      </c>
      <c r="G905" s="0" t="n">
        <v>0.5</v>
      </c>
      <c r="H905" s="0" t="n">
        <v>3.6</v>
      </c>
      <c r="I905" s="0" t="n">
        <v>7.2</v>
      </c>
      <c r="J905" s="0" t="n">
        <v>3.6</v>
      </c>
      <c r="K905" s="0" t="s">
        <v>18</v>
      </c>
      <c r="L905" s="0" t="s">
        <v>174</v>
      </c>
      <c r="M905" s="0" t="n">
        <f aca="false">CEILING(G905,1)*F905</f>
        <v>7.2</v>
      </c>
      <c r="N905" s="0" t="n">
        <f aca="false">M905-H905</f>
        <v>3.6</v>
      </c>
      <c r="O905" s="0" t="n">
        <f aca="false">IF(ABS(N905-J905)&lt;0.011,1,0)</f>
        <v>1</v>
      </c>
    </row>
    <row r="906" customFormat="false" ht="15" hidden="false" customHeight="false" outlineLevel="0" collapsed="false">
      <c r="A906" s="0" t="s">
        <v>15</v>
      </c>
      <c r="B906" s="0" t="s">
        <v>245</v>
      </c>
      <c r="C906" s="0" t="n">
        <v>20</v>
      </c>
      <c r="D906" s="0" t="n">
        <v>48828</v>
      </c>
      <c r="E906" s="0" t="s">
        <v>76</v>
      </c>
      <c r="F906" s="0" t="n">
        <v>17.6</v>
      </c>
      <c r="G906" s="0" t="n">
        <v>0.5</v>
      </c>
      <c r="H906" s="0" t="n">
        <v>8.8</v>
      </c>
      <c r="I906" s="0" t="n">
        <v>17.6</v>
      </c>
      <c r="J906" s="0" t="n">
        <v>8.8</v>
      </c>
      <c r="K906" s="0" t="s">
        <v>18</v>
      </c>
      <c r="L906" s="0" t="s">
        <v>174</v>
      </c>
      <c r="M906" s="0" t="n">
        <f aca="false">CEILING(G906,1)*F906</f>
        <v>17.6</v>
      </c>
      <c r="N906" s="0" t="n">
        <f aca="false">M906-H906</f>
        <v>8.8</v>
      </c>
      <c r="O906" s="0" t="n">
        <f aca="false">IF(ABS(N906-J906)&lt;0.011,1,0)</f>
        <v>1</v>
      </c>
    </row>
    <row r="907" customFormat="false" ht="15" hidden="false" customHeight="false" outlineLevel="0" collapsed="false">
      <c r="A907" s="0" t="s">
        <v>15</v>
      </c>
      <c r="B907" s="0" t="s">
        <v>250</v>
      </c>
      <c r="C907" s="0" t="n">
        <v>9</v>
      </c>
      <c r="D907" s="0" t="n">
        <v>48862</v>
      </c>
      <c r="E907" s="0" t="s">
        <v>78</v>
      </c>
      <c r="F907" s="0" t="n">
        <v>17.6</v>
      </c>
      <c r="G907" s="0" t="n">
        <v>0.5</v>
      </c>
      <c r="H907" s="0" t="n">
        <v>8.8</v>
      </c>
      <c r="I907" s="0" t="n">
        <v>17.6</v>
      </c>
      <c r="J907" s="0" t="n">
        <v>8.8</v>
      </c>
      <c r="K907" s="0" t="s">
        <v>18</v>
      </c>
      <c r="L907" s="0" t="s">
        <v>251</v>
      </c>
      <c r="M907" s="0" t="n">
        <f aca="false">CEILING(G907,1)*F907</f>
        <v>17.6</v>
      </c>
      <c r="N907" s="0" t="n">
        <f aca="false">M907-H907</f>
        <v>8.8</v>
      </c>
      <c r="O907" s="0" t="n">
        <f aca="false">IF(ABS(N907-J907)&lt;0.011,1,0)</f>
        <v>1</v>
      </c>
    </row>
    <row r="908" customFormat="false" ht="15" hidden="false" customHeight="false" outlineLevel="0" collapsed="false">
      <c r="A908" s="0" t="s">
        <v>15</v>
      </c>
      <c r="B908" s="0" t="s">
        <v>250</v>
      </c>
      <c r="C908" s="0" t="n">
        <v>9</v>
      </c>
      <c r="D908" s="0" t="n">
        <v>48862</v>
      </c>
      <c r="E908" s="0" t="s">
        <v>48</v>
      </c>
      <c r="F908" s="0" t="n">
        <v>6.9</v>
      </c>
      <c r="G908" s="0" t="n">
        <v>0.5</v>
      </c>
      <c r="H908" s="0" t="n">
        <v>3.45</v>
      </c>
      <c r="I908" s="0" t="n">
        <v>6.9</v>
      </c>
      <c r="J908" s="0" t="n">
        <v>3.45</v>
      </c>
      <c r="K908" s="0" t="s">
        <v>18</v>
      </c>
      <c r="L908" s="0" t="s">
        <v>251</v>
      </c>
      <c r="M908" s="0" t="n">
        <f aca="false">CEILING(G908,1)*F908</f>
        <v>6.9</v>
      </c>
      <c r="N908" s="0" t="n">
        <f aca="false">M908-H908</f>
        <v>3.45</v>
      </c>
      <c r="O908" s="0" t="n">
        <f aca="false">IF(ABS(N908-J908)&lt;0.011,1,0)</f>
        <v>1</v>
      </c>
    </row>
    <row r="909" customFormat="false" ht="15" hidden="false" customHeight="false" outlineLevel="0" collapsed="false">
      <c r="A909" s="0" t="s">
        <v>15</v>
      </c>
      <c r="B909" s="0" t="s">
        <v>250</v>
      </c>
      <c r="C909" s="0" t="n">
        <v>9</v>
      </c>
      <c r="D909" s="0" t="n">
        <v>48862</v>
      </c>
      <c r="E909" s="0" t="s">
        <v>181</v>
      </c>
      <c r="F909" s="0" t="n">
        <v>1.8</v>
      </c>
      <c r="G909" s="0" t="n">
        <v>0.5</v>
      </c>
      <c r="H909" s="0" t="n">
        <v>0.9</v>
      </c>
      <c r="I909" s="0" t="n">
        <v>1.8</v>
      </c>
      <c r="J909" s="0" t="n">
        <v>0.9</v>
      </c>
      <c r="K909" s="0" t="s">
        <v>18</v>
      </c>
      <c r="L909" s="0" t="s">
        <v>251</v>
      </c>
      <c r="M909" s="0" t="n">
        <f aca="false">CEILING(G909,1)*F909</f>
        <v>1.8</v>
      </c>
      <c r="N909" s="0" t="n">
        <f aca="false">M909-H909</f>
        <v>0.9</v>
      </c>
      <c r="O909" s="0" t="n">
        <f aca="false">IF(ABS(N909-J909)&lt;0.011,1,0)</f>
        <v>1</v>
      </c>
    </row>
    <row r="910" customFormat="false" ht="15" hidden="false" customHeight="false" outlineLevel="0" collapsed="false">
      <c r="A910" s="0" t="s">
        <v>15</v>
      </c>
      <c r="B910" s="0" t="s">
        <v>250</v>
      </c>
      <c r="C910" s="0" t="n">
        <v>9</v>
      </c>
      <c r="D910" s="0" t="n">
        <v>48862</v>
      </c>
      <c r="E910" s="0" t="s">
        <v>32</v>
      </c>
      <c r="F910" s="0" t="n">
        <v>2.2</v>
      </c>
      <c r="G910" s="0" t="n">
        <v>0.5</v>
      </c>
      <c r="H910" s="0" t="n">
        <v>1.1</v>
      </c>
      <c r="I910" s="0" t="n">
        <v>2.2</v>
      </c>
      <c r="J910" s="0" t="n">
        <v>1.1</v>
      </c>
      <c r="K910" s="0" t="s">
        <v>18</v>
      </c>
      <c r="L910" s="0" t="s">
        <v>251</v>
      </c>
      <c r="M910" s="0" t="n">
        <f aca="false">CEILING(G910,1)*F910</f>
        <v>2.2</v>
      </c>
      <c r="N910" s="0" t="n">
        <f aca="false">M910-H910</f>
        <v>1.1</v>
      </c>
      <c r="O910" s="0" t="n">
        <f aca="false">IF(ABS(N910-J910)&lt;0.011,1,0)</f>
        <v>1</v>
      </c>
    </row>
    <row r="911" customFormat="false" ht="15" hidden="false" customHeight="false" outlineLevel="0" collapsed="false">
      <c r="A911" s="0" t="s">
        <v>15</v>
      </c>
      <c r="B911" s="0" t="s">
        <v>250</v>
      </c>
      <c r="C911" s="0" t="n">
        <v>9</v>
      </c>
      <c r="D911" s="0" t="n">
        <v>48862</v>
      </c>
      <c r="E911" s="0" t="s">
        <v>130</v>
      </c>
      <c r="F911" s="0" t="n">
        <v>3.9</v>
      </c>
      <c r="G911" s="0" t="n">
        <v>0.5</v>
      </c>
      <c r="H911" s="0" t="n">
        <v>1.95</v>
      </c>
      <c r="I911" s="0" t="n">
        <v>3.9</v>
      </c>
      <c r="J911" s="0" t="n">
        <v>1.95</v>
      </c>
      <c r="K911" s="0" t="s">
        <v>18</v>
      </c>
      <c r="L911" s="0" t="s">
        <v>251</v>
      </c>
      <c r="M911" s="0" t="n">
        <f aca="false">CEILING(G911,1)*F911</f>
        <v>3.9</v>
      </c>
      <c r="N911" s="0" t="n">
        <f aca="false">M911-H911</f>
        <v>1.95</v>
      </c>
      <c r="O911" s="0" t="n">
        <f aca="false">IF(ABS(N911-J911)&lt;0.011,1,0)</f>
        <v>1</v>
      </c>
    </row>
    <row r="912" customFormat="false" ht="15" hidden="false" customHeight="false" outlineLevel="0" collapsed="false">
      <c r="A912" s="0" t="s">
        <v>15</v>
      </c>
      <c r="B912" s="0" t="s">
        <v>250</v>
      </c>
      <c r="C912" s="0" t="n">
        <v>9</v>
      </c>
      <c r="D912" s="0" t="n">
        <v>48862</v>
      </c>
      <c r="E912" s="0" t="s">
        <v>88</v>
      </c>
      <c r="F912" s="0" t="n">
        <v>3.9</v>
      </c>
      <c r="G912" s="0" t="n">
        <v>0.5</v>
      </c>
      <c r="H912" s="0" t="n">
        <v>1.95</v>
      </c>
      <c r="I912" s="0" t="n">
        <v>3.9</v>
      </c>
      <c r="J912" s="0" t="n">
        <v>1.95</v>
      </c>
      <c r="K912" s="0" t="s">
        <v>18</v>
      </c>
      <c r="L912" s="0" t="s">
        <v>251</v>
      </c>
      <c r="M912" s="0" t="n">
        <f aca="false">CEILING(G912,1)*F912</f>
        <v>3.9</v>
      </c>
      <c r="N912" s="0" t="n">
        <f aca="false">M912-H912</f>
        <v>1.95</v>
      </c>
      <c r="O912" s="0" t="n">
        <f aca="false">IF(ABS(N912-J912)&lt;0.011,1,0)</f>
        <v>1</v>
      </c>
    </row>
    <row r="913" customFormat="false" ht="15" hidden="false" customHeight="false" outlineLevel="0" collapsed="false">
      <c r="A913" s="0" t="s">
        <v>15</v>
      </c>
      <c r="B913" s="0" t="s">
        <v>250</v>
      </c>
      <c r="C913" s="0" t="n">
        <v>9</v>
      </c>
      <c r="D913" s="0" t="n">
        <v>48862</v>
      </c>
      <c r="E913" s="0" t="s">
        <v>69</v>
      </c>
      <c r="F913" s="0" t="n">
        <v>6.5</v>
      </c>
      <c r="G913" s="0" t="n">
        <v>0.5</v>
      </c>
      <c r="H913" s="0" t="n">
        <v>3.25</v>
      </c>
      <c r="I913" s="0" t="n">
        <v>6.5</v>
      </c>
      <c r="J913" s="0" t="n">
        <v>3.25</v>
      </c>
      <c r="K913" s="0" t="s">
        <v>18</v>
      </c>
      <c r="L913" s="0" t="s">
        <v>251</v>
      </c>
      <c r="M913" s="0" t="n">
        <f aca="false">CEILING(G913,1)*F913</f>
        <v>6.5</v>
      </c>
      <c r="N913" s="0" t="n">
        <f aca="false">M913-H913</f>
        <v>3.25</v>
      </c>
      <c r="O913" s="0" t="n">
        <f aca="false">IF(ABS(N913-J913)&lt;0.011,1,0)</f>
        <v>1</v>
      </c>
    </row>
    <row r="914" customFormat="false" ht="15" hidden="false" customHeight="false" outlineLevel="0" collapsed="false">
      <c r="A914" s="0" t="s">
        <v>15</v>
      </c>
      <c r="B914" s="0" t="s">
        <v>250</v>
      </c>
      <c r="C914" s="0" t="n">
        <v>9</v>
      </c>
      <c r="D914" s="0" t="n">
        <v>48862</v>
      </c>
      <c r="E914" s="0" t="s">
        <v>228</v>
      </c>
      <c r="F914" s="0" t="n">
        <v>4.5</v>
      </c>
      <c r="G914" s="0" t="n">
        <v>0.5</v>
      </c>
      <c r="H914" s="0" t="n">
        <v>2.25</v>
      </c>
      <c r="I914" s="0" t="n">
        <v>4.5</v>
      </c>
      <c r="J914" s="0" t="n">
        <v>2.25</v>
      </c>
      <c r="K914" s="0" t="s">
        <v>18</v>
      </c>
      <c r="L914" s="0" t="s">
        <v>251</v>
      </c>
      <c r="M914" s="0" t="n">
        <f aca="false">CEILING(G914,1)*F914</f>
        <v>4.5</v>
      </c>
      <c r="N914" s="0" t="n">
        <f aca="false">M914-H914</f>
        <v>2.25</v>
      </c>
      <c r="O914" s="0" t="n">
        <f aca="false">IF(ABS(N914-J914)&lt;0.011,1,0)</f>
        <v>1</v>
      </c>
    </row>
    <row r="915" customFormat="false" ht="15" hidden="false" customHeight="false" outlineLevel="0" collapsed="false">
      <c r="A915" s="0" t="s">
        <v>15</v>
      </c>
      <c r="B915" s="0" t="s">
        <v>250</v>
      </c>
      <c r="C915" s="0" t="n">
        <v>10</v>
      </c>
      <c r="D915" s="0" t="n">
        <v>48846</v>
      </c>
      <c r="E915" s="0" t="s">
        <v>78</v>
      </c>
      <c r="F915" s="0" t="n">
        <v>17.6</v>
      </c>
      <c r="G915" s="0" t="n">
        <v>0.5</v>
      </c>
      <c r="H915" s="0" t="n">
        <v>8.8</v>
      </c>
      <c r="I915" s="0" t="n">
        <v>17.6</v>
      </c>
      <c r="J915" s="0" t="n">
        <v>8.8</v>
      </c>
      <c r="K915" s="0" t="s">
        <v>18</v>
      </c>
      <c r="L915" s="0" t="s">
        <v>251</v>
      </c>
      <c r="M915" s="0" t="n">
        <f aca="false">CEILING(G915,1)*F915</f>
        <v>17.6</v>
      </c>
      <c r="N915" s="0" t="n">
        <f aca="false">M915-H915</f>
        <v>8.8</v>
      </c>
      <c r="O915" s="0" t="n">
        <f aca="false">IF(ABS(N915-J915)&lt;0.011,1,0)</f>
        <v>1</v>
      </c>
    </row>
    <row r="916" customFormat="false" ht="15" hidden="false" customHeight="false" outlineLevel="0" collapsed="false">
      <c r="A916" s="0" t="s">
        <v>15</v>
      </c>
      <c r="B916" s="0" t="s">
        <v>250</v>
      </c>
      <c r="C916" s="0" t="n">
        <v>10</v>
      </c>
      <c r="D916" s="0" t="n">
        <v>48846</v>
      </c>
      <c r="E916" s="0" t="s">
        <v>48</v>
      </c>
      <c r="F916" s="0" t="n">
        <v>6.9</v>
      </c>
      <c r="G916" s="0" t="n">
        <v>0.5</v>
      </c>
      <c r="H916" s="0" t="n">
        <v>3.45</v>
      </c>
      <c r="I916" s="0" t="n">
        <v>6.9</v>
      </c>
      <c r="J916" s="0" t="n">
        <v>3.45</v>
      </c>
      <c r="K916" s="0" t="s">
        <v>18</v>
      </c>
      <c r="L916" s="0" t="s">
        <v>251</v>
      </c>
      <c r="M916" s="0" t="n">
        <f aca="false">CEILING(G916,1)*F916</f>
        <v>6.9</v>
      </c>
      <c r="N916" s="0" t="n">
        <f aca="false">M916-H916</f>
        <v>3.45</v>
      </c>
      <c r="O916" s="0" t="n">
        <f aca="false">IF(ABS(N916-J916)&lt;0.011,1,0)</f>
        <v>1</v>
      </c>
    </row>
    <row r="917" customFormat="false" ht="15" hidden="false" customHeight="false" outlineLevel="0" collapsed="false">
      <c r="A917" s="0" t="s">
        <v>15</v>
      </c>
      <c r="B917" s="0" t="s">
        <v>250</v>
      </c>
      <c r="C917" s="0" t="n">
        <v>10</v>
      </c>
      <c r="D917" s="0" t="n">
        <v>48846</v>
      </c>
      <c r="E917" s="0" t="s">
        <v>181</v>
      </c>
      <c r="F917" s="0" t="n">
        <v>1.8</v>
      </c>
      <c r="G917" s="0" t="n">
        <v>0.5</v>
      </c>
      <c r="H917" s="0" t="n">
        <v>0.9</v>
      </c>
      <c r="I917" s="0" t="n">
        <v>1.8</v>
      </c>
      <c r="J917" s="0" t="n">
        <v>0.9</v>
      </c>
      <c r="K917" s="0" t="s">
        <v>18</v>
      </c>
      <c r="L917" s="0" t="s">
        <v>251</v>
      </c>
      <c r="M917" s="0" t="n">
        <f aca="false">CEILING(G917,1)*F917</f>
        <v>1.8</v>
      </c>
      <c r="N917" s="0" t="n">
        <f aca="false">M917-H917</f>
        <v>0.9</v>
      </c>
      <c r="O917" s="0" t="n">
        <f aca="false">IF(ABS(N917-J917)&lt;0.011,1,0)</f>
        <v>1</v>
      </c>
    </row>
    <row r="918" customFormat="false" ht="15" hidden="false" customHeight="false" outlineLevel="0" collapsed="false">
      <c r="A918" s="0" t="s">
        <v>15</v>
      </c>
      <c r="B918" s="0" t="s">
        <v>250</v>
      </c>
      <c r="C918" s="0" t="n">
        <v>10</v>
      </c>
      <c r="D918" s="0" t="n">
        <v>48846</v>
      </c>
      <c r="E918" s="0" t="s">
        <v>32</v>
      </c>
      <c r="F918" s="0" t="n">
        <v>2.2</v>
      </c>
      <c r="G918" s="0" t="n">
        <v>0.5</v>
      </c>
      <c r="H918" s="0" t="n">
        <v>1.1</v>
      </c>
      <c r="I918" s="0" t="n">
        <v>2.2</v>
      </c>
      <c r="J918" s="0" t="n">
        <v>1.1</v>
      </c>
      <c r="K918" s="0" t="s">
        <v>18</v>
      </c>
      <c r="L918" s="0" t="s">
        <v>251</v>
      </c>
      <c r="M918" s="0" t="n">
        <f aca="false">CEILING(G918,1)*F918</f>
        <v>2.2</v>
      </c>
      <c r="N918" s="0" t="n">
        <f aca="false">M918-H918</f>
        <v>1.1</v>
      </c>
      <c r="O918" s="0" t="n">
        <f aca="false">IF(ABS(N918-J918)&lt;0.011,1,0)</f>
        <v>1</v>
      </c>
    </row>
    <row r="919" customFormat="false" ht="15" hidden="false" customHeight="false" outlineLevel="0" collapsed="false">
      <c r="A919" s="0" t="s">
        <v>15</v>
      </c>
      <c r="B919" s="0" t="s">
        <v>250</v>
      </c>
      <c r="C919" s="0" t="n">
        <v>10</v>
      </c>
      <c r="D919" s="0" t="n">
        <v>48846</v>
      </c>
      <c r="E919" s="0" t="s">
        <v>130</v>
      </c>
      <c r="F919" s="0" t="n">
        <v>3.9</v>
      </c>
      <c r="G919" s="0" t="n">
        <v>0.5</v>
      </c>
      <c r="H919" s="0" t="n">
        <v>1.95</v>
      </c>
      <c r="I919" s="0" t="n">
        <v>3.9</v>
      </c>
      <c r="J919" s="0" t="n">
        <v>1.95</v>
      </c>
      <c r="K919" s="0" t="s">
        <v>18</v>
      </c>
      <c r="L919" s="0" t="s">
        <v>251</v>
      </c>
      <c r="M919" s="0" t="n">
        <f aca="false">CEILING(G919,1)*F919</f>
        <v>3.9</v>
      </c>
      <c r="N919" s="0" t="n">
        <f aca="false">M919-H919</f>
        <v>1.95</v>
      </c>
      <c r="O919" s="0" t="n">
        <f aca="false">IF(ABS(N919-J919)&lt;0.011,1,0)</f>
        <v>1</v>
      </c>
    </row>
    <row r="920" customFormat="false" ht="15" hidden="false" customHeight="false" outlineLevel="0" collapsed="false">
      <c r="A920" s="0" t="s">
        <v>15</v>
      </c>
      <c r="B920" s="0" t="s">
        <v>250</v>
      </c>
      <c r="C920" s="0" t="n">
        <v>10</v>
      </c>
      <c r="D920" s="0" t="n">
        <v>48846</v>
      </c>
      <c r="E920" s="0" t="s">
        <v>88</v>
      </c>
      <c r="F920" s="0" t="n">
        <v>3.9</v>
      </c>
      <c r="G920" s="0" t="n">
        <v>0.5</v>
      </c>
      <c r="H920" s="0" t="n">
        <v>1.95</v>
      </c>
      <c r="I920" s="0" t="n">
        <v>3.9</v>
      </c>
      <c r="J920" s="0" t="n">
        <v>1.95</v>
      </c>
      <c r="K920" s="0" t="s">
        <v>18</v>
      </c>
      <c r="L920" s="0" t="s">
        <v>251</v>
      </c>
      <c r="M920" s="0" t="n">
        <f aca="false">CEILING(G920,1)*F920</f>
        <v>3.9</v>
      </c>
      <c r="N920" s="0" t="n">
        <f aca="false">M920-H920</f>
        <v>1.95</v>
      </c>
      <c r="O920" s="0" t="n">
        <f aca="false">IF(ABS(N920-J920)&lt;0.011,1,0)</f>
        <v>1</v>
      </c>
    </row>
    <row r="921" customFormat="false" ht="15" hidden="false" customHeight="false" outlineLevel="0" collapsed="false">
      <c r="A921" s="0" t="s">
        <v>15</v>
      </c>
      <c r="B921" s="0" t="s">
        <v>250</v>
      </c>
      <c r="C921" s="0" t="n">
        <v>10</v>
      </c>
      <c r="D921" s="0" t="n">
        <v>48846</v>
      </c>
      <c r="E921" s="0" t="s">
        <v>69</v>
      </c>
      <c r="F921" s="0" t="n">
        <v>6.5</v>
      </c>
      <c r="G921" s="0" t="n">
        <v>0.5</v>
      </c>
      <c r="H921" s="0" t="n">
        <v>3.25</v>
      </c>
      <c r="I921" s="0" t="n">
        <v>6.5</v>
      </c>
      <c r="J921" s="0" t="n">
        <v>3.25</v>
      </c>
      <c r="K921" s="0" t="s">
        <v>18</v>
      </c>
      <c r="L921" s="0" t="s">
        <v>251</v>
      </c>
      <c r="M921" s="0" t="n">
        <f aca="false">CEILING(G921,1)*F921</f>
        <v>6.5</v>
      </c>
      <c r="N921" s="0" t="n">
        <f aca="false">M921-H921</f>
        <v>3.25</v>
      </c>
      <c r="O921" s="0" t="n">
        <f aca="false">IF(ABS(N921-J921)&lt;0.011,1,0)</f>
        <v>1</v>
      </c>
    </row>
    <row r="922" customFormat="false" ht="15" hidden="false" customHeight="false" outlineLevel="0" collapsed="false">
      <c r="A922" s="0" t="s">
        <v>15</v>
      </c>
      <c r="B922" s="0" t="s">
        <v>250</v>
      </c>
      <c r="C922" s="0" t="n">
        <v>10</v>
      </c>
      <c r="D922" s="0" t="n">
        <v>48846</v>
      </c>
      <c r="E922" s="0" t="s">
        <v>228</v>
      </c>
      <c r="F922" s="0" t="n">
        <v>4.5</v>
      </c>
      <c r="G922" s="0" t="n">
        <v>0.5</v>
      </c>
      <c r="H922" s="0" t="n">
        <v>2.25</v>
      </c>
      <c r="I922" s="0" t="n">
        <v>4.5</v>
      </c>
      <c r="J922" s="0" t="n">
        <v>2.25</v>
      </c>
      <c r="K922" s="0" t="s">
        <v>18</v>
      </c>
      <c r="L922" s="0" t="s">
        <v>251</v>
      </c>
      <c r="M922" s="0" t="n">
        <f aca="false">CEILING(G922,1)*F922</f>
        <v>4.5</v>
      </c>
      <c r="N922" s="0" t="n">
        <f aca="false">M922-H922</f>
        <v>2.25</v>
      </c>
      <c r="O922" s="0" t="n">
        <f aca="false">IF(ABS(N922-J922)&lt;0.011,1,0)</f>
        <v>1</v>
      </c>
    </row>
    <row r="923" customFormat="false" ht="15" hidden="false" customHeight="false" outlineLevel="0" collapsed="false">
      <c r="A923" s="0" t="s">
        <v>15</v>
      </c>
      <c r="B923" s="0" t="s">
        <v>250</v>
      </c>
      <c r="C923" s="0" t="n">
        <v>12</v>
      </c>
      <c r="D923" s="0" t="n">
        <v>48863</v>
      </c>
      <c r="E923" s="0" t="s">
        <v>236</v>
      </c>
      <c r="F923" s="0" t="n">
        <v>5.8</v>
      </c>
      <c r="G923" s="0" t="n">
        <v>0.5</v>
      </c>
      <c r="H923" s="0" t="n">
        <v>2.9</v>
      </c>
      <c r="I923" s="0" t="n">
        <v>5.8</v>
      </c>
      <c r="J923" s="0" t="n">
        <v>2.9</v>
      </c>
      <c r="K923" s="0" t="s">
        <v>18</v>
      </c>
      <c r="L923" s="0" t="s">
        <v>251</v>
      </c>
      <c r="M923" s="0" t="n">
        <f aca="false">CEILING(G923,1)*F923</f>
        <v>5.8</v>
      </c>
      <c r="N923" s="0" t="n">
        <f aca="false">M923-H923</f>
        <v>2.9</v>
      </c>
      <c r="O923" s="0" t="n">
        <f aca="false">IF(ABS(N923-J923)&lt;0.011,1,0)</f>
        <v>1</v>
      </c>
    </row>
    <row r="924" customFormat="false" ht="15" hidden="false" customHeight="false" outlineLevel="0" collapsed="false">
      <c r="A924" s="0" t="s">
        <v>15</v>
      </c>
      <c r="B924" s="0" t="s">
        <v>250</v>
      </c>
      <c r="C924" s="0" t="n">
        <v>12</v>
      </c>
      <c r="D924" s="0" t="n">
        <v>48863</v>
      </c>
      <c r="E924" s="0" t="s">
        <v>252</v>
      </c>
      <c r="F924" s="0" t="n">
        <v>6.9</v>
      </c>
      <c r="G924" s="0" t="n">
        <v>0.5</v>
      </c>
      <c r="H924" s="0" t="n">
        <v>3.45</v>
      </c>
      <c r="I924" s="0" t="n">
        <v>6.9</v>
      </c>
      <c r="J924" s="0" t="n">
        <v>3.45</v>
      </c>
      <c r="K924" s="0" t="s">
        <v>18</v>
      </c>
      <c r="L924" s="0" t="s">
        <v>251</v>
      </c>
      <c r="M924" s="0" t="n">
        <f aca="false">CEILING(G924,1)*F924</f>
        <v>6.9</v>
      </c>
      <c r="N924" s="0" t="n">
        <f aca="false">M924-H924</f>
        <v>3.45</v>
      </c>
      <c r="O924" s="0" t="n">
        <f aca="false">IF(ABS(N924-J924)&lt;0.011,1,0)</f>
        <v>1</v>
      </c>
    </row>
    <row r="925" customFormat="false" ht="15" hidden="false" customHeight="false" outlineLevel="0" collapsed="false">
      <c r="A925" s="0" t="s">
        <v>15</v>
      </c>
      <c r="B925" s="0" t="s">
        <v>250</v>
      </c>
      <c r="C925" s="0" t="n">
        <v>12</v>
      </c>
      <c r="D925" s="0" t="n">
        <v>48863</v>
      </c>
      <c r="E925" s="0" t="s">
        <v>88</v>
      </c>
      <c r="F925" s="0" t="n">
        <v>3.9</v>
      </c>
      <c r="G925" s="0" t="n">
        <v>0.5</v>
      </c>
      <c r="H925" s="0" t="n">
        <v>1.95</v>
      </c>
      <c r="I925" s="0" t="n">
        <v>3.9</v>
      </c>
      <c r="J925" s="0" t="n">
        <v>1.95</v>
      </c>
      <c r="K925" s="0" t="s">
        <v>18</v>
      </c>
      <c r="L925" s="0" t="s">
        <v>251</v>
      </c>
      <c r="M925" s="0" t="n">
        <f aca="false">CEILING(G925,1)*F925</f>
        <v>3.9</v>
      </c>
      <c r="N925" s="0" t="n">
        <f aca="false">M925-H925</f>
        <v>1.95</v>
      </c>
      <c r="O925" s="0" t="n">
        <f aca="false">IF(ABS(N925-J925)&lt;0.011,1,0)</f>
        <v>1</v>
      </c>
    </row>
    <row r="926" customFormat="false" ht="15" hidden="false" customHeight="false" outlineLevel="0" collapsed="false">
      <c r="A926" s="0" t="s">
        <v>15</v>
      </c>
      <c r="B926" s="0" t="s">
        <v>250</v>
      </c>
      <c r="C926" s="0" t="n">
        <v>12</v>
      </c>
      <c r="D926" s="0" t="n">
        <v>48863</v>
      </c>
      <c r="E926" s="0" t="s">
        <v>183</v>
      </c>
      <c r="F926" s="0" t="n">
        <v>3.9</v>
      </c>
      <c r="G926" s="0" t="n">
        <v>0.5</v>
      </c>
      <c r="H926" s="0" t="n">
        <v>1.95</v>
      </c>
      <c r="I926" s="0" t="n">
        <v>3.9</v>
      </c>
      <c r="J926" s="0" t="n">
        <v>1.95</v>
      </c>
      <c r="K926" s="0" t="s">
        <v>18</v>
      </c>
      <c r="L926" s="0" t="s">
        <v>251</v>
      </c>
      <c r="M926" s="0" t="n">
        <f aca="false">CEILING(G926,1)*F926</f>
        <v>3.9</v>
      </c>
      <c r="N926" s="0" t="n">
        <f aca="false">M926-H926</f>
        <v>1.95</v>
      </c>
      <c r="O926" s="0" t="n">
        <f aca="false">IF(ABS(N926-J926)&lt;0.011,1,0)</f>
        <v>1</v>
      </c>
    </row>
    <row r="927" customFormat="false" ht="15" hidden="false" customHeight="false" outlineLevel="0" collapsed="false">
      <c r="A927" s="0" t="s">
        <v>15</v>
      </c>
      <c r="B927" s="0" t="s">
        <v>250</v>
      </c>
      <c r="C927" s="0" t="n">
        <v>12</v>
      </c>
      <c r="D927" s="0" t="n">
        <v>48863</v>
      </c>
      <c r="E927" s="0" t="s">
        <v>194</v>
      </c>
      <c r="F927" s="0" t="n">
        <v>4.2</v>
      </c>
      <c r="G927" s="0" t="n">
        <v>0.5</v>
      </c>
      <c r="H927" s="0" t="n">
        <v>2.1</v>
      </c>
      <c r="I927" s="0" t="n">
        <v>4.2</v>
      </c>
      <c r="J927" s="0" t="n">
        <v>2.1</v>
      </c>
      <c r="K927" s="0" t="s">
        <v>18</v>
      </c>
      <c r="L927" s="0" t="s">
        <v>251</v>
      </c>
      <c r="M927" s="0" t="n">
        <f aca="false">CEILING(G927,1)*F927</f>
        <v>4.2</v>
      </c>
      <c r="N927" s="0" t="n">
        <f aca="false">M927-H927</f>
        <v>2.1</v>
      </c>
      <c r="O927" s="0" t="n">
        <f aca="false">IF(ABS(N927-J927)&lt;0.011,1,0)</f>
        <v>1</v>
      </c>
    </row>
    <row r="928" customFormat="false" ht="15" hidden="false" customHeight="false" outlineLevel="0" collapsed="false">
      <c r="A928" s="0" t="s">
        <v>15</v>
      </c>
      <c r="B928" s="0" t="s">
        <v>250</v>
      </c>
      <c r="C928" s="0" t="n">
        <v>13</v>
      </c>
      <c r="D928" s="0" t="n">
        <v>48854</v>
      </c>
      <c r="E928" s="0" t="s">
        <v>236</v>
      </c>
      <c r="F928" s="0" t="n">
        <v>5.8</v>
      </c>
      <c r="G928" s="0" t="n">
        <v>0.5</v>
      </c>
      <c r="H928" s="0" t="n">
        <v>2.9</v>
      </c>
      <c r="I928" s="0" t="n">
        <v>5.8</v>
      </c>
      <c r="J928" s="0" t="n">
        <v>2.9</v>
      </c>
      <c r="K928" s="0" t="s">
        <v>18</v>
      </c>
      <c r="L928" s="0" t="s">
        <v>251</v>
      </c>
      <c r="M928" s="0" t="n">
        <f aca="false">CEILING(G928,1)*F928</f>
        <v>5.8</v>
      </c>
      <c r="N928" s="0" t="n">
        <f aca="false">M928-H928</f>
        <v>2.9</v>
      </c>
      <c r="O928" s="0" t="n">
        <f aca="false">IF(ABS(N928-J928)&lt;0.011,1,0)</f>
        <v>1</v>
      </c>
    </row>
    <row r="929" customFormat="false" ht="15" hidden="false" customHeight="false" outlineLevel="0" collapsed="false">
      <c r="A929" s="0" t="s">
        <v>15</v>
      </c>
      <c r="B929" s="0" t="s">
        <v>250</v>
      </c>
      <c r="C929" s="0" t="n">
        <v>13</v>
      </c>
      <c r="D929" s="0" t="n">
        <v>48854</v>
      </c>
      <c r="E929" s="0" t="s">
        <v>252</v>
      </c>
      <c r="F929" s="0" t="n">
        <v>6.9</v>
      </c>
      <c r="G929" s="0" t="n">
        <v>0.5</v>
      </c>
      <c r="H929" s="0" t="n">
        <v>3.45</v>
      </c>
      <c r="I929" s="0" t="n">
        <v>6.9</v>
      </c>
      <c r="J929" s="0" t="n">
        <v>3.45</v>
      </c>
      <c r="K929" s="0" t="s">
        <v>18</v>
      </c>
      <c r="L929" s="0" t="s">
        <v>251</v>
      </c>
      <c r="M929" s="0" t="n">
        <f aca="false">CEILING(G929,1)*F929</f>
        <v>6.9</v>
      </c>
      <c r="N929" s="0" t="n">
        <f aca="false">M929-H929</f>
        <v>3.45</v>
      </c>
      <c r="O929" s="0" t="n">
        <f aca="false">IF(ABS(N929-J929)&lt;0.011,1,0)</f>
        <v>1</v>
      </c>
    </row>
    <row r="930" customFormat="false" ht="15" hidden="false" customHeight="false" outlineLevel="0" collapsed="false">
      <c r="A930" s="0" t="s">
        <v>15</v>
      </c>
      <c r="B930" s="0" t="s">
        <v>250</v>
      </c>
      <c r="C930" s="0" t="n">
        <v>13</v>
      </c>
      <c r="D930" s="0" t="n">
        <v>48854</v>
      </c>
      <c r="E930" s="0" t="s">
        <v>88</v>
      </c>
      <c r="F930" s="0" t="n">
        <v>3.9</v>
      </c>
      <c r="G930" s="0" t="n">
        <v>0.5</v>
      </c>
      <c r="H930" s="0" t="n">
        <v>1.95</v>
      </c>
      <c r="I930" s="0" t="n">
        <v>3.9</v>
      </c>
      <c r="J930" s="0" t="n">
        <v>1.95</v>
      </c>
      <c r="K930" s="0" t="s">
        <v>18</v>
      </c>
      <c r="L930" s="0" t="s">
        <v>251</v>
      </c>
      <c r="M930" s="0" t="n">
        <f aca="false">CEILING(G930,1)*F930</f>
        <v>3.9</v>
      </c>
      <c r="N930" s="0" t="n">
        <f aca="false">M930-H930</f>
        <v>1.95</v>
      </c>
      <c r="O930" s="0" t="n">
        <f aca="false">IF(ABS(N930-J930)&lt;0.011,1,0)</f>
        <v>1</v>
      </c>
    </row>
    <row r="931" customFormat="false" ht="15" hidden="false" customHeight="false" outlineLevel="0" collapsed="false">
      <c r="A931" s="0" t="s">
        <v>15</v>
      </c>
      <c r="B931" s="0" t="s">
        <v>250</v>
      </c>
      <c r="C931" s="0" t="n">
        <v>13</v>
      </c>
      <c r="D931" s="0" t="n">
        <v>48854</v>
      </c>
      <c r="E931" s="0" t="s">
        <v>183</v>
      </c>
      <c r="F931" s="0" t="n">
        <v>3.9</v>
      </c>
      <c r="G931" s="0" t="n">
        <v>0.5</v>
      </c>
      <c r="H931" s="0" t="n">
        <v>1.95</v>
      </c>
      <c r="I931" s="0" t="n">
        <v>3.9</v>
      </c>
      <c r="J931" s="0" t="n">
        <v>1.95</v>
      </c>
      <c r="K931" s="0" t="s">
        <v>18</v>
      </c>
      <c r="L931" s="0" t="s">
        <v>251</v>
      </c>
      <c r="M931" s="0" t="n">
        <f aca="false">CEILING(G931,1)*F931</f>
        <v>3.9</v>
      </c>
      <c r="N931" s="0" t="n">
        <f aca="false">M931-H931</f>
        <v>1.95</v>
      </c>
      <c r="O931" s="0" t="n">
        <f aca="false">IF(ABS(N931-J931)&lt;0.011,1,0)</f>
        <v>1</v>
      </c>
    </row>
    <row r="932" customFormat="false" ht="15" hidden="false" customHeight="false" outlineLevel="0" collapsed="false">
      <c r="A932" s="0" t="s">
        <v>15</v>
      </c>
      <c r="B932" s="0" t="s">
        <v>250</v>
      </c>
      <c r="C932" s="0" t="n">
        <v>13</v>
      </c>
      <c r="D932" s="0" t="n">
        <v>48854</v>
      </c>
      <c r="E932" s="0" t="s">
        <v>194</v>
      </c>
      <c r="F932" s="0" t="n">
        <v>4.2</v>
      </c>
      <c r="G932" s="0" t="n">
        <v>0.5</v>
      </c>
      <c r="H932" s="0" t="n">
        <v>2.1</v>
      </c>
      <c r="I932" s="0" t="n">
        <v>4.2</v>
      </c>
      <c r="J932" s="0" t="n">
        <v>2.1</v>
      </c>
      <c r="K932" s="0" t="s">
        <v>18</v>
      </c>
      <c r="L932" s="0" t="s">
        <v>251</v>
      </c>
      <c r="M932" s="0" t="n">
        <f aca="false">CEILING(G932,1)*F932</f>
        <v>4.2</v>
      </c>
      <c r="N932" s="0" t="n">
        <f aca="false">M932-H932</f>
        <v>2.1</v>
      </c>
      <c r="O932" s="0" t="n">
        <f aca="false">IF(ABS(N932-J932)&lt;0.011,1,0)</f>
        <v>1</v>
      </c>
    </row>
    <row r="933" customFormat="false" ht="15" hidden="false" customHeight="false" outlineLevel="0" collapsed="false">
      <c r="A933" s="0" t="s">
        <v>15</v>
      </c>
      <c r="B933" s="0" t="s">
        <v>250</v>
      </c>
      <c r="C933" s="0" t="n">
        <v>27</v>
      </c>
      <c r="D933" s="0" t="n">
        <v>48881</v>
      </c>
      <c r="E933" s="0" t="s">
        <v>45</v>
      </c>
      <c r="F933" s="0" t="n">
        <v>17.6</v>
      </c>
      <c r="G933" s="0" t="n">
        <v>0.5</v>
      </c>
      <c r="H933" s="0" t="n">
        <v>8.8</v>
      </c>
      <c r="I933" s="0" t="n">
        <v>17.6</v>
      </c>
      <c r="J933" s="0" t="n">
        <v>8.8</v>
      </c>
      <c r="K933" s="0" t="s">
        <v>18</v>
      </c>
      <c r="L933" s="0" t="s">
        <v>219</v>
      </c>
      <c r="M933" s="0" t="n">
        <f aca="false">CEILING(G933,1)*F933</f>
        <v>17.6</v>
      </c>
      <c r="N933" s="0" t="n">
        <f aca="false">M933-H933</f>
        <v>8.8</v>
      </c>
      <c r="O933" s="0" t="n">
        <f aca="false">IF(ABS(N933-J933)&lt;0.011,1,0)</f>
        <v>1</v>
      </c>
    </row>
    <row r="934" customFormat="false" ht="15" hidden="false" customHeight="false" outlineLevel="0" collapsed="false">
      <c r="A934" s="0" t="s">
        <v>15</v>
      </c>
      <c r="B934" s="0" t="s">
        <v>250</v>
      </c>
      <c r="C934" s="0" t="n">
        <v>27</v>
      </c>
      <c r="D934" s="0" t="n">
        <v>48881</v>
      </c>
      <c r="E934" s="0" t="s">
        <v>253</v>
      </c>
      <c r="F934" s="0" t="n">
        <v>6.9</v>
      </c>
      <c r="G934" s="0" t="n">
        <v>0.5</v>
      </c>
      <c r="H934" s="0" t="n">
        <v>3.45</v>
      </c>
      <c r="I934" s="0" t="n">
        <v>6.9</v>
      </c>
      <c r="J934" s="0" t="n">
        <v>3.45</v>
      </c>
      <c r="K934" s="0" t="s">
        <v>18</v>
      </c>
      <c r="L934" s="0" t="s">
        <v>219</v>
      </c>
      <c r="M934" s="0" t="n">
        <f aca="false">CEILING(G934,1)*F934</f>
        <v>6.9</v>
      </c>
      <c r="N934" s="0" t="n">
        <f aca="false">M934-H934</f>
        <v>3.45</v>
      </c>
      <c r="O934" s="0" t="n">
        <f aca="false">IF(ABS(N934-J934)&lt;0.011,1,0)</f>
        <v>1</v>
      </c>
    </row>
    <row r="935" customFormat="false" ht="15" hidden="false" customHeight="false" outlineLevel="0" collapsed="false">
      <c r="A935" s="0" t="s">
        <v>15</v>
      </c>
      <c r="B935" s="0" t="s">
        <v>250</v>
      </c>
      <c r="C935" s="0" t="n">
        <v>27</v>
      </c>
      <c r="D935" s="0" t="n">
        <v>48881</v>
      </c>
      <c r="E935" s="0" t="s">
        <v>208</v>
      </c>
      <c r="F935" s="0" t="n">
        <v>7.5</v>
      </c>
      <c r="G935" s="0" t="n">
        <v>0.5</v>
      </c>
      <c r="H935" s="0" t="n">
        <v>3.75</v>
      </c>
      <c r="I935" s="0" t="n">
        <v>7.5</v>
      </c>
      <c r="J935" s="0" t="n">
        <v>3.75</v>
      </c>
      <c r="K935" s="0" t="s">
        <v>18</v>
      </c>
      <c r="L935" s="0" t="s">
        <v>219</v>
      </c>
      <c r="M935" s="0" t="n">
        <f aca="false">CEILING(G935,1)*F935</f>
        <v>7.5</v>
      </c>
      <c r="N935" s="0" t="n">
        <f aca="false">M935-H935</f>
        <v>3.75</v>
      </c>
      <c r="O935" s="0" t="n">
        <f aca="false">IF(ABS(N935-J935)&lt;0.011,1,0)</f>
        <v>1</v>
      </c>
    </row>
    <row r="936" customFormat="false" ht="15" hidden="false" customHeight="false" outlineLevel="0" collapsed="false">
      <c r="A936" s="0" t="s">
        <v>15</v>
      </c>
      <c r="B936" s="0" t="s">
        <v>250</v>
      </c>
      <c r="C936" s="0" t="n">
        <v>27</v>
      </c>
      <c r="D936" s="0" t="n">
        <v>48881</v>
      </c>
      <c r="E936" s="0" t="s">
        <v>91</v>
      </c>
      <c r="F936" s="0" t="n">
        <v>15.6</v>
      </c>
      <c r="G936" s="0" t="n">
        <v>0.5</v>
      </c>
      <c r="H936" s="0" t="n">
        <v>7.8</v>
      </c>
      <c r="I936" s="0" t="n">
        <v>15.6</v>
      </c>
      <c r="J936" s="0" t="n">
        <v>7.8</v>
      </c>
      <c r="K936" s="0" t="s">
        <v>18</v>
      </c>
      <c r="L936" s="0" t="s">
        <v>219</v>
      </c>
      <c r="M936" s="0" t="n">
        <f aca="false">CEILING(G936,1)*F936</f>
        <v>15.6</v>
      </c>
      <c r="N936" s="0" t="n">
        <f aca="false">M936-H936</f>
        <v>7.8</v>
      </c>
      <c r="O936" s="0" t="n">
        <f aca="false">IF(ABS(N936-J936)&lt;0.011,1,0)</f>
        <v>1</v>
      </c>
    </row>
    <row r="937" customFormat="false" ht="15" hidden="false" customHeight="false" outlineLevel="0" collapsed="false">
      <c r="A937" s="0" t="s">
        <v>15</v>
      </c>
      <c r="B937" s="0" t="s">
        <v>250</v>
      </c>
      <c r="C937" s="0" t="n">
        <v>27</v>
      </c>
      <c r="D937" s="0" t="n">
        <v>48881</v>
      </c>
      <c r="E937" s="0" t="s">
        <v>68</v>
      </c>
      <c r="F937" s="0" t="n">
        <v>6</v>
      </c>
      <c r="G937" s="0" t="n">
        <v>0.5</v>
      </c>
      <c r="H937" s="0" t="n">
        <v>3</v>
      </c>
      <c r="I937" s="0" t="n">
        <v>6</v>
      </c>
      <c r="J937" s="0" t="n">
        <v>3</v>
      </c>
      <c r="K937" s="0" t="s">
        <v>18</v>
      </c>
      <c r="L937" s="0" t="s">
        <v>219</v>
      </c>
      <c r="M937" s="0" t="n">
        <f aca="false">CEILING(G937,1)*F937</f>
        <v>6</v>
      </c>
      <c r="N937" s="0" t="n">
        <f aca="false">M937-H937</f>
        <v>3</v>
      </c>
      <c r="O937" s="0" t="n">
        <f aca="false">IF(ABS(N937-J937)&lt;0.011,1,0)</f>
        <v>1</v>
      </c>
    </row>
    <row r="938" customFormat="false" ht="15" hidden="false" customHeight="false" outlineLevel="0" collapsed="false">
      <c r="A938" s="0" t="s">
        <v>15</v>
      </c>
      <c r="B938" s="0" t="s">
        <v>250</v>
      </c>
      <c r="C938" s="0" t="n">
        <v>27</v>
      </c>
      <c r="D938" s="0" t="n">
        <v>48881</v>
      </c>
      <c r="E938" s="0" t="s">
        <v>21</v>
      </c>
      <c r="F938" s="0" t="n">
        <v>4.9</v>
      </c>
      <c r="G938" s="0" t="n">
        <v>0.5</v>
      </c>
      <c r="H938" s="0" t="n">
        <v>2.45</v>
      </c>
      <c r="I938" s="0" t="n">
        <v>4.9</v>
      </c>
      <c r="J938" s="0" t="n">
        <v>2.45</v>
      </c>
      <c r="K938" s="0" t="s">
        <v>18</v>
      </c>
      <c r="L938" s="0" t="s">
        <v>219</v>
      </c>
      <c r="M938" s="0" t="n">
        <f aca="false">CEILING(G938,1)*F938</f>
        <v>4.9</v>
      </c>
      <c r="N938" s="0" t="n">
        <f aca="false">M938-H938</f>
        <v>2.45</v>
      </c>
      <c r="O938" s="0" t="n">
        <f aca="false">IF(ABS(N938-J938)&lt;0.011,1,0)</f>
        <v>1</v>
      </c>
    </row>
    <row r="939" customFormat="false" ht="15" hidden="false" customHeight="false" outlineLevel="0" collapsed="false">
      <c r="A939" s="0" t="s">
        <v>15</v>
      </c>
      <c r="B939" s="0" t="s">
        <v>250</v>
      </c>
      <c r="C939" s="0" t="n">
        <v>27</v>
      </c>
      <c r="D939" s="0" t="n">
        <v>48881</v>
      </c>
      <c r="E939" s="0" t="s">
        <v>35</v>
      </c>
      <c r="F939" s="0" t="n">
        <v>7.2</v>
      </c>
      <c r="G939" s="0" t="n">
        <v>0.5</v>
      </c>
      <c r="H939" s="0" t="n">
        <v>3.6</v>
      </c>
      <c r="I939" s="0" t="n">
        <v>7.2</v>
      </c>
      <c r="J939" s="0" t="n">
        <v>3.6</v>
      </c>
      <c r="K939" s="0" t="s">
        <v>18</v>
      </c>
      <c r="L939" s="0" t="s">
        <v>219</v>
      </c>
      <c r="M939" s="0" t="n">
        <f aca="false">CEILING(G939,1)*F939</f>
        <v>7.2</v>
      </c>
      <c r="N939" s="0" t="n">
        <f aca="false">M939-H939</f>
        <v>3.6</v>
      </c>
      <c r="O939" s="0" t="n">
        <f aca="false">IF(ABS(N939-J939)&lt;0.011,1,0)</f>
        <v>1</v>
      </c>
    </row>
    <row r="940" customFormat="false" ht="15" hidden="false" customHeight="false" outlineLevel="0" collapsed="false">
      <c r="A940" s="0" t="s">
        <v>15</v>
      </c>
      <c r="B940" s="0" t="s">
        <v>250</v>
      </c>
      <c r="C940" s="0" t="n">
        <v>28</v>
      </c>
      <c r="D940" s="0" t="n">
        <v>48870</v>
      </c>
      <c r="E940" s="0" t="s">
        <v>45</v>
      </c>
      <c r="F940" s="0" t="n">
        <v>17.6</v>
      </c>
      <c r="G940" s="0" t="n">
        <v>0.5</v>
      </c>
      <c r="H940" s="0" t="n">
        <v>8.8</v>
      </c>
      <c r="I940" s="0" t="n">
        <v>17.6</v>
      </c>
      <c r="J940" s="0" t="n">
        <v>8.8</v>
      </c>
      <c r="K940" s="0" t="s">
        <v>18</v>
      </c>
      <c r="L940" s="0" t="s">
        <v>219</v>
      </c>
      <c r="M940" s="0" t="n">
        <f aca="false">CEILING(G940,1)*F940</f>
        <v>17.6</v>
      </c>
      <c r="N940" s="0" t="n">
        <f aca="false">M940-H940</f>
        <v>8.8</v>
      </c>
      <c r="O940" s="0" t="n">
        <f aca="false">IF(ABS(N940-J940)&lt;0.011,1,0)</f>
        <v>1</v>
      </c>
    </row>
    <row r="941" customFormat="false" ht="15" hidden="false" customHeight="false" outlineLevel="0" collapsed="false">
      <c r="A941" s="0" t="s">
        <v>15</v>
      </c>
      <c r="B941" s="0" t="s">
        <v>250</v>
      </c>
      <c r="C941" s="0" t="n">
        <v>28</v>
      </c>
      <c r="D941" s="0" t="n">
        <v>48870</v>
      </c>
      <c r="E941" s="0" t="s">
        <v>253</v>
      </c>
      <c r="F941" s="0" t="n">
        <v>6.9</v>
      </c>
      <c r="G941" s="0" t="n">
        <v>0.5</v>
      </c>
      <c r="H941" s="0" t="n">
        <v>3.45</v>
      </c>
      <c r="I941" s="0" t="n">
        <v>6.9</v>
      </c>
      <c r="J941" s="0" t="n">
        <v>3.45</v>
      </c>
      <c r="K941" s="0" t="s">
        <v>18</v>
      </c>
      <c r="L941" s="0" t="s">
        <v>219</v>
      </c>
      <c r="M941" s="0" t="n">
        <f aca="false">CEILING(G941,1)*F941</f>
        <v>6.9</v>
      </c>
      <c r="N941" s="0" t="n">
        <f aca="false">M941-H941</f>
        <v>3.45</v>
      </c>
      <c r="O941" s="0" t="n">
        <f aca="false">IF(ABS(N941-J941)&lt;0.011,1,0)</f>
        <v>1</v>
      </c>
    </row>
    <row r="942" customFormat="false" ht="15" hidden="false" customHeight="false" outlineLevel="0" collapsed="false">
      <c r="A942" s="0" t="s">
        <v>15</v>
      </c>
      <c r="B942" s="0" t="s">
        <v>250</v>
      </c>
      <c r="C942" s="0" t="n">
        <v>28</v>
      </c>
      <c r="D942" s="0" t="n">
        <v>48870</v>
      </c>
      <c r="E942" s="0" t="s">
        <v>208</v>
      </c>
      <c r="F942" s="0" t="n">
        <v>7.5</v>
      </c>
      <c r="G942" s="0" t="n">
        <v>0.5</v>
      </c>
      <c r="H942" s="0" t="n">
        <v>3.75</v>
      </c>
      <c r="I942" s="0" t="n">
        <v>7.5</v>
      </c>
      <c r="J942" s="0" t="n">
        <v>3.75</v>
      </c>
      <c r="K942" s="0" t="s">
        <v>18</v>
      </c>
      <c r="L942" s="0" t="s">
        <v>219</v>
      </c>
      <c r="M942" s="0" t="n">
        <f aca="false">CEILING(G942,1)*F942</f>
        <v>7.5</v>
      </c>
      <c r="N942" s="0" t="n">
        <f aca="false">M942-H942</f>
        <v>3.75</v>
      </c>
      <c r="O942" s="0" t="n">
        <f aca="false">IF(ABS(N942-J942)&lt;0.011,1,0)</f>
        <v>1</v>
      </c>
    </row>
    <row r="943" customFormat="false" ht="15" hidden="false" customHeight="false" outlineLevel="0" collapsed="false">
      <c r="A943" s="0" t="s">
        <v>15</v>
      </c>
      <c r="B943" s="0" t="s">
        <v>250</v>
      </c>
      <c r="C943" s="0" t="n">
        <v>28</v>
      </c>
      <c r="D943" s="0" t="n">
        <v>48870</v>
      </c>
      <c r="E943" s="0" t="s">
        <v>91</v>
      </c>
      <c r="F943" s="0" t="n">
        <v>15.6</v>
      </c>
      <c r="G943" s="0" t="n">
        <v>0.5</v>
      </c>
      <c r="H943" s="0" t="n">
        <v>7.8</v>
      </c>
      <c r="I943" s="0" t="n">
        <v>15.6</v>
      </c>
      <c r="J943" s="0" t="n">
        <v>7.8</v>
      </c>
      <c r="K943" s="0" t="s">
        <v>18</v>
      </c>
      <c r="L943" s="0" t="s">
        <v>219</v>
      </c>
      <c r="M943" s="0" t="n">
        <f aca="false">CEILING(G943,1)*F943</f>
        <v>15.6</v>
      </c>
      <c r="N943" s="0" t="n">
        <f aca="false">M943-H943</f>
        <v>7.8</v>
      </c>
      <c r="O943" s="0" t="n">
        <f aca="false">IF(ABS(N943-J943)&lt;0.011,1,0)</f>
        <v>1</v>
      </c>
    </row>
    <row r="944" customFormat="false" ht="15" hidden="false" customHeight="false" outlineLevel="0" collapsed="false">
      <c r="A944" s="0" t="s">
        <v>15</v>
      </c>
      <c r="B944" s="0" t="s">
        <v>250</v>
      </c>
      <c r="C944" s="0" t="n">
        <v>28</v>
      </c>
      <c r="D944" s="0" t="n">
        <v>48870</v>
      </c>
      <c r="E944" s="0" t="s">
        <v>68</v>
      </c>
      <c r="F944" s="0" t="n">
        <v>6</v>
      </c>
      <c r="G944" s="0" t="n">
        <v>0.5</v>
      </c>
      <c r="H944" s="0" t="n">
        <v>3</v>
      </c>
      <c r="I944" s="0" t="n">
        <v>6</v>
      </c>
      <c r="J944" s="0" t="n">
        <v>3</v>
      </c>
      <c r="K944" s="0" t="s">
        <v>18</v>
      </c>
      <c r="L944" s="0" t="s">
        <v>219</v>
      </c>
      <c r="M944" s="0" t="n">
        <f aca="false">CEILING(G944,1)*F944</f>
        <v>6</v>
      </c>
      <c r="N944" s="0" t="n">
        <f aca="false">M944-H944</f>
        <v>3</v>
      </c>
      <c r="O944" s="0" t="n">
        <f aca="false">IF(ABS(N944-J944)&lt;0.011,1,0)</f>
        <v>1</v>
      </c>
    </row>
    <row r="945" customFormat="false" ht="15" hidden="false" customHeight="false" outlineLevel="0" collapsed="false">
      <c r="A945" s="0" t="s">
        <v>15</v>
      </c>
      <c r="B945" s="0" t="s">
        <v>250</v>
      </c>
      <c r="C945" s="0" t="n">
        <v>28</v>
      </c>
      <c r="D945" s="0" t="n">
        <v>48870</v>
      </c>
      <c r="E945" s="0" t="s">
        <v>21</v>
      </c>
      <c r="F945" s="0" t="n">
        <v>4.9</v>
      </c>
      <c r="G945" s="0" t="n">
        <v>0.5</v>
      </c>
      <c r="H945" s="0" t="n">
        <v>2.45</v>
      </c>
      <c r="I945" s="0" t="n">
        <v>4.9</v>
      </c>
      <c r="J945" s="0" t="n">
        <v>2.45</v>
      </c>
      <c r="K945" s="0" t="s">
        <v>18</v>
      </c>
      <c r="L945" s="0" t="s">
        <v>219</v>
      </c>
      <c r="M945" s="0" t="n">
        <f aca="false">CEILING(G945,1)*F945</f>
        <v>4.9</v>
      </c>
      <c r="N945" s="0" t="n">
        <f aca="false">M945-H945</f>
        <v>2.45</v>
      </c>
      <c r="O945" s="0" t="n">
        <f aca="false">IF(ABS(N945-J945)&lt;0.011,1,0)</f>
        <v>1</v>
      </c>
    </row>
    <row r="946" customFormat="false" ht="15" hidden="false" customHeight="false" outlineLevel="0" collapsed="false">
      <c r="A946" s="0" t="s">
        <v>15</v>
      </c>
      <c r="B946" s="0" t="s">
        <v>250</v>
      </c>
      <c r="C946" s="0" t="n">
        <v>28</v>
      </c>
      <c r="D946" s="0" t="n">
        <v>48870</v>
      </c>
      <c r="E946" s="0" t="s">
        <v>35</v>
      </c>
      <c r="F946" s="0" t="n">
        <v>7.2</v>
      </c>
      <c r="G946" s="0" t="n">
        <v>0.5</v>
      </c>
      <c r="H946" s="0" t="n">
        <v>3.6</v>
      </c>
      <c r="I946" s="0" t="n">
        <v>7.2</v>
      </c>
      <c r="J946" s="0" t="n">
        <v>3.6</v>
      </c>
      <c r="K946" s="0" t="s">
        <v>18</v>
      </c>
      <c r="L946" s="0" t="s">
        <v>219</v>
      </c>
      <c r="M946" s="0" t="n">
        <f aca="false">CEILING(G946,1)*F946</f>
        <v>7.2</v>
      </c>
      <c r="N946" s="0" t="n">
        <f aca="false">M946-H946</f>
        <v>3.6</v>
      </c>
      <c r="O946" s="0" t="n">
        <f aca="false">IF(ABS(N946-J946)&lt;0.011,1,0)</f>
        <v>1</v>
      </c>
    </row>
    <row r="947" customFormat="false" ht="15" hidden="false" customHeight="false" outlineLevel="0" collapsed="false">
      <c r="A947" s="0" t="s">
        <v>15</v>
      </c>
      <c r="B947" s="0" t="s">
        <v>254</v>
      </c>
      <c r="C947" s="0" t="n">
        <v>13</v>
      </c>
      <c r="D947" s="0" t="n">
        <v>48911</v>
      </c>
      <c r="E947" s="0" t="s">
        <v>84</v>
      </c>
      <c r="F947" s="0" t="n">
        <v>19</v>
      </c>
      <c r="G947" s="0" t="n">
        <v>0.5</v>
      </c>
      <c r="H947" s="0" t="n">
        <v>9.5</v>
      </c>
      <c r="I947" s="0" t="n">
        <v>19</v>
      </c>
      <c r="J947" s="0" t="n">
        <v>9.5</v>
      </c>
      <c r="K947" s="0" t="s">
        <v>168</v>
      </c>
      <c r="M947" s="0" t="n">
        <f aca="false">CEILING(G947,1)*F947</f>
        <v>19</v>
      </c>
      <c r="N947" s="0" t="n">
        <f aca="false">M947-H947</f>
        <v>9.5</v>
      </c>
      <c r="O947" s="0" t="n">
        <f aca="false">IF(ABS(N947-J947)&lt;0.011,1,0)</f>
        <v>1</v>
      </c>
    </row>
    <row r="948" customFormat="false" ht="15" hidden="false" customHeight="false" outlineLevel="0" collapsed="false">
      <c r="A948" s="0" t="s">
        <v>15</v>
      </c>
      <c r="B948" s="0" t="s">
        <v>254</v>
      </c>
      <c r="C948" s="0" t="n">
        <v>13</v>
      </c>
      <c r="D948" s="0" t="n">
        <v>48911</v>
      </c>
      <c r="E948" s="0" t="s">
        <v>60</v>
      </c>
      <c r="F948" s="0" t="n">
        <v>19</v>
      </c>
      <c r="G948" s="0" t="n">
        <v>0.5</v>
      </c>
      <c r="H948" s="0" t="n">
        <v>9.5</v>
      </c>
      <c r="I948" s="0" t="n">
        <v>19</v>
      </c>
      <c r="J948" s="0" t="n">
        <v>9.5</v>
      </c>
      <c r="K948" s="0" t="s">
        <v>168</v>
      </c>
      <c r="M948" s="0" t="n">
        <f aca="false">CEILING(G948,1)*F948</f>
        <v>19</v>
      </c>
      <c r="N948" s="0" t="n">
        <f aca="false">M948-H948</f>
        <v>9.5</v>
      </c>
      <c r="O948" s="0" t="n">
        <f aca="false">IF(ABS(N948-J948)&lt;0.011,1,0)</f>
        <v>1</v>
      </c>
    </row>
    <row r="949" customFormat="false" ht="15" hidden="false" customHeight="false" outlineLevel="0" collapsed="false">
      <c r="A949" s="0" t="s">
        <v>15</v>
      </c>
      <c r="B949" s="0" t="s">
        <v>254</v>
      </c>
      <c r="C949" s="0" t="n">
        <v>13</v>
      </c>
      <c r="D949" s="0" t="n">
        <v>48911</v>
      </c>
      <c r="E949" s="0" t="s">
        <v>130</v>
      </c>
      <c r="F949" s="0" t="n">
        <v>3.9</v>
      </c>
      <c r="G949" s="0" t="n">
        <v>0.5</v>
      </c>
      <c r="H949" s="0" t="n">
        <v>1.95</v>
      </c>
      <c r="I949" s="0" t="n">
        <v>3.9</v>
      </c>
      <c r="J949" s="0" t="n">
        <v>1.95</v>
      </c>
      <c r="K949" s="0" t="s">
        <v>168</v>
      </c>
      <c r="M949" s="0" t="n">
        <f aca="false">CEILING(G949,1)*F949</f>
        <v>3.9</v>
      </c>
      <c r="N949" s="0" t="n">
        <f aca="false">M949-H949</f>
        <v>1.95</v>
      </c>
      <c r="O949" s="0" t="n">
        <f aca="false">IF(ABS(N949-J949)&lt;0.011,1,0)</f>
        <v>1</v>
      </c>
    </row>
    <row r="950" customFormat="false" ht="15" hidden="false" customHeight="false" outlineLevel="0" collapsed="false">
      <c r="A950" s="0" t="s">
        <v>15</v>
      </c>
      <c r="B950" s="0" t="s">
        <v>254</v>
      </c>
      <c r="C950" s="0" t="n">
        <v>13</v>
      </c>
      <c r="D950" s="0" t="n">
        <v>48911</v>
      </c>
      <c r="E950" s="0" t="s">
        <v>69</v>
      </c>
      <c r="F950" s="0" t="n">
        <v>6.5</v>
      </c>
      <c r="G950" s="0" t="n">
        <v>0.5</v>
      </c>
      <c r="H950" s="0" t="n">
        <v>3.25</v>
      </c>
      <c r="I950" s="0" t="n">
        <v>6.5</v>
      </c>
      <c r="J950" s="0" t="n">
        <v>3.25</v>
      </c>
      <c r="K950" s="0" t="s">
        <v>168</v>
      </c>
      <c r="M950" s="0" t="n">
        <f aca="false">CEILING(G950,1)*F950</f>
        <v>6.5</v>
      </c>
      <c r="N950" s="0" t="n">
        <f aca="false">M950-H950</f>
        <v>3.25</v>
      </c>
      <c r="O950" s="0" t="n">
        <f aca="false">IF(ABS(N950-J950)&lt;0.011,1,0)</f>
        <v>1</v>
      </c>
    </row>
    <row r="951" customFormat="false" ht="15" hidden="false" customHeight="false" outlineLevel="0" collapsed="false">
      <c r="A951" s="0" t="s">
        <v>15</v>
      </c>
      <c r="B951" s="0" t="s">
        <v>254</v>
      </c>
      <c r="C951" s="0" t="n">
        <v>13</v>
      </c>
      <c r="D951" s="0" t="n">
        <v>48911</v>
      </c>
      <c r="E951" s="0" t="s">
        <v>151</v>
      </c>
      <c r="F951" s="0" t="n">
        <v>5.8</v>
      </c>
      <c r="G951" s="0" t="n">
        <v>0.5</v>
      </c>
      <c r="H951" s="0" t="n">
        <v>2.9</v>
      </c>
      <c r="I951" s="0" t="n">
        <v>5.8</v>
      </c>
      <c r="J951" s="0" t="n">
        <v>2.9</v>
      </c>
      <c r="K951" s="0" t="s">
        <v>168</v>
      </c>
      <c r="M951" s="0" t="n">
        <f aca="false">CEILING(G951,1)*F951</f>
        <v>5.8</v>
      </c>
      <c r="N951" s="0" t="n">
        <f aca="false">M951-H951</f>
        <v>2.9</v>
      </c>
      <c r="O951" s="0" t="n">
        <f aca="false">IF(ABS(N951-J951)&lt;0.011,1,0)</f>
        <v>1</v>
      </c>
    </row>
    <row r="952" customFormat="false" ht="15" hidden="false" customHeight="false" outlineLevel="0" collapsed="false">
      <c r="A952" s="0" t="s">
        <v>15</v>
      </c>
      <c r="B952" s="0" t="s">
        <v>254</v>
      </c>
      <c r="C952" s="0" t="n">
        <v>13</v>
      </c>
      <c r="D952" s="0" t="n">
        <v>48911</v>
      </c>
      <c r="E952" s="0" t="s">
        <v>255</v>
      </c>
      <c r="F952" s="0" t="n">
        <v>9</v>
      </c>
      <c r="G952" s="0" t="n">
        <v>0.5</v>
      </c>
      <c r="H952" s="0" t="n">
        <v>4.5</v>
      </c>
      <c r="I952" s="0" t="n">
        <v>9</v>
      </c>
      <c r="J952" s="0" t="n">
        <v>4.5</v>
      </c>
      <c r="K952" s="0" t="s">
        <v>168</v>
      </c>
      <c r="M952" s="0" t="n">
        <f aca="false">CEILING(G952,1)*F952</f>
        <v>9</v>
      </c>
      <c r="N952" s="0" t="n">
        <f aca="false">M952-H952</f>
        <v>4.5</v>
      </c>
      <c r="O952" s="0" t="n">
        <f aca="false">IF(ABS(N952-J952)&lt;0.011,1,0)</f>
        <v>1</v>
      </c>
    </row>
    <row r="953" customFormat="false" ht="15" hidden="false" customHeight="false" outlineLevel="0" collapsed="false">
      <c r="A953" s="0" t="s">
        <v>15</v>
      </c>
      <c r="B953" s="0" t="s">
        <v>254</v>
      </c>
      <c r="C953" s="0" t="n">
        <v>17</v>
      </c>
      <c r="D953" s="0" t="n">
        <v>48921</v>
      </c>
      <c r="E953" s="0" t="s">
        <v>84</v>
      </c>
      <c r="F953" s="0" t="n">
        <v>19</v>
      </c>
      <c r="G953" s="0" t="n">
        <v>0.5</v>
      </c>
      <c r="H953" s="0" t="n">
        <v>9.5</v>
      </c>
      <c r="I953" s="0" t="n">
        <v>19</v>
      </c>
      <c r="J953" s="0" t="n">
        <v>9.5</v>
      </c>
      <c r="K953" s="0" t="s">
        <v>18</v>
      </c>
      <c r="L953" s="0" t="s">
        <v>197</v>
      </c>
      <c r="M953" s="0" t="n">
        <f aca="false">CEILING(G953,1)*F953</f>
        <v>19</v>
      </c>
      <c r="N953" s="0" t="n">
        <f aca="false">M953-H953</f>
        <v>9.5</v>
      </c>
      <c r="O953" s="0" t="n">
        <f aca="false">IF(ABS(N953-J953)&lt;0.011,1,0)</f>
        <v>1</v>
      </c>
    </row>
    <row r="954" customFormat="false" ht="15" hidden="false" customHeight="false" outlineLevel="0" collapsed="false">
      <c r="A954" s="0" t="s">
        <v>15</v>
      </c>
      <c r="B954" s="0" t="s">
        <v>254</v>
      </c>
      <c r="C954" s="0" t="n">
        <v>17</v>
      </c>
      <c r="D954" s="0" t="n">
        <v>48921</v>
      </c>
      <c r="E954" s="0" t="s">
        <v>256</v>
      </c>
      <c r="F954" s="0" t="n">
        <v>10.5</v>
      </c>
      <c r="G954" s="0" t="n">
        <v>0.5</v>
      </c>
      <c r="H954" s="0" t="n">
        <v>5.25</v>
      </c>
      <c r="I954" s="0" t="n">
        <v>10.5</v>
      </c>
      <c r="J954" s="0" t="n">
        <v>5.25</v>
      </c>
      <c r="K954" s="0" t="s">
        <v>18</v>
      </c>
      <c r="L954" s="0" t="s">
        <v>197</v>
      </c>
      <c r="M954" s="0" t="n">
        <f aca="false">CEILING(G954,1)*F954</f>
        <v>10.5</v>
      </c>
      <c r="N954" s="0" t="n">
        <f aca="false">M954-H954</f>
        <v>5.25</v>
      </c>
      <c r="O954" s="0" t="n">
        <f aca="false">IF(ABS(N954-J954)&lt;0.011,1,0)</f>
        <v>1</v>
      </c>
    </row>
    <row r="955" customFormat="false" ht="15" hidden="false" customHeight="false" outlineLevel="0" collapsed="false">
      <c r="A955" s="0" t="s">
        <v>15</v>
      </c>
      <c r="B955" s="0" t="s">
        <v>254</v>
      </c>
      <c r="C955" s="0" t="n">
        <v>17</v>
      </c>
      <c r="D955" s="0" t="n">
        <v>48921</v>
      </c>
      <c r="E955" s="0" t="s">
        <v>50</v>
      </c>
      <c r="F955" s="0" t="n">
        <v>17.6</v>
      </c>
      <c r="G955" s="0" t="n">
        <v>0.5</v>
      </c>
      <c r="H955" s="0" t="n">
        <v>8.8</v>
      </c>
      <c r="I955" s="0" t="n">
        <v>17.6</v>
      </c>
      <c r="J955" s="0" t="n">
        <v>8.8</v>
      </c>
      <c r="K955" s="0" t="s">
        <v>18</v>
      </c>
      <c r="L955" s="0" t="s">
        <v>197</v>
      </c>
      <c r="M955" s="0" t="n">
        <f aca="false">CEILING(G955,1)*F955</f>
        <v>17.6</v>
      </c>
      <c r="N955" s="0" t="n">
        <f aca="false">M955-H955</f>
        <v>8.8</v>
      </c>
      <c r="O955" s="0" t="n">
        <f aca="false">IF(ABS(N955-J955)&lt;0.011,1,0)</f>
        <v>1</v>
      </c>
    </row>
    <row r="956" customFormat="false" ht="15" hidden="false" customHeight="false" outlineLevel="0" collapsed="false">
      <c r="A956" s="0" t="s">
        <v>15</v>
      </c>
      <c r="B956" s="0" t="s">
        <v>254</v>
      </c>
      <c r="C956" s="0" t="n">
        <v>17</v>
      </c>
      <c r="D956" s="0" t="n">
        <v>48921</v>
      </c>
      <c r="E956" s="0" t="s">
        <v>112</v>
      </c>
      <c r="F956" s="0" t="n">
        <v>8.5</v>
      </c>
      <c r="G956" s="0" t="n">
        <v>0.5</v>
      </c>
      <c r="H956" s="0" t="n">
        <v>4.25</v>
      </c>
      <c r="I956" s="0" t="n">
        <v>8.5</v>
      </c>
      <c r="J956" s="0" t="n">
        <v>4.25</v>
      </c>
      <c r="K956" s="0" t="s">
        <v>18</v>
      </c>
      <c r="L956" s="0" t="s">
        <v>197</v>
      </c>
      <c r="M956" s="0" t="n">
        <f aca="false">CEILING(G956,1)*F956</f>
        <v>8.5</v>
      </c>
      <c r="N956" s="0" t="n">
        <f aca="false">M956-H956</f>
        <v>4.25</v>
      </c>
      <c r="O956" s="0" t="n">
        <f aca="false">IF(ABS(N956-J956)&lt;0.011,1,0)</f>
        <v>1</v>
      </c>
    </row>
    <row r="957" customFormat="false" ht="15" hidden="false" customHeight="false" outlineLevel="0" collapsed="false">
      <c r="A957" s="0" t="s">
        <v>15</v>
      </c>
      <c r="B957" s="0" t="s">
        <v>254</v>
      </c>
      <c r="C957" s="0" t="n">
        <v>18</v>
      </c>
      <c r="D957" s="0" t="n">
        <v>48904</v>
      </c>
      <c r="E957" s="0" t="s">
        <v>84</v>
      </c>
      <c r="F957" s="0" t="n">
        <v>19</v>
      </c>
      <c r="G957" s="0" t="n">
        <v>0.5</v>
      </c>
      <c r="H957" s="0" t="n">
        <v>9.5</v>
      </c>
      <c r="I957" s="0" t="n">
        <v>19</v>
      </c>
      <c r="J957" s="0" t="n">
        <v>9.5</v>
      </c>
      <c r="K957" s="0" t="s">
        <v>18</v>
      </c>
      <c r="L957" s="0" t="s">
        <v>197</v>
      </c>
      <c r="M957" s="0" t="n">
        <f aca="false">CEILING(G957,1)*F957</f>
        <v>19</v>
      </c>
      <c r="N957" s="0" t="n">
        <f aca="false">M957-H957</f>
        <v>9.5</v>
      </c>
      <c r="O957" s="0" t="n">
        <f aca="false">IF(ABS(N957-J957)&lt;0.011,1,0)</f>
        <v>1</v>
      </c>
    </row>
    <row r="958" customFormat="false" ht="15" hidden="false" customHeight="false" outlineLevel="0" collapsed="false">
      <c r="A958" s="0" t="s">
        <v>15</v>
      </c>
      <c r="B958" s="0" t="s">
        <v>254</v>
      </c>
      <c r="C958" s="0" t="n">
        <v>18</v>
      </c>
      <c r="D958" s="0" t="n">
        <v>48904</v>
      </c>
      <c r="E958" s="0" t="s">
        <v>256</v>
      </c>
      <c r="F958" s="0" t="n">
        <v>10.5</v>
      </c>
      <c r="G958" s="0" t="n">
        <v>0.5</v>
      </c>
      <c r="H958" s="0" t="n">
        <v>5.25</v>
      </c>
      <c r="I958" s="0" t="n">
        <v>10.5</v>
      </c>
      <c r="J958" s="0" t="n">
        <v>5.25</v>
      </c>
      <c r="K958" s="0" t="s">
        <v>18</v>
      </c>
      <c r="L958" s="0" t="s">
        <v>197</v>
      </c>
      <c r="M958" s="0" t="n">
        <f aca="false">CEILING(G958,1)*F958</f>
        <v>10.5</v>
      </c>
      <c r="N958" s="0" t="n">
        <f aca="false">M958-H958</f>
        <v>5.25</v>
      </c>
      <c r="O958" s="0" t="n">
        <f aca="false">IF(ABS(N958-J958)&lt;0.011,1,0)</f>
        <v>1</v>
      </c>
    </row>
    <row r="959" customFormat="false" ht="15" hidden="false" customHeight="false" outlineLevel="0" collapsed="false">
      <c r="A959" s="0" t="s">
        <v>15</v>
      </c>
      <c r="B959" s="0" t="s">
        <v>254</v>
      </c>
      <c r="C959" s="0" t="n">
        <v>18</v>
      </c>
      <c r="D959" s="0" t="n">
        <v>48904</v>
      </c>
      <c r="E959" s="0" t="s">
        <v>50</v>
      </c>
      <c r="F959" s="0" t="n">
        <v>17.6</v>
      </c>
      <c r="G959" s="0" t="n">
        <v>0.5</v>
      </c>
      <c r="H959" s="0" t="n">
        <v>8.8</v>
      </c>
      <c r="I959" s="0" t="n">
        <v>17.6</v>
      </c>
      <c r="J959" s="0" t="n">
        <v>8.8</v>
      </c>
      <c r="K959" s="0" t="s">
        <v>18</v>
      </c>
      <c r="L959" s="0" t="s">
        <v>197</v>
      </c>
      <c r="M959" s="0" t="n">
        <f aca="false">CEILING(G959,1)*F959</f>
        <v>17.6</v>
      </c>
      <c r="N959" s="0" t="n">
        <f aca="false">M959-H959</f>
        <v>8.8</v>
      </c>
      <c r="O959" s="0" t="n">
        <f aca="false">IF(ABS(N959-J959)&lt;0.011,1,0)</f>
        <v>1</v>
      </c>
    </row>
    <row r="960" customFormat="false" ht="15" hidden="false" customHeight="false" outlineLevel="0" collapsed="false">
      <c r="A960" s="0" t="s">
        <v>15</v>
      </c>
      <c r="B960" s="0" t="s">
        <v>254</v>
      </c>
      <c r="C960" s="0" t="n">
        <v>18</v>
      </c>
      <c r="D960" s="0" t="n">
        <v>48904</v>
      </c>
      <c r="E960" s="0" t="s">
        <v>112</v>
      </c>
      <c r="F960" s="0" t="n">
        <v>8.5</v>
      </c>
      <c r="G960" s="0" t="n">
        <v>0.5</v>
      </c>
      <c r="H960" s="0" t="n">
        <v>4.25</v>
      </c>
      <c r="I960" s="0" t="n">
        <v>8.5</v>
      </c>
      <c r="J960" s="0" t="n">
        <v>4.25</v>
      </c>
      <c r="K960" s="0" t="s">
        <v>18</v>
      </c>
      <c r="L960" s="0" t="s">
        <v>197</v>
      </c>
      <c r="M960" s="0" t="n">
        <f aca="false">CEILING(G960,1)*F960</f>
        <v>8.5</v>
      </c>
      <c r="N960" s="0" t="n">
        <f aca="false">M960-H960</f>
        <v>4.25</v>
      </c>
      <c r="O960" s="0" t="n">
        <f aca="false">IF(ABS(N960-J960)&lt;0.011,1,0)</f>
        <v>1</v>
      </c>
    </row>
    <row r="961" customFormat="false" ht="15" hidden="false" customHeight="false" outlineLevel="0" collapsed="false">
      <c r="A961" s="0" t="s">
        <v>15</v>
      </c>
      <c r="B961" s="0" t="s">
        <v>257</v>
      </c>
      <c r="C961" s="0" t="n">
        <v>16</v>
      </c>
      <c r="D961" s="0" t="n">
        <v>48948</v>
      </c>
      <c r="E961" s="0" t="s">
        <v>78</v>
      </c>
      <c r="F961" s="0" t="n">
        <v>17.6</v>
      </c>
      <c r="G961" s="0" t="n">
        <v>0.5</v>
      </c>
      <c r="H961" s="0" t="n">
        <v>8.8</v>
      </c>
      <c r="I961" s="0" t="n">
        <v>17.6</v>
      </c>
      <c r="J961" s="0" t="n">
        <v>8.8</v>
      </c>
      <c r="K961" s="0" t="s">
        <v>168</v>
      </c>
      <c r="M961" s="0" t="n">
        <f aca="false">CEILING(G961,1)*F961</f>
        <v>17.6</v>
      </c>
      <c r="N961" s="0" t="n">
        <f aca="false">M961-H961</f>
        <v>8.8</v>
      </c>
      <c r="O961" s="0" t="n">
        <f aca="false">IF(ABS(N961-J961)&lt;0.011,1,0)</f>
        <v>1</v>
      </c>
    </row>
    <row r="962" customFormat="false" ht="15" hidden="false" customHeight="false" outlineLevel="0" collapsed="false">
      <c r="A962" s="0" t="s">
        <v>15</v>
      </c>
      <c r="B962" s="0" t="s">
        <v>257</v>
      </c>
      <c r="C962" s="0" t="n">
        <v>16</v>
      </c>
      <c r="D962" s="0" t="n">
        <v>48948</v>
      </c>
      <c r="E962" s="0" t="s">
        <v>32</v>
      </c>
      <c r="F962" s="0" t="n">
        <v>2.2</v>
      </c>
      <c r="G962" s="0" t="n">
        <v>0.5</v>
      </c>
      <c r="H962" s="0" t="n">
        <v>1.1</v>
      </c>
      <c r="I962" s="0" t="n">
        <v>2.2</v>
      </c>
      <c r="J962" s="0" t="n">
        <v>1.1</v>
      </c>
      <c r="K962" s="0" t="s">
        <v>168</v>
      </c>
      <c r="M962" s="0" t="n">
        <f aca="false">CEILING(G962,1)*F962</f>
        <v>2.2</v>
      </c>
      <c r="N962" s="0" t="n">
        <f aca="false">M962-H962</f>
        <v>1.1</v>
      </c>
      <c r="O962" s="0" t="n">
        <f aca="false">IF(ABS(N962-J962)&lt;0.011,1,0)</f>
        <v>1</v>
      </c>
    </row>
    <row r="963" customFormat="false" ht="15" hidden="false" customHeight="false" outlineLevel="0" collapsed="false">
      <c r="A963" s="0" t="s">
        <v>15</v>
      </c>
      <c r="B963" s="0" t="s">
        <v>257</v>
      </c>
      <c r="C963" s="0" t="n">
        <v>16</v>
      </c>
      <c r="D963" s="0" t="n">
        <v>48948</v>
      </c>
      <c r="E963" s="0" t="s">
        <v>222</v>
      </c>
      <c r="F963" s="0" t="n">
        <v>5.8</v>
      </c>
      <c r="G963" s="0" t="n">
        <v>0.5</v>
      </c>
      <c r="H963" s="0" t="n">
        <v>2.9</v>
      </c>
      <c r="I963" s="0" t="n">
        <v>5.8</v>
      </c>
      <c r="J963" s="0" t="n">
        <v>2.9</v>
      </c>
      <c r="K963" s="0" t="s">
        <v>168</v>
      </c>
      <c r="M963" s="0" t="n">
        <f aca="false">CEILING(G963,1)*F963</f>
        <v>5.8</v>
      </c>
      <c r="N963" s="0" t="n">
        <f aca="false">M963-H963</f>
        <v>2.9</v>
      </c>
      <c r="O963" s="0" t="n">
        <f aca="false">IF(ABS(N963-J963)&lt;0.011,1,0)</f>
        <v>1</v>
      </c>
    </row>
    <row r="964" customFormat="false" ht="15" hidden="false" customHeight="false" outlineLevel="0" collapsed="false">
      <c r="A964" s="0" t="s">
        <v>15</v>
      </c>
      <c r="B964" s="0" t="s">
        <v>257</v>
      </c>
      <c r="C964" s="0" t="n">
        <v>16</v>
      </c>
      <c r="D964" s="0" t="n">
        <v>48948</v>
      </c>
      <c r="E964" s="0" t="s">
        <v>180</v>
      </c>
      <c r="F964" s="0" t="n">
        <v>23</v>
      </c>
      <c r="G964" s="0" t="n">
        <v>0.5</v>
      </c>
      <c r="H964" s="0" t="n">
        <v>11.5</v>
      </c>
      <c r="I964" s="0" t="n">
        <v>23</v>
      </c>
      <c r="J964" s="0" t="n">
        <v>11.5</v>
      </c>
      <c r="K964" s="0" t="s">
        <v>168</v>
      </c>
      <c r="M964" s="0" t="n">
        <f aca="false">CEILING(G964,1)*F964</f>
        <v>23</v>
      </c>
      <c r="N964" s="0" t="n">
        <f aca="false">M964-H964</f>
        <v>11.5</v>
      </c>
      <c r="O964" s="0" t="n">
        <f aca="false">IF(ABS(N964-J964)&lt;0.011,1,0)</f>
        <v>1</v>
      </c>
    </row>
    <row r="965" customFormat="false" ht="15" hidden="false" customHeight="false" outlineLevel="0" collapsed="false">
      <c r="A965" s="0" t="s">
        <v>15</v>
      </c>
      <c r="B965" s="0" t="s">
        <v>257</v>
      </c>
      <c r="C965" s="0" t="n">
        <v>17</v>
      </c>
      <c r="D965" s="0" t="n">
        <v>48949</v>
      </c>
      <c r="E965" s="0" t="s">
        <v>130</v>
      </c>
      <c r="F965" s="0" t="n">
        <v>3.9</v>
      </c>
      <c r="G965" s="0" t="n">
        <v>0.5</v>
      </c>
      <c r="H965" s="0" t="n">
        <v>1.95</v>
      </c>
      <c r="I965" s="0" t="n">
        <v>3.9</v>
      </c>
      <c r="J965" s="0" t="n">
        <v>1.95</v>
      </c>
      <c r="K965" s="0" t="s">
        <v>18</v>
      </c>
      <c r="L965" s="0" t="s">
        <v>197</v>
      </c>
      <c r="M965" s="0" t="n">
        <f aca="false">CEILING(G965,1)*F965</f>
        <v>3.9</v>
      </c>
      <c r="N965" s="0" t="n">
        <f aca="false">M965-H965</f>
        <v>1.95</v>
      </c>
      <c r="O965" s="0" t="n">
        <f aca="false">IF(ABS(N965-J965)&lt;0.011,1,0)</f>
        <v>1</v>
      </c>
    </row>
    <row r="966" customFormat="false" ht="15" hidden="false" customHeight="false" outlineLevel="0" collapsed="false">
      <c r="A966" s="0" t="s">
        <v>15</v>
      </c>
      <c r="B966" s="0" t="s">
        <v>257</v>
      </c>
      <c r="C966" s="0" t="n">
        <v>17</v>
      </c>
      <c r="D966" s="0" t="n">
        <v>48949</v>
      </c>
      <c r="E966" s="0" t="s">
        <v>35</v>
      </c>
      <c r="F966" s="0" t="n">
        <v>7.2</v>
      </c>
      <c r="G966" s="0" t="n">
        <v>0.5</v>
      </c>
      <c r="H966" s="0" t="n">
        <v>3.6</v>
      </c>
      <c r="I966" s="0" t="n">
        <v>7.2</v>
      </c>
      <c r="J966" s="0" t="n">
        <v>3.6</v>
      </c>
      <c r="K966" s="0" t="s">
        <v>18</v>
      </c>
      <c r="L966" s="0" t="s">
        <v>197</v>
      </c>
      <c r="M966" s="0" t="n">
        <f aca="false">CEILING(G966,1)*F966</f>
        <v>7.2</v>
      </c>
      <c r="N966" s="0" t="n">
        <f aca="false">M966-H966</f>
        <v>3.6</v>
      </c>
      <c r="O966" s="0" t="n">
        <f aca="false">IF(ABS(N966-J966)&lt;0.011,1,0)</f>
        <v>1</v>
      </c>
    </row>
    <row r="967" customFormat="false" ht="15" hidden="false" customHeight="false" outlineLevel="0" collapsed="false">
      <c r="A967" s="0" t="s">
        <v>15</v>
      </c>
      <c r="B967" s="0" t="s">
        <v>257</v>
      </c>
      <c r="C967" s="0" t="n">
        <v>18</v>
      </c>
      <c r="D967" s="0" t="n">
        <v>48939</v>
      </c>
      <c r="E967" s="0" t="s">
        <v>130</v>
      </c>
      <c r="F967" s="0" t="n">
        <v>3.9</v>
      </c>
      <c r="G967" s="0" t="n">
        <v>0.5</v>
      </c>
      <c r="H967" s="0" t="n">
        <v>1.95</v>
      </c>
      <c r="I967" s="0" t="n">
        <v>3.9</v>
      </c>
      <c r="J967" s="0" t="n">
        <v>1.95</v>
      </c>
      <c r="K967" s="0" t="s">
        <v>18</v>
      </c>
      <c r="L967" s="0" t="s">
        <v>197</v>
      </c>
      <c r="M967" s="0" t="n">
        <f aca="false">CEILING(G967,1)*F967</f>
        <v>3.9</v>
      </c>
      <c r="N967" s="0" t="n">
        <f aca="false">M967-H967</f>
        <v>1.95</v>
      </c>
      <c r="O967" s="0" t="n">
        <f aca="false">IF(ABS(N967-J967)&lt;0.011,1,0)</f>
        <v>1</v>
      </c>
    </row>
    <row r="968" customFormat="false" ht="15" hidden="false" customHeight="false" outlineLevel="0" collapsed="false">
      <c r="A968" s="0" t="s">
        <v>15</v>
      </c>
      <c r="B968" s="0" t="s">
        <v>257</v>
      </c>
      <c r="C968" s="0" t="n">
        <v>18</v>
      </c>
      <c r="D968" s="0" t="n">
        <v>48939</v>
      </c>
      <c r="E968" s="0" t="s">
        <v>35</v>
      </c>
      <c r="F968" s="0" t="n">
        <v>7.2</v>
      </c>
      <c r="G968" s="0" t="n">
        <v>0.5</v>
      </c>
      <c r="H968" s="0" t="n">
        <v>3.6</v>
      </c>
      <c r="I968" s="0" t="n">
        <v>7.2</v>
      </c>
      <c r="J968" s="0" t="n">
        <v>3.6</v>
      </c>
      <c r="K968" s="0" t="s">
        <v>18</v>
      </c>
      <c r="L968" s="0" t="s">
        <v>197</v>
      </c>
      <c r="M968" s="0" t="n">
        <f aca="false">CEILING(G968,1)*F968</f>
        <v>7.2</v>
      </c>
      <c r="N968" s="0" t="n">
        <f aca="false">M968-H968</f>
        <v>3.6</v>
      </c>
      <c r="O968" s="0" t="n">
        <f aca="false">IF(ABS(N968-J968)&lt;0.011,1,0)</f>
        <v>1</v>
      </c>
    </row>
    <row r="969" customFormat="false" ht="15" hidden="false" customHeight="false" outlineLevel="0" collapsed="false">
      <c r="A969" s="0" t="s">
        <v>15</v>
      </c>
      <c r="B969" s="0" t="s">
        <v>257</v>
      </c>
      <c r="C969" s="0" t="n">
        <v>27</v>
      </c>
      <c r="D969" s="0" t="n">
        <v>48968</v>
      </c>
      <c r="E969" s="0" t="s">
        <v>78</v>
      </c>
      <c r="F969" s="0" t="n">
        <v>17.6</v>
      </c>
      <c r="G969" s="0" t="n">
        <v>0.5</v>
      </c>
      <c r="H969" s="0" t="n">
        <v>8.8</v>
      </c>
      <c r="I969" s="0" t="n">
        <v>17.6</v>
      </c>
      <c r="J969" s="0" t="n">
        <v>8.8</v>
      </c>
      <c r="K969" s="0" t="s">
        <v>18</v>
      </c>
      <c r="L969" s="0" t="s">
        <v>219</v>
      </c>
      <c r="M969" s="0" t="n">
        <f aca="false">CEILING(G969,1)*F969</f>
        <v>17.6</v>
      </c>
      <c r="N969" s="0" t="n">
        <f aca="false">M969-H969</f>
        <v>8.8</v>
      </c>
      <c r="O969" s="0" t="n">
        <f aca="false">IF(ABS(N969-J969)&lt;0.011,1,0)</f>
        <v>1</v>
      </c>
    </row>
    <row r="970" customFormat="false" ht="15" hidden="false" customHeight="false" outlineLevel="0" collapsed="false">
      <c r="A970" s="0" t="s">
        <v>15</v>
      </c>
      <c r="B970" s="0" t="s">
        <v>257</v>
      </c>
      <c r="C970" s="0" t="n">
        <v>27</v>
      </c>
      <c r="D970" s="0" t="n">
        <v>48968</v>
      </c>
      <c r="E970" s="0" t="s">
        <v>222</v>
      </c>
      <c r="F970" s="0" t="n">
        <v>5.8</v>
      </c>
      <c r="G970" s="0" t="n">
        <v>0.5</v>
      </c>
      <c r="H970" s="0" t="n">
        <v>2.9</v>
      </c>
      <c r="I970" s="0" t="n">
        <v>5.8</v>
      </c>
      <c r="J970" s="0" t="n">
        <v>2.9</v>
      </c>
      <c r="K970" s="0" t="s">
        <v>18</v>
      </c>
      <c r="L970" s="0" t="s">
        <v>219</v>
      </c>
      <c r="M970" s="0" t="n">
        <f aca="false">CEILING(G970,1)*F970</f>
        <v>5.8</v>
      </c>
      <c r="N970" s="0" t="n">
        <f aca="false">M970-H970</f>
        <v>2.9</v>
      </c>
      <c r="O970" s="0" t="n">
        <f aca="false">IF(ABS(N970-J970)&lt;0.011,1,0)</f>
        <v>1</v>
      </c>
    </row>
    <row r="971" customFormat="false" ht="15" hidden="false" customHeight="false" outlineLevel="0" collapsed="false">
      <c r="A971" s="0" t="s">
        <v>15</v>
      </c>
      <c r="B971" s="0" t="s">
        <v>257</v>
      </c>
      <c r="C971" s="0" t="n">
        <v>27</v>
      </c>
      <c r="D971" s="0" t="n">
        <v>48968</v>
      </c>
      <c r="E971" s="0" t="s">
        <v>76</v>
      </c>
      <c r="F971" s="0" t="n">
        <v>17.6</v>
      </c>
      <c r="G971" s="0" t="n">
        <v>0.5</v>
      </c>
      <c r="H971" s="0" t="n">
        <v>8.8</v>
      </c>
      <c r="I971" s="0" t="n">
        <v>17.6</v>
      </c>
      <c r="J971" s="0" t="n">
        <v>8.8</v>
      </c>
      <c r="K971" s="0" t="s">
        <v>18</v>
      </c>
      <c r="L971" s="0" t="s">
        <v>219</v>
      </c>
      <c r="M971" s="0" t="n">
        <f aca="false">CEILING(G971,1)*F971</f>
        <v>17.6</v>
      </c>
      <c r="N971" s="0" t="n">
        <f aca="false">M971-H971</f>
        <v>8.8</v>
      </c>
      <c r="O971" s="0" t="n">
        <f aca="false">IF(ABS(N971-J971)&lt;0.011,1,0)</f>
        <v>1</v>
      </c>
    </row>
    <row r="972" customFormat="false" ht="15" hidden="false" customHeight="false" outlineLevel="0" collapsed="false">
      <c r="A972" s="0" t="s">
        <v>15</v>
      </c>
      <c r="B972" s="0" t="s">
        <v>257</v>
      </c>
      <c r="C972" s="0" t="n">
        <v>28</v>
      </c>
      <c r="D972" s="0" t="n">
        <v>48964</v>
      </c>
      <c r="E972" s="0" t="s">
        <v>78</v>
      </c>
      <c r="F972" s="0" t="n">
        <v>17.6</v>
      </c>
      <c r="G972" s="0" t="n">
        <v>0.5</v>
      </c>
      <c r="H972" s="0" t="n">
        <v>8.8</v>
      </c>
      <c r="I972" s="0" t="n">
        <v>17.6</v>
      </c>
      <c r="J972" s="0" t="n">
        <v>8.8</v>
      </c>
      <c r="K972" s="0" t="s">
        <v>18</v>
      </c>
      <c r="L972" s="0" t="s">
        <v>219</v>
      </c>
      <c r="M972" s="0" t="n">
        <f aca="false">CEILING(G972,1)*F972</f>
        <v>17.6</v>
      </c>
      <c r="N972" s="0" t="n">
        <f aca="false">M972-H972</f>
        <v>8.8</v>
      </c>
      <c r="O972" s="0" t="n">
        <f aca="false">IF(ABS(N972-J972)&lt;0.011,1,0)</f>
        <v>1</v>
      </c>
    </row>
    <row r="973" customFormat="false" ht="15" hidden="false" customHeight="false" outlineLevel="0" collapsed="false">
      <c r="A973" s="0" t="s">
        <v>15</v>
      </c>
      <c r="B973" s="0" t="s">
        <v>257</v>
      </c>
      <c r="C973" s="0" t="n">
        <v>28</v>
      </c>
      <c r="D973" s="0" t="n">
        <v>48964</v>
      </c>
      <c r="E973" s="0" t="s">
        <v>222</v>
      </c>
      <c r="F973" s="0" t="n">
        <v>5.8</v>
      </c>
      <c r="G973" s="0" t="n">
        <v>0.5</v>
      </c>
      <c r="H973" s="0" t="n">
        <v>2.9</v>
      </c>
      <c r="I973" s="0" t="n">
        <v>5.8</v>
      </c>
      <c r="J973" s="0" t="n">
        <v>2.9</v>
      </c>
      <c r="K973" s="0" t="s">
        <v>18</v>
      </c>
      <c r="L973" s="0" t="s">
        <v>219</v>
      </c>
      <c r="M973" s="0" t="n">
        <f aca="false">CEILING(G973,1)*F973</f>
        <v>5.8</v>
      </c>
      <c r="N973" s="0" t="n">
        <f aca="false">M973-H973</f>
        <v>2.9</v>
      </c>
      <c r="O973" s="0" t="n">
        <f aca="false">IF(ABS(N973-J973)&lt;0.011,1,0)</f>
        <v>1</v>
      </c>
    </row>
    <row r="974" customFormat="false" ht="15" hidden="false" customHeight="false" outlineLevel="0" collapsed="false">
      <c r="A974" s="0" t="s">
        <v>15</v>
      </c>
      <c r="B974" s="0" t="s">
        <v>257</v>
      </c>
      <c r="C974" s="0" t="n">
        <v>28</v>
      </c>
      <c r="D974" s="0" t="n">
        <v>48964</v>
      </c>
      <c r="E974" s="0" t="s">
        <v>76</v>
      </c>
      <c r="F974" s="0" t="n">
        <v>17.6</v>
      </c>
      <c r="G974" s="0" t="n">
        <v>0.5</v>
      </c>
      <c r="H974" s="0" t="n">
        <v>8.8</v>
      </c>
      <c r="I974" s="0" t="n">
        <v>17.6</v>
      </c>
      <c r="J974" s="0" t="n">
        <v>8.8</v>
      </c>
      <c r="K974" s="0" t="s">
        <v>18</v>
      </c>
      <c r="L974" s="0" t="s">
        <v>219</v>
      </c>
      <c r="M974" s="0" t="n">
        <f aca="false">CEILING(G974,1)*F974</f>
        <v>17.6</v>
      </c>
      <c r="N974" s="0" t="n">
        <f aca="false">M974-H974</f>
        <v>8.8</v>
      </c>
      <c r="O974" s="0" t="n">
        <f aca="false">IF(ABS(N974-J974)&lt;0.011,1,0)</f>
        <v>1</v>
      </c>
    </row>
    <row r="975" customFormat="false" ht="15" hidden="false" customHeight="false" outlineLevel="0" collapsed="false">
      <c r="A975" s="0" t="s">
        <v>15</v>
      </c>
      <c r="B975" s="0" t="s">
        <v>258</v>
      </c>
      <c r="C975" s="0" t="n">
        <v>11</v>
      </c>
      <c r="D975" s="0" t="n">
        <v>48988</v>
      </c>
      <c r="E975" s="0" t="s">
        <v>93</v>
      </c>
      <c r="F975" s="0" t="n">
        <v>9.8</v>
      </c>
      <c r="G975" s="0" t="n">
        <v>0.5</v>
      </c>
      <c r="H975" s="0" t="n">
        <v>4.9</v>
      </c>
      <c r="I975" s="0" t="n">
        <v>9.8</v>
      </c>
      <c r="J975" s="0" t="n">
        <v>4.9</v>
      </c>
      <c r="K975" s="0" t="s">
        <v>18</v>
      </c>
      <c r="L975" s="0" t="s">
        <v>19</v>
      </c>
      <c r="M975" s="0" t="n">
        <f aca="false">CEILING(G975,1)*F975</f>
        <v>9.8</v>
      </c>
      <c r="N975" s="0" t="n">
        <f aca="false">M975-H975</f>
        <v>4.9</v>
      </c>
      <c r="O975" s="0" t="n">
        <f aca="false">IF(ABS(N975-J975)&lt;0.011,1,0)</f>
        <v>1</v>
      </c>
    </row>
    <row r="976" customFormat="false" ht="15" hidden="false" customHeight="false" outlineLevel="0" collapsed="false">
      <c r="A976" s="0" t="s">
        <v>15</v>
      </c>
      <c r="B976" s="0" t="s">
        <v>258</v>
      </c>
      <c r="C976" s="0" t="n">
        <v>12</v>
      </c>
      <c r="D976" s="0" t="n">
        <v>48972</v>
      </c>
      <c r="E976" s="0" t="s">
        <v>93</v>
      </c>
      <c r="F976" s="0" t="n">
        <v>9.8</v>
      </c>
      <c r="G976" s="0" t="n">
        <v>0.5</v>
      </c>
      <c r="H976" s="0" t="n">
        <v>4.9</v>
      </c>
      <c r="I976" s="0" t="n">
        <v>9.8</v>
      </c>
      <c r="J976" s="0" t="n">
        <v>4.9</v>
      </c>
      <c r="K976" s="0" t="s">
        <v>18</v>
      </c>
      <c r="L976" s="0" t="s">
        <v>19</v>
      </c>
      <c r="M976" s="0" t="n">
        <f aca="false">CEILING(G976,1)*F976</f>
        <v>9.8</v>
      </c>
      <c r="N976" s="0" t="n">
        <f aca="false">M976-H976</f>
        <v>4.9</v>
      </c>
      <c r="O976" s="0" t="n">
        <f aca="false">IF(ABS(N976-J976)&lt;0.011,1,0)</f>
        <v>1</v>
      </c>
    </row>
    <row r="977" customFormat="false" ht="15" hidden="false" customHeight="false" outlineLevel="0" collapsed="false">
      <c r="A977" s="0" t="s">
        <v>15</v>
      </c>
      <c r="B977" s="0" t="s">
        <v>258</v>
      </c>
      <c r="C977" s="0" t="n">
        <v>24</v>
      </c>
      <c r="D977" s="0" t="n">
        <v>49009</v>
      </c>
      <c r="E977" s="0" t="s">
        <v>259</v>
      </c>
      <c r="F977" s="0" t="n">
        <v>29.9</v>
      </c>
      <c r="G977" s="0" t="n">
        <v>0.5</v>
      </c>
      <c r="H977" s="0" t="n">
        <v>14.95</v>
      </c>
      <c r="I977" s="0" t="n">
        <v>29.9</v>
      </c>
      <c r="J977" s="0" t="n">
        <v>14.95</v>
      </c>
      <c r="K977" s="0" t="s">
        <v>18</v>
      </c>
      <c r="L977" s="0" t="s">
        <v>119</v>
      </c>
      <c r="M977" s="0" t="n">
        <f aca="false">CEILING(G977,1)*F977</f>
        <v>29.9</v>
      </c>
      <c r="N977" s="0" t="n">
        <f aca="false">M977-H977</f>
        <v>14.95</v>
      </c>
      <c r="O977" s="0" t="n">
        <f aca="false">IF(ABS(N977-J977)&lt;0.011,1,0)</f>
        <v>1</v>
      </c>
    </row>
    <row r="978" customFormat="false" ht="15" hidden="false" customHeight="false" outlineLevel="0" collapsed="false">
      <c r="A978" s="0" t="s">
        <v>15</v>
      </c>
      <c r="B978" s="0" t="s">
        <v>258</v>
      </c>
      <c r="C978" s="0" t="n">
        <v>24</v>
      </c>
      <c r="D978" s="0" t="n">
        <v>49009</v>
      </c>
      <c r="E978" s="0" t="s">
        <v>78</v>
      </c>
      <c r="F978" s="0" t="n">
        <v>17.6</v>
      </c>
      <c r="G978" s="0" t="n">
        <v>0.5</v>
      </c>
      <c r="H978" s="0" t="n">
        <v>8.8</v>
      </c>
      <c r="I978" s="0" t="n">
        <v>17.6</v>
      </c>
      <c r="J978" s="0" t="n">
        <v>8.8</v>
      </c>
      <c r="K978" s="0" t="s">
        <v>18</v>
      </c>
      <c r="L978" s="0" t="s">
        <v>119</v>
      </c>
      <c r="M978" s="0" t="n">
        <f aca="false">CEILING(G978,1)*F978</f>
        <v>17.6</v>
      </c>
      <c r="N978" s="0" t="n">
        <f aca="false">M978-H978</f>
        <v>8.8</v>
      </c>
      <c r="O978" s="0" t="n">
        <f aca="false">IF(ABS(N978-J978)&lt;0.011,1,0)</f>
        <v>1</v>
      </c>
    </row>
    <row r="979" customFormat="false" ht="15" hidden="false" customHeight="false" outlineLevel="0" collapsed="false">
      <c r="A979" s="0" t="s">
        <v>15</v>
      </c>
      <c r="B979" s="0" t="s">
        <v>258</v>
      </c>
      <c r="C979" s="0" t="n">
        <v>24</v>
      </c>
      <c r="D979" s="0" t="n">
        <v>49009</v>
      </c>
      <c r="E979" s="0" t="s">
        <v>80</v>
      </c>
      <c r="F979" s="0" t="n">
        <v>3.9</v>
      </c>
      <c r="G979" s="0" t="n">
        <v>0.5</v>
      </c>
      <c r="H979" s="0" t="n">
        <v>1.95</v>
      </c>
      <c r="I979" s="0" t="n">
        <v>3.9</v>
      </c>
      <c r="J979" s="0" t="n">
        <v>1.95</v>
      </c>
      <c r="K979" s="0" t="s">
        <v>18</v>
      </c>
      <c r="L979" s="0" t="s">
        <v>119</v>
      </c>
      <c r="M979" s="0" t="n">
        <f aca="false">CEILING(G979,1)*F979</f>
        <v>3.9</v>
      </c>
      <c r="N979" s="0" t="n">
        <f aca="false">M979-H979</f>
        <v>1.95</v>
      </c>
      <c r="O979" s="0" t="n">
        <f aca="false">IF(ABS(N979-J979)&lt;0.011,1,0)</f>
        <v>1</v>
      </c>
    </row>
    <row r="980" customFormat="false" ht="15" hidden="false" customHeight="false" outlineLevel="0" collapsed="false">
      <c r="A980" s="0" t="s">
        <v>15</v>
      </c>
      <c r="B980" s="0" t="s">
        <v>258</v>
      </c>
      <c r="C980" s="0" t="n">
        <v>24</v>
      </c>
      <c r="D980" s="0" t="n">
        <v>49009</v>
      </c>
      <c r="E980" s="0" t="s">
        <v>126</v>
      </c>
      <c r="F980" s="0" t="n">
        <v>17.6</v>
      </c>
      <c r="G980" s="0" t="n">
        <v>0.5</v>
      </c>
      <c r="H980" s="0" t="n">
        <v>8.8</v>
      </c>
      <c r="I980" s="0" t="n">
        <v>17.6</v>
      </c>
      <c r="J980" s="0" t="n">
        <v>8.8</v>
      </c>
      <c r="K980" s="0" t="s">
        <v>18</v>
      </c>
      <c r="L980" s="0" t="s">
        <v>119</v>
      </c>
      <c r="M980" s="0" t="n">
        <f aca="false">CEILING(G980,1)*F980</f>
        <v>17.6</v>
      </c>
      <c r="N980" s="0" t="n">
        <f aca="false">M980-H980</f>
        <v>8.8</v>
      </c>
      <c r="O980" s="0" t="n">
        <f aca="false">IF(ABS(N980-J980)&lt;0.011,1,0)</f>
        <v>1</v>
      </c>
    </row>
    <row r="981" customFormat="false" ht="15" hidden="false" customHeight="false" outlineLevel="0" collapsed="false">
      <c r="A981" s="0" t="s">
        <v>15</v>
      </c>
      <c r="B981" s="0" t="s">
        <v>258</v>
      </c>
      <c r="C981" s="0" t="n">
        <v>24</v>
      </c>
      <c r="D981" s="0" t="n">
        <v>49009</v>
      </c>
      <c r="E981" s="0" t="s">
        <v>122</v>
      </c>
      <c r="F981" s="0" t="n">
        <v>4.9</v>
      </c>
      <c r="G981" s="0" t="n">
        <v>0.5</v>
      </c>
      <c r="H981" s="0" t="n">
        <v>2.45</v>
      </c>
      <c r="I981" s="0" t="n">
        <v>4.9</v>
      </c>
      <c r="J981" s="0" t="n">
        <v>2.45</v>
      </c>
      <c r="K981" s="0" t="s">
        <v>18</v>
      </c>
      <c r="L981" s="0" t="s">
        <v>119</v>
      </c>
      <c r="M981" s="0" t="n">
        <f aca="false">CEILING(G981,1)*F981</f>
        <v>4.9</v>
      </c>
      <c r="N981" s="0" t="n">
        <f aca="false">M981-H981</f>
        <v>2.45</v>
      </c>
      <c r="O981" s="0" t="n">
        <f aca="false">IF(ABS(N981-J981)&lt;0.011,1,0)</f>
        <v>1</v>
      </c>
    </row>
    <row r="982" customFormat="false" ht="15" hidden="false" customHeight="false" outlineLevel="0" collapsed="false">
      <c r="A982" s="0" t="s">
        <v>15</v>
      </c>
      <c r="B982" s="0" t="s">
        <v>258</v>
      </c>
      <c r="C982" s="0" t="n">
        <v>24</v>
      </c>
      <c r="D982" s="0" t="n">
        <v>49009</v>
      </c>
      <c r="E982" s="0" t="s">
        <v>57</v>
      </c>
      <c r="F982" s="0" t="n">
        <v>8.7</v>
      </c>
      <c r="G982" s="0" t="n">
        <v>0.5</v>
      </c>
      <c r="H982" s="0" t="n">
        <v>4.35</v>
      </c>
      <c r="I982" s="0" t="n">
        <v>8.7</v>
      </c>
      <c r="J982" s="0" t="n">
        <v>4.35</v>
      </c>
      <c r="K982" s="0" t="s">
        <v>18</v>
      </c>
      <c r="L982" s="0" t="s">
        <v>119</v>
      </c>
      <c r="M982" s="0" t="n">
        <f aca="false">CEILING(G982,1)*F982</f>
        <v>8.7</v>
      </c>
      <c r="N982" s="0" t="n">
        <f aca="false">M982-H982</f>
        <v>4.35</v>
      </c>
      <c r="O982" s="0" t="n">
        <f aca="false">IF(ABS(N982-J982)&lt;0.011,1,0)</f>
        <v>1</v>
      </c>
    </row>
    <row r="983" customFormat="false" ht="15" hidden="false" customHeight="false" outlineLevel="0" collapsed="false">
      <c r="A983" s="0" t="s">
        <v>15</v>
      </c>
      <c r="B983" s="0" t="s">
        <v>258</v>
      </c>
      <c r="C983" s="0" t="n">
        <v>24</v>
      </c>
      <c r="D983" s="0" t="n">
        <v>49009</v>
      </c>
      <c r="E983" s="0" t="s">
        <v>50</v>
      </c>
      <c r="F983" s="0" t="n">
        <v>17.6</v>
      </c>
      <c r="G983" s="0" t="n">
        <v>0.5</v>
      </c>
      <c r="H983" s="0" t="n">
        <v>8.8</v>
      </c>
      <c r="I983" s="0" t="n">
        <v>17.6</v>
      </c>
      <c r="J983" s="0" t="n">
        <v>8.8</v>
      </c>
      <c r="K983" s="0" t="s">
        <v>18</v>
      </c>
      <c r="L983" s="0" t="s">
        <v>119</v>
      </c>
      <c r="M983" s="0" t="n">
        <f aca="false">CEILING(G983,1)*F983</f>
        <v>17.6</v>
      </c>
      <c r="N983" s="0" t="n">
        <f aca="false">M983-H983</f>
        <v>8.8</v>
      </c>
      <c r="O983" s="0" t="n">
        <f aca="false">IF(ABS(N983-J983)&lt;0.011,1,0)</f>
        <v>1</v>
      </c>
    </row>
    <row r="984" customFormat="false" ht="15" hidden="false" customHeight="false" outlineLevel="0" collapsed="false">
      <c r="A984" s="0" t="s">
        <v>15</v>
      </c>
      <c r="B984" s="0" t="s">
        <v>258</v>
      </c>
      <c r="C984" s="0" t="n">
        <v>24</v>
      </c>
      <c r="D984" s="0" t="n">
        <v>49009</v>
      </c>
      <c r="E984" s="0" t="s">
        <v>42</v>
      </c>
      <c r="F984" s="0" t="n">
        <v>8.7</v>
      </c>
      <c r="G984" s="0" t="n">
        <v>0.5</v>
      </c>
      <c r="H984" s="0" t="n">
        <v>4.35</v>
      </c>
      <c r="I984" s="0" t="n">
        <v>8.7</v>
      </c>
      <c r="J984" s="0" t="n">
        <v>4.35</v>
      </c>
      <c r="K984" s="0" t="s">
        <v>18</v>
      </c>
      <c r="L984" s="0" t="s">
        <v>119</v>
      </c>
      <c r="M984" s="0" t="n">
        <f aca="false">CEILING(G984,1)*F984</f>
        <v>8.7</v>
      </c>
      <c r="N984" s="0" t="n">
        <f aca="false">M984-H984</f>
        <v>4.35</v>
      </c>
      <c r="O984" s="0" t="n">
        <f aca="false">IF(ABS(N984-J984)&lt;0.011,1,0)</f>
        <v>1</v>
      </c>
    </row>
    <row r="985" customFormat="false" ht="15" hidden="false" customHeight="false" outlineLevel="0" collapsed="false">
      <c r="A985" s="0" t="s">
        <v>15</v>
      </c>
      <c r="B985" s="0" t="s">
        <v>258</v>
      </c>
      <c r="C985" s="0" t="n">
        <v>24</v>
      </c>
      <c r="D985" s="0" t="n">
        <v>49009</v>
      </c>
      <c r="E985" s="0" t="s">
        <v>21</v>
      </c>
      <c r="F985" s="0" t="n">
        <v>4.9</v>
      </c>
      <c r="G985" s="0" t="n">
        <v>0.5</v>
      </c>
      <c r="H985" s="0" t="n">
        <v>2.45</v>
      </c>
      <c r="I985" s="0" t="n">
        <v>4.9</v>
      </c>
      <c r="J985" s="0" t="n">
        <v>2.45</v>
      </c>
      <c r="K985" s="0" t="s">
        <v>18</v>
      </c>
      <c r="L985" s="0" t="s">
        <v>119</v>
      </c>
      <c r="M985" s="0" t="n">
        <f aca="false">CEILING(G985,1)*F985</f>
        <v>4.9</v>
      </c>
      <c r="N985" s="0" t="n">
        <f aca="false">M985-H985</f>
        <v>2.45</v>
      </c>
      <c r="O985" s="0" t="n">
        <f aca="false">IF(ABS(N985-J985)&lt;0.011,1,0)</f>
        <v>1</v>
      </c>
    </row>
    <row r="986" customFormat="false" ht="15" hidden="false" customHeight="false" outlineLevel="0" collapsed="false">
      <c r="A986" s="0" t="s">
        <v>15</v>
      </c>
      <c r="B986" s="0" t="s">
        <v>258</v>
      </c>
      <c r="C986" s="0" t="n">
        <v>24</v>
      </c>
      <c r="D986" s="0" t="n">
        <v>49009</v>
      </c>
      <c r="E986" s="0" t="s">
        <v>112</v>
      </c>
      <c r="F986" s="0" t="n">
        <v>8.5</v>
      </c>
      <c r="G986" s="0" t="n">
        <v>0.5</v>
      </c>
      <c r="H986" s="0" t="n">
        <v>4.25</v>
      </c>
      <c r="I986" s="0" t="n">
        <v>8.5</v>
      </c>
      <c r="J986" s="0" t="n">
        <v>4.25</v>
      </c>
      <c r="K986" s="0" t="s">
        <v>18</v>
      </c>
      <c r="L986" s="0" t="s">
        <v>119</v>
      </c>
      <c r="M986" s="0" t="n">
        <f aca="false">CEILING(G986,1)*F986</f>
        <v>8.5</v>
      </c>
      <c r="N986" s="0" t="n">
        <f aca="false">M986-H986</f>
        <v>4.25</v>
      </c>
      <c r="O986" s="0" t="n">
        <f aca="false">IF(ABS(N986-J986)&lt;0.011,1,0)</f>
        <v>1</v>
      </c>
    </row>
    <row r="987" customFormat="false" ht="15" hidden="false" customHeight="false" outlineLevel="0" collapsed="false">
      <c r="A987" s="0" t="s">
        <v>15</v>
      </c>
      <c r="B987" s="0" t="s">
        <v>258</v>
      </c>
      <c r="C987" s="0" t="n">
        <v>25</v>
      </c>
      <c r="D987" s="0" t="n">
        <v>48996</v>
      </c>
      <c r="E987" s="0" t="s">
        <v>259</v>
      </c>
      <c r="F987" s="0" t="n">
        <v>29.9</v>
      </c>
      <c r="G987" s="0" t="n">
        <v>0.5</v>
      </c>
      <c r="H987" s="0" t="n">
        <v>14.95</v>
      </c>
      <c r="I987" s="0" t="n">
        <v>29.9</v>
      </c>
      <c r="J987" s="0" t="n">
        <v>14.95</v>
      </c>
      <c r="K987" s="0" t="s">
        <v>18</v>
      </c>
      <c r="L987" s="0" t="s">
        <v>119</v>
      </c>
      <c r="M987" s="0" t="n">
        <f aca="false">CEILING(G987,1)*F987</f>
        <v>29.9</v>
      </c>
      <c r="N987" s="0" t="n">
        <f aca="false">M987-H987</f>
        <v>14.95</v>
      </c>
      <c r="O987" s="0" t="n">
        <f aca="false">IF(ABS(N987-J987)&lt;0.011,1,0)</f>
        <v>1</v>
      </c>
    </row>
    <row r="988" customFormat="false" ht="15" hidden="false" customHeight="false" outlineLevel="0" collapsed="false">
      <c r="A988" s="0" t="s">
        <v>15</v>
      </c>
      <c r="B988" s="0" t="s">
        <v>258</v>
      </c>
      <c r="C988" s="0" t="n">
        <v>25</v>
      </c>
      <c r="D988" s="0" t="n">
        <v>48996</v>
      </c>
      <c r="E988" s="0" t="s">
        <v>78</v>
      </c>
      <c r="F988" s="0" t="n">
        <v>17.6</v>
      </c>
      <c r="G988" s="0" t="n">
        <v>0.5</v>
      </c>
      <c r="H988" s="0" t="n">
        <v>8.8</v>
      </c>
      <c r="I988" s="0" t="n">
        <v>17.6</v>
      </c>
      <c r="J988" s="0" t="n">
        <v>8.8</v>
      </c>
      <c r="K988" s="0" t="s">
        <v>18</v>
      </c>
      <c r="L988" s="0" t="s">
        <v>119</v>
      </c>
      <c r="M988" s="0" t="n">
        <f aca="false">CEILING(G988,1)*F988</f>
        <v>17.6</v>
      </c>
      <c r="N988" s="0" t="n">
        <f aca="false">M988-H988</f>
        <v>8.8</v>
      </c>
      <c r="O988" s="0" t="n">
        <f aca="false">IF(ABS(N988-J988)&lt;0.011,1,0)</f>
        <v>1</v>
      </c>
    </row>
    <row r="989" customFormat="false" ht="15" hidden="false" customHeight="false" outlineLevel="0" collapsed="false">
      <c r="A989" s="0" t="s">
        <v>15</v>
      </c>
      <c r="B989" s="0" t="s">
        <v>258</v>
      </c>
      <c r="C989" s="0" t="n">
        <v>25</v>
      </c>
      <c r="D989" s="0" t="n">
        <v>48996</v>
      </c>
      <c r="E989" s="0" t="s">
        <v>80</v>
      </c>
      <c r="F989" s="0" t="n">
        <v>3.9</v>
      </c>
      <c r="G989" s="0" t="n">
        <v>0.5</v>
      </c>
      <c r="H989" s="0" t="n">
        <v>1.95</v>
      </c>
      <c r="I989" s="0" t="n">
        <v>3.9</v>
      </c>
      <c r="J989" s="0" t="n">
        <v>1.95</v>
      </c>
      <c r="K989" s="0" t="s">
        <v>18</v>
      </c>
      <c r="L989" s="0" t="s">
        <v>119</v>
      </c>
      <c r="M989" s="0" t="n">
        <f aca="false">CEILING(G989,1)*F989</f>
        <v>3.9</v>
      </c>
      <c r="N989" s="0" t="n">
        <f aca="false">M989-H989</f>
        <v>1.95</v>
      </c>
      <c r="O989" s="0" t="n">
        <f aca="false">IF(ABS(N989-J989)&lt;0.011,1,0)</f>
        <v>1</v>
      </c>
    </row>
    <row r="990" customFormat="false" ht="15" hidden="false" customHeight="false" outlineLevel="0" collapsed="false">
      <c r="A990" s="0" t="s">
        <v>15</v>
      </c>
      <c r="B990" s="0" t="s">
        <v>258</v>
      </c>
      <c r="C990" s="0" t="n">
        <v>25</v>
      </c>
      <c r="D990" s="0" t="n">
        <v>48996</v>
      </c>
      <c r="E990" s="0" t="s">
        <v>126</v>
      </c>
      <c r="F990" s="0" t="n">
        <v>17.6</v>
      </c>
      <c r="G990" s="0" t="n">
        <v>0.5</v>
      </c>
      <c r="H990" s="0" t="n">
        <v>8.8</v>
      </c>
      <c r="I990" s="0" t="n">
        <v>17.6</v>
      </c>
      <c r="J990" s="0" t="n">
        <v>8.8</v>
      </c>
      <c r="K990" s="0" t="s">
        <v>18</v>
      </c>
      <c r="L990" s="0" t="s">
        <v>119</v>
      </c>
      <c r="M990" s="0" t="n">
        <f aca="false">CEILING(G990,1)*F990</f>
        <v>17.6</v>
      </c>
      <c r="N990" s="0" t="n">
        <f aca="false">M990-H990</f>
        <v>8.8</v>
      </c>
      <c r="O990" s="0" t="n">
        <f aca="false">IF(ABS(N990-J990)&lt;0.011,1,0)</f>
        <v>1</v>
      </c>
    </row>
    <row r="991" customFormat="false" ht="15" hidden="false" customHeight="false" outlineLevel="0" collapsed="false">
      <c r="A991" s="0" t="s">
        <v>15</v>
      </c>
      <c r="B991" s="0" t="s">
        <v>258</v>
      </c>
      <c r="C991" s="0" t="n">
        <v>25</v>
      </c>
      <c r="D991" s="0" t="n">
        <v>48996</v>
      </c>
      <c r="E991" s="0" t="s">
        <v>122</v>
      </c>
      <c r="F991" s="0" t="n">
        <v>4.9</v>
      </c>
      <c r="G991" s="0" t="n">
        <v>0.5</v>
      </c>
      <c r="H991" s="0" t="n">
        <v>2.45</v>
      </c>
      <c r="I991" s="0" t="n">
        <v>4.9</v>
      </c>
      <c r="J991" s="0" t="n">
        <v>2.45</v>
      </c>
      <c r="K991" s="0" t="s">
        <v>18</v>
      </c>
      <c r="L991" s="0" t="s">
        <v>119</v>
      </c>
      <c r="M991" s="0" t="n">
        <f aca="false">CEILING(G991,1)*F991</f>
        <v>4.9</v>
      </c>
      <c r="N991" s="0" t="n">
        <f aca="false">M991-H991</f>
        <v>2.45</v>
      </c>
      <c r="O991" s="0" t="n">
        <f aca="false">IF(ABS(N991-J991)&lt;0.011,1,0)</f>
        <v>1</v>
      </c>
    </row>
    <row r="992" customFormat="false" ht="15" hidden="false" customHeight="false" outlineLevel="0" collapsed="false">
      <c r="A992" s="0" t="s">
        <v>15</v>
      </c>
      <c r="B992" s="0" t="s">
        <v>258</v>
      </c>
      <c r="C992" s="0" t="n">
        <v>25</v>
      </c>
      <c r="D992" s="0" t="n">
        <v>48996</v>
      </c>
      <c r="E992" s="0" t="s">
        <v>57</v>
      </c>
      <c r="F992" s="0" t="n">
        <v>8.7</v>
      </c>
      <c r="G992" s="0" t="n">
        <v>0.5</v>
      </c>
      <c r="H992" s="0" t="n">
        <v>4.35</v>
      </c>
      <c r="I992" s="0" t="n">
        <v>8.7</v>
      </c>
      <c r="J992" s="0" t="n">
        <v>4.35</v>
      </c>
      <c r="K992" s="0" t="s">
        <v>18</v>
      </c>
      <c r="L992" s="0" t="s">
        <v>119</v>
      </c>
      <c r="M992" s="0" t="n">
        <f aca="false">CEILING(G992,1)*F992</f>
        <v>8.7</v>
      </c>
      <c r="N992" s="0" t="n">
        <f aca="false">M992-H992</f>
        <v>4.35</v>
      </c>
      <c r="O992" s="0" t="n">
        <f aca="false">IF(ABS(N992-J992)&lt;0.011,1,0)</f>
        <v>1</v>
      </c>
    </row>
    <row r="993" customFormat="false" ht="15" hidden="false" customHeight="false" outlineLevel="0" collapsed="false">
      <c r="A993" s="0" t="s">
        <v>15</v>
      </c>
      <c r="B993" s="0" t="s">
        <v>258</v>
      </c>
      <c r="C993" s="0" t="n">
        <v>25</v>
      </c>
      <c r="D993" s="0" t="n">
        <v>48996</v>
      </c>
      <c r="E993" s="0" t="s">
        <v>50</v>
      </c>
      <c r="F993" s="0" t="n">
        <v>17.6</v>
      </c>
      <c r="G993" s="0" t="n">
        <v>0.5</v>
      </c>
      <c r="H993" s="0" t="n">
        <v>8.8</v>
      </c>
      <c r="I993" s="0" t="n">
        <v>17.6</v>
      </c>
      <c r="J993" s="0" t="n">
        <v>8.8</v>
      </c>
      <c r="K993" s="0" t="s">
        <v>18</v>
      </c>
      <c r="L993" s="0" t="s">
        <v>119</v>
      </c>
      <c r="M993" s="0" t="n">
        <f aca="false">CEILING(G993,1)*F993</f>
        <v>17.6</v>
      </c>
      <c r="N993" s="0" t="n">
        <f aca="false">M993-H993</f>
        <v>8.8</v>
      </c>
      <c r="O993" s="0" t="n">
        <f aca="false">IF(ABS(N993-J993)&lt;0.011,1,0)</f>
        <v>1</v>
      </c>
    </row>
    <row r="994" customFormat="false" ht="15" hidden="false" customHeight="false" outlineLevel="0" collapsed="false">
      <c r="A994" s="0" t="s">
        <v>15</v>
      </c>
      <c r="B994" s="0" t="s">
        <v>258</v>
      </c>
      <c r="C994" s="0" t="n">
        <v>25</v>
      </c>
      <c r="D994" s="0" t="n">
        <v>48996</v>
      </c>
      <c r="E994" s="0" t="s">
        <v>42</v>
      </c>
      <c r="F994" s="0" t="n">
        <v>8.7</v>
      </c>
      <c r="G994" s="0" t="n">
        <v>0.5</v>
      </c>
      <c r="H994" s="0" t="n">
        <v>4.35</v>
      </c>
      <c r="I994" s="0" t="n">
        <v>8.7</v>
      </c>
      <c r="J994" s="0" t="n">
        <v>4.35</v>
      </c>
      <c r="K994" s="0" t="s">
        <v>18</v>
      </c>
      <c r="L994" s="0" t="s">
        <v>119</v>
      </c>
      <c r="M994" s="0" t="n">
        <f aca="false">CEILING(G994,1)*F994</f>
        <v>8.7</v>
      </c>
      <c r="N994" s="0" t="n">
        <f aca="false">M994-H994</f>
        <v>4.35</v>
      </c>
      <c r="O994" s="0" t="n">
        <f aca="false">IF(ABS(N994-J994)&lt;0.011,1,0)</f>
        <v>1</v>
      </c>
    </row>
    <row r="995" customFormat="false" ht="15" hidden="false" customHeight="false" outlineLevel="0" collapsed="false">
      <c r="A995" s="0" t="s">
        <v>15</v>
      </c>
      <c r="B995" s="0" t="s">
        <v>258</v>
      </c>
      <c r="C995" s="0" t="n">
        <v>25</v>
      </c>
      <c r="D995" s="0" t="n">
        <v>48996</v>
      </c>
      <c r="E995" s="0" t="s">
        <v>21</v>
      </c>
      <c r="F995" s="0" t="n">
        <v>4.9</v>
      </c>
      <c r="G995" s="0" t="n">
        <v>0.5</v>
      </c>
      <c r="H995" s="0" t="n">
        <v>2.45</v>
      </c>
      <c r="I995" s="0" t="n">
        <v>4.9</v>
      </c>
      <c r="J995" s="0" t="n">
        <v>2.45</v>
      </c>
      <c r="K995" s="0" t="s">
        <v>18</v>
      </c>
      <c r="L995" s="0" t="s">
        <v>119</v>
      </c>
      <c r="M995" s="0" t="n">
        <f aca="false">CEILING(G995,1)*F995</f>
        <v>4.9</v>
      </c>
      <c r="N995" s="0" t="n">
        <f aca="false">M995-H995</f>
        <v>2.45</v>
      </c>
      <c r="O995" s="0" t="n">
        <f aca="false">IF(ABS(N995-J995)&lt;0.011,1,0)</f>
        <v>1</v>
      </c>
    </row>
    <row r="996" customFormat="false" ht="15" hidden="false" customHeight="false" outlineLevel="0" collapsed="false">
      <c r="A996" s="0" t="s">
        <v>15</v>
      </c>
      <c r="B996" s="0" t="s">
        <v>258</v>
      </c>
      <c r="C996" s="0" t="n">
        <v>25</v>
      </c>
      <c r="D996" s="0" t="n">
        <v>48996</v>
      </c>
      <c r="E996" s="0" t="s">
        <v>112</v>
      </c>
      <c r="F996" s="0" t="n">
        <v>8.5</v>
      </c>
      <c r="G996" s="0" t="n">
        <v>0.5</v>
      </c>
      <c r="H996" s="0" t="n">
        <v>4.25</v>
      </c>
      <c r="I996" s="0" t="n">
        <v>8.5</v>
      </c>
      <c r="J996" s="0" t="n">
        <v>4.25</v>
      </c>
      <c r="K996" s="0" t="s">
        <v>18</v>
      </c>
      <c r="L996" s="0" t="s">
        <v>119</v>
      </c>
      <c r="M996" s="0" t="n">
        <f aca="false">CEILING(G996,1)*F996</f>
        <v>8.5</v>
      </c>
      <c r="N996" s="0" t="n">
        <f aca="false">M996-H996</f>
        <v>4.25</v>
      </c>
      <c r="O996" s="0" t="n">
        <f aca="false">IF(ABS(N996-J996)&lt;0.011,1,0)</f>
        <v>1</v>
      </c>
    </row>
    <row r="997" customFormat="false" ht="15" hidden="false" customHeight="false" outlineLevel="0" collapsed="false">
      <c r="A997" s="0" t="s">
        <v>15</v>
      </c>
      <c r="B997" s="0" t="s">
        <v>260</v>
      </c>
      <c r="C997" s="0" t="n">
        <v>25</v>
      </c>
      <c r="D997" s="0" t="n">
        <v>49044</v>
      </c>
      <c r="E997" s="0" t="s">
        <v>45</v>
      </c>
      <c r="F997" s="0" t="n">
        <v>17.6</v>
      </c>
      <c r="G997" s="0" t="n">
        <v>0.5</v>
      </c>
      <c r="H997" s="0" t="n">
        <v>8.8</v>
      </c>
      <c r="I997" s="0" t="n">
        <v>17.6</v>
      </c>
      <c r="J997" s="0" t="n">
        <v>8.8</v>
      </c>
      <c r="K997" s="0" t="s">
        <v>18</v>
      </c>
      <c r="L997" s="0" t="s">
        <v>102</v>
      </c>
      <c r="M997" s="0" t="n">
        <f aca="false">CEILING(G997,1)*F997</f>
        <v>17.6</v>
      </c>
      <c r="N997" s="0" t="n">
        <f aca="false">M997-H997</f>
        <v>8.8</v>
      </c>
      <c r="O997" s="0" t="n">
        <f aca="false">IF(ABS(N997-J997)&lt;0.011,1,0)</f>
        <v>1</v>
      </c>
    </row>
    <row r="998" customFormat="false" ht="15" hidden="false" customHeight="false" outlineLevel="0" collapsed="false">
      <c r="A998" s="0" t="s">
        <v>15</v>
      </c>
      <c r="B998" s="0" t="s">
        <v>260</v>
      </c>
      <c r="C998" s="0" t="n">
        <v>25</v>
      </c>
      <c r="D998" s="0" t="n">
        <v>49044</v>
      </c>
      <c r="E998" s="0" t="s">
        <v>261</v>
      </c>
      <c r="F998" s="0" t="n">
        <v>24.9</v>
      </c>
      <c r="G998" s="0" t="n">
        <v>0.5</v>
      </c>
      <c r="H998" s="0" t="n">
        <v>12.45</v>
      </c>
      <c r="I998" s="0" t="n">
        <v>24.9</v>
      </c>
      <c r="J998" s="0" t="n">
        <v>12.45</v>
      </c>
      <c r="K998" s="0" t="s">
        <v>18</v>
      </c>
      <c r="L998" s="0" t="s">
        <v>102</v>
      </c>
      <c r="M998" s="0" t="n">
        <f aca="false">CEILING(G998,1)*F998</f>
        <v>24.9</v>
      </c>
      <c r="N998" s="0" t="n">
        <f aca="false">M998-H998</f>
        <v>12.45</v>
      </c>
      <c r="O998" s="0" t="n">
        <f aca="false">IF(ABS(N998-J998)&lt;0.011,1,0)</f>
        <v>1</v>
      </c>
    </row>
    <row r="999" customFormat="false" ht="15" hidden="false" customHeight="false" outlineLevel="0" collapsed="false">
      <c r="A999" s="0" t="s">
        <v>15</v>
      </c>
      <c r="B999" s="0" t="s">
        <v>260</v>
      </c>
      <c r="C999" s="0" t="n">
        <v>25</v>
      </c>
      <c r="D999" s="0" t="n">
        <v>49044</v>
      </c>
      <c r="E999" s="0" t="s">
        <v>262</v>
      </c>
      <c r="F999" s="0" t="n">
        <v>15</v>
      </c>
      <c r="G999" s="0" t="n">
        <v>1.5</v>
      </c>
      <c r="H999" s="0" t="n">
        <v>22.5</v>
      </c>
      <c r="I999" s="0" t="n">
        <v>30</v>
      </c>
      <c r="J999" s="0" t="n">
        <v>7.5</v>
      </c>
      <c r="K999" s="0" t="s">
        <v>18</v>
      </c>
      <c r="L999" s="0" t="s">
        <v>102</v>
      </c>
      <c r="M999" s="0" t="n">
        <f aca="false">CEILING(G999,1)*F999</f>
        <v>30</v>
      </c>
      <c r="N999" s="0" t="n">
        <f aca="false">M999-H999</f>
        <v>7.5</v>
      </c>
      <c r="O999" s="0" t="n">
        <f aca="false">IF(ABS(N999-J999)&lt;0.011,1,0)</f>
        <v>1</v>
      </c>
    </row>
    <row r="1000" customFormat="false" ht="15" hidden="false" customHeight="false" outlineLevel="0" collapsed="false">
      <c r="A1000" s="0" t="s">
        <v>15</v>
      </c>
      <c r="B1000" s="0" t="s">
        <v>260</v>
      </c>
      <c r="C1000" s="0" t="n">
        <v>26</v>
      </c>
      <c r="D1000" s="0" t="n">
        <v>49023</v>
      </c>
      <c r="E1000" s="0" t="s">
        <v>45</v>
      </c>
      <c r="F1000" s="0" t="n">
        <v>17.6</v>
      </c>
      <c r="G1000" s="0" t="n">
        <v>0.5</v>
      </c>
      <c r="H1000" s="0" t="n">
        <v>8.8</v>
      </c>
      <c r="I1000" s="0" t="n">
        <v>17.6</v>
      </c>
      <c r="J1000" s="0" t="n">
        <v>8.8</v>
      </c>
      <c r="K1000" s="0" t="s">
        <v>18</v>
      </c>
      <c r="L1000" s="0" t="s">
        <v>102</v>
      </c>
      <c r="M1000" s="0" t="n">
        <f aca="false">CEILING(G1000,1)*F1000</f>
        <v>17.6</v>
      </c>
      <c r="N1000" s="0" t="n">
        <f aca="false">M1000-H1000</f>
        <v>8.8</v>
      </c>
      <c r="O1000" s="0" t="n">
        <f aca="false">IF(ABS(N1000-J1000)&lt;0.011,1,0)</f>
        <v>1</v>
      </c>
    </row>
    <row r="1001" customFormat="false" ht="15" hidden="false" customHeight="false" outlineLevel="0" collapsed="false">
      <c r="A1001" s="0" t="s">
        <v>15</v>
      </c>
      <c r="B1001" s="0" t="s">
        <v>260</v>
      </c>
      <c r="C1001" s="0" t="n">
        <v>26</v>
      </c>
      <c r="D1001" s="0" t="n">
        <v>49023</v>
      </c>
      <c r="E1001" s="0" t="s">
        <v>261</v>
      </c>
      <c r="F1001" s="0" t="n">
        <v>24.9</v>
      </c>
      <c r="G1001" s="0" t="n">
        <v>0.5</v>
      </c>
      <c r="H1001" s="0" t="n">
        <v>12.45</v>
      </c>
      <c r="I1001" s="0" t="n">
        <v>24.9</v>
      </c>
      <c r="J1001" s="0" t="n">
        <v>12.45</v>
      </c>
      <c r="K1001" s="0" t="s">
        <v>18</v>
      </c>
      <c r="L1001" s="0" t="s">
        <v>102</v>
      </c>
      <c r="M1001" s="0" t="n">
        <f aca="false">CEILING(G1001,1)*F1001</f>
        <v>24.9</v>
      </c>
      <c r="N1001" s="0" t="n">
        <f aca="false">M1001-H1001</f>
        <v>12.45</v>
      </c>
      <c r="O1001" s="0" t="n">
        <f aca="false">IF(ABS(N1001-J1001)&lt;0.011,1,0)</f>
        <v>1</v>
      </c>
    </row>
    <row r="1002" customFormat="false" ht="15" hidden="false" customHeight="false" outlineLevel="0" collapsed="false">
      <c r="A1002" s="0" t="s">
        <v>15</v>
      </c>
      <c r="B1002" s="0" t="s">
        <v>260</v>
      </c>
      <c r="C1002" s="0" t="n">
        <v>26</v>
      </c>
      <c r="D1002" s="0" t="n">
        <v>49023</v>
      </c>
      <c r="E1002" s="0" t="s">
        <v>262</v>
      </c>
      <c r="F1002" s="0" t="n">
        <v>15</v>
      </c>
      <c r="G1002" s="0" t="n">
        <v>1.5</v>
      </c>
      <c r="H1002" s="0" t="n">
        <v>22.5</v>
      </c>
      <c r="I1002" s="0" t="n">
        <v>30</v>
      </c>
      <c r="J1002" s="0" t="n">
        <v>7.5</v>
      </c>
      <c r="K1002" s="0" t="s">
        <v>18</v>
      </c>
      <c r="L1002" s="0" t="s">
        <v>102</v>
      </c>
      <c r="M1002" s="0" t="n">
        <f aca="false">CEILING(G1002,1)*F1002</f>
        <v>30</v>
      </c>
      <c r="N1002" s="0" t="n">
        <f aca="false">M1002-H1002</f>
        <v>7.5</v>
      </c>
      <c r="O1002" s="0" t="n">
        <f aca="false">IF(ABS(N1002-J1002)&lt;0.011,1,0)</f>
        <v>1</v>
      </c>
    </row>
    <row r="1003" customFormat="false" ht="15" hidden="false" customHeight="false" outlineLevel="0" collapsed="false">
      <c r="A1003" s="0" t="s">
        <v>15</v>
      </c>
      <c r="B1003" s="0" t="s">
        <v>260</v>
      </c>
      <c r="C1003" s="0" t="n">
        <v>50</v>
      </c>
      <c r="D1003" s="0" t="n">
        <v>49088</v>
      </c>
      <c r="E1003" s="0" t="s">
        <v>208</v>
      </c>
      <c r="F1003" s="0" t="n">
        <v>7.5</v>
      </c>
      <c r="G1003" s="0" t="n">
        <v>0.5</v>
      </c>
      <c r="H1003" s="0" t="n">
        <v>3.75</v>
      </c>
      <c r="I1003" s="0" t="n">
        <v>7.5</v>
      </c>
      <c r="J1003" s="0" t="n">
        <v>3.75</v>
      </c>
      <c r="K1003" s="0" t="s">
        <v>18</v>
      </c>
      <c r="L1003" s="0" t="s">
        <v>263</v>
      </c>
      <c r="M1003" s="0" t="n">
        <f aca="false">CEILING(G1003,1)*F1003</f>
        <v>7.5</v>
      </c>
      <c r="N1003" s="0" t="n">
        <f aca="false">M1003-H1003</f>
        <v>3.75</v>
      </c>
      <c r="O1003" s="0" t="n">
        <f aca="false">IF(ABS(N1003-J1003)&lt;0.011,1,0)</f>
        <v>1</v>
      </c>
    </row>
    <row r="1004" customFormat="false" ht="15" hidden="false" customHeight="false" outlineLevel="0" collapsed="false">
      <c r="A1004" s="0" t="s">
        <v>15</v>
      </c>
      <c r="B1004" s="0" t="s">
        <v>260</v>
      </c>
      <c r="C1004" s="0" t="n">
        <v>50</v>
      </c>
      <c r="D1004" s="0" t="n">
        <v>49088</v>
      </c>
      <c r="E1004" s="0" t="s">
        <v>264</v>
      </c>
      <c r="F1004" s="0" t="n">
        <v>6.9</v>
      </c>
      <c r="G1004" s="0" t="n">
        <v>0.5</v>
      </c>
      <c r="H1004" s="0" t="n">
        <v>3.45</v>
      </c>
      <c r="I1004" s="0" t="n">
        <v>6.9</v>
      </c>
      <c r="J1004" s="0" t="n">
        <v>3.45</v>
      </c>
      <c r="K1004" s="0" t="s">
        <v>18</v>
      </c>
      <c r="L1004" s="0" t="s">
        <v>263</v>
      </c>
      <c r="M1004" s="0" t="n">
        <f aca="false">CEILING(G1004,1)*F1004</f>
        <v>6.9</v>
      </c>
      <c r="N1004" s="0" t="n">
        <f aca="false">M1004-H1004</f>
        <v>3.45</v>
      </c>
      <c r="O1004" s="0" t="n">
        <f aca="false">IF(ABS(N1004-J1004)&lt;0.011,1,0)</f>
        <v>1</v>
      </c>
    </row>
    <row r="1005" customFormat="false" ht="15" hidden="false" customHeight="false" outlineLevel="0" collapsed="false">
      <c r="A1005" s="0" t="s">
        <v>15</v>
      </c>
      <c r="B1005" s="0" t="s">
        <v>260</v>
      </c>
      <c r="C1005" s="0" t="n">
        <v>50</v>
      </c>
      <c r="D1005" s="0" t="n">
        <v>49088</v>
      </c>
      <c r="E1005" s="0" t="s">
        <v>32</v>
      </c>
      <c r="F1005" s="0" t="n">
        <v>2.2</v>
      </c>
      <c r="G1005" s="0" t="n">
        <v>0.5</v>
      </c>
      <c r="H1005" s="0" t="n">
        <v>1.1</v>
      </c>
      <c r="I1005" s="0" t="n">
        <v>2.2</v>
      </c>
      <c r="J1005" s="0" t="n">
        <v>1.1</v>
      </c>
      <c r="K1005" s="0" t="s">
        <v>18</v>
      </c>
      <c r="L1005" s="0" t="s">
        <v>263</v>
      </c>
      <c r="M1005" s="0" t="n">
        <f aca="false">CEILING(G1005,1)*F1005</f>
        <v>2.2</v>
      </c>
      <c r="N1005" s="0" t="n">
        <f aca="false">M1005-H1005</f>
        <v>1.1</v>
      </c>
      <c r="O1005" s="0" t="n">
        <f aca="false">IF(ABS(N1005-J1005)&lt;0.011,1,0)</f>
        <v>1</v>
      </c>
    </row>
    <row r="1006" customFormat="false" ht="15" hidden="false" customHeight="false" outlineLevel="0" collapsed="false">
      <c r="A1006" s="0" t="s">
        <v>15</v>
      </c>
      <c r="B1006" s="0" t="s">
        <v>260</v>
      </c>
      <c r="C1006" s="0" t="n">
        <v>50</v>
      </c>
      <c r="D1006" s="0" t="n">
        <v>49088</v>
      </c>
      <c r="E1006" s="0" t="s">
        <v>265</v>
      </c>
      <c r="F1006" s="0" t="n">
        <v>8.5</v>
      </c>
      <c r="G1006" s="0" t="n">
        <v>0.5</v>
      </c>
      <c r="H1006" s="0" t="n">
        <v>4.25</v>
      </c>
      <c r="I1006" s="0" t="n">
        <v>8.5</v>
      </c>
      <c r="J1006" s="0" t="n">
        <v>4.25</v>
      </c>
      <c r="K1006" s="0" t="s">
        <v>18</v>
      </c>
      <c r="L1006" s="0" t="s">
        <v>263</v>
      </c>
      <c r="M1006" s="0" t="n">
        <f aca="false">CEILING(G1006,1)*F1006</f>
        <v>8.5</v>
      </c>
      <c r="N1006" s="0" t="n">
        <f aca="false">M1006-H1006</f>
        <v>4.25</v>
      </c>
      <c r="O1006" s="0" t="n">
        <f aca="false">IF(ABS(N1006-J1006)&lt;0.011,1,0)</f>
        <v>1</v>
      </c>
    </row>
    <row r="1007" customFormat="false" ht="15" hidden="false" customHeight="false" outlineLevel="0" collapsed="false">
      <c r="A1007" s="0" t="s">
        <v>15</v>
      </c>
      <c r="B1007" s="0" t="s">
        <v>260</v>
      </c>
      <c r="C1007" s="0" t="n">
        <v>50</v>
      </c>
      <c r="D1007" s="0" t="n">
        <v>49088</v>
      </c>
      <c r="E1007" s="0" t="s">
        <v>126</v>
      </c>
      <c r="F1007" s="0" t="n">
        <v>17.6</v>
      </c>
      <c r="G1007" s="0" t="n">
        <v>0.5</v>
      </c>
      <c r="H1007" s="0" t="n">
        <v>8.8</v>
      </c>
      <c r="I1007" s="0" t="n">
        <v>17.6</v>
      </c>
      <c r="J1007" s="0" t="n">
        <v>8.8</v>
      </c>
      <c r="K1007" s="0" t="s">
        <v>18</v>
      </c>
      <c r="L1007" s="0" t="s">
        <v>263</v>
      </c>
      <c r="M1007" s="0" t="n">
        <f aca="false">CEILING(G1007,1)*F1007</f>
        <v>17.6</v>
      </c>
      <c r="N1007" s="0" t="n">
        <f aca="false">M1007-H1007</f>
        <v>8.8</v>
      </c>
      <c r="O1007" s="0" t="n">
        <f aca="false">IF(ABS(N1007-J1007)&lt;0.011,1,0)</f>
        <v>1</v>
      </c>
    </row>
    <row r="1008" customFormat="false" ht="15" hidden="false" customHeight="false" outlineLevel="0" collapsed="false">
      <c r="A1008" s="0" t="s">
        <v>15</v>
      </c>
      <c r="B1008" s="0" t="s">
        <v>260</v>
      </c>
      <c r="C1008" s="0" t="n">
        <v>50</v>
      </c>
      <c r="D1008" s="0" t="n">
        <v>49088</v>
      </c>
      <c r="E1008" s="0" t="s">
        <v>50</v>
      </c>
      <c r="F1008" s="0" t="n">
        <v>17.6</v>
      </c>
      <c r="G1008" s="0" t="n">
        <v>0.5</v>
      </c>
      <c r="H1008" s="0" t="n">
        <v>8.8</v>
      </c>
      <c r="I1008" s="0" t="n">
        <v>17.6</v>
      </c>
      <c r="J1008" s="0" t="n">
        <v>8.8</v>
      </c>
      <c r="K1008" s="0" t="s">
        <v>18</v>
      </c>
      <c r="L1008" s="0" t="s">
        <v>263</v>
      </c>
      <c r="M1008" s="0" t="n">
        <f aca="false">CEILING(G1008,1)*F1008</f>
        <v>17.6</v>
      </c>
      <c r="N1008" s="0" t="n">
        <f aca="false">M1008-H1008</f>
        <v>8.8</v>
      </c>
      <c r="O1008" s="0" t="n">
        <f aca="false">IF(ABS(N1008-J1008)&lt;0.011,1,0)</f>
        <v>1</v>
      </c>
    </row>
    <row r="1009" customFormat="false" ht="15" hidden="false" customHeight="false" outlineLevel="0" collapsed="false">
      <c r="A1009" s="0" t="s">
        <v>15</v>
      </c>
      <c r="B1009" s="0" t="s">
        <v>260</v>
      </c>
      <c r="C1009" s="0" t="n">
        <v>50</v>
      </c>
      <c r="D1009" s="0" t="n">
        <v>49088</v>
      </c>
      <c r="E1009" s="0" t="s">
        <v>249</v>
      </c>
      <c r="F1009" s="0" t="n">
        <v>7</v>
      </c>
      <c r="G1009" s="0" t="n">
        <v>0.5</v>
      </c>
      <c r="H1009" s="0" t="n">
        <v>3.5</v>
      </c>
      <c r="I1009" s="0" t="n">
        <v>7</v>
      </c>
      <c r="J1009" s="0" t="n">
        <v>3.5</v>
      </c>
      <c r="K1009" s="0" t="s">
        <v>18</v>
      </c>
      <c r="L1009" s="0" t="s">
        <v>263</v>
      </c>
      <c r="M1009" s="0" t="n">
        <f aca="false">CEILING(G1009,1)*F1009</f>
        <v>7</v>
      </c>
      <c r="N1009" s="0" t="n">
        <f aca="false">M1009-H1009</f>
        <v>3.5</v>
      </c>
      <c r="O1009" s="0" t="n">
        <f aca="false">IF(ABS(N1009-J1009)&lt;0.011,1,0)</f>
        <v>1</v>
      </c>
    </row>
    <row r="1010" customFormat="false" ht="15" hidden="false" customHeight="false" outlineLevel="0" collapsed="false">
      <c r="A1010" s="0" t="s">
        <v>15</v>
      </c>
      <c r="B1010" s="0" t="s">
        <v>260</v>
      </c>
      <c r="C1010" s="0" t="n">
        <v>50</v>
      </c>
      <c r="D1010" s="0" t="n">
        <v>49088</v>
      </c>
      <c r="E1010" s="0" t="s">
        <v>23</v>
      </c>
      <c r="F1010" s="0" t="n">
        <v>5.9</v>
      </c>
      <c r="G1010" s="0" t="n">
        <v>0.5</v>
      </c>
      <c r="H1010" s="0" t="n">
        <v>2.95</v>
      </c>
      <c r="I1010" s="0" t="n">
        <v>5.9</v>
      </c>
      <c r="J1010" s="0" t="n">
        <v>2.95</v>
      </c>
      <c r="K1010" s="0" t="s">
        <v>18</v>
      </c>
      <c r="L1010" s="0" t="s">
        <v>263</v>
      </c>
      <c r="M1010" s="0" t="n">
        <f aca="false">CEILING(G1010,1)*F1010</f>
        <v>5.9</v>
      </c>
      <c r="N1010" s="0" t="n">
        <f aca="false">M1010-H1010</f>
        <v>2.95</v>
      </c>
      <c r="O1010" s="0" t="n">
        <f aca="false">IF(ABS(N1010-J1010)&lt;0.011,1,0)</f>
        <v>1</v>
      </c>
    </row>
    <row r="1011" customFormat="false" ht="15" hidden="false" customHeight="false" outlineLevel="0" collapsed="false">
      <c r="A1011" s="0" t="s">
        <v>15</v>
      </c>
      <c r="B1011" s="0" t="s">
        <v>260</v>
      </c>
      <c r="C1011" s="0" t="n">
        <v>51</v>
      </c>
      <c r="D1011" s="0" t="n">
        <v>49068</v>
      </c>
      <c r="E1011" s="0" t="s">
        <v>208</v>
      </c>
      <c r="F1011" s="0" t="n">
        <v>7.5</v>
      </c>
      <c r="G1011" s="0" t="n">
        <v>0.5</v>
      </c>
      <c r="H1011" s="0" t="n">
        <v>3.75</v>
      </c>
      <c r="I1011" s="0" t="n">
        <v>7.5</v>
      </c>
      <c r="J1011" s="0" t="n">
        <v>3.75</v>
      </c>
      <c r="K1011" s="0" t="s">
        <v>18</v>
      </c>
      <c r="L1011" s="0" t="s">
        <v>263</v>
      </c>
      <c r="M1011" s="0" t="n">
        <f aca="false">CEILING(G1011,1)*F1011</f>
        <v>7.5</v>
      </c>
      <c r="N1011" s="0" t="n">
        <f aca="false">M1011-H1011</f>
        <v>3.75</v>
      </c>
      <c r="O1011" s="0" t="n">
        <f aca="false">IF(ABS(N1011-J1011)&lt;0.011,1,0)</f>
        <v>1</v>
      </c>
    </row>
    <row r="1012" customFormat="false" ht="15" hidden="false" customHeight="false" outlineLevel="0" collapsed="false">
      <c r="A1012" s="0" t="s">
        <v>15</v>
      </c>
      <c r="B1012" s="0" t="s">
        <v>260</v>
      </c>
      <c r="C1012" s="0" t="n">
        <v>51</v>
      </c>
      <c r="D1012" s="0" t="n">
        <v>49068</v>
      </c>
      <c r="E1012" s="0" t="s">
        <v>264</v>
      </c>
      <c r="F1012" s="0" t="n">
        <v>6.9</v>
      </c>
      <c r="G1012" s="0" t="n">
        <v>0.5</v>
      </c>
      <c r="H1012" s="0" t="n">
        <v>3.45</v>
      </c>
      <c r="I1012" s="0" t="n">
        <v>6.9</v>
      </c>
      <c r="J1012" s="0" t="n">
        <v>3.45</v>
      </c>
      <c r="K1012" s="0" t="s">
        <v>18</v>
      </c>
      <c r="L1012" s="0" t="s">
        <v>263</v>
      </c>
      <c r="M1012" s="0" t="n">
        <f aca="false">CEILING(G1012,1)*F1012</f>
        <v>6.9</v>
      </c>
      <c r="N1012" s="0" t="n">
        <f aca="false">M1012-H1012</f>
        <v>3.45</v>
      </c>
      <c r="O1012" s="0" t="n">
        <f aca="false">IF(ABS(N1012-J1012)&lt;0.011,1,0)</f>
        <v>1</v>
      </c>
    </row>
    <row r="1013" customFormat="false" ht="15" hidden="false" customHeight="false" outlineLevel="0" collapsed="false">
      <c r="A1013" s="0" t="s">
        <v>15</v>
      </c>
      <c r="B1013" s="0" t="s">
        <v>260</v>
      </c>
      <c r="C1013" s="0" t="n">
        <v>51</v>
      </c>
      <c r="D1013" s="0" t="n">
        <v>49068</v>
      </c>
      <c r="E1013" s="0" t="s">
        <v>32</v>
      </c>
      <c r="F1013" s="0" t="n">
        <v>2.2</v>
      </c>
      <c r="G1013" s="0" t="n">
        <v>0.5</v>
      </c>
      <c r="H1013" s="0" t="n">
        <v>1.1</v>
      </c>
      <c r="I1013" s="0" t="n">
        <v>2.2</v>
      </c>
      <c r="J1013" s="0" t="n">
        <v>1.1</v>
      </c>
      <c r="K1013" s="0" t="s">
        <v>18</v>
      </c>
      <c r="L1013" s="0" t="s">
        <v>263</v>
      </c>
      <c r="M1013" s="0" t="n">
        <f aca="false">CEILING(G1013,1)*F1013</f>
        <v>2.2</v>
      </c>
      <c r="N1013" s="0" t="n">
        <f aca="false">M1013-H1013</f>
        <v>1.1</v>
      </c>
      <c r="O1013" s="0" t="n">
        <f aca="false">IF(ABS(N1013-J1013)&lt;0.011,1,0)</f>
        <v>1</v>
      </c>
    </row>
    <row r="1014" customFormat="false" ht="15" hidden="false" customHeight="false" outlineLevel="0" collapsed="false">
      <c r="A1014" s="0" t="s">
        <v>15</v>
      </c>
      <c r="B1014" s="0" t="s">
        <v>260</v>
      </c>
      <c r="C1014" s="0" t="n">
        <v>51</v>
      </c>
      <c r="D1014" s="0" t="n">
        <v>49068</v>
      </c>
      <c r="E1014" s="0" t="s">
        <v>265</v>
      </c>
      <c r="F1014" s="0" t="n">
        <v>8.5</v>
      </c>
      <c r="G1014" s="0" t="n">
        <v>0.5</v>
      </c>
      <c r="H1014" s="0" t="n">
        <v>4.25</v>
      </c>
      <c r="I1014" s="0" t="n">
        <v>8.5</v>
      </c>
      <c r="J1014" s="0" t="n">
        <v>4.25</v>
      </c>
      <c r="K1014" s="0" t="s">
        <v>18</v>
      </c>
      <c r="L1014" s="0" t="s">
        <v>263</v>
      </c>
      <c r="M1014" s="0" t="n">
        <f aca="false">CEILING(G1014,1)*F1014</f>
        <v>8.5</v>
      </c>
      <c r="N1014" s="0" t="n">
        <f aca="false">M1014-H1014</f>
        <v>4.25</v>
      </c>
      <c r="O1014" s="0" t="n">
        <f aca="false">IF(ABS(N1014-J1014)&lt;0.011,1,0)</f>
        <v>1</v>
      </c>
    </row>
    <row r="1015" customFormat="false" ht="15" hidden="false" customHeight="false" outlineLevel="0" collapsed="false">
      <c r="A1015" s="0" t="s">
        <v>15</v>
      </c>
      <c r="B1015" s="0" t="s">
        <v>260</v>
      </c>
      <c r="C1015" s="0" t="n">
        <v>51</v>
      </c>
      <c r="D1015" s="0" t="n">
        <v>49068</v>
      </c>
      <c r="E1015" s="0" t="s">
        <v>126</v>
      </c>
      <c r="F1015" s="0" t="n">
        <v>17.6</v>
      </c>
      <c r="G1015" s="0" t="n">
        <v>0.5</v>
      </c>
      <c r="H1015" s="0" t="n">
        <v>8.8</v>
      </c>
      <c r="I1015" s="0" t="n">
        <v>17.6</v>
      </c>
      <c r="J1015" s="0" t="n">
        <v>8.8</v>
      </c>
      <c r="K1015" s="0" t="s">
        <v>18</v>
      </c>
      <c r="L1015" s="0" t="s">
        <v>263</v>
      </c>
      <c r="M1015" s="0" t="n">
        <f aca="false">CEILING(G1015,1)*F1015</f>
        <v>17.6</v>
      </c>
      <c r="N1015" s="0" t="n">
        <f aca="false">M1015-H1015</f>
        <v>8.8</v>
      </c>
      <c r="O1015" s="0" t="n">
        <f aca="false">IF(ABS(N1015-J1015)&lt;0.011,1,0)</f>
        <v>1</v>
      </c>
    </row>
    <row r="1016" customFormat="false" ht="15" hidden="false" customHeight="false" outlineLevel="0" collapsed="false">
      <c r="A1016" s="0" t="s">
        <v>15</v>
      </c>
      <c r="B1016" s="0" t="s">
        <v>260</v>
      </c>
      <c r="C1016" s="0" t="n">
        <v>51</v>
      </c>
      <c r="D1016" s="0" t="n">
        <v>49068</v>
      </c>
      <c r="E1016" s="0" t="s">
        <v>50</v>
      </c>
      <c r="F1016" s="0" t="n">
        <v>17.6</v>
      </c>
      <c r="G1016" s="0" t="n">
        <v>0.5</v>
      </c>
      <c r="H1016" s="0" t="n">
        <v>8.8</v>
      </c>
      <c r="I1016" s="0" t="n">
        <v>17.6</v>
      </c>
      <c r="J1016" s="0" t="n">
        <v>8.8</v>
      </c>
      <c r="K1016" s="0" t="s">
        <v>18</v>
      </c>
      <c r="L1016" s="0" t="s">
        <v>263</v>
      </c>
      <c r="M1016" s="0" t="n">
        <f aca="false">CEILING(G1016,1)*F1016</f>
        <v>17.6</v>
      </c>
      <c r="N1016" s="0" t="n">
        <f aca="false">M1016-H1016</f>
        <v>8.8</v>
      </c>
      <c r="O1016" s="0" t="n">
        <f aca="false">IF(ABS(N1016-J1016)&lt;0.011,1,0)</f>
        <v>1</v>
      </c>
    </row>
    <row r="1017" customFormat="false" ht="15" hidden="false" customHeight="false" outlineLevel="0" collapsed="false">
      <c r="A1017" s="0" t="s">
        <v>15</v>
      </c>
      <c r="B1017" s="0" t="s">
        <v>260</v>
      </c>
      <c r="C1017" s="0" t="n">
        <v>51</v>
      </c>
      <c r="D1017" s="0" t="n">
        <v>49068</v>
      </c>
      <c r="E1017" s="0" t="s">
        <v>249</v>
      </c>
      <c r="F1017" s="0" t="n">
        <v>7</v>
      </c>
      <c r="G1017" s="0" t="n">
        <v>0.5</v>
      </c>
      <c r="H1017" s="0" t="n">
        <v>3.5</v>
      </c>
      <c r="I1017" s="0" t="n">
        <v>7</v>
      </c>
      <c r="J1017" s="0" t="n">
        <v>3.5</v>
      </c>
      <c r="K1017" s="0" t="s">
        <v>18</v>
      </c>
      <c r="L1017" s="0" t="s">
        <v>263</v>
      </c>
      <c r="M1017" s="0" t="n">
        <f aca="false">CEILING(G1017,1)*F1017</f>
        <v>7</v>
      </c>
      <c r="N1017" s="0" t="n">
        <f aca="false">M1017-H1017</f>
        <v>3.5</v>
      </c>
      <c r="O1017" s="0" t="n">
        <f aca="false">IF(ABS(N1017-J1017)&lt;0.011,1,0)</f>
        <v>1</v>
      </c>
    </row>
    <row r="1018" customFormat="false" ht="15" hidden="false" customHeight="false" outlineLevel="0" collapsed="false">
      <c r="A1018" s="0" t="s">
        <v>15</v>
      </c>
      <c r="B1018" s="0" t="s">
        <v>260</v>
      </c>
      <c r="C1018" s="0" t="n">
        <v>51</v>
      </c>
      <c r="D1018" s="0" t="n">
        <v>49068</v>
      </c>
      <c r="E1018" s="0" t="s">
        <v>23</v>
      </c>
      <c r="F1018" s="0" t="n">
        <v>5.9</v>
      </c>
      <c r="G1018" s="0" t="n">
        <v>0.5</v>
      </c>
      <c r="H1018" s="0" t="n">
        <v>2.95</v>
      </c>
      <c r="I1018" s="0" t="n">
        <v>5.9</v>
      </c>
      <c r="J1018" s="0" t="n">
        <v>2.95</v>
      </c>
      <c r="K1018" s="0" t="s">
        <v>18</v>
      </c>
      <c r="L1018" s="0" t="s">
        <v>263</v>
      </c>
      <c r="M1018" s="0" t="n">
        <f aca="false">CEILING(G1018,1)*F1018</f>
        <v>5.9</v>
      </c>
      <c r="N1018" s="0" t="n">
        <f aca="false">M1018-H1018</f>
        <v>2.95</v>
      </c>
      <c r="O1018" s="0" t="n">
        <f aca="false">IF(ABS(N1018-J1018)&lt;0.011,1,0)</f>
        <v>1</v>
      </c>
    </row>
    <row r="1019" customFormat="false" ht="15" hidden="false" customHeight="false" outlineLevel="0" collapsed="false">
      <c r="A1019" s="0" t="s">
        <v>15</v>
      </c>
      <c r="B1019" s="0" t="s">
        <v>266</v>
      </c>
      <c r="C1019" s="0" t="n">
        <v>7</v>
      </c>
      <c r="D1019" s="0" t="n">
        <v>49112</v>
      </c>
      <c r="E1019" s="0" t="s">
        <v>25</v>
      </c>
      <c r="F1019" s="0" t="n">
        <v>15.9</v>
      </c>
      <c r="G1019" s="0" t="n">
        <v>0.5</v>
      </c>
      <c r="H1019" s="0" t="n">
        <v>7.95</v>
      </c>
      <c r="I1019" s="0" t="n">
        <v>15.9</v>
      </c>
      <c r="J1019" s="0" t="n">
        <v>7.95</v>
      </c>
      <c r="K1019" s="0" t="s">
        <v>18</v>
      </c>
      <c r="L1019" s="0" t="s">
        <v>153</v>
      </c>
      <c r="M1019" s="0" t="n">
        <f aca="false">CEILING(G1019,1)*F1019</f>
        <v>15.9</v>
      </c>
      <c r="N1019" s="0" t="n">
        <f aca="false">M1019-H1019</f>
        <v>7.95</v>
      </c>
      <c r="O1019" s="0" t="n">
        <f aca="false">IF(ABS(N1019-J1019)&lt;0.011,1,0)</f>
        <v>1</v>
      </c>
    </row>
    <row r="1020" customFormat="false" ht="15" hidden="false" customHeight="false" outlineLevel="0" collapsed="false">
      <c r="A1020" s="0" t="s">
        <v>15</v>
      </c>
      <c r="B1020" s="0" t="s">
        <v>266</v>
      </c>
      <c r="C1020" s="0" t="n">
        <v>7</v>
      </c>
      <c r="D1020" s="0" t="n">
        <v>49112</v>
      </c>
      <c r="E1020" s="0" t="s">
        <v>32</v>
      </c>
      <c r="F1020" s="0" t="n">
        <v>2.2</v>
      </c>
      <c r="G1020" s="0" t="n">
        <v>0.5</v>
      </c>
      <c r="H1020" s="0" t="n">
        <v>1.1</v>
      </c>
      <c r="I1020" s="0" t="n">
        <v>2.2</v>
      </c>
      <c r="J1020" s="0" t="n">
        <v>1.1</v>
      </c>
      <c r="K1020" s="0" t="s">
        <v>18</v>
      </c>
      <c r="L1020" s="0" t="s">
        <v>153</v>
      </c>
      <c r="M1020" s="0" t="n">
        <f aca="false">CEILING(G1020,1)*F1020</f>
        <v>2.2</v>
      </c>
      <c r="N1020" s="0" t="n">
        <f aca="false">M1020-H1020</f>
        <v>1.1</v>
      </c>
      <c r="O1020" s="0" t="n">
        <f aca="false">IF(ABS(N1020-J1020)&lt;0.011,1,0)</f>
        <v>1</v>
      </c>
    </row>
    <row r="1021" customFormat="false" ht="15" hidden="false" customHeight="false" outlineLevel="0" collapsed="false">
      <c r="A1021" s="0" t="s">
        <v>15</v>
      </c>
      <c r="B1021" s="0" t="s">
        <v>266</v>
      </c>
      <c r="C1021" s="0" t="n">
        <v>7</v>
      </c>
      <c r="D1021" s="0" t="n">
        <v>49112</v>
      </c>
      <c r="E1021" s="0" t="s">
        <v>61</v>
      </c>
      <c r="F1021" s="0" t="n">
        <v>2</v>
      </c>
      <c r="G1021" s="0" t="n">
        <v>0.5</v>
      </c>
      <c r="H1021" s="0" t="n">
        <v>1</v>
      </c>
      <c r="I1021" s="0" t="n">
        <v>2</v>
      </c>
      <c r="J1021" s="0" t="n">
        <v>1</v>
      </c>
      <c r="K1021" s="0" t="s">
        <v>18</v>
      </c>
      <c r="L1021" s="0" t="s">
        <v>153</v>
      </c>
      <c r="M1021" s="0" t="n">
        <f aca="false">CEILING(G1021,1)*F1021</f>
        <v>2</v>
      </c>
      <c r="N1021" s="0" t="n">
        <f aca="false">M1021-H1021</f>
        <v>1</v>
      </c>
      <c r="O1021" s="0" t="n">
        <f aca="false">IF(ABS(N1021-J1021)&lt;0.011,1,0)</f>
        <v>1</v>
      </c>
    </row>
    <row r="1022" customFormat="false" ht="15" hidden="false" customHeight="false" outlineLevel="0" collapsed="false">
      <c r="A1022" s="0" t="s">
        <v>15</v>
      </c>
      <c r="B1022" s="0" t="s">
        <v>266</v>
      </c>
      <c r="C1022" s="0" t="n">
        <v>7</v>
      </c>
      <c r="D1022" s="0" t="n">
        <v>49112</v>
      </c>
      <c r="E1022" s="0" t="s">
        <v>93</v>
      </c>
      <c r="F1022" s="0" t="n">
        <v>9.8</v>
      </c>
      <c r="G1022" s="0" t="n">
        <v>0.5</v>
      </c>
      <c r="H1022" s="0" t="n">
        <v>4.9</v>
      </c>
      <c r="I1022" s="0" t="n">
        <v>9.8</v>
      </c>
      <c r="J1022" s="0" t="n">
        <v>4.9</v>
      </c>
      <c r="K1022" s="0" t="s">
        <v>18</v>
      </c>
      <c r="L1022" s="0" t="s">
        <v>153</v>
      </c>
      <c r="M1022" s="0" t="n">
        <f aca="false">CEILING(G1022,1)*F1022</f>
        <v>9.8</v>
      </c>
      <c r="N1022" s="0" t="n">
        <f aca="false">M1022-H1022</f>
        <v>4.9</v>
      </c>
      <c r="O1022" s="0" t="n">
        <f aca="false">IF(ABS(N1022-J1022)&lt;0.011,1,0)</f>
        <v>1</v>
      </c>
    </row>
    <row r="1023" customFormat="false" ht="15" hidden="false" customHeight="false" outlineLevel="0" collapsed="false">
      <c r="A1023" s="0" t="s">
        <v>15</v>
      </c>
      <c r="B1023" s="0" t="s">
        <v>266</v>
      </c>
      <c r="C1023" s="0" t="n">
        <v>7</v>
      </c>
      <c r="D1023" s="0" t="n">
        <v>49112</v>
      </c>
      <c r="E1023" s="0" t="s">
        <v>159</v>
      </c>
      <c r="F1023" s="0" t="n">
        <v>19.9</v>
      </c>
      <c r="G1023" s="0" t="n">
        <v>0.5</v>
      </c>
      <c r="H1023" s="0" t="n">
        <v>9.95</v>
      </c>
      <c r="I1023" s="0" t="n">
        <v>19.9</v>
      </c>
      <c r="J1023" s="0" t="n">
        <v>9.95</v>
      </c>
      <c r="K1023" s="0" t="s">
        <v>18</v>
      </c>
      <c r="L1023" s="0" t="s">
        <v>153</v>
      </c>
      <c r="M1023" s="0" t="n">
        <f aca="false">CEILING(G1023,1)*F1023</f>
        <v>19.9</v>
      </c>
      <c r="N1023" s="0" t="n">
        <f aca="false">M1023-H1023</f>
        <v>9.95</v>
      </c>
      <c r="O1023" s="0" t="n">
        <f aca="false">IF(ABS(N1023-J1023)&lt;0.011,1,0)</f>
        <v>1</v>
      </c>
    </row>
    <row r="1024" customFormat="false" ht="15" hidden="false" customHeight="false" outlineLevel="0" collapsed="false">
      <c r="A1024" s="0" t="s">
        <v>15</v>
      </c>
      <c r="B1024" s="0" t="s">
        <v>266</v>
      </c>
      <c r="C1024" s="0" t="n">
        <v>8</v>
      </c>
      <c r="D1024" s="0" t="n">
        <v>49101</v>
      </c>
      <c r="E1024" s="0" t="s">
        <v>25</v>
      </c>
      <c r="F1024" s="0" t="n">
        <v>15.9</v>
      </c>
      <c r="G1024" s="0" t="n">
        <v>0.5</v>
      </c>
      <c r="H1024" s="0" t="n">
        <v>7.95</v>
      </c>
      <c r="I1024" s="0" t="n">
        <v>15.9</v>
      </c>
      <c r="J1024" s="0" t="n">
        <v>7.95</v>
      </c>
      <c r="K1024" s="0" t="s">
        <v>18</v>
      </c>
      <c r="L1024" s="0" t="s">
        <v>153</v>
      </c>
      <c r="M1024" s="0" t="n">
        <f aca="false">CEILING(G1024,1)*F1024</f>
        <v>15.9</v>
      </c>
      <c r="N1024" s="0" t="n">
        <f aca="false">M1024-H1024</f>
        <v>7.95</v>
      </c>
      <c r="O1024" s="0" t="n">
        <f aca="false">IF(ABS(N1024-J1024)&lt;0.011,1,0)</f>
        <v>1</v>
      </c>
    </row>
    <row r="1025" customFormat="false" ht="15" hidden="false" customHeight="false" outlineLevel="0" collapsed="false">
      <c r="A1025" s="0" t="s">
        <v>15</v>
      </c>
      <c r="B1025" s="0" t="s">
        <v>266</v>
      </c>
      <c r="C1025" s="0" t="n">
        <v>8</v>
      </c>
      <c r="D1025" s="0" t="n">
        <v>49101</v>
      </c>
      <c r="E1025" s="0" t="s">
        <v>32</v>
      </c>
      <c r="F1025" s="0" t="n">
        <v>2.2</v>
      </c>
      <c r="G1025" s="0" t="n">
        <v>0.5</v>
      </c>
      <c r="H1025" s="0" t="n">
        <v>1.1</v>
      </c>
      <c r="I1025" s="0" t="n">
        <v>2.2</v>
      </c>
      <c r="J1025" s="0" t="n">
        <v>1.1</v>
      </c>
      <c r="K1025" s="0" t="s">
        <v>18</v>
      </c>
      <c r="L1025" s="0" t="s">
        <v>153</v>
      </c>
      <c r="M1025" s="0" t="n">
        <f aca="false">CEILING(G1025,1)*F1025</f>
        <v>2.2</v>
      </c>
      <c r="N1025" s="0" t="n">
        <f aca="false">M1025-H1025</f>
        <v>1.1</v>
      </c>
      <c r="O1025" s="0" t="n">
        <f aca="false">IF(ABS(N1025-J1025)&lt;0.011,1,0)</f>
        <v>1</v>
      </c>
    </row>
    <row r="1026" customFormat="false" ht="15" hidden="false" customHeight="false" outlineLevel="0" collapsed="false">
      <c r="A1026" s="0" t="s">
        <v>15</v>
      </c>
      <c r="B1026" s="0" t="s">
        <v>266</v>
      </c>
      <c r="C1026" s="0" t="n">
        <v>8</v>
      </c>
      <c r="D1026" s="0" t="n">
        <v>49101</v>
      </c>
      <c r="E1026" s="0" t="s">
        <v>61</v>
      </c>
      <c r="F1026" s="0" t="n">
        <v>2</v>
      </c>
      <c r="G1026" s="0" t="n">
        <v>0.5</v>
      </c>
      <c r="H1026" s="0" t="n">
        <v>1</v>
      </c>
      <c r="I1026" s="0" t="n">
        <v>2</v>
      </c>
      <c r="J1026" s="0" t="n">
        <v>1</v>
      </c>
      <c r="K1026" s="0" t="s">
        <v>18</v>
      </c>
      <c r="L1026" s="0" t="s">
        <v>153</v>
      </c>
      <c r="M1026" s="0" t="n">
        <f aca="false">CEILING(G1026,1)*F1026</f>
        <v>2</v>
      </c>
      <c r="N1026" s="0" t="n">
        <f aca="false">M1026-H1026</f>
        <v>1</v>
      </c>
      <c r="O1026" s="0" t="n">
        <f aca="false">IF(ABS(N1026-J1026)&lt;0.011,1,0)</f>
        <v>1</v>
      </c>
    </row>
    <row r="1027" customFormat="false" ht="15" hidden="false" customHeight="false" outlineLevel="0" collapsed="false">
      <c r="A1027" s="0" t="s">
        <v>15</v>
      </c>
      <c r="B1027" s="0" t="s">
        <v>266</v>
      </c>
      <c r="C1027" s="0" t="n">
        <v>8</v>
      </c>
      <c r="D1027" s="0" t="n">
        <v>49101</v>
      </c>
      <c r="E1027" s="0" t="s">
        <v>93</v>
      </c>
      <c r="F1027" s="0" t="n">
        <v>9.8</v>
      </c>
      <c r="G1027" s="0" t="n">
        <v>0.5</v>
      </c>
      <c r="H1027" s="0" t="n">
        <v>4.9</v>
      </c>
      <c r="I1027" s="0" t="n">
        <v>9.8</v>
      </c>
      <c r="J1027" s="0" t="n">
        <v>4.9</v>
      </c>
      <c r="K1027" s="0" t="s">
        <v>18</v>
      </c>
      <c r="L1027" s="0" t="s">
        <v>153</v>
      </c>
      <c r="M1027" s="0" t="n">
        <f aca="false">CEILING(G1027,1)*F1027</f>
        <v>9.8</v>
      </c>
      <c r="N1027" s="0" t="n">
        <f aca="false">M1027-H1027</f>
        <v>4.9</v>
      </c>
      <c r="O1027" s="0" t="n">
        <f aca="false">IF(ABS(N1027-J1027)&lt;0.011,1,0)</f>
        <v>1</v>
      </c>
    </row>
    <row r="1028" customFormat="false" ht="15" hidden="false" customHeight="false" outlineLevel="0" collapsed="false">
      <c r="A1028" s="0" t="s">
        <v>15</v>
      </c>
      <c r="B1028" s="0" t="s">
        <v>266</v>
      </c>
      <c r="C1028" s="0" t="n">
        <v>8</v>
      </c>
      <c r="D1028" s="0" t="n">
        <v>49101</v>
      </c>
      <c r="E1028" s="0" t="s">
        <v>159</v>
      </c>
      <c r="F1028" s="0" t="n">
        <v>19.9</v>
      </c>
      <c r="G1028" s="0" t="n">
        <v>0.5</v>
      </c>
      <c r="H1028" s="0" t="n">
        <v>9.95</v>
      </c>
      <c r="I1028" s="0" t="n">
        <v>19.9</v>
      </c>
      <c r="J1028" s="0" t="n">
        <v>9.95</v>
      </c>
      <c r="K1028" s="0" t="s">
        <v>18</v>
      </c>
      <c r="L1028" s="0" t="s">
        <v>153</v>
      </c>
      <c r="M1028" s="0" t="n">
        <f aca="false">CEILING(G1028,1)*F1028</f>
        <v>19.9</v>
      </c>
      <c r="N1028" s="0" t="n">
        <f aca="false">M1028-H1028</f>
        <v>9.95</v>
      </c>
      <c r="O1028" s="0" t="n">
        <f aca="false">IF(ABS(N1028-J1028)&lt;0.011,1,0)</f>
        <v>1</v>
      </c>
    </row>
    <row r="1029" customFormat="false" ht="15" hidden="false" customHeight="false" outlineLevel="0" collapsed="false">
      <c r="A1029" s="0" t="s">
        <v>15</v>
      </c>
      <c r="B1029" s="0" t="s">
        <v>266</v>
      </c>
      <c r="C1029" s="0" t="n">
        <v>14</v>
      </c>
      <c r="D1029" s="0" t="n">
        <v>49113</v>
      </c>
      <c r="E1029" s="0" t="s">
        <v>84</v>
      </c>
      <c r="F1029" s="0" t="n">
        <v>19</v>
      </c>
      <c r="G1029" s="0" t="n">
        <v>0.5</v>
      </c>
      <c r="H1029" s="0" t="n">
        <v>9.5</v>
      </c>
      <c r="I1029" s="0" t="n">
        <v>19</v>
      </c>
      <c r="J1029" s="0" t="n">
        <v>9.5</v>
      </c>
      <c r="K1029" s="0" t="s">
        <v>18</v>
      </c>
      <c r="L1029" s="0" t="s">
        <v>218</v>
      </c>
      <c r="M1029" s="0" t="n">
        <f aca="false">CEILING(G1029,1)*F1029</f>
        <v>19</v>
      </c>
      <c r="N1029" s="0" t="n">
        <f aca="false">M1029-H1029</f>
        <v>9.5</v>
      </c>
      <c r="O1029" s="0" t="n">
        <f aca="false">IF(ABS(N1029-J1029)&lt;0.011,1,0)</f>
        <v>1</v>
      </c>
    </row>
    <row r="1030" customFormat="false" ht="15" hidden="false" customHeight="false" outlineLevel="0" collapsed="false">
      <c r="A1030" s="0" t="s">
        <v>15</v>
      </c>
      <c r="B1030" s="0" t="s">
        <v>266</v>
      </c>
      <c r="C1030" s="0" t="n">
        <v>14</v>
      </c>
      <c r="D1030" s="0" t="n">
        <v>49113</v>
      </c>
      <c r="E1030" s="0" t="s">
        <v>60</v>
      </c>
      <c r="F1030" s="0" t="n">
        <v>19</v>
      </c>
      <c r="G1030" s="0" t="n">
        <v>0.5</v>
      </c>
      <c r="H1030" s="0" t="n">
        <v>9.5</v>
      </c>
      <c r="I1030" s="0" t="n">
        <v>19</v>
      </c>
      <c r="J1030" s="0" t="n">
        <v>9.5</v>
      </c>
      <c r="K1030" s="0" t="s">
        <v>18</v>
      </c>
      <c r="L1030" s="0" t="s">
        <v>218</v>
      </c>
      <c r="M1030" s="0" t="n">
        <f aca="false">CEILING(G1030,1)*F1030</f>
        <v>19</v>
      </c>
      <c r="N1030" s="0" t="n">
        <f aca="false">M1030-H1030</f>
        <v>9.5</v>
      </c>
      <c r="O1030" s="0" t="n">
        <f aca="false">IF(ABS(N1030-J1030)&lt;0.011,1,0)</f>
        <v>1</v>
      </c>
    </row>
    <row r="1031" customFormat="false" ht="15" hidden="false" customHeight="false" outlineLevel="0" collapsed="false">
      <c r="A1031" s="0" t="s">
        <v>15</v>
      </c>
      <c r="B1031" s="0" t="s">
        <v>266</v>
      </c>
      <c r="C1031" s="0" t="n">
        <v>14</v>
      </c>
      <c r="D1031" s="0" t="n">
        <v>49113</v>
      </c>
      <c r="E1031" s="0" t="s">
        <v>267</v>
      </c>
      <c r="F1031" s="0" t="n">
        <v>30</v>
      </c>
      <c r="G1031" s="0" t="n">
        <v>0.5</v>
      </c>
      <c r="H1031" s="0" t="n">
        <v>15</v>
      </c>
      <c r="I1031" s="0" t="n">
        <v>30</v>
      </c>
      <c r="J1031" s="0" t="n">
        <v>15</v>
      </c>
      <c r="K1031" s="0" t="s">
        <v>18</v>
      </c>
      <c r="L1031" s="0" t="s">
        <v>218</v>
      </c>
      <c r="M1031" s="0" t="n">
        <f aca="false">CEILING(G1031,1)*F1031</f>
        <v>30</v>
      </c>
      <c r="N1031" s="0" t="n">
        <f aca="false">M1031-H1031</f>
        <v>15</v>
      </c>
      <c r="O1031" s="0" t="n">
        <f aca="false">IF(ABS(N1031-J1031)&lt;0.011,1,0)</f>
        <v>1</v>
      </c>
    </row>
    <row r="1032" customFormat="false" ht="15" hidden="false" customHeight="false" outlineLevel="0" collapsed="false">
      <c r="A1032" s="0" t="s">
        <v>15</v>
      </c>
      <c r="B1032" s="0" t="s">
        <v>266</v>
      </c>
      <c r="C1032" s="0" t="n">
        <v>15</v>
      </c>
      <c r="D1032" s="0" t="n">
        <v>49110</v>
      </c>
      <c r="E1032" s="0" t="s">
        <v>84</v>
      </c>
      <c r="F1032" s="0" t="n">
        <v>19</v>
      </c>
      <c r="G1032" s="0" t="n">
        <v>0.5</v>
      </c>
      <c r="H1032" s="0" t="n">
        <v>9.5</v>
      </c>
      <c r="I1032" s="0" t="n">
        <v>19</v>
      </c>
      <c r="J1032" s="0" t="n">
        <v>9.5</v>
      </c>
      <c r="K1032" s="0" t="s">
        <v>18</v>
      </c>
      <c r="L1032" s="0" t="s">
        <v>218</v>
      </c>
      <c r="M1032" s="0" t="n">
        <f aca="false">CEILING(G1032,1)*F1032</f>
        <v>19</v>
      </c>
      <c r="N1032" s="0" t="n">
        <f aca="false">M1032-H1032</f>
        <v>9.5</v>
      </c>
      <c r="O1032" s="0" t="n">
        <f aca="false">IF(ABS(N1032-J1032)&lt;0.011,1,0)</f>
        <v>1</v>
      </c>
    </row>
    <row r="1033" customFormat="false" ht="15" hidden="false" customHeight="false" outlineLevel="0" collapsed="false">
      <c r="A1033" s="0" t="s">
        <v>15</v>
      </c>
      <c r="B1033" s="0" t="s">
        <v>266</v>
      </c>
      <c r="C1033" s="0" t="n">
        <v>15</v>
      </c>
      <c r="D1033" s="0" t="n">
        <v>49110</v>
      </c>
      <c r="E1033" s="0" t="s">
        <v>60</v>
      </c>
      <c r="F1033" s="0" t="n">
        <v>19</v>
      </c>
      <c r="G1033" s="0" t="n">
        <v>0.5</v>
      </c>
      <c r="H1033" s="0" t="n">
        <v>9.5</v>
      </c>
      <c r="I1033" s="0" t="n">
        <v>19</v>
      </c>
      <c r="J1033" s="0" t="n">
        <v>9.5</v>
      </c>
      <c r="K1033" s="0" t="s">
        <v>18</v>
      </c>
      <c r="L1033" s="0" t="s">
        <v>218</v>
      </c>
      <c r="M1033" s="0" t="n">
        <f aca="false">CEILING(G1033,1)*F1033</f>
        <v>19</v>
      </c>
      <c r="N1033" s="0" t="n">
        <f aca="false">M1033-H1033</f>
        <v>9.5</v>
      </c>
      <c r="O1033" s="0" t="n">
        <f aca="false">IF(ABS(N1033-J1033)&lt;0.011,1,0)</f>
        <v>1</v>
      </c>
    </row>
    <row r="1034" customFormat="false" ht="15" hidden="false" customHeight="false" outlineLevel="0" collapsed="false">
      <c r="A1034" s="0" t="s">
        <v>15</v>
      </c>
      <c r="B1034" s="0" t="s">
        <v>266</v>
      </c>
      <c r="C1034" s="0" t="n">
        <v>15</v>
      </c>
      <c r="D1034" s="0" t="n">
        <v>49110</v>
      </c>
      <c r="E1034" s="0" t="s">
        <v>267</v>
      </c>
      <c r="F1034" s="0" t="n">
        <v>30</v>
      </c>
      <c r="G1034" s="0" t="n">
        <v>0.5</v>
      </c>
      <c r="H1034" s="0" t="n">
        <v>15</v>
      </c>
      <c r="I1034" s="0" t="n">
        <v>30</v>
      </c>
      <c r="J1034" s="0" t="n">
        <v>15</v>
      </c>
      <c r="K1034" s="0" t="s">
        <v>18</v>
      </c>
      <c r="L1034" s="0" t="s">
        <v>218</v>
      </c>
      <c r="M1034" s="0" t="n">
        <f aca="false">CEILING(G1034,1)*F1034</f>
        <v>30</v>
      </c>
      <c r="N1034" s="0" t="n">
        <f aca="false">M1034-H1034</f>
        <v>15</v>
      </c>
      <c r="O1034" s="0" t="n">
        <f aca="false">IF(ABS(N1034-J1034)&lt;0.011,1,0)</f>
        <v>1</v>
      </c>
    </row>
    <row r="1035" customFormat="false" ht="15" hidden="false" customHeight="false" outlineLevel="0" collapsed="false">
      <c r="A1035" s="0" t="s">
        <v>15</v>
      </c>
      <c r="B1035" s="0" t="s">
        <v>268</v>
      </c>
      <c r="C1035" s="0" t="n">
        <v>13</v>
      </c>
      <c r="D1035" s="0" t="n">
        <v>49153</v>
      </c>
      <c r="E1035" s="0" t="s">
        <v>82</v>
      </c>
      <c r="F1035" s="0" t="n">
        <v>19.9</v>
      </c>
      <c r="G1035" s="0" t="n">
        <v>0.5</v>
      </c>
      <c r="H1035" s="0" t="n">
        <v>9.95</v>
      </c>
      <c r="I1035" s="0" t="n">
        <v>19.9</v>
      </c>
      <c r="J1035" s="0" t="n">
        <v>9.95</v>
      </c>
      <c r="K1035" s="0" t="s">
        <v>18</v>
      </c>
      <c r="L1035" s="0" t="s">
        <v>26</v>
      </c>
      <c r="M1035" s="0" t="n">
        <f aca="false">CEILING(G1035,1)*F1035</f>
        <v>19.9</v>
      </c>
      <c r="N1035" s="0" t="n">
        <f aca="false">M1035-H1035</f>
        <v>9.95</v>
      </c>
      <c r="O1035" s="0" t="n">
        <f aca="false">IF(ABS(N1035-J1035)&lt;0.011,1,0)</f>
        <v>1</v>
      </c>
    </row>
    <row r="1036" customFormat="false" ht="15" hidden="false" customHeight="false" outlineLevel="0" collapsed="false">
      <c r="A1036" s="0" t="s">
        <v>15</v>
      </c>
      <c r="B1036" s="0" t="s">
        <v>268</v>
      </c>
      <c r="C1036" s="0" t="n">
        <v>13</v>
      </c>
      <c r="D1036" s="0" t="n">
        <v>49153</v>
      </c>
      <c r="E1036" s="0" t="s">
        <v>149</v>
      </c>
      <c r="F1036" s="0" t="n">
        <v>15.9</v>
      </c>
      <c r="G1036" s="0" t="n">
        <v>0.5</v>
      </c>
      <c r="H1036" s="0" t="n">
        <v>7.95</v>
      </c>
      <c r="I1036" s="0" t="n">
        <v>15.9</v>
      </c>
      <c r="J1036" s="0" t="n">
        <v>7.95</v>
      </c>
      <c r="K1036" s="0" t="s">
        <v>18</v>
      </c>
      <c r="L1036" s="0" t="s">
        <v>26</v>
      </c>
      <c r="M1036" s="0" t="n">
        <f aca="false">CEILING(G1036,1)*F1036</f>
        <v>15.9</v>
      </c>
      <c r="N1036" s="0" t="n">
        <f aca="false">M1036-H1036</f>
        <v>7.95</v>
      </c>
      <c r="O1036" s="0" t="n">
        <f aca="false">IF(ABS(N1036-J1036)&lt;0.011,1,0)</f>
        <v>1</v>
      </c>
    </row>
    <row r="1037" customFormat="false" ht="15" hidden="false" customHeight="false" outlineLevel="0" collapsed="false">
      <c r="A1037" s="0" t="s">
        <v>15</v>
      </c>
      <c r="B1037" s="0" t="s">
        <v>268</v>
      </c>
      <c r="C1037" s="0" t="n">
        <v>14</v>
      </c>
      <c r="D1037" s="0" t="n">
        <v>49142</v>
      </c>
      <c r="E1037" s="0" t="s">
        <v>82</v>
      </c>
      <c r="F1037" s="0" t="n">
        <v>19.9</v>
      </c>
      <c r="G1037" s="0" t="n">
        <v>0.5</v>
      </c>
      <c r="H1037" s="0" t="n">
        <v>9.95</v>
      </c>
      <c r="I1037" s="0" t="n">
        <v>19.9</v>
      </c>
      <c r="J1037" s="0" t="n">
        <v>9.95</v>
      </c>
      <c r="K1037" s="0" t="s">
        <v>18</v>
      </c>
      <c r="L1037" s="0" t="s">
        <v>26</v>
      </c>
      <c r="M1037" s="0" t="n">
        <f aca="false">CEILING(G1037,1)*F1037</f>
        <v>19.9</v>
      </c>
      <c r="N1037" s="0" t="n">
        <f aca="false">M1037-H1037</f>
        <v>9.95</v>
      </c>
      <c r="O1037" s="0" t="n">
        <f aca="false">IF(ABS(N1037-J1037)&lt;0.011,1,0)</f>
        <v>1</v>
      </c>
    </row>
    <row r="1038" customFormat="false" ht="15" hidden="false" customHeight="false" outlineLevel="0" collapsed="false">
      <c r="A1038" s="0" t="s">
        <v>15</v>
      </c>
      <c r="B1038" s="0" t="s">
        <v>268</v>
      </c>
      <c r="C1038" s="0" t="n">
        <v>14</v>
      </c>
      <c r="D1038" s="0" t="n">
        <v>49142</v>
      </c>
      <c r="E1038" s="0" t="s">
        <v>149</v>
      </c>
      <c r="F1038" s="0" t="n">
        <v>15.9</v>
      </c>
      <c r="G1038" s="0" t="n">
        <v>0.5</v>
      </c>
      <c r="H1038" s="0" t="n">
        <v>7.95</v>
      </c>
      <c r="I1038" s="0" t="n">
        <v>15.9</v>
      </c>
      <c r="J1038" s="0" t="n">
        <v>7.95</v>
      </c>
      <c r="K1038" s="0" t="s">
        <v>18</v>
      </c>
      <c r="L1038" s="0" t="s">
        <v>26</v>
      </c>
      <c r="M1038" s="0" t="n">
        <f aca="false">CEILING(G1038,1)*F1038</f>
        <v>15.9</v>
      </c>
      <c r="N1038" s="0" t="n">
        <f aca="false">M1038-H1038</f>
        <v>7.95</v>
      </c>
      <c r="O1038" s="0" t="n">
        <f aca="false">IF(ABS(N1038-J1038)&lt;0.011,1,0)</f>
        <v>1</v>
      </c>
    </row>
    <row r="1039" customFormat="false" ht="15" hidden="false" customHeight="false" outlineLevel="0" collapsed="false">
      <c r="A1039" s="0" t="s">
        <v>15</v>
      </c>
      <c r="B1039" s="0" t="s">
        <v>268</v>
      </c>
      <c r="C1039" s="0" t="n">
        <v>24</v>
      </c>
      <c r="D1039" s="0" t="n">
        <v>49172</v>
      </c>
      <c r="E1039" s="0" t="s">
        <v>50</v>
      </c>
      <c r="F1039" s="0" t="n">
        <v>17.6</v>
      </c>
      <c r="G1039" s="0" t="n">
        <v>0.5</v>
      </c>
      <c r="H1039" s="0" t="n">
        <v>8.8</v>
      </c>
      <c r="I1039" s="0" t="n">
        <v>17.6</v>
      </c>
      <c r="J1039" s="0" t="n">
        <v>8.8</v>
      </c>
      <c r="K1039" s="0" t="s">
        <v>18</v>
      </c>
      <c r="L1039" s="0" t="s">
        <v>119</v>
      </c>
      <c r="M1039" s="0" t="n">
        <f aca="false">CEILING(G1039,1)*F1039</f>
        <v>17.6</v>
      </c>
      <c r="N1039" s="0" t="n">
        <f aca="false">M1039-H1039</f>
        <v>8.8</v>
      </c>
      <c r="O1039" s="0" t="n">
        <f aca="false">IF(ABS(N1039-J1039)&lt;0.011,1,0)</f>
        <v>1</v>
      </c>
    </row>
    <row r="1040" customFormat="false" ht="15" hidden="false" customHeight="false" outlineLevel="0" collapsed="false">
      <c r="A1040" s="0" t="s">
        <v>15</v>
      </c>
      <c r="B1040" s="0" t="s">
        <v>268</v>
      </c>
      <c r="C1040" s="0" t="n">
        <v>24</v>
      </c>
      <c r="D1040" s="0" t="n">
        <v>49172</v>
      </c>
      <c r="E1040" s="0" t="s">
        <v>76</v>
      </c>
      <c r="F1040" s="0" t="n">
        <v>17.6</v>
      </c>
      <c r="G1040" s="0" t="n">
        <v>0.5</v>
      </c>
      <c r="H1040" s="0" t="n">
        <v>8.8</v>
      </c>
      <c r="I1040" s="0" t="n">
        <v>17.6</v>
      </c>
      <c r="J1040" s="0" t="n">
        <v>8.8</v>
      </c>
      <c r="K1040" s="0" t="s">
        <v>18</v>
      </c>
      <c r="L1040" s="0" t="s">
        <v>119</v>
      </c>
      <c r="M1040" s="0" t="n">
        <f aca="false">CEILING(G1040,1)*F1040</f>
        <v>17.6</v>
      </c>
      <c r="N1040" s="0" t="n">
        <f aca="false">M1040-H1040</f>
        <v>8.8</v>
      </c>
      <c r="O1040" s="0" t="n">
        <f aca="false">IF(ABS(N1040-J1040)&lt;0.011,1,0)</f>
        <v>1</v>
      </c>
    </row>
    <row r="1041" customFormat="false" ht="15" hidden="false" customHeight="false" outlineLevel="0" collapsed="false">
      <c r="A1041" s="0" t="s">
        <v>15</v>
      </c>
      <c r="B1041" s="0" t="s">
        <v>268</v>
      </c>
      <c r="C1041" s="0" t="n">
        <v>25</v>
      </c>
      <c r="D1041" s="0" t="n">
        <v>49160</v>
      </c>
      <c r="E1041" s="0" t="s">
        <v>50</v>
      </c>
      <c r="F1041" s="0" t="n">
        <v>17.6</v>
      </c>
      <c r="G1041" s="0" t="n">
        <v>0.5</v>
      </c>
      <c r="H1041" s="0" t="n">
        <v>8.8</v>
      </c>
      <c r="I1041" s="0" t="n">
        <v>17.6</v>
      </c>
      <c r="J1041" s="0" t="n">
        <v>8.8</v>
      </c>
      <c r="K1041" s="0" t="s">
        <v>18</v>
      </c>
      <c r="L1041" s="0" t="s">
        <v>119</v>
      </c>
      <c r="M1041" s="0" t="n">
        <f aca="false">CEILING(G1041,1)*F1041</f>
        <v>17.6</v>
      </c>
      <c r="N1041" s="0" t="n">
        <f aca="false">M1041-H1041</f>
        <v>8.8</v>
      </c>
      <c r="O1041" s="0" t="n">
        <f aca="false">IF(ABS(N1041-J1041)&lt;0.011,1,0)</f>
        <v>1</v>
      </c>
    </row>
    <row r="1042" customFormat="false" ht="15" hidden="false" customHeight="false" outlineLevel="0" collapsed="false">
      <c r="A1042" s="0" t="s">
        <v>15</v>
      </c>
      <c r="B1042" s="0" t="s">
        <v>268</v>
      </c>
      <c r="C1042" s="0" t="n">
        <v>25</v>
      </c>
      <c r="D1042" s="0" t="n">
        <v>49160</v>
      </c>
      <c r="E1042" s="0" t="s">
        <v>76</v>
      </c>
      <c r="F1042" s="0" t="n">
        <v>17.6</v>
      </c>
      <c r="G1042" s="0" t="n">
        <v>0.5</v>
      </c>
      <c r="H1042" s="0" t="n">
        <v>8.8</v>
      </c>
      <c r="I1042" s="0" t="n">
        <v>17.6</v>
      </c>
      <c r="J1042" s="0" t="n">
        <v>8.8</v>
      </c>
      <c r="K1042" s="0" t="s">
        <v>18</v>
      </c>
      <c r="L1042" s="0" t="s">
        <v>119</v>
      </c>
      <c r="M1042" s="0" t="n">
        <f aca="false">CEILING(G1042,1)*F1042</f>
        <v>17.6</v>
      </c>
      <c r="N1042" s="0" t="n">
        <f aca="false">M1042-H1042</f>
        <v>8.8</v>
      </c>
      <c r="O1042" s="0" t="n">
        <f aca="false">IF(ABS(N1042-J1042)&lt;0.011,1,0)</f>
        <v>1</v>
      </c>
    </row>
    <row r="1043" customFormat="false" ht="15" hidden="false" customHeight="false" outlineLevel="0" collapsed="false">
      <c r="A1043" s="0" t="s">
        <v>15</v>
      </c>
      <c r="B1043" s="0" t="s">
        <v>269</v>
      </c>
      <c r="C1043" s="0" t="n">
        <v>6</v>
      </c>
      <c r="D1043" s="0" t="n">
        <v>49198</v>
      </c>
      <c r="E1043" s="0" t="s">
        <v>45</v>
      </c>
      <c r="F1043" s="0" t="n">
        <v>17.6</v>
      </c>
      <c r="G1043" s="0" t="n">
        <v>0.5</v>
      </c>
      <c r="H1043" s="0" t="n">
        <v>8.8</v>
      </c>
      <c r="I1043" s="0" t="n">
        <v>17.6</v>
      </c>
      <c r="J1043" s="0" t="n">
        <v>8.8</v>
      </c>
      <c r="K1043" s="0" t="s">
        <v>18</v>
      </c>
      <c r="L1043" s="0" t="s">
        <v>224</v>
      </c>
      <c r="M1043" s="0" t="n">
        <f aca="false">CEILING(G1043,1)*F1043</f>
        <v>17.6</v>
      </c>
      <c r="N1043" s="0" t="n">
        <f aca="false">M1043-H1043</f>
        <v>8.8</v>
      </c>
      <c r="O1043" s="0" t="n">
        <f aca="false">IF(ABS(N1043-J1043)&lt;0.011,1,0)</f>
        <v>1</v>
      </c>
    </row>
    <row r="1044" customFormat="false" ht="15" hidden="false" customHeight="false" outlineLevel="0" collapsed="false">
      <c r="A1044" s="0" t="s">
        <v>15</v>
      </c>
      <c r="B1044" s="0" t="s">
        <v>269</v>
      </c>
      <c r="C1044" s="0" t="n">
        <v>6</v>
      </c>
      <c r="D1044" s="0" t="n">
        <v>49198</v>
      </c>
      <c r="E1044" s="0" t="s">
        <v>50</v>
      </c>
      <c r="F1044" s="0" t="n">
        <v>17.6</v>
      </c>
      <c r="G1044" s="0" t="n">
        <v>0.5</v>
      </c>
      <c r="H1044" s="0" t="n">
        <v>8.8</v>
      </c>
      <c r="I1044" s="0" t="n">
        <v>17.6</v>
      </c>
      <c r="J1044" s="0" t="n">
        <v>8.8</v>
      </c>
      <c r="K1044" s="0" t="s">
        <v>18</v>
      </c>
      <c r="L1044" s="0" t="s">
        <v>224</v>
      </c>
      <c r="M1044" s="0" t="n">
        <f aca="false">CEILING(G1044,1)*F1044</f>
        <v>17.6</v>
      </c>
      <c r="N1044" s="0" t="n">
        <f aca="false">M1044-H1044</f>
        <v>8.8</v>
      </c>
      <c r="O1044" s="0" t="n">
        <f aca="false">IF(ABS(N1044-J1044)&lt;0.011,1,0)</f>
        <v>1</v>
      </c>
    </row>
    <row r="1045" customFormat="false" ht="15" hidden="false" customHeight="false" outlineLevel="0" collapsed="false">
      <c r="A1045" s="0" t="s">
        <v>15</v>
      </c>
      <c r="B1045" s="0" t="s">
        <v>269</v>
      </c>
      <c r="C1045" s="0" t="n">
        <v>7</v>
      </c>
      <c r="D1045" s="0" t="n">
        <v>49190</v>
      </c>
      <c r="E1045" s="0" t="s">
        <v>45</v>
      </c>
      <c r="F1045" s="0" t="n">
        <v>17.6</v>
      </c>
      <c r="G1045" s="0" t="n">
        <v>0.5</v>
      </c>
      <c r="H1045" s="0" t="n">
        <v>8.8</v>
      </c>
      <c r="I1045" s="0" t="n">
        <v>17.6</v>
      </c>
      <c r="J1045" s="0" t="n">
        <v>8.8</v>
      </c>
      <c r="K1045" s="0" t="s">
        <v>18</v>
      </c>
      <c r="L1045" s="0" t="s">
        <v>224</v>
      </c>
      <c r="M1045" s="0" t="n">
        <f aca="false">CEILING(G1045,1)*F1045</f>
        <v>17.6</v>
      </c>
      <c r="N1045" s="0" t="n">
        <f aca="false">M1045-H1045</f>
        <v>8.8</v>
      </c>
      <c r="O1045" s="0" t="n">
        <f aca="false">IF(ABS(N1045-J1045)&lt;0.011,1,0)</f>
        <v>1</v>
      </c>
    </row>
    <row r="1046" customFormat="false" ht="15" hidden="false" customHeight="false" outlineLevel="0" collapsed="false">
      <c r="A1046" s="0" t="s">
        <v>15</v>
      </c>
      <c r="B1046" s="0" t="s">
        <v>269</v>
      </c>
      <c r="C1046" s="0" t="n">
        <v>7</v>
      </c>
      <c r="D1046" s="0" t="n">
        <v>49190</v>
      </c>
      <c r="E1046" s="0" t="s">
        <v>50</v>
      </c>
      <c r="F1046" s="0" t="n">
        <v>17.6</v>
      </c>
      <c r="G1046" s="0" t="n">
        <v>0.5</v>
      </c>
      <c r="H1046" s="0" t="n">
        <v>8.8</v>
      </c>
      <c r="I1046" s="0" t="n">
        <v>17.6</v>
      </c>
      <c r="J1046" s="0" t="n">
        <v>8.8</v>
      </c>
      <c r="K1046" s="0" t="s">
        <v>18</v>
      </c>
      <c r="L1046" s="0" t="s">
        <v>224</v>
      </c>
      <c r="M1046" s="0" t="n">
        <f aca="false">CEILING(G1046,1)*F1046</f>
        <v>17.6</v>
      </c>
      <c r="N1046" s="0" t="n">
        <f aca="false">M1046-H1046</f>
        <v>8.8</v>
      </c>
      <c r="O1046" s="0" t="n">
        <f aca="false">IF(ABS(N1046-J1046)&lt;0.011,1,0)</f>
        <v>1</v>
      </c>
    </row>
    <row r="1047" customFormat="false" ht="15" hidden="false" customHeight="false" outlineLevel="0" collapsed="false">
      <c r="A1047" s="0" t="s">
        <v>15</v>
      </c>
      <c r="B1047" s="0" t="s">
        <v>269</v>
      </c>
      <c r="C1047" s="0" t="n">
        <v>12</v>
      </c>
      <c r="D1047" s="0" t="n">
        <v>49199</v>
      </c>
      <c r="E1047" s="0" t="s">
        <v>68</v>
      </c>
      <c r="F1047" s="0" t="n">
        <v>6</v>
      </c>
      <c r="G1047" s="0" t="n">
        <v>0.33</v>
      </c>
      <c r="H1047" s="0" t="n">
        <v>1.98</v>
      </c>
      <c r="I1047" s="0" t="n">
        <v>6</v>
      </c>
      <c r="J1047" s="0" t="n">
        <v>4.02</v>
      </c>
      <c r="K1047" s="0" t="s">
        <v>18</v>
      </c>
      <c r="L1047" s="0" t="s">
        <v>110</v>
      </c>
      <c r="M1047" s="0" t="n">
        <f aca="false">CEILING(G1047,1)*F1047</f>
        <v>6</v>
      </c>
      <c r="N1047" s="0" t="n">
        <f aca="false">M1047-H1047</f>
        <v>4.02</v>
      </c>
      <c r="O1047" s="0" t="n">
        <f aca="false">IF(ABS(N1047-J1047)&lt;0.011,1,0)</f>
        <v>1</v>
      </c>
    </row>
    <row r="1048" customFormat="false" ht="15" hidden="false" customHeight="false" outlineLevel="0" collapsed="false">
      <c r="A1048" s="0" t="s">
        <v>15</v>
      </c>
      <c r="B1048" s="0" t="s">
        <v>269</v>
      </c>
      <c r="C1048" s="0" t="n">
        <v>12</v>
      </c>
      <c r="D1048" s="0" t="n">
        <v>49199</v>
      </c>
      <c r="E1048" s="0" t="s">
        <v>126</v>
      </c>
      <c r="F1048" s="0" t="n">
        <v>17.6</v>
      </c>
      <c r="G1048" s="0" t="n">
        <v>0.33</v>
      </c>
      <c r="H1048" s="0" t="n">
        <v>5.81</v>
      </c>
      <c r="I1048" s="0" t="n">
        <v>17.6</v>
      </c>
      <c r="J1048" s="0" t="n">
        <v>11.79</v>
      </c>
      <c r="K1048" s="0" t="s">
        <v>18</v>
      </c>
      <c r="L1048" s="0" t="s">
        <v>110</v>
      </c>
      <c r="M1048" s="0" t="n">
        <f aca="false">CEILING(G1048,1)*F1048</f>
        <v>17.6</v>
      </c>
      <c r="N1048" s="0" t="n">
        <f aca="false">M1048-H1048</f>
        <v>11.79</v>
      </c>
      <c r="O1048" s="0" t="n">
        <f aca="false">IF(ABS(N1048-J1048)&lt;0.011,1,0)</f>
        <v>1</v>
      </c>
    </row>
    <row r="1049" customFormat="false" ht="15" hidden="false" customHeight="false" outlineLevel="0" collapsed="false">
      <c r="A1049" s="0" t="s">
        <v>15</v>
      </c>
      <c r="B1049" s="0" t="s">
        <v>269</v>
      </c>
      <c r="C1049" s="0" t="n">
        <v>12</v>
      </c>
      <c r="D1049" s="0" t="n">
        <v>49199</v>
      </c>
      <c r="E1049" s="0" t="s">
        <v>69</v>
      </c>
      <c r="F1049" s="0" t="n">
        <v>6.5</v>
      </c>
      <c r="G1049" s="0" t="n">
        <v>0.67</v>
      </c>
      <c r="H1049" s="0" t="n">
        <v>4.36</v>
      </c>
      <c r="I1049" s="0" t="n">
        <v>6.5</v>
      </c>
      <c r="J1049" s="0" t="n">
        <v>2.14</v>
      </c>
      <c r="K1049" s="0" t="s">
        <v>18</v>
      </c>
      <c r="L1049" s="0" t="s">
        <v>110</v>
      </c>
      <c r="M1049" s="0" t="n">
        <f aca="false">CEILING(G1049,1)*F1049</f>
        <v>6.5</v>
      </c>
      <c r="N1049" s="0" t="n">
        <f aca="false">M1049-H1049</f>
        <v>2.14</v>
      </c>
      <c r="O1049" s="0" t="n">
        <f aca="false">IF(ABS(N1049-J1049)&lt;0.011,1,0)</f>
        <v>1</v>
      </c>
    </row>
    <row r="1050" customFormat="false" ht="15" hidden="false" customHeight="false" outlineLevel="0" collapsed="false">
      <c r="A1050" s="0" t="s">
        <v>15</v>
      </c>
      <c r="B1050" s="0" t="s">
        <v>269</v>
      </c>
      <c r="C1050" s="0" t="n">
        <v>12</v>
      </c>
      <c r="D1050" s="0" t="n">
        <v>49199</v>
      </c>
      <c r="E1050" s="0" t="s">
        <v>151</v>
      </c>
      <c r="F1050" s="0" t="n">
        <v>5.8</v>
      </c>
      <c r="G1050" s="0" t="n">
        <v>0.33</v>
      </c>
      <c r="H1050" s="0" t="n">
        <v>1.91</v>
      </c>
      <c r="I1050" s="0" t="n">
        <v>5.8</v>
      </c>
      <c r="J1050" s="0" t="n">
        <v>3.89</v>
      </c>
      <c r="K1050" s="0" t="s">
        <v>18</v>
      </c>
      <c r="L1050" s="0" t="s">
        <v>110</v>
      </c>
      <c r="M1050" s="0" t="n">
        <f aca="false">CEILING(G1050,1)*F1050</f>
        <v>5.8</v>
      </c>
      <c r="N1050" s="0" t="n">
        <f aca="false">M1050-H1050</f>
        <v>3.89</v>
      </c>
      <c r="O1050" s="0" t="n">
        <f aca="false">IF(ABS(N1050-J1050)&lt;0.011,1,0)</f>
        <v>1</v>
      </c>
    </row>
    <row r="1051" customFormat="false" ht="15" hidden="false" customHeight="false" outlineLevel="0" collapsed="false">
      <c r="A1051" s="0" t="s">
        <v>15</v>
      </c>
      <c r="B1051" s="0" t="s">
        <v>269</v>
      </c>
      <c r="C1051" s="0" t="n">
        <v>12</v>
      </c>
      <c r="D1051" s="0" t="n">
        <v>49199</v>
      </c>
      <c r="E1051" s="0" t="s">
        <v>42</v>
      </c>
      <c r="F1051" s="0" t="n">
        <v>8.7</v>
      </c>
      <c r="G1051" s="0" t="n">
        <v>0.33</v>
      </c>
      <c r="H1051" s="0" t="n">
        <v>2.87</v>
      </c>
      <c r="I1051" s="0" t="n">
        <v>8.7</v>
      </c>
      <c r="J1051" s="0" t="n">
        <v>5.83</v>
      </c>
      <c r="K1051" s="0" t="s">
        <v>18</v>
      </c>
      <c r="L1051" s="0" t="s">
        <v>110</v>
      </c>
      <c r="M1051" s="0" t="n">
        <f aca="false">CEILING(G1051,1)*F1051</f>
        <v>8.7</v>
      </c>
      <c r="N1051" s="0" t="n">
        <f aca="false">M1051-H1051</f>
        <v>5.83</v>
      </c>
      <c r="O1051" s="0" t="n">
        <f aca="false">IF(ABS(N1051-J1051)&lt;0.011,1,0)</f>
        <v>1</v>
      </c>
    </row>
    <row r="1052" customFormat="false" ht="15" hidden="false" customHeight="false" outlineLevel="0" collapsed="false">
      <c r="A1052" s="0" t="s">
        <v>15</v>
      </c>
      <c r="B1052" s="0" t="s">
        <v>269</v>
      </c>
      <c r="C1052" s="0" t="n">
        <v>12</v>
      </c>
      <c r="D1052" s="0" t="n">
        <v>49199</v>
      </c>
      <c r="E1052" s="0" t="s">
        <v>149</v>
      </c>
      <c r="F1052" s="0" t="n">
        <v>15.9</v>
      </c>
      <c r="G1052" s="0" t="n">
        <v>0.67</v>
      </c>
      <c r="H1052" s="0" t="n">
        <v>10.65</v>
      </c>
      <c r="I1052" s="0" t="n">
        <v>15.9</v>
      </c>
      <c r="J1052" s="0" t="n">
        <v>5.25</v>
      </c>
      <c r="K1052" s="0" t="s">
        <v>18</v>
      </c>
      <c r="L1052" s="0" t="s">
        <v>110</v>
      </c>
      <c r="M1052" s="0" t="n">
        <f aca="false">CEILING(G1052,1)*F1052</f>
        <v>15.9</v>
      </c>
      <c r="N1052" s="0" t="n">
        <f aca="false">M1052-H1052</f>
        <v>5.25</v>
      </c>
      <c r="O1052" s="0" t="n">
        <f aca="false">IF(ABS(N1052-J1052)&lt;0.011,1,0)</f>
        <v>1</v>
      </c>
    </row>
    <row r="1053" customFormat="false" ht="15" hidden="false" customHeight="false" outlineLevel="0" collapsed="false">
      <c r="A1053" s="0" t="s">
        <v>15</v>
      </c>
      <c r="B1053" s="0" t="s">
        <v>269</v>
      </c>
      <c r="C1053" s="0" t="n">
        <v>12</v>
      </c>
      <c r="D1053" s="0" t="n">
        <v>49199</v>
      </c>
      <c r="E1053" s="0" t="s">
        <v>270</v>
      </c>
      <c r="F1053" s="0" t="n">
        <v>8.1</v>
      </c>
      <c r="G1053" s="0" t="n">
        <v>0.33</v>
      </c>
      <c r="H1053" s="0" t="n">
        <v>2.67</v>
      </c>
      <c r="I1053" s="0" t="n">
        <v>8.1</v>
      </c>
      <c r="J1053" s="0" t="n">
        <v>5.43</v>
      </c>
      <c r="K1053" s="0" t="s">
        <v>18</v>
      </c>
      <c r="L1053" s="0" t="s">
        <v>110</v>
      </c>
      <c r="M1053" s="0" t="n">
        <f aca="false">CEILING(G1053,1)*F1053</f>
        <v>8.1</v>
      </c>
      <c r="N1053" s="0" t="n">
        <f aca="false">M1053-H1053</f>
        <v>5.43</v>
      </c>
      <c r="O1053" s="0" t="n">
        <f aca="false">IF(ABS(N1053-J1053)&lt;0.011,1,0)</f>
        <v>1</v>
      </c>
    </row>
    <row r="1054" customFormat="false" ht="15" hidden="false" customHeight="false" outlineLevel="0" collapsed="false">
      <c r="A1054" s="0" t="s">
        <v>15</v>
      </c>
      <c r="B1054" s="0" t="s">
        <v>269</v>
      </c>
      <c r="C1054" s="0" t="n">
        <v>13</v>
      </c>
      <c r="D1054" s="0" t="n">
        <v>49192</v>
      </c>
      <c r="E1054" s="0" t="s">
        <v>68</v>
      </c>
      <c r="F1054" s="0" t="n">
        <v>6</v>
      </c>
      <c r="G1054" s="0" t="n">
        <v>0.67</v>
      </c>
      <c r="H1054" s="0" t="n">
        <v>4.02</v>
      </c>
      <c r="I1054" s="0" t="n">
        <v>6</v>
      </c>
      <c r="J1054" s="0" t="n">
        <v>1.98</v>
      </c>
      <c r="K1054" s="0" t="s">
        <v>18</v>
      </c>
      <c r="L1054" s="0" t="s">
        <v>110</v>
      </c>
      <c r="M1054" s="0" t="n">
        <f aca="false">CEILING(G1054,1)*F1054</f>
        <v>6</v>
      </c>
      <c r="N1054" s="0" t="n">
        <f aca="false">M1054-H1054</f>
        <v>1.98</v>
      </c>
      <c r="O1054" s="0" t="n">
        <f aca="false">IF(ABS(N1054-J1054)&lt;0.011,1,0)</f>
        <v>1</v>
      </c>
    </row>
    <row r="1055" customFormat="false" ht="15" hidden="false" customHeight="false" outlineLevel="0" collapsed="false">
      <c r="A1055" s="0" t="s">
        <v>15</v>
      </c>
      <c r="B1055" s="0" t="s">
        <v>269</v>
      </c>
      <c r="C1055" s="0" t="n">
        <v>13</v>
      </c>
      <c r="D1055" s="0" t="n">
        <v>49192</v>
      </c>
      <c r="E1055" s="0" t="s">
        <v>126</v>
      </c>
      <c r="F1055" s="0" t="n">
        <v>17.6</v>
      </c>
      <c r="G1055" s="0" t="n">
        <v>0.67</v>
      </c>
      <c r="H1055" s="0" t="n">
        <v>11.79</v>
      </c>
      <c r="I1055" s="0" t="n">
        <v>17.6</v>
      </c>
      <c r="J1055" s="0" t="n">
        <v>5.81</v>
      </c>
      <c r="K1055" s="0" t="s">
        <v>18</v>
      </c>
      <c r="L1055" s="0" t="s">
        <v>110</v>
      </c>
      <c r="M1055" s="0" t="n">
        <f aca="false">CEILING(G1055,1)*F1055</f>
        <v>17.6</v>
      </c>
      <c r="N1055" s="0" t="n">
        <f aca="false">M1055-H1055</f>
        <v>5.81</v>
      </c>
      <c r="O1055" s="0" t="n">
        <f aca="false">IF(ABS(N1055-J1055)&lt;0.011,1,0)</f>
        <v>1</v>
      </c>
    </row>
    <row r="1056" customFormat="false" ht="15" hidden="false" customHeight="false" outlineLevel="0" collapsed="false">
      <c r="A1056" s="0" t="s">
        <v>15</v>
      </c>
      <c r="B1056" s="0" t="s">
        <v>269</v>
      </c>
      <c r="C1056" s="0" t="n">
        <v>13</v>
      </c>
      <c r="D1056" s="0" t="n">
        <v>49192</v>
      </c>
      <c r="E1056" s="0" t="s">
        <v>69</v>
      </c>
      <c r="F1056" s="0" t="n">
        <v>6.5</v>
      </c>
      <c r="G1056" s="0" t="n">
        <v>1.33</v>
      </c>
      <c r="H1056" s="0" t="n">
        <v>8.65</v>
      </c>
      <c r="I1056" s="0" t="n">
        <v>13</v>
      </c>
      <c r="J1056" s="0" t="n">
        <v>4.35</v>
      </c>
      <c r="K1056" s="0" t="s">
        <v>18</v>
      </c>
      <c r="L1056" s="0" t="s">
        <v>110</v>
      </c>
      <c r="M1056" s="0" t="n">
        <f aca="false">CEILING(G1056,1)*F1056</f>
        <v>13</v>
      </c>
      <c r="N1056" s="0" t="n">
        <f aca="false">M1056-H1056</f>
        <v>4.35</v>
      </c>
      <c r="O1056" s="0" t="n">
        <f aca="false">IF(ABS(N1056-J1056)&lt;0.011,1,0)</f>
        <v>1</v>
      </c>
    </row>
    <row r="1057" customFormat="false" ht="15" hidden="false" customHeight="false" outlineLevel="0" collapsed="false">
      <c r="A1057" s="0" t="s">
        <v>15</v>
      </c>
      <c r="B1057" s="0" t="s">
        <v>269</v>
      </c>
      <c r="C1057" s="0" t="n">
        <v>13</v>
      </c>
      <c r="D1057" s="0" t="n">
        <v>49192</v>
      </c>
      <c r="E1057" s="0" t="s">
        <v>151</v>
      </c>
      <c r="F1057" s="0" t="n">
        <v>5.8</v>
      </c>
      <c r="G1057" s="0" t="n">
        <v>0.67</v>
      </c>
      <c r="H1057" s="0" t="n">
        <v>3.89</v>
      </c>
      <c r="I1057" s="0" t="n">
        <v>5.8</v>
      </c>
      <c r="J1057" s="0" t="n">
        <v>1.91</v>
      </c>
      <c r="K1057" s="0" t="s">
        <v>18</v>
      </c>
      <c r="L1057" s="0" t="s">
        <v>110</v>
      </c>
      <c r="M1057" s="0" t="n">
        <f aca="false">CEILING(G1057,1)*F1057</f>
        <v>5.8</v>
      </c>
      <c r="N1057" s="0" t="n">
        <f aca="false">M1057-H1057</f>
        <v>1.91</v>
      </c>
      <c r="O1057" s="0" t="n">
        <f aca="false">IF(ABS(N1057-J1057)&lt;0.011,1,0)</f>
        <v>1</v>
      </c>
    </row>
    <row r="1058" customFormat="false" ht="15" hidden="false" customHeight="false" outlineLevel="0" collapsed="false">
      <c r="A1058" s="0" t="s">
        <v>15</v>
      </c>
      <c r="B1058" s="0" t="s">
        <v>269</v>
      </c>
      <c r="C1058" s="0" t="n">
        <v>13</v>
      </c>
      <c r="D1058" s="0" t="n">
        <v>49192</v>
      </c>
      <c r="E1058" s="0" t="s">
        <v>42</v>
      </c>
      <c r="F1058" s="0" t="n">
        <v>8.7</v>
      </c>
      <c r="G1058" s="0" t="n">
        <v>0.67</v>
      </c>
      <c r="H1058" s="0" t="n">
        <v>5.82</v>
      </c>
      <c r="I1058" s="0" t="n">
        <v>8.7</v>
      </c>
      <c r="J1058" s="0" t="n">
        <v>2.88</v>
      </c>
      <c r="K1058" s="0" t="s">
        <v>18</v>
      </c>
      <c r="L1058" s="0" t="s">
        <v>110</v>
      </c>
      <c r="M1058" s="0" t="n">
        <f aca="false">CEILING(G1058,1)*F1058</f>
        <v>8.7</v>
      </c>
      <c r="N1058" s="0" t="n">
        <f aca="false">M1058-H1058</f>
        <v>2.88</v>
      </c>
      <c r="O1058" s="0" t="n">
        <f aca="false">IF(ABS(N1058-J1058)&lt;0.011,1,0)</f>
        <v>1</v>
      </c>
    </row>
    <row r="1059" customFormat="false" ht="15" hidden="false" customHeight="false" outlineLevel="0" collapsed="false">
      <c r="A1059" s="0" t="s">
        <v>15</v>
      </c>
      <c r="B1059" s="0" t="s">
        <v>269</v>
      </c>
      <c r="C1059" s="0" t="n">
        <v>13</v>
      </c>
      <c r="D1059" s="0" t="n">
        <v>49192</v>
      </c>
      <c r="E1059" s="0" t="s">
        <v>149</v>
      </c>
      <c r="F1059" s="0" t="n">
        <v>15.9</v>
      </c>
      <c r="G1059" s="0" t="n">
        <v>1.33</v>
      </c>
      <c r="H1059" s="0" t="n">
        <v>21.15</v>
      </c>
      <c r="I1059" s="0" t="n">
        <v>31.8</v>
      </c>
      <c r="J1059" s="0" t="n">
        <v>10.65</v>
      </c>
      <c r="K1059" s="0" t="s">
        <v>18</v>
      </c>
      <c r="L1059" s="0" t="s">
        <v>110</v>
      </c>
      <c r="M1059" s="0" t="n">
        <f aca="false">CEILING(G1059,1)*F1059</f>
        <v>31.8</v>
      </c>
      <c r="N1059" s="0" t="n">
        <f aca="false">M1059-H1059</f>
        <v>10.65</v>
      </c>
      <c r="O1059" s="0" t="n">
        <f aca="false">IF(ABS(N1059-J1059)&lt;0.011,1,0)</f>
        <v>1</v>
      </c>
    </row>
    <row r="1060" customFormat="false" ht="15" hidden="false" customHeight="false" outlineLevel="0" collapsed="false">
      <c r="A1060" s="0" t="s">
        <v>15</v>
      </c>
      <c r="B1060" s="0" t="s">
        <v>269</v>
      </c>
      <c r="C1060" s="0" t="n">
        <v>13</v>
      </c>
      <c r="D1060" s="0" t="n">
        <v>49192</v>
      </c>
      <c r="E1060" s="0" t="s">
        <v>270</v>
      </c>
      <c r="F1060" s="0" t="n">
        <v>8.1</v>
      </c>
      <c r="G1060" s="0" t="n">
        <v>0.67</v>
      </c>
      <c r="H1060" s="0" t="n">
        <v>5.43</v>
      </c>
      <c r="I1060" s="0" t="n">
        <v>8.1</v>
      </c>
      <c r="J1060" s="0" t="n">
        <v>2.67</v>
      </c>
      <c r="K1060" s="0" t="s">
        <v>18</v>
      </c>
      <c r="L1060" s="0" t="s">
        <v>110</v>
      </c>
      <c r="M1060" s="0" t="n">
        <f aca="false">CEILING(G1060,1)*F1060</f>
        <v>8.1</v>
      </c>
      <c r="N1060" s="0" t="n">
        <f aca="false">M1060-H1060</f>
        <v>2.67</v>
      </c>
      <c r="O1060" s="0" t="n">
        <f aca="false">IF(ABS(N1060-J1060)&lt;0.011,1,0)</f>
        <v>1</v>
      </c>
    </row>
    <row r="1061" customFormat="false" ht="15" hidden="false" customHeight="false" outlineLevel="0" collapsed="false">
      <c r="A1061" s="0" t="s">
        <v>15</v>
      </c>
      <c r="B1061" s="0" t="s">
        <v>269</v>
      </c>
      <c r="C1061" s="0" t="n">
        <v>16</v>
      </c>
      <c r="D1061" s="0" t="n">
        <v>49201</v>
      </c>
      <c r="E1061" s="0" t="s">
        <v>84</v>
      </c>
      <c r="F1061" s="0" t="n">
        <v>19</v>
      </c>
      <c r="G1061" s="0" t="n">
        <v>0.5</v>
      </c>
      <c r="H1061" s="0" t="n">
        <v>9.5</v>
      </c>
      <c r="I1061" s="0" t="n">
        <v>19</v>
      </c>
      <c r="J1061" s="0" t="n">
        <v>9.5</v>
      </c>
      <c r="K1061" s="0" t="s">
        <v>18</v>
      </c>
      <c r="L1061" s="0" t="s">
        <v>271</v>
      </c>
      <c r="M1061" s="0" t="n">
        <f aca="false">CEILING(G1061,1)*F1061</f>
        <v>19</v>
      </c>
      <c r="N1061" s="0" t="n">
        <f aca="false">M1061-H1061</f>
        <v>9.5</v>
      </c>
      <c r="O1061" s="0" t="n">
        <f aca="false">IF(ABS(N1061-J1061)&lt;0.011,1,0)</f>
        <v>1</v>
      </c>
    </row>
    <row r="1062" customFormat="false" ht="15" hidden="false" customHeight="false" outlineLevel="0" collapsed="false">
      <c r="A1062" s="0" t="s">
        <v>15</v>
      </c>
      <c r="B1062" s="0" t="s">
        <v>269</v>
      </c>
      <c r="C1062" s="0" t="n">
        <v>16</v>
      </c>
      <c r="D1062" s="0" t="n">
        <v>49201</v>
      </c>
      <c r="E1062" s="0" t="s">
        <v>114</v>
      </c>
      <c r="F1062" s="0" t="n">
        <v>5.9</v>
      </c>
      <c r="G1062" s="0" t="n">
        <v>0.5</v>
      </c>
      <c r="H1062" s="0" t="n">
        <v>2.95</v>
      </c>
      <c r="I1062" s="0" t="n">
        <v>5.9</v>
      </c>
      <c r="J1062" s="0" t="n">
        <v>2.95</v>
      </c>
      <c r="K1062" s="0" t="s">
        <v>18</v>
      </c>
      <c r="L1062" s="0" t="s">
        <v>271</v>
      </c>
      <c r="M1062" s="0" t="n">
        <f aca="false">CEILING(G1062,1)*F1062</f>
        <v>5.9</v>
      </c>
      <c r="N1062" s="0" t="n">
        <f aca="false">M1062-H1062</f>
        <v>2.95</v>
      </c>
      <c r="O1062" s="0" t="n">
        <f aca="false">IF(ABS(N1062-J1062)&lt;0.011,1,0)</f>
        <v>1</v>
      </c>
    </row>
    <row r="1063" customFormat="false" ht="15" hidden="false" customHeight="false" outlineLevel="0" collapsed="false">
      <c r="A1063" s="0" t="s">
        <v>15</v>
      </c>
      <c r="B1063" s="0" t="s">
        <v>269</v>
      </c>
      <c r="C1063" s="0" t="n">
        <v>16</v>
      </c>
      <c r="D1063" s="0" t="n">
        <v>49201</v>
      </c>
      <c r="E1063" s="0" t="s">
        <v>183</v>
      </c>
      <c r="F1063" s="0" t="n">
        <v>3.9</v>
      </c>
      <c r="G1063" s="0" t="n">
        <v>0.5</v>
      </c>
      <c r="H1063" s="0" t="n">
        <v>1.95</v>
      </c>
      <c r="I1063" s="0" t="n">
        <v>3.9</v>
      </c>
      <c r="J1063" s="0" t="n">
        <v>1.95</v>
      </c>
      <c r="K1063" s="0" t="s">
        <v>18</v>
      </c>
      <c r="L1063" s="0" t="s">
        <v>271</v>
      </c>
      <c r="M1063" s="0" t="n">
        <f aca="false">CEILING(G1063,1)*F1063</f>
        <v>3.9</v>
      </c>
      <c r="N1063" s="0" t="n">
        <f aca="false">M1063-H1063</f>
        <v>1.95</v>
      </c>
      <c r="O1063" s="0" t="n">
        <f aca="false">IF(ABS(N1063-J1063)&lt;0.011,1,0)</f>
        <v>1</v>
      </c>
    </row>
    <row r="1064" customFormat="false" ht="15" hidden="false" customHeight="false" outlineLevel="0" collapsed="false">
      <c r="A1064" s="0" t="s">
        <v>15</v>
      </c>
      <c r="B1064" s="0" t="s">
        <v>269</v>
      </c>
      <c r="C1064" s="0" t="n">
        <v>16</v>
      </c>
      <c r="D1064" s="0" t="n">
        <v>49201</v>
      </c>
      <c r="E1064" s="0" t="s">
        <v>159</v>
      </c>
      <c r="F1064" s="0" t="n">
        <v>19.9</v>
      </c>
      <c r="G1064" s="0" t="n">
        <v>0.5</v>
      </c>
      <c r="H1064" s="0" t="n">
        <v>9.95</v>
      </c>
      <c r="I1064" s="0" t="n">
        <v>19.9</v>
      </c>
      <c r="J1064" s="0" t="n">
        <v>9.95</v>
      </c>
      <c r="K1064" s="0" t="s">
        <v>18</v>
      </c>
      <c r="L1064" s="0" t="s">
        <v>271</v>
      </c>
      <c r="M1064" s="0" t="n">
        <f aca="false">CEILING(G1064,1)*F1064</f>
        <v>19.9</v>
      </c>
      <c r="N1064" s="0" t="n">
        <f aca="false">M1064-H1064</f>
        <v>9.95</v>
      </c>
      <c r="O1064" s="0" t="n">
        <f aca="false">IF(ABS(N1064-J1064)&lt;0.011,1,0)</f>
        <v>1</v>
      </c>
    </row>
    <row r="1065" customFormat="false" ht="15" hidden="false" customHeight="false" outlineLevel="0" collapsed="false">
      <c r="A1065" s="0" t="s">
        <v>15</v>
      </c>
      <c r="B1065" s="0" t="s">
        <v>269</v>
      </c>
      <c r="C1065" s="0" t="n">
        <v>17</v>
      </c>
      <c r="D1065" s="0" t="n">
        <v>49197</v>
      </c>
      <c r="E1065" s="0" t="s">
        <v>84</v>
      </c>
      <c r="F1065" s="0" t="n">
        <v>19</v>
      </c>
      <c r="G1065" s="0" t="n">
        <v>0.5</v>
      </c>
      <c r="H1065" s="0" t="n">
        <v>9.5</v>
      </c>
      <c r="I1065" s="0" t="n">
        <v>19</v>
      </c>
      <c r="J1065" s="0" t="n">
        <v>9.5</v>
      </c>
      <c r="K1065" s="0" t="s">
        <v>18</v>
      </c>
      <c r="L1065" s="0" t="s">
        <v>271</v>
      </c>
      <c r="M1065" s="0" t="n">
        <f aca="false">CEILING(G1065,1)*F1065</f>
        <v>19</v>
      </c>
      <c r="N1065" s="0" t="n">
        <f aca="false">M1065-H1065</f>
        <v>9.5</v>
      </c>
      <c r="O1065" s="0" t="n">
        <f aca="false">IF(ABS(N1065-J1065)&lt;0.011,1,0)</f>
        <v>1</v>
      </c>
    </row>
    <row r="1066" customFormat="false" ht="15" hidden="false" customHeight="false" outlineLevel="0" collapsed="false">
      <c r="A1066" s="0" t="s">
        <v>15</v>
      </c>
      <c r="B1066" s="0" t="s">
        <v>269</v>
      </c>
      <c r="C1066" s="0" t="n">
        <v>17</v>
      </c>
      <c r="D1066" s="0" t="n">
        <v>49197</v>
      </c>
      <c r="E1066" s="0" t="s">
        <v>114</v>
      </c>
      <c r="F1066" s="0" t="n">
        <v>5.9</v>
      </c>
      <c r="G1066" s="0" t="n">
        <v>0.5</v>
      </c>
      <c r="H1066" s="0" t="n">
        <v>2.95</v>
      </c>
      <c r="I1066" s="0" t="n">
        <v>5.9</v>
      </c>
      <c r="J1066" s="0" t="n">
        <v>2.95</v>
      </c>
      <c r="K1066" s="0" t="s">
        <v>18</v>
      </c>
      <c r="L1066" s="0" t="s">
        <v>271</v>
      </c>
      <c r="M1066" s="0" t="n">
        <f aca="false">CEILING(G1066,1)*F1066</f>
        <v>5.9</v>
      </c>
      <c r="N1066" s="0" t="n">
        <f aca="false">M1066-H1066</f>
        <v>2.95</v>
      </c>
      <c r="O1066" s="0" t="n">
        <f aca="false">IF(ABS(N1066-J1066)&lt;0.011,1,0)</f>
        <v>1</v>
      </c>
    </row>
    <row r="1067" customFormat="false" ht="15" hidden="false" customHeight="false" outlineLevel="0" collapsed="false">
      <c r="A1067" s="0" t="s">
        <v>15</v>
      </c>
      <c r="B1067" s="0" t="s">
        <v>269</v>
      </c>
      <c r="C1067" s="0" t="n">
        <v>17</v>
      </c>
      <c r="D1067" s="0" t="n">
        <v>49197</v>
      </c>
      <c r="E1067" s="0" t="s">
        <v>183</v>
      </c>
      <c r="F1067" s="0" t="n">
        <v>3.9</v>
      </c>
      <c r="G1067" s="0" t="n">
        <v>0.5</v>
      </c>
      <c r="H1067" s="0" t="n">
        <v>1.95</v>
      </c>
      <c r="I1067" s="0" t="n">
        <v>3.9</v>
      </c>
      <c r="J1067" s="0" t="n">
        <v>1.95</v>
      </c>
      <c r="K1067" s="0" t="s">
        <v>18</v>
      </c>
      <c r="L1067" s="0" t="s">
        <v>271</v>
      </c>
      <c r="M1067" s="0" t="n">
        <f aca="false">CEILING(G1067,1)*F1067</f>
        <v>3.9</v>
      </c>
      <c r="N1067" s="0" t="n">
        <f aca="false">M1067-H1067</f>
        <v>1.95</v>
      </c>
      <c r="O1067" s="0" t="n">
        <f aca="false">IF(ABS(N1067-J1067)&lt;0.011,1,0)</f>
        <v>1</v>
      </c>
    </row>
    <row r="1068" customFormat="false" ht="15" hidden="false" customHeight="false" outlineLevel="0" collapsed="false">
      <c r="A1068" s="0" t="s">
        <v>15</v>
      </c>
      <c r="B1068" s="0" t="s">
        <v>269</v>
      </c>
      <c r="C1068" s="0" t="n">
        <v>17</v>
      </c>
      <c r="D1068" s="0" t="n">
        <v>49197</v>
      </c>
      <c r="E1068" s="0" t="s">
        <v>159</v>
      </c>
      <c r="F1068" s="0" t="n">
        <v>19.9</v>
      </c>
      <c r="G1068" s="0" t="n">
        <v>0.5</v>
      </c>
      <c r="H1068" s="0" t="n">
        <v>9.95</v>
      </c>
      <c r="I1068" s="0" t="n">
        <v>19.9</v>
      </c>
      <c r="J1068" s="0" t="n">
        <v>9.95</v>
      </c>
      <c r="K1068" s="0" t="s">
        <v>18</v>
      </c>
      <c r="L1068" s="0" t="s">
        <v>271</v>
      </c>
      <c r="M1068" s="0" t="n">
        <f aca="false">CEILING(G1068,1)*F1068</f>
        <v>19.9</v>
      </c>
      <c r="N1068" s="0" t="n">
        <f aca="false">M1068-H1068</f>
        <v>9.95</v>
      </c>
      <c r="O1068" s="0" t="n">
        <f aca="false">IF(ABS(N1068-J1068)&lt;0.011,1,0)</f>
        <v>1</v>
      </c>
    </row>
    <row r="1069" customFormat="false" ht="15" hidden="false" customHeight="false" outlineLevel="0" collapsed="false">
      <c r="A1069" s="0" t="s">
        <v>15</v>
      </c>
      <c r="B1069" s="0" t="s">
        <v>269</v>
      </c>
      <c r="C1069" s="0" t="n">
        <v>18</v>
      </c>
      <c r="D1069" s="0" t="n">
        <v>49203</v>
      </c>
      <c r="E1069" s="0" t="s">
        <v>78</v>
      </c>
      <c r="F1069" s="0" t="n">
        <v>17.6</v>
      </c>
      <c r="G1069" s="0" t="n">
        <v>0.67</v>
      </c>
      <c r="H1069" s="0" t="n">
        <v>11.79</v>
      </c>
      <c r="I1069" s="0" t="n">
        <v>17.6</v>
      </c>
      <c r="J1069" s="0" t="n">
        <v>5.81</v>
      </c>
      <c r="K1069" s="0" t="s">
        <v>18</v>
      </c>
      <c r="L1069" s="0" t="s">
        <v>272</v>
      </c>
      <c r="M1069" s="0" t="n">
        <f aca="false">CEILING(G1069,1)*F1069</f>
        <v>17.6</v>
      </c>
      <c r="N1069" s="0" t="n">
        <f aca="false">M1069-H1069</f>
        <v>5.81</v>
      </c>
      <c r="O1069" s="0" t="n">
        <f aca="false">IF(ABS(N1069-J1069)&lt;0.011,1,0)</f>
        <v>1</v>
      </c>
    </row>
    <row r="1070" customFormat="false" ht="15" hidden="false" customHeight="false" outlineLevel="0" collapsed="false">
      <c r="A1070" s="0" t="s">
        <v>15</v>
      </c>
      <c r="B1070" s="0" t="s">
        <v>269</v>
      </c>
      <c r="C1070" s="0" t="n">
        <v>18</v>
      </c>
      <c r="D1070" s="0" t="n">
        <v>49203</v>
      </c>
      <c r="E1070" s="0" t="s">
        <v>32</v>
      </c>
      <c r="F1070" s="0" t="n">
        <v>2.2</v>
      </c>
      <c r="G1070" s="0" t="n">
        <v>0.33</v>
      </c>
      <c r="H1070" s="0" t="n">
        <v>0.73</v>
      </c>
      <c r="I1070" s="0" t="n">
        <v>2.2</v>
      </c>
      <c r="J1070" s="0" t="n">
        <v>1.47</v>
      </c>
      <c r="K1070" s="0" t="s">
        <v>18</v>
      </c>
      <c r="L1070" s="0" t="s">
        <v>272</v>
      </c>
      <c r="M1070" s="0" t="n">
        <f aca="false">CEILING(G1070,1)*F1070</f>
        <v>2.2</v>
      </c>
      <c r="N1070" s="0" t="n">
        <f aca="false">M1070-H1070</f>
        <v>1.47</v>
      </c>
      <c r="O1070" s="0" t="n">
        <f aca="false">IF(ABS(N1070-J1070)&lt;0.011,1,0)</f>
        <v>1</v>
      </c>
    </row>
    <row r="1071" customFormat="false" ht="15" hidden="false" customHeight="false" outlineLevel="0" collapsed="false">
      <c r="A1071" s="0" t="s">
        <v>15</v>
      </c>
      <c r="B1071" s="0" t="s">
        <v>269</v>
      </c>
      <c r="C1071" s="0" t="n">
        <v>18</v>
      </c>
      <c r="D1071" s="0" t="n">
        <v>49203</v>
      </c>
      <c r="E1071" s="0" t="s">
        <v>111</v>
      </c>
      <c r="F1071" s="0" t="n">
        <v>28.6</v>
      </c>
      <c r="G1071" s="0" t="n">
        <v>0.33</v>
      </c>
      <c r="H1071" s="0" t="n">
        <v>9.44</v>
      </c>
      <c r="I1071" s="0" t="n">
        <v>28.6</v>
      </c>
      <c r="J1071" s="0" t="n">
        <v>19.16</v>
      </c>
      <c r="K1071" s="0" t="s">
        <v>18</v>
      </c>
      <c r="L1071" s="0" t="s">
        <v>272</v>
      </c>
      <c r="M1071" s="0" t="n">
        <f aca="false">CEILING(G1071,1)*F1071</f>
        <v>28.6</v>
      </c>
      <c r="N1071" s="0" t="n">
        <f aca="false">M1071-H1071</f>
        <v>19.16</v>
      </c>
      <c r="O1071" s="0" t="n">
        <f aca="false">IF(ABS(N1071-J1071)&lt;0.011,1,0)</f>
        <v>1</v>
      </c>
    </row>
    <row r="1072" customFormat="false" ht="15" hidden="false" customHeight="false" outlineLevel="0" collapsed="false">
      <c r="A1072" s="0" t="s">
        <v>15</v>
      </c>
      <c r="B1072" s="0" t="s">
        <v>269</v>
      </c>
      <c r="C1072" s="0" t="n">
        <v>18</v>
      </c>
      <c r="D1072" s="0" t="n">
        <v>49203</v>
      </c>
      <c r="E1072" s="0" t="s">
        <v>99</v>
      </c>
      <c r="F1072" s="0" t="n">
        <v>3.4</v>
      </c>
      <c r="G1072" s="0" t="n">
        <v>0.33</v>
      </c>
      <c r="H1072" s="0" t="n">
        <v>1.12</v>
      </c>
      <c r="I1072" s="0" t="n">
        <v>3.4</v>
      </c>
      <c r="J1072" s="0" t="n">
        <v>2.28</v>
      </c>
      <c r="K1072" s="0" t="s">
        <v>18</v>
      </c>
      <c r="L1072" s="0" t="s">
        <v>272</v>
      </c>
      <c r="M1072" s="0" t="n">
        <f aca="false">CEILING(G1072,1)*F1072</f>
        <v>3.4</v>
      </c>
      <c r="N1072" s="0" t="n">
        <f aca="false">M1072-H1072</f>
        <v>2.28</v>
      </c>
      <c r="O1072" s="0" t="n">
        <f aca="false">IF(ABS(N1072-J1072)&lt;0.011,1,0)</f>
        <v>1</v>
      </c>
    </row>
    <row r="1073" customFormat="false" ht="15" hidden="false" customHeight="false" outlineLevel="0" collapsed="false">
      <c r="A1073" s="0" t="s">
        <v>15</v>
      </c>
      <c r="B1073" s="0" t="s">
        <v>269</v>
      </c>
      <c r="C1073" s="0" t="n">
        <v>19</v>
      </c>
      <c r="D1073" s="0" t="n">
        <v>49204</v>
      </c>
      <c r="E1073" s="0" t="s">
        <v>78</v>
      </c>
      <c r="F1073" s="0" t="n">
        <v>17.6</v>
      </c>
      <c r="G1073" s="0" t="n">
        <v>0.67</v>
      </c>
      <c r="H1073" s="0" t="n">
        <v>11.79</v>
      </c>
      <c r="I1073" s="0" t="n">
        <v>17.6</v>
      </c>
      <c r="J1073" s="0" t="n">
        <v>5.81</v>
      </c>
      <c r="K1073" s="0" t="s">
        <v>18</v>
      </c>
      <c r="L1073" s="0" t="s">
        <v>272</v>
      </c>
      <c r="M1073" s="0" t="n">
        <f aca="false">CEILING(G1073,1)*F1073</f>
        <v>17.6</v>
      </c>
      <c r="N1073" s="0" t="n">
        <f aca="false">M1073-H1073</f>
        <v>5.81</v>
      </c>
      <c r="O1073" s="0" t="n">
        <f aca="false">IF(ABS(N1073-J1073)&lt;0.011,1,0)</f>
        <v>1</v>
      </c>
    </row>
    <row r="1074" customFormat="false" ht="15" hidden="false" customHeight="false" outlineLevel="0" collapsed="false">
      <c r="A1074" s="0" t="s">
        <v>15</v>
      </c>
      <c r="B1074" s="0" t="s">
        <v>269</v>
      </c>
      <c r="C1074" s="0" t="n">
        <v>19</v>
      </c>
      <c r="D1074" s="0" t="n">
        <v>49204</v>
      </c>
      <c r="E1074" s="0" t="s">
        <v>32</v>
      </c>
      <c r="F1074" s="0" t="n">
        <v>2.2</v>
      </c>
      <c r="G1074" s="0" t="n">
        <v>0.34</v>
      </c>
      <c r="H1074" s="0" t="n">
        <v>0.75</v>
      </c>
      <c r="I1074" s="0" t="n">
        <v>2.2</v>
      </c>
      <c r="J1074" s="0" t="n">
        <v>1.45</v>
      </c>
      <c r="K1074" s="0" t="s">
        <v>18</v>
      </c>
      <c r="L1074" s="0" t="s">
        <v>272</v>
      </c>
      <c r="M1074" s="0" t="n">
        <f aca="false">CEILING(G1074,1)*F1074</f>
        <v>2.2</v>
      </c>
      <c r="N1074" s="0" t="n">
        <f aca="false">M1074-H1074</f>
        <v>1.45</v>
      </c>
      <c r="O1074" s="0" t="n">
        <f aca="false">IF(ABS(N1074-J1074)&lt;0.011,1,0)</f>
        <v>1</v>
      </c>
    </row>
    <row r="1075" customFormat="false" ht="15" hidden="false" customHeight="false" outlineLevel="0" collapsed="false">
      <c r="A1075" s="0" t="s">
        <v>15</v>
      </c>
      <c r="B1075" s="0" t="s">
        <v>269</v>
      </c>
      <c r="C1075" s="0" t="n">
        <v>19</v>
      </c>
      <c r="D1075" s="0" t="n">
        <v>49204</v>
      </c>
      <c r="E1075" s="0" t="s">
        <v>111</v>
      </c>
      <c r="F1075" s="0" t="n">
        <v>28.6</v>
      </c>
      <c r="G1075" s="0" t="n">
        <v>0.34</v>
      </c>
      <c r="H1075" s="0" t="n">
        <v>9.72</v>
      </c>
      <c r="I1075" s="0" t="n">
        <v>28.6</v>
      </c>
      <c r="J1075" s="0" t="n">
        <v>18.88</v>
      </c>
      <c r="K1075" s="0" t="s">
        <v>18</v>
      </c>
      <c r="L1075" s="0" t="s">
        <v>272</v>
      </c>
      <c r="M1075" s="0" t="n">
        <f aca="false">CEILING(G1075,1)*F1075</f>
        <v>28.6</v>
      </c>
      <c r="N1075" s="0" t="n">
        <f aca="false">M1075-H1075</f>
        <v>18.88</v>
      </c>
      <c r="O1075" s="0" t="n">
        <f aca="false">IF(ABS(N1075-J1075)&lt;0.011,1,0)</f>
        <v>1</v>
      </c>
    </row>
    <row r="1076" customFormat="false" ht="15" hidden="false" customHeight="false" outlineLevel="0" collapsed="false">
      <c r="A1076" s="0" t="s">
        <v>15</v>
      </c>
      <c r="B1076" s="0" t="s">
        <v>269</v>
      </c>
      <c r="C1076" s="0" t="n">
        <v>19</v>
      </c>
      <c r="D1076" s="0" t="n">
        <v>49204</v>
      </c>
      <c r="E1076" s="0" t="s">
        <v>99</v>
      </c>
      <c r="F1076" s="0" t="n">
        <v>3.4</v>
      </c>
      <c r="G1076" s="0" t="n">
        <v>0.34</v>
      </c>
      <c r="H1076" s="0" t="n">
        <v>1.16</v>
      </c>
      <c r="I1076" s="0" t="n">
        <v>3.4</v>
      </c>
      <c r="J1076" s="0" t="n">
        <v>2.24</v>
      </c>
      <c r="K1076" s="0" t="s">
        <v>18</v>
      </c>
      <c r="L1076" s="0" t="s">
        <v>272</v>
      </c>
      <c r="M1076" s="0" t="n">
        <f aca="false">CEILING(G1076,1)*F1076</f>
        <v>3.4</v>
      </c>
      <c r="N1076" s="0" t="n">
        <f aca="false">M1076-H1076</f>
        <v>2.24</v>
      </c>
      <c r="O1076" s="0" t="n">
        <f aca="false">IF(ABS(N1076-J1076)&lt;0.011,1,0)</f>
        <v>1</v>
      </c>
    </row>
    <row r="1077" customFormat="false" ht="15" hidden="false" customHeight="false" outlineLevel="0" collapsed="false">
      <c r="A1077" s="0" t="s">
        <v>15</v>
      </c>
      <c r="B1077" s="0" t="s">
        <v>269</v>
      </c>
      <c r="C1077" s="0" t="n">
        <v>20</v>
      </c>
      <c r="D1077" s="0" t="n">
        <v>49191</v>
      </c>
      <c r="E1077" s="0" t="s">
        <v>78</v>
      </c>
      <c r="F1077" s="0" t="n">
        <v>17.6</v>
      </c>
      <c r="G1077" s="0" t="n">
        <v>0.66</v>
      </c>
      <c r="H1077" s="0" t="n">
        <v>11.61</v>
      </c>
      <c r="I1077" s="0" t="n">
        <v>17.6</v>
      </c>
      <c r="J1077" s="0" t="n">
        <v>5.99</v>
      </c>
      <c r="K1077" s="0" t="s">
        <v>18</v>
      </c>
      <c r="L1077" s="0" t="s">
        <v>272</v>
      </c>
      <c r="M1077" s="0" t="n">
        <f aca="false">CEILING(G1077,1)*F1077</f>
        <v>17.6</v>
      </c>
      <c r="N1077" s="0" t="n">
        <f aca="false">M1077-H1077</f>
        <v>5.99</v>
      </c>
      <c r="O1077" s="0" t="n">
        <f aca="false">IF(ABS(N1077-J1077)&lt;0.011,1,0)</f>
        <v>1</v>
      </c>
    </row>
    <row r="1078" customFormat="false" ht="15" hidden="false" customHeight="false" outlineLevel="0" collapsed="false">
      <c r="A1078" s="0" t="s">
        <v>15</v>
      </c>
      <c r="B1078" s="0" t="s">
        <v>269</v>
      </c>
      <c r="C1078" s="0" t="n">
        <v>20</v>
      </c>
      <c r="D1078" s="0" t="n">
        <v>49191</v>
      </c>
      <c r="E1078" s="0" t="s">
        <v>32</v>
      </c>
      <c r="F1078" s="0" t="n">
        <v>2.2</v>
      </c>
      <c r="G1078" s="0" t="n">
        <v>0.33</v>
      </c>
      <c r="H1078" s="0" t="n">
        <v>0.73</v>
      </c>
      <c r="I1078" s="0" t="n">
        <v>2.2</v>
      </c>
      <c r="J1078" s="0" t="n">
        <v>1.47</v>
      </c>
      <c r="K1078" s="0" t="s">
        <v>18</v>
      </c>
      <c r="L1078" s="0" t="s">
        <v>272</v>
      </c>
      <c r="M1078" s="0" t="n">
        <f aca="false">CEILING(G1078,1)*F1078</f>
        <v>2.2</v>
      </c>
      <c r="N1078" s="0" t="n">
        <f aca="false">M1078-H1078</f>
        <v>1.47</v>
      </c>
      <c r="O1078" s="0" t="n">
        <f aca="false">IF(ABS(N1078-J1078)&lt;0.011,1,0)</f>
        <v>1</v>
      </c>
    </row>
    <row r="1079" customFormat="false" ht="15" hidden="false" customHeight="false" outlineLevel="0" collapsed="false">
      <c r="A1079" s="0" t="s">
        <v>15</v>
      </c>
      <c r="B1079" s="0" t="s">
        <v>269</v>
      </c>
      <c r="C1079" s="0" t="n">
        <v>20</v>
      </c>
      <c r="D1079" s="0" t="n">
        <v>49191</v>
      </c>
      <c r="E1079" s="0" t="s">
        <v>111</v>
      </c>
      <c r="F1079" s="0" t="n">
        <v>28.6</v>
      </c>
      <c r="G1079" s="0" t="n">
        <v>0.33</v>
      </c>
      <c r="H1079" s="0" t="n">
        <v>9.44</v>
      </c>
      <c r="I1079" s="0" t="n">
        <v>28.6</v>
      </c>
      <c r="J1079" s="0" t="n">
        <v>19.16</v>
      </c>
      <c r="K1079" s="0" t="s">
        <v>18</v>
      </c>
      <c r="L1079" s="0" t="s">
        <v>272</v>
      </c>
      <c r="M1079" s="0" t="n">
        <f aca="false">CEILING(G1079,1)*F1079</f>
        <v>28.6</v>
      </c>
      <c r="N1079" s="0" t="n">
        <f aca="false">M1079-H1079</f>
        <v>19.16</v>
      </c>
      <c r="O1079" s="0" t="n">
        <f aca="false">IF(ABS(N1079-J1079)&lt;0.011,1,0)</f>
        <v>1</v>
      </c>
    </row>
    <row r="1080" customFormat="false" ht="15" hidden="false" customHeight="false" outlineLevel="0" collapsed="false">
      <c r="A1080" s="0" t="s">
        <v>15</v>
      </c>
      <c r="B1080" s="0" t="s">
        <v>269</v>
      </c>
      <c r="C1080" s="0" t="n">
        <v>20</v>
      </c>
      <c r="D1080" s="0" t="n">
        <v>49191</v>
      </c>
      <c r="E1080" s="0" t="s">
        <v>99</v>
      </c>
      <c r="F1080" s="0" t="n">
        <v>3.4</v>
      </c>
      <c r="G1080" s="0" t="n">
        <v>0.33</v>
      </c>
      <c r="H1080" s="0" t="n">
        <v>1.12</v>
      </c>
      <c r="I1080" s="0" t="n">
        <v>3.4</v>
      </c>
      <c r="J1080" s="0" t="n">
        <v>2.28</v>
      </c>
      <c r="K1080" s="0" t="s">
        <v>18</v>
      </c>
      <c r="L1080" s="0" t="s">
        <v>272</v>
      </c>
      <c r="M1080" s="0" t="n">
        <f aca="false">CEILING(G1080,1)*F1080</f>
        <v>3.4</v>
      </c>
      <c r="N1080" s="0" t="n">
        <f aca="false">M1080-H1080</f>
        <v>2.28</v>
      </c>
      <c r="O1080" s="0" t="n">
        <f aca="false">IF(ABS(N1080-J1080)&lt;0.011,1,0)</f>
        <v>1</v>
      </c>
    </row>
    <row r="1081" customFormat="false" ht="15" hidden="false" customHeight="false" outlineLevel="0" collapsed="false">
      <c r="A1081" s="0" t="s">
        <v>15</v>
      </c>
      <c r="B1081" s="0" t="s">
        <v>269</v>
      </c>
      <c r="C1081" s="0" t="n">
        <v>41</v>
      </c>
      <c r="D1081" s="0" t="n">
        <v>49227</v>
      </c>
      <c r="E1081" s="0" t="s">
        <v>273</v>
      </c>
      <c r="F1081" s="0" t="n">
        <v>14</v>
      </c>
      <c r="G1081" s="0" t="n">
        <v>0.5</v>
      </c>
      <c r="H1081" s="0" t="n">
        <v>7</v>
      </c>
      <c r="I1081" s="0" t="n">
        <v>14</v>
      </c>
      <c r="J1081" s="0" t="n">
        <v>7</v>
      </c>
      <c r="K1081" s="0" t="s">
        <v>18</v>
      </c>
      <c r="L1081" s="0" t="s">
        <v>274</v>
      </c>
      <c r="M1081" s="0" t="n">
        <f aca="false">CEILING(G1081,1)*F1081</f>
        <v>14</v>
      </c>
      <c r="N1081" s="0" t="n">
        <f aca="false">M1081-H1081</f>
        <v>7</v>
      </c>
      <c r="O1081" s="0" t="n">
        <f aca="false">IF(ABS(N1081-J1081)&lt;0.011,1,0)</f>
        <v>1</v>
      </c>
    </row>
    <row r="1082" customFormat="false" ht="15" hidden="false" customHeight="false" outlineLevel="0" collapsed="false">
      <c r="A1082" s="0" t="s">
        <v>15</v>
      </c>
      <c r="B1082" s="0" t="s">
        <v>269</v>
      </c>
      <c r="C1082" s="0" t="n">
        <v>41</v>
      </c>
      <c r="D1082" s="0" t="n">
        <v>49227</v>
      </c>
      <c r="E1082" s="0" t="s">
        <v>275</v>
      </c>
      <c r="F1082" s="0" t="n">
        <v>1.7</v>
      </c>
      <c r="G1082" s="0" t="n">
        <v>0.5</v>
      </c>
      <c r="H1082" s="0" t="n">
        <v>0.85</v>
      </c>
      <c r="I1082" s="0" t="n">
        <v>1.7</v>
      </c>
      <c r="J1082" s="0" t="n">
        <v>0.85</v>
      </c>
      <c r="K1082" s="0" t="s">
        <v>18</v>
      </c>
      <c r="L1082" s="0" t="s">
        <v>274</v>
      </c>
      <c r="M1082" s="0" t="n">
        <f aca="false">CEILING(G1082,1)*F1082</f>
        <v>1.7</v>
      </c>
      <c r="N1082" s="0" t="n">
        <f aca="false">M1082-H1082</f>
        <v>0.85</v>
      </c>
      <c r="O1082" s="0" t="n">
        <f aca="false">IF(ABS(N1082-J1082)&lt;0.011,1,0)</f>
        <v>1</v>
      </c>
    </row>
    <row r="1083" customFormat="false" ht="15" hidden="false" customHeight="false" outlineLevel="0" collapsed="false">
      <c r="A1083" s="0" t="s">
        <v>15</v>
      </c>
      <c r="B1083" s="0" t="s">
        <v>269</v>
      </c>
      <c r="C1083" s="0" t="n">
        <v>41</v>
      </c>
      <c r="D1083" s="0" t="n">
        <v>49227</v>
      </c>
      <c r="E1083" s="0" t="s">
        <v>115</v>
      </c>
      <c r="F1083" s="0" t="n">
        <v>2.9</v>
      </c>
      <c r="G1083" s="0" t="n">
        <v>0.5</v>
      </c>
      <c r="H1083" s="0" t="n">
        <v>1.45</v>
      </c>
      <c r="I1083" s="0" t="n">
        <v>2.9</v>
      </c>
      <c r="J1083" s="0" t="n">
        <v>1.45</v>
      </c>
      <c r="K1083" s="0" t="s">
        <v>18</v>
      </c>
      <c r="L1083" s="0" t="s">
        <v>274</v>
      </c>
      <c r="M1083" s="0" t="n">
        <f aca="false">CEILING(G1083,1)*F1083</f>
        <v>2.9</v>
      </c>
      <c r="N1083" s="0" t="n">
        <f aca="false">M1083-H1083</f>
        <v>1.45</v>
      </c>
      <c r="O1083" s="0" t="n">
        <f aca="false">IF(ABS(N1083-J1083)&lt;0.011,1,0)</f>
        <v>1</v>
      </c>
    </row>
    <row r="1084" customFormat="false" ht="15" hidden="false" customHeight="false" outlineLevel="0" collapsed="false">
      <c r="A1084" s="0" t="s">
        <v>15</v>
      </c>
      <c r="B1084" s="0" t="s">
        <v>269</v>
      </c>
      <c r="C1084" s="0" t="n">
        <v>41</v>
      </c>
      <c r="D1084" s="0" t="n">
        <v>49227</v>
      </c>
      <c r="E1084" s="0" t="s">
        <v>155</v>
      </c>
      <c r="F1084" s="0" t="n">
        <v>2.9</v>
      </c>
      <c r="G1084" s="0" t="n">
        <v>0.5</v>
      </c>
      <c r="H1084" s="0" t="n">
        <v>1.45</v>
      </c>
      <c r="I1084" s="0" t="n">
        <v>2.9</v>
      </c>
      <c r="J1084" s="0" t="n">
        <v>1.45</v>
      </c>
      <c r="K1084" s="0" t="s">
        <v>18</v>
      </c>
      <c r="L1084" s="0" t="s">
        <v>274</v>
      </c>
      <c r="M1084" s="0" t="n">
        <f aca="false">CEILING(G1084,1)*F1084</f>
        <v>2.9</v>
      </c>
      <c r="N1084" s="0" t="n">
        <f aca="false">M1084-H1084</f>
        <v>1.45</v>
      </c>
      <c r="O1084" s="0" t="n">
        <f aca="false">IF(ABS(N1084-J1084)&lt;0.011,1,0)</f>
        <v>1</v>
      </c>
    </row>
    <row r="1085" customFormat="false" ht="15" hidden="false" customHeight="false" outlineLevel="0" collapsed="false">
      <c r="A1085" s="0" t="s">
        <v>15</v>
      </c>
      <c r="B1085" s="0" t="s">
        <v>269</v>
      </c>
      <c r="C1085" s="0" t="n">
        <v>41</v>
      </c>
      <c r="D1085" s="0" t="n">
        <v>49227</v>
      </c>
      <c r="E1085" s="0" t="s">
        <v>212</v>
      </c>
      <c r="F1085" s="0" t="n">
        <v>14.5</v>
      </c>
      <c r="G1085" s="0" t="n">
        <v>0.5</v>
      </c>
      <c r="H1085" s="0" t="n">
        <v>7.25</v>
      </c>
      <c r="I1085" s="0" t="n">
        <v>14.5</v>
      </c>
      <c r="J1085" s="0" t="n">
        <v>7.25</v>
      </c>
      <c r="K1085" s="0" t="s">
        <v>18</v>
      </c>
      <c r="L1085" s="0" t="s">
        <v>274</v>
      </c>
      <c r="M1085" s="0" t="n">
        <f aca="false">CEILING(G1085,1)*F1085</f>
        <v>14.5</v>
      </c>
      <c r="N1085" s="0" t="n">
        <f aca="false">M1085-H1085</f>
        <v>7.25</v>
      </c>
      <c r="O1085" s="0" t="n">
        <f aca="false">IF(ABS(N1085-J1085)&lt;0.011,1,0)</f>
        <v>1</v>
      </c>
    </row>
    <row r="1086" customFormat="false" ht="15" hidden="false" customHeight="false" outlineLevel="0" collapsed="false">
      <c r="A1086" s="0" t="s">
        <v>15</v>
      </c>
      <c r="B1086" s="0" t="s">
        <v>269</v>
      </c>
      <c r="C1086" s="0" t="n">
        <v>41</v>
      </c>
      <c r="D1086" s="0" t="n">
        <v>49227</v>
      </c>
      <c r="E1086" s="0" t="s">
        <v>206</v>
      </c>
      <c r="F1086" s="0" t="n">
        <v>1.2</v>
      </c>
      <c r="G1086" s="0" t="n">
        <v>0.5</v>
      </c>
      <c r="H1086" s="0" t="n">
        <v>0.6</v>
      </c>
      <c r="I1086" s="0" t="n">
        <v>1.2</v>
      </c>
      <c r="J1086" s="0" t="n">
        <v>0.6</v>
      </c>
      <c r="K1086" s="0" t="s">
        <v>18</v>
      </c>
      <c r="L1086" s="0" t="s">
        <v>274</v>
      </c>
      <c r="M1086" s="0" t="n">
        <f aca="false">CEILING(G1086,1)*F1086</f>
        <v>1.2</v>
      </c>
      <c r="N1086" s="0" t="n">
        <f aca="false">M1086-H1086</f>
        <v>0.6</v>
      </c>
      <c r="O1086" s="0" t="n">
        <f aca="false">IF(ABS(N1086-J1086)&lt;0.011,1,0)</f>
        <v>1</v>
      </c>
    </row>
    <row r="1087" customFormat="false" ht="15" hidden="false" customHeight="false" outlineLevel="0" collapsed="false">
      <c r="A1087" s="0" t="s">
        <v>15</v>
      </c>
      <c r="B1087" s="0" t="s">
        <v>269</v>
      </c>
      <c r="C1087" s="0" t="n">
        <v>41</v>
      </c>
      <c r="D1087" s="0" t="n">
        <v>49227</v>
      </c>
      <c r="E1087" s="0" t="s">
        <v>91</v>
      </c>
      <c r="F1087" s="0" t="n">
        <v>15.6</v>
      </c>
      <c r="G1087" s="0" t="n">
        <v>0.5</v>
      </c>
      <c r="H1087" s="0" t="n">
        <v>7.8</v>
      </c>
      <c r="I1087" s="0" t="n">
        <v>15.6</v>
      </c>
      <c r="J1087" s="0" t="n">
        <v>7.8</v>
      </c>
      <c r="K1087" s="0" t="s">
        <v>18</v>
      </c>
      <c r="L1087" s="0" t="s">
        <v>274</v>
      </c>
      <c r="M1087" s="0" t="n">
        <f aca="false">CEILING(G1087,1)*F1087</f>
        <v>15.6</v>
      </c>
      <c r="N1087" s="0" t="n">
        <f aca="false">M1087-H1087</f>
        <v>7.8</v>
      </c>
      <c r="O1087" s="0" t="n">
        <f aca="false">IF(ABS(N1087-J1087)&lt;0.011,1,0)</f>
        <v>1</v>
      </c>
    </row>
    <row r="1088" customFormat="false" ht="15" hidden="false" customHeight="false" outlineLevel="0" collapsed="false">
      <c r="A1088" s="0" t="s">
        <v>15</v>
      </c>
      <c r="B1088" s="0" t="s">
        <v>269</v>
      </c>
      <c r="C1088" s="0" t="n">
        <v>41</v>
      </c>
      <c r="D1088" s="0" t="n">
        <v>49227</v>
      </c>
      <c r="E1088" s="0" t="s">
        <v>276</v>
      </c>
      <c r="F1088" s="0" t="n">
        <v>1.8</v>
      </c>
      <c r="G1088" s="0" t="n">
        <v>0.5</v>
      </c>
      <c r="H1088" s="0" t="n">
        <v>0.9</v>
      </c>
      <c r="I1088" s="0" t="n">
        <v>1.8</v>
      </c>
      <c r="J1088" s="0" t="n">
        <v>0.9</v>
      </c>
      <c r="K1088" s="0" t="s">
        <v>18</v>
      </c>
      <c r="L1088" s="0" t="s">
        <v>274</v>
      </c>
      <c r="M1088" s="0" t="n">
        <f aca="false">CEILING(G1088,1)*F1088</f>
        <v>1.8</v>
      </c>
      <c r="N1088" s="0" t="n">
        <f aca="false">M1088-H1088</f>
        <v>0.9</v>
      </c>
      <c r="O1088" s="0" t="n">
        <f aca="false">IF(ABS(N1088-J1088)&lt;0.011,1,0)</f>
        <v>1</v>
      </c>
    </row>
    <row r="1089" customFormat="false" ht="15" hidden="false" customHeight="false" outlineLevel="0" collapsed="false">
      <c r="A1089" s="0" t="s">
        <v>15</v>
      </c>
      <c r="B1089" s="0" t="s">
        <v>269</v>
      </c>
      <c r="C1089" s="0" t="n">
        <v>42</v>
      </c>
      <c r="D1089" s="0" t="n">
        <v>49223</v>
      </c>
      <c r="E1089" s="0" t="s">
        <v>273</v>
      </c>
      <c r="F1089" s="0" t="n">
        <v>14</v>
      </c>
      <c r="G1089" s="0" t="n">
        <v>0.5</v>
      </c>
      <c r="H1089" s="0" t="n">
        <v>7</v>
      </c>
      <c r="I1089" s="0" t="n">
        <v>14</v>
      </c>
      <c r="J1089" s="0" t="n">
        <v>7</v>
      </c>
      <c r="K1089" s="0" t="s">
        <v>18</v>
      </c>
      <c r="L1089" s="0" t="s">
        <v>274</v>
      </c>
      <c r="M1089" s="0" t="n">
        <f aca="false">CEILING(G1089,1)*F1089</f>
        <v>14</v>
      </c>
      <c r="N1089" s="0" t="n">
        <f aca="false">M1089-H1089</f>
        <v>7</v>
      </c>
      <c r="O1089" s="0" t="n">
        <f aca="false">IF(ABS(N1089-J1089)&lt;0.011,1,0)</f>
        <v>1</v>
      </c>
    </row>
    <row r="1090" customFormat="false" ht="15" hidden="false" customHeight="false" outlineLevel="0" collapsed="false">
      <c r="A1090" s="0" t="s">
        <v>15</v>
      </c>
      <c r="B1090" s="0" t="s">
        <v>269</v>
      </c>
      <c r="C1090" s="0" t="n">
        <v>42</v>
      </c>
      <c r="D1090" s="0" t="n">
        <v>49223</v>
      </c>
      <c r="E1090" s="0" t="s">
        <v>275</v>
      </c>
      <c r="F1090" s="0" t="n">
        <v>1.7</v>
      </c>
      <c r="G1090" s="0" t="n">
        <v>0.5</v>
      </c>
      <c r="H1090" s="0" t="n">
        <v>0.85</v>
      </c>
      <c r="I1090" s="0" t="n">
        <v>1.7</v>
      </c>
      <c r="J1090" s="0" t="n">
        <v>0.85</v>
      </c>
      <c r="K1090" s="0" t="s">
        <v>18</v>
      </c>
      <c r="L1090" s="0" t="s">
        <v>274</v>
      </c>
      <c r="M1090" s="0" t="n">
        <f aca="false">CEILING(G1090,1)*F1090</f>
        <v>1.7</v>
      </c>
      <c r="N1090" s="0" t="n">
        <f aca="false">M1090-H1090</f>
        <v>0.85</v>
      </c>
      <c r="O1090" s="0" t="n">
        <f aca="false">IF(ABS(N1090-J1090)&lt;0.011,1,0)</f>
        <v>1</v>
      </c>
    </row>
    <row r="1091" customFormat="false" ht="15" hidden="false" customHeight="false" outlineLevel="0" collapsed="false">
      <c r="A1091" s="0" t="s">
        <v>15</v>
      </c>
      <c r="B1091" s="0" t="s">
        <v>269</v>
      </c>
      <c r="C1091" s="0" t="n">
        <v>42</v>
      </c>
      <c r="D1091" s="0" t="n">
        <v>49223</v>
      </c>
      <c r="E1091" s="0" t="s">
        <v>115</v>
      </c>
      <c r="F1091" s="0" t="n">
        <v>2.9</v>
      </c>
      <c r="G1091" s="0" t="n">
        <v>0.5</v>
      </c>
      <c r="H1091" s="0" t="n">
        <v>1.45</v>
      </c>
      <c r="I1091" s="0" t="n">
        <v>2.9</v>
      </c>
      <c r="J1091" s="0" t="n">
        <v>1.45</v>
      </c>
      <c r="K1091" s="0" t="s">
        <v>18</v>
      </c>
      <c r="L1091" s="0" t="s">
        <v>274</v>
      </c>
      <c r="M1091" s="0" t="n">
        <f aca="false">CEILING(G1091,1)*F1091</f>
        <v>2.9</v>
      </c>
      <c r="N1091" s="0" t="n">
        <f aca="false">M1091-H1091</f>
        <v>1.45</v>
      </c>
      <c r="O1091" s="0" t="n">
        <f aca="false">IF(ABS(N1091-J1091)&lt;0.011,1,0)</f>
        <v>1</v>
      </c>
    </row>
    <row r="1092" customFormat="false" ht="15" hidden="false" customHeight="false" outlineLevel="0" collapsed="false">
      <c r="A1092" s="0" t="s">
        <v>15</v>
      </c>
      <c r="B1092" s="0" t="s">
        <v>269</v>
      </c>
      <c r="C1092" s="0" t="n">
        <v>42</v>
      </c>
      <c r="D1092" s="0" t="n">
        <v>49223</v>
      </c>
      <c r="E1092" s="0" t="s">
        <v>155</v>
      </c>
      <c r="F1092" s="0" t="n">
        <v>2.9</v>
      </c>
      <c r="G1092" s="0" t="n">
        <v>0.5</v>
      </c>
      <c r="H1092" s="0" t="n">
        <v>1.45</v>
      </c>
      <c r="I1092" s="0" t="n">
        <v>2.9</v>
      </c>
      <c r="J1092" s="0" t="n">
        <v>1.45</v>
      </c>
      <c r="K1092" s="0" t="s">
        <v>18</v>
      </c>
      <c r="L1092" s="0" t="s">
        <v>274</v>
      </c>
      <c r="M1092" s="0" t="n">
        <f aca="false">CEILING(G1092,1)*F1092</f>
        <v>2.9</v>
      </c>
      <c r="N1092" s="0" t="n">
        <f aca="false">M1092-H1092</f>
        <v>1.45</v>
      </c>
      <c r="O1092" s="0" t="n">
        <f aca="false">IF(ABS(N1092-J1092)&lt;0.011,1,0)</f>
        <v>1</v>
      </c>
    </row>
    <row r="1093" customFormat="false" ht="15" hidden="false" customHeight="false" outlineLevel="0" collapsed="false">
      <c r="A1093" s="0" t="s">
        <v>15</v>
      </c>
      <c r="B1093" s="0" t="s">
        <v>269</v>
      </c>
      <c r="C1093" s="0" t="n">
        <v>42</v>
      </c>
      <c r="D1093" s="0" t="n">
        <v>49223</v>
      </c>
      <c r="E1093" s="0" t="s">
        <v>212</v>
      </c>
      <c r="F1093" s="0" t="n">
        <v>14.5</v>
      </c>
      <c r="G1093" s="0" t="n">
        <v>0.5</v>
      </c>
      <c r="H1093" s="0" t="n">
        <v>7.25</v>
      </c>
      <c r="I1093" s="0" t="n">
        <v>14.5</v>
      </c>
      <c r="J1093" s="0" t="n">
        <v>7.25</v>
      </c>
      <c r="K1093" s="0" t="s">
        <v>18</v>
      </c>
      <c r="L1093" s="0" t="s">
        <v>274</v>
      </c>
      <c r="M1093" s="0" t="n">
        <f aca="false">CEILING(G1093,1)*F1093</f>
        <v>14.5</v>
      </c>
      <c r="N1093" s="0" t="n">
        <f aca="false">M1093-H1093</f>
        <v>7.25</v>
      </c>
      <c r="O1093" s="0" t="n">
        <f aca="false">IF(ABS(N1093-J1093)&lt;0.011,1,0)</f>
        <v>1</v>
      </c>
    </row>
    <row r="1094" customFormat="false" ht="15" hidden="false" customHeight="false" outlineLevel="0" collapsed="false">
      <c r="A1094" s="0" t="s">
        <v>15</v>
      </c>
      <c r="B1094" s="0" t="s">
        <v>269</v>
      </c>
      <c r="C1094" s="0" t="n">
        <v>42</v>
      </c>
      <c r="D1094" s="0" t="n">
        <v>49223</v>
      </c>
      <c r="E1094" s="0" t="s">
        <v>206</v>
      </c>
      <c r="F1094" s="0" t="n">
        <v>1.2</v>
      </c>
      <c r="G1094" s="0" t="n">
        <v>0.5</v>
      </c>
      <c r="H1094" s="0" t="n">
        <v>0.6</v>
      </c>
      <c r="I1094" s="0" t="n">
        <v>1.2</v>
      </c>
      <c r="J1094" s="0" t="n">
        <v>0.6</v>
      </c>
      <c r="K1094" s="0" t="s">
        <v>18</v>
      </c>
      <c r="L1094" s="0" t="s">
        <v>274</v>
      </c>
      <c r="M1094" s="0" t="n">
        <f aca="false">CEILING(G1094,1)*F1094</f>
        <v>1.2</v>
      </c>
      <c r="N1094" s="0" t="n">
        <f aca="false">M1094-H1094</f>
        <v>0.6</v>
      </c>
      <c r="O1094" s="0" t="n">
        <f aca="false">IF(ABS(N1094-J1094)&lt;0.011,1,0)</f>
        <v>1</v>
      </c>
    </row>
    <row r="1095" customFormat="false" ht="15" hidden="false" customHeight="false" outlineLevel="0" collapsed="false">
      <c r="A1095" s="0" t="s">
        <v>15</v>
      </c>
      <c r="B1095" s="0" t="s">
        <v>269</v>
      </c>
      <c r="C1095" s="0" t="n">
        <v>42</v>
      </c>
      <c r="D1095" s="0" t="n">
        <v>49223</v>
      </c>
      <c r="E1095" s="0" t="s">
        <v>91</v>
      </c>
      <c r="F1095" s="0" t="n">
        <v>15.6</v>
      </c>
      <c r="G1095" s="0" t="n">
        <v>0.5</v>
      </c>
      <c r="H1095" s="0" t="n">
        <v>7.8</v>
      </c>
      <c r="I1095" s="0" t="n">
        <v>15.6</v>
      </c>
      <c r="J1095" s="0" t="n">
        <v>7.8</v>
      </c>
      <c r="K1095" s="0" t="s">
        <v>18</v>
      </c>
      <c r="L1095" s="0" t="s">
        <v>274</v>
      </c>
      <c r="M1095" s="0" t="n">
        <f aca="false">CEILING(G1095,1)*F1095</f>
        <v>15.6</v>
      </c>
      <c r="N1095" s="0" t="n">
        <f aca="false">M1095-H1095</f>
        <v>7.8</v>
      </c>
      <c r="O1095" s="0" t="n">
        <f aca="false">IF(ABS(N1095-J1095)&lt;0.011,1,0)</f>
        <v>1</v>
      </c>
    </row>
    <row r="1096" customFormat="false" ht="15" hidden="false" customHeight="false" outlineLevel="0" collapsed="false">
      <c r="A1096" s="0" t="s">
        <v>15</v>
      </c>
      <c r="B1096" s="0" t="s">
        <v>269</v>
      </c>
      <c r="C1096" s="0" t="n">
        <v>42</v>
      </c>
      <c r="D1096" s="0" t="n">
        <v>49223</v>
      </c>
      <c r="E1096" s="0" t="s">
        <v>276</v>
      </c>
      <c r="F1096" s="0" t="n">
        <v>1.8</v>
      </c>
      <c r="G1096" s="0" t="n">
        <v>0.5</v>
      </c>
      <c r="H1096" s="0" t="n">
        <v>0.9</v>
      </c>
      <c r="I1096" s="0" t="n">
        <v>1.8</v>
      </c>
      <c r="J1096" s="0" t="n">
        <v>0.9</v>
      </c>
      <c r="K1096" s="0" t="s">
        <v>18</v>
      </c>
      <c r="L1096" s="0" t="s">
        <v>274</v>
      </c>
      <c r="M1096" s="0" t="n">
        <f aca="false">CEILING(G1096,1)*F1096</f>
        <v>1.8</v>
      </c>
      <c r="N1096" s="0" t="n">
        <f aca="false">M1096-H1096</f>
        <v>0.9</v>
      </c>
      <c r="O1096" s="0" t="n">
        <f aca="false">IF(ABS(N1096-J1096)&lt;0.011,1,0)</f>
        <v>1</v>
      </c>
    </row>
    <row r="1097" customFormat="false" ht="15" hidden="false" customHeight="false" outlineLevel="0" collapsed="false">
      <c r="A1097" s="0" t="s">
        <v>15</v>
      </c>
      <c r="B1097" s="0" t="s">
        <v>277</v>
      </c>
      <c r="C1097" s="0" t="n">
        <v>11</v>
      </c>
      <c r="D1097" s="0" t="n">
        <v>49279</v>
      </c>
      <c r="E1097" s="0" t="s">
        <v>87</v>
      </c>
      <c r="F1097" s="0" t="n">
        <v>19.9</v>
      </c>
      <c r="G1097" s="0" t="n">
        <v>0.33</v>
      </c>
      <c r="H1097" s="0" t="n">
        <v>6.57</v>
      </c>
      <c r="I1097" s="0" t="n">
        <v>19.9</v>
      </c>
      <c r="J1097" s="0" t="n">
        <v>13.33</v>
      </c>
      <c r="K1097" s="0" t="s">
        <v>18</v>
      </c>
      <c r="L1097" s="0" t="s">
        <v>278</v>
      </c>
      <c r="M1097" s="0" t="n">
        <f aca="false">CEILING(G1097,1)*F1097</f>
        <v>19.9</v>
      </c>
      <c r="N1097" s="0" t="n">
        <f aca="false">M1097-H1097</f>
        <v>13.33</v>
      </c>
      <c r="O1097" s="0" t="n">
        <f aca="false">IF(ABS(N1097-J1097)&lt;0.011,1,0)</f>
        <v>1</v>
      </c>
    </row>
    <row r="1098" customFormat="false" ht="15" hidden="false" customHeight="false" outlineLevel="0" collapsed="false">
      <c r="A1098" s="0" t="s">
        <v>15</v>
      </c>
      <c r="B1098" s="0" t="s">
        <v>277</v>
      </c>
      <c r="C1098" s="0" t="n">
        <v>11</v>
      </c>
      <c r="D1098" s="0" t="n">
        <v>49279</v>
      </c>
      <c r="E1098" s="0" t="s">
        <v>81</v>
      </c>
      <c r="F1098" s="0" t="n">
        <v>19.9</v>
      </c>
      <c r="G1098" s="0" t="n">
        <v>0.33</v>
      </c>
      <c r="H1098" s="0" t="n">
        <v>6.57</v>
      </c>
      <c r="I1098" s="0" t="n">
        <v>19.9</v>
      </c>
      <c r="J1098" s="0" t="n">
        <v>13.33</v>
      </c>
      <c r="K1098" s="0" t="s">
        <v>18</v>
      </c>
      <c r="L1098" s="0" t="s">
        <v>278</v>
      </c>
      <c r="M1098" s="0" t="n">
        <f aca="false">CEILING(G1098,1)*F1098</f>
        <v>19.9</v>
      </c>
      <c r="N1098" s="0" t="n">
        <f aca="false">M1098-H1098</f>
        <v>13.33</v>
      </c>
      <c r="O1098" s="0" t="n">
        <f aca="false">IF(ABS(N1098-J1098)&lt;0.011,1,0)</f>
        <v>1</v>
      </c>
    </row>
    <row r="1099" customFormat="false" ht="15" hidden="false" customHeight="false" outlineLevel="0" collapsed="false">
      <c r="A1099" s="0" t="s">
        <v>15</v>
      </c>
      <c r="B1099" s="0" t="s">
        <v>277</v>
      </c>
      <c r="C1099" s="0" t="n">
        <v>11</v>
      </c>
      <c r="D1099" s="0" t="n">
        <v>49279</v>
      </c>
      <c r="E1099" s="0" t="s">
        <v>50</v>
      </c>
      <c r="F1099" s="0" t="n">
        <v>17.6</v>
      </c>
      <c r="G1099" s="0" t="n">
        <v>0.33</v>
      </c>
      <c r="H1099" s="0" t="n">
        <v>5.81</v>
      </c>
      <c r="I1099" s="0" t="n">
        <v>17.6</v>
      </c>
      <c r="J1099" s="0" t="n">
        <v>11.79</v>
      </c>
      <c r="K1099" s="0" t="s">
        <v>18</v>
      </c>
      <c r="L1099" s="0" t="s">
        <v>278</v>
      </c>
      <c r="M1099" s="0" t="n">
        <f aca="false">CEILING(G1099,1)*F1099</f>
        <v>17.6</v>
      </c>
      <c r="N1099" s="0" t="n">
        <f aca="false">M1099-H1099</f>
        <v>11.79</v>
      </c>
      <c r="O1099" s="0" t="n">
        <f aca="false">IF(ABS(N1099-J1099)&lt;0.011,1,0)</f>
        <v>1</v>
      </c>
    </row>
    <row r="1100" customFormat="false" ht="15" hidden="false" customHeight="false" outlineLevel="0" collapsed="false">
      <c r="A1100" s="0" t="s">
        <v>15</v>
      </c>
      <c r="B1100" s="0" t="s">
        <v>277</v>
      </c>
      <c r="C1100" s="0" t="n">
        <v>12</v>
      </c>
      <c r="D1100" s="0" t="n">
        <v>49280</v>
      </c>
      <c r="E1100" s="0" t="s">
        <v>87</v>
      </c>
      <c r="F1100" s="0" t="n">
        <v>19.9</v>
      </c>
      <c r="G1100" s="0" t="n">
        <v>0.34</v>
      </c>
      <c r="H1100" s="0" t="n">
        <v>6.77</v>
      </c>
      <c r="I1100" s="0" t="n">
        <v>19.9</v>
      </c>
      <c r="J1100" s="0" t="n">
        <v>13.13</v>
      </c>
      <c r="K1100" s="0" t="s">
        <v>18</v>
      </c>
      <c r="L1100" s="0" t="s">
        <v>278</v>
      </c>
      <c r="M1100" s="0" t="n">
        <f aca="false">CEILING(G1100,1)*F1100</f>
        <v>19.9</v>
      </c>
      <c r="N1100" s="0" t="n">
        <f aca="false">M1100-H1100</f>
        <v>13.13</v>
      </c>
      <c r="O1100" s="0" t="n">
        <f aca="false">IF(ABS(N1100-J1100)&lt;0.011,1,0)</f>
        <v>1</v>
      </c>
    </row>
    <row r="1101" customFormat="false" ht="15" hidden="false" customHeight="false" outlineLevel="0" collapsed="false">
      <c r="A1101" s="0" t="s">
        <v>15</v>
      </c>
      <c r="B1101" s="0" t="s">
        <v>277</v>
      </c>
      <c r="C1101" s="0" t="n">
        <v>12</v>
      </c>
      <c r="D1101" s="0" t="n">
        <v>49280</v>
      </c>
      <c r="E1101" s="0" t="s">
        <v>81</v>
      </c>
      <c r="F1101" s="0" t="n">
        <v>19.9</v>
      </c>
      <c r="G1101" s="0" t="n">
        <v>0.34</v>
      </c>
      <c r="H1101" s="0" t="n">
        <v>6.77</v>
      </c>
      <c r="I1101" s="0" t="n">
        <v>19.9</v>
      </c>
      <c r="J1101" s="0" t="n">
        <v>13.13</v>
      </c>
      <c r="K1101" s="0" t="s">
        <v>18</v>
      </c>
      <c r="L1101" s="0" t="s">
        <v>278</v>
      </c>
      <c r="M1101" s="0" t="n">
        <f aca="false">CEILING(G1101,1)*F1101</f>
        <v>19.9</v>
      </c>
      <c r="N1101" s="0" t="n">
        <f aca="false">M1101-H1101</f>
        <v>13.13</v>
      </c>
      <c r="O1101" s="0" t="n">
        <f aca="false">IF(ABS(N1101-J1101)&lt;0.011,1,0)</f>
        <v>1</v>
      </c>
    </row>
    <row r="1102" customFormat="false" ht="15" hidden="false" customHeight="false" outlineLevel="0" collapsed="false">
      <c r="A1102" s="0" t="s">
        <v>15</v>
      </c>
      <c r="B1102" s="0" t="s">
        <v>277</v>
      </c>
      <c r="C1102" s="0" t="n">
        <v>12</v>
      </c>
      <c r="D1102" s="0" t="n">
        <v>49280</v>
      </c>
      <c r="E1102" s="0" t="s">
        <v>50</v>
      </c>
      <c r="F1102" s="0" t="n">
        <v>17.6</v>
      </c>
      <c r="G1102" s="0" t="n">
        <v>0.34</v>
      </c>
      <c r="H1102" s="0" t="n">
        <v>5.98</v>
      </c>
      <c r="I1102" s="0" t="n">
        <v>17.6</v>
      </c>
      <c r="J1102" s="0" t="n">
        <v>11.62</v>
      </c>
      <c r="K1102" s="0" t="s">
        <v>18</v>
      </c>
      <c r="L1102" s="0" t="s">
        <v>278</v>
      </c>
      <c r="M1102" s="0" t="n">
        <f aca="false">CEILING(G1102,1)*F1102</f>
        <v>17.6</v>
      </c>
      <c r="N1102" s="0" t="n">
        <f aca="false">M1102-H1102</f>
        <v>11.62</v>
      </c>
      <c r="O1102" s="0" t="n">
        <f aca="false">IF(ABS(N1102-J1102)&lt;0.011,1,0)</f>
        <v>1</v>
      </c>
    </row>
    <row r="1103" customFormat="false" ht="15" hidden="false" customHeight="false" outlineLevel="0" collapsed="false">
      <c r="A1103" s="0" t="s">
        <v>15</v>
      </c>
      <c r="B1103" s="0" t="s">
        <v>277</v>
      </c>
      <c r="C1103" s="0" t="n">
        <v>13</v>
      </c>
      <c r="D1103" s="0" t="n">
        <v>49270</v>
      </c>
      <c r="E1103" s="0" t="s">
        <v>87</v>
      </c>
      <c r="F1103" s="0" t="n">
        <v>19.9</v>
      </c>
      <c r="G1103" s="0" t="n">
        <v>0.33</v>
      </c>
      <c r="H1103" s="0" t="n">
        <v>6.56</v>
      </c>
      <c r="I1103" s="0" t="n">
        <v>19.9</v>
      </c>
      <c r="J1103" s="0" t="n">
        <v>13.34</v>
      </c>
      <c r="K1103" s="0" t="s">
        <v>18</v>
      </c>
      <c r="L1103" s="0" t="s">
        <v>278</v>
      </c>
      <c r="M1103" s="0" t="n">
        <f aca="false">CEILING(G1103,1)*F1103</f>
        <v>19.9</v>
      </c>
      <c r="N1103" s="0" t="n">
        <f aca="false">M1103-H1103</f>
        <v>13.34</v>
      </c>
      <c r="O1103" s="0" t="n">
        <f aca="false">IF(ABS(N1103-J1103)&lt;0.011,1,0)</f>
        <v>1</v>
      </c>
    </row>
    <row r="1104" customFormat="false" ht="15" hidden="false" customHeight="false" outlineLevel="0" collapsed="false">
      <c r="A1104" s="0" t="s">
        <v>15</v>
      </c>
      <c r="B1104" s="0" t="s">
        <v>277</v>
      </c>
      <c r="C1104" s="0" t="n">
        <v>13</v>
      </c>
      <c r="D1104" s="0" t="n">
        <v>49270</v>
      </c>
      <c r="E1104" s="0" t="s">
        <v>81</v>
      </c>
      <c r="F1104" s="0" t="n">
        <v>19.9</v>
      </c>
      <c r="G1104" s="0" t="n">
        <v>0.33</v>
      </c>
      <c r="H1104" s="0" t="n">
        <v>6.57</v>
      </c>
      <c r="I1104" s="0" t="n">
        <v>19.9</v>
      </c>
      <c r="J1104" s="0" t="n">
        <v>13.33</v>
      </c>
      <c r="K1104" s="0" t="s">
        <v>18</v>
      </c>
      <c r="L1104" s="0" t="s">
        <v>278</v>
      </c>
      <c r="M1104" s="0" t="n">
        <f aca="false">CEILING(G1104,1)*F1104</f>
        <v>19.9</v>
      </c>
      <c r="N1104" s="0" t="n">
        <f aca="false">M1104-H1104</f>
        <v>13.33</v>
      </c>
      <c r="O1104" s="0" t="n">
        <f aca="false">IF(ABS(N1104-J1104)&lt;0.011,1,0)</f>
        <v>1</v>
      </c>
    </row>
    <row r="1105" customFormat="false" ht="15" hidden="false" customHeight="false" outlineLevel="0" collapsed="false">
      <c r="A1105" s="0" t="s">
        <v>15</v>
      </c>
      <c r="B1105" s="0" t="s">
        <v>277</v>
      </c>
      <c r="C1105" s="0" t="n">
        <v>13</v>
      </c>
      <c r="D1105" s="0" t="n">
        <v>49270</v>
      </c>
      <c r="E1105" s="0" t="s">
        <v>50</v>
      </c>
      <c r="F1105" s="0" t="n">
        <v>17.6</v>
      </c>
      <c r="G1105" s="0" t="n">
        <v>0.33</v>
      </c>
      <c r="H1105" s="0" t="n">
        <v>5.8</v>
      </c>
      <c r="I1105" s="0" t="n">
        <v>17.6</v>
      </c>
      <c r="J1105" s="0" t="n">
        <v>11.8</v>
      </c>
      <c r="K1105" s="0" t="s">
        <v>18</v>
      </c>
      <c r="L1105" s="0" t="s">
        <v>278</v>
      </c>
      <c r="M1105" s="0" t="n">
        <f aca="false">CEILING(G1105,1)*F1105</f>
        <v>17.6</v>
      </c>
      <c r="N1105" s="0" t="n">
        <f aca="false">M1105-H1105</f>
        <v>11.8</v>
      </c>
      <c r="O1105" s="0" t="n">
        <f aca="false">IF(ABS(N1105-J1105)&lt;0.011,1,0)</f>
        <v>1</v>
      </c>
    </row>
    <row r="1106" customFormat="false" ht="15" hidden="false" customHeight="false" outlineLevel="0" collapsed="false">
      <c r="A1106" s="0" t="s">
        <v>15</v>
      </c>
      <c r="B1106" s="0" t="s">
        <v>279</v>
      </c>
      <c r="C1106" s="0" t="n">
        <v>6</v>
      </c>
      <c r="D1106" s="0" t="n">
        <v>49323</v>
      </c>
      <c r="E1106" s="0" t="s">
        <v>78</v>
      </c>
      <c r="F1106" s="0" t="n">
        <v>17.6</v>
      </c>
      <c r="G1106" s="0" t="n">
        <v>0.5</v>
      </c>
      <c r="H1106" s="0" t="n">
        <v>8.8</v>
      </c>
      <c r="I1106" s="0" t="n">
        <v>17.6</v>
      </c>
      <c r="J1106" s="0" t="n">
        <v>8.8</v>
      </c>
      <c r="K1106" s="0" t="s">
        <v>18</v>
      </c>
      <c r="L1106" s="0" t="s">
        <v>224</v>
      </c>
      <c r="M1106" s="0" t="n">
        <f aca="false">CEILING(G1106,1)*F1106</f>
        <v>17.6</v>
      </c>
      <c r="N1106" s="0" t="n">
        <f aca="false">M1106-H1106</f>
        <v>8.8</v>
      </c>
      <c r="O1106" s="0" t="n">
        <f aca="false">IF(ABS(N1106-J1106)&lt;0.011,1,0)</f>
        <v>1</v>
      </c>
    </row>
    <row r="1107" customFormat="false" ht="15" hidden="false" customHeight="false" outlineLevel="0" collapsed="false">
      <c r="A1107" s="0" t="s">
        <v>15</v>
      </c>
      <c r="B1107" s="0" t="s">
        <v>279</v>
      </c>
      <c r="C1107" s="0" t="n">
        <v>6</v>
      </c>
      <c r="D1107" s="0" t="n">
        <v>49323</v>
      </c>
      <c r="E1107" s="0" t="s">
        <v>60</v>
      </c>
      <c r="F1107" s="0" t="n">
        <v>19</v>
      </c>
      <c r="G1107" s="0" t="n">
        <v>0.5</v>
      </c>
      <c r="H1107" s="0" t="n">
        <v>9.5</v>
      </c>
      <c r="I1107" s="0" t="n">
        <v>19</v>
      </c>
      <c r="J1107" s="0" t="n">
        <v>9.5</v>
      </c>
      <c r="K1107" s="0" t="s">
        <v>18</v>
      </c>
      <c r="L1107" s="0" t="s">
        <v>224</v>
      </c>
      <c r="M1107" s="0" t="n">
        <f aca="false">CEILING(G1107,1)*F1107</f>
        <v>19</v>
      </c>
      <c r="N1107" s="0" t="n">
        <f aca="false">M1107-H1107</f>
        <v>9.5</v>
      </c>
      <c r="O1107" s="0" t="n">
        <f aca="false">IF(ABS(N1107-J1107)&lt;0.011,1,0)</f>
        <v>1</v>
      </c>
    </row>
    <row r="1108" customFormat="false" ht="15" hidden="false" customHeight="false" outlineLevel="0" collapsed="false">
      <c r="A1108" s="0" t="s">
        <v>15</v>
      </c>
      <c r="B1108" s="0" t="s">
        <v>279</v>
      </c>
      <c r="C1108" s="0" t="n">
        <v>6</v>
      </c>
      <c r="D1108" s="0" t="n">
        <v>49323</v>
      </c>
      <c r="E1108" s="0" t="s">
        <v>75</v>
      </c>
      <c r="F1108" s="0" t="n">
        <v>5.6</v>
      </c>
      <c r="G1108" s="0" t="n">
        <v>0.5</v>
      </c>
      <c r="H1108" s="0" t="n">
        <v>2.8</v>
      </c>
      <c r="I1108" s="0" t="n">
        <v>5.6</v>
      </c>
      <c r="J1108" s="0" t="n">
        <v>2.8</v>
      </c>
      <c r="K1108" s="0" t="s">
        <v>18</v>
      </c>
      <c r="L1108" s="0" t="s">
        <v>224</v>
      </c>
      <c r="M1108" s="0" t="n">
        <f aca="false">CEILING(G1108,1)*F1108</f>
        <v>5.6</v>
      </c>
      <c r="N1108" s="0" t="n">
        <f aca="false">M1108-H1108</f>
        <v>2.8</v>
      </c>
      <c r="O1108" s="0" t="n">
        <f aca="false">IF(ABS(N1108-J1108)&lt;0.011,1,0)</f>
        <v>1</v>
      </c>
    </row>
    <row r="1109" customFormat="false" ht="15" hidden="false" customHeight="false" outlineLevel="0" collapsed="false">
      <c r="A1109" s="0" t="s">
        <v>15</v>
      </c>
      <c r="B1109" s="0" t="s">
        <v>279</v>
      </c>
      <c r="C1109" s="0" t="n">
        <v>6</v>
      </c>
      <c r="D1109" s="0" t="n">
        <v>49323</v>
      </c>
      <c r="E1109" s="0" t="s">
        <v>21</v>
      </c>
      <c r="F1109" s="0" t="n">
        <v>4.9</v>
      </c>
      <c r="G1109" s="0" t="n">
        <v>0.5</v>
      </c>
      <c r="H1109" s="0" t="n">
        <v>2.45</v>
      </c>
      <c r="I1109" s="0" t="n">
        <v>4.9</v>
      </c>
      <c r="J1109" s="0" t="n">
        <v>2.45</v>
      </c>
      <c r="K1109" s="0" t="s">
        <v>18</v>
      </c>
      <c r="L1109" s="0" t="s">
        <v>224</v>
      </c>
      <c r="M1109" s="0" t="n">
        <f aca="false">CEILING(G1109,1)*F1109</f>
        <v>4.9</v>
      </c>
      <c r="N1109" s="0" t="n">
        <f aca="false">M1109-H1109</f>
        <v>2.45</v>
      </c>
      <c r="O1109" s="0" t="n">
        <f aca="false">IF(ABS(N1109-J1109)&lt;0.011,1,0)</f>
        <v>1</v>
      </c>
    </row>
    <row r="1110" customFormat="false" ht="15" hidden="false" customHeight="false" outlineLevel="0" collapsed="false">
      <c r="A1110" s="0" t="s">
        <v>15</v>
      </c>
      <c r="B1110" s="0" t="s">
        <v>279</v>
      </c>
      <c r="C1110" s="0" t="n">
        <v>6</v>
      </c>
      <c r="D1110" s="0" t="n">
        <v>49323</v>
      </c>
      <c r="E1110" s="0" t="s">
        <v>112</v>
      </c>
      <c r="F1110" s="0" t="n">
        <v>8.5</v>
      </c>
      <c r="G1110" s="0" t="n">
        <v>0.5</v>
      </c>
      <c r="H1110" s="0" t="n">
        <v>4.25</v>
      </c>
      <c r="I1110" s="0" t="n">
        <v>8.5</v>
      </c>
      <c r="J1110" s="0" t="n">
        <v>4.25</v>
      </c>
      <c r="K1110" s="0" t="s">
        <v>18</v>
      </c>
      <c r="L1110" s="0" t="s">
        <v>224</v>
      </c>
      <c r="M1110" s="0" t="n">
        <f aca="false">CEILING(G1110,1)*F1110</f>
        <v>8.5</v>
      </c>
      <c r="N1110" s="0" t="n">
        <f aca="false">M1110-H1110</f>
        <v>4.25</v>
      </c>
      <c r="O1110" s="0" t="n">
        <f aca="false">IF(ABS(N1110-J1110)&lt;0.011,1,0)</f>
        <v>1</v>
      </c>
    </row>
    <row r="1111" customFormat="false" ht="15" hidden="false" customHeight="false" outlineLevel="0" collapsed="false">
      <c r="A1111" s="0" t="s">
        <v>15</v>
      </c>
      <c r="B1111" s="0" t="s">
        <v>279</v>
      </c>
      <c r="C1111" s="0" t="n">
        <v>6</v>
      </c>
      <c r="D1111" s="0" t="n">
        <v>49323</v>
      </c>
      <c r="E1111" s="0" t="s">
        <v>127</v>
      </c>
      <c r="F1111" s="0" t="n">
        <v>9</v>
      </c>
      <c r="G1111" s="0" t="n">
        <v>0.5</v>
      </c>
      <c r="H1111" s="0" t="n">
        <v>4.5</v>
      </c>
      <c r="I1111" s="0" t="n">
        <v>9</v>
      </c>
      <c r="J1111" s="0" t="n">
        <v>4.5</v>
      </c>
      <c r="K1111" s="0" t="s">
        <v>18</v>
      </c>
      <c r="L1111" s="0" t="s">
        <v>224</v>
      </c>
      <c r="M1111" s="0" t="n">
        <f aca="false">CEILING(G1111,1)*F1111</f>
        <v>9</v>
      </c>
      <c r="N1111" s="0" t="n">
        <f aca="false">M1111-H1111</f>
        <v>4.5</v>
      </c>
      <c r="O1111" s="0" t="n">
        <f aca="false">IF(ABS(N1111-J1111)&lt;0.011,1,0)</f>
        <v>1</v>
      </c>
    </row>
    <row r="1112" customFormat="false" ht="15" hidden="false" customHeight="false" outlineLevel="0" collapsed="false">
      <c r="A1112" s="0" t="s">
        <v>15</v>
      </c>
      <c r="B1112" s="0" t="s">
        <v>279</v>
      </c>
      <c r="C1112" s="0" t="n">
        <v>7</v>
      </c>
      <c r="D1112" s="0" t="n">
        <v>49308</v>
      </c>
      <c r="E1112" s="0" t="s">
        <v>78</v>
      </c>
      <c r="F1112" s="0" t="n">
        <v>17.6</v>
      </c>
      <c r="G1112" s="0" t="n">
        <v>0.5</v>
      </c>
      <c r="H1112" s="0" t="n">
        <v>8.8</v>
      </c>
      <c r="I1112" s="0" t="n">
        <v>17.6</v>
      </c>
      <c r="J1112" s="0" t="n">
        <v>8.8</v>
      </c>
      <c r="K1112" s="0" t="s">
        <v>18</v>
      </c>
      <c r="L1112" s="0" t="s">
        <v>224</v>
      </c>
      <c r="M1112" s="0" t="n">
        <f aca="false">CEILING(G1112,1)*F1112</f>
        <v>17.6</v>
      </c>
      <c r="N1112" s="0" t="n">
        <f aca="false">M1112-H1112</f>
        <v>8.8</v>
      </c>
      <c r="O1112" s="0" t="n">
        <f aca="false">IF(ABS(N1112-J1112)&lt;0.011,1,0)</f>
        <v>1</v>
      </c>
    </row>
    <row r="1113" customFormat="false" ht="15" hidden="false" customHeight="false" outlineLevel="0" collapsed="false">
      <c r="A1113" s="0" t="s">
        <v>15</v>
      </c>
      <c r="B1113" s="0" t="s">
        <v>279</v>
      </c>
      <c r="C1113" s="0" t="n">
        <v>7</v>
      </c>
      <c r="D1113" s="0" t="n">
        <v>49308</v>
      </c>
      <c r="E1113" s="0" t="s">
        <v>60</v>
      </c>
      <c r="F1113" s="0" t="n">
        <v>19</v>
      </c>
      <c r="G1113" s="0" t="n">
        <v>0.5</v>
      </c>
      <c r="H1113" s="0" t="n">
        <v>9.5</v>
      </c>
      <c r="I1113" s="0" t="n">
        <v>19</v>
      </c>
      <c r="J1113" s="0" t="n">
        <v>9.5</v>
      </c>
      <c r="K1113" s="0" t="s">
        <v>18</v>
      </c>
      <c r="L1113" s="0" t="s">
        <v>224</v>
      </c>
      <c r="M1113" s="0" t="n">
        <f aca="false">CEILING(G1113,1)*F1113</f>
        <v>19</v>
      </c>
      <c r="N1113" s="0" t="n">
        <f aca="false">M1113-H1113</f>
        <v>9.5</v>
      </c>
      <c r="O1113" s="0" t="n">
        <f aca="false">IF(ABS(N1113-J1113)&lt;0.011,1,0)</f>
        <v>1</v>
      </c>
    </row>
    <row r="1114" customFormat="false" ht="15" hidden="false" customHeight="false" outlineLevel="0" collapsed="false">
      <c r="A1114" s="0" t="s">
        <v>15</v>
      </c>
      <c r="B1114" s="0" t="s">
        <v>279</v>
      </c>
      <c r="C1114" s="0" t="n">
        <v>7</v>
      </c>
      <c r="D1114" s="0" t="n">
        <v>49308</v>
      </c>
      <c r="E1114" s="0" t="s">
        <v>75</v>
      </c>
      <c r="F1114" s="0" t="n">
        <v>5.6</v>
      </c>
      <c r="G1114" s="0" t="n">
        <v>0.5</v>
      </c>
      <c r="H1114" s="0" t="n">
        <v>2.8</v>
      </c>
      <c r="I1114" s="0" t="n">
        <v>5.6</v>
      </c>
      <c r="J1114" s="0" t="n">
        <v>2.8</v>
      </c>
      <c r="K1114" s="0" t="s">
        <v>18</v>
      </c>
      <c r="L1114" s="0" t="s">
        <v>224</v>
      </c>
      <c r="M1114" s="0" t="n">
        <f aca="false">CEILING(G1114,1)*F1114</f>
        <v>5.6</v>
      </c>
      <c r="N1114" s="0" t="n">
        <f aca="false">M1114-H1114</f>
        <v>2.8</v>
      </c>
      <c r="O1114" s="0" t="n">
        <f aca="false">IF(ABS(N1114-J1114)&lt;0.011,1,0)</f>
        <v>1</v>
      </c>
    </row>
    <row r="1115" customFormat="false" ht="15" hidden="false" customHeight="false" outlineLevel="0" collapsed="false">
      <c r="A1115" s="0" t="s">
        <v>15</v>
      </c>
      <c r="B1115" s="0" t="s">
        <v>279</v>
      </c>
      <c r="C1115" s="0" t="n">
        <v>7</v>
      </c>
      <c r="D1115" s="0" t="n">
        <v>49308</v>
      </c>
      <c r="E1115" s="0" t="s">
        <v>21</v>
      </c>
      <c r="F1115" s="0" t="n">
        <v>4.9</v>
      </c>
      <c r="G1115" s="0" t="n">
        <v>0.5</v>
      </c>
      <c r="H1115" s="0" t="n">
        <v>2.45</v>
      </c>
      <c r="I1115" s="0" t="n">
        <v>4.9</v>
      </c>
      <c r="J1115" s="0" t="n">
        <v>2.45</v>
      </c>
      <c r="K1115" s="0" t="s">
        <v>18</v>
      </c>
      <c r="L1115" s="0" t="s">
        <v>224</v>
      </c>
      <c r="M1115" s="0" t="n">
        <f aca="false">CEILING(G1115,1)*F1115</f>
        <v>4.9</v>
      </c>
      <c r="N1115" s="0" t="n">
        <f aca="false">M1115-H1115</f>
        <v>2.45</v>
      </c>
      <c r="O1115" s="0" t="n">
        <f aca="false">IF(ABS(N1115-J1115)&lt;0.011,1,0)</f>
        <v>1</v>
      </c>
    </row>
    <row r="1116" customFormat="false" ht="15" hidden="false" customHeight="false" outlineLevel="0" collapsed="false">
      <c r="A1116" s="0" t="s">
        <v>15</v>
      </c>
      <c r="B1116" s="0" t="s">
        <v>279</v>
      </c>
      <c r="C1116" s="0" t="n">
        <v>7</v>
      </c>
      <c r="D1116" s="0" t="n">
        <v>49308</v>
      </c>
      <c r="E1116" s="0" t="s">
        <v>112</v>
      </c>
      <c r="F1116" s="0" t="n">
        <v>8.5</v>
      </c>
      <c r="G1116" s="0" t="n">
        <v>0.5</v>
      </c>
      <c r="H1116" s="0" t="n">
        <v>4.25</v>
      </c>
      <c r="I1116" s="0" t="n">
        <v>8.5</v>
      </c>
      <c r="J1116" s="0" t="n">
        <v>4.25</v>
      </c>
      <c r="K1116" s="0" t="s">
        <v>18</v>
      </c>
      <c r="L1116" s="0" t="s">
        <v>224</v>
      </c>
      <c r="M1116" s="0" t="n">
        <f aca="false">CEILING(G1116,1)*F1116</f>
        <v>8.5</v>
      </c>
      <c r="N1116" s="0" t="n">
        <f aca="false">M1116-H1116</f>
        <v>4.25</v>
      </c>
      <c r="O1116" s="0" t="n">
        <f aca="false">IF(ABS(N1116-J1116)&lt;0.011,1,0)</f>
        <v>1</v>
      </c>
    </row>
    <row r="1117" customFormat="false" ht="15" hidden="false" customHeight="false" outlineLevel="0" collapsed="false">
      <c r="A1117" s="0" t="s">
        <v>15</v>
      </c>
      <c r="B1117" s="0" t="s">
        <v>279</v>
      </c>
      <c r="C1117" s="0" t="n">
        <v>7</v>
      </c>
      <c r="D1117" s="0" t="n">
        <v>49308</v>
      </c>
      <c r="E1117" s="0" t="s">
        <v>127</v>
      </c>
      <c r="F1117" s="0" t="n">
        <v>9</v>
      </c>
      <c r="G1117" s="0" t="n">
        <v>0.5</v>
      </c>
      <c r="H1117" s="0" t="n">
        <v>4.5</v>
      </c>
      <c r="I1117" s="0" t="n">
        <v>9</v>
      </c>
      <c r="J1117" s="0" t="n">
        <v>4.5</v>
      </c>
      <c r="K1117" s="0" t="s">
        <v>18</v>
      </c>
      <c r="L1117" s="0" t="s">
        <v>224</v>
      </c>
      <c r="M1117" s="0" t="n">
        <f aca="false">CEILING(G1117,1)*F1117</f>
        <v>9</v>
      </c>
      <c r="N1117" s="0" t="n">
        <f aca="false">M1117-H1117</f>
        <v>4.5</v>
      </c>
      <c r="O1117" s="0" t="n">
        <f aca="false">IF(ABS(N1117-J1117)&lt;0.011,1,0)</f>
        <v>1</v>
      </c>
    </row>
    <row r="1118" customFormat="false" ht="15" hidden="false" customHeight="false" outlineLevel="0" collapsed="false">
      <c r="A1118" s="0" t="s">
        <v>15</v>
      </c>
      <c r="B1118" s="0" t="s">
        <v>279</v>
      </c>
      <c r="C1118" s="0" t="n">
        <v>12</v>
      </c>
      <c r="D1118" s="0" t="n">
        <v>49328</v>
      </c>
      <c r="E1118" s="0" t="s">
        <v>211</v>
      </c>
      <c r="F1118" s="0" t="n">
        <v>8.3</v>
      </c>
      <c r="G1118" s="0" t="n">
        <v>0.5</v>
      </c>
      <c r="H1118" s="0" t="n">
        <v>4.15</v>
      </c>
      <c r="I1118" s="0" t="n">
        <v>8.3</v>
      </c>
      <c r="J1118" s="0" t="n">
        <v>4.15</v>
      </c>
      <c r="K1118" s="0" t="s">
        <v>18</v>
      </c>
      <c r="L1118" s="0" t="s">
        <v>110</v>
      </c>
      <c r="M1118" s="0" t="n">
        <f aca="false">CEILING(G1118,1)*F1118</f>
        <v>8.3</v>
      </c>
      <c r="N1118" s="0" t="n">
        <f aca="false">M1118-H1118</f>
        <v>4.15</v>
      </c>
      <c r="O1118" s="0" t="n">
        <f aca="false">IF(ABS(N1118-J1118)&lt;0.011,1,0)</f>
        <v>1</v>
      </c>
    </row>
    <row r="1119" customFormat="false" ht="15" hidden="false" customHeight="false" outlineLevel="0" collapsed="false">
      <c r="A1119" s="0" t="s">
        <v>15</v>
      </c>
      <c r="B1119" s="0" t="s">
        <v>279</v>
      </c>
      <c r="C1119" s="0" t="n">
        <v>12</v>
      </c>
      <c r="D1119" s="0" t="n">
        <v>49328</v>
      </c>
      <c r="E1119" s="0" t="s">
        <v>135</v>
      </c>
      <c r="F1119" s="0" t="n">
        <v>8.1</v>
      </c>
      <c r="G1119" s="0" t="n">
        <v>0.5</v>
      </c>
      <c r="H1119" s="0" t="n">
        <v>4.05</v>
      </c>
      <c r="I1119" s="0" t="n">
        <v>8.1</v>
      </c>
      <c r="J1119" s="0" t="n">
        <v>4.05</v>
      </c>
      <c r="K1119" s="0" t="s">
        <v>18</v>
      </c>
      <c r="L1119" s="0" t="s">
        <v>110</v>
      </c>
      <c r="M1119" s="0" t="n">
        <f aca="false">CEILING(G1119,1)*F1119</f>
        <v>8.1</v>
      </c>
      <c r="N1119" s="0" t="n">
        <f aca="false">M1119-H1119</f>
        <v>4.05</v>
      </c>
      <c r="O1119" s="0" t="n">
        <f aca="false">IF(ABS(N1119-J1119)&lt;0.011,1,0)</f>
        <v>1</v>
      </c>
    </row>
    <row r="1120" customFormat="false" ht="15" hidden="false" customHeight="false" outlineLevel="0" collapsed="false">
      <c r="A1120" s="0" t="s">
        <v>15</v>
      </c>
      <c r="B1120" s="0" t="s">
        <v>279</v>
      </c>
      <c r="C1120" s="0" t="n">
        <v>13</v>
      </c>
      <c r="D1120" s="0" t="n">
        <v>49315</v>
      </c>
      <c r="E1120" s="0" t="s">
        <v>211</v>
      </c>
      <c r="F1120" s="0" t="n">
        <v>8.3</v>
      </c>
      <c r="G1120" s="0" t="n">
        <v>0.5</v>
      </c>
      <c r="H1120" s="0" t="n">
        <v>4.15</v>
      </c>
      <c r="I1120" s="0" t="n">
        <v>8.3</v>
      </c>
      <c r="J1120" s="0" t="n">
        <v>4.15</v>
      </c>
      <c r="K1120" s="0" t="s">
        <v>18</v>
      </c>
      <c r="L1120" s="0" t="s">
        <v>110</v>
      </c>
      <c r="M1120" s="0" t="n">
        <f aca="false">CEILING(G1120,1)*F1120</f>
        <v>8.3</v>
      </c>
      <c r="N1120" s="0" t="n">
        <f aca="false">M1120-H1120</f>
        <v>4.15</v>
      </c>
      <c r="O1120" s="0" t="n">
        <f aca="false">IF(ABS(N1120-J1120)&lt;0.011,1,0)</f>
        <v>1</v>
      </c>
    </row>
    <row r="1121" customFormat="false" ht="15" hidden="false" customHeight="false" outlineLevel="0" collapsed="false">
      <c r="A1121" s="0" t="s">
        <v>15</v>
      </c>
      <c r="B1121" s="0" t="s">
        <v>279</v>
      </c>
      <c r="C1121" s="0" t="n">
        <v>13</v>
      </c>
      <c r="D1121" s="0" t="n">
        <v>49315</v>
      </c>
      <c r="E1121" s="0" t="s">
        <v>135</v>
      </c>
      <c r="F1121" s="0" t="n">
        <v>8.1</v>
      </c>
      <c r="G1121" s="0" t="n">
        <v>0.5</v>
      </c>
      <c r="H1121" s="0" t="n">
        <v>4.05</v>
      </c>
      <c r="I1121" s="0" t="n">
        <v>8.1</v>
      </c>
      <c r="J1121" s="0" t="n">
        <v>4.05</v>
      </c>
      <c r="K1121" s="0" t="s">
        <v>18</v>
      </c>
      <c r="L1121" s="0" t="s">
        <v>110</v>
      </c>
      <c r="M1121" s="0" t="n">
        <f aca="false">CEILING(G1121,1)*F1121</f>
        <v>8.1</v>
      </c>
      <c r="N1121" s="0" t="n">
        <f aca="false">M1121-H1121</f>
        <v>4.05</v>
      </c>
      <c r="O1121" s="0" t="n">
        <f aca="false">IF(ABS(N1121-J1121)&lt;0.011,1,0)</f>
        <v>1</v>
      </c>
    </row>
    <row r="1122" customFormat="false" ht="15" hidden="false" customHeight="false" outlineLevel="0" collapsed="false">
      <c r="A1122" s="0" t="s">
        <v>15</v>
      </c>
      <c r="B1122" s="0" t="s">
        <v>279</v>
      </c>
      <c r="C1122" s="0" t="n">
        <v>18</v>
      </c>
      <c r="D1122" s="0" t="n">
        <v>49329</v>
      </c>
      <c r="E1122" s="0" t="s">
        <v>55</v>
      </c>
      <c r="F1122" s="0" t="n">
        <v>6.9</v>
      </c>
      <c r="G1122" s="0" t="n">
        <v>0.5</v>
      </c>
      <c r="H1122" s="0" t="n">
        <v>3.45</v>
      </c>
      <c r="I1122" s="0" t="n">
        <v>6.9</v>
      </c>
      <c r="J1122" s="0" t="n">
        <v>3.45</v>
      </c>
      <c r="K1122" s="0" t="s">
        <v>18</v>
      </c>
      <c r="L1122" s="0" t="s">
        <v>74</v>
      </c>
      <c r="M1122" s="0" t="n">
        <f aca="false">CEILING(G1122,1)*F1122</f>
        <v>6.9</v>
      </c>
      <c r="N1122" s="0" t="n">
        <f aca="false">M1122-H1122</f>
        <v>3.45</v>
      </c>
      <c r="O1122" s="0" t="n">
        <f aca="false">IF(ABS(N1122-J1122)&lt;0.011,1,0)</f>
        <v>1</v>
      </c>
    </row>
    <row r="1123" customFormat="false" ht="15" hidden="false" customHeight="false" outlineLevel="0" collapsed="false">
      <c r="A1123" s="0" t="s">
        <v>15</v>
      </c>
      <c r="B1123" s="0" t="s">
        <v>279</v>
      </c>
      <c r="C1123" s="0" t="n">
        <v>18</v>
      </c>
      <c r="D1123" s="0" t="n">
        <v>49329</v>
      </c>
      <c r="E1123" s="0" t="s">
        <v>48</v>
      </c>
      <c r="F1123" s="0" t="n">
        <v>6.9</v>
      </c>
      <c r="G1123" s="0" t="n">
        <v>0.5</v>
      </c>
      <c r="H1123" s="0" t="n">
        <v>3.45</v>
      </c>
      <c r="I1123" s="0" t="n">
        <v>6.9</v>
      </c>
      <c r="J1123" s="0" t="n">
        <v>3.45</v>
      </c>
      <c r="K1123" s="0" t="s">
        <v>18</v>
      </c>
      <c r="L1123" s="0" t="s">
        <v>74</v>
      </c>
      <c r="M1123" s="0" t="n">
        <f aca="false">CEILING(G1123,1)*F1123</f>
        <v>6.9</v>
      </c>
      <c r="N1123" s="0" t="n">
        <f aca="false">M1123-H1123</f>
        <v>3.45</v>
      </c>
      <c r="O1123" s="0" t="n">
        <f aca="false">IF(ABS(N1123-J1123)&lt;0.011,1,0)</f>
        <v>1</v>
      </c>
    </row>
    <row r="1124" customFormat="false" ht="15" hidden="false" customHeight="false" outlineLevel="0" collapsed="false">
      <c r="A1124" s="0" t="s">
        <v>15</v>
      </c>
      <c r="B1124" s="0" t="s">
        <v>279</v>
      </c>
      <c r="C1124" s="0" t="n">
        <v>18</v>
      </c>
      <c r="D1124" s="0" t="n">
        <v>49329</v>
      </c>
      <c r="E1124" s="0" t="s">
        <v>41</v>
      </c>
      <c r="F1124" s="0" t="n">
        <v>3.9</v>
      </c>
      <c r="G1124" s="0" t="n">
        <v>0.5</v>
      </c>
      <c r="H1124" s="0" t="n">
        <v>1.95</v>
      </c>
      <c r="I1124" s="0" t="n">
        <v>3.9</v>
      </c>
      <c r="J1124" s="0" t="n">
        <v>1.95</v>
      </c>
      <c r="K1124" s="0" t="s">
        <v>18</v>
      </c>
      <c r="L1124" s="0" t="s">
        <v>74</v>
      </c>
      <c r="M1124" s="0" t="n">
        <f aca="false">CEILING(G1124,1)*F1124</f>
        <v>3.9</v>
      </c>
      <c r="N1124" s="0" t="n">
        <f aca="false">M1124-H1124</f>
        <v>1.95</v>
      </c>
      <c r="O1124" s="0" t="n">
        <f aca="false">IF(ABS(N1124-J1124)&lt;0.011,1,0)</f>
        <v>1</v>
      </c>
    </row>
    <row r="1125" customFormat="false" ht="15" hidden="false" customHeight="false" outlineLevel="0" collapsed="false">
      <c r="A1125" s="0" t="s">
        <v>15</v>
      </c>
      <c r="B1125" s="0" t="s">
        <v>279</v>
      </c>
      <c r="C1125" s="0" t="n">
        <v>18</v>
      </c>
      <c r="D1125" s="0" t="n">
        <v>49329</v>
      </c>
      <c r="E1125" s="0" t="s">
        <v>24</v>
      </c>
      <c r="F1125" s="0" t="n">
        <v>3.9</v>
      </c>
      <c r="G1125" s="0" t="n">
        <v>0.5</v>
      </c>
      <c r="H1125" s="0" t="n">
        <v>1.95</v>
      </c>
      <c r="I1125" s="0" t="n">
        <v>3.9</v>
      </c>
      <c r="J1125" s="0" t="n">
        <v>1.95</v>
      </c>
      <c r="K1125" s="0" t="s">
        <v>18</v>
      </c>
      <c r="L1125" s="0" t="s">
        <v>74</v>
      </c>
      <c r="M1125" s="0" t="n">
        <f aca="false">CEILING(G1125,1)*F1125</f>
        <v>3.9</v>
      </c>
      <c r="N1125" s="0" t="n">
        <f aca="false">M1125-H1125</f>
        <v>1.95</v>
      </c>
      <c r="O1125" s="0" t="n">
        <f aca="false">IF(ABS(N1125-J1125)&lt;0.011,1,0)</f>
        <v>1</v>
      </c>
    </row>
    <row r="1126" customFormat="false" ht="15" hidden="false" customHeight="false" outlineLevel="0" collapsed="false">
      <c r="A1126" s="0" t="s">
        <v>15</v>
      </c>
      <c r="B1126" s="0" t="s">
        <v>279</v>
      </c>
      <c r="C1126" s="0" t="n">
        <v>19</v>
      </c>
      <c r="D1126" s="0" t="n">
        <v>49318</v>
      </c>
      <c r="E1126" s="0" t="s">
        <v>55</v>
      </c>
      <c r="F1126" s="0" t="n">
        <v>6.9</v>
      </c>
      <c r="G1126" s="0" t="n">
        <v>0.5</v>
      </c>
      <c r="H1126" s="0" t="n">
        <v>3.45</v>
      </c>
      <c r="I1126" s="0" t="n">
        <v>6.9</v>
      </c>
      <c r="J1126" s="0" t="n">
        <v>3.45</v>
      </c>
      <c r="K1126" s="0" t="s">
        <v>18</v>
      </c>
      <c r="L1126" s="0" t="s">
        <v>74</v>
      </c>
      <c r="M1126" s="0" t="n">
        <f aca="false">CEILING(G1126,1)*F1126</f>
        <v>6.9</v>
      </c>
      <c r="N1126" s="0" t="n">
        <f aca="false">M1126-H1126</f>
        <v>3.45</v>
      </c>
      <c r="O1126" s="0" t="n">
        <f aca="false">IF(ABS(N1126-J1126)&lt;0.011,1,0)</f>
        <v>1</v>
      </c>
    </row>
    <row r="1127" customFormat="false" ht="15" hidden="false" customHeight="false" outlineLevel="0" collapsed="false">
      <c r="A1127" s="0" t="s">
        <v>15</v>
      </c>
      <c r="B1127" s="0" t="s">
        <v>279</v>
      </c>
      <c r="C1127" s="0" t="n">
        <v>19</v>
      </c>
      <c r="D1127" s="0" t="n">
        <v>49318</v>
      </c>
      <c r="E1127" s="0" t="s">
        <v>48</v>
      </c>
      <c r="F1127" s="0" t="n">
        <v>6.9</v>
      </c>
      <c r="G1127" s="0" t="n">
        <v>0.5</v>
      </c>
      <c r="H1127" s="0" t="n">
        <v>3.45</v>
      </c>
      <c r="I1127" s="0" t="n">
        <v>6.9</v>
      </c>
      <c r="J1127" s="0" t="n">
        <v>3.45</v>
      </c>
      <c r="K1127" s="0" t="s">
        <v>18</v>
      </c>
      <c r="L1127" s="0" t="s">
        <v>74</v>
      </c>
      <c r="M1127" s="0" t="n">
        <f aca="false">CEILING(G1127,1)*F1127</f>
        <v>6.9</v>
      </c>
      <c r="N1127" s="0" t="n">
        <f aca="false">M1127-H1127</f>
        <v>3.45</v>
      </c>
      <c r="O1127" s="0" t="n">
        <f aca="false">IF(ABS(N1127-J1127)&lt;0.011,1,0)</f>
        <v>1</v>
      </c>
    </row>
    <row r="1128" customFormat="false" ht="15" hidden="false" customHeight="false" outlineLevel="0" collapsed="false">
      <c r="A1128" s="0" t="s">
        <v>15</v>
      </c>
      <c r="B1128" s="0" t="s">
        <v>279</v>
      </c>
      <c r="C1128" s="0" t="n">
        <v>19</v>
      </c>
      <c r="D1128" s="0" t="n">
        <v>49318</v>
      </c>
      <c r="E1128" s="0" t="s">
        <v>41</v>
      </c>
      <c r="F1128" s="0" t="n">
        <v>3.9</v>
      </c>
      <c r="G1128" s="0" t="n">
        <v>0.5</v>
      </c>
      <c r="H1128" s="0" t="n">
        <v>1.95</v>
      </c>
      <c r="I1128" s="0" t="n">
        <v>3.9</v>
      </c>
      <c r="J1128" s="0" t="n">
        <v>1.95</v>
      </c>
      <c r="K1128" s="0" t="s">
        <v>18</v>
      </c>
      <c r="L1128" s="0" t="s">
        <v>74</v>
      </c>
      <c r="M1128" s="0" t="n">
        <f aca="false">CEILING(G1128,1)*F1128</f>
        <v>3.9</v>
      </c>
      <c r="N1128" s="0" t="n">
        <f aca="false">M1128-H1128</f>
        <v>1.95</v>
      </c>
      <c r="O1128" s="0" t="n">
        <f aca="false">IF(ABS(N1128-J1128)&lt;0.011,1,0)</f>
        <v>1</v>
      </c>
    </row>
    <row r="1129" customFormat="false" ht="15" hidden="false" customHeight="false" outlineLevel="0" collapsed="false">
      <c r="A1129" s="0" t="s">
        <v>15</v>
      </c>
      <c r="B1129" s="0" t="s">
        <v>279</v>
      </c>
      <c r="C1129" s="0" t="n">
        <v>19</v>
      </c>
      <c r="D1129" s="0" t="n">
        <v>49318</v>
      </c>
      <c r="E1129" s="0" t="s">
        <v>24</v>
      </c>
      <c r="F1129" s="0" t="n">
        <v>3.9</v>
      </c>
      <c r="G1129" s="0" t="n">
        <v>0.5</v>
      </c>
      <c r="H1129" s="0" t="n">
        <v>1.95</v>
      </c>
      <c r="I1129" s="0" t="n">
        <v>3.9</v>
      </c>
      <c r="J1129" s="0" t="n">
        <v>1.95</v>
      </c>
      <c r="K1129" s="0" t="s">
        <v>18</v>
      </c>
      <c r="L1129" s="0" t="s">
        <v>74</v>
      </c>
      <c r="M1129" s="0" t="n">
        <f aca="false">CEILING(G1129,1)*F1129</f>
        <v>3.9</v>
      </c>
      <c r="N1129" s="0" t="n">
        <f aca="false">M1129-H1129</f>
        <v>1.95</v>
      </c>
      <c r="O1129" s="0" t="n">
        <f aca="false">IF(ABS(N1129-J1129)&lt;0.011,1,0)</f>
        <v>1</v>
      </c>
    </row>
    <row r="1130" customFormat="false" ht="15" hidden="false" customHeight="false" outlineLevel="0" collapsed="false">
      <c r="A1130" s="0" t="s">
        <v>15</v>
      </c>
      <c r="B1130" s="0" t="s">
        <v>280</v>
      </c>
      <c r="C1130" s="0" t="n">
        <v>5</v>
      </c>
      <c r="D1130" s="0" t="n">
        <v>49370</v>
      </c>
      <c r="E1130" s="0" t="s">
        <v>281</v>
      </c>
      <c r="F1130" s="0" t="n">
        <v>7.9</v>
      </c>
      <c r="G1130" s="0" t="n">
        <v>0.5</v>
      </c>
      <c r="H1130" s="0" t="n">
        <v>3.95</v>
      </c>
      <c r="I1130" s="0" t="n">
        <v>7.9</v>
      </c>
      <c r="J1130" s="0" t="n">
        <v>3.95</v>
      </c>
      <c r="K1130" s="0" t="s">
        <v>18</v>
      </c>
      <c r="L1130" s="0" t="s">
        <v>282</v>
      </c>
      <c r="M1130" s="0" t="n">
        <f aca="false">CEILING(G1130,1)*F1130</f>
        <v>7.9</v>
      </c>
      <c r="N1130" s="0" t="n">
        <f aca="false">M1130-H1130</f>
        <v>3.95</v>
      </c>
      <c r="O1130" s="0" t="n">
        <f aca="false">IF(ABS(N1130-J1130)&lt;0.011,1,0)</f>
        <v>1</v>
      </c>
    </row>
    <row r="1131" customFormat="false" ht="15" hidden="false" customHeight="false" outlineLevel="0" collapsed="false">
      <c r="A1131" s="0" t="s">
        <v>15</v>
      </c>
      <c r="B1131" s="0" t="s">
        <v>280</v>
      </c>
      <c r="C1131" s="0" t="n">
        <v>5</v>
      </c>
      <c r="D1131" s="0" t="n">
        <v>49370</v>
      </c>
      <c r="E1131" s="0" t="s">
        <v>198</v>
      </c>
      <c r="F1131" s="0" t="n">
        <v>32</v>
      </c>
      <c r="G1131" s="0" t="n">
        <v>0.5</v>
      </c>
      <c r="H1131" s="0" t="n">
        <v>16</v>
      </c>
      <c r="I1131" s="0" t="n">
        <v>32</v>
      </c>
      <c r="J1131" s="0" t="n">
        <v>16</v>
      </c>
      <c r="K1131" s="0" t="s">
        <v>18</v>
      </c>
      <c r="L1131" s="0" t="s">
        <v>282</v>
      </c>
      <c r="M1131" s="0" t="n">
        <f aca="false">CEILING(G1131,1)*F1131</f>
        <v>32</v>
      </c>
      <c r="N1131" s="0" t="n">
        <f aca="false">M1131-H1131</f>
        <v>16</v>
      </c>
      <c r="O1131" s="0" t="n">
        <f aca="false">IF(ABS(N1131-J1131)&lt;0.011,1,0)</f>
        <v>1</v>
      </c>
    </row>
    <row r="1132" customFormat="false" ht="15" hidden="false" customHeight="false" outlineLevel="0" collapsed="false">
      <c r="A1132" s="0" t="s">
        <v>15</v>
      </c>
      <c r="B1132" s="0" t="s">
        <v>280</v>
      </c>
      <c r="C1132" s="0" t="n">
        <v>5</v>
      </c>
      <c r="D1132" s="0" t="n">
        <v>49370</v>
      </c>
      <c r="E1132" s="0" t="s">
        <v>180</v>
      </c>
      <c r="F1132" s="0" t="n">
        <v>23</v>
      </c>
      <c r="G1132" s="0" t="n">
        <v>0.5</v>
      </c>
      <c r="H1132" s="0" t="n">
        <v>11.5</v>
      </c>
      <c r="I1132" s="0" t="n">
        <v>23</v>
      </c>
      <c r="J1132" s="0" t="n">
        <v>11.5</v>
      </c>
      <c r="K1132" s="0" t="s">
        <v>18</v>
      </c>
      <c r="L1132" s="0" t="s">
        <v>282</v>
      </c>
      <c r="M1132" s="0" t="n">
        <f aca="false">CEILING(G1132,1)*F1132</f>
        <v>23</v>
      </c>
      <c r="N1132" s="0" t="n">
        <f aca="false">M1132-H1132</f>
        <v>11.5</v>
      </c>
      <c r="O1132" s="0" t="n">
        <f aca="false">IF(ABS(N1132-J1132)&lt;0.011,1,0)</f>
        <v>1</v>
      </c>
    </row>
    <row r="1133" customFormat="false" ht="15" hidden="false" customHeight="false" outlineLevel="0" collapsed="false">
      <c r="A1133" s="0" t="s">
        <v>15</v>
      </c>
      <c r="B1133" s="0" t="s">
        <v>280</v>
      </c>
      <c r="C1133" s="0" t="n">
        <v>5</v>
      </c>
      <c r="D1133" s="0" t="n">
        <v>49370</v>
      </c>
      <c r="E1133" s="0" t="s">
        <v>183</v>
      </c>
      <c r="F1133" s="0" t="n">
        <v>3.9</v>
      </c>
      <c r="G1133" s="0" t="n">
        <v>0.5</v>
      </c>
      <c r="H1133" s="0" t="n">
        <v>1.95</v>
      </c>
      <c r="I1133" s="0" t="n">
        <v>3.9</v>
      </c>
      <c r="J1133" s="0" t="n">
        <v>1.95</v>
      </c>
      <c r="K1133" s="0" t="s">
        <v>18</v>
      </c>
      <c r="L1133" s="0" t="s">
        <v>282</v>
      </c>
      <c r="M1133" s="0" t="n">
        <f aca="false">CEILING(G1133,1)*F1133</f>
        <v>3.9</v>
      </c>
      <c r="N1133" s="0" t="n">
        <f aca="false">M1133-H1133</f>
        <v>1.95</v>
      </c>
      <c r="O1133" s="0" t="n">
        <f aca="false">IF(ABS(N1133-J1133)&lt;0.011,1,0)</f>
        <v>1</v>
      </c>
    </row>
    <row r="1134" customFormat="false" ht="15" hidden="false" customHeight="false" outlineLevel="0" collapsed="false">
      <c r="A1134" s="0" t="s">
        <v>15</v>
      </c>
      <c r="B1134" s="0" t="s">
        <v>280</v>
      </c>
      <c r="C1134" s="0" t="n">
        <v>6</v>
      </c>
      <c r="D1134" s="0" t="n">
        <v>49356</v>
      </c>
      <c r="E1134" s="0" t="s">
        <v>281</v>
      </c>
      <c r="F1134" s="0" t="n">
        <v>7.9</v>
      </c>
      <c r="G1134" s="0" t="n">
        <v>0.5</v>
      </c>
      <c r="H1134" s="0" t="n">
        <v>3.95</v>
      </c>
      <c r="I1134" s="0" t="n">
        <v>7.9</v>
      </c>
      <c r="J1134" s="0" t="n">
        <v>3.95</v>
      </c>
      <c r="K1134" s="0" t="s">
        <v>18</v>
      </c>
      <c r="L1134" s="0" t="s">
        <v>282</v>
      </c>
      <c r="M1134" s="0" t="n">
        <f aca="false">CEILING(G1134,1)*F1134</f>
        <v>7.9</v>
      </c>
      <c r="N1134" s="0" t="n">
        <f aca="false">M1134-H1134</f>
        <v>3.95</v>
      </c>
      <c r="O1134" s="0" t="n">
        <f aca="false">IF(ABS(N1134-J1134)&lt;0.011,1,0)</f>
        <v>1</v>
      </c>
    </row>
    <row r="1135" customFormat="false" ht="15" hidden="false" customHeight="false" outlineLevel="0" collapsed="false">
      <c r="A1135" s="0" t="s">
        <v>15</v>
      </c>
      <c r="B1135" s="0" t="s">
        <v>280</v>
      </c>
      <c r="C1135" s="0" t="n">
        <v>6</v>
      </c>
      <c r="D1135" s="0" t="n">
        <v>49356</v>
      </c>
      <c r="E1135" s="0" t="s">
        <v>198</v>
      </c>
      <c r="F1135" s="0" t="n">
        <v>32</v>
      </c>
      <c r="G1135" s="0" t="n">
        <v>0.5</v>
      </c>
      <c r="H1135" s="0" t="n">
        <v>16</v>
      </c>
      <c r="I1135" s="0" t="n">
        <v>32</v>
      </c>
      <c r="J1135" s="0" t="n">
        <v>16</v>
      </c>
      <c r="K1135" s="0" t="s">
        <v>18</v>
      </c>
      <c r="L1135" s="0" t="s">
        <v>282</v>
      </c>
      <c r="M1135" s="0" t="n">
        <f aca="false">CEILING(G1135,1)*F1135</f>
        <v>32</v>
      </c>
      <c r="N1135" s="0" t="n">
        <f aca="false">M1135-H1135</f>
        <v>16</v>
      </c>
      <c r="O1135" s="0" t="n">
        <f aca="false">IF(ABS(N1135-J1135)&lt;0.011,1,0)</f>
        <v>1</v>
      </c>
    </row>
    <row r="1136" customFormat="false" ht="15" hidden="false" customHeight="false" outlineLevel="0" collapsed="false">
      <c r="A1136" s="0" t="s">
        <v>15</v>
      </c>
      <c r="B1136" s="0" t="s">
        <v>280</v>
      </c>
      <c r="C1136" s="0" t="n">
        <v>6</v>
      </c>
      <c r="D1136" s="0" t="n">
        <v>49356</v>
      </c>
      <c r="E1136" s="0" t="s">
        <v>180</v>
      </c>
      <c r="F1136" s="0" t="n">
        <v>23</v>
      </c>
      <c r="G1136" s="0" t="n">
        <v>0.5</v>
      </c>
      <c r="H1136" s="0" t="n">
        <v>11.5</v>
      </c>
      <c r="I1136" s="0" t="n">
        <v>23</v>
      </c>
      <c r="J1136" s="0" t="n">
        <v>11.5</v>
      </c>
      <c r="K1136" s="0" t="s">
        <v>18</v>
      </c>
      <c r="L1136" s="0" t="s">
        <v>282</v>
      </c>
      <c r="M1136" s="0" t="n">
        <f aca="false">CEILING(G1136,1)*F1136</f>
        <v>23</v>
      </c>
      <c r="N1136" s="0" t="n">
        <f aca="false">M1136-H1136</f>
        <v>11.5</v>
      </c>
      <c r="O1136" s="0" t="n">
        <f aca="false">IF(ABS(N1136-J1136)&lt;0.011,1,0)</f>
        <v>1</v>
      </c>
    </row>
    <row r="1137" customFormat="false" ht="15" hidden="false" customHeight="false" outlineLevel="0" collapsed="false">
      <c r="A1137" s="0" t="s">
        <v>15</v>
      </c>
      <c r="B1137" s="0" t="s">
        <v>280</v>
      </c>
      <c r="C1137" s="0" t="n">
        <v>6</v>
      </c>
      <c r="D1137" s="0" t="n">
        <v>49356</v>
      </c>
      <c r="E1137" s="0" t="s">
        <v>183</v>
      </c>
      <c r="F1137" s="0" t="n">
        <v>3.9</v>
      </c>
      <c r="G1137" s="0" t="n">
        <v>0.5</v>
      </c>
      <c r="H1137" s="0" t="n">
        <v>1.95</v>
      </c>
      <c r="I1137" s="0" t="n">
        <v>3.9</v>
      </c>
      <c r="J1137" s="0" t="n">
        <v>1.95</v>
      </c>
      <c r="K1137" s="0" t="s">
        <v>18</v>
      </c>
      <c r="L1137" s="0" t="s">
        <v>282</v>
      </c>
      <c r="M1137" s="0" t="n">
        <f aca="false">CEILING(G1137,1)*F1137</f>
        <v>3.9</v>
      </c>
      <c r="N1137" s="0" t="n">
        <f aca="false">M1137-H1137</f>
        <v>1.95</v>
      </c>
      <c r="O1137" s="0" t="n">
        <f aca="false">IF(ABS(N1137-J1137)&lt;0.011,1,0)</f>
        <v>1</v>
      </c>
    </row>
    <row r="1138" customFormat="false" ht="15" hidden="false" customHeight="false" outlineLevel="0" collapsed="false">
      <c r="A1138" s="0" t="s">
        <v>15</v>
      </c>
      <c r="B1138" s="0" t="s">
        <v>280</v>
      </c>
      <c r="C1138" s="0" t="n">
        <v>16</v>
      </c>
      <c r="D1138" s="0" t="n">
        <v>49377</v>
      </c>
      <c r="E1138" s="0" t="s">
        <v>45</v>
      </c>
      <c r="F1138" s="0" t="n">
        <v>17.6</v>
      </c>
      <c r="G1138" s="0" t="n">
        <v>0.5</v>
      </c>
      <c r="H1138" s="0" t="n">
        <v>8.8</v>
      </c>
      <c r="I1138" s="0" t="n">
        <v>17.6</v>
      </c>
      <c r="J1138" s="0" t="n">
        <v>8.8</v>
      </c>
      <c r="K1138" s="0" t="s">
        <v>18</v>
      </c>
      <c r="L1138" s="0" t="s">
        <v>271</v>
      </c>
      <c r="M1138" s="0" t="n">
        <f aca="false">CEILING(G1138,1)*F1138</f>
        <v>17.6</v>
      </c>
      <c r="N1138" s="0" t="n">
        <f aca="false">M1138-H1138</f>
        <v>8.8</v>
      </c>
      <c r="O1138" s="0" t="n">
        <f aca="false">IF(ABS(N1138-J1138)&lt;0.011,1,0)</f>
        <v>1</v>
      </c>
    </row>
    <row r="1139" customFormat="false" ht="15" hidden="false" customHeight="false" outlineLevel="0" collapsed="false">
      <c r="A1139" s="0" t="s">
        <v>15</v>
      </c>
      <c r="B1139" s="0" t="s">
        <v>280</v>
      </c>
      <c r="C1139" s="0" t="n">
        <v>16</v>
      </c>
      <c r="D1139" s="0" t="n">
        <v>49377</v>
      </c>
      <c r="E1139" s="0" t="s">
        <v>55</v>
      </c>
      <c r="F1139" s="0" t="n">
        <v>6.9</v>
      </c>
      <c r="G1139" s="0" t="n">
        <v>0.5</v>
      </c>
      <c r="H1139" s="0" t="n">
        <v>3.45</v>
      </c>
      <c r="I1139" s="0" t="n">
        <v>6.9</v>
      </c>
      <c r="J1139" s="0" t="n">
        <v>3.45</v>
      </c>
      <c r="K1139" s="0" t="s">
        <v>18</v>
      </c>
      <c r="L1139" s="0" t="s">
        <v>271</v>
      </c>
      <c r="M1139" s="0" t="n">
        <f aca="false">CEILING(G1139,1)*F1139</f>
        <v>6.9</v>
      </c>
      <c r="N1139" s="0" t="n">
        <f aca="false">M1139-H1139</f>
        <v>3.45</v>
      </c>
      <c r="O1139" s="0" t="n">
        <f aca="false">IF(ABS(N1139-J1139)&lt;0.011,1,0)</f>
        <v>1</v>
      </c>
    </row>
    <row r="1140" customFormat="false" ht="15" hidden="false" customHeight="false" outlineLevel="0" collapsed="false">
      <c r="A1140" s="0" t="s">
        <v>15</v>
      </c>
      <c r="B1140" s="0" t="s">
        <v>280</v>
      </c>
      <c r="C1140" s="0" t="n">
        <v>16</v>
      </c>
      <c r="D1140" s="0" t="n">
        <v>49377</v>
      </c>
      <c r="E1140" s="0" t="s">
        <v>281</v>
      </c>
      <c r="F1140" s="0" t="n">
        <v>7.9</v>
      </c>
      <c r="G1140" s="0" t="n">
        <v>0.5</v>
      </c>
      <c r="H1140" s="0" t="n">
        <v>3.95</v>
      </c>
      <c r="I1140" s="0" t="n">
        <v>7.9</v>
      </c>
      <c r="J1140" s="0" t="n">
        <v>3.95</v>
      </c>
      <c r="K1140" s="0" t="s">
        <v>18</v>
      </c>
      <c r="L1140" s="0" t="s">
        <v>271</v>
      </c>
      <c r="M1140" s="0" t="n">
        <f aca="false">CEILING(G1140,1)*F1140</f>
        <v>7.9</v>
      </c>
      <c r="N1140" s="0" t="n">
        <f aca="false">M1140-H1140</f>
        <v>3.95</v>
      </c>
      <c r="O1140" s="0" t="n">
        <f aca="false">IF(ABS(N1140-J1140)&lt;0.011,1,0)</f>
        <v>1</v>
      </c>
    </row>
    <row r="1141" customFormat="false" ht="15" hidden="false" customHeight="false" outlineLevel="0" collapsed="false">
      <c r="A1141" s="0" t="s">
        <v>15</v>
      </c>
      <c r="B1141" s="0" t="s">
        <v>280</v>
      </c>
      <c r="C1141" s="0" t="n">
        <v>16</v>
      </c>
      <c r="D1141" s="0" t="n">
        <v>49377</v>
      </c>
      <c r="E1141" s="0" t="s">
        <v>20</v>
      </c>
      <c r="F1141" s="0" t="n">
        <v>16.9</v>
      </c>
      <c r="G1141" s="0" t="n">
        <v>0.5</v>
      </c>
      <c r="H1141" s="0" t="n">
        <v>8.45</v>
      </c>
      <c r="I1141" s="0" t="n">
        <v>16.9</v>
      </c>
      <c r="J1141" s="0" t="n">
        <v>8.45</v>
      </c>
      <c r="K1141" s="0" t="s">
        <v>18</v>
      </c>
      <c r="L1141" s="0" t="s">
        <v>271</v>
      </c>
      <c r="M1141" s="0" t="n">
        <f aca="false">CEILING(G1141,1)*F1141</f>
        <v>16.9</v>
      </c>
      <c r="N1141" s="0" t="n">
        <f aca="false">M1141-H1141</f>
        <v>8.45</v>
      </c>
      <c r="O1141" s="0" t="n">
        <f aca="false">IF(ABS(N1141-J1141)&lt;0.011,1,0)</f>
        <v>1</v>
      </c>
    </row>
    <row r="1142" customFormat="false" ht="15" hidden="false" customHeight="false" outlineLevel="0" collapsed="false">
      <c r="A1142" s="0" t="s">
        <v>15</v>
      </c>
      <c r="B1142" s="0" t="s">
        <v>280</v>
      </c>
      <c r="C1142" s="0" t="n">
        <v>16</v>
      </c>
      <c r="D1142" s="0" t="n">
        <v>49377</v>
      </c>
      <c r="E1142" s="0" t="s">
        <v>122</v>
      </c>
      <c r="F1142" s="0" t="n">
        <v>4.9</v>
      </c>
      <c r="G1142" s="0" t="n">
        <v>0.5</v>
      </c>
      <c r="H1142" s="0" t="n">
        <v>2.45</v>
      </c>
      <c r="I1142" s="0" t="n">
        <v>4.9</v>
      </c>
      <c r="J1142" s="0" t="n">
        <v>2.45</v>
      </c>
      <c r="K1142" s="0" t="s">
        <v>18</v>
      </c>
      <c r="L1142" s="0" t="s">
        <v>271</v>
      </c>
      <c r="M1142" s="0" t="n">
        <f aca="false">CEILING(G1142,1)*F1142</f>
        <v>4.9</v>
      </c>
      <c r="N1142" s="0" t="n">
        <f aca="false">M1142-H1142</f>
        <v>2.45</v>
      </c>
      <c r="O1142" s="0" t="n">
        <f aca="false">IF(ABS(N1142-J1142)&lt;0.011,1,0)</f>
        <v>1</v>
      </c>
    </row>
    <row r="1143" customFormat="false" ht="15" hidden="false" customHeight="false" outlineLevel="0" collapsed="false">
      <c r="A1143" s="0" t="s">
        <v>15</v>
      </c>
      <c r="B1143" s="0" t="s">
        <v>280</v>
      </c>
      <c r="C1143" s="0" t="n">
        <v>16</v>
      </c>
      <c r="D1143" s="0" t="n">
        <v>49377</v>
      </c>
      <c r="E1143" s="0" t="s">
        <v>23</v>
      </c>
      <c r="F1143" s="0" t="n">
        <v>5.9</v>
      </c>
      <c r="G1143" s="0" t="n">
        <v>0.5</v>
      </c>
      <c r="H1143" s="0" t="n">
        <v>2.95</v>
      </c>
      <c r="I1143" s="0" t="n">
        <v>5.9</v>
      </c>
      <c r="J1143" s="0" t="n">
        <v>2.95</v>
      </c>
      <c r="K1143" s="0" t="s">
        <v>18</v>
      </c>
      <c r="L1143" s="0" t="s">
        <v>271</v>
      </c>
      <c r="M1143" s="0" t="n">
        <f aca="false">CEILING(G1143,1)*F1143</f>
        <v>5.9</v>
      </c>
      <c r="N1143" s="0" t="n">
        <f aca="false">M1143-H1143</f>
        <v>2.95</v>
      </c>
      <c r="O1143" s="0" t="n">
        <f aca="false">IF(ABS(N1143-J1143)&lt;0.011,1,0)</f>
        <v>1</v>
      </c>
    </row>
    <row r="1144" customFormat="false" ht="15" hidden="false" customHeight="false" outlineLevel="0" collapsed="false">
      <c r="A1144" s="0" t="s">
        <v>15</v>
      </c>
      <c r="B1144" s="0" t="s">
        <v>280</v>
      </c>
      <c r="C1144" s="0" t="n">
        <v>16</v>
      </c>
      <c r="D1144" s="0" t="n">
        <v>49377</v>
      </c>
      <c r="E1144" s="0" t="s">
        <v>98</v>
      </c>
      <c r="F1144" s="0" t="n">
        <v>5.9</v>
      </c>
      <c r="G1144" s="0" t="n">
        <v>0.5</v>
      </c>
      <c r="H1144" s="0" t="n">
        <v>2.95</v>
      </c>
      <c r="I1144" s="0" t="n">
        <v>5.9</v>
      </c>
      <c r="J1144" s="0" t="n">
        <v>2.95</v>
      </c>
      <c r="K1144" s="0" t="s">
        <v>18</v>
      </c>
      <c r="L1144" s="0" t="s">
        <v>271</v>
      </c>
      <c r="M1144" s="0" t="n">
        <f aca="false">CEILING(G1144,1)*F1144</f>
        <v>5.9</v>
      </c>
      <c r="N1144" s="0" t="n">
        <f aca="false">M1144-H1144</f>
        <v>2.95</v>
      </c>
      <c r="O1144" s="0" t="n">
        <f aca="false">IF(ABS(N1144-J1144)&lt;0.011,1,0)</f>
        <v>1</v>
      </c>
    </row>
    <row r="1145" customFormat="false" ht="15" hidden="false" customHeight="false" outlineLevel="0" collapsed="false">
      <c r="A1145" s="0" t="s">
        <v>15</v>
      </c>
      <c r="B1145" s="0" t="s">
        <v>280</v>
      </c>
      <c r="C1145" s="0" t="n">
        <v>16</v>
      </c>
      <c r="D1145" s="0" t="n">
        <v>49377</v>
      </c>
      <c r="E1145" s="0" t="s">
        <v>35</v>
      </c>
      <c r="F1145" s="0" t="n">
        <v>7.2</v>
      </c>
      <c r="G1145" s="0" t="n">
        <v>0.5</v>
      </c>
      <c r="H1145" s="0" t="n">
        <v>3.6</v>
      </c>
      <c r="I1145" s="0" t="n">
        <v>7.2</v>
      </c>
      <c r="J1145" s="0" t="n">
        <v>3.6</v>
      </c>
      <c r="K1145" s="0" t="s">
        <v>18</v>
      </c>
      <c r="L1145" s="0" t="s">
        <v>271</v>
      </c>
      <c r="M1145" s="0" t="n">
        <f aca="false">CEILING(G1145,1)*F1145</f>
        <v>7.2</v>
      </c>
      <c r="N1145" s="0" t="n">
        <f aca="false">M1145-H1145</f>
        <v>3.6</v>
      </c>
      <c r="O1145" s="0" t="n">
        <f aca="false">IF(ABS(N1145-J1145)&lt;0.011,1,0)</f>
        <v>1</v>
      </c>
    </row>
    <row r="1146" customFormat="false" ht="15" hidden="false" customHeight="false" outlineLevel="0" collapsed="false">
      <c r="A1146" s="0" t="s">
        <v>15</v>
      </c>
      <c r="B1146" s="0" t="s">
        <v>280</v>
      </c>
      <c r="C1146" s="0" t="n">
        <v>17</v>
      </c>
      <c r="D1146" s="0" t="n">
        <v>49368</v>
      </c>
      <c r="E1146" s="0" t="s">
        <v>45</v>
      </c>
      <c r="F1146" s="0" t="n">
        <v>17.6</v>
      </c>
      <c r="G1146" s="0" t="n">
        <v>0.5</v>
      </c>
      <c r="H1146" s="0" t="n">
        <v>8.8</v>
      </c>
      <c r="I1146" s="0" t="n">
        <v>17.6</v>
      </c>
      <c r="J1146" s="0" t="n">
        <v>8.8</v>
      </c>
      <c r="K1146" s="0" t="s">
        <v>18</v>
      </c>
      <c r="L1146" s="0" t="s">
        <v>271</v>
      </c>
      <c r="M1146" s="0" t="n">
        <f aca="false">CEILING(G1146,1)*F1146</f>
        <v>17.6</v>
      </c>
      <c r="N1146" s="0" t="n">
        <f aca="false">M1146-H1146</f>
        <v>8.8</v>
      </c>
      <c r="O1146" s="0" t="n">
        <f aca="false">IF(ABS(N1146-J1146)&lt;0.011,1,0)</f>
        <v>1</v>
      </c>
    </row>
    <row r="1147" customFormat="false" ht="15" hidden="false" customHeight="false" outlineLevel="0" collapsed="false">
      <c r="A1147" s="0" t="s">
        <v>15</v>
      </c>
      <c r="B1147" s="0" t="s">
        <v>280</v>
      </c>
      <c r="C1147" s="0" t="n">
        <v>17</v>
      </c>
      <c r="D1147" s="0" t="n">
        <v>49368</v>
      </c>
      <c r="E1147" s="0" t="s">
        <v>55</v>
      </c>
      <c r="F1147" s="0" t="n">
        <v>6.9</v>
      </c>
      <c r="G1147" s="0" t="n">
        <v>0.5</v>
      </c>
      <c r="H1147" s="0" t="n">
        <v>3.45</v>
      </c>
      <c r="I1147" s="0" t="n">
        <v>6.9</v>
      </c>
      <c r="J1147" s="0" t="n">
        <v>3.45</v>
      </c>
      <c r="K1147" s="0" t="s">
        <v>18</v>
      </c>
      <c r="L1147" s="0" t="s">
        <v>271</v>
      </c>
      <c r="M1147" s="0" t="n">
        <f aca="false">CEILING(G1147,1)*F1147</f>
        <v>6.9</v>
      </c>
      <c r="N1147" s="0" t="n">
        <f aca="false">M1147-H1147</f>
        <v>3.45</v>
      </c>
      <c r="O1147" s="0" t="n">
        <f aca="false">IF(ABS(N1147-J1147)&lt;0.011,1,0)</f>
        <v>1</v>
      </c>
    </row>
    <row r="1148" customFormat="false" ht="15" hidden="false" customHeight="false" outlineLevel="0" collapsed="false">
      <c r="A1148" s="0" t="s">
        <v>15</v>
      </c>
      <c r="B1148" s="0" t="s">
        <v>280</v>
      </c>
      <c r="C1148" s="0" t="n">
        <v>17</v>
      </c>
      <c r="D1148" s="0" t="n">
        <v>49368</v>
      </c>
      <c r="E1148" s="0" t="s">
        <v>281</v>
      </c>
      <c r="F1148" s="0" t="n">
        <v>7.9</v>
      </c>
      <c r="G1148" s="0" t="n">
        <v>0.5</v>
      </c>
      <c r="H1148" s="0" t="n">
        <v>3.95</v>
      </c>
      <c r="I1148" s="0" t="n">
        <v>7.9</v>
      </c>
      <c r="J1148" s="0" t="n">
        <v>3.95</v>
      </c>
      <c r="K1148" s="0" t="s">
        <v>18</v>
      </c>
      <c r="L1148" s="0" t="s">
        <v>271</v>
      </c>
      <c r="M1148" s="0" t="n">
        <f aca="false">CEILING(G1148,1)*F1148</f>
        <v>7.9</v>
      </c>
      <c r="N1148" s="0" t="n">
        <f aca="false">M1148-H1148</f>
        <v>3.95</v>
      </c>
      <c r="O1148" s="0" t="n">
        <f aca="false">IF(ABS(N1148-J1148)&lt;0.011,1,0)</f>
        <v>1</v>
      </c>
    </row>
    <row r="1149" customFormat="false" ht="15" hidden="false" customHeight="false" outlineLevel="0" collapsed="false">
      <c r="A1149" s="0" t="s">
        <v>15</v>
      </c>
      <c r="B1149" s="0" t="s">
        <v>280</v>
      </c>
      <c r="C1149" s="0" t="n">
        <v>17</v>
      </c>
      <c r="D1149" s="0" t="n">
        <v>49368</v>
      </c>
      <c r="E1149" s="0" t="s">
        <v>20</v>
      </c>
      <c r="F1149" s="0" t="n">
        <v>16.9</v>
      </c>
      <c r="G1149" s="0" t="n">
        <v>0.5</v>
      </c>
      <c r="H1149" s="0" t="n">
        <v>8.45</v>
      </c>
      <c r="I1149" s="0" t="n">
        <v>16.9</v>
      </c>
      <c r="J1149" s="0" t="n">
        <v>8.45</v>
      </c>
      <c r="K1149" s="0" t="s">
        <v>18</v>
      </c>
      <c r="L1149" s="0" t="s">
        <v>271</v>
      </c>
      <c r="M1149" s="0" t="n">
        <f aca="false">CEILING(G1149,1)*F1149</f>
        <v>16.9</v>
      </c>
      <c r="N1149" s="0" t="n">
        <f aca="false">M1149-H1149</f>
        <v>8.45</v>
      </c>
      <c r="O1149" s="0" t="n">
        <f aca="false">IF(ABS(N1149-J1149)&lt;0.011,1,0)</f>
        <v>1</v>
      </c>
    </row>
    <row r="1150" customFormat="false" ht="15" hidden="false" customHeight="false" outlineLevel="0" collapsed="false">
      <c r="A1150" s="0" t="s">
        <v>15</v>
      </c>
      <c r="B1150" s="0" t="s">
        <v>280</v>
      </c>
      <c r="C1150" s="0" t="n">
        <v>17</v>
      </c>
      <c r="D1150" s="0" t="n">
        <v>49368</v>
      </c>
      <c r="E1150" s="0" t="s">
        <v>122</v>
      </c>
      <c r="F1150" s="0" t="n">
        <v>4.9</v>
      </c>
      <c r="G1150" s="0" t="n">
        <v>0.5</v>
      </c>
      <c r="H1150" s="0" t="n">
        <v>2.45</v>
      </c>
      <c r="I1150" s="0" t="n">
        <v>4.9</v>
      </c>
      <c r="J1150" s="0" t="n">
        <v>2.45</v>
      </c>
      <c r="K1150" s="0" t="s">
        <v>18</v>
      </c>
      <c r="L1150" s="0" t="s">
        <v>271</v>
      </c>
      <c r="M1150" s="0" t="n">
        <f aca="false">CEILING(G1150,1)*F1150</f>
        <v>4.9</v>
      </c>
      <c r="N1150" s="0" t="n">
        <f aca="false">M1150-H1150</f>
        <v>2.45</v>
      </c>
      <c r="O1150" s="0" t="n">
        <f aca="false">IF(ABS(N1150-J1150)&lt;0.011,1,0)</f>
        <v>1</v>
      </c>
    </row>
    <row r="1151" customFormat="false" ht="15" hidden="false" customHeight="false" outlineLevel="0" collapsed="false">
      <c r="A1151" s="0" t="s">
        <v>15</v>
      </c>
      <c r="B1151" s="0" t="s">
        <v>280</v>
      </c>
      <c r="C1151" s="0" t="n">
        <v>17</v>
      </c>
      <c r="D1151" s="0" t="n">
        <v>49368</v>
      </c>
      <c r="E1151" s="0" t="s">
        <v>23</v>
      </c>
      <c r="F1151" s="0" t="n">
        <v>5.9</v>
      </c>
      <c r="G1151" s="0" t="n">
        <v>0.5</v>
      </c>
      <c r="H1151" s="0" t="n">
        <v>2.95</v>
      </c>
      <c r="I1151" s="0" t="n">
        <v>5.9</v>
      </c>
      <c r="J1151" s="0" t="n">
        <v>2.95</v>
      </c>
      <c r="K1151" s="0" t="s">
        <v>18</v>
      </c>
      <c r="L1151" s="0" t="s">
        <v>271</v>
      </c>
      <c r="M1151" s="0" t="n">
        <f aca="false">CEILING(G1151,1)*F1151</f>
        <v>5.9</v>
      </c>
      <c r="N1151" s="0" t="n">
        <f aca="false">M1151-H1151</f>
        <v>2.95</v>
      </c>
      <c r="O1151" s="0" t="n">
        <f aca="false">IF(ABS(N1151-J1151)&lt;0.011,1,0)</f>
        <v>1</v>
      </c>
    </row>
    <row r="1152" customFormat="false" ht="15" hidden="false" customHeight="false" outlineLevel="0" collapsed="false">
      <c r="A1152" s="0" t="s">
        <v>15</v>
      </c>
      <c r="B1152" s="0" t="s">
        <v>280</v>
      </c>
      <c r="C1152" s="0" t="n">
        <v>17</v>
      </c>
      <c r="D1152" s="0" t="n">
        <v>49368</v>
      </c>
      <c r="E1152" s="0" t="s">
        <v>98</v>
      </c>
      <c r="F1152" s="0" t="n">
        <v>5.9</v>
      </c>
      <c r="G1152" s="0" t="n">
        <v>0.5</v>
      </c>
      <c r="H1152" s="0" t="n">
        <v>2.95</v>
      </c>
      <c r="I1152" s="0" t="n">
        <v>5.9</v>
      </c>
      <c r="J1152" s="0" t="n">
        <v>2.95</v>
      </c>
      <c r="K1152" s="0" t="s">
        <v>18</v>
      </c>
      <c r="L1152" s="0" t="s">
        <v>271</v>
      </c>
      <c r="M1152" s="0" t="n">
        <f aca="false">CEILING(G1152,1)*F1152</f>
        <v>5.9</v>
      </c>
      <c r="N1152" s="0" t="n">
        <f aca="false">M1152-H1152</f>
        <v>2.95</v>
      </c>
      <c r="O1152" s="0" t="n">
        <f aca="false">IF(ABS(N1152-J1152)&lt;0.011,1,0)</f>
        <v>1</v>
      </c>
    </row>
    <row r="1153" customFormat="false" ht="15" hidden="false" customHeight="false" outlineLevel="0" collapsed="false">
      <c r="A1153" s="0" t="s">
        <v>15</v>
      </c>
      <c r="B1153" s="0" t="s">
        <v>280</v>
      </c>
      <c r="C1153" s="0" t="n">
        <v>17</v>
      </c>
      <c r="D1153" s="0" t="n">
        <v>49368</v>
      </c>
      <c r="E1153" s="0" t="s">
        <v>35</v>
      </c>
      <c r="F1153" s="0" t="n">
        <v>7.2</v>
      </c>
      <c r="G1153" s="0" t="n">
        <v>0.5</v>
      </c>
      <c r="H1153" s="0" t="n">
        <v>3.6</v>
      </c>
      <c r="I1153" s="0" t="n">
        <v>7.2</v>
      </c>
      <c r="J1153" s="0" t="n">
        <v>3.6</v>
      </c>
      <c r="K1153" s="0" t="s">
        <v>18</v>
      </c>
      <c r="L1153" s="0" t="s">
        <v>271</v>
      </c>
      <c r="M1153" s="0" t="n">
        <f aca="false">CEILING(G1153,1)*F1153</f>
        <v>7.2</v>
      </c>
      <c r="N1153" s="0" t="n">
        <f aca="false">M1153-H1153</f>
        <v>3.6</v>
      </c>
      <c r="O1153" s="0" t="n">
        <f aca="false">IF(ABS(N1153-J1153)&lt;0.011,1,0)</f>
        <v>1</v>
      </c>
    </row>
    <row r="1154" customFormat="false" ht="15" hidden="false" customHeight="false" outlineLevel="0" collapsed="false">
      <c r="A1154" s="0" t="s">
        <v>15</v>
      </c>
      <c r="B1154" s="0" t="s">
        <v>280</v>
      </c>
      <c r="C1154" s="0" t="n">
        <v>28</v>
      </c>
      <c r="D1154" s="0" t="n">
        <v>49392</v>
      </c>
      <c r="E1154" s="0" t="s">
        <v>45</v>
      </c>
      <c r="F1154" s="0" t="n">
        <v>17.6</v>
      </c>
      <c r="G1154" s="0" t="n">
        <v>0.5</v>
      </c>
      <c r="H1154" s="0" t="n">
        <v>8.8</v>
      </c>
      <c r="I1154" s="0" t="n">
        <v>17.6</v>
      </c>
      <c r="J1154" s="0" t="n">
        <v>8.8</v>
      </c>
      <c r="K1154" s="0" t="s">
        <v>18</v>
      </c>
      <c r="L1154" s="0" t="s">
        <v>172</v>
      </c>
      <c r="M1154" s="0" t="n">
        <f aca="false">CEILING(G1154,1)*F1154</f>
        <v>17.6</v>
      </c>
      <c r="N1154" s="0" t="n">
        <f aca="false">M1154-H1154</f>
        <v>8.8</v>
      </c>
      <c r="O1154" s="0" t="n">
        <f aca="false">IF(ABS(N1154-J1154)&lt;0.011,1,0)</f>
        <v>1</v>
      </c>
    </row>
    <row r="1155" customFormat="false" ht="15" hidden="false" customHeight="false" outlineLevel="0" collapsed="false">
      <c r="A1155" s="0" t="s">
        <v>15</v>
      </c>
      <c r="B1155" s="0" t="s">
        <v>280</v>
      </c>
      <c r="C1155" s="0" t="n">
        <v>28</v>
      </c>
      <c r="D1155" s="0" t="n">
        <v>49392</v>
      </c>
      <c r="E1155" s="0" t="s">
        <v>84</v>
      </c>
      <c r="F1155" s="0" t="n">
        <v>19</v>
      </c>
      <c r="G1155" s="0" t="n">
        <v>0.5</v>
      </c>
      <c r="H1155" s="0" t="n">
        <v>9.5</v>
      </c>
      <c r="I1155" s="0" t="n">
        <v>19</v>
      </c>
      <c r="J1155" s="0" t="n">
        <v>9.5</v>
      </c>
      <c r="K1155" s="0" t="s">
        <v>18</v>
      </c>
      <c r="L1155" s="0" t="s">
        <v>172</v>
      </c>
      <c r="M1155" s="0" t="n">
        <f aca="false">CEILING(G1155,1)*F1155</f>
        <v>19</v>
      </c>
      <c r="N1155" s="0" t="n">
        <f aca="false">M1155-H1155</f>
        <v>9.5</v>
      </c>
      <c r="O1155" s="0" t="n">
        <f aca="false">IF(ABS(N1155-J1155)&lt;0.011,1,0)</f>
        <v>1</v>
      </c>
    </row>
    <row r="1156" customFormat="false" ht="15" hidden="false" customHeight="false" outlineLevel="0" collapsed="false">
      <c r="A1156" s="0" t="s">
        <v>15</v>
      </c>
      <c r="B1156" s="0" t="s">
        <v>280</v>
      </c>
      <c r="C1156" s="0" t="n">
        <v>29</v>
      </c>
      <c r="D1156" s="0" t="n">
        <v>49378</v>
      </c>
      <c r="E1156" s="0" t="s">
        <v>45</v>
      </c>
      <c r="F1156" s="0" t="n">
        <v>17.6</v>
      </c>
      <c r="G1156" s="0" t="n">
        <v>0.5</v>
      </c>
      <c r="H1156" s="0" t="n">
        <v>8.8</v>
      </c>
      <c r="I1156" s="0" t="n">
        <v>17.6</v>
      </c>
      <c r="J1156" s="0" t="n">
        <v>8.8</v>
      </c>
      <c r="K1156" s="0" t="s">
        <v>18</v>
      </c>
      <c r="L1156" s="0" t="s">
        <v>172</v>
      </c>
      <c r="M1156" s="0" t="n">
        <f aca="false">CEILING(G1156,1)*F1156</f>
        <v>17.6</v>
      </c>
      <c r="N1156" s="0" t="n">
        <f aca="false">M1156-H1156</f>
        <v>8.8</v>
      </c>
      <c r="O1156" s="0" t="n">
        <f aca="false">IF(ABS(N1156-J1156)&lt;0.011,1,0)</f>
        <v>1</v>
      </c>
    </row>
    <row r="1157" customFormat="false" ht="15" hidden="false" customHeight="false" outlineLevel="0" collapsed="false">
      <c r="A1157" s="0" t="s">
        <v>15</v>
      </c>
      <c r="B1157" s="0" t="s">
        <v>280</v>
      </c>
      <c r="C1157" s="0" t="n">
        <v>29</v>
      </c>
      <c r="D1157" s="0" t="n">
        <v>49378</v>
      </c>
      <c r="E1157" s="0" t="s">
        <v>84</v>
      </c>
      <c r="F1157" s="0" t="n">
        <v>19</v>
      </c>
      <c r="G1157" s="0" t="n">
        <v>0.5</v>
      </c>
      <c r="H1157" s="0" t="n">
        <v>9.5</v>
      </c>
      <c r="I1157" s="0" t="n">
        <v>19</v>
      </c>
      <c r="J1157" s="0" t="n">
        <v>9.5</v>
      </c>
      <c r="K1157" s="0" t="s">
        <v>18</v>
      </c>
      <c r="L1157" s="0" t="s">
        <v>172</v>
      </c>
      <c r="M1157" s="0" t="n">
        <f aca="false">CEILING(G1157,1)*F1157</f>
        <v>19</v>
      </c>
      <c r="N1157" s="0" t="n">
        <f aca="false">M1157-H1157</f>
        <v>9.5</v>
      </c>
      <c r="O1157" s="0" t="n">
        <f aca="false">IF(ABS(N1157-J1157)&lt;0.011,1,0)</f>
        <v>1</v>
      </c>
    </row>
    <row r="1158" customFormat="false" ht="15" hidden="false" customHeight="false" outlineLevel="0" collapsed="false">
      <c r="A1158" s="0" t="s">
        <v>15</v>
      </c>
      <c r="B1158" s="0" t="s">
        <v>283</v>
      </c>
      <c r="C1158" s="0" t="n">
        <v>16</v>
      </c>
      <c r="D1158" s="0" t="n">
        <v>49428</v>
      </c>
      <c r="E1158" s="0" t="s">
        <v>284</v>
      </c>
      <c r="F1158" s="0" t="n">
        <v>3.9</v>
      </c>
      <c r="G1158" s="0" t="n">
        <v>0.5</v>
      </c>
      <c r="H1158" s="0" t="n">
        <v>1.95</v>
      </c>
      <c r="I1158" s="0" t="n">
        <v>3.9</v>
      </c>
      <c r="J1158" s="0" t="n">
        <v>1.95</v>
      </c>
      <c r="K1158" s="0" t="s">
        <v>18</v>
      </c>
      <c r="L1158" s="0" t="s">
        <v>271</v>
      </c>
      <c r="M1158" s="0" t="n">
        <f aca="false">CEILING(G1158,1)*F1158</f>
        <v>3.9</v>
      </c>
      <c r="N1158" s="0" t="n">
        <f aca="false">M1158-H1158</f>
        <v>1.95</v>
      </c>
      <c r="O1158" s="0" t="n">
        <f aca="false">IF(ABS(N1158-J1158)&lt;0.011,1,0)</f>
        <v>1</v>
      </c>
    </row>
    <row r="1159" customFormat="false" ht="15" hidden="false" customHeight="false" outlineLevel="0" collapsed="false">
      <c r="A1159" s="0" t="s">
        <v>15</v>
      </c>
      <c r="B1159" s="0" t="s">
        <v>283</v>
      </c>
      <c r="C1159" s="0" t="n">
        <v>16</v>
      </c>
      <c r="D1159" s="0" t="n">
        <v>49428</v>
      </c>
      <c r="E1159" s="0" t="s">
        <v>80</v>
      </c>
      <c r="F1159" s="0" t="n">
        <v>3.9</v>
      </c>
      <c r="G1159" s="0" t="n">
        <v>0.5</v>
      </c>
      <c r="H1159" s="0" t="n">
        <v>1.95</v>
      </c>
      <c r="I1159" s="0" t="n">
        <v>3.9</v>
      </c>
      <c r="J1159" s="0" t="n">
        <v>1.95</v>
      </c>
      <c r="K1159" s="0" t="s">
        <v>18</v>
      </c>
      <c r="L1159" s="0" t="s">
        <v>271</v>
      </c>
      <c r="M1159" s="0" t="n">
        <f aca="false">CEILING(G1159,1)*F1159</f>
        <v>3.9</v>
      </c>
      <c r="N1159" s="0" t="n">
        <f aca="false">M1159-H1159</f>
        <v>1.95</v>
      </c>
      <c r="O1159" s="0" t="n">
        <f aca="false">IF(ABS(N1159-J1159)&lt;0.011,1,0)</f>
        <v>1</v>
      </c>
    </row>
    <row r="1160" customFormat="false" ht="15" hidden="false" customHeight="false" outlineLevel="0" collapsed="false">
      <c r="A1160" s="0" t="s">
        <v>15</v>
      </c>
      <c r="B1160" s="0" t="s">
        <v>283</v>
      </c>
      <c r="C1160" s="0" t="n">
        <v>16</v>
      </c>
      <c r="D1160" s="0" t="n">
        <v>49428</v>
      </c>
      <c r="E1160" s="0" t="s">
        <v>29</v>
      </c>
      <c r="F1160" s="0" t="n">
        <v>11.6</v>
      </c>
      <c r="G1160" s="0" t="n">
        <v>0.5</v>
      </c>
      <c r="H1160" s="0" t="n">
        <v>5.8</v>
      </c>
      <c r="I1160" s="0" t="n">
        <v>11.6</v>
      </c>
      <c r="J1160" s="0" t="n">
        <v>5.8</v>
      </c>
      <c r="K1160" s="0" t="s">
        <v>18</v>
      </c>
      <c r="L1160" s="0" t="s">
        <v>271</v>
      </c>
      <c r="M1160" s="0" t="n">
        <f aca="false">CEILING(G1160,1)*F1160</f>
        <v>11.6</v>
      </c>
      <c r="N1160" s="0" t="n">
        <f aca="false">M1160-H1160</f>
        <v>5.8</v>
      </c>
      <c r="O1160" s="0" t="n">
        <f aca="false">IF(ABS(N1160-J1160)&lt;0.011,1,0)</f>
        <v>1</v>
      </c>
    </row>
    <row r="1161" customFormat="false" ht="15" hidden="false" customHeight="false" outlineLevel="0" collapsed="false">
      <c r="A1161" s="0" t="s">
        <v>15</v>
      </c>
      <c r="B1161" s="0" t="s">
        <v>283</v>
      </c>
      <c r="C1161" s="0" t="n">
        <v>16</v>
      </c>
      <c r="D1161" s="0" t="n">
        <v>49428</v>
      </c>
      <c r="E1161" s="0" t="s">
        <v>88</v>
      </c>
      <c r="F1161" s="0" t="n">
        <v>3.9</v>
      </c>
      <c r="G1161" s="0" t="n">
        <v>0.5</v>
      </c>
      <c r="H1161" s="0" t="n">
        <v>1.95</v>
      </c>
      <c r="I1161" s="0" t="n">
        <v>3.9</v>
      </c>
      <c r="J1161" s="0" t="n">
        <v>1.95</v>
      </c>
      <c r="K1161" s="0" t="s">
        <v>18</v>
      </c>
      <c r="L1161" s="0" t="s">
        <v>271</v>
      </c>
      <c r="M1161" s="0" t="n">
        <f aca="false">CEILING(G1161,1)*F1161</f>
        <v>3.9</v>
      </c>
      <c r="N1161" s="0" t="n">
        <f aca="false">M1161-H1161</f>
        <v>1.95</v>
      </c>
      <c r="O1161" s="0" t="n">
        <f aca="false">IF(ABS(N1161-J1161)&lt;0.011,1,0)</f>
        <v>1</v>
      </c>
    </row>
    <row r="1162" customFormat="false" ht="15" hidden="false" customHeight="false" outlineLevel="0" collapsed="false">
      <c r="A1162" s="0" t="s">
        <v>15</v>
      </c>
      <c r="B1162" s="0" t="s">
        <v>283</v>
      </c>
      <c r="C1162" s="0" t="n">
        <v>16</v>
      </c>
      <c r="D1162" s="0" t="n">
        <v>49428</v>
      </c>
      <c r="E1162" s="0" t="s">
        <v>33</v>
      </c>
      <c r="F1162" s="0" t="n">
        <v>2.9</v>
      </c>
      <c r="G1162" s="0" t="n">
        <v>0.5</v>
      </c>
      <c r="H1162" s="0" t="n">
        <v>1.45</v>
      </c>
      <c r="I1162" s="0" t="n">
        <v>2.9</v>
      </c>
      <c r="J1162" s="0" t="n">
        <v>1.45</v>
      </c>
      <c r="K1162" s="0" t="s">
        <v>18</v>
      </c>
      <c r="L1162" s="0" t="s">
        <v>271</v>
      </c>
      <c r="M1162" s="0" t="n">
        <f aca="false">CEILING(G1162,1)*F1162</f>
        <v>2.9</v>
      </c>
      <c r="N1162" s="0" t="n">
        <f aca="false">M1162-H1162</f>
        <v>1.45</v>
      </c>
      <c r="O1162" s="0" t="n">
        <f aca="false">IF(ABS(N1162-J1162)&lt;0.011,1,0)</f>
        <v>1</v>
      </c>
    </row>
    <row r="1163" customFormat="false" ht="15" hidden="false" customHeight="false" outlineLevel="0" collapsed="false">
      <c r="A1163" s="0" t="s">
        <v>15</v>
      </c>
      <c r="B1163" s="0" t="s">
        <v>283</v>
      </c>
      <c r="C1163" s="0" t="n">
        <v>16</v>
      </c>
      <c r="D1163" s="0" t="n">
        <v>49428</v>
      </c>
      <c r="E1163" s="0" t="s">
        <v>240</v>
      </c>
      <c r="F1163" s="0" t="n">
        <v>5.4</v>
      </c>
      <c r="G1163" s="0" t="n">
        <v>0.5</v>
      </c>
      <c r="H1163" s="0" t="n">
        <v>2.7</v>
      </c>
      <c r="I1163" s="0" t="n">
        <v>5.4</v>
      </c>
      <c r="J1163" s="0" t="n">
        <v>2.7</v>
      </c>
      <c r="K1163" s="0" t="s">
        <v>18</v>
      </c>
      <c r="L1163" s="0" t="s">
        <v>271</v>
      </c>
      <c r="M1163" s="0" t="n">
        <f aca="false">CEILING(G1163,1)*F1163</f>
        <v>5.4</v>
      </c>
      <c r="N1163" s="0" t="n">
        <f aca="false">M1163-H1163</f>
        <v>2.7</v>
      </c>
      <c r="O1163" s="0" t="n">
        <f aca="false">IF(ABS(N1163-J1163)&lt;0.011,1,0)</f>
        <v>1</v>
      </c>
    </row>
    <row r="1164" customFormat="false" ht="15" hidden="false" customHeight="false" outlineLevel="0" collapsed="false">
      <c r="A1164" s="0" t="s">
        <v>15</v>
      </c>
      <c r="B1164" s="0" t="s">
        <v>283</v>
      </c>
      <c r="C1164" s="0" t="n">
        <v>16</v>
      </c>
      <c r="D1164" s="0" t="n">
        <v>49428</v>
      </c>
      <c r="E1164" s="0" t="s">
        <v>89</v>
      </c>
      <c r="F1164" s="0" t="n">
        <v>3.9</v>
      </c>
      <c r="G1164" s="0" t="n">
        <v>0.5</v>
      </c>
      <c r="H1164" s="0" t="n">
        <v>1.95</v>
      </c>
      <c r="I1164" s="0" t="n">
        <v>3.9</v>
      </c>
      <c r="J1164" s="0" t="n">
        <v>1.95</v>
      </c>
      <c r="K1164" s="0" t="s">
        <v>18</v>
      </c>
      <c r="L1164" s="0" t="s">
        <v>271</v>
      </c>
      <c r="M1164" s="0" t="n">
        <f aca="false">CEILING(G1164,1)*F1164</f>
        <v>3.9</v>
      </c>
      <c r="N1164" s="0" t="n">
        <f aca="false">M1164-H1164</f>
        <v>1.95</v>
      </c>
      <c r="O1164" s="0" t="n">
        <f aca="false">IF(ABS(N1164-J1164)&lt;0.011,1,0)</f>
        <v>1</v>
      </c>
    </row>
    <row r="1165" customFormat="false" ht="15" hidden="false" customHeight="false" outlineLevel="0" collapsed="false">
      <c r="A1165" s="0" t="s">
        <v>15</v>
      </c>
      <c r="B1165" s="0" t="s">
        <v>283</v>
      </c>
      <c r="C1165" s="0" t="n">
        <v>16</v>
      </c>
      <c r="D1165" s="0" t="n">
        <v>49428</v>
      </c>
      <c r="E1165" s="0" t="s">
        <v>92</v>
      </c>
      <c r="F1165" s="0" t="n">
        <v>4.2</v>
      </c>
      <c r="G1165" s="0" t="n">
        <v>0.5</v>
      </c>
      <c r="H1165" s="0" t="n">
        <v>2.1</v>
      </c>
      <c r="I1165" s="0" t="n">
        <v>4.2</v>
      </c>
      <c r="J1165" s="0" t="n">
        <v>2.1</v>
      </c>
      <c r="K1165" s="0" t="s">
        <v>18</v>
      </c>
      <c r="L1165" s="0" t="s">
        <v>271</v>
      </c>
      <c r="M1165" s="0" t="n">
        <f aca="false">CEILING(G1165,1)*F1165</f>
        <v>4.2</v>
      </c>
      <c r="N1165" s="0" t="n">
        <f aca="false">M1165-H1165</f>
        <v>2.1</v>
      </c>
      <c r="O1165" s="0" t="n">
        <f aca="false">IF(ABS(N1165-J1165)&lt;0.011,1,0)</f>
        <v>1</v>
      </c>
    </row>
    <row r="1166" customFormat="false" ht="15" hidden="false" customHeight="false" outlineLevel="0" collapsed="false">
      <c r="A1166" s="0" t="s">
        <v>15</v>
      </c>
      <c r="B1166" s="0" t="s">
        <v>283</v>
      </c>
      <c r="C1166" s="0" t="n">
        <v>16</v>
      </c>
      <c r="D1166" s="0" t="n">
        <v>49428</v>
      </c>
      <c r="E1166" s="0" t="s">
        <v>147</v>
      </c>
      <c r="F1166" s="0" t="n">
        <v>3.5</v>
      </c>
      <c r="G1166" s="0" t="n">
        <v>0.5</v>
      </c>
      <c r="H1166" s="0" t="n">
        <v>1.75</v>
      </c>
      <c r="I1166" s="0" t="n">
        <v>3.5</v>
      </c>
      <c r="J1166" s="0" t="n">
        <v>1.75</v>
      </c>
      <c r="K1166" s="0" t="s">
        <v>18</v>
      </c>
      <c r="L1166" s="0" t="s">
        <v>271</v>
      </c>
      <c r="M1166" s="0" t="n">
        <f aca="false">CEILING(G1166,1)*F1166</f>
        <v>3.5</v>
      </c>
      <c r="N1166" s="0" t="n">
        <f aca="false">M1166-H1166</f>
        <v>1.75</v>
      </c>
      <c r="O1166" s="0" t="n">
        <f aca="false">IF(ABS(N1166-J1166)&lt;0.011,1,0)</f>
        <v>1</v>
      </c>
    </row>
    <row r="1167" customFormat="false" ht="15" hidden="false" customHeight="false" outlineLevel="0" collapsed="false">
      <c r="A1167" s="0" t="s">
        <v>15</v>
      </c>
      <c r="B1167" s="0" t="s">
        <v>283</v>
      </c>
      <c r="C1167" s="0" t="n">
        <v>16</v>
      </c>
      <c r="D1167" s="0" t="n">
        <v>49428</v>
      </c>
      <c r="E1167" s="0" t="s">
        <v>285</v>
      </c>
      <c r="F1167" s="0" t="n">
        <v>6.1</v>
      </c>
      <c r="G1167" s="0" t="n">
        <v>0.5</v>
      </c>
      <c r="H1167" s="0" t="n">
        <v>3.05</v>
      </c>
      <c r="I1167" s="0" t="n">
        <v>6.1</v>
      </c>
      <c r="J1167" s="0" t="n">
        <v>3.05</v>
      </c>
      <c r="K1167" s="0" t="s">
        <v>18</v>
      </c>
      <c r="L1167" s="0" t="s">
        <v>271</v>
      </c>
      <c r="M1167" s="0" t="n">
        <f aca="false">CEILING(G1167,1)*F1167</f>
        <v>6.1</v>
      </c>
      <c r="N1167" s="0" t="n">
        <f aca="false">M1167-H1167</f>
        <v>3.05</v>
      </c>
      <c r="O1167" s="0" t="n">
        <f aca="false">IF(ABS(N1167-J1167)&lt;0.011,1,0)</f>
        <v>1</v>
      </c>
    </row>
    <row r="1168" customFormat="false" ht="15" hidden="false" customHeight="false" outlineLevel="0" collapsed="false">
      <c r="A1168" s="0" t="s">
        <v>15</v>
      </c>
      <c r="B1168" s="0" t="s">
        <v>283</v>
      </c>
      <c r="C1168" s="0" t="n">
        <v>16</v>
      </c>
      <c r="D1168" s="0" t="n">
        <v>49428</v>
      </c>
      <c r="E1168" s="0" t="s">
        <v>112</v>
      </c>
      <c r="F1168" s="0" t="n">
        <v>8.5</v>
      </c>
      <c r="G1168" s="0" t="n">
        <v>0.5</v>
      </c>
      <c r="H1168" s="0" t="n">
        <v>4.25</v>
      </c>
      <c r="I1168" s="0" t="n">
        <v>8.5</v>
      </c>
      <c r="J1168" s="0" t="n">
        <v>4.25</v>
      </c>
      <c r="K1168" s="0" t="s">
        <v>18</v>
      </c>
      <c r="L1168" s="0" t="s">
        <v>271</v>
      </c>
      <c r="M1168" s="0" t="n">
        <f aca="false">CEILING(G1168,1)*F1168</f>
        <v>8.5</v>
      </c>
      <c r="N1168" s="0" t="n">
        <f aca="false">M1168-H1168</f>
        <v>4.25</v>
      </c>
      <c r="O1168" s="0" t="n">
        <f aca="false">IF(ABS(N1168-J1168)&lt;0.011,1,0)</f>
        <v>1</v>
      </c>
    </row>
    <row r="1169" customFormat="false" ht="15" hidden="false" customHeight="false" outlineLevel="0" collapsed="false">
      <c r="A1169" s="0" t="s">
        <v>15</v>
      </c>
      <c r="B1169" s="0" t="s">
        <v>283</v>
      </c>
      <c r="C1169" s="0" t="n">
        <v>16</v>
      </c>
      <c r="D1169" s="0" t="n">
        <v>49428</v>
      </c>
      <c r="E1169" s="0" t="s">
        <v>286</v>
      </c>
      <c r="F1169" s="0" t="n">
        <v>6</v>
      </c>
      <c r="G1169" s="0" t="n">
        <v>0.5</v>
      </c>
      <c r="H1169" s="0" t="n">
        <v>3</v>
      </c>
      <c r="I1169" s="0" t="n">
        <v>6</v>
      </c>
      <c r="J1169" s="0" t="n">
        <v>3</v>
      </c>
      <c r="K1169" s="0" t="s">
        <v>18</v>
      </c>
      <c r="L1169" s="0" t="s">
        <v>271</v>
      </c>
      <c r="M1169" s="0" t="n">
        <f aca="false">CEILING(G1169,1)*F1169</f>
        <v>6</v>
      </c>
      <c r="N1169" s="0" t="n">
        <f aca="false">M1169-H1169</f>
        <v>3</v>
      </c>
      <c r="O1169" s="0" t="n">
        <f aca="false">IF(ABS(N1169-J1169)&lt;0.011,1,0)</f>
        <v>1</v>
      </c>
    </row>
    <row r="1170" customFormat="false" ht="15" hidden="false" customHeight="false" outlineLevel="0" collapsed="false">
      <c r="A1170" s="0" t="s">
        <v>15</v>
      </c>
      <c r="B1170" s="0" t="s">
        <v>283</v>
      </c>
      <c r="C1170" s="0" t="n">
        <v>17</v>
      </c>
      <c r="D1170" s="0" t="n">
        <v>49416</v>
      </c>
      <c r="E1170" s="0" t="s">
        <v>284</v>
      </c>
      <c r="F1170" s="0" t="n">
        <v>3.9</v>
      </c>
      <c r="G1170" s="0" t="n">
        <v>0.5</v>
      </c>
      <c r="H1170" s="0" t="n">
        <v>1.95</v>
      </c>
      <c r="I1170" s="0" t="n">
        <v>3.9</v>
      </c>
      <c r="J1170" s="0" t="n">
        <v>1.95</v>
      </c>
      <c r="K1170" s="0" t="s">
        <v>18</v>
      </c>
      <c r="L1170" s="0" t="s">
        <v>271</v>
      </c>
      <c r="M1170" s="0" t="n">
        <f aca="false">CEILING(G1170,1)*F1170</f>
        <v>3.9</v>
      </c>
      <c r="N1170" s="0" t="n">
        <f aca="false">M1170-H1170</f>
        <v>1.95</v>
      </c>
      <c r="O1170" s="0" t="n">
        <f aca="false">IF(ABS(N1170-J1170)&lt;0.011,1,0)</f>
        <v>1</v>
      </c>
    </row>
    <row r="1171" customFormat="false" ht="15" hidden="false" customHeight="false" outlineLevel="0" collapsed="false">
      <c r="A1171" s="0" t="s">
        <v>15</v>
      </c>
      <c r="B1171" s="0" t="s">
        <v>283</v>
      </c>
      <c r="C1171" s="0" t="n">
        <v>17</v>
      </c>
      <c r="D1171" s="0" t="n">
        <v>49416</v>
      </c>
      <c r="E1171" s="0" t="s">
        <v>80</v>
      </c>
      <c r="F1171" s="0" t="n">
        <v>3.9</v>
      </c>
      <c r="G1171" s="0" t="n">
        <v>0.5</v>
      </c>
      <c r="H1171" s="0" t="n">
        <v>1.95</v>
      </c>
      <c r="I1171" s="0" t="n">
        <v>3.9</v>
      </c>
      <c r="J1171" s="0" t="n">
        <v>1.95</v>
      </c>
      <c r="K1171" s="0" t="s">
        <v>18</v>
      </c>
      <c r="L1171" s="0" t="s">
        <v>271</v>
      </c>
      <c r="M1171" s="0" t="n">
        <f aca="false">CEILING(G1171,1)*F1171</f>
        <v>3.9</v>
      </c>
      <c r="N1171" s="0" t="n">
        <f aca="false">M1171-H1171</f>
        <v>1.95</v>
      </c>
      <c r="O1171" s="0" t="n">
        <f aca="false">IF(ABS(N1171-J1171)&lt;0.011,1,0)</f>
        <v>1</v>
      </c>
    </row>
    <row r="1172" customFormat="false" ht="15" hidden="false" customHeight="false" outlineLevel="0" collapsed="false">
      <c r="A1172" s="0" t="s">
        <v>15</v>
      </c>
      <c r="B1172" s="0" t="s">
        <v>283</v>
      </c>
      <c r="C1172" s="0" t="n">
        <v>17</v>
      </c>
      <c r="D1172" s="0" t="n">
        <v>49416</v>
      </c>
      <c r="E1172" s="0" t="s">
        <v>29</v>
      </c>
      <c r="F1172" s="0" t="n">
        <v>11.6</v>
      </c>
      <c r="G1172" s="0" t="n">
        <v>0.5</v>
      </c>
      <c r="H1172" s="0" t="n">
        <v>5.8</v>
      </c>
      <c r="I1172" s="0" t="n">
        <v>11.6</v>
      </c>
      <c r="J1172" s="0" t="n">
        <v>5.8</v>
      </c>
      <c r="K1172" s="0" t="s">
        <v>18</v>
      </c>
      <c r="L1172" s="0" t="s">
        <v>271</v>
      </c>
      <c r="M1172" s="0" t="n">
        <f aca="false">CEILING(G1172,1)*F1172</f>
        <v>11.6</v>
      </c>
      <c r="N1172" s="0" t="n">
        <f aca="false">M1172-H1172</f>
        <v>5.8</v>
      </c>
      <c r="O1172" s="0" t="n">
        <f aca="false">IF(ABS(N1172-J1172)&lt;0.011,1,0)</f>
        <v>1</v>
      </c>
    </row>
    <row r="1173" customFormat="false" ht="15" hidden="false" customHeight="false" outlineLevel="0" collapsed="false">
      <c r="A1173" s="0" t="s">
        <v>15</v>
      </c>
      <c r="B1173" s="0" t="s">
        <v>283</v>
      </c>
      <c r="C1173" s="0" t="n">
        <v>17</v>
      </c>
      <c r="D1173" s="0" t="n">
        <v>49416</v>
      </c>
      <c r="E1173" s="0" t="s">
        <v>88</v>
      </c>
      <c r="F1173" s="0" t="n">
        <v>3.9</v>
      </c>
      <c r="G1173" s="0" t="n">
        <v>0.5</v>
      </c>
      <c r="H1173" s="0" t="n">
        <v>1.95</v>
      </c>
      <c r="I1173" s="0" t="n">
        <v>3.9</v>
      </c>
      <c r="J1173" s="0" t="n">
        <v>1.95</v>
      </c>
      <c r="K1173" s="0" t="s">
        <v>18</v>
      </c>
      <c r="L1173" s="0" t="s">
        <v>271</v>
      </c>
      <c r="M1173" s="0" t="n">
        <f aca="false">CEILING(G1173,1)*F1173</f>
        <v>3.9</v>
      </c>
      <c r="N1173" s="0" t="n">
        <f aca="false">M1173-H1173</f>
        <v>1.95</v>
      </c>
      <c r="O1173" s="0" t="n">
        <f aca="false">IF(ABS(N1173-J1173)&lt;0.011,1,0)</f>
        <v>1</v>
      </c>
    </row>
    <row r="1174" customFormat="false" ht="15" hidden="false" customHeight="false" outlineLevel="0" collapsed="false">
      <c r="A1174" s="0" t="s">
        <v>15</v>
      </c>
      <c r="B1174" s="0" t="s">
        <v>283</v>
      </c>
      <c r="C1174" s="0" t="n">
        <v>17</v>
      </c>
      <c r="D1174" s="0" t="n">
        <v>49416</v>
      </c>
      <c r="E1174" s="0" t="s">
        <v>33</v>
      </c>
      <c r="F1174" s="0" t="n">
        <v>2.9</v>
      </c>
      <c r="G1174" s="0" t="n">
        <v>0.5</v>
      </c>
      <c r="H1174" s="0" t="n">
        <v>1.45</v>
      </c>
      <c r="I1174" s="0" t="n">
        <v>2.9</v>
      </c>
      <c r="J1174" s="0" t="n">
        <v>1.45</v>
      </c>
      <c r="K1174" s="0" t="s">
        <v>18</v>
      </c>
      <c r="L1174" s="0" t="s">
        <v>271</v>
      </c>
      <c r="M1174" s="0" t="n">
        <f aca="false">CEILING(G1174,1)*F1174</f>
        <v>2.9</v>
      </c>
      <c r="N1174" s="0" t="n">
        <f aca="false">M1174-H1174</f>
        <v>1.45</v>
      </c>
      <c r="O1174" s="0" t="n">
        <f aca="false">IF(ABS(N1174-J1174)&lt;0.011,1,0)</f>
        <v>1</v>
      </c>
    </row>
    <row r="1175" customFormat="false" ht="15" hidden="false" customHeight="false" outlineLevel="0" collapsed="false">
      <c r="A1175" s="0" t="s">
        <v>15</v>
      </c>
      <c r="B1175" s="0" t="s">
        <v>283</v>
      </c>
      <c r="C1175" s="0" t="n">
        <v>17</v>
      </c>
      <c r="D1175" s="0" t="n">
        <v>49416</v>
      </c>
      <c r="E1175" s="0" t="s">
        <v>240</v>
      </c>
      <c r="F1175" s="0" t="n">
        <v>5.4</v>
      </c>
      <c r="G1175" s="0" t="n">
        <v>0.5</v>
      </c>
      <c r="H1175" s="0" t="n">
        <v>2.7</v>
      </c>
      <c r="I1175" s="0" t="n">
        <v>5.4</v>
      </c>
      <c r="J1175" s="0" t="n">
        <v>2.7</v>
      </c>
      <c r="K1175" s="0" t="s">
        <v>18</v>
      </c>
      <c r="L1175" s="0" t="s">
        <v>271</v>
      </c>
      <c r="M1175" s="0" t="n">
        <f aca="false">CEILING(G1175,1)*F1175</f>
        <v>5.4</v>
      </c>
      <c r="N1175" s="0" t="n">
        <f aca="false">M1175-H1175</f>
        <v>2.7</v>
      </c>
      <c r="O1175" s="0" t="n">
        <f aca="false">IF(ABS(N1175-J1175)&lt;0.011,1,0)</f>
        <v>1</v>
      </c>
    </row>
    <row r="1176" customFormat="false" ht="15" hidden="false" customHeight="false" outlineLevel="0" collapsed="false">
      <c r="A1176" s="0" t="s">
        <v>15</v>
      </c>
      <c r="B1176" s="0" t="s">
        <v>283</v>
      </c>
      <c r="C1176" s="0" t="n">
        <v>17</v>
      </c>
      <c r="D1176" s="0" t="n">
        <v>49416</v>
      </c>
      <c r="E1176" s="0" t="s">
        <v>89</v>
      </c>
      <c r="F1176" s="0" t="n">
        <v>3.9</v>
      </c>
      <c r="G1176" s="0" t="n">
        <v>0.5</v>
      </c>
      <c r="H1176" s="0" t="n">
        <v>1.95</v>
      </c>
      <c r="I1176" s="0" t="n">
        <v>3.9</v>
      </c>
      <c r="J1176" s="0" t="n">
        <v>1.95</v>
      </c>
      <c r="K1176" s="0" t="s">
        <v>18</v>
      </c>
      <c r="L1176" s="0" t="s">
        <v>271</v>
      </c>
      <c r="M1176" s="0" t="n">
        <f aca="false">CEILING(G1176,1)*F1176</f>
        <v>3.9</v>
      </c>
      <c r="N1176" s="0" t="n">
        <f aca="false">M1176-H1176</f>
        <v>1.95</v>
      </c>
      <c r="O1176" s="0" t="n">
        <f aca="false">IF(ABS(N1176-J1176)&lt;0.011,1,0)</f>
        <v>1</v>
      </c>
    </row>
    <row r="1177" customFormat="false" ht="15" hidden="false" customHeight="false" outlineLevel="0" collapsed="false">
      <c r="A1177" s="0" t="s">
        <v>15</v>
      </c>
      <c r="B1177" s="0" t="s">
        <v>283</v>
      </c>
      <c r="C1177" s="0" t="n">
        <v>17</v>
      </c>
      <c r="D1177" s="0" t="n">
        <v>49416</v>
      </c>
      <c r="E1177" s="0" t="s">
        <v>92</v>
      </c>
      <c r="F1177" s="0" t="n">
        <v>4.2</v>
      </c>
      <c r="G1177" s="0" t="n">
        <v>0.5</v>
      </c>
      <c r="H1177" s="0" t="n">
        <v>2.1</v>
      </c>
      <c r="I1177" s="0" t="n">
        <v>4.2</v>
      </c>
      <c r="J1177" s="0" t="n">
        <v>2.1</v>
      </c>
      <c r="K1177" s="0" t="s">
        <v>18</v>
      </c>
      <c r="L1177" s="0" t="s">
        <v>271</v>
      </c>
      <c r="M1177" s="0" t="n">
        <f aca="false">CEILING(G1177,1)*F1177</f>
        <v>4.2</v>
      </c>
      <c r="N1177" s="0" t="n">
        <f aca="false">M1177-H1177</f>
        <v>2.1</v>
      </c>
      <c r="O1177" s="0" t="n">
        <f aca="false">IF(ABS(N1177-J1177)&lt;0.011,1,0)</f>
        <v>1</v>
      </c>
    </row>
    <row r="1178" customFormat="false" ht="15" hidden="false" customHeight="false" outlineLevel="0" collapsed="false">
      <c r="A1178" s="0" t="s">
        <v>15</v>
      </c>
      <c r="B1178" s="0" t="s">
        <v>283</v>
      </c>
      <c r="C1178" s="0" t="n">
        <v>17</v>
      </c>
      <c r="D1178" s="0" t="n">
        <v>49416</v>
      </c>
      <c r="E1178" s="0" t="s">
        <v>147</v>
      </c>
      <c r="F1178" s="0" t="n">
        <v>3.5</v>
      </c>
      <c r="G1178" s="0" t="n">
        <v>0.5</v>
      </c>
      <c r="H1178" s="0" t="n">
        <v>1.75</v>
      </c>
      <c r="I1178" s="0" t="n">
        <v>3.5</v>
      </c>
      <c r="J1178" s="0" t="n">
        <v>1.75</v>
      </c>
      <c r="K1178" s="0" t="s">
        <v>18</v>
      </c>
      <c r="L1178" s="0" t="s">
        <v>271</v>
      </c>
      <c r="M1178" s="0" t="n">
        <f aca="false">CEILING(G1178,1)*F1178</f>
        <v>3.5</v>
      </c>
      <c r="N1178" s="0" t="n">
        <f aca="false">M1178-H1178</f>
        <v>1.75</v>
      </c>
      <c r="O1178" s="0" t="n">
        <f aca="false">IF(ABS(N1178-J1178)&lt;0.011,1,0)</f>
        <v>1</v>
      </c>
    </row>
    <row r="1179" customFormat="false" ht="15" hidden="false" customHeight="false" outlineLevel="0" collapsed="false">
      <c r="A1179" s="0" t="s">
        <v>15</v>
      </c>
      <c r="B1179" s="0" t="s">
        <v>283</v>
      </c>
      <c r="C1179" s="0" t="n">
        <v>17</v>
      </c>
      <c r="D1179" s="0" t="n">
        <v>49416</v>
      </c>
      <c r="E1179" s="0" t="s">
        <v>285</v>
      </c>
      <c r="F1179" s="0" t="n">
        <v>6.1</v>
      </c>
      <c r="G1179" s="0" t="n">
        <v>0.5</v>
      </c>
      <c r="H1179" s="0" t="n">
        <v>3.05</v>
      </c>
      <c r="I1179" s="0" t="n">
        <v>6.1</v>
      </c>
      <c r="J1179" s="0" t="n">
        <v>3.05</v>
      </c>
      <c r="K1179" s="0" t="s">
        <v>18</v>
      </c>
      <c r="L1179" s="0" t="s">
        <v>271</v>
      </c>
      <c r="M1179" s="0" t="n">
        <f aca="false">CEILING(G1179,1)*F1179</f>
        <v>6.1</v>
      </c>
      <c r="N1179" s="0" t="n">
        <f aca="false">M1179-H1179</f>
        <v>3.05</v>
      </c>
      <c r="O1179" s="0" t="n">
        <f aca="false">IF(ABS(N1179-J1179)&lt;0.011,1,0)</f>
        <v>1</v>
      </c>
    </row>
    <row r="1180" customFormat="false" ht="15" hidden="false" customHeight="false" outlineLevel="0" collapsed="false">
      <c r="A1180" s="0" t="s">
        <v>15</v>
      </c>
      <c r="B1180" s="0" t="s">
        <v>283</v>
      </c>
      <c r="C1180" s="0" t="n">
        <v>17</v>
      </c>
      <c r="D1180" s="0" t="n">
        <v>49416</v>
      </c>
      <c r="E1180" s="0" t="s">
        <v>112</v>
      </c>
      <c r="F1180" s="0" t="n">
        <v>8.5</v>
      </c>
      <c r="G1180" s="0" t="n">
        <v>0.5</v>
      </c>
      <c r="H1180" s="0" t="n">
        <v>4.25</v>
      </c>
      <c r="I1180" s="0" t="n">
        <v>8.5</v>
      </c>
      <c r="J1180" s="0" t="n">
        <v>4.25</v>
      </c>
      <c r="K1180" s="0" t="s">
        <v>18</v>
      </c>
      <c r="L1180" s="0" t="s">
        <v>271</v>
      </c>
      <c r="M1180" s="0" t="n">
        <f aca="false">CEILING(G1180,1)*F1180</f>
        <v>8.5</v>
      </c>
      <c r="N1180" s="0" t="n">
        <f aca="false">M1180-H1180</f>
        <v>4.25</v>
      </c>
      <c r="O1180" s="0" t="n">
        <f aca="false">IF(ABS(N1180-J1180)&lt;0.011,1,0)</f>
        <v>1</v>
      </c>
    </row>
    <row r="1181" customFormat="false" ht="15" hidden="false" customHeight="false" outlineLevel="0" collapsed="false">
      <c r="A1181" s="0" t="s">
        <v>15</v>
      </c>
      <c r="B1181" s="0" t="s">
        <v>283</v>
      </c>
      <c r="C1181" s="0" t="n">
        <v>17</v>
      </c>
      <c r="D1181" s="0" t="n">
        <v>49416</v>
      </c>
      <c r="E1181" s="0" t="s">
        <v>286</v>
      </c>
      <c r="F1181" s="0" t="n">
        <v>6</v>
      </c>
      <c r="G1181" s="0" t="n">
        <v>0.5</v>
      </c>
      <c r="H1181" s="0" t="n">
        <v>3</v>
      </c>
      <c r="I1181" s="0" t="n">
        <v>6</v>
      </c>
      <c r="J1181" s="0" t="n">
        <v>3</v>
      </c>
      <c r="K1181" s="0" t="s">
        <v>18</v>
      </c>
      <c r="L1181" s="0" t="s">
        <v>271</v>
      </c>
      <c r="M1181" s="0" t="n">
        <f aca="false">CEILING(G1181,1)*F1181</f>
        <v>6</v>
      </c>
      <c r="N1181" s="0" t="n">
        <f aca="false">M1181-H1181</f>
        <v>3</v>
      </c>
      <c r="O1181" s="0" t="n">
        <f aca="false">IF(ABS(N1181-J1181)&lt;0.011,1,0)</f>
        <v>1</v>
      </c>
    </row>
    <row r="1182" customFormat="false" ht="15" hidden="false" customHeight="false" outlineLevel="0" collapsed="false">
      <c r="A1182" s="0" t="s">
        <v>15</v>
      </c>
      <c r="B1182" s="0" t="s">
        <v>283</v>
      </c>
      <c r="C1182" s="0" t="n">
        <v>22</v>
      </c>
      <c r="D1182" s="0" t="n">
        <v>49429</v>
      </c>
      <c r="E1182" s="0" t="s">
        <v>259</v>
      </c>
      <c r="F1182" s="0" t="n">
        <v>29.9</v>
      </c>
      <c r="G1182" s="0" t="n">
        <v>0.5</v>
      </c>
      <c r="H1182" s="0" t="n">
        <v>14.95</v>
      </c>
      <c r="I1182" s="0" t="n">
        <v>29.9</v>
      </c>
      <c r="J1182" s="0" t="n">
        <v>14.95</v>
      </c>
      <c r="K1182" s="0" t="s">
        <v>18</v>
      </c>
      <c r="L1182" s="0" t="s">
        <v>139</v>
      </c>
      <c r="M1182" s="0" t="n">
        <f aca="false">CEILING(G1182,1)*F1182</f>
        <v>29.9</v>
      </c>
      <c r="N1182" s="0" t="n">
        <f aca="false">M1182-H1182</f>
        <v>14.95</v>
      </c>
      <c r="O1182" s="0" t="n">
        <f aca="false">IF(ABS(N1182-J1182)&lt;0.011,1,0)</f>
        <v>1</v>
      </c>
    </row>
    <row r="1183" customFormat="false" ht="15" hidden="false" customHeight="false" outlineLevel="0" collapsed="false">
      <c r="A1183" s="0" t="s">
        <v>15</v>
      </c>
      <c r="B1183" s="0" t="s">
        <v>283</v>
      </c>
      <c r="C1183" s="0" t="n">
        <v>22</v>
      </c>
      <c r="D1183" s="0" t="n">
        <v>49429</v>
      </c>
      <c r="E1183" s="0" t="s">
        <v>57</v>
      </c>
      <c r="F1183" s="0" t="n">
        <v>8.7</v>
      </c>
      <c r="G1183" s="0" t="n">
        <v>0.5</v>
      </c>
      <c r="H1183" s="0" t="n">
        <v>4.35</v>
      </c>
      <c r="I1183" s="0" t="n">
        <v>8.7</v>
      </c>
      <c r="J1183" s="0" t="n">
        <v>4.35</v>
      </c>
      <c r="K1183" s="0" t="s">
        <v>18</v>
      </c>
      <c r="L1183" s="0" t="s">
        <v>139</v>
      </c>
      <c r="M1183" s="0" t="n">
        <f aca="false">CEILING(G1183,1)*F1183</f>
        <v>8.7</v>
      </c>
      <c r="N1183" s="0" t="n">
        <f aca="false">M1183-H1183</f>
        <v>4.35</v>
      </c>
      <c r="O1183" s="0" t="n">
        <f aca="false">IF(ABS(N1183-J1183)&lt;0.011,1,0)</f>
        <v>1</v>
      </c>
    </row>
    <row r="1184" customFormat="false" ht="15" hidden="false" customHeight="false" outlineLevel="0" collapsed="false">
      <c r="A1184" s="0" t="s">
        <v>15</v>
      </c>
      <c r="B1184" s="0" t="s">
        <v>283</v>
      </c>
      <c r="C1184" s="0" t="n">
        <v>23</v>
      </c>
      <c r="D1184" s="0" t="n">
        <v>49422</v>
      </c>
      <c r="E1184" s="0" t="s">
        <v>259</v>
      </c>
      <c r="F1184" s="0" t="n">
        <v>29.9</v>
      </c>
      <c r="G1184" s="0" t="n">
        <v>0.5</v>
      </c>
      <c r="H1184" s="0" t="n">
        <v>14.95</v>
      </c>
      <c r="I1184" s="0" t="n">
        <v>29.9</v>
      </c>
      <c r="J1184" s="0" t="n">
        <v>14.95</v>
      </c>
      <c r="K1184" s="0" t="s">
        <v>18</v>
      </c>
      <c r="L1184" s="0" t="s">
        <v>139</v>
      </c>
      <c r="M1184" s="0" t="n">
        <f aca="false">CEILING(G1184,1)*F1184</f>
        <v>29.9</v>
      </c>
      <c r="N1184" s="0" t="n">
        <f aca="false">M1184-H1184</f>
        <v>14.95</v>
      </c>
      <c r="O1184" s="0" t="n">
        <f aca="false">IF(ABS(N1184-J1184)&lt;0.011,1,0)</f>
        <v>1</v>
      </c>
    </row>
    <row r="1185" customFormat="false" ht="15" hidden="false" customHeight="false" outlineLevel="0" collapsed="false">
      <c r="A1185" s="0" t="s">
        <v>15</v>
      </c>
      <c r="B1185" s="0" t="s">
        <v>283</v>
      </c>
      <c r="C1185" s="0" t="n">
        <v>23</v>
      </c>
      <c r="D1185" s="0" t="n">
        <v>49422</v>
      </c>
      <c r="E1185" s="0" t="s">
        <v>57</v>
      </c>
      <c r="F1185" s="0" t="n">
        <v>8.7</v>
      </c>
      <c r="G1185" s="0" t="n">
        <v>0.5</v>
      </c>
      <c r="H1185" s="0" t="n">
        <v>4.35</v>
      </c>
      <c r="I1185" s="0" t="n">
        <v>8.7</v>
      </c>
      <c r="J1185" s="0" t="n">
        <v>4.35</v>
      </c>
      <c r="K1185" s="0" t="s">
        <v>18</v>
      </c>
      <c r="L1185" s="0" t="s">
        <v>139</v>
      </c>
      <c r="M1185" s="0" t="n">
        <f aca="false">CEILING(G1185,1)*F1185</f>
        <v>8.7</v>
      </c>
      <c r="N1185" s="0" t="n">
        <f aca="false">M1185-H1185</f>
        <v>4.35</v>
      </c>
      <c r="O1185" s="0" t="n">
        <f aca="false">IF(ABS(N1185-J1185)&lt;0.011,1,0)</f>
        <v>1</v>
      </c>
    </row>
    <row r="1186" customFormat="false" ht="15" hidden="false" customHeight="false" outlineLevel="0" collapsed="false">
      <c r="A1186" s="0" t="s">
        <v>15</v>
      </c>
      <c r="B1186" s="0" t="s">
        <v>287</v>
      </c>
      <c r="C1186" s="0" t="n">
        <v>13</v>
      </c>
      <c r="D1186" s="0" t="n">
        <v>49460</v>
      </c>
      <c r="E1186" s="0" t="s">
        <v>116</v>
      </c>
      <c r="F1186" s="0" t="n">
        <v>13.4</v>
      </c>
      <c r="G1186" s="0" t="n">
        <v>0.5</v>
      </c>
      <c r="H1186" s="0" t="n">
        <v>6.7</v>
      </c>
      <c r="I1186" s="0" t="n">
        <v>13.4</v>
      </c>
      <c r="J1186" s="0" t="n">
        <v>6.7</v>
      </c>
      <c r="K1186" s="0" t="s">
        <v>18</v>
      </c>
      <c r="L1186" s="0" t="s">
        <v>26</v>
      </c>
      <c r="M1186" s="0" t="n">
        <f aca="false">CEILING(G1186,1)*F1186</f>
        <v>13.4</v>
      </c>
      <c r="N1186" s="0" t="n">
        <f aca="false">M1186-H1186</f>
        <v>6.7</v>
      </c>
      <c r="O1186" s="0" t="n">
        <f aca="false">IF(ABS(N1186-J1186)&lt;0.011,1,0)</f>
        <v>1</v>
      </c>
    </row>
    <row r="1187" customFormat="false" ht="15" hidden="false" customHeight="false" outlineLevel="0" collapsed="false">
      <c r="A1187" s="0" t="s">
        <v>15</v>
      </c>
      <c r="B1187" s="0" t="s">
        <v>287</v>
      </c>
      <c r="C1187" s="0" t="n">
        <v>14</v>
      </c>
      <c r="D1187" s="0" t="n">
        <v>49448</v>
      </c>
      <c r="E1187" s="0" t="s">
        <v>116</v>
      </c>
      <c r="F1187" s="0" t="n">
        <v>13.4</v>
      </c>
      <c r="G1187" s="0" t="n">
        <v>0.5</v>
      </c>
      <c r="H1187" s="0" t="n">
        <v>6.7</v>
      </c>
      <c r="I1187" s="0" t="n">
        <v>13.4</v>
      </c>
      <c r="J1187" s="0" t="n">
        <v>6.7</v>
      </c>
      <c r="K1187" s="0" t="s">
        <v>18</v>
      </c>
      <c r="L1187" s="0" t="s">
        <v>26</v>
      </c>
      <c r="M1187" s="0" t="n">
        <f aca="false">CEILING(G1187,1)*F1187</f>
        <v>13.4</v>
      </c>
      <c r="N1187" s="0" t="n">
        <f aca="false">M1187-H1187</f>
        <v>6.7</v>
      </c>
      <c r="O1187" s="0" t="n">
        <f aca="false">IF(ABS(N1187-J1187)&lt;0.011,1,0)</f>
        <v>1</v>
      </c>
    </row>
    <row r="1188" customFormat="false" ht="15" hidden="false" customHeight="false" outlineLevel="0" collapsed="false">
      <c r="A1188" s="0" t="s">
        <v>15</v>
      </c>
      <c r="B1188" s="0" t="s">
        <v>288</v>
      </c>
      <c r="C1188" s="0" t="n">
        <v>4</v>
      </c>
      <c r="D1188" s="0" t="n">
        <v>49481</v>
      </c>
      <c r="E1188" s="0" t="s">
        <v>289</v>
      </c>
      <c r="F1188" s="0" t="n">
        <v>9.9</v>
      </c>
      <c r="G1188" s="0" t="n">
        <v>0.5</v>
      </c>
      <c r="H1188" s="0" t="n">
        <v>4.95</v>
      </c>
      <c r="I1188" s="0" t="n">
        <v>9.9</v>
      </c>
      <c r="J1188" s="0" t="n">
        <v>4.95</v>
      </c>
      <c r="K1188" s="0" t="s">
        <v>18</v>
      </c>
      <c r="L1188" s="0" t="s">
        <v>216</v>
      </c>
      <c r="M1188" s="0" t="n">
        <f aca="false">CEILING(G1188,1)*F1188</f>
        <v>9.9</v>
      </c>
      <c r="N1188" s="0" t="n">
        <f aca="false">M1188-H1188</f>
        <v>4.95</v>
      </c>
      <c r="O1188" s="0" t="n">
        <f aca="false">IF(ABS(N1188-J1188)&lt;0.011,1,0)</f>
        <v>1</v>
      </c>
    </row>
    <row r="1189" customFormat="false" ht="15" hidden="false" customHeight="false" outlineLevel="0" collapsed="false">
      <c r="A1189" s="0" t="s">
        <v>15</v>
      </c>
      <c r="B1189" s="0" t="s">
        <v>288</v>
      </c>
      <c r="C1189" s="0" t="n">
        <v>4</v>
      </c>
      <c r="D1189" s="0" t="n">
        <v>49481</v>
      </c>
      <c r="E1189" s="0" t="s">
        <v>88</v>
      </c>
      <c r="F1189" s="0" t="n">
        <v>3.9</v>
      </c>
      <c r="G1189" s="0" t="n">
        <v>0.5</v>
      </c>
      <c r="H1189" s="0" t="n">
        <v>1.95</v>
      </c>
      <c r="I1189" s="0" t="n">
        <v>3.9</v>
      </c>
      <c r="J1189" s="0" t="n">
        <v>1.95</v>
      </c>
      <c r="K1189" s="0" t="s">
        <v>18</v>
      </c>
      <c r="L1189" s="0" t="s">
        <v>216</v>
      </c>
      <c r="M1189" s="0" t="n">
        <f aca="false">CEILING(G1189,1)*F1189</f>
        <v>3.9</v>
      </c>
      <c r="N1189" s="0" t="n">
        <f aca="false">M1189-H1189</f>
        <v>1.95</v>
      </c>
      <c r="O1189" s="0" t="n">
        <f aca="false">IF(ABS(N1189-J1189)&lt;0.011,1,0)</f>
        <v>1</v>
      </c>
    </row>
    <row r="1190" customFormat="false" ht="15" hidden="false" customHeight="false" outlineLevel="0" collapsed="false">
      <c r="A1190" s="0" t="s">
        <v>15</v>
      </c>
      <c r="B1190" s="0" t="s">
        <v>288</v>
      </c>
      <c r="C1190" s="0" t="n">
        <v>4</v>
      </c>
      <c r="D1190" s="0" t="n">
        <v>49481</v>
      </c>
      <c r="E1190" s="0" t="s">
        <v>290</v>
      </c>
      <c r="F1190" s="0" t="n">
        <v>7.2</v>
      </c>
      <c r="G1190" s="0" t="n">
        <v>0.5</v>
      </c>
      <c r="H1190" s="0" t="n">
        <v>3.6</v>
      </c>
      <c r="I1190" s="0" t="n">
        <v>7.2</v>
      </c>
      <c r="J1190" s="0" t="n">
        <v>3.6</v>
      </c>
      <c r="K1190" s="0" t="s">
        <v>18</v>
      </c>
      <c r="L1190" s="0" t="s">
        <v>216</v>
      </c>
      <c r="M1190" s="0" t="n">
        <f aca="false">CEILING(G1190,1)*F1190</f>
        <v>7.2</v>
      </c>
      <c r="N1190" s="0" t="n">
        <f aca="false">M1190-H1190</f>
        <v>3.6</v>
      </c>
      <c r="O1190" s="0" t="n">
        <f aca="false">IF(ABS(N1190-J1190)&lt;0.011,1,0)</f>
        <v>1</v>
      </c>
    </row>
    <row r="1191" customFormat="false" ht="15" hidden="false" customHeight="false" outlineLevel="0" collapsed="false">
      <c r="A1191" s="0" t="s">
        <v>15</v>
      </c>
      <c r="B1191" s="0" t="s">
        <v>288</v>
      </c>
      <c r="C1191" s="0" t="n">
        <v>4</v>
      </c>
      <c r="D1191" s="0" t="n">
        <v>49481</v>
      </c>
      <c r="E1191" s="0" t="s">
        <v>291</v>
      </c>
      <c r="F1191" s="0" t="n">
        <v>30</v>
      </c>
      <c r="G1191" s="0" t="n">
        <v>0.5</v>
      </c>
      <c r="H1191" s="0" t="n">
        <v>15</v>
      </c>
      <c r="I1191" s="0" t="n">
        <v>30</v>
      </c>
      <c r="J1191" s="0" t="n">
        <v>15</v>
      </c>
      <c r="K1191" s="0" t="s">
        <v>18</v>
      </c>
      <c r="L1191" s="0" t="s">
        <v>216</v>
      </c>
      <c r="M1191" s="0" t="n">
        <f aca="false">CEILING(G1191,1)*F1191</f>
        <v>30</v>
      </c>
      <c r="N1191" s="0" t="n">
        <f aca="false">M1191-H1191</f>
        <v>15</v>
      </c>
      <c r="O1191" s="0" t="n">
        <f aca="false">IF(ABS(N1191-J1191)&lt;0.011,1,0)</f>
        <v>1</v>
      </c>
    </row>
    <row r="1192" customFormat="false" ht="15" hidden="false" customHeight="false" outlineLevel="0" collapsed="false">
      <c r="A1192" s="0" t="s">
        <v>15</v>
      </c>
      <c r="B1192" s="0" t="s">
        <v>288</v>
      </c>
      <c r="C1192" s="0" t="n">
        <v>4</v>
      </c>
      <c r="D1192" s="0" t="n">
        <v>49481</v>
      </c>
      <c r="E1192" s="0" t="s">
        <v>94</v>
      </c>
      <c r="F1192" s="0" t="n">
        <v>8.9</v>
      </c>
      <c r="G1192" s="0" t="n">
        <v>0.5</v>
      </c>
      <c r="H1192" s="0" t="n">
        <v>4.45</v>
      </c>
      <c r="I1192" s="0" t="n">
        <v>8.9</v>
      </c>
      <c r="J1192" s="0" t="n">
        <v>4.45</v>
      </c>
      <c r="K1192" s="0" t="s">
        <v>18</v>
      </c>
      <c r="L1192" s="0" t="s">
        <v>216</v>
      </c>
      <c r="M1192" s="0" t="n">
        <f aca="false">CEILING(G1192,1)*F1192</f>
        <v>8.9</v>
      </c>
      <c r="N1192" s="0" t="n">
        <f aca="false">M1192-H1192</f>
        <v>4.45</v>
      </c>
      <c r="O1192" s="0" t="n">
        <f aca="false">IF(ABS(N1192-J1192)&lt;0.011,1,0)</f>
        <v>1</v>
      </c>
    </row>
    <row r="1193" customFormat="false" ht="15" hidden="false" customHeight="false" outlineLevel="0" collapsed="false">
      <c r="A1193" s="0" t="s">
        <v>15</v>
      </c>
      <c r="B1193" s="0" t="s">
        <v>288</v>
      </c>
      <c r="C1193" s="0" t="n">
        <v>5</v>
      </c>
      <c r="D1193" s="0" t="n">
        <v>49466</v>
      </c>
      <c r="E1193" s="0" t="s">
        <v>289</v>
      </c>
      <c r="F1193" s="0" t="n">
        <v>9.9</v>
      </c>
      <c r="G1193" s="0" t="n">
        <v>0.5</v>
      </c>
      <c r="H1193" s="0" t="n">
        <v>4.95</v>
      </c>
      <c r="I1193" s="0" t="n">
        <v>9.9</v>
      </c>
      <c r="J1193" s="0" t="n">
        <v>4.95</v>
      </c>
      <c r="K1193" s="0" t="s">
        <v>18</v>
      </c>
      <c r="L1193" s="0" t="s">
        <v>216</v>
      </c>
      <c r="M1193" s="0" t="n">
        <f aca="false">CEILING(G1193,1)*F1193</f>
        <v>9.9</v>
      </c>
      <c r="N1193" s="0" t="n">
        <f aca="false">M1193-H1193</f>
        <v>4.95</v>
      </c>
      <c r="O1193" s="0" t="n">
        <f aca="false">IF(ABS(N1193-J1193)&lt;0.011,1,0)</f>
        <v>1</v>
      </c>
    </row>
    <row r="1194" customFormat="false" ht="15" hidden="false" customHeight="false" outlineLevel="0" collapsed="false">
      <c r="A1194" s="0" t="s">
        <v>15</v>
      </c>
      <c r="B1194" s="0" t="s">
        <v>288</v>
      </c>
      <c r="C1194" s="0" t="n">
        <v>5</v>
      </c>
      <c r="D1194" s="0" t="n">
        <v>49466</v>
      </c>
      <c r="E1194" s="0" t="s">
        <v>88</v>
      </c>
      <c r="F1194" s="0" t="n">
        <v>3.9</v>
      </c>
      <c r="G1194" s="0" t="n">
        <v>0.5</v>
      </c>
      <c r="H1194" s="0" t="n">
        <v>1.95</v>
      </c>
      <c r="I1194" s="0" t="n">
        <v>3.9</v>
      </c>
      <c r="J1194" s="0" t="n">
        <v>1.95</v>
      </c>
      <c r="K1194" s="0" t="s">
        <v>18</v>
      </c>
      <c r="L1194" s="0" t="s">
        <v>216</v>
      </c>
      <c r="M1194" s="0" t="n">
        <f aca="false">CEILING(G1194,1)*F1194</f>
        <v>3.9</v>
      </c>
      <c r="N1194" s="0" t="n">
        <f aca="false">M1194-H1194</f>
        <v>1.95</v>
      </c>
      <c r="O1194" s="0" t="n">
        <f aca="false">IF(ABS(N1194-J1194)&lt;0.011,1,0)</f>
        <v>1</v>
      </c>
    </row>
    <row r="1195" customFormat="false" ht="15" hidden="false" customHeight="false" outlineLevel="0" collapsed="false">
      <c r="A1195" s="0" t="s">
        <v>15</v>
      </c>
      <c r="B1195" s="0" t="s">
        <v>288</v>
      </c>
      <c r="C1195" s="0" t="n">
        <v>5</v>
      </c>
      <c r="D1195" s="0" t="n">
        <v>49466</v>
      </c>
      <c r="E1195" s="0" t="s">
        <v>290</v>
      </c>
      <c r="F1195" s="0" t="n">
        <v>7.2</v>
      </c>
      <c r="G1195" s="0" t="n">
        <v>0.5</v>
      </c>
      <c r="H1195" s="0" t="n">
        <v>3.6</v>
      </c>
      <c r="I1195" s="0" t="n">
        <v>7.2</v>
      </c>
      <c r="J1195" s="0" t="n">
        <v>3.6</v>
      </c>
      <c r="K1195" s="0" t="s">
        <v>18</v>
      </c>
      <c r="L1195" s="0" t="s">
        <v>216</v>
      </c>
      <c r="M1195" s="0" t="n">
        <f aca="false">CEILING(G1195,1)*F1195</f>
        <v>7.2</v>
      </c>
      <c r="N1195" s="0" t="n">
        <f aca="false">M1195-H1195</f>
        <v>3.6</v>
      </c>
      <c r="O1195" s="0" t="n">
        <f aca="false">IF(ABS(N1195-J1195)&lt;0.011,1,0)</f>
        <v>1</v>
      </c>
    </row>
    <row r="1196" customFormat="false" ht="15" hidden="false" customHeight="false" outlineLevel="0" collapsed="false">
      <c r="A1196" s="0" t="s">
        <v>15</v>
      </c>
      <c r="B1196" s="0" t="s">
        <v>288</v>
      </c>
      <c r="C1196" s="0" t="n">
        <v>5</v>
      </c>
      <c r="D1196" s="0" t="n">
        <v>49466</v>
      </c>
      <c r="E1196" s="0" t="s">
        <v>291</v>
      </c>
      <c r="F1196" s="0" t="n">
        <v>30</v>
      </c>
      <c r="G1196" s="0" t="n">
        <v>0.5</v>
      </c>
      <c r="H1196" s="0" t="n">
        <v>15</v>
      </c>
      <c r="I1196" s="0" t="n">
        <v>30</v>
      </c>
      <c r="J1196" s="0" t="n">
        <v>15</v>
      </c>
      <c r="K1196" s="0" t="s">
        <v>18</v>
      </c>
      <c r="L1196" s="0" t="s">
        <v>216</v>
      </c>
      <c r="M1196" s="0" t="n">
        <f aca="false">CEILING(G1196,1)*F1196</f>
        <v>30</v>
      </c>
      <c r="N1196" s="0" t="n">
        <f aca="false">M1196-H1196</f>
        <v>15</v>
      </c>
      <c r="O1196" s="0" t="n">
        <f aca="false">IF(ABS(N1196-J1196)&lt;0.011,1,0)</f>
        <v>1</v>
      </c>
    </row>
    <row r="1197" customFormat="false" ht="15" hidden="false" customHeight="false" outlineLevel="0" collapsed="false">
      <c r="A1197" s="0" t="s">
        <v>15</v>
      </c>
      <c r="B1197" s="0" t="s">
        <v>288</v>
      </c>
      <c r="C1197" s="0" t="n">
        <v>5</v>
      </c>
      <c r="D1197" s="0" t="n">
        <v>49466</v>
      </c>
      <c r="E1197" s="0" t="s">
        <v>94</v>
      </c>
      <c r="F1197" s="0" t="n">
        <v>8.9</v>
      </c>
      <c r="G1197" s="0" t="n">
        <v>0.5</v>
      </c>
      <c r="H1197" s="0" t="n">
        <v>4.45</v>
      </c>
      <c r="I1197" s="0" t="n">
        <v>8.9</v>
      </c>
      <c r="J1197" s="0" t="n">
        <v>4.45</v>
      </c>
      <c r="K1197" s="0" t="s">
        <v>18</v>
      </c>
      <c r="L1197" s="0" t="s">
        <v>216</v>
      </c>
      <c r="M1197" s="0" t="n">
        <f aca="false">CEILING(G1197,1)*F1197</f>
        <v>8.9</v>
      </c>
      <c r="N1197" s="0" t="n">
        <f aca="false">M1197-H1197</f>
        <v>4.45</v>
      </c>
      <c r="O1197" s="0" t="n">
        <f aca="false">IF(ABS(N1197-J1197)&lt;0.011,1,0)</f>
        <v>1</v>
      </c>
    </row>
    <row r="1198" customFormat="false" ht="15" hidden="false" customHeight="false" outlineLevel="0" collapsed="false">
      <c r="A1198" s="0" t="s">
        <v>15</v>
      </c>
      <c r="B1198" s="0" t="s">
        <v>292</v>
      </c>
      <c r="C1198" s="0" t="n">
        <v>5</v>
      </c>
      <c r="D1198" s="0" t="n">
        <v>49555</v>
      </c>
      <c r="E1198" s="0" t="s">
        <v>84</v>
      </c>
      <c r="F1198" s="0" t="n">
        <v>19</v>
      </c>
      <c r="G1198" s="0" t="n">
        <v>0.5</v>
      </c>
      <c r="H1198" s="0" t="n">
        <v>9.5</v>
      </c>
      <c r="I1198" s="0" t="n">
        <v>19</v>
      </c>
      <c r="J1198" s="0" t="n">
        <v>9.5</v>
      </c>
      <c r="K1198" s="0" t="s">
        <v>18</v>
      </c>
      <c r="L1198" s="0" t="s">
        <v>282</v>
      </c>
      <c r="M1198" s="0" t="n">
        <f aca="false">CEILING(G1198,1)*F1198</f>
        <v>19</v>
      </c>
      <c r="N1198" s="0" t="n">
        <f aca="false">M1198-H1198</f>
        <v>9.5</v>
      </c>
      <c r="O1198" s="0" t="n">
        <f aca="false">IF(ABS(N1198-J1198)&lt;0.011,1,0)</f>
        <v>1</v>
      </c>
    </row>
    <row r="1199" customFormat="false" ht="15" hidden="false" customHeight="false" outlineLevel="0" collapsed="false">
      <c r="A1199" s="0" t="s">
        <v>15</v>
      </c>
      <c r="B1199" s="0" t="s">
        <v>292</v>
      </c>
      <c r="C1199" s="0" t="n">
        <v>5</v>
      </c>
      <c r="D1199" s="0" t="n">
        <v>49555</v>
      </c>
      <c r="E1199" s="0" t="s">
        <v>32</v>
      </c>
      <c r="F1199" s="0" t="n">
        <v>2.2</v>
      </c>
      <c r="G1199" s="0" t="n">
        <v>0.5</v>
      </c>
      <c r="H1199" s="0" t="n">
        <v>1.1</v>
      </c>
      <c r="I1199" s="0" t="n">
        <v>2.2</v>
      </c>
      <c r="J1199" s="0" t="n">
        <v>1.1</v>
      </c>
      <c r="K1199" s="0" t="s">
        <v>18</v>
      </c>
      <c r="L1199" s="0" t="s">
        <v>282</v>
      </c>
      <c r="M1199" s="0" t="n">
        <f aca="false">CEILING(G1199,1)*F1199</f>
        <v>2.2</v>
      </c>
      <c r="N1199" s="0" t="n">
        <f aca="false">M1199-H1199</f>
        <v>1.1</v>
      </c>
      <c r="O1199" s="0" t="n">
        <f aca="false">IF(ABS(N1199-J1199)&lt;0.011,1,0)</f>
        <v>1</v>
      </c>
    </row>
    <row r="1200" customFormat="false" ht="15" hidden="false" customHeight="false" outlineLevel="0" collapsed="false">
      <c r="A1200" s="0" t="s">
        <v>15</v>
      </c>
      <c r="B1200" s="0" t="s">
        <v>292</v>
      </c>
      <c r="C1200" s="0" t="n">
        <v>5</v>
      </c>
      <c r="D1200" s="0" t="n">
        <v>49555</v>
      </c>
      <c r="E1200" s="0" t="s">
        <v>41</v>
      </c>
      <c r="F1200" s="0" t="n">
        <v>3.9</v>
      </c>
      <c r="G1200" s="0" t="n">
        <v>0.5</v>
      </c>
      <c r="H1200" s="0" t="n">
        <v>1.95</v>
      </c>
      <c r="I1200" s="0" t="n">
        <v>3.9</v>
      </c>
      <c r="J1200" s="0" t="n">
        <v>1.95</v>
      </c>
      <c r="K1200" s="0" t="s">
        <v>18</v>
      </c>
      <c r="L1200" s="0" t="s">
        <v>282</v>
      </c>
      <c r="M1200" s="0" t="n">
        <f aca="false">CEILING(G1200,1)*F1200</f>
        <v>3.9</v>
      </c>
      <c r="N1200" s="0" t="n">
        <f aca="false">M1200-H1200</f>
        <v>1.95</v>
      </c>
      <c r="O1200" s="0" t="n">
        <f aca="false">IF(ABS(N1200-J1200)&lt;0.011,1,0)</f>
        <v>1</v>
      </c>
    </row>
    <row r="1201" customFormat="false" ht="15" hidden="false" customHeight="false" outlineLevel="0" collapsed="false">
      <c r="A1201" s="0" t="s">
        <v>15</v>
      </c>
      <c r="B1201" s="0" t="s">
        <v>292</v>
      </c>
      <c r="C1201" s="0" t="n">
        <v>5</v>
      </c>
      <c r="D1201" s="0" t="n">
        <v>49555</v>
      </c>
      <c r="E1201" s="0" t="s">
        <v>189</v>
      </c>
      <c r="F1201" s="0" t="n">
        <v>3.9</v>
      </c>
      <c r="G1201" s="0" t="n">
        <v>0.5</v>
      </c>
      <c r="H1201" s="0" t="n">
        <v>1.95</v>
      </c>
      <c r="I1201" s="0" t="n">
        <v>3.9</v>
      </c>
      <c r="J1201" s="0" t="n">
        <v>1.95</v>
      </c>
      <c r="K1201" s="0" t="s">
        <v>18</v>
      </c>
      <c r="L1201" s="0" t="s">
        <v>282</v>
      </c>
      <c r="M1201" s="0" t="n">
        <f aca="false">CEILING(G1201,1)*F1201</f>
        <v>3.9</v>
      </c>
      <c r="N1201" s="0" t="n">
        <f aca="false">M1201-H1201</f>
        <v>1.95</v>
      </c>
      <c r="O1201" s="0" t="n">
        <f aca="false">IF(ABS(N1201-J1201)&lt;0.011,1,0)</f>
        <v>1</v>
      </c>
    </row>
    <row r="1202" customFormat="false" ht="15" hidden="false" customHeight="false" outlineLevel="0" collapsed="false">
      <c r="A1202" s="0" t="s">
        <v>15</v>
      </c>
      <c r="B1202" s="0" t="s">
        <v>292</v>
      </c>
      <c r="C1202" s="0" t="n">
        <v>5</v>
      </c>
      <c r="D1202" s="0" t="n">
        <v>49555</v>
      </c>
      <c r="E1202" s="0" t="s">
        <v>183</v>
      </c>
      <c r="F1202" s="0" t="n">
        <v>3.9</v>
      </c>
      <c r="G1202" s="0" t="n">
        <v>0.5</v>
      </c>
      <c r="H1202" s="0" t="n">
        <v>1.95</v>
      </c>
      <c r="I1202" s="0" t="n">
        <v>3.9</v>
      </c>
      <c r="J1202" s="0" t="n">
        <v>1.95</v>
      </c>
      <c r="K1202" s="0" t="s">
        <v>18</v>
      </c>
      <c r="L1202" s="0" t="s">
        <v>282</v>
      </c>
      <c r="M1202" s="0" t="n">
        <f aca="false">CEILING(G1202,1)*F1202</f>
        <v>3.9</v>
      </c>
      <c r="N1202" s="0" t="n">
        <f aca="false">M1202-H1202</f>
        <v>1.95</v>
      </c>
      <c r="O1202" s="0" t="n">
        <f aca="false">IF(ABS(N1202-J1202)&lt;0.011,1,0)</f>
        <v>1</v>
      </c>
    </row>
    <row r="1203" customFormat="false" ht="15" hidden="false" customHeight="false" outlineLevel="0" collapsed="false">
      <c r="A1203" s="0" t="s">
        <v>15</v>
      </c>
      <c r="B1203" s="0" t="s">
        <v>292</v>
      </c>
      <c r="C1203" s="0" t="n">
        <v>5</v>
      </c>
      <c r="D1203" s="0" t="n">
        <v>49555</v>
      </c>
      <c r="E1203" s="0" t="s">
        <v>225</v>
      </c>
      <c r="F1203" s="0" t="n">
        <v>16.4</v>
      </c>
      <c r="G1203" s="0" t="n">
        <v>0.5</v>
      </c>
      <c r="H1203" s="0" t="n">
        <v>8.2</v>
      </c>
      <c r="I1203" s="0" t="n">
        <v>16.4</v>
      </c>
      <c r="J1203" s="0" t="n">
        <v>8.2</v>
      </c>
      <c r="K1203" s="0" t="s">
        <v>18</v>
      </c>
      <c r="L1203" s="0" t="s">
        <v>282</v>
      </c>
      <c r="M1203" s="0" t="n">
        <f aca="false">CEILING(G1203,1)*F1203</f>
        <v>16.4</v>
      </c>
      <c r="N1203" s="0" t="n">
        <f aca="false">M1203-H1203</f>
        <v>8.2</v>
      </c>
      <c r="O1203" s="0" t="n">
        <f aca="false">IF(ABS(N1203-J1203)&lt;0.011,1,0)</f>
        <v>1</v>
      </c>
    </row>
    <row r="1204" customFormat="false" ht="15" hidden="false" customHeight="false" outlineLevel="0" collapsed="false">
      <c r="A1204" s="0" t="s">
        <v>15</v>
      </c>
      <c r="B1204" s="0" t="s">
        <v>292</v>
      </c>
      <c r="C1204" s="0" t="n">
        <v>5</v>
      </c>
      <c r="D1204" s="0" t="n">
        <v>49555</v>
      </c>
      <c r="E1204" s="0" t="s">
        <v>99</v>
      </c>
      <c r="F1204" s="0" t="n">
        <v>3.4</v>
      </c>
      <c r="G1204" s="0" t="n">
        <v>0.5</v>
      </c>
      <c r="H1204" s="0" t="n">
        <v>1.7</v>
      </c>
      <c r="I1204" s="0" t="n">
        <v>3.4</v>
      </c>
      <c r="J1204" s="0" t="n">
        <v>1.7</v>
      </c>
      <c r="K1204" s="0" t="s">
        <v>18</v>
      </c>
      <c r="L1204" s="0" t="s">
        <v>282</v>
      </c>
      <c r="M1204" s="0" t="n">
        <f aca="false">CEILING(G1204,1)*F1204</f>
        <v>3.4</v>
      </c>
      <c r="N1204" s="0" t="n">
        <f aca="false">M1204-H1204</f>
        <v>1.7</v>
      </c>
      <c r="O1204" s="0" t="n">
        <f aca="false">IF(ABS(N1204-J1204)&lt;0.011,1,0)</f>
        <v>1</v>
      </c>
    </row>
    <row r="1205" customFormat="false" ht="15" hidden="false" customHeight="false" outlineLevel="0" collapsed="false">
      <c r="A1205" s="0" t="s">
        <v>15</v>
      </c>
      <c r="B1205" s="0" t="s">
        <v>292</v>
      </c>
      <c r="C1205" s="0" t="n">
        <v>6</v>
      </c>
      <c r="D1205" s="0" t="n">
        <v>49545</v>
      </c>
      <c r="E1205" s="0" t="s">
        <v>84</v>
      </c>
      <c r="F1205" s="0" t="n">
        <v>19</v>
      </c>
      <c r="G1205" s="0" t="n">
        <v>0.5</v>
      </c>
      <c r="H1205" s="0" t="n">
        <v>9.5</v>
      </c>
      <c r="I1205" s="0" t="n">
        <v>19</v>
      </c>
      <c r="J1205" s="0" t="n">
        <v>9.5</v>
      </c>
      <c r="K1205" s="0" t="s">
        <v>18</v>
      </c>
      <c r="L1205" s="0" t="s">
        <v>282</v>
      </c>
      <c r="M1205" s="0" t="n">
        <f aca="false">CEILING(G1205,1)*F1205</f>
        <v>19</v>
      </c>
      <c r="N1205" s="0" t="n">
        <f aca="false">M1205-H1205</f>
        <v>9.5</v>
      </c>
      <c r="O1205" s="0" t="n">
        <f aca="false">IF(ABS(N1205-J1205)&lt;0.011,1,0)</f>
        <v>1</v>
      </c>
    </row>
    <row r="1206" customFormat="false" ht="15" hidden="false" customHeight="false" outlineLevel="0" collapsed="false">
      <c r="A1206" s="0" t="s">
        <v>15</v>
      </c>
      <c r="B1206" s="0" t="s">
        <v>292</v>
      </c>
      <c r="C1206" s="0" t="n">
        <v>6</v>
      </c>
      <c r="D1206" s="0" t="n">
        <v>49545</v>
      </c>
      <c r="E1206" s="0" t="s">
        <v>32</v>
      </c>
      <c r="F1206" s="0" t="n">
        <v>2.2</v>
      </c>
      <c r="G1206" s="0" t="n">
        <v>0.5</v>
      </c>
      <c r="H1206" s="0" t="n">
        <v>1.1</v>
      </c>
      <c r="I1206" s="0" t="n">
        <v>2.2</v>
      </c>
      <c r="J1206" s="0" t="n">
        <v>1.1</v>
      </c>
      <c r="K1206" s="0" t="s">
        <v>18</v>
      </c>
      <c r="L1206" s="0" t="s">
        <v>282</v>
      </c>
      <c r="M1206" s="0" t="n">
        <f aca="false">CEILING(G1206,1)*F1206</f>
        <v>2.2</v>
      </c>
      <c r="N1206" s="0" t="n">
        <f aca="false">M1206-H1206</f>
        <v>1.1</v>
      </c>
      <c r="O1206" s="0" t="n">
        <f aca="false">IF(ABS(N1206-J1206)&lt;0.011,1,0)</f>
        <v>1</v>
      </c>
    </row>
    <row r="1207" customFormat="false" ht="15" hidden="false" customHeight="false" outlineLevel="0" collapsed="false">
      <c r="A1207" s="0" t="s">
        <v>15</v>
      </c>
      <c r="B1207" s="0" t="s">
        <v>292</v>
      </c>
      <c r="C1207" s="0" t="n">
        <v>6</v>
      </c>
      <c r="D1207" s="0" t="n">
        <v>49545</v>
      </c>
      <c r="E1207" s="0" t="s">
        <v>41</v>
      </c>
      <c r="F1207" s="0" t="n">
        <v>3.9</v>
      </c>
      <c r="G1207" s="0" t="n">
        <v>0.5</v>
      </c>
      <c r="H1207" s="0" t="n">
        <v>1.95</v>
      </c>
      <c r="I1207" s="0" t="n">
        <v>3.9</v>
      </c>
      <c r="J1207" s="0" t="n">
        <v>1.95</v>
      </c>
      <c r="K1207" s="0" t="s">
        <v>18</v>
      </c>
      <c r="L1207" s="0" t="s">
        <v>282</v>
      </c>
      <c r="M1207" s="0" t="n">
        <f aca="false">CEILING(G1207,1)*F1207</f>
        <v>3.9</v>
      </c>
      <c r="N1207" s="0" t="n">
        <f aca="false">M1207-H1207</f>
        <v>1.95</v>
      </c>
      <c r="O1207" s="0" t="n">
        <f aca="false">IF(ABS(N1207-J1207)&lt;0.011,1,0)</f>
        <v>1</v>
      </c>
    </row>
    <row r="1208" customFormat="false" ht="15" hidden="false" customHeight="false" outlineLevel="0" collapsed="false">
      <c r="A1208" s="0" t="s">
        <v>15</v>
      </c>
      <c r="B1208" s="0" t="s">
        <v>292</v>
      </c>
      <c r="C1208" s="0" t="n">
        <v>6</v>
      </c>
      <c r="D1208" s="0" t="n">
        <v>49545</v>
      </c>
      <c r="E1208" s="0" t="s">
        <v>189</v>
      </c>
      <c r="F1208" s="0" t="n">
        <v>3.9</v>
      </c>
      <c r="G1208" s="0" t="n">
        <v>0.5</v>
      </c>
      <c r="H1208" s="0" t="n">
        <v>1.95</v>
      </c>
      <c r="I1208" s="0" t="n">
        <v>3.9</v>
      </c>
      <c r="J1208" s="0" t="n">
        <v>1.95</v>
      </c>
      <c r="K1208" s="0" t="s">
        <v>18</v>
      </c>
      <c r="L1208" s="0" t="s">
        <v>282</v>
      </c>
      <c r="M1208" s="0" t="n">
        <f aca="false">CEILING(G1208,1)*F1208</f>
        <v>3.9</v>
      </c>
      <c r="N1208" s="0" t="n">
        <f aca="false">M1208-H1208</f>
        <v>1.95</v>
      </c>
      <c r="O1208" s="0" t="n">
        <f aca="false">IF(ABS(N1208-J1208)&lt;0.011,1,0)</f>
        <v>1</v>
      </c>
    </row>
    <row r="1209" customFormat="false" ht="15" hidden="false" customHeight="false" outlineLevel="0" collapsed="false">
      <c r="A1209" s="0" t="s">
        <v>15</v>
      </c>
      <c r="B1209" s="0" t="s">
        <v>292</v>
      </c>
      <c r="C1209" s="0" t="n">
        <v>6</v>
      </c>
      <c r="D1209" s="0" t="n">
        <v>49545</v>
      </c>
      <c r="E1209" s="0" t="s">
        <v>183</v>
      </c>
      <c r="F1209" s="0" t="n">
        <v>3.9</v>
      </c>
      <c r="G1209" s="0" t="n">
        <v>0.5</v>
      </c>
      <c r="H1209" s="0" t="n">
        <v>1.95</v>
      </c>
      <c r="I1209" s="0" t="n">
        <v>3.9</v>
      </c>
      <c r="J1209" s="0" t="n">
        <v>1.95</v>
      </c>
      <c r="K1209" s="0" t="s">
        <v>18</v>
      </c>
      <c r="L1209" s="0" t="s">
        <v>282</v>
      </c>
      <c r="M1209" s="0" t="n">
        <f aca="false">CEILING(G1209,1)*F1209</f>
        <v>3.9</v>
      </c>
      <c r="N1209" s="0" t="n">
        <f aca="false">M1209-H1209</f>
        <v>1.95</v>
      </c>
      <c r="O1209" s="0" t="n">
        <f aca="false">IF(ABS(N1209-J1209)&lt;0.011,1,0)</f>
        <v>1</v>
      </c>
    </row>
    <row r="1210" customFormat="false" ht="15" hidden="false" customHeight="false" outlineLevel="0" collapsed="false">
      <c r="A1210" s="0" t="s">
        <v>15</v>
      </c>
      <c r="B1210" s="0" t="s">
        <v>292</v>
      </c>
      <c r="C1210" s="0" t="n">
        <v>6</v>
      </c>
      <c r="D1210" s="0" t="n">
        <v>49545</v>
      </c>
      <c r="E1210" s="0" t="s">
        <v>225</v>
      </c>
      <c r="F1210" s="0" t="n">
        <v>16.4</v>
      </c>
      <c r="G1210" s="0" t="n">
        <v>0.5</v>
      </c>
      <c r="H1210" s="0" t="n">
        <v>8.2</v>
      </c>
      <c r="I1210" s="0" t="n">
        <v>16.4</v>
      </c>
      <c r="J1210" s="0" t="n">
        <v>8.2</v>
      </c>
      <c r="K1210" s="0" t="s">
        <v>18</v>
      </c>
      <c r="L1210" s="0" t="s">
        <v>282</v>
      </c>
      <c r="M1210" s="0" t="n">
        <f aca="false">CEILING(G1210,1)*F1210</f>
        <v>16.4</v>
      </c>
      <c r="N1210" s="0" t="n">
        <f aca="false">M1210-H1210</f>
        <v>8.2</v>
      </c>
      <c r="O1210" s="0" t="n">
        <f aca="false">IF(ABS(N1210-J1210)&lt;0.011,1,0)</f>
        <v>1</v>
      </c>
    </row>
    <row r="1211" customFormat="false" ht="15" hidden="false" customHeight="false" outlineLevel="0" collapsed="false">
      <c r="A1211" s="0" t="s">
        <v>15</v>
      </c>
      <c r="B1211" s="0" t="s">
        <v>292</v>
      </c>
      <c r="C1211" s="0" t="n">
        <v>6</v>
      </c>
      <c r="D1211" s="0" t="n">
        <v>49545</v>
      </c>
      <c r="E1211" s="0" t="s">
        <v>99</v>
      </c>
      <c r="F1211" s="0" t="n">
        <v>3.4</v>
      </c>
      <c r="G1211" s="0" t="n">
        <v>0.5</v>
      </c>
      <c r="H1211" s="0" t="n">
        <v>1.7</v>
      </c>
      <c r="I1211" s="0" t="n">
        <v>3.4</v>
      </c>
      <c r="J1211" s="0" t="n">
        <v>1.7</v>
      </c>
      <c r="K1211" s="0" t="s">
        <v>18</v>
      </c>
      <c r="L1211" s="0" t="s">
        <v>282</v>
      </c>
      <c r="M1211" s="0" t="n">
        <f aca="false">CEILING(G1211,1)*F1211</f>
        <v>3.4</v>
      </c>
      <c r="N1211" s="0" t="n">
        <f aca="false">M1211-H1211</f>
        <v>1.7</v>
      </c>
      <c r="O1211" s="0" t="n">
        <f aca="false">IF(ABS(N1211-J1211)&lt;0.011,1,0)</f>
        <v>1</v>
      </c>
    </row>
    <row r="1212" customFormat="false" ht="15" hidden="false" customHeight="false" outlineLevel="0" collapsed="false">
      <c r="A1212" s="0" t="s">
        <v>15</v>
      </c>
      <c r="B1212" s="0" t="s">
        <v>293</v>
      </c>
      <c r="C1212" s="0" t="n">
        <v>16</v>
      </c>
      <c r="D1212" s="0" t="n">
        <v>49611</v>
      </c>
      <c r="E1212" s="0" t="s">
        <v>80</v>
      </c>
      <c r="F1212" s="0" t="n">
        <v>3.9</v>
      </c>
      <c r="G1212" s="0" t="n">
        <v>0.5</v>
      </c>
      <c r="H1212" s="0" t="n">
        <v>1.95</v>
      </c>
      <c r="I1212" s="0" t="n">
        <v>3.9</v>
      </c>
      <c r="J1212" s="0" t="n">
        <v>1.95</v>
      </c>
      <c r="K1212" s="0" t="s">
        <v>18</v>
      </c>
      <c r="L1212" s="0" t="s">
        <v>271</v>
      </c>
      <c r="M1212" s="0" t="n">
        <f aca="false">CEILING(G1212,1)*F1212</f>
        <v>3.9</v>
      </c>
      <c r="N1212" s="0" t="n">
        <f aca="false">M1212-H1212</f>
        <v>1.95</v>
      </c>
      <c r="O1212" s="0" t="n">
        <f aca="false">IF(ABS(N1212-J1212)&lt;0.011,1,0)</f>
        <v>1</v>
      </c>
    </row>
    <row r="1213" customFormat="false" ht="15" hidden="false" customHeight="false" outlineLevel="0" collapsed="false">
      <c r="A1213" s="0" t="s">
        <v>15</v>
      </c>
      <c r="B1213" s="0" t="s">
        <v>293</v>
      </c>
      <c r="C1213" s="0" t="n">
        <v>16</v>
      </c>
      <c r="D1213" s="0" t="n">
        <v>49611</v>
      </c>
      <c r="E1213" s="0" t="s">
        <v>65</v>
      </c>
      <c r="F1213" s="0" t="n">
        <v>3.9</v>
      </c>
      <c r="G1213" s="0" t="n">
        <v>0.5</v>
      </c>
      <c r="H1213" s="0" t="n">
        <v>1.95</v>
      </c>
      <c r="I1213" s="0" t="n">
        <v>3.9</v>
      </c>
      <c r="J1213" s="0" t="n">
        <v>1.95</v>
      </c>
      <c r="K1213" s="0" t="s">
        <v>18</v>
      </c>
      <c r="L1213" s="0" t="s">
        <v>271</v>
      </c>
      <c r="M1213" s="0" t="n">
        <f aca="false">CEILING(G1213,1)*F1213</f>
        <v>3.9</v>
      </c>
      <c r="N1213" s="0" t="n">
        <f aca="false">M1213-H1213</f>
        <v>1.95</v>
      </c>
      <c r="O1213" s="0" t="n">
        <f aca="false">IF(ABS(N1213-J1213)&lt;0.011,1,0)</f>
        <v>1</v>
      </c>
    </row>
    <row r="1214" customFormat="false" ht="15" hidden="false" customHeight="false" outlineLevel="0" collapsed="false">
      <c r="A1214" s="0" t="s">
        <v>15</v>
      </c>
      <c r="B1214" s="0" t="s">
        <v>293</v>
      </c>
      <c r="C1214" s="0" t="n">
        <v>17</v>
      </c>
      <c r="D1214" s="0" t="n">
        <v>49595</v>
      </c>
      <c r="E1214" s="0" t="s">
        <v>80</v>
      </c>
      <c r="F1214" s="0" t="n">
        <v>3.9</v>
      </c>
      <c r="G1214" s="0" t="n">
        <v>0.5</v>
      </c>
      <c r="H1214" s="0" t="n">
        <v>1.95</v>
      </c>
      <c r="I1214" s="0" t="n">
        <v>3.9</v>
      </c>
      <c r="J1214" s="0" t="n">
        <v>1.95</v>
      </c>
      <c r="K1214" s="0" t="s">
        <v>18</v>
      </c>
      <c r="L1214" s="0" t="s">
        <v>271</v>
      </c>
      <c r="M1214" s="0" t="n">
        <f aca="false">CEILING(G1214,1)*F1214</f>
        <v>3.9</v>
      </c>
      <c r="N1214" s="0" t="n">
        <f aca="false">M1214-H1214</f>
        <v>1.95</v>
      </c>
      <c r="O1214" s="0" t="n">
        <f aca="false">IF(ABS(N1214-J1214)&lt;0.011,1,0)</f>
        <v>1</v>
      </c>
    </row>
    <row r="1215" customFormat="false" ht="15" hidden="false" customHeight="false" outlineLevel="0" collapsed="false">
      <c r="A1215" s="0" t="s">
        <v>15</v>
      </c>
      <c r="B1215" s="0" t="s">
        <v>293</v>
      </c>
      <c r="C1215" s="0" t="n">
        <v>17</v>
      </c>
      <c r="D1215" s="0" t="n">
        <v>49595</v>
      </c>
      <c r="E1215" s="0" t="s">
        <v>65</v>
      </c>
      <c r="F1215" s="0" t="n">
        <v>3.9</v>
      </c>
      <c r="G1215" s="0" t="n">
        <v>0.5</v>
      </c>
      <c r="H1215" s="0" t="n">
        <v>1.95</v>
      </c>
      <c r="I1215" s="0" t="n">
        <v>3.9</v>
      </c>
      <c r="J1215" s="0" t="n">
        <v>1.95</v>
      </c>
      <c r="K1215" s="0" t="s">
        <v>18</v>
      </c>
      <c r="L1215" s="0" t="s">
        <v>271</v>
      </c>
      <c r="M1215" s="0" t="n">
        <f aca="false">CEILING(G1215,1)*F1215</f>
        <v>3.9</v>
      </c>
      <c r="N1215" s="0" t="n">
        <f aca="false">M1215-H1215</f>
        <v>1.95</v>
      </c>
      <c r="O1215" s="0" t="n">
        <f aca="false">IF(ABS(N1215-J1215)&lt;0.011,1,0)</f>
        <v>1</v>
      </c>
    </row>
    <row r="1216" customFormat="false" ht="15" hidden="false" customHeight="false" outlineLevel="0" collapsed="false">
      <c r="A1216" s="0" t="s">
        <v>15</v>
      </c>
      <c r="B1216" s="0" t="s">
        <v>293</v>
      </c>
      <c r="C1216" s="0" t="n">
        <v>23</v>
      </c>
      <c r="D1216" s="0" t="n">
        <v>49618</v>
      </c>
      <c r="E1216" s="0" t="s">
        <v>294</v>
      </c>
      <c r="F1216" s="0" t="n">
        <v>3.9</v>
      </c>
      <c r="G1216" s="0" t="n">
        <v>0.5</v>
      </c>
      <c r="H1216" s="0" t="n">
        <v>1.95</v>
      </c>
      <c r="I1216" s="0" t="n">
        <v>3.9</v>
      </c>
      <c r="J1216" s="0" t="n">
        <v>1.95</v>
      </c>
      <c r="K1216" s="0" t="s">
        <v>18</v>
      </c>
      <c r="L1216" s="0" t="s">
        <v>39</v>
      </c>
      <c r="M1216" s="0" t="n">
        <f aca="false">CEILING(G1216,1)*F1216</f>
        <v>3.9</v>
      </c>
      <c r="N1216" s="0" t="n">
        <f aca="false">M1216-H1216</f>
        <v>1.95</v>
      </c>
      <c r="O1216" s="0" t="n">
        <f aca="false">IF(ABS(N1216-J1216)&lt;0.011,1,0)</f>
        <v>1</v>
      </c>
    </row>
    <row r="1217" customFormat="false" ht="15" hidden="false" customHeight="false" outlineLevel="0" collapsed="false">
      <c r="A1217" s="0" t="s">
        <v>15</v>
      </c>
      <c r="B1217" s="0" t="s">
        <v>293</v>
      </c>
      <c r="C1217" s="0" t="n">
        <v>23</v>
      </c>
      <c r="D1217" s="0" t="n">
        <v>49618</v>
      </c>
      <c r="E1217" s="0" t="s">
        <v>146</v>
      </c>
      <c r="F1217" s="0" t="n">
        <v>4</v>
      </c>
      <c r="G1217" s="0" t="n">
        <v>0.5</v>
      </c>
      <c r="H1217" s="0" t="n">
        <v>2</v>
      </c>
      <c r="I1217" s="0" t="n">
        <v>4</v>
      </c>
      <c r="J1217" s="0" t="n">
        <v>2</v>
      </c>
      <c r="K1217" s="0" t="s">
        <v>18</v>
      </c>
      <c r="L1217" s="0" t="s">
        <v>39</v>
      </c>
      <c r="M1217" s="0" t="n">
        <f aca="false">CEILING(G1217,1)*F1217</f>
        <v>4</v>
      </c>
      <c r="N1217" s="0" t="n">
        <f aca="false">M1217-H1217</f>
        <v>2</v>
      </c>
      <c r="O1217" s="0" t="n">
        <f aca="false">IF(ABS(N1217-J1217)&lt;0.011,1,0)</f>
        <v>1</v>
      </c>
    </row>
    <row r="1218" customFormat="false" ht="15" hidden="false" customHeight="false" outlineLevel="0" collapsed="false">
      <c r="A1218" s="0" t="s">
        <v>15</v>
      </c>
      <c r="B1218" s="0" t="s">
        <v>293</v>
      </c>
      <c r="C1218" s="0" t="n">
        <v>23</v>
      </c>
      <c r="D1218" s="0" t="n">
        <v>49618</v>
      </c>
      <c r="E1218" s="0" t="s">
        <v>108</v>
      </c>
      <c r="F1218" s="0" t="n">
        <v>4.7</v>
      </c>
      <c r="G1218" s="0" t="n">
        <v>0.5</v>
      </c>
      <c r="H1218" s="0" t="n">
        <v>2.35</v>
      </c>
      <c r="I1218" s="0" t="n">
        <v>4.7</v>
      </c>
      <c r="J1218" s="0" t="n">
        <v>2.35</v>
      </c>
      <c r="K1218" s="0" t="s">
        <v>18</v>
      </c>
      <c r="L1218" s="0" t="s">
        <v>39</v>
      </c>
      <c r="M1218" s="0" t="n">
        <f aca="false">CEILING(G1218,1)*F1218</f>
        <v>4.7</v>
      </c>
      <c r="N1218" s="0" t="n">
        <f aca="false">M1218-H1218</f>
        <v>2.35</v>
      </c>
      <c r="O1218" s="0" t="n">
        <f aca="false">IF(ABS(N1218-J1218)&lt;0.011,1,0)</f>
        <v>1</v>
      </c>
    </row>
    <row r="1219" customFormat="false" ht="15" hidden="false" customHeight="false" outlineLevel="0" collapsed="false">
      <c r="A1219" s="0" t="s">
        <v>15</v>
      </c>
      <c r="B1219" s="0" t="s">
        <v>293</v>
      </c>
      <c r="C1219" s="0" t="n">
        <v>23</v>
      </c>
      <c r="D1219" s="0" t="n">
        <v>49618</v>
      </c>
      <c r="E1219" s="0" t="s">
        <v>164</v>
      </c>
      <c r="F1219" s="0" t="n">
        <v>27.8</v>
      </c>
      <c r="G1219" s="0" t="n">
        <v>0.5</v>
      </c>
      <c r="H1219" s="0" t="n">
        <v>13.9</v>
      </c>
      <c r="I1219" s="0" t="n">
        <v>27.8</v>
      </c>
      <c r="J1219" s="0" t="n">
        <v>13.9</v>
      </c>
      <c r="K1219" s="0" t="s">
        <v>18</v>
      </c>
      <c r="L1219" s="0" t="s">
        <v>39</v>
      </c>
      <c r="M1219" s="0" t="n">
        <f aca="false">CEILING(G1219,1)*F1219</f>
        <v>27.8</v>
      </c>
      <c r="N1219" s="0" t="n">
        <f aca="false">M1219-H1219</f>
        <v>13.9</v>
      </c>
      <c r="O1219" s="0" t="n">
        <f aca="false">IF(ABS(N1219-J1219)&lt;0.011,1,0)</f>
        <v>1</v>
      </c>
    </row>
    <row r="1220" customFormat="false" ht="15" hidden="false" customHeight="false" outlineLevel="0" collapsed="false">
      <c r="A1220" s="0" t="s">
        <v>15</v>
      </c>
      <c r="B1220" s="0" t="s">
        <v>293</v>
      </c>
      <c r="C1220" s="0" t="n">
        <v>23</v>
      </c>
      <c r="D1220" s="0" t="n">
        <v>49618</v>
      </c>
      <c r="E1220" s="0" t="s">
        <v>33</v>
      </c>
      <c r="F1220" s="0" t="n">
        <v>2.9</v>
      </c>
      <c r="G1220" s="0" t="n">
        <v>0.5</v>
      </c>
      <c r="H1220" s="0" t="n">
        <v>1.45</v>
      </c>
      <c r="I1220" s="0" t="n">
        <v>2.9</v>
      </c>
      <c r="J1220" s="0" t="n">
        <v>1.45</v>
      </c>
      <c r="K1220" s="0" t="s">
        <v>18</v>
      </c>
      <c r="L1220" s="0" t="s">
        <v>39</v>
      </c>
      <c r="M1220" s="0" t="n">
        <f aca="false">CEILING(G1220,1)*F1220</f>
        <v>2.9</v>
      </c>
      <c r="N1220" s="0" t="n">
        <f aca="false">M1220-H1220</f>
        <v>1.45</v>
      </c>
      <c r="O1220" s="0" t="n">
        <f aca="false">IF(ABS(N1220-J1220)&lt;0.011,1,0)</f>
        <v>1</v>
      </c>
    </row>
    <row r="1221" customFormat="false" ht="15" hidden="false" customHeight="false" outlineLevel="0" collapsed="false">
      <c r="A1221" s="0" t="s">
        <v>15</v>
      </c>
      <c r="B1221" s="0" t="s">
        <v>293</v>
      </c>
      <c r="C1221" s="0" t="n">
        <v>23</v>
      </c>
      <c r="D1221" s="0" t="n">
        <v>49618</v>
      </c>
      <c r="E1221" s="0" t="s">
        <v>69</v>
      </c>
      <c r="F1221" s="0" t="n">
        <v>6.5</v>
      </c>
      <c r="G1221" s="0" t="n">
        <v>0.5</v>
      </c>
      <c r="H1221" s="0" t="n">
        <v>3.25</v>
      </c>
      <c r="I1221" s="0" t="n">
        <v>6.5</v>
      </c>
      <c r="J1221" s="0" t="n">
        <v>3.25</v>
      </c>
      <c r="K1221" s="0" t="s">
        <v>18</v>
      </c>
      <c r="L1221" s="0" t="s">
        <v>39</v>
      </c>
      <c r="M1221" s="0" t="n">
        <f aca="false">CEILING(G1221,1)*F1221</f>
        <v>6.5</v>
      </c>
      <c r="N1221" s="0" t="n">
        <f aca="false">M1221-H1221</f>
        <v>3.25</v>
      </c>
      <c r="O1221" s="0" t="n">
        <f aca="false">IF(ABS(N1221-J1221)&lt;0.011,1,0)</f>
        <v>1</v>
      </c>
    </row>
    <row r="1222" customFormat="false" ht="15" hidden="false" customHeight="false" outlineLevel="0" collapsed="false">
      <c r="A1222" s="0" t="s">
        <v>15</v>
      </c>
      <c r="B1222" s="0" t="s">
        <v>293</v>
      </c>
      <c r="C1222" s="0" t="n">
        <v>23</v>
      </c>
      <c r="D1222" s="0" t="n">
        <v>49618</v>
      </c>
      <c r="E1222" s="0" t="s">
        <v>237</v>
      </c>
      <c r="F1222" s="0" t="n">
        <v>3.2</v>
      </c>
      <c r="G1222" s="0" t="n">
        <v>0.5</v>
      </c>
      <c r="H1222" s="0" t="n">
        <v>1.6</v>
      </c>
      <c r="I1222" s="0" t="n">
        <v>3.2</v>
      </c>
      <c r="J1222" s="0" t="n">
        <v>1.6</v>
      </c>
      <c r="K1222" s="0" t="s">
        <v>18</v>
      </c>
      <c r="L1222" s="0" t="s">
        <v>39</v>
      </c>
      <c r="M1222" s="0" t="n">
        <f aca="false">CEILING(G1222,1)*F1222</f>
        <v>3.2</v>
      </c>
      <c r="N1222" s="0" t="n">
        <f aca="false">M1222-H1222</f>
        <v>1.6</v>
      </c>
      <c r="O1222" s="0" t="n">
        <f aca="false">IF(ABS(N1222-J1222)&lt;0.011,1,0)</f>
        <v>1</v>
      </c>
    </row>
    <row r="1223" customFormat="false" ht="15" hidden="false" customHeight="false" outlineLevel="0" collapsed="false">
      <c r="A1223" s="0" t="s">
        <v>15</v>
      </c>
      <c r="B1223" s="0" t="s">
        <v>293</v>
      </c>
      <c r="C1223" s="0" t="n">
        <v>23</v>
      </c>
      <c r="D1223" s="0" t="n">
        <v>49618</v>
      </c>
      <c r="E1223" s="0" t="s">
        <v>270</v>
      </c>
      <c r="F1223" s="0" t="n">
        <v>8.1</v>
      </c>
      <c r="G1223" s="0" t="n">
        <v>0.5</v>
      </c>
      <c r="H1223" s="0" t="n">
        <v>4.05</v>
      </c>
      <c r="I1223" s="0" t="n">
        <v>8.1</v>
      </c>
      <c r="J1223" s="0" t="n">
        <v>4.05</v>
      </c>
      <c r="K1223" s="0" t="s">
        <v>18</v>
      </c>
      <c r="L1223" s="0" t="s">
        <v>39</v>
      </c>
      <c r="M1223" s="0" t="n">
        <f aca="false">CEILING(G1223,1)*F1223</f>
        <v>8.1</v>
      </c>
      <c r="N1223" s="0" t="n">
        <f aca="false">M1223-H1223</f>
        <v>4.05</v>
      </c>
      <c r="O1223" s="0" t="n">
        <f aca="false">IF(ABS(N1223-J1223)&lt;0.011,1,0)</f>
        <v>1</v>
      </c>
    </row>
    <row r="1224" customFormat="false" ht="15" hidden="false" customHeight="false" outlineLevel="0" collapsed="false">
      <c r="A1224" s="0" t="s">
        <v>15</v>
      </c>
      <c r="B1224" s="0" t="s">
        <v>293</v>
      </c>
      <c r="C1224" s="0" t="n">
        <v>23</v>
      </c>
      <c r="D1224" s="0" t="n">
        <v>49618</v>
      </c>
      <c r="E1224" s="0" t="s">
        <v>295</v>
      </c>
      <c r="F1224" s="0" t="n">
        <v>12</v>
      </c>
      <c r="G1224" s="0" t="n">
        <v>0.5</v>
      </c>
      <c r="H1224" s="0" t="n">
        <v>6</v>
      </c>
      <c r="I1224" s="0" t="n">
        <v>12</v>
      </c>
      <c r="J1224" s="0" t="n">
        <v>6</v>
      </c>
      <c r="K1224" s="0" t="s">
        <v>18</v>
      </c>
      <c r="L1224" s="0" t="s">
        <v>39</v>
      </c>
      <c r="M1224" s="0" t="n">
        <f aca="false">CEILING(G1224,1)*F1224</f>
        <v>12</v>
      </c>
      <c r="N1224" s="0" t="n">
        <f aca="false">M1224-H1224</f>
        <v>6</v>
      </c>
      <c r="O1224" s="0" t="n">
        <f aca="false">IF(ABS(N1224-J1224)&lt;0.011,1,0)</f>
        <v>1</v>
      </c>
    </row>
    <row r="1225" customFormat="false" ht="15" hidden="false" customHeight="false" outlineLevel="0" collapsed="false">
      <c r="A1225" s="0" t="s">
        <v>15</v>
      </c>
      <c r="B1225" s="0" t="s">
        <v>293</v>
      </c>
      <c r="C1225" s="0" t="n">
        <v>24</v>
      </c>
      <c r="D1225" s="0" t="n">
        <v>49606</v>
      </c>
      <c r="E1225" s="0" t="s">
        <v>294</v>
      </c>
      <c r="F1225" s="0" t="n">
        <v>3.9</v>
      </c>
      <c r="G1225" s="0" t="n">
        <v>0.5</v>
      </c>
      <c r="H1225" s="0" t="n">
        <v>1.95</v>
      </c>
      <c r="I1225" s="0" t="n">
        <v>3.9</v>
      </c>
      <c r="J1225" s="0" t="n">
        <v>1.95</v>
      </c>
      <c r="K1225" s="0" t="s">
        <v>18</v>
      </c>
      <c r="L1225" s="0" t="s">
        <v>39</v>
      </c>
      <c r="M1225" s="0" t="n">
        <f aca="false">CEILING(G1225,1)*F1225</f>
        <v>3.9</v>
      </c>
      <c r="N1225" s="0" t="n">
        <f aca="false">M1225-H1225</f>
        <v>1.95</v>
      </c>
      <c r="O1225" s="0" t="n">
        <f aca="false">IF(ABS(N1225-J1225)&lt;0.011,1,0)</f>
        <v>1</v>
      </c>
    </row>
    <row r="1226" customFormat="false" ht="15" hidden="false" customHeight="false" outlineLevel="0" collapsed="false">
      <c r="A1226" s="0" t="s">
        <v>15</v>
      </c>
      <c r="B1226" s="0" t="s">
        <v>293</v>
      </c>
      <c r="C1226" s="0" t="n">
        <v>24</v>
      </c>
      <c r="D1226" s="0" t="n">
        <v>49606</v>
      </c>
      <c r="E1226" s="0" t="s">
        <v>146</v>
      </c>
      <c r="F1226" s="0" t="n">
        <v>4</v>
      </c>
      <c r="G1226" s="0" t="n">
        <v>0.5</v>
      </c>
      <c r="H1226" s="0" t="n">
        <v>2</v>
      </c>
      <c r="I1226" s="0" t="n">
        <v>4</v>
      </c>
      <c r="J1226" s="0" t="n">
        <v>2</v>
      </c>
      <c r="K1226" s="0" t="s">
        <v>18</v>
      </c>
      <c r="L1226" s="0" t="s">
        <v>39</v>
      </c>
      <c r="M1226" s="0" t="n">
        <f aca="false">CEILING(G1226,1)*F1226</f>
        <v>4</v>
      </c>
      <c r="N1226" s="0" t="n">
        <f aca="false">M1226-H1226</f>
        <v>2</v>
      </c>
      <c r="O1226" s="0" t="n">
        <f aca="false">IF(ABS(N1226-J1226)&lt;0.011,1,0)</f>
        <v>1</v>
      </c>
    </row>
    <row r="1227" customFormat="false" ht="15" hidden="false" customHeight="false" outlineLevel="0" collapsed="false">
      <c r="A1227" s="0" t="s">
        <v>15</v>
      </c>
      <c r="B1227" s="0" t="s">
        <v>293</v>
      </c>
      <c r="C1227" s="0" t="n">
        <v>24</v>
      </c>
      <c r="D1227" s="0" t="n">
        <v>49606</v>
      </c>
      <c r="E1227" s="0" t="s">
        <v>108</v>
      </c>
      <c r="F1227" s="0" t="n">
        <v>4.7</v>
      </c>
      <c r="G1227" s="0" t="n">
        <v>0.5</v>
      </c>
      <c r="H1227" s="0" t="n">
        <v>2.35</v>
      </c>
      <c r="I1227" s="0" t="n">
        <v>4.7</v>
      </c>
      <c r="J1227" s="0" t="n">
        <v>2.35</v>
      </c>
      <c r="K1227" s="0" t="s">
        <v>18</v>
      </c>
      <c r="L1227" s="0" t="s">
        <v>39</v>
      </c>
      <c r="M1227" s="0" t="n">
        <f aca="false">CEILING(G1227,1)*F1227</f>
        <v>4.7</v>
      </c>
      <c r="N1227" s="0" t="n">
        <f aca="false">M1227-H1227</f>
        <v>2.35</v>
      </c>
      <c r="O1227" s="0" t="n">
        <f aca="false">IF(ABS(N1227-J1227)&lt;0.011,1,0)</f>
        <v>1</v>
      </c>
    </row>
    <row r="1228" customFormat="false" ht="15" hidden="false" customHeight="false" outlineLevel="0" collapsed="false">
      <c r="A1228" s="0" t="s">
        <v>15</v>
      </c>
      <c r="B1228" s="0" t="s">
        <v>293</v>
      </c>
      <c r="C1228" s="0" t="n">
        <v>24</v>
      </c>
      <c r="D1228" s="0" t="n">
        <v>49606</v>
      </c>
      <c r="E1228" s="0" t="s">
        <v>164</v>
      </c>
      <c r="F1228" s="0" t="n">
        <v>27.8</v>
      </c>
      <c r="G1228" s="0" t="n">
        <v>0.5</v>
      </c>
      <c r="H1228" s="0" t="n">
        <v>13.9</v>
      </c>
      <c r="I1228" s="0" t="n">
        <v>27.8</v>
      </c>
      <c r="J1228" s="0" t="n">
        <v>13.9</v>
      </c>
      <c r="K1228" s="0" t="s">
        <v>18</v>
      </c>
      <c r="L1228" s="0" t="s">
        <v>39</v>
      </c>
      <c r="M1228" s="0" t="n">
        <f aca="false">CEILING(G1228,1)*F1228</f>
        <v>27.8</v>
      </c>
      <c r="N1228" s="0" t="n">
        <f aca="false">M1228-H1228</f>
        <v>13.9</v>
      </c>
      <c r="O1228" s="0" t="n">
        <f aca="false">IF(ABS(N1228-J1228)&lt;0.011,1,0)</f>
        <v>1</v>
      </c>
    </row>
    <row r="1229" customFormat="false" ht="15" hidden="false" customHeight="false" outlineLevel="0" collapsed="false">
      <c r="A1229" s="0" t="s">
        <v>15</v>
      </c>
      <c r="B1229" s="0" t="s">
        <v>293</v>
      </c>
      <c r="C1229" s="0" t="n">
        <v>24</v>
      </c>
      <c r="D1229" s="0" t="n">
        <v>49606</v>
      </c>
      <c r="E1229" s="0" t="s">
        <v>33</v>
      </c>
      <c r="F1229" s="0" t="n">
        <v>2.9</v>
      </c>
      <c r="G1229" s="0" t="n">
        <v>0.5</v>
      </c>
      <c r="H1229" s="0" t="n">
        <v>1.45</v>
      </c>
      <c r="I1229" s="0" t="n">
        <v>2.9</v>
      </c>
      <c r="J1229" s="0" t="n">
        <v>1.45</v>
      </c>
      <c r="K1229" s="0" t="s">
        <v>18</v>
      </c>
      <c r="L1229" s="0" t="s">
        <v>39</v>
      </c>
      <c r="M1229" s="0" t="n">
        <f aca="false">CEILING(G1229,1)*F1229</f>
        <v>2.9</v>
      </c>
      <c r="N1229" s="0" t="n">
        <f aca="false">M1229-H1229</f>
        <v>1.45</v>
      </c>
      <c r="O1229" s="0" t="n">
        <f aca="false">IF(ABS(N1229-J1229)&lt;0.011,1,0)</f>
        <v>1</v>
      </c>
    </row>
    <row r="1230" customFormat="false" ht="15" hidden="false" customHeight="false" outlineLevel="0" collapsed="false">
      <c r="A1230" s="0" t="s">
        <v>15</v>
      </c>
      <c r="B1230" s="0" t="s">
        <v>293</v>
      </c>
      <c r="C1230" s="0" t="n">
        <v>24</v>
      </c>
      <c r="D1230" s="0" t="n">
        <v>49606</v>
      </c>
      <c r="E1230" s="0" t="s">
        <v>69</v>
      </c>
      <c r="F1230" s="0" t="n">
        <v>6.5</v>
      </c>
      <c r="G1230" s="0" t="n">
        <v>0.5</v>
      </c>
      <c r="H1230" s="0" t="n">
        <v>3.25</v>
      </c>
      <c r="I1230" s="0" t="n">
        <v>6.5</v>
      </c>
      <c r="J1230" s="0" t="n">
        <v>3.25</v>
      </c>
      <c r="K1230" s="0" t="s">
        <v>18</v>
      </c>
      <c r="L1230" s="0" t="s">
        <v>39</v>
      </c>
      <c r="M1230" s="0" t="n">
        <f aca="false">CEILING(G1230,1)*F1230</f>
        <v>6.5</v>
      </c>
      <c r="N1230" s="0" t="n">
        <f aca="false">M1230-H1230</f>
        <v>3.25</v>
      </c>
      <c r="O1230" s="0" t="n">
        <f aca="false">IF(ABS(N1230-J1230)&lt;0.011,1,0)</f>
        <v>1</v>
      </c>
    </row>
    <row r="1231" customFormat="false" ht="15" hidden="false" customHeight="false" outlineLevel="0" collapsed="false">
      <c r="A1231" s="0" t="s">
        <v>15</v>
      </c>
      <c r="B1231" s="0" t="s">
        <v>293</v>
      </c>
      <c r="C1231" s="0" t="n">
        <v>24</v>
      </c>
      <c r="D1231" s="0" t="n">
        <v>49606</v>
      </c>
      <c r="E1231" s="0" t="s">
        <v>237</v>
      </c>
      <c r="F1231" s="0" t="n">
        <v>3.2</v>
      </c>
      <c r="G1231" s="0" t="n">
        <v>0.5</v>
      </c>
      <c r="H1231" s="0" t="n">
        <v>1.6</v>
      </c>
      <c r="I1231" s="0" t="n">
        <v>3.2</v>
      </c>
      <c r="J1231" s="0" t="n">
        <v>1.6</v>
      </c>
      <c r="K1231" s="0" t="s">
        <v>18</v>
      </c>
      <c r="L1231" s="0" t="s">
        <v>39</v>
      </c>
      <c r="M1231" s="0" t="n">
        <f aca="false">CEILING(G1231,1)*F1231</f>
        <v>3.2</v>
      </c>
      <c r="N1231" s="0" t="n">
        <f aca="false">M1231-H1231</f>
        <v>1.6</v>
      </c>
      <c r="O1231" s="0" t="n">
        <f aca="false">IF(ABS(N1231-J1231)&lt;0.011,1,0)</f>
        <v>1</v>
      </c>
    </row>
    <row r="1232" customFormat="false" ht="15" hidden="false" customHeight="false" outlineLevel="0" collapsed="false">
      <c r="A1232" s="0" t="s">
        <v>15</v>
      </c>
      <c r="B1232" s="0" t="s">
        <v>293</v>
      </c>
      <c r="C1232" s="0" t="n">
        <v>24</v>
      </c>
      <c r="D1232" s="0" t="n">
        <v>49606</v>
      </c>
      <c r="E1232" s="0" t="s">
        <v>270</v>
      </c>
      <c r="F1232" s="0" t="n">
        <v>8.1</v>
      </c>
      <c r="G1232" s="0" t="n">
        <v>0.5</v>
      </c>
      <c r="H1232" s="0" t="n">
        <v>4.05</v>
      </c>
      <c r="I1232" s="0" t="n">
        <v>8.1</v>
      </c>
      <c r="J1232" s="0" t="n">
        <v>4.05</v>
      </c>
      <c r="K1232" s="0" t="s">
        <v>18</v>
      </c>
      <c r="L1232" s="0" t="s">
        <v>39</v>
      </c>
      <c r="M1232" s="0" t="n">
        <f aca="false">CEILING(G1232,1)*F1232</f>
        <v>8.1</v>
      </c>
      <c r="N1232" s="0" t="n">
        <f aca="false">M1232-H1232</f>
        <v>4.05</v>
      </c>
      <c r="O1232" s="0" t="n">
        <f aca="false">IF(ABS(N1232-J1232)&lt;0.011,1,0)</f>
        <v>1</v>
      </c>
    </row>
    <row r="1233" customFormat="false" ht="15" hidden="false" customHeight="false" outlineLevel="0" collapsed="false">
      <c r="A1233" s="0" t="s">
        <v>15</v>
      </c>
      <c r="B1233" s="0" t="s">
        <v>293</v>
      </c>
      <c r="C1233" s="0" t="n">
        <v>24</v>
      </c>
      <c r="D1233" s="0" t="n">
        <v>49606</v>
      </c>
      <c r="E1233" s="0" t="s">
        <v>295</v>
      </c>
      <c r="F1233" s="0" t="n">
        <v>12</v>
      </c>
      <c r="G1233" s="0" t="n">
        <v>0.5</v>
      </c>
      <c r="H1233" s="0" t="n">
        <v>6</v>
      </c>
      <c r="I1233" s="0" t="n">
        <v>12</v>
      </c>
      <c r="J1233" s="0" t="n">
        <v>6</v>
      </c>
      <c r="K1233" s="0" t="s">
        <v>18</v>
      </c>
      <c r="L1233" s="0" t="s">
        <v>39</v>
      </c>
      <c r="M1233" s="0" t="n">
        <f aca="false">CEILING(G1233,1)*F1233</f>
        <v>12</v>
      </c>
      <c r="N1233" s="0" t="n">
        <f aca="false">M1233-H1233</f>
        <v>6</v>
      </c>
      <c r="O1233" s="0" t="n">
        <f aca="false">IF(ABS(N1233-J1233)&lt;0.011,1,0)</f>
        <v>1</v>
      </c>
    </row>
    <row r="1234" customFormat="false" ht="15" hidden="false" customHeight="false" outlineLevel="0" collapsed="false">
      <c r="A1234" s="0" t="s">
        <v>15</v>
      </c>
      <c r="B1234" s="0" t="s">
        <v>293</v>
      </c>
      <c r="C1234" s="0" t="n">
        <v>30</v>
      </c>
      <c r="D1234" s="0" t="n">
        <v>49621</v>
      </c>
      <c r="E1234" s="0" t="s">
        <v>296</v>
      </c>
      <c r="F1234" s="0" t="n">
        <v>29</v>
      </c>
      <c r="G1234" s="0" t="n">
        <v>1.5</v>
      </c>
      <c r="H1234" s="0" t="n">
        <v>43.5</v>
      </c>
      <c r="I1234" s="0" t="n">
        <v>58</v>
      </c>
      <c r="J1234" s="0" t="n">
        <v>14.5</v>
      </c>
      <c r="K1234" s="0" t="s">
        <v>18</v>
      </c>
      <c r="L1234" s="0" t="s">
        <v>90</v>
      </c>
      <c r="M1234" s="0" t="n">
        <f aca="false">CEILING(G1234,1)*F1234</f>
        <v>58</v>
      </c>
      <c r="N1234" s="0" t="n">
        <f aca="false">M1234-H1234</f>
        <v>14.5</v>
      </c>
      <c r="O1234" s="0" t="n">
        <f aca="false">IF(ABS(N1234-J1234)&lt;0.011,1,0)</f>
        <v>1</v>
      </c>
    </row>
    <row r="1235" customFormat="false" ht="15" hidden="false" customHeight="false" outlineLevel="0" collapsed="false">
      <c r="A1235" s="0" t="s">
        <v>15</v>
      </c>
      <c r="B1235" s="0" t="s">
        <v>293</v>
      </c>
      <c r="C1235" s="0" t="n">
        <v>30</v>
      </c>
      <c r="D1235" s="0" t="n">
        <v>49621</v>
      </c>
      <c r="E1235" s="0" t="s">
        <v>138</v>
      </c>
      <c r="F1235" s="0" t="n">
        <v>21.6</v>
      </c>
      <c r="G1235" s="0" t="n">
        <v>0.5</v>
      </c>
      <c r="H1235" s="0" t="n">
        <v>10.8</v>
      </c>
      <c r="I1235" s="0" t="n">
        <v>21.6</v>
      </c>
      <c r="J1235" s="0" t="n">
        <v>10.8</v>
      </c>
      <c r="K1235" s="0" t="s">
        <v>18</v>
      </c>
      <c r="L1235" s="0" t="s">
        <v>90</v>
      </c>
      <c r="M1235" s="0" t="n">
        <f aca="false">CEILING(G1235,1)*F1235</f>
        <v>21.6</v>
      </c>
      <c r="N1235" s="0" t="n">
        <f aca="false">M1235-H1235</f>
        <v>10.8</v>
      </c>
      <c r="O1235" s="0" t="n">
        <f aca="false">IF(ABS(N1235-J1235)&lt;0.011,1,0)</f>
        <v>1</v>
      </c>
    </row>
    <row r="1236" customFormat="false" ht="15" hidden="false" customHeight="false" outlineLevel="0" collapsed="false">
      <c r="A1236" s="0" t="s">
        <v>15</v>
      </c>
      <c r="B1236" s="0" t="s">
        <v>293</v>
      </c>
      <c r="C1236" s="0" t="n">
        <v>30</v>
      </c>
      <c r="D1236" s="0" t="n">
        <v>49621</v>
      </c>
      <c r="E1236" s="0" t="s">
        <v>167</v>
      </c>
      <c r="F1236" s="0" t="n">
        <v>8</v>
      </c>
      <c r="G1236" s="0" t="n">
        <v>0.5</v>
      </c>
      <c r="H1236" s="0" t="n">
        <v>4</v>
      </c>
      <c r="I1236" s="0" t="n">
        <v>8</v>
      </c>
      <c r="J1236" s="0" t="n">
        <v>4</v>
      </c>
      <c r="K1236" s="0" t="s">
        <v>18</v>
      </c>
      <c r="L1236" s="0" t="s">
        <v>90</v>
      </c>
      <c r="M1236" s="0" t="n">
        <f aca="false">CEILING(G1236,1)*F1236</f>
        <v>8</v>
      </c>
      <c r="N1236" s="0" t="n">
        <f aca="false">M1236-H1236</f>
        <v>4</v>
      </c>
      <c r="O1236" s="0" t="n">
        <f aca="false">IF(ABS(N1236-J1236)&lt;0.011,1,0)</f>
        <v>1</v>
      </c>
    </row>
    <row r="1237" customFormat="false" ht="15" hidden="false" customHeight="false" outlineLevel="0" collapsed="false">
      <c r="A1237" s="0" t="s">
        <v>15</v>
      </c>
      <c r="B1237" s="0" t="s">
        <v>293</v>
      </c>
      <c r="C1237" s="0" t="n">
        <v>30</v>
      </c>
      <c r="D1237" s="0" t="n">
        <v>49621</v>
      </c>
      <c r="E1237" s="0" t="s">
        <v>252</v>
      </c>
      <c r="F1237" s="0" t="n">
        <v>6.9</v>
      </c>
      <c r="G1237" s="0" t="n">
        <v>0.5</v>
      </c>
      <c r="H1237" s="0" t="n">
        <v>3.45</v>
      </c>
      <c r="I1237" s="0" t="n">
        <v>6.9</v>
      </c>
      <c r="J1237" s="0" t="n">
        <v>3.45</v>
      </c>
      <c r="K1237" s="0" t="s">
        <v>18</v>
      </c>
      <c r="L1237" s="0" t="s">
        <v>90</v>
      </c>
      <c r="M1237" s="0" t="n">
        <f aca="false">CEILING(G1237,1)*F1237</f>
        <v>6.9</v>
      </c>
      <c r="N1237" s="0" t="n">
        <f aca="false">M1237-H1237</f>
        <v>3.45</v>
      </c>
      <c r="O1237" s="0" t="n">
        <f aca="false">IF(ABS(N1237-J1237)&lt;0.011,1,0)</f>
        <v>1</v>
      </c>
    </row>
    <row r="1238" customFormat="false" ht="15" hidden="false" customHeight="false" outlineLevel="0" collapsed="false">
      <c r="A1238" s="0" t="s">
        <v>15</v>
      </c>
      <c r="B1238" s="0" t="s">
        <v>293</v>
      </c>
      <c r="C1238" s="0" t="n">
        <v>30</v>
      </c>
      <c r="D1238" s="0" t="n">
        <v>49621</v>
      </c>
      <c r="E1238" s="0" t="s">
        <v>198</v>
      </c>
      <c r="F1238" s="0" t="n">
        <v>32</v>
      </c>
      <c r="G1238" s="0" t="n">
        <v>0.5</v>
      </c>
      <c r="H1238" s="0" t="n">
        <v>16</v>
      </c>
      <c r="I1238" s="0" t="n">
        <v>32</v>
      </c>
      <c r="J1238" s="0" t="n">
        <v>16</v>
      </c>
      <c r="K1238" s="0" t="s">
        <v>18</v>
      </c>
      <c r="L1238" s="0" t="s">
        <v>90</v>
      </c>
      <c r="M1238" s="0" t="n">
        <f aca="false">CEILING(G1238,1)*F1238</f>
        <v>32</v>
      </c>
      <c r="N1238" s="0" t="n">
        <f aca="false">M1238-H1238</f>
        <v>16</v>
      </c>
      <c r="O1238" s="0" t="n">
        <f aca="false">IF(ABS(N1238-J1238)&lt;0.011,1,0)</f>
        <v>1</v>
      </c>
    </row>
    <row r="1239" customFormat="false" ht="15" hidden="false" customHeight="false" outlineLevel="0" collapsed="false">
      <c r="A1239" s="0" t="s">
        <v>15</v>
      </c>
      <c r="B1239" s="0" t="s">
        <v>293</v>
      </c>
      <c r="C1239" s="0" t="n">
        <v>30</v>
      </c>
      <c r="D1239" s="0" t="n">
        <v>49621</v>
      </c>
      <c r="E1239" s="0" t="s">
        <v>70</v>
      </c>
      <c r="F1239" s="0" t="n">
        <v>32</v>
      </c>
      <c r="G1239" s="0" t="n">
        <v>0.5</v>
      </c>
      <c r="H1239" s="0" t="n">
        <v>16</v>
      </c>
      <c r="I1239" s="0" t="n">
        <v>32</v>
      </c>
      <c r="J1239" s="0" t="n">
        <v>16</v>
      </c>
      <c r="K1239" s="0" t="s">
        <v>18</v>
      </c>
      <c r="L1239" s="0" t="s">
        <v>90</v>
      </c>
      <c r="M1239" s="0" t="n">
        <f aca="false">CEILING(G1239,1)*F1239</f>
        <v>32</v>
      </c>
      <c r="N1239" s="0" t="n">
        <f aca="false">M1239-H1239</f>
        <v>16</v>
      </c>
      <c r="O1239" s="0" t="n">
        <f aca="false">IF(ABS(N1239-J1239)&lt;0.011,1,0)</f>
        <v>1</v>
      </c>
    </row>
    <row r="1240" customFormat="false" ht="15" hidden="false" customHeight="false" outlineLevel="0" collapsed="false">
      <c r="A1240" s="0" t="s">
        <v>15</v>
      </c>
      <c r="B1240" s="0" t="s">
        <v>293</v>
      </c>
      <c r="C1240" s="0" t="n">
        <v>30</v>
      </c>
      <c r="D1240" s="0" t="n">
        <v>49621</v>
      </c>
      <c r="E1240" s="0" t="s">
        <v>180</v>
      </c>
      <c r="F1240" s="0" t="n">
        <v>23</v>
      </c>
      <c r="G1240" s="0" t="n">
        <v>0.5</v>
      </c>
      <c r="H1240" s="0" t="n">
        <v>11.5</v>
      </c>
      <c r="I1240" s="0" t="n">
        <v>23</v>
      </c>
      <c r="J1240" s="0" t="n">
        <v>11.5</v>
      </c>
      <c r="K1240" s="0" t="s">
        <v>18</v>
      </c>
      <c r="L1240" s="0" t="s">
        <v>90</v>
      </c>
      <c r="M1240" s="0" t="n">
        <f aca="false">CEILING(G1240,1)*F1240</f>
        <v>23</v>
      </c>
      <c r="N1240" s="0" t="n">
        <f aca="false">M1240-H1240</f>
        <v>11.5</v>
      </c>
      <c r="O1240" s="0" t="n">
        <f aca="false">IF(ABS(N1240-J1240)&lt;0.011,1,0)</f>
        <v>1</v>
      </c>
    </row>
    <row r="1241" customFormat="false" ht="15" hidden="false" customHeight="false" outlineLevel="0" collapsed="false">
      <c r="A1241" s="0" t="s">
        <v>15</v>
      </c>
      <c r="B1241" s="0" t="s">
        <v>293</v>
      </c>
      <c r="C1241" s="0" t="n">
        <v>31</v>
      </c>
      <c r="D1241" s="0" t="n">
        <v>49600</v>
      </c>
      <c r="E1241" s="0" t="s">
        <v>296</v>
      </c>
      <c r="F1241" s="0" t="n">
        <v>29</v>
      </c>
      <c r="G1241" s="0" t="n">
        <v>1.5</v>
      </c>
      <c r="H1241" s="0" t="n">
        <v>43.5</v>
      </c>
      <c r="I1241" s="0" t="n">
        <v>58</v>
      </c>
      <c r="J1241" s="0" t="n">
        <v>14.5</v>
      </c>
      <c r="K1241" s="0" t="s">
        <v>18</v>
      </c>
      <c r="L1241" s="0" t="s">
        <v>90</v>
      </c>
      <c r="M1241" s="0" t="n">
        <f aca="false">CEILING(G1241,1)*F1241</f>
        <v>58</v>
      </c>
      <c r="N1241" s="0" t="n">
        <f aca="false">M1241-H1241</f>
        <v>14.5</v>
      </c>
      <c r="O1241" s="0" t="n">
        <f aca="false">IF(ABS(N1241-J1241)&lt;0.011,1,0)</f>
        <v>1</v>
      </c>
    </row>
    <row r="1242" customFormat="false" ht="15" hidden="false" customHeight="false" outlineLevel="0" collapsed="false">
      <c r="A1242" s="0" t="s">
        <v>15</v>
      </c>
      <c r="B1242" s="0" t="s">
        <v>293</v>
      </c>
      <c r="C1242" s="0" t="n">
        <v>31</v>
      </c>
      <c r="D1242" s="0" t="n">
        <v>49600</v>
      </c>
      <c r="E1242" s="0" t="s">
        <v>138</v>
      </c>
      <c r="F1242" s="0" t="n">
        <v>21.6</v>
      </c>
      <c r="G1242" s="0" t="n">
        <v>0.5</v>
      </c>
      <c r="H1242" s="0" t="n">
        <v>10.8</v>
      </c>
      <c r="I1242" s="0" t="n">
        <v>21.6</v>
      </c>
      <c r="J1242" s="0" t="n">
        <v>10.8</v>
      </c>
      <c r="K1242" s="0" t="s">
        <v>18</v>
      </c>
      <c r="L1242" s="0" t="s">
        <v>90</v>
      </c>
      <c r="M1242" s="0" t="n">
        <f aca="false">CEILING(G1242,1)*F1242</f>
        <v>21.6</v>
      </c>
      <c r="N1242" s="0" t="n">
        <f aca="false">M1242-H1242</f>
        <v>10.8</v>
      </c>
      <c r="O1242" s="0" t="n">
        <f aca="false">IF(ABS(N1242-J1242)&lt;0.011,1,0)</f>
        <v>1</v>
      </c>
    </row>
    <row r="1243" customFormat="false" ht="15" hidden="false" customHeight="false" outlineLevel="0" collapsed="false">
      <c r="A1243" s="0" t="s">
        <v>15</v>
      </c>
      <c r="B1243" s="0" t="s">
        <v>293</v>
      </c>
      <c r="C1243" s="0" t="n">
        <v>31</v>
      </c>
      <c r="D1243" s="0" t="n">
        <v>49600</v>
      </c>
      <c r="E1243" s="0" t="s">
        <v>167</v>
      </c>
      <c r="F1243" s="0" t="n">
        <v>8</v>
      </c>
      <c r="G1243" s="0" t="n">
        <v>0.5</v>
      </c>
      <c r="H1243" s="0" t="n">
        <v>4</v>
      </c>
      <c r="I1243" s="0" t="n">
        <v>8</v>
      </c>
      <c r="J1243" s="0" t="n">
        <v>4</v>
      </c>
      <c r="K1243" s="0" t="s">
        <v>18</v>
      </c>
      <c r="L1243" s="0" t="s">
        <v>90</v>
      </c>
      <c r="M1243" s="0" t="n">
        <f aca="false">CEILING(G1243,1)*F1243</f>
        <v>8</v>
      </c>
      <c r="N1243" s="0" t="n">
        <f aca="false">M1243-H1243</f>
        <v>4</v>
      </c>
      <c r="O1243" s="0" t="n">
        <f aca="false">IF(ABS(N1243-J1243)&lt;0.011,1,0)</f>
        <v>1</v>
      </c>
    </row>
    <row r="1244" customFormat="false" ht="15" hidden="false" customHeight="false" outlineLevel="0" collapsed="false">
      <c r="A1244" s="0" t="s">
        <v>15</v>
      </c>
      <c r="B1244" s="0" t="s">
        <v>293</v>
      </c>
      <c r="C1244" s="0" t="n">
        <v>31</v>
      </c>
      <c r="D1244" s="0" t="n">
        <v>49600</v>
      </c>
      <c r="E1244" s="0" t="s">
        <v>252</v>
      </c>
      <c r="F1244" s="0" t="n">
        <v>6.9</v>
      </c>
      <c r="G1244" s="0" t="n">
        <v>0.5</v>
      </c>
      <c r="H1244" s="0" t="n">
        <v>3.45</v>
      </c>
      <c r="I1244" s="0" t="n">
        <v>6.9</v>
      </c>
      <c r="J1244" s="0" t="n">
        <v>3.45</v>
      </c>
      <c r="K1244" s="0" t="s">
        <v>18</v>
      </c>
      <c r="L1244" s="0" t="s">
        <v>90</v>
      </c>
      <c r="M1244" s="0" t="n">
        <f aca="false">CEILING(G1244,1)*F1244</f>
        <v>6.9</v>
      </c>
      <c r="N1244" s="0" t="n">
        <f aca="false">M1244-H1244</f>
        <v>3.45</v>
      </c>
      <c r="O1244" s="0" t="n">
        <f aca="false">IF(ABS(N1244-J1244)&lt;0.011,1,0)</f>
        <v>1</v>
      </c>
    </row>
    <row r="1245" customFormat="false" ht="15" hidden="false" customHeight="false" outlineLevel="0" collapsed="false">
      <c r="A1245" s="0" t="s">
        <v>15</v>
      </c>
      <c r="B1245" s="0" t="s">
        <v>293</v>
      </c>
      <c r="C1245" s="0" t="n">
        <v>31</v>
      </c>
      <c r="D1245" s="0" t="n">
        <v>49600</v>
      </c>
      <c r="E1245" s="0" t="s">
        <v>198</v>
      </c>
      <c r="F1245" s="0" t="n">
        <v>32</v>
      </c>
      <c r="G1245" s="0" t="n">
        <v>0.5</v>
      </c>
      <c r="H1245" s="0" t="n">
        <v>16</v>
      </c>
      <c r="I1245" s="0" t="n">
        <v>32</v>
      </c>
      <c r="J1245" s="0" t="n">
        <v>16</v>
      </c>
      <c r="K1245" s="0" t="s">
        <v>18</v>
      </c>
      <c r="L1245" s="0" t="s">
        <v>90</v>
      </c>
      <c r="M1245" s="0" t="n">
        <f aca="false">CEILING(G1245,1)*F1245</f>
        <v>32</v>
      </c>
      <c r="N1245" s="0" t="n">
        <f aca="false">M1245-H1245</f>
        <v>16</v>
      </c>
      <c r="O1245" s="0" t="n">
        <f aca="false">IF(ABS(N1245-J1245)&lt;0.011,1,0)</f>
        <v>1</v>
      </c>
    </row>
    <row r="1246" customFormat="false" ht="15" hidden="false" customHeight="false" outlineLevel="0" collapsed="false">
      <c r="A1246" s="0" t="s">
        <v>15</v>
      </c>
      <c r="B1246" s="0" t="s">
        <v>293</v>
      </c>
      <c r="C1246" s="0" t="n">
        <v>31</v>
      </c>
      <c r="D1246" s="0" t="n">
        <v>49600</v>
      </c>
      <c r="E1246" s="0" t="s">
        <v>70</v>
      </c>
      <c r="F1246" s="0" t="n">
        <v>32</v>
      </c>
      <c r="G1246" s="0" t="n">
        <v>0.5</v>
      </c>
      <c r="H1246" s="0" t="n">
        <v>16</v>
      </c>
      <c r="I1246" s="0" t="n">
        <v>32</v>
      </c>
      <c r="J1246" s="0" t="n">
        <v>16</v>
      </c>
      <c r="K1246" s="0" t="s">
        <v>18</v>
      </c>
      <c r="L1246" s="0" t="s">
        <v>90</v>
      </c>
      <c r="M1246" s="0" t="n">
        <f aca="false">CEILING(G1246,1)*F1246</f>
        <v>32</v>
      </c>
      <c r="N1246" s="0" t="n">
        <f aca="false">M1246-H1246</f>
        <v>16</v>
      </c>
      <c r="O1246" s="0" t="n">
        <f aca="false">IF(ABS(N1246-J1246)&lt;0.011,1,0)</f>
        <v>1</v>
      </c>
    </row>
    <row r="1247" customFormat="false" ht="15" hidden="false" customHeight="false" outlineLevel="0" collapsed="false">
      <c r="A1247" s="0" t="s">
        <v>15</v>
      </c>
      <c r="B1247" s="0" t="s">
        <v>293</v>
      </c>
      <c r="C1247" s="0" t="n">
        <v>31</v>
      </c>
      <c r="D1247" s="0" t="n">
        <v>49600</v>
      </c>
      <c r="E1247" s="0" t="s">
        <v>180</v>
      </c>
      <c r="F1247" s="0" t="n">
        <v>23</v>
      </c>
      <c r="G1247" s="0" t="n">
        <v>0.5</v>
      </c>
      <c r="H1247" s="0" t="n">
        <v>11.5</v>
      </c>
      <c r="I1247" s="0" t="n">
        <v>23</v>
      </c>
      <c r="J1247" s="0" t="n">
        <v>11.5</v>
      </c>
      <c r="K1247" s="0" t="s">
        <v>18</v>
      </c>
      <c r="L1247" s="0" t="s">
        <v>90</v>
      </c>
      <c r="M1247" s="0" t="n">
        <f aca="false">CEILING(G1247,1)*F1247</f>
        <v>23</v>
      </c>
      <c r="N1247" s="0" t="n">
        <f aca="false">M1247-H1247</f>
        <v>11.5</v>
      </c>
      <c r="O1247" s="0" t="n">
        <f aca="false">IF(ABS(N1247-J1247)&lt;0.011,1,0)</f>
        <v>1</v>
      </c>
    </row>
    <row r="1248" customFormat="false" ht="15" hidden="false" customHeight="false" outlineLevel="0" collapsed="false">
      <c r="A1248" s="0" t="s">
        <v>15</v>
      </c>
      <c r="B1248" s="0" t="s">
        <v>297</v>
      </c>
      <c r="C1248" s="0" t="n">
        <v>15</v>
      </c>
      <c r="D1248" s="0" t="n">
        <v>49657</v>
      </c>
      <c r="E1248" s="0" t="s">
        <v>93</v>
      </c>
      <c r="F1248" s="0" t="n">
        <v>9.8</v>
      </c>
      <c r="G1248" s="0" t="n">
        <v>0.5</v>
      </c>
      <c r="H1248" s="0" t="n">
        <v>4.9</v>
      </c>
      <c r="I1248" s="0" t="n">
        <v>9.8</v>
      </c>
      <c r="J1248" s="0" t="n">
        <v>4.9</v>
      </c>
      <c r="K1248" s="0" t="s">
        <v>18</v>
      </c>
      <c r="L1248" s="0" t="s">
        <v>30</v>
      </c>
      <c r="M1248" s="0" t="n">
        <f aca="false">CEILING(G1248,1)*F1248</f>
        <v>9.8</v>
      </c>
      <c r="N1248" s="0" t="n">
        <f aca="false">M1248-H1248</f>
        <v>4.9</v>
      </c>
      <c r="O1248" s="0" t="n">
        <f aca="false">IF(ABS(N1248-J1248)&lt;0.011,1,0)</f>
        <v>1</v>
      </c>
    </row>
    <row r="1249" customFormat="false" ht="15" hidden="false" customHeight="false" outlineLevel="0" collapsed="false">
      <c r="A1249" s="0" t="s">
        <v>15</v>
      </c>
      <c r="B1249" s="0" t="s">
        <v>297</v>
      </c>
      <c r="C1249" s="0" t="n">
        <v>16</v>
      </c>
      <c r="D1249" s="0" t="n">
        <v>49642</v>
      </c>
      <c r="E1249" s="0" t="s">
        <v>93</v>
      </c>
      <c r="F1249" s="0" t="n">
        <v>9.8</v>
      </c>
      <c r="G1249" s="0" t="n">
        <v>0.5</v>
      </c>
      <c r="H1249" s="0" t="n">
        <v>4.9</v>
      </c>
      <c r="I1249" s="0" t="n">
        <v>9.8</v>
      </c>
      <c r="J1249" s="0" t="n">
        <v>4.9</v>
      </c>
      <c r="K1249" s="0" t="s">
        <v>18</v>
      </c>
      <c r="L1249" s="0" t="s">
        <v>30</v>
      </c>
      <c r="M1249" s="0" t="n">
        <f aca="false">CEILING(G1249,1)*F1249</f>
        <v>9.8</v>
      </c>
      <c r="N1249" s="0" t="n">
        <f aca="false">M1249-H1249</f>
        <v>4.9</v>
      </c>
      <c r="O1249" s="0" t="n">
        <f aca="false">IF(ABS(N1249-J1249)&lt;0.011,1,0)</f>
        <v>1</v>
      </c>
    </row>
    <row r="1250" customFormat="false" ht="15" hidden="false" customHeight="false" outlineLevel="0" collapsed="false">
      <c r="A1250" s="0" t="s">
        <v>15</v>
      </c>
      <c r="B1250" s="0" t="s">
        <v>297</v>
      </c>
      <c r="C1250" s="0" t="n">
        <v>26</v>
      </c>
      <c r="D1250" s="0" t="n">
        <v>49663</v>
      </c>
      <c r="E1250" s="0" t="s">
        <v>45</v>
      </c>
      <c r="F1250" s="0" t="n">
        <v>17.6</v>
      </c>
      <c r="G1250" s="0" t="n">
        <v>0.5</v>
      </c>
      <c r="H1250" s="0" t="n">
        <v>8.8</v>
      </c>
      <c r="I1250" s="0" t="n">
        <v>17.6</v>
      </c>
      <c r="J1250" s="0" t="n">
        <v>8.8</v>
      </c>
      <c r="K1250" s="0" t="s">
        <v>18</v>
      </c>
      <c r="L1250" s="0" t="s">
        <v>298</v>
      </c>
      <c r="M1250" s="0" t="n">
        <f aca="false">CEILING(G1250,1)*F1250</f>
        <v>17.6</v>
      </c>
      <c r="N1250" s="0" t="n">
        <f aca="false">M1250-H1250</f>
        <v>8.8</v>
      </c>
      <c r="O1250" s="0" t="n">
        <f aca="false">IF(ABS(N1250-J1250)&lt;0.011,1,0)</f>
        <v>1</v>
      </c>
    </row>
    <row r="1251" customFormat="false" ht="15" hidden="false" customHeight="false" outlineLevel="0" collapsed="false">
      <c r="A1251" s="0" t="s">
        <v>15</v>
      </c>
      <c r="B1251" s="0" t="s">
        <v>297</v>
      </c>
      <c r="C1251" s="0" t="n">
        <v>26</v>
      </c>
      <c r="D1251" s="0" t="n">
        <v>49663</v>
      </c>
      <c r="E1251" s="0" t="s">
        <v>31</v>
      </c>
      <c r="F1251" s="0" t="n">
        <v>2.2</v>
      </c>
      <c r="G1251" s="0" t="n">
        <v>0.5</v>
      </c>
      <c r="H1251" s="0" t="n">
        <v>1.1</v>
      </c>
      <c r="I1251" s="0" t="n">
        <v>2.2</v>
      </c>
      <c r="J1251" s="0" t="n">
        <v>1.1</v>
      </c>
      <c r="K1251" s="0" t="s">
        <v>18</v>
      </c>
      <c r="L1251" s="0" t="s">
        <v>298</v>
      </c>
      <c r="M1251" s="0" t="n">
        <f aca="false">CEILING(G1251,1)*F1251</f>
        <v>2.2</v>
      </c>
      <c r="N1251" s="0" t="n">
        <f aca="false">M1251-H1251</f>
        <v>1.1</v>
      </c>
      <c r="O1251" s="0" t="n">
        <f aca="false">IF(ABS(N1251-J1251)&lt;0.011,1,0)</f>
        <v>1</v>
      </c>
    </row>
    <row r="1252" customFormat="false" ht="15" hidden="false" customHeight="false" outlineLevel="0" collapsed="false">
      <c r="A1252" s="0" t="s">
        <v>15</v>
      </c>
      <c r="B1252" s="0" t="s">
        <v>297</v>
      </c>
      <c r="C1252" s="0" t="n">
        <v>26</v>
      </c>
      <c r="D1252" s="0" t="n">
        <v>49663</v>
      </c>
      <c r="E1252" s="0" t="s">
        <v>61</v>
      </c>
      <c r="F1252" s="0" t="n">
        <v>2</v>
      </c>
      <c r="G1252" s="0" t="n">
        <v>0.5</v>
      </c>
      <c r="H1252" s="0" t="n">
        <v>1</v>
      </c>
      <c r="I1252" s="0" t="n">
        <v>2</v>
      </c>
      <c r="J1252" s="0" t="n">
        <v>1</v>
      </c>
      <c r="K1252" s="0" t="s">
        <v>18</v>
      </c>
      <c r="L1252" s="0" t="s">
        <v>298</v>
      </c>
      <c r="M1252" s="0" t="n">
        <f aca="false">CEILING(G1252,1)*F1252</f>
        <v>2</v>
      </c>
      <c r="N1252" s="0" t="n">
        <f aca="false">M1252-H1252</f>
        <v>1</v>
      </c>
      <c r="O1252" s="0" t="n">
        <f aca="false">IF(ABS(N1252-J1252)&lt;0.011,1,0)</f>
        <v>1</v>
      </c>
    </row>
    <row r="1253" customFormat="false" ht="15" hidden="false" customHeight="false" outlineLevel="0" collapsed="false">
      <c r="A1253" s="0" t="s">
        <v>15</v>
      </c>
      <c r="B1253" s="0" t="s">
        <v>297</v>
      </c>
      <c r="C1253" s="0" t="n">
        <v>26</v>
      </c>
      <c r="D1253" s="0" t="n">
        <v>49663</v>
      </c>
      <c r="E1253" s="0" t="s">
        <v>50</v>
      </c>
      <c r="F1253" s="0" t="n">
        <v>17.6</v>
      </c>
      <c r="G1253" s="0" t="n">
        <v>0.5</v>
      </c>
      <c r="H1253" s="0" t="n">
        <v>8.8</v>
      </c>
      <c r="I1253" s="0" t="n">
        <v>17.6</v>
      </c>
      <c r="J1253" s="0" t="n">
        <v>8.8</v>
      </c>
      <c r="K1253" s="0" t="s">
        <v>18</v>
      </c>
      <c r="L1253" s="0" t="s">
        <v>298</v>
      </c>
      <c r="M1253" s="0" t="n">
        <f aca="false">CEILING(G1253,1)*F1253</f>
        <v>17.6</v>
      </c>
      <c r="N1253" s="0" t="n">
        <f aca="false">M1253-H1253</f>
        <v>8.8</v>
      </c>
      <c r="O1253" s="0" t="n">
        <f aca="false">IF(ABS(N1253-J1253)&lt;0.011,1,0)</f>
        <v>1</v>
      </c>
    </row>
    <row r="1254" customFormat="false" ht="15" hidden="false" customHeight="false" outlineLevel="0" collapsed="false">
      <c r="A1254" s="0" t="s">
        <v>15</v>
      </c>
      <c r="B1254" s="0" t="s">
        <v>297</v>
      </c>
      <c r="C1254" s="0" t="n">
        <v>26</v>
      </c>
      <c r="D1254" s="0" t="n">
        <v>49663</v>
      </c>
      <c r="E1254" s="0" t="s">
        <v>299</v>
      </c>
      <c r="F1254" s="0" t="n">
        <v>24</v>
      </c>
      <c r="G1254" s="0" t="n">
        <v>0.5</v>
      </c>
      <c r="H1254" s="0" t="n">
        <v>12</v>
      </c>
      <c r="I1254" s="0" t="n">
        <v>24</v>
      </c>
      <c r="J1254" s="0" t="n">
        <v>12</v>
      </c>
      <c r="K1254" s="0" t="s">
        <v>18</v>
      </c>
      <c r="L1254" s="0" t="s">
        <v>298</v>
      </c>
      <c r="M1254" s="0" t="n">
        <f aca="false">CEILING(G1254,1)*F1254</f>
        <v>24</v>
      </c>
      <c r="N1254" s="0" t="n">
        <f aca="false">M1254-H1254</f>
        <v>12</v>
      </c>
      <c r="O1254" s="0" t="n">
        <f aca="false">IF(ABS(N1254-J1254)&lt;0.011,1,0)</f>
        <v>1</v>
      </c>
    </row>
    <row r="1255" customFormat="false" ht="15" hidden="false" customHeight="false" outlineLevel="0" collapsed="false">
      <c r="A1255" s="0" t="s">
        <v>15</v>
      </c>
      <c r="B1255" s="0" t="s">
        <v>297</v>
      </c>
      <c r="C1255" s="0" t="n">
        <v>27</v>
      </c>
      <c r="D1255" s="0" t="n">
        <v>49655</v>
      </c>
      <c r="E1255" s="0" t="s">
        <v>45</v>
      </c>
      <c r="F1255" s="0" t="n">
        <v>17.6</v>
      </c>
      <c r="G1255" s="0" t="n">
        <v>0.5</v>
      </c>
      <c r="H1255" s="0" t="n">
        <v>8.8</v>
      </c>
      <c r="I1255" s="0" t="n">
        <v>17.6</v>
      </c>
      <c r="J1255" s="0" t="n">
        <v>8.8</v>
      </c>
      <c r="K1255" s="0" t="s">
        <v>18</v>
      </c>
      <c r="L1255" s="0" t="s">
        <v>298</v>
      </c>
      <c r="M1255" s="0" t="n">
        <f aca="false">CEILING(G1255,1)*F1255</f>
        <v>17.6</v>
      </c>
      <c r="N1255" s="0" t="n">
        <f aca="false">M1255-H1255</f>
        <v>8.8</v>
      </c>
      <c r="O1255" s="0" t="n">
        <f aca="false">IF(ABS(N1255-J1255)&lt;0.011,1,0)</f>
        <v>1</v>
      </c>
    </row>
    <row r="1256" customFormat="false" ht="15" hidden="false" customHeight="false" outlineLevel="0" collapsed="false">
      <c r="A1256" s="0" t="s">
        <v>15</v>
      </c>
      <c r="B1256" s="0" t="s">
        <v>297</v>
      </c>
      <c r="C1256" s="0" t="n">
        <v>27</v>
      </c>
      <c r="D1256" s="0" t="n">
        <v>49655</v>
      </c>
      <c r="E1256" s="0" t="s">
        <v>31</v>
      </c>
      <c r="F1256" s="0" t="n">
        <v>2.2</v>
      </c>
      <c r="G1256" s="0" t="n">
        <v>0.5</v>
      </c>
      <c r="H1256" s="0" t="n">
        <v>1.1</v>
      </c>
      <c r="I1256" s="0" t="n">
        <v>2.2</v>
      </c>
      <c r="J1256" s="0" t="n">
        <v>1.1</v>
      </c>
      <c r="K1256" s="0" t="s">
        <v>18</v>
      </c>
      <c r="L1256" s="0" t="s">
        <v>298</v>
      </c>
      <c r="M1256" s="0" t="n">
        <f aca="false">CEILING(G1256,1)*F1256</f>
        <v>2.2</v>
      </c>
      <c r="N1256" s="0" t="n">
        <f aca="false">M1256-H1256</f>
        <v>1.1</v>
      </c>
      <c r="O1256" s="0" t="n">
        <f aca="false">IF(ABS(N1256-J1256)&lt;0.011,1,0)</f>
        <v>1</v>
      </c>
    </row>
    <row r="1257" customFormat="false" ht="15" hidden="false" customHeight="false" outlineLevel="0" collapsed="false">
      <c r="A1257" s="0" t="s">
        <v>15</v>
      </c>
      <c r="B1257" s="0" t="s">
        <v>297</v>
      </c>
      <c r="C1257" s="0" t="n">
        <v>27</v>
      </c>
      <c r="D1257" s="0" t="n">
        <v>49655</v>
      </c>
      <c r="E1257" s="0" t="s">
        <v>61</v>
      </c>
      <c r="F1257" s="0" t="n">
        <v>2</v>
      </c>
      <c r="G1257" s="0" t="n">
        <v>0.5</v>
      </c>
      <c r="H1257" s="0" t="n">
        <v>1</v>
      </c>
      <c r="I1257" s="0" t="n">
        <v>2</v>
      </c>
      <c r="J1257" s="0" t="n">
        <v>1</v>
      </c>
      <c r="K1257" s="0" t="s">
        <v>18</v>
      </c>
      <c r="L1257" s="0" t="s">
        <v>298</v>
      </c>
      <c r="M1257" s="0" t="n">
        <f aca="false">CEILING(G1257,1)*F1257</f>
        <v>2</v>
      </c>
      <c r="N1257" s="0" t="n">
        <f aca="false">M1257-H1257</f>
        <v>1</v>
      </c>
      <c r="O1257" s="0" t="n">
        <f aca="false">IF(ABS(N1257-J1257)&lt;0.011,1,0)</f>
        <v>1</v>
      </c>
    </row>
    <row r="1258" customFormat="false" ht="15" hidden="false" customHeight="false" outlineLevel="0" collapsed="false">
      <c r="A1258" s="0" t="s">
        <v>15</v>
      </c>
      <c r="B1258" s="0" t="s">
        <v>297</v>
      </c>
      <c r="C1258" s="0" t="n">
        <v>27</v>
      </c>
      <c r="D1258" s="0" t="n">
        <v>49655</v>
      </c>
      <c r="E1258" s="0" t="s">
        <v>50</v>
      </c>
      <c r="F1258" s="0" t="n">
        <v>17.6</v>
      </c>
      <c r="G1258" s="0" t="n">
        <v>0.5</v>
      </c>
      <c r="H1258" s="0" t="n">
        <v>8.8</v>
      </c>
      <c r="I1258" s="0" t="n">
        <v>17.6</v>
      </c>
      <c r="J1258" s="0" t="n">
        <v>8.8</v>
      </c>
      <c r="K1258" s="0" t="s">
        <v>18</v>
      </c>
      <c r="L1258" s="0" t="s">
        <v>298</v>
      </c>
      <c r="M1258" s="0" t="n">
        <f aca="false">CEILING(G1258,1)*F1258</f>
        <v>17.6</v>
      </c>
      <c r="N1258" s="0" t="n">
        <f aca="false">M1258-H1258</f>
        <v>8.8</v>
      </c>
      <c r="O1258" s="0" t="n">
        <f aca="false">IF(ABS(N1258-J1258)&lt;0.011,1,0)</f>
        <v>1</v>
      </c>
    </row>
    <row r="1259" customFormat="false" ht="15" hidden="false" customHeight="false" outlineLevel="0" collapsed="false">
      <c r="A1259" s="0" t="s">
        <v>15</v>
      </c>
      <c r="B1259" s="0" t="s">
        <v>297</v>
      </c>
      <c r="C1259" s="0" t="n">
        <v>27</v>
      </c>
      <c r="D1259" s="0" t="n">
        <v>49655</v>
      </c>
      <c r="E1259" s="0" t="s">
        <v>299</v>
      </c>
      <c r="F1259" s="0" t="n">
        <v>24</v>
      </c>
      <c r="G1259" s="0" t="n">
        <v>0.5</v>
      </c>
      <c r="H1259" s="0" t="n">
        <v>12</v>
      </c>
      <c r="I1259" s="0" t="n">
        <v>24</v>
      </c>
      <c r="J1259" s="0" t="n">
        <v>12</v>
      </c>
      <c r="K1259" s="0" t="s">
        <v>18</v>
      </c>
      <c r="L1259" s="0" t="s">
        <v>298</v>
      </c>
      <c r="M1259" s="0" t="n">
        <f aca="false">CEILING(G1259,1)*F1259</f>
        <v>24</v>
      </c>
      <c r="N1259" s="0" t="n">
        <f aca="false">M1259-H1259</f>
        <v>12</v>
      </c>
      <c r="O1259" s="0" t="n">
        <f aca="false">IF(ABS(N1259-J1259)&lt;0.011,1,0)</f>
        <v>1</v>
      </c>
    </row>
    <row r="1260" customFormat="false" ht="15" hidden="false" customHeight="false" outlineLevel="0" collapsed="false">
      <c r="A1260" s="0" t="s">
        <v>15</v>
      </c>
      <c r="B1260" s="0" t="s">
        <v>300</v>
      </c>
      <c r="C1260" s="0" t="n">
        <v>4</v>
      </c>
      <c r="D1260" s="0" t="n">
        <v>49681</v>
      </c>
      <c r="E1260" s="0" t="s">
        <v>61</v>
      </c>
      <c r="F1260" s="0" t="n">
        <v>2</v>
      </c>
      <c r="G1260" s="0" t="n">
        <v>0.5</v>
      </c>
      <c r="H1260" s="0" t="n">
        <v>1</v>
      </c>
      <c r="I1260" s="0" t="n">
        <v>2</v>
      </c>
      <c r="J1260" s="0" t="n">
        <v>1</v>
      </c>
      <c r="K1260" s="0" t="s">
        <v>18</v>
      </c>
      <c r="L1260" s="0" t="s">
        <v>216</v>
      </c>
      <c r="M1260" s="0" t="n">
        <f aca="false">CEILING(G1260,1)*F1260</f>
        <v>2</v>
      </c>
      <c r="N1260" s="0" t="n">
        <f aca="false">M1260-H1260</f>
        <v>1</v>
      </c>
      <c r="O1260" s="0" t="n">
        <f aca="false">IF(ABS(N1260-J1260)&lt;0.011,1,0)</f>
        <v>1</v>
      </c>
    </row>
    <row r="1261" customFormat="false" ht="15" hidden="false" customHeight="false" outlineLevel="0" collapsed="false">
      <c r="A1261" s="0" t="s">
        <v>15</v>
      </c>
      <c r="B1261" s="0" t="s">
        <v>300</v>
      </c>
      <c r="C1261" s="0" t="n">
        <v>4</v>
      </c>
      <c r="D1261" s="0" t="n">
        <v>49681</v>
      </c>
      <c r="E1261" s="0" t="s">
        <v>88</v>
      </c>
      <c r="F1261" s="0" t="n">
        <v>3.9</v>
      </c>
      <c r="G1261" s="0" t="n">
        <v>0.5</v>
      </c>
      <c r="H1261" s="0" t="n">
        <v>1.95</v>
      </c>
      <c r="I1261" s="0" t="n">
        <v>3.9</v>
      </c>
      <c r="J1261" s="0" t="n">
        <v>1.95</v>
      </c>
      <c r="K1261" s="0" t="s">
        <v>18</v>
      </c>
      <c r="L1261" s="0" t="s">
        <v>216</v>
      </c>
      <c r="M1261" s="0" t="n">
        <f aca="false">CEILING(G1261,1)*F1261</f>
        <v>3.9</v>
      </c>
      <c r="N1261" s="0" t="n">
        <f aca="false">M1261-H1261</f>
        <v>1.95</v>
      </c>
      <c r="O1261" s="0" t="n">
        <f aca="false">IF(ABS(N1261-J1261)&lt;0.011,1,0)</f>
        <v>1</v>
      </c>
    </row>
    <row r="1262" customFormat="false" ht="15" hidden="false" customHeight="false" outlineLevel="0" collapsed="false">
      <c r="A1262" s="0" t="s">
        <v>15</v>
      </c>
      <c r="B1262" s="0" t="s">
        <v>300</v>
      </c>
      <c r="C1262" s="0" t="n">
        <v>5</v>
      </c>
      <c r="D1262" s="0" t="n">
        <v>49671</v>
      </c>
      <c r="E1262" s="0" t="s">
        <v>61</v>
      </c>
      <c r="F1262" s="0" t="n">
        <v>2</v>
      </c>
      <c r="G1262" s="0" t="n">
        <v>0.5</v>
      </c>
      <c r="H1262" s="0" t="n">
        <v>1</v>
      </c>
      <c r="I1262" s="0" t="n">
        <v>2</v>
      </c>
      <c r="J1262" s="0" t="n">
        <v>1</v>
      </c>
      <c r="K1262" s="0" t="s">
        <v>18</v>
      </c>
      <c r="L1262" s="0" t="s">
        <v>216</v>
      </c>
      <c r="M1262" s="0" t="n">
        <f aca="false">CEILING(G1262,1)*F1262</f>
        <v>2</v>
      </c>
      <c r="N1262" s="0" t="n">
        <f aca="false">M1262-H1262</f>
        <v>1</v>
      </c>
      <c r="O1262" s="0" t="n">
        <f aca="false">IF(ABS(N1262-J1262)&lt;0.011,1,0)</f>
        <v>1</v>
      </c>
    </row>
    <row r="1263" customFormat="false" ht="15" hidden="false" customHeight="false" outlineLevel="0" collapsed="false">
      <c r="A1263" s="0" t="s">
        <v>15</v>
      </c>
      <c r="B1263" s="0" t="s">
        <v>300</v>
      </c>
      <c r="C1263" s="0" t="n">
        <v>5</v>
      </c>
      <c r="D1263" s="0" t="n">
        <v>49671</v>
      </c>
      <c r="E1263" s="0" t="s">
        <v>88</v>
      </c>
      <c r="F1263" s="0" t="n">
        <v>3.9</v>
      </c>
      <c r="G1263" s="0" t="n">
        <v>0.5</v>
      </c>
      <c r="H1263" s="0" t="n">
        <v>1.95</v>
      </c>
      <c r="I1263" s="0" t="n">
        <v>3.9</v>
      </c>
      <c r="J1263" s="0" t="n">
        <v>1.95</v>
      </c>
      <c r="K1263" s="0" t="s">
        <v>18</v>
      </c>
      <c r="L1263" s="0" t="s">
        <v>216</v>
      </c>
      <c r="M1263" s="0" t="n">
        <f aca="false">CEILING(G1263,1)*F1263</f>
        <v>3.9</v>
      </c>
      <c r="N1263" s="0" t="n">
        <f aca="false">M1263-H1263</f>
        <v>1.95</v>
      </c>
      <c r="O1263" s="0" t="n">
        <f aca="false">IF(ABS(N1263-J1263)&lt;0.011,1,0)</f>
        <v>1</v>
      </c>
    </row>
    <row r="1264" customFormat="false" ht="15" hidden="false" customHeight="false" outlineLevel="0" collapsed="false">
      <c r="A1264" s="0" t="s">
        <v>15</v>
      </c>
      <c r="B1264" s="0" t="s">
        <v>300</v>
      </c>
      <c r="C1264" s="0" t="n">
        <v>36</v>
      </c>
      <c r="D1264" s="0" t="n">
        <v>49708</v>
      </c>
      <c r="E1264" s="0" t="s">
        <v>38</v>
      </c>
      <c r="F1264" s="0" t="n">
        <v>3.9</v>
      </c>
      <c r="G1264" s="0" t="n">
        <v>0.5</v>
      </c>
      <c r="H1264" s="0" t="n">
        <v>1.95</v>
      </c>
      <c r="I1264" s="0" t="n">
        <v>3.9</v>
      </c>
      <c r="J1264" s="0" t="n">
        <v>1.95</v>
      </c>
      <c r="K1264" s="0" t="s">
        <v>18</v>
      </c>
      <c r="L1264" s="0" t="s">
        <v>301</v>
      </c>
      <c r="M1264" s="0" t="n">
        <f aca="false">CEILING(G1264,1)*F1264</f>
        <v>3.9</v>
      </c>
      <c r="N1264" s="0" t="n">
        <f aca="false">M1264-H1264</f>
        <v>1.95</v>
      </c>
      <c r="O1264" s="0" t="n">
        <f aca="false">IF(ABS(N1264-J1264)&lt;0.011,1,0)</f>
        <v>1</v>
      </c>
    </row>
    <row r="1265" customFormat="false" ht="15" hidden="false" customHeight="false" outlineLevel="0" collapsed="false">
      <c r="A1265" s="0" t="s">
        <v>15</v>
      </c>
      <c r="B1265" s="0" t="s">
        <v>300</v>
      </c>
      <c r="C1265" s="0" t="n">
        <v>36</v>
      </c>
      <c r="D1265" s="0" t="n">
        <v>49708</v>
      </c>
      <c r="E1265" s="0" t="s">
        <v>84</v>
      </c>
      <c r="F1265" s="0" t="n">
        <v>19</v>
      </c>
      <c r="G1265" s="0" t="n">
        <v>0.5</v>
      </c>
      <c r="H1265" s="0" t="n">
        <v>9.5</v>
      </c>
      <c r="I1265" s="0" t="n">
        <v>19</v>
      </c>
      <c r="J1265" s="0" t="n">
        <v>9.5</v>
      </c>
      <c r="K1265" s="0" t="s">
        <v>18</v>
      </c>
      <c r="L1265" s="0" t="s">
        <v>301</v>
      </c>
      <c r="M1265" s="0" t="n">
        <f aca="false">CEILING(G1265,1)*F1265</f>
        <v>19</v>
      </c>
      <c r="N1265" s="0" t="n">
        <f aca="false">M1265-H1265</f>
        <v>9.5</v>
      </c>
      <c r="O1265" s="0" t="n">
        <f aca="false">IF(ABS(N1265-J1265)&lt;0.011,1,0)</f>
        <v>1</v>
      </c>
    </row>
    <row r="1266" customFormat="false" ht="15" hidden="false" customHeight="false" outlineLevel="0" collapsed="false">
      <c r="A1266" s="0" t="s">
        <v>15</v>
      </c>
      <c r="B1266" s="0" t="s">
        <v>300</v>
      </c>
      <c r="C1266" s="0" t="n">
        <v>36</v>
      </c>
      <c r="D1266" s="0" t="n">
        <v>49708</v>
      </c>
      <c r="E1266" s="0" t="s">
        <v>25</v>
      </c>
      <c r="F1266" s="0" t="n">
        <v>15.9</v>
      </c>
      <c r="G1266" s="0" t="n">
        <v>0.5</v>
      </c>
      <c r="H1266" s="0" t="n">
        <v>7.95</v>
      </c>
      <c r="I1266" s="0" t="n">
        <v>15.9</v>
      </c>
      <c r="J1266" s="0" t="n">
        <v>7.95</v>
      </c>
      <c r="K1266" s="0" t="s">
        <v>18</v>
      </c>
      <c r="L1266" s="0" t="s">
        <v>301</v>
      </c>
      <c r="M1266" s="0" t="n">
        <f aca="false">CEILING(G1266,1)*F1266</f>
        <v>15.9</v>
      </c>
      <c r="N1266" s="0" t="n">
        <f aca="false">M1266-H1266</f>
        <v>7.95</v>
      </c>
      <c r="O1266" s="0" t="n">
        <f aca="false">IF(ABS(N1266-J1266)&lt;0.011,1,0)</f>
        <v>1</v>
      </c>
    </row>
    <row r="1267" customFormat="false" ht="15" hidden="false" customHeight="false" outlineLevel="0" collapsed="false">
      <c r="A1267" s="0" t="s">
        <v>15</v>
      </c>
      <c r="B1267" s="0" t="s">
        <v>300</v>
      </c>
      <c r="C1267" s="0" t="n">
        <v>36</v>
      </c>
      <c r="D1267" s="0" t="n">
        <v>49708</v>
      </c>
      <c r="E1267" s="0" t="s">
        <v>115</v>
      </c>
      <c r="F1267" s="0" t="n">
        <v>2.9</v>
      </c>
      <c r="G1267" s="0" t="n">
        <v>0.5</v>
      </c>
      <c r="H1267" s="0" t="n">
        <v>1.45</v>
      </c>
      <c r="I1267" s="0" t="n">
        <v>2.9</v>
      </c>
      <c r="J1267" s="0" t="n">
        <v>1.45</v>
      </c>
      <c r="K1267" s="0" t="s">
        <v>18</v>
      </c>
      <c r="L1267" s="0" t="s">
        <v>301</v>
      </c>
      <c r="M1267" s="0" t="n">
        <f aca="false">CEILING(G1267,1)*F1267</f>
        <v>2.9</v>
      </c>
      <c r="N1267" s="0" t="n">
        <f aca="false">M1267-H1267</f>
        <v>1.45</v>
      </c>
      <c r="O1267" s="0" t="n">
        <f aca="false">IF(ABS(N1267-J1267)&lt;0.011,1,0)</f>
        <v>1</v>
      </c>
    </row>
    <row r="1268" customFormat="false" ht="15" hidden="false" customHeight="false" outlineLevel="0" collapsed="false">
      <c r="A1268" s="0" t="s">
        <v>15</v>
      </c>
      <c r="B1268" s="0" t="s">
        <v>300</v>
      </c>
      <c r="C1268" s="0" t="n">
        <v>36</v>
      </c>
      <c r="D1268" s="0" t="n">
        <v>49708</v>
      </c>
      <c r="E1268" s="0" t="s">
        <v>108</v>
      </c>
      <c r="F1268" s="0" t="n">
        <v>4.7</v>
      </c>
      <c r="G1268" s="0" t="n">
        <v>0.5</v>
      </c>
      <c r="H1268" s="0" t="n">
        <v>2.35</v>
      </c>
      <c r="I1268" s="0" t="n">
        <v>4.7</v>
      </c>
      <c r="J1268" s="0" t="n">
        <v>2.35</v>
      </c>
      <c r="K1268" s="0" t="s">
        <v>18</v>
      </c>
      <c r="L1268" s="0" t="s">
        <v>301</v>
      </c>
      <c r="M1268" s="0" t="n">
        <f aca="false">CEILING(G1268,1)*F1268</f>
        <v>4.7</v>
      </c>
      <c r="N1268" s="0" t="n">
        <f aca="false">M1268-H1268</f>
        <v>2.35</v>
      </c>
      <c r="O1268" s="0" t="n">
        <f aca="false">IF(ABS(N1268-J1268)&lt;0.011,1,0)</f>
        <v>1</v>
      </c>
    </row>
    <row r="1269" customFormat="false" ht="15" hidden="false" customHeight="false" outlineLevel="0" collapsed="false">
      <c r="A1269" s="0" t="s">
        <v>15</v>
      </c>
      <c r="B1269" s="0" t="s">
        <v>300</v>
      </c>
      <c r="C1269" s="0" t="n">
        <v>36</v>
      </c>
      <c r="D1269" s="0" t="n">
        <v>49708</v>
      </c>
      <c r="E1269" s="0" t="s">
        <v>32</v>
      </c>
      <c r="F1269" s="0" t="n">
        <v>2.2</v>
      </c>
      <c r="G1269" s="0" t="n">
        <v>0.5</v>
      </c>
      <c r="H1269" s="0" t="n">
        <v>1.1</v>
      </c>
      <c r="I1269" s="0" t="n">
        <v>2.2</v>
      </c>
      <c r="J1269" s="0" t="n">
        <v>1.1</v>
      </c>
      <c r="K1269" s="0" t="s">
        <v>18</v>
      </c>
      <c r="L1269" s="0" t="s">
        <v>301</v>
      </c>
      <c r="M1269" s="0" t="n">
        <f aca="false">CEILING(G1269,1)*F1269</f>
        <v>2.2</v>
      </c>
      <c r="N1269" s="0" t="n">
        <f aca="false">M1269-H1269</f>
        <v>1.1</v>
      </c>
      <c r="O1269" s="0" t="n">
        <f aca="false">IF(ABS(N1269-J1269)&lt;0.011,1,0)</f>
        <v>1</v>
      </c>
    </row>
    <row r="1270" customFormat="false" ht="15" hidden="false" customHeight="false" outlineLevel="0" collapsed="false">
      <c r="A1270" s="0" t="s">
        <v>15</v>
      </c>
      <c r="B1270" s="0" t="s">
        <v>300</v>
      </c>
      <c r="C1270" s="0" t="n">
        <v>36</v>
      </c>
      <c r="D1270" s="0" t="n">
        <v>49708</v>
      </c>
      <c r="E1270" s="0" t="s">
        <v>69</v>
      </c>
      <c r="F1270" s="0" t="n">
        <v>6.5</v>
      </c>
      <c r="G1270" s="0" t="n">
        <v>0.5</v>
      </c>
      <c r="H1270" s="0" t="n">
        <v>3.25</v>
      </c>
      <c r="I1270" s="0" t="n">
        <v>6.5</v>
      </c>
      <c r="J1270" s="0" t="n">
        <v>3.25</v>
      </c>
      <c r="K1270" s="0" t="s">
        <v>18</v>
      </c>
      <c r="L1270" s="0" t="s">
        <v>301</v>
      </c>
      <c r="M1270" s="0" t="n">
        <f aca="false">CEILING(G1270,1)*F1270</f>
        <v>6.5</v>
      </c>
      <c r="N1270" s="0" t="n">
        <f aca="false">M1270-H1270</f>
        <v>3.25</v>
      </c>
      <c r="O1270" s="0" t="n">
        <f aca="false">IF(ABS(N1270-J1270)&lt;0.011,1,0)</f>
        <v>1</v>
      </c>
    </row>
    <row r="1271" customFormat="false" ht="15" hidden="false" customHeight="false" outlineLevel="0" collapsed="false">
      <c r="A1271" s="0" t="s">
        <v>15</v>
      </c>
      <c r="B1271" s="0" t="s">
        <v>300</v>
      </c>
      <c r="C1271" s="0" t="n">
        <v>36</v>
      </c>
      <c r="D1271" s="0" t="n">
        <v>49708</v>
      </c>
      <c r="E1271" s="0" t="s">
        <v>65</v>
      </c>
      <c r="F1271" s="0" t="n">
        <v>3.9</v>
      </c>
      <c r="G1271" s="0" t="n">
        <v>0.5</v>
      </c>
      <c r="H1271" s="0" t="n">
        <v>1.95</v>
      </c>
      <c r="I1271" s="0" t="n">
        <v>3.9</v>
      </c>
      <c r="J1271" s="0" t="n">
        <v>1.95</v>
      </c>
      <c r="K1271" s="0" t="s">
        <v>18</v>
      </c>
      <c r="L1271" s="0" t="s">
        <v>301</v>
      </c>
      <c r="M1271" s="0" t="n">
        <f aca="false">CEILING(G1271,1)*F1271</f>
        <v>3.9</v>
      </c>
      <c r="N1271" s="0" t="n">
        <f aca="false">M1271-H1271</f>
        <v>1.95</v>
      </c>
      <c r="O1271" s="0" t="n">
        <f aca="false">IF(ABS(N1271-J1271)&lt;0.011,1,0)</f>
        <v>1</v>
      </c>
    </row>
    <row r="1272" customFormat="false" ht="15" hidden="false" customHeight="false" outlineLevel="0" collapsed="false">
      <c r="A1272" s="0" t="s">
        <v>15</v>
      </c>
      <c r="B1272" s="0" t="s">
        <v>300</v>
      </c>
      <c r="C1272" s="0" t="n">
        <v>37</v>
      </c>
      <c r="D1272" s="0" t="n">
        <v>49703</v>
      </c>
      <c r="E1272" s="0" t="s">
        <v>38</v>
      </c>
      <c r="F1272" s="0" t="n">
        <v>3.9</v>
      </c>
      <c r="G1272" s="0" t="n">
        <v>0.5</v>
      </c>
      <c r="H1272" s="0" t="n">
        <v>1.95</v>
      </c>
      <c r="I1272" s="0" t="n">
        <v>3.9</v>
      </c>
      <c r="J1272" s="0" t="n">
        <v>1.95</v>
      </c>
      <c r="K1272" s="0" t="s">
        <v>18</v>
      </c>
      <c r="L1272" s="0" t="s">
        <v>301</v>
      </c>
      <c r="M1272" s="0" t="n">
        <f aca="false">CEILING(G1272,1)*F1272</f>
        <v>3.9</v>
      </c>
      <c r="N1272" s="0" t="n">
        <f aca="false">M1272-H1272</f>
        <v>1.95</v>
      </c>
      <c r="O1272" s="0" t="n">
        <f aca="false">IF(ABS(N1272-J1272)&lt;0.011,1,0)</f>
        <v>1</v>
      </c>
    </row>
    <row r="1273" customFormat="false" ht="15" hidden="false" customHeight="false" outlineLevel="0" collapsed="false">
      <c r="A1273" s="0" t="s">
        <v>15</v>
      </c>
      <c r="B1273" s="0" t="s">
        <v>300</v>
      </c>
      <c r="C1273" s="0" t="n">
        <v>37</v>
      </c>
      <c r="D1273" s="0" t="n">
        <v>49703</v>
      </c>
      <c r="E1273" s="0" t="s">
        <v>84</v>
      </c>
      <c r="F1273" s="0" t="n">
        <v>19</v>
      </c>
      <c r="G1273" s="0" t="n">
        <v>0.5</v>
      </c>
      <c r="H1273" s="0" t="n">
        <v>9.5</v>
      </c>
      <c r="I1273" s="0" t="n">
        <v>19</v>
      </c>
      <c r="J1273" s="0" t="n">
        <v>9.5</v>
      </c>
      <c r="K1273" s="0" t="s">
        <v>18</v>
      </c>
      <c r="L1273" s="0" t="s">
        <v>301</v>
      </c>
      <c r="M1273" s="0" t="n">
        <f aca="false">CEILING(G1273,1)*F1273</f>
        <v>19</v>
      </c>
      <c r="N1273" s="0" t="n">
        <f aca="false">M1273-H1273</f>
        <v>9.5</v>
      </c>
      <c r="O1273" s="0" t="n">
        <f aca="false">IF(ABS(N1273-J1273)&lt;0.011,1,0)</f>
        <v>1</v>
      </c>
    </row>
    <row r="1274" customFormat="false" ht="15" hidden="false" customHeight="false" outlineLevel="0" collapsed="false">
      <c r="A1274" s="0" t="s">
        <v>15</v>
      </c>
      <c r="B1274" s="0" t="s">
        <v>300</v>
      </c>
      <c r="C1274" s="0" t="n">
        <v>37</v>
      </c>
      <c r="D1274" s="0" t="n">
        <v>49703</v>
      </c>
      <c r="E1274" s="0" t="s">
        <v>25</v>
      </c>
      <c r="F1274" s="0" t="n">
        <v>15.9</v>
      </c>
      <c r="G1274" s="0" t="n">
        <v>0.5</v>
      </c>
      <c r="H1274" s="0" t="n">
        <v>7.95</v>
      </c>
      <c r="I1274" s="0" t="n">
        <v>15.9</v>
      </c>
      <c r="J1274" s="0" t="n">
        <v>7.95</v>
      </c>
      <c r="K1274" s="0" t="s">
        <v>18</v>
      </c>
      <c r="L1274" s="0" t="s">
        <v>301</v>
      </c>
      <c r="M1274" s="0" t="n">
        <f aca="false">CEILING(G1274,1)*F1274</f>
        <v>15.9</v>
      </c>
      <c r="N1274" s="0" t="n">
        <f aca="false">M1274-H1274</f>
        <v>7.95</v>
      </c>
      <c r="O1274" s="0" t="n">
        <f aca="false">IF(ABS(N1274-J1274)&lt;0.011,1,0)</f>
        <v>1</v>
      </c>
    </row>
    <row r="1275" customFormat="false" ht="15" hidden="false" customHeight="false" outlineLevel="0" collapsed="false">
      <c r="A1275" s="0" t="s">
        <v>15</v>
      </c>
      <c r="B1275" s="0" t="s">
        <v>300</v>
      </c>
      <c r="C1275" s="0" t="n">
        <v>37</v>
      </c>
      <c r="D1275" s="0" t="n">
        <v>49703</v>
      </c>
      <c r="E1275" s="0" t="s">
        <v>115</v>
      </c>
      <c r="F1275" s="0" t="n">
        <v>2.9</v>
      </c>
      <c r="G1275" s="0" t="n">
        <v>0.5</v>
      </c>
      <c r="H1275" s="0" t="n">
        <v>1.45</v>
      </c>
      <c r="I1275" s="0" t="n">
        <v>2.9</v>
      </c>
      <c r="J1275" s="0" t="n">
        <v>1.45</v>
      </c>
      <c r="K1275" s="0" t="s">
        <v>18</v>
      </c>
      <c r="L1275" s="0" t="s">
        <v>301</v>
      </c>
      <c r="M1275" s="0" t="n">
        <f aca="false">CEILING(G1275,1)*F1275</f>
        <v>2.9</v>
      </c>
      <c r="N1275" s="0" t="n">
        <f aca="false">M1275-H1275</f>
        <v>1.45</v>
      </c>
      <c r="O1275" s="0" t="n">
        <f aca="false">IF(ABS(N1275-J1275)&lt;0.011,1,0)</f>
        <v>1</v>
      </c>
    </row>
    <row r="1276" customFormat="false" ht="15" hidden="false" customHeight="false" outlineLevel="0" collapsed="false">
      <c r="A1276" s="0" t="s">
        <v>15</v>
      </c>
      <c r="B1276" s="0" t="s">
        <v>300</v>
      </c>
      <c r="C1276" s="0" t="n">
        <v>37</v>
      </c>
      <c r="D1276" s="0" t="n">
        <v>49703</v>
      </c>
      <c r="E1276" s="0" t="s">
        <v>108</v>
      </c>
      <c r="F1276" s="0" t="n">
        <v>4.7</v>
      </c>
      <c r="G1276" s="0" t="n">
        <v>0.5</v>
      </c>
      <c r="H1276" s="0" t="n">
        <v>2.35</v>
      </c>
      <c r="I1276" s="0" t="n">
        <v>4.7</v>
      </c>
      <c r="J1276" s="0" t="n">
        <v>2.35</v>
      </c>
      <c r="K1276" s="0" t="s">
        <v>18</v>
      </c>
      <c r="L1276" s="0" t="s">
        <v>301</v>
      </c>
      <c r="M1276" s="0" t="n">
        <f aca="false">CEILING(G1276,1)*F1276</f>
        <v>4.7</v>
      </c>
      <c r="N1276" s="0" t="n">
        <f aca="false">M1276-H1276</f>
        <v>2.35</v>
      </c>
      <c r="O1276" s="0" t="n">
        <f aca="false">IF(ABS(N1276-J1276)&lt;0.011,1,0)</f>
        <v>1</v>
      </c>
    </row>
    <row r="1277" customFormat="false" ht="15" hidden="false" customHeight="false" outlineLevel="0" collapsed="false">
      <c r="A1277" s="0" t="s">
        <v>15</v>
      </c>
      <c r="B1277" s="0" t="s">
        <v>300</v>
      </c>
      <c r="C1277" s="0" t="n">
        <v>37</v>
      </c>
      <c r="D1277" s="0" t="n">
        <v>49703</v>
      </c>
      <c r="E1277" s="0" t="s">
        <v>32</v>
      </c>
      <c r="F1277" s="0" t="n">
        <v>2.2</v>
      </c>
      <c r="G1277" s="0" t="n">
        <v>0.5</v>
      </c>
      <c r="H1277" s="0" t="n">
        <v>1.1</v>
      </c>
      <c r="I1277" s="0" t="n">
        <v>2.2</v>
      </c>
      <c r="J1277" s="0" t="n">
        <v>1.1</v>
      </c>
      <c r="K1277" s="0" t="s">
        <v>18</v>
      </c>
      <c r="L1277" s="0" t="s">
        <v>301</v>
      </c>
      <c r="M1277" s="0" t="n">
        <f aca="false">CEILING(G1277,1)*F1277</f>
        <v>2.2</v>
      </c>
      <c r="N1277" s="0" t="n">
        <f aca="false">M1277-H1277</f>
        <v>1.1</v>
      </c>
      <c r="O1277" s="0" t="n">
        <f aca="false">IF(ABS(N1277-J1277)&lt;0.011,1,0)</f>
        <v>1</v>
      </c>
    </row>
    <row r="1278" customFormat="false" ht="15" hidden="false" customHeight="false" outlineLevel="0" collapsed="false">
      <c r="A1278" s="0" t="s">
        <v>15</v>
      </c>
      <c r="B1278" s="0" t="s">
        <v>300</v>
      </c>
      <c r="C1278" s="0" t="n">
        <v>37</v>
      </c>
      <c r="D1278" s="0" t="n">
        <v>49703</v>
      </c>
      <c r="E1278" s="0" t="s">
        <v>69</v>
      </c>
      <c r="F1278" s="0" t="n">
        <v>6.5</v>
      </c>
      <c r="G1278" s="0" t="n">
        <v>0.5</v>
      </c>
      <c r="H1278" s="0" t="n">
        <v>3.25</v>
      </c>
      <c r="I1278" s="0" t="n">
        <v>6.5</v>
      </c>
      <c r="J1278" s="0" t="n">
        <v>3.25</v>
      </c>
      <c r="K1278" s="0" t="s">
        <v>18</v>
      </c>
      <c r="L1278" s="0" t="s">
        <v>301</v>
      </c>
      <c r="M1278" s="0" t="n">
        <f aca="false">CEILING(G1278,1)*F1278</f>
        <v>6.5</v>
      </c>
      <c r="N1278" s="0" t="n">
        <f aca="false">M1278-H1278</f>
        <v>3.25</v>
      </c>
      <c r="O1278" s="0" t="n">
        <f aca="false">IF(ABS(N1278-J1278)&lt;0.011,1,0)</f>
        <v>1</v>
      </c>
    </row>
    <row r="1279" customFormat="false" ht="15" hidden="false" customHeight="false" outlineLevel="0" collapsed="false">
      <c r="A1279" s="0" t="s">
        <v>15</v>
      </c>
      <c r="B1279" s="0" t="s">
        <v>300</v>
      </c>
      <c r="C1279" s="0" t="n">
        <v>37</v>
      </c>
      <c r="D1279" s="0" t="n">
        <v>49703</v>
      </c>
      <c r="E1279" s="0" t="s">
        <v>65</v>
      </c>
      <c r="F1279" s="0" t="n">
        <v>3.9</v>
      </c>
      <c r="G1279" s="0" t="n">
        <v>0.5</v>
      </c>
      <c r="H1279" s="0" t="n">
        <v>1.95</v>
      </c>
      <c r="I1279" s="0" t="n">
        <v>3.9</v>
      </c>
      <c r="J1279" s="0" t="n">
        <v>1.95</v>
      </c>
      <c r="K1279" s="0" t="s">
        <v>18</v>
      </c>
      <c r="L1279" s="0" t="s">
        <v>301</v>
      </c>
      <c r="M1279" s="0" t="n">
        <f aca="false">CEILING(G1279,1)*F1279</f>
        <v>3.9</v>
      </c>
      <c r="N1279" s="0" t="n">
        <f aca="false">M1279-H1279</f>
        <v>1.95</v>
      </c>
      <c r="O1279" s="0" t="n">
        <f aca="false">IF(ABS(N1279-J1279)&lt;0.011,1,0)</f>
        <v>1</v>
      </c>
    </row>
    <row r="1280" customFormat="false" ht="15" hidden="false" customHeight="false" outlineLevel="0" collapsed="false">
      <c r="A1280" s="0" t="s">
        <v>15</v>
      </c>
      <c r="B1280" s="0" t="s">
        <v>302</v>
      </c>
      <c r="C1280" s="0" t="n">
        <v>23</v>
      </c>
      <c r="D1280" s="0" t="n">
        <v>49748</v>
      </c>
      <c r="E1280" s="0" t="s">
        <v>259</v>
      </c>
      <c r="F1280" s="0" t="n">
        <v>29.9</v>
      </c>
      <c r="G1280" s="0" t="n">
        <v>0.5</v>
      </c>
      <c r="H1280" s="0" t="n">
        <v>14.95</v>
      </c>
      <c r="I1280" s="0" t="n">
        <v>29.9</v>
      </c>
      <c r="J1280" s="0" t="n">
        <v>14.95</v>
      </c>
      <c r="K1280" s="0" t="s">
        <v>18</v>
      </c>
      <c r="L1280" s="0" t="s">
        <v>39</v>
      </c>
      <c r="M1280" s="0" t="n">
        <f aca="false">CEILING(G1280,1)*F1280</f>
        <v>29.9</v>
      </c>
      <c r="N1280" s="0" t="n">
        <f aca="false">M1280-H1280</f>
        <v>14.95</v>
      </c>
      <c r="O1280" s="0" t="n">
        <f aca="false">IF(ABS(N1280-J1280)&lt;0.011,1,0)</f>
        <v>1</v>
      </c>
    </row>
    <row r="1281" customFormat="false" ht="15" hidden="false" customHeight="false" outlineLevel="0" collapsed="false">
      <c r="A1281" s="0" t="s">
        <v>15</v>
      </c>
      <c r="B1281" s="0" t="s">
        <v>302</v>
      </c>
      <c r="C1281" s="0" t="n">
        <v>23</v>
      </c>
      <c r="D1281" s="0" t="n">
        <v>49748</v>
      </c>
      <c r="E1281" s="0" t="s">
        <v>55</v>
      </c>
      <c r="F1281" s="0" t="n">
        <v>6.9</v>
      </c>
      <c r="G1281" s="0" t="n">
        <v>0.5</v>
      </c>
      <c r="H1281" s="0" t="n">
        <v>3.45</v>
      </c>
      <c r="I1281" s="0" t="n">
        <v>6.9</v>
      </c>
      <c r="J1281" s="0" t="n">
        <v>3.45</v>
      </c>
      <c r="K1281" s="0" t="s">
        <v>18</v>
      </c>
      <c r="L1281" s="0" t="s">
        <v>39</v>
      </c>
      <c r="M1281" s="0" t="n">
        <f aca="false">CEILING(G1281,1)*F1281</f>
        <v>6.9</v>
      </c>
      <c r="N1281" s="0" t="n">
        <f aca="false">M1281-H1281</f>
        <v>3.45</v>
      </c>
      <c r="O1281" s="0" t="n">
        <f aca="false">IF(ABS(N1281-J1281)&lt;0.011,1,0)</f>
        <v>1</v>
      </c>
    </row>
    <row r="1282" customFormat="false" ht="15" hidden="false" customHeight="false" outlineLevel="0" collapsed="false">
      <c r="A1282" s="0" t="s">
        <v>15</v>
      </c>
      <c r="B1282" s="0" t="s">
        <v>302</v>
      </c>
      <c r="C1282" s="0" t="n">
        <v>23</v>
      </c>
      <c r="D1282" s="0" t="n">
        <v>49748</v>
      </c>
      <c r="E1282" s="0" t="s">
        <v>48</v>
      </c>
      <c r="F1282" s="0" t="n">
        <v>6.9</v>
      </c>
      <c r="G1282" s="0" t="n">
        <v>0.5</v>
      </c>
      <c r="H1282" s="0" t="n">
        <v>3.45</v>
      </c>
      <c r="I1282" s="0" t="n">
        <v>6.9</v>
      </c>
      <c r="J1282" s="0" t="n">
        <v>3.45</v>
      </c>
      <c r="K1282" s="0" t="s">
        <v>18</v>
      </c>
      <c r="L1282" s="0" t="s">
        <v>39</v>
      </c>
      <c r="M1282" s="0" t="n">
        <f aca="false">CEILING(G1282,1)*F1282</f>
        <v>6.9</v>
      </c>
      <c r="N1282" s="0" t="n">
        <f aca="false">M1282-H1282</f>
        <v>3.45</v>
      </c>
      <c r="O1282" s="0" t="n">
        <f aca="false">IF(ABS(N1282-J1282)&lt;0.011,1,0)</f>
        <v>1</v>
      </c>
    </row>
    <row r="1283" customFormat="false" ht="15" hidden="false" customHeight="false" outlineLevel="0" collapsed="false">
      <c r="A1283" s="0" t="s">
        <v>15</v>
      </c>
      <c r="B1283" s="0" t="s">
        <v>302</v>
      </c>
      <c r="C1283" s="0" t="n">
        <v>23</v>
      </c>
      <c r="D1283" s="0" t="n">
        <v>49748</v>
      </c>
      <c r="E1283" s="0" t="s">
        <v>60</v>
      </c>
      <c r="F1283" s="0" t="n">
        <v>19</v>
      </c>
      <c r="G1283" s="0" t="n">
        <v>0.5</v>
      </c>
      <c r="H1283" s="0" t="n">
        <v>9.5</v>
      </c>
      <c r="I1283" s="0" t="n">
        <v>19</v>
      </c>
      <c r="J1283" s="0" t="n">
        <v>9.5</v>
      </c>
      <c r="K1283" s="0" t="s">
        <v>18</v>
      </c>
      <c r="L1283" s="0" t="s">
        <v>39</v>
      </c>
      <c r="M1283" s="0" t="n">
        <f aca="false">CEILING(G1283,1)*F1283</f>
        <v>19</v>
      </c>
      <c r="N1283" s="0" t="n">
        <f aca="false">M1283-H1283</f>
        <v>9.5</v>
      </c>
      <c r="O1283" s="0" t="n">
        <f aca="false">IF(ABS(N1283-J1283)&lt;0.011,1,0)</f>
        <v>1</v>
      </c>
    </row>
    <row r="1284" customFormat="false" ht="15" hidden="false" customHeight="false" outlineLevel="0" collapsed="false">
      <c r="A1284" s="0" t="s">
        <v>15</v>
      </c>
      <c r="B1284" s="0" t="s">
        <v>302</v>
      </c>
      <c r="C1284" s="0" t="n">
        <v>23</v>
      </c>
      <c r="D1284" s="0" t="n">
        <v>49748</v>
      </c>
      <c r="E1284" s="0" t="s">
        <v>67</v>
      </c>
      <c r="F1284" s="0" t="n">
        <v>4.2</v>
      </c>
      <c r="G1284" s="0" t="n">
        <v>0.5</v>
      </c>
      <c r="H1284" s="0" t="n">
        <v>2.1</v>
      </c>
      <c r="I1284" s="0" t="n">
        <v>4.2</v>
      </c>
      <c r="J1284" s="0" t="n">
        <v>2.1</v>
      </c>
      <c r="K1284" s="0" t="s">
        <v>18</v>
      </c>
      <c r="L1284" s="0" t="s">
        <v>39</v>
      </c>
      <c r="M1284" s="0" t="n">
        <f aca="false">CEILING(G1284,1)*F1284</f>
        <v>4.2</v>
      </c>
      <c r="N1284" s="0" t="n">
        <f aca="false">M1284-H1284</f>
        <v>2.1</v>
      </c>
      <c r="O1284" s="0" t="n">
        <f aca="false">IF(ABS(N1284-J1284)&lt;0.011,1,0)</f>
        <v>1</v>
      </c>
    </row>
    <row r="1285" customFormat="false" ht="15" hidden="false" customHeight="false" outlineLevel="0" collapsed="false">
      <c r="A1285" s="0" t="s">
        <v>15</v>
      </c>
      <c r="B1285" s="0" t="s">
        <v>302</v>
      </c>
      <c r="C1285" s="0" t="n">
        <v>23</v>
      </c>
      <c r="D1285" s="0" t="n">
        <v>49748</v>
      </c>
      <c r="E1285" s="0" t="s">
        <v>121</v>
      </c>
      <c r="F1285" s="0" t="n">
        <v>16.9</v>
      </c>
      <c r="G1285" s="0" t="n">
        <v>0.5</v>
      </c>
      <c r="H1285" s="0" t="n">
        <v>8.45</v>
      </c>
      <c r="I1285" s="0" t="n">
        <v>16.9</v>
      </c>
      <c r="J1285" s="0" t="n">
        <v>8.45</v>
      </c>
      <c r="K1285" s="0" t="s">
        <v>18</v>
      </c>
      <c r="L1285" s="0" t="s">
        <v>39</v>
      </c>
      <c r="M1285" s="0" t="n">
        <f aca="false">CEILING(G1285,1)*F1285</f>
        <v>16.9</v>
      </c>
      <c r="N1285" s="0" t="n">
        <f aca="false">M1285-H1285</f>
        <v>8.45</v>
      </c>
      <c r="O1285" s="0" t="n">
        <f aca="false">IF(ABS(N1285-J1285)&lt;0.011,1,0)</f>
        <v>1</v>
      </c>
    </row>
    <row r="1286" customFormat="false" ht="15" hidden="false" customHeight="false" outlineLevel="0" collapsed="false">
      <c r="A1286" s="0" t="s">
        <v>15</v>
      </c>
      <c r="B1286" s="0" t="s">
        <v>302</v>
      </c>
      <c r="C1286" s="0" t="n">
        <v>23</v>
      </c>
      <c r="D1286" s="0" t="n">
        <v>49748</v>
      </c>
      <c r="E1286" s="0" t="s">
        <v>21</v>
      </c>
      <c r="F1286" s="0" t="n">
        <v>4.9</v>
      </c>
      <c r="G1286" s="0" t="n">
        <v>1.5</v>
      </c>
      <c r="H1286" s="0" t="n">
        <v>7.35</v>
      </c>
      <c r="I1286" s="0" t="n">
        <v>9.8</v>
      </c>
      <c r="J1286" s="0" t="n">
        <v>2.45</v>
      </c>
      <c r="K1286" s="0" t="s">
        <v>18</v>
      </c>
      <c r="L1286" s="0" t="s">
        <v>39</v>
      </c>
      <c r="M1286" s="0" t="n">
        <f aca="false">CEILING(G1286,1)*F1286</f>
        <v>9.8</v>
      </c>
      <c r="N1286" s="0" t="n">
        <f aca="false">M1286-H1286</f>
        <v>2.45</v>
      </c>
      <c r="O1286" s="0" t="n">
        <f aca="false">IF(ABS(N1286-J1286)&lt;0.011,1,0)</f>
        <v>1</v>
      </c>
    </row>
    <row r="1287" customFormat="false" ht="15" hidden="false" customHeight="false" outlineLevel="0" collapsed="false">
      <c r="A1287" s="0" t="s">
        <v>15</v>
      </c>
      <c r="B1287" s="0" t="s">
        <v>302</v>
      </c>
      <c r="C1287" s="0" t="n">
        <v>24</v>
      </c>
      <c r="D1287" s="0" t="n">
        <v>49735</v>
      </c>
      <c r="E1287" s="0" t="s">
        <v>259</v>
      </c>
      <c r="F1287" s="0" t="n">
        <v>29.9</v>
      </c>
      <c r="G1287" s="0" t="n">
        <v>0.5</v>
      </c>
      <c r="H1287" s="0" t="n">
        <v>14.95</v>
      </c>
      <c r="I1287" s="0" t="n">
        <v>29.9</v>
      </c>
      <c r="J1287" s="0" t="n">
        <v>14.95</v>
      </c>
      <c r="K1287" s="0" t="s">
        <v>18</v>
      </c>
      <c r="L1287" s="0" t="s">
        <v>39</v>
      </c>
      <c r="M1287" s="0" t="n">
        <f aca="false">CEILING(G1287,1)*F1287</f>
        <v>29.9</v>
      </c>
      <c r="N1287" s="0" t="n">
        <f aca="false">M1287-H1287</f>
        <v>14.95</v>
      </c>
      <c r="O1287" s="0" t="n">
        <f aca="false">IF(ABS(N1287-J1287)&lt;0.011,1,0)</f>
        <v>1</v>
      </c>
    </row>
    <row r="1288" customFormat="false" ht="15" hidden="false" customHeight="false" outlineLevel="0" collapsed="false">
      <c r="A1288" s="0" t="s">
        <v>15</v>
      </c>
      <c r="B1288" s="0" t="s">
        <v>302</v>
      </c>
      <c r="C1288" s="0" t="n">
        <v>24</v>
      </c>
      <c r="D1288" s="0" t="n">
        <v>49735</v>
      </c>
      <c r="E1288" s="0" t="s">
        <v>55</v>
      </c>
      <c r="F1288" s="0" t="n">
        <v>6.9</v>
      </c>
      <c r="G1288" s="0" t="n">
        <v>0.5</v>
      </c>
      <c r="H1288" s="0" t="n">
        <v>3.45</v>
      </c>
      <c r="I1288" s="0" t="n">
        <v>6.9</v>
      </c>
      <c r="J1288" s="0" t="n">
        <v>3.45</v>
      </c>
      <c r="K1288" s="0" t="s">
        <v>18</v>
      </c>
      <c r="L1288" s="0" t="s">
        <v>39</v>
      </c>
      <c r="M1288" s="0" t="n">
        <f aca="false">CEILING(G1288,1)*F1288</f>
        <v>6.9</v>
      </c>
      <c r="N1288" s="0" t="n">
        <f aca="false">M1288-H1288</f>
        <v>3.45</v>
      </c>
      <c r="O1288" s="0" t="n">
        <f aca="false">IF(ABS(N1288-J1288)&lt;0.011,1,0)</f>
        <v>1</v>
      </c>
    </row>
    <row r="1289" customFormat="false" ht="15" hidden="false" customHeight="false" outlineLevel="0" collapsed="false">
      <c r="A1289" s="0" t="s">
        <v>15</v>
      </c>
      <c r="B1289" s="0" t="s">
        <v>302</v>
      </c>
      <c r="C1289" s="0" t="n">
        <v>24</v>
      </c>
      <c r="D1289" s="0" t="n">
        <v>49735</v>
      </c>
      <c r="E1289" s="0" t="s">
        <v>48</v>
      </c>
      <c r="F1289" s="0" t="n">
        <v>6.9</v>
      </c>
      <c r="G1289" s="0" t="n">
        <v>0.5</v>
      </c>
      <c r="H1289" s="0" t="n">
        <v>3.45</v>
      </c>
      <c r="I1289" s="0" t="n">
        <v>6.9</v>
      </c>
      <c r="J1289" s="0" t="n">
        <v>3.45</v>
      </c>
      <c r="K1289" s="0" t="s">
        <v>18</v>
      </c>
      <c r="L1289" s="0" t="s">
        <v>39</v>
      </c>
      <c r="M1289" s="0" t="n">
        <f aca="false">CEILING(G1289,1)*F1289</f>
        <v>6.9</v>
      </c>
      <c r="N1289" s="0" t="n">
        <f aca="false">M1289-H1289</f>
        <v>3.45</v>
      </c>
      <c r="O1289" s="0" t="n">
        <f aca="false">IF(ABS(N1289-J1289)&lt;0.011,1,0)</f>
        <v>1</v>
      </c>
    </row>
    <row r="1290" customFormat="false" ht="15" hidden="false" customHeight="false" outlineLevel="0" collapsed="false">
      <c r="A1290" s="0" t="s">
        <v>15</v>
      </c>
      <c r="B1290" s="0" t="s">
        <v>302</v>
      </c>
      <c r="C1290" s="0" t="n">
        <v>24</v>
      </c>
      <c r="D1290" s="0" t="n">
        <v>49735</v>
      </c>
      <c r="E1290" s="0" t="s">
        <v>60</v>
      </c>
      <c r="F1290" s="0" t="n">
        <v>19</v>
      </c>
      <c r="G1290" s="0" t="n">
        <v>0.5</v>
      </c>
      <c r="H1290" s="0" t="n">
        <v>9.5</v>
      </c>
      <c r="I1290" s="0" t="n">
        <v>19</v>
      </c>
      <c r="J1290" s="0" t="n">
        <v>9.5</v>
      </c>
      <c r="K1290" s="0" t="s">
        <v>18</v>
      </c>
      <c r="L1290" s="0" t="s">
        <v>39</v>
      </c>
      <c r="M1290" s="0" t="n">
        <f aca="false">CEILING(G1290,1)*F1290</f>
        <v>19</v>
      </c>
      <c r="N1290" s="0" t="n">
        <f aca="false">M1290-H1290</f>
        <v>9.5</v>
      </c>
      <c r="O1290" s="0" t="n">
        <f aca="false">IF(ABS(N1290-J1290)&lt;0.011,1,0)</f>
        <v>1</v>
      </c>
    </row>
    <row r="1291" customFormat="false" ht="15" hidden="false" customHeight="false" outlineLevel="0" collapsed="false">
      <c r="A1291" s="0" t="s">
        <v>15</v>
      </c>
      <c r="B1291" s="0" t="s">
        <v>302</v>
      </c>
      <c r="C1291" s="0" t="n">
        <v>24</v>
      </c>
      <c r="D1291" s="0" t="n">
        <v>49735</v>
      </c>
      <c r="E1291" s="0" t="s">
        <v>67</v>
      </c>
      <c r="F1291" s="0" t="n">
        <v>4.2</v>
      </c>
      <c r="G1291" s="0" t="n">
        <v>0.5</v>
      </c>
      <c r="H1291" s="0" t="n">
        <v>2.1</v>
      </c>
      <c r="I1291" s="0" t="n">
        <v>4.2</v>
      </c>
      <c r="J1291" s="0" t="n">
        <v>2.1</v>
      </c>
      <c r="K1291" s="0" t="s">
        <v>18</v>
      </c>
      <c r="L1291" s="0" t="s">
        <v>39</v>
      </c>
      <c r="M1291" s="0" t="n">
        <f aca="false">CEILING(G1291,1)*F1291</f>
        <v>4.2</v>
      </c>
      <c r="N1291" s="0" t="n">
        <f aca="false">M1291-H1291</f>
        <v>2.1</v>
      </c>
      <c r="O1291" s="0" t="n">
        <f aca="false">IF(ABS(N1291-J1291)&lt;0.011,1,0)</f>
        <v>1</v>
      </c>
    </row>
    <row r="1292" customFormat="false" ht="15" hidden="false" customHeight="false" outlineLevel="0" collapsed="false">
      <c r="A1292" s="0" t="s">
        <v>15</v>
      </c>
      <c r="B1292" s="0" t="s">
        <v>302</v>
      </c>
      <c r="C1292" s="0" t="n">
        <v>24</v>
      </c>
      <c r="D1292" s="0" t="n">
        <v>49735</v>
      </c>
      <c r="E1292" s="0" t="s">
        <v>121</v>
      </c>
      <c r="F1292" s="0" t="n">
        <v>16.9</v>
      </c>
      <c r="G1292" s="0" t="n">
        <v>0.5</v>
      </c>
      <c r="H1292" s="0" t="n">
        <v>8.45</v>
      </c>
      <c r="I1292" s="0" t="n">
        <v>16.9</v>
      </c>
      <c r="J1292" s="0" t="n">
        <v>8.45</v>
      </c>
      <c r="K1292" s="0" t="s">
        <v>18</v>
      </c>
      <c r="L1292" s="0" t="s">
        <v>39</v>
      </c>
      <c r="M1292" s="0" t="n">
        <f aca="false">CEILING(G1292,1)*F1292</f>
        <v>16.9</v>
      </c>
      <c r="N1292" s="0" t="n">
        <f aca="false">M1292-H1292</f>
        <v>8.45</v>
      </c>
      <c r="O1292" s="0" t="n">
        <f aca="false">IF(ABS(N1292-J1292)&lt;0.011,1,0)</f>
        <v>1</v>
      </c>
    </row>
    <row r="1293" customFormat="false" ht="15" hidden="false" customHeight="false" outlineLevel="0" collapsed="false">
      <c r="A1293" s="0" t="s">
        <v>15</v>
      </c>
      <c r="B1293" s="0" t="s">
        <v>302</v>
      </c>
      <c r="C1293" s="0" t="n">
        <v>24</v>
      </c>
      <c r="D1293" s="0" t="n">
        <v>49735</v>
      </c>
      <c r="E1293" s="0" t="s">
        <v>21</v>
      </c>
      <c r="F1293" s="0" t="n">
        <v>4.9</v>
      </c>
      <c r="G1293" s="0" t="n">
        <v>1.5</v>
      </c>
      <c r="H1293" s="0" t="n">
        <v>7.35</v>
      </c>
      <c r="I1293" s="0" t="n">
        <v>9.8</v>
      </c>
      <c r="J1293" s="0" t="n">
        <v>2.45</v>
      </c>
      <c r="K1293" s="0" t="s">
        <v>18</v>
      </c>
      <c r="L1293" s="0" t="s">
        <v>39</v>
      </c>
      <c r="M1293" s="0" t="n">
        <f aca="false">CEILING(G1293,1)*F1293</f>
        <v>9.8</v>
      </c>
      <c r="N1293" s="0" t="n">
        <f aca="false">M1293-H1293</f>
        <v>2.45</v>
      </c>
      <c r="O1293" s="0" t="n">
        <f aca="false">IF(ABS(N1293-J1293)&lt;0.011,1,0)</f>
        <v>1</v>
      </c>
    </row>
    <row r="1294" customFormat="false" ht="15" hidden="false" customHeight="false" outlineLevel="0" collapsed="false">
      <c r="A1294" s="0" t="s">
        <v>15</v>
      </c>
      <c r="B1294" s="0" t="s">
        <v>302</v>
      </c>
      <c r="C1294" s="0" t="n">
        <v>28</v>
      </c>
      <c r="D1294" s="0" t="n">
        <v>49750</v>
      </c>
      <c r="E1294" s="0" t="s">
        <v>75</v>
      </c>
      <c r="F1294" s="0" t="n">
        <v>5.6</v>
      </c>
      <c r="G1294" s="0" t="n">
        <v>0.5</v>
      </c>
      <c r="H1294" s="0" t="n">
        <v>2.8</v>
      </c>
      <c r="I1294" s="0" t="n">
        <v>5.6</v>
      </c>
      <c r="J1294" s="0" t="n">
        <v>2.8</v>
      </c>
      <c r="K1294" s="0" t="s">
        <v>18</v>
      </c>
      <c r="L1294" s="0" t="s">
        <v>172</v>
      </c>
      <c r="M1294" s="0" t="n">
        <f aca="false">CEILING(G1294,1)*F1294</f>
        <v>5.6</v>
      </c>
      <c r="N1294" s="0" t="n">
        <f aca="false">M1294-H1294</f>
        <v>2.8</v>
      </c>
      <c r="O1294" s="0" t="n">
        <f aca="false">IF(ABS(N1294-J1294)&lt;0.011,1,0)</f>
        <v>1</v>
      </c>
    </row>
    <row r="1295" customFormat="false" ht="15" hidden="false" customHeight="false" outlineLevel="0" collapsed="false">
      <c r="A1295" s="0" t="s">
        <v>15</v>
      </c>
      <c r="B1295" s="0" t="s">
        <v>302</v>
      </c>
      <c r="C1295" s="0" t="n">
        <v>28</v>
      </c>
      <c r="D1295" s="0" t="n">
        <v>49750</v>
      </c>
      <c r="E1295" s="0" t="s">
        <v>264</v>
      </c>
      <c r="F1295" s="0" t="n">
        <v>6.9</v>
      </c>
      <c r="G1295" s="0" t="n">
        <v>0.5</v>
      </c>
      <c r="H1295" s="0" t="n">
        <v>3.45</v>
      </c>
      <c r="I1295" s="0" t="n">
        <v>6.9</v>
      </c>
      <c r="J1295" s="0" t="n">
        <v>3.45</v>
      </c>
      <c r="K1295" s="0" t="s">
        <v>18</v>
      </c>
      <c r="L1295" s="0" t="s">
        <v>172</v>
      </c>
      <c r="M1295" s="0" t="n">
        <f aca="false">CEILING(G1295,1)*F1295</f>
        <v>6.9</v>
      </c>
      <c r="N1295" s="0" t="n">
        <f aca="false">M1295-H1295</f>
        <v>3.45</v>
      </c>
      <c r="O1295" s="0" t="n">
        <f aca="false">IF(ABS(N1295-J1295)&lt;0.011,1,0)</f>
        <v>1</v>
      </c>
    </row>
    <row r="1296" customFormat="false" ht="15" hidden="false" customHeight="false" outlineLevel="0" collapsed="false">
      <c r="A1296" s="0" t="s">
        <v>15</v>
      </c>
      <c r="B1296" s="0" t="s">
        <v>302</v>
      </c>
      <c r="C1296" s="0" t="n">
        <v>28</v>
      </c>
      <c r="D1296" s="0" t="n">
        <v>49750</v>
      </c>
      <c r="E1296" s="0" t="s">
        <v>91</v>
      </c>
      <c r="F1296" s="0" t="n">
        <v>15.6</v>
      </c>
      <c r="G1296" s="0" t="n">
        <v>0.5</v>
      </c>
      <c r="H1296" s="0" t="n">
        <v>7.8</v>
      </c>
      <c r="I1296" s="0" t="n">
        <v>15.6</v>
      </c>
      <c r="J1296" s="0" t="n">
        <v>7.8</v>
      </c>
      <c r="K1296" s="0" t="s">
        <v>18</v>
      </c>
      <c r="L1296" s="0" t="s">
        <v>172</v>
      </c>
      <c r="M1296" s="0" t="n">
        <f aca="false">CEILING(G1296,1)*F1296</f>
        <v>15.6</v>
      </c>
      <c r="N1296" s="0" t="n">
        <f aca="false">M1296-H1296</f>
        <v>7.8</v>
      </c>
      <c r="O1296" s="0" t="n">
        <f aca="false">IF(ABS(N1296-J1296)&lt;0.011,1,0)</f>
        <v>1</v>
      </c>
    </row>
    <row r="1297" customFormat="false" ht="15" hidden="false" customHeight="false" outlineLevel="0" collapsed="false">
      <c r="A1297" s="0" t="s">
        <v>15</v>
      </c>
      <c r="B1297" s="0" t="s">
        <v>302</v>
      </c>
      <c r="C1297" s="0" t="n">
        <v>28</v>
      </c>
      <c r="D1297" s="0" t="n">
        <v>49750</v>
      </c>
      <c r="E1297" s="0" t="s">
        <v>93</v>
      </c>
      <c r="F1297" s="0" t="n">
        <v>9.8</v>
      </c>
      <c r="G1297" s="0" t="n">
        <v>0.5</v>
      </c>
      <c r="H1297" s="0" t="n">
        <v>4.9</v>
      </c>
      <c r="I1297" s="0" t="n">
        <v>9.8</v>
      </c>
      <c r="J1297" s="0" t="n">
        <v>4.9</v>
      </c>
      <c r="K1297" s="0" t="s">
        <v>18</v>
      </c>
      <c r="L1297" s="0" t="s">
        <v>172</v>
      </c>
      <c r="M1297" s="0" t="n">
        <f aca="false">CEILING(G1297,1)*F1297</f>
        <v>9.8</v>
      </c>
      <c r="N1297" s="0" t="n">
        <f aca="false">M1297-H1297</f>
        <v>4.9</v>
      </c>
      <c r="O1297" s="0" t="n">
        <f aca="false">IF(ABS(N1297-J1297)&lt;0.011,1,0)</f>
        <v>1</v>
      </c>
    </row>
    <row r="1298" customFormat="false" ht="15" hidden="false" customHeight="false" outlineLevel="0" collapsed="false">
      <c r="A1298" s="0" t="s">
        <v>15</v>
      </c>
      <c r="B1298" s="0" t="s">
        <v>302</v>
      </c>
      <c r="C1298" s="0" t="n">
        <v>28</v>
      </c>
      <c r="D1298" s="0" t="n">
        <v>49750</v>
      </c>
      <c r="E1298" s="0" t="s">
        <v>112</v>
      </c>
      <c r="F1298" s="0" t="n">
        <v>8.5</v>
      </c>
      <c r="G1298" s="0" t="n">
        <v>0.5</v>
      </c>
      <c r="H1298" s="0" t="n">
        <v>4.25</v>
      </c>
      <c r="I1298" s="0" t="n">
        <v>8.5</v>
      </c>
      <c r="J1298" s="0" t="n">
        <v>4.25</v>
      </c>
      <c r="K1298" s="0" t="s">
        <v>18</v>
      </c>
      <c r="L1298" s="0" t="s">
        <v>172</v>
      </c>
      <c r="M1298" s="0" t="n">
        <f aca="false">CEILING(G1298,1)*F1298</f>
        <v>8.5</v>
      </c>
      <c r="N1298" s="0" t="n">
        <f aca="false">M1298-H1298</f>
        <v>4.25</v>
      </c>
      <c r="O1298" s="0" t="n">
        <f aca="false">IF(ABS(N1298-J1298)&lt;0.011,1,0)</f>
        <v>1</v>
      </c>
    </row>
    <row r="1299" customFormat="false" ht="15" hidden="false" customHeight="false" outlineLevel="0" collapsed="false">
      <c r="A1299" s="0" t="s">
        <v>15</v>
      </c>
      <c r="B1299" s="0" t="s">
        <v>302</v>
      </c>
      <c r="C1299" s="0" t="n">
        <v>29</v>
      </c>
      <c r="D1299" s="0" t="n">
        <v>49747</v>
      </c>
      <c r="E1299" s="0" t="s">
        <v>75</v>
      </c>
      <c r="F1299" s="0" t="n">
        <v>5.6</v>
      </c>
      <c r="G1299" s="0" t="n">
        <v>0.5</v>
      </c>
      <c r="H1299" s="0" t="n">
        <v>2.8</v>
      </c>
      <c r="I1299" s="0" t="n">
        <v>5.6</v>
      </c>
      <c r="J1299" s="0" t="n">
        <v>2.8</v>
      </c>
      <c r="K1299" s="0" t="s">
        <v>18</v>
      </c>
      <c r="L1299" s="0" t="s">
        <v>172</v>
      </c>
      <c r="M1299" s="0" t="n">
        <f aca="false">CEILING(G1299,1)*F1299</f>
        <v>5.6</v>
      </c>
      <c r="N1299" s="0" t="n">
        <f aca="false">M1299-H1299</f>
        <v>2.8</v>
      </c>
      <c r="O1299" s="0" t="n">
        <f aca="false">IF(ABS(N1299-J1299)&lt;0.011,1,0)</f>
        <v>1</v>
      </c>
    </row>
    <row r="1300" customFormat="false" ht="15" hidden="false" customHeight="false" outlineLevel="0" collapsed="false">
      <c r="A1300" s="0" t="s">
        <v>15</v>
      </c>
      <c r="B1300" s="0" t="s">
        <v>302</v>
      </c>
      <c r="C1300" s="0" t="n">
        <v>29</v>
      </c>
      <c r="D1300" s="0" t="n">
        <v>49747</v>
      </c>
      <c r="E1300" s="0" t="s">
        <v>264</v>
      </c>
      <c r="F1300" s="0" t="n">
        <v>6.9</v>
      </c>
      <c r="G1300" s="0" t="n">
        <v>0.5</v>
      </c>
      <c r="H1300" s="0" t="n">
        <v>3.45</v>
      </c>
      <c r="I1300" s="0" t="n">
        <v>6.9</v>
      </c>
      <c r="J1300" s="0" t="n">
        <v>3.45</v>
      </c>
      <c r="K1300" s="0" t="s">
        <v>18</v>
      </c>
      <c r="L1300" s="0" t="s">
        <v>172</v>
      </c>
      <c r="M1300" s="0" t="n">
        <f aca="false">CEILING(G1300,1)*F1300</f>
        <v>6.9</v>
      </c>
      <c r="N1300" s="0" t="n">
        <f aca="false">M1300-H1300</f>
        <v>3.45</v>
      </c>
      <c r="O1300" s="0" t="n">
        <f aca="false">IF(ABS(N1300-J1300)&lt;0.011,1,0)</f>
        <v>1</v>
      </c>
    </row>
    <row r="1301" customFormat="false" ht="15" hidden="false" customHeight="false" outlineLevel="0" collapsed="false">
      <c r="A1301" s="0" t="s">
        <v>15</v>
      </c>
      <c r="B1301" s="0" t="s">
        <v>302</v>
      </c>
      <c r="C1301" s="0" t="n">
        <v>29</v>
      </c>
      <c r="D1301" s="0" t="n">
        <v>49747</v>
      </c>
      <c r="E1301" s="0" t="s">
        <v>91</v>
      </c>
      <c r="F1301" s="0" t="n">
        <v>15.6</v>
      </c>
      <c r="G1301" s="0" t="n">
        <v>0.5</v>
      </c>
      <c r="H1301" s="0" t="n">
        <v>7.8</v>
      </c>
      <c r="I1301" s="0" t="n">
        <v>15.6</v>
      </c>
      <c r="J1301" s="0" t="n">
        <v>7.8</v>
      </c>
      <c r="K1301" s="0" t="s">
        <v>18</v>
      </c>
      <c r="L1301" s="0" t="s">
        <v>172</v>
      </c>
      <c r="M1301" s="0" t="n">
        <f aca="false">CEILING(G1301,1)*F1301</f>
        <v>15.6</v>
      </c>
      <c r="N1301" s="0" t="n">
        <f aca="false">M1301-H1301</f>
        <v>7.8</v>
      </c>
      <c r="O1301" s="0" t="n">
        <f aca="false">IF(ABS(N1301-J1301)&lt;0.011,1,0)</f>
        <v>1</v>
      </c>
    </row>
    <row r="1302" customFormat="false" ht="15" hidden="false" customHeight="false" outlineLevel="0" collapsed="false">
      <c r="A1302" s="0" t="s">
        <v>15</v>
      </c>
      <c r="B1302" s="0" t="s">
        <v>302</v>
      </c>
      <c r="C1302" s="0" t="n">
        <v>29</v>
      </c>
      <c r="D1302" s="0" t="n">
        <v>49747</v>
      </c>
      <c r="E1302" s="0" t="s">
        <v>93</v>
      </c>
      <c r="F1302" s="0" t="n">
        <v>9.8</v>
      </c>
      <c r="G1302" s="0" t="n">
        <v>0.5</v>
      </c>
      <c r="H1302" s="0" t="n">
        <v>4.9</v>
      </c>
      <c r="I1302" s="0" t="n">
        <v>9.8</v>
      </c>
      <c r="J1302" s="0" t="n">
        <v>4.9</v>
      </c>
      <c r="K1302" s="0" t="s">
        <v>18</v>
      </c>
      <c r="L1302" s="0" t="s">
        <v>172</v>
      </c>
      <c r="M1302" s="0" t="n">
        <f aca="false">CEILING(G1302,1)*F1302</f>
        <v>9.8</v>
      </c>
      <c r="N1302" s="0" t="n">
        <f aca="false">M1302-H1302</f>
        <v>4.9</v>
      </c>
      <c r="O1302" s="0" t="n">
        <f aca="false">IF(ABS(N1302-J1302)&lt;0.011,1,0)</f>
        <v>1</v>
      </c>
    </row>
    <row r="1303" customFormat="false" ht="15" hidden="false" customHeight="false" outlineLevel="0" collapsed="false">
      <c r="A1303" s="0" t="s">
        <v>15</v>
      </c>
      <c r="B1303" s="0" t="s">
        <v>302</v>
      </c>
      <c r="C1303" s="0" t="n">
        <v>29</v>
      </c>
      <c r="D1303" s="0" t="n">
        <v>49747</v>
      </c>
      <c r="E1303" s="0" t="s">
        <v>112</v>
      </c>
      <c r="F1303" s="0" t="n">
        <v>8.5</v>
      </c>
      <c r="G1303" s="0" t="n">
        <v>0.5</v>
      </c>
      <c r="H1303" s="0" t="n">
        <v>4.25</v>
      </c>
      <c r="I1303" s="0" t="n">
        <v>8.5</v>
      </c>
      <c r="J1303" s="0" t="n">
        <v>4.25</v>
      </c>
      <c r="K1303" s="0" t="s">
        <v>18</v>
      </c>
      <c r="L1303" s="0" t="s">
        <v>172</v>
      </c>
      <c r="M1303" s="0" t="n">
        <f aca="false">CEILING(G1303,1)*F1303</f>
        <v>8.5</v>
      </c>
      <c r="N1303" s="0" t="n">
        <f aca="false">M1303-H1303</f>
        <v>4.25</v>
      </c>
      <c r="O1303" s="0" t="n">
        <f aca="false">IF(ABS(N1303-J1303)&lt;0.011,1,0)</f>
        <v>1</v>
      </c>
    </row>
    <row r="1304" customFormat="false" ht="15" hidden="false" customHeight="false" outlineLevel="0" collapsed="false">
      <c r="A1304" s="0" t="s">
        <v>15</v>
      </c>
      <c r="B1304" s="0" t="s">
        <v>302</v>
      </c>
      <c r="C1304" s="0" t="n">
        <v>30</v>
      </c>
      <c r="D1304" s="0" t="n">
        <v>49751</v>
      </c>
      <c r="E1304" s="0" t="s">
        <v>259</v>
      </c>
      <c r="F1304" s="0" t="n">
        <v>29.9</v>
      </c>
      <c r="G1304" s="0" t="n">
        <v>0.5</v>
      </c>
      <c r="H1304" s="0" t="n">
        <v>14.95</v>
      </c>
      <c r="I1304" s="0" t="n">
        <v>29.9</v>
      </c>
      <c r="J1304" s="0" t="n">
        <v>14.95</v>
      </c>
      <c r="K1304" s="0" t="s">
        <v>18</v>
      </c>
      <c r="L1304" s="0" t="s">
        <v>90</v>
      </c>
      <c r="M1304" s="0" t="n">
        <f aca="false">CEILING(G1304,1)*F1304</f>
        <v>29.9</v>
      </c>
      <c r="N1304" s="0" t="n">
        <f aca="false">M1304-H1304</f>
        <v>14.95</v>
      </c>
      <c r="O1304" s="0" t="n">
        <f aca="false">IF(ABS(N1304-J1304)&lt;0.011,1,0)</f>
        <v>1</v>
      </c>
    </row>
    <row r="1305" customFormat="false" ht="15" hidden="false" customHeight="false" outlineLevel="0" collapsed="false">
      <c r="A1305" s="0" t="s">
        <v>15</v>
      </c>
      <c r="B1305" s="0" t="s">
        <v>302</v>
      </c>
      <c r="C1305" s="0" t="n">
        <v>30</v>
      </c>
      <c r="D1305" s="0" t="n">
        <v>49751</v>
      </c>
      <c r="E1305" s="0" t="s">
        <v>281</v>
      </c>
      <c r="F1305" s="0" t="n">
        <v>7.9</v>
      </c>
      <c r="G1305" s="0" t="n">
        <v>0.5</v>
      </c>
      <c r="H1305" s="0" t="n">
        <v>3.95</v>
      </c>
      <c r="I1305" s="0" t="n">
        <v>7.9</v>
      </c>
      <c r="J1305" s="0" t="n">
        <v>3.95</v>
      </c>
      <c r="K1305" s="0" t="s">
        <v>18</v>
      </c>
      <c r="L1305" s="0" t="s">
        <v>90</v>
      </c>
      <c r="M1305" s="0" t="n">
        <f aca="false">CEILING(G1305,1)*F1305</f>
        <v>7.9</v>
      </c>
      <c r="N1305" s="0" t="n">
        <f aca="false">M1305-H1305</f>
        <v>3.95</v>
      </c>
      <c r="O1305" s="0" t="n">
        <f aca="false">IF(ABS(N1305-J1305)&lt;0.011,1,0)</f>
        <v>1</v>
      </c>
    </row>
    <row r="1306" customFormat="false" ht="15" hidden="false" customHeight="false" outlineLevel="0" collapsed="false">
      <c r="A1306" s="0" t="s">
        <v>15</v>
      </c>
      <c r="B1306" s="0" t="s">
        <v>302</v>
      </c>
      <c r="C1306" s="0" t="n">
        <v>30</v>
      </c>
      <c r="D1306" s="0" t="n">
        <v>49751</v>
      </c>
      <c r="E1306" s="0" t="s">
        <v>140</v>
      </c>
      <c r="F1306" s="0" t="n">
        <v>3.9</v>
      </c>
      <c r="G1306" s="0" t="n">
        <v>0.5</v>
      </c>
      <c r="H1306" s="0" t="n">
        <v>1.95</v>
      </c>
      <c r="I1306" s="0" t="n">
        <v>3.9</v>
      </c>
      <c r="J1306" s="0" t="n">
        <v>1.95</v>
      </c>
      <c r="K1306" s="0" t="s">
        <v>18</v>
      </c>
      <c r="L1306" s="0" t="s">
        <v>90</v>
      </c>
      <c r="M1306" s="0" t="n">
        <f aca="false">CEILING(G1306,1)*F1306</f>
        <v>3.9</v>
      </c>
      <c r="N1306" s="0" t="n">
        <f aca="false">M1306-H1306</f>
        <v>1.95</v>
      </c>
      <c r="O1306" s="0" t="n">
        <f aca="false">IF(ABS(N1306-J1306)&lt;0.011,1,0)</f>
        <v>1</v>
      </c>
    </row>
    <row r="1307" customFormat="false" ht="15" hidden="false" customHeight="false" outlineLevel="0" collapsed="false">
      <c r="A1307" s="0" t="s">
        <v>15</v>
      </c>
      <c r="B1307" s="0" t="s">
        <v>302</v>
      </c>
      <c r="C1307" s="0" t="n">
        <v>30</v>
      </c>
      <c r="D1307" s="0" t="n">
        <v>49751</v>
      </c>
      <c r="E1307" s="0" t="s">
        <v>122</v>
      </c>
      <c r="F1307" s="0" t="n">
        <v>4.9</v>
      </c>
      <c r="G1307" s="0" t="n">
        <v>1.5</v>
      </c>
      <c r="H1307" s="0" t="n">
        <v>7.35</v>
      </c>
      <c r="I1307" s="0" t="n">
        <v>9.8</v>
      </c>
      <c r="J1307" s="0" t="n">
        <v>2.45</v>
      </c>
      <c r="K1307" s="0" t="s">
        <v>18</v>
      </c>
      <c r="L1307" s="0" t="s">
        <v>90</v>
      </c>
      <c r="M1307" s="0" t="n">
        <f aca="false">CEILING(G1307,1)*F1307</f>
        <v>9.8</v>
      </c>
      <c r="N1307" s="0" t="n">
        <f aca="false">M1307-H1307</f>
        <v>2.45</v>
      </c>
      <c r="O1307" s="0" t="n">
        <f aca="false">IF(ABS(N1307-J1307)&lt;0.011,1,0)</f>
        <v>1</v>
      </c>
    </row>
    <row r="1308" customFormat="false" ht="15" hidden="false" customHeight="false" outlineLevel="0" collapsed="false">
      <c r="A1308" s="0" t="s">
        <v>15</v>
      </c>
      <c r="B1308" s="0" t="s">
        <v>302</v>
      </c>
      <c r="C1308" s="0" t="n">
        <v>30</v>
      </c>
      <c r="D1308" s="0" t="n">
        <v>49751</v>
      </c>
      <c r="E1308" s="0" t="s">
        <v>24</v>
      </c>
      <c r="F1308" s="0" t="n">
        <v>3.9</v>
      </c>
      <c r="G1308" s="0" t="n">
        <v>0.5</v>
      </c>
      <c r="H1308" s="0" t="n">
        <v>1.95</v>
      </c>
      <c r="I1308" s="0" t="n">
        <v>3.9</v>
      </c>
      <c r="J1308" s="0" t="n">
        <v>1.95</v>
      </c>
      <c r="K1308" s="0" t="s">
        <v>18</v>
      </c>
      <c r="L1308" s="0" t="s">
        <v>90</v>
      </c>
      <c r="M1308" s="0" t="n">
        <f aca="false">CEILING(G1308,1)*F1308</f>
        <v>3.9</v>
      </c>
      <c r="N1308" s="0" t="n">
        <f aca="false">M1308-H1308</f>
        <v>1.95</v>
      </c>
      <c r="O1308" s="0" t="n">
        <f aca="false">IF(ABS(N1308-J1308)&lt;0.011,1,0)</f>
        <v>1</v>
      </c>
    </row>
    <row r="1309" customFormat="false" ht="15" hidden="false" customHeight="false" outlineLevel="0" collapsed="false">
      <c r="A1309" s="0" t="s">
        <v>15</v>
      </c>
      <c r="B1309" s="0" t="s">
        <v>302</v>
      </c>
      <c r="C1309" s="0" t="n">
        <v>31</v>
      </c>
      <c r="D1309" s="0" t="n">
        <v>49740</v>
      </c>
      <c r="E1309" s="0" t="s">
        <v>259</v>
      </c>
      <c r="F1309" s="0" t="n">
        <v>29.9</v>
      </c>
      <c r="G1309" s="0" t="n">
        <v>0.5</v>
      </c>
      <c r="H1309" s="0" t="n">
        <v>14.95</v>
      </c>
      <c r="I1309" s="0" t="n">
        <v>29.9</v>
      </c>
      <c r="J1309" s="0" t="n">
        <v>14.95</v>
      </c>
      <c r="K1309" s="0" t="s">
        <v>18</v>
      </c>
      <c r="L1309" s="0" t="s">
        <v>90</v>
      </c>
      <c r="M1309" s="0" t="n">
        <f aca="false">CEILING(G1309,1)*F1309</f>
        <v>29.9</v>
      </c>
      <c r="N1309" s="0" t="n">
        <f aca="false">M1309-H1309</f>
        <v>14.95</v>
      </c>
      <c r="O1309" s="0" t="n">
        <f aca="false">IF(ABS(N1309-J1309)&lt;0.011,1,0)</f>
        <v>1</v>
      </c>
    </row>
    <row r="1310" customFormat="false" ht="15" hidden="false" customHeight="false" outlineLevel="0" collapsed="false">
      <c r="A1310" s="0" t="s">
        <v>15</v>
      </c>
      <c r="B1310" s="0" t="s">
        <v>302</v>
      </c>
      <c r="C1310" s="0" t="n">
        <v>31</v>
      </c>
      <c r="D1310" s="0" t="n">
        <v>49740</v>
      </c>
      <c r="E1310" s="0" t="s">
        <v>281</v>
      </c>
      <c r="F1310" s="0" t="n">
        <v>7.9</v>
      </c>
      <c r="G1310" s="0" t="n">
        <v>0.5</v>
      </c>
      <c r="H1310" s="0" t="n">
        <v>3.95</v>
      </c>
      <c r="I1310" s="0" t="n">
        <v>7.9</v>
      </c>
      <c r="J1310" s="0" t="n">
        <v>3.95</v>
      </c>
      <c r="K1310" s="0" t="s">
        <v>18</v>
      </c>
      <c r="L1310" s="0" t="s">
        <v>90</v>
      </c>
      <c r="M1310" s="0" t="n">
        <f aca="false">CEILING(G1310,1)*F1310</f>
        <v>7.9</v>
      </c>
      <c r="N1310" s="0" t="n">
        <f aca="false">M1310-H1310</f>
        <v>3.95</v>
      </c>
      <c r="O1310" s="0" t="n">
        <f aca="false">IF(ABS(N1310-J1310)&lt;0.011,1,0)</f>
        <v>1</v>
      </c>
    </row>
    <row r="1311" customFormat="false" ht="15" hidden="false" customHeight="false" outlineLevel="0" collapsed="false">
      <c r="A1311" s="0" t="s">
        <v>15</v>
      </c>
      <c r="B1311" s="0" t="s">
        <v>302</v>
      </c>
      <c r="C1311" s="0" t="n">
        <v>31</v>
      </c>
      <c r="D1311" s="0" t="n">
        <v>49740</v>
      </c>
      <c r="E1311" s="0" t="s">
        <v>140</v>
      </c>
      <c r="F1311" s="0" t="n">
        <v>3.9</v>
      </c>
      <c r="G1311" s="0" t="n">
        <v>0.5</v>
      </c>
      <c r="H1311" s="0" t="n">
        <v>1.95</v>
      </c>
      <c r="I1311" s="0" t="n">
        <v>3.9</v>
      </c>
      <c r="J1311" s="0" t="n">
        <v>1.95</v>
      </c>
      <c r="K1311" s="0" t="s">
        <v>18</v>
      </c>
      <c r="L1311" s="0" t="s">
        <v>90</v>
      </c>
      <c r="M1311" s="0" t="n">
        <f aca="false">CEILING(G1311,1)*F1311</f>
        <v>3.9</v>
      </c>
      <c r="N1311" s="0" t="n">
        <f aca="false">M1311-H1311</f>
        <v>1.95</v>
      </c>
      <c r="O1311" s="0" t="n">
        <f aca="false">IF(ABS(N1311-J1311)&lt;0.011,1,0)</f>
        <v>1</v>
      </c>
    </row>
    <row r="1312" customFormat="false" ht="15" hidden="false" customHeight="false" outlineLevel="0" collapsed="false">
      <c r="A1312" s="0" t="s">
        <v>15</v>
      </c>
      <c r="B1312" s="0" t="s">
        <v>302</v>
      </c>
      <c r="C1312" s="0" t="n">
        <v>31</v>
      </c>
      <c r="D1312" s="0" t="n">
        <v>49740</v>
      </c>
      <c r="E1312" s="0" t="s">
        <v>122</v>
      </c>
      <c r="F1312" s="0" t="n">
        <v>4.9</v>
      </c>
      <c r="G1312" s="0" t="n">
        <v>1.5</v>
      </c>
      <c r="H1312" s="0" t="n">
        <v>7.35</v>
      </c>
      <c r="I1312" s="0" t="n">
        <v>9.8</v>
      </c>
      <c r="J1312" s="0" t="n">
        <v>2.45</v>
      </c>
      <c r="K1312" s="0" t="s">
        <v>18</v>
      </c>
      <c r="L1312" s="0" t="s">
        <v>90</v>
      </c>
      <c r="M1312" s="0" t="n">
        <f aca="false">CEILING(G1312,1)*F1312</f>
        <v>9.8</v>
      </c>
      <c r="N1312" s="0" t="n">
        <f aca="false">M1312-H1312</f>
        <v>2.45</v>
      </c>
      <c r="O1312" s="0" t="n">
        <f aca="false">IF(ABS(N1312-J1312)&lt;0.011,1,0)</f>
        <v>1</v>
      </c>
    </row>
    <row r="1313" customFormat="false" ht="15" hidden="false" customHeight="false" outlineLevel="0" collapsed="false">
      <c r="A1313" s="0" t="s">
        <v>15</v>
      </c>
      <c r="B1313" s="0" t="s">
        <v>302</v>
      </c>
      <c r="C1313" s="0" t="n">
        <v>31</v>
      </c>
      <c r="D1313" s="0" t="n">
        <v>49740</v>
      </c>
      <c r="E1313" s="0" t="s">
        <v>24</v>
      </c>
      <c r="F1313" s="0" t="n">
        <v>3.9</v>
      </c>
      <c r="G1313" s="0" t="n">
        <v>0.5</v>
      </c>
      <c r="H1313" s="0" t="n">
        <v>1.95</v>
      </c>
      <c r="I1313" s="0" t="n">
        <v>3.9</v>
      </c>
      <c r="J1313" s="0" t="n">
        <v>1.95</v>
      </c>
      <c r="K1313" s="0" t="s">
        <v>18</v>
      </c>
      <c r="L1313" s="0" t="s">
        <v>90</v>
      </c>
      <c r="M1313" s="0" t="n">
        <f aca="false">CEILING(G1313,1)*F1313</f>
        <v>3.9</v>
      </c>
      <c r="N1313" s="0" t="n">
        <f aca="false">M1313-H1313</f>
        <v>1.95</v>
      </c>
      <c r="O1313" s="0" t="n">
        <f aca="false">IF(ABS(N1313-J1313)&lt;0.011,1,0)</f>
        <v>1</v>
      </c>
    </row>
    <row r="1314" customFormat="false" ht="15" hidden="false" customHeight="false" outlineLevel="0" collapsed="false">
      <c r="A1314" s="0" t="s">
        <v>15</v>
      </c>
      <c r="B1314" s="0" t="s">
        <v>303</v>
      </c>
      <c r="C1314" s="0" t="n">
        <v>12</v>
      </c>
      <c r="D1314" s="0" t="n">
        <v>49769</v>
      </c>
      <c r="E1314" s="0" t="s">
        <v>106</v>
      </c>
      <c r="F1314" s="0" t="n">
        <v>4.7</v>
      </c>
      <c r="G1314" s="0" t="n">
        <v>0.5</v>
      </c>
      <c r="H1314" s="0" t="n">
        <v>2.35</v>
      </c>
      <c r="I1314" s="0" t="n">
        <v>4.7</v>
      </c>
      <c r="J1314" s="0" t="n">
        <v>2.35</v>
      </c>
      <c r="K1314" s="0" t="s">
        <v>18</v>
      </c>
      <c r="L1314" s="0" t="s">
        <v>110</v>
      </c>
      <c r="M1314" s="0" t="n">
        <f aca="false">CEILING(G1314,1)*F1314</f>
        <v>4.7</v>
      </c>
      <c r="N1314" s="0" t="n">
        <f aca="false">M1314-H1314</f>
        <v>2.35</v>
      </c>
      <c r="O1314" s="0" t="n">
        <f aca="false">IF(ABS(N1314-J1314)&lt;0.011,1,0)</f>
        <v>1</v>
      </c>
    </row>
    <row r="1315" customFormat="false" ht="15" hidden="false" customHeight="false" outlineLevel="0" collapsed="false">
      <c r="A1315" s="0" t="s">
        <v>15</v>
      </c>
      <c r="B1315" s="0" t="s">
        <v>303</v>
      </c>
      <c r="C1315" s="0" t="n">
        <v>12</v>
      </c>
      <c r="D1315" s="0" t="n">
        <v>49769</v>
      </c>
      <c r="E1315" s="0" t="s">
        <v>304</v>
      </c>
      <c r="F1315" s="0" t="n">
        <v>4.6</v>
      </c>
      <c r="G1315" s="0" t="n">
        <v>0.5</v>
      </c>
      <c r="H1315" s="0" t="n">
        <v>2.3</v>
      </c>
      <c r="I1315" s="0" t="n">
        <v>4.6</v>
      </c>
      <c r="J1315" s="0" t="n">
        <v>2.3</v>
      </c>
      <c r="K1315" s="0" t="s">
        <v>18</v>
      </c>
      <c r="L1315" s="0" t="s">
        <v>110</v>
      </c>
      <c r="M1315" s="0" t="n">
        <f aca="false">CEILING(G1315,1)*F1315</f>
        <v>4.6</v>
      </c>
      <c r="N1315" s="0" t="n">
        <f aca="false">M1315-H1315</f>
        <v>2.3</v>
      </c>
      <c r="O1315" s="0" t="n">
        <f aca="false">IF(ABS(N1315-J1315)&lt;0.011,1,0)</f>
        <v>1</v>
      </c>
    </row>
    <row r="1316" customFormat="false" ht="15" hidden="false" customHeight="false" outlineLevel="0" collapsed="false">
      <c r="A1316" s="0" t="s">
        <v>15</v>
      </c>
      <c r="B1316" s="0" t="s">
        <v>303</v>
      </c>
      <c r="C1316" s="0" t="n">
        <v>13</v>
      </c>
      <c r="D1316" s="0" t="n">
        <v>49765</v>
      </c>
      <c r="E1316" s="0" t="s">
        <v>106</v>
      </c>
      <c r="F1316" s="0" t="n">
        <v>4.7</v>
      </c>
      <c r="G1316" s="0" t="n">
        <v>0.5</v>
      </c>
      <c r="H1316" s="0" t="n">
        <v>2.35</v>
      </c>
      <c r="I1316" s="0" t="n">
        <v>4.7</v>
      </c>
      <c r="J1316" s="0" t="n">
        <v>2.35</v>
      </c>
      <c r="K1316" s="0" t="s">
        <v>18</v>
      </c>
      <c r="L1316" s="0" t="s">
        <v>110</v>
      </c>
      <c r="M1316" s="0" t="n">
        <f aca="false">CEILING(G1316,1)*F1316</f>
        <v>4.7</v>
      </c>
      <c r="N1316" s="0" t="n">
        <f aca="false">M1316-H1316</f>
        <v>2.35</v>
      </c>
      <c r="O1316" s="0" t="n">
        <f aca="false">IF(ABS(N1316-J1316)&lt;0.011,1,0)</f>
        <v>1</v>
      </c>
    </row>
    <row r="1317" customFormat="false" ht="15" hidden="false" customHeight="false" outlineLevel="0" collapsed="false">
      <c r="A1317" s="0" t="s">
        <v>15</v>
      </c>
      <c r="B1317" s="0" t="s">
        <v>303</v>
      </c>
      <c r="C1317" s="0" t="n">
        <v>13</v>
      </c>
      <c r="D1317" s="0" t="n">
        <v>49765</v>
      </c>
      <c r="E1317" s="0" t="s">
        <v>304</v>
      </c>
      <c r="F1317" s="0" t="n">
        <v>4.6</v>
      </c>
      <c r="G1317" s="0" t="n">
        <v>0.5</v>
      </c>
      <c r="H1317" s="0" t="n">
        <v>2.3</v>
      </c>
      <c r="I1317" s="0" t="n">
        <v>4.6</v>
      </c>
      <c r="J1317" s="0" t="n">
        <v>2.3</v>
      </c>
      <c r="K1317" s="0" t="s">
        <v>18</v>
      </c>
      <c r="L1317" s="0" t="s">
        <v>110</v>
      </c>
      <c r="M1317" s="0" t="n">
        <f aca="false">CEILING(G1317,1)*F1317</f>
        <v>4.6</v>
      </c>
      <c r="N1317" s="0" t="n">
        <f aca="false">M1317-H1317</f>
        <v>2.3</v>
      </c>
      <c r="O1317" s="0" t="n">
        <f aca="false">IF(ABS(N1317-J1317)&lt;0.011,1,0)</f>
        <v>1</v>
      </c>
    </row>
    <row r="1318" customFormat="false" ht="15" hidden="false" customHeight="false" outlineLevel="0" collapsed="false">
      <c r="A1318" s="0" t="s">
        <v>15</v>
      </c>
      <c r="B1318" s="0" t="s">
        <v>303</v>
      </c>
      <c r="C1318" s="0" t="n">
        <v>34</v>
      </c>
      <c r="D1318" s="0" t="n">
        <v>49792</v>
      </c>
      <c r="E1318" s="0" t="s">
        <v>261</v>
      </c>
      <c r="F1318" s="0" t="n">
        <v>24.9</v>
      </c>
      <c r="G1318" s="0" t="n">
        <v>0.5</v>
      </c>
      <c r="H1318" s="0" t="n">
        <v>12.45</v>
      </c>
      <c r="I1318" s="0" t="n">
        <v>24.9</v>
      </c>
      <c r="J1318" s="0" t="n">
        <v>12.45</v>
      </c>
      <c r="K1318" s="0" t="s">
        <v>18</v>
      </c>
      <c r="L1318" s="0" t="s">
        <v>305</v>
      </c>
      <c r="M1318" s="0" t="n">
        <f aca="false">CEILING(G1318,1)*F1318</f>
        <v>24.9</v>
      </c>
      <c r="N1318" s="0" t="n">
        <f aca="false">M1318-H1318</f>
        <v>12.45</v>
      </c>
      <c r="O1318" s="0" t="n">
        <f aca="false">IF(ABS(N1318-J1318)&lt;0.011,1,0)</f>
        <v>1</v>
      </c>
    </row>
    <row r="1319" customFormat="false" ht="15" hidden="false" customHeight="false" outlineLevel="0" collapsed="false">
      <c r="A1319" s="0" t="s">
        <v>15</v>
      </c>
      <c r="B1319" s="0" t="s">
        <v>303</v>
      </c>
      <c r="C1319" s="0" t="n">
        <v>34</v>
      </c>
      <c r="D1319" s="0" t="n">
        <v>49792</v>
      </c>
      <c r="E1319" s="0" t="s">
        <v>73</v>
      </c>
      <c r="F1319" s="0" t="n">
        <v>8.8</v>
      </c>
      <c r="G1319" s="0" t="n">
        <v>0.5</v>
      </c>
      <c r="H1319" s="0" t="n">
        <v>4.4</v>
      </c>
      <c r="I1319" s="0" t="n">
        <v>8.8</v>
      </c>
      <c r="J1319" s="0" t="n">
        <v>4.4</v>
      </c>
      <c r="K1319" s="0" t="s">
        <v>18</v>
      </c>
      <c r="L1319" s="0" t="s">
        <v>305</v>
      </c>
      <c r="M1319" s="0" t="n">
        <f aca="false">CEILING(G1319,1)*F1319</f>
        <v>8.8</v>
      </c>
      <c r="N1319" s="0" t="n">
        <f aca="false">M1319-H1319</f>
        <v>4.4</v>
      </c>
      <c r="O1319" s="0" t="n">
        <f aca="false">IF(ABS(N1319-J1319)&lt;0.011,1,0)</f>
        <v>1</v>
      </c>
    </row>
    <row r="1320" customFormat="false" ht="15" hidden="false" customHeight="false" outlineLevel="0" collapsed="false">
      <c r="A1320" s="0" t="s">
        <v>15</v>
      </c>
      <c r="B1320" s="0" t="s">
        <v>303</v>
      </c>
      <c r="C1320" s="0" t="n">
        <v>34</v>
      </c>
      <c r="D1320" s="0" t="n">
        <v>49792</v>
      </c>
      <c r="E1320" s="0" t="s">
        <v>86</v>
      </c>
      <c r="F1320" s="0" t="n">
        <v>10.5</v>
      </c>
      <c r="G1320" s="0" t="n">
        <v>0.5</v>
      </c>
      <c r="H1320" s="0" t="n">
        <v>5.25</v>
      </c>
      <c r="I1320" s="0" t="n">
        <v>10.5</v>
      </c>
      <c r="J1320" s="0" t="n">
        <v>5.25</v>
      </c>
      <c r="K1320" s="0" t="s">
        <v>18</v>
      </c>
      <c r="L1320" s="0" t="s">
        <v>305</v>
      </c>
      <c r="M1320" s="0" t="n">
        <f aca="false">CEILING(G1320,1)*F1320</f>
        <v>10.5</v>
      </c>
      <c r="N1320" s="0" t="n">
        <f aca="false">M1320-H1320</f>
        <v>5.25</v>
      </c>
      <c r="O1320" s="0" t="n">
        <f aca="false">IF(ABS(N1320-J1320)&lt;0.011,1,0)</f>
        <v>1</v>
      </c>
    </row>
    <row r="1321" customFormat="false" ht="15" hidden="false" customHeight="false" outlineLevel="0" collapsed="false">
      <c r="A1321" s="0" t="s">
        <v>15</v>
      </c>
      <c r="B1321" s="0" t="s">
        <v>303</v>
      </c>
      <c r="C1321" s="0" t="n">
        <v>34</v>
      </c>
      <c r="D1321" s="0" t="n">
        <v>49792</v>
      </c>
      <c r="E1321" s="0" t="s">
        <v>78</v>
      </c>
      <c r="F1321" s="0" t="n">
        <v>17.6</v>
      </c>
      <c r="G1321" s="0" t="n">
        <v>0.5</v>
      </c>
      <c r="H1321" s="0" t="n">
        <v>8.8</v>
      </c>
      <c r="I1321" s="0" t="n">
        <v>17.6</v>
      </c>
      <c r="J1321" s="0" t="n">
        <v>8.8</v>
      </c>
      <c r="K1321" s="0" t="s">
        <v>18</v>
      </c>
      <c r="L1321" s="0" t="s">
        <v>305</v>
      </c>
      <c r="M1321" s="0" t="n">
        <f aca="false">CEILING(G1321,1)*F1321</f>
        <v>17.6</v>
      </c>
      <c r="N1321" s="0" t="n">
        <f aca="false">M1321-H1321</f>
        <v>8.8</v>
      </c>
      <c r="O1321" s="0" t="n">
        <f aca="false">IF(ABS(N1321-J1321)&lt;0.011,1,0)</f>
        <v>1</v>
      </c>
    </row>
    <row r="1322" customFormat="false" ht="15" hidden="false" customHeight="false" outlineLevel="0" collapsed="false">
      <c r="A1322" s="0" t="s">
        <v>15</v>
      </c>
      <c r="B1322" s="0" t="s">
        <v>303</v>
      </c>
      <c r="C1322" s="0" t="n">
        <v>34</v>
      </c>
      <c r="D1322" s="0" t="n">
        <v>49792</v>
      </c>
      <c r="E1322" s="0" t="s">
        <v>256</v>
      </c>
      <c r="F1322" s="0" t="n">
        <v>10.5</v>
      </c>
      <c r="G1322" s="0" t="n">
        <v>0.5</v>
      </c>
      <c r="H1322" s="0" t="n">
        <v>5.25</v>
      </c>
      <c r="I1322" s="0" t="n">
        <v>10.5</v>
      </c>
      <c r="J1322" s="0" t="n">
        <v>5.25</v>
      </c>
      <c r="K1322" s="0" t="s">
        <v>18</v>
      </c>
      <c r="L1322" s="0" t="s">
        <v>305</v>
      </c>
      <c r="M1322" s="0" t="n">
        <f aca="false">CEILING(G1322,1)*F1322</f>
        <v>10.5</v>
      </c>
      <c r="N1322" s="0" t="n">
        <f aca="false">M1322-H1322</f>
        <v>5.25</v>
      </c>
      <c r="O1322" s="0" t="n">
        <f aca="false">IF(ABS(N1322-J1322)&lt;0.011,1,0)</f>
        <v>1</v>
      </c>
    </row>
    <row r="1323" customFormat="false" ht="15" hidden="false" customHeight="false" outlineLevel="0" collapsed="false">
      <c r="A1323" s="0" t="s">
        <v>15</v>
      </c>
      <c r="B1323" s="0" t="s">
        <v>303</v>
      </c>
      <c r="C1323" s="0" t="n">
        <v>34</v>
      </c>
      <c r="D1323" s="0" t="n">
        <v>49792</v>
      </c>
      <c r="E1323" s="0" t="s">
        <v>67</v>
      </c>
      <c r="F1323" s="0" t="n">
        <v>4.2</v>
      </c>
      <c r="G1323" s="0" t="n">
        <v>1.5</v>
      </c>
      <c r="H1323" s="0" t="n">
        <v>6.3</v>
      </c>
      <c r="I1323" s="0" t="n">
        <v>8.4</v>
      </c>
      <c r="J1323" s="0" t="n">
        <v>2.1</v>
      </c>
      <c r="K1323" s="0" t="s">
        <v>18</v>
      </c>
      <c r="L1323" s="0" t="s">
        <v>305</v>
      </c>
      <c r="M1323" s="0" t="n">
        <f aca="false">CEILING(G1323,1)*F1323</f>
        <v>8.4</v>
      </c>
      <c r="N1323" s="0" t="n">
        <f aca="false">M1323-H1323</f>
        <v>2.1</v>
      </c>
      <c r="O1323" s="0" t="n">
        <f aca="false">IF(ABS(N1323-J1323)&lt;0.011,1,0)</f>
        <v>1</v>
      </c>
    </row>
    <row r="1324" customFormat="false" ht="15" hidden="false" customHeight="false" outlineLevel="0" collapsed="false">
      <c r="A1324" s="0" t="s">
        <v>15</v>
      </c>
      <c r="B1324" s="0" t="s">
        <v>303</v>
      </c>
      <c r="C1324" s="0" t="n">
        <v>34</v>
      </c>
      <c r="D1324" s="0" t="n">
        <v>49792</v>
      </c>
      <c r="E1324" s="0" t="s">
        <v>122</v>
      </c>
      <c r="F1324" s="0" t="n">
        <v>4.9</v>
      </c>
      <c r="G1324" s="0" t="n">
        <v>0.5</v>
      </c>
      <c r="H1324" s="0" t="n">
        <v>2.45</v>
      </c>
      <c r="I1324" s="0" t="n">
        <v>4.9</v>
      </c>
      <c r="J1324" s="0" t="n">
        <v>2.45</v>
      </c>
      <c r="K1324" s="0" t="s">
        <v>18</v>
      </c>
      <c r="L1324" s="0" t="s">
        <v>305</v>
      </c>
      <c r="M1324" s="0" t="n">
        <f aca="false">CEILING(G1324,1)*F1324</f>
        <v>4.9</v>
      </c>
      <c r="N1324" s="0" t="n">
        <f aca="false">M1324-H1324</f>
        <v>2.45</v>
      </c>
      <c r="O1324" s="0" t="n">
        <f aca="false">IF(ABS(N1324-J1324)&lt;0.011,1,0)</f>
        <v>1</v>
      </c>
    </row>
    <row r="1325" customFormat="false" ht="15" hidden="false" customHeight="false" outlineLevel="0" collapsed="false">
      <c r="A1325" s="0" t="s">
        <v>15</v>
      </c>
      <c r="B1325" s="0" t="s">
        <v>303</v>
      </c>
      <c r="C1325" s="0" t="n">
        <v>34</v>
      </c>
      <c r="D1325" s="0" t="n">
        <v>49792</v>
      </c>
      <c r="E1325" s="0" t="s">
        <v>149</v>
      </c>
      <c r="F1325" s="0" t="n">
        <v>15.9</v>
      </c>
      <c r="G1325" s="0" t="n">
        <v>0.5</v>
      </c>
      <c r="H1325" s="0" t="n">
        <v>7.95</v>
      </c>
      <c r="I1325" s="0" t="n">
        <v>15.9</v>
      </c>
      <c r="J1325" s="0" t="n">
        <v>7.95</v>
      </c>
      <c r="K1325" s="0" t="s">
        <v>18</v>
      </c>
      <c r="L1325" s="0" t="s">
        <v>305</v>
      </c>
      <c r="M1325" s="0" t="n">
        <f aca="false">CEILING(G1325,1)*F1325</f>
        <v>15.9</v>
      </c>
      <c r="N1325" s="0" t="n">
        <f aca="false">M1325-H1325</f>
        <v>7.95</v>
      </c>
      <c r="O1325" s="0" t="n">
        <f aca="false">IF(ABS(N1325-J1325)&lt;0.011,1,0)</f>
        <v>1</v>
      </c>
    </row>
    <row r="1326" customFormat="false" ht="15" hidden="false" customHeight="false" outlineLevel="0" collapsed="false">
      <c r="A1326" s="0" t="s">
        <v>15</v>
      </c>
      <c r="B1326" s="0" t="s">
        <v>303</v>
      </c>
      <c r="C1326" s="0" t="n">
        <v>35</v>
      </c>
      <c r="D1326" s="0" t="n">
        <v>49793</v>
      </c>
      <c r="E1326" s="0" t="s">
        <v>261</v>
      </c>
      <c r="F1326" s="0" t="n">
        <v>24.9</v>
      </c>
      <c r="G1326" s="0" t="n">
        <v>0.25</v>
      </c>
      <c r="H1326" s="0" t="n">
        <v>6.23</v>
      </c>
      <c r="I1326" s="0" t="n">
        <v>24.9</v>
      </c>
      <c r="J1326" s="0" t="n">
        <v>18.67</v>
      </c>
      <c r="K1326" s="0" t="s">
        <v>18</v>
      </c>
      <c r="L1326" s="0" t="s">
        <v>305</v>
      </c>
      <c r="M1326" s="0" t="n">
        <f aca="false">CEILING(G1326,1)*F1326</f>
        <v>24.9</v>
      </c>
      <c r="N1326" s="0" t="n">
        <f aca="false">M1326-H1326</f>
        <v>18.67</v>
      </c>
      <c r="O1326" s="0" t="n">
        <f aca="false">IF(ABS(N1326-J1326)&lt;0.011,1,0)</f>
        <v>1</v>
      </c>
    </row>
    <row r="1327" customFormat="false" ht="15" hidden="false" customHeight="false" outlineLevel="0" collapsed="false">
      <c r="A1327" s="0" t="s">
        <v>15</v>
      </c>
      <c r="B1327" s="0" t="s">
        <v>303</v>
      </c>
      <c r="C1327" s="0" t="n">
        <v>35</v>
      </c>
      <c r="D1327" s="0" t="n">
        <v>49793</v>
      </c>
      <c r="E1327" s="0" t="s">
        <v>73</v>
      </c>
      <c r="F1327" s="0" t="n">
        <v>8.8</v>
      </c>
      <c r="G1327" s="0" t="n">
        <v>0.25</v>
      </c>
      <c r="H1327" s="0" t="n">
        <v>2.2</v>
      </c>
      <c r="I1327" s="0" t="n">
        <v>8.8</v>
      </c>
      <c r="J1327" s="0" t="n">
        <v>6.6</v>
      </c>
      <c r="K1327" s="0" t="s">
        <v>18</v>
      </c>
      <c r="L1327" s="0" t="s">
        <v>305</v>
      </c>
      <c r="M1327" s="0" t="n">
        <f aca="false">CEILING(G1327,1)*F1327</f>
        <v>8.8</v>
      </c>
      <c r="N1327" s="0" t="n">
        <f aca="false">M1327-H1327</f>
        <v>6.6</v>
      </c>
      <c r="O1327" s="0" t="n">
        <f aca="false">IF(ABS(N1327-J1327)&lt;0.011,1,0)</f>
        <v>1</v>
      </c>
    </row>
    <row r="1328" customFormat="false" ht="15" hidden="false" customHeight="false" outlineLevel="0" collapsed="false">
      <c r="A1328" s="0" t="s">
        <v>15</v>
      </c>
      <c r="B1328" s="0" t="s">
        <v>303</v>
      </c>
      <c r="C1328" s="0" t="n">
        <v>35</v>
      </c>
      <c r="D1328" s="0" t="n">
        <v>49793</v>
      </c>
      <c r="E1328" s="0" t="s">
        <v>86</v>
      </c>
      <c r="F1328" s="0" t="n">
        <v>10.5</v>
      </c>
      <c r="G1328" s="0" t="n">
        <v>0.25</v>
      </c>
      <c r="H1328" s="0" t="n">
        <v>2.63</v>
      </c>
      <c r="I1328" s="0" t="n">
        <v>10.5</v>
      </c>
      <c r="J1328" s="0" t="n">
        <v>7.87</v>
      </c>
      <c r="K1328" s="0" t="s">
        <v>18</v>
      </c>
      <c r="L1328" s="0" t="s">
        <v>305</v>
      </c>
      <c r="M1328" s="0" t="n">
        <f aca="false">CEILING(G1328,1)*F1328</f>
        <v>10.5</v>
      </c>
      <c r="N1328" s="0" t="n">
        <f aca="false">M1328-H1328</f>
        <v>7.87</v>
      </c>
      <c r="O1328" s="0" t="n">
        <f aca="false">IF(ABS(N1328-J1328)&lt;0.011,1,0)</f>
        <v>1</v>
      </c>
    </row>
    <row r="1329" customFormat="false" ht="15" hidden="false" customHeight="false" outlineLevel="0" collapsed="false">
      <c r="A1329" s="0" t="s">
        <v>15</v>
      </c>
      <c r="B1329" s="0" t="s">
        <v>303</v>
      </c>
      <c r="C1329" s="0" t="n">
        <v>35</v>
      </c>
      <c r="D1329" s="0" t="n">
        <v>49793</v>
      </c>
      <c r="E1329" s="0" t="s">
        <v>78</v>
      </c>
      <c r="F1329" s="0" t="n">
        <v>17.6</v>
      </c>
      <c r="G1329" s="0" t="n">
        <v>0.25</v>
      </c>
      <c r="H1329" s="0" t="n">
        <v>4.4</v>
      </c>
      <c r="I1329" s="0" t="n">
        <v>17.6</v>
      </c>
      <c r="J1329" s="0" t="n">
        <v>13.2</v>
      </c>
      <c r="K1329" s="0" t="s">
        <v>18</v>
      </c>
      <c r="L1329" s="0" t="s">
        <v>305</v>
      </c>
      <c r="M1329" s="0" t="n">
        <f aca="false">CEILING(G1329,1)*F1329</f>
        <v>17.6</v>
      </c>
      <c r="N1329" s="0" t="n">
        <f aca="false">M1329-H1329</f>
        <v>13.2</v>
      </c>
      <c r="O1329" s="0" t="n">
        <f aca="false">IF(ABS(N1329-J1329)&lt;0.011,1,0)</f>
        <v>1</v>
      </c>
    </row>
    <row r="1330" customFormat="false" ht="15" hidden="false" customHeight="false" outlineLevel="0" collapsed="false">
      <c r="A1330" s="0" t="s">
        <v>15</v>
      </c>
      <c r="B1330" s="0" t="s">
        <v>303</v>
      </c>
      <c r="C1330" s="0" t="n">
        <v>35</v>
      </c>
      <c r="D1330" s="0" t="n">
        <v>49793</v>
      </c>
      <c r="E1330" s="0" t="s">
        <v>306</v>
      </c>
      <c r="F1330" s="0" t="n">
        <v>24</v>
      </c>
      <c r="G1330" s="0" t="n">
        <v>0.5</v>
      </c>
      <c r="H1330" s="0" t="n">
        <v>12</v>
      </c>
      <c r="I1330" s="0" t="n">
        <v>24</v>
      </c>
      <c r="J1330" s="0" t="n">
        <v>12</v>
      </c>
      <c r="K1330" s="0" t="s">
        <v>18</v>
      </c>
      <c r="L1330" s="0" t="s">
        <v>305</v>
      </c>
      <c r="M1330" s="0" t="n">
        <f aca="false">CEILING(G1330,1)*F1330</f>
        <v>24</v>
      </c>
      <c r="N1330" s="0" t="n">
        <f aca="false">M1330-H1330</f>
        <v>12</v>
      </c>
      <c r="O1330" s="0" t="n">
        <f aca="false">IF(ABS(N1330-J1330)&lt;0.011,1,0)</f>
        <v>1</v>
      </c>
    </row>
    <row r="1331" customFormat="false" ht="15" hidden="false" customHeight="false" outlineLevel="0" collapsed="false">
      <c r="A1331" s="0" t="s">
        <v>15</v>
      </c>
      <c r="B1331" s="0" t="s">
        <v>303</v>
      </c>
      <c r="C1331" s="0" t="n">
        <v>35</v>
      </c>
      <c r="D1331" s="0" t="n">
        <v>49793</v>
      </c>
      <c r="E1331" s="0" t="s">
        <v>256</v>
      </c>
      <c r="F1331" s="0" t="n">
        <v>10.5</v>
      </c>
      <c r="G1331" s="0" t="n">
        <v>0.25</v>
      </c>
      <c r="H1331" s="0" t="n">
        <v>2.63</v>
      </c>
      <c r="I1331" s="0" t="n">
        <v>10.5</v>
      </c>
      <c r="J1331" s="0" t="n">
        <v>7.87</v>
      </c>
      <c r="K1331" s="0" t="s">
        <v>18</v>
      </c>
      <c r="L1331" s="0" t="s">
        <v>305</v>
      </c>
      <c r="M1331" s="0" t="n">
        <f aca="false">CEILING(G1331,1)*F1331</f>
        <v>10.5</v>
      </c>
      <c r="N1331" s="0" t="n">
        <f aca="false">M1331-H1331</f>
        <v>7.87</v>
      </c>
      <c r="O1331" s="0" t="n">
        <f aca="false">IF(ABS(N1331-J1331)&lt;0.011,1,0)</f>
        <v>1</v>
      </c>
    </row>
    <row r="1332" customFormat="false" ht="15" hidden="false" customHeight="false" outlineLevel="0" collapsed="false">
      <c r="A1332" s="0" t="s">
        <v>15</v>
      </c>
      <c r="B1332" s="0" t="s">
        <v>303</v>
      </c>
      <c r="C1332" s="0" t="n">
        <v>35</v>
      </c>
      <c r="D1332" s="0" t="n">
        <v>49793</v>
      </c>
      <c r="E1332" s="0" t="s">
        <v>88</v>
      </c>
      <c r="F1332" s="0" t="n">
        <v>3.9</v>
      </c>
      <c r="G1332" s="0" t="n">
        <v>0.5</v>
      </c>
      <c r="H1332" s="0" t="n">
        <v>1.95</v>
      </c>
      <c r="I1332" s="0" t="n">
        <v>3.9</v>
      </c>
      <c r="J1332" s="0" t="n">
        <v>1.95</v>
      </c>
      <c r="K1332" s="0" t="s">
        <v>18</v>
      </c>
      <c r="L1332" s="0" t="s">
        <v>305</v>
      </c>
      <c r="M1332" s="0" t="n">
        <f aca="false">CEILING(G1332,1)*F1332</f>
        <v>3.9</v>
      </c>
      <c r="N1332" s="0" t="n">
        <f aca="false">M1332-H1332</f>
        <v>1.95</v>
      </c>
      <c r="O1332" s="0" t="n">
        <f aca="false">IF(ABS(N1332-J1332)&lt;0.011,1,0)</f>
        <v>1</v>
      </c>
    </row>
    <row r="1333" customFormat="false" ht="15" hidden="false" customHeight="false" outlineLevel="0" collapsed="false">
      <c r="A1333" s="0" t="s">
        <v>15</v>
      </c>
      <c r="B1333" s="0" t="s">
        <v>303</v>
      </c>
      <c r="C1333" s="0" t="n">
        <v>35</v>
      </c>
      <c r="D1333" s="0" t="n">
        <v>49793</v>
      </c>
      <c r="E1333" s="0" t="s">
        <v>67</v>
      </c>
      <c r="F1333" s="0" t="n">
        <v>4.2</v>
      </c>
      <c r="G1333" s="0" t="n">
        <v>0.75</v>
      </c>
      <c r="H1333" s="0" t="n">
        <v>3.15</v>
      </c>
      <c r="I1333" s="0" t="n">
        <v>4.2</v>
      </c>
      <c r="J1333" s="0" t="n">
        <v>1.05</v>
      </c>
      <c r="K1333" s="0" t="s">
        <v>18</v>
      </c>
      <c r="L1333" s="0" t="s">
        <v>305</v>
      </c>
      <c r="M1333" s="0" t="n">
        <f aca="false">CEILING(G1333,1)*F1333</f>
        <v>4.2</v>
      </c>
      <c r="N1333" s="0" t="n">
        <f aca="false">M1333-H1333</f>
        <v>1.05</v>
      </c>
      <c r="O1333" s="0" t="n">
        <f aca="false">IF(ABS(N1333-J1333)&lt;0.011,1,0)</f>
        <v>1</v>
      </c>
    </row>
    <row r="1334" customFormat="false" ht="15" hidden="false" customHeight="false" outlineLevel="0" collapsed="false">
      <c r="A1334" s="0" t="s">
        <v>15</v>
      </c>
      <c r="B1334" s="0" t="s">
        <v>303</v>
      </c>
      <c r="C1334" s="0" t="n">
        <v>35</v>
      </c>
      <c r="D1334" s="0" t="n">
        <v>49793</v>
      </c>
      <c r="E1334" s="0" t="s">
        <v>122</v>
      </c>
      <c r="F1334" s="0" t="n">
        <v>4.9</v>
      </c>
      <c r="G1334" s="0" t="n">
        <v>0.25</v>
      </c>
      <c r="H1334" s="0" t="n">
        <v>1.23</v>
      </c>
      <c r="I1334" s="0" t="n">
        <v>4.9</v>
      </c>
      <c r="J1334" s="0" t="n">
        <v>3.67</v>
      </c>
      <c r="K1334" s="0" t="s">
        <v>18</v>
      </c>
      <c r="L1334" s="0" t="s">
        <v>305</v>
      </c>
      <c r="M1334" s="0" t="n">
        <f aca="false">CEILING(G1334,1)*F1334</f>
        <v>4.9</v>
      </c>
      <c r="N1334" s="0" t="n">
        <f aca="false">M1334-H1334</f>
        <v>3.67</v>
      </c>
      <c r="O1334" s="0" t="n">
        <f aca="false">IF(ABS(N1334-J1334)&lt;0.011,1,0)</f>
        <v>1</v>
      </c>
    </row>
    <row r="1335" customFormat="false" ht="15" hidden="false" customHeight="false" outlineLevel="0" collapsed="false">
      <c r="A1335" s="0" t="s">
        <v>15</v>
      </c>
      <c r="B1335" s="0" t="s">
        <v>303</v>
      </c>
      <c r="C1335" s="0" t="n">
        <v>35</v>
      </c>
      <c r="D1335" s="0" t="n">
        <v>49793</v>
      </c>
      <c r="E1335" s="0" t="s">
        <v>149</v>
      </c>
      <c r="F1335" s="0" t="n">
        <v>15.9</v>
      </c>
      <c r="G1335" s="0" t="n">
        <v>0.25</v>
      </c>
      <c r="H1335" s="0" t="n">
        <v>3.98</v>
      </c>
      <c r="I1335" s="0" t="n">
        <v>15.9</v>
      </c>
      <c r="J1335" s="0" t="n">
        <v>11.92</v>
      </c>
      <c r="K1335" s="0" t="s">
        <v>18</v>
      </c>
      <c r="L1335" s="0" t="s">
        <v>305</v>
      </c>
      <c r="M1335" s="0" t="n">
        <f aca="false">CEILING(G1335,1)*F1335</f>
        <v>15.9</v>
      </c>
      <c r="N1335" s="0" t="n">
        <f aca="false">M1335-H1335</f>
        <v>11.92</v>
      </c>
      <c r="O1335" s="0" t="n">
        <f aca="false">IF(ABS(N1335-J1335)&lt;0.011,1,0)</f>
        <v>1</v>
      </c>
    </row>
    <row r="1336" customFormat="false" ht="15" hidden="false" customHeight="false" outlineLevel="0" collapsed="false">
      <c r="A1336" s="0" t="s">
        <v>15</v>
      </c>
      <c r="B1336" s="0" t="s">
        <v>303</v>
      </c>
      <c r="C1336" s="0" t="n">
        <v>36</v>
      </c>
      <c r="D1336" s="0" t="n">
        <v>49784</v>
      </c>
      <c r="E1336" s="0" t="s">
        <v>261</v>
      </c>
      <c r="F1336" s="0" t="n">
        <v>24.9</v>
      </c>
      <c r="G1336" s="0" t="n">
        <v>0.25</v>
      </c>
      <c r="H1336" s="0" t="n">
        <v>6.22</v>
      </c>
      <c r="I1336" s="0" t="n">
        <v>24.9</v>
      </c>
      <c r="J1336" s="0" t="n">
        <v>18.68</v>
      </c>
      <c r="K1336" s="0" t="s">
        <v>18</v>
      </c>
      <c r="L1336" s="0" t="s">
        <v>305</v>
      </c>
      <c r="M1336" s="0" t="n">
        <f aca="false">CEILING(G1336,1)*F1336</f>
        <v>24.9</v>
      </c>
      <c r="N1336" s="0" t="n">
        <f aca="false">M1336-H1336</f>
        <v>18.68</v>
      </c>
      <c r="O1336" s="0" t="n">
        <f aca="false">IF(ABS(N1336-J1336)&lt;0.011,1,0)</f>
        <v>1</v>
      </c>
    </row>
    <row r="1337" customFormat="false" ht="15" hidden="false" customHeight="false" outlineLevel="0" collapsed="false">
      <c r="A1337" s="0" t="s">
        <v>15</v>
      </c>
      <c r="B1337" s="0" t="s">
        <v>303</v>
      </c>
      <c r="C1337" s="0" t="n">
        <v>36</v>
      </c>
      <c r="D1337" s="0" t="n">
        <v>49784</v>
      </c>
      <c r="E1337" s="0" t="s">
        <v>73</v>
      </c>
      <c r="F1337" s="0" t="n">
        <v>8.8</v>
      </c>
      <c r="G1337" s="0" t="n">
        <v>0.25</v>
      </c>
      <c r="H1337" s="0" t="n">
        <v>2.2</v>
      </c>
      <c r="I1337" s="0" t="n">
        <v>8.8</v>
      </c>
      <c r="J1337" s="0" t="n">
        <v>6.6</v>
      </c>
      <c r="K1337" s="0" t="s">
        <v>18</v>
      </c>
      <c r="L1337" s="0" t="s">
        <v>305</v>
      </c>
      <c r="M1337" s="0" t="n">
        <f aca="false">CEILING(G1337,1)*F1337</f>
        <v>8.8</v>
      </c>
      <c r="N1337" s="0" t="n">
        <f aca="false">M1337-H1337</f>
        <v>6.6</v>
      </c>
      <c r="O1337" s="0" t="n">
        <f aca="false">IF(ABS(N1337-J1337)&lt;0.011,1,0)</f>
        <v>1</v>
      </c>
    </row>
    <row r="1338" customFormat="false" ht="15" hidden="false" customHeight="false" outlineLevel="0" collapsed="false">
      <c r="A1338" s="0" t="s">
        <v>15</v>
      </c>
      <c r="B1338" s="0" t="s">
        <v>303</v>
      </c>
      <c r="C1338" s="0" t="n">
        <v>36</v>
      </c>
      <c r="D1338" s="0" t="n">
        <v>49784</v>
      </c>
      <c r="E1338" s="0" t="s">
        <v>86</v>
      </c>
      <c r="F1338" s="0" t="n">
        <v>10.5</v>
      </c>
      <c r="G1338" s="0" t="n">
        <v>0.25</v>
      </c>
      <c r="H1338" s="0" t="n">
        <v>2.63</v>
      </c>
      <c r="I1338" s="0" t="n">
        <v>10.5</v>
      </c>
      <c r="J1338" s="0" t="n">
        <v>7.87</v>
      </c>
      <c r="K1338" s="0" t="s">
        <v>18</v>
      </c>
      <c r="L1338" s="0" t="s">
        <v>305</v>
      </c>
      <c r="M1338" s="0" t="n">
        <f aca="false">CEILING(G1338,1)*F1338</f>
        <v>10.5</v>
      </c>
      <c r="N1338" s="0" t="n">
        <f aca="false">M1338-H1338</f>
        <v>7.87</v>
      </c>
      <c r="O1338" s="0" t="n">
        <f aca="false">IF(ABS(N1338-J1338)&lt;0.011,1,0)</f>
        <v>1</v>
      </c>
    </row>
    <row r="1339" customFormat="false" ht="15" hidden="false" customHeight="false" outlineLevel="0" collapsed="false">
      <c r="A1339" s="0" t="s">
        <v>15</v>
      </c>
      <c r="B1339" s="0" t="s">
        <v>303</v>
      </c>
      <c r="C1339" s="0" t="n">
        <v>36</v>
      </c>
      <c r="D1339" s="0" t="n">
        <v>49784</v>
      </c>
      <c r="E1339" s="0" t="s">
        <v>78</v>
      </c>
      <c r="F1339" s="0" t="n">
        <v>17.6</v>
      </c>
      <c r="G1339" s="0" t="n">
        <v>0.25</v>
      </c>
      <c r="H1339" s="0" t="n">
        <v>4.39</v>
      </c>
      <c r="I1339" s="0" t="n">
        <v>17.6</v>
      </c>
      <c r="J1339" s="0" t="n">
        <v>13.21</v>
      </c>
      <c r="K1339" s="0" t="s">
        <v>18</v>
      </c>
      <c r="L1339" s="0" t="s">
        <v>305</v>
      </c>
      <c r="M1339" s="0" t="n">
        <f aca="false">CEILING(G1339,1)*F1339</f>
        <v>17.6</v>
      </c>
      <c r="N1339" s="0" t="n">
        <f aca="false">M1339-H1339</f>
        <v>13.21</v>
      </c>
      <c r="O1339" s="0" t="n">
        <f aca="false">IF(ABS(N1339-J1339)&lt;0.011,1,0)</f>
        <v>1</v>
      </c>
    </row>
    <row r="1340" customFormat="false" ht="15" hidden="false" customHeight="false" outlineLevel="0" collapsed="false">
      <c r="A1340" s="0" t="s">
        <v>15</v>
      </c>
      <c r="B1340" s="0" t="s">
        <v>303</v>
      </c>
      <c r="C1340" s="0" t="n">
        <v>36</v>
      </c>
      <c r="D1340" s="0" t="n">
        <v>49784</v>
      </c>
      <c r="E1340" s="0" t="s">
        <v>306</v>
      </c>
      <c r="F1340" s="0" t="n">
        <v>24</v>
      </c>
      <c r="G1340" s="0" t="n">
        <v>0.5</v>
      </c>
      <c r="H1340" s="0" t="n">
        <v>11.98</v>
      </c>
      <c r="I1340" s="0" t="n">
        <v>24</v>
      </c>
      <c r="J1340" s="0" t="n">
        <v>12.02</v>
      </c>
      <c r="K1340" s="0" t="s">
        <v>18</v>
      </c>
      <c r="L1340" s="0" t="s">
        <v>305</v>
      </c>
      <c r="M1340" s="0" t="n">
        <f aca="false">CEILING(G1340,1)*F1340</f>
        <v>24</v>
      </c>
      <c r="N1340" s="0" t="n">
        <f aca="false">M1340-H1340</f>
        <v>12.02</v>
      </c>
      <c r="O1340" s="0" t="n">
        <f aca="false">IF(ABS(N1340-J1340)&lt;0.011,1,0)</f>
        <v>1</v>
      </c>
    </row>
    <row r="1341" customFormat="false" ht="15" hidden="false" customHeight="false" outlineLevel="0" collapsed="false">
      <c r="A1341" s="0" t="s">
        <v>15</v>
      </c>
      <c r="B1341" s="0" t="s">
        <v>303</v>
      </c>
      <c r="C1341" s="0" t="n">
        <v>36</v>
      </c>
      <c r="D1341" s="0" t="n">
        <v>49784</v>
      </c>
      <c r="E1341" s="0" t="s">
        <v>256</v>
      </c>
      <c r="F1341" s="0" t="n">
        <v>10.5</v>
      </c>
      <c r="G1341" s="0" t="n">
        <v>0.25</v>
      </c>
      <c r="H1341" s="0" t="n">
        <v>2.62</v>
      </c>
      <c r="I1341" s="0" t="n">
        <v>10.5</v>
      </c>
      <c r="J1341" s="0" t="n">
        <v>7.88</v>
      </c>
      <c r="K1341" s="0" t="s">
        <v>18</v>
      </c>
      <c r="L1341" s="0" t="s">
        <v>305</v>
      </c>
      <c r="M1341" s="0" t="n">
        <f aca="false">CEILING(G1341,1)*F1341</f>
        <v>10.5</v>
      </c>
      <c r="N1341" s="0" t="n">
        <f aca="false">M1341-H1341</f>
        <v>7.88</v>
      </c>
      <c r="O1341" s="0" t="n">
        <f aca="false">IF(ABS(N1341-J1341)&lt;0.011,1,0)</f>
        <v>1</v>
      </c>
    </row>
    <row r="1342" customFormat="false" ht="15" hidden="false" customHeight="false" outlineLevel="0" collapsed="false">
      <c r="A1342" s="0" t="s">
        <v>15</v>
      </c>
      <c r="B1342" s="0" t="s">
        <v>303</v>
      </c>
      <c r="C1342" s="0" t="n">
        <v>36</v>
      </c>
      <c r="D1342" s="0" t="n">
        <v>49784</v>
      </c>
      <c r="E1342" s="0" t="s">
        <v>88</v>
      </c>
      <c r="F1342" s="0" t="n">
        <v>3.9</v>
      </c>
      <c r="G1342" s="0" t="n">
        <v>0.5</v>
      </c>
      <c r="H1342" s="0" t="n">
        <v>1.95</v>
      </c>
      <c r="I1342" s="0" t="n">
        <v>3.9</v>
      </c>
      <c r="J1342" s="0" t="n">
        <v>1.95</v>
      </c>
      <c r="K1342" s="0" t="s">
        <v>18</v>
      </c>
      <c r="L1342" s="0" t="s">
        <v>305</v>
      </c>
      <c r="M1342" s="0" t="n">
        <f aca="false">CEILING(G1342,1)*F1342</f>
        <v>3.9</v>
      </c>
      <c r="N1342" s="0" t="n">
        <f aca="false">M1342-H1342</f>
        <v>1.95</v>
      </c>
      <c r="O1342" s="0" t="n">
        <f aca="false">IF(ABS(N1342-J1342)&lt;0.011,1,0)</f>
        <v>1</v>
      </c>
    </row>
    <row r="1343" customFormat="false" ht="15" hidden="false" customHeight="false" outlineLevel="0" collapsed="false">
      <c r="A1343" s="0" t="s">
        <v>15</v>
      </c>
      <c r="B1343" s="0" t="s">
        <v>303</v>
      </c>
      <c r="C1343" s="0" t="n">
        <v>36</v>
      </c>
      <c r="D1343" s="0" t="n">
        <v>49784</v>
      </c>
      <c r="E1343" s="0" t="s">
        <v>67</v>
      </c>
      <c r="F1343" s="0" t="n">
        <v>4.2</v>
      </c>
      <c r="G1343" s="0" t="n">
        <v>0.75</v>
      </c>
      <c r="H1343" s="0" t="n">
        <v>3.15</v>
      </c>
      <c r="I1343" s="0" t="n">
        <v>4.2</v>
      </c>
      <c r="J1343" s="0" t="n">
        <v>1.05</v>
      </c>
      <c r="K1343" s="0" t="s">
        <v>18</v>
      </c>
      <c r="L1343" s="0" t="s">
        <v>305</v>
      </c>
      <c r="M1343" s="0" t="n">
        <f aca="false">CEILING(G1343,1)*F1343</f>
        <v>4.2</v>
      </c>
      <c r="N1343" s="0" t="n">
        <f aca="false">M1343-H1343</f>
        <v>1.05</v>
      </c>
      <c r="O1343" s="0" t="n">
        <f aca="false">IF(ABS(N1343-J1343)&lt;0.011,1,0)</f>
        <v>1</v>
      </c>
    </row>
    <row r="1344" customFormat="false" ht="15" hidden="false" customHeight="false" outlineLevel="0" collapsed="false">
      <c r="A1344" s="0" t="s">
        <v>15</v>
      </c>
      <c r="B1344" s="0" t="s">
        <v>303</v>
      </c>
      <c r="C1344" s="0" t="n">
        <v>36</v>
      </c>
      <c r="D1344" s="0" t="n">
        <v>49784</v>
      </c>
      <c r="E1344" s="0" t="s">
        <v>122</v>
      </c>
      <c r="F1344" s="0" t="n">
        <v>4.9</v>
      </c>
      <c r="G1344" s="0" t="n">
        <v>0.25</v>
      </c>
      <c r="H1344" s="0" t="n">
        <v>1.23</v>
      </c>
      <c r="I1344" s="0" t="n">
        <v>4.9</v>
      </c>
      <c r="J1344" s="0" t="n">
        <v>3.67</v>
      </c>
      <c r="K1344" s="0" t="s">
        <v>18</v>
      </c>
      <c r="L1344" s="0" t="s">
        <v>305</v>
      </c>
      <c r="M1344" s="0" t="n">
        <f aca="false">CEILING(G1344,1)*F1344</f>
        <v>4.9</v>
      </c>
      <c r="N1344" s="0" t="n">
        <f aca="false">M1344-H1344</f>
        <v>3.67</v>
      </c>
      <c r="O1344" s="0" t="n">
        <f aca="false">IF(ABS(N1344-J1344)&lt;0.011,1,0)</f>
        <v>1</v>
      </c>
    </row>
    <row r="1345" customFormat="false" ht="15" hidden="false" customHeight="false" outlineLevel="0" collapsed="false">
      <c r="A1345" s="0" t="s">
        <v>15</v>
      </c>
      <c r="B1345" s="0" t="s">
        <v>303</v>
      </c>
      <c r="C1345" s="0" t="n">
        <v>36</v>
      </c>
      <c r="D1345" s="0" t="n">
        <v>49784</v>
      </c>
      <c r="E1345" s="0" t="s">
        <v>149</v>
      </c>
      <c r="F1345" s="0" t="n">
        <v>15.9</v>
      </c>
      <c r="G1345" s="0" t="n">
        <v>0.25</v>
      </c>
      <c r="H1345" s="0" t="n">
        <v>3.98</v>
      </c>
      <c r="I1345" s="0" t="n">
        <v>15.9</v>
      </c>
      <c r="J1345" s="0" t="n">
        <v>11.92</v>
      </c>
      <c r="K1345" s="0" t="s">
        <v>18</v>
      </c>
      <c r="L1345" s="0" t="s">
        <v>305</v>
      </c>
      <c r="M1345" s="0" t="n">
        <f aca="false">CEILING(G1345,1)*F1345</f>
        <v>15.9</v>
      </c>
      <c r="N1345" s="0" t="n">
        <f aca="false">M1345-H1345</f>
        <v>11.92</v>
      </c>
      <c r="O1345" s="0" t="n">
        <f aca="false">IF(ABS(N1345-J1345)&lt;0.011,1,0)</f>
        <v>1</v>
      </c>
    </row>
    <row r="1346" customFormat="false" ht="15" hidden="false" customHeight="false" outlineLevel="0" collapsed="false">
      <c r="A1346" s="0" t="s">
        <v>15</v>
      </c>
      <c r="B1346" s="0" t="s">
        <v>303</v>
      </c>
      <c r="C1346" s="0" t="n">
        <v>37</v>
      </c>
      <c r="D1346" s="0" t="n">
        <v>49794</v>
      </c>
      <c r="E1346" s="0" t="s">
        <v>201</v>
      </c>
      <c r="F1346" s="0" t="n">
        <v>3.9</v>
      </c>
      <c r="G1346" s="0" t="n">
        <v>0.5</v>
      </c>
      <c r="H1346" s="0" t="n">
        <v>1.95</v>
      </c>
      <c r="I1346" s="0" t="n">
        <v>3.9</v>
      </c>
      <c r="J1346" s="0" t="n">
        <v>1.95</v>
      </c>
      <c r="K1346" s="0" t="s">
        <v>18</v>
      </c>
      <c r="L1346" s="0" t="s">
        <v>305</v>
      </c>
      <c r="M1346" s="0" t="n">
        <f aca="false">CEILING(G1346,1)*F1346</f>
        <v>3.9</v>
      </c>
      <c r="N1346" s="0" t="n">
        <f aca="false">M1346-H1346</f>
        <v>1.95</v>
      </c>
      <c r="O1346" s="0" t="n">
        <f aca="false">IF(ABS(N1346-J1346)&lt;0.011,1,0)</f>
        <v>1</v>
      </c>
    </row>
    <row r="1347" customFormat="false" ht="15" hidden="false" customHeight="false" outlineLevel="0" collapsed="false">
      <c r="A1347" s="0" t="s">
        <v>15</v>
      </c>
      <c r="B1347" s="0" t="s">
        <v>303</v>
      </c>
      <c r="C1347" s="0" t="n">
        <v>37</v>
      </c>
      <c r="D1347" s="0" t="n">
        <v>49794</v>
      </c>
      <c r="E1347" s="0" t="s">
        <v>88</v>
      </c>
      <c r="F1347" s="0" t="n">
        <v>3.9</v>
      </c>
      <c r="G1347" s="0" t="n">
        <v>0.5</v>
      </c>
      <c r="H1347" s="0" t="n">
        <v>1.95</v>
      </c>
      <c r="I1347" s="0" t="n">
        <v>3.9</v>
      </c>
      <c r="J1347" s="0" t="n">
        <v>1.95</v>
      </c>
      <c r="K1347" s="0" t="s">
        <v>18</v>
      </c>
      <c r="L1347" s="0" t="s">
        <v>305</v>
      </c>
      <c r="M1347" s="0" t="n">
        <f aca="false">CEILING(G1347,1)*F1347</f>
        <v>3.9</v>
      </c>
      <c r="N1347" s="0" t="n">
        <f aca="false">M1347-H1347</f>
        <v>1.95</v>
      </c>
      <c r="O1347" s="0" t="n">
        <f aca="false">IF(ABS(N1347-J1347)&lt;0.011,1,0)</f>
        <v>1</v>
      </c>
    </row>
    <row r="1348" customFormat="false" ht="15" hidden="false" customHeight="false" outlineLevel="0" collapsed="false">
      <c r="A1348" s="0" t="s">
        <v>15</v>
      </c>
      <c r="B1348" s="0" t="s">
        <v>303</v>
      </c>
      <c r="C1348" s="0" t="n">
        <v>37</v>
      </c>
      <c r="D1348" s="0" t="n">
        <v>49794</v>
      </c>
      <c r="E1348" s="0" t="s">
        <v>41</v>
      </c>
      <c r="F1348" s="0" t="n">
        <v>3.9</v>
      </c>
      <c r="G1348" s="0" t="n">
        <v>0.5</v>
      </c>
      <c r="H1348" s="0" t="n">
        <v>1.95</v>
      </c>
      <c r="I1348" s="0" t="n">
        <v>3.9</v>
      </c>
      <c r="J1348" s="0" t="n">
        <v>1.95</v>
      </c>
      <c r="K1348" s="0" t="s">
        <v>18</v>
      </c>
      <c r="L1348" s="0" t="s">
        <v>305</v>
      </c>
      <c r="M1348" s="0" t="n">
        <f aca="false">CEILING(G1348,1)*F1348</f>
        <v>3.9</v>
      </c>
      <c r="N1348" s="0" t="n">
        <f aca="false">M1348-H1348</f>
        <v>1.95</v>
      </c>
      <c r="O1348" s="0" t="n">
        <f aca="false">IF(ABS(N1348-J1348)&lt;0.011,1,0)</f>
        <v>1</v>
      </c>
    </row>
    <row r="1349" customFormat="false" ht="15" hidden="false" customHeight="false" outlineLevel="0" collapsed="false">
      <c r="A1349" s="0" t="s">
        <v>15</v>
      </c>
      <c r="B1349" s="0" t="s">
        <v>303</v>
      </c>
      <c r="C1349" s="0" t="n">
        <v>37</v>
      </c>
      <c r="D1349" s="0" t="n">
        <v>49794</v>
      </c>
      <c r="E1349" s="0" t="s">
        <v>42</v>
      </c>
      <c r="F1349" s="0" t="n">
        <v>8.7</v>
      </c>
      <c r="G1349" s="0" t="n">
        <v>0.5</v>
      </c>
      <c r="H1349" s="0" t="n">
        <v>4.35</v>
      </c>
      <c r="I1349" s="0" t="n">
        <v>8.7</v>
      </c>
      <c r="J1349" s="0" t="n">
        <v>4.35</v>
      </c>
      <c r="K1349" s="0" t="s">
        <v>18</v>
      </c>
      <c r="L1349" s="0" t="s">
        <v>305</v>
      </c>
      <c r="M1349" s="0" t="n">
        <f aca="false">CEILING(G1349,1)*F1349</f>
        <v>8.7</v>
      </c>
      <c r="N1349" s="0" t="n">
        <f aca="false">M1349-H1349</f>
        <v>4.35</v>
      </c>
      <c r="O1349" s="0" t="n">
        <f aca="false">IF(ABS(N1349-J1349)&lt;0.011,1,0)</f>
        <v>1</v>
      </c>
    </row>
    <row r="1350" customFormat="false" ht="15" hidden="false" customHeight="false" outlineLevel="0" collapsed="false">
      <c r="A1350" s="0" t="s">
        <v>15</v>
      </c>
      <c r="B1350" s="0" t="s">
        <v>303</v>
      </c>
      <c r="C1350" s="0" t="n">
        <v>38</v>
      </c>
      <c r="D1350" s="0" t="n">
        <v>49785</v>
      </c>
      <c r="E1350" s="0" t="s">
        <v>201</v>
      </c>
      <c r="F1350" s="0" t="n">
        <v>3.9</v>
      </c>
      <c r="G1350" s="0" t="n">
        <v>0.5</v>
      </c>
      <c r="H1350" s="0" t="n">
        <v>1.95</v>
      </c>
      <c r="I1350" s="0" t="n">
        <v>3.9</v>
      </c>
      <c r="J1350" s="0" t="n">
        <v>1.95</v>
      </c>
      <c r="K1350" s="0" t="s">
        <v>18</v>
      </c>
      <c r="L1350" s="0" t="s">
        <v>305</v>
      </c>
      <c r="M1350" s="0" t="n">
        <f aca="false">CEILING(G1350,1)*F1350</f>
        <v>3.9</v>
      </c>
      <c r="N1350" s="0" t="n">
        <f aca="false">M1350-H1350</f>
        <v>1.95</v>
      </c>
      <c r="O1350" s="0" t="n">
        <f aca="false">IF(ABS(N1350-J1350)&lt;0.011,1,0)</f>
        <v>1</v>
      </c>
    </row>
    <row r="1351" customFormat="false" ht="15" hidden="false" customHeight="false" outlineLevel="0" collapsed="false">
      <c r="A1351" s="0" t="s">
        <v>15</v>
      </c>
      <c r="B1351" s="0" t="s">
        <v>303</v>
      </c>
      <c r="C1351" s="0" t="n">
        <v>38</v>
      </c>
      <c r="D1351" s="0" t="n">
        <v>49785</v>
      </c>
      <c r="E1351" s="0" t="s">
        <v>88</v>
      </c>
      <c r="F1351" s="0" t="n">
        <v>3.9</v>
      </c>
      <c r="G1351" s="0" t="n">
        <v>0.5</v>
      </c>
      <c r="H1351" s="0" t="n">
        <v>1.95</v>
      </c>
      <c r="I1351" s="0" t="n">
        <v>3.9</v>
      </c>
      <c r="J1351" s="0" t="n">
        <v>1.95</v>
      </c>
      <c r="K1351" s="0" t="s">
        <v>18</v>
      </c>
      <c r="L1351" s="0" t="s">
        <v>305</v>
      </c>
      <c r="M1351" s="0" t="n">
        <f aca="false">CEILING(G1351,1)*F1351</f>
        <v>3.9</v>
      </c>
      <c r="N1351" s="0" t="n">
        <f aca="false">M1351-H1351</f>
        <v>1.95</v>
      </c>
      <c r="O1351" s="0" t="n">
        <f aca="false">IF(ABS(N1351-J1351)&lt;0.011,1,0)</f>
        <v>1</v>
      </c>
    </row>
    <row r="1352" customFormat="false" ht="15" hidden="false" customHeight="false" outlineLevel="0" collapsed="false">
      <c r="A1352" s="0" t="s">
        <v>15</v>
      </c>
      <c r="B1352" s="0" t="s">
        <v>303</v>
      </c>
      <c r="C1352" s="0" t="n">
        <v>38</v>
      </c>
      <c r="D1352" s="0" t="n">
        <v>49785</v>
      </c>
      <c r="E1352" s="0" t="s">
        <v>41</v>
      </c>
      <c r="F1352" s="0" t="n">
        <v>3.9</v>
      </c>
      <c r="G1352" s="0" t="n">
        <v>0.5</v>
      </c>
      <c r="H1352" s="0" t="n">
        <v>1.95</v>
      </c>
      <c r="I1352" s="0" t="n">
        <v>3.9</v>
      </c>
      <c r="J1352" s="0" t="n">
        <v>1.95</v>
      </c>
      <c r="K1352" s="0" t="s">
        <v>18</v>
      </c>
      <c r="L1352" s="0" t="s">
        <v>305</v>
      </c>
      <c r="M1352" s="0" t="n">
        <f aca="false">CEILING(G1352,1)*F1352</f>
        <v>3.9</v>
      </c>
      <c r="N1352" s="0" t="n">
        <f aca="false">M1352-H1352</f>
        <v>1.95</v>
      </c>
      <c r="O1352" s="0" t="n">
        <f aca="false">IF(ABS(N1352-J1352)&lt;0.011,1,0)</f>
        <v>1</v>
      </c>
    </row>
    <row r="1353" customFormat="false" ht="15" hidden="false" customHeight="false" outlineLevel="0" collapsed="false">
      <c r="A1353" s="0" t="s">
        <v>15</v>
      </c>
      <c r="B1353" s="0" t="s">
        <v>303</v>
      </c>
      <c r="C1353" s="0" t="n">
        <v>38</v>
      </c>
      <c r="D1353" s="0" t="n">
        <v>49785</v>
      </c>
      <c r="E1353" s="0" t="s">
        <v>42</v>
      </c>
      <c r="F1353" s="0" t="n">
        <v>8.7</v>
      </c>
      <c r="G1353" s="0" t="n">
        <v>0.5</v>
      </c>
      <c r="H1353" s="0" t="n">
        <v>4.35</v>
      </c>
      <c r="I1353" s="0" t="n">
        <v>8.7</v>
      </c>
      <c r="J1353" s="0" t="n">
        <v>4.35</v>
      </c>
      <c r="K1353" s="0" t="s">
        <v>18</v>
      </c>
      <c r="L1353" s="0" t="s">
        <v>305</v>
      </c>
      <c r="M1353" s="0" t="n">
        <f aca="false">CEILING(G1353,1)*F1353</f>
        <v>8.7</v>
      </c>
      <c r="N1353" s="0" t="n">
        <f aca="false">M1353-H1353</f>
        <v>4.35</v>
      </c>
      <c r="O1353" s="0" t="n">
        <f aca="false">IF(ABS(N1353-J1353)&lt;0.011,1,0)</f>
        <v>1</v>
      </c>
    </row>
    <row r="1354" customFormat="false" ht="15" hidden="false" customHeight="false" outlineLevel="0" collapsed="false">
      <c r="A1354" s="0" t="s">
        <v>15</v>
      </c>
      <c r="B1354" s="0" t="s">
        <v>307</v>
      </c>
      <c r="C1354" s="0" t="n">
        <v>20</v>
      </c>
      <c r="D1354" s="0" t="n">
        <v>49834</v>
      </c>
      <c r="E1354" s="0" t="s">
        <v>128</v>
      </c>
      <c r="F1354" s="0" t="n">
        <v>1.8</v>
      </c>
      <c r="G1354" s="0" t="n">
        <v>0.5</v>
      </c>
      <c r="H1354" s="0" t="n">
        <v>0.9</v>
      </c>
      <c r="I1354" s="0" t="n">
        <v>1.8</v>
      </c>
      <c r="J1354" s="0" t="n">
        <v>0.9</v>
      </c>
      <c r="K1354" s="0" t="s">
        <v>18</v>
      </c>
      <c r="L1354" s="0" t="s">
        <v>113</v>
      </c>
      <c r="M1354" s="0" t="n">
        <f aca="false">CEILING(G1354,1)*F1354</f>
        <v>1.8</v>
      </c>
      <c r="N1354" s="0" t="n">
        <f aca="false">M1354-H1354</f>
        <v>0.9</v>
      </c>
      <c r="O1354" s="0" t="n">
        <f aca="false">IF(ABS(N1354-J1354)&lt;0.011,1,0)</f>
        <v>1</v>
      </c>
    </row>
    <row r="1355" customFormat="false" ht="15" hidden="false" customHeight="false" outlineLevel="0" collapsed="false">
      <c r="A1355" s="0" t="s">
        <v>15</v>
      </c>
      <c r="B1355" s="0" t="s">
        <v>307</v>
      </c>
      <c r="C1355" s="0" t="n">
        <v>20</v>
      </c>
      <c r="D1355" s="0" t="n">
        <v>49834</v>
      </c>
      <c r="E1355" s="0" t="s">
        <v>108</v>
      </c>
      <c r="F1355" s="0" t="n">
        <v>4.7</v>
      </c>
      <c r="G1355" s="0" t="n">
        <v>0.5</v>
      </c>
      <c r="H1355" s="0" t="n">
        <v>2.35</v>
      </c>
      <c r="I1355" s="0" t="n">
        <v>4.7</v>
      </c>
      <c r="J1355" s="0" t="n">
        <v>2.35</v>
      </c>
      <c r="K1355" s="0" t="s">
        <v>18</v>
      </c>
      <c r="L1355" s="0" t="s">
        <v>113</v>
      </c>
      <c r="M1355" s="0" t="n">
        <f aca="false">CEILING(G1355,1)*F1355</f>
        <v>4.7</v>
      </c>
      <c r="N1355" s="0" t="n">
        <f aca="false">M1355-H1355</f>
        <v>2.35</v>
      </c>
      <c r="O1355" s="0" t="n">
        <f aca="false">IF(ABS(N1355-J1355)&lt;0.011,1,0)</f>
        <v>1</v>
      </c>
    </row>
    <row r="1356" customFormat="false" ht="15" hidden="false" customHeight="false" outlineLevel="0" collapsed="false">
      <c r="A1356" s="0" t="s">
        <v>15</v>
      </c>
      <c r="B1356" s="0" t="s">
        <v>307</v>
      </c>
      <c r="C1356" s="0" t="n">
        <v>20</v>
      </c>
      <c r="D1356" s="0" t="n">
        <v>49834</v>
      </c>
      <c r="E1356" s="0" t="s">
        <v>88</v>
      </c>
      <c r="F1356" s="0" t="n">
        <v>3.9</v>
      </c>
      <c r="G1356" s="0" t="n">
        <v>0.5</v>
      </c>
      <c r="H1356" s="0" t="n">
        <v>1.95</v>
      </c>
      <c r="I1356" s="0" t="n">
        <v>3.9</v>
      </c>
      <c r="J1356" s="0" t="n">
        <v>1.95</v>
      </c>
      <c r="K1356" s="0" t="s">
        <v>18</v>
      </c>
      <c r="L1356" s="0" t="s">
        <v>113</v>
      </c>
      <c r="M1356" s="0" t="n">
        <f aca="false">CEILING(G1356,1)*F1356</f>
        <v>3.9</v>
      </c>
      <c r="N1356" s="0" t="n">
        <f aca="false">M1356-H1356</f>
        <v>1.95</v>
      </c>
      <c r="O1356" s="0" t="n">
        <f aca="false">IF(ABS(N1356-J1356)&lt;0.011,1,0)</f>
        <v>1</v>
      </c>
    </row>
    <row r="1357" customFormat="false" ht="15" hidden="false" customHeight="false" outlineLevel="0" collapsed="false">
      <c r="A1357" s="0" t="s">
        <v>15</v>
      </c>
      <c r="B1357" s="0" t="s">
        <v>307</v>
      </c>
      <c r="C1357" s="0" t="n">
        <v>21</v>
      </c>
      <c r="D1357" s="0" t="n">
        <v>49822</v>
      </c>
      <c r="E1357" s="0" t="s">
        <v>128</v>
      </c>
      <c r="F1357" s="0" t="n">
        <v>1.8</v>
      </c>
      <c r="G1357" s="0" t="n">
        <v>0.5</v>
      </c>
      <c r="H1357" s="0" t="n">
        <v>0.9</v>
      </c>
      <c r="I1357" s="0" t="n">
        <v>1.8</v>
      </c>
      <c r="J1357" s="0" t="n">
        <v>0.9</v>
      </c>
      <c r="K1357" s="0" t="s">
        <v>18</v>
      </c>
      <c r="L1357" s="0" t="s">
        <v>113</v>
      </c>
      <c r="M1357" s="0" t="n">
        <f aca="false">CEILING(G1357,1)*F1357</f>
        <v>1.8</v>
      </c>
      <c r="N1357" s="0" t="n">
        <f aca="false">M1357-H1357</f>
        <v>0.9</v>
      </c>
      <c r="O1357" s="0" t="n">
        <f aca="false">IF(ABS(N1357-J1357)&lt;0.011,1,0)</f>
        <v>1</v>
      </c>
    </row>
    <row r="1358" customFormat="false" ht="15" hidden="false" customHeight="false" outlineLevel="0" collapsed="false">
      <c r="A1358" s="0" t="s">
        <v>15</v>
      </c>
      <c r="B1358" s="0" t="s">
        <v>307</v>
      </c>
      <c r="C1358" s="0" t="n">
        <v>21</v>
      </c>
      <c r="D1358" s="0" t="n">
        <v>49822</v>
      </c>
      <c r="E1358" s="0" t="s">
        <v>108</v>
      </c>
      <c r="F1358" s="0" t="n">
        <v>4.7</v>
      </c>
      <c r="G1358" s="0" t="n">
        <v>0.5</v>
      </c>
      <c r="H1358" s="0" t="n">
        <v>2.35</v>
      </c>
      <c r="I1358" s="0" t="n">
        <v>4.7</v>
      </c>
      <c r="J1358" s="0" t="n">
        <v>2.35</v>
      </c>
      <c r="K1358" s="0" t="s">
        <v>18</v>
      </c>
      <c r="L1358" s="0" t="s">
        <v>113</v>
      </c>
      <c r="M1358" s="0" t="n">
        <f aca="false">CEILING(G1358,1)*F1358</f>
        <v>4.7</v>
      </c>
      <c r="N1358" s="0" t="n">
        <f aca="false">M1358-H1358</f>
        <v>2.35</v>
      </c>
      <c r="O1358" s="0" t="n">
        <f aca="false">IF(ABS(N1358-J1358)&lt;0.011,1,0)</f>
        <v>1</v>
      </c>
    </row>
    <row r="1359" customFormat="false" ht="15" hidden="false" customHeight="false" outlineLevel="0" collapsed="false">
      <c r="A1359" s="0" t="s">
        <v>15</v>
      </c>
      <c r="B1359" s="0" t="s">
        <v>307</v>
      </c>
      <c r="C1359" s="0" t="n">
        <v>21</v>
      </c>
      <c r="D1359" s="0" t="n">
        <v>49822</v>
      </c>
      <c r="E1359" s="0" t="s">
        <v>88</v>
      </c>
      <c r="F1359" s="0" t="n">
        <v>3.9</v>
      </c>
      <c r="G1359" s="0" t="n">
        <v>0.5</v>
      </c>
      <c r="H1359" s="0" t="n">
        <v>1.95</v>
      </c>
      <c r="I1359" s="0" t="n">
        <v>3.9</v>
      </c>
      <c r="J1359" s="0" t="n">
        <v>1.95</v>
      </c>
      <c r="K1359" s="0" t="s">
        <v>18</v>
      </c>
      <c r="L1359" s="0" t="s">
        <v>113</v>
      </c>
      <c r="M1359" s="0" t="n">
        <f aca="false">CEILING(G1359,1)*F1359</f>
        <v>3.9</v>
      </c>
      <c r="N1359" s="0" t="n">
        <f aca="false">M1359-H1359</f>
        <v>1.95</v>
      </c>
      <c r="O1359" s="0" t="n">
        <f aca="false">IF(ABS(N1359-J1359)&lt;0.011,1,0)</f>
        <v>1</v>
      </c>
    </row>
    <row r="1360" customFormat="false" ht="15" hidden="false" customHeight="false" outlineLevel="0" collapsed="false">
      <c r="A1360" s="0" t="s">
        <v>15</v>
      </c>
      <c r="B1360" s="0" t="s">
        <v>307</v>
      </c>
      <c r="C1360" s="0" t="n">
        <v>23</v>
      </c>
      <c r="D1360" s="0" t="n">
        <v>49835</v>
      </c>
      <c r="E1360" s="0" t="s">
        <v>114</v>
      </c>
      <c r="F1360" s="0" t="n">
        <v>5.9</v>
      </c>
      <c r="G1360" s="0" t="n">
        <v>0.5</v>
      </c>
      <c r="H1360" s="0" t="n">
        <v>2.95</v>
      </c>
      <c r="I1360" s="0" t="n">
        <v>5.9</v>
      </c>
      <c r="J1360" s="0" t="n">
        <v>2.95</v>
      </c>
      <c r="K1360" s="0" t="s">
        <v>18</v>
      </c>
      <c r="L1360" s="0" t="s">
        <v>39</v>
      </c>
      <c r="M1360" s="0" t="n">
        <f aca="false">CEILING(G1360,1)*F1360</f>
        <v>5.9</v>
      </c>
      <c r="N1360" s="0" t="n">
        <f aca="false">M1360-H1360</f>
        <v>2.95</v>
      </c>
      <c r="O1360" s="0" t="n">
        <f aca="false">IF(ABS(N1360-J1360)&lt;0.011,1,0)</f>
        <v>1</v>
      </c>
    </row>
    <row r="1361" customFormat="false" ht="15" hidden="false" customHeight="false" outlineLevel="0" collapsed="false">
      <c r="A1361" s="0" t="s">
        <v>15</v>
      </c>
      <c r="B1361" s="0" t="s">
        <v>307</v>
      </c>
      <c r="C1361" s="0" t="n">
        <v>23</v>
      </c>
      <c r="D1361" s="0" t="n">
        <v>49835</v>
      </c>
      <c r="E1361" s="0" t="s">
        <v>78</v>
      </c>
      <c r="F1361" s="0" t="n">
        <v>17.6</v>
      </c>
      <c r="G1361" s="0" t="n">
        <v>0.5</v>
      </c>
      <c r="H1361" s="0" t="n">
        <v>8.8</v>
      </c>
      <c r="I1361" s="0" t="n">
        <v>17.6</v>
      </c>
      <c r="J1361" s="0" t="n">
        <v>8.8</v>
      </c>
      <c r="K1361" s="0" t="s">
        <v>18</v>
      </c>
      <c r="L1361" s="0" t="s">
        <v>39</v>
      </c>
      <c r="M1361" s="0" t="n">
        <f aca="false">CEILING(G1361,1)*F1361</f>
        <v>17.6</v>
      </c>
      <c r="N1361" s="0" t="n">
        <f aca="false">M1361-H1361</f>
        <v>8.8</v>
      </c>
      <c r="O1361" s="0" t="n">
        <f aca="false">IF(ABS(N1361-J1361)&lt;0.011,1,0)</f>
        <v>1</v>
      </c>
    </row>
    <row r="1362" customFormat="false" ht="15" hidden="false" customHeight="false" outlineLevel="0" collapsed="false">
      <c r="A1362" s="0" t="s">
        <v>15</v>
      </c>
      <c r="B1362" s="0" t="s">
        <v>307</v>
      </c>
      <c r="C1362" s="0" t="n">
        <v>23</v>
      </c>
      <c r="D1362" s="0" t="n">
        <v>49835</v>
      </c>
      <c r="E1362" s="0" t="s">
        <v>167</v>
      </c>
      <c r="F1362" s="0" t="n">
        <v>8</v>
      </c>
      <c r="G1362" s="0" t="n">
        <v>0.5</v>
      </c>
      <c r="H1362" s="0" t="n">
        <v>4</v>
      </c>
      <c r="I1362" s="0" t="n">
        <v>8</v>
      </c>
      <c r="J1362" s="0" t="n">
        <v>4</v>
      </c>
      <c r="K1362" s="0" t="s">
        <v>18</v>
      </c>
      <c r="L1362" s="0" t="s">
        <v>39</v>
      </c>
      <c r="M1362" s="0" t="n">
        <f aca="false">CEILING(G1362,1)*F1362</f>
        <v>8</v>
      </c>
      <c r="N1362" s="0" t="n">
        <f aca="false">M1362-H1362</f>
        <v>4</v>
      </c>
      <c r="O1362" s="0" t="n">
        <f aca="false">IF(ABS(N1362-J1362)&lt;0.011,1,0)</f>
        <v>1</v>
      </c>
    </row>
    <row r="1363" customFormat="false" ht="15" hidden="false" customHeight="false" outlineLevel="0" collapsed="false">
      <c r="A1363" s="0" t="s">
        <v>15</v>
      </c>
      <c r="B1363" s="0" t="s">
        <v>307</v>
      </c>
      <c r="C1363" s="0" t="n">
        <v>23</v>
      </c>
      <c r="D1363" s="0" t="n">
        <v>49835</v>
      </c>
      <c r="E1363" s="0" t="s">
        <v>56</v>
      </c>
      <c r="F1363" s="0" t="n">
        <v>5.2</v>
      </c>
      <c r="G1363" s="0" t="n">
        <v>0.5</v>
      </c>
      <c r="H1363" s="0" t="n">
        <v>2.6</v>
      </c>
      <c r="I1363" s="0" t="n">
        <v>5.2</v>
      </c>
      <c r="J1363" s="0" t="n">
        <v>2.6</v>
      </c>
      <c r="K1363" s="0" t="s">
        <v>18</v>
      </c>
      <c r="L1363" s="0" t="s">
        <v>39</v>
      </c>
      <c r="M1363" s="0" t="n">
        <f aca="false">CEILING(G1363,1)*F1363</f>
        <v>5.2</v>
      </c>
      <c r="N1363" s="0" t="n">
        <f aca="false">M1363-H1363</f>
        <v>2.6</v>
      </c>
      <c r="O1363" s="0" t="n">
        <f aca="false">IF(ABS(N1363-J1363)&lt;0.011,1,0)</f>
        <v>1</v>
      </c>
    </row>
    <row r="1364" customFormat="false" ht="15" hidden="false" customHeight="false" outlineLevel="0" collapsed="false">
      <c r="A1364" s="0" t="s">
        <v>15</v>
      </c>
      <c r="B1364" s="0" t="s">
        <v>307</v>
      </c>
      <c r="C1364" s="0" t="n">
        <v>23</v>
      </c>
      <c r="D1364" s="0" t="n">
        <v>49835</v>
      </c>
      <c r="E1364" s="0" t="s">
        <v>70</v>
      </c>
      <c r="F1364" s="0" t="n">
        <v>32</v>
      </c>
      <c r="G1364" s="0" t="n">
        <v>0.5</v>
      </c>
      <c r="H1364" s="0" t="n">
        <v>16</v>
      </c>
      <c r="I1364" s="0" t="n">
        <v>32</v>
      </c>
      <c r="J1364" s="0" t="n">
        <v>16</v>
      </c>
      <c r="K1364" s="0" t="s">
        <v>18</v>
      </c>
      <c r="L1364" s="0" t="s">
        <v>39</v>
      </c>
      <c r="M1364" s="0" t="n">
        <f aca="false">CEILING(G1364,1)*F1364</f>
        <v>32</v>
      </c>
      <c r="N1364" s="0" t="n">
        <f aca="false">M1364-H1364</f>
        <v>16</v>
      </c>
      <c r="O1364" s="0" t="n">
        <f aca="false">IF(ABS(N1364-J1364)&lt;0.011,1,0)</f>
        <v>1</v>
      </c>
    </row>
    <row r="1365" customFormat="false" ht="15" hidden="false" customHeight="false" outlineLevel="0" collapsed="false">
      <c r="A1365" s="0" t="s">
        <v>15</v>
      </c>
      <c r="B1365" s="0" t="s">
        <v>307</v>
      </c>
      <c r="C1365" s="0" t="n">
        <v>23</v>
      </c>
      <c r="D1365" s="0" t="n">
        <v>49835</v>
      </c>
      <c r="E1365" s="0" t="s">
        <v>112</v>
      </c>
      <c r="F1365" s="0" t="n">
        <v>8.5</v>
      </c>
      <c r="G1365" s="0" t="n">
        <v>0.5</v>
      </c>
      <c r="H1365" s="0" t="n">
        <v>4.25</v>
      </c>
      <c r="I1365" s="0" t="n">
        <v>8.5</v>
      </c>
      <c r="J1365" s="0" t="n">
        <v>4.25</v>
      </c>
      <c r="K1365" s="0" t="s">
        <v>18</v>
      </c>
      <c r="L1365" s="0" t="s">
        <v>39</v>
      </c>
      <c r="M1365" s="0" t="n">
        <f aca="false">CEILING(G1365,1)*F1365</f>
        <v>8.5</v>
      </c>
      <c r="N1365" s="0" t="n">
        <f aca="false">M1365-H1365</f>
        <v>4.25</v>
      </c>
      <c r="O1365" s="0" t="n">
        <f aca="false">IF(ABS(N1365-J1365)&lt;0.011,1,0)</f>
        <v>1</v>
      </c>
    </row>
    <row r="1366" customFormat="false" ht="15" hidden="false" customHeight="false" outlineLevel="0" collapsed="false">
      <c r="A1366" s="0" t="s">
        <v>15</v>
      </c>
      <c r="B1366" s="0" t="s">
        <v>307</v>
      </c>
      <c r="C1366" s="0" t="n">
        <v>24</v>
      </c>
      <c r="D1366" s="0" t="n">
        <v>49823</v>
      </c>
      <c r="E1366" s="0" t="s">
        <v>114</v>
      </c>
      <c r="F1366" s="0" t="n">
        <v>5.9</v>
      </c>
      <c r="G1366" s="0" t="n">
        <v>0.5</v>
      </c>
      <c r="H1366" s="0" t="n">
        <v>2.95</v>
      </c>
      <c r="I1366" s="0" t="n">
        <v>5.9</v>
      </c>
      <c r="J1366" s="0" t="n">
        <v>2.95</v>
      </c>
      <c r="K1366" s="0" t="s">
        <v>18</v>
      </c>
      <c r="L1366" s="0" t="s">
        <v>39</v>
      </c>
      <c r="M1366" s="0" t="n">
        <f aca="false">CEILING(G1366,1)*F1366</f>
        <v>5.9</v>
      </c>
      <c r="N1366" s="0" t="n">
        <f aca="false">M1366-H1366</f>
        <v>2.95</v>
      </c>
      <c r="O1366" s="0" t="n">
        <f aca="false">IF(ABS(N1366-J1366)&lt;0.011,1,0)</f>
        <v>1</v>
      </c>
    </row>
    <row r="1367" customFormat="false" ht="15" hidden="false" customHeight="false" outlineLevel="0" collapsed="false">
      <c r="A1367" s="0" t="s">
        <v>15</v>
      </c>
      <c r="B1367" s="0" t="s">
        <v>307</v>
      </c>
      <c r="C1367" s="0" t="n">
        <v>24</v>
      </c>
      <c r="D1367" s="0" t="n">
        <v>49823</v>
      </c>
      <c r="E1367" s="0" t="s">
        <v>78</v>
      </c>
      <c r="F1367" s="0" t="n">
        <v>17.6</v>
      </c>
      <c r="G1367" s="0" t="n">
        <v>0.5</v>
      </c>
      <c r="H1367" s="0" t="n">
        <v>8.8</v>
      </c>
      <c r="I1367" s="0" t="n">
        <v>17.6</v>
      </c>
      <c r="J1367" s="0" t="n">
        <v>8.8</v>
      </c>
      <c r="K1367" s="0" t="s">
        <v>18</v>
      </c>
      <c r="L1367" s="0" t="s">
        <v>39</v>
      </c>
      <c r="M1367" s="0" t="n">
        <f aca="false">CEILING(G1367,1)*F1367</f>
        <v>17.6</v>
      </c>
      <c r="N1367" s="0" t="n">
        <f aca="false">M1367-H1367</f>
        <v>8.8</v>
      </c>
      <c r="O1367" s="0" t="n">
        <f aca="false">IF(ABS(N1367-J1367)&lt;0.011,1,0)</f>
        <v>1</v>
      </c>
    </row>
    <row r="1368" customFormat="false" ht="15" hidden="false" customHeight="false" outlineLevel="0" collapsed="false">
      <c r="A1368" s="0" t="s">
        <v>15</v>
      </c>
      <c r="B1368" s="0" t="s">
        <v>307</v>
      </c>
      <c r="C1368" s="0" t="n">
        <v>24</v>
      </c>
      <c r="D1368" s="0" t="n">
        <v>49823</v>
      </c>
      <c r="E1368" s="0" t="s">
        <v>167</v>
      </c>
      <c r="F1368" s="0" t="n">
        <v>8</v>
      </c>
      <c r="G1368" s="0" t="n">
        <v>0.5</v>
      </c>
      <c r="H1368" s="0" t="n">
        <v>4</v>
      </c>
      <c r="I1368" s="0" t="n">
        <v>8</v>
      </c>
      <c r="J1368" s="0" t="n">
        <v>4</v>
      </c>
      <c r="K1368" s="0" t="s">
        <v>18</v>
      </c>
      <c r="L1368" s="0" t="s">
        <v>39</v>
      </c>
      <c r="M1368" s="0" t="n">
        <f aca="false">CEILING(G1368,1)*F1368</f>
        <v>8</v>
      </c>
      <c r="N1368" s="0" t="n">
        <f aca="false">M1368-H1368</f>
        <v>4</v>
      </c>
      <c r="O1368" s="0" t="n">
        <f aca="false">IF(ABS(N1368-J1368)&lt;0.011,1,0)</f>
        <v>1</v>
      </c>
    </row>
    <row r="1369" customFormat="false" ht="15" hidden="false" customHeight="false" outlineLevel="0" collapsed="false">
      <c r="A1369" s="0" t="s">
        <v>15</v>
      </c>
      <c r="B1369" s="0" t="s">
        <v>307</v>
      </c>
      <c r="C1369" s="0" t="n">
        <v>24</v>
      </c>
      <c r="D1369" s="0" t="n">
        <v>49823</v>
      </c>
      <c r="E1369" s="0" t="s">
        <v>56</v>
      </c>
      <c r="F1369" s="0" t="n">
        <v>5.2</v>
      </c>
      <c r="G1369" s="0" t="n">
        <v>0.5</v>
      </c>
      <c r="H1369" s="0" t="n">
        <v>2.6</v>
      </c>
      <c r="I1369" s="0" t="n">
        <v>5.2</v>
      </c>
      <c r="J1369" s="0" t="n">
        <v>2.6</v>
      </c>
      <c r="K1369" s="0" t="s">
        <v>18</v>
      </c>
      <c r="L1369" s="0" t="s">
        <v>39</v>
      </c>
      <c r="M1369" s="0" t="n">
        <f aca="false">CEILING(G1369,1)*F1369</f>
        <v>5.2</v>
      </c>
      <c r="N1369" s="0" t="n">
        <f aca="false">M1369-H1369</f>
        <v>2.6</v>
      </c>
      <c r="O1369" s="0" t="n">
        <f aca="false">IF(ABS(N1369-J1369)&lt;0.011,1,0)</f>
        <v>1</v>
      </c>
    </row>
    <row r="1370" customFormat="false" ht="15" hidden="false" customHeight="false" outlineLevel="0" collapsed="false">
      <c r="A1370" s="0" t="s">
        <v>15</v>
      </c>
      <c r="B1370" s="0" t="s">
        <v>307</v>
      </c>
      <c r="C1370" s="0" t="n">
        <v>24</v>
      </c>
      <c r="D1370" s="0" t="n">
        <v>49823</v>
      </c>
      <c r="E1370" s="0" t="s">
        <v>70</v>
      </c>
      <c r="F1370" s="0" t="n">
        <v>32</v>
      </c>
      <c r="G1370" s="0" t="n">
        <v>0.5</v>
      </c>
      <c r="H1370" s="0" t="n">
        <v>16</v>
      </c>
      <c r="I1370" s="0" t="n">
        <v>32</v>
      </c>
      <c r="J1370" s="0" t="n">
        <v>16</v>
      </c>
      <c r="K1370" s="0" t="s">
        <v>18</v>
      </c>
      <c r="L1370" s="0" t="s">
        <v>39</v>
      </c>
      <c r="M1370" s="0" t="n">
        <f aca="false">CEILING(G1370,1)*F1370</f>
        <v>32</v>
      </c>
      <c r="N1370" s="0" t="n">
        <f aca="false">M1370-H1370</f>
        <v>16</v>
      </c>
      <c r="O1370" s="0" t="n">
        <f aca="false">IF(ABS(N1370-J1370)&lt;0.011,1,0)</f>
        <v>1</v>
      </c>
    </row>
    <row r="1371" customFormat="false" ht="15" hidden="false" customHeight="false" outlineLevel="0" collapsed="false">
      <c r="A1371" s="0" t="s">
        <v>15</v>
      </c>
      <c r="B1371" s="0" t="s">
        <v>307</v>
      </c>
      <c r="C1371" s="0" t="n">
        <v>24</v>
      </c>
      <c r="D1371" s="0" t="n">
        <v>49823</v>
      </c>
      <c r="E1371" s="0" t="s">
        <v>112</v>
      </c>
      <c r="F1371" s="0" t="n">
        <v>8.5</v>
      </c>
      <c r="G1371" s="0" t="n">
        <v>0.5</v>
      </c>
      <c r="H1371" s="0" t="n">
        <v>4.25</v>
      </c>
      <c r="I1371" s="0" t="n">
        <v>8.5</v>
      </c>
      <c r="J1371" s="0" t="n">
        <v>4.25</v>
      </c>
      <c r="K1371" s="0" t="s">
        <v>18</v>
      </c>
      <c r="L1371" s="0" t="s">
        <v>39</v>
      </c>
      <c r="M1371" s="0" t="n">
        <f aca="false">CEILING(G1371,1)*F1371</f>
        <v>8.5</v>
      </c>
      <c r="N1371" s="0" t="n">
        <f aca="false">M1371-H1371</f>
        <v>4.25</v>
      </c>
      <c r="O1371" s="0" t="n">
        <f aca="false">IF(ABS(N1371-J1371)&lt;0.011,1,0)</f>
        <v>1</v>
      </c>
    </row>
    <row r="1372" customFormat="false" ht="15" hidden="false" customHeight="false" outlineLevel="0" collapsed="false">
      <c r="A1372" s="0" t="s">
        <v>15</v>
      </c>
      <c r="B1372" s="0" t="s">
        <v>308</v>
      </c>
      <c r="C1372" s="0" t="n">
        <v>8</v>
      </c>
      <c r="D1372" s="0" t="n">
        <v>49854</v>
      </c>
      <c r="E1372" s="0" t="s">
        <v>78</v>
      </c>
      <c r="F1372" s="0" t="n">
        <v>17.6</v>
      </c>
      <c r="G1372" s="0" t="n">
        <v>0.5</v>
      </c>
      <c r="H1372" s="0" t="n">
        <v>8.8</v>
      </c>
      <c r="I1372" s="0" t="n">
        <v>17.6</v>
      </c>
      <c r="J1372" s="0" t="n">
        <v>8.8</v>
      </c>
      <c r="K1372" s="0" t="s">
        <v>18</v>
      </c>
      <c r="L1372" s="0" t="s">
        <v>188</v>
      </c>
      <c r="M1372" s="0" t="n">
        <f aca="false">CEILING(G1372,1)*F1372</f>
        <v>17.6</v>
      </c>
      <c r="N1372" s="0" t="n">
        <f aca="false">M1372-H1372</f>
        <v>8.8</v>
      </c>
      <c r="O1372" s="0" t="n">
        <f aca="false">IF(ABS(N1372-J1372)&lt;0.011,1,0)</f>
        <v>1</v>
      </c>
    </row>
    <row r="1373" customFormat="false" ht="15" hidden="false" customHeight="false" outlineLevel="0" collapsed="false">
      <c r="A1373" s="0" t="s">
        <v>15</v>
      </c>
      <c r="B1373" s="0" t="s">
        <v>308</v>
      </c>
      <c r="C1373" s="0" t="n">
        <v>8</v>
      </c>
      <c r="D1373" s="0" t="n">
        <v>49854</v>
      </c>
      <c r="E1373" s="0" t="s">
        <v>32</v>
      </c>
      <c r="F1373" s="0" t="n">
        <v>2.2</v>
      </c>
      <c r="G1373" s="0" t="n">
        <v>0.5</v>
      </c>
      <c r="H1373" s="0" t="n">
        <v>1.1</v>
      </c>
      <c r="I1373" s="0" t="n">
        <v>2.2</v>
      </c>
      <c r="J1373" s="0" t="n">
        <v>1.1</v>
      </c>
      <c r="K1373" s="0" t="s">
        <v>18</v>
      </c>
      <c r="L1373" s="0" t="s">
        <v>188</v>
      </c>
      <c r="M1373" s="0" t="n">
        <f aca="false">CEILING(G1373,1)*F1373</f>
        <v>2.2</v>
      </c>
      <c r="N1373" s="0" t="n">
        <f aca="false">M1373-H1373</f>
        <v>1.1</v>
      </c>
      <c r="O1373" s="0" t="n">
        <f aca="false">IF(ABS(N1373-J1373)&lt;0.011,1,0)</f>
        <v>1</v>
      </c>
    </row>
    <row r="1374" customFormat="false" ht="15" hidden="false" customHeight="false" outlineLevel="0" collapsed="false">
      <c r="A1374" s="0" t="s">
        <v>15</v>
      </c>
      <c r="B1374" s="0" t="s">
        <v>308</v>
      </c>
      <c r="C1374" s="0" t="n">
        <v>8</v>
      </c>
      <c r="D1374" s="0" t="n">
        <v>49854</v>
      </c>
      <c r="E1374" s="0" t="s">
        <v>88</v>
      </c>
      <c r="F1374" s="0" t="n">
        <v>3.9</v>
      </c>
      <c r="G1374" s="0" t="n">
        <v>0.5</v>
      </c>
      <c r="H1374" s="0" t="n">
        <v>1.95</v>
      </c>
      <c r="I1374" s="0" t="n">
        <v>3.9</v>
      </c>
      <c r="J1374" s="0" t="n">
        <v>1.95</v>
      </c>
      <c r="K1374" s="0" t="s">
        <v>18</v>
      </c>
      <c r="L1374" s="0" t="s">
        <v>188</v>
      </c>
      <c r="M1374" s="0" t="n">
        <f aca="false">CEILING(G1374,1)*F1374</f>
        <v>3.9</v>
      </c>
      <c r="N1374" s="0" t="n">
        <f aca="false">M1374-H1374</f>
        <v>1.95</v>
      </c>
      <c r="O1374" s="0" t="n">
        <f aca="false">IF(ABS(N1374-J1374)&lt;0.011,1,0)</f>
        <v>1</v>
      </c>
    </row>
    <row r="1375" customFormat="false" ht="15" hidden="false" customHeight="false" outlineLevel="0" collapsed="false">
      <c r="A1375" s="0" t="s">
        <v>15</v>
      </c>
      <c r="B1375" s="0" t="s">
        <v>308</v>
      </c>
      <c r="C1375" s="0" t="n">
        <v>8</v>
      </c>
      <c r="D1375" s="0" t="n">
        <v>49854</v>
      </c>
      <c r="E1375" s="0" t="s">
        <v>67</v>
      </c>
      <c r="F1375" s="0" t="n">
        <v>4.2</v>
      </c>
      <c r="G1375" s="0" t="n">
        <v>0.5</v>
      </c>
      <c r="H1375" s="0" t="n">
        <v>2.1</v>
      </c>
      <c r="I1375" s="0" t="n">
        <v>4.2</v>
      </c>
      <c r="J1375" s="0" t="n">
        <v>2.1</v>
      </c>
      <c r="K1375" s="0" t="s">
        <v>18</v>
      </c>
      <c r="L1375" s="0" t="s">
        <v>188</v>
      </c>
      <c r="M1375" s="0" t="n">
        <f aca="false">CEILING(G1375,1)*F1375</f>
        <v>4.2</v>
      </c>
      <c r="N1375" s="0" t="n">
        <f aca="false">M1375-H1375</f>
        <v>2.1</v>
      </c>
      <c r="O1375" s="0" t="n">
        <f aca="false">IF(ABS(N1375-J1375)&lt;0.011,1,0)</f>
        <v>1</v>
      </c>
    </row>
    <row r="1376" customFormat="false" ht="15" hidden="false" customHeight="false" outlineLevel="0" collapsed="false">
      <c r="A1376" s="0" t="s">
        <v>15</v>
      </c>
      <c r="B1376" s="0" t="s">
        <v>308</v>
      </c>
      <c r="C1376" s="0" t="n">
        <v>8</v>
      </c>
      <c r="D1376" s="0" t="n">
        <v>49854</v>
      </c>
      <c r="E1376" s="0" t="s">
        <v>151</v>
      </c>
      <c r="F1376" s="0" t="n">
        <v>5.8</v>
      </c>
      <c r="G1376" s="0" t="n">
        <v>0.5</v>
      </c>
      <c r="H1376" s="0" t="n">
        <v>2.9</v>
      </c>
      <c r="I1376" s="0" t="n">
        <v>5.8</v>
      </c>
      <c r="J1376" s="0" t="n">
        <v>2.9</v>
      </c>
      <c r="K1376" s="0" t="s">
        <v>18</v>
      </c>
      <c r="L1376" s="0" t="s">
        <v>188</v>
      </c>
      <c r="M1376" s="0" t="n">
        <f aca="false">CEILING(G1376,1)*F1376</f>
        <v>5.8</v>
      </c>
      <c r="N1376" s="0" t="n">
        <f aca="false">M1376-H1376</f>
        <v>2.9</v>
      </c>
      <c r="O1376" s="0" t="n">
        <f aca="false">IF(ABS(N1376-J1376)&lt;0.011,1,0)</f>
        <v>1</v>
      </c>
    </row>
    <row r="1377" customFormat="false" ht="15" hidden="false" customHeight="false" outlineLevel="0" collapsed="false">
      <c r="A1377" s="0" t="s">
        <v>15</v>
      </c>
      <c r="B1377" s="0" t="s">
        <v>308</v>
      </c>
      <c r="C1377" s="0" t="n">
        <v>8</v>
      </c>
      <c r="D1377" s="0" t="n">
        <v>49854</v>
      </c>
      <c r="E1377" s="0" t="s">
        <v>81</v>
      </c>
      <c r="F1377" s="0" t="n">
        <v>19.9</v>
      </c>
      <c r="G1377" s="0" t="n">
        <v>0.5</v>
      </c>
      <c r="H1377" s="0" t="n">
        <v>9.95</v>
      </c>
      <c r="I1377" s="0" t="n">
        <v>19.9</v>
      </c>
      <c r="J1377" s="0" t="n">
        <v>9.95</v>
      </c>
      <c r="K1377" s="0" t="s">
        <v>18</v>
      </c>
      <c r="L1377" s="0" t="s">
        <v>188</v>
      </c>
      <c r="M1377" s="0" t="n">
        <f aca="false">CEILING(G1377,1)*F1377</f>
        <v>19.9</v>
      </c>
      <c r="N1377" s="0" t="n">
        <f aca="false">M1377-H1377</f>
        <v>9.95</v>
      </c>
      <c r="O1377" s="0" t="n">
        <f aca="false">IF(ABS(N1377-J1377)&lt;0.011,1,0)</f>
        <v>1</v>
      </c>
    </row>
    <row r="1378" customFormat="false" ht="15" hidden="false" customHeight="false" outlineLevel="0" collapsed="false">
      <c r="A1378" s="0" t="s">
        <v>15</v>
      </c>
      <c r="B1378" s="0" t="s">
        <v>308</v>
      </c>
      <c r="C1378" s="0" t="n">
        <v>8</v>
      </c>
      <c r="D1378" s="0" t="n">
        <v>49854</v>
      </c>
      <c r="E1378" s="0" t="s">
        <v>50</v>
      </c>
      <c r="F1378" s="0" t="n">
        <v>17.6</v>
      </c>
      <c r="G1378" s="0" t="n">
        <v>0.5</v>
      </c>
      <c r="H1378" s="0" t="n">
        <v>8.8</v>
      </c>
      <c r="I1378" s="0" t="n">
        <v>17.6</v>
      </c>
      <c r="J1378" s="0" t="n">
        <v>8.8</v>
      </c>
      <c r="K1378" s="0" t="s">
        <v>18</v>
      </c>
      <c r="L1378" s="0" t="s">
        <v>188</v>
      </c>
      <c r="M1378" s="0" t="n">
        <f aca="false">CEILING(G1378,1)*F1378</f>
        <v>17.6</v>
      </c>
      <c r="N1378" s="0" t="n">
        <f aca="false">M1378-H1378</f>
        <v>8.8</v>
      </c>
      <c r="O1378" s="0" t="n">
        <f aca="false">IF(ABS(N1378-J1378)&lt;0.011,1,0)</f>
        <v>1</v>
      </c>
    </row>
    <row r="1379" customFormat="false" ht="15" hidden="false" customHeight="false" outlineLevel="0" collapsed="false">
      <c r="A1379" s="0" t="s">
        <v>15</v>
      </c>
      <c r="B1379" s="0" t="s">
        <v>308</v>
      </c>
      <c r="C1379" s="0" t="n">
        <v>8</v>
      </c>
      <c r="D1379" s="0" t="n">
        <v>49854</v>
      </c>
      <c r="E1379" s="0" t="s">
        <v>183</v>
      </c>
      <c r="F1379" s="0" t="n">
        <v>3.9</v>
      </c>
      <c r="G1379" s="0" t="n">
        <v>0.5</v>
      </c>
      <c r="H1379" s="0" t="n">
        <v>1.95</v>
      </c>
      <c r="I1379" s="0" t="n">
        <v>3.9</v>
      </c>
      <c r="J1379" s="0" t="n">
        <v>1.95</v>
      </c>
      <c r="K1379" s="0" t="s">
        <v>18</v>
      </c>
      <c r="L1379" s="0" t="s">
        <v>188</v>
      </c>
      <c r="M1379" s="0" t="n">
        <f aca="false">CEILING(G1379,1)*F1379</f>
        <v>3.9</v>
      </c>
      <c r="N1379" s="0" t="n">
        <f aca="false">M1379-H1379</f>
        <v>1.95</v>
      </c>
      <c r="O1379" s="0" t="n">
        <f aca="false">IF(ABS(N1379-J1379)&lt;0.011,1,0)</f>
        <v>1</v>
      </c>
    </row>
    <row r="1380" customFormat="false" ht="15" hidden="false" customHeight="false" outlineLevel="0" collapsed="false">
      <c r="A1380" s="0" t="s">
        <v>15</v>
      </c>
      <c r="B1380" s="0" t="s">
        <v>308</v>
      </c>
      <c r="C1380" s="0" t="n">
        <v>8</v>
      </c>
      <c r="D1380" s="0" t="n">
        <v>49854</v>
      </c>
      <c r="E1380" s="0" t="s">
        <v>309</v>
      </c>
      <c r="F1380" s="0" t="n">
        <v>8.5</v>
      </c>
      <c r="G1380" s="0" t="n">
        <v>0.5</v>
      </c>
      <c r="H1380" s="0" t="n">
        <v>4.25</v>
      </c>
      <c r="I1380" s="0" t="n">
        <v>8.5</v>
      </c>
      <c r="J1380" s="0" t="n">
        <v>4.25</v>
      </c>
      <c r="K1380" s="0" t="s">
        <v>18</v>
      </c>
      <c r="L1380" s="0" t="s">
        <v>188</v>
      </c>
      <c r="M1380" s="0" t="n">
        <f aca="false">CEILING(G1380,1)*F1380</f>
        <v>8.5</v>
      </c>
      <c r="N1380" s="0" t="n">
        <f aca="false">M1380-H1380</f>
        <v>4.25</v>
      </c>
      <c r="O1380" s="0" t="n">
        <f aca="false">IF(ABS(N1380-J1380)&lt;0.011,1,0)</f>
        <v>1</v>
      </c>
    </row>
    <row r="1381" customFormat="false" ht="15" hidden="false" customHeight="false" outlineLevel="0" collapsed="false">
      <c r="A1381" s="0" t="s">
        <v>15</v>
      </c>
      <c r="B1381" s="0" t="s">
        <v>308</v>
      </c>
      <c r="C1381" s="0" t="n">
        <v>8</v>
      </c>
      <c r="D1381" s="0" t="n">
        <v>49854</v>
      </c>
      <c r="E1381" s="0" t="s">
        <v>149</v>
      </c>
      <c r="F1381" s="0" t="n">
        <v>15.9</v>
      </c>
      <c r="G1381" s="0" t="n">
        <v>0.5</v>
      </c>
      <c r="H1381" s="0" t="n">
        <v>7.95</v>
      </c>
      <c r="I1381" s="0" t="n">
        <v>15.9</v>
      </c>
      <c r="J1381" s="0" t="n">
        <v>7.95</v>
      </c>
      <c r="K1381" s="0" t="s">
        <v>18</v>
      </c>
      <c r="L1381" s="0" t="s">
        <v>188</v>
      </c>
      <c r="M1381" s="0" t="n">
        <f aca="false">CEILING(G1381,1)*F1381</f>
        <v>15.9</v>
      </c>
      <c r="N1381" s="0" t="n">
        <f aca="false">M1381-H1381</f>
        <v>7.95</v>
      </c>
      <c r="O1381" s="0" t="n">
        <f aca="false">IF(ABS(N1381-J1381)&lt;0.011,1,0)</f>
        <v>1</v>
      </c>
    </row>
    <row r="1382" customFormat="false" ht="15" hidden="false" customHeight="false" outlineLevel="0" collapsed="false">
      <c r="A1382" s="0" t="s">
        <v>15</v>
      </c>
      <c r="B1382" s="0" t="s">
        <v>308</v>
      </c>
      <c r="C1382" s="0" t="n">
        <v>9</v>
      </c>
      <c r="D1382" s="0" t="n">
        <v>49845</v>
      </c>
      <c r="E1382" s="0" t="s">
        <v>78</v>
      </c>
      <c r="F1382" s="0" t="n">
        <v>17.6</v>
      </c>
      <c r="G1382" s="0" t="n">
        <v>0.5</v>
      </c>
      <c r="H1382" s="0" t="n">
        <v>8.8</v>
      </c>
      <c r="I1382" s="0" t="n">
        <v>17.6</v>
      </c>
      <c r="J1382" s="0" t="n">
        <v>8.8</v>
      </c>
      <c r="K1382" s="0" t="s">
        <v>18</v>
      </c>
      <c r="L1382" s="0" t="s">
        <v>188</v>
      </c>
      <c r="M1382" s="0" t="n">
        <f aca="false">CEILING(G1382,1)*F1382</f>
        <v>17.6</v>
      </c>
      <c r="N1382" s="0" t="n">
        <f aca="false">M1382-H1382</f>
        <v>8.8</v>
      </c>
      <c r="O1382" s="0" t="n">
        <f aca="false">IF(ABS(N1382-J1382)&lt;0.011,1,0)</f>
        <v>1</v>
      </c>
    </row>
    <row r="1383" customFormat="false" ht="15" hidden="false" customHeight="false" outlineLevel="0" collapsed="false">
      <c r="A1383" s="0" t="s">
        <v>15</v>
      </c>
      <c r="B1383" s="0" t="s">
        <v>308</v>
      </c>
      <c r="C1383" s="0" t="n">
        <v>9</v>
      </c>
      <c r="D1383" s="0" t="n">
        <v>49845</v>
      </c>
      <c r="E1383" s="0" t="s">
        <v>32</v>
      </c>
      <c r="F1383" s="0" t="n">
        <v>2.2</v>
      </c>
      <c r="G1383" s="0" t="n">
        <v>0.5</v>
      </c>
      <c r="H1383" s="0" t="n">
        <v>1.1</v>
      </c>
      <c r="I1383" s="0" t="n">
        <v>2.2</v>
      </c>
      <c r="J1383" s="0" t="n">
        <v>1.1</v>
      </c>
      <c r="K1383" s="0" t="s">
        <v>18</v>
      </c>
      <c r="L1383" s="0" t="s">
        <v>188</v>
      </c>
      <c r="M1383" s="0" t="n">
        <f aca="false">CEILING(G1383,1)*F1383</f>
        <v>2.2</v>
      </c>
      <c r="N1383" s="0" t="n">
        <f aca="false">M1383-H1383</f>
        <v>1.1</v>
      </c>
      <c r="O1383" s="0" t="n">
        <f aca="false">IF(ABS(N1383-J1383)&lt;0.011,1,0)</f>
        <v>1</v>
      </c>
    </row>
    <row r="1384" customFormat="false" ht="15" hidden="false" customHeight="false" outlineLevel="0" collapsed="false">
      <c r="A1384" s="0" t="s">
        <v>15</v>
      </c>
      <c r="B1384" s="0" t="s">
        <v>308</v>
      </c>
      <c r="C1384" s="0" t="n">
        <v>9</v>
      </c>
      <c r="D1384" s="0" t="n">
        <v>49845</v>
      </c>
      <c r="E1384" s="0" t="s">
        <v>88</v>
      </c>
      <c r="F1384" s="0" t="n">
        <v>3.9</v>
      </c>
      <c r="G1384" s="0" t="n">
        <v>0.5</v>
      </c>
      <c r="H1384" s="0" t="n">
        <v>1.95</v>
      </c>
      <c r="I1384" s="0" t="n">
        <v>3.9</v>
      </c>
      <c r="J1384" s="0" t="n">
        <v>1.95</v>
      </c>
      <c r="K1384" s="0" t="s">
        <v>18</v>
      </c>
      <c r="L1384" s="0" t="s">
        <v>188</v>
      </c>
      <c r="M1384" s="0" t="n">
        <f aca="false">CEILING(G1384,1)*F1384</f>
        <v>3.9</v>
      </c>
      <c r="N1384" s="0" t="n">
        <f aca="false">M1384-H1384</f>
        <v>1.95</v>
      </c>
      <c r="O1384" s="0" t="n">
        <f aca="false">IF(ABS(N1384-J1384)&lt;0.011,1,0)</f>
        <v>1</v>
      </c>
    </row>
    <row r="1385" customFormat="false" ht="15" hidden="false" customHeight="false" outlineLevel="0" collapsed="false">
      <c r="A1385" s="0" t="s">
        <v>15</v>
      </c>
      <c r="B1385" s="0" t="s">
        <v>308</v>
      </c>
      <c r="C1385" s="0" t="n">
        <v>9</v>
      </c>
      <c r="D1385" s="0" t="n">
        <v>49845</v>
      </c>
      <c r="E1385" s="0" t="s">
        <v>67</v>
      </c>
      <c r="F1385" s="0" t="n">
        <v>4.2</v>
      </c>
      <c r="G1385" s="0" t="n">
        <v>0.5</v>
      </c>
      <c r="H1385" s="0" t="n">
        <v>2.1</v>
      </c>
      <c r="I1385" s="0" t="n">
        <v>4.2</v>
      </c>
      <c r="J1385" s="0" t="n">
        <v>2.1</v>
      </c>
      <c r="K1385" s="0" t="s">
        <v>18</v>
      </c>
      <c r="L1385" s="0" t="s">
        <v>188</v>
      </c>
      <c r="M1385" s="0" t="n">
        <f aca="false">CEILING(G1385,1)*F1385</f>
        <v>4.2</v>
      </c>
      <c r="N1385" s="0" t="n">
        <f aca="false">M1385-H1385</f>
        <v>2.1</v>
      </c>
      <c r="O1385" s="0" t="n">
        <f aca="false">IF(ABS(N1385-J1385)&lt;0.011,1,0)</f>
        <v>1</v>
      </c>
    </row>
    <row r="1386" customFormat="false" ht="15" hidden="false" customHeight="false" outlineLevel="0" collapsed="false">
      <c r="A1386" s="0" t="s">
        <v>15</v>
      </c>
      <c r="B1386" s="0" t="s">
        <v>308</v>
      </c>
      <c r="C1386" s="0" t="n">
        <v>9</v>
      </c>
      <c r="D1386" s="0" t="n">
        <v>49845</v>
      </c>
      <c r="E1386" s="0" t="s">
        <v>151</v>
      </c>
      <c r="F1386" s="0" t="n">
        <v>5.8</v>
      </c>
      <c r="G1386" s="0" t="n">
        <v>0.5</v>
      </c>
      <c r="H1386" s="0" t="n">
        <v>2.9</v>
      </c>
      <c r="I1386" s="0" t="n">
        <v>5.8</v>
      </c>
      <c r="J1386" s="0" t="n">
        <v>2.9</v>
      </c>
      <c r="K1386" s="0" t="s">
        <v>18</v>
      </c>
      <c r="L1386" s="0" t="s">
        <v>188</v>
      </c>
      <c r="M1386" s="0" t="n">
        <f aca="false">CEILING(G1386,1)*F1386</f>
        <v>5.8</v>
      </c>
      <c r="N1386" s="0" t="n">
        <f aca="false">M1386-H1386</f>
        <v>2.9</v>
      </c>
      <c r="O1386" s="0" t="n">
        <f aca="false">IF(ABS(N1386-J1386)&lt;0.011,1,0)</f>
        <v>1</v>
      </c>
    </row>
    <row r="1387" customFormat="false" ht="15" hidden="false" customHeight="false" outlineLevel="0" collapsed="false">
      <c r="A1387" s="0" t="s">
        <v>15</v>
      </c>
      <c r="B1387" s="0" t="s">
        <v>308</v>
      </c>
      <c r="C1387" s="0" t="n">
        <v>9</v>
      </c>
      <c r="D1387" s="0" t="n">
        <v>49845</v>
      </c>
      <c r="E1387" s="0" t="s">
        <v>81</v>
      </c>
      <c r="F1387" s="0" t="n">
        <v>19.9</v>
      </c>
      <c r="G1387" s="0" t="n">
        <v>0.5</v>
      </c>
      <c r="H1387" s="0" t="n">
        <v>9.95</v>
      </c>
      <c r="I1387" s="0" t="n">
        <v>19.9</v>
      </c>
      <c r="J1387" s="0" t="n">
        <v>9.95</v>
      </c>
      <c r="K1387" s="0" t="s">
        <v>18</v>
      </c>
      <c r="L1387" s="0" t="s">
        <v>188</v>
      </c>
      <c r="M1387" s="0" t="n">
        <f aca="false">CEILING(G1387,1)*F1387</f>
        <v>19.9</v>
      </c>
      <c r="N1387" s="0" t="n">
        <f aca="false">M1387-H1387</f>
        <v>9.95</v>
      </c>
      <c r="O1387" s="0" t="n">
        <f aca="false">IF(ABS(N1387-J1387)&lt;0.011,1,0)</f>
        <v>1</v>
      </c>
    </row>
    <row r="1388" customFormat="false" ht="15" hidden="false" customHeight="false" outlineLevel="0" collapsed="false">
      <c r="A1388" s="0" t="s">
        <v>15</v>
      </c>
      <c r="B1388" s="0" t="s">
        <v>308</v>
      </c>
      <c r="C1388" s="0" t="n">
        <v>9</v>
      </c>
      <c r="D1388" s="0" t="n">
        <v>49845</v>
      </c>
      <c r="E1388" s="0" t="s">
        <v>50</v>
      </c>
      <c r="F1388" s="0" t="n">
        <v>17.6</v>
      </c>
      <c r="G1388" s="0" t="n">
        <v>0.5</v>
      </c>
      <c r="H1388" s="0" t="n">
        <v>8.8</v>
      </c>
      <c r="I1388" s="0" t="n">
        <v>17.6</v>
      </c>
      <c r="J1388" s="0" t="n">
        <v>8.8</v>
      </c>
      <c r="K1388" s="0" t="s">
        <v>18</v>
      </c>
      <c r="L1388" s="0" t="s">
        <v>188</v>
      </c>
      <c r="M1388" s="0" t="n">
        <f aca="false">CEILING(G1388,1)*F1388</f>
        <v>17.6</v>
      </c>
      <c r="N1388" s="0" t="n">
        <f aca="false">M1388-H1388</f>
        <v>8.8</v>
      </c>
      <c r="O1388" s="0" t="n">
        <f aca="false">IF(ABS(N1388-J1388)&lt;0.011,1,0)</f>
        <v>1</v>
      </c>
    </row>
    <row r="1389" customFormat="false" ht="15" hidden="false" customHeight="false" outlineLevel="0" collapsed="false">
      <c r="A1389" s="0" t="s">
        <v>15</v>
      </c>
      <c r="B1389" s="0" t="s">
        <v>308</v>
      </c>
      <c r="C1389" s="0" t="n">
        <v>9</v>
      </c>
      <c r="D1389" s="0" t="n">
        <v>49845</v>
      </c>
      <c r="E1389" s="0" t="s">
        <v>183</v>
      </c>
      <c r="F1389" s="0" t="n">
        <v>3.9</v>
      </c>
      <c r="G1389" s="0" t="n">
        <v>0.5</v>
      </c>
      <c r="H1389" s="0" t="n">
        <v>1.95</v>
      </c>
      <c r="I1389" s="0" t="n">
        <v>3.9</v>
      </c>
      <c r="J1389" s="0" t="n">
        <v>1.95</v>
      </c>
      <c r="K1389" s="0" t="s">
        <v>18</v>
      </c>
      <c r="L1389" s="0" t="s">
        <v>188</v>
      </c>
      <c r="M1389" s="0" t="n">
        <f aca="false">CEILING(G1389,1)*F1389</f>
        <v>3.9</v>
      </c>
      <c r="N1389" s="0" t="n">
        <f aca="false">M1389-H1389</f>
        <v>1.95</v>
      </c>
      <c r="O1389" s="0" t="n">
        <f aca="false">IF(ABS(N1389-J1389)&lt;0.011,1,0)</f>
        <v>1</v>
      </c>
    </row>
    <row r="1390" customFormat="false" ht="15" hidden="false" customHeight="false" outlineLevel="0" collapsed="false">
      <c r="A1390" s="0" t="s">
        <v>15</v>
      </c>
      <c r="B1390" s="0" t="s">
        <v>308</v>
      </c>
      <c r="C1390" s="0" t="n">
        <v>9</v>
      </c>
      <c r="D1390" s="0" t="n">
        <v>49845</v>
      </c>
      <c r="E1390" s="0" t="s">
        <v>309</v>
      </c>
      <c r="F1390" s="0" t="n">
        <v>8.5</v>
      </c>
      <c r="G1390" s="0" t="n">
        <v>0.5</v>
      </c>
      <c r="H1390" s="0" t="n">
        <v>4.25</v>
      </c>
      <c r="I1390" s="0" t="n">
        <v>8.5</v>
      </c>
      <c r="J1390" s="0" t="n">
        <v>4.25</v>
      </c>
      <c r="K1390" s="0" t="s">
        <v>18</v>
      </c>
      <c r="L1390" s="0" t="s">
        <v>188</v>
      </c>
      <c r="M1390" s="0" t="n">
        <f aca="false">CEILING(G1390,1)*F1390</f>
        <v>8.5</v>
      </c>
      <c r="N1390" s="0" t="n">
        <f aca="false">M1390-H1390</f>
        <v>4.25</v>
      </c>
      <c r="O1390" s="0" t="n">
        <f aca="false">IF(ABS(N1390-J1390)&lt;0.011,1,0)</f>
        <v>1</v>
      </c>
    </row>
    <row r="1391" customFormat="false" ht="15" hidden="false" customHeight="false" outlineLevel="0" collapsed="false">
      <c r="A1391" s="0" t="s">
        <v>15</v>
      </c>
      <c r="B1391" s="0" t="s">
        <v>308</v>
      </c>
      <c r="C1391" s="0" t="n">
        <v>9</v>
      </c>
      <c r="D1391" s="0" t="n">
        <v>49845</v>
      </c>
      <c r="E1391" s="0" t="s">
        <v>149</v>
      </c>
      <c r="F1391" s="0" t="n">
        <v>15.9</v>
      </c>
      <c r="G1391" s="0" t="n">
        <v>0.5</v>
      </c>
      <c r="H1391" s="0" t="n">
        <v>7.95</v>
      </c>
      <c r="I1391" s="0" t="n">
        <v>15.9</v>
      </c>
      <c r="J1391" s="0" t="n">
        <v>7.95</v>
      </c>
      <c r="K1391" s="0" t="s">
        <v>18</v>
      </c>
      <c r="L1391" s="0" t="s">
        <v>188</v>
      </c>
      <c r="M1391" s="0" t="n">
        <f aca="false">CEILING(G1391,1)*F1391</f>
        <v>15.9</v>
      </c>
      <c r="N1391" s="0" t="n">
        <f aca="false">M1391-H1391</f>
        <v>7.95</v>
      </c>
      <c r="O1391" s="0" t="n">
        <f aca="false">IF(ABS(N1391-J1391)&lt;0.011,1,0)</f>
        <v>1</v>
      </c>
    </row>
    <row r="1392" customFormat="false" ht="15" hidden="false" customHeight="false" outlineLevel="0" collapsed="false">
      <c r="A1392" s="0" t="s">
        <v>15</v>
      </c>
      <c r="B1392" s="0" t="s">
        <v>310</v>
      </c>
      <c r="C1392" s="0" t="n">
        <v>6</v>
      </c>
      <c r="D1392" s="0" t="n">
        <v>49903</v>
      </c>
      <c r="E1392" s="0" t="s">
        <v>78</v>
      </c>
      <c r="F1392" s="0" t="n">
        <v>17.6</v>
      </c>
      <c r="G1392" s="0" t="n">
        <v>0.5</v>
      </c>
      <c r="H1392" s="0" t="n">
        <v>8.8</v>
      </c>
      <c r="I1392" s="0" t="n">
        <v>17.6</v>
      </c>
      <c r="J1392" s="0" t="n">
        <v>8.8</v>
      </c>
      <c r="K1392" s="0" t="s">
        <v>18</v>
      </c>
      <c r="L1392" s="0" t="s">
        <v>224</v>
      </c>
      <c r="M1392" s="0" t="n">
        <f aca="false">CEILING(G1392,1)*F1392</f>
        <v>17.6</v>
      </c>
      <c r="N1392" s="0" t="n">
        <f aca="false">M1392-H1392</f>
        <v>8.8</v>
      </c>
      <c r="O1392" s="0" t="n">
        <f aca="false">IF(ABS(N1392-J1392)&lt;0.011,1,0)</f>
        <v>1</v>
      </c>
    </row>
    <row r="1393" customFormat="false" ht="15" hidden="false" customHeight="false" outlineLevel="0" collapsed="false">
      <c r="A1393" s="0" t="s">
        <v>15</v>
      </c>
      <c r="B1393" s="0" t="s">
        <v>310</v>
      </c>
      <c r="C1393" s="0" t="n">
        <v>6</v>
      </c>
      <c r="D1393" s="0" t="n">
        <v>49903</v>
      </c>
      <c r="E1393" s="0" t="s">
        <v>88</v>
      </c>
      <c r="F1393" s="0" t="n">
        <v>3.9</v>
      </c>
      <c r="G1393" s="0" t="n">
        <v>1.5</v>
      </c>
      <c r="H1393" s="0" t="n">
        <v>5.85</v>
      </c>
      <c r="I1393" s="0" t="n">
        <v>7.8</v>
      </c>
      <c r="J1393" s="0" t="n">
        <v>1.95</v>
      </c>
      <c r="K1393" s="0" t="s">
        <v>18</v>
      </c>
      <c r="L1393" s="0" t="s">
        <v>224</v>
      </c>
      <c r="M1393" s="0" t="n">
        <f aca="false">CEILING(G1393,1)*F1393</f>
        <v>7.8</v>
      </c>
      <c r="N1393" s="0" t="n">
        <f aca="false">M1393-H1393</f>
        <v>1.95</v>
      </c>
      <c r="O1393" s="0" t="n">
        <f aca="false">IF(ABS(N1393-J1393)&lt;0.011,1,0)</f>
        <v>1</v>
      </c>
    </row>
    <row r="1394" customFormat="false" ht="15" hidden="false" customHeight="false" outlineLevel="0" collapsed="false">
      <c r="A1394" s="0" t="s">
        <v>15</v>
      </c>
      <c r="B1394" s="0" t="s">
        <v>310</v>
      </c>
      <c r="C1394" s="0" t="n">
        <v>7</v>
      </c>
      <c r="D1394" s="0" t="n">
        <v>49892</v>
      </c>
      <c r="E1394" s="0" t="s">
        <v>78</v>
      </c>
      <c r="F1394" s="0" t="n">
        <v>17.6</v>
      </c>
      <c r="G1394" s="0" t="n">
        <v>0.5</v>
      </c>
      <c r="H1394" s="0" t="n">
        <v>8.8</v>
      </c>
      <c r="I1394" s="0" t="n">
        <v>17.6</v>
      </c>
      <c r="J1394" s="0" t="n">
        <v>8.8</v>
      </c>
      <c r="K1394" s="0" t="s">
        <v>18</v>
      </c>
      <c r="L1394" s="0" t="s">
        <v>224</v>
      </c>
      <c r="M1394" s="0" t="n">
        <f aca="false">CEILING(G1394,1)*F1394</f>
        <v>17.6</v>
      </c>
      <c r="N1394" s="0" t="n">
        <f aca="false">M1394-H1394</f>
        <v>8.8</v>
      </c>
      <c r="O1394" s="0" t="n">
        <f aca="false">IF(ABS(N1394-J1394)&lt;0.011,1,0)</f>
        <v>1</v>
      </c>
    </row>
    <row r="1395" customFormat="false" ht="15" hidden="false" customHeight="false" outlineLevel="0" collapsed="false">
      <c r="A1395" s="0" t="s">
        <v>15</v>
      </c>
      <c r="B1395" s="0" t="s">
        <v>310</v>
      </c>
      <c r="C1395" s="0" t="n">
        <v>7</v>
      </c>
      <c r="D1395" s="0" t="n">
        <v>49892</v>
      </c>
      <c r="E1395" s="0" t="s">
        <v>88</v>
      </c>
      <c r="F1395" s="0" t="n">
        <v>3.9</v>
      </c>
      <c r="G1395" s="0" t="n">
        <v>1.5</v>
      </c>
      <c r="H1395" s="0" t="n">
        <v>5.85</v>
      </c>
      <c r="I1395" s="0" t="n">
        <v>7.8</v>
      </c>
      <c r="J1395" s="0" t="n">
        <v>1.95</v>
      </c>
      <c r="K1395" s="0" t="s">
        <v>18</v>
      </c>
      <c r="L1395" s="0" t="s">
        <v>224</v>
      </c>
      <c r="M1395" s="0" t="n">
        <f aca="false">CEILING(G1395,1)*F1395</f>
        <v>7.8</v>
      </c>
      <c r="N1395" s="0" t="n">
        <f aca="false">M1395-H1395</f>
        <v>1.95</v>
      </c>
      <c r="O1395" s="0" t="n">
        <f aca="false">IF(ABS(N1395-J1395)&lt;0.011,1,0)</f>
        <v>1</v>
      </c>
    </row>
    <row r="1396" customFormat="false" ht="15" hidden="false" customHeight="false" outlineLevel="0" collapsed="false">
      <c r="A1396" s="0" t="s">
        <v>15</v>
      </c>
      <c r="B1396" s="0" t="s">
        <v>310</v>
      </c>
      <c r="C1396" s="0" t="n">
        <v>26</v>
      </c>
      <c r="D1396" s="0" t="n">
        <v>49923</v>
      </c>
      <c r="E1396" s="0" t="s">
        <v>296</v>
      </c>
      <c r="F1396" s="0" t="n">
        <v>29</v>
      </c>
      <c r="G1396" s="0" t="n">
        <v>0.5</v>
      </c>
      <c r="H1396" s="0" t="n">
        <v>14.5</v>
      </c>
      <c r="I1396" s="0" t="n">
        <v>29</v>
      </c>
      <c r="J1396" s="0" t="n">
        <v>14.5</v>
      </c>
      <c r="K1396" s="0" t="s">
        <v>18</v>
      </c>
      <c r="L1396" s="0" t="s">
        <v>298</v>
      </c>
      <c r="M1396" s="0" t="n">
        <f aca="false">CEILING(G1396,1)*F1396</f>
        <v>29</v>
      </c>
      <c r="N1396" s="0" t="n">
        <f aca="false">M1396-H1396</f>
        <v>14.5</v>
      </c>
      <c r="O1396" s="0" t="n">
        <f aca="false">IF(ABS(N1396-J1396)&lt;0.011,1,0)</f>
        <v>1</v>
      </c>
    </row>
    <row r="1397" customFormat="false" ht="15" hidden="false" customHeight="false" outlineLevel="0" collapsed="false">
      <c r="A1397" s="0" t="s">
        <v>15</v>
      </c>
      <c r="B1397" s="0" t="s">
        <v>310</v>
      </c>
      <c r="C1397" s="0" t="n">
        <v>26</v>
      </c>
      <c r="D1397" s="0" t="n">
        <v>49923</v>
      </c>
      <c r="E1397" s="0" t="s">
        <v>25</v>
      </c>
      <c r="F1397" s="0" t="n">
        <v>15.9</v>
      </c>
      <c r="G1397" s="0" t="n">
        <v>0.5</v>
      </c>
      <c r="H1397" s="0" t="n">
        <v>7.95</v>
      </c>
      <c r="I1397" s="0" t="n">
        <v>15.9</v>
      </c>
      <c r="J1397" s="0" t="n">
        <v>7.95</v>
      </c>
      <c r="K1397" s="0" t="s">
        <v>18</v>
      </c>
      <c r="L1397" s="0" t="s">
        <v>298</v>
      </c>
      <c r="M1397" s="0" t="n">
        <f aca="false">CEILING(G1397,1)*F1397</f>
        <v>15.9</v>
      </c>
      <c r="N1397" s="0" t="n">
        <f aca="false">M1397-H1397</f>
        <v>7.95</v>
      </c>
      <c r="O1397" s="0" t="n">
        <f aca="false">IF(ABS(N1397-J1397)&lt;0.011,1,0)</f>
        <v>1</v>
      </c>
    </row>
    <row r="1398" customFormat="false" ht="15" hidden="false" customHeight="false" outlineLevel="0" collapsed="false">
      <c r="A1398" s="0" t="s">
        <v>15</v>
      </c>
      <c r="B1398" s="0" t="s">
        <v>310</v>
      </c>
      <c r="C1398" s="0" t="n">
        <v>26</v>
      </c>
      <c r="D1398" s="0" t="n">
        <v>49923</v>
      </c>
      <c r="E1398" s="0" t="s">
        <v>161</v>
      </c>
      <c r="F1398" s="0" t="n">
        <v>5.2</v>
      </c>
      <c r="G1398" s="0" t="n">
        <v>0.5</v>
      </c>
      <c r="H1398" s="0" t="n">
        <v>2.6</v>
      </c>
      <c r="I1398" s="0" t="n">
        <v>5.2</v>
      </c>
      <c r="J1398" s="0" t="n">
        <v>2.6</v>
      </c>
      <c r="K1398" s="0" t="s">
        <v>18</v>
      </c>
      <c r="L1398" s="0" t="s">
        <v>298</v>
      </c>
      <c r="M1398" s="0" t="n">
        <f aca="false">CEILING(G1398,1)*F1398</f>
        <v>5.2</v>
      </c>
      <c r="N1398" s="0" t="n">
        <f aca="false">M1398-H1398</f>
        <v>2.6</v>
      </c>
      <c r="O1398" s="0" t="n">
        <f aca="false">IF(ABS(N1398-J1398)&lt;0.011,1,0)</f>
        <v>1</v>
      </c>
    </row>
    <row r="1399" customFormat="false" ht="15" hidden="false" customHeight="false" outlineLevel="0" collapsed="false">
      <c r="A1399" s="0" t="s">
        <v>15</v>
      </c>
      <c r="B1399" s="0" t="s">
        <v>310</v>
      </c>
      <c r="C1399" s="0" t="n">
        <v>26</v>
      </c>
      <c r="D1399" s="0" t="n">
        <v>49923</v>
      </c>
      <c r="E1399" s="0" t="s">
        <v>204</v>
      </c>
      <c r="F1399" s="0" t="n">
        <v>2.4</v>
      </c>
      <c r="G1399" s="0" t="n">
        <v>0.5</v>
      </c>
      <c r="H1399" s="0" t="n">
        <v>1.2</v>
      </c>
      <c r="I1399" s="0" t="n">
        <v>2.4</v>
      </c>
      <c r="J1399" s="0" t="n">
        <v>1.2</v>
      </c>
      <c r="K1399" s="0" t="s">
        <v>18</v>
      </c>
      <c r="L1399" s="0" t="s">
        <v>298</v>
      </c>
      <c r="M1399" s="0" t="n">
        <f aca="false">CEILING(G1399,1)*F1399</f>
        <v>2.4</v>
      </c>
      <c r="N1399" s="0" t="n">
        <f aca="false">M1399-H1399</f>
        <v>1.2</v>
      </c>
      <c r="O1399" s="0" t="n">
        <f aca="false">IF(ABS(N1399-J1399)&lt;0.011,1,0)</f>
        <v>1</v>
      </c>
    </row>
    <row r="1400" customFormat="false" ht="15" hidden="false" customHeight="false" outlineLevel="0" collapsed="false">
      <c r="A1400" s="0" t="s">
        <v>15</v>
      </c>
      <c r="B1400" s="0" t="s">
        <v>310</v>
      </c>
      <c r="C1400" s="0" t="n">
        <v>26</v>
      </c>
      <c r="D1400" s="0" t="n">
        <v>49923</v>
      </c>
      <c r="E1400" s="0" t="s">
        <v>67</v>
      </c>
      <c r="F1400" s="0" t="n">
        <v>4.2</v>
      </c>
      <c r="G1400" s="0" t="n">
        <v>0.5</v>
      </c>
      <c r="H1400" s="0" t="n">
        <v>2.1</v>
      </c>
      <c r="I1400" s="0" t="n">
        <v>4.2</v>
      </c>
      <c r="J1400" s="0" t="n">
        <v>2.1</v>
      </c>
      <c r="K1400" s="0" t="s">
        <v>18</v>
      </c>
      <c r="L1400" s="0" t="s">
        <v>298</v>
      </c>
      <c r="M1400" s="0" t="n">
        <f aca="false">CEILING(G1400,1)*F1400</f>
        <v>4.2</v>
      </c>
      <c r="N1400" s="0" t="n">
        <f aca="false">M1400-H1400</f>
        <v>2.1</v>
      </c>
      <c r="O1400" s="0" t="n">
        <f aca="false">IF(ABS(N1400-J1400)&lt;0.011,1,0)</f>
        <v>1</v>
      </c>
    </row>
    <row r="1401" customFormat="false" ht="15" hidden="false" customHeight="false" outlineLevel="0" collapsed="false">
      <c r="A1401" s="0" t="s">
        <v>15</v>
      </c>
      <c r="B1401" s="0" t="s">
        <v>310</v>
      </c>
      <c r="C1401" s="0" t="n">
        <v>26</v>
      </c>
      <c r="D1401" s="0" t="n">
        <v>49923</v>
      </c>
      <c r="E1401" s="0" t="s">
        <v>159</v>
      </c>
      <c r="F1401" s="0" t="n">
        <v>19.9</v>
      </c>
      <c r="G1401" s="0" t="n">
        <v>0.5</v>
      </c>
      <c r="H1401" s="0" t="n">
        <v>9.95</v>
      </c>
      <c r="I1401" s="0" t="n">
        <v>19.9</v>
      </c>
      <c r="J1401" s="0" t="n">
        <v>9.95</v>
      </c>
      <c r="K1401" s="0" t="s">
        <v>18</v>
      </c>
      <c r="L1401" s="0" t="s">
        <v>298</v>
      </c>
      <c r="M1401" s="0" t="n">
        <f aca="false">CEILING(G1401,1)*F1401</f>
        <v>19.9</v>
      </c>
      <c r="N1401" s="0" t="n">
        <f aca="false">M1401-H1401</f>
        <v>9.95</v>
      </c>
      <c r="O1401" s="0" t="n">
        <f aca="false">IF(ABS(N1401-J1401)&lt;0.011,1,0)</f>
        <v>1</v>
      </c>
    </row>
    <row r="1402" customFormat="false" ht="15" hidden="false" customHeight="false" outlineLevel="0" collapsed="false">
      <c r="A1402" s="0" t="s">
        <v>15</v>
      </c>
      <c r="B1402" s="0" t="s">
        <v>310</v>
      </c>
      <c r="C1402" s="0" t="n">
        <v>26</v>
      </c>
      <c r="D1402" s="0" t="n">
        <v>49923</v>
      </c>
      <c r="E1402" s="0" t="s">
        <v>76</v>
      </c>
      <c r="F1402" s="0" t="n">
        <v>17.6</v>
      </c>
      <c r="G1402" s="0" t="n">
        <v>0.5</v>
      </c>
      <c r="H1402" s="0" t="n">
        <v>8.8</v>
      </c>
      <c r="I1402" s="0" t="n">
        <v>17.6</v>
      </c>
      <c r="J1402" s="0" t="n">
        <v>8.8</v>
      </c>
      <c r="K1402" s="0" t="s">
        <v>18</v>
      </c>
      <c r="L1402" s="0" t="s">
        <v>298</v>
      </c>
      <c r="M1402" s="0" t="n">
        <f aca="false">CEILING(G1402,1)*F1402</f>
        <v>17.6</v>
      </c>
      <c r="N1402" s="0" t="n">
        <f aca="false">M1402-H1402</f>
        <v>8.8</v>
      </c>
      <c r="O1402" s="0" t="n">
        <f aca="false">IF(ABS(N1402-J1402)&lt;0.011,1,0)</f>
        <v>1</v>
      </c>
    </row>
    <row r="1403" customFormat="false" ht="15" hidden="false" customHeight="false" outlineLevel="0" collapsed="false">
      <c r="A1403" s="0" t="s">
        <v>15</v>
      </c>
      <c r="B1403" s="0" t="s">
        <v>310</v>
      </c>
      <c r="C1403" s="0" t="n">
        <v>26</v>
      </c>
      <c r="D1403" s="0" t="n">
        <v>49923</v>
      </c>
      <c r="E1403" s="0" t="s">
        <v>149</v>
      </c>
      <c r="F1403" s="0" t="n">
        <v>15.9</v>
      </c>
      <c r="G1403" s="0" t="n">
        <v>0.5</v>
      </c>
      <c r="H1403" s="0" t="n">
        <v>7.95</v>
      </c>
      <c r="I1403" s="0" t="n">
        <v>15.9</v>
      </c>
      <c r="J1403" s="0" t="n">
        <v>7.95</v>
      </c>
      <c r="K1403" s="0" t="s">
        <v>18</v>
      </c>
      <c r="L1403" s="0" t="s">
        <v>298</v>
      </c>
      <c r="M1403" s="0" t="n">
        <f aca="false">CEILING(G1403,1)*F1403</f>
        <v>15.9</v>
      </c>
      <c r="N1403" s="0" t="n">
        <f aca="false">M1403-H1403</f>
        <v>7.95</v>
      </c>
      <c r="O1403" s="0" t="n">
        <f aca="false">IF(ABS(N1403-J1403)&lt;0.011,1,0)</f>
        <v>1</v>
      </c>
    </row>
    <row r="1404" customFormat="false" ht="15" hidden="false" customHeight="false" outlineLevel="0" collapsed="false">
      <c r="A1404" s="0" t="s">
        <v>15</v>
      </c>
      <c r="B1404" s="0" t="s">
        <v>310</v>
      </c>
      <c r="C1404" s="0" t="n">
        <v>27</v>
      </c>
      <c r="D1404" s="0" t="n">
        <v>49902</v>
      </c>
      <c r="E1404" s="0" t="s">
        <v>296</v>
      </c>
      <c r="F1404" s="0" t="n">
        <v>29</v>
      </c>
      <c r="G1404" s="0" t="n">
        <v>0.5</v>
      </c>
      <c r="H1404" s="0" t="n">
        <v>14.5</v>
      </c>
      <c r="I1404" s="0" t="n">
        <v>29</v>
      </c>
      <c r="J1404" s="0" t="n">
        <v>14.5</v>
      </c>
      <c r="K1404" s="0" t="s">
        <v>18</v>
      </c>
      <c r="L1404" s="0" t="s">
        <v>298</v>
      </c>
      <c r="M1404" s="0" t="n">
        <f aca="false">CEILING(G1404,1)*F1404</f>
        <v>29</v>
      </c>
      <c r="N1404" s="0" t="n">
        <f aca="false">M1404-H1404</f>
        <v>14.5</v>
      </c>
      <c r="O1404" s="0" t="n">
        <f aca="false">IF(ABS(N1404-J1404)&lt;0.011,1,0)</f>
        <v>1</v>
      </c>
    </row>
    <row r="1405" customFormat="false" ht="15" hidden="false" customHeight="false" outlineLevel="0" collapsed="false">
      <c r="A1405" s="0" t="s">
        <v>15</v>
      </c>
      <c r="B1405" s="0" t="s">
        <v>310</v>
      </c>
      <c r="C1405" s="0" t="n">
        <v>27</v>
      </c>
      <c r="D1405" s="0" t="n">
        <v>49902</v>
      </c>
      <c r="E1405" s="0" t="s">
        <v>25</v>
      </c>
      <c r="F1405" s="0" t="n">
        <v>15.9</v>
      </c>
      <c r="G1405" s="0" t="n">
        <v>0.5</v>
      </c>
      <c r="H1405" s="0" t="n">
        <v>7.95</v>
      </c>
      <c r="I1405" s="0" t="n">
        <v>15.9</v>
      </c>
      <c r="J1405" s="0" t="n">
        <v>7.95</v>
      </c>
      <c r="K1405" s="0" t="s">
        <v>18</v>
      </c>
      <c r="L1405" s="0" t="s">
        <v>298</v>
      </c>
      <c r="M1405" s="0" t="n">
        <f aca="false">CEILING(G1405,1)*F1405</f>
        <v>15.9</v>
      </c>
      <c r="N1405" s="0" t="n">
        <f aca="false">M1405-H1405</f>
        <v>7.95</v>
      </c>
      <c r="O1405" s="0" t="n">
        <f aca="false">IF(ABS(N1405-J1405)&lt;0.011,1,0)</f>
        <v>1</v>
      </c>
    </row>
    <row r="1406" customFormat="false" ht="15" hidden="false" customHeight="false" outlineLevel="0" collapsed="false">
      <c r="A1406" s="0" t="s">
        <v>15</v>
      </c>
      <c r="B1406" s="0" t="s">
        <v>310</v>
      </c>
      <c r="C1406" s="0" t="n">
        <v>27</v>
      </c>
      <c r="D1406" s="0" t="n">
        <v>49902</v>
      </c>
      <c r="E1406" s="0" t="s">
        <v>161</v>
      </c>
      <c r="F1406" s="0" t="n">
        <v>5.2</v>
      </c>
      <c r="G1406" s="0" t="n">
        <v>0.5</v>
      </c>
      <c r="H1406" s="0" t="n">
        <v>2.6</v>
      </c>
      <c r="I1406" s="0" t="n">
        <v>5.2</v>
      </c>
      <c r="J1406" s="0" t="n">
        <v>2.6</v>
      </c>
      <c r="K1406" s="0" t="s">
        <v>18</v>
      </c>
      <c r="L1406" s="0" t="s">
        <v>298</v>
      </c>
      <c r="M1406" s="0" t="n">
        <f aca="false">CEILING(G1406,1)*F1406</f>
        <v>5.2</v>
      </c>
      <c r="N1406" s="0" t="n">
        <f aca="false">M1406-H1406</f>
        <v>2.6</v>
      </c>
      <c r="O1406" s="0" t="n">
        <f aca="false">IF(ABS(N1406-J1406)&lt;0.011,1,0)</f>
        <v>1</v>
      </c>
    </row>
    <row r="1407" customFormat="false" ht="15" hidden="false" customHeight="false" outlineLevel="0" collapsed="false">
      <c r="A1407" s="0" t="s">
        <v>15</v>
      </c>
      <c r="B1407" s="0" t="s">
        <v>310</v>
      </c>
      <c r="C1407" s="0" t="n">
        <v>27</v>
      </c>
      <c r="D1407" s="0" t="n">
        <v>49902</v>
      </c>
      <c r="E1407" s="0" t="s">
        <v>204</v>
      </c>
      <c r="F1407" s="0" t="n">
        <v>2.4</v>
      </c>
      <c r="G1407" s="0" t="n">
        <v>0.5</v>
      </c>
      <c r="H1407" s="0" t="n">
        <v>1.2</v>
      </c>
      <c r="I1407" s="0" t="n">
        <v>2.4</v>
      </c>
      <c r="J1407" s="0" t="n">
        <v>1.2</v>
      </c>
      <c r="K1407" s="0" t="s">
        <v>18</v>
      </c>
      <c r="L1407" s="0" t="s">
        <v>298</v>
      </c>
      <c r="M1407" s="0" t="n">
        <f aca="false">CEILING(G1407,1)*F1407</f>
        <v>2.4</v>
      </c>
      <c r="N1407" s="0" t="n">
        <f aca="false">M1407-H1407</f>
        <v>1.2</v>
      </c>
      <c r="O1407" s="0" t="n">
        <f aca="false">IF(ABS(N1407-J1407)&lt;0.011,1,0)</f>
        <v>1</v>
      </c>
    </row>
    <row r="1408" customFormat="false" ht="15" hidden="false" customHeight="false" outlineLevel="0" collapsed="false">
      <c r="A1408" s="0" t="s">
        <v>15</v>
      </c>
      <c r="B1408" s="0" t="s">
        <v>310</v>
      </c>
      <c r="C1408" s="0" t="n">
        <v>27</v>
      </c>
      <c r="D1408" s="0" t="n">
        <v>49902</v>
      </c>
      <c r="E1408" s="0" t="s">
        <v>67</v>
      </c>
      <c r="F1408" s="0" t="n">
        <v>4.2</v>
      </c>
      <c r="G1408" s="0" t="n">
        <v>0.5</v>
      </c>
      <c r="H1408" s="0" t="n">
        <v>2.1</v>
      </c>
      <c r="I1408" s="0" t="n">
        <v>4.2</v>
      </c>
      <c r="J1408" s="0" t="n">
        <v>2.1</v>
      </c>
      <c r="K1408" s="0" t="s">
        <v>18</v>
      </c>
      <c r="L1408" s="0" t="s">
        <v>298</v>
      </c>
      <c r="M1408" s="0" t="n">
        <f aca="false">CEILING(G1408,1)*F1408</f>
        <v>4.2</v>
      </c>
      <c r="N1408" s="0" t="n">
        <f aca="false">M1408-H1408</f>
        <v>2.1</v>
      </c>
      <c r="O1408" s="0" t="n">
        <f aca="false">IF(ABS(N1408-J1408)&lt;0.011,1,0)</f>
        <v>1</v>
      </c>
    </row>
    <row r="1409" customFormat="false" ht="15" hidden="false" customHeight="false" outlineLevel="0" collapsed="false">
      <c r="A1409" s="0" t="s">
        <v>15</v>
      </c>
      <c r="B1409" s="0" t="s">
        <v>310</v>
      </c>
      <c r="C1409" s="0" t="n">
        <v>27</v>
      </c>
      <c r="D1409" s="0" t="n">
        <v>49902</v>
      </c>
      <c r="E1409" s="0" t="s">
        <v>159</v>
      </c>
      <c r="F1409" s="0" t="n">
        <v>19.9</v>
      </c>
      <c r="G1409" s="0" t="n">
        <v>0.5</v>
      </c>
      <c r="H1409" s="0" t="n">
        <v>9.95</v>
      </c>
      <c r="I1409" s="0" t="n">
        <v>19.9</v>
      </c>
      <c r="J1409" s="0" t="n">
        <v>9.95</v>
      </c>
      <c r="K1409" s="0" t="s">
        <v>18</v>
      </c>
      <c r="L1409" s="0" t="s">
        <v>298</v>
      </c>
      <c r="M1409" s="0" t="n">
        <f aca="false">CEILING(G1409,1)*F1409</f>
        <v>19.9</v>
      </c>
      <c r="N1409" s="0" t="n">
        <f aca="false">M1409-H1409</f>
        <v>9.95</v>
      </c>
      <c r="O1409" s="0" t="n">
        <f aca="false">IF(ABS(N1409-J1409)&lt;0.011,1,0)</f>
        <v>1</v>
      </c>
    </row>
    <row r="1410" customFormat="false" ht="15" hidden="false" customHeight="false" outlineLevel="0" collapsed="false">
      <c r="A1410" s="0" t="s">
        <v>15</v>
      </c>
      <c r="B1410" s="0" t="s">
        <v>310</v>
      </c>
      <c r="C1410" s="0" t="n">
        <v>27</v>
      </c>
      <c r="D1410" s="0" t="n">
        <v>49902</v>
      </c>
      <c r="E1410" s="0" t="s">
        <v>76</v>
      </c>
      <c r="F1410" s="0" t="n">
        <v>17.6</v>
      </c>
      <c r="G1410" s="0" t="n">
        <v>0.5</v>
      </c>
      <c r="H1410" s="0" t="n">
        <v>8.8</v>
      </c>
      <c r="I1410" s="0" t="n">
        <v>17.6</v>
      </c>
      <c r="J1410" s="0" t="n">
        <v>8.8</v>
      </c>
      <c r="K1410" s="0" t="s">
        <v>18</v>
      </c>
      <c r="L1410" s="0" t="s">
        <v>298</v>
      </c>
      <c r="M1410" s="0" t="n">
        <f aca="false">CEILING(G1410,1)*F1410</f>
        <v>17.6</v>
      </c>
      <c r="N1410" s="0" t="n">
        <f aca="false">M1410-H1410</f>
        <v>8.8</v>
      </c>
      <c r="O1410" s="0" t="n">
        <f aca="false">IF(ABS(N1410-J1410)&lt;0.011,1,0)</f>
        <v>1</v>
      </c>
    </row>
    <row r="1411" customFormat="false" ht="15" hidden="false" customHeight="false" outlineLevel="0" collapsed="false">
      <c r="A1411" s="0" t="s">
        <v>15</v>
      </c>
      <c r="B1411" s="0" t="s">
        <v>310</v>
      </c>
      <c r="C1411" s="0" t="n">
        <v>27</v>
      </c>
      <c r="D1411" s="0" t="n">
        <v>49902</v>
      </c>
      <c r="E1411" s="0" t="s">
        <v>149</v>
      </c>
      <c r="F1411" s="0" t="n">
        <v>15.9</v>
      </c>
      <c r="G1411" s="0" t="n">
        <v>0.5</v>
      </c>
      <c r="H1411" s="0" t="n">
        <v>7.95</v>
      </c>
      <c r="I1411" s="0" t="n">
        <v>15.9</v>
      </c>
      <c r="J1411" s="0" t="n">
        <v>7.95</v>
      </c>
      <c r="K1411" s="0" t="s">
        <v>18</v>
      </c>
      <c r="L1411" s="0" t="s">
        <v>298</v>
      </c>
      <c r="M1411" s="0" t="n">
        <f aca="false">CEILING(G1411,1)*F1411</f>
        <v>15.9</v>
      </c>
      <c r="N1411" s="0" t="n">
        <f aca="false">M1411-H1411</f>
        <v>7.95</v>
      </c>
      <c r="O1411" s="0" t="n">
        <f aca="false">IF(ABS(N1411-J1411)&lt;0.011,1,0)</f>
        <v>1</v>
      </c>
    </row>
    <row r="1412" customFormat="false" ht="15" hidden="false" customHeight="false" outlineLevel="0" collapsed="false">
      <c r="A1412" s="0" t="s">
        <v>15</v>
      </c>
      <c r="B1412" s="0" t="s">
        <v>310</v>
      </c>
      <c r="C1412" s="0" t="n">
        <v>29</v>
      </c>
      <c r="D1412" s="0" t="n">
        <v>49924</v>
      </c>
      <c r="E1412" s="0" t="s">
        <v>45</v>
      </c>
      <c r="F1412" s="0" t="n">
        <v>17.6</v>
      </c>
      <c r="G1412" s="0" t="n">
        <v>0.5</v>
      </c>
      <c r="H1412" s="0" t="n">
        <v>8.8</v>
      </c>
      <c r="I1412" s="0" t="n">
        <v>17.6</v>
      </c>
      <c r="J1412" s="0" t="n">
        <v>8.8</v>
      </c>
      <c r="K1412" s="0" t="s">
        <v>18</v>
      </c>
      <c r="L1412" s="0" t="s">
        <v>200</v>
      </c>
      <c r="M1412" s="0" t="n">
        <f aca="false">CEILING(G1412,1)*F1412</f>
        <v>17.6</v>
      </c>
      <c r="N1412" s="0" t="n">
        <f aca="false">M1412-H1412</f>
        <v>8.8</v>
      </c>
      <c r="O1412" s="0" t="n">
        <f aca="false">IF(ABS(N1412-J1412)&lt;0.011,1,0)</f>
        <v>1</v>
      </c>
    </row>
    <row r="1413" customFormat="false" ht="15" hidden="false" customHeight="false" outlineLevel="0" collapsed="false">
      <c r="A1413" s="0" t="s">
        <v>15</v>
      </c>
      <c r="B1413" s="0" t="s">
        <v>310</v>
      </c>
      <c r="C1413" s="0" t="n">
        <v>29</v>
      </c>
      <c r="D1413" s="0" t="n">
        <v>49924</v>
      </c>
      <c r="E1413" s="0" t="s">
        <v>32</v>
      </c>
      <c r="F1413" s="0" t="n">
        <v>2.2</v>
      </c>
      <c r="G1413" s="0" t="n">
        <v>0.5</v>
      </c>
      <c r="H1413" s="0" t="n">
        <v>1.1</v>
      </c>
      <c r="I1413" s="0" t="n">
        <v>2.2</v>
      </c>
      <c r="J1413" s="0" t="n">
        <v>1.1</v>
      </c>
      <c r="K1413" s="0" t="s">
        <v>18</v>
      </c>
      <c r="L1413" s="0" t="s">
        <v>200</v>
      </c>
      <c r="M1413" s="0" t="n">
        <f aca="false">CEILING(G1413,1)*F1413</f>
        <v>2.2</v>
      </c>
      <c r="N1413" s="0" t="n">
        <f aca="false">M1413-H1413</f>
        <v>1.1</v>
      </c>
      <c r="O1413" s="0" t="n">
        <f aca="false">IF(ABS(N1413-J1413)&lt;0.011,1,0)</f>
        <v>1</v>
      </c>
    </row>
    <row r="1414" customFormat="false" ht="15" hidden="false" customHeight="false" outlineLevel="0" collapsed="false">
      <c r="A1414" s="0" t="s">
        <v>15</v>
      </c>
      <c r="B1414" s="0" t="s">
        <v>310</v>
      </c>
      <c r="C1414" s="0" t="n">
        <v>29</v>
      </c>
      <c r="D1414" s="0" t="n">
        <v>49924</v>
      </c>
      <c r="E1414" s="0" t="s">
        <v>165</v>
      </c>
      <c r="F1414" s="0" t="n">
        <v>8.5</v>
      </c>
      <c r="G1414" s="0" t="n">
        <v>0.5</v>
      </c>
      <c r="H1414" s="0" t="n">
        <v>4.25</v>
      </c>
      <c r="I1414" s="0" t="n">
        <v>8.5</v>
      </c>
      <c r="J1414" s="0" t="n">
        <v>4.25</v>
      </c>
      <c r="K1414" s="0" t="s">
        <v>18</v>
      </c>
      <c r="L1414" s="0" t="s">
        <v>200</v>
      </c>
      <c r="M1414" s="0" t="n">
        <f aca="false">CEILING(G1414,1)*F1414</f>
        <v>8.5</v>
      </c>
      <c r="N1414" s="0" t="n">
        <f aca="false">M1414-H1414</f>
        <v>4.25</v>
      </c>
      <c r="O1414" s="0" t="n">
        <f aca="false">IF(ABS(N1414-J1414)&lt;0.011,1,0)</f>
        <v>1</v>
      </c>
    </row>
    <row r="1415" customFormat="false" ht="15" hidden="false" customHeight="false" outlineLevel="0" collapsed="false">
      <c r="A1415" s="0" t="s">
        <v>15</v>
      </c>
      <c r="B1415" s="0" t="s">
        <v>310</v>
      </c>
      <c r="C1415" s="0" t="n">
        <v>29</v>
      </c>
      <c r="D1415" s="0" t="n">
        <v>49924</v>
      </c>
      <c r="E1415" s="0" t="s">
        <v>81</v>
      </c>
      <c r="F1415" s="0" t="n">
        <v>19.9</v>
      </c>
      <c r="G1415" s="0" t="n">
        <v>0.5</v>
      </c>
      <c r="H1415" s="0" t="n">
        <v>9.95</v>
      </c>
      <c r="I1415" s="0" t="n">
        <v>19.9</v>
      </c>
      <c r="J1415" s="0" t="n">
        <v>9.95</v>
      </c>
      <c r="K1415" s="0" t="s">
        <v>18</v>
      </c>
      <c r="L1415" s="0" t="s">
        <v>200</v>
      </c>
      <c r="M1415" s="0" t="n">
        <f aca="false">CEILING(G1415,1)*F1415</f>
        <v>19.9</v>
      </c>
      <c r="N1415" s="0" t="n">
        <f aca="false">M1415-H1415</f>
        <v>9.95</v>
      </c>
      <c r="O1415" s="0" t="n">
        <f aca="false">IF(ABS(N1415-J1415)&lt;0.011,1,0)</f>
        <v>1</v>
      </c>
    </row>
    <row r="1416" customFormat="false" ht="15" hidden="false" customHeight="false" outlineLevel="0" collapsed="false">
      <c r="A1416" s="0" t="s">
        <v>15</v>
      </c>
      <c r="B1416" s="0" t="s">
        <v>310</v>
      </c>
      <c r="C1416" s="0" t="n">
        <v>29</v>
      </c>
      <c r="D1416" s="0" t="n">
        <v>49924</v>
      </c>
      <c r="E1416" s="0" t="s">
        <v>42</v>
      </c>
      <c r="F1416" s="0" t="n">
        <v>8.7</v>
      </c>
      <c r="G1416" s="0" t="n">
        <v>0.5</v>
      </c>
      <c r="H1416" s="0" t="n">
        <v>4.35</v>
      </c>
      <c r="I1416" s="0" t="n">
        <v>8.7</v>
      </c>
      <c r="J1416" s="0" t="n">
        <v>4.35</v>
      </c>
      <c r="K1416" s="0" t="s">
        <v>18</v>
      </c>
      <c r="L1416" s="0" t="s">
        <v>200</v>
      </c>
      <c r="M1416" s="0" t="n">
        <f aca="false">CEILING(G1416,1)*F1416</f>
        <v>8.7</v>
      </c>
      <c r="N1416" s="0" t="n">
        <f aca="false">M1416-H1416</f>
        <v>4.35</v>
      </c>
      <c r="O1416" s="0" t="n">
        <f aca="false">IF(ABS(N1416-J1416)&lt;0.011,1,0)</f>
        <v>1</v>
      </c>
    </row>
    <row r="1417" customFormat="false" ht="15" hidden="false" customHeight="false" outlineLevel="0" collapsed="false">
      <c r="A1417" s="0" t="s">
        <v>15</v>
      </c>
      <c r="B1417" s="0" t="s">
        <v>310</v>
      </c>
      <c r="C1417" s="0" t="n">
        <v>29</v>
      </c>
      <c r="D1417" s="0" t="n">
        <v>49924</v>
      </c>
      <c r="E1417" s="0" t="s">
        <v>235</v>
      </c>
      <c r="F1417" s="0" t="n">
        <v>4</v>
      </c>
      <c r="G1417" s="0" t="n">
        <v>0.5</v>
      </c>
      <c r="H1417" s="0" t="n">
        <v>2</v>
      </c>
      <c r="I1417" s="0" t="n">
        <v>4</v>
      </c>
      <c r="J1417" s="0" t="n">
        <v>2</v>
      </c>
      <c r="K1417" s="0" t="s">
        <v>18</v>
      </c>
      <c r="L1417" s="0" t="s">
        <v>200</v>
      </c>
      <c r="M1417" s="0" t="n">
        <f aca="false">CEILING(G1417,1)*F1417</f>
        <v>4</v>
      </c>
      <c r="N1417" s="0" t="n">
        <f aca="false">M1417-H1417</f>
        <v>2</v>
      </c>
      <c r="O1417" s="0" t="n">
        <f aca="false">IF(ABS(N1417-J1417)&lt;0.011,1,0)</f>
        <v>1</v>
      </c>
    </row>
    <row r="1418" customFormat="false" ht="15" hidden="false" customHeight="false" outlineLevel="0" collapsed="false">
      <c r="A1418" s="0" t="s">
        <v>15</v>
      </c>
      <c r="B1418" s="0" t="s">
        <v>310</v>
      </c>
      <c r="C1418" s="0" t="n">
        <v>29</v>
      </c>
      <c r="D1418" s="0" t="n">
        <v>49924</v>
      </c>
      <c r="E1418" s="0" t="s">
        <v>93</v>
      </c>
      <c r="F1418" s="0" t="n">
        <v>9.8</v>
      </c>
      <c r="G1418" s="0" t="n">
        <v>0.5</v>
      </c>
      <c r="H1418" s="0" t="n">
        <v>4.9</v>
      </c>
      <c r="I1418" s="0" t="n">
        <v>9.8</v>
      </c>
      <c r="J1418" s="0" t="n">
        <v>4.9</v>
      </c>
      <c r="K1418" s="0" t="s">
        <v>18</v>
      </c>
      <c r="L1418" s="0" t="s">
        <v>200</v>
      </c>
      <c r="M1418" s="0" t="n">
        <f aca="false">CEILING(G1418,1)*F1418</f>
        <v>9.8</v>
      </c>
      <c r="N1418" s="0" t="n">
        <f aca="false">M1418-H1418</f>
        <v>4.9</v>
      </c>
      <c r="O1418" s="0" t="n">
        <f aca="false">IF(ABS(N1418-J1418)&lt;0.011,1,0)</f>
        <v>1</v>
      </c>
    </row>
    <row r="1419" customFormat="false" ht="15" hidden="false" customHeight="false" outlineLevel="0" collapsed="false">
      <c r="A1419" s="0" t="s">
        <v>15</v>
      </c>
      <c r="B1419" s="0" t="s">
        <v>310</v>
      </c>
      <c r="C1419" s="0" t="n">
        <v>30</v>
      </c>
      <c r="D1419" s="0" t="n">
        <v>49906</v>
      </c>
      <c r="E1419" s="0" t="s">
        <v>45</v>
      </c>
      <c r="F1419" s="0" t="n">
        <v>17.6</v>
      </c>
      <c r="G1419" s="0" t="n">
        <v>0.5</v>
      </c>
      <c r="H1419" s="0" t="n">
        <v>8.8</v>
      </c>
      <c r="I1419" s="0" t="n">
        <v>17.6</v>
      </c>
      <c r="J1419" s="0" t="n">
        <v>8.8</v>
      </c>
      <c r="K1419" s="0" t="s">
        <v>18</v>
      </c>
      <c r="L1419" s="0" t="s">
        <v>200</v>
      </c>
      <c r="M1419" s="0" t="n">
        <f aca="false">CEILING(G1419,1)*F1419</f>
        <v>17.6</v>
      </c>
      <c r="N1419" s="0" t="n">
        <f aca="false">M1419-H1419</f>
        <v>8.8</v>
      </c>
      <c r="O1419" s="0" t="n">
        <f aca="false">IF(ABS(N1419-J1419)&lt;0.011,1,0)</f>
        <v>1</v>
      </c>
    </row>
    <row r="1420" customFormat="false" ht="15" hidden="false" customHeight="false" outlineLevel="0" collapsed="false">
      <c r="A1420" s="0" t="s">
        <v>15</v>
      </c>
      <c r="B1420" s="0" t="s">
        <v>310</v>
      </c>
      <c r="C1420" s="0" t="n">
        <v>30</v>
      </c>
      <c r="D1420" s="0" t="n">
        <v>49906</v>
      </c>
      <c r="E1420" s="0" t="s">
        <v>32</v>
      </c>
      <c r="F1420" s="0" t="n">
        <v>2.2</v>
      </c>
      <c r="G1420" s="0" t="n">
        <v>0.5</v>
      </c>
      <c r="H1420" s="0" t="n">
        <v>1.1</v>
      </c>
      <c r="I1420" s="0" t="n">
        <v>2.2</v>
      </c>
      <c r="J1420" s="0" t="n">
        <v>1.1</v>
      </c>
      <c r="K1420" s="0" t="s">
        <v>18</v>
      </c>
      <c r="L1420" s="0" t="s">
        <v>200</v>
      </c>
      <c r="M1420" s="0" t="n">
        <f aca="false">CEILING(G1420,1)*F1420</f>
        <v>2.2</v>
      </c>
      <c r="N1420" s="0" t="n">
        <f aca="false">M1420-H1420</f>
        <v>1.1</v>
      </c>
      <c r="O1420" s="0" t="n">
        <f aca="false">IF(ABS(N1420-J1420)&lt;0.011,1,0)</f>
        <v>1</v>
      </c>
    </row>
    <row r="1421" customFormat="false" ht="15" hidden="false" customHeight="false" outlineLevel="0" collapsed="false">
      <c r="A1421" s="0" t="s">
        <v>15</v>
      </c>
      <c r="B1421" s="0" t="s">
        <v>310</v>
      </c>
      <c r="C1421" s="0" t="n">
        <v>30</v>
      </c>
      <c r="D1421" s="0" t="n">
        <v>49906</v>
      </c>
      <c r="E1421" s="0" t="s">
        <v>165</v>
      </c>
      <c r="F1421" s="0" t="n">
        <v>8.5</v>
      </c>
      <c r="G1421" s="0" t="n">
        <v>0.5</v>
      </c>
      <c r="H1421" s="0" t="n">
        <v>4.25</v>
      </c>
      <c r="I1421" s="0" t="n">
        <v>8.5</v>
      </c>
      <c r="J1421" s="0" t="n">
        <v>4.25</v>
      </c>
      <c r="K1421" s="0" t="s">
        <v>18</v>
      </c>
      <c r="L1421" s="0" t="s">
        <v>200</v>
      </c>
      <c r="M1421" s="0" t="n">
        <f aca="false">CEILING(G1421,1)*F1421</f>
        <v>8.5</v>
      </c>
      <c r="N1421" s="0" t="n">
        <f aca="false">M1421-H1421</f>
        <v>4.25</v>
      </c>
      <c r="O1421" s="0" t="n">
        <f aca="false">IF(ABS(N1421-J1421)&lt;0.011,1,0)</f>
        <v>1</v>
      </c>
    </row>
    <row r="1422" customFormat="false" ht="15" hidden="false" customHeight="false" outlineLevel="0" collapsed="false">
      <c r="A1422" s="0" t="s">
        <v>15</v>
      </c>
      <c r="B1422" s="0" t="s">
        <v>310</v>
      </c>
      <c r="C1422" s="0" t="n">
        <v>30</v>
      </c>
      <c r="D1422" s="0" t="n">
        <v>49906</v>
      </c>
      <c r="E1422" s="0" t="s">
        <v>81</v>
      </c>
      <c r="F1422" s="0" t="n">
        <v>19.9</v>
      </c>
      <c r="G1422" s="0" t="n">
        <v>0.5</v>
      </c>
      <c r="H1422" s="0" t="n">
        <v>9.95</v>
      </c>
      <c r="I1422" s="0" t="n">
        <v>19.9</v>
      </c>
      <c r="J1422" s="0" t="n">
        <v>9.95</v>
      </c>
      <c r="K1422" s="0" t="s">
        <v>18</v>
      </c>
      <c r="L1422" s="0" t="s">
        <v>200</v>
      </c>
      <c r="M1422" s="0" t="n">
        <f aca="false">CEILING(G1422,1)*F1422</f>
        <v>19.9</v>
      </c>
      <c r="N1422" s="0" t="n">
        <f aca="false">M1422-H1422</f>
        <v>9.95</v>
      </c>
      <c r="O1422" s="0" t="n">
        <f aca="false">IF(ABS(N1422-J1422)&lt;0.011,1,0)</f>
        <v>1</v>
      </c>
    </row>
    <row r="1423" customFormat="false" ht="15" hidden="false" customHeight="false" outlineLevel="0" collapsed="false">
      <c r="A1423" s="0" t="s">
        <v>15</v>
      </c>
      <c r="B1423" s="0" t="s">
        <v>310</v>
      </c>
      <c r="C1423" s="0" t="n">
        <v>30</v>
      </c>
      <c r="D1423" s="0" t="n">
        <v>49906</v>
      </c>
      <c r="E1423" s="0" t="s">
        <v>42</v>
      </c>
      <c r="F1423" s="0" t="n">
        <v>8.7</v>
      </c>
      <c r="G1423" s="0" t="n">
        <v>0.5</v>
      </c>
      <c r="H1423" s="0" t="n">
        <v>4.35</v>
      </c>
      <c r="I1423" s="0" t="n">
        <v>8.7</v>
      </c>
      <c r="J1423" s="0" t="n">
        <v>4.35</v>
      </c>
      <c r="K1423" s="0" t="s">
        <v>18</v>
      </c>
      <c r="L1423" s="0" t="s">
        <v>200</v>
      </c>
      <c r="M1423" s="0" t="n">
        <f aca="false">CEILING(G1423,1)*F1423</f>
        <v>8.7</v>
      </c>
      <c r="N1423" s="0" t="n">
        <f aca="false">M1423-H1423</f>
        <v>4.35</v>
      </c>
      <c r="O1423" s="0" t="n">
        <f aca="false">IF(ABS(N1423-J1423)&lt;0.011,1,0)</f>
        <v>1</v>
      </c>
    </row>
    <row r="1424" customFormat="false" ht="15" hidden="false" customHeight="false" outlineLevel="0" collapsed="false">
      <c r="A1424" s="0" t="s">
        <v>15</v>
      </c>
      <c r="B1424" s="0" t="s">
        <v>310</v>
      </c>
      <c r="C1424" s="0" t="n">
        <v>30</v>
      </c>
      <c r="D1424" s="0" t="n">
        <v>49906</v>
      </c>
      <c r="E1424" s="0" t="s">
        <v>235</v>
      </c>
      <c r="F1424" s="0" t="n">
        <v>4</v>
      </c>
      <c r="G1424" s="0" t="n">
        <v>0.5</v>
      </c>
      <c r="H1424" s="0" t="n">
        <v>2</v>
      </c>
      <c r="I1424" s="0" t="n">
        <v>4</v>
      </c>
      <c r="J1424" s="0" t="n">
        <v>2</v>
      </c>
      <c r="K1424" s="0" t="s">
        <v>18</v>
      </c>
      <c r="L1424" s="0" t="s">
        <v>200</v>
      </c>
      <c r="M1424" s="0" t="n">
        <f aca="false">CEILING(G1424,1)*F1424</f>
        <v>4</v>
      </c>
      <c r="N1424" s="0" t="n">
        <f aca="false">M1424-H1424</f>
        <v>2</v>
      </c>
      <c r="O1424" s="0" t="n">
        <f aca="false">IF(ABS(N1424-J1424)&lt;0.011,1,0)</f>
        <v>1</v>
      </c>
    </row>
    <row r="1425" customFormat="false" ht="15" hidden="false" customHeight="false" outlineLevel="0" collapsed="false">
      <c r="A1425" s="0" t="s">
        <v>15</v>
      </c>
      <c r="B1425" s="0" t="s">
        <v>310</v>
      </c>
      <c r="C1425" s="0" t="n">
        <v>30</v>
      </c>
      <c r="D1425" s="0" t="n">
        <v>49906</v>
      </c>
      <c r="E1425" s="0" t="s">
        <v>93</v>
      </c>
      <c r="F1425" s="0" t="n">
        <v>9.8</v>
      </c>
      <c r="G1425" s="0" t="n">
        <v>0.5</v>
      </c>
      <c r="H1425" s="0" t="n">
        <v>4.9</v>
      </c>
      <c r="I1425" s="0" t="n">
        <v>9.8</v>
      </c>
      <c r="J1425" s="0" t="n">
        <v>4.9</v>
      </c>
      <c r="K1425" s="0" t="s">
        <v>18</v>
      </c>
      <c r="L1425" s="0" t="s">
        <v>200</v>
      </c>
      <c r="M1425" s="0" t="n">
        <f aca="false">CEILING(G1425,1)*F1425</f>
        <v>9.8</v>
      </c>
      <c r="N1425" s="0" t="n">
        <f aca="false">M1425-H1425</f>
        <v>4.9</v>
      </c>
      <c r="O1425" s="0" t="n">
        <f aca="false">IF(ABS(N1425-J1425)&lt;0.011,1,0)</f>
        <v>1</v>
      </c>
    </row>
    <row r="1426" customFormat="false" ht="15" hidden="false" customHeight="false" outlineLevel="0" collapsed="false">
      <c r="A1426" s="0" t="s">
        <v>15</v>
      </c>
      <c r="B1426" s="0" t="s">
        <v>311</v>
      </c>
      <c r="C1426" s="0" t="n">
        <v>6</v>
      </c>
      <c r="D1426" s="0" t="n">
        <v>49941</v>
      </c>
      <c r="E1426" s="0" t="s">
        <v>31</v>
      </c>
      <c r="F1426" s="0" t="n">
        <v>2.2</v>
      </c>
      <c r="G1426" s="0" t="n">
        <v>0.5</v>
      </c>
      <c r="H1426" s="0" t="n">
        <v>1.1</v>
      </c>
      <c r="I1426" s="0" t="n">
        <v>2.2</v>
      </c>
      <c r="J1426" s="0" t="n">
        <v>1.1</v>
      </c>
      <c r="K1426" s="0" t="s">
        <v>18</v>
      </c>
      <c r="L1426" s="0" t="s">
        <v>224</v>
      </c>
      <c r="M1426" s="0" t="n">
        <f aca="false">CEILING(G1426,1)*F1426</f>
        <v>2.2</v>
      </c>
      <c r="N1426" s="0" t="n">
        <f aca="false">M1426-H1426</f>
        <v>1.1</v>
      </c>
      <c r="O1426" s="0" t="n">
        <f aca="false">IF(ABS(N1426-J1426)&lt;0.011,1,0)</f>
        <v>1</v>
      </c>
    </row>
    <row r="1427" customFormat="false" ht="15" hidden="false" customHeight="false" outlineLevel="0" collapsed="false">
      <c r="A1427" s="0" t="s">
        <v>15</v>
      </c>
      <c r="B1427" s="0" t="s">
        <v>311</v>
      </c>
      <c r="C1427" s="0" t="n">
        <v>6</v>
      </c>
      <c r="D1427" s="0" t="n">
        <v>49941</v>
      </c>
      <c r="E1427" s="0" t="s">
        <v>32</v>
      </c>
      <c r="F1427" s="0" t="n">
        <v>2.2</v>
      </c>
      <c r="G1427" s="0" t="n">
        <v>0.5</v>
      </c>
      <c r="H1427" s="0" t="n">
        <v>1.1</v>
      </c>
      <c r="I1427" s="0" t="n">
        <v>2.2</v>
      </c>
      <c r="J1427" s="0" t="n">
        <v>1.1</v>
      </c>
      <c r="K1427" s="0" t="s">
        <v>18</v>
      </c>
      <c r="L1427" s="0" t="s">
        <v>224</v>
      </c>
      <c r="M1427" s="0" t="n">
        <f aca="false">CEILING(G1427,1)*F1427</f>
        <v>2.2</v>
      </c>
      <c r="N1427" s="0" t="n">
        <f aca="false">M1427-H1427</f>
        <v>1.1</v>
      </c>
      <c r="O1427" s="0" t="n">
        <f aca="false">IF(ABS(N1427-J1427)&lt;0.011,1,0)</f>
        <v>1</v>
      </c>
    </row>
    <row r="1428" customFormat="false" ht="15" hidden="false" customHeight="false" outlineLevel="0" collapsed="false">
      <c r="A1428" s="0" t="s">
        <v>15</v>
      </c>
      <c r="B1428" s="0" t="s">
        <v>311</v>
      </c>
      <c r="C1428" s="0" t="n">
        <v>6</v>
      </c>
      <c r="D1428" s="0" t="n">
        <v>49941</v>
      </c>
      <c r="E1428" s="0" t="s">
        <v>93</v>
      </c>
      <c r="F1428" s="0" t="n">
        <v>9.8</v>
      </c>
      <c r="G1428" s="0" t="n">
        <v>0.5</v>
      </c>
      <c r="H1428" s="0" t="n">
        <v>4.9</v>
      </c>
      <c r="I1428" s="0" t="n">
        <v>9.8</v>
      </c>
      <c r="J1428" s="0" t="n">
        <v>4.9</v>
      </c>
      <c r="K1428" s="0" t="s">
        <v>18</v>
      </c>
      <c r="L1428" s="0" t="s">
        <v>224</v>
      </c>
      <c r="M1428" s="0" t="n">
        <f aca="false">CEILING(G1428,1)*F1428</f>
        <v>9.8</v>
      </c>
      <c r="N1428" s="0" t="n">
        <f aca="false">M1428-H1428</f>
        <v>4.9</v>
      </c>
      <c r="O1428" s="0" t="n">
        <f aca="false">IF(ABS(N1428-J1428)&lt;0.011,1,0)</f>
        <v>1</v>
      </c>
    </row>
    <row r="1429" customFormat="false" ht="15" hidden="false" customHeight="false" outlineLevel="0" collapsed="false">
      <c r="A1429" s="0" t="s">
        <v>15</v>
      </c>
      <c r="B1429" s="0" t="s">
        <v>311</v>
      </c>
      <c r="C1429" s="0" t="n">
        <v>7</v>
      </c>
      <c r="D1429" s="0" t="n">
        <v>49935</v>
      </c>
      <c r="E1429" s="0" t="s">
        <v>31</v>
      </c>
      <c r="F1429" s="0" t="n">
        <v>2.2</v>
      </c>
      <c r="G1429" s="0" t="n">
        <v>0.5</v>
      </c>
      <c r="H1429" s="0" t="n">
        <v>1.1</v>
      </c>
      <c r="I1429" s="0" t="n">
        <v>2.2</v>
      </c>
      <c r="J1429" s="0" t="n">
        <v>1.1</v>
      </c>
      <c r="K1429" s="0" t="s">
        <v>18</v>
      </c>
      <c r="L1429" s="0" t="s">
        <v>224</v>
      </c>
      <c r="M1429" s="0" t="n">
        <f aca="false">CEILING(G1429,1)*F1429</f>
        <v>2.2</v>
      </c>
      <c r="N1429" s="0" t="n">
        <f aca="false">M1429-H1429</f>
        <v>1.1</v>
      </c>
      <c r="O1429" s="0" t="n">
        <f aca="false">IF(ABS(N1429-J1429)&lt;0.011,1,0)</f>
        <v>1</v>
      </c>
    </row>
    <row r="1430" customFormat="false" ht="15" hidden="false" customHeight="false" outlineLevel="0" collapsed="false">
      <c r="A1430" s="0" t="s">
        <v>15</v>
      </c>
      <c r="B1430" s="0" t="s">
        <v>311</v>
      </c>
      <c r="C1430" s="0" t="n">
        <v>7</v>
      </c>
      <c r="D1430" s="0" t="n">
        <v>49935</v>
      </c>
      <c r="E1430" s="0" t="s">
        <v>32</v>
      </c>
      <c r="F1430" s="0" t="n">
        <v>2.2</v>
      </c>
      <c r="G1430" s="0" t="n">
        <v>0.5</v>
      </c>
      <c r="H1430" s="0" t="n">
        <v>1.1</v>
      </c>
      <c r="I1430" s="0" t="n">
        <v>2.2</v>
      </c>
      <c r="J1430" s="0" t="n">
        <v>1.1</v>
      </c>
      <c r="K1430" s="0" t="s">
        <v>18</v>
      </c>
      <c r="L1430" s="0" t="s">
        <v>224</v>
      </c>
      <c r="M1430" s="0" t="n">
        <f aca="false">CEILING(G1430,1)*F1430</f>
        <v>2.2</v>
      </c>
      <c r="N1430" s="0" t="n">
        <f aca="false">M1430-H1430</f>
        <v>1.1</v>
      </c>
      <c r="O1430" s="0" t="n">
        <f aca="false">IF(ABS(N1430-J1430)&lt;0.011,1,0)</f>
        <v>1</v>
      </c>
    </row>
    <row r="1431" customFormat="false" ht="15" hidden="false" customHeight="false" outlineLevel="0" collapsed="false">
      <c r="A1431" s="0" t="s">
        <v>15</v>
      </c>
      <c r="B1431" s="0" t="s">
        <v>311</v>
      </c>
      <c r="C1431" s="0" t="n">
        <v>7</v>
      </c>
      <c r="D1431" s="0" t="n">
        <v>49935</v>
      </c>
      <c r="E1431" s="0" t="s">
        <v>93</v>
      </c>
      <c r="F1431" s="0" t="n">
        <v>9.8</v>
      </c>
      <c r="G1431" s="0" t="n">
        <v>0.5</v>
      </c>
      <c r="H1431" s="0" t="n">
        <v>4.9</v>
      </c>
      <c r="I1431" s="0" t="n">
        <v>9.8</v>
      </c>
      <c r="J1431" s="0" t="n">
        <v>4.9</v>
      </c>
      <c r="K1431" s="0" t="s">
        <v>18</v>
      </c>
      <c r="L1431" s="0" t="s">
        <v>224</v>
      </c>
      <c r="M1431" s="0" t="n">
        <f aca="false">CEILING(G1431,1)*F1431</f>
        <v>9.8</v>
      </c>
      <c r="N1431" s="0" t="n">
        <f aca="false">M1431-H1431</f>
        <v>4.9</v>
      </c>
      <c r="O1431" s="0" t="n">
        <f aca="false">IF(ABS(N1431-J1431)&lt;0.011,1,0)</f>
        <v>1</v>
      </c>
    </row>
    <row r="1432" customFormat="false" ht="15" hidden="false" customHeight="false" outlineLevel="0" collapsed="false">
      <c r="A1432" s="0" t="s">
        <v>15</v>
      </c>
      <c r="B1432" s="0" t="s">
        <v>311</v>
      </c>
      <c r="C1432" s="0" t="n">
        <v>26</v>
      </c>
      <c r="D1432" s="0" t="n">
        <v>49966</v>
      </c>
      <c r="E1432" s="0" t="s">
        <v>60</v>
      </c>
      <c r="F1432" s="0" t="n">
        <v>19</v>
      </c>
      <c r="G1432" s="0" t="n">
        <v>0.5</v>
      </c>
      <c r="H1432" s="0" t="n">
        <v>9.5</v>
      </c>
      <c r="I1432" s="0" t="n">
        <v>19</v>
      </c>
      <c r="J1432" s="0" t="n">
        <v>9.5</v>
      </c>
      <c r="K1432" s="0" t="s">
        <v>18</v>
      </c>
      <c r="L1432" s="0" t="s">
        <v>298</v>
      </c>
      <c r="M1432" s="0" t="n">
        <f aca="false">CEILING(G1432,1)*F1432</f>
        <v>19</v>
      </c>
      <c r="N1432" s="0" t="n">
        <f aca="false">M1432-H1432</f>
        <v>9.5</v>
      </c>
      <c r="O1432" s="0" t="n">
        <f aca="false">IF(ABS(N1432-J1432)&lt;0.011,1,0)</f>
        <v>1</v>
      </c>
    </row>
    <row r="1433" customFormat="false" ht="15" hidden="false" customHeight="false" outlineLevel="0" collapsed="false">
      <c r="A1433" s="0" t="s">
        <v>15</v>
      </c>
      <c r="B1433" s="0" t="s">
        <v>311</v>
      </c>
      <c r="C1433" s="0" t="n">
        <v>26</v>
      </c>
      <c r="D1433" s="0" t="n">
        <v>49966</v>
      </c>
      <c r="E1433" s="0" t="s">
        <v>75</v>
      </c>
      <c r="F1433" s="0" t="n">
        <v>5.6</v>
      </c>
      <c r="G1433" s="0" t="n">
        <v>0.5</v>
      </c>
      <c r="H1433" s="0" t="n">
        <v>2.8</v>
      </c>
      <c r="I1433" s="0" t="n">
        <v>5.6</v>
      </c>
      <c r="J1433" s="0" t="n">
        <v>2.8</v>
      </c>
      <c r="K1433" s="0" t="s">
        <v>18</v>
      </c>
      <c r="L1433" s="0" t="s">
        <v>298</v>
      </c>
      <c r="M1433" s="0" t="n">
        <f aca="false">CEILING(G1433,1)*F1433</f>
        <v>5.6</v>
      </c>
      <c r="N1433" s="0" t="n">
        <f aca="false">M1433-H1433</f>
        <v>2.8</v>
      </c>
      <c r="O1433" s="0" t="n">
        <f aca="false">IF(ABS(N1433-J1433)&lt;0.011,1,0)</f>
        <v>1</v>
      </c>
    </row>
    <row r="1434" customFormat="false" ht="15" hidden="false" customHeight="false" outlineLevel="0" collapsed="false">
      <c r="A1434" s="0" t="s">
        <v>15</v>
      </c>
      <c r="B1434" s="0" t="s">
        <v>311</v>
      </c>
      <c r="C1434" s="0" t="n">
        <v>26</v>
      </c>
      <c r="D1434" s="0" t="n">
        <v>49966</v>
      </c>
      <c r="E1434" s="0" t="s">
        <v>222</v>
      </c>
      <c r="F1434" s="0" t="n">
        <v>5.8</v>
      </c>
      <c r="G1434" s="0" t="n">
        <v>0.5</v>
      </c>
      <c r="H1434" s="0" t="n">
        <v>2.9</v>
      </c>
      <c r="I1434" s="0" t="n">
        <v>5.8</v>
      </c>
      <c r="J1434" s="0" t="n">
        <v>2.9</v>
      </c>
      <c r="K1434" s="0" t="s">
        <v>18</v>
      </c>
      <c r="L1434" s="0" t="s">
        <v>298</v>
      </c>
      <c r="M1434" s="0" t="n">
        <f aca="false">CEILING(G1434,1)*F1434</f>
        <v>5.8</v>
      </c>
      <c r="N1434" s="0" t="n">
        <f aca="false">M1434-H1434</f>
        <v>2.9</v>
      </c>
      <c r="O1434" s="0" t="n">
        <f aca="false">IF(ABS(N1434-J1434)&lt;0.011,1,0)</f>
        <v>1</v>
      </c>
    </row>
    <row r="1435" customFormat="false" ht="15" hidden="false" customHeight="false" outlineLevel="0" collapsed="false">
      <c r="A1435" s="0" t="s">
        <v>15</v>
      </c>
      <c r="B1435" s="0" t="s">
        <v>311</v>
      </c>
      <c r="C1435" s="0" t="n">
        <v>26</v>
      </c>
      <c r="D1435" s="0" t="n">
        <v>49966</v>
      </c>
      <c r="E1435" s="0" t="s">
        <v>56</v>
      </c>
      <c r="F1435" s="0" t="n">
        <v>5.2</v>
      </c>
      <c r="G1435" s="0" t="n">
        <v>0.5</v>
      </c>
      <c r="H1435" s="0" t="n">
        <v>2.6</v>
      </c>
      <c r="I1435" s="0" t="n">
        <v>5.2</v>
      </c>
      <c r="J1435" s="0" t="n">
        <v>2.6</v>
      </c>
      <c r="K1435" s="0" t="s">
        <v>18</v>
      </c>
      <c r="L1435" s="0" t="s">
        <v>298</v>
      </c>
      <c r="M1435" s="0" t="n">
        <f aca="false">CEILING(G1435,1)*F1435</f>
        <v>5.2</v>
      </c>
      <c r="N1435" s="0" t="n">
        <f aca="false">M1435-H1435</f>
        <v>2.6</v>
      </c>
      <c r="O1435" s="0" t="n">
        <f aca="false">IF(ABS(N1435-J1435)&lt;0.011,1,0)</f>
        <v>1</v>
      </c>
    </row>
    <row r="1436" customFormat="false" ht="15" hidden="false" customHeight="false" outlineLevel="0" collapsed="false">
      <c r="A1436" s="0" t="s">
        <v>15</v>
      </c>
      <c r="B1436" s="0" t="s">
        <v>311</v>
      </c>
      <c r="C1436" s="0" t="n">
        <v>26</v>
      </c>
      <c r="D1436" s="0" t="n">
        <v>49966</v>
      </c>
      <c r="E1436" s="0" t="s">
        <v>76</v>
      </c>
      <c r="F1436" s="0" t="n">
        <v>17.6</v>
      </c>
      <c r="G1436" s="0" t="n">
        <v>0.5</v>
      </c>
      <c r="H1436" s="0" t="n">
        <v>8.8</v>
      </c>
      <c r="I1436" s="0" t="n">
        <v>17.6</v>
      </c>
      <c r="J1436" s="0" t="n">
        <v>8.8</v>
      </c>
      <c r="K1436" s="0" t="s">
        <v>18</v>
      </c>
      <c r="L1436" s="0" t="s">
        <v>298</v>
      </c>
      <c r="M1436" s="0" t="n">
        <f aca="false">CEILING(G1436,1)*F1436</f>
        <v>17.6</v>
      </c>
      <c r="N1436" s="0" t="n">
        <f aca="false">M1436-H1436</f>
        <v>8.8</v>
      </c>
      <c r="O1436" s="0" t="n">
        <f aca="false">IF(ABS(N1436-J1436)&lt;0.011,1,0)</f>
        <v>1</v>
      </c>
    </row>
    <row r="1437" customFormat="false" ht="15" hidden="false" customHeight="false" outlineLevel="0" collapsed="false">
      <c r="A1437" s="0" t="s">
        <v>15</v>
      </c>
      <c r="B1437" s="0" t="s">
        <v>311</v>
      </c>
      <c r="C1437" s="0" t="n">
        <v>27</v>
      </c>
      <c r="D1437" s="0" t="n">
        <v>49956</v>
      </c>
      <c r="E1437" s="0" t="s">
        <v>60</v>
      </c>
      <c r="F1437" s="0" t="n">
        <v>19</v>
      </c>
      <c r="G1437" s="0" t="n">
        <v>0.5</v>
      </c>
      <c r="H1437" s="0" t="n">
        <v>9.5</v>
      </c>
      <c r="I1437" s="0" t="n">
        <v>19</v>
      </c>
      <c r="J1437" s="0" t="n">
        <v>9.5</v>
      </c>
      <c r="K1437" s="0" t="s">
        <v>18</v>
      </c>
      <c r="L1437" s="0" t="s">
        <v>298</v>
      </c>
      <c r="M1437" s="0" t="n">
        <f aca="false">CEILING(G1437,1)*F1437</f>
        <v>19</v>
      </c>
      <c r="N1437" s="0" t="n">
        <f aca="false">M1437-H1437</f>
        <v>9.5</v>
      </c>
      <c r="O1437" s="0" t="n">
        <f aca="false">IF(ABS(N1437-J1437)&lt;0.011,1,0)</f>
        <v>1</v>
      </c>
    </row>
    <row r="1438" customFormat="false" ht="15" hidden="false" customHeight="false" outlineLevel="0" collapsed="false">
      <c r="A1438" s="0" t="s">
        <v>15</v>
      </c>
      <c r="B1438" s="0" t="s">
        <v>311</v>
      </c>
      <c r="C1438" s="0" t="n">
        <v>27</v>
      </c>
      <c r="D1438" s="0" t="n">
        <v>49956</v>
      </c>
      <c r="E1438" s="0" t="s">
        <v>75</v>
      </c>
      <c r="F1438" s="0" t="n">
        <v>5.6</v>
      </c>
      <c r="G1438" s="0" t="n">
        <v>0.5</v>
      </c>
      <c r="H1438" s="0" t="n">
        <v>2.8</v>
      </c>
      <c r="I1438" s="0" t="n">
        <v>5.6</v>
      </c>
      <c r="J1438" s="0" t="n">
        <v>2.8</v>
      </c>
      <c r="K1438" s="0" t="s">
        <v>18</v>
      </c>
      <c r="L1438" s="0" t="s">
        <v>298</v>
      </c>
      <c r="M1438" s="0" t="n">
        <f aca="false">CEILING(G1438,1)*F1438</f>
        <v>5.6</v>
      </c>
      <c r="N1438" s="0" t="n">
        <f aca="false">M1438-H1438</f>
        <v>2.8</v>
      </c>
      <c r="O1438" s="0" t="n">
        <f aca="false">IF(ABS(N1438-J1438)&lt;0.011,1,0)</f>
        <v>1</v>
      </c>
    </row>
    <row r="1439" customFormat="false" ht="15" hidden="false" customHeight="false" outlineLevel="0" collapsed="false">
      <c r="A1439" s="0" t="s">
        <v>15</v>
      </c>
      <c r="B1439" s="0" t="s">
        <v>311</v>
      </c>
      <c r="C1439" s="0" t="n">
        <v>27</v>
      </c>
      <c r="D1439" s="0" t="n">
        <v>49956</v>
      </c>
      <c r="E1439" s="0" t="s">
        <v>222</v>
      </c>
      <c r="F1439" s="0" t="n">
        <v>5.8</v>
      </c>
      <c r="G1439" s="0" t="n">
        <v>0.5</v>
      </c>
      <c r="H1439" s="0" t="n">
        <v>2.9</v>
      </c>
      <c r="I1439" s="0" t="n">
        <v>5.8</v>
      </c>
      <c r="J1439" s="0" t="n">
        <v>2.9</v>
      </c>
      <c r="K1439" s="0" t="s">
        <v>18</v>
      </c>
      <c r="L1439" s="0" t="s">
        <v>298</v>
      </c>
      <c r="M1439" s="0" t="n">
        <f aca="false">CEILING(G1439,1)*F1439</f>
        <v>5.8</v>
      </c>
      <c r="N1439" s="0" t="n">
        <f aca="false">M1439-H1439</f>
        <v>2.9</v>
      </c>
      <c r="O1439" s="0" t="n">
        <f aca="false">IF(ABS(N1439-J1439)&lt;0.011,1,0)</f>
        <v>1</v>
      </c>
    </row>
    <row r="1440" customFormat="false" ht="15" hidden="false" customHeight="false" outlineLevel="0" collapsed="false">
      <c r="A1440" s="0" t="s">
        <v>15</v>
      </c>
      <c r="B1440" s="0" t="s">
        <v>311</v>
      </c>
      <c r="C1440" s="0" t="n">
        <v>27</v>
      </c>
      <c r="D1440" s="0" t="n">
        <v>49956</v>
      </c>
      <c r="E1440" s="0" t="s">
        <v>56</v>
      </c>
      <c r="F1440" s="0" t="n">
        <v>5.2</v>
      </c>
      <c r="G1440" s="0" t="n">
        <v>0.5</v>
      </c>
      <c r="H1440" s="0" t="n">
        <v>2.6</v>
      </c>
      <c r="I1440" s="0" t="n">
        <v>5.2</v>
      </c>
      <c r="J1440" s="0" t="n">
        <v>2.6</v>
      </c>
      <c r="K1440" s="0" t="s">
        <v>18</v>
      </c>
      <c r="L1440" s="0" t="s">
        <v>298</v>
      </c>
      <c r="M1440" s="0" t="n">
        <f aca="false">CEILING(G1440,1)*F1440</f>
        <v>5.2</v>
      </c>
      <c r="N1440" s="0" t="n">
        <f aca="false">M1440-H1440</f>
        <v>2.6</v>
      </c>
      <c r="O1440" s="0" t="n">
        <f aca="false">IF(ABS(N1440-J1440)&lt;0.011,1,0)</f>
        <v>1</v>
      </c>
    </row>
    <row r="1441" customFormat="false" ht="15" hidden="false" customHeight="false" outlineLevel="0" collapsed="false">
      <c r="A1441" s="0" t="s">
        <v>15</v>
      </c>
      <c r="B1441" s="0" t="s">
        <v>311</v>
      </c>
      <c r="C1441" s="0" t="n">
        <v>27</v>
      </c>
      <c r="D1441" s="0" t="n">
        <v>49956</v>
      </c>
      <c r="E1441" s="0" t="s">
        <v>76</v>
      </c>
      <c r="F1441" s="0" t="n">
        <v>17.6</v>
      </c>
      <c r="G1441" s="0" t="n">
        <v>0.5</v>
      </c>
      <c r="H1441" s="0" t="n">
        <v>8.8</v>
      </c>
      <c r="I1441" s="0" t="n">
        <v>17.6</v>
      </c>
      <c r="J1441" s="0" t="n">
        <v>8.8</v>
      </c>
      <c r="K1441" s="0" t="s">
        <v>18</v>
      </c>
      <c r="L1441" s="0" t="s">
        <v>298</v>
      </c>
      <c r="M1441" s="0" t="n">
        <f aca="false">CEILING(G1441,1)*F1441</f>
        <v>17.6</v>
      </c>
      <c r="N1441" s="0" t="n">
        <f aca="false">M1441-H1441</f>
        <v>8.8</v>
      </c>
      <c r="O1441" s="0" t="n">
        <f aca="false">IF(ABS(N1441-J1441)&lt;0.011,1,0)</f>
        <v>1</v>
      </c>
    </row>
    <row r="1442" customFormat="false" ht="15" hidden="false" customHeight="false" outlineLevel="0" collapsed="false">
      <c r="A1442" s="0" t="s">
        <v>15</v>
      </c>
      <c r="B1442" s="0" t="s">
        <v>311</v>
      </c>
      <c r="C1442" s="0" t="n">
        <v>34</v>
      </c>
      <c r="D1442" s="0" t="n">
        <v>49971</v>
      </c>
      <c r="E1442" s="0" t="s">
        <v>304</v>
      </c>
      <c r="F1442" s="0" t="n">
        <v>4.6</v>
      </c>
      <c r="G1442" s="0" t="n">
        <v>0.5</v>
      </c>
      <c r="H1442" s="0" t="n">
        <v>2.3</v>
      </c>
      <c r="I1442" s="0" t="n">
        <v>4.6</v>
      </c>
      <c r="J1442" s="0" t="n">
        <v>2.3</v>
      </c>
      <c r="K1442" s="0" t="s">
        <v>18</v>
      </c>
      <c r="L1442" s="0" t="s">
        <v>178</v>
      </c>
      <c r="M1442" s="0" t="n">
        <f aca="false">CEILING(G1442,1)*F1442</f>
        <v>4.6</v>
      </c>
      <c r="N1442" s="0" t="n">
        <f aca="false">M1442-H1442</f>
        <v>2.3</v>
      </c>
      <c r="O1442" s="0" t="n">
        <f aca="false">IF(ABS(N1442-J1442)&lt;0.011,1,0)</f>
        <v>1</v>
      </c>
    </row>
    <row r="1443" customFormat="false" ht="15" hidden="false" customHeight="false" outlineLevel="0" collapsed="false">
      <c r="A1443" s="0" t="s">
        <v>15</v>
      </c>
      <c r="B1443" s="0" t="s">
        <v>311</v>
      </c>
      <c r="C1443" s="0" t="n">
        <v>34</v>
      </c>
      <c r="D1443" s="0" t="n">
        <v>49971</v>
      </c>
      <c r="E1443" s="0" t="s">
        <v>120</v>
      </c>
      <c r="F1443" s="0" t="n">
        <v>20.9</v>
      </c>
      <c r="G1443" s="0" t="n">
        <v>0.5</v>
      </c>
      <c r="H1443" s="0" t="n">
        <v>10.45</v>
      </c>
      <c r="I1443" s="0" t="n">
        <v>20.9</v>
      </c>
      <c r="J1443" s="0" t="n">
        <v>10.45</v>
      </c>
      <c r="K1443" s="0" t="s">
        <v>18</v>
      </c>
      <c r="L1443" s="0" t="s">
        <v>178</v>
      </c>
      <c r="M1443" s="0" t="n">
        <f aca="false">CEILING(G1443,1)*F1443</f>
        <v>20.9</v>
      </c>
      <c r="N1443" s="0" t="n">
        <f aca="false">M1443-H1443</f>
        <v>10.45</v>
      </c>
      <c r="O1443" s="0" t="n">
        <f aca="false">IF(ABS(N1443-J1443)&lt;0.011,1,0)</f>
        <v>1</v>
      </c>
    </row>
    <row r="1444" customFormat="false" ht="15" hidden="false" customHeight="false" outlineLevel="0" collapsed="false">
      <c r="A1444" s="0" t="s">
        <v>15</v>
      </c>
      <c r="B1444" s="0" t="s">
        <v>311</v>
      </c>
      <c r="C1444" s="0" t="n">
        <v>34</v>
      </c>
      <c r="D1444" s="0" t="n">
        <v>49971</v>
      </c>
      <c r="E1444" s="0" t="s">
        <v>88</v>
      </c>
      <c r="F1444" s="0" t="n">
        <v>3.9</v>
      </c>
      <c r="G1444" s="0" t="n">
        <v>0.5</v>
      </c>
      <c r="H1444" s="0" t="n">
        <v>1.95</v>
      </c>
      <c r="I1444" s="0" t="n">
        <v>3.9</v>
      </c>
      <c r="J1444" s="0" t="n">
        <v>1.95</v>
      </c>
      <c r="K1444" s="0" t="s">
        <v>18</v>
      </c>
      <c r="L1444" s="0" t="s">
        <v>178</v>
      </c>
      <c r="M1444" s="0" t="n">
        <f aca="false">CEILING(G1444,1)*F1444</f>
        <v>3.9</v>
      </c>
      <c r="N1444" s="0" t="n">
        <f aca="false">M1444-H1444</f>
        <v>1.95</v>
      </c>
      <c r="O1444" s="0" t="n">
        <f aca="false">IF(ABS(N1444-J1444)&lt;0.011,1,0)</f>
        <v>1</v>
      </c>
    </row>
    <row r="1445" customFormat="false" ht="15" hidden="false" customHeight="false" outlineLevel="0" collapsed="false">
      <c r="A1445" s="0" t="s">
        <v>15</v>
      </c>
      <c r="B1445" s="0" t="s">
        <v>311</v>
      </c>
      <c r="C1445" s="0" t="n">
        <v>34</v>
      </c>
      <c r="D1445" s="0" t="n">
        <v>49971</v>
      </c>
      <c r="E1445" s="0" t="s">
        <v>312</v>
      </c>
      <c r="F1445" s="0" t="n">
        <v>21</v>
      </c>
      <c r="G1445" s="0" t="n">
        <v>0.5</v>
      </c>
      <c r="H1445" s="0" t="n">
        <v>10.5</v>
      </c>
      <c r="I1445" s="0" t="n">
        <v>21</v>
      </c>
      <c r="J1445" s="0" t="n">
        <v>10.5</v>
      </c>
      <c r="K1445" s="0" t="s">
        <v>18</v>
      </c>
      <c r="L1445" s="0" t="s">
        <v>178</v>
      </c>
      <c r="M1445" s="0" t="n">
        <f aca="false">CEILING(G1445,1)*F1445</f>
        <v>21</v>
      </c>
      <c r="N1445" s="0" t="n">
        <f aca="false">M1445-H1445</f>
        <v>10.5</v>
      </c>
      <c r="O1445" s="0" t="n">
        <f aca="false">IF(ABS(N1445-J1445)&lt;0.011,1,0)</f>
        <v>1</v>
      </c>
    </row>
    <row r="1446" customFormat="false" ht="15" hidden="false" customHeight="false" outlineLevel="0" collapsed="false">
      <c r="A1446" s="0" t="s">
        <v>15</v>
      </c>
      <c r="B1446" s="0" t="s">
        <v>311</v>
      </c>
      <c r="C1446" s="0" t="n">
        <v>34</v>
      </c>
      <c r="D1446" s="0" t="n">
        <v>49971</v>
      </c>
      <c r="E1446" s="0" t="s">
        <v>50</v>
      </c>
      <c r="F1446" s="0" t="n">
        <v>17.6</v>
      </c>
      <c r="G1446" s="0" t="n">
        <v>0.5</v>
      </c>
      <c r="H1446" s="0" t="n">
        <v>8.8</v>
      </c>
      <c r="I1446" s="0" t="n">
        <v>17.6</v>
      </c>
      <c r="J1446" s="0" t="n">
        <v>8.8</v>
      </c>
      <c r="K1446" s="0" t="s">
        <v>18</v>
      </c>
      <c r="L1446" s="0" t="s">
        <v>178</v>
      </c>
      <c r="M1446" s="0" t="n">
        <f aca="false">CEILING(G1446,1)*F1446</f>
        <v>17.6</v>
      </c>
      <c r="N1446" s="0" t="n">
        <f aca="false">M1446-H1446</f>
        <v>8.8</v>
      </c>
      <c r="O1446" s="0" t="n">
        <f aca="false">IF(ABS(N1446-J1446)&lt;0.011,1,0)</f>
        <v>1</v>
      </c>
    </row>
    <row r="1447" customFormat="false" ht="15" hidden="false" customHeight="false" outlineLevel="0" collapsed="false">
      <c r="A1447" s="0" t="s">
        <v>15</v>
      </c>
      <c r="B1447" s="0" t="s">
        <v>311</v>
      </c>
      <c r="C1447" s="0" t="n">
        <v>35</v>
      </c>
      <c r="D1447" s="0" t="n">
        <v>49967</v>
      </c>
      <c r="E1447" s="0" t="s">
        <v>304</v>
      </c>
      <c r="F1447" s="0" t="n">
        <v>4.6</v>
      </c>
      <c r="G1447" s="0" t="n">
        <v>0.5</v>
      </c>
      <c r="H1447" s="0" t="n">
        <v>2.3</v>
      </c>
      <c r="I1447" s="0" t="n">
        <v>4.6</v>
      </c>
      <c r="J1447" s="0" t="n">
        <v>2.3</v>
      </c>
      <c r="K1447" s="0" t="s">
        <v>18</v>
      </c>
      <c r="L1447" s="0" t="s">
        <v>178</v>
      </c>
      <c r="M1447" s="0" t="n">
        <f aca="false">CEILING(G1447,1)*F1447</f>
        <v>4.6</v>
      </c>
      <c r="N1447" s="0" t="n">
        <f aca="false">M1447-H1447</f>
        <v>2.3</v>
      </c>
      <c r="O1447" s="0" t="n">
        <f aca="false">IF(ABS(N1447-J1447)&lt;0.011,1,0)</f>
        <v>1</v>
      </c>
    </row>
    <row r="1448" customFormat="false" ht="15" hidden="false" customHeight="false" outlineLevel="0" collapsed="false">
      <c r="A1448" s="0" t="s">
        <v>15</v>
      </c>
      <c r="B1448" s="0" t="s">
        <v>311</v>
      </c>
      <c r="C1448" s="0" t="n">
        <v>35</v>
      </c>
      <c r="D1448" s="0" t="n">
        <v>49967</v>
      </c>
      <c r="E1448" s="0" t="s">
        <v>120</v>
      </c>
      <c r="F1448" s="0" t="n">
        <v>20.9</v>
      </c>
      <c r="G1448" s="0" t="n">
        <v>0.5</v>
      </c>
      <c r="H1448" s="0" t="n">
        <v>10.45</v>
      </c>
      <c r="I1448" s="0" t="n">
        <v>20.9</v>
      </c>
      <c r="J1448" s="0" t="n">
        <v>10.45</v>
      </c>
      <c r="K1448" s="0" t="s">
        <v>18</v>
      </c>
      <c r="L1448" s="0" t="s">
        <v>178</v>
      </c>
      <c r="M1448" s="0" t="n">
        <f aca="false">CEILING(G1448,1)*F1448</f>
        <v>20.9</v>
      </c>
      <c r="N1448" s="0" t="n">
        <f aca="false">M1448-H1448</f>
        <v>10.45</v>
      </c>
      <c r="O1448" s="0" t="n">
        <f aca="false">IF(ABS(N1448-J1448)&lt;0.011,1,0)</f>
        <v>1</v>
      </c>
    </row>
    <row r="1449" customFormat="false" ht="15" hidden="false" customHeight="false" outlineLevel="0" collapsed="false">
      <c r="A1449" s="0" t="s">
        <v>15</v>
      </c>
      <c r="B1449" s="0" t="s">
        <v>311</v>
      </c>
      <c r="C1449" s="0" t="n">
        <v>35</v>
      </c>
      <c r="D1449" s="0" t="n">
        <v>49967</v>
      </c>
      <c r="E1449" s="0" t="s">
        <v>88</v>
      </c>
      <c r="F1449" s="0" t="n">
        <v>3.9</v>
      </c>
      <c r="G1449" s="0" t="n">
        <v>0.5</v>
      </c>
      <c r="H1449" s="0" t="n">
        <v>1.95</v>
      </c>
      <c r="I1449" s="0" t="n">
        <v>3.9</v>
      </c>
      <c r="J1449" s="0" t="n">
        <v>1.95</v>
      </c>
      <c r="K1449" s="0" t="s">
        <v>18</v>
      </c>
      <c r="L1449" s="0" t="s">
        <v>178</v>
      </c>
      <c r="M1449" s="0" t="n">
        <f aca="false">CEILING(G1449,1)*F1449</f>
        <v>3.9</v>
      </c>
      <c r="N1449" s="0" t="n">
        <f aca="false">M1449-H1449</f>
        <v>1.95</v>
      </c>
      <c r="O1449" s="0" t="n">
        <f aca="false">IF(ABS(N1449-J1449)&lt;0.011,1,0)</f>
        <v>1</v>
      </c>
    </row>
    <row r="1450" customFormat="false" ht="15" hidden="false" customHeight="false" outlineLevel="0" collapsed="false">
      <c r="A1450" s="0" t="s">
        <v>15</v>
      </c>
      <c r="B1450" s="0" t="s">
        <v>311</v>
      </c>
      <c r="C1450" s="0" t="n">
        <v>35</v>
      </c>
      <c r="D1450" s="0" t="n">
        <v>49967</v>
      </c>
      <c r="E1450" s="0" t="s">
        <v>312</v>
      </c>
      <c r="F1450" s="0" t="n">
        <v>21</v>
      </c>
      <c r="G1450" s="0" t="n">
        <v>0.5</v>
      </c>
      <c r="H1450" s="0" t="n">
        <v>10.5</v>
      </c>
      <c r="I1450" s="0" t="n">
        <v>21</v>
      </c>
      <c r="J1450" s="0" t="n">
        <v>10.5</v>
      </c>
      <c r="K1450" s="0" t="s">
        <v>18</v>
      </c>
      <c r="L1450" s="0" t="s">
        <v>178</v>
      </c>
      <c r="M1450" s="0" t="n">
        <f aca="false">CEILING(G1450,1)*F1450</f>
        <v>21</v>
      </c>
      <c r="N1450" s="0" t="n">
        <f aca="false">M1450-H1450</f>
        <v>10.5</v>
      </c>
      <c r="O1450" s="0" t="n">
        <f aca="false">IF(ABS(N1450-J1450)&lt;0.011,1,0)</f>
        <v>1</v>
      </c>
    </row>
    <row r="1451" customFormat="false" ht="15" hidden="false" customHeight="false" outlineLevel="0" collapsed="false">
      <c r="A1451" s="0" t="s">
        <v>15</v>
      </c>
      <c r="B1451" s="0" t="s">
        <v>311</v>
      </c>
      <c r="C1451" s="0" t="n">
        <v>35</v>
      </c>
      <c r="D1451" s="0" t="n">
        <v>49967</v>
      </c>
      <c r="E1451" s="0" t="s">
        <v>50</v>
      </c>
      <c r="F1451" s="0" t="n">
        <v>17.6</v>
      </c>
      <c r="G1451" s="0" t="n">
        <v>0.5</v>
      </c>
      <c r="H1451" s="0" t="n">
        <v>8.8</v>
      </c>
      <c r="I1451" s="0" t="n">
        <v>17.6</v>
      </c>
      <c r="J1451" s="0" t="n">
        <v>8.8</v>
      </c>
      <c r="K1451" s="0" t="s">
        <v>18</v>
      </c>
      <c r="L1451" s="0" t="s">
        <v>178</v>
      </c>
      <c r="M1451" s="0" t="n">
        <f aca="false">CEILING(G1451,1)*F1451</f>
        <v>17.6</v>
      </c>
      <c r="N1451" s="0" t="n">
        <f aca="false">M1451-H1451</f>
        <v>8.8</v>
      </c>
      <c r="O1451" s="0" t="n">
        <f aca="false">IF(ABS(N1451-J1451)&lt;0.011,1,0)</f>
        <v>1</v>
      </c>
    </row>
    <row r="1452" customFormat="false" ht="15" hidden="false" customHeight="false" outlineLevel="0" collapsed="false">
      <c r="A1452" s="0" t="s">
        <v>15</v>
      </c>
      <c r="B1452" s="0" t="s">
        <v>313</v>
      </c>
      <c r="C1452" s="0" t="n">
        <v>17</v>
      </c>
      <c r="D1452" s="0" t="n">
        <v>49995</v>
      </c>
      <c r="E1452" s="0" t="s">
        <v>78</v>
      </c>
      <c r="F1452" s="0" t="n">
        <v>17.6</v>
      </c>
      <c r="G1452" s="0" t="n">
        <v>0.5</v>
      </c>
      <c r="H1452" s="0" t="n">
        <v>8.8</v>
      </c>
      <c r="I1452" s="0" t="n">
        <v>17.6</v>
      </c>
      <c r="J1452" s="0" t="n">
        <v>8.8</v>
      </c>
      <c r="K1452" s="0" t="s">
        <v>18</v>
      </c>
      <c r="L1452" s="0" t="s">
        <v>197</v>
      </c>
      <c r="M1452" s="0" t="n">
        <f aca="false">CEILING(G1452,1)*F1452</f>
        <v>17.6</v>
      </c>
      <c r="N1452" s="0" t="n">
        <f aca="false">M1452-H1452</f>
        <v>8.8</v>
      </c>
      <c r="O1452" s="0" t="n">
        <f aca="false">IF(ABS(N1452-J1452)&lt;0.011,1,0)</f>
        <v>1</v>
      </c>
    </row>
    <row r="1453" customFormat="false" ht="15" hidden="false" customHeight="false" outlineLevel="0" collapsed="false">
      <c r="A1453" s="0" t="s">
        <v>15</v>
      </c>
      <c r="B1453" s="0" t="s">
        <v>313</v>
      </c>
      <c r="C1453" s="0" t="n">
        <v>17</v>
      </c>
      <c r="D1453" s="0" t="n">
        <v>49995</v>
      </c>
      <c r="E1453" s="0" t="s">
        <v>60</v>
      </c>
      <c r="F1453" s="0" t="n">
        <v>19</v>
      </c>
      <c r="G1453" s="0" t="n">
        <v>0.5</v>
      </c>
      <c r="H1453" s="0" t="n">
        <v>9.5</v>
      </c>
      <c r="I1453" s="0" t="n">
        <v>19</v>
      </c>
      <c r="J1453" s="0" t="n">
        <v>9.5</v>
      </c>
      <c r="K1453" s="0" t="s">
        <v>18</v>
      </c>
      <c r="L1453" s="0" t="s">
        <v>197</v>
      </c>
      <c r="M1453" s="0" t="n">
        <f aca="false">CEILING(G1453,1)*F1453</f>
        <v>19</v>
      </c>
      <c r="N1453" s="0" t="n">
        <f aca="false">M1453-H1453</f>
        <v>9.5</v>
      </c>
      <c r="O1453" s="0" t="n">
        <f aca="false">IF(ABS(N1453-J1453)&lt;0.011,1,0)</f>
        <v>1</v>
      </c>
    </row>
    <row r="1454" customFormat="false" ht="15" hidden="false" customHeight="false" outlineLevel="0" collapsed="false">
      <c r="A1454" s="0" t="s">
        <v>15</v>
      </c>
      <c r="B1454" s="0" t="s">
        <v>313</v>
      </c>
      <c r="C1454" s="0" t="n">
        <v>17</v>
      </c>
      <c r="D1454" s="0" t="n">
        <v>49995</v>
      </c>
      <c r="E1454" s="0" t="s">
        <v>151</v>
      </c>
      <c r="F1454" s="0" t="n">
        <v>5.8</v>
      </c>
      <c r="G1454" s="0" t="n">
        <v>0.5</v>
      </c>
      <c r="H1454" s="0" t="n">
        <v>2.9</v>
      </c>
      <c r="I1454" s="0" t="n">
        <v>5.8</v>
      </c>
      <c r="J1454" s="0" t="n">
        <v>2.9</v>
      </c>
      <c r="K1454" s="0" t="s">
        <v>18</v>
      </c>
      <c r="L1454" s="0" t="s">
        <v>197</v>
      </c>
      <c r="M1454" s="0" t="n">
        <f aca="false">CEILING(G1454,1)*F1454</f>
        <v>5.8</v>
      </c>
      <c r="N1454" s="0" t="n">
        <f aca="false">M1454-H1454</f>
        <v>2.9</v>
      </c>
      <c r="O1454" s="0" t="n">
        <f aca="false">IF(ABS(N1454-J1454)&lt;0.011,1,0)</f>
        <v>1</v>
      </c>
    </row>
    <row r="1455" customFormat="false" ht="15" hidden="false" customHeight="false" outlineLevel="0" collapsed="false">
      <c r="A1455" s="0" t="s">
        <v>15</v>
      </c>
      <c r="B1455" s="0" t="s">
        <v>313</v>
      </c>
      <c r="C1455" s="0" t="n">
        <v>17</v>
      </c>
      <c r="D1455" s="0" t="n">
        <v>49995</v>
      </c>
      <c r="E1455" s="0" t="s">
        <v>42</v>
      </c>
      <c r="F1455" s="0" t="n">
        <v>8.7</v>
      </c>
      <c r="G1455" s="0" t="n">
        <v>0.5</v>
      </c>
      <c r="H1455" s="0" t="n">
        <v>4.35</v>
      </c>
      <c r="I1455" s="0" t="n">
        <v>8.7</v>
      </c>
      <c r="J1455" s="0" t="n">
        <v>4.35</v>
      </c>
      <c r="K1455" s="0" t="s">
        <v>18</v>
      </c>
      <c r="L1455" s="0" t="s">
        <v>197</v>
      </c>
      <c r="M1455" s="0" t="n">
        <f aca="false">CEILING(G1455,1)*F1455</f>
        <v>8.7</v>
      </c>
      <c r="N1455" s="0" t="n">
        <f aca="false">M1455-H1455</f>
        <v>4.35</v>
      </c>
      <c r="O1455" s="0" t="n">
        <f aca="false">IF(ABS(N1455-J1455)&lt;0.011,1,0)</f>
        <v>1</v>
      </c>
    </row>
    <row r="1456" customFormat="false" ht="15" hidden="false" customHeight="false" outlineLevel="0" collapsed="false">
      <c r="A1456" s="0" t="s">
        <v>15</v>
      </c>
      <c r="B1456" s="0" t="s">
        <v>313</v>
      </c>
      <c r="C1456" s="0" t="n">
        <v>18</v>
      </c>
      <c r="D1456" s="0" t="n">
        <v>49987</v>
      </c>
      <c r="E1456" s="0" t="s">
        <v>78</v>
      </c>
      <c r="F1456" s="0" t="n">
        <v>17.6</v>
      </c>
      <c r="G1456" s="0" t="n">
        <v>0.5</v>
      </c>
      <c r="H1456" s="0" t="n">
        <v>8.8</v>
      </c>
      <c r="I1456" s="0" t="n">
        <v>17.6</v>
      </c>
      <c r="J1456" s="0" t="n">
        <v>8.8</v>
      </c>
      <c r="K1456" s="0" t="s">
        <v>18</v>
      </c>
      <c r="L1456" s="0" t="s">
        <v>197</v>
      </c>
      <c r="M1456" s="0" t="n">
        <f aca="false">CEILING(G1456,1)*F1456</f>
        <v>17.6</v>
      </c>
      <c r="N1456" s="0" t="n">
        <f aca="false">M1456-H1456</f>
        <v>8.8</v>
      </c>
      <c r="O1456" s="0" t="n">
        <f aca="false">IF(ABS(N1456-J1456)&lt;0.011,1,0)</f>
        <v>1</v>
      </c>
    </row>
    <row r="1457" customFormat="false" ht="15" hidden="false" customHeight="false" outlineLevel="0" collapsed="false">
      <c r="A1457" s="0" t="s">
        <v>15</v>
      </c>
      <c r="B1457" s="0" t="s">
        <v>313</v>
      </c>
      <c r="C1457" s="0" t="n">
        <v>18</v>
      </c>
      <c r="D1457" s="0" t="n">
        <v>49987</v>
      </c>
      <c r="E1457" s="0" t="s">
        <v>60</v>
      </c>
      <c r="F1457" s="0" t="n">
        <v>19</v>
      </c>
      <c r="G1457" s="0" t="n">
        <v>0.5</v>
      </c>
      <c r="H1457" s="0" t="n">
        <v>9.5</v>
      </c>
      <c r="I1457" s="0" t="n">
        <v>19</v>
      </c>
      <c r="J1457" s="0" t="n">
        <v>9.5</v>
      </c>
      <c r="K1457" s="0" t="s">
        <v>18</v>
      </c>
      <c r="L1457" s="0" t="s">
        <v>197</v>
      </c>
      <c r="M1457" s="0" t="n">
        <f aca="false">CEILING(G1457,1)*F1457</f>
        <v>19</v>
      </c>
      <c r="N1457" s="0" t="n">
        <f aca="false">M1457-H1457</f>
        <v>9.5</v>
      </c>
      <c r="O1457" s="0" t="n">
        <f aca="false">IF(ABS(N1457-J1457)&lt;0.011,1,0)</f>
        <v>1</v>
      </c>
    </row>
    <row r="1458" customFormat="false" ht="15" hidden="false" customHeight="false" outlineLevel="0" collapsed="false">
      <c r="A1458" s="0" t="s">
        <v>15</v>
      </c>
      <c r="B1458" s="0" t="s">
        <v>313</v>
      </c>
      <c r="C1458" s="0" t="n">
        <v>18</v>
      </c>
      <c r="D1458" s="0" t="n">
        <v>49987</v>
      </c>
      <c r="E1458" s="0" t="s">
        <v>151</v>
      </c>
      <c r="F1458" s="0" t="n">
        <v>5.8</v>
      </c>
      <c r="G1458" s="0" t="n">
        <v>0.5</v>
      </c>
      <c r="H1458" s="0" t="n">
        <v>2.9</v>
      </c>
      <c r="I1458" s="0" t="n">
        <v>5.8</v>
      </c>
      <c r="J1458" s="0" t="n">
        <v>2.9</v>
      </c>
      <c r="K1458" s="0" t="s">
        <v>18</v>
      </c>
      <c r="L1458" s="0" t="s">
        <v>197</v>
      </c>
      <c r="M1458" s="0" t="n">
        <f aca="false">CEILING(G1458,1)*F1458</f>
        <v>5.8</v>
      </c>
      <c r="N1458" s="0" t="n">
        <f aca="false">M1458-H1458</f>
        <v>2.9</v>
      </c>
      <c r="O1458" s="0" t="n">
        <f aca="false">IF(ABS(N1458-J1458)&lt;0.011,1,0)</f>
        <v>1</v>
      </c>
    </row>
    <row r="1459" customFormat="false" ht="15" hidden="false" customHeight="false" outlineLevel="0" collapsed="false">
      <c r="A1459" s="0" t="s">
        <v>15</v>
      </c>
      <c r="B1459" s="0" t="s">
        <v>313</v>
      </c>
      <c r="C1459" s="0" t="n">
        <v>18</v>
      </c>
      <c r="D1459" s="0" t="n">
        <v>49987</v>
      </c>
      <c r="E1459" s="0" t="s">
        <v>42</v>
      </c>
      <c r="F1459" s="0" t="n">
        <v>8.7</v>
      </c>
      <c r="G1459" s="0" t="n">
        <v>0.5</v>
      </c>
      <c r="H1459" s="0" t="n">
        <v>4.35</v>
      </c>
      <c r="I1459" s="0" t="n">
        <v>8.7</v>
      </c>
      <c r="J1459" s="0" t="n">
        <v>4.35</v>
      </c>
      <c r="K1459" s="0" t="s">
        <v>18</v>
      </c>
      <c r="L1459" s="0" t="s">
        <v>197</v>
      </c>
      <c r="M1459" s="0" t="n">
        <f aca="false">CEILING(G1459,1)*F1459</f>
        <v>8.7</v>
      </c>
      <c r="N1459" s="0" t="n">
        <f aca="false">M1459-H1459</f>
        <v>4.35</v>
      </c>
      <c r="O1459" s="0" t="n">
        <f aca="false">IF(ABS(N1459-J1459)&lt;0.011,1,0)</f>
        <v>1</v>
      </c>
    </row>
    <row r="1460" customFormat="false" ht="15" hidden="false" customHeight="false" outlineLevel="0" collapsed="false">
      <c r="A1460" s="0" t="s">
        <v>15</v>
      </c>
      <c r="B1460" s="0" t="s">
        <v>314</v>
      </c>
      <c r="C1460" s="0" t="n">
        <v>18</v>
      </c>
      <c r="D1460" s="0" t="n">
        <v>50082</v>
      </c>
      <c r="E1460" s="0" t="s">
        <v>78</v>
      </c>
      <c r="F1460" s="0" t="n">
        <v>17.6</v>
      </c>
      <c r="G1460" s="0" t="n">
        <v>0.5</v>
      </c>
      <c r="H1460" s="0" t="n">
        <v>8.8</v>
      </c>
      <c r="I1460" s="0" t="n">
        <v>17.6</v>
      </c>
      <c r="J1460" s="0" t="n">
        <v>8.8</v>
      </c>
      <c r="K1460" s="0" t="s">
        <v>18</v>
      </c>
      <c r="L1460" s="0" t="s">
        <v>74</v>
      </c>
      <c r="M1460" s="0" t="n">
        <f aca="false">CEILING(G1460,1)*F1460</f>
        <v>17.6</v>
      </c>
      <c r="N1460" s="0" t="n">
        <f aca="false">M1460-H1460</f>
        <v>8.8</v>
      </c>
      <c r="O1460" s="0" t="n">
        <f aca="false">IF(ABS(N1460-J1460)&lt;0.011,1,0)</f>
        <v>1</v>
      </c>
    </row>
    <row r="1461" customFormat="false" ht="15" hidden="false" customHeight="false" outlineLevel="0" collapsed="false">
      <c r="A1461" s="0" t="s">
        <v>15</v>
      </c>
      <c r="B1461" s="0" t="s">
        <v>314</v>
      </c>
      <c r="C1461" s="0" t="n">
        <v>18</v>
      </c>
      <c r="D1461" s="0" t="n">
        <v>50082</v>
      </c>
      <c r="E1461" s="0" t="s">
        <v>60</v>
      </c>
      <c r="F1461" s="0" t="n">
        <v>19</v>
      </c>
      <c r="G1461" s="0" t="n">
        <v>0.5</v>
      </c>
      <c r="H1461" s="0" t="n">
        <v>9.5</v>
      </c>
      <c r="I1461" s="0" t="n">
        <v>19</v>
      </c>
      <c r="J1461" s="0" t="n">
        <v>9.5</v>
      </c>
      <c r="K1461" s="0" t="s">
        <v>18</v>
      </c>
      <c r="L1461" s="0" t="s">
        <v>74</v>
      </c>
      <c r="M1461" s="0" t="n">
        <f aca="false">CEILING(G1461,1)*F1461</f>
        <v>19</v>
      </c>
      <c r="N1461" s="0" t="n">
        <f aca="false">M1461-H1461</f>
        <v>9.5</v>
      </c>
      <c r="O1461" s="0" t="n">
        <f aca="false">IF(ABS(N1461-J1461)&lt;0.011,1,0)</f>
        <v>1</v>
      </c>
    </row>
    <row r="1462" customFormat="false" ht="15" hidden="false" customHeight="false" outlineLevel="0" collapsed="false">
      <c r="A1462" s="0" t="s">
        <v>15</v>
      </c>
      <c r="B1462" s="0" t="s">
        <v>314</v>
      </c>
      <c r="C1462" s="0" t="n">
        <v>18</v>
      </c>
      <c r="D1462" s="0" t="n">
        <v>50082</v>
      </c>
      <c r="E1462" s="0" t="s">
        <v>315</v>
      </c>
      <c r="F1462" s="0" t="n">
        <v>2.9</v>
      </c>
      <c r="G1462" s="0" t="n">
        <v>0.5</v>
      </c>
      <c r="H1462" s="0" t="n">
        <v>1.45</v>
      </c>
      <c r="I1462" s="0" t="n">
        <v>2.9</v>
      </c>
      <c r="J1462" s="0" t="n">
        <v>1.45</v>
      </c>
      <c r="K1462" s="0" t="s">
        <v>18</v>
      </c>
      <c r="L1462" s="0" t="s">
        <v>74</v>
      </c>
      <c r="M1462" s="0" t="n">
        <f aca="false">CEILING(G1462,1)*F1462</f>
        <v>2.9</v>
      </c>
      <c r="N1462" s="0" t="n">
        <f aca="false">M1462-H1462</f>
        <v>1.45</v>
      </c>
      <c r="O1462" s="0" t="n">
        <f aca="false">IF(ABS(N1462-J1462)&lt;0.011,1,0)</f>
        <v>1</v>
      </c>
    </row>
    <row r="1463" customFormat="false" ht="15" hidden="false" customHeight="false" outlineLevel="0" collapsed="false">
      <c r="A1463" s="0" t="s">
        <v>15</v>
      </c>
      <c r="B1463" s="0" t="s">
        <v>314</v>
      </c>
      <c r="C1463" s="0" t="n">
        <v>18</v>
      </c>
      <c r="D1463" s="0" t="n">
        <v>50082</v>
      </c>
      <c r="E1463" s="0" t="s">
        <v>42</v>
      </c>
      <c r="F1463" s="0" t="n">
        <v>8.7</v>
      </c>
      <c r="G1463" s="0" t="n">
        <v>0.5</v>
      </c>
      <c r="H1463" s="0" t="n">
        <v>4.35</v>
      </c>
      <c r="I1463" s="0" t="n">
        <v>8.7</v>
      </c>
      <c r="J1463" s="0" t="n">
        <v>4.35</v>
      </c>
      <c r="K1463" s="0" t="s">
        <v>18</v>
      </c>
      <c r="L1463" s="0" t="s">
        <v>74</v>
      </c>
      <c r="M1463" s="0" t="n">
        <f aca="false">CEILING(G1463,1)*F1463</f>
        <v>8.7</v>
      </c>
      <c r="N1463" s="0" t="n">
        <f aca="false">M1463-H1463</f>
        <v>4.35</v>
      </c>
      <c r="O1463" s="0" t="n">
        <f aca="false">IF(ABS(N1463-J1463)&lt;0.011,1,0)</f>
        <v>1</v>
      </c>
    </row>
    <row r="1464" customFormat="false" ht="15" hidden="false" customHeight="false" outlineLevel="0" collapsed="false">
      <c r="A1464" s="0" t="s">
        <v>15</v>
      </c>
      <c r="B1464" s="0" t="s">
        <v>314</v>
      </c>
      <c r="C1464" s="0" t="n">
        <v>18</v>
      </c>
      <c r="D1464" s="0" t="n">
        <v>50082</v>
      </c>
      <c r="E1464" s="0" t="s">
        <v>35</v>
      </c>
      <c r="F1464" s="0" t="n">
        <v>7.2</v>
      </c>
      <c r="G1464" s="0" t="n">
        <v>0.5</v>
      </c>
      <c r="H1464" s="0" t="n">
        <v>3.6</v>
      </c>
      <c r="I1464" s="0" t="n">
        <v>7.2</v>
      </c>
      <c r="J1464" s="0" t="n">
        <v>3.6</v>
      </c>
      <c r="K1464" s="0" t="s">
        <v>18</v>
      </c>
      <c r="L1464" s="0" t="s">
        <v>74</v>
      </c>
      <c r="M1464" s="0" t="n">
        <f aca="false">CEILING(G1464,1)*F1464</f>
        <v>7.2</v>
      </c>
      <c r="N1464" s="0" t="n">
        <f aca="false">M1464-H1464</f>
        <v>3.6</v>
      </c>
      <c r="O1464" s="0" t="n">
        <f aca="false">IF(ABS(N1464-J1464)&lt;0.011,1,0)</f>
        <v>1</v>
      </c>
    </row>
    <row r="1465" customFormat="false" ht="15" hidden="false" customHeight="false" outlineLevel="0" collapsed="false">
      <c r="A1465" s="0" t="s">
        <v>15</v>
      </c>
      <c r="B1465" s="0" t="s">
        <v>314</v>
      </c>
      <c r="C1465" s="0" t="n">
        <v>19</v>
      </c>
      <c r="D1465" s="0" t="n">
        <v>50072</v>
      </c>
      <c r="E1465" s="0" t="s">
        <v>78</v>
      </c>
      <c r="F1465" s="0" t="n">
        <v>17.6</v>
      </c>
      <c r="G1465" s="0" t="n">
        <v>0.5</v>
      </c>
      <c r="H1465" s="0" t="n">
        <v>8.8</v>
      </c>
      <c r="I1465" s="0" t="n">
        <v>17.6</v>
      </c>
      <c r="J1465" s="0" t="n">
        <v>8.8</v>
      </c>
      <c r="K1465" s="0" t="s">
        <v>18</v>
      </c>
      <c r="L1465" s="0" t="s">
        <v>74</v>
      </c>
      <c r="M1465" s="0" t="n">
        <f aca="false">CEILING(G1465,1)*F1465</f>
        <v>17.6</v>
      </c>
      <c r="N1465" s="0" t="n">
        <f aca="false">M1465-H1465</f>
        <v>8.8</v>
      </c>
      <c r="O1465" s="0" t="n">
        <f aca="false">IF(ABS(N1465-J1465)&lt;0.011,1,0)</f>
        <v>1</v>
      </c>
    </row>
    <row r="1466" customFormat="false" ht="15" hidden="false" customHeight="false" outlineLevel="0" collapsed="false">
      <c r="A1466" s="0" t="s">
        <v>15</v>
      </c>
      <c r="B1466" s="0" t="s">
        <v>314</v>
      </c>
      <c r="C1466" s="0" t="n">
        <v>19</v>
      </c>
      <c r="D1466" s="0" t="n">
        <v>50072</v>
      </c>
      <c r="E1466" s="0" t="s">
        <v>60</v>
      </c>
      <c r="F1466" s="0" t="n">
        <v>19</v>
      </c>
      <c r="G1466" s="0" t="n">
        <v>0.5</v>
      </c>
      <c r="H1466" s="0" t="n">
        <v>9.5</v>
      </c>
      <c r="I1466" s="0" t="n">
        <v>19</v>
      </c>
      <c r="J1466" s="0" t="n">
        <v>9.5</v>
      </c>
      <c r="K1466" s="0" t="s">
        <v>18</v>
      </c>
      <c r="L1466" s="0" t="s">
        <v>74</v>
      </c>
      <c r="M1466" s="0" t="n">
        <f aca="false">CEILING(G1466,1)*F1466</f>
        <v>19</v>
      </c>
      <c r="N1466" s="0" t="n">
        <f aca="false">M1466-H1466</f>
        <v>9.5</v>
      </c>
      <c r="O1466" s="0" t="n">
        <f aca="false">IF(ABS(N1466-J1466)&lt;0.011,1,0)</f>
        <v>1</v>
      </c>
    </row>
    <row r="1467" customFormat="false" ht="15" hidden="false" customHeight="false" outlineLevel="0" collapsed="false">
      <c r="A1467" s="0" t="s">
        <v>15</v>
      </c>
      <c r="B1467" s="0" t="s">
        <v>314</v>
      </c>
      <c r="C1467" s="0" t="n">
        <v>19</v>
      </c>
      <c r="D1467" s="0" t="n">
        <v>50072</v>
      </c>
      <c r="E1467" s="0" t="s">
        <v>315</v>
      </c>
      <c r="F1467" s="0" t="n">
        <v>2.9</v>
      </c>
      <c r="G1467" s="0" t="n">
        <v>0.5</v>
      </c>
      <c r="H1467" s="0" t="n">
        <v>1.45</v>
      </c>
      <c r="I1467" s="0" t="n">
        <v>2.9</v>
      </c>
      <c r="J1467" s="0" t="n">
        <v>1.45</v>
      </c>
      <c r="K1467" s="0" t="s">
        <v>18</v>
      </c>
      <c r="L1467" s="0" t="s">
        <v>74</v>
      </c>
      <c r="M1467" s="0" t="n">
        <f aca="false">CEILING(G1467,1)*F1467</f>
        <v>2.9</v>
      </c>
      <c r="N1467" s="0" t="n">
        <f aca="false">M1467-H1467</f>
        <v>1.45</v>
      </c>
      <c r="O1467" s="0" t="n">
        <f aca="false">IF(ABS(N1467-J1467)&lt;0.011,1,0)</f>
        <v>1</v>
      </c>
    </row>
    <row r="1468" customFormat="false" ht="15" hidden="false" customHeight="false" outlineLevel="0" collapsed="false">
      <c r="A1468" s="0" t="s">
        <v>15</v>
      </c>
      <c r="B1468" s="0" t="s">
        <v>314</v>
      </c>
      <c r="C1468" s="0" t="n">
        <v>19</v>
      </c>
      <c r="D1468" s="0" t="n">
        <v>50072</v>
      </c>
      <c r="E1468" s="0" t="s">
        <v>42</v>
      </c>
      <c r="F1468" s="0" t="n">
        <v>8.7</v>
      </c>
      <c r="G1468" s="0" t="n">
        <v>0.5</v>
      </c>
      <c r="H1468" s="0" t="n">
        <v>4.35</v>
      </c>
      <c r="I1468" s="0" t="n">
        <v>8.7</v>
      </c>
      <c r="J1468" s="0" t="n">
        <v>4.35</v>
      </c>
      <c r="K1468" s="0" t="s">
        <v>18</v>
      </c>
      <c r="L1468" s="0" t="s">
        <v>74</v>
      </c>
      <c r="M1468" s="0" t="n">
        <f aca="false">CEILING(G1468,1)*F1468</f>
        <v>8.7</v>
      </c>
      <c r="N1468" s="0" t="n">
        <f aca="false">M1468-H1468</f>
        <v>4.35</v>
      </c>
      <c r="O1468" s="0" t="n">
        <f aca="false">IF(ABS(N1468-J1468)&lt;0.011,1,0)</f>
        <v>1</v>
      </c>
    </row>
    <row r="1469" customFormat="false" ht="15" hidden="false" customHeight="false" outlineLevel="0" collapsed="false">
      <c r="A1469" s="0" t="s">
        <v>15</v>
      </c>
      <c r="B1469" s="0" t="s">
        <v>314</v>
      </c>
      <c r="C1469" s="0" t="n">
        <v>19</v>
      </c>
      <c r="D1469" s="0" t="n">
        <v>50072</v>
      </c>
      <c r="E1469" s="0" t="s">
        <v>35</v>
      </c>
      <c r="F1469" s="0" t="n">
        <v>7.2</v>
      </c>
      <c r="G1469" s="0" t="n">
        <v>0.5</v>
      </c>
      <c r="H1469" s="0" t="n">
        <v>3.6</v>
      </c>
      <c r="I1469" s="0" t="n">
        <v>7.2</v>
      </c>
      <c r="J1469" s="0" t="n">
        <v>3.6</v>
      </c>
      <c r="K1469" s="0" t="s">
        <v>18</v>
      </c>
      <c r="L1469" s="0" t="s">
        <v>74</v>
      </c>
      <c r="M1469" s="0" t="n">
        <f aca="false">CEILING(G1469,1)*F1469</f>
        <v>7.2</v>
      </c>
      <c r="N1469" s="0" t="n">
        <f aca="false">M1469-H1469</f>
        <v>3.6</v>
      </c>
      <c r="O1469" s="0" t="n">
        <f aca="false">IF(ABS(N1469-J1469)&lt;0.011,1,0)</f>
        <v>1</v>
      </c>
    </row>
    <row r="1470" customFormat="false" ht="15" hidden="false" customHeight="false" outlineLevel="0" collapsed="false">
      <c r="A1470" s="0" t="s">
        <v>15</v>
      </c>
      <c r="B1470" s="0" t="s">
        <v>316</v>
      </c>
      <c r="C1470" s="0" t="n">
        <v>2</v>
      </c>
      <c r="D1470" s="0" t="n">
        <v>50105</v>
      </c>
      <c r="E1470" s="0" t="s">
        <v>78</v>
      </c>
      <c r="F1470" s="0" t="n">
        <v>17.6</v>
      </c>
      <c r="G1470" s="0" t="n">
        <v>0.5</v>
      </c>
      <c r="H1470" s="0" t="n">
        <v>8.8</v>
      </c>
      <c r="I1470" s="0" t="n">
        <v>17.6</v>
      </c>
      <c r="J1470" s="0" t="n">
        <v>8.8</v>
      </c>
      <c r="K1470" s="0" t="s">
        <v>18</v>
      </c>
      <c r="L1470" s="0" t="s">
        <v>97</v>
      </c>
      <c r="M1470" s="0" t="n">
        <f aca="false">CEILING(G1470,1)*F1470</f>
        <v>17.6</v>
      </c>
      <c r="N1470" s="0" t="n">
        <f aca="false">M1470-H1470</f>
        <v>8.8</v>
      </c>
      <c r="O1470" s="0" t="n">
        <f aca="false">IF(ABS(N1470-J1470)&lt;0.011,1,0)</f>
        <v>1</v>
      </c>
    </row>
    <row r="1471" customFormat="false" ht="15" hidden="false" customHeight="false" outlineLevel="0" collapsed="false">
      <c r="A1471" s="0" t="s">
        <v>15</v>
      </c>
      <c r="B1471" s="0" t="s">
        <v>316</v>
      </c>
      <c r="C1471" s="0" t="n">
        <v>2</v>
      </c>
      <c r="D1471" s="0" t="n">
        <v>50105</v>
      </c>
      <c r="E1471" s="0" t="s">
        <v>121</v>
      </c>
      <c r="F1471" s="0" t="n">
        <v>16.9</v>
      </c>
      <c r="G1471" s="0" t="n">
        <v>0.5</v>
      </c>
      <c r="H1471" s="0" t="n">
        <v>8.45</v>
      </c>
      <c r="I1471" s="0" t="n">
        <v>16.9</v>
      </c>
      <c r="J1471" s="0" t="n">
        <v>8.45</v>
      </c>
      <c r="K1471" s="0" t="s">
        <v>18</v>
      </c>
      <c r="L1471" s="0" t="s">
        <v>97</v>
      </c>
      <c r="M1471" s="0" t="n">
        <f aca="false">CEILING(G1471,1)*F1471</f>
        <v>16.9</v>
      </c>
      <c r="N1471" s="0" t="n">
        <f aca="false">M1471-H1471</f>
        <v>8.45</v>
      </c>
      <c r="O1471" s="0" t="n">
        <f aca="false">IF(ABS(N1471-J1471)&lt;0.011,1,0)</f>
        <v>1</v>
      </c>
    </row>
    <row r="1472" customFormat="false" ht="15" hidden="false" customHeight="false" outlineLevel="0" collapsed="false">
      <c r="A1472" s="0" t="s">
        <v>15</v>
      </c>
      <c r="B1472" s="0" t="s">
        <v>316</v>
      </c>
      <c r="C1472" s="0" t="n">
        <v>2</v>
      </c>
      <c r="D1472" s="0" t="n">
        <v>50105</v>
      </c>
      <c r="E1472" s="0" t="s">
        <v>183</v>
      </c>
      <c r="F1472" s="0" t="n">
        <v>3.9</v>
      </c>
      <c r="G1472" s="0" t="n">
        <v>0.5</v>
      </c>
      <c r="H1472" s="0" t="n">
        <v>1.95</v>
      </c>
      <c r="I1472" s="0" t="n">
        <v>3.9</v>
      </c>
      <c r="J1472" s="0" t="n">
        <v>1.95</v>
      </c>
      <c r="K1472" s="0" t="s">
        <v>18</v>
      </c>
      <c r="L1472" s="0" t="s">
        <v>97</v>
      </c>
      <c r="M1472" s="0" t="n">
        <f aca="false">CEILING(G1472,1)*F1472</f>
        <v>3.9</v>
      </c>
      <c r="N1472" s="0" t="n">
        <f aca="false">M1472-H1472</f>
        <v>1.95</v>
      </c>
      <c r="O1472" s="0" t="n">
        <f aca="false">IF(ABS(N1472-J1472)&lt;0.011,1,0)</f>
        <v>1</v>
      </c>
    </row>
    <row r="1473" customFormat="false" ht="15" hidden="false" customHeight="false" outlineLevel="0" collapsed="false">
      <c r="A1473" s="0" t="s">
        <v>15</v>
      </c>
      <c r="B1473" s="0" t="s">
        <v>316</v>
      </c>
      <c r="C1473" s="0" t="n">
        <v>2</v>
      </c>
      <c r="D1473" s="0" t="n">
        <v>50105</v>
      </c>
      <c r="E1473" s="0" t="s">
        <v>24</v>
      </c>
      <c r="F1473" s="0" t="n">
        <v>3.9</v>
      </c>
      <c r="G1473" s="0" t="n">
        <v>0.5</v>
      </c>
      <c r="H1473" s="0" t="n">
        <v>1.95</v>
      </c>
      <c r="I1473" s="0" t="n">
        <v>3.9</v>
      </c>
      <c r="J1473" s="0" t="n">
        <v>1.95</v>
      </c>
      <c r="K1473" s="0" t="s">
        <v>18</v>
      </c>
      <c r="L1473" s="0" t="s">
        <v>97</v>
      </c>
      <c r="M1473" s="0" t="n">
        <f aca="false">CEILING(G1473,1)*F1473</f>
        <v>3.9</v>
      </c>
      <c r="N1473" s="0" t="n">
        <f aca="false">M1473-H1473</f>
        <v>1.95</v>
      </c>
      <c r="O1473" s="0" t="n">
        <f aca="false">IF(ABS(N1473-J1473)&lt;0.011,1,0)</f>
        <v>1</v>
      </c>
    </row>
    <row r="1474" customFormat="false" ht="15" hidden="false" customHeight="false" outlineLevel="0" collapsed="false">
      <c r="A1474" s="0" t="s">
        <v>15</v>
      </c>
      <c r="B1474" s="0" t="s">
        <v>316</v>
      </c>
      <c r="C1474" s="0" t="n">
        <v>3</v>
      </c>
      <c r="D1474" s="0" t="n">
        <v>50093</v>
      </c>
      <c r="E1474" s="0" t="s">
        <v>78</v>
      </c>
      <c r="F1474" s="0" t="n">
        <v>17.6</v>
      </c>
      <c r="G1474" s="0" t="n">
        <v>0.5</v>
      </c>
      <c r="H1474" s="0" t="n">
        <v>8.8</v>
      </c>
      <c r="I1474" s="0" t="n">
        <v>17.6</v>
      </c>
      <c r="J1474" s="0" t="n">
        <v>8.8</v>
      </c>
      <c r="K1474" s="0" t="s">
        <v>18</v>
      </c>
      <c r="L1474" s="0" t="s">
        <v>97</v>
      </c>
      <c r="M1474" s="0" t="n">
        <f aca="false">CEILING(G1474,1)*F1474</f>
        <v>17.6</v>
      </c>
      <c r="N1474" s="0" t="n">
        <f aca="false">M1474-H1474</f>
        <v>8.8</v>
      </c>
      <c r="O1474" s="0" t="n">
        <f aca="false">IF(ABS(N1474-J1474)&lt;0.011,1,0)</f>
        <v>1</v>
      </c>
    </row>
    <row r="1475" customFormat="false" ht="15" hidden="false" customHeight="false" outlineLevel="0" collapsed="false">
      <c r="A1475" s="0" t="s">
        <v>15</v>
      </c>
      <c r="B1475" s="0" t="s">
        <v>316</v>
      </c>
      <c r="C1475" s="0" t="n">
        <v>3</v>
      </c>
      <c r="D1475" s="0" t="n">
        <v>50093</v>
      </c>
      <c r="E1475" s="0" t="s">
        <v>121</v>
      </c>
      <c r="F1475" s="0" t="n">
        <v>16.9</v>
      </c>
      <c r="G1475" s="0" t="n">
        <v>0.5</v>
      </c>
      <c r="H1475" s="0" t="n">
        <v>8.45</v>
      </c>
      <c r="I1475" s="0" t="n">
        <v>16.9</v>
      </c>
      <c r="J1475" s="0" t="n">
        <v>8.45</v>
      </c>
      <c r="K1475" s="0" t="s">
        <v>18</v>
      </c>
      <c r="L1475" s="0" t="s">
        <v>97</v>
      </c>
      <c r="M1475" s="0" t="n">
        <f aca="false">CEILING(G1475,1)*F1475</f>
        <v>16.9</v>
      </c>
      <c r="N1475" s="0" t="n">
        <f aca="false">M1475-H1475</f>
        <v>8.45</v>
      </c>
      <c r="O1475" s="0" t="n">
        <f aca="false">IF(ABS(N1475-J1475)&lt;0.011,1,0)</f>
        <v>1</v>
      </c>
    </row>
    <row r="1476" customFormat="false" ht="15" hidden="false" customHeight="false" outlineLevel="0" collapsed="false">
      <c r="A1476" s="0" t="s">
        <v>15</v>
      </c>
      <c r="B1476" s="0" t="s">
        <v>316</v>
      </c>
      <c r="C1476" s="0" t="n">
        <v>3</v>
      </c>
      <c r="D1476" s="0" t="n">
        <v>50093</v>
      </c>
      <c r="E1476" s="0" t="s">
        <v>183</v>
      </c>
      <c r="F1476" s="0" t="n">
        <v>3.9</v>
      </c>
      <c r="G1476" s="0" t="n">
        <v>0.5</v>
      </c>
      <c r="H1476" s="0" t="n">
        <v>1.95</v>
      </c>
      <c r="I1476" s="0" t="n">
        <v>3.9</v>
      </c>
      <c r="J1476" s="0" t="n">
        <v>1.95</v>
      </c>
      <c r="K1476" s="0" t="s">
        <v>18</v>
      </c>
      <c r="L1476" s="0" t="s">
        <v>97</v>
      </c>
      <c r="M1476" s="0" t="n">
        <f aca="false">CEILING(G1476,1)*F1476</f>
        <v>3.9</v>
      </c>
      <c r="N1476" s="0" t="n">
        <f aca="false">M1476-H1476</f>
        <v>1.95</v>
      </c>
      <c r="O1476" s="0" t="n">
        <f aca="false">IF(ABS(N1476-J1476)&lt;0.011,1,0)</f>
        <v>1</v>
      </c>
    </row>
    <row r="1477" customFormat="false" ht="15" hidden="false" customHeight="false" outlineLevel="0" collapsed="false">
      <c r="A1477" s="0" t="s">
        <v>15</v>
      </c>
      <c r="B1477" s="0" t="s">
        <v>316</v>
      </c>
      <c r="C1477" s="0" t="n">
        <v>3</v>
      </c>
      <c r="D1477" s="0" t="n">
        <v>50093</v>
      </c>
      <c r="E1477" s="0" t="s">
        <v>24</v>
      </c>
      <c r="F1477" s="0" t="n">
        <v>3.9</v>
      </c>
      <c r="G1477" s="0" t="n">
        <v>0.5</v>
      </c>
      <c r="H1477" s="0" t="n">
        <v>1.95</v>
      </c>
      <c r="I1477" s="0" t="n">
        <v>3.9</v>
      </c>
      <c r="J1477" s="0" t="n">
        <v>1.95</v>
      </c>
      <c r="K1477" s="0" t="s">
        <v>18</v>
      </c>
      <c r="L1477" s="0" t="s">
        <v>97</v>
      </c>
      <c r="M1477" s="0" t="n">
        <f aca="false">CEILING(G1477,1)*F1477</f>
        <v>3.9</v>
      </c>
      <c r="N1477" s="0" t="n">
        <f aca="false">M1477-H1477</f>
        <v>1.95</v>
      </c>
      <c r="O1477" s="0" t="n">
        <f aca="false">IF(ABS(N1477-J1477)&lt;0.011,1,0)</f>
        <v>1</v>
      </c>
    </row>
    <row r="1478" customFormat="false" ht="15" hidden="false" customHeight="false" outlineLevel="0" collapsed="false">
      <c r="A1478" s="0" t="s">
        <v>15</v>
      </c>
      <c r="B1478" s="0" t="s">
        <v>317</v>
      </c>
      <c r="C1478" s="0" t="n">
        <v>3</v>
      </c>
      <c r="D1478" s="0" t="n">
        <v>50189</v>
      </c>
      <c r="E1478" s="0" t="s">
        <v>84</v>
      </c>
      <c r="F1478" s="0" t="n">
        <v>19</v>
      </c>
      <c r="G1478" s="0" t="n">
        <v>0.5</v>
      </c>
      <c r="H1478" s="0" t="n">
        <v>9.5</v>
      </c>
      <c r="I1478" s="0" t="n">
        <v>19</v>
      </c>
      <c r="J1478" s="0" t="n">
        <v>9.5</v>
      </c>
      <c r="K1478" s="0" t="s">
        <v>18</v>
      </c>
      <c r="L1478" s="0" t="s">
        <v>318</v>
      </c>
      <c r="M1478" s="0" t="n">
        <f aca="false">CEILING(G1478,1)*F1478</f>
        <v>19</v>
      </c>
      <c r="N1478" s="0" t="n">
        <f aca="false">M1478-H1478</f>
        <v>9.5</v>
      </c>
      <c r="O1478" s="0" t="n">
        <f aca="false">IF(ABS(N1478-J1478)&lt;0.011,1,0)</f>
        <v>1</v>
      </c>
    </row>
    <row r="1479" customFormat="false" ht="15" hidden="false" customHeight="false" outlineLevel="0" collapsed="false">
      <c r="A1479" s="0" t="s">
        <v>15</v>
      </c>
      <c r="B1479" s="0" t="s">
        <v>317</v>
      </c>
      <c r="C1479" s="0" t="n">
        <v>3</v>
      </c>
      <c r="D1479" s="0" t="n">
        <v>50189</v>
      </c>
      <c r="E1479" s="0" t="s">
        <v>80</v>
      </c>
      <c r="F1479" s="0" t="n">
        <v>3.9</v>
      </c>
      <c r="G1479" s="0" t="n">
        <v>0.5</v>
      </c>
      <c r="H1479" s="0" t="n">
        <v>1.95</v>
      </c>
      <c r="I1479" s="0" t="n">
        <v>3.9</v>
      </c>
      <c r="J1479" s="0" t="n">
        <v>1.95</v>
      </c>
      <c r="K1479" s="0" t="s">
        <v>18</v>
      </c>
      <c r="L1479" s="0" t="s">
        <v>318</v>
      </c>
      <c r="M1479" s="0" t="n">
        <f aca="false">CEILING(G1479,1)*F1479</f>
        <v>3.9</v>
      </c>
      <c r="N1479" s="0" t="n">
        <f aca="false">M1479-H1479</f>
        <v>1.95</v>
      </c>
      <c r="O1479" s="0" t="n">
        <f aca="false">IF(ABS(N1479-J1479)&lt;0.011,1,0)</f>
        <v>1</v>
      </c>
    </row>
    <row r="1480" customFormat="false" ht="15" hidden="false" customHeight="false" outlineLevel="0" collapsed="false">
      <c r="A1480" s="0" t="s">
        <v>15</v>
      </c>
      <c r="B1480" s="0" t="s">
        <v>317</v>
      </c>
      <c r="C1480" s="0" t="n">
        <v>3</v>
      </c>
      <c r="D1480" s="0" t="n">
        <v>50189</v>
      </c>
      <c r="E1480" s="0" t="s">
        <v>222</v>
      </c>
      <c r="F1480" s="0" t="n">
        <v>5.8</v>
      </c>
      <c r="G1480" s="0" t="n">
        <v>0.5</v>
      </c>
      <c r="H1480" s="0" t="n">
        <v>2.9</v>
      </c>
      <c r="I1480" s="0" t="n">
        <v>5.8</v>
      </c>
      <c r="J1480" s="0" t="n">
        <v>2.9</v>
      </c>
      <c r="K1480" s="0" t="s">
        <v>18</v>
      </c>
      <c r="L1480" s="0" t="s">
        <v>318</v>
      </c>
      <c r="M1480" s="0" t="n">
        <f aca="false">CEILING(G1480,1)*F1480</f>
        <v>5.8</v>
      </c>
      <c r="N1480" s="0" t="n">
        <f aca="false">M1480-H1480</f>
        <v>2.9</v>
      </c>
      <c r="O1480" s="0" t="n">
        <f aca="false">IF(ABS(N1480-J1480)&lt;0.011,1,0)</f>
        <v>1</v>
      </c>
    </row>
    <row r="1481" customFormat="false" ht="15" hidden="false" customHeight="false" outlineLevel="0" collapsed="false">
      <c r="A1481" s="0" t="s">
        <v>15</v>
      </c>
      <c r="B1481" s="0" t="s">
        <v>317</v>
      </c>
      <c r="C1481" s="0" t="n">
        <v>3</v>
      </c>
      <c r="D1481" s="0" t="n">
        <v>50189</v>
      </c>
      <c r="E1481" s="0" t="s">
        <v>91</v>
      </c>
      <c r="F1481" s="0" t="n">
        <v>15.6</v>
      </c>
      <c r="G1481" s="0" t="n">
        <v>0.5</v>
      </c>
      <c r="H1481" s="0" t="n">
        <v>7.8</v>
      </c>
      <c r="I1481" s="0" t="n">
        <v>15.6</v>
      </c>
      <c r="J1481" s="0" t="n">
        <v>7.8</v>
      </c>
      <c r="K1481" s="0" t="s">
        <v>18</v>
      </c>
      <c r="L1481" s="0" t="s">
        <v>318</v>
      </c>
      <c r="M1481" s="0" t="n">
        <f aca="false">CEILING(G1481,1)*F1481</f>
        <v>15.6</v>
      </c>
      <c r="N1481" s="0" t="n">
        <f aca="false">M1481-H1481</f>
        <v>7.8</v>
      </c>
      <c r="O1481" s="0" t="n">
        <f aca="false">IF(ABS(N1481-J1481)&lt;0.011,1,0)</f>
        <v>1</v>
      </c>
    </row>
    <row r="1482" customFormat="false" ht="15" hidden="false" customHeight="false" outlineLevel="0" collapsed="false">
      <c r="A1482" s="0" t="s">
        <v>15</v>
      </c>
      <c r="B1482" s="0" t="s">
        <v>317</v>
      </c>
      <c r="C1482" s="0" t="n">
        <v>3</v>
      </c>
      <c r="D1482" s="0" t="n">
        <v>50189</v>
      </c>
      <c r="E1482" s="0" t="s">
        <v>68</v>
      </c>
      <c r="F1482" s="0" t="n">
        <v>6</v>
      </c>
      <c r="G1482" s="0" t="n">
        <v>0.5</v>
      </c>
      <c r="H1482" s="0" t="n">
        <v>3</v>
      </c>
      <c r="I1482" s="0" t="n">
        <v>6</v>
      </c>
      <c r="J1482" s="0" t="n">
        <v>3</v>
      </c>
      <c r="K1482" s="0" t="s">
        <v>18</v>
      </c>
      <c r="L1482" s="0" t="s">
        <v>318</v>
      </c>
      <c r="M1482" s="0" t="n">
        <f aca="false">CEILING(G1482,1)*F1482</f>
        <v>6</v>
      </c>
      <c r="N1482" s="0" t="n">
        <f aca="false">M1482-H1482</f>
        <v>3</v>
      </c>
      <c r="O1482" s="0" t="n">
        <f aca="false">IF(ABS(N1482-J1482)&lt;0.011,1,0)</f>
        <v>1</v>
      </c>
    </row>
    <row r="1483" customFormat="false" ht="15" hidden="false" customHeight="false" outlineLevel="0" collapsed="false">
      <c r="A1483" s="0" t="s">
        <v>15</v>
      </c>
      <c r="B1483" s="0" t="s">
        <v>317</v>
      </c>
      <c r="C1483" s="0" t="n">
        <v>3</v>
      </c>
      <c r="D1483" s="0" t="n">
        <v>50189</v>
      </c>
      <c r="E1483" s="0" t="s">
        <v>22</v>
      </c>
      <c r="F1483" s="0" t="n">
        <v>1.8</v>
      </c>
      <c r="G1483" s="0" t="n">
        <v>0.5</v>
      </c>
      <c r="H1483" s="0" t="n">
        <v>0.9</v>
      </c>
      <c r="I1483" s="0" t="n">
        <v>1.8</v>
      </c>
      <c r="J1483" s="0" t="n">
        <v>0.9</v>
      </c>
      <c r="K1483" s="0" t="s">
        <v>18</v>
      </c>
      <c r="L1483" s="0" t="s">
        <v>318</v>
      </c>
      <c r="M1483" s="0" t="n">
        <f aca="false">CEILING(G1483,1)*F1483</f>
        <v>1.8</v>
      </c>
      <c r="N1483" s="0" t="n">
        <f aca="false">M1483-H1483</f>
        <v>0.9</v>
      </c>
      <c r="O1483" s="0" t="n">
        <f aca="false">IF(ABS(N1483-J1483)&lt;0.011,1,0)</f>
        <v>1</v>
      </c>
    </row>
    <row r="1484" customFormat="false" ht="15" hidden="false" customHeight="false" outlineLevel="0" collapsed="false">
      <c r="A1484" s="0" t="s">
        <v>15</v>
      </c>
      <c r="B1484" s="0" t="s">
        <v>317</v>
      </c>
      <c r="C1484" s="0" t="n">
        <v>4</v>
      </c>
      <c r="D1484" s="0" t="n">
        <v>50175</v>
      </c>
      <c r="E1484" s="0" t="s">
        <v>84</v>
      </c>
      <c r="F1484" s="0" t="n">
        <v>19</v>
      </c>
      <c r="G1484" s="0" t="n">
        <v>0.5</v>
      </c>
      <c r="H1484" s="0" t="n">
        <v>9.5</v>
      </c>
      <c r="I1484" s="0" t="n">
        <v>19</v>
      </c>
      <c r="J1484" s="0" t="n">
        <v>9.5</v>
      </c>
      <c r="K1484" s="0" t="s">
        <v>18</v>
      </c>
      <c r="L1484" s="0" t="s">
        <v>318</v>
      </c>
      <c r="M1484" s="0" t="n">
        <f aca="false">CEILING(G1484,1)*F1484</f>
        <v>19</v>
      </c>
      <c r="N1484" s="0" t="n">
        <f aca="false">M1484-H1484</f>
        <v>9.5</v>
      </c>
      <c r="O1484" s="0" t="n">
        <f aca="false">IF(ABS(N1484-J1484)&lt;0.011,1,0)</f>
        <v>1</v>
      </c>
    </row>
    <row r="1485" customFormat="false" ht="15" hidden="false" customHeight="false" outlineLevel="0" collapsed="false">
      <c r="A1485" s="0" t="s">
        <v>15</v>
      </c>
      <c r="B1485" s="0" t="s">
        <v>317</v>
      </c>
      <c r="C1485" s="0" t="n">
        <v>4</v>
      </c>
      <c r="D1485" s="0" t="n">
        <v>50175</v>
      </c>
      <c r="E1485" s="0" t="s">
        <v>80</v>
      </c>
      <c r="F1485" s="0" t="n">
        <v>3.9</v>
      </c>
      <c r="G1485" s="0" t="n">
        <v>0.5</v>
      </c>
      <c r="H1485" s="0" t="n">
        <v>1.95</v>
      </c>
      <c r="I1485" s="0" t="n">
        <v>3.9</v>
      </c>
      <c r="J1485" s="0" t="n">
        <v>1.95</v>
      </c>
      <c r="K1485" s="0" t="s">
        <v>18</v>
      </c>
      <c r="L1485" s="0" t="s">
        <v>318</v>
      </c>
      <c r="M1485" s="0" t="n">
        <f aca="false">CEILING(G1485,1)*F1485</f>
        <v>3.9</v>
      </c>
      <c r="N1485" s="0" t="n">
        <f aca="false">M1485-H1485</f>
        <v>1.95</v>
      </c>
      <c r="O1485" s="0" t="n">
        <f aca="false">IF(ABS(N1485-J1485)&lt;0.011,1,0)</f>
        <v>1</v>
      </c>
    </row>
    <row r="1486" customFormat="false" ht="15" hidden="false" customHeight="false" outlineLevel="0" collapsed="false">
      <c r="A1486" s="0" t="s">
        <v>15</v>
      </c>
      <c r="B1486" s="0" t="s">
        <v>317</v>
      </c>
      <c r="C1486" s="0" t="n">
        <v>4</v>
      </c>
      <c r="D1486" s="0" t="n">
        <v>50175</v>
      </c>
      <c r="E1486" s="0" t="s">
        <v>222</v>
      </c>
      <c r="F1486" s="0" t="n">
        <v>5.8</v>
      </c>
      <c r="G1486" s="0" t="n">
        <v>0.5</v>
      </c>
      <c r="H1486" s="0" t="n">
        <v>2.9</v>
      </c>
      <c r="I1486" s="0" t="n">
        <v>5.8</v>
      </c>
      <c r="J1486" s="0" t="n">
        <v>2.9</v>
      </c>
      <c r="K1486" s="0" t="s">
        <v>18</v>
      </c>
      <c r="L1486" s="0" t="s">
        <v>318</v>
      </c>
      <c r="M1486" s="0" t="n">
        <f aca="false">CEILING(G1486,1)*F1486</f>
        <v>5.8</v>
      </c>
      <c r="N1486" s="0" t="n">
        <f aca="false">M1486-H1486</f>
        <v>2.9</v>
      </c>
      <c r="O1486" s="0" t="n">
        <f aca="false">IF(ABS(N1486-J1486)&lt;0.011,1,0)</f>
        <v>1</v>
      </c>
    </row>
    <row r="1487" customFormat="false" ht="15" hidden="false" customHeight="false" outlineLevel="0" collapsed="false">
      <c r="A1487" s="0" t="s">
        <v>15</v>
      </c>
      <c r="B1487" s="0" t="s">
        <v>317</v>
      </c>
      <c r="C1487" s="0" t="n">
        <v>4</v>
      </c>
      <c r="D1487" s="0" t="n">
        <v>50175</v>
      </c>
      <c r="E1487" s="0" t="s">
        <v>91</v>
      </c>
      <c r="F1487" s="0" t="n">
        <v>15.6</v>
      </c>
      <c r="G1487" s="0" t="n">
        <v>0.5</v>
      </c>
      <c r="H1487" s="0" t="n">
        <v>7.8</v>
      </c>
      <c r="I1487" s="0" t="n">
        <v>15.6</v>
      </c>
      <c r="J1487" s="0" t="n">
        <v>7.8</v>
      </c>
      <c r="K1487" s="0" t="s">
        <v>18</v>
      </c>
      <c r="L1487" s="0" t="s">
        <v>318</v>
      </c>
      <c r="M1487" s="0" t="n">
        <f aca="false">CEILING(G1487,1)*F1487</f>
        <v>15.6</v>
      </c>
      <c r="N1487" s="0" t="n">
        <f aca="false">M1487-H1487</f>
        <v>7.8</v>
      </c>
      <c r="O1487" s="0" t="n">
        <f aca="false">IF(ABS(N1487-J1487)&lt;0.011,1,0)</f>
        <v>1</v>
      </c>
    </row>
    <row r="1488" customFormat="false" ht="15" hidden="false" customHeight="false" outlineLevel="0" collapsed="false">
      <c r="A1488" s="0" t="s">
        <v>15</v>
      </c>
      <c r="B1488" s="0" t="s">
        <v>317</v>
      </c>
      <c r="C1488" s="0" t="n">
        <v>4</v>
      </c>
      <c r="D1488" s="0" t="n">
        <v>50175</v>
      </c>
      <c r="E1488" s="0" t="s">
        <v>68</v>
      </c>
      <c r="F1488" s="0" t="n">
        <v>6</v>
      </c>
      <c r="G1488" s="0" t="n">
        <v>0.5</v>
      </c>
      <c r="H1488" s="0" t="n">
        <v>3</v>
      </c>
      <c r="I1488" s="0" t="n">
        <v>6</v>
      </c>
      <c r="J1488" s="0" t="n">
        <v>3</v>
      </c>
      <c r="K1488" s="0" t="s">
        <v>18</v>
      </c>
      <c r="L1488" s="0" t="s">
        <v>318</v>
      </c>
      <c r="M1488" s="0" t="n">
        <f aca="false">CEILING(G1488,1)*F1488</f>
        <v>6</v>
      </c>
      <c r="N1488" s="0" t="n">
        <f aca="false">M1488-H1488</f>
        <v>3</v>
      </c>
      <c r="O1488" s="0" t="n">
        <f aca="false">IF(ABS(N1488-J1488)&lt;0.011,1,0)</f>
        <v>1</v>
      </c>
    </row>
    <row r="1489" customFormat="false" ht="15" hidden="false" customHeight="false" outlineLevel="0" collapsed="false">
      <c r="A1489" s="0" t="s">
        <v>15</v>
      </c>
      <c r="B1489" s="0" t="s">
        <v>317</v>
      </c>
      <c r="C1489" s="0" t="n">
        <v>4</v>
      </c>
      <c r="D1489" s="0" t="n">
        <v>50175</v>
      </c>
      <c r="E1489" s="0" t="s">
        <v>22</v>
      </c>
      <c r="F1489" s="0" t="n">
        <v>1.8</v>
      </c>
      <c r="G1489" s="0" t="n">
        <v>0.5</v>
      </c>
      <c r="H1489" s="0" t="n">
        <v>0.9</v>
      </c>
      <c r="I1489" s="0" t="n">
        <v>1.8</v>
      </c>
      <c r="J1489" s="0" t="n">
        <v>0.9</v>
      </c>
      <c r="K1489" s="0" t="s">
        <v>18</v>
      </c>
      <c r="L1489" s="0" t="s">
        <v>318</v>
      </c>
      <c r="M1489" s="0" t="n">
        <f aca="false">CEILING(G1489,1)*F1489</f>
        <v>1.8</v>
      </c>
      <c r="N1489" s="0" t="n">
        <f aca="false">M1489-H1489</f>
        <v>0.9</v>
      </c>
      <c r="O1489" s="0" t="n">
        <f aca="false">IF(ABS(N1489-J1489)&lt;0.011,1,0)</f>
        <v>1</v>
      </c>
    </row>
    <row r="1490" customFormat="false" ht="15" hidden="false" customHeight="false" outlineLevel="0" collapsed="false">
      <c r="A1490" s="0" t="s">
        <v>15</v>
      </c>
      <c r="B1490" s="0" t="s">
        <v>317</v>
      </c>
      <c r="C1490" s="0" t="n">
        <v>5</v>
      </c>
      <c r="D1490" s="0" t="n">
        <v>50190</v>
      </c>
      <c r="E1490" s="0" t="s">
        <v>55</v>
      </c>
      <c r="F1490" s="0" t="n">
        <v>6.9</v>
      </c>
      <c r="G1490" s="0" t="n">
        <v>0.5</v>
      </c>
      <c r="H1490" s="0" t="n">
        <v>3.45</v>
      </c>
      <c r="I1490" s="0" t="n">
        <v>6.9</v>
      </c>
      <c r="J1490" s="0" t="n">
        <v>3.45</v>
      </c>
      <c r="K1490" s="0" t="s">
        <v>18</v>
      </c>
      <c r="L1490" s="0" t="s">
        <v>318</v>
      </c>
      <c r="M1490" s="0" t="n">
        <f aca="false">CEILING(G1490,1)*F1490</f>
        <v>6.9</v>
      </c>
      <c r="N1490" s="0" t="n">
        <f aca="false">M1490-H1490</f>
        <v>3.45</v>
      </c>
      <c r="O1490" s="0" t="n">
        <f aca="false">IF(ABS(N1490-J1490)&lt;0.011,1,0)</f>
        <v>1</v>
      </c>
    </row>
    <row r="1491" customFormat="false" ht="15" hidden="false" customHeight="false" outlineLevel="0" collapsed="false">
      <c r="A1491" s="0" t="s">
        <v>15</v>
      </c>
      <c r="B1491" s="0" t="s">
        <v>317</v>
      </c>
      <c r="C1491" s="0" t="n">
        <v>5</v>
      </c>
      <c r="D1491" s="0" t="n">
        <v>50190</v>
      </c>
      <c r="E1491" s="0" t="s">
        <v>222</v>
      </c>
      <c r="F1491" s="0" t="n">
        <v>5.8</v>
      </c>
      <c r="G1491" s="0" t="n">
        <v>0.5</v>
      </c>
      <c r="H1491" s="0" t="n">
        <v>2.9</v>
      </c>
      <c r="I1491" s="0" t="n">
        <v>5.8</v>
      </c>
      <c r="J1491" s="0" t="n">
        <v>2.9</v>
      </c>
      <c r="K1491" s="0" t="s">
        <v>18</v>
      </c>
      <c r="L1491" s="0" t="s">
        <v>318</v>
      </c>
      <c r="M1491" s="0" t="n">
        <f aca="false">CEILING(G1491,1)*F1491</f>
        <v>5.8</v>
      </c>
      <c r="N1491" s="0" t="n">
        <f aca="false">M1491-H1491</f>
        <v>2.9</v>
      </c>
      <c r="O1491" s="0" t="n">
        <f aca="false">IF(ABS(N1491-J1491)&lt;0.011,1,0)</f>
        <v>1</v>
      </c>
    </row>
    <row r="1492" customFormat="false" ht="15" hidden="false" customHeight="false" outlineLevel="0" collapsed="false">
      <c r="A1492" s="0" t="s">
        <v>15</v>
      </c>
      <c r="B1492" s="0" t="s">
        <v>317</v>
      </c>
      <c r="C1492" s="0" t="n">
        <v>5</v>
      </c>
      <c r="D1492" s="0" t="n">
        <v>50190</v>
      </c>
      <c r="E1492" s="0" t="s">
        <v>93</v>
      </c>
      <c r="F1492" s="0" t="n">
        <v>9.8</v>
      </c>
      <c r="G1492" s="0" t="n">
        <v>0.5</v>
      </c>
      <c r="H1492" s="0" t="n">
        <v>4.9</v>
      </c>
      <c r="I1492" s="0" t="n">
        <v>9.8</v>
      </c>
      <c r="J1492" s="0" t="n">
        <v>4.9</v>
      </c>
      <c r="K1492" s="0" t="s">
        <v>18</v>
      </c>
      <c r="L1492" s="0" t="s">
        <v>318</v>
      </c>
      <c r="M1492" s="0" t="n">
        <f aca="false">CEILING(G1492,1)*F1492</f>
        <v>9.8</v>
      </c>
      <c r="N1492" s="0" t="n">
        <f aca="false">M1492-H1492</f>
        <v>4.9</v>
      </c>
      <c r="O1492" s="0" t="n">
        <f aca="false">IF(ABS(N1492-J1492)&lt;0.011,1,0)</f>
        <v>1</v>
      </c>
    </row>
    <row r="1493" customFormat="false" ht="15" hidden="false" customHeight="false" outlineLevel="0" collapsed="false">
      <c r="A1493" s="0" t="s">
        <v>15</v>
      </c>
      <c r="B1493" s="0" t="s">
        <v>317</v>
      </c>
      <c r="C1493" s="0" t="n">
        <v>6</v>
      </c>
      <c r="D1493" s="0" t="n">
        <v>50179</v>
      </c>
      <c r="E1493" s="0" t="s">
        <v>55</v>
      </c>
      <c r="F1493" s="0" t="n">
        <v>6.9</v>
      </c>
      <c r="G1493" s="0" t="n">
        <v>0.5</v>
      </c>
      <c r="H1493" s="0" t="n">
        <v>3.45</v>
      </c>
      <c r="I1493" s="0" t="n">
        <v>6.9</v>
      </c>
      <c r="J1493" s="0" t="n">
        <v>3.45</v>
      </c>
      <c r="K1493" s="0" t="s">
        <v>18</v>
      </c>
      <c r="L1493" s="0" t="s">
        <v>318</v>
      </c>
      <c r="M1493" s="0" t="n">
        <f aca="false">CEILING(G1493,1)*F1493</f>
        <v>6.9</v>
      </c>
      <c r="N1493" s="0" t="n">
        <f aca="false">M1493-H1493</f>
        <v>3.45</v>
      </c>
      <c r="O1493" s="0" t="n">
        <f aca="false">IF(ABS(N1493-J1493)&lt;0.011,1,0)</f>
        <v>1</v>
      </c>
    </row>
    <row r="1494" customFormat="false" ht="15" hidden="false" customHeight="false" outlineLevel="0" collapsed="false">
      <c r="A1494" s="0" t="s">
        <v>15</v>
      </c>
      <c r="B1494" s="0" t="s">
        <v>317</v>
      </c>
      <c r="C1494" s="0" t="n">
        <v>6</v>
      </c>
      <c r="D1494" s="0" t="n">
        <v>50179</v>
      </c>
      <c r="E1494" s="0" t="s">
        <v>222</v>
      </c>
      <c r="F1494" s="0" t="n">
        <v>5.8</v>
      </c>
      <c r="G1494" s="0" t="n">
        <v>0.5</v>
      </c>
      <c r="H1494" s="0" t="n">
        <v>2.9</v>
      </c>
      <c r="I1494" s="0" t="n">
        <v>5.8</v>
      </c>
      <c r="J1494" s="0" t="n">
        <v>2.9</v>
      </c>
      <c r="K1494" s="0" t="s">
        <v>18</v>
      </c>
      <c r="L1494" s="0" t="s">
        <v>318</v>
      </c>
      <c r="M1494" s="0" t="n">
        <f aca="false">CEILING(G1494,1)*F1494</f>
        <v>5.8</v>
      </c>
      <c r="N1494" s="0" t="n">
        <f aca="false">M1494-H1494</f>
        <v>2.9</v>
      </c>
      <c r="O1494" s="0" t="n">
        <f aca="false">IF(ABS(N1494-J1494)&lt;0.011,1,0)</f>
        <v>1</v>
      </c>
    </row>
    <row r="1495" customFormat="false" ht="15" hidden="false" customHeight="false" outlineLevel="0" collapsed="false">
      <c r="A1495" s="0" t="s">
        <v>15</v>
      </c>
      <c r="B1495" s="0" t="s">
        <v>317</v>
      </c>
      <c r="C1495" s="0" t="n">
        <v>6</v>
      </c>
      <c r="D1495" s="0" t="n">
        <v>50179</v>
      </c>
      <c r="E1495" s="0" t="s">
        <v>93</v>
      </c>
      <c r="F1495" s="0" t="n">
        <v>9.8</v>
      </c>
      <c r="G1495" s="0" t="n">
        <v>0.5</v>
      </c>
      <c r="H1495" s="0" t="n">
        <v>4.9</v>
      </c>
      <c r="I1495" s="0" t="n">
        <v>9.8</v>
      </c>
      <c r="J1495" s="0" t="n">
        <v>4.9</v>
      </c>
      <c r="K1495" s="0" t="s">
        <v>18</v>
      </c>
      <c r="L1495" s="0" t="s">
        <v>318</v>
      </c>
      <c r="M1495" s="0" t="n">
        <f aca="false">CEILING(G1495,1)*F1495</f>
        <v>9.8</v>
      </c>
      <c r="N1495" s="0" t="n">
        <f aca="false">M1495-H1495</f>
        <v>4.9</v>
      </c>
      <c r="O1495" s="0" t="n">
        <f aca="false">IF(ABS(N1495-J1495)&lt;0.011,1,0)</f>
        <v>1</v>
      </c>
    </row>
    <row r="1496" customFormat="false" ht="15" hidden="false" customHeight="false" outlineLevel="0" collapsed="false">
      <c r="A1496" s="0" t="s">
        <v>15</v>
      </c>
      <c r="B1496" s="0" t="s">
        <v>319</v>
      </c>
      <c r="C1496" s="0" t="n">
        <v>9</v>
      </c>
      <c r="D1496" s="0" t="n">
        <v>50239</v>
      </c>
      <c r="E1496" s="0" t="s">
        <v>80</v>
      </c>
      <c r="F1496" s="0" t="n">
        <v>3.9</v>
      </c>
      <c r="G1496" s="0" t="n">
        <v>0.5</v>
      </c>
      <c r="H1496" s="0" t="n">
        <v>1.95</v>
      </c>
      <c r="I1496" s="0" t="n">
        <v>3.9</v>
      </c>
      <c r="J1496" s="0" t="n">
        <v>1.95</v>
      </c>
      <c r="K1496" s="0" t="s">
        <v>18</v>
      </c>
      <c r="L1496" s="0" t="s">
        <v>85</v>
      </c>
      <c r="M1496" s="0" t="n">
        <f aca="false">CEILING(G1496,1)*F1496</f>
        <v>3.9</v>
      </c>
      <c r="N1496" s="0" t="n">
        <f aca="false">M1496-H1496</f>
        <v>1.95</v>
      </c>
      <c r="O1496" s="0" t="n">
        <f aca="false">IF(ABS(N1496-J1496)&lt;0.011,1,0)</f>
        <v>1</v>
      </c>
    </row>
    <row r="1497" customFormat="false" ht="15" hidden="false" customHeight="false" outlineLevel="0" collapsed="false">
      <c r="A1497" s="0" t="s">
        <v>15</v>
      </c>
      <c r="B1497" s="0" t="s">
        <v>319</v>
      </c>
      <c r="C1497" s="0" t="n">
        <v>9</v>
      </c>
      <c r="D1497" s="0" t="n">
        <v>50239</v>
      </c>
      <c r="E1497" s="0" t="s">
        <v>320</v>
      </c>
      <c r="F1497" s="0" t="n">
        <v>3.9</v>
      </c>
      <c r="G1497" s="0" t="n">
        <v>0.5</v>
      </c>
      <c r="H1497" s="0" t="n">
        <v>1.95</v>
      </c>
      <c r="I1497" s="0" t="n">
        <v>3.9</v>
      </c>
      <c r="J1497" s="0" t="n">
        <v>1.95</v>
      </c>
      <c r="K1497" s="0" t="s">
        <v>18</v>
      </c>
      <c r="L1497" s="0" t="s">
        <v>85</v>
      </c>
      <c r="M1497" s="0" t="n">
        <f aca="false">CEILING(G1497,1)*F1497</f>
        <v>3.9</v>
      </c>
      <c r="N1497" s="0" t="n">
        <f aca="false">M1497-H1497</f>
        <v>1.95</v>
      </c>
      <c r="O1497" s="0" t="n">
        <f aca="false">IF(ABS(N1497-J1497)&lt;0.011,1,0)</f>
        <v>1</v>
      </c>
    </row>
    <row r="1498" customFormat="false" ht="15" hidden="false" customHeight="false" outlineLevel="0" collapsed="false">
      <c r="A1498" s="0" t="s">
        <v>15</v>
      </c>
      <c r="B1498" s="0" t="s">
        <v>319</v>
      </c>
      <c r="C1498" s="0" t="n">
        <v>9</v>
      </c>
      <c r="D1498" s="0" t="n">
        <v>50239</v>
      </c>
      <c r="E1498" s="0" t="s">
        <v>61</v>
      </c>
      <c r="F1498" s="0" t="n">
        <v>2</v>
      </c>
      <c r="G1498" s="0" t="n">
        <v>0.5</v>
      </c>
      <c r="H1498" s="0" t="n">
        <v>1</v>
      </c>
      <c r="I1498" s="0" t="n">
        <v>2</v>
      </c>
      <c r="J1498" s="0" t="n">
        <v>1</v>
      </c>
      <c r="K1498" s="0" t="s">
        <v>18</v>
      </c>
      <c r="L1498" s="0" t="s">
        <v>85</v>
      </c>
      <c r="M1498" s="0" t="n">
        <f aca="false">CEILING(G1498,1)*F1498</f>
        <v>2</v>
      </c>
      <c r="N1498" s="0" t="n">
        <f aca="false">M1498-H1498</f>
        <v>1</v>
      </c>
      <c r="O1498" s="0" t="n">
        <f aca="false">IF(ABS(N1498-J1498)&lt;0.011,1,0)</f>
        <v>1</v>
      </c>
    </row>
    <row r="1499" customFormat="false" ht="15" hidden="false" customHeight="false" outlineLevel="0" collapsed="false">
      <c r="A1499" s="0" t="s">
        <v>15</v>
      </c>
      <c r="B1499" s="0" t="s">
        <v>319</v>
      </c>
      <c r="C1499" s="0" t="n">
        <v>9</v>
      </c>
      <c r="D1499" s="0" t="n">
        <v>50239</v>
      </c>
      <c r="E1499" s="0" t="s">
        <v>88</v>
      </c>
      <c r="F1499" s="0" t="n">
        <v>3.9</v>
      </c>
      <c r="G1499" s="0" t="n">
        <v>0.5</v>
      </c>
      <c r="H1499" s="0" t="n">
        <v>1.95</v>
      </c>
      <c r="I1499" s="0" t="n">
        <v>3.9</v>
      </c>
      <c r="J1499" s="0" t="n">
        <v>1.95</v>
      </c>
      <c r="K1499" s="0" t="s">
        <v>18</v>
      </c>
      <c r="L1499" s="0" t="s">
        <v>85</v>
      </c>
      <c r="M1499" s="0" t="n">
        <f aca="false">CEILING(G1499,1)*F1499</f>
        <v>3.9</v>
      </c>
      <c r="N1499" s="0" t="n">
        <f aca="false">M1499-H1499</f>
        <v>1.95</v>
      </c>
      <c r="O1499" s="0" t="n">
        <f aca="false">IF(ABS(N1499-J1499)&lt;0.011,1,0)</f>
        <v>1</v>
      </c>
    </row>
    <row r="1500" customFormat="false" ht="15" hidden="false" customHeight="false" outlineLevel="0" collapsed="false">
      <c r="A1500" s="0" t="s">
        <v>15</v>
      </c>
      <c r="B1500" s="0" t="s">
        <v>319</v>
      </c>
      <c r="C1500" s="0" t="n">
        <v>9</v>
      </c>
      <c r="D1500" s="0" t="n">
        <v>50239</v>
      </c>
      <c r="E1500" s="0" t="s">
        <v>147</v>
      </c>
      <c r="F1500" s="0" t="n">
        <v>3.5</v>
      </c>
      <c r="G1500" s="0" t="n">
        <v>0.5</v>
      </c>
      <c r="H1500" s="0" t="n">
        <v>1.75</v>
      </c>
      <c r="I1500" s="0" t="n">
        <v>3.5</v>
      </c>
      <c r="J1500" s="0" t="n">
        <v>1.75</v>
      </c>
      <c r="K1500" s="0" t="s">
        <v>18</v>
      </c>
      <c r="L1500" s="0" t="s">
        <v>85</v>
      </c>
      <c r="M1500" s="0" t="n">
        <f aca="false">CEILING(G1500,1)*F1500</f>
        <v>3.5</v>
      </c>
      <c r="N1500" s="0" t="n">
        <f aca="false">M1500-H1500</f>
        <v>1.75</v>
      </c>
      <c r="O1500" s="0" t="n">
        <f aca="false">IF(ABS(N1500-J1500)&lt;0.011,1,0)</f>
        <v>1</v>
      </c>
    </row>
    <row r="1501" customFormat="false" ht="15" hidden="false" customHeight="false" outlineLevel="0" collapsed="false">
      <c r="A1501" s="0" t="s">
        <v>15</v>
      </c>
      <c r="B1501" s="0" t="s">
        <v>319</v>
      </c>
      <c r="C1501" s="0" t="n">
        <v>10</v>
      </c>
      <c r="D1501" s="0" t="n">
        <v>50221</v>
      </c>
      <c r="E1501" s="0" t="s">
        <v>80</v>
      </c>
      <c r="F1501" s="0" t="n">
        <v>3.9</v>
      </c>
      <c r="G1501" s="0" t="n">
        <v>0.5</v>
      </c>
      <c r="H1501" s="0" t="n">
        <v>1.95</v>
      </c>
      <c r="I1501" s="0" t="n">
        <v>3.9</v>
      </c>
      <c r="J1501" s="0" t="n">
        <v>1.95</v>
      </c>
      <c r="K1501" s="0" t="s">
        <v>18</v>
      </c>
      <c r="L1501" s="0" t="s">
        <v>85</v>
      </c>
      <c r="M1501" s="0" t="n">
        <f aca="false">CEILING(G1501,1)*F1501</f>
        <v>3.9</v>
      </c>
      <c r="N1501" s="0" t="n">
        <f aca="false">M1501-H1501</f>
        <v>1.95</v>
      </c>
      <c r="O1501" s="0" t="n">
        <f aca="false">IF(ABS(N1501-J1501)&lt;0.011,1,0)</f>
        <v>1</v>
      </c>
    </row>
    <row r="1502" customFormat="false" ht="15" hidden="false" customHeight="false" outlineLevel="0" collapsed="false">
      <c r="A1502" s="0" t="s">
        <v>15</v>
      </c>
      <c r="B1502" s="0" t="s">
        <v>319</v>
      </c>
      <c r="C1502" s="0" t="n">
        <v>10</v>
      </c>
      <c r="D1502" s="0" t="n">
        <v>50221</v>
      </c>
      <c r="E1502" s="0" t="s">
        <v>320</v>
      </c>
      <c r="F1502" s="0" t="n">
        <v>3.9</v>
      </c>
      <c r="G1502" s="0" t="n">
        <v>0.5</v>
      </c>
      <c r="H1502" s="0" t="n">
        <v>1.95</v>
      </c>
      <c r="I1502" s="0" t="n">
        <v>3.9</v>
      </c>
      <c r="J1502" s="0" t="n">
        <v>1.95</v>
      </c>
      <c r="K1502" s="0" t="s">
        <v>18</v>
      </c>
      <c r="L1502" s="0" t="s">
        <v>85</v>
      </c>
      <c r="M1502" s="0" t="n">
        <f aca="false">CEILING(G1502,1)*F1502</f>
        <v>3.9</v>
      </c>
      <c r="N1502" s="0" t="n">
        <f aca="false">M1502-H1502</f>
        <v>1.95</v>
      </c>
      <c r="O1502" s="0" t="n">
        <f aca="false">IF(ABS(N1502-J1502)&lt;0.011,1,0)</f>
        <v>1</v>
      </c>
    </row>
    <row r="1503" customFormat="false" ht="15" hidden="false" customHeight="false" outlineLevel="0" collapsed="false">
      <c r="A1503" s="0" t="s">
        <v>15</v>
      </c>
      <c r="B1503" s="0" t="s">
        <v>319</v>
      </c>
      <c r="C1503" s="0" t="n">
        <v>10</v>
      </c>
      <c r="D1503" s="0" t="n">
        <v>50221</v>
      </c>
      <c r="E1503" s="0" t="s">
        <v>61</v>
      </c>
      <c r="F1503" s="0" t="n">
        <v>2</v>
      </c>
      <c r="G1503" s="0" t="n">
        <v>0.5</v>
      </c>
      <c r="H1503" s="0" t="n">
        <v>1</v>
      </c>
      <c r="I1503" s="0" t="n">
        <v>2</v>
      </c>
      <c r="J1503" s="0" t="n">
        <v>1</v>
      </c>
      <c r="K1503" s="0" t="s">
        <v>18</v>
      </c>
      <c r="L1503" s="0" t="s">
        <v>85</v>
      </c>
      <c r="M1503" s="0" t="n">
        <f aca="false">CEILING(G1503,1)*F1503</f>
        <v>2</v>
      </c>
      <c r="N1503" s="0" t="n">
        <f aca="false">M1503-H1503</f>
        <v>1</v>
      </c>
      <c r="O1503" s="0" t="n">
        <f aca="false">IF(ABS(N1503-J1503)&lt;0.011,1,0)</f>
        <v>1</v>
      </c>
    </row>
    <row r="1504" customFormat="false" ht="15" hidden="false" customHeight="false" outlineLevel="0" collapsed="false">
      <c r="A1504" s="0" t="s">
        <v>15</v>
      </c>
      <c r="B1504" s="0" t="s">
        <v>319</v>
      </c>
      <c r="C1504" s="0" t="n">
        <v>10</v>
      </c>
      <c r="D1504" s="0" t="n">
        <v>50221</v>
      </c>
      <c r="E1504" s="0" t="s">
        <v>88</v>
      </c>
      <c r="F1504" s="0" t="n">
        <v>3.9</v>
      </c>
      <c r="G1504" s="0" t="n">
        <v>0.5</v>
      </c>
      <c r="H1504" s="0" t="n">
        <v>1.95</v>
      </c>
      <c r="I1504" s="0" t="n">
        <v>3.9</v>
      </c>
      <c r="J1504" s="0" t="n">
        <v>1.95</v>
      </c>
      <c r="K1504" s="0" t="s">
        <v>18</v>
      </c>
      <c r="L1504" s="0" t="s">
        <v>85</v>
      </c>
      <c r="M1504" s="0" t="n">
        <f aca="false">CEILING(G1504,1)*F1504</f>
        <v>3.9</v>
      </c>
      <c r="N1504" s="0" t="n">
        <f aca="false">M1504-H1504</f>
        <v>1.95</v>
      </c>
      <c r="O1504" s="0" t="n">
        <f aca="false">IF(ABS(N1504-J1504)&lt;0.011,1,0)</f>
        <v>1</v>
      </c>
    </row>
    <row r="1505" customFormat="false" ht="15" hidden="false" customHeight="false" outlineLevel="0" collapsed="false">
      <c r="A1505" s="0" t="s">
        <v>15</v>
      </c>
      <c r="B1505" s="0" t="s">
        <v>319</v>
      </c>
      <c r="C1505" s="0" t="n">
        <v>10</v>
      </c>
      <c r="D1505" s="0" t="n">
        <v>50221</v>
      </c>
      <c r="E1505" s="0" t="s">
        <v>147</v>
      </c>
      <c r="F1505" s="0" t="n">
        <v>3.5</v>
      </c>
      <c r="G1505" s="0" t="n">
        <v>0.5</v>
      </c>
      <c r="H1505" s="0" t="n">
        <v>1.75</v>
      </c>
      <c r="I1505" s="0" t="n">
        <v>3.5</v>
      </c>
      <c r="J1505" s="0" t="n">
        <v>1.75</v>
      </c>
      <c r="K1505" s="0" t="s">
        <v>18</v>
      </c>
      <c r="L1505" s="0" t="s">
        <v>85</v>
      </c>
      <c r="M1505" s="0" t="n">
        <f aca="false">CEILING(G1505,1)*F1505</f>
        <v>3.5</v>
      </c>
      <c r="N1505" s="0" t="n">
        <f aca="false">M1505-H1505</f>
        <v>1.75</v>
      </c>
      <c r="O1505" s="0" t="n">
        <f aca="false">IF(ABS(N1505-J1505)&lt;0.011,1,0)</f>
        <v>1</v>
      </c>
    </row>
    <row r="1506" customFormat="false" ht="15" hidden="false" customHeight="false" outlineLevel="0" collapsed="false">
      <c r="A1506" s="0" t="s">
        <v>15</v>
      </c>
      <c r="B1506" s="0" t="s">
        <v>319</v>
      </c>
      <c r="C1506" s="0" t="n">
        <v>23</v>
      </c>
      <c r="D1506" s="0" t="n">
        <v>50257</v>
      </c>
      <c r="E1506" s="0" t="s">
        <v>31</v>
      </c>
      <c r="F1506" s="0" t="n">
        <v>2.2</v>
      </c>
      <c r="G1506" s="0" t="n">
        <v>0.5</v>
      </c>
      <c r="H1506" s="0" t="n">
        <v>1.1</v>
      </c>
      <c r="I1506" s="0" t="n">
        <v>2.2</v>
      </c>
      <c r="J1506" s="0" t="n">
        <v>1.1</v>
      </c>
      <c r="K1506" s="0" t="s">
        <v>168</v>
      </c>
      <c r="M1506" s="0" t="n">
        <f aca="false">CEILING(G1506,1)*F1506</f>
        <v>2.2</v>
      </c>
      <c r="N1506" s="0" t="n">
        <f aca="false">M1506-H1506</f>
        <v>1.1</v>
      </c>
      <c r="O1506" s="0" t="n">
        <f aca="false">IF(ABS(N1506-J1506)&lt;0.011,1,0)</f>
        <v>1</v>
      </c>
    </row>
    <row r="1507" customFormat="false" ht="15" hidden="false" customHeight="false" outlineLevel="0" collapsed="false">
      <c r="A1507" s="0" t="s">
        <v>15</v>
      </c>
      <c r="B1507" s="0" t="s">
        <v>319</v>
      </c>
      <c r="C1507" s="0" t="n">
        <v>23</v>
      </c>
      <c r="D1507" s="0" t="n">
        <v>50257</v>
      </c>
      <c r="E1507" s="0" t="s">
        <v>41</v>
      </c>
      <c r="F1507" s="0" t="n">
        <v>3.9</v>
      </c>
      <c r="G1507" s="0" t="n">
        <v>0.5</v>
      </c>
      <c r="H1507" s="0" t="n">
        <v>1.95</v>
      </c>
      <c r="I1507" s="0" t="n">
        <v>3.9</v>
      </c>
      <c r="J1507" s="0" t="n">
        <v>1.95</v>
      </c>
      <c r="K1507" s="0" t="s">
        <v>168</v>
      </c>
      <c r="M1507" s="0" t="n">
        <f aca="false">CEILING(G1507,1)*F1507</f>
        <v>3.9</v>
      </c>
      <c r="N1507" s="0" t="n">
        <f aca="false">M1507-H1507</f>
        <v>1.95</v>
      </c>
      <c r="O1507" s="0" t="n">
        <f aca="false">IF(ABS(N1507-J1507)&lt;0.011,1,0)</f>
        <v>1</v>
      </c>
    </row>
    <row r="1508" customFormat="false" ht="15" hidden="false" customHeight="false" outlineLevel="0" collapsed="false">
      <c r="A1508" s="0" t="s">
        <v>15</v>
      </c>
      <c r="B1508" s="0" t="s">
        <v>319</v>
      </c>
      <c r="C1508" s="0" t="n">
        <v>23</v>
      </c>
      <c r="D1508" s="0" t="n">
        <v>50257</v>
      </c>
      <c r="E1508" s="0" t="s">
        <v>49</v>
      </c>
      <c r="F1508" s="0" t="n">
        <v>15.9</v>
      </c>
      <c r="G1508" s="0" t="n">
        <v>0.5</v>
      </c>
      <c r="H1508" s="0" t="n">
        <v>7.95</v>
      </c>
      <c r="I1508" s="0" t="n">
        <v>15.9</v>
      </c>
      <c r="J1508" s="0" t="n">
        <v>7.95</v>
      </c>
      <c r="K1508" s="0" t="s">
        <v>168</v>
      </c>
      <c r="M1508" s="0" t="n">
        <f aca="false">CEILING(G1508,1)*F1508</f>
        <v>15.9</v>
      </c>
      <c r="N1508" s="0" t="n">
        <f aca="false">M1508-H1508</f>
        <v>7.95</v>
      </c>
      <c r="O1508" s="0" t="n">
        <f aca="false">IF(ABS(N1508-J1508)&lt;0.011,1,0)</f>
        <v>1</v>
      </c>
    </row>
    <row r="1509" customFormat="false" ht="15" hidden="false" customHeight="false" outlineLevel="0" collapsed="false">
      <c r="A1509" s="0" t="s">
        <v>15</v>
      </c>
      <c r="B1509" s="0" t="s">
        <v>319</v>
      </c>
      <c r="C1509" s="0" t="n">
        <v>23</v>
      </c>
      <c r="D1509" s="0" t="n">
        <v>50257</v>
      </c>
      <c r="E1509" s="0" t="s">
        <v>81</v>
      </c>
      <c r="F1509" s="0" t="n">
        <v>19.9</v>
      </c>
      <c r="G1509" s="0" t="n">
        <v>0.5</v>
      </c>
      <c r="H1509" s="0" t="n">
        <v>9.95</v>
      </c>
      <c r="I1509" s="0" t="n">
        <v>19.9</v>
      </c>
      <c r="J1509" s="0" t="n">
        <v>9.95</v>
      </c>
      <c r="K1509" s="0" t="s">
        <v>168</v>
      </c>
      <c r="M1509" s="0" t="n">
        <f aca="false">CEILING(G1509,1)*F1509</f>
        <v>19.9</v>
      </c>
      <c r="N1509" s="0" t="n">
        <f aca="false">M1509-H1509</f>
        <v>9.95</v>
      </c>
      <c r="O1509" s="0" t="n">
        <f aca="false">IF(ABS(N1509-J1509)&lt;0.011,1,0)</f>
        <v>1</v>
      </c>
    </row>
    <row r="1510" customFormat="false" ht="15" hidden="false" customHeight="false" outlineLevel="0" collapsed="false">
      <c r="A1510" s="0" t="s">
        <v>15</v>
      </c>
      <c r="B1510" s="0" t="s">
        <v>319</v>
      </c>
      <c r="C1510" s="0" t="n">
        <v>23</v>
      </c>
      <c r="D1510" s="0" t="n">
        <v>50257</v>
      </c>
      <c r="E1510" s="0" t="s">
        <v>235</v>
      </c>
      <c r="F1510" s="0" t="n">
        <v>4</v>
      </c>
      <c r="G1510" s="0" t="n">
        <v>0.5</v>
      </c>
      <c r="H1510" s="0" t="n">
        <v>2</v>
      </c>
      <c r="I1510" s="0" t="n">
        <v>4</v>
      </c>
      <c r="J1510" s="0" t="n">
        <v>2</v>
      </c>
      <c r="K1510" s="0" t="s">
        <v>168</v>
      </c>
      <c r="M1510" s="0" t="n">
        <f aca="false">CEILING(G1510,1)*F1510</f>
        <v>4</v>
      </c>
      <c r="N1510" s="0" t="n">
        <f aca="false">M1510-H1510</f>
        <v>2</v>
      </c>
      <c r="O1510" s="0" t="n">
        <f aca="false">IF(ABS(N1510-J1510)&lt;0.011,1,0)</f>
        <v>1</v>
      </c>
    </row>
    <row r="1511" customFormat="false" ht="15" hidden="false" customHeight="false" outlineLevel="0" collapsed="false">
      <c r="A1511" s="0" t="s">
        <v>15</v>
      </c>
      <c r="B1511" s="0" t="s">
        <v>321</v>
      </c>
      <c r="C1511" s="0" t="n">
        <v>18</v>
      </c>
      <c r="D1511" s="0" t="n">
        <v>50281</v>
      </c>
      <c r="E1511" s="0" t="s">
        <v>45</v>
      </c>
      <c r="F1511" s="0" t="n">
        <v>17.6</v>
      </c>
      <c r="G1511" s="0" t="n">
        <v>0.5</v>
      </c>
      <c r="H1511" s="0" t="n">
        <v>8.8</v>
      </c>
      <c r="I1511" s="0" t="n">
        <v>17.6</v>
      </c>
      <c r="J1511" s="0" t="n">
        <v>8.8</v>
      </c>
      <c r="K1511" s="0" t="s">
        <v>18</v>
      </c>
      <c r="L1511" s="0" t="s">
        <v>74</v>
      </c>
      <c r="M1511" s="0" t="n">
        <f aca="false">CEILING(G1511,1)*F1511</f>
        <v>17.6</v>
      </c>
      <c r="N1511" s="0" t="n">
        <f aca="false">M1511-H1511</f>
        <v>8.8</v>
      </c>
      <c r="O1511" s="0" t="n">
        <f aca="false">IF(ABS(N1511-J1511)&lt;0.011,1,0)</f>
        <v>1</v>
      </c>
    </row>
    <row r="1512" customFormat="false" ht="15" hidden="false" customHeight="false" outlineLevel="0" collapsed="false">
      <c r="A1512" s="0" t="s">
        <v>15</v>
      </c>
      <c r="B1512" s="0" t="s">
        <v>321</v>
      </c>
      <c r="C1512" s="0" t="n">
        <v>18</v>
      </c>
      <c r="D1512" s="0" t="n">
        <v>50281</v>
      </c>
      <c r="E1512" s="0" t="s">
        <v>155</v>
      </c>
      <c r="F1512" s="0" t="n">
        <v>2.9</v>
      </c>
      <c r="G1512" s="0" t="n">
        <v>0.5</v>
      </c>
      <c r="H1512" s="0" t="n">
        <v>1.45</v>
      </c>
      <c r="I1512" s="0" t="n">
        <v>2.9</v>
      </c>
      <c r="J1512" s="0" t="n">
        <v>1.45</v>
      </c>
      <c r="K1512" s="0" t="s">
        <v>18</v>
      </c>
      <c r="L1512" s="0" t="s">
        <v>74</v>
      </c>
      <c r="M1512" s="0" t="n">
        <f aca="false">CEILING(G1512,1)*F1512</f>
        <v>2.9</v>
      </c>
      <c r="N1512" s="0" t="n">
        <f aca="false">M1512-H1512</f>
        <v>1.45</v>
      </c>
      <c r="O1512" s="0" t="n">
        <f aca="false">IF(ABS(N1512-J1512)&lt;0.011,1,0)</f>
        <v>1</v>
      </c>
    </row>
    <row r="1513" customFormat="false" ht="15" hidden="false" customHeight="false" outlineLevel="0" collapsed="false">
      <c r="A1513" s="0" t="s">
        <v>15</v>
      </c>
      <c r="B1513" s="0" t="s">
        <v>321</v>
      </c>
      <c r="C1513" s="0" t="n">
        <v>18</v>
      </c>
      <c r="D1513" s="0" t="n">
        <v>50281</v>
      </c>
      <c r="E1513" s="0" t="s">
        <v>88</v>
      </c>
      <c r="F1513" s="0" t="n">
        <v>3.9</v>
      </c>
      <c r="G1513" s="0" t="n">
        <v>0.5</v>
      </c>
      <c r="H1513" s="0" t="n">
        <v>1.95</v>
      </c>
      <c r="I1513" s="0" t="n">
        <v>3.9</v>
      </c>
      <c r="J1513" s="0" t="n">
        <v>1.95</v>
      </c>
      <c r="K1513" s="0" t="s">
        <v>18</v>
      </c>
      <c r="L1513" s="0" t="s">
        <v>74</v>
      </c>
      <c r="M1513" s="0" t="n">
        <f aca="false">CEILING(G1513,1)*F1513</f>
        <v>3.9</v>
      </c>
      <c r="N1513" s="0" t="n">
        <f aca="false">M1513-H1513</f>
        <v>1.95</v>
      </c>
      <c r="O1513" s="0" t="n">
        <f aca="false">IF(ABS(N1513-J1513)&lt;0.011,1,0)</f>
        <v>1</v>
      </c>
    </row>
    <row r="1514" customFormat="false" ht="15" hidden="false" customHeight="false" outlineLevel="0" collapsed="false">
      <c r="A1514" s="0" t="s">
        <v>15</v>
      </c>
      <c r="B1514" s="0" t="s">
        <v>321</v>
      </c>
      <c r="C1514" s="0" t="n">
        <v>18</v>
      </c>
      <c r="D1514" s="0" t="n">
        <v>50281</v>
      </c>
      <c r="E1514" s="0" t="s">
        <v>322</v>
      </c>
      <c r="F1514" s="0" t="n">
        <v>7</v>
      </c>
      <c r="G1514" s="0" t="n">
        <v>0.5</v>
      </c>
      <c r="H1514" s="0" t="n">
        <v>3.5</v>
      </c>
      <c r="I1514" s="0" t="n">
        <v>7</v>
      </c>
      <c r="J1514" s="0" t="n">
        <v>3.5</v>
      </c>
      <c r="K1514" s="0" t="s">
        <v>18</v>
      </c>
      <c r="L1514" s="0" t="s">
        <v>74</v>
      </c>
      <c r="M1514" s="0" t="n">
        <f aca="false">CEILING(G1514,1)*F1514</f>
        <v>7</v>
      </c>
      <c r="N1514" s="0" t="n">
        <f aca="false">M1514-H1514</f>
        <v>3.5</v>
      </c>
      <c r="O1514" s="0" t="n">
        <f aca="false">IF(ABS(N1514-J1514)&lt;0.011,1,0)</f>
        <v>1</v>
      </c>
    </row>
    <row r="1515" customFormat="false" ht="15" hidden="false" customHeight="false" outlineLevel="0" collapsed="false">
      <c r="A1515" s="0" t="s">
        <v>15</v>
      </c>
      <c r="B1515" s="0" t="s">
        <v>321</v>
      </c>
      <c r="C1515" s="0" t="n">
        <v>18</v>
      </c>
      <c r="D1515" s="0" t="n">
        <v>50281</v>
      </c>
      <c r="E1515" s="0" t="s">
        <v>22</v>
      </c>
      <c r="F1515" s="0" t="n">
        <v>1.8</v>
      </c>
      <c r="G1515" s="0" t="n">
        <v>0.5</v>
      </c>
      <c r="H1515" s="0" t="n">
        <v>0.9</v>
      </c>
      <c r="I1515" s="0" t="n">
        <v>1.8</v>
      </c>
      <c r="J1515" s="0" t="n">
        <v>0.9</v>
      </c>
      <c r="K1515" s="0" t="s">
        <v>18</v>
      </c>
      <c r="L1515" s="0" t="s">
        <v>74</v>
      </c>
      <c r="M1515" s="0" t="n">
        <f aca="false">CEILING(G1515,1)*F1515</f>
        <v>1.8</v>
      </c>
      <c r="N1515" s="0" t="n">
        <f aca="false">M1515-H1515</f>
        <v>0.9</v>
      </c>
      <c r="O1515" s="0" t="n">
        <f aca="false">IF(ABS(N1515-J1515)&lt;0.011,1,0)</f>
        <v>1</v>
      </c>
    </row>
    <row r="1516" customFormat="false" ht="15" hidden="false" customHeight="false" outlineLevel="0" collapsed="false">
      <c r="A1516" s="0" t="s">
        <v>15</v>
      </c>
      <c r="B1516" s="0" t="s">
        <v>321</v>
      </c>
      <c r="C1516" s="0" t="n">
        <v>18</v>
      </c>
      <c r="D1516" s="0" t="n">
        <v>50281</v>
      </c>
      <c r="E1516" s="0" t="s">
        <v>76</v>
      </c>
      <c r="F1516" s="0" t="n">
        <v>17.6</v>
      </c>
      <c r="G1516" s="0" t="n">
        <v>0.5</v>
      </c>
      <c r="H1516" s="0" t="n">
        <v>8.8</v>
      </c>
      <c r="I1516" s="0" t="n">
        <v>17.6</v>
      </c>
      <c r="J1516" s="0" t="n">
        <v>8.8</v>
      </c>
      <c r="K1516" s="0" t="s">
        <v>18</v>
      </c>
      <c r="L1516" s="0" t="s">
        <v>74</v>
      </c>
      <c r="M1516" s="0" t="n">
        <f aca="false">CEILING(G1516,1)*F1516</f>
        <v>17.6</v>
      </c>
      <c r="N1516" s="0" t="n">
        <f aca="false">M1516-H1516</f>
        <v>8.8</v>
      </c>
      <c r="O1516" s="0" t="n">
        <f aca="false">IF(ABS(N1516-J1516)&lt;0.011,1,0)</f>
        <v>1</v>
      </c>
    </row>
    <row r="1517" customFormat="false" ht="15" hidden="false" customHeight="false" outlineLevel="0" collapsed="false">
      <c r="A1517" s="0" t="s">
        <v>15</v>
      </c>
      <c r="B1517" s="0" t="s">
        <v>321</v>
      </c>
      <c r="C1517" s="0" t="n">
        <v>18</v>
      </c>
      <c r="D1517" s="0" t="n">
        <v>50281</v>
      </c>
      <c r="E1517" s="0" t="s">
        <v>24</v>
      </c>
      <c r="F1517" s="0" t="n">
        <v>3.9</v>
      </c>
      <c r="G1517" s="0" t="n">
        <v>0.5</v>
      </c>
      <c r="H1517" s="0" t="n">
        <v>1.95</v>
      </c>
      <c r="I1517" s="0" t="n">
        <v>3.9</v>
      </c>
      <c r="J1517" s="0" t="n">
        <v>1.95</v>
      </c>
      <c r="K1517" s="0" t="s">
        <v>18</v>
      </c>
      <c r="L1517" s="0" t="s">
        <v>74</v>
      </c>
      <c r="M1517" s="0" t="n">
        <f aca="false">CEILING(G1517,1)*F1517</f>
        <v>3.9</v>
      </c>
      <c r="N1517" s="0" t="n">
        <f aca="false">M1517-H1517</f>
        <v>1.95</v>
      </c>
      <c r="O1517" s="0" t="n">
        <f aca="false">IF(ABS(N1517-J1517)&lt;0.011,1,0)</f>
        <v>1</v>
      </c>
    </row>
    <row r="1518" customFormat="false" ht="15" hidden="false" customHeight="false" outlineLevel="0" collapsed="false">
      <c r="A1518" s="0" t="s">
        <v>15</v>
      </c>
      <c r="B1518" s="0" t="s">
        <v>321</v>
      </c>
      <c r="C1518" s="0" t="n">
        <v>19</v>
      </c>
      <c r="D1518" s="0" t="n">
        <v>50274</v>
      </c>
      <c r="E1518" s="0" t="s">
        <v>45</v>
      </c>
      <c r="F1518" s="0" t="n">
        <v>17.6</v>
      </c>
      <c r="G1518" s="0" t="n">
        <v>0.5</v>
      </c>
      <c r="H1518" s="0" t="n">
        <v>8.8</v>
      </c>
      <c r="I1518" s="0" t="n">
        <v>17.6</v>
      </c>
      <c r="J1518" s="0" t="n">
        <v>8.8</v>
      </c>
      <c r="K1518" s="0" t="s">
        <v>18</v>
      </c>
      <c r="L1518" s="0" t="s">
        <v>74</v>
      </c>
      <c r="M1518" s="0" t="n">
        <f aca="false">CEILING(G1518,1)*F1518</f>
        <v>17.6</v>
      </c>
      <c r="N1518" s="0" t="n">
        <f aca="false">M1518-H1518</f>
        <v>8.8</v>
      </c>
      <c r="O1518" s="0" t="n">
        <f aca="false">IF(ABS(N1518-J1518)&lt;0.011,1,0)</f>
        <v>1</v>
      </c>
    </row>
    <row r="1519" customFormat="false" ht="15" hidden="false" customHeight="false" outlineLevel="0" collapsed="false">
      <c r="A1519" s="0" t="s">
        <v>15</v>
      </c>
      <c r="B1519" s="0" t="s">
        <v>321</v>
      </c>
      <c r="C1519" s="0" t="n">
        <v>19</v>
      </c>
      <c r="D1519" s="0" t="n">
        <v>50274</v>
      </c>
      <c r="E1519" s="0" t="s">
        <v>155</v>
      </c>
      <c r="F1519" s="0" t="n">
        <v>2.9</v>
      </c>
      <c r="G1519" s="0" t="n">
        <v>0.5</v>
      </c>
      <c r="H1519" s="0" t="n">
        <v>1.45</v>
      </c>
      <c r="I1519" s="0" t="n">
        <v>2.9</v>
      </c>
      <c r="J1519" s="0" t="n">
        <v>1.45</v>
      </c>
      <c r="K1519" s="0" t="s">
        <v>18</v>
      </c>
      <c r="L1519" s="0" t="s">
        <v>74</v>
      </c>
      <c r="M1519" s="0" t="n">
        <f aca="false">CEILING(G1519,1)*F1519</f>
        <v>2.9</v>
      </c>
      <c r="N1519" s="0" t="n">
        <f aca="false">M1519-H1519</f>
        <v>1.45</v>
      </c>
      <c r="O1519" s="0" t="n">
        <f aca="false">IF(ABS(N1519-J1519)&lt;0.011,1,0)</f>
        <v>1</v>
      </c>
    </row>
    <row r="1520" customFormat="false" ht="15" hidden="false" customHeight="false" outlineLevel="0" collapsed="false">
      <c r="A1520" s="0" t="s">
        <v>15</v>
      </c>
      <c r="B1520" s="0" t="s">
        <v>321</v>
      </c>
      <c r="C1520" s="0" t="n">
        <v>19</v>
      </c>
      <c r="D1520" s="0" t="n">
        <v>50274</v>
      </c>
      <c r="E1520" s="0" t="s">
        <v>88</v>
      </c>
      <c r="F1520" s="0" t="n">
        <v>3.9</v>
      </c>
      <c r="G1520" s="0" t="n">
        <v>0.5</v>
      </c>
      <c r="H1520" s="0" t="n">
        <v>1.95</v>
      </c>
      <c r="I1520" s="0" t="n">
        <v>3.9</v>
      </c>
      <c r="J1520" s="0" t="n">
        <v>1.95</v>
      </c>
      <c r="K1520" s="0" t="s">
        <v>18</v>
      </c>
      <c r="L1520" s="0" t="s">
        <v>74</v>
      </c>
      <c r="M1520" s="0" t="n">
        <f aca="false">CEILING(G1520,1)*F1520</f>
        <v>3.9</v>
      </c>
      <c r="N1520" s="0" t="n">
        <f aca="false">M1520-H1520</f>
        <v>1.95</v>
      </c>
      <c r="O1520" s="0" t="n">
        <f aca="false">IF(ABS(N1520-J1520)&lt;0.011,1,0)</f>
        <v>1</v>
      </c>
    </row>
    <row r="1521" customFormat="false" ht="15" hidden="false" customHeight="false" outlineLevel="0" collapsed="false">
      <c r="A1521" s="0" t="s">
        <v>15</v>
      </c>
      <c r="B1521" s="0" t="s">
        <v>321</v>
      </c>
      <c r="C1521" s="0" t="n">
        <v>19</v>
      </c>
      <c r="D1521" s="0" t="n">
        <v>50274</v>
      </c>
      <c r="E1521" s="0" t="s">
        <v>322</v>
      </c>
      <c r="F1521" s="0" t="n">
        <v>7</v>
      </c>
      <c r="G1521" s="0" t="n">
        <v>0.5</v>
      </c>
      <c r="H1521" s="0" t="n">
        <v>3.5</v>
      </c>
      <c r="I1521" s="0" t="n">
        <v>7</v>
      </c>
      <c r="J1521" s="0" t="n">
        <v>3.5</v>
      </c>
      <c r="K1521" s="0" t="s">
        <v>18</v>
      </c>
      <c r="L1521" s="0" t="s">
        <v>74</v>
      </c>
      <c r="M1521" s="0" t="n">
        <f aca="false">CEILING(G1521,1)*F1521</f>
        <v>7</v>
      </c>
      <c r="N1521" s="0" t="n">
        <f aca="false">M1521-H1521</f>
        <v>3.5</v>
      </c>
      <c r="O1521" s="0" t="n">
        <f aca="false">IF(ABS(N1521-J1521)&lt;0.011,1,0)</f>
        <v>1</v>
      </c>
    </row>
    <row r="1522" customFormat="false" ht="15" hidden="false" customHeight="false" outlineLevel="0" collapsed="false">
      <c r="A1522" s="0" t="s">
        <v>15</v>
      </c>
      <c r="B1522" s="0" t="s">
        <v>321</v>
      </c>
      <c r="C1522" s="0" t="n">
        <v>19</v>
      </c>
      <c r="D1522" s="0" t="n">
        <v>50274</v>
      </c>
      <c r="E1522" s="0" t="s">
        <v>22</v>
      </c>
      <c r="F1522" s="0" t="n">
        <v>1.8</v>
      </c>
      <c r="G1522" s="0" t="n">
        <v>0.5</v>
      </c>
      <c r="H1522" s="0" t="n">
        <v>0.9</v>
      </c>
      <c r="I1522" s="0" t="n">
        <v>1.8</v>
      </c>
      <c r="J1522" s="0" t="n">
        <v>0.9</v>
      </c>
      <c r="K1522" s="0" t="s">
        <v>18</v>
      </c>
      <c r="L1522" s="0" t="s">
        <v>74</v>
      </c>
      <c r="M1522" s="0" t="n">
        <f aca="false">CEILING(G1522,1)*F1522</f>
        <v>1.8</v>
      </c>
      <c r="N1522" s="0" t="n">
        <f aca="false">M1522-H1522</f>
        <v>0.9</v>
      </c>
      <c r="O1522" s="0" t="n">
        <f aca="false">IF(ABS(N1522-J1522)&lt;0.011,1,0)</f>
        <v>1</v>
      </c>
    </row>
    <row r="1523" customFormat="false" ht="15" hidden="false" customHeight="false" outlineLevel="0" collapsed="false">
      <c r="A1523" s="0" t="s">
        <v>15</v>
      </c>
      <c r="B1523" s="0" t="s">
        <v>321</v>
      </c>
      <c r="C1523" s="0" t="n">
        <v>19</v>
      </c>
      <c r="D1523" s="0" t="n">
        <v>50274</v>
      </c>
      <c r="E1523" s="0" t="s">
        <v>76</v>
      </c>
      <c r="F1523" s="0" t="n">
        <v>17.6</v>
      </c>
      <c r="G1523" s="0" t="n">
        <v>0.5</v>
      </c>
      <c r="H1523" s="0" t="n">
        <v>8.8</v>
      </c>
      <c r="I1523" s="0" t="n">
        <v>17.6</v>
      </c>
      <c r="J1523" s="0" t="n">
        <v>8.8</v>
      </c>
      <c r="K1523" s="0" t="s">
        <v>18</v>
      </c>
      <c r="L1523" s="0" t="s">
        <v>74</v>
      </c>
      <c r="M1523" s="0" t="n">
        <f aca="false">CEILING(G1523,1)*F1523</f>
        <v>17.6</v>
      </c>
      <c r="N1523" s="0" t="n">
        <f aca="false">M1523-H1523</f>
        <v>8.8</v>
      </c>
      <c r="O1523" s="0" t="n">
        <f aca="false">IF(ABS(N1523-J1523)&lt;0.011,1,0)</f>
        <v>1</v>
      </c>
    </row>
    <row r="1524" customFormat="false" ht="15" hidden="false" customHeight="false" outlineLevel="0" collapsed="false">
      <c r="A1524" s="0" t="s">
        <v>15</v>
      </c>
      <c r="B1524" s="0" t="s">
        <v>321</v>
      </c>
      <c r="C1524" s="0" t="n">
        <v>19</v>
      </c>
      <c r="D1524" s="0" t="n">
        <v>50274</v>
      </c>
      <c r="E1524" s="0" t="s">
        <v>24</v>
      </c>
      <c r="F1524" s="0" t="n">
        <v>3.9</v>
      </c>
      <c r="G1524" s="0" t="n">
        <v>0.5</v>
      </c>
      <c r="H1524" s="0" t="n">
        <v>1.95</v>
      </c>
      <c r="I1524" s="0" t="n">
        <v>3.9</v>
      </c>
      <c r="J1524" s="0" t="n">
        <v>1.95</v>
      </c>
      <c r="K1524" s="0" t="s">
        <v>18</v>
      </c>
      <c r="L1524" s="0" t="s">
        <v>74</v>
      </c>
      <c r="M1524" s="0" t="n">
        <f aca="false">CEILING(G1524,1)*F1524</f>
        <v>3.9</v>
      </c>
      <c r="N1524" s="0" t="n">
        <f aca="false">M1524-H1524</f>
        <v>1.95</v>
      </c>
      <c r="O1524" s="0" t="n">
        <f aca="false">IF(ABS(N1524-J1524)&lt;0.011,1,0)</f>
        <v>1</v>
      </c>
    </row>
    <row r="1525" customFormat="false" ht="15" hidden="false" customHeight="false" outlineLevel="0" collapsed="false">
      <c r="A1525" s="0" t="s">
        <v>15</v>
      </c>
      <c r="B1525" s="0" t="s">
        <v>323</v>
      </c>
      <c r="C1525" s="0" t="n">
        <v>5</v>
      </c>
      <c r="D1525" s="0" t="n">
        <v>50319</v>
      </c>
      <c r="E1525" s="0" t="s">
        <v>45</v>
      </c>
      <c r="F1525" s="0" t="n">
        <v>17.6</v>
      </c>
      <c r="G1525" s="0" t="n">
        <v>1.5</v>
      </c>
      <c r="H1525" s="0" t="n">
        <v>26.4</v>
      </c>
      <c r="I1525" s="0" t="n">
        <v>35.2</v>
      </c>
      <c r="J1525" s="0" t="n">
        <v>8.8</v>
      </c>
      <c r="K1525" s="0" t="s">
        <v>18</v>
      </c>
      <c r="L1525" s="0" t="s">
        <v>282</v>
      </c>
      <c r="M1525" s="0" t="n">
        <f aca="false">CEILING(G1525,1)*F1525</f>
        <v>35.2</v>
      </c>
      <c r="N1525" s="0" t="n">
        <f aca="false">M1525-H1525</f>
        <v>8.8</v>
      </c>
      <c r="O1525" s="0" t="n">
        <f aca="false">IF(ABS(N1525-J1525)&lt;0.011,1,0)</f>
        <v>1</v>
      </c>
    </row>
    <row r="1526" customFormat="false" ht="15" hidden="false" customHeight="false" outlineLevel="0" collapsed="false">
      <c r="A1526" s="0" t="s">
        <v>15</v>
      </c>
      <c r="B1526" s="0" t="s">
        <v>323</v>
      </c>
      <c r="C1526" s="0" t="n">
        <v>5</v>
      </c>
      <c r="D1526" s="0" t="n">
        <v>50319</v>
      </c>
      <c r="E1526" s="0" t="s">
        <v>17</v>
      </c>
      <c r="F1526" s="0" t="n">
        <v>13.9</v>
      </c>
      <c r="G1526" s="0" t="n">
        <v>0.5</v>
      </c>
      <c r="H1526" s="0" t="n">
        <v>6.95</v>
      </c>
      <c r="I1526" s="0" t="n">
        <v>13.9</v>
      </c>
      <c r="J1526" s="0" t="n">
        <v>6.95</v>
      </c>
      <c r="K1526" s="0" t="s">
        <v>18</v>
      </c>
      <c r="L1526" s="0" t="s">
        <v>282</v>
      </c>
      <c r="M1526" s="0" t="n">
        <f aca="false">CEILING(G1526,1)*F1526</f>
        <v>13.9</v>
      </c>
      <c r="N1526" s="0" t="n">
        <f aca="false">M1526-H1526</f>
        <v>6.95</v>
      </c>
      <c r="O1526" s="0" t="n">
        <f aca="false">IF(ABS(N1526-J1526)&lt;0.011,1,0)</f>
        <v>1</v>
      </c>
    </row>
    <row r="1527" customFormat="false" ht="15" hidden="false" customHeight="false" outlineLevel="0" collapsed="false">
      <c r="A1527" s="0" t="s">
        <v>15</v>
      </c>
      <c r="B1527" s="0" t="s">
        <v>323</v>
      </c>
      <c r="C1527" s="0" t="n">
        <v>5</v>
      </c>
      <c r="D1527" s="0" t="n">
        <v>50319</v>
      </c>
      <c r="E1527" s="0" t="s">
        <v>141</v>
      </c>
      <c r="F1527" s="0" t="n">
        <v>8.7</v>
      </c>
      <c r="G1527" s="0" t="n">
        <v>0.5</v>
      </c>
      <c r="H1527" s="0" t="n">
        <v>4.35</v>
      </c>
      <c r="I1527" s="0" t="n">
        <v>8.7</v>
      </c>
      <c r="J1527" s="0" t="n">
        <v>4.35</v>
      </c>
      <c r="K1527" s="0" t="s">
        <v>18</v>
      </c>
      <c r="L1527" s="0" t="s">
        <v>282</v>
      </c>
      <c r="M1527" s="0" t="n">
        <f aca="false">CEILING(G1527,1)*F1527</f>
        <v>8.7</v>
      </c>
      <c r="N1527" s="0" t="n">
        <f aca="false">M1527-H1527</f>
        <v>4.35</v>
      </c>
      <c r="O1527" s="0" t="n">
        <f aca="false">IF(ABS(N1527-J1527)&lt;0.011,1,0)</f>
        <v>1</v>
      </c>
    </row>
    <row r="1528" customFormat="false" ht="15" hidden="false" customHeight="false" outlineLevel="0" collapsed="false">
      <c r="A1528" s="0" t="s">
        <v>15</v>
      </c>
      <c r="B1528" s="0" t="s">
        <v>323</v>
      </c>
      <c r="C1528" s="0" t="n">
        <v>5</v>
      </c>
      <c r="D1528" s="0" t="n">
        <v>50319</v>
      </c>
      <c r="E1528" s="0" t="s">
        <v>151</v>
      </c>
      <c r="F1528" s="0" t="n">
        <v>5.8</v>
      </c>
      <c r="G1528" s="0" t="n">
        <v>0.5</v>
      </c>
      <c r="H1528" s="0" t="n">
        <v>2.9</v>
      </c>
      <c r="I1528" s="0" t="n">
        <v>5.8</v>
      </c>
      <c r="J1528" s="0" t="n">
        <v>2.9</v>
      </c>
      <c r="K1528" s="0" t="s">
        <v>18</v>
      </c>
      <c r="L1528" s="0" t="s">
        <v>282</v>
      </c>
      <c r="M1528" s="0" t="n">
        <f aca="false">CEILING(G1528,1)*F1528</f>
        <v>5.8</v>
      </c>
      <c r="N1528" s="0" t="n">
        <f aca="false">M1528-H1528</f>
        <v>2.9</v>
      </c>
      <c r="O1528" s="0" t="n">
        <f aca="false">IF(ABS(N1528-J1528)&lt;0.011,1,0)</f>
        <v>1</v>
      </c>
    </row>
    <row r="1529" customFormat="false" ht="15" hidden="false" customHeight="false" outlineLevel="0" collapsed="false">
      <c r="A1529" s="0" t="s">
        <v>15</v>
      </c>
      <c r="B1529" s="0" t="s">
        <v>323</v>
      </c>
      <c r="C1529" s="0" t="n">
        <v>5</v>
      </c>
      <c r="D1529" s="0" t="n">
        <v>50319</v>
      </c>
      <c r="E1529" s="0" t="s">
        <v>183</v>
      </c>
      <c r="F1529" s="0" t="n">
        <v>3.9</v>
      </c>
      <c r="G1529" s="0" t="n">
        <v>0.5</v>
      </c>
      <c r="H1529" s="0" t="n">
        <v>1.95</v>
      </c>
      <c r="I1529" s="0" t="n">
        <v>3.9</v>
      </c>
      <c r="J1529" s="0" t="n">
        <v>1.95</v>
      </c>
      <c r="K1529" s="0" t="s">
        <v>18</v>
      </c>
      <c r="L1529" s="0" t="s">
        <v>282</v>
      </c>
      <c r="M1529" s="0" t="n">
        <f aca="false">CEILING(G1529,1)*F1529</f>
        <v>3.9</v>
      </c>
      <c r="N1529" s="0" t="n">
        <f aca="false">M1529-H1529</f>
        <v>1.95</v>
      </c>
      <c r="O1529" s="0" t="n">
        <f aca="false">IF(ABS(N1529-J1529)&lt;0.011,1,0)</f>
        <v>1</v>
      </c>
    </row>
    <row r="1530" customFormat="false" ht="15" hidden="false" customHeight="false" outlineLevel="0" collapsed="false">
      <c r="A1530" s="0" t="s">
        <v>15</v>
      </c>
      <c r="B1530" s="0" t="s">
        <v>323</v>
      </c>
      <c r="C1530" s="0" t="n">
        <v>5</v>
      </c>
      <c r="D1530" s="0" t="n">
        <v>50319</v>
      </c>
      <c r="E1530" s="0" t="s">
        <v>24</v>
      </c>
      <c r="F1530" s="0" t="n">
        <v>3.9</v>
      </c>
      <c r="G1530" s="0" t="n">
        <v>1.5</v>
      </c>
      <c r="H1530" s="0" t="n">
        <v>5.85</v>
      </c>
      <c r="I1530" s="0" t="n">
        <v>7.8</v>
      </c>
      <c r="J1530" s="0" t="n">
        <v>1.95</v>
      </c>
      <c r="K1530" s="0" t="s">
        <v>18</v>
      </c>
      <c r="L1530" s="0" t="s">
        <v>282</v>
      </c>
      <c r="M1530" s="0" t="n">
        <f aca="false">CEILING(G1530,1)*F1530</f>
        <v>7.8</v>
      </c>
      <c r="N1530" s="0" t="n">
        <f aca="false">M1530-H1530</f>
        <v>1.95</v>
      </c>
      <c r="O1530" s="0" t="n">
        <f aca="false">IF(ABS(N1530-J1530)&lt;0.011,1,0)</f>
        <v>1</v>
      </c>
    </row>
    <row r="1531" customFormat="false" ht="15" hidden="false" customHeight="false" outlineLevel="0" collapsed="false">
      <c r="A1531" s="0" t="s">
        <v>15</v>
      </c>
      <c r="B1531" s="0" t="s">
        <v>323</v>
      </c>
      <c r="C1531" s="0" t="n">
        <v>6</v>
      </c>
      <c r="D1531" s="0" t="n">
        <v>50305</v>
      </c>
      <c r="E1531" s="0" t="s">
        <v>45</v>
      </c>
      <c r="F1531" s="0" t="n">
        <v>17.6</v>
      </c>
      <c r="G1531" s="0" t="n">
        <v>1.5</v>
      </c>
      <c r="H1531" s="0" t="n">
        <v>26.4</v>
      </c>
      <c r="I1531" s="0" t="n">
        <v>35.2</v>
      </c>
      <c r="J1531" s="0" t="n">
        <v>8.8</v>
      </c>
      <c r="K1531" s="0" t="s">
        <v>18</v>
      </c>
      <c r="L1531" s="0" t="s">
        <v>282</v>
      </c>
      <c r="M1531" s="0" t="n">
        <f aca="false">CEILING(G1531,1)*F1531</f>
        <v>35.2</v>
      </c>
      <c r="N1531" s="0" t="n">
        <f aca="false">M1531-H1531</f>
        <v>8.8</v>
      </c>
      <c r="O1531" s="0" t="n">
        <f aca="false">IF(ABS(N1531-J1531)&lt;0.011,1,0)</f>
        <v>1</v>
      </c>
    </row>
    <row r="1532" customFormat="false" ht="15" hidden="false" customHeight="false" outlineLevel="0" collapsed="false">
      <c r="A1532" s="0" t="s">
        <v>15</v>
      </c>
      <c r="B1532" s="0" t="s">
        <v>323</v>
      </c>
      <c r="C1532" s="0" t="n">
        <v>6</v>
      </c>
      <c r="D1532" s="0" t="n">
        <v>50305</v>
      </c>
      <c r="E1532" s="0" t="s">
        <v>17</v>
      </c>
      <c r="F1532" s="0" t="n">
        <v>13.9</v>
      </c>
      <c r="G1532" s="0" t="n">
        <v>0.5</v>
      </c>
      <c r="H1532" s="0" t="n">
        <v>6.95</v>
      </c>
      <c r="I1532" s="0" t="n">
        <v>13.9</v>
      </c>
      <c r="J1532" s="0" t="n">
        <v>6.95</v>
      </c>
      <c r="K1532" s="0" t="s">
        <v>18</v>
      </c>
      <c r="L1532" s="0" t="s">
        <v>282</v>
      </c>
      <c r="M1532" s="0" t="n">
        <f aca="false">CEILING(G1532,1)*F1532</f>
        <v>13.9</v>
      </c>
      <c r="N1532" s="0" t="n">
        <f aca="false">M1532-H1532</f>
        <v>6.95</v>
      </c>
      <c r="O1532" s="0" t="n">
        <f aca="false">IF(ABS(N1532-J1532)&lt;0.011,1,0)</f>
        <v>1</v>
      </c>
    </row>
    <row r="1533" customFormat="false" ht="15" hidden="false" customHeight="false" outlineLevel="0" collapsed="false">
      <c r="A1533" s="0" t="s">
        <v>15</v>
      </c>
      <c r="B1533" s="0" t="s">
        <v>323</v>
      </c>
      <c r="C1533" s="0" t="n">
        <v>6</v>
      </c>
      <c r="D1533" s="0" t="n">
        <v>50305</v>
      </c>
      <c r="E1533" s="0" t="s">
        <v>141</v>
      </c>
      <c r="F1533" s="0" t="n">
        <v>8.7</v>
      </c>
      <c r="G1533" s="0" t="n">
        <v>0.5</v>
      </c>
      <c r="H1533" s="0" t="n">
        <v>4.35</v>
      </c>
      <c r="I1533" s="0" t="n">
        <v>8.7</v>
      </c>
      <c r="J1533" s="0" t="n">
        <v>4.35</v>
      </c>
      <c r="K1533" s="0" t="s">
        <v>18</v>
      </c>
      <c r="L1533" s="0" t="s">
        <v>282</v>
      </c>
      <c r="M1533" s="0" t="n">
        <f aca="false">CEILING(G1533,1)*F1533</f>
        <v>8.7</v>
      </c>
      <c r="N1533" s="0" t="n">
        <f aca="false">M1533-H1533</f>
        <v>4.35</v>
      </c>
      <c r="O1533" s="0" t="n">
        <f aca="false">IF(ABS(N1533-J1533)&lt;0.011,1,0)</f>
        <v>1</v>
      </c>
    </row>
    <row r="1534" customFormat="false" ht="15" hidden="false" customHeight="false" outlineLevel="0" collapsed="false">
      <c r="A1534" s="0" t="s">
        <v>15</v>
      </c>
      <c r="B1534" s="0" t="s">
        <v>323</v>
      </c>
      <c r="C1534" s="0" t="n">
        <v>6</v>
      </c>
      <c r="D1534" s="0" t="n">
        <v>50305</v>
      </c>
      <c r="E1534" s="0" t="s">
        <v>151</v>
      </c>
      <c r="F1534" s="0" t="n">
        <v>5.8</v>
      </c>
      <c r="G1534" s="0" t="n">
        <v>0.5</v>
      </c>
      <c r="H1534" s="0" t="n">
        <v>2.9</v>
      </c>
      <c r="I1534" s="0" t="n">
        <v>5.8</v>
      </c>
      <c r="J1534" s="0" t="n">
        <v>2.9</v>
      </c>
      <c r="K1534" s="0" t="s">
        <v>18</v>
      </c>
      <c r="L1534" s="0" t="s">
        <v>282</v>
      </c>
      <c r="M1534" s="0" t="n">
        <f aca="false">CEILING(G1534,1)*F1534</f>
        <v>5.8</v>
      </c>
      <c r="N1534" s="0" t="n">
        <f aca="false">M1534-H1534</f>
        <v>2.9</v>
      </c>
      <c r="O1534" s="0" t="n">
        <f aca="false">IF(ABS(N1534-J1534)&lt;0.011,1,0)</f>
        <v>1</v>
      </c>
    </row>
    <row r="1535" customFormat="false" ht="15" hidden="false" customHeight="false" outlineLevel="0" collapsed="false">
      <c r="A1535" s="0" t="s">
        <v>15</v>
      </c>
      <c r="B1535" s="0" t="s">
        <v>323</v>
      </c>
      <c r="C1535" s="0" t="n">
        <v>6</v>
      </c>
      <c r="D1535" s="0" t="n">
        <v>50305</v>
      </c>
      <c r="E1535" s="0" t="s">
        <v>183</v>
      </c>
      <c r="F1535" s="0" t="n">
        <v>3.9</v>
      </c>
      <c r="G1535" s="0" t="n">
        <v>0.5</v>
      </c>
      <c r="H1535" s="0" t="n">
        <v>1.95</v>
      </c>
      <c r="I1535" s="0" t="n">
        <v>3.9</v>
      </c>
      <c r="J1535" s="0" t="n">
        <v>1.95</v>
      </c>
      <c r="K1535" s="0" t="s">
        <v>18</v>
      </c>
      <c r="L1535" s="0" t="s">
        <v>282</v>
      </c>
      <c r="M1535" s="0" t="n">
        <f aca="false">CEILING(G1535,1)*F1535</f>
        <v>3.9</v>
      </c>
      <c r="N1535" s="0" t="n">
        <f aca="false">M1535-H1535</f>
        <v>1.95</v>
      </c>
      <c r="O1535" s="0" t="n">
        <f aca="false">IF(ABS(N1535-J1535)&lt;0.011,1,0)</f>
        <v>1</v>
      </c>
    </row>
    <row r="1536" customFormat="false" ht="15" hidden="false" customHeight="false" outlineLevel="0" collapsed="false">
      <c r="A1536" s="0" t="s">
        <v>15</v>
      </c>
      <c r="B1536" s="0" t="s">
        <v>323</v>
      </c>
      <c r="C1536" s="0" t="n">
        <v>6</v>
      </c>
      <c r="D1536" s="0" t="n">
        <v>50305</v>
      </c>
      <c r="E1536" s="0" t="s">
        <v>24</v>
      </c>
      <c r="F1536" s="0" t="n">
        <v>3.9</v>
      </c>
      <c r="G1536" s="0" t="n">
        <v>1.5</v>
      </c>
      <c r="H1536" s="0" t="n">
        <v>5.85</v>
      </c>
      <c r="I1536" s="0" t="n">
        <v>7.8</v>
      </c>
      <c r="J1536" s="0" t="n">
        <v>1.95</v>
      </c>
      <c r="K1536" s="0" t="s">
        <v>18</v>
      </c>
      <c r="L1536" s="0" t="s">
        <v>282</v>
      </c>
      <c r="M1536" s="0" t="n">
        <f aca="false">CEILING(G1536,1)*F1536</f>
        <v>7.8</v>
      </c>
      <c r="N1536" s="0" t="n">
        <f aca="false">M1536-H1536</f>
        <v>1.95</v>
      </c>
      <c r="O1536" s="0" t="n">
        <f aca="false">IF(ABS(N1536-J1536)&lt;0.011,1,0)</f>
        <v>1</v>
      </c>
    </row>
    <row r="1537" customFormat="false" ht="15" hidden="false" customHeight="false" outlineLevel="0" collapsed="false">
      <c r="A1537" s="0" t="s">
        <v>15</v>
      </c>
      <c r="B1537" s="0" t="s">
        <v>323</v>
      </c>
      <c r="C1537" s="0" t="n">
        <v>8</v>
      </c>
      <c r="D1537" s="0" t="n">
        <v>50320</v>
      </c>
      <c r="E1537" s="0" t="s">
        <v>47</v>
      </c>
      <c r="F1537" s="0" t="n">
        <v>17.6</v>
      </c>
      <c r="G1537" s="0" t="n">
        <v>0.5</v>
      </c>
      <c r="H1537" s="0" t="n">
        <v>8.8</v>
      </c>
      <c r="I1537" s="0" t="n">
        <v>17.6</v>
      </c>
      <c r="J1537" s="0" t="n">
        <v>8.8</v>
      </c>
      <c r="K1537" s="0" t="s">
        <v>18</v>
      </c>
      <c r="L1537" s="0" t="s">
        <v>188</v>
      </c>
      <c r="M1537" s="0" t="n">
        <f aca="false">CEILING(G1537,1)*F1537</f>
        <v>17.6</v>
      </c>
      <c r="N1537" s="0" t="n">
        <f aca="false">M1537-H1537</f>
        <v>8.8</v>
      </c>
      <c r="O1537" s="0" t="n">
        <f aca="false">IF(ABS(N1537-J1537)&lt;0.011,1,0)</f>
        <v>1</v>
      </c>
    </row>
    <row r="1538" customFormat="false" ht="15" hidden="false" customHeight="false" outlineLevel="0" collapsed="false">
      <c r="A1538" s="0" t="s">
        <v>15</v>
      </c>
      <c r="B1538" s="0" t="s">
        <v>323</v>
      </c>
      <c r="C1538" s="0" t="n">
        <v>8</v>
      </c>
      <c r="D1538" s="0" t="n">
        <v>50320</v>
      </c>
      <c r="E1538" s="0" t="s">
        <v>324</v>
      </c>
      <c r="F1538" s="0" t="n">
        <v>11</v>
      </c>
      <c r="G1538" s="0" t="n">
        <v>0.5</v>
      </c>
      <c r="H1538" s="0" t="n">
        <v>5.5</v>
      </c>
      <c r="I1538" s="0" t="n">
        <v>11</v>
      </c>
      <c r="J1538" s="0" t="n">
        <v>5.5</v>
      </c>
      <c r="K1538" s="0" t="s">
        <v>18</v>
      </c>
      <c r="L1538" s="0" t="s">
        <v>188</v>
      </c>
      <c r="M1538" s="0" t="n">
        <f aca="false">CEILING(G1538,1)*F1538</f>
        <v>11</v>
      </c>
      <c r="N1538" s="0" t="n">
        <f aca="false">M1538-H1538</f>
        <v>5.5</v>
      </c>
      <c r="O1538" s="0" t="n">
        <f aca="false">IF(ABS(N1538-J1538)&lt;0.011,1,0)</f>
        <v>1</v>
      </c>
    </row>
    <row r="1539" customFormat="false" ht="15" hidden="false" customHeight="false" outlineLevel="0" collapsed="false">
      <c r="A1539" s="0" t="s">
        <v>15</v>
      </c>
      <c r="B1539" s="0" t="s">
        <v>323</v>
      </c>
      <c r="C1539" s="0" t="n">
        <v>9</v>
      </c>
      <c r="D1539" s="0" t="n">
        <v>50308</v>
      </c>
      <c r="E1539" s="0" t="s">
        <v>47</v>
      </c>
      <c r="F1539" s="0" t="n">
        <v>17.6</v>
      </c>
      <c r="G1539" s="0" t="n">
        <v>0.5</v>
      </c>
      <c r="H1539" s="0" t="n">
        <v>8.8</v>
      </c>
      <c r="I1539" s="0" t="n">
        <v>17.6</v>
      </c>
      <c r="J1539" s="0" t="n">
        <v>8.8</v>
      </c>
      <c r="K1539" s="0" t="s">
        <v>18</v>
      </c>
      <c r="L1539" s="0" t="s">
        <v>188</v>
      </c>
      <c r="M1539" s="0" t="n">
        <f aca="false">CEILING(G1539,1)*F1539</f>
        <v>17.6</v>
      </c>
      <c r="N1539" s="0" t="n">
        <f aca="false">M1539-H1539</f>
        <v>8.8</v>
      </c>
      <c r="O1539" s="0" t="n">
        <f aca="false">IF(ABS(N1539-J1539)&lt;0.011,1,0)</f>
        <v>1</v>
      </c>
    </row>
    <row r="1540" customFormat="false" ht="15" hidden="false" customHeight="false" outlineLevel="0" collapsed="false">
      <c r="A1540" s="0" t="s">
        <v>15</v>
      </c>
      <c r="B1540" s="0" t="s">
        <v>323</v>
      </c>
      <c r="C1540" s="0" t="n">
        <v>9</v>
      </c>
      <c r="D1540" s="0" t="n">
        <v>50308</v>
      </c>
      <c r="E1540" s="0" t="s">
        <v>324</v>
      </c>
      <c r="F1540" s="0" t="n">
        <v>11</v>
      </c>
      <c r="G1540" s="0" t="n">
        <v>0.5</v>
      </c>
      <c r="H1540" s="0" t="n">
        <v>5.5</v>
      </c>
      <c r="I1540" s="0" t="n">
        <v>11</v>
      </c>
      <c r="J1540" s="0" t="n">
        <v>5.5</v>
      </c>
      <c r="K1540" s="0" t="s">
        <v>18</v>
      </c>
      <c r="L1540" s="0" t="s">
        <v>188</v>
      </c>
      <c r="M1540" s="0" t="n">
        <f aca="false">CEILING(G1540,1)*F1540</f>
        <v>11</v>
      </c>
      <c r="N1540" s="0" t="n">
        <f aca="false">M1540-H1540</f>
        <v>5.5</v>
      </c>
      <c r="O1540" s="0" t="n">
        <f aca="false">IF(ABS(N1540-J1540)&lt;0.011,1,0)</f>
        <v>1</v>
      </c>
    </row>
    <row r="1541" customFormat="false" ht="15" hidden="false" customHeight="false" outlineLevel="0" collapsed="false">
      <c r="A1541" s="0" t="s">
        <v>15</v>
      </c>
      <c r="B1541" s="0" t="s">
        <v>325</v>
      </c>
      <c r="C1541" s="0" t="n">
        <v>10</v>
      </c>
      <c r="D1541" s="0" t="n">
        <v>50362</v>
      </c>
      <c r="E1541" s="0" t="s">
        <v>230</v>
      </c>
      <c r="F1541" s="0" t="n">
        <v>9.6</v>
      </c>
      <c r="G1541" s="0" t="n">
        <v>0.5</v>
      </c>
      <c r="H1541" s="0" t="n">
        <v>4.8</v>
      </c>
      <c r="I1541" s="0" t="n">
        <v>9.6</v>
      </c>
      <c r="J1541" s="0" t="n">
        <v>4.8</v>
      </c>
      <c r="K1541" s="0" t="s">
        <v>18</v>
      </c>
      <c r="L1541" s="0" t="s">
        <v>101</v>
      </c>
      <c r="M1541" s="0" t="n">
        <f aca="false">CEILING(G1541,1)*F1541</f>
        <v>9.6</v>
      </c>
      <c r="N1541" s="0" t="n">
        <f aca="false">M1541-H1541</f>
        <v>4.8</v>
      </c>
      <c r="O1541" s="0" t="n">
        <f aca="false">IF(ABS(N1541-J1541)&lt;0.011,1,0)</f>
        <v>1</v>
      </c>
    </row>
    <row r="1542" customFormat="false" ht="15" hidden="false" customHeight="false" outlineLevel="0" collapsed="false">
      <c r="A1542" s="0" t="s">
        <v>15</v>
      </c>
      <c r="B1542" s="0" t="s">
        <v>325</v>
      </c>
      <c r="C1542" s="0" t="n">
        <v>10</v>
      </c>
      <c r="D1542" s="0" t="n">
        <v>50362</v>
      </c>
      <c r="E1542" s="0" t="s">
        <v>126</v>
      </c>
      <c r="F1542" s="0" t="n">
        <v>17.6</v>
      </c>
      <c r="G1542" s="0" t="n">
        <v>0.5</v>
      </c>
      <c r="H1542" s="0" t="n">
        <v>8.8</v>
      </c>
      <c r="I1542" s="0" t="n">
        <v>17.6</v>
      </c>
      <c r="J1542" s="0" t="n">
        <v>8.8</v>
      </c>
      <c r="K1542" s="0" t="s">
        <v>18</v>
      </c>
      <c r="L1542" s="0" t="s">
        <v>101</v>
      </c>
      <c r="M1542" s="0" t="n">
        <f aca="false">CEILING(G1542,1)*F1542</f>
        <v>17.6</v>
      </c>
      <c r="N1542" s="0" t="n">
        <f aca="false">M1542-H1542</f>
        <v>8.8</v>
      </c>
      <c r="O1542" s="0" t="n">
        <f aca="false">IF(ABS(N1542-J1542)&lt;0.011,1,0)</f>
        <v>1</v>
      </c>
    </row>
    <row r="1543" customFormat="false" ht="15" hidden="false" customHeight="false" outlineLevel="0" collapsed="false">
      <c r="A1543" s="0" t="s">
        <v>15</v>
      </c>
      <c r="B1543" s="0" t="s">
        <v>325</v>
      </c>
      <c r="C1543" s="0" t="n">
        <v>10</v>
      </c>
      <c r="D1543" s="0" t="n">
        <v>50362</v>
      </c>
      <c r="E1543" s="0" t="s">
        <v>76</v>
      </c>
      <c r="F1543" s="0" t="n">
        <v>17.6</v>
      </c>
      <c r="G1543" s="0" t="n">
        <v>0.5</v>
      </c>
      <c r="H1543" s="0" t="n">
        <v>8.8</v>
      </c>
      <c r="I1543" s="0" t="n">
        <v>17.6</v>
      </c>
      <c r="J1543" s="0" t="n">
        <v>8.8</v>
      </c>
      <c r="K1543" s="0" t="s">
        <v>18</v>
      </c>
      <c r="L1543" s="0" t="s">
        <v>101</v>
      </c>
      <c r="M1543" s="0" t="n">
        <f aca="false">CEILING(G1543,1)*F1543</f>
        <v>17.6</v>
      </c>
      <c r="N1543" s="0" t="n">
        <f aca="false">M1543-H1543</f>
        <v>8.8</v>
      </c>
      <c r="O1543" s="0" t="n">
        <f aca="false">IF(ABS(N1543-J1543)&lt;0.011,1,0)</f>
        <v>1</v>
      </c>
    </row>
    <row r="1544" customFormat="false" ht="15" hidden="false" customHeight="false" outlineLevel="0" collapsed="false">
      <c r="A1544" s="0" t="s">
        <v>15</v>
      </c>
      <c r="B1544" s="0" t="s">
        <v>325</v>
      </c>
      <c r="C1544" s="0" t="n">
        <v>11</v>
      </c>
      <c r="D1544" s="0" t="n">
        <v>50358</v>
      </c>
      <c r="E1544" s="0" t="s">
        <v>230</v>
      </c>
      <c r="F1544" s="0" t="n">
        <v>9.6</v>
      </c>
      <c r="G1544" s="0" t="n">
        <v>0.5</v>
      </c>
      <c r="H1544" s="0" t="n">
        <v>4.8</v>
      </c>
      <c r="I1544" s="0" t="n">
        <v>9.6</v>
      </c>
      <c r="J1544" s="0" t="n">
        <v>4.8</v>
      </c>
      <c r="K1544" s="0" t="s">
        <v>18</v>
      </c>
      <c r="L1544" s="0" t="s">
        <v>101</v>
      </c>
      <c r="M1544" s="0" t="n">
        <f aca="false">CEILING(G1544,1)*F1544</f>
        <v>9.6</v>
      </c>
      <c r="N1544" s="0" t="n">
        <f aca="false">M1544-H1544</f>
        <v>4.8</v>
      </c>
      <c r="O1544" s="0" t="n">
        <f aca="false">IF(ABS(N1544-J1544)&lt;0.011,1,0)</f>
        <v>1</v>
      </c>
    </row>
    <row r="1545" customFormat="false" ht="15" hidden="false" customHeight="false" outlineLevel="0" collapsed="false">
      <c r="A1545" s="0" t="s">
        <v>15</v>
      </c>
      <c r="B1545" s="0" t="s">
        <v>325</v>
      </c>
      <c r="C1545" s="0" t="n">
        <v>11</v>
      </c>
      <c r="D1545" s="0" t="n">
        <v>50358</v>
      </c>
      <c r="E1545" s="0" t="s">
        <v>126</v>
      </c>
      <c r="F1545" s="0" t="n">
        <v>17.6</v>
      </c>
      <c r="G1545" s="0" t="n">
        <v>0.5</v>
      </c>
      <c r="H1545" s="0" t="n">
        <v>8.8</v>
      </c>
      <c r="I1545" s="0" t="n">
        <v>17.6</v>
      </c>
      <c r="J1545" s="0" t="n">
        <v>8.8</v>
      </c>
      <c r="K1545" s="0" t="s">
        <v>18</v>
      </c>
      <c r="L1545" s="0" t="s">
        <v>101</v>
      </c>
      <c r="M1545" s="0" t="n">
        <f aca="false">CEILING(G1545,1)*F1545</f>
        <v>17.6</v>
      </c>
      <c r="N1545" s="0" t="n">
        <f aca="false">M1545-H1545</f>
        <v>8.8</v>
      </c>
      <c r="O1545" s="0" t="n">
        <f aca="false">IF(ABS(N1545-J1545)&lt;0.011,1,0)</f>
        <v>1</v>
      </c>
    </row>
    <row r="1546" customFormat="false" ht="15" hidden="false" customHeight="false" outlineLevel="0" collapsed="false">
      <c r="A1546" s="0" t="s">
        <v>15</v>
      </c>
      <c r="B1546" s="0" t="s">
        <v>325</v>
      </c>
      <c r="C1546" s="0" t="n">
        <v>11</v>
      </c>
      <c r="D1546" s="0" t="n">
        <v>50358</v>
      </c>
      <c r="E1546" s="0" t="s">
        <v>76</v>
      </c>
      <c r="F1546" s="0" t="n">
        <v>17.6</v>
      </c>
      <c r="G1546" s="0" t="n">
        <v>0.5</v>
      </c>
      <c r="H1546" s="0" t="n">
        <v>8.8</v>
      </c>
      <c r="I1546" s="0" t="n">
        <v>17.6</v>
      </c>
      <c r="J1546" s="0" t="n">
        <v>8.8</v>
      </c>
      <c r="K1546" s="0" t="s">
        <v>18</v>
      </c>
      <c r="L1546" s="0" t="s">
        <v>101</v>
      </c>
      <c r="M1546" s="0" t="n">
        <f aca="false">CEILING(G1546,1)*F1546</f>
        <v>17.6</v>
      </c>
      <c r="N1546" s="0" t="n">
        <f aca="false">M1546-H1546</f>
        <v>8.8</v>
      </c>
      <c r="O1546" s="0" t="n">
        <f aca="false">IF(ABS(N1546-J1546)&lt;0.011,1,0)</f>
        <v>1</v>
      </c>
    </row>
    <row r="1547" customFormat="false" ht="15" hidden="false" customHeight="false" outlineLevel="0" collapsed="false">
      <c r="A1547" s="0" t="s">
        <v>15</v>
      </c>
      <c r="B1547" s="0" t="s">
        <v>325</v>
      </c>
      <c r="C1547" s="0" t="n">
        <v>14</v>
      </c>
      <c r="D1547" s="0" t="n">
        <v>50364</v>
      </c>
      <c r="E1547" s="0" t="s">
        <v>84</v>
      </c>
      <c r="F1547" s="0" t="n">
        <v>19</v>
      </c>
      <c r="G1547" s="0" t="n">
        <v>0.5</v>
      </c>
      <c r="H1547" s="0" t="n">
        <v>9.5</v>
      </c>
      <c r="I1547" s="0" t="n">
        <v>19</v>
      </c>
      <c r="J1547" s="0" t="n">
        <v>9.5</v>
      </c>
      <c r="K1547" s="0" t="s">
        <v>18</v>
      </c>
      <c r="L1547" s="0" t="s">
        <v>218</v>
      </c>
      <c r="M1547" s="0" t="n">
        <f aca="false">CEILING(G1547,1)*F1547</f>
        <v>19</v>
      </c>
      <c r="N1547" s="0" t="n">
        <f aca="false">M1547-H1547</f>
        <v>9.5</v>
      </c>
      <c r="O1547" s="0" t="n">
        <f aca="false">IF(ABS(N1547-J1547)&lt;0.011,1,0)</f>
        <v>1</v>
      </c>
    </row>
    <row r="1548" customFormat="false" ht="15" hidden="false" customHeight="false" outlineLevel="0" collapsed="false">
      <c r="A1548" s="0" t="s">
        <v>15</v>
      </c>
      <c r="B1548" s="0" t="s">
        <v>325</v>
      </c>
      <c r="C1548" s="0" t="n">
        <v>14</v>
      </c>
      <c r="D1548" s="0" t="n">
        <v>50364</v>
      </c>
      <c r="E1548" s="0" t="s">
        <v>78</v>
      </c>
      <c r="F1548" s="0" t="n">
        <v>17.6</v>
      </c>
      <c r="G1548" s="0" t="n">
        <v>0.5</v>
      </c>
      <c r="H1548" s="0" t="n">
        <v>8.8</v>
      </c>
      <c r="I1548" s="0" t="n">
        <v>17.6</v>
      </c>
      <c r="J1548" s="0" t="n">
        <v>8.8</v>
      </c>
      <c r="K1548" s="0" t="s">
        <v>18</v>
      </c>
      <c r="L1548" s="0" t="s">
        <v>218</v>
      </c>
      <c r="M1548" s="0" t="n">
        <f aca="false">CEILING(G1548,1)*F1548</f>
        <v>17.6</v>
      </c>
      <c r="N1548" s="0" t="n">
        <f aca="false">M1548-H1548</f>
        <v>8.8</v>
      </c>
      <c r="O1548" s="0" t="n">
        <f aca="false">IF(ABS(N1548-J1548)&lt;0.011,1,0)</f>
        <v>1</v>
      </c>
    </row>
    <row r="1549" customFormat="false" ht="15" hidden="false" customHeight="false" outlineLevel="0" collapsed="false">
      <c r="A1549" s="0" t="s">
        <v>15</v>
      </c>
      <c r="B1549" s="0" t="s">
        <v>325</v>
      </c>
      <c r="C1549" s="0" t="n">
        <v>14</v>
      </c>
      <c r="D1549" s="0" t="n">
        <v>50364</v>
      </c>
      <c r="E1549" s="0" t="s">
        <v>60</v>
      </c>
      <c r="F1549" s="0" t="n">
        <v>19</v>
      </c>
      <c r="G1549" s="0" t="n">
        <v>0.5</v>
      </c>
      <c r="H1549" s="0" t="n">
        <v>9.5</v>
      </c>
      <c r="I1549" s="0" t="n">
        <v>19</v>
      </c>
      <c r="J1549" s="0" t="n">
        <v>9.5</v>
      </c>
      <c r="K1549" s="0" t="s">
        <v>18</v>
      </c>
      <c r="L1549" s="0" t="s">
        <v>218</v>
      </c>
      <c r="M1549" s="0" t="n">
        <f aca="false">CEILING(G1549,1)*F1549</f>
        <v>19</v>
      </c>
      <c r="N1549" s="0" t="n">
        <f aca="false">M1549-H1549</f>
        <v>9.5</v>
      </c>
      <c r="O1549" s="0" t="n">
        <f aca="false">IF(ABS(N1549-J1549)&lt;0.011,1,0)</f>
        <v>1</v>
      </c>
    </row>
    <row r="1550" customFormat="false" ht="15" hidden="false" customHeight="false" outlineLevel="0" collapsed="false">
      <c r="A1550" s="0" t="s">
        <v>15</v>
      </c>
      <c r="B1550" s="0" t="s">
        <v>325</v>
      </c>
      <c r="C1550" s="0" t="n">
        <v>14</v>
      </c>
      <c r="D1550" s="0" t="n">
        <v>50364</v>
      </c>
      <c r="E1550" s="0" t="s">
        <v>167</v>
      </c>
      <c r="F1550" s="0" t="n">
        <v>16</v>
      </c>
      <c r="G1550" s="0" t="n">
        <v>0.5</v>
      </c>
      <c r="H1550" s="0" t="n">
        <v>8</v>
      </c>
      <c r="I1550" s="0" t="n">
        <v>16</v>
      </c>
      <c r="J1550" s="0" t="n">
        <v>8</v>
      </c>
      <c r="K1550" s="0" t="s">
        <v>18</v>
      </c>
      <c r="L1550" s="0" t="s">
        <v>218</v>
      </c>
      <c r="M1550" s="0" t="n">
        <f aca="false">CEILING(G1550,1)*F1550</f>
        <v>16</v>
      </c>
      <c r="N1550" s="0" t="n">
        <f aca="false">M1550-H1550</f>
        <v>8</v>
      </c>
      <c r="O1550" s="0" t="n">
        <f aca="false">IF(ABS(N1550-J1550)&lt;0.011,1,0)</f>
        <v>1</v>
      </c>
    </row>
    <row r="1551" customFormat="false" ht="15" hidden="false" customHeight="false" outlineLevel="0" collapsed="false">
      <c r="A1551" s="0" t="s">
        <v>15</v>
      </c>
      <c r="B1551" s="0" t="s">
        <v>325</v>
      </c>
      <c r="C1551" s="0" t="n">
        <v>14</v>
      </c>
      <c r="D1551" s="0" t="n">
        <v>50364</v>
      </c>
      <c r="E1551" s="0" t="s">
        <v>130</v>
      </c>
      <c r="F1551" s="0" t="n">
        <v>3.9</v>
      </c>
      <c r="G1551" s="0" t="n">
        <v>0.5</v>
      </c>
      <c r="H1551" s="0" t="n">
        <v>1.95</v>
      </c>
      <c r="I1551" s="0" t="n">
        <v>3.9</v>
      </c>
      <c r="J1551" s="0" t="n">
        <v>1.95</v>
      </c>
      <c r="K1551" s="0" t="s">
        <v>18</v>
      </c>
      <c r="L1551" s="0" t="s">
        <v>218</v>
      </c>
      <c r="M1551" s="0" t="n">
        <f aca="false">CEILING(G1551,1)*F1551</f>
        <v>3.9</v>
      </c>
      <c r="N1551" s="0" t="n">
        <f aca="false">M1551-H1551</f>
        <v>1.95</v>
      </c>
      <c r="O1551" s="0" t="n">
        <f aca="false">IF(ABS(N1551-J1551)&lt;0.011,1,0)</f>
        <v>1</v>
      </c>
    </row>
    <row r="1552" customFormat="false" ht="15" hidden="false" customHeight="false" outlineLevel="0" collapsed="false">
      <c r="A1552" s="0" t="s">
        <v>15</v>
      </c>
      <c r="B1552" s="0" t="s">
        <v>325</v>
      </c>
      <c r="C1552" s="0" t="n">
        <v>14</v>
      </c>
      <c r="D1552" s="0" t="n">
        <v>50364</v>
      </c>
      <c r="E1552" s="0" t="s">
        <v>56</v>
      </c>
      <c r="F1552" s="0" t="n">
        <v>5.2</v>
      </c>
      <c r="G1552" s="0" t="n">
        <v>0.5</v>
      </c>
      <c r="H1552" s="0" t="n">
        <v>2.6</v>
      </c>
      <c r="I1552" s="0" t="n">
        <v>5.2</v>
      </c>
      <c r="J1552" s="0" t="n">
        <v>2.6</v>
      </c>
      <c r="K1552" s="0" t="s">
        <v>18</v>
      </c>
      <c r="L1552" s="0" t="s">
        <v>218</v>
      </c>
      <c r="M1552" s="0" t="n">
        <f aca="false">CEILING(G1552,1)*F1552</f>
        <v>5.2</v>
      </c>
      <c r="N1552" s="0" t="n">
        <f aca="false">M1552-H1552</f>
        <v>2.6</v>
      </c>
      <c r="O1552" s="0" t="n">
        <f aca="false">IF(ABS(N1552-J1552)&lt;0.011,1,0)</f>
        <v>1</v>
      </c>
    </row>
    <row r="1553" customFormat="false" ht="15" hidden="false" customHeight="false" outlineLevel="0" collapsed="false">
      <c r="A1553" s="0" t="s">
        <v>15</v>
      </c>
      <c r="B1553" s="0" t="s">
        <v>325</v>
      </c>
      <c r="C1553" s="0" t="n">
        <v>14</v>
      </c>
      <c r="D1553" s="0" t="n">
        <v>50364</v>
      </c>
      <c r="E1553" s="0" t="s">
        <v>122</v>
      </c>
      <c r="F1553" s="0" t="n">
        <v>4.9</v>
      </c>
      <c r="G1553" s="0" t="n">
        <v>0.5</v>
      </c>
      <c r="H1553" s="0" t="n">
        <v>2.45</v>
      </c>
      <c r="I1553" s="0" t="n">
        <v>4.9</v>
      </c>
      <c r="J1553" s="0" t="n">
        <v>2.45</v>
      </c>
      <c r="K1553" s="0" t="s">
        <v>18</v>
      </c>
      <c r="L1553" s="0" t="s">
        <v>218</v>
      </c>
      <c r="M1553" s="0" t="n">
        <f aca="false">CEILING(G1553,1)*F1553</f>
        <v>4.9</v>
      </c>
      <c r="N1553" s="0" t="n">
        <f aca="false">M1553-H1553</f>
        <v>2.45</v>
      </c>
      <c r="O1553" s="0" t="n">
        <f aca="false">IF(ABS(N1553-J1553)&lt;0.011,1,0)</f>
        <v>1</v>
      </c>
    </row>
    <row r="1554" customFormat="false" ht="15" hidden="false" customHeight="false" outlineLevel="0" collapsed="false">
      <c r="A1554" s="0" t="s">
        <v>15</v>
      </c>
      <c r="B1554" s="0" t="s">
        <v>325</v>
      </c>
      <c r="C1554" s="0" t="n">
        <v>14</v>
      </c>
      <c r="D1554" s="0" t="n">
        <v>50364</v>
      </c>
      <c r="E1554" s="0" t="s">
        <v>50</v>
      </c>
      <c r="F1554" s="0" t="n">
        <v>17.6</v>
      </c>
      <c r="G1554" s="0" t="n">
        <v>0.5</v>
      </c>
      <c r="H1554" s="0" t="n">
        <v>8.8</v>
      </c>
      <c r="I1554" s="0" t="n">
        <v>17.6</v>
      </c>
      <c r="J1554" s="0" t="n">
        <v>8.8</v>
      </c>
      <c r="K1554" s="0" t="s">
        <v>18</v>
      </c>
      <c r="L1554" s="0" t="s">
        <v>218</v>
      </c>
      <c r="M1554" s="0" t="n">
        <f aca="false">CEILING(G1554,1)*F1554</f>
        <v>17.6</v>
      </c>
      <c r="N1554" s="0" t="n">
        <f aca="false">M1554-H1554</f>
        <v>8.8</v>
      </c>
      <c r="O1554" s="0" t="n">
        <f aca="false">IF(ABS(N1554-J1554)&lt;0.011,1,0)</f>
        <v>1</v>
      </c>
    </row>
    <row r="1555" customFormat="false" ht="15" hidden="false" customHeight="false" outlineLevel="0" collapsed="false">
      <c r="A1555" s="0" t="s">
        <v>15</v>
      </c>
      <c r="B1555" s="0" t="s">
        <v>325</v>
      </c>
      <c r="C1555" s="0" t="n">
        <v>14</v>
      </c>
      <c r="D1555" s="0" t="n">
        <v>50364</v>
      </c>
      <c r="E1555" s="0" t="s">
        <v>21</v>
      </c>
      <c r="F1555" s="0" t="n">
        <v>4.9</v>
      </c>
      <c r="G1555" s="0" t="n">
        <v>0.5</v>
      </c>
      <c r="H1555" s="0" t="n">
        <v>2.45</v>
      </c>
      <c r="I1555" s="0" t="n">
        <v>4.9</v>
      </c>
      <c r="J1555" s="0" t="n">
        <v>2.45</v>
      </c>
      <c r="K1555" s="0" t="s">
        <v>18</v>
      </c>
      <c r="L1555" s="0" t="s">
        <v>218</v>
      </c>
      <c r="M1555" s="0" t="n">
        <f aca="false">CEILING(G1555,1)*F1555</f>
        <v>4.9</v>
      </c>
      <c r="N1555" s="0" t="n">
        <f aca="false">M1555-H1555</f>
        <v>2.45</v>
      </c>
      <c r="O1555" s="0" t="n">
        <f aca="false">IF(ABS(N1555-J1555)&lt;0.011,1,0)</f>
        <v>1</v>
      </c>
    </row>
    <row r="1556" customFormat="false" ht="15" hidden="false" customHeight="false" outlineLevel="0" collapsed="false">
      <c r="A1556" s="0" t="s">
        <v>15</v>
      </c>
      <c r="B1556" s="0" t="s">
        <v>325</v>
      </c>
      <c r="C1556" s="0" t="n">
        <v>15</v>
      </c>
      <c r="D1556" s="0" t="n">
        <v>50349</v>
      </c>
      <c r="E1556" s="0" t="s">
        <v>84</v>
      </c>
      <c r="F1556" s="0" t="n">
        <v>19</v>
      </c>
      <c r="G1556" s="0" t="n">
        <v>0.5</v>
      </c>
      <c r="H1556" s="0" t="n">
        <v>9.5</v>
      </c>
      <c r="I1556" s="0" t="n">
        <v>19</v>
      </c>
      <c r="J1556" s="0" t="n">
        <v>9.5</v>
      </c>
      <c r="K1556" s="0" t="s">
        <v>18</v>
      </c>
      <c r="L1556" s="0" t="s">
        <v>218</v>
      </c>
      <c r="M1556" s="0" t="n">
        <f aca="false">CEILING(G1556,1)*F1556</f>
        <v>19</v>
      </c>
      <c r="N1556" s="0" t="n">
        <f aca="false">M1556-H1556</f>
        <v>9.5</v>
      </c>
      <c r="O1556" s="0" t="n">
        <f aca="false">IF(ABS(N1556-J1556)&lt;0.011,1,0)</f>
        <v>1</v>
      </c>
    </row>
    <row r="1557" customFormat="false" ht="15" hidden="false" customHeight="false" outlineLevel="0" collapsed="false">
      <c r="A1557" s="0" t="s">
        <v>15</v>
      </c>
      <c r="B1557" s="0" t="s">
        <v>325</v>
      </c>
      <c r="C1557" s="0" t="n">
        <v>15</v>
      </c>
      <c r="D1557" s="0" t="n">
        <v>50349</v>
      </c>
      <c r="E1557" s="0" t="s">
        <v>78</v>
      </c>
      <c r="F1557" s="0" t="n">
        <v>17.6</v>
      </c>
      <c r="G1557" s="0" t="n">
        <v>0.5</v>
      </c>
      <c r="H1557" s="0" t="n">
        <v>8.8</v>
      </c>
      <c r="I1557" s="0" t="n">
        <v>17.6</v>
      </c>
      <c r="J1557" s="0" t="n">
        <v>8.8</v>
      </c>
      <c r="K1557" s="0" t="s">
        <v>18</v>
      </c>
      <c r="L1557" s="0" t="s">
        <v>218</v>
      </c>
      <c r="M1557" s="0" t="n">
        <f aca="false">CEILING(G1557,1)*F1557</f>
        <v>17.6</v>
      </c>
      <c r="N1557" s="0" t="n">
        <f aca="false">M1557-H1557</f>
        <v>8.8</v>
      </c>
      <c r="O1557" s="0" t="n">
        <f aca="false">IF(ABS(N1557-J1557)&lt;0.011,1,0)</f>
        <v>1</v>
      </c>
    </row>
    <row r="1558" customFormat="false" ht="15" hidden="false" customHeight="false" outlineLevel="0" collapsed="false">
      <c r="A1558" s="0" t="s">
        <v>15</v>
      </c>
      <c r="B1558" s="0" t="s">
        <v>325</v>
      </c>
      <c r="C1558" s="0" t="n">
        <v>15</v>
      </c>
      <c r="D1558" s="0" t="n">
        <v>50349</v>
      </c>
      <c r="E1558" s="0" t="s">
        <v>60</v>
      </c>
      <c r="F1558" s="0" t="n">
        <v>19</v>
      </c>
      <c r="G1558" s="0" t="n">
        <v>0.5</v>
      </c>
      <c r="H1558" s="0" t="n">
        <v>9.5</v>
      </c>
      <c r="I1558" s="0" t="n">
        <v>19</v>
      </c>
      <c r="J1558" s="0" t="n">
        <v>9.5</v>
      </c>
      <c r="K1558" s="0" t="s">
        <v>18</v>
      </c>
      <c r="L1558" s="0" t="s">
        <v>218</v>
      </c>
      <c r="M1558" s="0" t="n">
        <f aca="false">CEILING(G1558,1)*F1558</f>
        <v>19</v>
      </c>
      <c r="N1558" s="0" t="n">
        <f aca="false">M1558-H1558</f>
        <v>9.5</v>
      </c>
      <c r="O1558" s="0" t="n">
        <f aca="false">IF(ABS(N1558-J1558)&lt;0.011,1,0)</f>
        <v>1</v>
      </c>
    </row>
    <row r="1559" customFormat="false" ht="15" hidden="false" customHeight="false" outlineLevel="0" collapsed="false">
      <c r="A1559" s="0" t="s">
        <v>15</v>
      </c>
      <c r="B1559" s="0" t="s">
        <v>325</v>
      </c>
      <c r="C1559" s="0" t="n">
        <v>15</v>
      </c>
      <c r="D1559" s="0" t="n">
        <v>50349</v>
      </c>
      <c r="E1559" s="0" t="s">
        <v>167</v>
      </c>
      <c r="F1559" s="0" t="n">
        <v>16</v>
      </c>
      <c r="G1559" s="0" t="n">
        <v>0.5</v>
      </c>
      <c r="H1559" s="0" t="n">
        <v>8</v>
      </c>
      <c r="I1559" s="0" t="n">
        <v>16</v>
      </c>
      <c r="J1559" s="0" t="n">
        <v>8</v>
      </c>
      <c r="K1559" s="0" t="s">
        <v>18</v>
      </c>
      <c r="L1559" s="0" t="s">
        <v>218</v>
      </c>
      <c r="M1559" s="0" t="n">
        <f aca="false">CEILING(G1559,1)*F1559</f>
        <v>16</v>
      </c>
      <c r="N1559" s="0" t="n">
        <f aca="false">M1559-H1559</f>
        <v>8</v>
      </c>
      <c r="O1559" s="0" t="n">
        <f aca="false">IF(ABS(N1559-J1559)&lt;0.011,1,0)</f>
        <v>1</v>
      </c>
    </row>
    <row r="1560" customFormat="false" ht="15" hidden="false" customHeight="false" outlineLevel="0" collapsed="false">
      <c r="A1560" s="0" t="s">
        <v>15</v>
      </c>
      <c r="B1560" s="0" t="s">
        <v>325</v>
      </c>
      <c r="C1560" s="0" t="n">
        <v>15</v>
      </c>
      <c r="D1560" s="0" t="n">
        <v>50349</v>
      </c>
      <c r="E1560" s="0" t="s">
        <v>130</v>
      </c>
      <c r="F1560" s="0" t="n">
        <v>3.9</v>
      </c>
      <c r="G1560" s="0" t="n">
        <v>0.5</v>
      </c>
      <c r="H1560" s="0" t="n">
        <v>1.95</v>
      </c>
      <c r="I1560" s="0" t="n">
        <v>3.9</v>
      </c>
      <c r="J1560" s="0" t="n">
        <v>1.95</v>
      </c>
      <c r="K1560" s="0" t="s">
        <v>18</v>
      </c>
      <c r="L1560" s="0" t="s">
        <v>218</v>
      </c>
      <c r="M1560" s="0" t="n">
        <f aca="false">CEILING(G1560,1)*F1560</f>
        <v>3.9</v>
      </c>
      <c r="N1560" s="0" t="n">
        <f aca="false">M1560-H1560</f>
        <v>1.95</v>
      </c>
      <c r="O1560" s="0" t="n">
        <f aca="false">IF(ABS(N1560-J1560)&lt;0.011,1,0)</f>
        <v>1</v>
      </c>
    </row>
    <row r="1561" customFormat="false" ht="15" hidden="false" customHeight="false" outlineLevel="0" collapsed="false">
      <c r="A1561" s="0" t="s">
        <v>15</v>
      </c>
      <c r="B1561" s="0" t="s">
        <v>325</v>
      </c>
      <c r="C1561" s="0" t="n">
        <v>15</v>
      </c>
      <c r="D1561" s="0" t="n">
        <v>50349</v>
      </c>
      <c r="E1561" s="0" t="s">
        <v>56</v>
      </c>
      <c r="F1561" s="0" t="n">
        <v>5.2</v>
      </c>
      <c r="G1561" s="0" t="n">
        <v>0.5</v>
      </c>
      <c r="H1561" s="0" t="n">
        <v>2.6</v>
      </c>
      <c r="I1561" s="0" t="n">
        <v>5.2</v>
      </c>
      <c r="J1561" s="0" t="n">
        <v>2.6</v>
      </c>
      <c r="K1561" s="0" t="s">
        <v>18</v>
      </c>
      <c r="L1561" s="0" t="s">
        <v>218</v>
      </c>
      <c r="M1561" s="0" t="n">
        <f aca="false">CEILING(G1561,1)*F1561</f>
        <v>5.2</v>
      </c>
      <c r="N1561" s="0" t="n">
        <f aca="false">M1561-H1561</f>
        <v>2.6</v>
      </c>
      <c r="O1561" s="0" t="n">
        <f aca="false">IF(ABS(N1561-J1561)&lt;0.011,1,0)</f>
        <v>1</v>
      </c>
    </row>
    <row r="1562" customFormat="false" ht="15" hidden="false" customHeight="false" outlineLevel="0" collapsed="false">
      <c r="A1562" s="0" t="s">
        <v>15</v>
      </c>
      <c r="B1562" s="0" t="s">
        <v>325</v>
      </c>
      <c r="C1562" s="0" t="n">
        <v>15</v>
      </c>
      <c r="D1562" s="0" t="n">
        <v>50349</v>
      </c>
      <c r="E1562" s="0" t="s">
        <v>122</v>
      </c>
      <c r="F1562" s="0" t="n">
        <v>4.9</v>
      </c>
      <c r="G1562" s="0" t="n">
        <v>0.5</v>
      </c>
      <c r="H1562" s="0" t="n">
        <v>2.45</v>
      </c>
      <c r="I1562" s="0" t="n">
        <v>4.9</v>
      </c>
      <c r="J1562" s="0" t="n">
        <v>2.45</v>
      </c>
      <c r="K1562" s="0" t="s">
        <v>18</v>
      </c>
      <c r="L1562" s="0" t="s">
        <v>218</v>
      </c>
      <c r="M1562" s="0" t="n">
        <f aca="false">CEILING(G1562,1)*F1562</f>
        <v>4.9</v>
      </c>
      <c r="N1562" s="0" t="n">
        <f aca="false">M1562-H1562</f>
        <v>2.45</v>
      </c>
      <c r="O1562" s="0" t="n">
        <f aca="false">IF(ABS(N1562-J1562)&lt;0.011,1,0)</f>
        <v>1</v>
      </c>
    </row>
    <row r="1563" customFormat="false" ht="15" hidden="false" customHeight="false" outlineLevel="0" collapsed="false">
      <c r="A1563" s="0" t="s">
        <v>15</v>
      </c>
      <c r="B1563" s="0" t="s">
        <v>325</v>
      </c>
      <c r="C1563" s="0" t="n">
        <v>15</v>
      </c>
      <c r="D1563" s="0" t="n">
        <v>50349</v>
      </c>
      <c r="E1563" s="0" t="s">
        <v>50</v>
      </c>
      <c r="F1563" s="0" t="n">
        <v>17.6</v>
      </c>
      <c r="G1563" s="0" t="n">
        <v>0.5</v>
      </c>
      <c r="H1563" s="0" t="n">
        <v>8.8</v>
      </c>
      <c r="I1563" s="0" t="n">
        <v>17.6</v>
      </c>
      <c r="J1563" s="0" t="n">
        <v>8.8</v>
      </c>
      <c r="K1563" s="0" t="s">
        <v>18</v>
      </c>
      <c r="L1563" s="0" t="s">
        <v>218</v>
      </c>
      <c r="M1563" s="0" t="n">
        <f aca="false">CEILING(G1563,1)*F1563</f>
        <v>17.6</v>
      </c>
      <c r="N1563" s="0" t="n">
        <f aca="false">M1563-H1563</f>
        <v>8.8</v>
      </c>
      <c r="O1563" s="0" t="n">
        <f aca="false">IF(ABS(N1563-J1563)&lt;0.011,1,0)</f>
        <v>1</v>
      </c>
    </row>
    <row r="1564" customFormat="false" ht="15" hidden="false" customHeight="false" outlineLevel="0" collapsed="false">
      <c r="A1564" s="0" t="s">
        <v>15</v>
      </c>
      <c r="B1564" s="0" t="s">
        <v>325</v>
      </c>
      <c r="C1564" s="0" t="n">
        <v>15</v>
      </c>
      <c r="D1564" s="0" t="n">
        <v>50349</v>
      </c>
      <c r="E1564" s="0" t="s">
        <v>21</v>
      </c>
      <c r="F1564" s="0" t="n">
        <v>4.9</v>
      </c>
      <c r="G1564" s="0" t="n">
        <v>0.5</v>
      </c>
      <c r="H1564" s="0" t="n">
        <v>2.45</v>
      </c>
      <c r="I1564" s="0" t="n">
        <v>4.9</v>
      </c>
      <c r="J1564" s="0" t="n">
        <v>2.45</v>
      </c>
      <c r="K1564" s="0" t="s">
        <v>18</v>
      </c>
      <c r="L1564" s="0" t="s">
        <v>218</v>
      </c>
      <c r="M1564" s="0" t="n">
        <f aca="false">CEILING(G1564,1)*F1564</f>
        <v>4.9</v>
      </c>
      <c r="N1564" s="0" t="n">
        <f aca="false">M1564-H1564</f>
        <v>2.45</v>
      </c>
      <c r="O1564" s="0" t="n">
        <f aca="false">IF(ABS(N1564-J1564)&lt;0.011,1,0)</f>
        <v>1</v>
      </c>
    </row>
    <row r="1565" customFormat="false" ht="15" hidden="false" customHeight="false" outlineLevel="0" collapsed="false">
      <c r="A1565" s="0" t="s">
        <v>15</v>
      </c>
      <c r="B1565" s="0" t="s">
        <v>326</v>
      </c>
      <c r="C1565" s="0" t="n">
        <v>6</v>
      </c>
      <c r="D1565" s="0" t="n">
        <v>50399</v>
      </c>
      <c r="E1565" s="0" t="s">
        <v>45</v>
      </c>
      <c r="F1565" s="0" t="n">
        <v>17.6</v>
      </c>
      <c r="G1565" s="0" t="n">
        <v>1.5</v>
      </c>
      <c r="H1565" s="0" t="n">
        <v>26.4</v>
      </c>
      <c r="I1565" s="0" t="n">
        <v>35.2</v>
      </c>
      <c r="J1565" s="0" t="n">
        <v>8.8</v>
      </c>
      <c r="K1565" s="0" t="s">
        <v>18</v>
      </c>
      <c r="L1565" s="0" t="s">
        <v>224</v>
      </c>
      <c r="M1565" s="0" t="n">
        <f aca="false">CEILING(G1565,1)*F1565</f>
        <v>35.2</v>
      </c>
      <c r="N1565" s="0" t="n">
        <f aca="false">M1565-H1565</f>
        <v>8.8</v>
      </c>
      <c r="O1565" s="0" t="n">
        <f aca="false">IF(ABS(N1565-J1565)&lt;0.011,1,0)</f>
        <v>1</v>
      </c>
    </row>
    <row r="1566" customFormat="false" ht="15" hidden="false" customHeight="false" outlineLevel="0" collapsed="false">
      <c r="A1566" s="0" t="s">
        <v>15</v>
      </c>
      <c r="B1566" s="0" t="s">
        <v>326</v>
      </c>
      <c r="C1566" s="0" t="n">
        <v>6</v>
      </c>
      <c r="D1566" s="0" t="n">
        <v>50399</v>
      </c>
      <c r="E1566" s="0" t="s">
        <v>116</v>
      </c>
      <c r="F1566" s="0" t="n">
        <v>13.4</v>
      </c>
      <c r="G1566" s="0" t="n">
        <v>0.5</v>
      </c>
      <c r="H1566" s="0" t="n">
        <v>6.7</v>
      </c>
      <c r="I1566" s="0" t="n">
        <v>13.4</v>
      </c>
      <c r="J1566" s="0" t="n">
        <v>6.7</v>
      </c>
      <c r="K1566" s="0" t="s">
        <v>18</v>
      </c>
      <c r="L1566" s="0" t="s">
        <v>224</v>
      </c>
      <c r="M1566" s="0" t="n">
        <f aca="false">CEILING(G1566,1)*F1566</f>
        <v>13.4</v>
      </c>
      <c r="N1566" s="0" t="n">
        <f aca="false">M1566-H1566</f>
        <v>6.7</v>
      </c>
      <c r="O1566" s="0" t="n">
        <f aca="false">IF(ABS(N1566-J1566)&lt;0.011,1,0)</f>
        <v>1</v>
      </c>
    </row>
    <row r="1567" customFormat="false" ht="15" hidden="false" customHeight="false" outlineLevel="0" collapsed="false">
      <c r="A1567" s="0" t="s">
        <v>15</v>
      </c>
      <c r="B1567" s="0" t="s">
        <v>326</v>
      </c>
      <c r="C1567" s="0" t="n">
        <v>6</v>
      </c>
      <c r="D1567" s="0" t="n">
        <v>50399</v>
      </c>
      <c r="E1567" s="0" t="s">
        <v>76</v>
      </c>
      <c r="F1567" s="0" t="n">
        <v>17.6</v>
      </c>
      <c r="G1567" s="0" t="n">
        <v>0.5</v>
      </c>
      <c r="H1567" s="0" t="n">
        <v>8.8</v>
      </c>
      <c r="I1567" s="0" t="n">
        <v>17.6</v>
      </c>
      <c r="J1567" s="0" t="n">
        <v>8.8</v>
      </c>
      <c r="K1567" s="0" t="s">
        <v>18</v>
      </c>
      <c r="L1567" s="0" t="s">
        <v>224</v>
      </c>
      <c r="M1567" s="0" t="n">
        <f aca="false">CEILING(G1567,1)*F1567</f>
        <v>17.6</v>
      </c>
      <c r="N1567" s="0" t="n">
        <f aca="false">M1567-H1567</f>
        <v>8.8</v>
      </c>
      <c r="O1567" s="0" t="n">
        <f aca="false">IF(ABS(N1567-J1567)&lt;0.011,1,0)</f>
        <v>1</v>
      </c>
    </row>
    <row r="1568" customFormat="false" ht="15" hidden="false" customHeight="false" outlineLevel="0" collapsed="false">
      <c r="A1568" s="0" t="s">
        <v>15</v>
      </c>
      <c r="B1568" s="0" t="s">
        <v>326</v>
      </c>
      <c r="C1568" s="0" t="n">
        <v>7</v>
      </c>
      <c r="D1568" s="0" t="n">
        <v>50381</v>
      </c>
      <c r="E1568" s="0" t="s">
        <v>45</v>
      </c>
      <c r="F1568" s="0" t="n">
        <v>17.6</v>
      </c>
      <c r="G1568" s="0" t="n">
        <v>1.5</v>
      </c>
      <c r="H1568" s="0" t="n">
        <v>26.4</v>
      </c>
      <c r="I1568" s="0" t="n">
        <v>35.2</v>
      </c>
      <c r="J1568" s="0" t="n">
        <v>8.8</v>
      </c>
      <c r="K1568" s="0" t="s">
        <v>18</v>
      </c>
      <c r="L1568" s="0" t="s">
        <v>224</v>
      </c>
      <c r="M1568" s="0" t="n">
        <f aca="false">CEILING(G1568,1)*F1568</f>
        <v>35.2</v>
      </c>
      <c r="N1568" s="0" t="n">
        <f aca="false">M1568-H1568</f>
        <v>8.8</v>
      </c>
      <c r="O1568" s="0" t="n">
        <f aca="false">IF(ABS(N1568-J1568)&lt;0.011,1,0)</f>
        <v>1</v>
      </c>
    </row>
    <row r="1569" customFormat="false" ht="15" hidden="false" customHeight="false" outlineLevel="0" collapsed="false">
      <c r="A1569" s="0" t="s">
        <v>15</v>
      </c>
      <c r="B1569" s="0" t="s">
        <v>326</v>
      </c>
      <c r="C1569" s="0" t="n">
        <v>7</v>
      </c>
      <c r="D1569" s="0" t="n">
        <v>50381</v>
      </c>
      <c r="E1569" s="0" t="s">
        <v>116</v>
      </c>
      <c r="F1569" s="0" t="n">
        <v>13.4</v>
      </c>
      <c r="G1569" s="0" t="n">
        <v>0.5</v>
      </c>
      <c r="H1569" s="0" t="n">
        <v>6.7</v>
      </c>
      <c r="I1569" s="0" t="n">
        <v>13.4</v>
      </c>
      <c r="J1569" s="0" t="n">
        <v>6.7</v>
      </c>
      <c r="K1569" s="0" t="s">
        <v>18</v>
      </c>
      <c r="L1569" s="0" t="s">
        <v>224</v>
      </c>
      <c r="M1569" s="0" t="n">
        <f aca="false">CEILING(G1569,1)*F1569</f>
        <v>13.4</v>
      </c>
      <c r="N1569" s="0" t="n">
        <f aca="false">M1569-H1569</f>
        <v>6.7</v>
      </c>
      <c r="O1569" s="0" t="n">
        <f aca="false">IF(ABS(N1569-J1569)&lt;0.011,1,0)</f>
        <v>1</v>
      </c>
    </row>
    <row r="1570" customFormat="false" ht="15" hidden="false" customHeight="false" outlineLevel="0" collapsed="false">
      <c r="A1570" s="0" t="s">
        <v>15</v>
      </c>
      <c r="B1570" s="0" t="s">
        <v>326</v>
      </c>
      <c r="C1570" s="0" t="n">
        <v>7</v>
      </c>
      <c r="D1570" s="0" t="n">
        <v>50381</v>
      </c>
      <c r="E1570" s="0" t="s">
        <v>76</v>
      </c>
      <c r="F1570" s="0" t="n">
        <v>17.6</v>
      </c>
      <c r="G1570" s="0" t="n">
        <v>0.5</v>
      </c>
      <c r="H1570" s="0" t="n">
        <v>8.8</v>
      </c>
      <c r="I1570" s="0" t="n">
        <v>17.6</v>
      </c>
      <c r="J1570" s="0" t="n">
        <v>8.8</v>
      </c>
      <c r="K1570" s="0" t="s">
        <v>18</v>
      </c>
      <c r="L1570" s="0" t="s">
        <v>224</v>
      </c>
      <c r="M1570" s="0" t="n">
        <f aca="false">CEILING(G1570,1)*F1570</f>
        <v>17.6</v>
      </c>
      <c r="N1570" s="0" t="n">
        <f aca="false">M1570-H1570</f>
        <v>8.8</v>
      </c>
      <c r="O1570" s="0" t="n">
        <f aca="false">IF(ABS(N1570-J1570)&lt;0.011,1,0)</f>
        <v>1</v>
      </c>
    </row>
    <row r="1571" customFormat="false" ht="15" hidden="false" customHeight="false" outlineLevel="0" collapsed="false">
      <c r="A1571" s="0" t="s">
        <v>15</v>
      </c>
      <c r="B1571" s="0" t="s">
        <v>326</v>
      </c>
      <c r="C1571" s="0" t="n">
        <v>13</v>
      </c>
      <c r="D1571" s="0" t="n">
        <v>50400</v>
      </c>
      <c r="E1571" s="0" t="s">
        <v>80</v>
      </c>
      <c r="F1571" s="0" t="n">
        <v>3.9</v>
      </c>
      <c r="G1571" s="0" t="n">
        <v>0.5</v>
      </c>
      <c r="H1571" s="0" t="n">
        <v>1.95</v>
      </c>
      <c r="I1571" s="0" t="n">
        <v>3.9</v>
      </c>
      <c r="J1571" s="0" t="n">
        <v>1.95</v>
      </c>
      <c r="K1571" s="0" t="s">
        <v>18</v>
      </c>
      <c r="L1571" s="0" t="s">
        <v>26</v>
      </c>
      <c r="M1571" s="0" t="n">
        <f aca="false">CEILING(G1571,1)*F1571</f>
        <v>3.9</v>
      </c>
      <c r="N1571" s="0" t="n">
        <f aca="false">M1571-H1571</f>
        <v>1.95</v>
      </c>
      <c r="O1571" s="0" t="n">
        <f aca="false">IF(ABS(N1571-J1571)&lt;0.011,1,0)</f>
        <v>1</v>
      </c>
    </row>
    <row r="1572" customFormat="false" ht="15" hidden="false" customHeight="false" outlineLevel="0" collapsed="false">
      <c r="A1572" s="0" t="s">
        <v>15</v>
      </c>
      <c r="B1572" s="0" t="s">
        <v>326</v>
      </c>
      <c r="C1572" s="0" t="n">
        <v>13</v>
      </c>
      <c r="D1572" s="0" t="n">
        <v>50400</v>
      </c>
      <c r="E1572" s="0" t="s">
        <v>20</v>
      </c>
      <c r="F1572" s="0" t="n">
        <v>16.9</v>
      </c>
      <c r="G1572" s="0" t="n">
        <v>1.5</v>
      </c>
      <c r="H1572" s="0" t="n">
        <v>25.35</v>
      </c>
      <c r="I1572" s="0" t="n">
        <v>33.8</v>
      </c>
      <c r="J1572" s="0" t="n">
        <v>8.45</v>
      </c>
      <c r="K1572" s="0" t="s">
        <v>18</v>
      </c>
      <c r="L1572" s="0" t="s">
        <v>26</v>
      </c>
      <c r="M1572" s="0" t="n">
        <f aca="false">CEILING(G1572,1)*F1572</f>
        <v>33.8</v>
      </c>
      <c r="N1572" s="0" t="n">
        <f aca="false">M1572-H1572</f>
        <v>8.45</v>
      </c>
      <c r="O1572" s="0" t="n">
        <f aca="false">IF(ABS(N1572-J1572)&lt;0.011,1,0)</f>
        <v>1</v>
      </c>
    </row>
    <row r="1573" customFormat="false" ht="15" hidden="false" customHeight="false" outlineLevel="0" collapsed="false">
      <c r="A1573" s="0" t="s">
        <v>15</v>
      </c>
      <c r="B1573" s="0" t="s">
        <v>326</v>
      </c>
      <c r="C1573" s="0" t="n">
        <v>13</v>
      </c>
      <c r="D1573" s="0" t="n">
        <v>50400</v>
      </c>
      <c r="E1573" s="0" t="s">
        <v>32</v>
      </c>
      <c r="F1573" s="0" t="n">
        <v>2.2</v>
      </c>
      <c r="G1573" s="0" t="n">
        <v>0.5</v>
      </c>
      <c r="H1573" s="0" t="n">
        <v>1.1</v>
      </c>
      <c r="I1573" s="0" t="n">
        <v>2.2</v>
      </c>
      <c r="J1573" s="0" t="n">
        <v>1.1</v>
      </c>
      <c r="K1573" s="0" t="s">
        <v>18</v>
      </c>
      <c r="L1573" s="0" t="s">
        <v>26</v>
      </c>
      <c r="M1573" s="0" t="n">
        <f aca="false">CEILING(G1573,1)*F1573</f>
        <v>2.2</v>
      </c>
      <c r="N1573" s="0" t="n">
        <f aca="false">M1573-H1573</f>
        <v>1.1</v>
      </c>
      <c r="O1573" s="0" t="n">
        <f aca="false">IF(ABS(N1573-J1573)&lt;0.011,1,0)</f>
        <v>1</v>
      </c>
    </row>
    <row r="1574" customFormat="false" ht="15" hidden="false" customHeight="false" outlineLevel="0" collapsed="false">
      <c r="A1574" s="0" t="s">
        <v>15</v>
      </c>
      <c r="B1574" s="0" t="s">
        <v>326</v>
      </c>
      <c r="C1574" s="0" t="n">
        <v>14</v>
      </c>
      <c r="D1574" s="0" t="n">
        <v>50392</v>
      </c>
      <c r="E1574" s="0" t="s">
        <v>80</v>
      </c>
      <c r="F1574" s="0" t="n">
        <v>3.9</v>
      </c>
      <c r="G1574" s="0" t="n">
        <v>0.5</v>
      </c>
      <c r="H1574" s="0" t="n">
        <v>1.95</v>
      </c>
      <c r="I1574" s="0" t="n">
        <v>3.9</v>
      </c>
      <c r="J1574" s="0" t="n">
        <v>1.95</v>
      </c>
      <c r="K1574" s="0" t="s">
        <v>18</v>
      </c>
      <c r="L1574" s="0" t="s">
        <v>26</v>
      </c>
      <c r="M1574" s="0" t="n">
        <f aca="false">CEILING(G1574,1)*F1574</f>
        <v>3.9</v>
      </c>
      <c r="N1574" s="0" t="n">
        <f aca="false">M1574-H1574</f>
        <v>1.95</v>
      </c>
      <c r="O1574" s="0" t="n">
        <f aca="false">IF(ABS(N1574-J1574)&lt;0.011,1,0)</f>
        <v>1</v>
      </c>
    </row>
    <row r="1575" customFormat="false" ht="15" hidden="false" customHeight="false" outlineLevel="0" collapsed="false">
      <c r="A1575" s="0" t="s">
        <v>15</v>
      </c>
      <c r="B1575" s="0" t="s">
        <v>326</v>
      </c>
      <c r="C1575" s="0" t="n">
        <v>14</v>
      </c>
      <c r="D1575" s="0" t="n">
        <v>50392</v>
      </c>
      <c r="E1575" s="0" t="s">
        <v>20</v>
      </c>
      <c r="F1575" s="0" t="n">
        <v>16.9</v>
      </c>
      <c r="G1575" s="0" t="n">
        <v>1.5</v>
      </c>
      <c r="H1575" s="0" t="n">
        <v>25.35</v>
      </c>
      <c r="I1575" s="0" t="n">
        <v>33.8</v>
      </c>
      <c r="J1575" s="0" t="n">
        <v>8.45</v>
      </c>
      <c r="K1575" s="0" t="s">
        <v>18</v>
      </c>
      <c r="L1575" s="0" t="s">
        <v>26</v>
      </c>
      <c r="M1575" s="0" t="n">
        <f aca="false">CEILING(G1575,1)*F1575</f>
        <v>33.8</v>
      </c>
      <c r="N1575" s="0" t="n">
        <f aca="false">M1575-H1575</f>
        <v>8.45</v>
      </c>
      <c r="O1575" s="0" t="n">
        <f aca="false">IF(ABS(N1575-J1575)&lt;0.011,1,0)</f>
        <v>1</v>
      </c>
    </row>
    <row r="1576" customFormat="false" ht="15" hidden="false" customHeight="false" outlineLevel="0" collapsed="false">
      <c r="A1576" s="0" t="s">
        <v>15</v>
      </c>
      <c r="B1576" s="0" t="s">
        <v>326</v>
      </c>
      <c r="C1576" s="0" t="n">
        <v>14</v>
      </c>
      <c r="D1576" s="0" t="n">
        <v>50392</v>
      </c>
      <c r="E1576" s="0" t="s">
        <v>32</v>
      </c>
      <c r="F1576" s="0" t="n">
        <v>2.2</v>
      </c>
      <c r="G1576" s="0" t="n">
        <v>0.5</v>
      </c>
      <c r="H1576" s="0" t="n">
        <v>1.1</v>
      </c>
      <c r="I1576" s="0" t="n">
        <v>2.2</v>
      </c>
      <c r="J1576" s="0" t="n">
        <v>1.1</v>
      </c>
      <c r="K1576" s="0" t="s">
        <v>18</v>
      </c>
      <c r="L1576" s="0" t="s">
        <v>26</v>
      </c>
      <c r="M1576" s="0" t="n">
        <f aca="false">CEILING(G1576,1)*F1576</f>
        <v>2.2</v>
      </c>
      <c r="N1576" s="0" t="n">
        <f aca="false">M1576-H1576</f>
        <v>1.1</v>
      </c>
      <c r="O1576" s="0" t="n">
        <f aca="false">IF(ABS(N1576-J1576)&lt;0.011,1,0)</f>
        <v>1</v>
      </c>
    </row>
    <row r="1577" customFormat="false" ht="15" hidden="false" customHeight="false" outlineLevel="0" collapsed="false">
      <c r="A1577" s="0" t="s">
        <v>15</v>
      </c>
      <c r="B1577" s="0" t="s">
        <v>326</v>
      </c>
      <c r="C1577" s="0" t="n">
        <v>30</v>
      </c>
      <c r="D1577" s="0" t="n">
        <v>50423</v>
      </c>
      <c r="E1577" s="0" t="s">
        <v>164</v>
      </c>
      <c r="F1577" s="0" t="n">
        <v>27.8</v>
      </c>
      <c r="G1577" s="0" t="n">
        <v>0.5</v>
      </c>
      <c r="H1577" s="0" t="n">
        <v>13.9</v>
      </c>
      <c r="I1577" s="0" t="n">
        <v>27.8</v>
      </c>
      <c r="J1577" s="0" t="n">
        <v>13.9</v>
      </c>
      <c r="K1577" s="0" t="s">
        <v>18</v>
      </c>
      <c r="L1577" s="0" t="s">
        <v>90</v>
      </c>
      <c r="M1577" s="0" t="n">
        <f aca="false">CEILING(G1577,1)*F1577</f>
        <v>27.8</v>
      </c>
      <c r="N1577" s="0" t="n">
        <f aca="false">M1577-H1577</f>
        <v>13.9</v>
      </c>
      <c r="O1577" s="0" t="n">
        <f aca="false">IF(ABS(N1577-J1577)&lt;0.011,1,0)</f>
        <v>1</v>
      </c>
    </row>
    <row r="1578" customFormat="false" ht="15" hidden="false" customHeight="false" outlineLevel="0" collapsed="false">
      <c r="A1578" s="0" t="s">
        <v>15</v>
      </c>
      <c r="B1578" s="0" t="s">
        <v>326</v>
      </c>
      <c r="C1578" s="0" t="n">
        <v>30</v>
      </c>
      <c r="D1578" s="0" t="n">
        <v>50423</v>
      </c>
      <c r="E1578" s="0" t="s">
        <v>87</v>
      </c>
      <c r="F1578" s="0" t="n">
        <v>19.9</v>
      </c>
      <c r="G1578" s="0" t="n">
        <v>0.5</v>
      </c>
      <c r="H1578" s="0" t="n">
        <v>9.95</v>
      </c>
      <c r="I1578" s="0" t="n">
        <v>19.9</v>
      </c>
      <c r="J1578" s="0" t="n">
        <v>9.95</v>
      </c>
      <c r="K1578" s="0" t="s">
        <v>18</v>
      </c>
      <c r="L1578" s="0" t="s">
        <v>90</v>
      </c>
      <c r="M1578" s="0" t="n">
        <f aca="false">CEILING(G1578,1)*F1578</f>
        <v>19.9</v>
      </c>
      <c r="N1578" s="0" t="n">
        <f aca="false">M1578-H1578</f>
        <v>9.95</v>
      </c>
      <c r="O1578" s="0" t="n">
        <f aca="false">IF(ABS(N1578-J1578)&lt;0.011,1,0)</f>
        <v>1</v>
      </c>
    </row>
    <row r="1579" customFormat="false" ht="15" hidden="false" customHeight="false" outlineLevel="0" collapsed="false">
      <c r="A1579" s="0" t="s">
        <v>15</v>
      </c>
      <c r="B1579" s="0" t="s">
        <v>326</v>
      </c>
      <c r="C1579" s="0" t="n">
        <v>30</v>
      </c>
      <c r="D1579" s="0" t="n">
        <v>50423</v>
      </c>
      <c r="E1579" s="0" t="s">
        <v>98</v>
      </c>
      <c r="F1579" s="0" t="n">
        <v>5.9</v>
      </c>
      <c r="G1579" s="0" t="n">
        <v>0.5</v>
      </c>
      <c r="H1579" s="0" t="n">
        <v>2.95</v>
      </c>
      <c r="I1579" s="0" t="n">
        <v>5.9</v>
      </c>
      <c r="J1579" s="0" t="n">
        <v>2.95</v>
      </c>
      <c r="K1579" s="0" t="s">
        <v>18</v>
      </c>
      <c r="L1579" s="0" t="s">
        <v>90</v>
      </c>
      <c r="M1579" s="0" t="n">
        <f aca="false">CEILING(G1579,1)*F1579</f>
        <v>5.9</v>
      </c>
      <c r="N1579" s="0" t="n">
        <f aca="false">M1579-H1579</f>
        <v>2.95</v>
      </c>
      <c r="O1579" s="0" t="n">
        <f aca="false">IF(ABS(N1579-J1579)&lt;0.011,1,0)</f>
        <v>1</v>
      </c>
    </row>
    <row r="1580" customFormat="false" ht="15" hidden="false" customHeight="false" outlineLevel="0" collapsed="false">
      <c r="A1580" s="0" t="s">
        <v>15</v>
      </c>
      <c r="B1580" s="0" t="s">
        <v>326</v>
      </c>
      <c r="C1580" s="0" t="n">
        <v>31</v>
      </c>
      <c r="D1580" s="0" t="n">
        <v>50415</v>
      </c>
      <c r="E1580" s="0" t="s">
        <v>164</v>
      </c>
      <c r="F1580" s="0" t="n">
        <v>27.8</v>
      </c>
      <c r="G1580" s="0" t="n">
        <v>0.5</v>
      </c>
      <c r="H1580" s="0" t="n">
        <v>13.9</v>
      </c>
      <c r="I1580" s="0" t="n">
        <v>27.8</v>
      </c>
      <c r="J1580" s="0" t="n">
        <v>13.9</v>
      </c>
      <c r="K1580" s="0" t="s">
        <v>18</v>
      </c>
      <c r="L1580" s="0" t="s">
        <v>90</v>
      </c>
      <c r="M1580" s="0" t="n">
        <f aca="false">CEILING(G1580,1)*F1580</f>
        <v>27.8</v>
      </c>
      <c r="N1580" s="0" t="n">
        <f aca="false">M1580-H1580</f>
        <v>13.9</v>
      </c>
      <c r="O1580" s="0" t="n">
        <f aca="false">IF(ABS(N1580-J1580)&lt;0.011,1,0)</f>
        <v>1</v>
      </c>
    </row>
    <row r="1581" customFormat="false" ht="15" hidden="false" customHeight="false" outlineLevel="0" collapsed="false">
      <c r="A1581" s="0" t="s">
        <v>15</v>
      </c>
      <c r="B1581" s="0" t="s">
        <v>326</v>
      </c>
      <c r="C1581" s="0" t="n">
        <v>31</v>
      </c>
      <c r="D1581" s="0" t="n">
        <v>50415</v>
      </c>
      <c r="E1581" s="0" t="s">
        <v>87</v>
      </c>
      <c r="F1581" s="0" t="n">
        <v>19.9</v>
      </c>
      <c r="G1581" s="0" t="n">
        <v>0.5</v>
      </c>
      <c r="H1581" s="0" t="n">
        <v>9.95</v>
      </c>
      <c r="I1581" s="0" t="n">
        <v>19.9</v>
      </c>
      <c r="J1581" s="0" t="n">
        <v>9.95</v>
      </c>
      <c r="K1581" s="0" t="s">
        <v>18</v>
      </c>
      <c r="L1581" s="0" t="s">
        <v>90</v>
      </c>
      <c r="M1581" s="0" t="n">
        <f aca="false">CEILING(G1581,1)*F1581</f>
        <v>19.9</v>
      </c>
      <c r="N1581" s="0" t="n">
        <f aca="false">M1581-H1581</f>
        <v>9.95</v>
      </c>
      <c r="O1581" s="0" t="n">
        <f aca="false">IF(ABS(N1581-J1581)&lt;0.011,1,0)</f>
        <v>1</v>
      </c>
    </row>
    <row r="1582" customFormat="false" ht="15" hidden="false" customHeight="false" outlineLevel="0" collapsed="false">
      <c r="A1582" s="0" t="s">
        <v>15</v>
      </c>
      <c r="B1582" s="0" t="s">
        <v>326</v>
      </c>
      <c r="C1582" s="0" t="n">
        <v>31</v>
      </c>
      <c r="D1582" s="0" t="n">
        <v>50415</v>
      </c>
      <c r="E1582" s="0" t="s">
        <v>98</v>
      </c>
      <c r="F1582" s="0" t="n">
        <v>5.9</v>
      </c>
      <c r="G1582" s="0" t="n">
        <v>0.5</v>
      </c>
      <c r="H1582" s="0" t="n">
        <v>2.95</v>
      </c>
      <c r="I1582" s="0" t="n">
        <v>5.9</v>
      </c>
      <c r="J1582" s="0" t="n">
        <v>2.95</v>
      </c>
      <c r="K1582" s="0" t="s">
        <v>18</v>
      </c>
      <c r="L1582" s="0" t="s">
        <v>90</v>
      </c>
      <c r="M1582" s="0" t="n">
        <f aca="false">CEILING(G1582,1)*F1582</f>
        <v>5.9</v>
      </c>
      <c r="N1582" s="0" t="n">
        <f aca="false">M1582-H1582</f>
        <v>2.95</v>
      </c>
      <c r="O1582" s="0" t="n">
        <f aca="false">IF(ABS(N1582-J1582)&lt;0.011,1,0)</f>
        <v>1</v>
      </c>
    </row>
    <row r="1583" customFormat="false" ht="15" hidden="false" customHeight="false" outlineLevel="0" collapsed="false">
      <c r="A1583" s="0" t="s">
        <v>15</v>
      </c>
      <c r="B1583" s="0" t="s">
        <v>327</v>
      </c>
      <c r="C1583" s="0" t="n">
        <v>7</v>
      </c>
      <c r="D1583" s="0" t="n">
        <v>50444</v>
      </c>
      <c r="E1583" s="0" t="s">
        <v>47</v>
      </c>
      <c r="F1583" s="0" t="n">
        <v>17.6</v>
      </c>
      <c r="G1583" s="0" t="n">
        <v>0.5</v>
      </c>
      <c r="H1583" s="0" t="n">
        <v>8.8</v>
      </c>
      <c r="I1583" s="0" t="n">
        <v>17.6</v>
      </c>
      <c r="J1583" s="0" t="n">
        <v>8.8</v>
      </c>
      <c r="K1583" s="0" t="s">
        <v>18</v>
      </c>
      <c r="L1583" s="0" t="s">
        <v>328</v>
      </c>
      <c r="M1583" s="0" t="n">
        <f aca="false">CEILING(G1583,1)*F1583</f>
        <v>17.6</v>
      </c>
      <c r="N1583" s="0" t="n">
        <f aca="false">M1583-H1583</f>
        <v>8.8</v>
      </c>
      <c r="O1583" s="0" t="n">
        <f aca="false">IF(ABS(N1583-J1583)&lt;0.011,1,0)</f>
        <v>1</v>
      </c>
    </row>
    <row r="1584" customFormat="false" ht="15" hidden="false" customHeight="false" outlineLevel="0" collapsed="false">
      <c r="A1584" s="0" t="s">
        <v>15</v>
      </c>
      <c r="B1584" s="0" t="s">
        <v>327</v>
      </c>
      <c r="C1584" s="0" t="n">
        <v>7</v>
      </c>
      <c r="D1584" s="0" t="n">
        <v>50444</v>
      </c>
      <c r="E1584" s="0" t="s">
        <v>217</v>
      </c>
      <c r="F1584" s="0" t="n">
        <v>11</v>
      </c>
      <c r="G1584" s="0" t="n">
        <v>0.5</v>
      </c>
      <c r="H1584" s="0" t="n">
        <v>5.5</v>
      </c>
      <c r="I1584" s="0" t="n">
        <v>11</v>
      </c>
      <c r="J1584" s="0" t="n">
        <v>5.5</v>
      </c>
      <c r="K1584" s="0" t="s">
        <v>18</v>
      </c>
      <c r="L1584" s="0" t="s">
        <v>328</v>
      </c>
      <c r="M1584" s="0" t="n">
        <f aca="false">CEILING(G1584,1)*F1584</f>
        <v>11</v>
      </c>
      <c r="N1584" s="0" t="n">
        <f aca="false">M1584-H1584</f>
        <v>5.5</v>
      </c>
      <c r="O1584" s="0" t="n">
        <f aca="false">IF(ABS(N1584-J1584)&lt;0.011,1,0)</f>
        <v>1</v>
      </c>
    </row>
    <row r="1585" customFormat="false" ht="15" hidden="false" customHeight="false" outlineLevel="0" collapsed="false">
      <c r="A1585" s="0" t="s">
        <v>15</v>
      </c>
      <c r="B1585" s="0" t="s">
        <v>327</v>
      </c>
      <c r="C1585" s="0" t="n">
        <v>7</v>
      </c>
      <c r="D1585" s="0" t="n">
        <v>50444</v>
      </c>
      <c r="E1585" s="0" t="s">
        <v>88</v>
      </c>
      <c r="F1585" s="0" t="n">
        <v>3.9</v>
      </c>
      <c r="G1585" s="0" t="n">
        <v>0.5</v>
      </c>
      <c r="H1585" s="0" t="n">
        <v>1.95</v>
      </c>
      <c r="I1585" s="0" t="n">
        <v>3.9</v>
      </c>
      <c r="J1585" s="0" t="n">
        <v>1.95</v>
      </c>
      <c r="K1585" s="0" t="s">
        <v>18</v>
      </c>
      <c r="L1585" s="0" t="s">
        <v>328</v>
      </c>
      <c r="M1585" s="0" t="n">
        <f aca="false">CEILING(G1585,1)*F1585</f>
        <v>3.9</v>
      </c>
      <c r="N1585" s="0" t="n">
        <f aca="false">M1585-H1585</f>
        <v>1.95</v>
      </c>
      <c r="O1585" s="0" t="n">
        <f aca="false">IF(ABS(N1585-J1585)&lt;0.011,1,0)</f>
        <v>1</v>
      </c>
    </row>
    <row r="1586" customFormat="false" ht="15" hidden="false" customHeight="false" outlineLevel="0" collapsed="false">
      <c r="A1586" s="0" t="s">
        <v>15</v>
      </c>
      <c r="B1586" s="0" t="s">
        <v>327</v>
      </c>
      <c r="C1586" s="0" t="n">
        <v>7</v>
      </c>
      <c r="D1586" s="0" t="n">
        <v>50444</v>
      </c>
      <c r="E1586" s="0" t="s">
        <v>41</v>
      </c>
      <c r="F1586" s="0" t="n">
        <v>3.9</v>
      </c>
      <c r="G1586" s="0" t="n">
        <v>0.5</v>
      </c>
      <c r="H1586" s="0" t="n">
        <v>1.95</v>
      </c>
      <c r="I1586" s="0" t="n">
        <v>3.9</v>
      </c>
      <c r="J1586" s="0" t="n">
        <v>1.95</v>
      </c>
      <c r="K1586" s="0" t="s">
        <v>18</v>
      </c>
      <c r="L1586" s="0" t="s">
        <v>328</v>
      </c>
      <c r="M1586" s="0" t="n">
        <f aca="false">CEILING(G1586,1)*F1586</f>
        <v>3.9</v>
      </c>
      <c r="N1586" s="0" t="n">
        <f aca="false">M1586-H1586</f>
        <v>1.95</v>
      </c>
      <c r="O1586" s="0" t="n">
        <f aca="false">IF(ABS(N1586-J1586)&lt;0.011,1,0)</f>
        <v>1</v>
      </c>
    </row>
    <row r="1587" customFormat="false" ht="15" hidden="false" customHeight="false" outlineLevel="0" collapsed="false">
      <c r="A1587" s="0" t="s">
        <v>15</v>
      </c>
      <c r="B1587" s="0" t="s">
        <v>327</v>
      </c>
      <c r="C1587" s="0" t="n">
        <v>7</v>
      </c>
      <c r="D1587" s="0" t="n">
        <v>50444</v>
      </c>
      <c r="E1587" s="0" t="s">
        <v>24</v>
      </c>
      <c r="F1587" s="0" t="n">
        <v>3.9</v>
      </c>
      <c r="G1587" s="0" t="n">
        <v>0.5</v>
      </c>
      <c r="H1587" s="0" t="n">
        <v>1.95</v>
      </c>
      <c r="I1587" s="0" t="n">
        <v>3.9</v>
      </c>
      <c r="J1587" s="0" t="n">
        <v>1.95</v>
      </c>
      <c r="K1587" s="0" t="s">
        <v>18</v>
      </c>
      <c r="L1587" s="0" t="s">
        <v>328</v>
      </c>
      <c r="M1587" s="0" t="n">
        <f aca="false">CEILING(G1587,1)*F1587</f>
        <v>3.9</v>
      </c>
      <c r="N1587" s="0" t="n">
        <f aca="false">M1587-H1587</f>
        <v>1.95</v>
      </c>
      <c r="O1587" s="0" t="n">
        <f aca="false">IF(ABS(N1587-J1587)&lt;0.011,1,0)</f>
        <v>1</v>
      </c>
    </row>
    <row r="1588" customFormat="false" ht="15" hidden="false" customHeight="false" outlineLevel="0" collapsed="false">
      <c r="A1588" s="0" t="s">
        <v>15</v>
      </c>
      <c r="B1588" s="0" t="s">
        <v>327</v>
      </c>
      <c r="C1588" s="0" t="n">
        <v>8</v>
      </c>
      <c r="D1588" s="0" t="n">
        <v>50438</v>
      </c>
      <c r="E1588" s="0" t="s">
        <v>47</v>
      </c>
      <c r="F1588" s="0" t="n">
        <v>17.6</v>
      </c>
      <c r="G1588" s="0" t="n">
        <v>0.5</v>
      </c>
      <c r="H1588" s="0" t="n">
        <v>8.8</v>
      </c>
      <c r="I1588" s="0" t="n">
        <v>17.6</v>
      </c>
      <c r="J1588" s="0" t="n">
        <v>8.8</v>
      </c>
      <c r="K1588" s="0" t="s">
        <v>18</v>
      </c>
      <c r="L1588" s="0" t="s">
        <v>328</v>
      </c>
      <c r="M1588" s="0" t="n">
        <f aca="false">CEILING(G1588,1)*F1588</f>
        <v>17.6</v>
      </c>
      <c r="N1588" s="0" t="n">
        <f aca="false">M1588-H1588</f>
        <v>8.8</v>
      </c>
      <c r="O1588" s="0" t="n">
        <f aca="false">IF(ABS(N1588-J1588)&lt;0.011,1,0)</f>
        <v>1</v>
      </c>
    </row>
    <row r="1589" customFormat="false" ht="15" hidden="false" customHeight="false" outlineLevel="0" collapsed="false">
      <c r="A1589" s="0" t="s">
        <v>15</v>
      </c>
      <c r="B1589" s="0" t="s">
        <v>327</v>
      </c>
      <c r="C1589" s="0" t="n">
        <v>8</v>
      </c>
      <c r="D1589" s="0" t="n">
        <v>50438</v>
      </c>
      <c r="E1589" s="0" t="s">
        <v>217</v>
      </c>
      <c r="F1589" s="0" t="n">
        <v>11</v>
      </c>
      <c r="G1589" s="0" t="n">
        <v>0.5</v>
      </c>
      <c r="H1589" s="0" t="n">
        <v>5.5</v>
      </c>
      <c r="I1589" s="0" t="n">
        <v>11</v>
      </c>
      <c r="J1589" s="0" t="n">
        <v>5.5</v>
      </c>
      <c r="K1589" s="0" t="s">
        <v>18</v>
      </c>
      <c r="L1589" s="0" t="s">
        <v>328</v>
      </c>
      <c r="M1589" s="0" t="n">
        <f aca="false">CEILING(G1589,1)*F1589</f>
        <v>11</v>
      </c>
      <c r="N1589" s="0" t="n">
        <f aca="false">M1589-H1589</f>
        <v>5.5</v>
      </c>
      <c r="O1589" s="0" t="n">
        <f aca="false">IF(ABS(N1589-J1589)&lt;0.011,1,0)</f>
        <v>1</v>
      </c>
    </row>
    <row r="1590" customFormat="false" ht="15" hidden="false" customHeight="false" outlineLevel="0" collapsed="false">
      <c r="A1590" s="0" t="s">
        <v>15</v>
      </c>
      <c r="B1590" s="0" t="s">
        <v>327</v>
      </c>
      <c r="C1590" s="0" t="n">
        <v>8</v>
      </c>
      <c r="D1590" s="0" t="n">
        <v>50438</v>
      </c>
      <c r="E1590" s="0" t="s">
        <v>88</v>
      </c>
      <c r="F1590" s="0" t="n">
        <v>3.9</v>
      </c>
      <c r="G1590" s="0" t="n">
        <v>0.5</v>
      </c>
      <c r="H1590" s="0" t="n">
        <v>1.95</v>
      </c>
      <c r="I1590" s="0" t="n">
        <v>3.9</v>
      </c>
      <c r="J1590" s="0" t="n">
        <v>1.95</v>
      </c>
      <c r="K1590" s="0" t="s">
        <v>18</v>
      </c>
      <c r="L1590" s="0" t="s">
        <v>328</v>
      </c>
      <c r="M1590" s="0" t="n">
        <f aca="false">CEILING(G1590,1)*F1590</f>
        <v>3.9</v>
      </c>
      <c r="N1590" s="0" t="n">
        <f aca="false">M1590-H1590</f>
        <v>1.95</v>
      </c>
      <c r="O1590" s="0" t="n">
        <f aca="false">IF(ABS(N1590-J1590)&lt;0.011,1,0)</f>
        <v>1</v>
      </c>
    </row>
    <row r="1591" customFormat="false" ht="15" hidden="false" customHeight="false" outlineLevel="0" collapsed="false">
      <c r="A1591" s="0" t="s">
        <v>15</v>
      </c>
      <c r="B1591" s="0" t="s">
        <v>327</v>
      </c>
      <c r="C1591" s="0" t="n">
        <v>8</v>
      </c>
      <c r="D1591" s="0" t="n">
        <v>50438</v>
      </c>
      <c r="E1591" s="0" t="s">
        <v>41</v>
      </c>
      <c r="F1591" s="0" t="n">
        <v>3.9</v>
      </c>
      <c r="G1591" s="0" t="n">
        <v>0.5</v>
      </c>
      <c r="H1591" s="0" t="n">
        <v>1.95</v>
      </c>
      <c r="I1591" s="0" t="n">
        <v>3.9</v>
      </c>
      <c r="J1591" s="0" t="n">
        <v>1.95</v>
      </c>
      <c r="K1591" s="0" t="s">
        <v>18</v>
      </c>
      <c r="L1591" s="0" t="s">
        <v>328</v>
      </c>
      <c r="M1591" s="0" t="n">
        <f aca="false">CEILING(G1591,1)*F1591</f>
        <v>3.9</v>
      </c>
      <c r="N1591" s="0" t="n">
        <f aca="false">M1591-H1591</f>
        <v>1.95</v>
      </c>
      <c r="O1591" s="0" t="n">
        <f aca="false">IF(ABS(N1591-J1591)&lt;0.011,1,0)</f>
        <v>1</v>
      </c>
    </row>
    <row r="1592" customFormat="false" ht="15" hidden="false" customHeight="false" outlineLevel="0" collapsed="false">
      <c r="A1592" s="0" t="s">
        <v>15</v>
      </c>
      <c r="B1592" s="0" t="s">
        <v>327</v>
      </c>
      <c r="C1592" s="0" t="n">
        <v>8</v>
      </c>
      <c r="D1592" s="0" t="n">
        <v>50438</v>
      </c>
      <c r="E1592" s="0" t="s">
        <v>24</v>
      </c>
      <c r="F1592" s="0" t="n">
        <v>3.9</v>
      </c>
      <c r="G1592" s="0" t="n">
        <v>0.5</v>
      </c>
      <c r="H1592" s="0" t="n">
        <v>1.95</v>
      </c>
      <c r="I1592" s="0" t="n">
        <v>3.9</v>
      </c>
      <c r="J1592" s="0" t="n">
        <v>1.95</v>
      </c>
      <c r="K1592" s="0" t="s">
        <v>18</v>
      </c>
      <c r="L1592" s="0" t="s">
        <v>328</v>
      </c>
      <c r="M1592" s="0" t="n">
        <f aca="false">CEILING(G1592,1)*F1592</f>
        <v>3.9</v>
      </c>
      <c r="N1592" s="0" t="n">
        <f aca="false">M1592-H1592</f>
        <v>1.95</v>
      </c>
      <c r="O1592" s="0" t="n">
        <f aca="false">IF(ABS(N1592-J1592)&lt;0.011,1,0)</f>
        <v>1</v>
      </c>
    </row>
    <row r="1593" customFormat="false" ht="15" hidden="false" customHeight="false" outlineLevel="0" collapsed="false">
      <c r="A1593" s="0" t="s">
        <v>15</v>
      </c>
      <c r="B1593" s="0" t="s">
        <v>327</v>
      </c>
      <c r="C1593" s="0" t="n">
        <v>10</v>
      </c>
      <c r="D1593" s="0" t="n">
        <v>50445</v>
      </c>
      <c r="E1593" s="0" t="s">
        <v>259</v>
      </c>
      <c r="F1593" s="0" t="n">
        <v>29.9</v>
      </c>
      <c r="G1593" s="0" t="n">
        <v>0.5</v>
      </c>
      <c r="H1593" s="0" t="n">
        <v>14.95</v>
      </c>
      <c r="I1593" s="0" t="n">
        <v>29.9</v>
      </c>
      <c r="J1593" s="0" t="n">
        <v>14.95</v>
      </c>
      <c r="K1593" s="0" t="s">
        <v>18</v>
      </c>
      <c r="L1593" s="0" t="s">
        <v>328</v>
      </c>
      <c r="M1593" s="0" t="n">
        <f aca="false">CEILING(G1593,1)*F1593</f>
        <v>29.9</v>
      </c>
      <c r="N1593" s="0" t="n">
        <f aca="false">M1593-H1593</f>
        <v>14.95</v>
      </c>
      <c r="O1593" s="0" t="n">
        <f aca="false">IF(ABS(N1593-J1593)&lt;0.011,1,0)</f>
        <v>1</v>
      </c>
    </row>
    <row r="1594" customFormat="false" ht="15" hidden="false" customHeight="false" outlineLevel="0" collapsed="false">
      <c r="A1594" s="0" t="s">
        <v>15</v>
      </c>
      <c r="B1594" s="0" t="s">
        <v>327</v>
      </c>
      <c r="C1594" s="0" t="n">
        <v>10</v>
      </c>
      <c r="D1594" s="0" t="n">
        <v>50445</v>
      </c>
      <c r="E1594" s="0" t="s">
        <v>140</v>
      </c>
      <c r="F1594" s="0" t="n">
        <v>3.9</v>
      </c>
      <c r="G1594" s="0" t="n">
        <v>1.5</v>
      </c>
      <c r="H1594" s="0" t="n">
        <v>5.85</v>
      </c>
      <c r="I1594" s="0" t="n">
        <v>7.8</v>
      </c>
      <c r="J1594" s="0" t="n">
        <v>1.95</v>
      </c>
      <c r="K1594" s="0" t="s">
        <v>18</v>
      </c>
      <c r="L1594" s="0" t="s">
        <v>328</v>
      </c>
      <c r="M1594" s="0" t="n">
        <f aca="false">CEILING(G1594,1)*F1594</f>
        <v>7.8</v>
      </c>
      <c r="N1594" s="0" t="n">
        <f aca="false">M1594-H1594</f>
        <v>1.95</v>
      </c>
      <c r="O1594" s="0" t="n">
        <f aca="false">IF(ABS(N1594-J1594)&lt;0.011,1,0)</f>
        <v>1</v>
      </c>
    </row>
    <row r="1595" customFormat="false" ht="15" hidden="false" customHeight="false" outlineLevel="0" collapsed="false">
      <c r="A1595" s="0" t="s">
        <v>15</v>
      </c>
      <c r="B1595" s="0" t="s">
        <v>327</v>
      </c>
      <c r="C1595" s="0" t="n">
        <v>10</v>
      </c>
      <c r="D1595" s="0" t="n">
        <v>50445</v>
      </c>
      <c r="E1595" s="0" t="s">
        <v>49</v>
      </c>
      <c r="F1595" s="0" t="n">
        <v>15.9</v>
      </c>
      <c r="G1595" s="0" t="n">
        <v>2.5</v>
      </c>
      <c r="H1595" s="0" t="n">
        <v>39.75</v>
      </c>
      <c r="I1595" s="0" t="n">
        <v>47.7</v>
      </c>
      <c r="J1595" s="0" t="n">
        <v>7.95</v>
      </c>
      <c r="K1595" s="0" t="s">
        <v>18</v>
      </c>
      <c r="L1595" s="0" t="s">
        <v>328</v>
      </c>
      <c r="M1595" s="0" t="n">
        <f aca="false">CEILING(G1595,1)*F1595</f>
        <v>47.7</v>
      </c>
      <c r="N1595" s="0" t="n">
        <f aca="false">M1595-H1595</f>
        <v>7.95</v>
      </c>
      <c r="O1595" s="0" t="n">
        <f aca="false">IF(ABS(N1595-J1595)&lt;0.011,1,0)</f>
        <v>1</v>
      </c>
    </row>
    <row r="1596" customFormat="false" ht="15" hidden="false" customHeight="false" outlineLevel="0" collapsed="false">
      <c r="A1596" s="0" t="s">
        <v>15</v>
      </c>
      <c r="B1596" s="0" t="s">
        <v>327</v>
      </c>
      <c r="C1596" s="0" t="n">
        <v>10</v>
      </c>
      <c r="D1596" s="0" t="n">
        <v>50445</v>
      </c>
      <c r="E1596" s="0" t="s">
        <v>189</v>
      </c>
      <c r="F1596" s="0" t="n">
        <v>3.9</v>
      </c>
      <c r="G1596" s="0" t="n">
        <v>0.5</v>
      </c>
      <c r="H1596" s="0" t="n">
        <v>1.95</v>
      </c>
      <c r="I1596" s="0" t="n">
        <v>3.9</v>
      </c>
      <c r="J1596" s="0" t="n">
        <v>1.95</v>
      </c>
      <c r="K1596" s="0" t="s">
        <v>18</v>
      </c>
      <c r="L1596" s="0" t="s">
        <v>328</v>
      </c>
      <c r="M1596" s="0" t="n">
        <f aca="false">CEILING(G1596,1)*F1596</f>
        <v>3.9</v>
      </c>
      <c r="N1596" s="0" t="n">
        <f aca="false">M1596-H1596</f>
        <v>1.95</v>
      </c>
      <c r="O1596" s="0" t="n">
        <f aca="false">IF(ABS(N1596-J1596)&lt;0.011,1,0)</f>
        <v>1</v>
      </c>
    </row>
    <row r="1597" customFormat="false" ht="15" hidden="false" customHeight="false" outlineLevel="0" collapsed="false">
      <c r="A1597" s="0" t="s">
        <v>15</v>
      </c>
      <c r="B1597" s="0" t="s">
        <v>327</v>
      </c>
      <c r="C1597" s="0" t="n">
        <v>10</v>
      </c>
      <c r="D1597" s="0" t="n">
        <v>50445</v>
      </c>
      <c r="E1597" s="0" t="s">
        <v>148</v>
      </c>
      <c r="F1597" s="0" t="n">
        <v>3.8</v>
      </c>
      <c r="G1597" s="0" t="n">
        <v>0.5</v>
      </c>
      <c r="H1597" s="0" t="n">
        <v>1.9</v>
      </c>
      <c r="I1597" s="0" t="n">
        <v>3.8</v>
      </c>
      <c r="J1597" s="0" t="n">
        <v>1.9</v>
      </c>
      <c r="K1597" s="0" t="s">
        <v>18</v>
      </c>
      <c r="L1597" s="0" t="s">
        <v>328</v>
      </c>
      <c r="M1597" s="0" t="n">
        <f aca="false">CEILING(G1597,1)*F1597</f>
        <v>3.8</v>
      </c>
      <c r="N1597" s="0" t="n">
        <f aca="false">M1597-H1597</f>
        <v>1.9</v>
      </c>
      <c r="O1597" s="0" t="n">
        <f aca="false">IF(ABS(N1597-J1597)&lt;0.011,1,0)</f>
        <v>1</v>
      </c>
    </row>
    <row r="1598" customFormat="false" ht="15" hidden="false" customHeight="false" outlineLevel="0" collapsed="false">
      <c r="A1598" s="0" t="s">
        <v>15</v>
      </c>
      <c r="B1598" s="0" t="s">
        <v>327</v>
      </c>
      <c r="C1598" s="0" t="n">
        <v>10</v>
      </c>
      <c r="D1598" s="0" t="n">
        <v>50445</v>
      </c>
      <c r="E1598" s="0" t="s">
        <v>83</v>
      </c>
      <c r="F1598" s="0" t="n">
        <v>2.2</v>
      </c>
      <c r="G1598" s="0" t="n">
        <v>0.5</v>
      </c>
      <c r="H1598" s="0" t="n">
        <v>1.1</v>
      </c>
      <c r="I1598" s="0" t="n">
        <v>2.2</v>
      </c>
      <c r="J1598" s="0" t="n">
        <v>1.1</v>
      </c>
      <c r="K1598" s="0" t="s">
        <v>18</v>
      </c>
      <c r="L1598" s="0" t="s">
        <v>328</v>
      </c>
      <c r="M1598" s="0" t="n">
        <f aca="false">CEILING(G1598,1)*F1598</f>
        <v>2.2</v>
      </c>
      <c r="N1598" s="0" t="n">
        <f aca="false">M1598-H1598</f>
        <v>1.1</v>
      </c>
      <c r="O1598" s="0" t="n">
        <f aca="false">IF(ABS(N1598-J1598)&lt;0.011,1,0)</f>
        <v>1</v>
      </c>
    </row>
    <row r="1599" customFormat="false" ht="15" hidden="false" customHeight="false" outlineLevel="0" collapsed="false">
      <c r="A1599" s="0" t="s">
        <v>15</v>
      </c>
      <c r="B1599" s="0" t="s">
        <v>327</v>
      </c>
      <c r="C1599" s="0" t="n">
        <v>10</v>
      </c>
      <c r="D1599" s="0" t="n">
        <v>50445</v>
      </c>
      <c r="E1599" s="0" t="s">
        <v>24</v>
      </c>
      <c r="F1599" s="0" t="n">
        <v>3.9</v>
      </c>
      <c r="G1599" s="0" t="n">
        <v>0.5</v>
      </c>
      <c r="H1599" s="0" t="n">
        <v>1.95</v>
      </c>
      <c r="I1599" s="0" t="n">
        <v>3.9</v>
      </c>
      <c r="J1599" s="0" t="n">
        <v>1.95</v>
      </c>
      <c r="K1599" s="0" t="s">
        <v>18</v>
      </c>
      <c r="L1599" s="0" t="s">
        <v>328</v>
      </c>
      <c r="M1599" s="0" t="n">
        <f aca="false">CEILING(G1599,1)*F1599</f>
        <v>3.9</v>
      </c>
      <c r="N1599" s="0" t="n">
        <f aca="false">M1599-H1599</f>
        <v>1.95</v>
      </c>
      <c r="O1599" s="0" t="n">
        <f aca="false">IF(ABS(N1599-J1599)&lt;0.011,1,0)</f>
        <v>1</v>
      </c>
    </row>
    <row r="1600" customFormat="false" ht="15" hidden="false" customHeight="false" outlineLevel="0" collapsed="false">
      <c r="A1600" s="0" t="s">
        <v>15</v>
      </c>
      <c r="B1600" s="0" t="s">
        <v>327</v>
      </c>
      <c r="C1600" s="0" t="n">
        <v>11</v>
      </c>
      <c r="D1600" s="0" t="n">
        <v>50431</v>
      </c>
      <c r="E1600" s="0" t="s">
        <v>259</v>
      </c>
      <c r="F1600" s="0" t="n">
        <v>29.9</v>
      </c>
      <c r="G1600" s="0" t="n">
        <v>0.5</v>
      </c>
      <c r="H1600" s="0" t="n">
        <v>14.95</v>
      </c>
      <c r="I1600" s="0" t="n">
        <v>29.9</v>
      </c>
      <c r="J1600" s="0" t="n">
        <v>14.95</v>
      </c>
      <c r="K1600" s="0" t="s">
        <v>18</v>
      </c>
      <c r="L1600" s="0" t="s">
        <v>328</v>
      </c>
      <c r="M1600" s="0" t="n">
        <f aca="false">CEILING(G1600,1)*F1600</f>
        <v>29.9</v>
      </c>
      <c r="N1600" s="0" t="n">
        <f aca="false">M1600-H1600</f>
        <v>14.95</v>
      </c>
      <c r="O1600" s="0" t="n">
        <f aca="false">IF(ABS(N1600-J1600)&lt;0.011,1,0)</f>
        <v>1</v>
      </c>
    </row>
    <row r="1601" customFormat="false" ht="15" hidden="false" customHeight="false" outlineLevel="0" collapsed="false">
      <c r="A1601" s="0" t="s">
        <v>15</v>
      </c>
      <c r="B1601" s="0" t="s">
        <v>327</v>
      </c>
      <c r="C1601" s="0" t="n">
        <v>11</v>
      </c>
      <c r="D1601" s="0" t="n">
        <v>50431</v>
      </c>
      <c r="E1601" s="0" t="s">
        <v>140</v>
      </c>
      <c r="F1601" s="0" t="n">
        <v>3.9</v>
      </c>
      <c r="G1601" s="0" t="n">
        <v>1.5</v>
      </c>
      <c r="H1601" s="0" t="n">
        <v>5.85</v>
      </c>
      <c r="I1601" s="0" t="n">
        <v>7.8</v>
      </c>
      <c r="J1601" s="0" t="n">
        <v>1.95</v>
      </c>
      <c r="K1601" s="0" t="s">
        <v>18</v>
      </c>
      <c r="L1601" s="0" t="s">
        <v>328</v>
      </c>
      <c r="M1601" s="0" t="n">
        <f aca="false">CEILING(G1601,1)*F1601</f>
        <v>7.8</v>
      </c>
      <c r="N1601" s="0" t="n">
        <f aca="false">M1601-H1601</f>
        <v>1.95</v>
      </c>
      <c r="O1601" s="0" t="n">
        <f aca="false">IF(ABS(N1601-J1601)&lt;0.011,1,0)</f>
        <v>1</v>
      </c>
    </row>
    <row r="1602" customFormat="false" ht="15" hidden="false" customHeight="false" outlineLevel="0" collapsed="false">
      <c r="A1602" s="0" t="s">
        <v>15</v>
      </c>
      <c r="B1602" s="0" t="s">
        <v>327</v>
      </c>
      <c r="C1602" s="0" t="n">
        <v>11</v>
      </c>
      <c r="D1602" s="0" t="n">
        <v>50431</v>
      </c>
      <c r="E1602" s="0" t="s">
        <v>49</v>
      </c>
      <c r="F1602" s="0" t="n">
        <v>15.9</v>
      </c>
      <c r="G1602" s="0" t="n">
        <v>2.5</v>
      </c>
      <c r="H1602" s="0" t="n">
        <v>39.75</v>
      </c>
      <c r="I1602" s="0" t="n">
        <v>47.7</v>
      </c>
      <c r="J1602" s="0" t="n">
        <v>7.95</v>
      </c>
      <c r="K1602" s="0" t="s">
        <v>18</v>
      </c>
      <c r="L1602" s="0" t="s">
        <v>328</v>
      </c>
      <c r="M1602" s="0" t="n">
        <f aca="false">CEILING(G1602,1)*F1602</f>
        <v>47.7</v>
      </c>
      <c r="N1602" s="0" t="n">
        <f aca="false">M1602-H1602</f>
        <v>7.95</v>
      </c>
      <c r="O1602" s="0" t="n">
        <f aca="false">IF(ABS(N1602-J1602)&lt;0.011,1,0)</f>
        <v>1</v>
      </c>
    </row>
    <row r="1603" customFormat="false" ht="15" hidden="false" customHeight="false" outlineLevel="0" collapsed="false">
      <c r="A1603" s="0" t="s">
        <v>15</v>
      </c>
      <c r="B1603" s="0" t="s">
        <v>327</v>
      </c>
      <c r="C1603" s="0" t="n">
        <v>11</v>
      </c>
      <c r="D1603" s="0" t="n">
        <v>50431</v>
      </c>
      <c r="E1603" s="0" t="s">
        <v>189</v>
      </c>
      <c r="F1603" s="0" t="n">
        <v>3.9</v>
      </c>
      <c r="G1603" s="0" t="n">
        <v>0.5</v>
      </c>
      <c r="H1603" s="0" t="n">
        <v>1.95</v>
      </c>
      <c r="I1603" s="0" t="n">
        <v>3.9</v>
      </c>
      <c r="J1603" s="0" t="n">
        <v>1.95</v>
      </c>
      <c r="K1603" s="0" t="s">
        <v>18</v>
      </c>
      <c r="L1603" s="0" t="s">
        <v>328</v>
      </c>
      <c r="M1603" s="0" t="n">
        <f aca="false">CEILING(G1603,1)*F1603</f>
        <v>3.9</v>
      </c>
      <c r="N1603" s="0" t="n">
        <f aca="false">M1603-H1603</f>
        <v>1.95</v>
      </c>
      <c r="O1603" s="0" t="n">
        <f aca="false">IF(ABS(N1603-J1603)&lt;0.011,1,0)</f>
        <v>1</v>
      </c>
    </row>
    <row r="1604" customFormat="false" ht="15" hidden="false" customHeight="false" outlineLevel="0" collapsed="false">
      <c r="A1604" s="0" t="s">
        <v>15</v>
      </c>
      <c r="B1604" s="0" t="s">
        <v>327</v>
      </c>
      <c r="C1604" s="0" t="n">
        <v>11</v>
      </c>
      <c r="D1604" s="0" t="n">
        <v>50431</v>
      </c>
      <c r="E1604" s="0" t="s">
        <v>148</v>
      </c>
      <c r="F1604" s="0" t="n">
        <v>3.8</v>
      </c>
      <c r="G1604" s="0" t="n">
        <v>0.5</v>
      </c>
      <c r="H1604" s="0" t="n">
        <v>1.9</v>
      </c>
      <c r="I1604" s="0" t="n">
        <v>3.8</v>
      </c>
      <c r="J1604" s="0" t="n">
        <v>1.9</v>
      </c>
      <c r="K1604" s="0" t="s">
        <v>18</v>
      </c>
      <c r="L1604" s="0" t="s">
        <v>328</v>
      </c>
      <c r="M1604" s="0" t="n">
        <f aca="false">CEILING(G1604,1)*F1604</f>
        <v>3.8</v>
      </c>
      <c r="N1604" s="0" t="n">
        <f aca="false">M1604-H1604</f>
        <v>1.9</v>
      </c>
      <c r="O1604" s="0" t="n">
        <f aca="false">IF(ABS(N1604-J1604)&lt;0.011,1,0)</f>
        <v>1</v>
      </c>
    </row>
    <row r="1605" customFormat="false" ht="15" hidden="false" customHeight="false" outlineLevel="0" collapsed="false">
      <c r="A1605" s="0" t="s">
        <v>15</v>
      </c>
      <c r="B1605" s="0" t="s">
        <v>327</v>
      </c>
      <c r="C1605" s="0" t="n">
        <v>11</v>
      </c>
      <c r="D1605" s="0" t="n">
        <v>50431</v>
      </c>
      <c r="E1605" s="0" t="s">
        <v>83</v>
      </c>
      <c r="F1605" s="0" t="n">
        <v>2.2</v>
      </c>
      <c r="G1605" s="0" t="n">
        <v>0.5</v>
      </c>
      <c r="H1605" s="0" t="n">
        <v>1.1</v>
      </c>
      <c r="I1605" s="0" t="n">
        <v>2.2</v>
      </c>
      <c r="J1605" s="0" t="n">
        <v>1.1</v>
      </c>
      <c r="K1605" s="0" t="s">
        <v>18</v>
      </c>
      <c r="L1605" s="0" t="s">
        <v>328</v>
      </c>
      <c r="M1605" s="0" t="n">
        <f aca="false">CEILING(G1605,1)*F1605</f>
        <v>2.2</v>
      </c>
      <c r="N1605" s="0" t="n">
        <f aca="false">M1605-H1605</f>
        <v>1.1</v>
      </c>
      <c r="O1605" s="0" t="n">
        <f aca="false">IF(ABS(N1605-J1605)&lt;0.011,1,0)</f>
        <v>1</v>
      </c>
    </row>
    <row r="1606" customFormat="false" ht="15" hidden="false" customHeight="false" outlineLevel="0" collapsed="false">
      <c r="A1606" s="0" t="s">
        <v>15</v>
      </c>
      <c r="B1606" s="0" t="s">
        <v>327</v>
      </c>
      <c r="C1606" s="0" t="n">
        <v>11</v>
      </c>
      <c r="D1606" s="0" t="n">
        <v>50431</v>
      </c>
      <c r="E1606" s="0" t="s">
        <v>24</v>
      </c>
      <c r="F1606" s="0" t="n">
        <v>3.9</v>
      </c>
      <c r="G1606" s="0" t="n">
        <v>0.5</v>
      </c>
      <c r="H1606" s="0" t="n">
        <v>1.95</v>
      </c>
      <c r="I1606" s="0" t="n">
        <v>3.9</v>
      </c>
      <c r="J1606" s="0" t="n">
        <v>1.95</v>
      </c>
      <c r="K1606" s="0" t="s">
        <v>18</v>
      </c>
      <c r="L1606" s="0" t="s">
        <v>328</v>
      </c>
      <c r="M1606" s="0" t="n">
        <f aca="false">CEILING(G1606,1)*F1606</f>
        <v>3.9</v>
      </c>
      <c r="N1606" s="0" t="n">
        <f aca="false">M1606-H1606</f>
        <v>1.95</v>
      </c>
      <c r="O1606" s="0" t="n">
        <f aca="false">IF(ABS(N1606-J1606)&lt;0.011,1,0)</f>
        <v>1</v>
      </c>
    </row>
    <row r="1607" customFormat="false" ht="15" hidden="false" customHeight="false" outlineLevel="0" collapsed="false">
      <c r="A1607" s="0" t="s">
        <v>15</v>
      </c>
      <c r="B1607" s="0" t="s">
        <v>327</v>
      </c>
      <c r="C1607" s="0" t="n">
        <v>22</v>
      </c>
      <c r="D1607" s="0" t="n">
        <v>50463</v>
      </c>
      <c r="E1607" s="0" t="s">
        <v>52</v>
      </c>
      <c r="F1607" s="0" t="n">
        <v>19</v>
      </c>
      <c r="G1607" s="0" t="n">
        <v>0.5</v>
      </c>
      <c r="H1607" s="0" t="n">
        <v>9.5</v>
      </c>
      <c r="I1607" s="0" t="n">
        <v>19</v>
      </c>
      <c r="J1607" s="0" t="n">
        <v>9.5</v>
      </c>
      <c r="K1607" s="0" t="s">
        <v>18</v>
      </c>
      <c r="L1607" s="0" t="s">
        <v>139</v>
      </c>
      <c r="M1607" s="0" t="n">
        <f aca="false">CEILING(G1607,1)*F1607</f>
        <v>19</v>
      </c>
      <c r="N1607" s="0" t="n">
        <f aca="false">M1607-H1607</f>
        <v>9.5</v>
      </c>
      <c r="O1607" s="0" t="n">
        <f aca="false">IF(ABS(N1607-J1607)&lt;0.011,1,0)</f>
        <v>1</v>
      </c>
    </row>
    <row r="1608" customFormat="false" ht="15" hidden="false" customHeight="false" outlineLevel="0" collapsed="false">
      <c r="A1608" s="0" t="s">
        <v>15</v>
      </c>
      <c r="B1608" s="0" t="s">
        <v>327</v>
      </c>
      <c r="C1608" s="0" t="n">
        <v>22</v>
      </c>
      <c r="D1608" s="0" t="n">
        <v>50463</v>
      </c>
      <c r="E1608" s="0" t="s">
        <v>114</v>
      </c>
      <c r="F1608" s="0" t="n">
        <v>5.9</v>
      </c>
      <c r="G1608" s="0" t="n">
        <v>0.5</v>
      </c>
      <c r="H1608" s="0" t="n">
        <v>2.95</v>
      </c>
      <c r="I1608" s="0" t="n">
        <v>5.9</v>
      </c>
      <c r="J1608" s="0" t="n">
        <v>2.95</v>
      </c>
      <c r="K1608" s="0" t="s">
        <v>18</v>
      </c>
      <c r="L1608" s="0" t="s">
        <v>139</v>
      </c>
      <c r="M1608" s="0" t="n">
        <f aca="false">CEILING(G1608,1)*F1608</f>
        <v>5.9</v>
      </c>
      <c r="N1608" s="0" t="n">
        <f aca="false">M1608-H1608</f>
        <v>2.95</v>
      </c>
      <c r="O1608" s="0" t="n">
        <f aca="false">IF(ABS(N1608-J1608)&lt;0.011,1,0)</f>
        <v>1</v>
      </c>
    </row>
    <row r="1609" customFormat="false" ht="15" hidden="false" customHeight="false" outlineLevel="0" collapsed="false">
      <c r="A1609" s="0" t="s">
        <v>15</v>
      </c>
      <c r="B1609" s="0" t="s">
        <v>327</v>
      </c>
      <c r="C1609" s="0" t="n">
        <v>22</v>
      </c>
      <c r="D1609" s="0" t="n">
        <v>50463</v>
      </c>
      <c r="E1609" s="0" t="s">
        <v>41</v>
      </c>
      <c r="F1609" s="0" t="n">
        <v>3.9</v>
      </c>
      <c r="G1609" s="0" t="n">
        <v>0.5</v>
      </c>
      <c r="H1609" s="0" t="n">
        <v>1.95</v>
      </c>
      <c r="I1609" s="0" t="n">
        <v>3.9</v>
      </c>
      <c r="J1609" s="0" t="n">
        <v>1.95</v>
      </c>
      <c r="K1609" s="0" t="s">
        <v>18</v>
      </c>
      <c r="L1609" s="0" t="s">
        <v>139</v>
      </c>
      <c r="M1609" s="0" t="n">
        <f aca="false">CEILING(G1609,1)*F1609</f>
        <v>3.9</v>
      </c>
      <c r="N1609" s="0" t="n">
        <f aca="false">M1609-H1609</f>
        <v>1.95</v>
      </c>
      <c r="O1609" s="0" t="n">
        <f aca="false">IF(ABS(N1609-J1609)&lt;0.011,1,0)</f>
        <v>1</v>
      </c>
    </row>
    <row r="1610" customFormat="false" ht="15" hidden="false" customHeight="false" outlineLevel="0" collapsed="false">
      <c r="A1610" s="0" t="s">
        <v>15</v>
      </c>
      <c r="B1610" s="0" t="s">
        <v>327</v>
      </c>
      <c r="C1610" s="0" t="n">
        <v>22</v>
      </c>
      <c r="D1610" s="0" t="n">
        <v>50463</v>
      </c>
      <c r="E1610" s="0" t="s">
        <v>56</v>
      </c>
      <c r="F1610" s="0" t="n">
        <v>5.2</v>
      </c>
      <c r="G1610" s="0" t="n">
        <v>0.5</v>
      </c>
      <c r="H1610" s="0" t="n">
        <v>2.6</v>
      </c>
      <c r="I1610" s="0" t="n">
        <v>5.2</v>
      </c>
      <c r="J1610" s="0" t="n">
        <v>2.6</v>
      </c>
      <c r="K1610" s="0" t="s">
        <v>18</v>
      </c>
      <c r="L1610" s="0" t="s">
        <v>139</v>
      </c>
      <c r="M1610" s="0" t="n">
        <f aca="false">CEILING(G1610,1)*F1610</f>
        <v>5.2</v>
      </c>
      <c r="N1610" s="0" t="n">
        <f aca="false">M1610-H1610</f>
        <v>2.6</v>
      </c>
      <c r="O1610" s="0" t="n">
        <f aca="false">IF(ABS(N1610-J1610)&lt;0.011,1,0)</f>
        <v>1</v>
      </c>
    </row>
    <row r="1611" customFormat="false" ht="15" hidden="false" customHeight="false" outlineLevel="0" collapsed="false">
      <c r="A1611" s="0" t="s">
        <v>15</v>
      </c>
      <c r="B1611" s="0" t="s">
        <v>327</v>
      </c>
      <c r="C1611" s="0" t="n">
        <v>22</v>
      </c>
      <c r="D1611" s="0" t="n">
        <v>50463</v>
      </c>
      <c r="E1611" s="0" t="s">
        <v>89</v>
      </c>
      <c r="F1611" s="0" t="n">
        <v>3.9</v>
      </c>
      <c r="G1611" s="0" t="n">
        <v>0.5</v>
      </c>
      <c r="H1611" s="0" t="n">
        <v>1.95</v>
      </c>
      <c r="I1611" s="0" t="n">
        <v>3.9</v>
      </c>
      <c r="J1611" s="0" t="n">
        <v>1.95</v>
      </c>
      <c r="K1611" s="0" t="s">
        <v>18</v>
      </c>
      <c r="L1611" s="0" t="s">
        <v>139</v>
      </c>
      <c r="M1611" s="0" t="n">
        <f aca="false">CEILING(G1611,1)*F1611</f>
        <v>3.9</v>
      </c>
      <c r="N1611" s="0" t="n">
        <f aca="false">M1611-H1611</f>
        <v>1.95</v>
      </c>
      <c r="O1611" s="0" t="n">
        <f aca="false">IF(ABS(N1611-J1611)&lt;0.011,1,0)</f>
        <v>1</v>
      </c>
    </row>
    <row r="1612" customFormat="false" ht="15" hidden="false" customHeight="false" outlineLevel="0" collapsed="false">
      <c r="A1612" s="0" t="s">
        <v>15</v>
      </c>
      <c r="B1612" s="0" t="s">
        <v>327</v>
      </c>
      <c r="C1612" s="0" t="n">
        <v>23</v>
      </c>
      <c r="D1612" s="0" t="n">
        <v>50452</v>
      </c>
      <c r="E1612" s="0" t="s">
        <v>52</v>
      </c>
      <c r="F1612" s="0" t="n">
        <v>19</v>
      </c>
      <c r="G1612" s="0" t="n">
        <v>0.5</v>
      </c>
      <c r="H1612" s="0" t="n">
        <v>9.5</v>
      </c>
      <c r="I1612" s="0" t="n">
        <v>19</v>
      </c>
      <c r="J1612" s="0" t="n">
        <v>9.5</v>
      </c>
      <c r="K1612" s="0" t="s">
        <v>18</v>
      </c>
      <c r="L1612" s="0" t="s">
        <v>139</v>
      </c>
      <c r="M1612" s="0" t="n">
        <f aca="false">CEILING(G1612,1)*F1612</f>
        <v>19</v>
      </c>
      <c r="N1612" s="0" t="n">
        <f aca="false">M1612-H1612</f>
        <v>9.5</v>
      </c>
      <c r="O1612" s="0" t="n">
        <f aca="false">IF(ABS(N1612-J1612)&lt;0.011,1,0)</f>
        <v>1</v>
      </c>
    </row>
    <row r="1613" customFormat="false" ht="15" hidden="false" customHeight="false" outlineLevel="0" collapsed="false">
      <c r="A1613" s="0" t="s">
        <v>15</v>
      </c>
      <c r="B1613" s="0" t="s">
        <v>327</v>
      </c>
      <c r="C1613" s="0" t="n">
        <v>23</v>
      </c>
      <c r="D1613" s="0" t="n">
        <v>50452</v>
      </c>
      <c r="E1613" s="0" t="s">
        <v>114</v>
      </c>
      <c r="F1613" s="0" t="n">
        <v>5.9</v>
      </c>
      <c r="G1613" s="0" t="n">
        <v>0.5</v>
      </c>
      <c r="H1613" s="0" t="n">
        <v>2.95</v>
      </c>
      <c r="I1613" s="0" t="n">
        <v>5.9</v>
      </c>
      <c r="J1613" s="0" t="n">
        <v>2.95</v>
      </c>
      <c r="K1613" s="0" t="s">
        <v>18</v>
      </c>
      <c r="L1613" s="0" t="s">
        <v>139</v>
      </c>
      <c r="M1613" s="0" t="n">
        <f aca="false">CEILING(G1613,1)*F1613</f>
        <v>5.9</v>
      </c>
      <c r="N1613" s="0" t="n">
        <f aca="false">M1613-H1613</f>
        <v>2.95</v>
      </c>
      <c r="O1613" s="0" t="n">
        <f aca="false">IF(ABS(N1613-J1613)&lt;0.011,1,0)</f>
        <v>1</v>
      </c>
    </row>
    <row r="1614" customFormat="false" ht="15" hidden="false" customHeight="false" outlineLevel="0" collapsed="false">
      <c r="A1614" s="0" t="s">
        <v>15</v>
      </c>
      <c r="B1614" s="0" t="s">
        <v>327</v>
      </c>
      <c r="C1614" s="0" t="n">
        <v>23</v>
      </c>
      <c r="D1614" s="0" t="n">
        <v>50452</v>
      </c>
      <c r="E1614" s="0" t="s">
        <v>41</v>
      </c>
      <c r="F1614" s="0" t="n">
        <v>3.9</v>
      </c>
      <c r="G1614" s="0" t="n">
        <v>0.5</v>
      </c>
      <c r="H1614" s="0" t="n">
        <v>1.95</v>
      </c>
      <c r="I1614" s="0" t="n">
        <v>3.9</v>
      </c>
      <c r="J1614" s="0" t="n">
        <v>1.95</v>
      </c>
      <c r="K1614" s="0" t="s">
        <v>18</v>
      </c>
      <c r="L1614" s="0" t="s">
        <v>139</v>
      </c>
      <c r="M1614" s="0" t="n">
        <f aca="false">CEILING(G1614,1)*F1614</f>
        <v>3.9</v>
      </c>
      <c r="N1614" s="0" t="n">
        <f aca="false">M1614-H1614</f>
        <v>1.95</v>
      </c>
      <c r="O1614" s="0" t="n">
        <f aca="false">IF(ABS(N1614-J1614)&lt;0.011,1,0)</f>
        <v>1</v>
      </c>
    </row>
    <row r="1615" customFormat="false" ht="15" hidden="false" customHeight="false" outlineLevel="0" collapsed="false">
      <c r="A1615" s="0" t="s">
        <v>15</v>
      </c>
      <c r="B1615" s="0" t="s">
        <v>327</v>
      </c>
      <c r="C1615" s="0" t="n">
        <v>23</v>
      </c>
      <c r="D1615" s="0" t="n">
        <v>50452</v>
      </c>
      <c r="E1615" s="0" t="s">
        <v>56</v>
      </c>
      <c r="F1615" s="0" t="n">
        <v>5.2</v>
      </c>
      <c r="G1615" s="0" t="n">
        <v>0.5</v>
      </c>
      <c r="H1615" s="0" t="n">
        <v>2.6</v>
      </c>
      <c r="I1615" s="0" t="n">
        <v>5.2</v>
      </c>
      <c r="J1615" s="0" t="n">
        <v>2.6</v>
      </c>
      <c r="K1615" s="0" t="s">
        <v>18</v>
      </c>
      <c r="L1615" s="0" t="s">
        <v>139</v>
      </c>
      <c r="M1615" s="0" t="n">
        <f aca="false">CEILING(G1615,1)*F1615</f>
        <v>5.2</v>
      </c>
      <c r="N1615" s="0" t="n">
        <f aca="false">M1615-H1615</f>
        <v>2.6</v>
      </c>
      <c r="O1615" s="0" t="n">
        <f aca="false">IF(ABS(N1615-J1615)&lt;0.011,1,0)</f>
        <v>1</v>
      </c>
    </row>
    <row r="1616" customFormat="false" ht="15" hidden="false" customHeight="false" outlineLevel="0" collapsed="false">
      <c r="A1616" s="0" t="s">
        <v>15</v>
      </c>
      <c r="B1616" s="0" t="s">
        <v>327</v>
      </c>
      <c r="C1616" s="0" t="n">
        <v>23</v>
      </c>
      <c r="D1616" s="0" t="n">
        <v>50452</v>
      </c>
      <c r="E1616" s="0" t="s">
        <v>89</v>
      </c>
      <c r="F1616" s="0" t="n">
        <v>3.9</v>
      </c>
      <c r="G1616" s="0" t="n">
        <v>0.5</v>
      </c>
      <c r="H1616" s="0" t="n">
        <v>1.95</v>
      </c>
      <c r="I1616" s="0" t="n">
        <v>3.9</v>
      </c>
      <c r="J1616" s="0" t="n">
        <v>1.95</v>
      </c>
      <c r="K1616" s="0" t="s">
        <v>18</v>
      </c>
      <c r="L1616" s="0" t="s">
        <v>139</v>
      </c>
      <c r="M1616" s="0" t="n">
        <f aca="false">CEILING(G1616,1)*F1616</f>
        <v>3.9</v>
      </c>
      <c r="N1616" s="0" t="n">
        <f aca="false">M1616-H1616</f>
        <v>1.95</v>
      </c>
      <c r="O1616" s="0" t="n">
        <f aca="false">IF(ABS(N1616-J1616)&lt;0.011,1,0)</f>
        <v>1</v>
      </c>
    </row>
    <row r="1617" customFormat="false" ht="15" hidden="false" customHeight="false" outlineLevel="0" collapsed="false">
      <c r="A1617" s="0" t="s">
        <v>15</v>
      </c>
      <c r="B1617" s="0" t="s">
        <v>327</v>
      </c>
      <c r="C1617" s="0" t="n">
        <v>24</v>
      </c>
      <c r="D1617" s="0" t="n">
        <v>50464</v>
      </c>
      <c r="E1617" s="0" t="s">
        <v>87</v>
      </c>
      <c r="F1617" s="0" t="n">
        <v>19.9</v>
      </c>
      <c r="G1617" s="0" t="n">
        <v>0.5</v>
      </c>
      <c r="H1617" s="0" t="n">
        <v>9.95</v>
      </c>
      <c r="I1617" s="0" t="n">
        <v>19.9</v>
      </c>
      <c r="J1617" s="0" t="n">
        <v>9.95</v>
      </c>
      <c r="K1617" s="0" t="s">
        <v>18</v>
      </c>
      <c r="L1617" s="0" t="s">
        <v>119</v>
      </c>
      <c r="M1617" s="0" t="n">
        <f aca="false">CEILING(G1617,1)*F1617</f>
        <v>19.9</v>
      </c>
      <c r="N1617" s="0" t="n">
        <f aca="false">M1617-H1617</f>
        <v>9.95</v>
      </c>
      <c r="O1617" s="0" t="n">
        <f aca="false">IF(ABS(N1617-J1617)&lt;0.011,1,0)</f>
        <v>1</v>
      </c>
    </row>
    <row r="1618" customFormat="false" ht="15" hidden="false" customHeight="false" outlineLevel="0" collapsed="false">
      <c r="A1618" s="0" t="s">
        <v>15</v>
      </c>
      <c r="B1618" s="0" t="s">
        <v>327</v>
      </c>
      <c r="C1618" s="0" t="n">
        <v>24</v>
      </c>
      <c r="D1618" s="0" t="n">
        <v>50464</v>
      </c>
      <c r="E1618" s="0" t="s">
        <v>329</v>
      </c>
      <c r="F1618" s="0" t="n">
        <v>7.9</v>
      </c>
      <c r="G1618" s="0" t="n">
        <v>0.5</v>
      </c>
      <c r="H1618" s="0" t="n">
        <v>3.95</v>
      </c>
      <c r="I1618" s="0" t="n">
        <v>7.9</v>
      </c>
      <c r="J1618" s="0" t="n">
        <v>3.95</v>
      </c>
      <c r="K1618" s="0" t="s">
        <v>18</v>
      </c>
      <c r="L1618" s="0" t="s">
        <v>119</v>
      </c>
      <c r="M1618" s="0" t="n">
        <f aca="false">CEILING(G1618,1)*F1618</f>
        <v>7.9</v>
      </c>
      <c r="N1618" s="0" t="n">
        <f aca="false">M1618-H1618</f>
        <v>3.95</v>
      </c>
      <c r="O1618" s="0" t="n">
        <f aca="false">IF(ABS(N1618-J1618)&lt;0.011,1,0)</f>
        <v>1</v>
      </c>
    </row>
    <row r="1619" customFormat="false" ht="15" hidden="false" customHeight="false" outlineLevel="0" collapsed="false">
      <c r="A1619" s="0" t="s">
        <v>15</v>
      </c>
      <c r="B1619" s="0" t="s">
        <v>327</v>
      </c>
      <c r="C1619" s="0" t="n">
        <v>24</v>
      </c>
      <c r="D1619" s="0" t="n">
        <v>50464</v>
      </c>
      <c r="E1619" s="0" t="s">
        <v>76</v>
      </c>
      <c r="F1619" s="0" t="n">
        <v>17.6</v>
      </c>
      <c r="G1619" s="0" t="n">
        <v>0.5</v>
      </c>
      <c r="H1619" s="0" t="n">
        <v>8.8</v>
      </c>
      <c r="I1619" s="0" t="n">
        <v>17.6</v>
      </c>
      <c r="J1619" s="0" t="n">
        <v>8.8</v>
      </c>
      <c r="K1619" s="0" t="s">
        <v>18</v>
      </c>
      <c r="L1619" s="0" t="s">
        <v>119</v>
      </c>
      <c r="M1619" s="0" t="n">
        <f aca="false">CEILING(G1619,1)*F1619</f>
        <v>17.6</v>
      </c>
      <c r="N1619" s="0" t="n">
        <f aca="false">M1619-H1619</f>
        <v>8.8</v>
      </c>
      <c r="O1619" s="0" t="n">
        <f aca="false">IF(ABS(N1619-J1619)&lt;0.011,1,0)</f>
        <v>1</v>
      </c>
    </row>
    <row r="1620" customFormat="false" ht="15" hidden="false" customHeight="false" outlineLevel="0" collapsed="false">
      <c r="A1620" s="0" t="s">
        <v>15</v>
      </c>
      <c r="B1620" s="0" t="s">
        <v>327</v>
      </c>
      <c r="C1620" s="0" t="n">
        <v>25</v>
      </c>
      <c r="D1620" s="0" t="n">
        <v>50458</v>
      </c>
      <c r="E1620" s="0" t="s">
        <v>87</v>
      </c>
      <c r="F1620" s="0" t="n">
        <v>19.9</v>
      </c>
      <c r="G1620" s="0" t="n">
        <v>0.5</v>
      </c>
      <c r="H1620" s="0" t="n">
        <v>9.95</v>
      </c>
      <c r="I1620" s="0" t="n">
        <v>19.9</v>
      </c>
      <c r="J1620" s="0" t="n">
        <v>9.95</v>
      </c>
      <c r="K1620" s="0" t="s">
        <v>18</v>
      </c>
      <c r="L1620" s="0" t="s">
        <v>119</v>
      </c>
      <c r="M1620" s="0" t="n">
        <f aca="false">CEILING(G1620,1)*F1620</f>
        <v>19.9</v>
      </c>
      <c r="N1620" s="0" t="n">
        <f aca="false">M1620-H1620</f>
        <v>9.95</v>
      </c>
      <c r="O1620" s="0" t="n">
        <f aca="false">IF(ABS(N1620-J1620)&lt;0.011,1,0)</f>
        <v>1</v>
      </c>
    </row>
    <row r="1621" customFormat="false" ht="15" hidden="false" customHeight="false" outlineLevel="0" collapsed="false">
      <c r="A1621" s="0" t="s">
        <v>15</v>
      </c>
      <c r="B1621" s="0" t="s">
        <v>327</v>
      </c>
      <c r="C1621" s="0" t="n">
        <v>25</v>
      </c>
      <c r="D1621" s="0" t="n">
        <v>50458</v>
      </c>
      <c r="E1621" s="0" t="s">
        <v>329</v>
      </c>
      <c r="F1621" s="0" t="n">
        <v>7.9</v>
      </c>
      <c r="G1621" s="0" t="n">
        <v>0.5</v>
      </c>
      <c r="H1621" s="0" t="n">
        <v>3.95</v>
      </c>
      <c r="I1621" s="0" t="n">
        <v>7.9</v>
      </c>
      <c r="J1621" s="0" t="n">
        <v>3.95</v>
      </c>
      <c r="K1621" s="0" t="s">
        <v>18</v>
      </c>
      <c r="L1621" s="0" t="s">
        <v>119</v>
      </c>
      <c r="M1621" s="0" t="n">
        <f aca="false">CEILING(G1621,1)*F1621</f>
        <v>7.9</v>
      </c>
      <c r="N1621" s="0" t="n">
        <f aca="false">M1621-H1621</f>
        <v>3.95</v>
      </c>
      <c r="O1621" s="0" t="n">
        <f aca="false">IF(ABS(N1621-J1621)&lt;0.011,1,0)</f>
        <v>1</v>
      </c>
    </row>
    <row r="1622" customFormat="false" ht="15" hidden="false" customHeight="false" outlineLevel="0" collapsed="false">
      <c r="A1622" s="0" t="s">
        <v>15</v>
      </c>
      <c r="B1622" s="0" t="s">
        <v>327</v>
      </c>
      <c r="C1622" s="0" t="n">
        <v>25</v>
      </c>
      <c r="D1622" s="0" t="n">
        <v>50458</v>
      </c>
      <c r="E1622" s="0" t="s">
        <v>76</v>
      </c>
      <c r="F1622" s="0" t="n">
        <v>17.6</v>
      </c>
      <c r="G1622" s="0" t="n">
        <v>0.5</v>
      </c>
      <c r="H1622" s="0" t="n">
        <v>8.8</v>
      </c>
      <c r="I1622" s="0" t="n">
        <v>17.6</v>
      </c>
      <c r="J1622" s="0" t="n">
        <v>8.8</v>
      </c>
      <c r="K1622" s="0" t="s">
        <v>18</v>
      </c>
      <c r="L1622" s="0" t="s">
        <v>119</v>
      </c>
      <c r="M1622" s="0" t="n">
        <f aca="false">CEILING(G1622,1)*F1622</f>
        <v>17.6</v>
      </c>
      <c r="N1622" s="0" t="n">
        <f aca="false">M1622-H1622</f>
        <v>8.8</v>
      </c>
      <c r="O1622" s="0" t="n">
        <f aca="false">IF(ABS(N1622-J1622)&lt;0.011,1,0)</f>
        <v>1</v>
      </c>
    </row>
    <row r="1623" customFormat="false" ht="15" hidden="false" customHeight="false" outlineLevel="0" collapsed="false">
      <c r="A1623" s="0" t="s">
        <v>15</v>
      </c>
      <c r="B1623" s="0" t="s">
        <v>327</v>
      </c>
      <c r="C1623" s="0" t="n">
        <v>27</v>
      </c>
      <c r="D1623" s="0" t="n">
        <v>50466</v>
      </c>
      <c r="E1623" s="0" t="s">
        <v>114</v>
      </c>
      <c r="F1623" s="0" t="n">
        <v>5.9</v>
      </c>
      <c r="G1623" s="0" t="n">
        <v>0.5</v>
      </c>
      <c r="H1623" s="0" t="n">
        <v>2.95</v>
      </c>
      <c r="I1623" s="0" t="n">
        <v>5.9</v>
      </c>
      <c r="J1623" s="0" t="n">
        <v>2.95</v>
      </c>
      <c r="K1623" s="0" t="s">
        <v>18</v>
      </c>
      <c r="L1623" s="0" t="s">
        <v>219</v>
      </c>
      <c r="M1623" s="0" t="n">
        <f aca="false">CEILING(G1623,1)*F1623</f>
        <v>5.9</v>
      </c>
      <c r="N1623" s="0" t="n">
        <f aca="false">M1623-H1623</f>
        <v>2.95</v>
      </c>
      <c r="O1623" s="0" t="n">
        <f aca="false">IF(ABS(N1623-J1623)&lt;0.011,1,0)</f>
        <v>1</v>
      </c>
    </row>
    <row r="1624" customFormat="false" ht="15" hidden="false" customHeight="false" outlineLevel="0" collapsed="false">
      <c r="A1624" s="0" t="s">
        <v>15</v>
      </c>
      <c r="B1624" s="0" t="s">
        <v>327</v>
      </c>
      <c r="C1624" s="0" t="n">
        <v>27</v>
      </c>
      <c r="D1624" s="0" t="n">
        <v>50466</v>
      </c>
      <c r="E1624" s="0" t="s">
        <v>67</v>
      </c>
      <c r="F1624" s="0" t="n">
        <v>4.2</v>
      </c>
      <c r="G1624" s="0" t="n">
        <v>0.5</v>
      </c>
      <c r="H1624" s="0" t="n">
        <v>2.1</v>
      </c>
      <c r="I1624" s="0" t="n">
        <v>4.2</v>
      </c>
      <c r="J1624" s="0" t="n">
        <v>2.1</v>
      </c>
      <c r="K1624" s="0" t="s">
        <v>18</v>
      </c>
      <c r="L1624" s="0" t="s">
        <v>219</v>
      </c>
      <c r="M1624" s="0" t="n">
        <f aca="false">CEILING(G1624,1)*F1624</f>
        <v>4.2</v>
      </c>
      <c r="N1624" s="0" t="n">
        <f aca="false">M1624-H1624</f>
        <v>2.1</v>
      </c>
      <c r="O1624" s="0" t="n">
        <f aca="false">IF(ABS(N1624-J1624)&lt;0.011,1,0)</f>
        <v>1</v>
      </c>
    </row>
    <row r="1625" customFormat="false" ht="15" hidden="false" customHeight="false" outlineLevel="0" collapsed="false">
      <c r="A1625" s="0" t="s">
        <v>15</v>
      </c>
      <c r="B1625" s="0" t="s">
        <v>327</v>
      </c>
      <c r="C1625" s="0" t="n">
        <v>28</v>
      </c>
      <c r="D1625" s="0" t="n">
        <v>50453</v>
      </c>
      <c r="E1625" s="0" t="s">
        <v>114</v>
      </c>
      <c r="F1625" s="0" t="n">
        <v>5.9</v>
      </c>
      <c r="G1625" s="0" t="n">
        <v>0.5</v>
      </c>
      <c r="H1625" s="0" t="n">
        <v>2.95</v>
      </c>
      <c r="I1625" s="0" t="n">
        <v>5.9</v>
      </c>
      <c r="J1625" s="0" t="n">
        <v>2.95</v>
      </c>
      <c r="K1625" s="0" t="s">
        <v>18</v>
      </c>
      <c r="L1625" s="0" t="s">
        <v>219</v>
      </c>
      <c r="M1625" s="0" t="n">
        <f aca="false">CEILING(G1625,1)*F1625</f>
        <v>5.9</v>
      </c>
      <c r="N1625" s="0" t="n">
        <f aca="false">M1625-H1625</f>
        <v>2.95</v>
      </c>
      <c r="O1625" s="0" t="n">
        <f aca="false">IF(ABS(N1625-J1625)&lt;0.011,1,0)</f>
        <v>1</v>
      </c>
    </row>
    <row r="1626" customFormat="false" ht="15" hidden="false" customHeight="false" outlineLevel="0" collapsed="false">
      <c r="A1626" s="0" t="s">
        <v>15</v>
      </c>
      <c r="B1626" s="0" t="s">
        <v>327</v>
      </c>
      <c r="C1626" s="0" t="n">
        <v>28</v>
      </c>
      <c r="D1626" s="0" t="n">
        <v>50453</v>
      </c>
      <c r="E1626" s="0" t="s">
        <v>67</v>
      </c>
      <c r="F1626" s="0" t="n">
        <v>4.2</v>
      </c>
      <c r="G1626" s="0" t="n">
        <v>0.5</v>
      </c>
      <c r="H1626" s="0" t="n">
        <v>2.1</v>
      </c>
      <c r="I1626" s="0" t="n">
        <v>4.2</v>
      </c>
      <c r="J1626" s="0" t="n">
        <v>2.1</v>
      </c>
      <c r="K1626" s="0" t="s">
        <v>18</v>
      </c>
      <c r="L1626" s="0" t="s">
        <v>219</v>
      </c>
      <c r="M1626" s="0" t="n">
        <f aca="false">CEILING(G1626,1)*F1626</f>
        <v>4.2</v>
      </c>
      <c r="N1626" s="0" t="n">
        <f aca="false">M1626-H1626</f>
        <v>2.1</v>
      </c>
      <c r="O1626" s="0" t="n">
        <f aca="false">IF(ABS(N1626-J1626)&lt;0.011,1,0)</f>
        <v>1</v>
      </c>
    </row>
    <row r="1627" customFormat="false" ht="15" hidden="false" customHeight="false" outlineLevel="0" collapsed="false">
      <c r="A1627" s="0" t="s">
        <v>15</v>
      </c>
      <c r="B1627" s="0" t="s">
        <v>330</v>
      </c>
      <c r="C1627" s="0" t="n">
        <v>20</v>
      </c>
      <c r="D1627" s="0" t="n">
        <v>50503</v>
      </c>
      <c r="E1627" s="0" t="s">
        <v>78</v>
      </c>
      <c r="F1627" s="0" t="n">
        <v>17.6</v>
      </c>
      <c r="G1627" s="0" t="n">
        <v>0.5</v>
      </c>
      <c r="H1627" s="0" t="n">
        <v>8.8</v>
      </c>
      <c r="I1627" s="0" t="n">
        <v>17.6</v>
      </c>
      <c r="J1627" s="0" t="n">
        <v>8.8</v>
      </c>
      <c r="K1627" s="0" t="s">
        <v>18</v>
      </c>
      <c r="L1627" s="0" t="s">
        <v>113</v>
      </c>
      <c r="M1627" s="0" t="n">
        <f aca="false">CEILING(G1627,1)*F1627</f>
        <v>17.6</v>
      </c>
      <c r="N1627" s="0" t="n">
        <f aca="false">M1627-H1627</f>
        <v>8.8</v>
      </c>
      <c r="O1627" s="0" t="n">
        <f aca="false">IF(ABS(N1627-J1627)&lt;0.011,1,0)</f>
        <v>1</v>
      </c>
    </row>
    <row r="1628" customFormat="false" ht="15" hidden="false" customHeight="false" outlineLevel="0" collapsed="false">
      <c r="A1628" s="0" t="s">
        <v>15</v>
      </c>
      <c r="B1628" s="0" t="s">
        <v>330</v>
      </c>
      <c r="C1628" s="0" t="n">
        <v>20</v>
      </c>
      <c r="D1628" s="0" t="n">
        <v>50503</v>
      </c>
      <c r="E1628" s="0" t="s">
        <v>294</v>
      </c>
      <c r="F1628" s="0" t="n">
        <v>3.9</v>
      </c>
      <c r="G1628" s="0" t="n">
        <v>0.5</v>
      </c>
      <c r="H1628" s="0" t="n">
        <v>1.95</v>
      </c>
      <c r="I1628" s="0" t="n">
        <v>3.9</v>
      </c>
      <c r="J1628" s="0" t="n">
        <v>1.95</v>
      </c>
      <c r="K1628" s="0" t="s">
        <v>18</v>
      </c>
      <c r="L1628" s="0" t="s">
        <v>113</v>
      </c>
      <c r="M1628" s="0" t="n">
        <f aca="false">CEILING(G1628,1)*F1628</f>
        <v>3.9</v>
      </c>
      <c r="N1628" s="0" t="n">
        <f aca="false">M1628-H1628</f>
        <v>1.95</v>
      </c>
      <c r="O1628" s="0" t="n">
        <f aca="false">IF(ABS(N1628-J1628)&lt;0.011,1,0)</f>
        <v>1</v>
      </c>
    </row>
    <row r="1629" customFormat="false" ht="15" hidden="false" customHeight="false" outlineLevel="0" collapsed="false">
      <c r="A1629" s="0" t="s">
        <v>15</v>
      </c>
      <c r="B1629" s="0" t="s">
        <v>330</v>
      </c>
      <c r="C1629" s="0" t="n">
        <v>20</v>
      </c>
      <c r="D1629" s="0" t="n">
        <v>50503</v>
      </c>
      <c r="E1629" s="0" t="s">
        <v>80</v>
      </c>
      <c r="F1629" s="0" t="n">
        <v>3.9</v>
      </c>
      <c r="G1629" s="0" t="n">
        <v>0.5</v>
      </c>
      <c r="H1629" s="0" t="n">
        <v>1.95</v>
      </c>
      <c r="I1629" s="0" t="n">
        <v>3.9</v>
      </c>
      <c r="J1629" s="0" t="n">
        <v>1.95</v>
      </c>
      <c r="K1629" s="0" t="s">
        <v>18</v>
      </c>
      <c r="L1629" s="0" t="s">
        <v>113</v>
      </c>
      <c r="M1629" s="0" t="n">
        <f aca="false">CEILING(G1629,1)*F1629</f>
        <v>3.9</v>
      </c>
      <c r="N1629" s="0" t="n">
        <f aca="false">M1629-H1629</f>
        <v>1.95</v>
      </c>
      <c r="O1629" s="0" t="n">
        <f aca="false">IF(ABS(N1629-J1629)&lt;0.011,1,0)</f>
        <v>1</v>
      </c>
    </row>
    <row r="1630" customFormat="false" ht="15" hidden="false" customHeight="false" outlineLevel="0" collapsed="false">
      <c r="A1630" s="0" t="s">
        <v>15</v>
      </c>
      <c r="B1630" s="0" t="s">
        <v>330</v>
      </c>
      <c r="C1630" s="0" t="n">
        <v>20</v>
      </c>
      <c r="D1630" s="0" t="n">
        <v>50503</v>
      </c>
      <c r="E1630" s="0" t="s">
        <v>156</v>
      </c>
      <c r="F1630" s="0" t="n">
        <v>3.9</v>
      </c>
      <c r="G1630" s="0" t="n">
        <v>0.5</v>
      </c>
      <c r="H1630" s="0" t="n">
        <v>1.95</v>
      </c>
      <c r="I1630" s="0" t="n">
        <v>3.9</v>
      </c>
      <c r="J1630" s="0" t="n">
        <v>1.95</v>
      </c>
      <c r="K1630" s="0" t="s">
        <v>18</v>
      </c>
      <c r="L1630" s="0" t="s">
        <v>113</v>
      </c>
      <c r="M1630" s="0" t="n">
        <f aca="false">CEILING(G1630,1)*F1630</f>
        <v>3.9</v>
      </c>
      <c r="N1630" s="0" t="n">
        <f aca="false">M1630-H1630</f>
        <v>1.95</v>
      </c>
      <c r="O1630" s="0" t="n">
        <f aca="false">IF(ABS(N1630-J1630)&lt;0.011,1,0)</f>
        <v>1</v>
      </c>
    </row>
    <row r="1631" customFormat="false" ht="15" hidden="false" customHeight="false" outlineLevel="0" collapsed="false">
      <c r="A1631" s="0" t="s">
        <v>15</v>
      </c>
      <c r="B1631" s="0" t="s">
        <v>330</v>
      </c>
      <c r="C1631" s="0" t="n">
        <v>20</v>
      </c>
      <c r="D1631" s="0" t="n">
        <v>50503</v>
      </c>
      <c r="E1631" s="0" t="s">
        <v>33</v>
      </c>
      <c r="F1631" s="0" t="n">
        <v>2.9</v>
      </c>
      <c r="G1631" s="0" t="n">
        <v>0.5</v>
      </c>
      <c r="H1631" s="0" t="n">
        <v>1.45</v>
      </c>
      <c r="I1631" s="0" t="n">
        <v>2.9</v>
      </c>
      <c r="J1631" s="0" t="n">
        <v>1.45</v>
      </c>
      <c r="K1631" s="0" t="s">
        <v>18</v>
      </c>
      <c r="L1631" s="0" t="s">
        <v>113</v>
      </c>
      <c r="M1631" s="0" t="n">
        <f aca="false">CEILING(G1631,1)*F1631</f>
        <v>2.9</v>
      </c>
      <c r="N1631" s="0" t="n">
        <f aca="false">M1631-H1631</f>
        <v>1.45</v>
      </c>
      <c r="O1631" s="0" t="n">
        <f aca="false">IF(ABS(N1631-J1631)&lt;0.011,1,0)</f>
        <v>1</v>
      </c>
    </row>
    <row r="1632" customFormat="false" ht="15" hidden="false" customHeight="false" outlineLevel="0" collapsed="false">
      <c r="A1632" s="0" t="s">
        <v>15</v>
      </c>
      <c r="B1632" s="0" t="s">
        <v>330</v>
      </c>
      <c r="C1632" s="0" t="n">
        <v>20</v>
      </c>
      <c r="D1632" s="0" t="n">
        <v>50503</v>
      </c>
      <c r="E1632" s="0" t="s">
        <v>41</v>
      </c>
      <c r="F1632" s="0" t="n">
        <v>3.9</v>
      </c>
      <c r="G1632" s="0" t="n">
        <v>0.5</v>
      </c>
      <c r="H1632" s="0" t="n">
        <v>1.95</v>
      </c>
      <c r="I1632" s="0" t="n">
        <v>3.9</v>
      </c>
      <c r="J1632" s="0" t="n">
        <v>1.95</v>
      </c>
      <c r="K1632" s="0" t="s">
        <v>18</v>
      </c>
      <c r="L1632" s="0" t="s">
        <v>113</v>
      </c>
      <c r="M1632" s="0" t="n">
        <f aca="false">CEILING(G1632,1)*F1632</f>
        <v>3.9</v>
      </c>
      <c r="N1632" s="0" t="n">
        <f aca="false">M1632-H1632</f>
        <v>1.95</v>
      </c>
      <c r="O1632" s="0" t="n">
        <f aca="false">IF(ABS(N1632-J1632)&lt;0.011,1,0)</f>
        <v>1</v>
      </c>
    </row>
    <row r="1633" customFormat="false" ht="15" hidden="false" customHeight="false" outlineLevel="0" collapsed="false">
      <c r="A1633" s="0" t="s">
        <v>15</v>
      </c>
      <c r="B1633" s="0" t="s">
        <v>330</v>
      </c>
      <c r="C1633" s="0" t="n">
        <v>20</v>
      </c>
      <c r="D1633" s="0" t="n">
        <v>50503</v>
      </c>
      <c r="E1633" s="0" t="s">
        <v>34</v>
      </c>
      <c r="F1633" s="0" t="n">
        <v>3.2</v>
      </c>
      <c r="G1633" s="0" t="n">
        <v>0.5</v>
      </c>
      <c r="H1633" s="0" t="n">
        <v>1.6</v>
      </c>
      <c r="I1633" s="0" t="n">
        <v>3.2</v>
      </c>
      <c r="J1633" s="0" t="n">
        <v>1.6</v>
      </c>
      <c r="K1633" s="0" t="s">
        <v>18</v>
      </c>
      <c r="L1633" s="0" t="s">
        <v>113</v>
      </c>
      <c r="M1633" s="0" t="n">
        <f aca="false">CEILING(G1633,1)*F1633</f>
        <v>3.2</v>
      </c>
      <c r="N1633" s="0" t="n">
        <f aca="false">M1633-H1633</f>
        <v>1.6</v>
      </c>
      <c r="O1633" s="0" t="n">
        <f aca="false">IF(ABS(N1633-J1633)&lt;0.011,1,0)</f>
        <v>1</v>
      </c>
    </row>
    <row r="1634" customFormat="false" ht="15" hidden="false" customHeight="false" outlineLevel="0" collapsed="false">
      <c r="A1634" s="0" t="s">
        <v>15</v>
      </c>
      <c r="B1634" s="0" t="s">
        <v>330</v>
      </c>
      <c r="C1634" s="0" t="n">
        <v>20</v>
      </c>
      <c r="D1634" s="0" t="n">
        <v>50503</v>
      </c>
      <c r="E1634" s="0" t="s">
        <v>36</v>
      </c>
      <c r="F1634" s="0" t="n">
        <v>0.9</v>
      </c>
      <c r="G1634" s="0" t="n">
        <v>0.5</v>
      </c>
      <c r="H1634" s="0" t="n">
        <v>0.45</v>
      </c>
      <c r="I1634" s="0" t="n">
        <v>0.9</v>
      </c>
      <c r="J1634" s="0" t="n">
        <v>0.45</v>
      </c>
      <c r="K1634" s="0" t="s">
        <v>18</v>
      </c>
      <c r="L1634" s="0" t="s">
        <v>113</v>
      </c>
      <c r="M1634" s="0" t="n">
        <f aca="false">CEILING(G1634,1)*F1634</f>
        <v>0.9</v>
      </c>
      <c r="N1634" s="0" t="n">
        <f aca="false">M1634-H1634</f>
        <v>0.45</v>
      </c>
      <c r="O1634" s="0" t="n">
        <f aca="false">IF(ABS(N1634-J1634)&lt;0.011,1,0)</f>
        <v>1</v>
      </c>
    </row>
    <row r="1635" customFormat="false" ht="15" hidden="false" customHeight="false" outlineLevel="0" collapsed="false">
      <c r="A1635" s="0" t="s">
        <v>15</v>
      </c>
      <c r="B1635" s="0" t="s">
        <v>330</v>
      </c>
      <c r="C1635" s="0" t="n">
        <v>21</v>
      </c>
      <c r="D1635" s="0" t="n">
        <v>50486</v>
      </c>
      <c r="E1635" s="0" t="s">
        <v>78</v>
      </c>
      <c r="F1635" s="0" t="n">
        <v>17.6</v>
      </c>
      <c r="G1635" s="0" t="n">
        <v>0.5</v>
      </c>
      <c r="H1635" s="0" t="n">
        <v>8.8</v>
      </c>
      <c r="I1635" s="0" t="n">
        <v>17.6</v>
      </c>
      <c r="J1635" s="0" t="n">
        <v>8.8</v>
      </c>
      <c r="K1635" s="0" t="s">
        <v>18</v>
      </c>
      <c r="L1635" s="0" t="s">
        <v>113</v>
      </c>
      <c r="M1635" s="0" t="n">
        <f aca="false">CEILING(G1635,1)*F1635</f>
        <v>17.6</v>
      </c>
      <c r="N1635" s="0" t="n">
        <f aca="false">M1635-H1635</f>
        <v>8.8</v>
      </c>
      <c r="O1635" s="0" t="n">
        <f aca="false">IF(ABS(N1635-J1635)&lt;0.011,1,0)</f>
        <v>1</v>
      </c>
    </row>
    <row r="1636" customFormat="false" ht="15" hidden="false" customHeight="false" outlineLevel="0" collapsed="false">
      <c r="A1636" s="0" t="s">
        <v>15</v>
      </c>
      <c r="B1636" s="0" t="s">
        <v>330</v>
      </c>
      <c r="C1636" s="0" t="n">
        <v>21</v>
      </c>
      <c r="D1636" s="0" t="n">
        <v>50486</v>
      </c>
      <c r="E1636" s="0" t="s">
        <v>294</v>
      </c>
      <c r="F1636" s="0" t="n">
        <v>3.9</v>
      </c>
      <c r="G1636" s="0" t="n">
        <v>0.5</v>
      </c>
      <c r="H1636" s="0" t="n">
        <v>1.95</v>
      </c>
      <c r="I1636" s="0" t="n">
        <v>3.9</v>
      </c>
      <c r="J1636" s="0" t="n">
        <v>1.95</v>
      </c>
      <c r="K1636" s="0" t="s">
        <v>18</v>
      </c>
      <c r="L1636" s="0" t="s">
        <v>113</v>
      </c>
      <c r="M1636" s="0" t="n">
        <f aca="false">CEILING(G1636,1)*F1636</f>
        <v>3.9</v>
      </c>
      <c r="N1636" s="0" t="n">
        <f aca="false">M1636-H1636</f>
        <v>1.95</v>
      </c>
      <c r="O1636" s="0" t="n">
        <f aca="false">IF(ABS(N1636-J1636)&lt;0.011,1,0)</f>
        <v>1</v>
      </c>
    </row>
    <row r="1637" customFormat="false" ht="15" hidden="false" customHeight="false" outlineLevel="0" collapsed="false">
      <c r="A1637" s="0" t="s">
        <v>15</v>
      </c>
      <c r="B1637" s="0" t="s">
        <v>330</v>
      </c>
      <c r="C1637" s="0" t="n">
        <v>21</v>
      </c>
      <c r="D1637" s="0" t="n">
        <v>50486</v>
      </c>
      <c r="E1637" s="0" t="s">
        <v>80</v>
      </c>
      <c r="F1637" s="0" t="n">
        <v>3.9</v>
      </c>
      <c r="G1637" s="0" t="n">
        <v>0.5</v>
      </c>
      <c r="H1637" s="0" t="n">
        <v>1.95</v>
      </c>
      <c r="I1637" s="0" t="n">
        <v>3.9</v>
      </c>
      <c r="J1637" s="0" t="n">
        <v>1.95</v>
      </c>
      <c r="K1637" s="0" t="s">
        <v>18</v>
      </c>
      <c r="L1637" s="0" t="s">
        <v>113</v>
      </c>
      <c r="M1637" s="0" t="n">
        <f aca="false">CEILING(G1637,1)*F1637</f>
        <v>3.9</v>
      </c>
      <c r="N1637" s="0" t="n">
        <f aca="false">M1637-H1637</f>
        <v>1.95</v>
      </c>
      <c r="O1637" s="0" t="n">
        <f aca="false">IF(ABS(N1637-J1637)&lt;0.011,1,0)</f>
        <v>1</v>
      </c>
    </row>
    <row r="1638" customFormat="false" ht="15" hidden="false" customHeight="false" outlineLevel="0" collapsed="false">
      <c r="A1638" s="0" t="s">
        <v>15</v>
      </c>
      <c r="B1638" s="0" t="s">
        <v>330</v>
      </c>
      <c r="C1638" s="0" t="n">
        <v>21</v>
      </c>
      <c r="D1638" s="0" t="n">
        <v>50486</v>
      </c>
      <c r="E1638" s="0" t="s">
        <v>156</v>
      </c>
      <c r="F1638" s="0" t="n">
        <v>3.9</v>
      </c>
      <c r="G1638" s="0" t="n">
        <v>0.5</v>
      </c>
      <c r="H1638" s="0" t="n">
        <v>1.95</v>
      </c>
      <c r="I1638" s="0" t="n">
        <v>3.9</v>
      </c>
      <c r="J1638" s="0" t="n">
        <v>1.95</v>
      </c>
      <c r="K1638" s="0" t="s">
        <v>18</v>
      </c>
      <c r="L1638" s="0" t="s">
        <v>113</v>
      </c>
      <c r="M1638" s="0" t="n">
        <f aca="false">CEILING(G1638,1)*F1638</f>
        <v>3.9</v>
      </c>
      <c r="N1638" s="0" t="n">
        <f aca="false">M1638-H1638</f>
        <v>1.95</v>
      </c>
      <c r="O1638" s="0" t="n">
        <f aca="false">IF(ABS(N1638-J1638)&lt;0.011,1,0)</f>
        <v>1</v>
      </c>
    </row>
    <row r="1639" customFormat="false" ht="15" hidden="false" customHeight="false" outlineLevel="0" collapsed="false">
      <c r="A1639" s="0" t="s">
        <v>15</v>
      </c>
      <c r="B1639" s="0" t="s">
        <v>330</v>
      </c>
      <c r="C1639" s="0" t="n">
        <v>21</v>
      </c>
      <c r="D1639" s="0" t="n">
        <v>50486</v>
      </c>
      <c r="E1639" s="0" t="s">
        <v>33</v>
      </c>
      <c r="F1639" s="0" t="n">
        <v>2.9</v>
      </c>
      <c r="G1639" s="0" t="n">
        <v>0.5</v>
      </c>
      <c r="H1639" s="0" t="n">
        <v>1.45</v>
      </c>
      <c r="I1639" s="0" t="n">
        <v>2.9</v>
      </c>
      <c r="J1639" s="0" t="n">
        <v>1.45</v>
      </c>
      <c r="K1639" s="0" t="s">
        <v>18</v>
      </c>
      <c r="L1639" s="0" t="s">
        <v>113</v>
      </c>
      <c r="M1639" s="0" t="n">
        <f aca="false">CEILING(G1639,1)*F1639</f>
        <v>2.9</v>
      </c>
      <c r="N1639" s="0" t="n">
        <f aca="false">M1639-H1639</f>
        <v>1.45</v>
      </c>
      <c r="O1639" s="0" t="n">
        <f aca="false">IF(ABS(N1639-J1639)&lt;0.011,1,0)</f>
        <v>1</v>
      </c>
    </row>
    <row r="1640" customFormat="false" ht="15" hidden="false" customHeight="false" outlineLevel="0" collapsed="false">
      <c r="A1640" s="0" t="s">
        <v>15</v>
      </c>
      <c r="B1640" s="0" t="s">
        <v>330</v>
      </c>
      <c r="C1640" s="0" t="n">
        <v>21</v>
      </c>
      <c r="D1640" s="0" t="n">
        <v>50486</v>
      </c>
      <c r="E1640" s="0" t="s">
        <v>41</v>
      </c>
      <c r="F1640" s="0" t="n">
        <v>3.9</v>
      </c>
      <c r="G1640" s="0" t="n">
        <v>0.5</v>
      </c>
      <c r="H1640" s="0" t="n">
        <v>1.95</v>
      </c>
      <c r="I1640" s="0" t="n">
        <v>3.9</v>
      </c>
      <c r="J1640" s="0" t="n">
        <v>1.95</v>
      </c>
      <c r="K1640" s="0" t="s">
        <v>18</v>
      </c>
      <c r="L1640" s="0" t="s">
        <v>113</v>
      </c>
      <c r="M1640" s="0" t="n">
        <f aca="false">CEILING(G1640,1)*F1640</f>
        <v>3.9</v>
      </c>
      <c r="N1640" s="0" t="n">
        <f aca="false">M1640-H1640</f>
        <v>1.95</v>
      </c>
      <c r="O1640" s="0" t="n">
        <f aca="false">IF(ABS(N1640-J1640)&lt;0.011,1,0)</f>
        <v>1</v>
      </c>
    </row>
    <row r="1641" customFormat="false" ht="15" hidden="false" customHeight="false" outlineLevel="0" collapsed="false">
      <c r="A1641" s="0" t="s">
        <v>15</v>
      </c>
      <c r="B1641" s="0" t="s">
        <v>330</v>
      </c>
      <c r="C1641" s="0" t="n">
        <v>21</v>
      </c>
      <c r="D1641" s="0" t="n">
        <v>50486</v>
      </c>
      <c r="E1641" s="0" t="s">
        <v>34</v>
      </c>
      <c r="F1641" s="0" t="n">
        <v>3.2</v>
      </c>
      <c r="G1641" s="0" t="n">
        <v>0.5</v>
      </c>
      <c r="H1641" s="0" t="n">
        <v>1.6</v>
      </c>
      <c r="I1641" s="0" t="n">
        <v>3.2</v>
      </c>
      <c r="J1641" s="0" t="n">
        <v>1.6</v>
      </c>
      <c r="K1641" s="0" t="s">
        <v>18</v>
      </c>
      <c r="L1641" s="0" t="s">
        <v>113</v>
      </c>
      <c r="M1641" s="0" t="n">
        <f aca="false">CEILING(G1641,1)*F1641</f>
        <v>3.2</v>
      </c>
      <c r="N1641" s="0" t="n">
        <f aca="false">M1641-H1641</f>
        <v>1.6</v>
      </c>
      <c r="O1641" s="0" t="n">
        <f aca="false">IF(ABS(N1641-J1641)&lt;0.011,1,0)</f>
        <v>1</v>
      </c>
    </row>
    <row r="1642" customFormat="false" ht="15" hidden="false" customHeight="false" outlineLevel="0" collapsed="false">
      <c r="A1642" s="0" t="s">
        <v>15</v>
      </c>
      <c r="B1642" s="0" t="s">
        <v>330</v>
      </c>
      <c r="C1642" s="0" t="n">
        <v>21</v>
      </c>
      <c r="D1642" s="0" t="n">
        <v>50486</v>
      </c>
      <c r="E1642" s="0" t="s">
        <v>36</v>
      </c>
      <c r="F1642" s="0" t="n">
        <v>0.9</v>
      </c>
      <c r="G1642" s="0" t="n">
        <v>0.5</v>
      </c>
      <c r="H1642" s="0" t="n">
        <v>0.45</v>
      </c>
      <c r="I1642" s="0" t="n">
        <v>0.9</v>
      </c>
      <c r="J1642" s="0" t="n">
        <v>0.45</v>
      </c>
      <c r="K1642" s="0" t="s">
        <v>18</v>
      </c>
      <c r="L1642" s="0" t="s">
        <v>113</v>
      </c>
      <c r="M1642" s="0" t="n">
        <f aca="false">CEILING(G1642,1)*F1642</f>
        <v>0.9</v>
      </c>
      <c r="N1642" s="0" t="n">
        <f aca="false">M1642-H1642</f>
        <v>0.45</v>
      </c>
      <c r="O1642" s="0" t="n">
        <f aca="false">IF(ABS(N1642-J1642)&lt;0.011,1,0)</f>
        <v>1</v>
      </c>
    </row>
    <row r="1643" customFormat="false" ht="15" hidden="false" customHeight="false" outlineLevel="0" collapsed="false">
      <c r="A1643" s="0" t="s">
        <v>15</v>
      </c>
      <c r="B1643" s="0" t="s">
        <v>330</v>
      </c>
      <c r="C1643" s="0" t="n">
        <v>33</v>
      </c>
      <c r="D1643" s="0" t="n">
        <v>50507</v>
      </c>
      <c r="E1643" s="0" t="s">
        <v>261</v>
      </c>
      <c r="F1643" s="0" t="n">
        <v>24.9</v>
      </c>
      <c r="G1643" s="0" t="n">
        <v>0.5</v>
      </c>
      <c r="H1643" s="0" t="n">
        <v>12.45</v>
      </c>
      <c r="I1643" s="0" t="n">
        <v>24.9</v>
      </c>
      <c r="J1643" s="0" t="n">
        <v>12.45</v>
      </c>
      <c r="K1643" s="0" t="s">
        <v>18</v>
      </c>
      <c r="L1643" s="0" t="s">
        <v>107</v>
      </c>
      <c r="M1643" s="0" t="n">
        <f aca="false">CEILING(G1643,1)*F1643</f>
        <v>24.9</v>
      </c>
      <c r="N1643" s="0" t="n">
        <f aca="false">M1643-H1643</f>
        <v>12.45</v>
      </c>
      <c r="O1643" s="0" t="n">
        <f aca="false">IF(ABS(N1643-J1643)&lt;0.011,1,0)</f>
        <v>1</v>
      </c>
    </row>
    <row r="1644" customFormat="false" ht="15" hidden="false" customHeight="false" outlineLevel="0" collapsed="false">
      <c r="A1644" s="0" t="s">
        <v>15</v>
      </c>
      <c r="B1644" s="0" t="s">
        <v>330</v>
      </c>
      <c r="C1644" s="0" t="n">
        <v>33</v>
      </c>
      <c r="D1644" s="0" t="n">
        <v>50507</v>
      </c>
      <c r="E1644" s="0" t="s">
        <v>80</v>
      </c>
      <c r="F1644" s="0" t="n">
        <v>3.9</v>
      </c>
      <c r="G1644" s="0" t="n">
        <v>0.5</v>
      </c>
      <c r="H1644" s="0" t="n">
        <v>1.95</v>
      </c>
      <c r="I1644" s="0" t="n">
        <v>3.9</v>
      </c>
      <c r="J1644" s="0" t="n">
        <v>1.95</v>
      </c>
      <c r="K1644" s="0" t="s">
        <v>18</v>
      </c>
      <c r="L1644" s="0" t="s">
        <v>107</v>
      </c>
      <c r="M1644" s="0" t="n">
        <f aca="false">CEILING(G1644,1)*F1644</f>
        <v>3.9</v>
      </c>
      <c r="N1644" s="0" t="n">
        <f aca="false">M1644-H1644</f>
        <v>1.95</v>
      </c>
      <c r="O1644" s="0" t="n">
        <f aca="false">IF(ABS(N1644-J1644)&lt;0.011,1,0)</f>
        <v>1</v>
      </c>
    </row>
    <row r="1645" customFormat="false" ht="15" hidden="false" customHeight="false" outlineLevel="0" collapsed="false">
      <c r="A1645" s="0" t="s">
        <v>15</v>
      </c>
      <c r="B1645" s="0" t="s">
        <v>330</v>
      </c>
      <c r="C1645" s="0" t="n">
        <v>33</v>
      </c>
      <c r="D1645" s="0" t="n">
        <v>50507</v>
      </c>
      <c r="E1645" s="0" t="s">
        <v>32</v>
      </c>
      <c r="F1645" s="0" t="n">
        <v>2.2</v>
      </c>
      <c r="G1645" s="0" t="n">
        <v>0.5</v>
      </c>
      <c r="H1645" s="0" t="n">
        <v>1.1</v>
      </c>
      <c r="I1645" s="0" t="n">
        <v>2.2</v>
      </c>
      <c r="J1645" s="0" t="n">
        <v>1.1</v>
      </c>
      <c r="K1645" s="0" t="s">
        <v>18</v>
      </c>
      <c r="L1645" s="0" t="s">
        <v>107</v>
      </c>
      <c r="M1645" s="0" t="n">
        <f aca="false">CEILING(G1645,1)*F1645</f>
        <v>2.2</v>
      </c>
      <c r="N1645" s="0" t="n">
        <f aca="false">M1645-H1645</f>
        <v>1.1</v>
      </c>
      <c r="O1645" s="0" t="n">
        <f aca="false">IF(ABS(N1645-J1645)&lt;0.011,1,0)</f>
        <v>1</v>
      </c>
    </row>
    <row r="1646" customFormat="false" ht="15" hidden="false" customHeight="false" outlineLevel="0" collapsed="false">
      <c r="A1646" s="0" t="s">
        <v>15</v>
      </c>
      <c r="B1646" s="0" t="s">
        <v>330</v>
      </c>
      <c r="C1646" s="0" t="n">
        <v>33</v>
      </c>
      <c r="D1646" s="0" t="n">
        <v>50507</v>
      </c>
      <c r="E1646" s="0" t="s">
        <v>204</v>
      </c>
      <c r="F1646" s="0" t="n">
        <v>2.4</v>
      </c>
      <c r="G1646" s="0" t="n">
        <v>0.5</v>
      </c>
      <c r="H1646" s="0" t="n">
        <v>1.2</v>
      </c>
      <c r="I1646" s="0" t="n">
        <v>2.4</v>
      </c>
      <c r="J1646" s="0" t="n">
        <v>1.2</v>
      </c>
      <c r="K1646" s="0" t="s">
        <v>18</v>
      </c>
      <c r="L1646" s="0" t="s">
        <v>107</v>
      </c>
      <c r="M1646" s="0" t="n">
        <f aca="false">CEILING(G1646,1)*F1646</f>
        <v>2.4</v>
      </c>
      <c r="N1646" s="0" t="n">
        <f aca="false">M1646-H1646</f>
        <v>1.2</v>
      </c>
      <c r="O1646" s="0" t="n">
        <f aca="false">IF(ABS(N1646-J1646)&lt;0.011,1,0)</f>
        <v>1</v>
      </c>
    </row>
    <row r="1647" customFormat="false" ht="15" hidden="false" customHeight="false" outlineLevel="0" collapsed="false">
      <c r="A1647" s="0" t="s">
        <v>15</v>
      </c>
      <c r="B1647" s="0" t="s">
        <v>330</v>
      </c>
      <c r="C1647" s="0" t="n">
        <v>33</v>
      </c>
      <c r="D1647" s="0" t="n">
        <v>50507</v>
      </c>
      <c r="E1647" s="0" t="s">
        <v>43</v>
      </c>
      <c r="F1647" s="0" t="n">
        <v>7.8</v>
      </c>
      <c r="G1647" s="0" t="n">
        <v>0.5</v>
      </c>
      <c r="H1647" s="0" t="n">
        <v>3.9</v>
      </c>
      <c r="I1647" s="0" t="n">
        <v>7.8</v>
      </c>
      <c r="J1647" s="0" t="n">
        <v>3.9</v>
      </c>
      <c r="K1647" s="0" t="s">
        <v>18</v>
      </c>
      <c r="L1647" s="0" t="s">
        <v>107</v>
      </c>
      <c r="M1647" s="0" t="n">
        <f aca="false">CEILING(G1647,1)*F1647</f>
        <v>7.8</v>
      </c>
      <c r="N1647" s="0" t="n">
        <f aca="false">M1647-H1647</f>
        <v>3.9</v>
      </c>
      <c r="O1647" s="0" t="n">
        <f aca="false">IF(ABS(N1647-J1647)&lt;0.011,1,0)</f>
        <v>1</v>
      </c>
    </row>
    <row r="1648" customFormat="false" ht="15" hidden="false" customHeight="false" outlineLevel="0" collapsed="false">
      <c r="A1648" s="0" t="s">
        <v>15</v>
      </c>
      <c r="B1648" s="0" t="s">
        <v>330</v>
      </c>
      <c r="C1648" s="0" t="n">
        <v>33</v>
      </c>
      <c r="D1648" s="0" t="n">
        <v>50507</v>
      </c>
      <c r="E1648" s="0" t="s">
        <v>184</v>
      </c>
      <c r="F1648" s="0" t="n">
        <v>8.8</v>
      </c>
      <c r="G1648" s="0" t="n">
        <v>0.5</v>
      </c>
      <c r="H1648" s="0" t="n">
        <v>4.4</v>
      </c>
      <c r="I1648" s="0" t="n">
        <v>8.8</v>
      </c>
      <c r="J1648" s="0" t="n">
        <v>4.4</v>
      </c>
      <c r="K1648" s="0" t="s">
        <v>18</v>
      </c>
      <c r="L1648" s="0" t="s">
        <v>107</v>
      </c>
      <c r="M1648" s="0" t="n">
        <f aca="false">CEILING(G1648,1)*F1648</f>
        <v>8.8</v>
      </c>
      <c r="N1648" s="0" t="n">
        <f aca="false">M1648-H1648</f>
        <v>4.4</v>
      </c>
      <c r="O1648" s="0" t="n">
        <f aca="false">IF(ABS(N1648-J1648)&lt;0.011,1,0)</f>
        <v>1</v>
      </c>
    </row>
    <row r="1649" customFormat="false" ht="15" hidden="false" customHeight="false" outlineLevel="0" collapsed="false">
      <c r="A1649" s="0" t="s">
        <v>15</v>
      </c>
      <c r="B1649" s="0" t="s">
        <v>330</v>
      </c>
      <c r="C1649" s="0" t="n">
        <v>34</v>
      </c>
      <c r="D1649" s="0" t="n">
        <v>50499</v>
      </c>
      <c r="E1649" s="0" t="s">
        <v>261</v>
      </c>
      <c r="F1649" s="0" t="n">
        <v>24.9</v>
      </c>
      <c r="G1649" s="0" t="n">
        <v>0.5</v>
      </c>
      <c r="H1649" s="0" t="n">
        <v>12.45</v>
      </c>
      <c r="I1649" s="0" t="n">
        <v>24.9</v>
      </c>
      <c r="J1649" s="0" t="n">
        <v>12.45</v>
      </c>
      <c r="K1649" s="0" t="s">
        <v>18</v>
      </c>
      <c r="L1649" s="0" t="s">
        <v>107</v>
      </c>
      <c r="M1649" s="0" t="n">
        <f aca="false">CEILING(G1649,1)*F1649</f>
        <v>24.9</v>
      </c>
      <c r="N1649" s="0" t="n">
        <f aca="false">M1649-H1649</f>
        <v>12.45</v>
      </c>
      <c r="O1649" s="0" t="n">
        <f aca="false">IF(ABS(N1649-J1649)&lt;0.011,1,0)</f>
        <v>1</v>
      </c>
    </row>
    <row r="1650" customFormat="false" ht="15" hidden="false" customHeight="false" outlineLevel="0" collapsed="false">
      <c r="A1650" s="0" t="s">
        <v>15</v>
      </c>
      <c r="B1650" s="0" t="s">
        <v>330</v>
      </c>
      <c r="C1650" s="0" t="n">
        <v>34</v>
      </c>
      <c r="D1650" s="0" t="n">
        <v>50499</v>
      </c>
      <c r="E1650" s="0" t="s">
        <v>80</v>
      </c>
      <c r="F1650" s="0" t="n">
        <v>3.9</v>
      </c>
      <c r="G1650" s="0" t="n">
        <v>0.5</v>
      </c>
      <c r="H1650" s="0" t="n">
        <v>1.95</v>
      </c>
      <c r="I1650" s="0" t="n">
        <v>3.9</v>
      </c>
      <c r="J1650" s="0" t="n">
        <v>1.95</v>
      </c>
      <c r="K1650" s="0" t="s">
        <v>18</v>
      </c>
      <c r="L1650" s="0" t="s">
        <v>107</v>
      </c>
      <c r="M1650" s="0" t="n">
        <f aca="false">CEILING(G1650,1)*F1650</f>
        <v>3.9</v>
      </c>
      <c r="N1650" s="0" t="n">
        <f aca="false">M1650-H1650</f>
        <v>1.95</v>
      </c>
      <c r="O1650" s="0" t="n">
        <f aca="false">IF(ABS(N1650-J1650)&lt;0.011,1,0)</f>
        <v>1</v>
      </c>
    </row>
    <row r="1651" customFormat="false" ht="15" hidden="false" customHeight="false" outlineLevel="0" collapsed="false">
      <c r="A1651" s="0" t="s">
        <v>15</v>
      </c>
      <c r="B1651" s="0" t="s">
        <v>330</v>
      </c>
      <c r="C1651" s="0" t="n">
        <v>34</v>
      </c>
      <c r="D1651" s="0" t="n">
        <v>50499</v>
      </c>
      <c r="E1651" s="0" t="s">
        <v>32</v>
      </c>
      <c r="F1651" s="0" t="n">
        <v>2.2</v>
      </c>
      <c r="G1651" s="0" t="n">
        <v>0.5</v>
      </c>
      <c r="H1651" s="0" t="n">
        <v>1.1</v>
      </c>
      <c r="I1651" s="0" t="n">
        <v>2.2</v>
      </c>
      <c r="J1651" s="0" t="n">
        <v>1.1</v>
      </c>
      <c r="K1651" s="0" t="s">
        <v>18</v>
      </c>
      <c r="L1651" s="0" t="s">
        <v>107</v>
      </c>
      <c r="M1651" s="0" t="n">
        <f aca="false">CEILING(G1651,1)*F1651</f>
        <v>2.2</v>
      </c>
      <c r="N1651" s="0" t="n">
        <f aca="false">M1651-H1651</f>
        <v>1.1</v>
      </c>
      <c r="O1651" s="0" t="n">
        <f aca="false">IF(ABS(N1651-J1651)&lt;0.011,1,0)</f>
        <v>1</v>
      </c>
    </row>
    <row r="1652" customFormat="false" ht="15" hidden="false" customHeight="false" outlineLevel="0" collapsed="false">
      <c r="A1652" s="0" t="s">
        <v>15</v>
      </c>
      <c r="B1652" s="0" t="s">
        <v>330</v>
      </c>
      <c r="C1652" s="0" t="n">
        <v>34</v>
      </c>
      <c r="D1652" s="0" t="n">
        <v>50499</v>
      </c>
      <c r="E1652" s="0" t="s">
        <v>204</v>
      </c>
      <c r="F1652" s="0" t="n">
        <v>2.4</v>
      </c>
      <c r="G1652" s="0" t="n">
        <v>0.5</v>
      </c>
      <c r="H1652" s="0" t="n">
        <v>1.2</v>
      </c>
      <c r="I1652" s="0" t="n">
        <v>2.4</v>
      </c>
      <c r="J1652" s="0" t="n">
        <v>1.2</v>
      </c>
      <c r="K1652" s="0" t="s">
        <v>18</v>
      </c>
      <c r="L1652" s="0" t="s">
        <v>107</v>
      </c>
      <c r="M1652" s="0" t="n">
        <f aca="false">CEILING(G1652,1)*F1652</f>
        <v>2.4</v>
      </c>
      <c r="N1652" s="0" t="n">
        <f aca="false">M1652-H1652</f>
        <v>1.2</v>
      </c>
      <c r="O1652" s="0" t="n">
        <f aca="false">IF(ABS(N1652-J1652)&lt;0.011,1,0)</f>
        <v>1</v>
      </c>
    </row>
    <row r="1653" customFormat="false" ht="15" hidden="false" customHeight="false" outlineLevel="0" collapsed="false">
      <c r="A1653" s="0" t="s">
        <v>15</v>
      </c>
      <c r="B1653" s="0" t="s">
        <v>330</v>
      </c>
      <c r="C1653" s="0" t="n">
        <v>34</v>
      </c>
      <c r="D1653" s="0" t="n">
        <v>50499</v>
      </c>
      <c r="E1653" s="0" t="s">
        <v>43</v>
      </c>
      <c r="F1653" s="0" t="n">
        <v>7.8</v>
      </c>
      <c r="G1653" s="0" t="n">
        <v>0.5</v>
      </c>
      <c r="H1653" s="0" t="n">
        <v>3.9</v>
      </c>
      <c r="I1653" s="0" t="n">
        <v>7.8</v>
      </c>
      <c r="J1653" s="0" t="n">
        <v>3.9</v>
      </c>
      <c r="K1653" s="0" t="s">
        <v>18</v>
      </c>
      <c r="L1653" s="0" t="s">
        <v>107</v>
      </c>
      <c r="M1653" s="0" t="n">
        <f aca="false">CEILING(G1653,1)*F1653</f>
        <v>7.8</v>
      </c>
      <c r="N1653" s="0" t="n">
        <f aca="false">M1653-H1653</f>
        <v>3.9</v>
      </c>
      <c r="O1653" s="0" t="n">
        <f aca="false">IF(ABS(N1653-J1653)&lt;0.011,1,0)</f>
        <v>1</v>
      </c>
    </row>
    <row r="1654" customFormat="false" ht="15" hidden="false" customHeight="false" outlineLevel="0" collapsed="false">
      <c r="A1654" s="0" t="s">
        <v>15</v>
      </c>
      <c r="B1654" s="0" t="s">
        <v>330</v>
      </c>
      <c r="C1654" s="0" t="n">
        <v>34</v>
      </c>
      <c r="D1654" s="0" t="n">
        <v>50499</v>
      </c>
      <c r="E1654" s="0" t="s">
        <v>184</v>
      </c>
      <c r="F1654" s="0" t="n">
        <v>8.8</v>
      </c>
      <c r="G1654" s="0" t="n">
        <v>0.5</v>
      </c>
      <c r="H1654" s="0" t="n">
        <v>4.4</v>
      </c>
      <c r="I1654" s="0" t="n">
        <v>8.8</v>
      </c>
      <c r="J1654" s="0" t="n">
        <v>4.4</v>
      </c>
      <c r="K1654" s="0" t="s">
        <v>18</v>
      </c>
      <c r="L1654" s="0" t="s">
        <v>107</v>
      </c>
      <c r="M1654" s="0" t="n">
        <f aca="false">CEILING(G1654,1)*F1654</f>
        <v>8.8</v>
      </c>
      <c r="N1654" s="0" t="n">
        <f aca="false">M1654-H1654</f>
        <v>4.4</v>
      </c>
      <c r="O1654" s="0" t="n">
        <f aca="false">IF(ABS(N1654-J1654)&lt;0.011,1,0)</f>
        <v>1</v>
      </c>
    </row>
    <row r="1655" customFormat="false" ht="15" hidden="false" customHeight="false" outlineLevel="0" collapsed="false">
      <c r="A1655" s="0" t="s">
        <v>15</v>
      </c>
      <c r="B1655" s="0" t="s">
        <v>331</v>
      </c>
      <c r="C1655" s="0" t="n">
        <v>11</v>
      </c>
      <c r="D1655" s="0" t="n">
        <v>50525</v>
      </c>
      <c r="E1655" s="0" t="s">
        <v>143</v>
      </c>
      <c r="F1655" s="0" t="n">
        <v>3.9</v>
      </c>
      <c r="G1655" s="0" t="n">
        <v>0.5</v>
      </c>
      <c r="H1655" s="0" t="n">
        <v>1.95</v>
      </c>
      <c r="I1655" s="0" t="n">
        <v>3.9</v>
      </c>
      <c r="J1655" s="0" t="n">
        <v>1.95</v>
      </c>
      <c r="K1655" s="0" t="s">
        <v>18</v>
      </c>
      <c r="L1655" s="0" t="s">
        <v>19</v>
      </c>
      <c r="M1655" s="0" t="n">
        <f aca="false">CEILING(G1655,1)*F1655</f>
        <v>3.9</v>
      </c>
      <c r="N1655" s="0" t="n">
        <f aca="false">M1655-H1655</f>
        <v>1.95</v>
      </c>
      <c r="O1655" s="0" t="n">
        <f aca="false">IF(ABS(N1655-J1655)&lt;0.011,1,0)</f>
        <v>1</v>
      </c>
    </row>
    <row r="1656" customFormat="false" ht="15" hidden="false" customHeight="false" outlineLevel="0" collapsed="false">
      <c r="A1656" s="0" t="s">
        <v>15</v>
      </c>
      <c r="B1656" s="0" t="s">
        <v>331</v>
      </c>
      <c r="C1656" s="0" t="n">
        <v>12</v>
      </c>
      <c r="D1656" s="0" t="n">
        <v>50515</v>
      </c>
      <c r="E1656" s="0" t="s">
        <v>143</v>
      </c>
      <c r="F1656" s="0" t="n">
        <v>3.9</v>
      </c>
      <c r="G1656" s="0" t="n">
        <v>0.5</v>
      </c>
      <c r="H1656" s="0" t="n">
        <v>1.95</v>
      </c>
      <c r="I1656" s="0" t="n">
        <v>3.9</v>
      </c>
      <c r="J1656" s="0" t="n">
        <v>1.95</v>
      </c>
      <c r="K1656" s="0" t="s">
        <v>18</v>
      </c>
      <c r="L1656" s="0" t="s">
        <v>19</v>
      </c>
      <c r="M1656" s="0" t="n">
        <f aca="false">CEILING(G1656,1)*F1656</f>
        <v>3.9</v>
      </c>
      <c r="N1656" s="0" t="n">
        <f aca="false">M1656-H1656</f>
        <v>1.95</v>
      </c>
      <c r="O1656" s="0" t="n">
        <f aca="false">IF(ABS(N1656-J1656)&lt;0.011,1,0)</f>
        <v>1</v>
      </c>
    </row>
    <row r="1657" customFormat="false" ht="15" hidden="false" customHeight="false" outlineLevel="0" collapsed="false">
      <c r="A1657" s="0" t="s">
        <v>15</v>
      </c>
      <c r="B1657" s="0" t="s">
        <v>332</v>
      </c>
      <c r="C1657" s="0" t="n">
        <v>26</v>
      </c>
      <c r="D1657" s="0" t="n">
        <v>50585</v>
      </c>
      <c r="E1657" s="0" t="s">
        <v>333</v>
      </c>
      <c r="F1657" s="0" t="n">
        <v>36</v>
      </c>
      <c r="G1657" s="0" t="n">
        <v>0.5</v>
      </c>
      <c r="H1657" s="0" t="n">
        <v>18</v>
      </c>
      <c r="I1657" s="0" t="n">
        <v>36</v>
      </c>
      <c r="J1657" s="0" t="n">
        <v>18</v>
      </c>
      <c r="K1657" s="0" t="s">
        <v>18</v>
      </c>
      <c r="L1657" s="0" t="s">
        <v>298</v>
      </c>
      <c r="M1657" s="0" t="n">
        <f aca="false">CEILING(G1657,1)*F1657</f>
        <v>36</v>
      </c>
      <c r="N1657" s="0" t="n">
        <f aca="false">M1657-H1657</f>
        <v>18</v>
      </c>
      <c r="O1657" s="0" t="n">
        <f aca="false">IF(ABS(N1657-J1657)&lt;0.011,1,0)</f>
        <v>1</v>
      </c>
    </row>
    <row r="1658" customFormat="false" ht="15" hidden="false" customHeight="false" outlineLevel="0" collapsed="false">
      <c r="A1658" s="0" t="s">
        <v>15</v>
      </c>
      <c r="B1658" s="0" t="s">
        <v>332</v>
      </c>
      <c r="C1658" s="0" t="n">
        <v>26</v>
      </c>
      <c r="D1658" s="0" t="n">
        <v>50585</v>
      </c>
      <c r="E1658" s="0" t="s">
        <v>135</v>
      </c>
      <c r="F1658" s="0" t="n">
        <v>8.1</v>
      </c>
      <c r="G1658" s="0" t="n">
        <v>0.5</v>
      </c>
      <c r="H1658" s="0" t="n">
        <v>4.05</v>
      </c>
      <c r="I1658" s="0" t="n">
        <v>8.1</v>
      </c>
      <c r="J1658" s="0" t="n">
        <v>4.05</v>
      </c>
      <c r="K1658" s="0" t="s">
        <v>18</v>
      </c>
      <c r="L1658" s="0" t="s">
        <v>298</v>
      </c>
      <c r="M1658" s="0" t="n">
        <f aca="false">CEILING(G1658,1)*F1658</f>
        <v>8.1</v>
      </c>
      <c r="N1658" s="0" t="n">
        <f aca="false">M1658-H1658</f>
        <v>4.05</v>
      </c>
      <c r="O1658" s="0" t="n">
        <f aca="false">IF(ABS(N1658-J1658)&lt;0.011,1,0)</f>
        <v>1</v>
      </c>
    </row>
    <row r="1659" customFormat="false" ht="15" hidden="false" customHeight="false" outlineLevel="0" collapsed="false">
      <c r="A1659" s="0" t="s">
        <v>15</v>
      </c>
      <c r="B1659" s="0" t="s">
        <v>332</v>
      </c>
      <c r="C1659" s="0" t="n">
        <v>26</v>
      </c>
      <c r="D1659" s="0" t="n">
        <v>50585</v>
      </c>
      <c r="E1659" s="0" t="s">
        <v>57</v>
      </c>
      <c r="F1659" s="0" t="n">
        <v>8.7</v>
      </c>
      <c r="G1659" s="0" t="n">
        <v>0.5</v>
      </c>
      <c r="H1659" s="0" t="n">
        <v>4.35</v>
      </c>
      <c r="I1659" s="0" t="n">
        <v>8.7</v>
      </c>
      <c r="J1659" s="0" t="n">
        <v>4.35</v>
      </c>
      <c r="K1659" s="0" t="s">
        <v>18</v>
      </c>
      <c r="L1659" s="0" t="s">
        <v>298</v>
      </c>
      <c r="M1659" s="0" t="n">
        <f aca="false">CEILING(G1659,1)*F1659</f>
        <v>8.7</v>
      </c>
      <c r="N1659" s="0" t="n">
        <f aca="false">M1659-H1659</f>
        <v>4.35</v>
      </c>
      <c r="O1659" s="0" t="n">
        <f aca="false">IF(ABS(N1659-J1659)&lt;0.011,1,0)</f>
        <v>1</v>
      </c>
    </row>
    <row r="1660" customFormat="false" ht="15" hidden="false" customHeight="false" outlineLevel="0" collapsed="false">
      <c r="A1660" s="0" t="s">
        <v>15</v>
      </c>
      <c r="B1660" s="0" t="s">
        <v>332</v>
      </c>
      <c r="C1660" s="0" t="n">
        <v>26</v>
      </c>
      <c r="D1660" s="0" t="n">
        <v>50585</v>
      </c>
      <c r="E1660" s="0" t="s">
        <v>98</v>
      </c>
      <c r="F1660" s="0" t="n">
        <v>5.9</v>
      </c>
      <c r="G1660" s="0" t="n">
        <v>0.5</v>
      </c>
      <c r="H1660" s="0" t="n">
        <v>2.95</v>
      </c>
      <c r="I1660" s="0" t="n">
        <v>5.9</v>
      </c>
      <c r="J1660" s="0" t="n">
        <v>2.95</v>
      </c>
      <c r="K1660" s="0" t="s">
        <v>18</v>
      </c>
      <c r="L1660" s="0" t="s">
        <v>298</v>
      </c>
      <c r="M1660" s="0" t="n">
        <f aca="false">CEILING(G1660,1)*F1660</f>
        <v>5.9</v>
      </c>
      <c r="N1660" s="0" t="n">
        <f aca="false">M1660-H1660</f>
        <v>2.95</v>
      </c>
      <c r="O1660" s="0" t="n">
        <f aca="false">IF(ABS(N1660-J1660)&lt;0.011,1,0)</f>
        <v>1</v>
      </c>
    </row>
    <row r="1661" customFormat="false" ht="15" hidden="false" customHeight="false" outlineLevel="0" collapsed="false">
      <c r="A1661" s="0" t="s">
        <v>15</v>
      </c>
      <c r="B1661" s="0" t="s">
        <v>332</v>
      </c>
      <c r="C1661" s="0" t="n">
        <v>27</v>
      </c>
      <c r="D1661" s="0" t="n">
        <v>50573</v>
      </c>
      <c r="E1661" s="0" t="s">
        <v>333</v>
      </c>
      <c r="F1661" s="0" t="n">
        <v>36</v>
      </c>
      <c r="G1661" s="0" t="n">
        <v>0.5</v>
      </c>
      <c r="H1661" s="0" t="n">
        <v>18</v>
      </c>
      <c r="I1661" s="0" t="n">
        <v>36</v>
      </c>
      <c r="J1661" s="0" t="n">
        <v>18</v>
      </c>
      <c r="K1661" s="0" t="s">
        <v>18</v>
      </c>
      <c r="L1661" s="0" t="s">
        <v>298</v>
      </c>
      <c r="M1661" s="0" t="n">
        <f aca="false">CEILING(G1661,1)*F1661</f>
        <v>36</v>
      </c>
      <c r="N1661" s="0" t="n">
        <f aca="false">M1661-H1661</f>
        <v>18</v>
      </c>
      <c r="O1661" s="0" t="n">
        <f aca="false">IF(ABS(N1661-J1661)&lt;0.011,1,0)</f>
        <v>1</v>
      </c>
    </row>
    <row r="1662" customFormat="false" ht="15" hidden="false" customHeight="false" outlineLevel="0" collapsed="false">
      <c r="A1662" s="0" t="s">
        <v>15</v>
      </c>
      <c r="B1662" s="0" t="s">
        <v>332</v>
      </c>
      <c r="C1662" s="0" t="n">
        <v>27</v>
      </c>
      <c r="D1662" s="0" t="n">
        <v>50573</v>
      </c>
      <c r="E1662" s="0" t="s">
        <v>135</v>
      </c>
      <c r="F1662" s="0" t="n">
        <v>8.1</v>
      </c>
      <c r="G1662" s="0" t="n">
        <v>0.5</v>
      </c>
      <c r="H1662" s="0" t="n">
        <v>4.05</v>
      </c>
      <c r="I1662" s="0" t="n">
        <v>8.1</v>
      </c>
      <c r="J1662" s="0" t="n">
        <v>4.05</v>
      </c>
      <c r="K1662" s="0" t="s">
        <v>18</v>
      </c>
      <c r="L1662" s="0" t="s">
        <v>298</v>
      </c>
      <c r="M1662" s="0" t="n">
        <f aca="false">CEILING(G1662,1)*F1662</f>
        <v>8.1</v>
      </c>
      <c r="N1662" s="0" t="n">
        <f aca="false">M1662-H1662</f>
        <v>4.05</v>
      </c>
      <c r="O1662" s="0" t="n">
        <f aca="false">IF(ABS(N1662-J1662)&lt;0.011,1,0)</f>
        <v>1</v>
      </c>
    </row>
    <row r="1663" customFormat="false" ht="15" hidden="false" customHeight="false" outlineLevel="0" collapsed="false">
      <c r="A1663" s="0" t="s">
        <v>15</v>
      </c>
      <c r="B1663" s="0" t="s">
        <v>332</v>
      </c>
      <c r="C1663" s="0" t="n">
        <v>27</v>
      </c>
      <c r="D1663" s="0" t="n">
        <v>50573</v>
      </c>
      <c r="E1663" s="0" t="s">
        <v>57</v>
      </c>
      <c r="F1663" s="0" t="n">
        <v>8.7</v>
      </c>
      <c r="G1663" s="0" t="n">
        <v>0.5</v>
      </c>
      <c r="H1663" s="0" t="n">
        <v>4.35</v>
      </c>
      <c r="I1663" s="0" t="n">
        <v>8.7</v>
      </c>
      <c r="J1663" s="0" t="n">
        <v>4.35</v>
      </c>
      <c r="K1663" s="0" t="s">
        <v>18</v>
      </c>
      <c r="L1663" s="0" t="s">
        <v>298</v>
      </c>
      <c r="M1663" s="0" t="n">
        <f aca="false">CEILING(G1663,1)*F1663</f>
        <v>8.7</v>
      </c>
      <c r="N1663" s="0" t="n">
        <f aca="false">M1663-H1663</f>
        <v>4.35</v>
      </c>
      <c r="O1663" s="0" t="n">
        <f aca="false">IF(ABS(N1663-J1663)&lt;0.011,1,0)</f>
        <v>1</v>
      </c>
    </row>
    <row r="1664" customFormat="false" ht="15" hidden="false" customHeight="false" outlineLevel="0" collapsed="false">
      <c r="A1664" s="0" t="s">
        <v>15</v>
      </c>
      <c r="B1664" s="0" t="s">
        <v>332</v>
      </c>
      <c r="C1664" s="0" t="n">
        <v>27</v>
      </c>
      <c r="D1664" s="0" t="n">
        <v>50573</v>
      </c>
      <c r="E1664" s="0" t="s">
        <v>98</v>
      </c>
      <c r="F1664" s="0" t="n">
        <v>5.9</v>
      </c>
      <c r="G1664" s="0" t="n">
        <v>0.5</v>
      </c>
      <c r="H1664" s="0" t="n">
        <v>2.95</v>
      </c>
      <c r="I1664" s="0" t="n">
        <v>5.9</v>
      </c>
      <c r="J1664" s="0" t="n">
        <v>2.95</v>
      </c>
      <c r="K1664" s="0" t="s">
        <v>18</v>
      </c>
      <c r="L1664" s="0" t="s">
        <v>298</v>
      </c>
      <c r="M1664" s="0" t="n">
        <f aca="false">CEILING(G1664,1)*F1664</f>
        <v>5.9</v>
      </c>
      <c r="N1664" s="0" t="n">
        <f aca="false">M1664-H1664</f>
        <v>2.95</v>
      </c>
      <c r="O1664" s="0" t="n">
        <f aca="false">IF(ABS(N1664-J1664)&lt;0.011,1,0)</f>
        <v>1</v>
      </c>
    </row>
    <row r="1665" customFormat="false" ht="15" hidden="false" customHeight="false" outlineLevel="0" collapsed="false">
      <c r="A1665" s="0" t="s">
        <v>15</v>
      </c>
      <c r="B1665" s="0" t="s">
        <v>332</v>
      </c>
      <c r="C1665" s="0" t="n">
        <v>30</v>
      </c>
      <c r="D1665" s="0" t="n">
        <v>50588</v>
      </c>
      <c r="E1665" s="0" t="s">
        <v>60</v>
      </c>
      <c r="F1665" s="0" t="n">
        <v>19</v>
      </c>
      <c r="G1665" s="0" t="n">
        <v>0.5</v>
      </c>
      <c r="H1665" s="0" t="n">
        <v>9.5</v>
      </c>
      <c r="I1665" s="0" t="n">
        <v>19</v>
      </c>
      <c r="J1665" s="0" t="n">
        <v>9.5</v>
      </c>
      <c r="K1665" s="0" t="s">
        <v>18</v>
      </c>
      <c r="L1665" s="0" t="s">
        <v>90</v>
      </c>
      <c r="M1665" s="0" t="n">
        <f aca="false">CEILING(G1665,1)*F1665</f>
        <v>19</v>
      </c>
      <c r="N1665" s="0" t="n">
        <f aca="false">M1665-H1665</f>
        <v>9.5</v>
      </c>
      <c r="O1665" s="0" t="n">
        <f aca="false">IF(ABS(N1665-J1665)&lt;0.011,1,0)</f>
        <v>1</v>
      </c>
    </row>
    <row r="1666" customFormat="false" ht="15" hidden="false" customHeight="false" outlineLevel="0" collapsed="false">
      <c r="A1666" s="0" t="s">
        <v>15</v>
      </c>
      <c r="B1666" s="0" t="s">
        <v>332</v>
      </c>
      <c r="C1666" s="0" t="n">
        <v>30</v>
      </c>
      <c r="D1666" s="0" t="n">
        <v>50588</v>
      </c>
      <c r="E1666" s="0" t="s">
        <v>56</v>
      </c>
      <c r="F1666" s="0" t="n">
        <v>5.2</v>
      </c>
      <c r="G1666" s="0" t="n">
        <v>0.5</v>
      </c>
      <c r="H1666" s="0" t="n">
        <v>2.6</v>
      </c>
      <c r="I1666" s="0" t="n">
        <v>5.2</v>
      </c>
      <c r="J1666" s="0" t="n">
        <v>2.6</v>
      </c>
      <c r="K1666" s="0" t="s">
        <v>18</v>
      </c>
      <c r="L1666" s="0" t="s">
        <v>90</v>
      </c>
      <c r="M1666" s="0" t="n">
        <f aca="false">CEILING(G1666,1)*F1666</f>
        <v>5.2</v>
      </c>
      <c r="N1666" s="0" t="n">
        <f aca="false">M1666-H1666</f>
        <v>2.6</v>
      </c>
      <c r="O1666" s="0" t="n">
        <f aca="false">IF(ABS(N1666-J1666)&lt;0.011,1,0)</f>
        <v>1</v>
      </c>
    </row>
    <row r="1667" customFormat="false" ht="15" hidden="false" customHeight="false" outlineLevel="0" collapsed="false">
      <c r="A1667" s="0" t="s">
        <v>15</v>
      </c>
      <c r="B1667" s="0" t="s">
        <v>332</v>
      </c>
      <c r="C1667" s="0" t="n">
        <v>30</v>
      </c>
      <c r="D1667" s="0" t="n">
        <v>50588</v>
      </c>
      <c r="E1667" s="0" t="s">
        <v>126</v>
      </c>
      <c r="F1667" s="0" t="n">
        <v>17.6</v>
      </c>
      <c r="G1667" s="0" t="n">
        <v>0.5</v>
      </c>
      <c r="H1667" s="0" t="n">
        <v>8.8</v>
      </c>
      <c r="I1667" s="0" t="n">
        <v>17.6</v>
      </c>
      <c r="J1667" s="0" t="n">
        <v>8.8</v>
      </c>
      <c r="K1667" s="0" t="s">
        <v>18</v>
      </c>
      <c r="L1667" s="0" t="s">
        <v>90</v>
      </c>
      <c r="M1667" s="0" t="n">
        <f aca="false">CEILING(G1667,1)*F1667</f>
        <v>17.6</v>
      </c>
      <c r="N1667" s="0" t="n">
        <f aca="false">M1667-H1667</f>
        <v>8.8</v>
      </c>
      <c r="O1667" s="0" t="n">
        <f aca="false">IF(ABS(N1667-J1667)&lt;0.011,1,0)</f>
        <v>1</v>
      </c>
    </row>
    <row r="1668" customFormat="false" ht="15" hidden="false" customHeight="false" outlineLevel="0" collapsed="false">
      <c r="A1668" s="0" t="s">
        <v>15</v>
      </c>
      <c r="B1668" s="0" t="s">
        <v>332</v>
      </c>
      <c r="C1668" s="0" t="n">
        <v>30</v>
      </c>
      <c r="D1668" s="0" t="n">
        <v>50588</v>
      </c>
      <c r="E1668" s="0" t="s">
        <v>192</v>
      </c>
      <c r="F1668" s="0" t="n">
        <v>27</v>
      </c>
      <c r="G1668" s="0" t="n">
        <v>0.5</v>
      </c>
      <c r="H1668" s="0" t="n">
        <v>13.5</v>
      </c>
      <c r="I1668" s="0" t="n">
        <v>27</v>
      </c>
      <c r="J1668" s="0" t="n">
        <v>13.5</v>
      </c>
      <c r="K1668" s="0" t="s">
        <v>18</v>
      </c>
      <c r="L1668" s="0" t="s">
        <v>90</v>
      </c>
      <c r="M1668" s="0" t="n">
        <f aca="false">CEILING(G1668,1)*F1668</f>
        <v>27</v>
      </c>
      <c r="N1668" s="0" t="n">
        <f aca="false">M1668-H1668</f>
        <v>13.5</v>
      </c>
      <c r="O1668" s="0" t="n">
        <f aca="false">IF(ABS(N1668-J1668)&lt;0.011,1,0)</f>
        <v>1</v>
      </c>
    </row>
    <row r="1669" customFormat="false" ht="15" hidden="false" customHeight="false" outlineLevel="0" collapsed="false">
      <c r="A1669" s="0" t="s">
        <v>15</v>
      </c>
      <c r="B1669" s="0" t="s">
        <v>332</v>
      </c>
      <c r="C1669" s="0" t="n">
        <v>30</v>
      </c>
      <c r="D1669" s="0" t="n">
        <v>50588</v>
      </c>
      <c r="E1669" s="0" t="s">
        <v>286</v>
      </c>
      <c r="F1669" s="0" t="n">
        <v>6</v>
      </c>
      <c r="G1669" s="0" t="n">
        <v>0.5</v>
      </c>
      <c r="H1669" s="0" t="n">
        <v>3</v>
      </c>
      <c r="I1669" s="0" t="n">
        <v>6</v>
      </c>
      <c r="J1669" s="0" t="n">
        <v>3</v>
      </c>
      <c r="K1669" s="0" t="s">
        <v>18</v>
      </c>
      <c r="L1669" s="0" t="s">
        <v>90</v>
      </c>
      <c r="M1669" s="0" t="n">
        <f aca="false">CEILING(G1669,1)*F1669</f>
        <v>6</v>
      </c>
      <c r="N1669" s="0" t="n">
        <f aca="false">M1669-H1669</f>
        <v>3</v>
      </c>
      <c r="O1669" s="0" t="n">
        <f aca="false">IF(ABS(N1669-J1669)&lt;0.011,1,0)</f>
        <v>1</v>
      </c>
    </row>
    <row r="1670" customFormat="false" ht="15" hidden="false" customHeight="false" outlineLevel="0" collapsed="false">
      <c r="A1670" s="0" t="s">
        <v>15</v>
      </c>
      <c r="B1670" s="0" t="s">
        <v>332</v>
      </c>
      <c r="C1670" s="0" t="n">
        <v>31</v>
      </c>
      <c r="D1670" s="0" t="n">
        <v>50578</v>
      </c>
      <c r="E1670" s="0" t="s">
        <v>60</v>
      </c>
      <c r="F1670" s="0" t="n">
        <v>19</v>
      </c>
      <c r="G1670" s="0" t="n">
        <v>0.5</v>
      </c>
      <c r="H1670" s="0" t="n">
        <v>9.5</v>
      </c>
      <c r="I1670" s="0" t="n">
        <v>19</v>
      </c>
      <c r="J1670" s="0" t="n">
        <v>9.5</v>
      </c>
      <c r="K1670" s="0" t="s">
        <v>18</v>
      </c>
      <c r="L1670" s="0" t="s">
        <v>90</v>
      </c>
      <c r="M1670" s="0" t="n">
        <f aca="false">CEILING(G1670,1)*F1670</f>
        <v>19</v>
      </c>
      <c r="N1670" s="0" t="n">
        <f aca="false">M1670-H1670</f>
        <v>9.5</v>
      </c>
      <c r="O1670" s="0" t="n">
        <f aca="false">IF(ABS(N1670-J1670)&lt;0.011,1,0)</f>
        <v>1</v>
      </c>
    </row>
    <row r="1671" customFormat="false" ht="15" hidden="false" customHeight="false" outlineLevel="0" collapsed="false">
      <c r="A1671" s="0" t="s">
        <v>15</v>
      </c>
      <c r="B1671" s="0" t="s">
        <v>332</v>
      </c>
      <c r="C1671" s="0" t="n">
        <v>31</v>
      </c>
      <c r="D1671" s="0" t="n">
        <v>50578</v>
      </c>
      <c r="E1671" s="0" t="s">
        <v>56</v>
      </c>
      <c r="F1671" s="0" t="n">
        <v>5.2</v>
      </c>
      <c r="G1671" s="0" t="n">
        <v>0.5</v>
      </c>
      <c r="H1671" s="0" t="n">
        <v>2.6</v>
      </c>
      <c r="I1671" s="0" t="n">
        <v>5.2</v>
      </c>
      <c r="J1671" s="0" t="n">
        <v>2.6</v>
      </c>
      <c r="K1671" s="0" t="s">
        <v>18</v>
      </c>
      <c r="L1671" s="0" t="s">
        <v>90</v>
      </c>
      <c r="M1671" s="0" t="n">
        <f aca="false">CEILING(G1671,1)*F1671</f>
        <v>5.2</v>
      </c>
      <c r="N1671" s="0" t="n">
        <f aca="false">M1671-H1671</f>
        <v>2.6</v>
      </c>
      <c r="O1671" s="0" t="n">
        <f aca="false">IF(ABS(N1671-J1671)&lt;0.011,1,0)</f>
        <v>1</v>
      </c>
    </row>
    <row r="1672" customFormat="false" ht="15" hidden="false" customHeight="false" outlineLevel="0" collapsed="false">
      <c r="A1672" s="0" t="s">
        <v>15</v>
      </c>
      <c r="B1672" s="0" t="s">
        <v>332</v>
      </c>
      <c r="C1672" s="0" t="n">
        <v>31</v>
      </c>
      <c r="D1672" s="0" t="n">
        <v>50578</v>
      </c>
      <c r="E1672" s="0" t="s">
        <v>126</v>
      </c>
      <c r="F1672" s="0" t="n">
        <v>17.6</v>
      </c>
      <c r="G1672" s="0" t="n">
        <v>0.5</v>
      </c>
      <c r="H1672" s="0" t="n">
        <v>8.8</v>
      </c>
      <c r="I1672" s="0" t="n">
        <v>17.6</v>
      </c>
      <c r="J1672" s="0" t="n">
        <v>8.8</v>
      </c>
      <c r="K1672" s="0" t="s">
        <v>18</v>
      </c>
      <c r="L1672" s="0" t="s">
        <v>90</v>
      </c>
      <c r="M1672" s="0" t="n">
        <f aca="false">CEILING(G1672,1)*F1672</f>
        <v>17.6</v>
      </c>
      <c r="N1672" s="0" t="n">
        <f aca="false">M1672-H1672</f>
        <v>8.8</v>
      </c>
      <c r="O1672" s="0" t="n">
        <f aca="false">IF(ABS(N1672-J1672)&lt;0.011,1,0)</f>
        <v>1</v>
      </c>
    </row>
    <row r="1673" customFormat="false" ht="15" hidden="false" customHeight="false" outlineLevel="0" collapsed="false">
      <c r="A1673" s="0" t="s">
        <v>15</v>
      </c>
      <c r="B1673" s="0" t="s">
        <v>332</v>
      </c>
      <c r="C1673" s="0" t="n">
        <v>31</v>
      </c>
      <c r="D1673" s="0" t="n">
        <v>50578</v>
      </c>
      <c r="E1673" s="0" t="s">
        <v>192</v>
      </c>
      <c r="F1673" s="0" t="n">
        <v>27</v>
      </c>
      <c r="G1673" s="0" t="n">
        <v>0.5</v>
      </c>
      <c r="H1673" s="0" t="n">
        <v>13.5</v>
      </c>
      <c r="I1673" s="0" t="n">
        <v>27</v>
      </c>
      <c r="J1673" s="0" t="n">
        <v>13.5</v>
      </c>
      <c r="K1673" s="0" t="s">
        <v>18</v>
      </c>
      <c r="L1673" s="0" t="s">
        <v>90</v>
      </c>
      <c r="M1673" s="0" t="n">
        <f aca="false">CEILING(G1673,1)*F1673</f>
        <v>27</v>
      </c>
      <c r="N1673" s="0" t="n">
        <f aca="false">M1673-H1673</f>
        <v>13.5</v>
      </c>
      <c r="O1673" s="0" t="n">
        <f aca="false">IF(ABS(N1673-J1673)&lt;0.011,1,0)</f>
        <v>1</v>
      </c>
    </row>
    <row r="1674" customFormat="false" ht="15" hidden="false" customHeight="false" outlineLevel="0" collapsed="false">
      <c r="A1674" s="0" t="s">
        <v>15</v>
      </c>
      <c r="B1674" s="0" t="s">
        <v>332</v>
      </c>
      <c r="C1674" s="0" t="n">
        <v>31</v>
      </c>
      <c r="D1674" s="0" t="n">
        <v>50578</v>
      </c>
      <c r="E1674" s="0" t="s">
        <v>286</v>
      </c>
      <c r="F1674" s="0" t="n">
        <v>6</v>
      </c>
      <c r="G1674" s="0" t="n">
        <v>0.5</v>
      </c>
      <c r="H1674" s="0" t="n">
        <v>3</v>
      </c>
      <c r="I1674" s="0" t="n">
        <v>6</v>
      </c>
      <c r="J1674" s="0" t="n">
        <v>3</v>
      </c>
      <c r="K1674" s="0" t="s">
        <v>18</v>
      </c>
      <c r="L1674" s="0" t="s">
        <v>90</v>
      </c>
      <c r="M1674" s="0" t="n">
        <f aca="false">CEILING(G1674,1)*F1674</f>
        <v>6</v>
      </c>
      <c r="N1674" s="0" t="n">
        <f aca="false">M1674-H1674</f>
        <v>3</v>
      </c>
      <c r="O1674" s="0" t="n">
        <f aca="false">IF(ABS(N1674-J1674)&lt;0.011,1,0)</f>
        <v>1</v>
      </c>
    </row>
    <row r="1675" customFormat="false" ht="15" hidden="false" customHeight="false" outlineLevel="0" collapsed="false">
      <c r="A1675" s="0" t="s">
        <v>15</v>
      </c>
      <c r="B1675" s="0" t="s">
        <v>334</v>
      </c>
      <c r="C1675" s="0" t="n">
        <v>6</v>
      </c>
      <c r="D1675" s="0" t="n">
        <v>50607</v>
      </c>
      <c r="E1675" s="0" t="s">
        <v>335</v>
      </c>
      <c r="F1675" s="0" t="n">
        <v>6.4</v>
      </c>
      <c r="G1675" s="0" t="n">
        <v>0.5</v>
      </c>
      <c r="H1675" s="0" t="n">
        <v>3.2</v>
      </c>
      <c r="I1675" s="0" t="n">
        <v>6.4</v>
      </c>
      <c r="J1675" s="0" t="n">
        <v>3.2</v>
      </c>
      <c r="K1675" s="0" t="s">
        <v>18</v>
      </c>
      <c r="L1675" s="0" t="s">
        <v>224</v>
      </c>
      <c r="M1675" s="0" t="n">
        <f aca="false">CEILING(G1675,1)*F1675</f>
        <v>6.4</v>
      </c>
      <c r="N1675" s="0" t="n">
        <f aca="false">M1675-H1675</f>
        <v>3.2</v>
      </c>
      <c r="O1675" s="0" t="n">
        <f aca="false">IF(ABS(N1675-J1675)&lt;0.011,1,0)</f>
        <v>1</v>
      </c>
    </row>
    <row r="1676" customFormat="false" ht="15" hidden="false" customHeight="false" outlineLevel="0" collapsed="false">
      <c r="A1676" s="0" t="s">
        <v>15</v>
      </c>
      <c r="B1676" s="0" t="s">
        <v>334</v>
      </c>
      <c r="C1676" s="0" t="n">
        <v>7</v>
      </c>
      <c r="D1676" s="0" t="n">
        <v>50601</v>
      </c>
      <c r="E1676" s="0" t="s">
        <v>335</v>
      </c>
      <c r="F1676" s="0" t="n">
        <v>6.4</v>
      </c>
      <c r="G1676" s="0" t="n">
        <v>0.5</v>
      </c>
      <c r="H1676" s="0" t="n">
        <v>3.2</v>
      </c>
      <c r="I1676" s="0" t="n">
        <v>6.4</v>
      </c>
      <c r="J1676" s="0" t="n">
        <v>3.2</v>
      </c>
      <c r="K1676" s="0" t="s">
        <v>18</v>
      </c>
      <c r="L1676" s="0" t="s">
        <v>224</v>
      </c>
      <c r="M1676" s="0" t="n">
        <f aca="false">CEILING(G1676,1)*F1676</f>
        <v>6.4</v>
      </c>
      <c r="N1676" s="0" t="n">
        <f aca="false">M1676-H1676</f>
        <v>3.2</v>
      </c>
      <c r="O1676" s="0" t="n">
        <f aca="false">IF(ABS(N1676-J1676)&lt;0.011,1,0)</f>
        <v>1</v>
      </c>
    </row>
    <row r="1677" customFormat="false" ht="15" hidden="false" customHeight="false" outlineLevel="0" collapsed="false">
      <c r="A1677" s="0" t="s">
        <v>15</v>
      </c>
      <c r="B1677" s="0" t="s">
        <v>336</v>
      </c>
      <c r="C1677" s="0" t="n">
        <v>20</v>
      </c>
      <c r="D1677" s="0" t="n">
        <v>50665</v>
      </c>
      <c r="E1677" s="0" t="s">
        <v>248</v>
      </c>
      <c r="F1677" s="0" t="n">
        <v>9.9</v>
      </c>
      <c r="G1677" s="0" t="n">
        <v>0.5</v>
      </c>
      <c r="H1677" s="0" t="n">
        <v>4.95</v>
      </c>
      <c r="I1677" s="0" t="n">
        <v>9.9</v>
      </c>
      <c r="J1677" s="0" t="n">
        <v>4.95</v>
      </c>
      <c r="K1677" s="0" t="s">
        <v>18</v>
      </c>
      <c r="L1677" s="0" t="s">
        <v>113</v>
      </c>
      <c r="M1677" s="0" t="n">
        <f aca="false">CEILING(G1677,1)*F1677</f>
        <v>9.9</v>
      </c>
      <c r="N1677" s="0" t="n">
        <f aca="false">M1677-H1677</f>
        <v>4.95</v>
      </c>
      <c r="O1677" s="0" t="n">
        <f aca="false">IF(ABS(N1677-J1677)&lt;0.011,1,0)</f>
        <v>1</v>
      </c>
    </row>
    <row r="1678" customFormat="false" ht="15" hidden="false" customHeight="false" outlineLevel="0" collapsed="false">
      <c r="A1678" s="0" t="s">
        <v>15</v>
      </c>
      <c r="B1678" s="0" t="s">
        <v>336</v>
      </c>
      <c r="C1678" s="0" t="n">
        <v>20</v>
      </c>
      <c r="D1678" s="0" t="n">
        <v>50665</v>
      </c>
      <c r="E1678" s="0" t="s">
        <v>49</v>
      </c>
      <c r="F1678" s="0" t="n">
        <v>15.9</v>
      </c>
      <c r="G1678" s="0" t="n">
        <v>0.5</v>
      </c>
      <c r="H1678" s="0" t="n">
        <v>7.95</v>
      </c>
      <c r="I1678" s="0" t="n">
        <v>15.9</v>
      </c>
      <c r="J1678" s="0" t="n">
        <v>7.95</v>
      </c>
      <c r="K1678" s="0" t="s">
        <v>18</v>
      </c>
      <c r="L1678" s="0" t="s">
        <v>113</v>
      </c>
      <c r="M1678" s="0" t="n">
        <f aca="false">CEILING(G1678,1)*F1678</f>
        <v>15.9</v>
      </c>
      <c r="N1678" s="0" t="n">
        <f aca="false">M1678-H1678</f>
        <v>7.95</v>
      </c>
      <c r="O1678" s="0" t="n">
        <f aca="false">IF(ABS(N1678-J1678)&lt;0.011,1,0)</f>
        <v>1</v>
      </c>
    </row>
    <row r="1679" customFormat="false" ht="15" hidden="false" customHeight="false" outlineLevel="0" collapsed="false">
      <c r="A1679" s="0" t="s">
        <v>15</v>
      </c>
      <c r="B1679" s="0" t="s">
        <v>336</v>
      </c>
      <c r="C1679" s="0" t="n">
        <v>20</v>
      </c>
      <c r="D1679" s="0" t="n">
        <v>50665</v>
      </c>
      <c r="E1679" s="0" t="s">
        <v>180</v>
      </c>
      <c r="F1679" s="0" t="n">
        <v>23</v>
      </c>
      <c r="G1679" s="0" t="n">
        <v>0.5</v>
      </c>
      <c r="H1679" s="0" t="n">
        <v>11.5</v>
      </c>
      <c r="I1679" s="0" t="n">
        <v>23</v>
      </c>
      <c r="J1679" s="0" t="n">
        <v>11.5</v>
      </c>
      <c r="K1679" s="0" t="s">
        <v>18</v>
      </c>
      <c r="L1679" s="0" t="s">
        <v>113</v>
      </c>
      <c r="M1679" s="0" t="n">
        <f aca="false">CEILING(G1679,1)*F1679</f>
        <v>23</v>
      </c>
      <c r="N1679" s="0" t="n">
        <f aca="false">M1679-H1679</f>
        <v>11.5</v>
      </c>
      <c r="O1679" s="0" t="n">
        <f aca="false">IF(ABS(N1679-J1679)&lt;0.011,1,0)</f>
        <v>1</v>
      </c>
    </row>
    <row r="1680" customFormat="false" ht="15" hidden="false" customHeight="false" outlineLevel="0" collapsed="false">
      <c r="A1680" s="0" t="s">
        <v>15</v>
      </c>
      <c r="B1680" s="0" t="s">
        <v>336</v>
      </c>
      <c r="C1680" s="0" t="n">
        <v>20</v>
      </c>
      <c r="D1680" s="0" t="n">
        <v>50665</v>
      </c>
      <c r="E1680" s="0" t="s">
        <v>116</v>
      </c>
      <c r="F1680" s="0" t="n">
        <v>13.4</v>
      </c>
      <c r="G1680" s="0" t="n">
        <v>0.5</v>
      </c>
      <c r="H1680" s="0" t="n">
        <v>6.7</v>
      </c>
      <c r="I1680" s="0" t="n">
        <v>13.4</v>
      </c>
      <c r="J1680" s="0" t="n">
        <v>6.7</v>
      </c>
      <c r="K1680" s="0" t="s">
        <v>18</v>
      </c>
      <c r="L1680" s="0" t="s">
        <v>113</v>
      </c>
      <c r="M1680" s="0" t="n">
        <f aca="false">CEILING(G1680,1)*F1680</f>
        <v>13.4</v>
      </c>
      <c r="N1680" s="0" t="n">
        <f aca="false">M1680-H1680</f>
        <v>6.7</v>
      </c>
      <c r="O1680" s="0" t="n">
        <f aca="false">IF(ABS(N1680-J1680)&lt;0.011,1,0)</f>
        <v>1</v>
      </c>
    </row>
    <row r="1681" customFormat="false" ht="15" hidden="false" customHeight="false" outlineLevel="0" collapsed="false">
      <c r="A1681" s="0" t="s">
        <v>15</v>
      </c>
      <c r="B1681" s="0" t="s">
        <v>336</v>
      </c>
      <c r="C1681" s="0" t="n">
        <v>21</v>
      </c>
      <c r="D1681" s="0" t="n">
        <v>50656</v>
      </c>
      <c r="E1681" s="0" t="s">
        <v>248</v>
      </c>
      <c r="F1681" s="0" t="n">
        <v>9.9</v>
      </c>
      <c r="G1681" s="0" t="n">
        <v>0.5</v>
      </c>
      <c r="H1681" s="0" t="n">
        <v>4.95</v>
      </c>
      <c r="I1681" s="0" t="n">
        <v>9.9</v>
      </c>
      <c r="J1681" s="0" t="n">
        <v>4.95</v>
      </c>
      <c r="K1681" s="0" t="s">
        <v>18</v>
      </c>
      <c r="L1681" s="0" t="s">
        <v>113</v>
      </c>
      <c r="M1681" s="0" t="n">
        <f aca="false">CEILING(G1681,1)*F1681</f>
        <v>9.9</v>
      </c>
      <c r="N1681" s="0" t="n">
        <f aca="false">M1681-H1681</f>
        <v>4.95</v>
      </c>
      <c r="O1681" s="0" t="n">
        <f aca="false">IF(ABS(N1681-J1681)&lt;0.011,1,0)</f>
        <v>1</v>
      </c>
    </row>
    <row r="1682" customFormat="false" ht="15" hidden="false" customHeight="false" outlineLevel="0" collapsed="false">
      <c r="A1682" s="0" t="s">
        <v>15</v>
      </c>
      <c r="B1682" s="0" t="s">
        <v>336</v>
      </c>
      <c r="C1682" s="0" t="n">
        <v>21</v>
      </c>
      <c r="D1682" s="0" t="n">
        <v>50656</v>
      </c>
      <c r="E1682" s="0" t="s">
        <v>49</v>
      </c>
      <c r="F1682" s="0" t="n">
        <v>15.9</v>
      </c>
      <c r="G1682" s="0" t="n">
        <v>0.5</v>
      </c>
      <c r="H1682" s="0" t="n">
        <v>7.95</v>
      </c>
      <c r="I1682" s="0" t="n">
        <v>15.9</v>
      </c>
      <c r="J1682" s="0" t="n">
        <v>7.95</v>
      </c>
      <c r="K1682" s="0" t="s">
        <v>18</v>
      </c>
      <c r="L1682" s="0" t="s">
        <v>113</v>
      </c>
      <c r="M1682" s="0" t="n">
        <f aca="false">CEILING(G1682,1)*F1682</f>
        <v>15.9</v>
      </c>
      <c r="N1682" s="0" t="n">
        <f aca="false">M1682-H1682</f>
        <v>7.95</v>
      </c>
      <c r="O1682" s="0" t="n">
        <f aca="false">IF(ABS(N1682-J1682)&lt;0.011,1,0)</f>
        <v>1</v>
      </c>
    </row>
    <row r="1683" customFormat="false" ht="15" hidden="false" customHeight="false" outlineLevel="0" collapsed="false">
      <c r="A1683" s="0" t="s">
        <v>15</v>
      </c>
      <c r="B1683" s="0" t="s">
        <v>336</v>
      </c>
      <c r="C1683" s="0" t="n">
        <v>21</v>
      </c>
      <c r="D1683" s="0" t="n">
        <v>50656</v>
      </c>
      <c r="E1683" s="0" t="s">
        <v>180</v>
      </c>
      <c r="F1683" s="0" t="n">
        <v>23</v>
      </c>
      <c r="G1683" s="0" t="n">
        <v>0.5</v>
      </c>
      <c r="H1683" s="0" t="n">
        <v>11.5</v>
      </c>
      <c r="I1683" s="0" t="n">
        <v>23</v>
      </c>
      <c r="J1683" s="0" t="n">
        <v>11.5</v>
      </c>
      <c r="K1683" s="0" t="s">
        <v>18</v>
      </c>
      <c r="L1683" s="0" t="s">
        <v>113</v>
      </c>
      <c r="M1683" s="0" t="n">
        <f aca="false">CEILING(G1683,1)*F1683</f>
        <v>23</v>
      </c>
      <c r="N1683" s="0" t="n">
        <f aca="false">M1683-H1683</f>
        <v>11.5</v>
      </c>
      <c r="O1683" s="0" t="n">
        <f aca="false">IF(ABS(N1683-J1683)&lt;0.011,1,0)</f>
        <v>1</v>
      </c>
    </row>
    <row r="1684" customFormat="false" ht="15" hidden="false" customHeight="false" outlineLevel="0" collapsed="false">
      <c r="A1684" s="0" t="s">
        <v>15</v>
      </c>
      <c r="B1684" s="0" t="s">
        <v>336</v>
      </c>
      <c r="C1684" s="0" t="n">
        <v>21</v>
      </c>
      <c r="D1684" s="0" t="n">
        <v>50656</v>
      </c>
      <c r="E1684" s="0" t="s">
        <v>116</v>
      </c>
      <c r="F1684" s="0" t="n">
        <v>13.4</v>
      </c>
      <c r="G1684" s="0" t="n">
        <v>0.5</v>
      </c>
      <c r="H1684" s="0" t="n">
        <v>6.7</v>
      </c>
      <c r="I1684" s="0" t="n">
        <v>13.4</v>
      </c>
      <c r="J1684" s="0" t="n">
        <v>6.7</v>
      </c>
      <c r="K1684" s="0" t="s">
        <v>18</v>
      </c>
      <c r="L1684" s="0" t="s">
        <v>113</v>
      </c>
      <c r="M1684" s="0" t="n">
        <f aca="false">CEILING(G1684,1)*F1684</f>
        <v>13.4</v>
      </c>
      <c r="N1684" s="0" t="n">
        <f aca="false">M1684-H1684</f>
        <v>6.7</v>
      </c>
      <c r="O1684" s="0" t="n">
        <f aca="false">IF(ABS(N1684-J1684)&lt;0.011,1,0)</f>
        <v>1</v>
      </c>
    </row>
    <row r="1685" customFormat="false" ht="15" hidden="false" customHeight="false" outlineLevel="0" collapsed="false">
      <c r="A1685" s="0" t="s">
        <v>15</v>
      </c>
      <c r="B1685" s="0" t="s">
        <v>336</v>
      </c>
      <c r="C1685" s="0" t="n">
        <v>28</v>
      </c>
      <c r="D1685" s="0" t="n">
        <v>50668</v>
      </c>
      <c r="E1685" s="0" t="s">
        <v>146</v>
      </c>
      <c r="F1685" s="0" t="n">
        <v>4</v>
      </c>
      <c r="G1685" s="0" t="n">
        <v>0.5</v>
      </c>
      <c r="H1685" s="0" t="n">
        <v>2</v>
      </c>
      <c r="I1685" s="0" t="n">
        <v>4</v>
      </c>
      <c r="J1685" s="0" t="n">
        <v>2</v>
      </c>
      <c r="K1685" s="0" t="s">
        <v>18</v>
      </c>
      <c r="L1685" s="0" t="s">
        <v>172</v>
      </c>
      <c r="M1685" s="0" t="n">
        <f aca="false">CEILING(G1685,1)*F1685</f>
        <v>4</v>
      </c>
      <c r="N1685" s="0" t="n">
        <f aca="false">M1685-H1685</f>
        <v>2</v>
      </c>
      <c r="O1685" s="0" t="n">
        <f aca="false">IF(ABS(N1685-J1685)&lt;0.011,1,0)</f>
        <v>1</v>
      </c>
    </row>
    <row r="1686" customFormat="false" ht="15" hidden="false" customHeight="false" outlineLevel="0" collapsed="false">
      <c r="A1686" s="0" t="s">
        <v>15</v>
      </c>
      <c r="B1686" s="0" t="s">
        <v>336</v>
      </c>
      <c r="C1686" s="0" t="n">
        <v>28</v>
      </c>
      <c r="D1686" s="0" t="n">
        <v>50668</v>
      </c>
      <c r="E1686" s="0" t="s">
        <v>337</v>
      </c>
      <c r="F1686" s="0" t="n">
        <v>6.5</v>
      </c>
      <c r="G1686" s="0" t="n">
        <v>0.5</v>
      </c>
      <c r="H1686" s="0" t="n">
        <v>3.25</v>
      </c>
      <c r="I1686" s="0" t="n">
        <v>6.5</v>
      </c>
      <c r="J1686" s="0" t="n">
        <v>3.25</v>
      </c>
      <c r="K1686" s="0" t="s">
        <v>18</v>
      </c>
      <c r="L1686" s="0" t="s">
        <v>172</v>
      </c>
      <c r="M1686" s="0" t="n">
        <f aca="false">CEILING(G1686,1)*F1686</f>
        <v>6.5</v>
      </c>
      <c r="N1686" s="0" t="n">
        <f aca="false">M1686-H1686</f>
        <v>3.25</v>
      </c>
      <c r="O1686" s="0" t="n">
        <f aca="false">IF(ABS(N1686-J1686)&lt;0.011,1,0)</f>
        <v>1</v>
      </c>
    </row>
    <row r="1687" customFormat="false" ht="15" hidden="false" customHeight="false" outlineLevel="0" collapsed="false">
      <c r="A1687" s="0" t="s">
        <v>15</v>
      </c>
      <c r="B1687" s="0" t="s">
        <v>336</v>
      </c>
      <c r="C1687" s="0" t="n">
        <v>28</v>
      </c>
      <c r="D1687" s="0" t="n">
        <v>50668</v>
      </c>
      <c r="E1687" s="0" t="s">
        <v>61</v>
      </c>
      <c r="F1687" s="0" t="n">
        <v>2</v>
      </c>
      <c r="G1687" s="0" t="n">
        <v>0.5</v>
      </c>
      <c r="H1687" s="0" t="n">
        <v>1</v>
      </c>
      <c r="I1687" s="0" t="n">
        <v>2</v>
      </c>
      <c r="J1687" s="0" t="n">
        <v>1</v>
      </c>
      <c r="K1687" s="0" t="s">
        <v>18</v>
      </c>
      <c r="L1687" s="0" t="s">
        <v>172</v>
      </c>
      <c r="M1687" s="0" t="n">
        <f aca="false">CEILING(G1687,1)*F1687</f>
        <v>2</v>
      </c>
      <c r="N1687" s="0" t="n">
        <f aca="false">M1687-H1687</f>
        <v>1</v>
      </c>
      <c r="O1687" s="0" t="n">
        <f aca="false">IF(ABS(N1687-J1687)&lt;0.011,1,0)</f>
        <v>1</v>
      </c>
    </row>
    <row r="1688" customFormat="false" ht="15" hidden="false" customHeight="false" outlineLevel="0" collapsed="false">
      <c r="A1688" s="0" t="s">
        <v>15</v>
      </c>
      <c r="B1688" s="0" t="s">
        <v>336</v>
      </c>
      <c r="C1688" s="0" t="n">
        <v>28</v>
      </c>
      <c r="D1688" s="0" t="n">
        <v>50668</v>
      </c>
      <c r="E1688" s="0" t="s">
        <v>33</v>
      </c>
      <c r="F1688" s="0" t="n">
        <v>2.9</v>
      </c>
      <c r="G1688" s="0" t="n">
        <v>0.5</v>
      </c>
      <c r="H1688" s="0" t="n">
        <v>1.45</v>
      </c>
      <c r="I1688" s="0" t="n">
        <v>2.9</v>
      </c>
      <c r="J1688" s="0" t="n">
        <v>1.45</v>
      </c>
      <c r="K1688" s="0" t="s">
        <v>18</v>
      </c>
      <c r="L1688" s="0" t="s">
        <v>172</v>
      </c>
      <c r="M1688" s="0" t="n">
        <f aca="false">CEILING(G1688,1)*F1688</f>
        <v>2.9</v>
      </c>
      <c r="N1688" s="0" t="n">
        <f aca="false">M1688-H1688</f>
        <v>1.45</v>
      </c>
      <c r="O1688" s="0" t="n">
        <f aca="false">IF(ABS(N1688-J1688)&lt;0.011,1,0)</f>
        <v>1</v>
      </c>
    </row>
    <row r="1689" customFormat="false" ht="15" hidden="false" customHeight="false" outlineLevel="0" collapsed="false">
      <c r="A1689" s="0" t="s">
        <v>15</v>
      </c>
      <c r="B1689" s="0" t="s">
        <v>336</v>
      </c>
      <c r="C1689" s="0" t="n">
        <v>28</v>
      </c>
      <c r="D1689" s="0" t="n">
        <v>50668</v>
      </c>
      <c r="E1689" s="0" t="s">
        <v>338</v>
      </c>
      <c r="F1689" s="0" t="n">
        <v>5.2</v>
      </c>
      <c r="G1689" s="0" t="n">
        <v>0.5</v>
      </c>
      <c r="H1689" s="0" t="n">
        <v>2.6</v>
      </c>
      <c r="I1689" s="0" t="n">
        <v>5.2</v>
      </c>
      <c r="J1689" s="0" t="n">
        <v>2.6</v>
      </c>
      <c r="K1689" s="0" t="s">
        <v>18</v>
      </c>
      <c r="L1689" s="0" t="s">
        <v>172</v>
      </c>
      <c r="M1689" s="0" t="n">
        <f aca="false">CEILING(G1689,1)*F1689</f>
        <v>5.2</v>
      </c>
      <c r="N1689" s="0" t="n">
        <f aca="false">M1689-H1689</f>
        <v>2.6</v>
      </c>
      <c r="O1689" s="0" t="n">
        <f aca="false">IF(ABS(N1689-J1689)&lt;0.011,1,0)</f>
        <v>1</v>
      </c>
    </row>
    <row r="1690" customFormat="false" ht="15" hidden="false" customHeight="false" outlineLevel="0" collapsed="false">
      <c r="A1690" s="0" t="s">
        <v>15</v>
      </c>
      <c r="B1690" s="0" t="s">
        <v>336</v>
      </c>
      <c r="C1690" s="0" t="n">
        <v>28</v>
      </c>
      <c r="D1690" s="0" t="n">
        <v>50668</v>
      </c>
      <c r="E1690" s="0" t="s">
        <v>339</v>
      </c>
      <c r="F1690" s="0" t="n">
        <v>5.2</v>
      </c>
      <c r="G1690" s="0" t="n">
        <v>0.5</v>
      </c>
      <c r="H1690" s="0" t="n">
        <v>2.6</v>
      </c>
      <c r="I1690" s="0" t="n">
        <v>5.2</v>
      </c>
      <c r="J1690" s="0" t="n">
        <v>2.6</v>
      </c>
      <c r="K1690" s="0" t="s">
        <v>18</v>
      </c>
      <c r="L1690" s="0" t="s">
        <v>172</v>
      </c>
      <c r="M1690" s="0" t="n">
        <f aca="false">CEILING(G1690,1)*F1690</f>
        <v>5.2</v>
      </c>
      <c r="N1690" s="0" t="n">
        <f aca="false">M1690-H1690</f>
        <v>2.6</v>
      </c>
      <c r="O1690" s="0" t="n">
        <f aca="false">IF(ABS(N1690-J1690)&lt;0.011,1,0)</f>
        <v>1</v>
      </c>
    </row>
    <row r="1691" customFormat="false" ht="15" hidden="false" customHeight="false" outlineLevel="0" collapsed="false">
      <c r="A1691" s="0" t="s">
        <v>15</v>
      </c>
      <c r="B1691" s="0" t="s">
        <v>336</v>
      </c>
      <c r="C1691" s="0" t="n">
        <v>28</v>
      </c>
      <c r="D1691" s="0" t="n">
        <v>50668</v>
      </c>
      <c r="E1691" s="0" t="s">
        <v>192</v>
      </c>
      <c r="F1691" s="0" t="n">
        <v>27</v>
      </c>
      <c r="G1691" s="0" t="n">
        <v>0.5</v>
      </c>
      <c r="H1691" s="0" t="n">
        <v>13.5</v>
      </c>
      <c r="I1691" s="0" t="n">
        <v>27</v>
      </c>
      <c r="J1691" s="0" t="n">
        <v>13.5</v>
      </c>
      <c r="K1691" s="0" t="s">
        <v>18</v>
      </c>
      <c r="L1691" s="0" t="s">
        <v>172</v>
      </c>
      <c r="M1691" s="0" t="n">
        <f aca="false">CEILING(G1691,1)*F1691</f>
        <v>27</v>
      </c>
      <c r="N1691" s="0" t="n">
        <f aca="false">M1691-H1691</f>
        <v>13.5</v>
      </c>
      <c r="O1691" s="0" t="n">
        <f aca="false">IF(ABS(N1691-J1691)&lt;0.011,1,0)</f>
        <v>1</v>
      </c>
    </row>
    <row r="1692" customFormat="false" ht="15" hidden="false" customHeight="false" outlineLevel="0" collapsed="false">
      <c r="A1692" s="0" t="s">
        <v>15</v>
      </c>
      <c r="B1692" s="0" t="s">
        <v>336</v>
      </c>
      <c r="C1692" s="0" t="n">
        <v>28</v>
      </c>
      <c r="D1692" s="0" t="n">
        <v>50668</v>
      </c>
      <c r="E1692" s="0" t="s">
        <v>43</v>
      </c>
      <c r="F1692" s="0" t="n">
        <v>7.8</v>
      </c>
      <c r="G1692" s="0" t="n">
        <v>0.5</v>
      </c>
      <c r="H1692" s="0" t="n">
        <v>3.9</v>
      </c>
      <c r="I1692" s="0" t="n">
        <v>7.8</v>
      </c>
      <c r="J1692" s="0" t="n">
        <v>3.9</v>
      </c>
      <c r="K1692" s="0" t="s">
        <v>18</v>
      </c>
      <c r="L1692" s="0" t="s">
        <v>172</v>
      </c>
      <c r="M1692" s="0" t="n">
        <f aca="false">CEILING(G1692,1)*F1692</f>
        <v>7.8</v>
      </c>
      <c r="N1692" s="0" t="n">
        <f aca="false">M1692-H1692</f>
        <v>3.9</v>
      </c>
      <c r="O1692" s="0" t="n">
        <f aca="false">IF(ABS(N1692-J1692)&lt;0.011,1,0)</f>
        <v>1</v>
      </c>
    </row>
    <row r="1693" customFormat="false" ht="15" hidden="false" customHeight="false" outlineLevel="0" collapsed="false">
      <c r="A1693" s="0" t="s">
        <v>15</v>
      </c>
      <c r="B1693" s="0" t="s">
        <v>336</v>
      </c>
      <c r="C1693" s="0" t="n">
        <v>28</v>
      </c>
      <c r="D1693" s="0" t="n">
        <v>50668</v>
      </c>
      <c r="E1693" s="0" t="s">
        <v>238</v>
      </c>
      <c r="F1693" s="0" t="n">
        <v>7.9</v>
      </c>
      <c r="G1693" s="0" t="n">
        <v>0.5</v>
      </c>
      <c r="H1693" s="0" t="n">
        <v>3.95</v>
      </c>
      <c r="I1693" s="0" t="n">
        <v>7.9</v>
      </c>
      <c r="J1693" s="0" t="n">
        <v>3.95</v>
      </c>
      <c r="K1693" s="0" t="s">
        <v>18</v>
      </c>
      <c r="L1693" s="0" t="s">
        <v>172</v>
      </c>
      <c r="M1693" s="0" t="n">
        <f aca="false">CEILING(G1693,1)*F1693</f>
        <v>7.9</v>
      </c>
      <c r="N1693" s="0" t="n">
        <f aca="false">M1693-H1693</f>
        <v>3.95</v>
      </c>
      <c r="O1693" s="0" t="n">
        <f aca="false">IF(ABS(N1693-J1693)&lt;0.011,1,0)</f>
        <v>1</v>
      </c>
    </row>
    <row r="1694" customFormat="false" ht="15" hidden="false" customHeight="false" outlineLevel="0" collapsed="false">
      <c r="A1694" s="0" t="s">
        <v>15</v>
      </c>
      <c r="B1694" s="0" t="s">
        <v>336</v>
      </c>
      <c r="C1694" s="0" t="n">
        <v>28</v>
      </c>
      <c r="D1694" s="0" t="n">
        <v>50668</v>
      </c>
      <c r="E1694" s="0" t="s">
        <v>340</v>
      </c>
      <c r="F1694" s="0" t="n">
        <v>7.8</v>
      </c>
      <c r="G1694" s="0" t="n">
        <v>0.5</v>
      </c>
      <c r="H1694" s="0" t="n">
        <v>3.9</v>
      </c>
      <c r="I1694" s="0" t="n">
        <v>7.8</v>
      </c>
      <c r="J1694" s="0" t="n">
        <v>3.9</v>
      </c>
      <c r="K1694" s="0" t="s">
        <v>18</v>
      </c>
      <c r="L1694" s="0" t="s">
        <v>172</v>
      </c>
      <c r="M1694" s="0" t="n">
        <f aca="false">CEILING(G1694,1)*F1694</f>
        <v>7.8</v>
      </c>
      <c r="N1694" s="0" t="n">
        <f aca="false">M1694-H1694</f>
        <v>3.9</v>
      </c>
      <c r="O1694" s="0" t="n">
        <f aca="false">IF(ABS(N1694-J1694)&lt;0.011,1,0)</f>
        <v>1</v>
      </c>
    </row>
    <row r="1695" customFormat="false" ht="15" hidden="false" customHeight="false" outlineLevel="0" collapsed="false">
      <c r="A1695" s="0" t="s">
        <v>15</v>
      </c>
      <c r="B1695" s="0" t="s">
        <v>336</v>
      </c>
      <c r="C1695" s="0" t="n">
        <v>28</v>
      </c>
      <c r="D1695" s="0" t="n">
        <v>50668</v>
      </c>
      <c r="E1695" s="0" t="s">
        <v>112</v>
      </c>
      <c r="F1695" s="0" t="n">
        <v>8.5</v>
      </c>
      <c r="G1695" s="0" t="n">
        <v>0.5</v>
      </c>
      <c r="H1695" s="0" t="n">
        <v>4.25</v>
      </c>
      <c r="I1695" s="0" t="n">
        <v>8.5</v>
      </c>
      <c r="J1695" s="0" t="n">
        <v>4.25</v>
      </c>
      <c r="K1695" s="0" t="s">
        <v>18</v>
      </c>
      <c r="L1695" s="0" t="s">
        <v>172</v>
      </c>
      <c r="M1695" s="0" t="n">
        <f aca="false">CEILING(G1695,1)*F1695</f>
        <v>8.5</v>
      </c>
      <c r="N1695" s="0" t="n">
        <f aca="false">M1695-H1695</f>
        <v>4.25</v>
      </c>
      <c r="O1695" s="0" t="n">
        <f aca="false">IF(ABS(N1695-J1695)&lt;0.011,1,0)</f>
        <v>1</v>
      </c>
    </row>
    <row r="1696" customFormat="false" ht="15" hidden="false" customHeight="false" outlineLevel="0" collapsed="false">
      <c r="A1696" s="0" t="s">
        <v>15</v>
      </c>
      <c r="B1696" s="0" t="s">
        <v>336</v>
      </c>
      <c r="C1696" s="0" t="n">
        <v>28</v>
      </c>
      <c r="D1696" s="0" t="n">
        <v>50668</v>
      </c>
      <c r="E1696" s="0" t="s">
        <v>76</v>
      </c>
      <c r="F1696" s="0" t="n">
        <v>17.6</v>
      </c>
      <c r="G1696" s="0" t="n">
        <v>0.5</v>
      </c>
      <c r="H1696" s="0" t="n">
        <v>8.8</v>
      </c>
      <c r="I1696" s="0" t="n">
        <v>17.6</v>
      </c>
      <c r="J1696" s="0" t="n">
        <v>8.8</v>
      </c>
      <c r="K1696" s="0" t="s">
        <v>18</v>
      </c>
      <c r="L1696" s="0" t="s">
        <v>172</v>
      </c>
      <c r="M1696" s="0" t="n">
        <f aca="false">CEILING(G1696,1)*F1696</f>
        <v>17.6</v>
      </c>
      <c r="N1696" s="0" t="n">
        <f aca="false">M1696-H1696</f>
        <v>8.8</v>
      </c>
      <c r="O1696" s="0" t="n">
        <f aca="false">IF(ABS(N1696-J1696)&lt;0.011,1,0)</f>
        <v>1</v>
      </c>
    </row>
    <row r="1697" customFormat="false" ht="15" hidden="false" customHeight="false" outlineLevel="0" collapsed="false">
      <c r="A1697" s="0" t="s">
        <v>15</v>
      </c>
      <c r="B1697" s="0" t="s">
        <v>336</v>
      </c>
      <c r="C1697" s="0" t="n">
        <v>29</v>
      </c>
      <c r="D1697" s="0" t="n">
        <v>50662</v>
      </c>
      <c r="E1697" s="0" t="s">
        <v>146</v>
      </c>
      <c r="F1697" s="0" t="n">
        <v>4</v>
      </c>
      <c r="G1697" s="0" t="n">
        <v>0.5</v>
      </c>
      <c r="H1697" s="0" t="n">
        <v>2</v>
      </c>
      <c r="I1697" s="0" t="n">
        <v>4</v>
      </c>
      <c r="J1697" s="0" t="n">
        <v>2</v>
      </c>
      <c r="K1697" s="0" t="s">
        <v>18</v>
      </c>
      <c r="L1697" s="0" t="s">
        <v>172</v>
      </c>
      <c r="M1697" s="0" t="n">
        <f aca="false">CEILING(G1697,1)*F1697</f>
        <v>4</v>
      </c>
      <c r="N1697" s="0" t="n">
        <f aca="false">M1697-H1697</f>
        <v>2</v>
      </c>
      <c r="O1697" s="0" t="n">
        <f aca="false">IF(ABS(N1697-J1697)&lt;0.011,1,0)</f>
        <v>1</v>
      </c>
    </row>
    <row r="1698" customFormat="false" ht="15" hidden="false" customHeight="false" outlineLevel="0" collapsed="false">
      <c r="A1698" s="0" t="s">
        <v>15</v>
      </c>
      <c r="B1698" s="0" t="s">
        <v>336</v>
      </c>
      <c r="C1698" s="0" t="n">
        <v>29</v>
      </c>
      <c r="D1698" s="0" t="n">
        <v>50662</v>
      </c>
      <c r="E1698" s="0" t="s">
        <v>337</v>
      </c>
      <c r="F1698" s="0" t="n">
        <v>6.5</v>
      </c>
      <c r="G1698" s="0" t="n">
        <v>0.5</v>
      </c>
      <c r="H1698" s="0" t="n">
        <v>3.25</v>
      </c>
      <c r="I1698" s="0" t="n">
        <v>6.5</v>
      </c>
      <c r="J1698" s="0" t="n">
        <v>3.25</v>
      </c>
      <c r="K1698" s="0" t="s">
        <v>18</v>
      </c>
      <c r="L1698" s="0" t="s">
        <v>172</v>
      </c>
      <c r="M1698" s="0" t="n">
        <f aca="false">CEILING(G1698,1)*F1698</f>
        <v>6.5</v>
      </c>
      <c r="N1698" s="0" t="n">
        <f aca="false">M1698-H1698</f>
        <v>3.25</v>
      </c>
      <c r="O1698" s="0" t="n">
        <f aca="false">IF(ABS(N1698-J1698)&lt;0.011,1,0)</f>
        <v>1</v>
      </c>
    </row>
    <row r="1699" customFormat="false" ht="15" hidden="false" customHeight="false" outlineLevel="0" collapsed="false">
      <c r="A1699" s="0" t="s">
        <v>15</v>
      </c>
      <c r="B1699" s="0" t="s">
        <v>336</v>
      </c>
      <c r="C1699" s="0" t="n">
        <v>29</v>
      </c>
      <c r="D1699" s="0" t="n">
        <v>50662</v>
      </c>
      <c r="E1699" s="0" t="s">
        <v>61</v>
      </c>
      <c r="F1699" s="0" t="n">
        <v>2</v>
      </c>
      <c r="G1699" s="0" t="n">
        <v>0.5</v>
      </c>
      <c r="H1699" s="0" t="n">
        <v>1</v>
      </c>
      <c r="I1699" s="0" t="n">
        <v>2</v>
      </c>
      <c r="J1699" s="0" t="n">
        <v>1</v>
      </c>
      <c r="K1699" s="0" t="s">
        <v>18</v>
      </c>
      <c r="L1699" s="0" t="s">
        <v>172</v>
      </c>
      <c r="M1699" s="0" t="n">
        <f aca="false">CEILING(G1699,1)*F1699</f>
        <v>2</v>
      </c>
      <c r="N1699" s="0" t="n">
        <f aca="false">M1699-H1699</f>
        <v>1</v>
      </c>
      <c r="O1699" s="0" t="n">
        <f aca="false">IF(ABS(N1699-J1699)&lt;0.011,1,0)</f>
        <v>1</v>
      </c>
    </row>
    <row r="1700" customFormat="false" ht="15" hidden="false" customHeight="false" outlineLevel="0" collapsed="false">
      <c r="A1700" s="0" t="s">
        <v>15</v>
      </c>
      <c r="B1700" s="0" t="s">
        <v>336</v>
      </c>
      <c r="C1700" s="0" t="n">
        <v>29</v>
      </c>
      <c r="D1700" s="0" t="n">
        <v>50662</v>
      </c>
      <c r="E1700" s="0" t="s">
        <v>33</v>
      </c>
      <c r="F1700" s="0" t="n">
        <v>2.9</v>
      </c>
      <c r="G1700" s="0" t="n">
        <v>0.5</v>
      </c>
      <c r="H1700" s="0" t="n">
        <v>1.45</v>
      </c>
      <c r="I1700" s="0" t="n">
        <v>2.9</v>
      </c>
      <c r="J1700" s="0" t="n">
        <v>1.45</v>
      </c>
      <c r="K1700" s="0" t="s">
        <v>18</v>
      </c>
      <c r="L1700" s="0" t="s">
        <v>172</v>
      </c>
      <c r="M1700" s="0" t="n">
        <f aca="false">CEILING(G1700,1)*F1700</f>
        <v>2.9</v>
      </c>
      <c r="N1700" s="0" t="n">
        <f aca="false">M1700-H1700</f>
        <v>1.45</v>
      </c>
      <c r="O1700" s="0" t="n">
        <f aca="false">IF(ABS(N1700-J1700)&lt;0.011,1,0)</f>
        <v>1</v>
      </c>
    </row>
    <row r="1701" customFormat="false" ht="15" hidden="false" customHeight="false" outlineLevel="0" collapsed="false">
      <c r="A1701" s="0" t="s">
        <v>15</v>
      </c>
      <c r="B1701" s="0" t="s">
        <v>336</v>
      </c>
      <c r="C1701" s="0" t="n">
        <v>29</v>
      </c>
      <c r="D1701" s="0" t="n">
        <v>50662</v>
      </c>
      <c r="E1701" s="0" t="s">
        <v>338</v>
      </c>
      <c r="F1701" s="0" t="n">
        <v>5.2</v>
      </c>
      <c r="G1701" s="0" t="n">
        <v>0.5</v>
      </c>
      <c r="H1701" s="0" t="n">
        <v>2.6</v>
      </c>
      <c r="I1701" s="0" t="n">
        <v>5.2</v>
      </c>
      <c r="J1701" s="0" t="n">
        <v>2.6</v>
      </c>
      <c r="K1701" s="0" t="s">
        <v>18</v>
      </c>
      <c r="L1701" s="0" t="s">
        <v>172</v>
      </c>
      <c r="M1701" s="0" t="n">
        <f aca="false">CEILING(G1701,1)*F1701</f>
        <v>5.2</v>
      </c>
      <c r="N1701" s="0" t="n">
        <f aca="false">M1701-H1701</f>
        <v>2.6</v>
      </c>
      <c r="O1701" s="0" t="n">
        <f aca="false">IF(ABS(N1701-J1701)&lt;0.011,1,0)</f>
        <v>1</v>
      </c>
    </row>
    <row r="1702" customFormat="false" ht="15" hidden="false" customHeight="false" outlineLevel="0" collapsed="false">
      <c r="A1702" s="0" t="s">
        <v>15</v>
      </c>
      <c r="B1702" s="0" t="s">
        <v>336</v>
      </c>
      <c r="C1702" s="0" t="n">
        <v>29</v>
      </c>
      <c r="D1702" s="0" t="n">
        <v>50662</v>
      </c>
      <c r="E1702" s="0" t="s">
        <v>339</v>
      </c>
      <c r="F1702" s="0" t="n">
        <v>5.2</v>
      </c>
      <c r="G1702" s="0" t="n">
        <v>0.5</v>
      </c>
      <c r="H1702" s="0" t="n">
        <v>2.6</v>
      </c>
      <c r="I1702" s="0" t="n">
        <v>5.2</v>
      </c>
      <c r="J1702" s="0" t="n">
        <v>2.6</v>
      </c>
      <c r="K1702" s="0" t="s">
        <v>18</v>
      </c>
      <c r="L1702" s="0" t="s">
        <v>172</v>
      </c>
      <c r="M1702" s="0" t="n">
        <f aca="false">CEILING(G1702,1)*F1702</f>
        <v>5.2</v>
      </c>
      <c r="N1702" s="0" t="n">
        <f aca="false">M1702-H1702</f>
        <v>2.6</v>
      </c>
      <c r="O1702" s="0" t="n">
        <f aca="false">IF(ABS(N1702-J1702)&lt;0.011,1,0)</f>
        <v>1</v>
      </c>
    </row>
    <row r="1703" customFormat="false" ht="15" hidden="false" customHeight="false" outlineLevel="0" collapsed="false">
      <c r="A1703" s="0" t="s">
        <v>15</v>
      </c>
      <c r="B1703" s="0" t="s">
        <v>336</v>
      </c>
      <c r="C1703" s="0" t="n">
        <v>29</v>
      </c>
      <c r="D1703" s="0" t="n">
        <v>50662</v>
      </c>
      <c r="E1703" s="0" t="s">
        <v>192</v>
      </c>
      <c r="F1703" s="0" t="n">
        <v>27</v>
      </c>
      <c r="G1703" s="0" t="n">
        <v>0.5</v>
      </c>
      <c r="H1703" s="0" t="n">
        <v>13.5</v>
      </c>
      <c r="I1703" s="0" t="n">
        <v>27</v>
      </c>
      <c r="J1703" s="0" t="n">
        <v>13.5</v>
      </c>
      <c r="K1703" s="0" t="s">
        <v>18</v>
      </c>
      <c r="L1703" s="0" t="s">
        <v>172</v>
      </c>
      <c r="M1703" s="0" t="n">
        <f aca="false">CEILING(G1703,1)*F1703</f>
        <v>27</v>
      </c>
      <c r="N1703" s="0" t="n">
        <f aca="false">M1703-H1703</f>
        <v>13.5</v>
      </c>
      <c r="O1703" s="0" t="n">
        <f aca="false">IF(ABS(N1703-J1703)&lt;0.011,1,0)</f>
        <v>1</v>
      </c>
    </row>
    <row r="1704" customFormat="false" ht="15" hidden="false" customHeight="false" outlineLevel="0" collapsed="false">
      <c r="A1704" s="0" t="s">
        <v>15</v>
      </c>
      <c r="B1704" s="0" t="s">
        <v>336</v>
      </c>
      <c r="C1704" s="0" t="n">
        <v>29</v>
      </c>
      <c r="D1704" s="0" t="n">
        <v>50662</v>
      </c>
      <c r="E1704" s="0" t="s">
        <v>43</v>
      </c>
      <c r="F1704" s="0" t="n">
        <v>7.8</v>
      </c>
      <c r="G1704" s="0" t="n">
        <v>0.5</v>
      </c>
      <c r="H1704" s="0" t="n">
        <v>3.9</v>
      </c>
      <c r="I1704" s="0" t="n">
        <v>7.8</v>
      </c>
      <c r="J1704" s="0" t="n">
        <v>3.9</v>
      </c>
      <c r="K1704" s="0" t="s">
        <v>18</v>
      </c>
      <c r="L1704" s="0" t="s">
        <v>172</v>
      </c>
      <c r="M1704" s="0" t="n">
        <f aca="false">CEILING(G1704,1)*F1704</f>
        <v>7.8</v>
      </c>
      <c r="N1704" s="0" t="n">
        <f aca="false">M1704-H1704</f>
        <v>3.9</v>
      </c>
      <c r="O1704" s="0" t="n">
        <f aca="false">IF(ABS(N1704-J1704)&lt;0.011,1,0)</f>
        <v>1</v>
      </c>
    </row>
    <row r="1705" customFormat="false" ht="15" hidden="false" customHeight="false" outlineLevel="0" collapsed="false">
      <c r="A1705" s="0" t="s">
        <v>15</v>
      </c>
      <c r="B1705" s="0" t="s">
        <v>336</v>
      </c>
      <c r="C1705" s="0" t="n">
        <v>29</v>
      </c>
      <c r="D1705" s="0" t="n">
        <v>50662</v>
      </c>
      <c r="E1705" s="0" t="s">
        <v>238</v>
      </c>
      <c r="F1705" s="0" t="n">
        <v>7.9</v>
      </c>
      <c r="G1705" s="0" t="n">
        <v>0.5</v>
      </c>
      <c r="H1705" s="0" t="n">
        <v>3.95</v>
      </c>
      <c r="I1705" s="0" t="n">
        <v>7.9</v>
      </c>
      <c r="J1705" s="0" t="n">
        <v>3.95</v>
      </c>
      <c r="K1705" s="0" t="s">
        <v>18</v>
      </c>
      <c r="L1705" s="0" t="s">
        <v>172</v>
      </c>
      <c r="M1705" s="0" t="n">
        <f aca="false">CEILING(G1705,1)*F1705</f>
        <v>7.9</v>
      </c>
      <c r="N1705" s="0" t="n">
        <f aca="false">M1705-H1705</f>
        <v>3.95</v>
      </c>
      <c r="O1705" s="0" t="n">
        <f aca="false">IF(ABS(N1705-J1705)&lt;0.011,1,0)</f>
        <v>1</v>
      </c>
    </row>
    <row r="1706" customFormat="false" ht="15" hidden="false" customHeight="false" outlineLevel="0" collapsed="false">
      <c r="A1706" s="0" t="s">
        <v>15</v>
      </c>
      <c r="B1706" s="0" t="s">
        <v>336</v>
      </c>
      <c r="C1706" s="0" t="n">
        <v>29</v>
      </c>
      <c r="D1706" s="0" t="n">
        <v>50662</v>
      </c>
      <c r="E1706" s="0" t="s">
        <v>340</v>
      </c>
      <c r="F1706" s="0" t="n">
        <v>7.8</v>
      </c>
      <c r="G1706" s="0" t="n">
        <v>0.5</v>
      </c>
      <c r="H1706" s="0" t="n">
        <v>3.9</v>
      </c>
      <c r="I1706" s="0" t="n">
        <v>7.8</v>
      </c>
      <c r="J1706" s="0" t="n">
        <v>3.9</v>
      </c>
      <c r="K1706" s="0" t="s">
        <v>18</v>
      </c>
      <c r="L1706" s="0" t="s">
        <v>172</v>
      </c>
      <c r="M1706" s="0" t="n">
        <f aca="false">CEILING(G1706,1)*F1706</f>
        <v>7.8</v>
      </c>
      <c r="N1706" s="0" t="n">
        <f aca="false">M1706-H1706</f>
        <v>3.9</v>
      </c>
      <c r="O1706" s="0" t="n">
        <f aca="false">IF(ABS(N1706-J1706)&lt;0.011,1,0)</f>
        <v>1</v>
      </c>
    </row>
    <row r="1707" customFormat="false" ht="15" hidden="false" customHeight="false" outlineLevel="0" collapsed="false">
      <c r="A1707" s="0" t="s">
        <v>15</v>
      </c>
      <c r="B1707" s="0" t="s">
        <v>336</v>
      </c>
      <c r="C1707" s="0" t="n">
        <v>29</v>
      </c>
      <c r="D1707" s="0" t="n">
        <v>50662</v>
      </c>
      <c r="E1707" s="0" t="s">
        <v>112</v>
      </c>
      <c r="F1707" s="0" t="n">
        <v>8.5</v>
      </c>
      <c r="G1707" s="0" t="n">
        <v>0.5</v>
      </c>
      <c r="H1707" s="0" t="n">
        <v>4.25</v>
      </c>
      <c r="I1707" s="0" t="n">
        <v>8.5</v>
      </c>
      <c r="J1707" s="0" t="n">
        <v>4.25</v>
      </c>
      <c r="K1707" s="0" t="s">
        <v>18</v>
      </c>
      <c r="L1707" s="0" t="s">
        <v>172</v>
      </c>
      <c r="M1707" s="0" t="n">
        <f aca="false">CEILING(G1707,1)*F1707</f>
        <v>8.5</v>
      </c>
      <c r="N1707" s="0" t="n">
        <f aca="false">M1707-H1707</f>
        <v>4.25</v>
      </c>
      <c r="O1707" s="0" t="n">
        <f aca="false">IF(ABS(N1707-J1707)&lt;0.011,1,0)</f>
        <v>1</v>
      </c>
    </row>
    <row r="1708" customFormat="false" ht="15" hidden="false" customHeight="false" outlineLevel="0" collapsed="false">
      <c r="A1708" s="0" t="s">
        <v>15</v>
      </c>
      <c r="B1708" s="0" t="s">
        <v>336</v>
      </c>
      <c r="C1708" s="0" t="n">
        <v>29</v>
      </c>
      <c r="D1708" s="0" t="n">
        <v>50662</v>
      </c>
      <c r="E1708" s="0" t="s">
        <v>76</v>
      </c>
      <c r="F1708" s="0" t="n">
        <v>17.6</v>
      </c>
      <c r="G1708" s="0" t="n">
        <v>0.5</v>
      </c>
      <c r="H1708" s="0" t="n">
        <v>8.8</v>
      </c>
      <c r="I1708" s="0" t="n">
        <v>17.6</v>
      </c>
      <c r="J1708" s="0" t="n">
        <v>8.8</v>
      </c>
      <c r="K1708" s="0" t="s">
        <v>18</v>
      </c>
      <c r="L1708" s="0" t="s">
        <v>172</v>
      </c>
      <c r="M1708" s="0" t="n">
        <f aca="false">CEILING(G1708,1)*F1708</f>
        <v>17.6</v>
      </c>
      <c r="N1708" s="0" t="n">
        <f aca="false">M1708-H1708</f>
        <v>8.8</v>
      </c>
      <c r="O1708" s="0" t="n">
        <f aca="false">IF(ABS(N1708-J1708)&lt;0.011,1,0)</f>
        <v>1</v>
      </c>
    </row>
    <row r="1709" customFormat="false" ht="15" hidden="false" customHeight="false" outlineLevel="0" collapsed="false">
      <c r="A1709" s="0" t="s">
        <v>15</v>
      </c>
      <c r="B1709" s="0" t="s">
        <v>336</v>
      </c>
      <c r="C1709" s="0" t="n">
        <v>30</v>
      </c>
      <c r="D1709" s="0" t="n">
        <v>50658</v>
      </c>
      <c r="E1709" s="0" t="s">
        <v>25</v>
      </c>
      <c r="F1709" s="0" t="n">
        <v>15.9</v>
      </c>
      <c r="G1709" s="0" t="n">
        <v>0.5</v>
      </c>
      <c r="H1709" s="0" t="n">
        <v>7.95</v>
      </c>
      <c r="I1709" s="0" t="n">
        <v>15.9</v>
      </c>
      <c r="J1709" s="0" t="n">
        <v>7.95</v>
      </c>
      <c r="K1709" s="0" t="s">
        <v>18</v>
      </c>
      <c r="L1709" s="0" t="s">
        <v>90</v>
      </c>
      <c r="M1709" s="0" t="n">
        <f aca="false">CEILING(G1709,1)*F1709</f>
        <v>15.9</v>
      </c>
      <c r="N1709" s="0" t="n">
        <f aca="false">M1709-H1709</f>
        <v>7.95</v>
      </c>
      <c r="O1709" s="0" t="n">
        <f aca="false">IF(ABS(N1709-J1709)&lt;0.011,1,0)</f>
        <v>1</v>
      </c>
    </row>
    <row r="1710" customFormat="false" ht="15" hidden="false" customHeight="false" outlineLevel="0" collapsed="false">
      <c r="A1710" s="0" t="s">
        <v>15</v>
      </c>
      <c r="B1710" s="0" t="s">
        <v>336</v>
      </c>
      <c r="C1710" s="0" t="n">
        <v>30</v>
      </c>
      <c r="D1710" s="0" t="n">
        <v>50658</v>
      </c>
      <c r="E1710" s="0" t="s">
        <v>29</v>
      </c>
      <c r="F1710" s="0" t="n">
        <v>11.6</v>
      </c>
      <c r="G1710" s="0" t="n">
        <v>0.5</v>
      </c>
      <c r="H1710" s="0" t="n">
        <v>5.8</v>
      </c>
      <c r="I1710" s="0" t="n">
        <v>11.6</v>
      </c>
      <c r="J1710" s="0" t="n">
        <v>5.8</v>
      </c>
      <c r="K1710" s="0" t="s">
        <v>18</v>
      </c>
      <c r="L1710" s="0" t="s">
        <v>90</v>
      </c>
      <c r="M1710" s="0" t="n">
        <f aca="false">CEILING(G1710,1)*F1710</f>
        <v>11.6</v>
      </c>
      <c r="N1710" s="0" t="n">
        <f aca="false">M1710-H1710</f>
        <v>5.8</v>
      </c>
      <c r="O1710" s="0" t="n">
        <f aca="false">IF(ABS(N1710-J1710)&lt;0.011,1,0)</f>
        <v>1</v>
      </c>
    </row>
    <row r="1711" customFormat="false" ht="15" hidden="false" customHeight="false" outlineLevel="0" collapsed="false">
      <c r="A1711" s="0" t="s">
        <v>15</v>
      </c>
      <c r="B1711" s="0" t="s">
        <v>336</v>
      </c>
      <c r="C1711" s="0" t="n">
        <v>31</v>
      </c>
      <c r="D1711" s="0" t="n">
        <v>50669</v>
      </c>
      <c r="E1711" s="0" t="s">
        <v>25</v>
      </c>
      <c r="F1711" s="0" t="n">
        <v>15.9</v>
      </c>
      <c r="G1711" s="0" t="n">
        <v>0.5</v>
      </c>
      <c r="H1711" s="0" t="n">
        <v>7.95</v>
      </c>
      <c r="I1711" s="0" t="n">
        <v>15.9</v>
      </c>
      <c r="J1711" s="0" t="n">
        <v>7.95</v>
      </c>
      <c r="K1711" s="0" t="s">
        <v>18</v>
      </c>
      <c r="L1711" s="0" t="s">
        <v>90</v>
      </c>
      <c r="M1711" s="0" t="n">
        <f aca="false">CEILING(G1711,1)*F1711</f>
        <v>15.9</v>
      </c>
      <c r="N1711" s="0" t="n">
        <f aca="false">M1711-H1711</f>
        <v>7.95</v>
      </c>
      <c r="O1711" s="0" t="n">
        <f aca="false">IF(ABS(N1711-J1711)&lt;0.011,1,0)</f>
        <v>1</v>
      </c>
    </row>
    <row r="1712" customFormat="false" ht="15" hidden="false" customHeight="false" outlineLevel="0" collapsed="false">
      <c r="A1712" s="0" t="s">
        <v>15</v>
      </c>
      <c r="B1712" s="0" t="s">
        <v>336</v>
      </c>
      <c r="C1712" s="0" t="n">
        <v>31</v>
      </c>
      <c r="D1712" s="0" t="n">
        <v>50669</v>
      </c>
      <c r="E1712" s="0" t="s">
        <v>29</v>
      </c>
      <c r="F1712" s="0" t="n">
        <v>11.6</v>
      </c>
      <c r="G1712" s="0" t="n">
        <v>0.5</v>
      </c>
      <c r="H1712" s="0" t="n">
        <v>5.8</v>
      </c>
      <c r="I1712" s="0" t="n">
        <v>11.6</v>
      </c>
      <c r="J1712" s="0" t="n">
        <v>5.8</v>
      </c>
      <c r="K1712" s="0" t="s">
        <v>18</v>
      </c>
      <c r="L1712" s="0" t="s">
        <v>90</v>
      </c>
      <c r="M1712" s="0" t="n">
        <f aca="false">CEILING(G1712,1)*F1712</f>
        <v>11.6</v>
      </c>
      <c r="N1712" s="0" t="n">
        <f aca="false">M1712-H1712</f>
        <v>5.8</v>
      </c>
      <c r="O1712" s="0" t="n">
        <f aca="false">IF(ABS(N1712-J1712)&lt;0.011,1,0)</f>
        <v>1</v>
      </c>
    </row>
    <row r="1713" customFormat="false" ht="15" hidden="false" customHeight="false" outlineLevel="0" collapsed="false">
      <c r="A1713" s="0" t="s">
        <v>15</v>
      </c>
      <c r="B1713" s="0" t="s">
        <v>341</v>
      </c>
      <c r="C1713" s="0" t="n">
        <v>28</v>
      </c>
      <c r="D1713" s="0" t="n">
        <v>50703</v>
      </c>
      <c r="E1713" s="0" t="s">
        <v>60</v>
      </c>
      <c r="F1713" s="0" t="n">
        <v>19</v>
      </c>
      <c r="G1713" s="0" t="n">
        <v>0.5</v>
      </c>
      <c r="H1713" s="0" t="n">
        <v>9.5</v>
      </c>
      <c r="I1713" s="0" t="n">
        <v>19</v>
      </c>
      <c r="J1713" s="0" t="n">
        <v>9.5</v>
      </c>
      <c r="K1713" s="0" t="s">
        <v>18</v>
      </c>
      <c r="L1713" s="0" t="s">
        <v>172</v>
      </c>
      <c r="M1713" s="0" t="n">
        <f aca="false">CEILING(G1713,1)*F1713</f>
        <v>19</v>
      </c>
      <c r="N1713" s="0" t="n">
        <f aca="false">M1713-H1713</f>
        <v>9.5</v>
      </c>
      <c r="O1713" s="0" t="n">
        <f aca="false">IF(ABS(N1713-J1713)&lt;0.011,1,0)</f>
        <v>1</v>
      </c>
    </row>
    <row r="1714" customFormat="false" ht="15" hidden="false" customHeight="false" outlineLevel="0" collapsed="false">
      <c r="A1714" s="0" t="s">
        <v>15</v>
      </c>
      <c r="B1714" s="0" t="s">
        <v>341</v>
      </c>
      <c r="C1714" s="0" t="n">
        <v>28</v>
      </c>
      <c r="D1714" s="0" t="n">
        <v>50703</v>
      </c>
      <c r="E1714" s="0" t="s">
        <v>32</v>
      </c>
      <c r="F1714" s="0" t="n">
        <v>2.2</v>
      </c>
      <c r="G1714" s="0" t="n">
        <v>1.5</v>
      </c>
      <c r="H1714" s="0" t="n">
        <v>3.3</v>
      </c>
      <c r="I1714" s="0" t="n">
        <v>4.4</v>
      </c>
      <c r="J1714" s="0" t="n">
        <v>1.1</v>
      </c>
      <c r="K1714" s="0" t="s">
        <v>18</v>
      </c>
      <c r="L1714" s="0" t="s">
        <v>172</v>
      </c>
      <c r="M1714" s="0" t="n">
        <f aca="false">CEILING(G1714,1)*F1714</f>
        <v>4.4</v>
      </c>
      <c r="N1714" s="0" t="n">
        <f aca="false">M1714-H1714</f>
        <v>1.1</v>
      </c>
      <c r="O1714" s="0" t="n">
        <f aca="false">IF(ABS(N1714-J1714)&lt;0.011,1,0)</f>
        <v>1</v>
      </c>
    </row>
    <row r="1715" customFormat="false" ht="15" hidden="false" customHeight="false" outlineLevel="0" collapsed="false">
      <c r="A1715" s="0" t="s">
        <v>15</v>
      </c>
      <c r="B1715" s="0" t="s">
        <v>341</v>
      </c>
      <c r="C1715" s="0" t="n">
        <v>28</v>
      </c>
      <c r="D1715" s="0" t="n">
        <v>50703</v>
      </c>
      <c r="E1715" s="0" t="s">
        <v>33</v>
      </c>
      <c r="F1715" s="0" t="n">
        <v>2.9</v>
      </c>
      <c r="G1715" s="0" t="n">
        <v>0.5</v>
      </c>
      <c r="H1715" s="0" t="n">
        <v>1.45</v>
      </c>
      <c r="I1715" s="0" t="n">
        <v>2.9</v>
      </c>
      <c r="J1715" s="0" t="n">
        <v>1.45</v>
      </c>
      <c r="K1715" s="0" t="s">
        <v>18</v>
      </c>
      <c r="L1715" s="0" t="s">
        <v>172</v>
      </c>
      <c r="M1715" s="0" t="n">
        <f aca="false">CEILING(G1715,1)*F1715</f>
        <v>2.9</v>
      </c>
      <c r="N1715" s="0" t="n">
        <f aca="false">M1715-H1715</f>
        <v>1.45</v>
      </c>
      <c r="O1715" s="0" t="n">
        <f aca="false">IF(ABS(N1715-J1715)&lt;0.011,1,0)</f>
        <v>1</v>
      </c>
    </row>
    <row r="1716" customFormat="false" ht="15" hidden="false" customHeight="false" outlineLevel="0" collapsed="false">
      <c r="A1716" s="0" t="s">
        <v>15</v>
      </c>
      <c r="B1716" s="0" t="s">
        <v>341</v>
      </c>
      <c r="C1716" s="0" t="n">
        <v>28</v>
      </c>
      <c r="D1716" s="0" t="n">
        <v>50703</v>
      </c>
      <c r="E1716" s="0" t="s">
        <v>93</v>
      </c>
      <c r="F1716" s="0" t="n">
        <v>9.8</v>
      </c>
      <c r="G1716" s="0" t="n">
        <v>0.5</v>
      </c>
      <c r="H1716" s="0" t="n">
        <v>4.9</v>
      </c>
      <c r="I1716" s="0" t="n">
        <v>9.8</v>
      </c>
      <c r="J1716" s="0" t="n">
        <v>4.9</v>
      </c>
      <c r="K1716" s="0" t="s">
        <v>18</v>
      </c>
      <c r="L1716" s="0" t="s">
        <v>172</v>
      </c>
      <c r="M1716" s="0" t="n">
        <f aca="false">CEILING(G1716,1)*F1716</f>
        <v>9.8</v>
      </c>
      <c r="N1716" s="0" t="n">
        <f aca="false">M1716-H1716</f>
        <v>4.9</v>
      </c>
      <c r="O1716" s="0" t="n">
        <f aca="false">IF(ABS(N1716-J1716)&lt;0.011,1,0)</f>
        <v>1</v>
      </c>
    </row>
    <row r="1717" customFormat="false" ht="15" hidden="false" customHeight="false" outlineLevel="0" collapsed="false">
      <c r="A1717" s="0" t="s">
        <v>15</v>
      </c>
      <c r="B1717" s="0" t="s">
        <v>341</v>
      </c>
      <c r="C1717" s="0" t="n">
        <v>28</v>
      </c>
      <c r="D1717" s="0" t="n">
        <v>50703</v>
      </c>
      <c r="E1717" s="0" t="s">
        <v>285</v>
      </c>
      <c r="F1717" s="0" t="n">
        <v>6.1</v>
      </c>
      <c r="G1717" s="0" t="n">
        <v>0.5</v>
      </c>
      <c r="H1717" s="0" t="n">
        <v>3.05</v>
      </c>
      <c r="I1717" s="0" t="n">
        <v>6.1</v>
      </c>
      <c r="J1717" s="0" t="n">
        <v>3.05</v>
      </c>
      <c r="K1717" s="0" t="s">
        <v>18</v>
      </c>
      <c r="L1717" s="0" t="s">
        <v>172</v>
      </c>
      <c r="M1717" s="0" t="n">
        <f aca="false">CEILING(G1717,1)*F1717</f>
        <v>6.1</v>
      </c>
      <c r="N1717" s="0" t="n">
        <f aca="false">M1717-H1717</f>
        <v>3.05</v>
      </c>
      <c r="O1717" s="0" t="n">
        <f aca="false">IF(ABS(N1717-J1717)&lt;0.011,1,0)</f>
        <v>1</v>
      </c>
    </row>
    <row r="1718" customFormat="false" ht="15" hidden="false" customHeight="false" outlineLevel="0" collapsed="false">
      <c r="A1718" s="0" t="s">
        <v>15</v>
      </c>
      <c r="B1718" s="0" t="s">
        <v>341</v>
      </c>
      <c r="C1718" s="0" t="n">
        <v>28</v>
      </c>
      <c r="D1718" s="0" t="n">
        <v>50703</v>
      </c>
      <c r="E1718" s="0" t="s">
        <v>184</v>
      </c>
      <c r="F1718" s="0" t="n">
        <v>8.8</v>
      </c>
      <c r="G1718" s="0" t="n">
        <v>0.5</v>
      </c>
      <c r="H1718" s="0" t="n">
        <v>4.4</v>
      </c>
      <c r="I1718" s="0" t="n">
        <v>8.8</v>
      </c>
      <c r="J1718" s="0" t="n">
        <v>4.4</v>
      </c>
      <c r="K1718" s="0" t="s">
        <v>18</v>
      </c>
      <c r="L1718" s="0" t="s">
        <v>172</v>
      </c>
      <c r="M1718" s="0" t="n">
        <f aca="false">CEILING(G1718,1)*F1718</f>
        <v>8.8</v>
      </c>
      <c r="N1718" s="0" t="n">
        <f aca="false">M1718-H1718</f>
        <v>4.4</v>
      </c>
      <c r="O1718" s="0" t="n">
        <f aca="false">IF(ABS(N1718-J1718)&lt;0.011,1,0)</f>
        <v>1</v>
      </c>
    </row>
    <row r="1719" customFormat="false" ht="15" hidden="false" customHeight="false" outlineLevel="0" collapsed="false">
      <c r="A1719" s="0" t="s">
        <v>15</v>
      </c>
      <c r="B1719" s="0" t="s">
        <v>341</v>
      </c>
      <c r="C1719" s="0" t="n">
        <v>28</v>
      </c>
      <c r="D1719" s="0" t="n">
        <v>50703</v>
      </c>
      <c r="E1719" s="0" t="s">
        <v>24</v>
      </c>
      <c r="F1719" s="0" t="n">
        <v>3.9</v>
      </c>
      <c r="G1719" s="0" t="n">
        <v>0.5</v>
      </c>
      <c r="H1719" s="0" t="n">
        <v>1.95</v>
      </c>
      <c r="I1719" s="0" t="n">
        <v>3.9</v>
      </c>
      <c r="J1719" s="0" t="n">
        <v>1.95</v>
      </c>
      <c r="K1719" s="0" t="s">
        <v>18</v>
      </c>
      <c r="L1719" s="0" t="s">
        <v>172</v>
      </c>
      <c r="M1719" s="0" t="n">
        <f aca="false">CEILING(G1719,1)*F1719</f>
        <v>3.9</v>
      </c>
      <c r="N1719" s="0" t="n">
        <f aca="false">M1719-H1719</f>
        <v>1.95</v>
      </c>
      <c r="O1719" s="0" t="n">
        <f aca="false">IF(ABS(N1719-J1719)&lt;0.011,1,0)</f>
        <v>1</v>
      </c>
    </row>
    <row r="1720" customFormat="false" ht="15" hidden="false" customHeight="false" outlineLevel="0" collapsed="false">
      <c r="A1720" s="0" t="s">
        <v>15</v>
      </c>
      <c r="B1720" s="0" t="s">
        <v>341</v>
      </c>
      <c r="C1720" s="0" t="n">
        <v>29</v>
      </c>
      <c r="D1720" s="0" t="n">
        <v>50697</v>
      </c>
      <c r="E1720" s="0" t="s">
        <v>60</v>
      </c>
      <c r="F1720" s="0" t="n">
        <v>19</v>
      </c>
      <c r="G1720" s="0" t="n">
        <v>0.5</v>
      </c>
      <c r="H1720" s="0" t="n">
        <v>9.5</v>
      </c>
      <c r="I1720" s="0" t="n">
        <v>19</v>
      </c>
      <c r="J1720" s="0" t="n">
        <v>9.5</v>
      </c>
      <c r="K1720" s="0" t="s">
        <v>18</v>
      </c>
      <c r="L1720" s="0" t="s">
        <v>172</v>
      </c>
      <c r="M1720" s="0" t="n">
        <f aca="false">CEILING(G1720,1)*F1720</f>
        <v>19</v>
      </c>
      <c r="N1720" s="0" t="n">
        <f aca="false">M1720-H1720</f>
        <v>9.5</v>
      </c>
      <c r="O1720" s="0" t="n">
        <f aca="false">IF(ABS(N1720-J1720)&lt;0.011,1,0)</f>
        <v>1</v>
      </c>
    </row>
    <row r="1721" customFormat="false" ht="15" hidden="false" customHeight="false" outlineLevel="0" collapsed="false">
      <c r="A1721" s="0" t="s">
        <v>15</v>
      </c>
      <c r="B1721" s="0" t="s">
        <v>341</v>
      </c>
      <c r="C1721" s="0" t="n">
        <v>29</v>
      </c>
      <c r="D1721" s="0" t="n">
        <v>50697</v>
      </c>
      <c r="E1721" s="0" t="s">
        <v>32</v>
      </c>
      <c r="F1721" s="0" t="n">
        <v>2.2</v>
      </c>
      <c r="G1721" s="0" t="n">
        <v>1.5</v>
      </c>
      <c r="H1721" s="0" t="n">
        <v>3.3</v>
      </c>
      <c r="I1721" s="0" t="n">
        <v>4.4</v>
      </c>
      <c r="J1721" s="0" t="n">
        <v>1.1</v>
      </c>
      <c r="K1721" s="0" t="s">
        <v>18</v>
      </c>
      <c r="L1721" s="0" t="s">
        <v>172</v>
      </c>
      <c r="M1721" s="0" t="n">
        <f aca="false">CEILING(G1721,1)*F1721</f>
        <v>4.4</v>
      </c>
      <c r="N1721" s="0" t="n">
        <f aca="false">M1721-H1721</f>
        <v>1.1</v>
      </c>
      <c r="O1721" s="0" t="n">
        <f aca="false">IF(ABS(N1721-J1721)&lt;0.011,1,0)</f>
        <v>1</v>
      </c>
    </row>
    <row r="1722" customFormat="false" ht="15" hidden="false" customHeight="false" outlineLevel="0" collapsed="false">
      <c r="A1722" s="0" t="s">
        <v>15</v>
      </c>
      <c r="B1722" s="0" t="s">
        <v>341</v>
      </c>
      <c r="C1722" s="0" t="n">
        <v>29</v>
      </c>
      <c r="D1722" s="0" t="n">
        <v>50697</v>
      </c>
      <c r="E1722" s="0" t="s">
        <v>33</v>
      </c>
      <c r="F1722" s="0" t="n">
        <v>2.9</v>
      </c>
      <c r="G1722" s="0" t="n">
        <v>0.5</v>
      </c>
      <c r="H1722" s="0" t="n">
        <v>1.45</v>
      </c>
      <c r="I1722" s="0" t="n">
        <v>2.9</v>
      </c>
      <c r="J1722" s="0" t="n">
        <v>1.45</v>
      </c>
      <c r="K1722" s="0" t="s">
        <v>18</v>
      </c>
      <c r="L1722" s="0" t="s">
        <v>172</v>
      </c>
      <c r="M1722" s="0" t="n">
        <f aca="false">CEILING(G1722,1)*F1722</f>
        <v>2.9</v>
      </c>
      <c r="N1722" s="0" t="n">
        <f aca="false">M1722-H1722</f>
        <v>1.45</v>
      </c>
      <c r="O1722" s="0" t="n">
        <f aca="false">IF(ABS(N1722-J1722)&lt;0.011,1,0)</f>
        <v>1</v>
      </c>
    </row>
    <row r="1723" customFormat="false" ht="15" hidden="false" customHeight="false" outlineLevel="0" collapsed="false">
      <c r="A1723" s="0" t="s">
        <v>15</v>
      </c>
      <c r="B1723" s="0" t="s">
        <v>341</v>
      </c>
      <c r="C1723" s="0" t="n">
        <v>29</v>
      </c>
      <c r="D1723" s="0" t="n">
        <v>50697</v>
      </c>
      <c r="E1723" s="0" t="s">
        <v>93</v>
      </c>
      <c r="F1723" s="0" t="n">
        <v>9.8</v>
      </c>
      <c r="G1723" s="0" t="n">
        <v>0.5</v>
      </c>
      <c r="H1723" s="0" t="n">
        <v>4.9</v>
      </c>
      <c r="I1723" s="0" t="n">
        <v>9.8</v>
      </c>
      <c r="J1723" s="0" t="n">
        <v>4.9</v>
      </c>
      <c r="K1723" s="0" t="s">
        <v>18</v>
      </c>
      <c r="L1723" s="0" t="s">
        <v>172</v>
      </c>
      <c r="M1723" s="0" t="n">
        <f aca="false">CEILING(G1723,1)*F1723</f>
        <v>9.8</v>
      </c>
      <c r="N1723" s="0" t="n">
        <f aca="false">M1723-H1723</f>
        <v>4.9</v>
      </c>
      <c r="O1723" s="0" t="n">
        <f aca="false">IF(ABS(N1723-J1723)&lt;0.011,1,0)</f>
        <v>1</v>
      </c>
    </row>
    <row r="1724" customFormat="false" ht="15" hidden="false" customHeight="false" outlineLevel="0" collapsed="false">
      <c r="A1724" s="0" t="s">
        <v>15</v>
      </c>
      <c r="B1724" s="0" t="s">
        <v>341</v>
      </c>
      <c r="C1724" s="0" t="n">
        <v>29</v>
      </c>
      <c r="D1724" s="0" t="n">
        <v>50697</v>
      </c>
      <c r="E1724" s="0" t="s">
        <v>285</v>
      </c>
      <c r="F1724" s="0" t="n">
        <v>6.1</v>
      </c>
      <c r="G1724" s="0" t="n">
        <v>0.5</v>
      </c>
      <c r="H1724" s="0" t="n">
        <v>3.05</v>
      </c>
      <c r="I1724" s="0" t="n">
        <v>6.1</v>
      </c>
      <c r="J1724" s="0" t="n">
        <v>3.05</v>
      </c>
      <c r="K1724" s="0" t="s">
        <v>18</v>
      </c>
      <c r="L1724" s="0" t="s">
        <v>172</v>
      </c>
      <c r="M1724" s="0" t="n">
        <f aca="false">CEILING(G1724,1)*F1724</f>
        <v>6.1</v>
      </c>
      <c r="N1724" s="0" t="n">
        <f aca="false">M1724-H1724</f>
        <v>3.05</v>
      </c>
      <c r="O1724" s="0" t="n">
        <f aca="false">IF(ABS(N1724-J1724)&lt;0.011,1,0)</f>
        <v>1</v>
      </c>
    </row>
    <row r="1725" customFormat="false" ht="15" hidden="false" customHeight="false" outlineLevel="0" collapsed="false">
      <c r="A1725" s="0" t="s">
        <v>15</v>
      </c>
      <c r="B1725" s="0" t="s">
        <v>341</v>
      </c>
      <c r="C1725" s="0" t="n">
        <v>29</v>
      </c>
      <c r="D1725" s="0" t="n">
        <v>50697</v>
      </c>
      <c r="E1725" s="0" t="s">
        <v>184</v>
      </c>
      <c r="F1725" s="0" t="n">
        <v>8.8</v>
      </c>
      <c r="G1725" s="0" t="n">
        <v>0.5</v>
      </c>
      <c r="H1725" s="0" t="n">
        <v>4.4</v>
      </c>
      <c r="I1725" s="0" t="n">
        <v>8.8</v>
      </c>
      <c r="J1725" s="0" t="n">
        <v>4.4</v>
      </c>
      <c r="K1725" s="0" t="s">
        <v>18</v>
      </c>
      <c r="L1725" s="0" t="s">
        <v>172</v>
      </c>
      <c r="M1725" s="0" t="n">
        <f aca="false">CEILING(G1725,1)*F1725</f>
        <v>8.8</v>
      </c>
      <c r="N1725" s="0" t="n">
        <f aca="false">M1725-H1725</f>
        <v>4.4</v>
      </c>
      <c r="O1725" s="0" t="n">
        <f aca="false">IF(ABS(N1725-J1725)&lt;0.011,1,0)</f>
        <v>1</v>
      </c>
    </row>
    <row r="1726" customFormat="false" ht="15" hidden="false" customHeight="false" outlineLevel="0" collapsed="false">
      <c r="A1726" s="0" t="s">
        <v>15</v>
      </c>
      <c r="B1726" s="0" t="s">
        <v>341</v>
      </c>
      <c r="C1726" s="0" t="n">
        <v>29</v>
      </c>
      <c r="D1726" s="0" t="n">
        <v>50697</v>
      </c>
      <c r="E1726" s="0" t="s">
        <v>24</v>
      </c>
      <c r="F1726" s="0" t="n">
        <v>3.9</v>
      </c>
      <c r="G1726" s="0" t="n">
        <v>0.5</v>
      </c>
      <c r="H1726" s="0" t="n">
        <v>1.95</v>
      </c>
      <c r="I1726" s="0" t="n">
        <v>3.9</v>
      </c>
      <c r="J1726" s="0" t="n">
        <v>1.95</v>
      </c>
      <c r="K1726" s="0" t="s">
        <v>18</v>
      </c>
      <c r="L1726" s="0" t="s">
        <v>172</v>
      </c>
      <c r="M1726" s="0" t="n">
        <f aca="false">CEILING(G1726,1)*F1726</f>
        <v>3.9</v>
      </c>
      <c r="N1726" s="0" t="n">
        <f aca="false">M1726-H1726</f>
        <v>1.95</v>
      </c>
      <c r="O1726" s="0" t="n">
        <f aca="false">IF(ABS(N1726-J1726)&lt;0.011,1,0)</f>
        <v>1</v>
      </c>
    </row>
    <row r="1727" customFormat="false" ht="15" hidden="false" customHeight="false" outlineLevel="0" collapsed="false">
      <c r="A1727" s="0" t="s">
        <v>15</v>
      </c>
      <c r="B1727" s="0" t="s">
        <v>342</v>
      </c>
      <c r="C1727" s="0" t="n">
        <v>10</v>
      </c>
      <c r="D1727" s="0" t="n">
        <v>50722</v>
      </c>
      <c r="E1727" s="0" t="s">
        <v>343</v>
      </c>
      <c r="F1727" s="0" t="n">
        <v>10.7</v>
      </c>
      <c r="G1727" s="0" t="n">
        <v>0.33</v>
      </c>
      <c r="H1727" s="0" t="n">
        <v>3.53</v>
      </c>
      <c r="I1727" s="0" t="n">
        <v>10.7</v>
      </c>
      <c r="J1727" s="0" t="n">
        <v>7.17</v>
      </c>
      <c r="K1727" s="0" t="s">
        <v>18</v>
      </c>
      <c r="L1727" s="0" t="s">
        <v>101</v>
      </c>
      <c r="M1727" s="0" t="n">
        <f aca="false">CEILING(G1727,1)*F1727</f>
        <v>10.7</v>
      </c>
      <c r="N1727" s="0" t="n">
        <f aca="false">M1727-H1727</f>
        <v>7.17</v>
      </c>
      <c r="O1727" s="0" t="n">
        <f aca="false">IF(ABS(N1727-J1727)&lt;0.011,1,0)</f>
        <v>1</v>
      </c>
    </row>
    <row r="1728" customFormat="false" ht="15" hidden="false" customHeight="false" outlineLevel="0" collapsed="false">
      <c r="A1728" s="0" t="s">
        <v>15</v>
      </c>
      <c r="B1728" s="0" t="s">
        <v>342</v>
      </c>
      <c r="C1728" s="0" t="n">
        <v>10</v>
      </c>
      <c r="D1728" s="0" t="n">
        <v>50722</v>
      </c>
      <c r="E1728" s="0" t="s">
        <v>60</v>
      </c>
      <c r="F1728" s="0" t="n">
        <v>19</v>
      </c>
      <c r="G1728" s="0" t="n">
        <v>0.33</v>
      </c>
      <c r="H1728" s="0" t="n">
        <v>6.27</v>
      </c>
      <c r="I1728" s="0" t="n">
        <v>19</v>
      </c>
      <c r="J1728" s="0" t="n">
        <v>12.73</v>
      </c>
      <c r="K1728" s="0" t="s">
        <v>18</v>
      </c>
      <c r="L1728" s="0" t="s">
        <v>101</v>
      </c>
      <c r="M1728" s="0" t="n">
        <f aca="false">CEILING(G1728,1)*F1728</f>
        <v>19</v>
      </c>
      <c r="N1728" s="0" t="n">
        <f aca="false">M1728-H1728</f>
        <v>12.73</v>
      </c>
      <c r="O1728" s="0" t="n">
        <f aca="false">IF(ABS(N1728-J1728)&lt;0.011,1,0)</f>
        <v>1</v>
      </c>
    </row>
    <row r="1729" customFormat="false" ht="15" hidden="false" customHeight="false" outlineLevel="0" collapsed="false">
      <c r="A1729" s="0" t="s">
        <v>15</v>
      </c>
      <c r="B1729" s="0" t="s">
        <v>342</v>
      </c>
      <c r="C1729" s="0" t="n">
        <v>10</v>
      </c>
      <c r="D1729" s="0" t="n">
        <v>50722</v>
      </c>
      <c r="E1729" s="0" t="s">
        <v>67</v>
      </c>
      <c r="F1729" s="0" t="n">
        <v>4.2</v>
      </c>
      <c r="G1729" s="0" t="n">
        <v>0.33</v>
      </c>
      <c r="H1729" s="0" t="n">
        <v>1.39</v>
      </c>
      <c r="I1729" s="0" t="n">
        <v>4.2</v>
      </c>
      <c r="J1729" s="0" t="n">
        <v>2.81</v>
      </c>
      <c r="K1729" s="0" t="s">
        <v>18</v>
      </c>
      <c r="L1729" s="0" t="s">
        <v>101</v>
      </c>
      <c r="M1729" s="0" t="n">
        <f aca="false">CEILING(G1729,1)*F1729</f>
        <v>4.2</v>
      </c>
      <c r="N1729" s="0" t="n">
        <f aca="false">M1729-H1729</f>
        <v>2.81</v>
      </c>
      <c r="O1729" s="0" t="n">
        <f aca="false">IF(ABS(N1729-J1729)&lt;0.011,1,0)</f>
        <v>1</v>
      </c>
    </row>
    <row r="1730" customFormat="false" ht="15" hidden="false" customHeight="false" outlineLevel="0" collapsed="false">
      <c r="A1730" s="0" t="s">
        <v>15</v>
      </c>
      <c r="B1730" s="0" t="s">
        <v>342</v>
      </c>
      <c r="C1730" s="0" t="n">
        <v>10</v>
      </c>
      <c r="D1730" s="0" t="n">
        <v>50722</v>
      </c>
      <c r="E1730" s="0" t="s">
        <v>69</v>
      </c>
      <c r="F1730" s="0" t="n">
        <v>6.5</v>
      </c>
      <c r="G1730" s="0" t="n">
        <v>0.33</v>
      </c>
      <c r="H1730" s="0" t="n">
        <v>2.15</v>
      </c>
      <c r="I1730" s="0" t="n">
        <v>6.5</v>
      </c>
      <c r="J1730" s="0" t="n">
        <v>4.35</v>
      </c>
      <c r="K1730" s="0" t="s">
        <v>18</v>
      </c>
      <c r="L1730" s="0" t="s">
        <v>101</v>
      </c>
      <c r="M1730" s="0" t="n">
        <f aca="false">CEILING(G1730,1)*F1730</f>
        <v>6.5</v>
      </c>
      <c r="N1730" s="0" t="n">
        <f aca="false">M1730-H1730</f>
        <v>4.35</v>
      </c>
      <c r="O1730" s="0" t="n">
        <f aca="false">IF(ABS(N1730-J1730)&lt;0.011,1,0)</f>
        <v>1</v>
      </c>
    </row>
    <row r="1731" customFormat="false" ht="15" hidden="false" customHeight="false" outlineLevel="0" collapsed="false">
      <c r="A1731" s="0" t="s">
        <v>15</v>
      </c>
      <c r="B1731" s="0" t="s">
        <v>342</v>
      </c>
      <c r="C1731" s="0" t="n">
        <v>10</v>
      </c>
      <c r="D1731" s="0" t="n">
        <v>50722</v>
      </c>
      <c r="E1731" s="0" t="s">
        <v>70</v>
      </c>
      <c r="F1731" s="0" t="n">
        <v>32</v>
      </c>
      <c r="G1731" s="0" t="n">
        <v>0.67</v>
      </c>
      <c r="H1731" s="0" t="n">
        <v>21.44</v>
      </c>
      <c r="I1731" s="0" t="n">
        <v>32</v>
      </c>
      <c r="J1731" s="0" t="n">
        <v>10.56</v>
      </c>
      <c r="K1731" s="0" t="s">
        <v>18</v>
      </c>
      <c r="L1731" s="0" t="s">
        <v>101</v>
      </c>
      <c r="M1731" s="0" t="n">
        <f aca="false">CEILING(G1731,1)*F1731</f>
        <v>32</v>
      </c>
      <c r="N1731" s="0" t="n">
        <f aca="false">M1731-H1731</f>
        <v>10.56</v>
      </c>
      <c r="O1731" s="0" t="n">
        <f aca="false">IF(ABS(N1731-J1731)&lt;0.011,1,0)</f>
        <v>1</v>
      </c>
    </row>
    <row r="1732" customFormat="false" ht="15" hidden="false" customHeight="false" outlineLevel="0" collapsed="false">
      <c r="A1732" s="0" t="s">
        <v>15</v>
      </c>
      <c r="B1732" s="0" t="s">
        <v>342</v>
      </c>
      <c r="C1732" s="0" t="n">
        <v>10</v>
      </c>
      <c r="D1732" s="0" t="n">
        <v>50722</v>
      </c>
      <c r="E1732" s="0" t="s">
        <v>35</v>
      </c>
      <c r="F1732" s="0" t="n">
        <v>7.2</v>
      </c>
      <c r="G1732" s="0" t="n">
        <v>0.33</v>
      </c>
      <c r="H1732" s="0" t="n">
        <v>2.38</v>
      </c>
      <c r="I1732" s="0" t="n">
        <v>7.2</v>
      </c>
      <c r="J1732" s="0" t="n">
        <v>4.82</v>
      </c>
      <c r="K1732" s="0" t="s">
        <v>18</v>
      </c>
      <c r="L1732" s="0" t="s">
        <v>101</v>
      </c>
      <c r="M1732" s="0" t="n">
        <f aca="false">CEILING(G1732,1)*F1732</f>
        <v>7.2</v>
      </c>
      <c r="N1732" s="0" t="n">
        <f aca="false">M1732-H1732</f>
        <v>4.82</v>
      </c>
      <c r="O1732" s="0" t="n">
        <f aca="false">IF(ABS(N1732-J1732)&lt;0.011,1,0)</f>
        <v>1</v>
      </c>
    </row>
    <row r="1733" customFormat="false" ht="15" hidden="false" customHeight="false" outlineLevel="0" collapsed="false">
      <c r="A1733" s="0" t="s">
        <v>15</v>
      </c>
      <c r="B1733" s="0" t="s">
        <v>342</v>
      </c>
      <c r="C1733" s="0" t="n">
        <v>10</v>
      </c>
      <c r="D1733" s="0" t="n">
        <v>50722</v>
      </c>
      <c r="E1733" s="0" t="s">
        <v>24</v>
      </c>
      <c r="F1733" s="0" t="n">
        <v>3.9</v>
      </c>
      <c r="G1733" s="0" t="n">
        <v>0.33</v>
      </c>
      <c r="H1733" s="0" t="n">
        <v>1.29</v>
      </c>
      <c r="I1733" s="0" t="n">
        <v>3.9</v>
      </c>
      <c r="J1733" s="0" t="n">
        <v>2.61</v>
      </c>
      <c r="K1733" s="0" t="s">
        <v>18</v>
      </c>
      <c r="L1733" s="0" t="s">
        <v>101</v>
      </c>
      <c r="M1733" s="0" t="n">
        <f aca="false">CEILING(G1733,1)*F1733</f>
        <v>3.9</v>
      </c>
      <c r="N1733" s="0" t="n">
        <f aca="false">M1733-H1733</f>
        <v>2.61</v>
      </c>
      <c r="O1733" s="0" t="n">
        <f aca="false">IF(ABS(N1733-J1733)&lt;0.011,1,0)</f>
        <v>1</v>
      </c>
    </row>
    <row r="1734" customFormat="false" ht="15" hidden="false" customHeight="false" outlineLevel="0" collapsed="false">
      <c r="A1734" s="0" t="s">
        <v>15</v>
      </c>
      <c r="B1734" s="0" t="s">
        <v>342</v>
      </c>
      <c r="C1734" s="0" t="n">
        <v>11</v>
      </c>
      <c r="D1734" s="0" t="n">
        <v>50710</v>
      </c>
      <c r="E1734" s="0" t="s">
        <v>343</v>
      </c>
      <c r="F1734" s="0" t="n">
        <v>10.7</v>
      </c>
      <c r="G1734" s="0" t="n">
        <v>0.67</v>
      </c>
      <c r="H1734" s="0" t="n">
        <v>7.17</v>
      </c>
      <c r="I1734" s="0" t="n">
        <v>10.7</v>
      </c>
      <c r="J1734" s="0" t="n">
        <v>3.53</v>
      </c>
      <c r="K1734" s="0" t="s">
        <v>18</v>
      </c>
      <c r="L1734" s="0" t="s">
        <v>101</v>
      </c>
      <c r="M1734" s="0" t="n">
        <f aca="false">CEILING(G1734,1)*F1734</f>
        <v>10.7</v>
      </c>
      <c r="N1734" s="0" t="n">
        <f aca="false">M1734-H1734</f>
        <v>3.53</v>
      </c>
      <c r="O1734" s="0" t="n">
        <f aca="false">IF(ABS(N1734-J1734)&lt;0.011,1,0)</f>
        <v>1</v>
      </c>
    </row>
    <row r="1735" customFormat="false" ht="15" hidden="false" customHeight="false" outlineLevel="0" collapsed="false">
      <c r="A1735" s="0" t="s">
        <v>15</v>
      </c>
      <c r="B1735" s="0" t="s">
        <v>342</v>
      </c>
      <c r="C1735" s="0" t="n">
        <v>11</v>
      </c>
      <c r="D1735" s="0" t="n">
        <v>50710</v>
      </c>
      <c r="E1735" s="0" t="s">
        <v>60</v>
      </c>
      <c r="F1735" s="0" t="n">
        <v>19</v>
      </c>
      <c r="G1735" s="0" t="n">
        <v>0.67</v>
      </c>
      <c r="H1735" s="0" t="n">
        <v>12.73</v>
      </c>
      <c r="I1735" s="0" t="n">
        <v>19</v>
      </c>
      <c r="J1735" s="0" t="n">
        <v>6.27</v>
      </c>
      <c r="K1735" s="0" t="s">
        <v>18</v>
      </c>
      <c r="L1735" s="0" t="s">
        <v>101</v>
      </c>
      <c r="M1735" s="0" t="n">
        <f aca="false">CEILING(G1735,1)*F1735</f>
        <v>19</v>
      </c>
      <c r="N1735" s="0" t="n">
        <f aca="false">M1735-H1735</f>
        <v>6.27</v>
      </c>
      <c r="O1735" s="0" t="n">
        <f aca="false">IF(ABS(N1735-J1735)&lt;0.011,1,0)</f>
        <v>1</v>
      </c>
    </row>
    <row r="1736" customFormat="false" ht="15" hidden="false" customHeight="false" outlineLevel="0" collapsed="false">
      <c r="A1736" s="0" t="s">
        <v>15</v>
      </c>
      <c r="B1736" s="0" t="s">
        <v>342</v>
      </c>
      <c r="C1736" s="0" t="n">
        <v>11</v>
      </c>
      <c r="D1736" s="0" t="n">
        <v>50710</v>
      </c>
      <c r="E1736" s="0" t="s">
        <v>67</v>
      </c>
      <c r="F1736" s="0" t="n">
        <v>4.2</v>
      </c>
      <c r="G1736" s="0" t="n">
        <v>0.67</v>
      </c>
      <c r="H1736" s="0" t="n">
        <v>2.81</v>
      </c>
      <c r="I1736" s="0" t="n">
        <v>4.2</v>
      </c>
      <c r="J1736" s="0" t="n">
        <v>1.39</v>
      </c>
      <c r="K1736" s="0" t="s">
        <v>18</v>
      </c>
      <c r="L1736" s="0" t="s">
        <v>101</v>
      </c>
      <c r="M1736" s="0" t="n">
        <f aca="false">CEILING(G1736,1)*F1736</f>
        <v>4.2</v>
      </c>
      <c r="N1736" s="0" t="n">
        <f aca="false">M1736-H1736</f>
        <v>1.39</v>
      </c>
      <c r="O1736" s="0" t="n">
        <f aca="false">IF(ABS(N1736-J1736)&lt;0.011,1,0)</f>
        <v>1</v>
      </c>
    </row>
    <row r="1737" customFormat="false" ht="15" hidden="false" customHeight="false" outlineLevel="0" collapsed="false">
      <c r="A1737" s="0" t="s">
        <v>15</v>
      </c>
      <c r="B1737" s="0" t="s">
        <v>342</v>
      </c>
      <c r="C1737" s="0" t="n">
        <v>11</v>
      </c>
      <c r="D1737" s="0" t="n">
        <v>50710</v>
      </c>
      <c r="E1737" s="0" t="s">
        <v>69</v>
      </c>
      <c r="F1737" s="0" t="n">
        <v>6.5</v>
      </c>
      <c r="G1737" s="0" t="n">
        <v>0.67</v>
      </c>
      <c r="H1737" s="0" t="n">
        <v>4.36</v>
      </c>
      <c r="I1737" s="0" t="n">
        <v>6.5</v>
      </c>
      <c r="J1737" s="0" t="n">
        <v>2.14</v>
      </c>
      <c r="K1737" s="0" t="s">
        <v>18</v>
      </c>
      <c r="L1737" s="0" t="s">
        <v>101</v>
      </c>
      <c r="M1737" s="0" t="n">
        <f aca="false">CEILING(G1737,1)*F1737</f>
        <v>6.5</v>
      </c>
      <c r="N1737" s="0" t="n">
        <f aca="false">M1737-H1737</f>
        <v>2.14</v>
      </c>
      <c r="O1737" s="0" t="n">
        <f aca="false">IF(ABS(N1737-J1737)&lt;0.011,1,0)</f>
        <v>1</v>
      </c>
    </row>
    <row r="1738" customFormat="false" ht="15" hidden="false" customHeight="false" outlineLevel="0" collapsed="false">
      <c r="A1738" s="0" t="s">
        <v>15</v>
      </c>
      <c r="B1738" s="0" t="s">
        <v>342</v>
      </c>
      <c r="C1738" s="0" t="n">
        <v>11</v>
      </c>
      <c r="D1738" s="0" t="n">
        <v>50710</v>
      </c>
      <c r="E1738" s="0" t="s">
        <v>70</v>
      </c>
      <c r="F1738" s="0" t="n">
        <v>32</v>
      </c>
      <c r="G1738" s="0" t="n">
        <v>1.33</v>
      </c>
      <c r="H1738" s="0" t="n">
        <v>42.55</v>
      </c>
      <c r="I1738" s="0" t="n">
        <v>64</v>
      </c>
      <c r="J1738" s="0" t="n">
        <v>21.45</v>
      </c>
      <c r="K1738" s="0" t="s">
        <v>18</v>
      </c>
      <c r="L1738" s="0" t="s">
        <v>101</v>
      </c>
      <c r="M1738" s="0" t="n">
        <f aca="false">CEILING(G1738,1)*F1738</f>
        <v>64</v>
      </c>
      <c r="N1738" s="0" t="n">
        <f aca="false">M1738-H1738</f>
        <v>21.45</v>
      </c>
      <c r="O1738" s="0" t="n">
        <f aca="false">IF(ABS(N1738-J1738)&lt;0.011,1,0)</f>
        <v>1</v>
      </c>
    </row>
    <row r="1739" customFormat="false" ht="15" hidden="false" customHeight="false" outlineLevel="0" collapsed="false">
      <c r="A1739" s="0" t="s">
        <v>15</v>
      </c>
      <c r="B1739" s="0" t="s">
        <v>342</v>
      </c>
      <c r="C1739" s="0" t="n">
        <v>11</v>
      </c>
      <c r="D1739" s="0" t="n">
        <v>50710</v>
      </c>
      <c r="E1739" s="0" t="s">
        <v>35</v>
      </c>
      <c r="F1739" s="0" t="n">
        <v>7.2</v>
      </c>
      <c r="G1739" s="0" t="n">
        <v>0.67</v>
      </c>
      <c r="H1739" s="0" t="n">
        <v>4.82</v>
      </c>
      <c r="I1739" s="0" t="n">
        <v>7.2</v>
      </c>
      <c r="J1739" s="0" t="n">
        <v>2.38</v>
      </c>
      <c r="K1739" s="0" t="s">
        <v>18</v>
      </c>
      <c r="L1739" s="0" t="s">
        <v>101</v>
      </c>
      <c r="M1739" s="0" t="n">
        <f aca="false">CEILING(G1739,1)*F1739</f>
        <v>7.2</v>
      </c>
      <c r="N1739" s="0" t="n">
        <f aca="false">M1739-H1739</f>
        <v>2.38</v>
      </c>
      <c r="O1739" s="0" t="n">
        <f aca="false">IF(ABS(N1739-J1739)&lt;0.011,1,0)</f>
        <v>1</v>
      </c>
    </row>
    <row r="1740" customFormat="false" ht="15" hidden="false" customHeight="false" outlineLevel="0" collapsed="false">
      <c r="A1740" s="0" t="s">
        <v>15</v>
      </c>
      <c r="B1740" s="0" t="s">
        <v>342</v>
      </c>
      <c r="C1740" s="0" t="n">
        <v>11</v>
      </c>
      <c r="D1740" s="0" t="n">
        <v>50710</v>
      </c>
      <c r="E1740" s="0" t="s">
        <v>24</v>
      </c>
      <c r="F1740" s="0" t="n">
        <v>3.9</v>
      </c>
      <c r="G1740" s="0" t="n">
        <v>0.67</v>
      </c>
      <c r="H1740" s="0" t="n">
        <v>2.61</v>
      </c>
      <c r="I1740" s="0" t="n">
        <v>3.9</v>
      </c>
      <c r="J1740" s="0" t="n">
        <v>1.29</v>
      </c>
      <c r="K1740" s="0" t="s">
        <v>18</v>
      </c>
      <c r="L1740" s="0" t="s">
        <v>101</v>
      </c>
      <c r="M1740" s="0" t="n">
        <f aca="false">CEILING(G1740,1)*F1740</f>
        <v>3.9</v>
      </c>
      <c r="N1740" s="0" t="n">
        <f aca="false">M1740-H1740</f>
        <v>1.29</v>
      </c>
      <c r="O1740" s="0" t="n">
        <f aca="false">IF(ABS(N1740-J1740)&lt;0.011,1,0)</f>
        <v>1</v>
      </c>
    </row>
    <row r="1741" customFormat="false" ht="15" hidden="false" customHeight="false" outlineLevel="0" collapsed="false">
      <c r="A1741" s="0" t="s">
        <v>15</v>
      </c>
      <c r="B1741" s="0" t="s">
        <v>342</v>
      </c>
      <c r="C1741" s="0" t="n">
        <v>29</v>
      </c>
      <c r="D1741" s="0" t="n">
        <v>50748</v>
      </c>
      <c r="E1741" s="0" t="s">
        <v>52</v>
      </c>
      <c r="F1741" s="0" t="n">
        <v>19</v>
      </c>
      <c r="G1741" s="0" t="n">
        <v>0.5</v>
      </c>
      <c r="H1741" s="0" t="n">
        <v>9.5</v>
      </c>
      <c r="I1741" s="0" t="n">
        <v>19</v>
      </c>
      <c r="J1741" s="0" t="n">
        <v>9.5</v>
      </c>
      <c r="K1741" s="0" t="s">
        <v>168</v>
      </c>
      <c r="M1741" s="0" t="n">
        <f aca="false">CEILING(G1741,1)*F1741</f>
        <v>19</v>
      </c>
      <c r="N1741" s="0" t="n">
        <f aca="false">M1741-H1741</f>
        <v>9.5</v>
      </c>
      <c r="O1741" s="0" t="n">
        <f aca="false">IF(ABS(N1741-J1741)&lt;0.011,1,0)</f>
        <v>1</v>
      </c>
    </row>
    <row r="1742" customFormat="false" ht="15" hidden="false" customHeight="false" outlineLevel="0" collapsed="false">
      <c r="A1742" s="0" t="s">
        <v>15</v>
      </c>
      <c r="B1742" s="0" t="s">
        <v>342</v>
      </c>
      <c r="C1742" s="0" t="n">
        <v>29</v>
      </c>
      <c r="D1742" s="0" t="n">
        <v>50748</v>
      </c>
      <c r="E1742" s="0" t="s">
        <v>25</v>
      </c>
      <c r="F1742" s="0" t="n">
        <v>15.9</v>
      </c>
      <c r="G1742" s="0" t="n">
        <v>0.5</v>
      </c>
      <c r="H1742" s="0" t="n">
        <v>7.95</v>
      </c>
      <c r="I1742" s="0" t="n">
        <v>15.9</v>
      </c>
      <c r="J1742" s="0" t="n">
        <v>7.95</v>
      </c>
      <c r="K1742" s="0" t="s">
        <v>168</v>
      </c>
      <c r="M1742" s="0" t="n">
        <f aca="false">CEILING(G1742,1)*F1742</f>
        <v>15.9</v>
      </c>
      <c r="N1742" s="0" t="n">
        <f aca="false">M1742-H1742</f>
        <v>7.95</v>
      </c>
      <c r="O1742" s="0" t="n">
        <f aca="false">IF(ABS(N1742-J1742)&lt;0.011,1,0)</f>
        <v>1</v>
      </c>
    </row>
    <row r="1743" customFormat="false" ht="15" hidden="false" customHeight="false" outlineLevel="0" collapsed="false">
      <c r="A1743" s="0" t="s">
        <v>15</v>
      </c>
      <c r="B1743" s="0" t="s">
        <v>342</v>
      </c>
      <c r="C1743" s="0" t="n">
        <v>29</v>
      </c>
      <c r="D1743" s="0" t="n">
        <v>50748</v>
      </c>
      <c r="E1743" s="0" t="s">
        <v>48</v>
      </c>
      <c r="F1743" s="0" t="n">
        <v>6.9</v>
      </c>
      <c r="G1743" s="0" t="n">
        <v>0.5</v>
      </c>
      <c r="H1743" s="0" t="n">
        <v>3.45</v>
      </c>
      <c r="I1743" s="0" t="n">
        <v>6.9</v>
      </c>
      <c r="J1743" s="0" t="n">
        <v>3.45</v>
      </c>
      <c r="K1743" s="0" t="s">
        <v>168</v>
      </c>
      <c r="M1743" s="0" t="n">
        <f aca="false">CEILING(G1743,1)*F1743</f>
        <v>6.9</v>
      </c>
      <c r="N1743" s="0" t="n">
        <f aca="false">M1743-H1743</f>
        <v>3.45</v>
      </c>
      <c r="O1743" s="0" t="n">
        <f aca="false">IF(ABS(N1743-J1743)&lt;0.011,1,0)</f>
        <v>1</v>
      </c>
    </row>
    <row r="1744" customFormat="false" ht="15" hidden="false" customHeight="false" outlineLevel="0" collapsed="false">
      <c r="A1744" s="0" t="s">
        <v>15</v>
      </c>
      <c r="B1744" s="0" t="s">
        <v>342</v>
      </c>
      <c r="C1744" s="0" t="n">
        <v>29</v>
      </c>
      <c r="D1744" s="0" t="n">
        <v>50748</v>
      </c>
      <c r="E1744" s="0" t="s">
        <v>88</v>
      </c>
      <c r="F1744" s="0" t="n">
        <v>3.9</v>
      </c>
      <c r="G1744" s="0" t="n">
        <v>0.5</v>
      </c>
      <c r="H1744" s="0" t="n">
        <v>1.95</v>
      </c>
      <c r="I1744" s="0" t="n">
        <v>3.9</v>
      </c>
      <c r="J1744" s="0" t="n">
        <v>1.95</v>
      </c>
      <c r="K1744" s="0" t="s">
        <v>168</v>
      </c>
      <c r="M1744" s="0" t="n">
        <f aca="false">CEILING(G1744,1)*F1744</f>
        <v>3.9</v>
      </c>
      <c r="N1744" s="0" t="n">
        <f aca="false">M1744-H1744</f>
        <v>1.95</v>
      </c>
      <c r="O1744" s="0" t="n">
        <f aca="false">IF(ABS(N1744-J1744)&lt;0.011,1,0)</f>
        <v>1</v>
      </c>
    </row>
    <row r="1745" customFormat="false" ht="15" hidden="false" customHeight="false" outlineLevel="0" collapsed="false">
      <c r="A1745" s="0" t="s">
        <v>15</v>
      </c>
      <c r="B1745" s="0" t="s">
        <v>342</v>
      </c>
      <c r="C1745" s="0" t="n">
        <v>29</v>
      </c>
      <c r="D1745" s="0" t="n">
        <v>50748</v>
      </c>
      <c r="E1745" s="0" t="s">
        <v>122</v>
      </c>
      <c r="F1745" s="0" t="n">
        <v>4.9</v>
      </c>
      <c r="G1745" s="0" t="n">
        <v>0.5</v>
      </c>
      <c r="H1745" s="0" t="n">
        <v>2.45</v>
      </c>
      <c r="I1745" s="0" t="n">
        <v>4.9</v>
      </c>
      <c r="J1745" s="0" t="n">
        <v>2.45</v>
      </c>
      <c r="K1745" s="0" t="s">
        <v>168</v>
      </c>
      <c r="M1745" s="0" t="n">
        <f aca="false">CEILING(G1745,1)*F1745</f>
        <v>4.9</v>
      </c>
      <c r="N1745" s="0" t="n">
        <f aca="false">M1745-H1745</f>
        <v>2.45</v>
      </c>
      <c r="O1745" s="0" t="n">
        <f aca="false">IF(ABS(N1745-J1745)&lt;0.011,1,0)</f>
        <v>1</v>
      </c>
    </row>
    <row r="1746" customFormat="false" ht="15" hidden="false" customHeight="false" outlineLevel="0" collapsed="false">
      <c r="A1746" s="0" t="s">
        <v>15</v>
      </c>
      <c r="B1746" s="0" t="s">
        <v>342</v>
      </c>
      <c r="C1746" s="0" t="n">
        <v>29</v>
      </c>
      <c r="D1746" s="0" t="n">
        <v>50748</v>
      </c>
      <c r="E1746" s="0" t="s">
        <v>81</v>
      </c>
      <c r="F1746" s="0" t="n">
        <v>19.9</v>
      </c>
      <c r="G1746" s="0" t="n">
        <v>0.5</v>
      </c>
      <c r="H1746" s="0" t="n">
        <v>9.95</v>
      </c>
      <c r="I1746" s="0" t="n">
        <v>19.9</v>
      </c>
      <c r="J1746" s="0" t="n">
        <v>9.95</v>
      </c>
      <c r="K1746" s="0" t="s">
        <v>168</v>
      </c>
      <c r="M1746" s="0" t="n">
        <f aca="false">CEILING(G1746,1)*F1746</f>
        <v>19.9</v>
      </c>
      <c r="N1746" s="0" t="n">
        <f aca="false">M1746-H1746</f>
        <v>9.95</v>
      </c>
      <c r="O1746" s="0" t="n">
        <f aca="false">IF(ABS(N1746-J1746)&lt;0.011,1,0)</f>
        <v>1</v>
      </c>
    </row>
    <row r="1747" customFormat="false" ht="15" hidden="false" customHeight="false" outlineLevel="0" collapsed="false">
      <c r="A1747" s="0" t="s">
        <v>15</v>
      </c>
      <c r="B1747" s="0" t="s">
        <v>342</v>
      </c>
      <c r="C1747" s="0" t="n">
        <v>29</v>
      </c>
      <c r="D1747" s="0" t="n">
        <v>50748</v>
      </c>
      <c r="E1747" s="0" t="s">
        <v>235</v>
      </c>
      <c r="F1747" s="0" t="n">
        <v>4</v>
      </c>
      <c r="G1747" s="0" t="n">
        <v>0.5</v>
      </c>
      <c r="H1747" s="0" t="n">
        <v>2</v>
      </c>
      <c r="I1747" s="0" t="n">
        <v>4</v>
      </c>
      <c r="J1747" s="0" t="n">
        <v>2</v>
      </c>
      <c r="K1747" s="0" t="s">
        <v>168</v>
      </c>
      <c r="M1747" s="0" t="n">
        <f aca="false">CEILING(G1747,1)*F1747</f>
        <v>4</v>
      </c>
      <c r="N1747" s="0" t="n">
        <f aca="false">M1747-H1747</f>
        <v>2</v>
      </c>
      <c r="O1747" s="0" t="n">
        <f aca="false">IF(ABS(N1747-J1747)&lt;0.011,1,0)</f>
        <v>1</v>
      </c>
    </row>
    <row r="1748" customFormat="false" ht="15" hidden="false" customHeight="false" outlineLevel="0" collapsed="false">
      <c r="A1748" s="0" t="s">
        <v>15</v>
      </c>
      <c r="B1748" s="0" t="s">
        <v>344</v>
      </c>
      <c r="C1748" s="0" t="n">
        <v>6</v>
      </c>
      <c r="D1748" s="0" t="n">
        <v>50769</v>
      </c>
      <c r="E1748" s="0" t="s">
        <v>84</v>
      </c>
      <c r="F1748" s="0" t="n">
        <v>19</v>
      </c>
      <c r="G1748" s="0" t="n">
        <v>0.5</v>
      </c>
      <c r="H1748" s="0" t="n">
        <v>9.5</v>
      </c>
      <c r="I1748" s="0" t="n">
        <v>19</v>
      </c>
      <c r="J1748" s="0" t="n">
        <v>9.5</v>
      </c>
      <c r="K1748" s="0" t="s">
        <v>168</v>
      </c>
      <c r="M1748" s="0" t="n">
        <f aca="false">CEILING(G1748,1)*F1748</f>
        <v>19</v>
      </c>
      <c r="N1748" s="0" t="n">
        <f aca="false">M1748-H1748</f>
        <v>9.5</v>
      </c>
      <c r="O1748" s="0" t="n">
        <f aca="false">IF(ABS(N1748-J1748)&lt;0.011,1,0)</f>
        <v>1</v>
      </c>
    </row>
    <row r="1749" customFormat="false" ht="15" hidden="false" customHeight="false" outlineLevel="0" collapsed="false">
      <c r="A1749" s="0" t="s">
        <v>15</v>
      </c>
      <c r="B1749" s="0" t="s">
        <v>344</v>
      </c>
      <c r="C1749" s="0" t="n">
        <v>6</v>
      </c>
      <c r="D1749" s="0" t="n">
        <v>50769</v>
      </c>
      <c r="E1749" s="0" t="s">
        <v>294</v>
      </c>
      <c r="F1749" s="0" t="n">
        <v>3.9</v>
      </c>
      <c r="G1749" s="0" t="n">
        <v>0.5</v>
      </c>
      <c r="H1749" s="0" t="n">
        <v>1.95</v>
      </c>
      <c r="I1749" s="0" t="n">
        <v>3.9</v>
      </c>
      <c r="J1749" s="0" t="n">
        <v>1.95</v>
      </c>
      <c r="K1749" s="0" t="s">
        <v>168</v>
      </c>
      <c r="M1749" s="0" t="n">
        <f aca="false">CEILING(G1749,1)*F1749</f>
        <v>3.9</v>
      </c>
      <c r="N1749" s="0" t="n">
        <f aca="false">M1749-H1749</f>
        <v>1.95</v>
      </c>
      <c r="O1749" s="0" t="n">
        <f aca="false">IF(ABS(N1749-J1749)&lt;0.011,1,0)</f>
        <v>1</v>
      </c>
    </row>
    <row r="1750" customFormat="false" ht="15" hidden="false" customHeight="false" outlineLevel="0" collapsed="false">
      <c r="A1750" s="0" t="s">
        <v>15</v>
      </c>
      <c r="B1750" s="0" t="s">
        <v>344</v>
      </c>
      <c r="C1750" s="0" t="n">
        <v>6</v>
      </c>
      <c r="D1750" s="0" t="n">
        <v>50769</v>
      </c>
      <c r="E1750" s="0" t="s">
        <v>80</v>
      </c>
      <c r="F1750" s="0" t="n">
        <v>3.9</v>
      </c>
      <c r="G1750" s="0" t="n">
        <v>0.5</v>
      </c>
      <c r="H1750" s="0" t="n">
        <v>1.95</v>
      </c>
      <c r="I1750" s="0" t="n">
        <v>3.9</v>
      </c>
      <c r="J1750" s="0" t="n">
        <v>1.95</v>
      </c>
      <c r="K1750" s="0" t="s">
        <v>168</v>
      </c>
      <c r="M1750" s="0" t="n">
        <f aca="false">CEILING(G1750,1)*F1750</f>
        <v>3.9</v>
      </c>
      <c r="N1750" s="0" t="n">
        <f aca="false">M1750-H1750</f>
        <v>1.95</v>
      </c>
      <c r="O1750" s="0" t="n">
        <f aca="false">IF(ABS(N1750-J1750)&lt;0.011,1,0)</f>
        <v>1</v>
      </c>
    </row>
    <row r="1751" customFormat="false" ht="15" hidden="false" customHeight="false" outlineLevel="0" collapsed="false">
      <c r="A1751" s="0" t="s">
        <v>15</v>
      </c>
      <c r="B1751" s="0" t="s">
        <v>344</v>
      </c>
      <c r="C1751" s="0" t="n">
        <v>6</v>
      </c>
      <c r="D1751" s="0" t="n">
        <v>50769</v>
      </c>
      <c r="E1751" s="0" t="s">
        <v>154</v>
      </c>
      <c r="F1751" s="0" t="n">
        <v>1.4</v>
      </c>
      <c r="G1751" s="0" t="n">
        <v>0.5</v>
      </c>
      <c r="H1751" s="0" t="n">
        <v>0.7</v>
      </c>
      <c r="I1751" s="0" t="n">
        <v>1.4</v>
      </c>
      <c r="J1751" s="0" t="n">
        <v>0.7</v>
      </c>
      <c r="K1751" s="0" t="s">
        <v>168</v>
      </c>
      <c r="M1751" s="0" t="n">
        <f aca="false">CEILING(G1751,1)*F1751</f>
        <v>1.4</v>
      </c>
      <c r="N1751" s="0" t="n">
        <f aca="false">M1751-H1751</f>
        <v>0.7</v>
      </c>
      <c r="O1751" s="0" t="n">
        <f aca="false">IF(ABS(N1751-J1751)&lt;0.011,1,0)</f>
        <v>1</v>
      </c>
    </row>
    <row r="1752" customFormat="false" ht="15" hidden="false" customHeight="false" outlineLevel="0" collapsed="false">
      <c r="A1752" s="0" t="s">
        <v>15</v>
      </c>
      <c r="B1752" s="0" t="s">
        <v>344</v>
      </c>
      <c r="C1752" s="0" t="n">
        <v>6</v>
      </c>
      <c r="D1752" s="0" t="n">
        <v>50769</v>
      </c>
      <c r="E1752" s="0" t="s">
        <v>156</v>
      </c>
      <c r="F1752" s="0" t="n">
        <v>3.9</v>
      </c>
      <c r="G1752" s="0" t="n">
        <v>0.5</v>
      </c>
      <c r="H1752" s="0" t="n">
        <v>1.95</v>
      </c>
      <c r="I1752" s="0" t="n">
        <v>3.9</v>
      </c>
      <c r="J1752" s="0" t="n">
        <v>1.95</v>
      </c>
      <c r="K1752" s="0" t="s">
        <v>168</v>
      </c>
      <c r="M1752" s="0" t="n">
        <f aca="false">CEILING(G1752,1)*F1752</f>
        <v>3.9</v>
      </c>
      <c r="N1752" s="0" t="n">
        <f aca="false">M1752-H1752</f>
        <v>1.95</v>
      </c>
      <c r="O1752" s="0" t="n">
        <f aca="false">IF(ABS(N1752-J1752)&lt;0.011,1,0)</f>
        <v>1</v>
      </c>
    </row>
    <row r="1753" customFormat="false" ht="15" hidden="false" customHeight="false" outlineLevel="0" collapsed="false">
      <c r="A1753" s="0" t="s">
        <v>15</v>
      </c>
      <c r="B1753" s="0" t="s">
        <v>344</v>
      </c>
      <c r="C1753" s="0" t="n">
        <v>6</v>
      </c>
      <c r="D1753" s="0" t="n">
        <v>50769</v>
      </c>
      <c r="E1753" s="0" t="s">
        <v>130</v>
      </c>
      <c r="F1753" s="0" t="n">
        <v>3.9</v>
      </c>
      <c r="G1753" s="0" t="n">
        <v>0.5</v>
      </c>
      <c r="H1753" s="0" t="n">
        <v>1.95</v>
      </c>
      <c r="I1753" s="0" t="n">
        <v>3.9</v>
      </c>
      <c r="J1753" s="0" t="n">
        <v>1.95</v>
      </c>
      <c r="K1753" s="0" t="s">
        <v>168</v>
      </c>
      <c r="M1753" s="0" t="n">
        <f aca="false">CEILING(G1753,1)*F1753</f>
        <v>3.9</v>
      </c>
      <c r="N1753" s="0" t="n">
        <f aca="false">M1753-H1753</f>
        <v>1.95</v>
      </c>
      <c r="O1753" s="0" t="n">
        <f aca="false">IF(ABS(N1753-J1753)&lt;0.011,1,0)</f>
        <v>1</v>
      </c>
    </row>
    <row r="1754" customFormat="false" ht="15" hidden="false" customHeight="false" outlineLevel="0" collapsed="false">
      <c r="A1754" s="0" t="s">
        <v>15</v>
      </c>
      <c r="B1754" s="0" t="s">
        <v>344</v>
      </c>
      <c r="C1754" s="0" t="n">
        <v>6</v>
      </c>
      <c r="D1754" s="0" t="n">
        <v>50769</v>
      </c>
      <c r="E1754" s="0" t="s">
        <v>33</v>
      </c>
      <c r="F1754" s="0" t="n">
        <v>2.9</v>
      </c>
      <c r="G1754" s="0" t="n">
        <v>0.5</v>
      </c>
      <c r="H1754" s="0" t="n">
        <v>1.45</v>
      </c>
      <c r="I1754" s="0" t="n">
        <v>2.9</v>
      </c>
      <c r="J1754" s="0" t="n">
        <v>1.45</v>
      </c>
      <c r="K1754" s="0" t="s">
        <v>168</v>
      </c>
      <c r="M1754" s="0" t="n">
        <f aca="false">CEILING(G1754,1)*F1754</f>
        <v>2.9</v>
      </c>
      <c r="N1754" s="0" t="n">
        <f aca="false">M1754-H1754</f>
        <v>1.45</v>
      </c>
      <c r="O1754" s="0" t="n">
        <f aca="false">IF(ABS(N1754-J1754)&lt;0.011,1,0)</f>
        <v>1</v>
      </c>
    </row>
    <row r="1755" customFormat="false" ht="15" hidden="false" customHeight="false" outlineLevel="0" collapsed="false">
      <c r="A1755" s="0" t="s">
        <v>15</v>
      </c>
      <c r="B1755" s="0" t="s">
        <v>344</v>
      </c>
      <c r="C1755" s="0" t="n">
        <v>6</v>
      </c>
      <c r="D1755" s="0" t="n">
        <v>50769</v>
      </c>
      <c r="E1755" s="0" t="s">
        <v>345</v>
      </c>
      <c r="F1755" s="0" t="n">
        <v>1.4</v>
      </c>
      <c r="G1755" s="0" t="n">
        <v>0.5</v>
      </c>
      <c r="H1755" s="0" t="n">
        <v>0.7</v>
      </c>
      <c r="I1755" s="0" t="n">
        <v>1.4</v>
      </c>
      <c r="J1755" s="0" t="n">
        <v>0.7</v>
      </c>
      <c r="K1755" s="0" t="s">
        <v>168</v>
      </c>
      <c r="M1755" s="0" t="n">
        <f aca="false">CEILING(G1755,1)*F1755</f>
        <v>1.4</v>
      </c>
      <c r="N1755" s="0" t="n">
        <f aca="false">M1755-H1755</f>
        <v>0.7</v>
      </c>
      <c r="O1755" s="0" t="n">
        <f aca="false">IF(ABS(N1755-J1755)&lt;0.011,1,0)</f>
        <v>1</v>
      </c>
    </row>
    <row r="1756" customFormat="false" ht="15" hidden="false" customHeight="false" outlineLevel="0" collapsed="false">
      <c r="A1756" s="0" t="s">
        <v>15</v>
      </c>
      <c r="B1756" s="0" t="s">
        <v>344</v>
      </c>
      <c r="C1756" s="0" t="n">
        <v>6</v>
      </c>
      <c r="D1756" s="0" t="n">
        <v>50769</v>
      </c>
      <c r="E1756" s="0" t="s">
        <v>237</v>
      </c>
      <c r="F1756" s="0" t="n">
        <v>3.2</v>
      </c>
      <c r="G1756" s="0" t="n">
        <v>0.5</v>
      </c>
      <c r="H1756" s="0" t="n">
        <v>1.6</v>
      </c>
      <c r="I1756" s="0" t="n">
        <v>3.2</v>
      </c>
      <c r="J1756" s="0" t="n">
        <v>1.6</v>
      </c>
      <c r="K1756" s="0" t="s">
        <v>168</v>
      </c>
      <c r="M1756" s="0" t="n">
        <f aca="false">CEILING(G1756,1)*F1756</f>
        <v>3.2</v>
      </c>
      <c r="N1756" s="0" t="n">
        <f aca="false">M1756-H1756</f>
        <v>1.6</v>
      </c>
      <c r="O1756" s="0" t="n">
        <f aca="false">IF(ABS(N1756-J1756)&lt;0.011,1,0)</f>
        <v>1</v>
      </c>
    </row>
    <row r="1757" customFormat="false" ht="15" hidden="false" customHeight="false" outlineLevel="0" collapsed="false">
      <c r="A1757" s="0" t="s">
        <v>15</v>
      </c>
      <c r="B1757" s="0" t="s">
        <v>344</v>
      </c>
      <c r="C1757" s="0" t="n">
        <v>6</v>
      </c>
      <c r="D1757" s="0" t="n">
        <v>50769</v>
      </c>
      <c r="E1757" s="0" t="s">
        <v>176</v>
      </c>
      <c r="F1757" s="0" t="n">
        <v>2.9</v>
      </c>
      <c r="G1757" s="0" t="n">
        <v>0.5</v>
      </c>
      <c r="H1757" s="0" t="n">
        <v>1.45</v>
      </c>
      <c r="I1757" s="0" t="n">
        <v>2.9</v>
      </c>
      <c r="J1757" s="0" t="n">
        <v>1.45</v>
      </c>
      <c r="K1757" s="0" t="s">
        <v>168</v>
      </c>
      <c r="M1757" s="0" t="n">
        <f aca="false">CEILING(G1757,1)*F1757</f>
        <v>2.9</v>
      </c>
      <c r="N1757" s="0" t="n">
        <f aca="false">M1757-H1757</f>
        <v>1.45</v>
      </c>
      <c r="O1757" s="0" t="n">
        <f aca="false">IF(ABS(N1757-J1757)&lt;0.011,1,0)</f>
        <v>1</v>
      </c>
    </row>
    <row r="1758" customFormat="false" ht="15" hidden="false" customHeight="false" outlineLevel="0" collapsed="false">
      <c r="A1758" s="0" t="s">
        <v>15</v>
      </c>
      <c r="B1758" s="0" t="s">
        <v>344</v>
      </c>
      <c r="C1758" s="0" t="n">
        <v>20</v>
      </c>
      <c r="D1758" s="0" t="n">
        <v>50761</v>
      </c>
      <c r="E1758" s="0" t="s">
        <v>84</v>
      </c>
      <c r="F1758" s="0" t="n">
        <v>19</v>
      </c>
      <c r="G1758" s="0" t="n">
        <v>0.5</v>
      </c>
      <c r="H1758" s="0" t="n">
        <v>9.5</v>
      </c>
      <c r="I1758" s="0" t="n">
        <v>19</v>
      </c>
      <c r="J1758" s="0" t="n">
        <v>9.5</v>
      </c>
      <c r="K1758" s="0" t="s">
        <v>168</v>
      </c>
      <c r="M1758" s="0" t="n">
        <f aca="false">CEILING(G1758,1)*F1758</f>
        <v>19</v>
      </c>
      <c r="N1758" s="0" t="n">
        <f aca="false">M1758-H1758</f>
        <v>9.5</v>
      </c>
      <c r="O1758" s="0" t="n">
        <f aca="false">IF(ABS(N1758-J1758)&lt;0.011,1,0)</f>
        <v>1</v>
      </c>
    </row>
    <row r="1759" customFormat="false" ht="15" hidden="false" customHeight="false" outlineLevel="0" collapsed="false">
      <c r="A1759" s="0" t="s">
        <v>15</v>
      </c>
      <c r="B1759" s="0" t="s">
        <v>344</v>
      </c>
      <c r="C1759" s="0" t="n">
        <v>20</v>
      </c>
      <c r="D1759" s="0" t="n">
        <v>50761</v>
      </c>
      <c r="E1759" s="0" t="s">
        <v>294</v>
      </c>
      <c r="F1759" s="0" t="n">
        <v>3.9</v>
      </c>
      <c r="G1759" s="0" t="n">
        <v>0.5</v>
      </c>
      <c r="H1759" s="0" t="n">
        <v>1.95</v>
      </c>
      <c r="I1759" s="0" t="n">
        <v>3.9</v>
      </c>
      <c r="J1759" s="0" t="n">
        <v>1.95</v>
      </c>
      <c r="K1759" s="0" t="s">
        <v>168</v>
      </c>
      <c r="M1759" s="0" t="n">
        <f aca="false">CEILING(G1759,1)*F1759</f>
        <v>3.9</v>
      </c>
      <c r="N1759" s="0" t="n">
        <f aca="false">M1759-H1759</f>
        <v>1.95</v>
      </c>
      <c r="O1759" s="0" t="n">
        <f aca="false">IF(ABS(N1759-J1759)&lt;0.011,1,0)</f>
        <v>1</v>
      </c>
    </row>
    <row r="1760" customFormat="false" ht="15" hidden="false" customHeight="false" outlineLevel="0" collapsed="false">
      <c r="A1760" s="0" t="s">
        <v>15</v>
      </c>
      <c r="B1760" s="0" t="s">
        <v>344</v>
      </c>
      <c r="C1760" s="0" t="n">
        <v>20</v>
      </c>
      <c r="D1760" s="0" t="n">
        <v>50761</v>
      </c>
      <c r="E1760" s="0" t="s">
        <v>80</v>
      </c>
      <c r="F1760" s="0" t="n">
        <v>3.9</v>
      </c>
      <c r="G1760" s="0" t="n">
        <v>0.5</v>
      </c>
      <c r="H1760" s="0" t="n">
        <v>1.95</v>
      </c>
      <c r="I1760" s="0" t="n">
        <v>3.9</v>
      </c>
      <c r="J1760" s="0" t="n">
        <v>1.95</v>
      </c>
      <c r="K1760" s="0" t="s">
        <v>168</v>
      </c>
      <c r="M1760" s="0" t="n">
        <f aca="false">CEILING(G1760,1)*F1760</f>
        <v>3.9</v>
      </c>
      <c r="N1760" s="0" t="n">
        <f aca="false">M1760-H1760</f>
        <v>1.95</v>
      </c>
      <c r="O1760" s="0" t="n">
        <f aca="false">IF(ABS(N1760-J1760)&lt;0.011,1,0)</f>
        <v>1</v>
      </c>
    </row>
    <row r="1761" customFormat="false" ht="15" hidden="false" customHeight="false" outlineLevel="0" collapsed="false">
      <c r="A1761" s="0" t="s">
        <v>15</v>
      </c>
      <c r="B1761" s="0" t="s">
        <v>344</v>
      </c>
      <c r="C1761" s="0" t="n">
        <v>20</v>
      </c>
      <c r="D1761" s="0" t="n">
        <v>50761</v>
      </c>
      <c r="E1761" s="0" t="s">
        <v>154</v>
      </c>
      <c r="F1761" s="0" t="n">
        <v>1.4</v>
      </c>
      <c r="G1761" s="0" t="n">
        <v>0.5</v>
      </c>
      <c r="H1761" s="0" t="n">
        <v>0.7</v>
      </c>
      <c r="I1761" s="0" t="n">
        <v>1.4</v>
      </c>
      <c r="J1761" s="0" t="n">
        <v>0.7</v>
      </c>
      <c r="K1761" s="0" t="s">
        <v>168</v>
      </c>
      <c r="M1761" s="0" t="n">
        <f aca="false">CEILING(G1761,1)*F1761</f>
        <v>1.4</v>
      </c>
      <c r="N1761" s="0" t="n">
        <f aca="false">M1761-H1761</f>
        <v>0.7</v>
      </c>
      <c r="O1761" s="0" t="n">
        <f aca="false">IF(ABS(N1761-J1761)&lt;0.011,1,0)</f>
        <v>1</v>
      </c>
    </row>
    <row r="1762" customFormat="false" ht="15" hidden="false" customHeight="false" outlineLevel="0" collapsed="false">
      <c r="A1762" s="0" t="s">
        <v>15</v>
      </c>
      <c r="B1762" s="0" t="s">
        <v>344</v>
      </c>
      <c r="C1762" s="0" t="n">
        <v>20</v>
      </c>
      <c r="D1762" s="0" t="n">
        <v>50761</v>
      </c>
      <c r="E1762" s="0" t="s">
        <v>156</v>
      </c>
      <c r="F1762" s="0" t="n">
        <v>3.9</v>
      </c>
      <c r="G1762" s="0" t="n">
        <v>0.5</v>
      </c>
      <c r="H1762" s="0" t="n">
        <v>1.95</v>
      </c>
      <c r="I1762" s="0" t="n">
        <v>3.9</v>
      </c>
      <c r="J1762" s="0" t="n">
        <v>1.95</v>
      </c>
      <c r="K1762" s="0" t="s">
        <v>168</v>
      </c>
      <c r="M1762" s="0" t="n">
        <f aca="false">CEILING(G1762,1)*F1762</f>
        <v>3.9</v>
      </c>
      <c r="N1762" s="0" t="n">
        <f aca="false">M1762-H1762</f>
        <v>1.95</v>
      </c>
      <c r="O1762" s="0" t="n">
        <f aca="false">IF(ABS(N1762-J1762)&lt;0.011,1,0)</f>
        <v>1</v>
      </c>
    </row>
    <row r="1763" customFormat="false" ht="15" hidden="false" customHeight="false" outlineLevel="0" collapsed="false">
      <c r="A1763" s="0" t="s">
        <v>15</v>
      </c>
      <c r="B1763" s="0" t="s">
        <v>344</v>
      </c>
      <c r="C1763" s="0" t="n">
        <v>20</v>
      </c>
      <c r="D1763" s="0" t="n">
        <v>50761</v>
      </c>
      <c r="E1763" s="0" t="s">
        <v>130</v>
      </c>
      <c r="F1763" s="0" t="n">
        <v>3.9</v>
      </c>
      <c r="G1763" s="0" t="n">
        <v>0.5</v>
      </c>
      <c r="H1763" s="0" t="n">
        <v>1.95</v>
      </c>
      <c r="I1763" s="0" t="n">
        <v>3.9</v>
      </c>
      <c r="J1763" s="0" t="n">
        <v>1.95</v>
      </c>
      <c r="K1763" s="0" t="s">
        <v>168</v>
      </c>
      <c r="M1763" s="0" t="n">
        <f aca="false">CEILING(G1763,1)*F1763</f>
        <v>3.9</v>
      </c>
      <c r="N1763" s="0" t="n">
        <f aca="false">M1763-H1763</f>
        <v>1.95</v>
      </c>
      <c r="O1763" s="0" t="n">
        <f aca="false">IF(ABS(N1763-J1763)&lt;0.011,1,0)</f>
        <v>1</v>
      </c>
    </row>
    <row r="1764" customFormat="false" ht="15" hidden="false" customHeight="false" outlineLevel="0" collapsed="false">
      <c r="A1764" s="0" t="s">
        <v>15</v>
      </c>
      <c r="B1764" s="0" t="s">
        <v>344</v>
      </c>
      <c r="C1764" s="0" t="n">
        <v>20</v>
      </c>
      <c r="D1764" s="0" t="n">
        <v>50761</v>
      </c>
      <c r="E1764" s="0" t="s">
        <v>33</v>
      </c>
      <c r="F1764" s="0" t="n">
        <v>2.9</v>
      </c>
      <c r="G1764" s="0" t="n">
        <v>0.5</v>
      </c>
      <c r="H1764" s="0" t="n">
        <v>1.45</v>
      </c>
      <c r="I1764" s="0" t="n">
        <v>2.9</v>
      </c>
      <c r="J1764" s="0" t="n">
        <v>1.45</v>
      </c>
      <c r="K1764" s="0" t="s">
        <v>168</v>
      </c>
      <c r="M1764" s="0" t="n">
        <f aca="false">CEILING(G1764,1)*F1764</f>
        <v>2.9</v>
      </c>
      <c r="N1764" s="0" t="n">
        <f aca="false">M1764-H1764</f>
        <v>1.45</v>
      </c>
      <c r="O1764" s="0" t="n">
        <f aca="false">IF(ABS(N1764-J1764)&lt;0.011,1,0)</f>
        <v>1</v>
      </c>
    </row>
    <row r="1765" customFormat="false" ht="15" hidden="false" customHeight="false" outlineLevel="0" collapsed="false">
      <c r="A1765" s="0" t="s">
        <v>15</v>
      </c>
      <c r="B1765" s="0" t="s">
        <v>344</v>
      </c>
      <c r="C1765" s="0" t="n">
        <v>20</v>
      </c>
      <c r="D1765" s="0" t="n">
        <v>50761</v>
      </c>
      <c r="E1765" s="0" t="s">
        <v>345</v>
      </c>
      <c r="F1765" s="0" t="n">
        <v>1.4</v>
      </c>
      <c r="G1765" s="0" t="n">
        <v>0.5</v>
      </c>
      <c r="H1765" s="0" t="n">
        <v>0.7</v>
      </c>
      <c r="I1765" s="0" t="n">
        <v>1.4</v>
      </c>
      <c r="J1765" s="0" t="n">
        <v>0.7</v>
      </c>
      <c r="K1765" s="0" t="s">
        <v>168</v>
      </c>
      <c r="M1765" s="0" t="n">
        <f aca="false">CEILING(G1765,1)*F1765</f>
        <v>1.4</v>
      </c>
      <c r="N1765" s="0" t="n">
        <f aca="false">M1765-H1765</f>
        <v>0.7</v>
      </c>
      <c r="O1765" s="0" t="n">
        <f aca="false">IF(ABS(N1765-J1765)&lt;0.011,1,0)</f>
        <v>1</v>
      </c>
    </row>
    <row r="1766" customFormat="false" ht="15" hidden="false" customHeight="false" outlineLevel="0" collapsed="false">
      <c r="A1766" s="0" t="s">
        <v>15</v>
      </c>
      <c r="B1766" s="0" t="s">
        <v>344</v>
      </c>
      <c r="C1766" s="0" t="n">
        <v>20</v>
      </c>
      <c r="D1766" s="0" t="n">
        <v>50761</v>
      </c>
      <c r="E1766" s="0" t="s">
        <v>237</v>
      </c>
      <c r="F1766" s="0" t="n">
        <v>3.2</v>
      </c>
      <c r="G1766" s="0" t="n">
        <v>0.5</v>
      </c>
      <c r="H1766" s="0" t="n">
        <v>1.6</v>
      </c>
      <c r="I1766" s="0" t="n">
        <v>3.2</v>
      </c>
      <c r="J1766" s="0" t="n">
        <v>1.6</v>
      </c>
      <c r="K1766" s="0" t="s">
        <v>168</v>
      </c>
      <c r="M1766" s="0" t="n">
        <f aca="false">CEILING(G1766,1)*F1766</f>
        <v>3.2</v>
      </c>
      <c r="N1766" s="0" t="n">
        <f aca="false">M1766-H1766</f>
        <v>1.6</v>
      </c>
      <c r="O1766" s="0" t="n">
        <f aca="false">IF(ABS(N1766-J1766)&lt;0.011,1,0)</f>
        <v>1</v>
      </c>
    </row>
    <row r="1767" customFormat="false" ht="15" hidden="false" customHeight="false" outlineLevel="0" collapsed="false">
      <c r="A1767" s="0" t="s">
        <v>15</v>
      </c>
      <c r="B1767" s="0" t="s">
        <v>344</v>
      </c>
      <c r="C1767" s="0" t="n">
        <v>20</v>
      </c>
      <c r="D1767" s="0" t="n">
        <v>50761</v>
      </c>
      <c r="E1767" s="0" t="s">
        <v>176</v>
      </c>
      <c r="F1767" s="0" t="n">
        <v>2.9</v>
      </c>
      <c r="G1767" s="0" t="n">
        <v>0.5</v>
      </c>
      <c r="H1767" s="0" t="n">
        <v>1.45</v>
      </c>
      <c r="I1767" s="0" t="n">
        <v>2.9</v>
      </c>
      <c r="J1767" s="0" t="n">
        <v>1.45</v>
      </c>
      <c r="K1767" s="0" t="s">
        <v>168</v>
      </c>
      <c r="M1767" s="0" t="n">
        <f aca="false">CEILING(G1767,1)*F1767</f>
        <v>2.9</v>
      </c>
      <c r="N1767" s="0" t="n">
        <f aca="false">M1767-H1767</f>
        <v>1.45</v>
      </c>
      <c r="O1767" s="0" t="n">
        <f aca="false">IF(ABS(N1767-J1767)&lt;0.011,1,0)</f>
        <v>1</v>
      </c>
    </row>
    <row r="1768" customFormat="false" ht="15" hidden="false" customHeight="false" outlineLevel="0" collapsed="false">
      <c r="A1768" s="0" t="s">
        <v>15</v>
      </c>
      <c r="B1768" s="0" t="s">
        <v>344</v>
      </c>
      <c r="C1768" s="0" t="n">
        <v>32</v>
      </c>
      <c r="D1768" s="0" t="n">
        <v>50796</v>
      </c>
      <c r="E1768" s="0" t="s">
        <v>55</v>
      </c>
      <c r="F1768" s="0" t="n">
        <v>6.9</v>
      </c>
      <c r="G1768" s="0" t="n">
        <v>0.5</v>
      </c>
      <c r="H1768" s="0" t="n">
        <v>3.45</v>
      </c>
      <c r="I1768" s="0" t="n">
        <v>6.9</v>
      </c>
      <c r="J1768" s="0" t="n">
        <v>3.45</v>
      </c>
      <c r="K1768" s="0" t="s">
        <v>18</v>
      </c>
      <c r="L1768" s="0" t="s">
        <v>346</v>
      </c>
      <c r="M1768" s="0" t="n">
        <f aca="false">CEILING(G1768,1)*F1768</f>
        <v>6.9</v>
      </c>
      <c r="N1768" s="0" t="n">
        <f aca="false">M1768-H1768</f>
        <v>3.45</v>
      </c>
      <c r="O1768" s="0" t="n">
        <f aca="false">IF(ABS(N1768-J1768)&lt;0.011,1,0)</f>
        <v>1</v>
      </c>
    </row>
    <row r="1769" customFormat="false" ht="15" hidden="false" customHeight="false" outlineLevel="0" collapsed="false">
      <c r="A1769" s="0" t="s">
        <v>15</v>
      </c>
      <c r="B1769" s="0" t="s">
        <v>344</v>
      </c>
      <c r="C1769" s="0" t="n">
        <v>32</v>
      </c>
      <c r="D1769" s="0" t="n">
        <v>50796</v>
      </c>
      <c r="E1769" s="0" t="s">
        <v>42</v>
      </c>
      <c r="F1769" s="0" t="n">
        <v>8.7</v>
      </c>
      <c r="G1769" s="0" t="n">
        <v>0.5</v>
      </c>
      <c r="H1769" s="0" t="n">
        <v>4.35</v>
      </c>
      <c r="I1769" s="0" t="n">
        <v>8.7</v>
      </c>
      <c r="J1769" s="0" t="n">
        <v>4.35</v>
      </c>
      <c r="K1769" s="0" t="s">
        <v>18</v>
      </c>
      <c r="L1769" s="0" t="s">
        <v>346</v>
      </c>
      <c r="M1769" s="0" t="n">
        <f aca="false">CEILING(G1769,1)*F1769</f>
        <v>8.7</v>
      </c>
      <c r="N1769" s="0" t="n">
        <f aca="false">M1769-H1769</f>
        <v>4.35</v>
      </c>
      <c r="O1769" s="0" t="n">
        <f aca="false">IF(ABS(N1769-J1769)&lt;0.011,1,0)</f>
        <v>1</v>
      </c>
    </row>
    <row r="1770" customFormat="false" ht="15" hidden="false" customHeight="false" outlineLevel="0" collapsed="false">
      <c r="A1770" s="0" t="s">
        <v>15</v>
      </c>
      <c r="B1770" s="0" t="s">
        <v>344</v>
      </c>
      <c r="C1770" s="0" t="n">
        <v>32</v>
      </c>
      <c r="D1770" s="0" t="n">
        <v>50796</v>
      </c>
      <c r="E1770" s="0" t="s">
        <v>116</v>
      </c>
      <c r="F1770" s="0" t="n">
        <v>13.4</v>
      </c>
      <c r="G1770" s="0" t="n">
        <v>0.5</v>
      </c>
      <c r="H1770" s="0" t="n">
        <v>6.7</v>
      </c>
      <c r="I1770" s="0" t="n">
        <v>13.4</v>
      </c>
      <c r="J1770" s="0" t="n">
        <v>6.7</v>
      </c>
      <c r="K1770" s="0" t="s">
        <v>18</v>
      </c>
      <c r="L1770" s="0" t="s">
        <v>346</v>
      </c>
      <c r="M1770" s="0" t="n">
        <f aca="false">CEILING(G1770,1)*F1770</f>
        <v>13.4</v>
      </c>
      <c r="N1770" s="0" t="n">
        <f aca="false">M1770-H1770</f>
        <v>6.7</v>
      </c>
      <c r="O1770" s="0" t="n">
        <f aca="false">IF(ABS(N1770-J1770)&lt;0.011,1,0)</f>
        <v>1</v>
      </c>
    </row>
    <row r="1771" customFormat="false" ht="15" hidden="false" customHeight="false" outlineLevel="0" collapsed="false">
      <c r="A1771" s="0" t="s">
        <v>15</v>
      </c>
      <c r="B1771" s="0" t="s">
        <v>344</v>
      </c>
      <c r="C1771" s="0" t="n">
        <v>32</v>
      </c>
      <c r="D1771" s="0" t="n">
        <v>50796</v>
      </c>
      <c r="E1771" s="0" t="s">
        <v>76</v>
      </c>
      <c r="F1771" s="0" t="n">
        <v>17.6</v>
      </c>
      <c r="G1771" s="0" t="n">
        <v>0.5</v>
      </c>
      <c r="H1771" s="0" t="n">
        <v>8.8</v>
      </c>
      <c r="I1771" s="0" t="n">
        <v>17.6</v>
      </c>
      <c r="J1771" s="0" t="n">
        <v>8.8</v>
      </c>
      <c r="K1771" s="0" t="s">
        <v>18</v>
      </c>
      <c r="L1771" s="0" t="s">
        <v>346</v>
      </c>
      <c r="M1771" s="0" t="n">
        <f aca="false">CEILING(G1771,1)*F1771</f>
        <v>17.6</v>
      </c>
      <c r="N1771" s="0" t="n">
        <f aca="false">M1771-H1771</f>
        <v>8.8</v>
      </c>
      <c r="O1771" s="0" t="n">
        <f aca="false">IF(ABS(N1771-J1771)&lt;0.011,1,0)</f>
        <v>1</v>
      </c>
    </row>
    <row r="1772" customFormat="false" ht="15" hidden="false" customHeight="false" outlineLevel="0" collapsed="false">
      <c r="A1772" s="0" t="s">
        <v>15</v>
      </c>
      <c r="B1772" s="0" t="s">
        <v>344</v>
      </c>
      <c r="C1772" s="0" t="n">
        <v>32</v>
      </c>
      <c r="D1772" s="0" t="n">
        <v>50796</v>
      </c>
      <c r="E1772" s="0" t="s">
        <v>149</v>
      </c>
      <c r="F1772" s="0" t="n">
        <v>15.9</v>
      </c>
      <c r="G1772" s="0" t="n">
        <v>0.5</v>
      </c>
      <c r="H1772" s="0" t="n">
        <v>7.95</v>
      </c>
      <c r="I1772" s="0" t="n">
        <v>15.9</v>
      </c>
      <c r="J1772" s="0" t="n">
        <v>7.95</v>
      </c>
      <c r="K1772" s="0" t="s">
        <v>18</v>
      </c>
      <c r="L1772" s="0" t="s">
        <v>346</v>
      </c>
      <c r="M1772" s="0" t="n">
        <f aca="false">CEILING(G1772,1)*F1772</f>
        <v>15.9</v>
      </c>
      <c r="N1772" s="0" t="n">
        <f aca="false">M1772-H1772</f>
        <v>7.95</v>
      </c>
      <c r="O1772" s="0" t="n">
        <f aca="false">IF(ABS(N1772-J1772)&lt;0.011,1,0)</f>
        <v>1</v>
      </c>
    </row>
    <row r="1773" customFormat="false" ht="15" hidden="false" customHeight="false" outlineLevel="0" collapsed="false">
      <c r="A1773" s="0" t="s">
        <v>15</v>
      </c>
      <c r="B1773" s="0" t="s">
        <v>344</v>
      </c>
      <c r="C1773" s="0" t="n">
        <v>33</v>
      </c>
      <c r="D1773" s="0" t="n">
        <v>50791</v>
      </c>
      <c r="E1773" s="0" t="s">
        <v>55</v>
      </c>
      <c r="F1773" s="0" t="n">
        <v>6.9</v>
      </c>
      <c r="G1773" s="0" t="n">
        <v>0.5</v>
      </c>
      <c r="H1773" s="0" t="n">
        <v>3.45</v>
      </c>
      <c r="I1773" s="0" t="n">
        <v>6.9</v>
      </c>
      <c r="J1773" s="0" t="n">
        <v>3.45</v>
      </c>
      <c r="K1773" s="0" t="s">
        <v>18</v>
      </c>
      <c r="L1773" s="0" t="s">
        <v>346</v>
      </c>
      <c r="M1773" s="0" t="n">
        <f aca="false">CEILING(G1773,1)*F1773</f>
        <v>6.9</v>
      </c>
      <c r="N1773" s="0" t="n">
        <f aca="false">M1773-H1773</f>
        <v>3.45</v>
      </c>
      <c r="O1773" s="0" t="n">
        <f aca="false">IF(ABS(N1773-J1773)&lt;0.011,1,0)</f>
        <v>1</v>
      </c>
    </row>
    <row r="1774" customFormat="false" ht="15" hidden="false" customHeight="false" outlineLevel="0" collapsed="false">
      <c r="A1774" s="0" t="s">
        <v>15</v>
      </c>
      <c r="B1774" s="0" t="s">
        <v>344</v>
      </c>
      <c r="C1774" s="0" t="n">
        <v>33</v>
      </c>
      <c r="D1774" s="0" t="n">
        <v>50791</v>
      </c>
      <c r="E1774" s="0" t="s">
        <v>42</v>
      </c>
      <c r="F1774" s="0" t="n">
        <v>8.7</v>
      </c>
      <c r="G1774" s="0" t="n">
        <v>0.5</v>
      </c>
      <c r="H1774" s="0" t="n">
        <v>4.35</v>
      </c>
      <c r="I1774" s="0" t="n">
        <v>8.7</v>
      </c>
      <c r="J1774" s="0" t="n">
        <v>4.35</v>
      </c>
      <c r="K1774" s="0" t="s">
        <v>18</v>
      </c>
      <c r="L1774" s="0" t="s">
        <v>346</v>
      </c>
      <c r="M1774" s="0" t="n">
        <f aca="false">CEILING(G1774,1)*F1774</f>
        <v>8.7</v>
      </c>
      <c r="N1774" s="0" t="n">
        <f aca="false">M1774-H1774</f>
        <v>4.35</v>
      </c>
      <c r="O1774" s="0" t="n">
        <f aca="false">IF(ABS(N1774-J1774)&lt;0.011,1,0)</f>
        <v>1</v>
      </c>
    </row>
    <row r="1775" customFormat="false" ht="15" hidden="false" customHeight="false" outlineLevel="0" collapsed="false">
      <c r="A1775" s="0" t="s">
        <v>15</v>
      </c>
      <c r="B1775" s="0" t="s">
        <v>344</v>
      </c>
      <c r="C1775" s="0" t="n">
        <v>33</v>
      </c>
      <c r="D1775" s="0" t="n">
        <v>50791</v>
      </c>
      <c r="E1775" s="0" t="s">
        <v>116</v>
      </c>
      <c r="F1775" s="0" t="n">
        <v>13.4</v>
      </c>
      <c r="G1775" s="0" t="n">
        <v>0.5</v>
      </c>
      <c r="H1775" s="0" t="n">
        <v>6.7</v>
      </c>
      <c r="I1775" s="0" t="n">
        <v>13.4</v>
      </c>
      <c r="J1775" s="0" t="n">
        <v>6.7</v>
      </c>
      <c r="K1775" s="0" t="s">
        <v>18</v>
      </c>
      <c r="L1775" s="0" t="s">
        <v>346</v>
      </c>
      <c r="M1775" s="0" t="n">
        <f aca="false">CEILING(G1775,1)*F1775</f>
        <v>13.4</v>
      </c>
      <c r="N1775" s="0" t="n">
        <f aca="false">M1775-H1775</f>
        <v>6.7</v>
      </c>
      <c r="O1775" s="0" t="n">
        <f aca="false">IF(ABS(N1775-J1775)&lt;0.011,1,0)</f>
        <v>1</v>
      </c>
    </row>
    <row r="1776" customFormat="false" ht="15" hidden="false" customHeight="false" outlineLevel="0" collapsed="false">
      <c r="A1776" s="0" t="s">
        <v>15</v>
      </c>
      <c r="B1776" s="0" t="s">
        <v>344</v>
      </c>
      <c r="C1776" s="0" t="n">
        <v>33</v>
      </c>
      <c r="D1776" s="0" t="n">
        <v>50791</v>
      </c>
      <c r="E1776" s="0" t="s">
        <v>76</v>
      </c>
      <c r="F1776" s="0" t="n">
        <v>17.6</v>
      </c>
      <c r="G1776" s="0" t="n">
        <v>0.5</v>
      </c>
      <c r="H1776" s="0" t="n">
        <v>8.8</v>
      </c>
      <c r="I1776" s="0" t="n">
        <v>17.6</v>
      </c>
      <c r="J1776" s="0" t="n">
        <v>8.8</v>
      </c>
      <c r="K1776" s="0" t="s">
        <v>18</v>
      </c>
      <c r="L1776" s="0" t="s">
        <v>346</v>
      </c>
      <c r="M1776" s="0" t="n">
        <f aca="false">CEILING(G1776,1)*F1776</f>
        <v>17.6</v>
      </c>
      <c r="N1776" s="0" t="n">
        <f aca="false">M1776-H1776</f>
        <v>8.8</v>
      </c>
      <c r="O1776" s="0" t="n">
        <f aca="false">IF(ABS(N1776-J1776)&lt;0.011,1,0)</f>
        <v>1</v>
      </c>
    </row>
    <row r="1777" customFormat="false" ht="15" hidden="false" customHeight="false" outlineLevel="0" collapsed="false">
      <c r="A1777" s="0" t="s">
        <v>15</v>
      </c>
      <c r="B1777" s="0" t="s">
        <v>344</v>
      </c>
      <c r="C1777" s="0" t="n">
        <v>33</v>
      </c>
      <c r="D1777" s="0" t="n">
        <v>50791</v>
      </c>
      <c r="E1777" s="0" t="s">
        <v>149</v>
      </c>
      <c r="F1777" s="0" t="n">
        <v>15.9</v>
      </c>
      <c r="G1777" s="0" t="n">
        <v>0.5</v>
      </c>
      <c r="H1777" s="0" t="n">
        <v>7.95</v>
      </c>
      <c r="I1777" s="0" t="n">
        <v>15.9</v>
      </c>
      <c r="J1777" s="0" t="n">
        <v>7.95</v>
      </c>
      <c r="K1777" s="0" t="s">
        <v>18</v>
      </c>
      <c r="L1777" s="0" t="s">
        <v>346</v>
      </c>
      <c r="M1777" s="0" t="n">
        <f aca="false">CEILING(G1777,1)*F1777</f>
        <v>15.9</v>
      </c>
      <c r="N1777" s="0" t="n">
        <f aca="false">M1777-H1777</f>
        <v>7.95</v>
      </c>
      <c r="O1777" s="0" t="n">
        <f aca="false">IF(ABS(N1777-J1777)&lt;0.011,1,0)</f>
        <v>1</v>
      </c>
    </row>
    <row r="1778" customFormat="false" ht="15" hidden="false" customHeight="false" outlineLevel="0" collapsed="false">
      <c r="A1778" s="0" t="s">
        <v>15</v>
      </c>
      <c r="B1778" s="0" t="s">
        <v>344</v>
      </c>
      <c r="C1778" s="0" t="n">
        <v>34</v>
      </c>
      <c r="D1778" s="0" t="n">
        <v>50797</v>
      </c>
      <c r="E1778" s="0" t="s">
        <v>38</v>
      </c>
      <c r="F1778" s="0" t="n">
        <v>3.9</v>
      </c>
      <c r="G1778" s="0" t="n">
        <v>0.67</v>
      </c>
      <c r="H1778" s="0" t="n">
        <v>2.61</v>
      </c>
      <c r="I1778" s="0" t="n">
        <v>3.9</v>
      </c>
      <c r="J1778" s="0" t="n">
        <v>1.29</v>
      </c>
      <c r="K1778" s="0" t="s">
        <v>18</v>
      </c>
      <c r="L1778" s="0" t="s">
        <v>347</v>
      </c>
      <c r="M1778" s="0" t="n">
        <f aca="false">CEILING(G1778,1)*F1778</f>
        <v>3.9</v>
      </c>
      <c r="N1778" s="0" t="n">
        <f aca="false">M1778-H1778</f>
        <v>1.29</v>
      </c>
      <c r="O1778" s="0" t="n">
        <f aca="false">IF(ABS(N1778-J1778)&lt;0.011,1,0)</f>
        <v>1</v>
      </c>
    </row>
    <row r="1779" customFormat="false" ht="15" hidden="false" customHeight="false" outlineLevel="0" collapsed="false">
      <c r="A1779" s="0" t="s">
        <v>15</v>
      </c>
      <c r="B1779" s="0" t="s">
        <v>344</v>
      </c>
      <c r="C1779" s="0" t="n">
        <v>34</v>
      </c>
      <c r="D1779" s="0" t="n">
        <v>50797</v>
      </c>
      <c r="E1779" s="0" t="s">
        <v>108</v>
      </c>
      <c r="F1779" s="0" t="n">
        <v>4.7</v>
      </c>
      <c r="G1779" s="0" t="n">
        <v>0.67</v>
      </c>
      <c r="H1779" s="0" t="n">
        <v>3.15</v>
      </c>
      <c r="I1779" s="0" t="n">
        <v>4.7</v>
      </c>
      <c r="J1779" s="0" t="n">
        <v>1.55</v>
      </c>
      <c r="K1779" s="0" t="s">
        <v>18</v>
      </c>
      <c r="L1779" s="0" t="s">
        <v>347</v>
      </c>
      <c r="M1779" s="0" t="n">
        <f aca="false">CEILING(G1779,1)*F1779</f>
        <v>4.7</v>
      </c>
      <c r="N1779" s="0" t="n">
        <f aca="false">M1779-H1779</f>
        <v>1.55</v>
      </c>
      <c r="O1779" s="0" t="n">
        <f aca="false">IF(ABS(N1779-J1779)&lt;0.011,1,0)</f>
        <v>1</v>
      </c>
    </row>
    <row r="1780" customFormat="false" ht="15" hidden="false" customHeight="false" outlineLevel="0" collapsed="false">
      <c r="A1780" s="0" t="s">
        <v>15</v>
      </c>
      <c r="B1780" s="0" t="s">
        <v>344</v>
      </c>
      <c r="C1780" s="0" t="n">
        <v>34</v>
      </c>
      <c r="D1780" s="0" t="n">
        <v>50797</v>
      </c>
      <c r="E1780" s="0" t="s">
        <v>32</v>
      </c>
      <c r="F1780" s="0" t="n">
        <v>2.2</v>
      </c>
      <c r="G1780" s="0" t="n">
        <v>0.33</v>
      </c>
      <c r="H1780" s="0" t="n">
        <v>0.73</v>
      </c>
      <c r="I1780" s="0" t="n">
        <v>2.2</v>
      </c>
      <c r="J1780" s="0" t="n">
        <v>1.47</v>
      </c>
      <c r="K1780" s="0" t="s">
        <v>18</v>
      </c>
      <c r="L1780" s="0" t="s">
        <v>347</v>
      </c>
      <c r="M1780" s="0" t="n">
        <f aca="false">CEILING(G1780,1)*F1780</f>
        <v>2.2</v>
      </c>
      <c r="N1780" s="0" t="n">
        <f aca="false">M1780-H1780</f>
        <v>1.47</v>
      </c>
      <c r="O1780" s="0" t="n">
        <f aca="false">IF(ABS(N1780-J1780)&lt;0.011,1,0)</f>
        <v>1</v>
      </c>
    </row>
    <row r="1781" customFormat="false" ht="15" hidden="false" customHeight="false" outlineLevel="0" collapsed="false">
      <c r="A1781" s="0" t="s">
        <v>15</v>
      </c>
      <c r="B1781" s="0" t="s">
        <v>344</v>
      </c>
      <c r="C1781" s="0" t="n">
        <v>34</v>
      </c>
      <c r="D1781" s="0" t="n">
        <v>50797</v>
      </c>
      <c r="E1781" s="0" t="s">
        <v>348</v>
      </c>
      <c r="F1781" s="0" t="n">
        <v>7</v>
      </c>
      <c r="G1781" s="0" t="n">
        <v>0.33</v>
      </c>
      <c r="H1781" s="0" t="n">
        <v>2.31</v>
      </c>
      <c r="I1781" s="0" t="n">
        <v>7</v>
      </c>
      <c r="J1781" s="0" t="n">
        <v>4.69</v>
      </c>
      <c r="K1781" s="0" t="s">
        <v>18</v>
      </c>
      <c r="L1781" s="0" t="s">
        <v>347</v>
      </c>
      <c r="M1781" s="0" t="n">
        <f aca="false">CEILING(G1781,1)*F1781</f>
        <v>7</v>
      </c>
      <c r="N1781" s="0" t="n">
        <f aca="false">M1781-H1781</f>
        <v>4.69</v>
      </c>
      <c r="O1781" s="0" t="n">
        <f aca="false">IF(ABS(N1781-J1781)&lt;0.011,1,0)</f>
        <v>1</v>
      </c>
    </row>
    <row r="1782" customFormat="false" ht="15" hidden="false" customHeight="false" outlineLevel="0" collapsed="false">
      <c r="A1782" s="0" t="s">
        <v>15</v>
      </c>
      <c r="B1782" s="0" t="s">
        <v>344</v>
      </c>
      <c r="C1782" s="0" t="n">
        <v>34</v>
      </c>
      <c r="D1782" s="0" t="n">
        <v>50797</v>
      </c>
      <c r="E1782" s="0" t="s">
        <v>35</v>
      </c>
      <c r="F1782" s="0" t="n">
        <v>7.2</v>
      </c>
      <c r="G1782" s="0" t="n">
        <v>0.67</v>
      </c>
      <c r="H1782" s="0" t="n">
        <v>4.82</v>
      </c>
      <c r="I1782" s="0" t="n">
        <v>7.2</v>
      </c>
      <c r="J1782" s="0" t="n">
        <v>2.38</v>
      </c>
      <c r="K1782" s="0" t="s">
        <v>18</v>
      </c>
      <c r="L1782" s="0" t="s">
        <v>347</v>
      </c>
      <c r="M1782" s="0" t="n">
        <f aca="false">CEILING(G1782,1)*F1782</f>
        <v>7.2</v>
      </c>
      <c r="N1782" s="0" t="n">
        <f aca="false">M1782-H1782</f>
        <v>2.38</v>
      </c>
      <c r="O1782" s="0" t="n">
        <f aca="false">IF(ABS(N1782-J1782)&lt;0.011,1,0)</f>
        <v>1</v>
      </c>
    </row>
    <row r="1783" customFormat="false" ht="15" hidden="false" customHeight="false" outlineLevel="0" collapsed="false">
      <c r="A1783" s="0" t="s">
        <v>15</v>
      </c>
      <c r="B1783" s="0" t="s">
        <v>344</v>
      </c>
      <c r="C1783" s="0" t="n">
        <v>35</v>
      </c>
      <c r="D1783" s="0" t="n">
        <v>50798</v>
      </c>
      <c r="E1783" s="0" t="s">
        <v>38</v>
      </c>
      <c r="F1783" s="0" t="n">
        <v>3.9</v>
      </c>
      <c r="G1783" s="0" t="n">
        <v>0.67</v>
      </c>
      <c r="H1783" s="0" t="n">
        <v>2.61</v>
      </c>
      <c r="I1783" s="0" t="n">
        <v>3.9</v>
      </c>
      <c r="J1783" s="0" t="n">
        <v>1.29</v>
      </c>
      <c r="K1783" s="0" t="s">
        <v>18</v>
      </c>
      <c r="L1783" s="0" t="s">
        <v>347</v>
      </c>
      <c r="M1783" s="0" t="n">
        <f aca="false">CEILING(G1783,1)*F1783</f>
        <v>3.9</v>
      </c>
      <c r="N1783" s="0" t="n">
        <f aca="false">M1783-H1783</f>
        <v>1.29</v>
      </c>
      <c r="O1783" s="0" t="n">
        <f aca="false">IF(ABS(N1783-J1783)&lt;0.011,1,0)</f>
        <v>1</v>
      </c>
    </row>
    <row r="1784" customFormat="false" ht="15" hidden="false" customHeight="false" outlineLevel="0" collapsed="false">
      <c r="A1784" s="0" t="s">
        <v>15</v>
      </c>
      <c r="B1784" s="0" t="s">
        <v>344</v>
      </c>
      <c r="C1784" s="0" t="n">
        <v>35</v>
      </c>
      <c r="D1784" s="0" t="n">
        <v>50798</v>
      </c>
      <c r="E1784" s="0" t="s">
        <v>108</v>
      </c>
      <c r="F1784" s="0" t="n">
        <v>4.7</v>
      </c>
      <c r="G1784" s="0" t="n">
        <v>0.67</v>
      </c>
      <c r="H1784" s="0" t="n">
        <v>3.15</v>
      </c>
      <c r="I1784" s="0" t="n">
        <v>4.7</v>
      </c>
      <c r="J1784" s="0" t="n">
        <v>1.55</v>
      </c>
      <c r="K1784" s="0" t="s">
        <v>18</v>
      </c>
      <c r="L1784" s="0" t="s">
        <v>347</v>
      </c>
      <c r="M1784" s="0" t="n">
        <f aca="false">CEILING(G1784,1)*F1784</f>
        <v>4.7</v>
      </c>
      <c r="N1784" s="0" t="n">
        <f aca="false">M1784-H1784</f>
        <v>1.55</v>
      </c>
      <c r="O1784" s="0" t="n">
        <f aca="false">IF(ABS(N1784-J1784)&lt;0.011,1,0)</f>
        <v>1</v>
      </c>
    </row>
    <row r="1785" customFormat="false" ht="15" hidden="false" customHeight="false" outlineLevel="0" collapsed="false">
      <c r="A1785" s="0" t="s">
        <v>15</v>
      </c>
      <c r="B1785" s="0" t="s">
        <v>344</v>
      </c>
      <c r="C1785" s="0" t="n">
        <v>35</v>
      </c>
      <c r="D1785" s="0" t="n">
        <v>50798</v>
      </c>
      <c r="E1785" s="0" t="s">
        <v>32</v>
      </c>
      <c r="F1785" s="0" t="n">
        <v>2.2</v>
      </c>
      <c r="G1785" s="0" t="n">
        <v>0.34</v>
      </c>
      <c r="H1785" s="0" t="n">
        <v>0.75</v>
      </c>
      <c r="I1785" s="0" t="n">
        <v>2.2</v>
      </c>
      <c r="J1785" s="0" t="n">
        <v>1.45</v>
      </c>
      <c r="K1785" s="0" t="s">
        <v>18</v>
      </c>
      <c r="L1785" s="0" t="s">
        <v>347</v>
      </c>
      <c r="M1785" s="0" t="n">
        <f aca="false">CEILING(G1785,1)*F1785</f>
        <v>2.2</v>
      </c>
      <c r="N1785" s="0" t="n">
        <f aca="false">M1785-H1785</f>
        <v>1.45</v>
      </c>
      <c r="O1785" s="0" t="n">
        <f aca="false">IF(ABS(N1785-J1785)&lt;0.011,1,0)</f>
        <v>1</v>
      </c>
    </row>
    <row r="1786" customFormat="false" ht="15" hidden="false" customHeight="false" outlineLevel="0" collapsed="false">
      <c r="A1786" s="0" t="s">
        <v>15</v>
      </c>
      <c r="B1786" s="0" t="s">
        <v>344</v>
      </c>
      <c r="C1786" s="0" t="n">
        <v>35</v>
      </c>
      <c r="D1786" s="0" t="n">
        <v>50798</v>
      </c>
      <c r="E1786" s="0" t="s">
        <v>348</v>
      </c>
      <c r="F1786" s="0" t="n">
        <v>7</v>
      </c>
      <c r="G1786" s="0" t="n">
        <v>0.34</v>
      </c>
      <c r="H1786" s="0" t="n">
        <v>2.38</v>
      </c>
      <c r="I1786" s="0" t="n">
        <v>7</v>
      </c>
      <c r="J1786" s="0" t="n">
        <v>4.62</v>
      </c>
      <c r="K1786" s="0" t="s">
        <v>18</v>
      </c>
      <c r="L1786" s="0" t="s">
        <v>347</v>
      </c>
      <c r="M1786" s="0" t="n">
        <f aca="false">CEILING(G1786,1)*F1786</f>
        <v>7</v>
      </c>
      <c r="N1786" s="0" t="n">
        <f aca="false">M1786-H1786</f>
        <v>4.62</v>
      </c>
      <c r="O1786" s="0" t="n">
        <f aca="false">IF(ABS(N1786-J1786)&lt;0.011,1,0)</f>
        <v>1</v>
      </c>
    </row>
    <row r="1787" customFormat="false" ht="15" hidden="false" customHeight="false" outlineLevel="0" collapsed="false">
      <c r="A1787" s="0" t="s">
        <v>15</v>
      </c>
      <c r="B1787" s="0" t="s">
        <v>344</v>
      </c>
      <c r="C1787" s="0" t="n">
        <v>35</v>
      </c>
      <c r="D1787" s="0" t="n">
        <v>50798</v>
      </c>
      <c r="E1787" s="0" t="s">
        <v>35</v>
      </c>
      <c r="F1787" s="0" t="n">
        <v>7.2</v>
      </c>
      <c r="G1787" s="0" t="n">
        <v>0.67</v>
      </c>
      <c r="H1787" s="0" t="n">
        <v>4.82</v>
      </c>
      <c r="I1787" s="0" t="n">
        <v>7.2</v>
      </c>
      <c r="J1787" s="0" t="n">
        <v>2.38</v>
      </c>
      <c r="K1787" s="0" t="s">
        <v>18</v>
      </c>
      <c r="L1787" s="0" t="s">
        <v>347</v>
      </c>
      <c r="M1787" s="0" t="n">
        <f aca="false">CEILING(G1787,1)*F1787</f>
        <v>7.2</v>
      </c>
      <c r="N1787" s="0" t="n">
        <f aca="false">M1787-H1787</f>
        <v>2.38</v>
      </c>
      <c r="O1787" s="0" t="n">
        <f aca="false">IF(ABS(N1787-J1787)&lt;0.011,1,0)</f>
        <v>1</v>
      </c>
    </row>
    <row r="1788" customFormat="false" ht="15" hidden="false" customHeight="false" outlineLevel="0" collapsed="false">
      <c r="A1788" s="0" t="s">
        <v>15</v>
      </c>
      <c r="B1788" s="0" t="s">
        <v>344</v>
      </c>
      <c r="C1788" s="0" t="n">
        <v>36</v>
      </c>
      <c r="D1788" s="0" t="n">
        <v>50785</v>
      </c>
      <c r="E1788" s="0" t="s">
        <v>38</v>
      </c>
      <c r="F1788" s="0" t="n">
        <v>3.9</v>
      </c>
      <c r="G1788" s="0" t="n">
        <v>0.66</v>
      </c>
      <c r="H1788" s="0" t="n">
        <v>2.57</v>
      </c>
      <c r="I1788" s="0" t="n">
        <v>3.9</v>
      </c>
      <c r="J1788" s="0" t="n">
        <v>1.33</v>
      </c>
      <c r="K1788" s="0" t="s">
        <v>18</v>
      </c>
      <c r="L1788" s="0" t="s">
        <v>347</v>
      </c>
      <c r="M1788" s="0" t="n">
        <f aca="false">CEILING(G1788,1)*F1788</f>
        <v>3.9</v>
      </c>
      <c r="N1788" s="0" t="n">
        <f aca="false">M1788-H1788</f>
        <v>1.33</v>
      </c>
      <c r="O1788" s="0" t="n">
        <f aca="false">IF(ABS(N1788-J1788)&lt;0.011,1,0)</f>
        <v>1</v>
      </c>
    </row>
    <row r="1789" customFormat="false" ht="15" hidden="false" customHeight="false" outlineLevel="0" collapsed="false">
      <c r="A1789" s="0" t="s">
        <v>15</v>
      </c>
      <c r="B1789" s="0" t="s">
        <v>344</v>
      </c>
      <c r="C1789" s="0" t="n">
        <v>36</v>
      </c>
      <c r="D1789" s="0" t="n">
        <v>50785</v>
      </c>
      <c r="E1789" s="0" t="s">
        <v>108</v>
      </c>
      <c r="F1789" s="0" t="n">
        <v>4.7</v>
      </c>
      <c r="G1789" s="0" t="n">
        <v>0.66</v>
      </c>
      <c r="H1789" s="0" t="n">
        <v>3.1</v>
      </c>
      <c r="I1789" s="0" t="n">
        <v>4.7</v>
      </c>
      <c r="J1789" s="0" t="n">
        <v>1.6</v>
      </c>
      <c r="K1789" s="0" t="s">
        <v>18</v>
      </c>
      <c r="L1789" s="0" t="s">
        <v>347</v>
      </c>
      <c r="M1789" s="0" t="n">
        <f aca="false">CEILING(G1789,1)*F1789</f>
        <v>4.7</v>
      </c>
      <c r="N1789" s="0" t="n">
        <f aca="false">M1789-H1789</f>
        <v>1.6</v>
      </c>
      <c r="O1789" s="0" t="n">
        <f aca="false">IF(ABS(N1789-J1789)&lt;0.011,1,0)</f>
        <v>1</v>
      </c>
    </row>
    <row r="1790" customFormat="false" ht="15" hidden="false" customHeight="false" outlineLevel="0" collapsed="false">
      <c r="A1790" s="0" t="s">
        <v>15</v>
      </c>
      <c r="B1790" s="0" t="s">
        <v>344</v>
      </c>
      <c r="C1790" s="0" t="n">
        <v>36</v>
      </c>
      <c r="D1790" s="0" t="n">
        <v>50785</v>
      </c>
      <c r="E1790" s="0" t="s">
        <v>32</v>
      </c>
      <c r="F1790" s="0" t="n">
        <v>2.2</v>
      </c>
      <c r="G1790" s="0" t="n">
        <v>0.33</v>
      </c>
      <c r="H1790" s="0" t="n">
        <v>0.73</v>
      </c>
      <c r="I1790" s="0" t="n">
        <v>2.2</v>
      </c>
      <c r="J1790" s="0" t="n">
        <v>1.47</v>
      </c>
      <c r="K1790" s="0" t="s">
        <v>18</v>
      </c>
      <c r="L1790" s="0" t="s">
        <v>347</v>
      </c>
      <c r="M1790" s="0" t="n">
        <f aca="false">CEILING(G1790,1)*F1790</f>
        <v>2.2</v>
      </c>
      <c r="N1790" s="0" t="n">
        <f aca="false">M1790-H1790</f>
        <v>1.47</v>
      </c>
      <c r="O1790" s="0" t="n">
        <f aca="false">IF(ABS(N1790-J1790)&lt;0.011,1,0)</f>
        <v>1</v>
      </c>
    </row>
    <row r="1791" customFormat="false" ht="15" hidden="false" customHeight="false" outlineLevel="0" collapsed="false">
      <c r="A1791" s="0" t="s">
        <v>15</v>
      </c>
      <c r="B1791" s="0" t="s">
        <v>344</v>
      </c>
      <c r="C1791" s="0" t="n">
        <v>36</v>
      </c>
      <c r="D1791" s="0" t="n">
        <v>50785</v>
      </c>
      <c r="E1791" s="0" t="s">
        <v>348</v>
      </c>
      <c r="F1791" s="0" t="n">
        <v>7</v>
      </c>
      <c r="G1791" s="0" t="n">
        <v>0.33</v>
      </c>
      <c r="H1791" s="0" t="n">
        <v>2.31</v>
      </c>
      <c r="I1791" s="0" t="n">
        <v>7</v>
      </c>
      <c r="J1791" s="0" t="n">
        <v>4.69</v>
      </c>
      <c r="K1791" s="0" t="s">
        <v>18</v>
      </c>
      <c r="L1791" s="0" t="s">
        <v>347</v>
      </c>
      <c r="M1791" s="0" t="n">
        <f aca="false">CEILING(G1791,1)*F1791</f>
        <v>7</v>
      </c>
      <c r="N1791" s="0" t="n">
        <f aca="false">M1791-H1791</f>
        <v>4.69</v>
      </c>
      <c r="O1791" s="0" t="n">
        <f aca="false">IF(ABS(N1791-J1791)&lt;0.011,1,0)</f>
        <v>1</v>
      </c>
    </row>
    <row r="1792" customFormat="false" ht="15" hidden="false" customHeight="false" outlineLevel="0" collapsed="false">
      <c r="A1792" s="0" t="s">
        <v>15</v>
      </c>
      <c r="B1792" s="0" t="s">
        <v>344</v>
      </c>
      <c r="C1792" s="0" t="n">
        <v>36</v>
      </c>
      <c r="D1792" s="0" t="n">
        <v>50785</v>
      </c>
      <c r="E1792" s="0" t="s">
        <v>35</v>
      </c>
      <c r="F1792" s="0" t="n">
        <v>7.2</v>
      </c>
      <c r="G1792" s="0" t="n">
        <v>0.66</v>
      </c>
      <c r="H1792" s="0" t="n">
        <v>4.75</v>
      </c>
      <c r="I1792" s="0" t="n">
        <v>7.2</v>
      </c>
      <c r="J1792" s="0" t="n">
        <v>2.45</v>
      </c>
      <c r="K1792" s="0" t="s">
        <v>18</v>
      </c>
      <c r="L1792" s="0" t="s">
        <v>347</v>
      </c>
      <c r="M1792" s="0" t="n">
        <f aca="false">CEILING(G1792,1)*F1792</f>
        <v>7.2</v>
      </c>
      <c r="N1792" s="0" t="n">
        <f aca="false">M1792-H1792</f>
        <v>2.45</v>
      </c>
      <c r="O1792" s="0" t="n">
        <f aca="false">IF(ABS(N1792-J1792)&lt;0.011,1,0)</f>
        <v>1</v>
      </c>
    </row>
    <row r="1793" customFormat="false" ht="15" hidden="false" customHeight="false" outlineLevel="0" collapsed="false">
      <c r="A1793" s="0" t="s">
        <v>15</v>
      </c>
      <c r="B1793" s="0" t="s">
        <v>349</v>
      </c>
      <c r="C1793" s="0" t="n">
        <v>32</v>
      </c>
      <c r="D1793" s="0" t="n">
        <v>50907</v>
      </c>
      <c r="E1793" s="0" t="s">
        <v>247</v>
      </c>
      <c r="F1793" s="0" t="n">
        <v>3.2</v>
      </c>
      <c r="G1793" s="0" t="n">
        <v>0.5</v>
      </c>
      <c r="H1793" s="0" t="n">
        <v>1.6</v>
      </c>
      <c r="I1793" s="0" t="n">
        <v>3.2</v>
      </c>
      <c r="J1793" s="0" t="n">
        <v>1.6</v>
      </c>
      <c r="K1793" s="0" t="s">
        <v>18</v>
      </c>
      <c r="L1793" s="0" t="s">
        <v>346</v>
      </c>
      <c r="M1793" s="0" t="n">
        <f aca="false">CEILING(G1793,1)*F1793</f>
        <v>3.2</v>
      </c>
      <c r="N1793" s="0" t="n">
        <f aca="false">M1793-H1793</f>
        <v>1.6</v>
      </c>
      <c r="O1793" s="0" t="n">
        <f aca="false">IF(ABS(N1793-J1793)&lt;0.011,1,0)</f>
        <v>1</v>
      </c>
    </row>
    <row r="1794" customFormat="false" ht="15" hidden="false" customHeight="false" outlineLevel="0" collapsed="false">
      <c r="A1794" s="0" t="s">
        <v>15</v>
      </c>
      <c r="B1794" s="0" t="s">
        <v>349</v>
      </c>
      <c r="C1794" s="0" t="n">
        <v>32</v>
      </c>
      <c r="D1794" s="0" t="n">
        <v>50907</v>
      </c>
      <c r="E1794" s="0" t="s">
        <v>315</v>
      </c>
      <c r="F1794" s="0" t="n">
        <v>2.9</v>
      </c>
      <c r="G1794" s="0" t="n">
        <v>0.5</v>
      </c>
      <c r="H1794" s="0" t="n">
        <v>1.45</v>
      </c>
      <c r="I1794" s="0" t="n">
        <v>2.9</v>
      </c>
      <c r="J1794" s="0" t="n">
        <v>1.45</v>
      </c>
      <c r="K1794" s="0" t="s">
        <v>18</v>
      </c>
      <c r="L1794" s="0" t="s">
        <v>346</v>
      </c>
      <c r="M1794" s="0" t="n">
        <f aca="false">CEILING(G1794,1)*F1794</f>
        <v>2.9</v>
      </c>
      <c r="N1794" s="0" t="n">
        <f aca="false">M1794-H1794</f>
        <v>1.45</v>
      </c>
      <c r="O1794" s="0" t="n">
        <f aca="false">IF(ABS(N1794-J1794)&lt;0.011,1,0)</f>
        <v>1</v>
      </c>
    </row>
    <row r="1795" customFormat="false" ht="15" hidden="false" customHeight="false" outlineLevel="0" collapsed="false">
      <c r="A1795" s="0" t="s">
        <v>15</v>
      </c>
      <c r="B1795" s="0" t="s">
        <v>349</v>
      </c>
      <c r="C1795" s="0" t="n">
        <v>32</v>
      </c>
      <c r="D1795" s="0" t="n">
        <v>50907</v>
      </c>
      <c r="E1795" s="0" t="s">
        <v>350</v>
      </c>
      <c r="F1795" s="0" t="n">
        <v>1.2</v>
      </c>
      <c r="G1795" s="0" t="n">
        <v>0.5</v>
      </c>
      <c r="H1795" s="0" t="n">
        <v>0.6</v>
      </c>
      <c r="I1795" s="0" t="n">
        <v>1.2</v>
      </c>
      <c r="J1795" s="0" t="n">
        <v>0.6</v>
      </c>
      <c r="K1795" s="0" t="s">
        <v>18</v>
      </c>
      <c r="L1795" s="0" t="s">
        <v>346</v>
      </c>
      <c r="M1795" s="0" t="n">
        <f aca="false">CEILING(G1795,1)*F1795</f>
        <v>1.2</v>
      </c>
      <c r="N1795" s="0" t="n">
        <f aca="false">M1795-H1795</f>
        <v>0.6</v>
      </c>
      <c r="O1795" s="0" t="n">
        <f aca="false">IF(ABS(N1795-J1795)&lt;0.011,1,0)</f>
        <v>1</v>
      </c>
    </row>
    <row r="1796" customFormat="false" ht="15" hidden="false" customHeight="false" outlineLevel="0" collapsed="false">
      <c r="A1796" s="0" t="s">
        <v>15</v>
      </c>
      <c r="B1796" s="0" t="s">
        <v>349</v>
      </c>
      <c r="C1796" s="0" t="n">
        <v>32</v>
      </c>
      <c r="D1796" s="0" t="n">
        <v>50907</v>
      </c>
      <c r="E1796" s="0" t="s">
        <v>237</v>
      </c>
      <c r="F1796" s="0" t="n">
        <v>3.2</v>
      </c>
      <c r="G1796" s="0" t="n">
        <v>0.5</v>
      </c>
      <c r="H1796" s="0" t="n">
        <v>1.6</v>
      </c>
      <c r="I1796" s="0" t="n">
        <v>3.2</v>
      </c>
      <c r="J1796" s="0" t="n">
        <v>1.6</v>
      </c>
      <c r="K1796" s="0" t="s">
        <v>18</v>
      </c>
      <c r="L1796" s="0" t="s">
        <v>346</v>
      </c>
      <c r="M1796" s="0" t="n">
        <f aca="false">CEILING(G1796,1)*F1796</f>
        <v>3.2</v>
      </c>
      <c r="N1796" s="0" t="n">
        <f aca="false">M1796-H1796</f>
        <v>1.6</v>
      </c>
      <c r="O1796" s="0" t="n">
        <f aca="false">IF(ABS(N1796-J1796)&lt;0.011,1,0)</f>
        <v>1</v>
      </c>
    </row>
    <row r="1797" customFormat="false" ht="15" hidden="false" customHeight="false" outlineLevel="0" collapsed="false">
      <c r="A1797" s="0" t="s">
        <v>15</v>
      </c>
      <c r="B1797" s="0" t="s">
        <v>349</v>
      </c>
      <c r="C1797" s="0" t="n">
        <v>32</v>
      </c>
      <c r="D1797" s="0" t="n">
        <v>50907</v>
      </c>
      <c r="E1797" s="0" t="s">
        <v>34</v>
      </c>
      <c r="F1797" s="0" t="n">
        <v>3.2</v>
      </c>
      <c r="G1797" s="0" t="n">
        <v>0.5</v>
      </c>
      <c r="H1797" s="0" t="n">
        <v>1.6</v>
      </c>
      <c r="I1797" s="0" t="n">
        <v>3.2</v>
      </c>
      <c r="J1797" s="0" t="n">
        <v>1.6</v>
      </c>
      <c r="K1797" s="0" t="s">
        <v>18</v>
      </c>
      <c r="L1797" s="0" t="s">
        <v>346</v>
      </c>
      <c r="M1797" s="0" t="n">
        <f aca="false">CEILING(G1797,1)*F1797</f>
        <v>3.2</v>
      </c>
      <c r="N1797" s="0" t="n">
        <f aca="false">M1797-H1797</f>
        <v>1.6</v>
      </c>
      <c r="O1797" s="0" t="n">
        <f aca="false">IF(ABS(N1797-J1797)&lt;0.011,1,0)</f>
        <v>1</v>
      </c>
    </row>
    <row r="1798" customFormat="false" ht="15" hidden="false" customHeight="false" outlineLevel="0" collapsed="false">
      <c r="A1798" s="0" t="s">
        <v>15</v>
      </c>
      <c r="B1798" s="0" t="s">
        <v>349</v>
      </c>
      <c r="C1798" s="0" t="n">
        <v>32</v>
      </c>
      <c r="D1798" s="0" t="n">
        <v>50907</v>
      </c>
      <c r="E1798" s="0" t="s">
        <v>36</v>
      </c>
      <c r="F1798" s="0" t="n">
        <v>0.9</v>
      </c>
      <c r="G1798" s="0" t="n">
        <v>0.5</v>
      </c>
      <c r="H1798" s="0" t="n">
        <v>0.45</v>
      </c>
      <c r="I1798" s="0" t="n">
        <v>0.9</v>
      </c>
      <c r="J1798" s="0" t="n">
        <v>0.45</v>
      </c>
      <c r="K1798" s="0" t="s">
        <v>18</v>
      </c>
      <c r="L1798" s="0" t="s">
        <v>346</v>
      </c>
      <c r="M1798" s="0" t="n">
        <f aca="false">CEILING(G1798,1)*F1798</f>
        <v>0.9</v>
      </c>
      <c r="N1798" s="0" t="n">
        <f aca="false">M1798-H1798</f>
        <v>0.45</v>
      </c>
      <c r="O1798" s="0" t="n">
        <f aca="false">IF(ABS(N1798-J1798)&lt;0.011,1,0)</f>
        <v>1</v>
      </c>
    </row>
    <row r="1799" customFormat="false" ht="15" hidden="false" customHeight="false" outlineLevel="0" collapsed="false">
      <c r="A1799" s="0" t="s">
        <v>15</v>
      </c>
      <c r="B1799" s="0" t="s">
        <v>349</v>
      </c>
      <c r="C1799" s="0" t="n">
        <v>33</v>
      </c>
      <c r="D1799" s="0" t="n">
        <v>50901</v>
      </c>
      <c r="E1799" s="0" t="s">
        <v>247</v>
      </c>
      <c r="F1799" s="0" t="n">
        <v>3.2</v>
      </c>
      <c r="G1799" s="0" t="n">
        <v>0.5</v>
      </c>
      <c r="H1799" s="0" t="n">
        <v>1.6</v>
      </c>
      <c r="I1799" s="0" t="n">
        <v>3.2</v>
      </c>
      <c r="J1799" s="0" t="n">
        <v>1.6</v>
      </c>
      <c r="K1799" s="0" t="s">
        <v>18</v>
      </c>
      <c r="L1799" s="0" t="s">
        <v>346</v>
      </c>
      <c r="M1799" s="0" t="n">
        <f aca="false">CEILING(G1799,1)*F1799</f>
        <v>3.2</v>
      </c>
      <c r="N1799" s="0" t="n">
        <f aca="false">M1799-H1799</f>
        <v>1.6</v>
      </c>
      <c r="O1799" s="0" t="n">
        <f aca="false">IF(ABS(N1799-J1799)&lt;0.011,1,0)</f>
        <v>1</v>
      </c>
    </row>
    <row r="1800" customFormat="false" ht="15" hidden="false" customHeight="false" outlineLevel="0" collapsed="false">
      <c r="A1800" s="0" t="s">
        <v>15</v>
      </c>
      <c r="B1800" s="0" t="s">
        <v>349</v>
      </c>
      <c r="C1800" s="0" t="n">
        <v>33</v>
      </c>
      <c r="D1800" s="0" t="n">
        <v>50901</v>
      </c>
      <c r="E1800" s="0" t="s">
        <v>315</v>
      </c>
      <c r="F1800" s="0" t="n">
        <v>2.9</v>
      </c>
      <c r="G1800" s="0" t="n">
        <v>0.5</v>
      </c>
      <c r="H1800" s="0" t="n">
        <v>1.45</v>
      </c>
      <c r="I1800" s="0" t="n">
        <v>2.9</v>
      </c>
      <c r="J1800" s="0" t="n">
        <v>1.45</v>
      </c>
      <c r="K1800" s="0" t="s">
        <v>18</v>
      </c>
      <c r="L1800" s="0" t="s">
        <v>346</v>
      </c>
      <c r="M1800" s="0" t="n">
        <f aca="false">CEILING(G1800,1)*F1800</f>
        <v>2.9</v>
      </c>
      <c r="N1800" s="0" t="n">
        <f aca="false">M1800-H1800</f>
        <v>1.45</v>
      </c>
      <c r="O1800" s="0" t="n">
        <f aca="false">IF(ABS(N1800-J1800)&lt;0.011,1,0)</f>
        <v>1</v>
      </c>
    </row>
    <row r="1801" customFormat="false" ht="15" hidden="false" customHeight="false" outlineLevel="0" collapsed="false">
      <c r="A1801" s="0" t="s">
        <v>15</v>
      </c>
      <c r="B1801" s="0" t="s">
        <v>349</v>
      </c>
      <c r="C1801" s="0" t="n">
        <v>33</v>
      </c>
      <c r="D1801" s="0" t="n">
        <v>50901</v>
      </c>
      <c r="E1801" s="0" t="s">
        <v>350</v>
      </c>
      <c r="F1801" s="0" t="n">
        <v>1.2</v>
      </c>
      <c r="G1801" s="0" t="n">
        <v>0.5</v>
      </c>
      <c r="H1801" s="0" t="n">
        <v>0.6</v>
      </c>
      <c r="I1801" s="0" t="n">
        <v>1.2</v>
      </c>
      <c r="J1801" s="0" t="n">
        <v>0.6</v>
      </c>
      <c r="K1801" s="0" t="s">
        <v>18</v>
      </c>
      <c r="L1801" s="0" t="s">
        <v>346</v>
      </c>
      <c r="M1801" s="0" t="n">
        <f aca="false">CEILING(G1801,1)*F1801</f>
        <v>1.2</v>
      </c>
      <c r="N1801" s="0" t="n">
        <f aca="false">M1801-H1801</f>
        <v>0.6</v>
      </c>
      <c r="O1801" s="0" t="n">
        <f aca="false">IF(ABS(N1801-J1801)&lt;0.011,1,0)</f>
        <v>1</v>
      </c>
    </row>
    <row r="1802" customFormat="false" ht="15" hidden="false" customHeight="false" outlineLevel="0" collapsed="false">
      <c r="A1802" s="0" t="s">
        <v>15</v>
      </c>
      <c r="B1802" s="0" t="s">
        <v>349</v>
      </c>
      <c r="C1802" s="0" t="n">
        <v>33</v>
      </c>
      <c r="D1802" s="0" t="n">
        <v>50901</v>
      </c>
      <c r="E1802" s="0" t="s">
        <v>237</v>
      </c>
      <c r="F1802" s="0" t="n">
        <v>3.2</v>
      </c>
      <c r="G1802" s="0" t="n">
        <v>0.5</v>
      </c>
      <c r="H1802" s="0" t="n">
        <v>1.6</v>
      </c>
      <c r="I1802" s="0" t="n">
        <v>3.2</v>
      </c>
      <c r="J1802" s="0" t="n">
        <v>1.6</v>
      </c>
      <c r="K1802" s="0" t="s">
        <v>18</v>
      </c>
      <c r="L1802" s="0" t="s">
        <v>346</v>
      </c>
      <c r="M1802" s="0" t="n">
        <f aca="false">CEILING(G1802,1)*F1802</f>
        <v>3.2</v>
      </c>
      <c r="N1802" s="0" t="n">
        <f aca="false">M1802-H1802</f>
        <v>1.6</v>
      </c>
      <c r="O1802" s="0" t="n">
        <f aca="false">IF(ABS(N1802-J1802)&lt;0.011,1,0)</f>
        <v>1</v>
      </c>
    </row>
    <row r="1803" customFormat="false" ht="15" hidden="false" customHeight="false" outlineLevel="0" collapsed="false">
      <c r="A1803" s="0" t="s">
        <v>15</v>
      </c>
      <c r="B1803" s="0" t="s">
        <v>349</v>
      </c>
      <c r="C1803" s="0" t="n">
        <v>33</v>
      </c>
      <c r="D1803" s="0" t="n">
        <v>50901</v>
      </c>
      <c r="E1803" s="0" t="s">
        <v>34</v>
      </c>
      <c r="F1803" s="0" t="n">
        <v>3.2</v>
      </c>
      <c r="G1803" s="0" t="n">
        <v>0.5</v>
      </c>
      <c r="H1803" s="0" t="n">
        <v>1.6</v>
      </c>
      <c r="I1803" s="0" t="n">
        <v>3.2</v>
      </c>
      <c r="J1803" s="0" t="n">
        <v>1.6</v>
      </c>
      <c r="K1803" s="0" t="s">
        <v>18</v>
      </c>
      <c r="L1803" s="0" t="s">
        <v>346</v>
      </c>
      <c r="M1803" s="0" t="n">
        <f aca="false">CEILING(G1803,1)*F1803</f>
        <v>3.2</v>
      </c>
      <c r="N1803" s="0" t="n">
        <f aca="false">M1803-H1803</f>
        <v>1.6</v>
      </c>
      <c r="O1803" s="0" t="n">
        <f aca="false">IF(ABS(N1803-J1803)&lt;0.011,1,0)</f>
        <v>1</v>
      </c>
    </row>
    <row r="1804" customFormat="false" ht="15" hidden="false" customHeight="false" outlineLevel="0" collapsed="false">
      <c r="A1804" s="0" t="s">
        <v>15</v>
      </c>
      <c r="B1804" s="0" t="s">
        <v>349</v>
      </c>
      <c r="C1804" s="0" t="n">
        <v>33</v>
      </c>
      <c r="D1804" s="0" t="n">
        <v>50901</v>
      </c>
      <c r="E1804" s="0" t="s">
        <v>36</v>
      </c>
      <c r="F1804" s="0" t="n">
        <v>0.9</v>
      </c>
      <c r="G1804" s="0" t="n">
        <v>0.5</v>
      </c>
      <c r="H1804" s="0" t="n">
        <v>0.45</v>
      </c>
      <c r="I1804" s="0" t="n">
        <v>0.9</v>
      </c>
      <c r="J1804" s="0" t="n">
        <v>0.45</v>
      </c>
      <c r="K1804" s="0" t="s">
        <v>18</v>
      </c>
      <c r="L1804" s="0" t="s">
        <v>346</v>
      </c>
      <c r="M1804" s="0" t="n">
        <f aca="false">CEILING(G1804,1)*F1804</f>
        <v>0.9</v>
      </c>
      <c r="N1804" s="0" t="n">
        <f aca="false">M1804-H1804</f>
        <v>0.45</v>
      </c>
      <c r="O1804" s="0" t="n">
        <f aca="false">IF(ABS(N1804-J1804)&lt;0.011,1,0)</f>
        <v>1</v>
      </c>
    </row>
    <row r="1805" customFormat="false" ht="15" hidden="false" customHeight="false" outlineLevel="0" collapsed="false">
      <c r="A1805" s="0" t="s">
        <v>15</v>
      </c>
      <c r="B1805" s="0" t="s">
        <v>351</v>
      </c>
      <c r="C1805" s="0" t="n">
        <v>13</v>
      </c>
      <c r="D1805" s="0" t="n">
        <v>50926</v>
      </c>
      <c r="E1805" s="0" t="s">
        <v>128</v>
      </c>
      <c r="F1805" s="0" t="n">
        <v>1.8</v>
      </c>
      <c r="G1805" s="0" t="n">
        <v>0.5</v>
      </c>
      <c r="H1805" s="0" t="n">
        <v>0.9</v>
      </c>
      <c r="I1805" s="0" t="n">
        <v>1.8</v>
      </c>
      <c r="J1805" s="0" t="n">
        <v>0.9</v>
      </c>
      <c r="K1805" s="0" t="s">
        <v>18</v>
      </c>
      <c r="L1805" s="0" t="s">
        <v>26</v>
      </c>
      <c r="M1805" s="0" t="n">
        <f aca="false">CEILING(G1805,1)*F1805</f>
        <v>1.8</v>
      </c>
      <c r="N1805" s="0" t="n">
        <f aca="false">M1805-H1805</f>
        <v>0.9</v>
      </c>
      <c r="O1805" s="0" t="n">
        <f aca="false">IF(ABS(N1805-J1805)&lt;0.011,1,0)</f>
        <v>1</v>
      </c>
    </row>
    <row r="1806" customFormat="false" ht="15" hidden="false" customHeight="false" outlineLevel="0" collapsed="false">
      <c r="A1806" s="0" t="s">
        <v>15</v>
      </c>
      <c r="B1806" s="0" t="s">
        <v>351</v>
      </c>
      <c r="C1806" s="0" t="n">
        <v>13</v>
      </c>
      <c r="D1806" s="0" t="n">
        <v>50926</v>
      </c>
      <c r="E1806" s="0" t="s">
        <v>108</v>
      </c>
      <c r="F1806" s="0" t="n">
        <v>4.7</v>
      </c>
      <c r="G1806" s="0" t="n">
        <v>0.5</v>
      </c>
      <c r="H1806" s="0" t="n">
        <v>2.35</v>
      </c>
      <c r="I1806" s="0" t="n">
        <v>4.7</v>
      </c>
      <c r="J1806" s="0" t="n">
        <v>2.35</v>
      </c>
      <c r="K1806" s="0" t="s">
        <v>18</v>
      </c>
      <c r="L1806" s="0" t="s">
        <v>26</v>
      </c>
      <c r="M1806" s="0" t="n">
        <f aca="false">CEILING(G1806,1)*F1806</f>
        <v>4.7</v>
      </c>
      <c r="N1806" s="0" t="n">
        <f aca="false">M1806-H1806</f>
        <v>2.35</v>
      </c>
      <c r="O1806" s="0" t="n">
        <f aca="false">IF(ABS(N1806-J1806)&lt;0.011,1,0)</f>
        <v>1</v>
      </c>
    </row>
    <row r="1807" customFormat="false" ht="15" hidden="false" customHeight="false" outlineLevel="0" collapsed="false">
      <c r="A1807" s="0" t="s">
        <v>15</v>
      </c>
      <c r="B1807" s="0" t="s">
        <v>351</v>
      </c>
      <c r="C1807" s="0" t="n">
        <v>13</v>
      </c>
      <c r="D1807" s="0" t="n">
        <v>50926</v>
      </c>
      <c r="E1807" s="0" t="s">
        <v>88</v>
      </c>
      <c r="F1807" s="0" t="n">
        <v>3.9</v>
      </c>
      <c r="G1807" s="0" t="n">
        <v>0.5</v>
      </c>
      <c r="H1807" s="0" t="n">
        <v>1.95</v>
      </c>
      <c r="I1807" s="0" t="n">
        <v>3.9</v>
      </c>
      <c r="J1807" s="0" t="n">
        <v>1.95</v>
      </c>
      <c r="K1807" s="0" t="s">
        <v>18</v>
      </c>
      <c r="L1807" s="0" t="s">
        <v>26</v>
      </c>
      <c r="M1807" s="0" t="n">
        <f aca="false">CEILING(G1807,1)*F1807</f>
        <v>3.9</v>
      </c>
      <c r="N1807" s="0" t="n">
        <f aca="false">M1807-H1807</f>
        <v>1.95</v>
      </c>
      <c r="O1807" s="0" t="n">
        <f aca="false">IF(ABS(N1807-J1807)&lt;0.011,1,0)</f>
        <v>1</v>
      </c>
    </row>
    <row r="1808" customFormat="false" ht="15" hidden="false" customHeight="false" outlineLevel="0" collapsed="false">
      <c r="A1808" s="0" t="s">
        <v>15</v>
      </c>
      <c r="B1808" s="0" t="s">
        <v>351</v>
      </c>
      <c r="C1808" s="0" t="n">
        <v>14</v>
      </c>
      <c r="D1808" s="0" t="n">
        <v>50918</v>
      </c>
      <c r="E1808" s="0" t="s">
        <v>128</v>
      </c>
      <c r="F1808" s="0" t="n">
        <v>1.8</v>
      </c>
      <c r="G1808" s="0" t="n">
        <v>0.5</v>
      </c>
      <c r="H1808" s="0" t="n">
        <v>0.9</v>
      </c>
      <c r="I1808" s="0" t="n">
        <v>1.8</v>
      </c>
      <c r="J1808" s="0" t="n">
        <v>0.9</v>
      </c>
      <c r="K1808" s="0" t="s">
        <v>18</v>
      </c>
      <c r="L1808" s="0" t="s">
        <v>26</v>
      </c>
      <c r="M1808" s="0" t="n">
        <f aca="false">CEILING(G1808,1)*F1808</f>
        <v>1.8</v>
      </c>
      <c r="N1808" s="0" t="n">
        <f aca="false">M1808-H1808</f>
        <v>0.9</v>
      </c>
      <c r="O1808" s="0" t="n">
        <f aca="false">IF(ABS(N1808-J1808)&lt;0.011,1,0)</f>
        <v>1</v>
      </c>
    </row>
    <row r="1809" customFormat="false" ht="15" hidden="false" customHeight="false" outlineLevel="0" collapsed="false">
      <c r="A1809" s="0" t="s">
        <v>15</v>
      </c>
      <c r="B1809" s="0" t="s">
        <v>351</v>
      </c>
      <c r="C1809" s="0" t="n">
        <v>14</v>
      </c>
      <c r="D1809" s="0" t="n">
        <v>50918</v>
      </c>
      <c r="E1809" s="0" t="s">
        <v>108</v>
      </c>
      <c r="F1809" s="0" t="n">
        <v>4.7</v>
      </c>
      <c r="G1809" s="0" t="n">
        <v>0.5</v>
      </c>
      <c r="H1809" s="0" t="n">
        <v>2.35</v>
      </c>
      <c r="I1809" s="0" t="n">
        <v>4.7</v>
      </c>
      <c r="J1809" s="0" t="n">
        <v>2.35</v>
      </c>
      <c r="K1809" s="0" t="s">
        <v>18</v>
      </c>
      <c r="L1809" s="0" t="s">
        <v>26</v>
      </c>
      <c r="M1809" s="0" t="n">
        <f aca="false">CEILING(G1809,1)*F1809</f>
        <v>4.7</v>
      </c>
      <c r="N1809" s="0" t="n">
        <f aca="false">M1809-H1809</f>
        <v>2.35</v>
      </c>
      <c r="O1809" s="0" t="n">
        <f aca="false">IF(ABS(N1809-J1809)&lt;0.011,1,0)</f>
        <v>1</v>
      </c>
    </row>
    <row r="1810" customFormat="false" ht="15" hidden="false" customHeight="false" outlineLevel="0" collapsed="false">
      <c r="A1810" s="0" t="s">
        <v>15</v>
      </c>
      <c r="B1810" s="0" t="s">
        <v>351</v>
      </c>
      <c r="C1810" s="0" t="n">
        <v>14</v>
      </c>
      <c r="D1810" s="0" t="n">
        <v>50918</v>
      </c>
      <c r="E1810" s="0" t="s">
        <v>88</v>
      </c>
      <c r="F1810" s="0" t="n">
        <v>3.9</v>
      </c>
      <c r="G1810" s="0" t="n">
        <v>0.5</v>
      </c>
      <c r="H1810" s="0" t="n">
        <v>1.95</v>
      </c>
      <c r="I1810" s="0" t="n">
        <v>3.9</v>
      </c>
      <c r="J1810" s="0" t="n">
        <v>1.95</v>
      </c>
      <c r="K1810" s="0" t="s">
        <v>18</v>
      </c>
      <c r="L1810" s="0" t="s">
        <v>26</v>
      </c>
      <c r="M1810" s="0" t="n">
        <f aca="false">CEILING(G1810,1)*F1810</f>
        <v>3.9</v>
      </c>
      <c r="N1810" s="0" t="n">
        <f aca="false">M1810-H1810</f>
        <v>1.95</v>
      </c>
      <c r="O1810" s="0" t="n">
        <f aca="false">IF(ABS(N1810-J1810)&lt;0.011,1,0)</f>
        <v>1</v>
      </c>
    </row>
    <row r="1811" customFormat="false" ht="15" hidden="false" customHeight="false" outlineLevel="0" collapsed="false">
      <c r="A1811" s="0" t="s">
        <v>15</v>
      </c>
      <c r="B1811" s="0" t="s">
        <v>351</v>
      </c>
      <c r="C1811" s="0" t="n">
        <v>32</v>
      </c>
      <c r="D1811" s="0" t="n">
        <v>50946</v>
      </c>
      <c r="E1811" s="0" t="s">
        <v>138</v>
      </c>
      <c r="F1811" s="0" t="n">
        <v>21.6</v>
      </c>
      <c r="G1811" s="0" t="n">
        <v>0.5</v>
      </c>
      <c r="H1811" s="0" t="n">
        <v>10.8</v>
      </c>
      <c r="I1811" s="0" t="n">
        <v>21.6</v>
      </c>
      <c r="J1811" s="0" t="n">
        <v>10.8</v>
      </c>
      <c r="K1811" s="0" t="s">
        <v>18</v>
      </c>
      <c r="L1811" s="0" t="s">
        <v>346</v>
      </c>
      <c r="M1811" s="0" t="n">
        <f aca="false">CEILING(G1811,1)*F1811</f>
        <v>21.6</v>
      </c>
      <c r="N1811" s="0" t="n">
        <f aca="false">M1811-H1811</f>
        <v>10.8</v>
      </c>
      <c r="O1811" s="0" t="n">
        <f aca="false">IF(ABS(N1811-J1811)&lt;0.011,1,0)</f>
        <v>1</v>
      </c>
    </row>
    <row r="1812" customFormat="false" ht="15" hidden="false" customHeight="false" outlineLevel="0" collapsed="false">
      <c r="A1812" s="0" t="s">
        <v>15</v>
      </c>
      <c r="B1812" s="0" t="s">
        <v>351</v>
      </c>
      <c r="C1812" s="0" t="n">
        <v>32</v>
      </c>
      <c r="D1812" s="0" t="n">
        <v>50946</v>
      </c>
      <c r="E1812" s="0" t="s">
        <v>161</v>
      </c>
      <c r="F1812" s="0" t="n">
        <v>5.2</v>
      </c>
      <c r="G1812" s="0" t="n">
        <v>0.5</v>
      </c>
      <c r="H1812" s="0" t="n">
        <v>2.6</v>
      </c>
      <c r="I1812" s="0" t="n">
        <v>5.2</v>
      </c>
      <c r="J1812" s="0" t="n">
        <v>2.6</v>
      </c>
      <c r="K1812" s="0" t="s">
        <v>18</v>
      </c>
      <c r="L1812" s="0" t="s">
        <v>346</v>
      </c>
      <c r="M1812" s="0" t="n">
        <f aca="false">CEILING(G1812,1)*F1812</f>
        <v>5.2</v>
      </c>
      <c r="N1812" s="0" t="n">
        <f aca="false">M1812-H1812</f>
        <v>2.6</v>
      </c>
      <c r="O1812" s="0" t="n">
        <f aca="false">IF(ABS(N1812-J1812)&lt;0.011,1,0)</f>
        <v>1</v>
      </c>
    </row>
    <row r="1813" customFormat="false" ht="15" hidden="false" customHeight="false" outlineLevel="0" collapsed="false">
      <c r="A1813" s="0" t="s">
        <v>15</v>
      </c>
      <c r="B1813" s="0" t="s">
        <v>351</v>
      </c>
      <c r="C1813" s="0" t="n">
        <v>32</v>
      </c>
      <c r="D1813" s="0" t="n">
        <v>50946</v>
      </c>
      <c r="E1813" s="0" t="s">
        <v>352</v>
      </c>
      <c r="F1813" s="0" t="n">
        <v>10.9</v>
      </c>
      <c r="G1813" s="0" t="n">
        <v>0.5</v>
      </c>
      <c r="H1813" s="0" t="n">
        <v>5.45</v>
      </c>
      <c r="I1813" s="0" t="n">
        <v>10.9</v>
      </c>
      <c r="J1813" s="0" t="n">
        <v>5.45</v>
      </c>
      <c r="K1813" s="0" t="s">
        <v>18</v>
      </c>
      <c r="L1813" s="0" t="s">
        <v>346</v>
      </c>
      <c r="M1813" s="0" t="n">
        <f aca="false">CEILING(G1813,1)*F1813</f>
        <v>10.9</v>
      </c>
      <c r="N1813" s="0" t="n">
        <f aca="false">M1813-H1813</f>
        <v>5.45</v>
      </c>
      <c r="O1813" s="0" t="n">
        <f aca="false">IF(ABS(N1813-J1813)&lt;0.011,1,0)</f>
        <v>1</v>
      </c>
    </row>
    <row r="1814" customFormat="false" ht="15" hidden="false" customHeight="false" outlineLevel="0" collapsed="false">
      <c r="A1814" s="0" t="s">
        <v>15</v>
      </c>
      <c r="B1814" s="0" t="s">
        <v>351</v>
      </c>
      <c r="C1814" s="0" t="n">
        <v>32</v>
      </c>
      <c r="D1814" s="0" t="n">
        <v>50946</v>
      </c>
      <c r="E1814" s="0" t="s">
        <v>126</v>
      </c>
      <c r="F1814" s="0" t="n">
        <v>17.6</v>
      </c>
      <c r="G1814" s="0" t="n">
        <v>0.5</v>
      </c>
      <c r="H1814" s="0" t="n">
        <v>8.8</v>
      </c>
      <c r="I1814" s="0" t="n">
        <v>17.6</v>
      </c>
      <c r="J1814" s="0" t="n">
        <v>8.8</v>
      </c>
      <c r="K1814" s="0" t="s">
        <v>18</v>
      </c>
      <c r="L1814" s="0" t="s">
        <v>346</v>
      </c>
      <c r="M1814" s="0" t="n">
        <f aca="false">CEILING(G1814,1)*F1814</f>
        <v>17.6</v>
      </c>
      <c r="N1814" s="0" t="n">
        <f aca="false">M1814-H1814</f>
        <v>8.8</v>
      </c>
      <c r="O1814" s="0" t="n">
        <f aca="false">IF(ABS(N1814-J1814)&lt;0.011,1,0)</f>
        <v>1</v>
      </c>
    </row>
    <row r="1815" customFormat="false" ht="15" hidden="false" customHeight="false" outlineLevel="0" collapsed="false">
      <c r="A1815" s="0" t="s">
        <v>15</v>
      </c>
      <c r="B1815" s="0" t="s">
        <v>351</v>
      </c>
      <c r="C1815" s="0" t="n">
        <v>32</v>
      </c>
      <c r="D1815" s="0" t="n">
        <v>50946</v>
      </c>
      <c r="E1815" s="0" t="s">
        <v>65</v>
      </c>
      <c r="F1815" s="0" t="n">
        <v>3.9</v>
      </c>
      <c r="G1815" s="0" t="n">
        <v>0.5</v>
      </c>
      <c r="H1815" s="0" t="n">
        <v>1.95</v>
      </c>
      <c r="I1815" s="0" t="n">
        <v>3.9</v>
      </c>
      <c r="J1815" s="0" t="n">
        <v>1.95</v>
      </c>
      <c r="K1815" s="0" t="s">
        <v>18</v>
      </c>
      <c r="L1815" s="0" t="s">
        <v>346</v>
      </c>
      <c r="M1815" s="0" t="n">
        <f aca="false">CEILING(G1815,1)*F1815</f>
        <v>3.9</v>
      </c>
      <c r="N1815" s="0" t="n">
        <f aca="false">M1815-H1815</f>
        <v>1.95</v>
      </c>
      <c r="O1815" s="0" t="n">
        <f aca="false">IF(ABS(N1815-J1815)&lt;0.011,1,0)</f>
        <v>1</v>
      </c>
    </row>
    <row r="1816" customFormat="false" ht="15" hidden="false" customHeight="false" outlineLevel="0" collapsed="false">
      <c r="A1816" s="0" t="s">
        <v>15</v>
      </c>
      <c r="B1816" s="0" t="s">
        <v>351</v>
      </c>
      <c r="C1816" s="0" t="n">
        <v>32</v>
      </c>
      <c r="D1816" s="0" t="n">
        <v>50946</v>
      </c>
      <c r="E1816" s="0" t="s">
        <v>112</v>
      </c>
      <c r="F1816" s="0" t="n">
        <v>8.5</v>
      </c>
      <c r="G1816" s="0" t="n">
        <v>0.5</v>
      </c>
      <c r="H1816" s="0" t="n">
        <v>4.25</v>
      </c>
      <c r="I1816" s="0" t="n">
        <v>8.5</v>
      </c>
      <c r="J1816" s="0" t="n">
        <v>4.25</v>
      </c>
      <c r="K1816" s="0" t="s">
        <v>18</v>
      </c>
      <c r="L1816" s="0" t="s">
        <v>346</v>
      </c>
      <c r="M1816" s="0" t="n">
        <f aca="false">CEILING(G1816,1)*F1816</f>
        <v>8.5</v>
      </c>
      <c r="N1816" s="0" t="n">
        <f aca="false">M1816-H1816</f>
        <v>4.25</v>
      </c>
      <c r="O1816" s="0" t="n">
        <f aca="false">IF(ABS(N1816-J1816)&lt;0.011,1,0)</f>
        <v>1</v>
      </c>
    </row>
    <row r="1817" customFormat="false" ht="15" hidden="false" customHeight="false" outlineLevel="0" collapsed="false">
      <c r="A1817" s="0" t="s">
        <v>15</v>
      </c>
      <c r="B1817" s="0" t="s">
        <v>351</v>
      </c>
      <c r="C1817" s="0" t="n">
        <v>33</v>
      </c>
      <c r="D1817" s="0" t="n">
        <v>50940</v>
      </c>
      <c r="E1817" s="0" t="s">
        <v>138</v>
      </c>
      <c r="F1817" s="0" t="n">
        <v>21.6</v>
      </c>
      <c r="G1817" s="0" t="n">
        <v>0.5</v>
      </c>
      <c r="H1817" s="0" t="n">
        <v>10.8</v>
      </c>
      <c r="I1817" s="0" t="n">
        <v>21.6</v>
      </c>
      <c r="J1817" s="0" t="n">
        <v>10.8</v>
      </c>
      <c r="K1817" s="0" t="s">
        <v>18</v>
      </c>
      <c r="L1817" s="0" t="s">
        <v>346</v>
      </c>
      <c r="M1817" s="0" t="n">
        <f aca="false">CEILING(G1817,1)*F1817</f>
        <v>21.6</v>
      </c>
      <c r="N1817" s="0" t="n">
        <f aca="false">M1817-H1817</f>
        <v>10.8</v>
      </c>
      <c r="O1817" s="0" t="n">
        <f aca="false">IF(ABS(N1817-J1817)&lt;0.011,1,0)</f>
        <v>1</v>
      </c>
    </row>
    <row r="1818" customFormat="false" ht="15" hidden="false" customHeight="false" outlineLevel="0" collapsed="false">
      <c r="A1818" s="0" t="s">
        <v>15</v>
      </c>
      <c r="B1818" s="0" t="s">
        <v>351</v>
      </c>
      <c r="C1818" s="0" t="n">
        <v>33</v>
      </c>
      <c r="D1818" s="0" t="n">
        <v>50940</v>
      </c>
      <c r="E1818" s="0" t="s">
        <v>161</v>
      </c>
      <c r="F1818" s="0" t="n">
        <v>5.2</v>
      </c>
      <c r="G1818" s="0" t="n">
        <v>0.5</v>
      </c>
      <c r="H1818" s="0" t="n">
        <v>2.6</v>
      </c>
      <c r="I1818" s="0" t="n">
        <v>5.2</v>
      </c>
      <c r="J1818" s="0" t="n">
        <v>2.6</v>
      </c>
      <c r="K1818" s="0" t="s">
        <v>18</v>
      </c>
      <c r="L1818" s="0" t="s">
        <v>346</v>
      </c>
      <c r="M1818" s="0" t="n">
        <f aca="false">CEILING(G1818,1)*F1818</f>
        <v>5.2</v>
      </c>
      <c r="N1818" s="0" t="n">
        <f aca="false">M1818-H1818</f>
        <v>2.6</v>
      </c>
      <c r="O1818" s="0" t="n">
        <f aca="false">IF(ABS(N1818-J1818)&lt;0.011,1,0)</f>
        <v>1</v>
      </c>
    </row>
    <row r="1819" customFormat="false" ht="15" hidden="false" customHeight="false" outlineLevel="0" collapsed="false">
      <c r="A1819" s="0" t="s">
        <v>15</v>
      </c>
      <c r="B1819" s="0" t="s">
        <v>351</v>
      </c>
      <c r="C1819" s="0" t="n">
        <v>33</v>
      </c>
      <c r="D1819" s="0" t="n">
        <v>50940</v>
      </c>
      <c r="E1819" s="0" t="s">
        <v>352</v>
      </c>
      <c r="F1819" s="0" t="n">
        <v>10.9</v>
      </c>
      <c r="G1819" s="0" t="n">
        <v>0.5</v>
      </c>
      <c r="H1819" s="0" t="n">
        <v>5.45</v>
      </c>
      <c r="I1819" s="0" t="n">
        <v>10.9</v>
      </c>
      <c r="J1819" s="0" t="n">
        <v>5.45</v>
      </c>
      <c r="K1819" s="0" t="s">
        <v>18</v>
      </c>
      <c r="L1819" s="0" t="s">
        <v>346</v>
      </c>
      <c r="M1819" s="0" t="n">
        <f aca="false">CEILING(G1819,1)*F1819</f>
        <v>10.9</v>
      </c>
      <c r="N1819" s="0" t="n">
        <f aca="false">M1819-H1819</f>
        <v>5.45</v>
      </c>
      <c r="O1819" s="0" t="n">
        <f aca="false">IF(ABS(N1819-J1819)&lt;0.011,1,0)</f>
        <v>1</v>
      </c>
    </row>
    <row r="1820" customFormat="false" ht="15" hidden="false" customHeight="false" outlineLevel="0" collapsed="false">
      <c r="A1820" s="0" t="s">
        <v>15</v>
      </c>
      <c r="B1820" s="0" t="s">
        <v>351</v>
      </c>
      <c r="C1820" s="0" t="n">
        <v>33</v>
      </c>
      <c r="D1820" s="0" t="n">
        <v>50940</v>
      </c>
      <c r="E1820" s="0" t="s">
        <v>126</v>
      </c>
      <c r="F1820" s="0" t="n">
        <v>17.6</v>
      </c>
      <c r="G1820" s="0" t="n">
        <v>0.5</v>
      </c>
      <c r="H1820" s="0" t="n">
        <v>8.8</v>
      </c>
      <c r="I1820" s="0" t="n">
        <v>17.6</v>
      </c>
      <c r="J1820" s="0" t="n">
        <v>8.8</v>
      </c>
      <c r="K1820" s="0" t="s">
        <v>18</v>
      </c>
      <c r="L1820" s="0" t="s">
        <v>346</v>
      </c>
      <c r="M1820" s="0" t="n">
        <f aca="false">CEILING(G1820,1)*F1820</f>
        <v>17.6</v>
      </c>
      <c r="N1820" s="0" t="n">
        <f aca="false">M1820-H1820</f>
        <v>8.8</v>
      </c>
      <c r="O1820" s="0" t="n">
        <f aca="false">IF(ABS(N1820-J1820)&lt;0.011,1,0)</f>
        <v>1</v>
      </c>
    </row>
    <row r="1821" customFormat="false" ht="15" hidden="false" customHeight="false" outlineLevel="0" collapsed="false">
      <c r="A1821" s="0" t="s">
        <v>15</v>
      </c>
      <c r="B1821" s="0" t="s">
        <v>351</v>
      </c>
      <c r="C1821" s="0" t="n">
        <v>33</v>
      </c>
      <c r="D1821" s="0" t="n">
        <v>50940</v>
      </c>
      <c r="E1821" s="0" t="s">
        <v>65</v>
      </c>
      <c r="F1821" s="0" t="n">
        <v>3.9</v>
      </c>
      <c r="G1821" s="0" t="n">
        <v>0.5</v>
      </c>
      <c r="H1821" s="0" t="n">
        <v>1.95</v>
      </c>
      <c r="I1821" s="0" t="n">
        <v>3.9</v>
      </c>
      <c r="J1821" s="0" t="n">
        <v>1.95</v>
      </c>
      <c r="K1821" s="0" t="s">
        <v>18</v>
      </c>
      <c r="L1821" s="0" t="s">
        <v>346</v>
      </c>
      <c r="M1821" s="0" t="n">
        <f aca="false">CEILING(G1821,1)*F1821</f>
        <v>3.9</v>
      </c>
      <c r="N1821" s="0" t="n">
        <f aca="false">M1821-H1821</f>
        <v>1.95</v>
      </c>
      <c r="O1821" s="0" t="n">
        <f aca="false">IF(ABS(N1821-J1821)&lt;0.011,1,0)</f>
        <v>1</v>
      </c>
    </row>
    <row r="1822" customFormat="false" ht="15" hidden="false" customHeight="false" outlineLevel="0" collapsed="false">
      <c r="A1822" s="0" t="s">
        <v>15</v>
      </c>
      <c r="B1822" s="0" t="s">
        <v>351</v>
      </c>
      <c r="C1822" s="0" t="n">
        <v>33</v>
      </c>
      <c r="D1822" s="0" t="n">
        <v>50940</v>
      </c>
      <c r="E1822" s="0" t="s">
        <v>112</v>
      </c>
      <c r="F1822" s="0" t="n">
        <v>8.5</v>
      </c>
      <c r="G1822" s="0" t="n">
        <v>0.5</v>
      </c>
      <c r="H1822" s="0" t="n">
        <v>4.25</v>
      </c>
      <c r="I1822" s="0" t="n">
        <v>8.5</v>
      </c>
      <c r="J1822" s="0" t="n">
        <v>4.25</v>
      </c>
      <c r="K1822" s="0" t="s">
        <v>18</v>
      </c>
      <c r="L1822" s="0" t="s">
        <v>346</v>
      </c>
      <c r="M1822" s="0" t="n">
        <f aca="false">CEILING(G1822,1)*F1822</f>
        <v>8.5</v>
      </c>
      <c r="N1822" s="0" t="n">
        <f aca="false">M1822-H1822</f>
        <v>4.25</v>
      </c>
      <c r="O1822" s="0" t="n">
        <f aca="false">IF(ABS(N1822-J1822)&lt;0.011,1,0)</f>
        <v>1</v>
      </c>
    </row>
    <row r="1823" customFormat="false" ht="15" hidden="false" customHeight="false" outlineLevel="0" collapsed="false">
      <c r="A1823" s="0" t="s">
        <v>15</v>
      </c>
      <c r="B1823" s="0" t="s">
        <v>353</v>
      </c>
      <c r="C1823" s="0" t="n">
        <v>3</v>
      </c>
      <c r="D1823" s="0" t="n">
        <v>51001</v>
      </c>
      <c r="E1823" s="0" t="s">
        <v>67</v>
      </c>
      <c r="F1823" s="0" t="n">
        <v>4.2</v>
      </c>
      <c r="G1823" s="0" t="n">
        <v>0.5</v>
      </c>
      <c r="H1823" s="0" t="n">
        <v>2.1</v>
      </c>
      <c r="I1823" s="0" t="n">
        <v>4.2</v>
      </c>
      <c r="J1823" s="0" t="n">
        <v>2.1</v>
      </c>
      <c r="K1823" s="0" t="s">
        <v>18</v>
      </c>
      <c r="L1823" s="0" t="s">
        <v>64</v>
      </c>
      <c r="M1823" s="0" t="n">
        <f aca="false">CEILING(G1823,1)*F1823</f>
        <v>4.2</v>
      </c>
      <c r="N1823" s="0" t="n">
        <f aca="false">M1823-H1823</f>
        <v>2.1</v>
      </c>
      <c r="O1823" s="0" t="n">
        <f aca="false">IF(ABS(N1823-J1823)&lt;0.011,1,0)</f>
        <v>1</v>
      </c>
    </row>
    <row r="1824" customFormat="false" ht="15" hidden="false" customHeight="false" outlineLevel="0" collapsed="false">
      <c r="A1824" s="0" t="s">
        <v>15</v>
      </c>
      <c r="B1824" s="0" t="s">
        <v>353</v>
      </c>
      <c r="C1824" s="0" t="n">
        <v>3</v>
      </c>
      <c r="D1824" s="0" t="n">
        <v>51001</v>
      </c>
      <c r="E1824" s="0" t="s">
        <v>69</v>
      </c>
      <c r="F1824" s="0" t="n">
        <v>6.5</v>
      </c>
      <c r="G1824" s="0" t="n">
        <v>0.5</v>
      </c>
      <c r="H1824" s="0" t="n">
        <v>3.25</v>
      </c>
      <c r="I1824" s="0" t="n">
        <v>6.5</v>
      </c>
      <c r="J1824" s="0" t="n">
        <v>3.25</v>
      </c>
      <c r="K1824" s="0" t="s">
        <v>18</v>
      </c>
      <c r="L1824" s="0" t="s">
        <v>64</v>
      </c>
      <c r="M1824" s="0" t="n">
        <f aca="false">CEILING(G1824,1)*F1824</f>
        <v>6.5</v>
      </c>
      <c r="N1824" s="0" t="n">
        <f aca="false">M1824-H1824</f>
        <v>3.25</v>
      </c>
      <c r="O1824" s="0" t="n">
        <f aca="false">IF(ABS(N1824-J1824)&lt;0.011,1,0)</f>
        <v>1</v>
      </c>
    </row>
    <row r="1825" customFormat="false" ht="15" hidden="false" customHeight="false" outlineLevel="0" collapsed="false">
      <c r="A1825" s="0" t="s">
        <v>15</v>
      </c>
      <c r="B1825" s="0" t="s">
        <v>353</v>
      </c>
      <c r="C1825" s="0" t="n">
        <v>4</v>
      </c>
      <c r="D1825" s="0" t="n">
        <v>50985</v>
      </c>
      <c r="E1825" s="0" t="s">
        <v>67</v>
      </c>
      <c r="F1825" s="0" t="n">
        <v>4.2</v>
      </c>
      <c r="G1825" s="0" t="n">
        <v>0.5</v>
      </c>
      <c r="H1825" s="0" t="n">
        <v>2.1</v>
      </c>
      <c r="I1825" s="0" t="n">
        <v>4.2</v>
      </c>
      <c r="J1825" s="0" t="n">
        <v>2.1</v>
      </c>
      <c r="K1825" s="0" t="s">
        <v>18</v>
      </c>
      <c r="L1825" s="0" t="s">
        <v>64</v>
      </c>
      <c r="M1825" s="0" t="n">
        <f aca="false">CEILING(G1825,1)*F1825</f>
        <v>4.2</v>
      </c>
      <c r="N1825" s="0" t="n">
        <f aca="false">M1825-H1825</f>
        <v>2.1</v>
      </c>
      <c r="O1825" s="0" t="n">
        <f aca="false">IF(ABS(N1825-J1825)&lt;0.011,1,0)</f>
        <v>1</v>
      </c>
    </row>
    <row r="1826" customFormat="false" ht="15" hidden="false" customHeight="false" outlineLevel="0" collapsed="false">
      <c r="A1826" s="0" t="s">
        <v>15</v>
      </c>
      <c r="B1826" s="0" t="s">
        <v>353</v>
      </c>
      <c r="C1826" s="0" t="n">
        <v>4</v>
      </c>
      <c r="D1826" s="0" t="n">
        <v>50985</v>
      </c>
      <c r="E1826" s="0" t="s">
        <v>69</v>
      </c>
      <c r="F1826" s="0" t="n">
        <v>6.5</v>
      </c>
      <c r="G1826" s="0" t="n">
        <v>0.5</v>
      </c>
      <c r="H1826" s="0" t="n">
        <v>3.25</v>
      </c>
      <c r="I1826" s="0" t="n">
        <v>6.5</v>
      </c>
      <c r="J1826" s="0" t="n">
        <v>3.25</v>
      </c>
      <c r="K1826" s="0" t="s">
        <v>18</v>
      </c>
      <c r="L1826" s="0" t="s">
        <v>64</v>
      </c>
      <c r="M1826" s="0" t="n">
        <f aca="false">CEILING(G1826,1)*F1826</f>
        <v>6.5</v>
      </c>
      <c r="N1826" s="0" t="n">
        <f aca="false">M1826-H1826</f>
        <v>3.25</v>
      </c>
      <c r="O1826" s="0" t="n">
        <f aca="false">IF(ABS(N1826-J1826)&lt;0.011,1,0)</f>
        <v>1</v>
      </c>
    </row>
    <row r="1827" customFormat="false" ht="15" hidden="false" customHeight="false" outlineLevel="0" collapsed="false">
      <c r="A1827" s="0" t="s">
        <v>15</v>
      </c>
      <c r="B1827" s="0" t="s">
        <v>353</v>
      </c>
      <c r="C1827" s="0" t="n">
        <v>13</v>
      </c>
      <c r="D1827" s="0" t="n">
        <v>51005</v>
      </c>
      <c r="E1827" s="0" t="s">
        <v>236</v>
      </c>
      <c r="F1827" s="0" t="n">
        <v>29</v>
      </c>
      <c r="G1827" s="0" t="n">
        <v>0.5</v>
      </c>
      <c r="H1827" s="0" t="n">
        <v>14.5</v>
      </c>
      <c r="I1827" s="0" t="n">
        <v>29</v>
      </c>
      <c r="J1827" s="0" t="n">
        <v>14.5</v>
      </c>
      <c r="K1827" s="0" t="s">
        <v>18</v>
      </c>
      <c r="L1827" s="0" t="s">
        <v>26</v>
      </c>
      <c r="M1827" s="0" t="n">
        <f aca="false">CEILING(G1827,1)*F1827</f>
        <v>29</v>
      </c>
      <c r="N1827" s="0" t="n">
        <f aca="false">M1827-H1827</f>
        <v>14.5</v>
      </c>
      <c r="O1827" s="0" t="n">
        <f aca="false">IF(ABS(N1827-J1827)&lt;0.011,1,0)</f>
        <v>1</v>
      </c>
    </row>
    <row r="1828" customFormat="false" ht="15" hidden="false" customHeight="false" outlineLevel="0" collapsed="false">
      <c r="A1828" s="0" t="s">
        <v>15</v>
      </c>
      <c r="B1828" s="0" t="s">
        <v>353</v>
      </c>
      <c r="C1828" s="0" t="n">
        <v>14</v>
      </c>
      <c r="D1828" s="0" t="n">
        <v>51006</v>
      </c>
      <c r="E1828" s="0" t="s">
        <v>236</v>
      </c>
      <c r="F1828" s="0" t="n">
        <v>29</v>
      </c>
      <c r="G1828" s="0" t="n">
        <v>0.5</v>
      </c>
      <c r="H1828" s="0" t="n">
        <v>14.5</v>
      </c>
      <c r="I1828" s="0" t="n">
        <v>29</v>
      </c>
      <c r="J1828" s="0" t="n">
        <v>14.5</v>
      </c>
      <c r="K1828" s="0" t="s">
        <v>18</v>
      </c>
      <c r="L1828" s="0" t="s">
        <v>26</v>
      </c>
      <c r="M1828" s="0" t="n">
        <f aca="false">CEILING(G1828,1)*F1828</f>
        <v>29</v>
      </c>
      <c r="N1828" s="0" t="n">
        <f aca="false">M1828-H1828</f>
        <v>14.5</v>
      </c>
      <c r="O1828" s="0" t="n">
        <f aca="false">IF(ABS(N1828-J1828)&lt;0.011,1,0)</f>
        <v>1</v>
      </c>
    </row>
    <row r="1829" customFormat="false" ht="15" hidden="false" customHeight="false" outlineLevel="0" collapsed="false">
      <c r="A1829" s="0" t="s">
        <v>15</v>
      </c>
      <c r="B1829" s="0" t="s">
        <v>354</v>
      </c>
      <c r="C1829" s="0" t="n">
        <v>24</v>
      </c>
      <c r="D1829" s="0" t="n">
        <v>51065</v>
      </c>
      <c r="E1829" s="0" t="s">
        <v>167</v>
      </c>
      <c r="F1829" s="0" t="n">
        <v>16</v>
      </c>
      <c r="G1829" s="0" t="n">
        <v>0.5</v>
      </c>
      <c r="H1829" s="0" t="n">
        <v>8</v>
      </c>
      <c r="I1829" s="0" t="n">
        <v>16</v>
      </c>
      <c r="J1829" s="0" t="n">
        <v>8</v>
      </c>
      <c r="K1829" s="0" t="s">
        <v>168</v>
      </c>
      <c r="M1829" s="0" t="n">
        <f aca="false">CEILING(G1829,1)*F1829</f>
        <v>16</v>
      </c>
      <c r="N1829" s="0" t="n">
        <f aca="false">M1829-H1829</f>
        <v>8</v>
      </c>
      <c r="O1829" s="0" t="n">
        <f aca="false">IF(ABS(N1829-J1829)&lt;0.011,1,0)</f>
        <v>1</v>
      </c>
    </row>
    <row r="1830" customFormat="false" ht="15" hidden="false" customHeight="false" outlineLevel="0" collapsed="false">
      <c r="A1830" s="0" t="s">
        <v>15</v>
      </c>
      <c r="B1830" s="0" t="s">
        <v>354</v>
      </c>
      <c r="C1830" s="0" t="n">
        <v>24</v>
      </c>
      <c r="D1830" s="0" t="n">
        <v>51065</v>
      </c>
      <c r="E1830" s="0" t="s">
        <v>122</v>
      </c>
      <c r="F1830" s="0" t="n">
        <v>4.9</v>
      </c>
      <c r="G1830" s="0" t="n">
        <v>0.5</v>
      </c>
      <c r="H1830" s="0" t="n">
        <v>2.45</v>
      </c>
      <c r="I1830" s="0" t="n">
        <v>4.9</v>
      </c>
      <c r="J1830" s="0" t="n">
        <v>2.45</v>
      </c>
      <c r="K1830" s="0" t="s">
        <v>168</v>
      </c>
      <c r="M1830" s="0" t="n">
        <f aca="false">CEILING(G1830,1)*F1830</f>
        <v>4.9</v>
      </c>
      <c r="N1830" s="0" t="n">
        <f aca="false">M1830-H1830</f>
        <v>2.45</v>
      </c>
      <c r="O1830" s="0" t="n">
        <f aca="false">IF(ABS(N1830-J1830)&lt;0.011,1,0)</f>
        <v>1</v>
      </c>
    </row>
    <row r="1831" customFormat="false" ht="15" hidden="false" customHeight="false" outlineLevel="0" collapsed="false">
      <c r="A1831" s="0" t="s">
        <v>15</v>
      </c>
      <c r="B1831" s="0" t="s">
        <v>354</v>
      </c>
      <c r="C1831" s="0" t="n">
        <v>24</v>
      </c>
      <c r="D1831" s="0" t="n">
        <v>51065</v>
      </c>
      <c r="E1831" s="0" t="s">
        <v>286</v>
      </c>
      <c r="F1831" s="0" t="n">
        <v>6</v>
      </c>
      <c r="G1831" s="0" t="n">
        <v>0.5</v>
      </c>
      <c r="H1831" s="0" t="n">
        <v>3</v>
      </c>
      <c r="I1831" s="0" t="n">
        <v>6</v>
      </c>
      <c r="J1831" s="0" t="n">
        <v>3</v>
      </c>
      <c r="K1831" s="0" t="s">
        <v>168</v>
      </c>
      <c r="M1831" s="0" t="n">
        <f aca="false">CEILING(G1831,1)*F1831</f>
        <v>6</v>
      </c>
      <c r="N1831" s="0" t="n">
        <f aca="false">M1831-H1831</f>
        <v>3</v>
      </c>
      <c r="O1831" s="0" t="n">
        <f aca="false">IF(ABS(N1831-J1831)&lt;0.011,1,0)</f>
        <v>1</v>
      </c>
    </row>
    <row r="1832" customFormat="false" ht="15" hidden="false" customHeight="false" outlineLevel="0" collapsed="false">
      <c r="A1832" s="0" t="s">
        <v>15</v>
      </c>
      <c r="B1832" s="0" t="s">
        <v>355</v>
      </c>
      <c r="C1832" s="0" t="n">
        <v>13</v>
      </c>
      <c r="D1832" s="0" t="n">
        <v>51089</v>
      </c>
      <c r="E1832" s="0" t="s">
        <v>50</v>
      </c>
      <c r="F1832" s="0" t="n">
        <v>17.6</v>
      </c>
      <c r="G1832" s="0" t="n">
        <v>0.5</v>
      </c>
      <c r="H1832" s="0" t="n">
        <v>8.8</v>
      </c>
      <c r="I1832" s="0" t="n">
        <v>17.6</v>
      </c>
      <c r="J1832" s="0" t="n">
        <v>8.8</v>
      </c>
      <c r="K1832" s="0" t="s">
        <v>168</v>
      </c>
      <c r="M1832" s="0" t="n">
        <f aca="false">CEILING(G1832,1)*F1832</f>
        <v>17.6</v>
      </c>
      <c r="N1832" s="0" t="n">
        <f aca="false">M1832-H1832</f>
        <v>8.8</v>
      </c>
      <c r="O1832" s="0" t="n">
        <f aca="false">IF(ABS(N1832-J1832)&lt;0.011,1,0)</f>
        <v>1</v>
      </c>
    </row>
    <row r="1833" customFormat="false" ht="15" hidden="false" customHeight="false" outlineLevel="0" collapsed="false">
      <c r="A1833" s="0" t="s">
        <v>15</v>
      </c>
      <c r="B1833" s="0" t="s">
        <v>355</v>
      </c>
      <c r="C1833" s="0" t="n">
        <v>13</v>
      </c>
      <c r="D1833" s="0" t="n">
        <v>51089</v>
      </c>
      <c r="E1833" s="0" t="s">
        <v>225</v>
      </c>
      <c r="F1833" s="0" t="n">
        <v>16.4</v>
      </c>
      <c r="G1833" s="0" t="n">
        <v>0.5</v>
      </c>
      <c r="H1833" s="0" t="n">
        <v>8.2</v>
      </c>
      <c r="I1833" s="0" t="n">
        <v>16.4</v>
      </c>
      <c r="J1833" s="0" t="n">
        <v>8.2</v>
      </c>
      <c r="K1833" s="0" t="s">
        <v>168</v>
      </c>
      <c r="M1833" s="0" t="n">
        <f aca="false">CEILING(G1833,1)*F1833</f>
        <v>16.4</v>
      </c>
      <c r="N1833" s="0" t="n">
        <f aca="false">M1833-H1833</f>
        <v>8.2</v>
      </c>
      <c r="O1833" s="0" t="n">
        <f aca="false">IF(ABS(N1833-J1833)&lt;0.011,1,0)</f>
        <v>1</v>
      </c>
    </row>
    <row r="1834" customFormat="false" ht="15" hidden="false" customHeight="false" outlineLevel="0" collapsed="false">
      <c r="A1834" s="0" t="s">
        <v>15</v>
      </c>
      <c r="B1834" s="0" t="s">
        <v>355</v>
      </c>
      <c r="C1834" s="0" t="n">
        <v>19</v>
      </c>
      <c r="D1834" s="0" t="n">
        <v>51102</v>
      </c>
      <c r="E1834" s="0" t="s">
        <v>335</v>
      </c>
      <c r="F1834" s="0" t="n">
        <v>6.4</v>
      </c>
      <c r="G1834" s="0" t="n">
        <v>0.5</v>
      </c>
      <c r="H1834" s="0" t="n">
        <v>3.2</v>
      </c>
      <c r="I1834" s="0" t="n">
        <v>6.4</v>
      </c>
      <c r="J1834" s="0" t="n">
        <v>3.2</v>
      </c>
      <c r="K1834" s="0" t="s">
        <v>18</v>
      </c>
      <c r="L1834" s="0" t="s">
        <v>174</v>
      </c>
      <c r="M1834" s="0" t="n">
        <f aca="false">CEILING(G1834,1)*F1834</f>
        <v>6.4</v>
      </c>
      <c r="N1834" s="0" t="n">
        <f aca="false">M1834-H1834</f>
        <v>3.2</v>
      </c>
      <c r="O1834" s="0" t="n">
        <f aca="false">IF(ABS(N1834-J1834)&lt;0.011,1,0)</f>
        <v>1</v>
      </c>
    </row>
    <row r="1835" customFormat="false" ht="15" hidden="false" customHeight="false" outlineLevel="0" collapsed="false">
      <c r="A1835" s="0" t="s">
        <v>15</v>
      </c>
      <c r="B1835" s="0" t="s">
        <v>355</v>
      </c>
      <c r="C1835" s="0" t="n">
        <v>19</v>
      </c>
      <c r="D1835" s="0" t="n">
        <v>51102</v>
      </c>
      <c r="E1835" s="0" t="s">
        <v>204</v>
      </c>
      <c r="F1835" s="0" t="n">
        <v>2.4</v>
      </c>
      <c r="G1835" s="0" t="n">
        <v>0.5</v>
      </c>
      <c r="H1835" s="0" t="n">
        <v>1.2</v>
      </c>
      <c r="I1835" s="0" t="n">
        <v>2.4</v>
      </c>
      <c r="J1835" s="0" t="n">
        <v>1.2</v>
      </c>
      <c r="K1835" s="0" t="s">
        <v>18</v>
      </c>
      <c r="L1835" s="0" t="s">
        <v>174</v>
      </c>
      <c r="M1835" s="0" t="n">
        <f aca="false">CEILING(G1835,1)*F1835</f>
        <v>2.4</v>
      </c>
      <c r="N1835" s="0" t="n">
        <f aca="false">M1835-H1835</f>
        <v>1.2</v>
      </c>
      <c r="O1835" s="0" t="n">
        <f aca="false">IF(ABS(N1835-J1835)&lt;0.011,1,0)</f>
        <v>1</v>
      </c>
    </row>
    <row r="1836" customFormat="false" ht="15" hidden="false" customHeight="false" outlineLevel="0" collapsed="false">
      <c r="A1836" s="0" t="s">
        <v>15</v>
      </c>
      <c r="B1836" s="0" t="s">
        <v>355</v>
      </c>
      <c r="C1836" s="0" t="n">
        <v>19</v>
      </c>
      <c r="D1836" s="0" t="n">
        <v>51102</v>
      </c>
      <c r="E1836" s="0" t="s">
        <v>57</v>
      </c>
      <c r="F1836" s="0" t="n">
        <v>8.7</v>
      </c>
      <c r="G1836" s="0" t="n">
        <v>0.5</v>
      </c>
      <c r="H1836" s="0" t="n">
        <v>4.35</v>
      </c>
      <c r="I1836" s="0" t="n">
        <v>8.7</v>
      </c>
      <c r="J1836" s="0" t="n">
        <v>4.35</v>
      </c>
      <c r="K1836" s="0" t="s">
        <v>18</v>
      </c>
      <c r="L1836" s="0" t="s">
        <v>174</v>
      </c>
      <c r="M1836" s="0" t="n">
        <f aca="false">CEILING(G1836,1)*F1836</f>
        <v>8.7</v>
      </c>
      <c r="N1836" s="0" t="n">
        <f aca="false">M1836-H1836</f>
        <v>4.35</v>
      </c>
      <c r="O1836" s="0" t="n">
        <f aca="false">IF(ABS(N1836-J1836)&lt;0.011,1,0)</f>
        <v>1</v>
      </c>
    </row>
    <row r="1837" customFormat="false" ht="15" hidden="false" customHeight="false" outlineLevel="0" collapsed="false">
      <c r="A1837" s="0" t="s">
        <v>15</v>
      </c>
      <c r="B1837" s="0" t="s">
        <v>355</v>
      </c>
      <c r="C1837" s="0" t="n">
        <v>20</v>
      </c>
      <c r="D1837" s="0" t="n">
        <v>51094</v>
      </c>
      <c r="E1837" s="0" t="s">
        <v>335</v>
      </c>
      <c r="F1837" s="0" t="n">
        <v>6.4</v>
      </c>
      <c r="G1837" s="0" t="n">
        <v>0.5</v>
      </c>
      <c r="H1837" s="0" t="n">
        <v>3.2</v>
      </c>
      <c r="I1837" s="0" t="n">
        <v>6.4</v>
      </c>
      <c r="J1837" s="0" t="n">
        <v>3.2</v>
      </c>
      <c r="K1837" s="0" t="s">
        <v>18</v>
      </c>
      <c r="L1837" s="0" t="s">
        <v>174</v>
      </c>
      <c r="M1837" s="0" t="n">
        <f aca="false">CEILING(G1837,1)*F1837</f>
        <v>6.4</v>
      </c>
      <c r="N1837" s="0" t="n">
        <f aca="false">M1837-H1837</f>
        <v>3.2</v>
      </c>
      <c r="O1837" s="0" t="n">
        <f aca="false">IF(ABS(N1837-J1837)&lt;0.011,1,0)</f>
        <v>1</v>
      </c>
    </row>
    <row r="1838" customFormat="false" ht="15" hidden="false" customHeight="false" outlineLevel="0" collapsed="false">
      <c r="A1838" s="0" t="s">
        <v>15</v>
      </c>
      <c r="B1838" s="0" t="s">
        <v>355</v>
      </c>
      <c r="C1838" s="0" t="n">
        <v>20</v>
      </c>
      <c r="D1838" s="0" t="n">
        <v>51094</v>
      </c>
      <c r="E1838" s="0" t="s">
        <v>204</v>
      </c>
      <c r="F1838" s="0" t="n">
        <v>2.4</v>
      </c>
      <c r="G1838" s="0" t="n">
        <v>0.5</v>
      </c>
      <c r="H1838" s="0" t="n">
        <v>1.2</v>
      </c>
      <c r="I1838" s="0" t="n">
        <v>2.4</v>
      </c>
      <c r="J1838" s="0" t="n">
        <v>1.2</v>
      </c>
      <c r="K1838" s="0" t="s">
        <v>18</v>
      </c>
      <c r="L1838" s="0" t="s">
        <v>174</v>
      </c>
      <c r="M1838" s="0" t="n">
        <f aca="false">CEILING(G1838,1)*F1838</f>
        <v>2.4</v>
      </c>
      <c r="N1838" s="0" t="n">
        <f aca="false">M1838-H1838</f>
        <v>1.2</v>
      </c>
      <c r="O1838" s="0" t="n">
        <f aca="false">IF(ABS(N1838-J1838)&lt;0.011,1,0)</f>
        <v>1</v>
      </c>
    </row>
    <row r="1839" customFormat="false" ht="15" hidden="false" customHeight="false" outlineLevel="0" collapsed="false">
      <c r="A1839" s="0" t="s">
        <v>15</v>
      </c>
      <c r="B1839" s="0" t="s">
        <v>355</v>
      </c>
      <c r="C1839" s="0" t="n">
        <v>20</v>
      </c>
      <c r="D1839" s="0" t="n">
        <v>51094</v>
      </c>
      <c r="E1839" s="0" t="s">
        <v>57</v>
      </c>
      <c r="F1839" s="0" t="n">
        <v>8.7</v>
      </c>
      <c r="G1839" s="0" t="n">
        <v>0.5</v>
      </c>
      <c r="H1839" s="0" t="n">
        <v>4.35</v>
      </c>
      <c r="I1839" s="0" t="n">
        <v>8.7</v>
      </c>
      <c r="J1839" s="0" t="n">
        <v>4.35</v>
      </c>
      <c r="K1839" s="0" t="s">
        <v>18</v>
      </c>
      <c r="L1839" s="0" t="s">
        <v>174</v>
      </c>
      <c r="M1839" s="0" t="n">
        <f aca="false">CEILING(G1839,1)*F1839</f>
        <v>8.7</v>
      </c>
      <c r="N1839" s="0" t="n">
        <f aca="false">M1839-H1839</f>
        <v>4.35</v>
      </c>
      <c r="O1839" s="0" t="n">
        <f aca="false">IF(ABS(N1839-J1839)&lt;0.011,1,0)</f>
        <v>1</v>
      </c>
    </row>
    <row r="1840" customFormat="false" ht="15" hidden="false" customHeight="false" outlineLevel="0" collapsed="false">
      <c r="A1840" s="0" t="s">
        <v>15</v>
      </c>
      <c r="B1840" s="0" t="s">
        <v>356</v>
      </c>
      <c r="C1840" s="0" t="n">
        <v>10</v>
      </c>
      <c r="D1840" s="0" t="n">
        <v>51124</v>
      </c>
      <c r="E1840" s="0" t="s">
        <v>322</v>
      </c>
      <c r="F1840" s="0" t="n">
        <v>7</v>
      </c>
      <c r="G1840" s="0" t="n">
        <v>0.5</v>
      </c>
      <c r="H1840" s="0" t="n">
        <v>3.5</v>
      </c>
      <c r="I1840" s="0" t="n">
        <v>7</v>
      </c>
      <c r="J1840" s="0" t="n">
        <v>3.5</v>
      </c>
      <c r="K1840" s="0" t="s">
        <v>18</v>
      </c>
      <c r="L1840" s="0" t="s">
        <v>101</v>
      </c>
      <c r="M1840" s="0" t="n">
        <f aca="false">CEILING(G1840,1)*F1840</f>
        <v>7</v>
      </c>
      <c r="N1840" s="0" t="n">
        <f aca="false">M1840-H1840</f>
        <v>3.5</v>
      </c>
      <c r="O1840" s="0" t="n">
        <f aca="false">IF(ABS(N1840-J1840)&lt;0.011,1,0)</f>
        <v>1</v>
      </c>
    </row>
    <row r="1841" customFormat="false" ht="15" hidden="false" customHeight="false" outlineLevel="0" collapsed="false">
      <c r="A1841" s="0" t="s">
        <v>15</v>
      </c>
      <c r="B1841" s="0" t="s">
        <v>356</v>
      </c>
      <c r="C1841" s="0" t="n">
        <v>10</v>
      </c>
      <c r="D1841" s="0" t="n">
        <v>51124</v>
      </c>
      <c r="E1841" s="0" t="s">
        <v>136</v>
      </c>
      <c r="F1841" s="0" t="n">
        <v>7.9</v>
      </c>
      <c r="G1841" s="0" t="n">
        <v>0.5</v>
      </c>
      <c r="H1841" s="0" t="n">
        <v>3.95</v>
      </c>
      <c r="I1841" s="0" t="n">
        <v>7.9</v>
      </c>
      <c r="J1841" s="0" t="n">
        <v>3.95</v>
      </c>
      <c r="K1841" s="0" t="s">
        <v>18</v>
      </c>
      <c r="L1841" s="0" t="s">
        <v>101</v>
      </c>
      <c r="M1841" s="0" t="n">
        <f aca="false">CEILING(G1841,1)*F1841</f>
        <v>7.9</v>
      </c>
      <c r="N1841" s="0" t="n">
        <f aca="false">M1841-H1841</f>
        <v>3.95</v>
      </c>
      <c r="O1841" s="0" t="n">
        <f aca="false">IF(ABS(N1841-J1841)&lt;0.011,1,0)</f>
        <v>1</v>
      </c>
    </row>
    <row r="1842" customFormat="false" ht="15" hidden="false" customHeight="false" outlineLevel="0" collapsed="false">
      <c r="A1842" s="0" t="s">
        <v>15</v>
      </c>
      <c r="B1842" s="0" t="s">
        <v>356</v>
      </c>
      <c r="C1842" s="0" t="n">
        <v>11</v>
      </c>
      <c r="D1842" s="0" t="n">
        <v>51111</v>
      </c>
      <c r="E1842" s="0" t="s">
        <v>322</v>
      </c>
      <c r="F1842" s="0" t="n">
        <v>7</v>
      </c>
      <c r="G1842" s="0" t="n">
        <v>0.5</v>
      </c>
      <c r="H1842" s="0" t="n">
        <v>3.5</v>
      </c>
      <c r="I1842" s="0" t="n">
        <v>7</v>
      </c>
      <c r="J1842" s="0" t="n">
        <v>3.5</v>
      </c>
      <c r="K1842" s="0" t="s">
        <v>18</v>
      </c>
      <c r="L1842" s="0" t="s">
        <v>101</v>
      </c>
      <c r="M1842" s="0" t="n">
        <f aca="false">CEILING(G1842,1)*F1842</f>
        <v>7</v>
      </c>
      <c r="N1842" s="0" t="n">
        <f aca="false">M1842-H1842</f>
        <v>3.5</v>
      </c>
      <c r="O1842" s="0" t="n">
        <f aca="false">IF(ABS(N1842-J1842)&lt;0.011,1,0)</f>
        <v>1</v>
      </c>
    </row>
    <row r="1843" customFormat="false" ht="15" hidden="false" customHeight="false" outlineLevel="0" collapsed="false">
      <c r="A1843" s="0" t="s">
        <v>15</v>
      </c>
      <c r="B1843" s="0" t="s">
        <v>356</v>
      </c>
      <c r="C1843" s="0" t="n">
        <v>11</v>
      </c>
      <c r="D1843" s="0" t="n">
        <v>51111</v>
      </c>
      <c r="E1843" s="0" t="s">
        <v>136</v>
      </c>
      <c r="F1843" s="0" t="n">
        <v>7.9</v>
      </c>
      <c r="G1843" s="0" t="n">
        <v>0.5</v>
      </c>
      <c r="H1843" s="0" t="n">
        <v>3.95</v>
      </c>
      <c r="I1843" s="0" t="n">
        <v>7.9</v>
      </c>
      <c r="J1843" s="0" t="n">
        <v>3.95</v>
      </c>
      <c r="K1843" s="0" t="s">
        <v>18</v>
      </c>
      <c r="L1843" s="0" t="s">
        <v>101</v>
      </c>
      <c r="M1843" s="0" t="n">
        <f aca="false">CEILING(G1843,1)*F1843</f>
        <v>7.9</v>
      </c>
      <c r="N1843" s="0" t="n">
        <f aca="false">M1843-H1843</f>
        <v>3.95</v>
      </c>
      <c r="O1843" s="0" t="n">
        <f aca="false">IF(ABS(N1843-J1843)&lt;0.011,1,0)</f>
        <v>1</v>
      </c>
    </row>
    <row r="1844" customFormat="false" ht="15" hidden="false" customHeight="false" outlineLevel="0" collapsed="false">
      <c r="A1844" s="0" t="s">
        <v>15</v>
      </c>
      <c r="B1844" s="0" t="s">
        <v>356</v>
      </c>
      <c r="C1844" s="0" t="n">
        <v>14</v>
      </c>
      <c r="D1844" s="0" t="n">
        <v>51126</v>
      </c>
      <c r="E1844" s="0" t="s">
        <v>304</v>
      </c>
      <c r="F1844" s="0" t="n">
        <v>4.6</v>
      </c>
      <c r="G1844" s="0" t="n">
        <v>0.5</v>
      </c>
      <c r="H1844" s="0" t="n">
        <v>2.3</v>
      </c>
      <c r="I1844" s="0" t="n">
        <v>4.6</v>
      </c>
      <c r="J1844" s="0" t="n">
        <v>2.3</v>
      </c>
      <c r="K1844" s="0" t="s">
        <v>18</v>
      </c>
      <c r="L1844" s="0" t="s">
        <v>218</v>
      </c>
      <c r="M1844" s="0" t="n">
        <f aca="false">CEILING(G1844,1)*F1844</f>
        <v>4.6</v>
      </c>
      <c r="N1844" s="0" t="n">
        <f aca="false">M1844-H1844</f>
        <v>2.3</v>
      </c>
      <c r="O1844" s="0" t="n">
        <f aca="false">IF(ABS(N1844-J1844)&lt;0.011,1,0)</f>
        <v>1</v>
      </c>
    </row>
    <row r="1845" customFormat="false" ht="15" hidden="false" customHeight="false" outlineLevel="0" collapsed="false">
      <c r="A1845" s="0" t="s">
        <v>15</v>
      </c>
      <c r="B1845" s="0" t="s">
        <v>356</v>
      </c>
      <c r="C1845" s="0" t="n">
        <v>14</v>
      </c>
      <c r="D1845" s="0" t="n">
        <v>51126</v>
      </c>
      <c r="E1845" s="0" t="s">
        <v>167</v>
      </c>
      <c r="F1845" s="0" t="n">
        <v>8</v>
      </c>
      <c r="G1845" s="0" t="n">
        <v>0.5</v>
      </c>
      <c r="H1845" s="0" t="n">
        <v>4</v>
      </c>
      <c r="I1845" s="0" t="n">
        <v>8</v>
      </c>
      <c r="J1845" s="0" t="n">
        <v>4</v>
      </c>
      <c r="K1845" s="0" t="s">
        <v>18</v>
      </c>
      <c r="L1845" s="0" t="s">
        <v>218</v>
      </c>
      <c r="M1845" s="0" t="n">
        <f aca="false">CEILING(G1845,1)*F1845</f>
        <v>8</v>
      </c>
      <c r="N1845" s="0" t="n">
        <f aca="false">M1845-H1845</f>
        <v>4</v>
      </c>
      <c r="O1845" s="0" t="n">
        <f aca="false">IF(ABS(N1845-J1845)&lt;0.011,1,0)</f>
        <v>1</v>
      </c>
    </row>
    <row r="1846" customFormat="false" ht="15" hidden="false" customHeight="false" outlineLevel="0" collapsed="false">
      <c r="A1846" s="0" t="s">
        <v>15</v>
      </c>
      <c r="B1846" s="0" t="s">
        <v>356</v>
      </c>
      <c r="C1846" s="0" t="n">
        <v>14</v>
      </c>
      <c r="D1846" s="0" t="n">
        <v>51126</v>
      </c>
      <c r="E1846" s="0" t="s">
        <v>88</v>
      </c>
      <c r="F1846" s="0" t="n">
        <v>3.9</v>
      </c>
      <c r="G1846" s="0" t="n">
        <v>0.5</v>
      </c>
      <c r="H1846" s="0" t="n">
        <v>1.95</v>
      </c>
      <c r="I1846" s="0" t="n">
        <v>3.9</v>
      </c>
      <c r="J1846" s="0" t="n">
        <v>1.95</v>
      </c>
      <c r="K1846" s="0" t="s">
        <v>18</v>
      </c>
      <c r="L1846" s="0" t="s">
        <v>218</v>
      </c>
      <c r="M1846" s="0" t="n">
        <f aca="false">CEILING(G1846,1)*F1846</f>
        <v>3.9</v>
      </c>
      <c r="N1846" s="0" t="n">
        <f aca="false">M1846-H1846</f>
        <v>1.95</v>
      </c>
      <c r="O1846" s="0" t="n">
        <f aca="false">IF(ABS(N1846-J1846)&lt;0.011,1,0)</f>
        <v>1</v>
      </c>
    </row>
    <row r="1847" customFormat="false" ht="15" hidden="false" customHeight="false" outlineLevel="0" collapsed="false">
      <c r="A1847" s="0" t="s">
        <v>15</v>
      </c>
      <c r="B1847" s="0" t="s">
        <v>356</v>
      </c>
      <c r="C1847" s="0" t="n">
        <v>14</v>
      </c>
      <c r="D1847" s="0" t="n">
        <v>51126</v>
      </c>
      <c r="E1847" s="0" t="s">
        <v>290</v>
      </c>
      <c r="F1847" s="0" t="n">
        <v>7.2</v>
      </c>
      <c r="G1847" s="0" t="n">
        <v>0.5</v>
      </c>
      <c r="H1847" s="0" t="n">
        <v>3.6</v>
      </c>
      <c r="I1847" s="0" t="n">
        <v>7.2</v>
      </c>
      <c r="J1847" s="0" t="n">
        <v>3.6</v>
      </c>
      <c r="K1847" s="0" t="s">
        <v>18</v>
      </c>
      <c r="L1847" s="0" t="s">
        <v>218</v>
      </c>
      <c r="M1847" s="0" t="n">
        <f aca="false">CEILING(G1847,1)*F1847</f>
        <v>7.2</v>
      </c>
      <c r="N1847" s="0" t="n">
        <f aca="false">M1847-H1847</f>
        <v>3.6</v>
      </c>
      <c r="O1847" s="0" t="n">
        <f aca="false">IF(ABS(N1847-J1847)&lt;0.011,1,0)</f>
        <v>1</v>
      </c>
    </row>
    <row r="1848" customFormat="false" ht="15" hidden="false" customHeight="false" outlineLevel="0" collapsed="false">
      <c r="A1848" s="0" t="s">
        <v>15</v>
      </c>
      <c r="B1848" s="0" t="s">
        <v>356</v>
      </c>
      <c r="C1848" s="0" t="n">
        <v>14</v>
      </c>
      <c r="D1848" s="0" t="n">
        <v>51126</v>
      </c>
      <c r="E1848" s="0" t="s">
        <v>357</v>
      </c>
      <c r="F1848" s="0" t="n">
        <v>30</v>
      </c>
      <c r="G1848" s="0" t="n">
        <v>0.5</v>
      </c>
      <c r="H1848" s="0" t="n">
        <v>15</v>
      </c>
      <c r="I1848" s="0" t="n">
        <v>30</v>
      </c>
      <c r="J1848" s="0" t="n">
        <v>15</v>
      </c>
      <c r="K1848" s="0" t="s">
        <v>18</v>
      </c>
      <c r="L1848" s="0" t="s">
        <v>218</v>
      </c>
      <c r="M1848" s="0" t="n">
        <f aca="false">CEILING(G1848,1)*F1848</f>
        <v>30</v>
      </c>
      <c r="N1848" s="0" t="n">
        <f aca="false">M1848-H1848</f>
        <v>15</v>
      </c>
      <c r="O1848" s="0" t="n">
        <f aca="false">IF(ABS(N1848-J1848)&lt;0.011,1,0)</f>
        <v>1</v>
      </c>
    </row>
    <row r="1849" customFormat="false" ht="15" hidden="false" customHeight="false" outlineLevel="0" collapsed="false">
      <c r="A1849" s="0" t="s">
        <v>15</v>
      </c>
      <c r="B1849" s="0" t="s">
        <v>356</v>
      </c>
      <c r="C1849" s="0" t="n">
        <v>14</v>
      </c>
      <c r="D1849" s="0" t="n">
        <v>51126</v>
      </c>
      <c r="E1849" s="0" t="s">
        <v>50</v>
      </c>
      <c r="F1849" s="0" t="n">
        <v>17.6</v>
      </c>
      <c r="G1849" s="0" t="n">
        <v>0.5</v>
      </c>
      <c r="H1849" s="0" t="n">
        <v>8.8</v>
      </c>
      <c r="I1849" s="0" t="n">
        <v>17.6</v>
      </c>
      <c r="J1849" s="0" t="n">
        <v>8.8</v>
      </c>
      <c r="K1849" s="0" t="s">
        <v>18</v>
      </c>
      <c r="L1849" s="0" t="s">
        <v>218</v>
      </c>
      <c r="M1849" s="0" t="n">
        <f aca="false">CEILING(G1849,1)*F1849</f>
        <v>17.6</v>
      </c>
      <c r="N1849" s="0" t="n">
        <f aca="false">M1849-H1849</f>
        <v>8.8</v>
      </c>
      <c r="O1849" s="0" t="n">
        <f aca="false">IF(ABS(N1849-J1849)&lt;0.011,1,0)</f>
        <v>1</v>
      </c>
    </row>
    <row r="1850" customFormat="false" ht="15" hidden="false" customHeight="false" outlineLevel="0" collapsed="false">
      <c r="A1850" s="0" t="s">
        <v>15</v>
      </c>
      <c r="B1850" s="0" t="s">
        <v>356</v>
      </c>
      <c r="C1850" s="0" t="n">
        <v>14</v>
      </c>
      <c r="D1850" s="0" t="n">
        <v>51126</v>
      </c>
      <c r="E1850" s="0" t="s">
        <v>111</v>
      </c>
      <c r="F1850" s="0" t="n">
        <v>28.6</v>
      </c>
      <c r="G1850" s="0" t="n">
        <v>0.5</v>
      </c>
      <c r="H1850" s="0" t="n">
        <v>14.3</v>
      </c>
      <c r="I1850" s="0" t="n">
        <v>28.6</v>
      </c>
      <c r="J1850" s="0" t="n">
        <v>14.3</v>
      </c>
      <c r="K1850" s="0" t="s">
        <v>18</v>
      </c>
      <c r="L1850" s="0" t="s">
        <v>218</v>
      </c>
      <c r="M1850" s="0" t="n">
        <f aca="false">CEILING(G1850,1)*F1850</f>
        <v>28.6</v>
      </c>
      <c r="N1850" s="0" t="n">
        <f aca="false">M1850-H1850</f>
        <v>14.3</v>
      </c>
      <c r="O1850" s="0" t="n">
        <f aca="false">IF(ABS(N1850-J1850)&lt;0.011,1,0)</f>
        <v>1</v>
      </c>
    </row>
    <row r="1851" customFormat="false" ht="15" hidden="false" customHeight="false" outlineLevel="0" collapsed="false">
      <c r="A1851" s="0" t="s">
        <v>15</v>
      </c>
      <c r="B1851" s="0" t="s">
        <v>356</v>
      </c>
      <c r="C1851" s="0" t="n">
        <v>15</v>
      </c>
      <c r="D1851" s="0" t="n">
        <v>51112</v>
      </c>
      <c r="E1851" s="0" t="s">
        <v>304</v>
      </c>
      <c r="F1851" s="0" t="n">
        <v>4.6</v>
      </c>
      <c r="G1851" s="0" t="n">
        <v>0.5</v>
      </c>
      <c r="H1851" s="0" t="n">
        <v>2.3</v>
      </c>
      <c r="I1851" s="0" t="n">
        <v>4.6</v>
      </c>
      <c r="J1851" s="0" t="n">
        <v>2.3</v>
      </c>
      <c r="K1851" s="0" t="s">
        <v>18</v>
      </c>
      <c r="L1851" s="0" t="s">
        <v>218</v>
      </c>
      <c r="M1851" s="0" t="n">
        <f aca="false">CEILING(G1851,1)*F1851</f>
        <v>4.6</v>
      </c>
      <c r="N1851" s="0" t="n">
        <f aca="false">M1851-H1851</f>
        <v>2.3</v>
      </c>
      <c r="O1851" s="0" t="n">
        <f aca="false">IF(ABS(N1851-J1851)&lt;0.011,1,0)</f>
        <v>1</v>
      </c>
    </row>
    <row r="1852" customFormat="false" ht="15" hidden="false" customHeight="false" outlineLevel="0" collapsed="false">
      <c r="A1852" s="0" t="s">
        <v>15</v>
      </c>
      <c r="B1852" s="0" t="s">
        <v>356</v>
      </c>
      <c r="C1852" s="0" t="n">
        <v>15</v>
      </c>
      <c r="D1852" s="0" t="n">
        <v>51112</v>
      </c>
      <c r="E1852" s="0" t="s">
        <v>167</v>
      </c>
      <c r="F1852" s="0" t="n">
        <v>8</v>
      </c>
      <c r="G1852" s="0" t="n">
        <v>0.5</v>
      </c>
      <c r="H1852" s="0" t="n">
        <v>4</v>
      </c>
      <c r="I1852" s="0" t="n">
        <v>8</v>
      </c>
      <c r="J1852" s="0" t="n">
        <v>4</v>
      </c>
      <c r="K1852" s="0" t="s">
        <v>18</v>
      </c>
      <c r="L1852" s="0" t="s">
        <v>218</v>
      </c>
      <c r="M1852" s="0" t="n">
        <f aca="false">CEILING(G1852,1)*F1852</f>
        <v>8</v>
      </c>
      <c r="N1852" s="0" t="n">
        <f aca="false">M1852-H1852</f>
        <v>4</v>
      </c>
      <c r="O1852" s="0" t="n">
        <f aca="false">IF(ABS(N1852-J1852)&lt;0.011,1,0)</f>
        <v>1</v>
      </c>
    </row>
    <row r="1853" customFormat="false" ht="15" hidden="false" customHeight="false" outlineLevel="0" collapsed="false">
      <c r="A1853" s="0" t="s">
        <v>15</v>
      </c>
      <c r="B1853" s="0" t="s">
        <v>356</v>
      </c>
      <c r="C1853" s="0" t="n">
        <v>15</v>
      </c>
      <c r="D1853" s="0" t="n">
        <v>51112</v>
      </c>
      <c r="E1853" s="0" t="s">
        <v>88</v>
      </c>
      <c r="F1853" s="0" t="n">
        <v>3.9</v>
      </c>
      <c r="G1853" s="0" t="n">
        <v>0.5</v>
      </c>
      <c r="H1853" s="0" t="n">
        <v>1.95</v>
      </c>
      <c r="I1853" s="0" t="n">
        <v>3.9</v>
      </c>
      <c r="J1853" s="0" t="n">
        <v>1.95</v>
      </c>
      <c r="K1853" s="0" t="s">
        <v>18</v>
      </c>
      <c r="L1853" s="0" t="s">
        <v>218</v>
      </c>
      <c r="M1853" s="0" t="n">
        <f aca="false">CEILING(G1853,1)*F1853</f>
        <v>3.9</v>
      </c>
      <c r="N1853" s="0" t="n">
        <f aca="false">M1853-H1853</f>
        <v>1.95</v>
      </c>
      <c r="O1853" s="0" t="n">
        <f aca="false">IF(ABS(N1853-J1853)&lt;0.011,1,0)</f>
        <v>1</v>
      </c>
    </row>
    <row r="1854" customFormat="false" ht="15" hidden="false" customHeight="false" outlineLevel="0" collapsed="false">
      <c r="A1854" s="0" t="s">
        <v>15</v>
      </c>
      <c r="B1854" s="0" t="s">
        <v>356</v>
      </c>
      <c r="C1854" s="0" t="n">
        <v>15</v>
      </c>
      <c r="D1854" s="0" t="n">
        <v>51112</v>
      </c>
      <c r="E1854" s="0" t="s">
        <v>290</v>
      </c>
      <c r="F1854" s="0" t="n">
        <v>7.2</v>
      </c>
      <c r="G1854" s="0" t="n">
        <v>0.5</v>
      </c>
      <c r="H1854" s="0" t="n">
        <v>3.6</v>
      </c>
      <c r="I1854" s="0" t="n">
        <v>7.2</v>
      </c>
      <c r="J1854" s="0" t="n">
        <v>3.6</v>
      </c>
      <c r="K1854" s="0" t="s">
        <v>18</v>
      </c>
      <c r="L1854" s="0" t="s">
        <v>218</v>
      </c>
      <c r="M1854" s="0" t="n">
        <f aca="false">CEILING(G1854,1)*F1854</f>
        <v>7.2</v>
      </c>
      <c r="N1854" s="0" t="n">
        <f aca="false">M1854-H1854</f>
        <v>3.6</v>
      </c>
      <c r="O1854" s="0" t="n">
        <f aca="false">IF(ABS(N1854-J1854)&lt;0.011,1,0)</f>
        <v>1</v>
      </c>
    </row>
    <row r="1855" customFormat="false" ht="15" hidden="false" customHeight="false" outlineLevel="0" collapsed="false">
      <c r="A1855" s="0" t="s">
        <v>15</v>
      </c>
      <c r="B1855" s="0" t="s">
        <v>356</v>
      </c>
      <c r="C1855" s="0" t="n">
        <v>15</v>
      </c>
      <c r="D1855" s="0" t="n">
        <v>51112</v>
      </c>
      <c r="E1855" s="0" t="s">
        <v>357</v>
      </c>
      <c r="F1855" s="0" t="n">
        <v>30</v>
      </c>
      <c r="G1855" s="0" t="n">
        <v>0.5</v>
      </c>
      <c r="H1855" s="0" t="n">
        <v>15</v>
      </c>
      <c r="I1855" s="0" t="n">
        <v>30</v>
      </c>
      <c r="J1855" s="0" t="n">
        <v>15</v>
      </c>
      <c r="K1855" s="0" t="s">
        <v>18</v>
      </c>
      <c r="L1855" s="0" t="s">
        <v>218</v>
      </c>
      <c r="M1855" s="0" t="n">
        <f aca="false">CEILING(G1855,1)*F1855</f>
        <v>30</v>
      </c>
      <c r="N1855" s="0" t="n">
        <f aca="false">M1855-H1855</f>
        <v>15</v>
      </c>
      <c r="O1855" s="0" t="n">
        <f aca="false">IF(ABS(N1855-J1855)&lt;0.011,1,0)</f>
        <v>1</v>
      </c>
    </row>
    <row r="1856" customFormat="false" ht="15" hidden="false" customHeight="false" outlineLevel="0" collapsed="false">
      <c r="A1856" s="0" t="s">
        <v>15</v>
      </c>
      <c r="B1856" s="0" t="s">
        <v>356</v>
      </c>
      <c r="C1856" s="0" t="n">
        <v>15</v>
      </c>
      <c r="D1856" s="0" t="n">
        <v>51112</v>
      </c>
      <c r="E1856" s="0" t="s">
        <v>50</v>
      </c>
      <c r="F1856" s="0" t="n">
        <v>17.6</v>
      </c>
      <c r="G1856" s="0" t="n">
        <v>0.5</v>
      </c>
      <c r="H1856" s="0" t="n">
        <v>8.8</v>
      </c>
      <c r="I1856" s="0" t="n">
        <v>17.6</v>
      </c>
      <c r="J1856" s="0" t="n">
        <v>8.8</v>
      </c>
      <c r="K1856" s="0" t="s">
        <v>18</v>
      </c>
      <c r="L1856" s="0" t="s">
        <v>218</v>
      </c>
      <c r="M1856" s="0" t="n">
        <f aca="false">CEILING(G1856,1)*F1856</f>
        <v>17.6</v>
      </c>
      <c r="N1856" s="0" t="n">
        <f aca="false">M1856-H1856</f>
        <v>8.8</v>
      </c>
      <c r="O1856" s="0" t="n">
        <f aca="false">IF(ABS(N1856-J1856)&lt;0.011,1,0)</f>
        <v>1</v>
      </c>
    </row>
    <row r="1857" customFormat="false" ht="15" hidden="false" customHeight="false" outlineLevel="0" collapsed="false">
      <c r="A1857" s="0" t="s">
        <v>15</v>
      </c>
      <c r="B1857" s="0" t="s">
        <v>356</v>
      </c>
      <c r="C1857" s="0" t="n">
        <v>15</v>
      </c>
      <c r="D1857" s="0" t="n">
        <v>51112</v>
      </c>
      <c r="E1857" s="0" t="s">
        <v>111</v>
      </c>
      <c r="F1857" s="0" t="n">
        <v>28.6</v>
      </c>
      <c r="G1857" s="0" t="n">
        <v>0.5</v>
      </c>
      <c r="H1857" s="0" t="n">
        <v>14.3</v>
      </c>
      <c r="I1857" s="0" t="n">
        <v>28.6</v>
      </c>
      <c r="J1857" s="0" t="n">
        <v>14.3</v>
      </c>
      <c r="K1857" s="0" t="s">
        <v>18</v>
      </c>
      <c r="L1857" s="0" t="s">
        <v>218</v>
      </c>
      <c r="M1857" s="0" t="n">
        <f aca="false">CEILING(G1857,1)*F1857</f>
        <v>28.6</v>
      </c>
      <c r="N1857" s="0" t="n">
        <f aca="false">M1857-H1857</f>
        <v>14.3</v>
      </c>
      <c r="O1857" s="0" t="n">
        <f aca="false">IF(ABS(N1857-J1857)&lt;0.011,1,0)</f>
        <v>1</v>
      </c>
    </row>
    <row r="1858" customFormat="false" ht="15" hidden="false" customHeight="false" outlineLevel="0" collapsed="false">
      <c r="A1858" s="0" t="s">
        <v>15</v>
      </c>
      <c r="B1858" s="0" t="s">
        <v>356</v>
      </c>
      <c r="C1858" s="0" t="n">
        <v>20</v>
      </c>
      <c r="D1858" s="0" t="n">
        <v>51130</v>
      </c>
      <c r="E1858" s="0" t="s">
        <v>222</v>
      </c>
      <c r="F1858" s="0" t="n">
        <v>5.8</v>
      </c>
      <c r="G1858" s="0" t="n">
        <v>0.5</v>
      </c>
      <c r="H1858" s="0" t="n">
        <v>2.9</v>
      </c>
      <c r="I1858" s="0" t="n">
        <v>5.8</v>
      </c>
      <c r="J1858" s="0" t="n">
        <v>2.9</v>
      </c>
      <c r="K1858" s="0" t="s">
        <v>168</v>
      </c>
      <c r="M1858" s="0" t="n">
        <f aca="false">CEILING(G1858,1)*F1858</f>
        <v>5.8</v>
      </c>
      <c r="N1858" s="0" t="n">
        <f aca="false">M1858-H1858</f>
        <v>2.9</v>
      </c>
      <c r="O1858" s="0" t="n">
        <f aca="false">IF(ABS(N1858-J1858)&lt;0.011,1,0)</f>
        <v>1</v>
      </c>
    </row>
    <row r="1859" customFormat="false" ht="15" hidden="false" customHeight="false" outlineLevel="0" collapsed="false">
      <c r="A1859" s="0" t="s">
        <v>15</v>
      </c>
      <c r="B1859" s="0" t="s">
        <v>356</v>
      </c>
      <c r="C1859" s="0" t="n">
        <v>36</v>
      </c>
      <c r="D1859" s="0" t="n">
        <v>51151</v>
      </c>
      <c r="E1859" s="0" t="s">
        <v>69</v>
      </c>
      <c r="F1859" s="0" t="n">
        <v>6.5</v>
      </c>
      <c r="G1859" s="0" t="n">
        <v>0.5</v>
      </c>
      <c r="H1859" s="0" t="n">
        <v>3.25</v>
      </c>
      <c r="I1859" s="0" t="n">
        <v>6.5</v>
      </c>
      <c r="J1859" s="0" t="n">
        <v>3.25</v>
      </c>
      <c r="K1859" s="0" t="s">
        <v>18</v>
      </c>
      <c r="L1859" s="0" t="s">
        <v>301</v>
      </c>
      <c r="M1859" s="0" t="n">
        <f aca="false">CEILING(G1859,1)*F1859</f>
        <v>6.5</v>
      </c>
      <c r="N1859" s="0" t="n">
        <f aca="false">M1859-H1859</f>
        <v>3.25</v>
      </c>
      <c r="O1859" s="0" t="n">
        <f aca="false">IF(ABS(N1859-J1859)&lt;0.011,1,0)</f>
        <v>1</v>
      </c>
    </row>
    <row r="1860" customFormat="false" ht="15" hidden="false" customHeight="false" outlineLevel="0" collapsed="false">
      <c r="A1860" s="0" t="s">
        <v>15</v>
      </c>
      <c r="B1860" s="0" t="s">
        <v>356</v>
      </c>
      <c r="C1860" s="0" t="n">
        <v>36</v>
      </c>
      <c r="D1860" s="0" t="n">
        <v>51151</v>
      </c>
      <c r="E1860" s="0" t="s">
        <v>92</v>
      </c>
      <c r="F1860" s="0" t="n">
        <v>4.2</v>
      </c>
      <c r="G1860" s="0" t="n">
        <v>0.5</v>
      </c>
      <c r="H1860" s="0" t="n">
        <v>2.1</v>
      </c>
      <c r="I1860" s="0" t="n">
        <v>4.2</v>
      </c>
      <c r="J1860" s="0" t="n">
        <v>2.1</v>
      </c>
      <c r="K1860" s="0" t="s">
        <v>18</v>
      </c>
      <c r="L1860" s="0" t="s">
        <v>301</v>
      </c>
      <c r="M1860" s="0" t="n">
        <f aca="false">CEILING(G1860,1)*F1860</f>
        <v>4.2</v>
      </c>
      <c r="N1860" s="0" t="n">
        <f aca="false">M1860-H1860</f>
        <v>2.1</v>
      </c>
      <c r="O1860" s="0" t="n">
        <f aca="false">IF(ABS(N1860-J1860)&lt;0.011,1,0)</f>
        <v>1</v>
      </c>
    </row>
    <row r="1861" customFormat="false" ht="15" hidden="false" customHeight="false" outlineLevel="0" collapsed="false">
      <c r="A1861" s="0" t="s">
        <v>15</v>
      </c>
      <c r="B1861" s="0" t="s">
        <v>356</v>
      </c>
      <c r="C1861" s="0" t="n">
        <v>36</v>
      </c>
      <c r="D1861" s="0" t="n">
        <v>51151</v>
      </c>
      <c r="E1861" s="0" t="s">
        <v>98</v>
      </c>
      <c r="F1861" s="0" t="n">
        <v>5.9</v>
      </c>
      <c r="G1861" s="0" t="n">
        <v>0.5</v>
      </c>
      <c r="H1861" s="0" t="n">
        <v>2.95</v>
      </c>
      <c r="I1861" s="0" t="n">
        <v>5.9</v>
      </c>
      <c r="J1861" s="0" t="n">
        <v>2.95</v>
      </c>
      <c r="K1861" s="0" t="s">
        <v>18</v>
      </c>
      <c r="L1861" s="0" t="s">
        <v>301</v>
      </c>
      <c r="M1861" s="0" t="n">
        <f aca="false">CEILING(G1861,1)*F1861</f>
        <v>5.9</v>
      </c>
      <c r="N1861" s="0" t="n">
        <f aca="false">M1861-H1861</f>
        <v>2.95</v>
      </c>
      <c r="O1861" s="0" t="n">
        <f aca="false">IF(ABS(N1861-J1861)&lt;0.011,1,0)</f>
        <v>1</v>
      </c>
    </row>
    <row r="1862" customFormat="false" ht="15" hidden="false" customHeight="false" outlineLevel="0" collapsed="false">
      <c r="A1862" s="0" t="s">
        <v>15</v>
      </c>
      <c r="B1862" s="0" t="s">
        <v>356</v>
      </c>
      <c r="C1862" s="0" t="n">
        <v>37</v>
      </c>
      <c r="D1862" s="0" t="n">
        <v>51145</v>
      </c>
      <c r="E1862" s="0" t="s">
        <v>69</v>
      </c>
      <c r="F1862" s="0" t="n">
        <v>6.5</v>
      </c>
      <c r="G1862" s="0" t="n">
        <v>0.5</v>
      </c>
      <c r="H1862" s="0" t="n">
        <v>3.25</v>
      </c>
      <c r="I1862" s="0" t="n">
        <v>6.5</v>
      </c>
      <c r="J1862" s="0" t="n">
        <v>3.25</v>
      </c>
      <c r="K1862" s="0" t="s">
        <v>18</v>
      </c>
      <c r="L1862" s="0" t="s">
        <v>301</v>
      </c>
      <c r="M1862" s="0" t="n">
        <f aca="false">CEILING(G1862,1)*F1862</f>
        <v>6.5</v>
      </c>
      <c r="N1862" s="0" t="n">
        <f aca="false">M1862-H1862</f>
        <v>3.25</v>
      </c>
      <c r="O1862" s="0" t="n">
        <f aca="false">IF(ABS(N1862-J1862)&lt;0.011,1,0)</f>
        <v>1</v>
      </c>
    </row>
    <row r="1863" customFormat="false" ht="15" hidden="false" customHeight="false" outlineLevel="0" collapsed="false">
      <c r="A1863" s="0" t="s">
        <v>15</v>
      </c>
      <c r="B1863" s="0" t="s">
        <v>356</v>
      </c>
      <c r="C1863" s="0" t="n">
        <v>37</v>
      </c>
      <c r="D1863" s="0" t="n">
        <v>51145</v>
      </c>
      <c r="E1863" s="0" t="s">
        <v>92</v>
      </c>
      <c r="F1863" s="0" t="n">
        <v>4.2</v>
      </c>
      <c r="G1863" s="0" t="n">
        <v>0.5</v>
      </c>
      <c r="H1863" s="0" t="n">
        <v>2.1</v>
      </c>
      <c r="I1863" s="0" t="n">
        <v>4.2</v>
      </c>
      <c r="J1863" s="0" t="n">
        <v>2.1</v>
      </c>
      <c r="K1863" s="0" t="s">
        <v>18</v>
      </c>
      <c r="L1863" s="0" t="s">
        <v>301</v>
      </c>
      <c r="M1863" s="0" t="n">
        <f aca="false">CEILING(G1863,1)*F1863</f>
        <v>4.2</v>
      </c>
      <c r="N1863" s="0" t="n">
        <f aca="false">M1863-H1863</f>
        <v>2.1</v>
      </c>
      <c r="O1863" s="0" t="n">
        <f aca="false">IF(ABS(N1863-J1863)&lt;0.011,1,0)</f>
        <v>1</v>
      </c>
    </row>
    <row r="1864" customFormat="false" ht="15" hidden="false" customHeight="false" outlineLevel="0" collapsed="false">
      <c r="A1864" s="0" t="s">
        <v>15</v>
      </c>
      <c r="B1864" s="0" t="s">
        <v>356</v>
      </c>
      <c r="C1864" s="0" t="n">
        <v>37</v>
      </c>
      <c r="D1864" s="0" t="n">
        <v>51145</v>
      </c>
      <c r="E1864" s="0" t="s">
        <v>98</v>
      </c>
      <c r="F1864" s="0" t="n">
        <v>5.9</v>
      </c>
      <c r="G1864" s="0" t="n">
        <v>0.5</v>
      </c>
      <c r="H1864" s="0" t="n">
        <v>2.95</v>
      </c>
      <c r="I1864" s="0" t="n">
        <v>5.9</v>
      </c>
      <c r="J1864" s="0" t="n">
        <v>2.95</v>
      </c>
      <c r="K1864" s="0" t="s">
        <v>18</v>
      </c>
      <c r="L1864" s="0" t="s">
        <v>301</v>
      </c>
      <c r="M1864" s="0" t="n">
        <f aca="false">CEILING(G1864,1)*F1864</f>
        <v>5.9</v>
      </c>
      <c r="N1864" s="0" t="n">
        <f aca="false">M1864-H1864</f>
        <v>2.95</v>
      </c>
      <c r="O1864" s="0" t="n">
        <f aca="false">IF(ABS(N1864-J1864)&lt;0.011,1,0)</f>
        <v>1</v>
      </c>
    </row>
    <row r="1865" customFormat="false" ht="15" hidden="false" customHeight="false" outlineLevel="0" collapsed="false">
      <c r="A1865" s="0" t="s">
        <v>15</v>
      </c>
      <c r="B1865" s="0" t="s">
        <v>358</v>
      </c>
      <c r="C1865" s="0" t="n">
        <v>1</v>
      </c>
      <c r="D1865" s="0" t="n">
        <v>51166</v>
      </c>
      <c r="E1865" s="0" t="s">
        <v>176</v>
      </c>
      <c r="F1865" s="0" t="n">
        <v>5.9</v>
      </c>
      <c r="G1865" s="0" t="n">
        <v>0.5</v>
      </c>
      <c r="H1865" s="0" t="n">
        <v>2.95</v>
      </c>
      <c r="I1865" s="0" t="n">
        <v>5.9</v>
      </c>
      <c r="J1865" s="0" t="n">
        <v>2.95</v>
      </c>
      <c r="K1865" s="0" t="s">
        <v>18</v>
      </c>
      <c r="L1865" s="0" t="s">
        <v>359</v>
      </c>
      <c r="M1865" s="0" t="n">
        <f aca="false">CEILING(G1865,1)*F1865</f>
        <v>5.9</v>
      </c>
      <c r="N1865" s="0" t="n">
        <f aca="false">M1865-H1865</f>
        <v>2.95</v>
      </c>
      <c r="O1865" s="0" t="n">
        <f aca="false">IF(ABS(N1865-J1865)&lt;0.011,1,0)</f>
        <v>1</v>
      </c>
    </row>
    <row r="1866" customFormat="false" ht="15" hidden="false" customHeight="false" outlineLevel="0" collapsed="false">
      <c r="A1866" s="0" t="s">
        <v>15</v>
      </c>
      <c r="B1866" s="0" t="s">
        <v>358</v>
      </c>
      <c r="C1866" s="0" t="n">
        <v>1</v>
      </c>
      <c r="D1866" s="0" t="n">
        <v>51166</v>
      </c>
      <c r="E1866" s="0" t="s">
        <v>98</v>
      </c>
      <c r="F1866" s="0" t="n">
        <v>5.9</v>
      </c>
      <c r="G1866" s="0" t="n">
        <v>0.5</v>
      </c>
      <c r="H1866" s="0" t="n">
        <v>2.95</v>
      </c>
      <c r="I1866" s="0" t="n">
        <v>5.9</v>
      </c>
      <c r="J1866" s="0" t="n">
        <v>2.95</v>
      </c>
      <c r="K1866" s="0" t="s">
        <v>18</v>
      </c>
      <c r="L1866" s="0" t="s">
        <v>359</v>
      </c>
      <c r="M1866" s="0" t="n">
        <f aca="false">CEILING(G1866,1)*F1866</f>
        <v>5.9</v>
      </c>
      <c r="N1866" s="0" t="n">
        <f aca="false">M1866-H1866</f>
        <v>2.95</v>
      </c>
      <c r="O1866" s="0" t="n">
        <f aca="false">IF(ABS(N1866-J1866)&lt;0.011,1,0)</f>
        <v>1</v>
      </c>
    </row>
    <row r="1867" customFormat="false" ht="15" hidden="false" customHeight="false" outlineLevel="0" collapsed="false">
      <c r="A1867" s="0" t="s">
        <v>15</v>
      </c>
      <c r="B1867" s="0" t="s">
        <v>358</v>
      </c>
      <c r="C1867" s="0" t="n">
        <v>1</v>
      </c>
      <c r="D1867" s="0" t="n">
        <v>51166</v>
      </c>
      <c r="E1867" s="0" t="s">
        <v>184</v>
      </c>
      <c r="F1867" s="0" t="n">
        <v>8.8</v>
      </c>
      <c r="G1867" s="0" t="n">
        <v>0.5</v>
      </c>
      <c r="H1867" s="0" t="n">
        <v>4.4</v>
      </c>
      <c r="I1867" s="0" t="n">
        <v>8.8</v>
      </c>
      <c r="J1867" s="0" t="n">
        <v>4.4</v>
      </c>
      <c r="K1867" s="0" t="s">
        <v>18</v>
      </c>
      <c r="L1867" s="0" t="s">
        <v>359</v>
      </c>
      <c r="M1867" s="0" t="n">
        <f aca="false">CEILING(G1867,1)*F1867</f>
        <v>8.8</v>
      </c>
      <c r="N1867" s="0" t="n">
        <f aca="false">M1867-H1867</f>
        <v>4.4</v>
      </c>
      <c r="O1867" s="0" t="n">
        <f aca="false">IF(ABS(N1867-J1867)&lt;0.011,1,0)</f>
        <v>1</v>
      </c>
    </row>
    <row r="1868" customFormat="false" ht="15" hidden="false" customHeight="false" outlineLevel="0" collapsed="false">
      <c r="A1868" s="0" t="s">
        <v>15</v>
      </c>
      <c r="B1868" s="0" t="s">
        <v>358</v>
      </c>
      <c r="C1868" s="0" t="n">
        <v>1</v>
      </c>
      <c r="D1868" s="0" t="n">
        <v>51166</v>
      </c>
      <c r="E1868" s="0" t="s">
        <v>35</v>
      </c>
      <c r="F1868" s="0" t="n">
        <v>7.2</v>
      </c>
      <c r="G1868" s="0" t="n">
        <v>0.5</v>
      </c>
      <c r="H1868" s="0" t="n">
        <v>3.6</v>
      </c>
      <c r="I1868" s="0" t="n">
        <v>7.2</v>
      </c>
      <c r="J1868" s="0" t="n">
        <v>3.6</v>
      </c>
      <c r="K1868" s="0" t="s">
        <v>18</v>
      </c>
      <c r="L1868" s="0" t="s">
        <v>359</v>
      </c>
      <c r="M1868" s="0" t="n">
        <f aca="false">CEILING(G1868,1)*F1868</f>
        <v>7.2</v>
      </c>
      <c r="N1868" s="0" t="n">
        <f aca="false">M1868-H1868</f>
        <v>3.6</v>
      </c>
      <c r="O1868" s="0" t="n">
        <f aca="false">IF(ABS(N1868-J1868)&lt;0.011,1,0)</f>
        <v>1</v>
      </c>
    </row>
    <row r="1869" customFormat="false" ht="15" hidden="false" customHeight="false" outlineLevel="0" collapsed="false">
      <c r="A1869" s="0" t="s">
        <v>15</v>
      </c>
      <c r="B1869" s="0" t="s">
        <v>358</v>
      </c>
      <c r="C1869" s="0" t="n">
        <v>1</v>
      </c>
      <c r="D1869" s="0" t="n">
        <v>51166</v>
      </c>
      <c r="E1869" s="0" t="s">
        <v>24</v>
      </c>
      <c r="F1869" s="0" t="n">
        <v>3.9</v>
      </c>
      <c r="G1869" s="0" t="n">
        <v>0.5</v>
      </c>
      <c r="H1869" s="0" t="n">
        <v>1.95</v>
      </c>
      <c r="I1869" s="0" t="n">
        <v>3.9</v>
      </c>
      <c r="J1869" s="0" t="n">
        <v>1.95</v>
      </c>
      <c r="K1869" s="0" t="s">
        <v>18</v>
      </c>
      <c r="L1869" s="0" t="s">
        <v>359</v>
      </c>
      <c r="M1869" s="0" t="n">
        <f aca="false">CEILING(G1869,1)*F1869</f>
        <v>3.9</v>
      </c>
      <c r="N1869" s="0" t="n">
        <f aca="false">M1869-H1869</f>
        <v>1.95</v>
      </c>
      <c r="O1869" s="0" t="n">
        <f aca="false">IF(ABS(N1869-J1869)&lt;0.011,1,0)</f>
        <v>1</v>
      </c>
    </row>
    <row r="1870" customFormat="false" ht="15" hidden="false" customHeight="false" outlineLevel="0" collapsed="false">
      <c r="A1870" s="0" t="s">
        <v>15</v>
      </c>
      <c r="B1870" s="0" t="s">
        <v>358</v>
      </c>
      <c r="C1870" s="0" t="n">
        <v>2</v>
      </c>
      <c r="D1870" s="0" t="n">
        <v>51165</v>
      </c>
      <c r="E1870" s="0" t="s">
        <v>176</v>
      </c>
      <c r="F1870" s="0" t="n">
        <v>5.9</v>
      </c>
      <c r="G1870" s="0" t="n">
        <v>0.5</v>
      </c>
      <c r="H1870" s="0" t="n">
        <v>2.95</v>
      </c>
      <c r="I1870" s="0" t="n">
        <v>5.9</v>
      </c>
      <c r="J1870" s="0" t="n">
        <v>2.95</v>
      </c>
      <c r="K1870" s="0" t="s">
        <v>18</v>
      </c>
      <c r="L1870" s="0" t="s">
        <v>359</v>
      </c>
      <c r="M1870" s="0" t="n">
        <f aca="false">CEILING(G1870,1)*F1870</f>
        <v>5.9</v>
      </c>
      <c r="N1870" s="0" t="n">
        <f aca="false">M1870-H1870</f>
        <v>2.95</v>
      </c>
      <c r="O1870" s="0" t="n">
        <f aca="false">IF(ABS(N1870-J1870)&lt;0.011,1,0)</f>
        <v>1</v>
      </c>
    </row>
    <row r="1871" customFormat="false" ht="15" hidden="false" customHeight="false" outlineLevel="0" collapsed="false">
      <c r="A1871" s="0" t="s">
        <v>15</v>
      </c>
      <c r="B1871" s="0" t="s">
        <v>358</v>
      </c>
      <c r="C1871" s="0" t="n">
        <v>2</v>
      </c>
      <c r="D1871" s="0" t="n">
        <v>51165</v>
      </c>
      <c r="E1871" s="0" t="s">
        <v>98</v>
      </c>
      <c r="F1871" s="0" t="n">
        <v>5.9</v>
      </c>
      <c r="G1871" s="0" t="n">
        <v>0.5</v>
      </c>
      <c r="H1871" s="0" t="n">
        <v>2.95</v>
      </c>
      <c r="I1871" s="0" t="n">
        <v>5.9</v>
      </c>
      <c r="J1871" s="0" t="n">
        <v>2.95</v>
      </c>
      <c r="K1871" s="0" t="s">
        <v>18</v>
      </c>
      <c r="L1871" s="0" t="s">
        <v>359</v>
      </c>
      <c r="M1871" s="0" t="n">
        <f aca="false">CEILING(G1871,1)*F1871</f>
        <v>5.9</v>
      </c>
      <c r="N1871" s="0" t="n">
        <f aca="false">M1871-H1871</f>
        <v>2.95</v>
      </c>
      <c r="O1871" s="0" t="n">
        <f aca="false">IF(ABS(N1871-J1871)&lt;0.011,1,0)</f>
        <v>1</v>
      </c>
    </row>
    <row r="1872" customFormat="false" ht="15" hidden="false" customHeight="false" outlineLevel="0" collapsed="false">
      <c r="A1872" s="0" t="s">
        <v>15</v>
      </c>
      <c r="B1872" s="0" t="s">
        <v>358</v>
      </c>
      <c r="C1872" s="0" t="n">
        <v>2</v>
      </c>
      <c r="D1872" s="0" t="n">
        <v>51165</v>
      </c>
      <c r="E1872" s="0" t="s">
        <v>184</v>
      </c>
      <c r="F1872" s="0" t="n">
        <v>8.8</v>
      </c>
      <c r="G1872" s="0" t="n">
        <v>0.5</v>
      </c>
      <c r="H1872" s="0" t="n">
        <v>4.4</v>
      </c>
      <c r="I1872" s="0" t="n">
        <v>8.8</v>
      </c>
      <c r="J1872" s="0" t="n">
        <v>4.4</v>
      </c>
      <c r="K1872" s="0" t="s">
        <v>18</v>
      </c>
      <c r="L1872" s="0" t="s">
        <v>359</v>
      </c>
      <c r="M1872" s="0" t="n">
        <f aca="false">CEILING(G1872,1)*F1872</f>
        <v>8.8</v>
      </c>
      <c r="N1872" s="0" t="n">
        <f aca="false">M1872-H1872</f>
        <v>4.4</v>
      </c>
      <c r="O1872" s="0" t="n">
        <f aca="false">IF(ABS(N1872-J1872)&lt;0.011,1,0)</f>
        <v>1</v>
      </c>
    </row>
    <row r="1873" customFormat="false" ht="15" hidden="false" customHeight="false" outlineLevel="0" collapsed="false">
      <c r="A1873" s="0" t="s">
        <v>15</v>
      </c>
      <c r="B1873" s="0" t="s">
        <v>358</v>
      </c>
      <c r="C1873" s="0" t="n">
        <v>2</v>
      </c>
      <c r="D1873" s="0" t="n">
        <v>51165</v>
      </c>
      <c r="E1873" s="0" t="s">
        <v>35</v>
      </c>
      <c r="F1873" s="0" t="n">
        <v>7.2</v>
      </c>
      <c r="G1873" s="0" t="n">
        <v>0.5</v>
      </c>
      <c r="H1873" s="0" t="n">
        <v>3.6</v>
      </c>
      <c r="I1873" s="0" t="n">
        <v>7.2</v>
      </c>
      <c r="J1873" s="0" t="n">
        <v>3.6</v>
      </c>
      <c r="K1873" s="0" t="s">
        <v>18</v>
      </c>
      <c r="L1873" s="0" t="s">
        <v>359</v>
      </c>
      <c r="M1873" s="0" t="n">
        <f aca="false">CEILING(G1873,1)*F1873</f>
        <v>7.2</v>
      </c>
      <c r="N1873" s="0" t="n">
        <f aca="false">M1873-H1873</f>
        <v>3.6</v>
      </c>
      <c r="O1873" s="0" t="n">
        <f aca="false">IF(ABS(N1873-J1873)&lt;0.011,1,0)</f>
        <v>1</v>
      </c>
    </row>
    <row r="1874" customFormat="false" ht="15" hidden="false" customHeight="false" outlineLevel="0" collapsed="false">
      <c r="A1874" s="0" t="s">
        <v>15</v>
      </c>
      <c r="B1874" s="0" t="s">
        <v>358</v>
      </c>
      <c r="C1874" s="0" t="n">
        <v>2</v>
      </c>
      <c r="D1874" s="0" t="n">
        <v>51165</v>
      </c>
      <c r="E1874" s="0" t="s">
        <v>24</v>
      </c>
      <c r="F1874" s="0" t="n">
        <v>3.9</v>
      </c>
      <c r="G1874" s="0" t="n">
        <v>0.5</v>
      </c>
      <c r="H1874" s="0" t="n">
        <v>1.95</v>
      </c>
      <c r="I1874" s="0" t="n">
        <v>3.9</v>
      </c>
      <c r="J1874" s="0" t="n">
        <v>1.95</v>
      </c>
      <c r="K1874" s="0" t="s">
        <v>18</v>
      </c>
      <c r="L1874" s="0" t="s">
        <v>359</v>
      </c>
      <c r="M1874" s="0" t="n">
        <f aca="false">CEILING(G1874,1)*F1874</f>
        <v>3.9</v>
      </c>
      <c r="N1874" s="0" t="n">
        <f aca="false">M1874-H1874</f>
        <v>1.95</v>
      </c>
      <c r="O1874" s="0" t="n">
        <f aca="false">IF(ABS(N1874-J1874)&lt;0.011,1,0)</f>
        <v>1</v>
      </c>
    </row>
    <row r="1875" customFormat="false" ht="15" hidden="false" customHeight="false" outlineLevel="0" collapsed="false">
      <c r="A1875" s="0" t="s">
        <v>15</v>
      </c>
      <c r="B1875" s="0" t="s">
        <v>358</v>
      </c>
      <c r="C1875" s="0" t="n">
        <v>11</v>
      </c>
      <c r="D1875" s="0" t="n">
        <v>51172</v>
      </c>
      <c r="E1875" s="0" t="s">
        <v>273</v>
      </c>
      <c r="F1875" s="0" t="n">
        <v>14</v>
      </c>
      <c r="G1875" s="0" t="n">
        <v>0.5</v>
      </c>
      <c r="H1875" s="0" t="n">
        <v>7</v>
      </c>
      <c r="I1875" s="0" t="n">
        <v>14</v>
      </c>
      <c r="J1875" s="0" t="n">
        <v>7</v>
      </c>
      <c r="K1875" s="0" t="s">
        <v>18</v>
      </c>
      <c r="L1875" s="0" t="s">
        <v>19</v>
      </c>
      <c r="M1875" s="0" t="n">
        <f aca="false">CEILING(G1875,1)*F1875</f>
        <v>14</v>
      </c>
      <c r="N1875" s="0" t="n">
        <f aca="false">M1875-H1875</f>
        <v>7</v>
      </c>
      <c r="O1875" s="0" t="n">
        <f aca="false">IF(ABS(N1875-J1875)&lt;0.011,1,0)</f>
        <v>1</v>
      </c>
    </row>
    <row r="1876" customFormat="false" ht="15" hidden="false" customHeight="false" outlineLevel="0" collapsed="false">
      <c r="A1876" s="0" t="s">
        <v>15</v>
      </c>
      <c r="B1876" s="0" t="s">
        <v>358</v>
      </c>
      <c r="C1876" s="0" t="n">
        <v>11</v>
      </c>
      <c r="D1876" s="0" t="n">
        <v>51172</v>
      </c>
      <c r="E1876" s="0" t="s">
        <v>217</v>
      </c>
      <c r="F1876" s="0" t="n">
        <v>11</v>
      </c>
      <c r="G1876" s="0" t="n">
        <v>0.5</v>
      </c>
      <c r="H1876" s="0" t="n">
        <v>5.5</v>
      </c>
      <c r="I1876" s="0" t="n">
        <v>11</v>
      </c>
      <c r="J1876" s="0" t="n">
        <v>5.5</v>
      </c>
      <c r="K1876" s="0" t="s">
        <v>18</v>
      </c>
      <c r="L1876" s="0" t="s">
        <v>19</v>
      </c>
      <c r="M1876" s="0" t="n">
        <f aca="false">CEILING(G1876,1)*F1876</f>
        <v>11</v>
      </c>
      <c r="N1876" s="0" t="n">
        <f aca="false">M1876-H1876</f>
        <v>5.5</v>
      </c>
      <c r="O1876" s="0" t="n">
        <f aca="false">IF(ABS(N1876-J1876)&lt;0.011,1,0)</f>
        <v>1</v>
      </c>
    </row>
    <row r="1877" customFormat="false" ht="15" hidden="false" customHeight="false" outlineLevel="0" collapsed="false">
      <c r="A1877" s="0" t="s">
        <v>15</v>
      </c>
      <c r="B1877" s="0" t="s">
        <v>358</v>
      </c>
      <c r="C1877" s="0" t="n">
        <v>11</v>
      </c>
      <c r="D1877" s="0" t="n">
        <v>51172</v>
      </c>
      <c r="E1877" s="0" t="s">
        <v>49</v>
      </c>
      <c r="F1877" s="0" t="n">
        <v>15.9</v>
      </c>
      <c r="G1877" s="0" t="n">
        <v>1.5</v>
      </c>
      <c r="H1877" s="0" t="n">
        <v>23.85</v>
      </c>
      <c r="I1877" s="0" t="n">
        <v>31.8</v>
      </c>
      <c r="J1877" s="0" t="n">
        <v>7.95</v>
      </c>
      <c r="K1877" s="0" t="s">
        <v>18</v>
      </c>
      <c r="L1877" s="0" t="s">
        <v>19</v>
      </c>
      <c r="M1877" s="0" t="n">
        <f aca="false">CEILING(G1877,1)*F1877</f>
        <v>31.8</v>
      </c>
      <c r="N1877" s="0" t="n">
        <f aca="false">M1877-H1877</f>
        <v>7.95</v>
      </c>
      <c r="O1877" s="0" t="n">
        <f aca="false">IF(ABS(N1877-J1877)&lt;0.011,1,0)</f>
        <v>1</v>
      </c>
    </row>
    <row r="1878" customFormat="false" ht="15" hidden="false" customHeight="false" outlineLevel="0" collapsed="false">
      <c r="A1878" s="0" t="s">
        <v>15</v>
      </c>
      <c r="B1878" s="0" t="s">
        <v>358</v>
      </c>
      <c r="C1878" s="0" t="n">
        <v>11</v>
      </c>
      <c r="D1878" s="0" t="n">
        <v>51172</v>
      </c>
      <c r="E1878" s="0" t="s">
        <v>24</v>
      </c>
      <c r="F1878" s="0" t="n">
        <v>3.9</v>
      </c>
      <c r="G1878" s="0" t="n">
        <v>0.5</v>
      </c>
      <c r="H1878" s="0" t="n">
        <v>1.95</v>
      </c>
      <c r="I1878" s="0" t="n">
        <v>3.9</v>
      </c>
      <c r="J1878" s="0" t="n">
        <v>1.95</v>
      </c>
      <c r="K1878" s="0" t="s">
        <v>18</v>
      </c>
      <c r="L1878" s="0" t="s">
        <v>19</v>
      </c>
      <c r="M1878" s="0" t="n">
        <f aca="false">CEILING(G1878,1)*F1878</f>
        <v>3.9</v>
      </c>
      <c r="N1878" s="0" t="n">
        <f aca="false">M1878-H1878</f>
        <v>1.95</v>
      </c>
      <c r="O1878" s="0" t="n">
        <f aca="false">IF(ABS(N1878-J1878)&lt;0.011,1,0)</f>
        <v>1</v>
      </c>
    </row>
    <row r="1879" customFormat="false" ht="15" hidden="false" customHeight="false" outlineLevel="0" collapsed="false">
      <c r="A1879" s="0" t="s">
        <v>15</v>
      </c>
      <c r="B1879" s="0" t="s">
        <v>358</v>
      </c>
      <c r="C1879" s="0" t="n">
        <v>12</v>
      </c>
      <c r="D1879" s="0" t="n">
        <v>51170</v>
      </c>
      <c r="E1879" s="0" t="s">
        <v>273</v>
      </c>
      <c r="F1879" s="0" t="n">
        <v>14</v>
      </c>
      <c r="G1879" s="0" t="n">
        <v>0.5</v>
      </c>
      <c r="H1879" s="0" t="n">
        <v>7</v>
      </c>
      <c r="I1879" s="0" t="n">
        <v>14</v>
      </c>
      <c r="J1879" s="0" t="n">
        <v>7</v>
      </c>
      <c r="K1879" s="0" t="s">
        <v>18</v>
      </c>
      <c r="L1879" s="0" t="s">
        <v>19</v>
      </c>
      <c r="M1879" s="0" t="n">
        <f aca="false">CEILING(G1879,1)*F1879</f>
        <v>14</v>
      </c>
      <c r="N1879" s="0" t="n">
        <f aca="false">M1879-H1879</f>
        <v>7</v>
      </c>
      <c r="O1879" s="0" t="n">
        <f aca="false">IF(ABS(N1879-J1879)&lt;0.011,1,0)</f>
        <v>1</v>
      </c>
    </row>
    <row r="1880" customFormat="false" ht="15" hidden="false" customHeight="false" outlineLevel="0" collapsed="false">
      <c r="A1880" s="0" t="s">
        <v>15</v>
      </c>
      <c r="B1880" s="0" t="s">
        <v>358</v>
      </c>
      <c r="C1880" s="0" t="n">
        <v>12</v>
      </c>
      <c r="D1880" s="0" t="n">
        <v>51170</v>
      </c>
      <c r="E1880" s="0" t="s">
        <v>217</v>
      </c>
      <c r="F1880" s="0" t="n">
        <v>11</v>
      </c>
      <c r="G1880" s="0" t="n">
        <v>0.5</v>
      </c>
      <c r="H1880" s="0" t="n">
        <v>5.5</v>
      </c>
      <c r="I1880" s="0" t="n">
        <v>11</v>
      </c>
      <c r="J1880" s="0" t="n">
        <v>5.5</v>
      </c>
      <c r="K1880" s="0" t="s">
        <v>18</v>
      </c>
      <c r="L1880" s="0" t="s">
        <v>19</v>
      </c>
      <c r="M1880" s="0" t="n">
        <f aca="false">CEILING(G1880,1)*F1880</f>
        <v>11</v>
      </c>
      <c r="N1880" s="0" t="n">
        <f aca="false">M1880-H1880</f>
        <v>5.5</v>
      </c>
      <c r="O1880" s="0" t="n">
        <f aca="false">IF(ABS(N1880-J1880)&lt;0.011,1,0)</f>
        <v>1</v>
      </c>
    </row>
    <row r="1881" customFormat="false" ht="15" hidden="false" customHeight="false" outlineLevel="0" collapsed="false">
      <c r="A1881" s="0" t="s">
        <v>15</v>
      </c>
      <c r="B1881" s="0" t="s">
        <v>358</v>
      </c>
      <c r="C1881" s="0" t="n">
        <v>12</v>
      </c>
      <c r="D1881" s="0" t="n">
        <v>51170</v>
      </c>
      <c r="E1881" s="0" t="s">
        <v>49</v>
      </c>
      <c r="F1881" s="0" t="n">
        <v>15.9</v>
      </c>
      <c r="G1881" s="0" t="n">
        <v>1.5</v>
      </c>
      <c r="H1881" s="0" t="n">
        <v>23.85</v>
      </c>
      <c r="I1881" s="0" t="n">
        <v>31.8</v>
      </c>
      <c r="J1881" s="0" t="n">
        <v>7.95</v>
      </c>
      <c r="K1881" s="0" t="s">
        <v>18</v>
      </c>
      <c r="L1881" s="0" t="s">
        <v>19</v>
      </c>
      <c r="M1881" s="0" t="n">
        <f aca="false">CEILING(G1881,1)*F1881</f>
        <v>31.8</v>
      </c>
      <c r="N1881" s="0" t="n">
        <f aca="false">M1881-H1881</f>
        <v>7.95</v>
      </c>
      <c r="O1881" s="0" t="n">
        <f aca="false">IF(ABS(N1881-J1881)&lt;0.011,1,0)</f>
        <v>1</v>
      </c>
    </row>
    <row r="1882" customFormat="false" ht="15" hidden="false" customHeight="false" outlineLevel="0" collapsed="false">
      <c r="A1882" s="0" t="s">
        <v>15</v>
      </c>
      <c r="B1882" s="0" t="s">
        <v>358</v>
      </c>
      <c r="C1882" s="0" t="n">
        <v>12</v>
      </c>
      <c r="D1882" s="0" t="n">
        <v>51170</v>
      </c>
      <c r="E1882" s="0" t="s">
        <v>24</v>
      </c>
      <c r="F1882" s="0" t="n">
        <v>3.9</v>
      </c>
      <c r="G1882" s="0" t="n">
        <v>0.5</v>
      </c>
      <c r="H1882" s="0" t="n">
        <v>1.95</v>
      </c>
      <c r="I1882" s="0" t="n">
        <v>3.9</v>
      </c>
      <c r="J1882" s="0" t="n">
        <v>1.95</v>
      </c>
      <c r="K1882" s="0" t="s">
        <v>18</v>
      </c>
      <c r="L1882" s="0" t="s">
        <v>19</v>
      </c>
      <c r="M1882" s="0" t="n">
        <f aca="false">CEILING(G1882,1)*F1882</f>
        <v>3.9</v>
      </c>
      <c r="N1882" s="0" t="n">
        <f aca="false">M1882-H1882</f>
        <v>1.95</v>
      </c>
      <c r="O1882" s="0" t="n">
        <f aca="false">IF(ABS(N1882-J1882)&lt;0.011,1,0)</f>
        <v>1</v>
      </c>
    </row>
    <row r="1883" customFormat="false" ht="15" hidden="false" customHeight="false" outlineLevel="0" collapsed="false">
      <c r="A1883" s="0" t="s">
        <v>15</v>
      </c>
      <c r="B1883" s="0" t="s">
        <v>358</v>
      </c>
      <c r="C1883" s="0" t="n">
        <v>20</v>
      </c>
      <c r="D1883" s="0" t="n">
        <v>51186</v>
      </c>
      <c r="E1883" s="0" t="s">
        <v>335</v>
      </c>
      <c r="F1883" s="0" t="n">
        <v>6.4</v>
      </c>
      <c r="G1883" s="0" t="n">
        <v>0.5</v>
      </c>
      <c r="H1883" s="0" t="n">
        <v>3.2</v>
      </c>
      <c r="I1883" s="0" t="n">
        <v>6.4</v>
      </c>
      <c r="J1883" s="0" t="n">
        <v>3.2</v>
      </c>
      <c r="K1883" s="0" t="s">
        <v>18</v>
      </c>
      <c r="L1883" s="0" t="s">
        <v>113</v>
      </c>
      <c r="M1883" s="0" t="n">
        <f aca="false">CEILING(G1883,1)*F1883</f>
        <v>6.4</v>
      </c>
      <c r="N1883" s="0" t="n">
        <f aca="false">M1883-H1883</f>
        <v>3.2</v>
      </c>
      <c r="O1883" s="0" t="n">
        <f aca="false">IF(ABS(N1883-J1883)&lt;0.011,1,0)</f>
        <v>1</v>
      </c>
    </row>
    <row r="1884" customFormat="false" ht="15" hidden="false" customHeight="false" outlineLevel="0" collapsed="false">
      <c r="A1884" s="0" t="s">
        <v>15</v>
      </c>
      <c r="B1884" s="0" t="s">
        <v>358</v>
      </c>
      <c r="C1884" s="0" t="n">
        <v>20</v>
      </c>
      <c r="D1884" s="0" t="n">
        <v>51186</v>
      </c>
      <c r="E1884" s="0" t="s">
        <v>40</v>
      </c>
      <c r="F1884" s="0" t="n">
        <v>4.7</v>
      </c>
      <c r="G1884" s="0" t="n">
        <v>0.5</v>
      </c>
      <c r="H1884" s="0" t="n">
        <v>2.35</v>
      </c>
      <c r="I1884" s="0" t="n">
        <v>4.7</v>
      </c>
      <c r="J1884" s="0" t="n">
        <v>2.35</v>
      </c>
      <c r="K1884" s="0" t="s">
        <v>18</v>
      </c>
      <c r="L1884" s="0" t="s">
        <v>113</v>
      </c>
      <c r="M1884" s="0" t="n">
        <f aca="false">CEILING(G1884,1)*F1884</f>
        <v>4.7</v>
      </c>
      <c r="N1884" s="0" t="n">
        <f aca="false">M1884-H1884</f>
        <v>2.35</v>
      </c>
      <c r="O1884" s="0" t="n">
        <f aca="false">IF(ABS(N1884-J1884)&lt;0.011,1,0)</f>
        <v>1</v>
      </c>
    </row>
    <row r="1885" customFormat="false" ht="15" hidden="false" customHeight="false" outlineLevel="0" collapsed="false">
      <c r="A1885" s="0" t="s">
        <v>15</v>
      </c>
      <c r="B1885" s="0" t="s">
        <v>358</v>
      </c>
      <c r="C1885" s="0" t="n">
        <v>20</v>
      </c>
      <c r="D1885" s="0" t="n">
        <v>51186</v>
      </c>
      <c r="E1885" s="0" t="s">
        <v>164</v>
      </c>
      <c r="F1885" s="0" t="n">
        <v>27.8</v>
      </c>
      <c r="G1885" s="0" t="n">
        <v>0.5</v>
      </c>
      <c r="H1885" s="0" t="n">
        <v>13.9</v>
      </c>
      <c r="I1885" s="0" t="n">
        <v>27.8</v>
      </c>
      <c r="J1885" s="0" t="n">
        <v>13.9</v>
      </c>
      <c r="K1885" s="0" t="s">
        <v>18</v>
      </c>
      <c r="L1885" s="0" t="s">
        <v>113</v>
      </c>
      <c r="M1885" s="0" t="n">
        <f aca="false">CEILING(G1885,1)*F1885</f>
        <v>27.8</v>
      </c>
      <c r="N1885" s="0" t="n">
        <f aca="false">M1885-H1885</f>
        <v>13.9</v>
      </c>
      <c r="O1885" s="0" t="n">
        <f aca="false">IF(ABS(N1885-J1885)&lt;0.011,1,0)</f>
        <v>1</v>
      </c>
    </row>
    <row r="1886" customFormat="false" ht="15" hidden="false" customHeight="false" outlineLevel="0" collapsed="false">
      <c r="A1886" s="0" t="s">
        <v>15</v>
      </c>
      <c r="B1886" s="0" t="s">
        <v>358</v>
      </c>
      <c r="C1886" s="0" t="n">
        <v>20</v>
      </c>
      <c r="D1886" s="0" t="n">
        <v>51186</v>
      </c>
      <c r="E1886" s="0" t="s">
        <v>256</v>
      </c>
      <c r="F1886" s="0" t="n">
        <v>10.5</v>
      </c>
      <c r="G1886" s="0" t="n">
        <v>0.5</v>
      </c>
      <c r="H1886" s="0" t="n">
        <v>5.25</v>
      </c>
      <c r="I1886" s="0" t="n">
        <v>10.5</v>
      </c>
      <c r="J1886" s="0" t="n">
        <v>5.25</v>
      </c>
      <c r="K1886" s="0" t="s">
        <v>18</v>
      </c>
      <c r="L1886" s="0" t="s">
        <v>113</v>
      </c>
      <c r="M1886" s="0" t="n">
        <f aca="false">CEILING(G1886,1)*F1886</f>
        <v>10.5</v>
      </c>
      <c r="N1886" s="0" t="n">
        <f aca="false">M1886-H1886</f>
        <v>5.25</v>
      </c>
      <c r="O1886" s="0" t="n">
        <f aca="false">IF(ABS(N1886-J1886)&lt;0.011,1,0)</f>
        <v>1</v>
      </c>
    </row>
    <row r="1887" customFormat="false" ht="15" hidden="false" customHeight="false" outlineLevel="0" collapsed="false">
      <c r="A1887" s="0" t="s">
        <v>15</v>
      </c>
      <c r="B1887" s="0" t="s">
        <v>358</v>
      </c>
      <c r="C1887" s="0" t="n">
        <v>20</v>
      </c>
      <c r="D1887" s="0" t="n">
        <v>51186</v>
      </c>
      <c r="E1887" s="0" t="s">
        <v>88</v>
      </c>
      <c r="F1887" s="0" t="n">
        <v>3.9</v>
      </c>
      <c r="G1887" s="0" t="n">
        <v>0.5</v>
      </c>
      <c r="H1887" s="0" t="n">
        <v>1.95</v>
      </c>
      <c r="I1887" s="0" t="n">
        <v>3.9</v>
      </c>
      <c r="J1887" s="0" t="n">
        <v>1.95</v>
      </c>
      <c r="K1887" s="0" t="s">
        <v>18</v>
      </c>
      <c r="L1887" s="0" t="s">
        <v>113</v>
      </c>
      <c r="M1887" s="0" t="n">
        <f aca="false">CEILING(G1887,1)*F1887</f>
        <v>3.9</v>
      </c>
      <c r="N1887" s="0" t="n">
        <f aca="false">M1887-H1887</f>
        <v>1.95</v>
      </c>
      <c r="O1887" s="0" t="n">
        <f aca="false">IF(ABS(N1887-J1887)&lt;0.011,1,0)</f>
        <v>1</v>
      </c>
    </row>
    <row r="1888" customFormat="false" ht="15" hidden="false" customHeight="false" outlineLevel="0" collapsed="false">
      <c r="A1888" s="0" t="s">
        <v>15</v>
      </c>
      <c r="B1888" s="0" t="s">
        <v>358</v>
      </c>
      <c r="C1888" s="0" t="n">
        <v>20</v>
      </c>
      <c r="D1888" s="0" t="n">
        <v>51186</v>
      </c>
      <c r="E1888" s="0" t="s">
        <v>265</v>
      </c>
      <c r="F1888" s="0" t="n">
        <v>8.5</v>
      </c>
      <c r="G1888" s="0" t="n">
        <v>0.5</v>
      </c>
      <c r="H1888" s="0" t="n">
        <v>4.25</v>
      </c>
      <c r="I1888" s="0" t="n">
        <v>8.5</v>
      </c>
      <c r="J1888" s="0" t="n">
        <v>4.25</v>
      </c>
      <c r="K1888" s="0" t="s">
        <v>18</v>
      </c>
      <c r="L1888" s="0" t="s">
        <v>113</v>
      </c>
      <c r="M1888" s="0" t="n">
        <f aca="false">CEILING(G1888,1)*F1888</f>
        <v>8.5</v>
      </c>
      <c r="N1888" s="0" t="n">
        <f aca="false">M1888-H1888</f>
        <v>4.25</v>
      </c>
      <c r="O1888" s="0" t="n">
        <f aca="false">IF(ABS(N1888-J1888)&lt;0.011,1,0)</f>
        <v>1</v>
      </c>
    </row>
    <row r="1889" customFormat="false" ht="15" hidden="false" customHeight="false" outlineLevel="0" collapsed="false">
      <c r="A1889" s="0" t="s">
        <v>15</v>
      </c>
      <c r="B1889" s="0" t="s">
        <v>358</v>
      </c>
      <c r="C1889" s="0" t="n">
        <v>20</v>
      </c>
      <c r="D1889" s="0" t="n">
        <v>51186</v>
      </c>
      <c r="E1889" s="0" t="s">
        <v>126</v>
      </c>
      <c r="F1889" s="0" t="n">
        <v>17.6</v>
      </c>
      <c r="G1889" s="0" t="n">
        <v>0.5</v>
      </c>
      <c r="H1889" s="0" t="n">
        <v>8.8</v>
      </c>
      <c r="I1889" s="0" t="n">
        <v>17.6</v>
      </c>
      <c r="J1889" s="0" t="n">
        <v>8.8</v>
      </c>
      <c r="K1889" s="0" t="s">
        <v>18</v>
      </c>
      <c r="L1889" s="0" t="s">
        <v>113</v>
      </c>
      <c r="M1889" s="0" t="n">
        <f aca="false">CEILING(G1889,1)*F1889</f>
        <v>17.6</v>
      </c>
      <c r="N1889" s="0" t="n">
        <f aca="false">M1889-H1889</f>
        <v>8.8</v>
      </c>
      <c r="O1889" s="0" t="n">
        <f aca="false">IF(ABS(N1889-J1889)&lt;0.011,1,0)</f>
        <v>1</v>
      </c>
    </row>
    <row r="1890" customFormat="false" ht="15" hidden="false" customHeight="false" outlineLevel="0" collapsed="false">
      <c r="A1890" s="0" t="s">
        <v>15</v>
      </c>
      <c r="B1890" s="0" t="s">
        <v>358</v>
      </c>
      <c r="C1890" s="0" t="n">
        <v>20</v>
      </c>
      <c r="D1890" s="0" t="n">
        <v>51186</v>
      </c>
      <c r="E1890" s="0" t="s">
        <v>35</v>
      </c>
      <c r="F1890" s="0" t="n">
        <v>7.2</v>
      </c>
      <c r="G1890" s="0" t="n">
        <v>1.5</v>
      </c>
      <c r="H1890" s="0" t="n">
        <v>10.8</v>
      </c>
      <c r="I1890" s="0" t="n">
        <v>14.4</v>
      </c>
      <c r="J1890" s="0" t="n">
        <v>3.6</v>
      </c>
      <c r="K1890" s="0" t="s">
        <v>18</v>
      </c>
      <c r="L1890" s="0" t="s">
        <v>113</v>
      </c>
      <c r="M1890" s="0" t="n">
        <f aca="false">CEILING(G1890,1)*F1890</f>
        <v>14.4</v>
      </c>
      <c r="N1890" s="0" t="n">
        <f aca="false">M1890-H1890</f>
        <v>3.6</v>
      </c>
      <c r="O1890" s="0" t="n">
        <f aca="false">IF(ABS(N1890-J1890)&lt;0.011,1,0)</f>
        <v>1</v>
      </c>
    </row>
    <row r="1891" customFormat="false" ht="15" hidden="false" customHeight="false" outlineLevel="0" collapsed="false">
      <c r="A1891" s="0" t="s">
        <v>15</v>
      </c>
      <c r="B1891" s="0" t="s">
        <v>358</v>
      </c>
      <c r="C1891" s="0" t="n">
        <v>21</v>
      </c>
      <c r="D1891" s="0" t="n">
        <v>51178</v>
      </c>
      <c r="E1891" s="0" t="s">
        <v>335</v>
      </c>
      <c r="F1891" s="0" t="n">
        <v>6.4</v>
      </c>
      <c r="G1891" s="0" t="n">
        <v>0.5</v>
      </c>
      <c r="H1891" s="0" t="n">
        <v>3.2</v>
      </c>
      <c r="I1891" s="0" t="n">
        <v>6.4</v>
      </c>
      <c r="J1891" s="0" t="n">
        <v>3.2</v>
      </c>
      <c r="K1891" s="0" t="s">
        <v>18</v>
      </c>
      <c r="L1891" s="0" t="s">
        <v>113</v>
      </c>
      <c r="M1891" s="0" t="n">
        <f aca="false">CEILING(G1891,1)*F1891</f>
        <v>6.4</v>
      </c>
      <c r="N1891" s="0" t="n">
        <f aca="false">M1891-H1891</f>
        <v>3.2</v>
      </c>
      <c r="O1891" s="0" t="n">
        <f aca="false">IF(ABS(N1891-J1891)&lt;0.011,1,0)</f>
        <v>1</v>
      </c>
    </row>
    <row r="1892" customFormat="false" ht="15" hidden="false" customHeight="false" outlineLevel="0" collapsed="false">
      <c r="A1892" s="0" t="s">
        <v>15</v>
      </c>
      <c r="B1892" s="0" t="s">
        <v>358</v>
      </c>
      <c r="C1892" s="0" t="n">
        <v>21</v>
      </c>
      <c r="D1892" s="0" t="n">
        <v>51178</v>
      </c>
      <c r="E1892" s="0" t="s">
        <v>40</v>
      </c>
      <c r="F1892" s="0" t="n">
        <v>4.7</v>
      </c>
      <c r="G1892" s="0" t="n">
        <v>0.5</v>
      </c>
      <c r="H1892" s="0" t="n">
        <v>2.35</v>
      </c>
      <c r="I1892" s="0" t="n">
        <v>4.7</v>
      </c>
      <c r="J1892" s="0" t="n">
        <v>2.35</v>
      </c>
      <c r="K1892" s="0" t="s">
        <v>18</v>
      </c>
      <c r="L1892" s="0" t="s">
        <v>113</v>
      </c>
      <c r="M1892" s="0" t="n">
        <f aca="false">CEILING(G1892,1)*F1892</f>
        <v>4.7</v>
      </c>
      <c r="N1892" s="0" t="n">
        <f aca="false">M1892-H1892</f>
        <v>2.35</v>
      </c>
      <c r="O1892" s="0" t="n">
        <f aca="false">IF(ABS(N1892-J1892)&lt;0.011,1,0)</f>
        <v>1</v>
      </c>
    </row>
    <row r="1893" customFormat="false" ht="15" hidden="false" customHeight="false" outlineLevel="0" collapsed="false">
      <c r="A1893" s="0" t="s">
        <v>15</v>
      </c>
      <c r="B1893" s="0" t="s">
        <v>358</v>
      </c>
      <c r="C1893" s="0" t="n">
        <v>21</v>
      </c>
      <c r="D1893" s="0" t="n">
        <v>51178</v>
      </c>
      <c r="E1893" s="0" t="s">
        <v>164</v>
      </c>
      <c r="F1893" s="0" t="n">
        <v>27.8</v>
      </c>
      <c r="G1893" s="0" t="n">
        <v>0.5</v>
      </c>
      <c r="H1893" s="0" t="n">
        <v>13.9</v>
      </c>
      <c r="I1893" s="0" t="n">
        <v>27.8</v>
      </c>
      <c r="J1893" s="0" t="n">
        <v>13.9</v>
      </c>
      <c r="K1893" s="0" t="s">
        <v>18</v>
      </c>
      <c r="L1893" s="0" t="s">
        <v>113</v>
      </c>
      <c r="M1893" s="0" t="n">
        <f aca="false">CEILING(G1893,1)*F1893</f>
        <v>27.8</v>
      </c>
      <c r="N1893" s="0" t="n">
        <f aca="false">M1893-H1893</f>
        <v>13.9</v>
      </c>
      <c r="O1893" s="0" t="n">
        <f aca="false">IF(ABS(N1893-J1893)&lt;0.011,1,0)</f>
        <v>1</v>
      </c>
    </row>
    <row r="1894" customFormat="false" ht="15" hidden="false" customHeight="false" outlineLevel="0" collapsed="false">
      <c r="A1894" s="0" t="s">
        <v>15</v>
      </c>
      <c r="B1894" s="0" t="s">
        <v>358</v>
      </c>
      <c r="C1894" s="0" t="n">
        <v>21</v>
      </c>
      <c r="D1894" s="0" t="n">
        <v>51178</v>
      </c>
      <c r="E1894" s="0" t="s">
        <v>256</v>
      </c>
      <c r="F1894" s="0" t="n">
        <v>10.5</v>
      </c>
      <c r="G1894" s="0" t="n">
        <v>0.5</v>
      </c>
      <c r="H1894" s="0" t="n">
        <v>5.25</v>
      </c>
      <c r="I1894" s="0" t="n">
        <v>10.5</v>
      </c>
      <c r="J1894" s="0" t="n">
        <v>5.25</v>
      </c>
      <c r="K1894" s="0" t="s">
        <v>18</v>
      </c>
      <c r="L1894" s="0" t="s">
        <v>113</v>
      </c>
      <c r="M1894" s="0" t="n">
        <f aca="false">CEILING(G1894,1)*F1894</f>
        <v>10.5</v>
      </c>
      <c r="N1894" s="0" t="n">
        <f aca="false">M1894-H1894</f>
        <v>5.25</v>
      </c>
      <c r="O1894" s="0" t="n">
        <f aca="false">IF(ABS(N1894-J1894)&lt;0.011,1,0)</f>
        <v>1</v>
      </c>
    </row>
    <row r="1895" customFormat="false" ht="15" hidden="false" customHeight="false" outlineLevel="0" collapsed="false">
      <c r="A1895" s="0" t="s">
        <v>15</v>
      </c>
      <c r="B1895" s="0" t="s">
        <v>358</v>
      </c>
      <c r="C1895" s="0" t="n">
        <v>21</v>
      </c>
      <c r="D1895" s="0" t="n">
        <v>51178</v>
      </c>
      <c r="E1895" s="0" t="s">
        <v>88</v>
      </c>
      <c r="F1895" s="0" t="n">
        <v>3.9</v>
      </c>
      <c r="G1895" s="0" t="n">
        <v>0.5</v>
      </c>
      <c r="H1895" s="0" t="n">
        <v>1.95</v>
      </c>
      <c r="I1895" s="0" t="n">
        <v>3.9</v>
      </c>
      <c r="J1895" s="0" t="n">
        <v>1.95</v>
      </c>
      <c r="K1895" s="0" t="s">
        <v>18</v>
      </c>
      <c r="L1895" s="0" t="s">
        <v>113</v>
      </c>
      <c r="M1895" s="0" t="n">
        <f aca="false">CEILING(G1895,1)*F1895</f>
        <v>3.9</v>
      </c>
      <c r="N1895" s="0" t="n">
        <f aca="false">M1895-H1895</f>
        <v>1.95</v>
      </c>
      <c r="O1895" s="0" t="n">
        <f aca="false">IF(ABS(N1895-J1895)&lt;0.011,1,0)</f>
        <v>1</v>
      </c>
    </row>
    <row r="1896" customFormat="false" ht="15" hidden="false" customHeight="false" outlineLevel="0" collapsed="false">
      <c r="A1896" s="0" t="s">
        <v>15</v>
      </c>
      <c r="B1896" s="0" t="s">
        <v>358</v>
      </c>
      <c r="C1896" s="0" t="n">
        <v>21</v>
      </c>
      <c r="D1896" s="0" t="n">
        <v>51178</v>
      </c>
      <c r="E1896" s="0" t="s">
        <v>265</v>
      </c>
      <c r="F1896" s="0" t="n">
        <v>8.5</v>
      </c>
      <c r="G1896" s="0" t="n">
        <v>0.5</v>
      </c>
      <c r="H1896" s="0" t="n">
        <v>4.25</v>
      </c>
      <c r="I1896" s="0" t="n">
        <v>8.5</v>
      </c>
      <c r="J1896" s="0" t="n">
        <v>4.25</v>
      </c>
      <c r="K1896" s="0" t="s">
        <v>18</v>
      </c>
      <c r="L1896" s="0" t="s">
        <v>113</v>
      </c>
      <c r="M1896" s="0" t="n">
        <f aca="false">CEILING(G1896,1)*F1896</f>
        <v>8.5</v>
      </c>
      <c r="N1896" s="0" t="n">
        <f aca="false">M1896-H1896</f>
        <v>4.25</v>
      </c>
      <c r="O1896" s="0" t="n">
        <f aca="false">IF(ABS(N1896-J1896)&lt;0.011,1,0)</f>
        <v>1</v>
      </c>
    </row>
    <row r="1897" customFormat="false" ht="15" hidden="false" customHeight="false" outlineLevel="0" collapsed="false">
      <c r="A1897" s="0" t="s">
        <v>15</v>
      </c>
      <c r="B1897" s="0" t="s">
        <v>358</v>
      </c>
      <c r="C1897" s="0" t="n">
        <v>21</v>
      </c>
      <c r="D1897" s="0" t="n">
        <v>51178</v>
      </c>
      <c r="E1897" s="0" t="s">
        <v>126</v>
      </c>
      <c r="F1897" s="0" t="n">
        <v>17.6</v>
      </c>
      <c r="G1897" s="0" t="n">
        <v>0.5</v>
      </c>
      <c r="H1897" s="0" t="n">
        <v>8.8</v>
      </c>
      <c r="I1897" s="0" t="n">
        <v>17.6</v>
      </c>
      <c r="J1897" s="0" t="n">
        <v>8.8</v>
      </c>
      <c r="K1897" s="0" t="s">
        <v>18</v>
      </c>
      <c r="L1897" s="0" t="s">
        <v>113</v>
      </c>
      <c r="M1897" s="0" t="n">
        <f aca="false">CEILING(G1897,1)*F1897</f>
        <v>17.6</v>
      </c>
      <c r="N1897" s="0" t="n">
        <f aca="false">M1897-H1897</f>
        <v>8.8</v>
      </c>
      <c r="O1897" s="0" t="n">
        <f aca="false">IF(ABS(N1897-J1897)&lt;0.011,1,0)</f>
        <v>1</v>
      </c>
    </row>
    <row r="1898" customFormat="false" ht="15" hidden="false" customHeight="false" outlineLevel="0" collapsed="false">
      <c r="A1898" s="0" t="s">
        <v>15</v>
      </c>
      <c r="B1898" s="0" t="s">
        <v>358</v>
      </c>
      <c r="C1898" s="0" t="n">
        <v>21</v>
      </c>
      <c r="D1898" s="0" t="n">
        <v>51178</v>
      </c>
      <c r="E1898" s="0" t="s">
        <v>35</v>
      </c>
      <c r="F1898" s="0" t="n">
        <v>7.2</v>
      </c>
      <c r="G1898" s="0" t="n">
        <v>1.5</v>
      </c>
      <c r="H1898" s="0" t="n">
        <v>10.8</v>
      </c>
      <c r="I1898" s="0" t="n">
        <v>14.4</v>
      </c>
      <c r="J1898" s="0" t="n">
        <v>3.6</v>
      </c>
      <c r="K1898" s="0" t="s">
        <v>18</v>
      </c>
      <c r="L1898" s="0" t="s">
        <v>113</v>
      </c>
      <c r="M1898" s="0" t="n">
        <f aca="false">CEILING(G1898,1)*F1898</f>
        <v>14.4</v>
      </c>
      <c r="N1898" s="0" t="n">
        <f aca="false">M1898-H1898</f>
        <v>3.6</v>
      </c>
      <c r="O1898" s="0" t="n">
        <f aca="false">IF(ABS(N1898-J1898)&lt;0.011,1,0)</f>
        <v>1</v>
      </c>
    </row>
    <row r="1899" customFormat="false" ht="15" hidden="false" customHeight="false" outlineLevel="0" collapsed="false">
      <c r="A1899" s="0" t="s">
        <v>15</v>
      </c>
      <c r="B1899" s="0" t="s">
        <v>360</v>
      </c>
      <c r="C1899" s="0" t="n">
        <v>13</v>
      </c>
      <c r="D1899" s="0" t="n">
        <v>51210</v>
      </c>
      <c r="E1899" s="0" t="s">
        <v>45</v>
      </c>
      <c r="F1899" s="0" t="n">
        <v>17.6</v>
      </c>
      <c r="G1899" s="0" t="n">
        <v>0.5</v>
      </c>
      <c r="H1899" s="0" t="n">
        <v>8.8</v>
      </c>
      <c r="I1899" s="0" t="n">
        <v>17.6</v>
      </c>
      <c r="J1899" s="0" t="n">
        <v>8.8</v>
      </c>
      <c r="K1899" s="0" t="s">
        <v>18</v>
      </c>
      <c r="L1899" s="0" t="s">
        <v>26</v>
      </c>
      <c r="M1899" s="0" t="n">
        <f aca="false">CEILING(G1899,1)*F1899</f>
        <v>17.6</v>
      </c>
      <c r="N1899" s="0" t="n">
        <f aca="false">M1899-H1899</f>
        <v>8.8</v>
      </c>
      <c r="O1899" s="0" t="n">
        <f aca="false">IF(ABS(N1899-J1899)&lt;0.011,1,0)</f>
        <v>1</v>
      </c>
    </row>
    <row r="1900" customFormat="false" ht="15" hidden="false" customHeight="false" outlineLevel="0" collapsed="false">
      <c r="A1900" s="0" t="s">
        <v>15</v>
      </c>
      <c r="B1900" s="0" t="s">
        <v>360</v>
      </c>
      <c r="C1900" s="0" t="n">
        <v>13</v>
      </c>
      <c r="D1900" s="0" t="n">
        <v>51210</v>
      </c>
      <c r="E1900" s="0" t="s">
        <v>55</v>
      </c>
      <c r="F1900" s="0" t="n">
        <v>6.9</v>
      </c>
      <c r="G1900" s="0" t="n">
        <v>0.5</v>
      </c>
      <c r="H1900" s="0" t="n">
        <v>3.45</v>
      </c>
      <c r="I1900" s="0" t="n">
        <v>6.9</v>
      </c>
      <c r="J1900" s="0" t="n">
        <v>3.45</v>
      </c>
      <c r="K1900" s="0" t="s">
        <v>18</v>
      </c>
      <c r="L1900" s="0" t="s">
        <v>26</v>
      </c>
      <c r="M1900" s="0" t="n">
        <f aca="false">CEILING(G1900,1)*F1900</f>
        <v>6.9</v>
      </c>
      <c r="N1900" s="0" t="n">
        <f aca="false">M1900-H1900</f>
        <v>3.45</v>
      </c>
      <c r="O1900" s="0" t="n">
        <f aca="false">IF(ABS(N1900-J1900)&lt;0.011,1,0)</f>
        <v>1</v>
      </c>
    </row>
    <row r="1901" customFormat="false" ht="15" hidden="false" customHeight="false" outlineLevel="0" collapsed="false">
      <c r="A1901" s="0" t="s">
        <v>15</v>
      </c>
      <c r="B1901" s="0" t="s">
        <v>360</v>
      </c>
      <c r="C1901" s="0" t="n">
        <v>13</v>
      </c>
      <c r="D1901" s="0" t="n">
        <v>51210</v>
      </c>
      <c r="E1901" s="0" t="s">
        <v>78</v>
      </c>
      <c r="F1901" s="0" t="n">
        <v>17.6</v>
      </c>
      <c r="G1901" s="0" t="n">
        <v>0.5</v>
      </c>
      <c r="H1901" s="0" t="n">
        <v>8.8</v>
      </c>
      <c r="I1901" s="0" t="n">
        <v>17.6</v>
      </c>
      <c r="J1901" s="0" t="n">
        <v>8.8</v>
      </c>
      <c r="K1901" s="0" t="s">
        <v>18</v>
      </c>
      <c r="L1901" s="0" t="s">
        <v>26</v>
      </c>
      <c r="M1901" s="0" t="n">
        <f aca="false">CEILING(G1901,1)*F1901</f>
        <v>17.6</v>
      </c>
      <c r="N1901" s="0" t="n">
        <f aca="false">M1901-H1901</f>
        <v>8.8</v>
      </c>
      <c r="O1901" s="0" t="n">
        <f aca="false">IF(ABS(N1901-J1901)&lt;0.011,1,0)</f>
        <v>1</v>
      </c>
    </row>
    <row r="1902" customFormat="false" ht="15" hidden="false" customHeight="false" outlineLevel="0" collapsed="false">
      <c r="A1902" s="0" t="s">
        <v>15</v>
      </c>
      <c r="B1902" s="0" t="s">
        <v>360</v>
      </c>
      <c r="C1902" s="0" t="n">
        <v>13</v>
      </c>
      <c r="D1902" s="0" t="n">
        <v>51210</v>
      </c>
      <c r="E1902" s="0" t="s">
        <v>131</v>
      </c>
      <c r="F1902" s="0" t="n">
        <v>5.2</v>
      </c>
      <c r="G1902" s="0" t="n">
        <v>0.5</v>
      </c>
      <c r="H1902" s="0" t="n">
        <v>2.6</v>
      </c>
      <c r="I1902" s="0" t="n">
        <v>5.2</v>
      </c>
      <c r="J1902" s="0" t="n">
        <v>2.6</v>
      </c>
      <c r="K1902" s="0" t="s">
        <v>18</v>
      </c>
      <c r="L1902" s="0" t="s">
        <v>26</v>
      </c>
      <c r="M1902" s="0" t="n">
        <f aca="false">CEILING(G1902,1)*F1902</f>
        <v>5.2</v>
      </c>
      <c r="N1902" s="0" t="n">
        <f aca="false">M1902-H1902</f>
        <v>2.6</v>
      </c>
      <c r="O1902" s="0" t="n">
        <f aca="false">IF(ABS(N1902-J1902)&lt;0.011,1,0)</f>
        <v>1</v>
      </c>
    </row>
    <row r="1903" customFormat="false" ht="15" hidden="false" customHeight="false" outlineLevel="0" collapsed="false">
      <c r="A1903" s="0" t="s">
        <v>15</v>
      </c>
      <c r="B1903" s="0" t="s">
        <v>360</v>
      </c>
      <c r="C1903" s="0" t="n">
        <v>13</v>
      </c>
      <c r="D1903" s="0" t="n">
        <v>51210</v>
      </c>
      <c r="E1903" s="0" t="s">
        <v>57</v>
      </c>
      <c r="F1903" s="0" t="n">
        <v>8.7</v>
      </c>
      <c r="G1903" s="0" t="n">
        <v>0.5</v>
      </c>
      <c r="H1903" s="0" t="n">
        <v>4.35</v>
      </c>
      <c r="I1903" s="0" t="n">
        <v>8.7</v>
      </c>
      <c r="J1903" s="0" t="n">
        <v>4.35</v>
      </c>
      <c r="K1903" s="0" t="s">
        <v>18</v>
      </c>
      <c r="L1903" s="0" t="s">
        <v>26</v>
      </c>
      <c r="M1903" s="0" t="n">
        <f aca="false">CEILING(G1903,1)*F1903</f>
        <v>8.7</v>
      </c>
      <c r="N1903" s="0" t="n">
        <f aca="false">M1903-H1903</f>
        <v>4.35</v>
      </c>
      <c r="O1903" s="0" t="n">
        <f aca="false">IF(ABS(N1903-J1903)&lt;0.011,1,0)</f>
        <v>1</v>
      </c>
    </row>
    <row r="1904" customFormat="false" ht="15" hidden="false" customHeight="false" outlineLevel="0" collapsed="false">
      <c r="A1904" s="0" t="s">
        <v>15</v>
      </c>
      <c r="B1904" s="0" t="s">
        <v>360</v>
      </c>
      <c r="C1904" s="0" t="n">
        <v>13</v>
      </c>
      <c r="D1904" s="0" t="n">
        <v>51210</v>
      </c>
      <c r="E1904" s="0" t="s">
        <v>299</v>
      </c>
      <c r="F1904" s="0" t="n">
        <v>24</v>
      </c>
      <c r="G1904" s="0" t="n">
        <v>0.5</v>
      </c>
      <c r="H1904" s="0" t="n">
        <v>12</v>
      </c>
      <c r="I1904" s="0" t="n">
        <v>24</v>
      </c>
      <c r="J1904" s="0" t="n">
        <v>12</v>
      </c>
      <c r="K1904" s="0" t="s">
        <v>18</v>
      </c>
      <c r="L1904" s="0" t="s">
        <v>26</v>
      </c>
      <c r="M1904" s="0" t="n">
        <f aca="false">CEILING(G1904,1)*F1904</f>
        <v>24</v>
      </c>
      <c r="N1904" s="0" t="n">
        <f aca="false">M1904-H1904</f>
        <v>12</v>
      </c>
      <c r="O1904" s="0" t="n">
        <f aca="false">IF(ABS(N1904-J1904)&lt;0.011,1,0)</f>
        <v>1</v>
      </c>
    </row>
    <row r="1905" customFormat="false" ht="15" hidden="false" customHeight="false" outlineLevel="0" collapsed="false">
      <c r="A1905" s="0" t="s">
        <v>15</v>
      </c>
      <c r="B1905" s="0" t="s">
        <v>360</v>
      </c>
      <c r="C1905" s="0" t="n">
        <v>13</v>
      </c>
      <c r="D1905" s="0" t="n">
        <v>51210</v>
      </c>
      <c r="E1905" s="0" t="s">
        <v>171</v>
      </c>
      <c r="F1905" s="0" t="n">
        <v>3.8</v>
      </c>
      <c r="G1905" s="0" t="n">
        <v>0.5</v>
      </c>
      <c r="H1905" s="0" t="n">
        <v>1.9</v>
      </c>
      <c r="I1905" s="0" t="n">
        <v>3.8</v>
      </c>
      <c r="J1905" s="0" t="n">
        <v>1.9</v>
      </c>
      <c r="K1905" s="0" t="s">
        <v>18</v>
      </c>
      <c r="L1905" s="0" t="s">
        <v>26</v>
      </c>
      <c r="M1905" s="0" t="n">
        <f aca="false">CEILING(G1905,1)*F1905</f>
        <v>3.8</v>
      </c>
      <c r="N1905" s="0" t="n">
        <f aca="false">M1905-H1905</f>
        <v>1.9</v>
      </c>
      <c r="O1905" s="0" t="n">
        <f aca="false">IF(ABS(N1905-J1905)&lt;0.011,1,0)</f>
        <v>1</v>
      </c>
    </row>
    <row r="1906" customFormat="false" ht="15" hidden="false" customHeight="false" outlineLevel="0" collapsed="false">
      <c r="A1906" s="0" t="s">
        <v>15</v>
      </c>
      <c r="B1906" s="0" t="s">
        <v>360</v>
      </c>
      <c r="C1906" s="0" t="n">
        <v>14</v>
      </c>
      <c r="D1906" s="0" t="n">
        <v>51198</v>
      </c>
      <c r="E1906" s="0" t="s">
        <v>45</v>
      </c>
      <c r="F1906" s="0" t="n">
        <v>17.6</v>
      </c>
      <c r="G1906" s="0" t="n">
        <v>0.5</v>
      </c>
      <c r="H1906" s="0" t="n">
        <v>8.8</v>
      </c>
      <c r="I1906" s="0" t="n">
        <v>17.6</v>
      </c>
      <c r="J1906" s="0" t="n">
        <v>8.8</v>
      </c>
      <c r="K1906" s="0" t="s">
        <v>18</v>
      </c>
      <c r="L1906" s="0" t="s">
        <v>26</v>
      </c>
      <c r="M1906" s="0" t="n">
        <f aca="false">CEILING(G1906,1)*F1906</f>
        <v>17.6</v>
      </c>
      <c r="N1906" s="0" t="n">
        <f aca="false">M1906-H1906</f>
        <v>8.8</v>
      </c>
      <c r="O1906" s="0" t="n">
        <f aca="false">IF(ABS(N1906-J1906)&lt;0.011,1,0)</f>
        <v>1</v>
      </c>
    </row>
    <row r="1907" customFormat="false" ht="15" hidden="false" customHeight="false" outlineLevel="0" collapsed="false">
      <c r="A1907" s="0" t="s">
        <v>15</v>
      </c>
      <c r="B1907" s="0" t="s">
        <v>360</v>
      </c>
      <c r="C1907" s="0" t="n">
        <v>14</v>
      </c>
      <c r="D1907" s="0" t="n">
        <v>51198</v>
      </c>
      <c r="E1907" s="0" t="s">
        <v>55</v>
      </c>
      <c r="F1907" s="0" t="n">
        <v>6.9</v>
      </c>
      <c r="G1907" s="0" t="n">
        <v>0.5</v>
      </c>
      <c r="H1907" s="0" t="n">
        <v>3.45</v>
      </c>
      <c r="I1907" s="0" t="n">
        <v>6.9</v>
      </c>
      <c r="J1907" s="0" t="n">
        <v>3.45</v>
      </c>
      <c r="K1907" s="0" t="s">
        <v>18</v>
      </c>
      <c r="L1907" s="0" t="s">
        <v>26</v>
      </c>
      <c r="M1907" s="0" t="n">
        <f aca="false">CEILING(G1907,1)*F1907</f>
        <v>6.9</v>
      </c>
      <c r="N1907" s="0" t="n">
        <f aca="false">M1907-H1907</f>
        <v>3.45</v>
      </c>
      <c r="O1907" s="0" t="n">
        <f aca="false">IF(ABS(N1907-J1907)&lt;0.011,1,0)</f>
        <v>1</v>
      </c>
    </row>
    <row r="1908" customFormat="false" ht="15" hidden="false" customHeight="false" outlineLevel="0" collapsed="false">
      <c r="A1908" s="0" t="s">
        <v>15</v>
      </c>
      <c r="B1908" s="0" t="s">
        <v>360</v>
      </c>
      <c r="C1908" s="0" t="n">
        <v>14</v>
      </c>
      <c r="D1908" s="0" t="n">
        <v>51198</v>
      </c>
      <c r="E1908" s="0" t="s">
        <v>78</v>
      </c>
      <c r="F1908" s="0" t="n">
        <v>17.6</v>
      </c>
      <c r="G1908" s="0" t="n">
        <v>0.5</v>
      </c>
      <c r="H1908" s="0" t="n">
        <v>8.8</v>
      </c>
      <c r="I1908" s="0" t="n">
        <v>17.6</v>
      </c>
      <c r="J1908" s="0" t="n">
        <v>8.8</v>
      </c>
      <c r="K1908" s="0" t="s">
        <v>18</v>
      </c>
      <c r="L1908" s="0" t="s">
        <v>26</v>
      </c>
      <c r="M1908" s="0" t="n">
        <f aca="false">CEILING(G1908,1)*F1908</f>
        <v>17.6</v>
      </c>
      <c r="N1908" s="0" t="n">
        <f aca="false">M1908-H1908</f>
        <v>8.8</v>
      </c>
      <c r="O1908" s="0" t="n">
        <f aca="false">IF(ABS(N1908-J1908)&lt;0.011,1,0)</f>
        <v>1</v>
      </c>
    </row>
    <row r="1909" customFormat="false" ht="15" hidden="false" customHeight="false" outlineLevel="0" collapsed="false">
      <c r="A1909" s="0" t="s">
        <v>15</v>
      </c>
      <c r="B1909" s="0" t="s">
        <v>360</v>
      </c>
      <c r="C1909" s="0" t="n">
        <v>14</v>
      </c>
      <c r="D1909" s="0" t="n">
        <v>51198</v>
      </c>
      <c r="E1909" s="0" t="s">
        <v>131</v>
      </c>
      <c r="F1909" s="0" t="n">
        <v>5.2</v>
      </c>
      <c r="G1909" s="0" t="n">
        <v>0.5</v>
      </c>
      <c r="H1909" s="0" t="n">
        <v>2.6</v>
      </c>
      <c r="I1909" s="0" t="n">
        <v>5.2</v>
      </c>
      <c r="J1909" s="0" t="n">
        <v>2.6</v>
      </c>
      <c r="K1909" s="0" t="s">
        <v>18</v>
      </c>
      <c r="L1909" s="0" t="s">
        <v>26</v>
      </c>
      <c r="M1909" s="0" t="n">
        <f aca="false">CEILING(G1909,1)*F1909</f>
        <v>5.2</v>
      </c>
      <c r="N1909" s="0" t="n">
        <f aca="false">M1909-H1909</f>
        <v>2.6</v>
      </c>
      <c r="O1909" s="0" t="n">
        <f aca="false">IF(ABS(N1909-J1909)&lt;0.011,1,0)</f>
        <v>1</v>
      </c>
    </row>
    <row r="1910" customFormat="false" ht="15" hidden="false" customHeight="false" outlineLevel="0" collapsed="false">
      <c r="A1910" s="0" t="s">
        <v>15</v>
      </c>
      <c r="B1910" s="0" t="s">
        <v>360</v>
      </c>
      <c r="C1910" s="0" t="n">
        <v>14</v>
      </c>
      <c r="D1910" s="0" t="n">
        <v>51198</v>
      </c>
      <c r="E1910" s="0" t="s">
        <v>57</v>
      </c>
      <c r="F1910" s="0" t="n">
        <v>8.7</v>
      </c>
      <c r="G1910" s="0" t="n">
        <v>0.5</v>
      </c>
      <c r="H1910" s="0" t="n">
        <v>4.35</v>
      </c>
      <c r="I1910" s="0" t="n">
        <v>8.7</v>
      </c>
      <c r="J1910" s="0" t="n">
        <v>4.35</v>
      </c>
      <c r="K1910" s="0" t="s">
        <v>18</v>
      </c>
      <c r="L1910" s="0" t="s">
        <v>26</v>
      </c>
      <c r="M1910" s="0" t="n">
        <f aca="false">CEILING(G1910,1)*F1910</f>
        <v>8.7</v>
      </c>
      <c r="N1910" s="0" t="n">
        <f aca="false">M1910-H1910</f>
        <v>4.35</v>
      </c>
      <c r="O1910" s="0" t="n">
        <f aca="false">IF(ABS(N1910-J1910)&lt;0.011,1,0)</f>
        <v>1</v>
      </c>
    </row>
    <row r="1911" customFormat="false" ht="15" hidden="false" customHeight="false" outlineLevel="0" collapsed="false">
      <c r="A1911" s="0" t="s">
        <v>15</v>
      </c>
      <c r="B1911" s="0" t="s">
        <v>360</v>
      </c>
      <c r="C1911" s="0" t="n">
        <v>14</v>
      </c>
      <c r="D1911" s="0" t="n">
        <v>51198</v>
      </c>
      <c r="E1911" s="0" t="s">
        <v>299</v>
      </c>
      <c r="F1911" s="0" t="n">
        <v>24</v>
      </c>
      <c r="G1911" s="0" t="n">
        <v>0.5</v>
      </c>
      <c r="H1911" s="0" t="n">
        <v>12</v>
      </c>
      <c r="I1911" s="0" t="n">
        <v>24</v>
      </c>
      <c r="J1911" s="0" t="n">
        <v>12</v>
      </c>
      <c r="K1911" s="0" t="s">
        <v>18</v>
      </c>
      <c r="L1911" s="0" t="s">
        <v>26</v>
      </c>
      <c r="M1911" s="0" t="n">
        <f aca="false">CEILING(G1911,1)*F1911</f>
        <v>24</v>
      </c>
      <c r="N1911" s="0" t="n">
        <f aca="false">M1911-H1911</f>
        <v>12</v>
      </c>
      <c r="O1911" s="0" t="n">
        <f aca="false">IF(ABS(N1911-J1911)&lt;0.011,1,0)</f>
        <v>1</v>
      </c>
    </row>
    <row r="1912" customFormat="false" ht="15" hidden="false" customHeight="false" outlineLevel="0" collapsed="false">
      <c r="A1912" s="0" t="s">
        <v>15</v>
      </c>
      <c r="B1912" s="0" t="s">
        <v>360</v>
      </c>
      <c r="C1912" s="0" t="n">
        <v>14</v>
      </c>
      <c r="D1912" s="0" t="n">
        <v>51198</v>
      </c>
      <c r="E1912" s="0" t="s">
        <v>171</v>
      </c>
      <c r="F1912" s="0" t="n">
        <v>3.8</v>
      </c>
      <c r="G1912" s="0" t="n">
        <v>0.5</v>
      </c>
      <c r="H1912" s="0" t="n">
        <v>1.9</v>
      </c>
      <c r="I1912" s="0" t="n">
        <v>3.8</v>
      </c>
      <c r="J1912" s="0" t="n">
        <v>1.9</v>
      </c>
      <c r="K1912" s="0" t="s">
        <v>18</v>
      </c>
      <c r="L1912" s="0" t="s">
        <v>26</v>
      </c>
      <c r="M1912" s="0" t="n">
        <f aca="false">CEILING(G1912,1)*F1912</f>
        <v>3.8</v>
      </c>
      <c r="N1912" s="0" t="n">
        <f aca="false">M1912-H1912</f>
        <v>1.9</v>
      </c>
      <c r="O1912" s="0" t="n">
        <f aca="false">IF(ABS(N1912-J1912)&lt;0.011,1,0)</f>
        <v>1</v>
      </c>
    </row>
    <row r="1913" customFormat="false" ht="15" hidden="false" customHeight="false" outlineLevel="0" collapsed="false">
      <c r="A1913" s="0" t="s">
        <v>15</v>
      </c>
      <c r="B1913" s="0" t="s">
        <v>360</v>
      </c>
      <c r="C1913" s="0" t="n">
        <v>16</v>
      </c>
      <c r="D1913" s="0" t="n">
        <v>51211</v>
      </c>
      <c r="E1913" s="0" t="s">
        <v>84</v>
      </c>
      <c r="F1913" s="0" t="n">
        <v>19</v>
      </c>
      <c r="G1913" s="0" t="n">
        <v>0.5</v>
      </c>
      <c r="H1913" s="0" t="n">
        <v>9.5</v>
      </c>
      <c r="I1913" s="0" t="n">
        <v>19</v>
      </c>
      <c r="J1913" s="0" t="n">
        <v>9.5</v>
      </c>
      <c r="K1913" s="0" t="s">
        <v>18</v>
      </c>
      <c r="L1913" s="0" t="s">
        <v>271</v>
      </c>
      <c r="M1913" s="0" t="n">
        <f aca="false">CEILING(G1913,1)*F1913</f>
        <v>19</v>
      </c>
      <c r="N1913" s="0" t="n">
        <f aca="false">M1913-H1913</f>
        <v>9.5</v>
      </c>
      <c r="O1913" s="0" t="n">
        <f aca="false">IF(ABS(N1913-J1913)&lt;0.011,1,0)</f>
        <v>1</v>
      </c>
    </row>
    <row r="1914" customFormat="false" ht="15" hidden="false" customHeight="false" outlineLevel="0" collapsed="false">
      <c r="A1914" s="0" t="s">
        <v>15</v>
      </c>
      <c r="B1914" s="0" t="s">
        <v>360</v>
      </c>
      <c r="C1914" s="0" t="n">
        <v>16</v>
      </c>
      <c r="D1914" s="0" t="n">
        <v>51211</v>
      </c>
      <c r="E1914" s="0" t="s">
        <v>32</v>
      </c>
      <c r="F1914" s="0" t="n">
        <v>2.2</v>
      </c>
      <c r="G1914" s="0" t="n">
        <v>0.5</v>
      </c>
      <c r="H1914" s="0" t="n">
        <v>1.1</v>
      </c>
      <c r="I1914" s="0" t="n">
        <v>2.2</v>
      </c>
      <c r="J1914" s="0" t="n">
        <v>1.1</v>
      </c>
      <c r="K1914" s="0" t="s">
        <v>18</v>
      </c>
      <c r="L1914" s="0" t="s">
        <v>271</v>
      </c>
      <c r="M1914" s="0" t="n">
        <f aca="false">CEILING(G1914,1)*F1914</f>
        <v>2.2</v>
      </c>
      <c r="N1914" s="0" t="n">
        <f aca="false">M1914-H1914</f>
        <v>1.1</v>
      </c>
      <c r="O1914" s="0" t="n">
        <f aca="false">IF(ABS(N1914-J1914)&lt;0.011,1,0)</f>
        <v>1</v>
      </c>
    </row>
    <row r="1915" customFormat="false" ht="15" hidden="false" customHeight="false" outlineLevel="0" collapsed="false">
      <c r="A1915" s="0" t="s">
        <v>15</v>
      </c>
      <c r="B1915" s="0" t="s">
        <v>360</v>
      </c>
      <c r="C1915" s="0" t="n">
        <v>16</v>
      </c>
      <c r="D1915" s="0" t="n">
        <v>51211</v>
      </c>
      <c r="E1915" s="0" t="s">
        <v>169</v>
      </c>
      <c r="F1915" s="0" t="n">
        <v>10.9</v>
      </c>
      <c r="G1915" s="0" t="n">
        <v>0.5</v>
      </c>
      <c r="H1915" s="0" t="n">
        <v>5.45</v>
      </c>
      <c r="I1915" s="0" t="n">
        <v>10.9</v>
      </c>
      <c r="J1915" s="0" t="n">
        <v>5.45</v>
      </c>
      <c r="K1915" s="0" t="s">
        <v>18</v>
      </c>
      <c r="L1915" s="0" t="s">
        <v>271</v>
      </c>
      <c r="M1915" s="0" t="n">
        <f aca="false">CEILING(G1915,1)*F1915</f>
        <v>10.9</v>
      </c>
      <c r="N1915" s="0" t="n">
        <f aca="false">M1915-H1915</f>
        <v>5.45</v>
      </c>
      <c r="O1915" s="0" t="n">
        <f aca="false">IF(ABS(N1915-J1915)&lt;0.011,1,0)</f>
        <v>1</v>
      </c>
    </row>
    <row r="1916" customFormat="false" ht="15" hidden="false" customHeight="false" outlineLevel="0" collapsed="false">
      <c r="A1916" s="0" t="s">
        <v>15</v>
      </c>
      <c r="B1916" s="0" t="s">
        <v>360</v>
      </c>
      <c r="C1916" s="0" t="n">
        <v>16</v>
      </c>
      <c r="D1916" s="0" t="n">
        <v>51211</v>
      </c>
      <c r="E1916" s="0" t="s">
        <v>191</v>
      </c>
      <c r="F1916" s="0" t="n">
        <v>8.9</v>
      </c>
      <c r="G1916" s="0" t="n">
        <v>0.5</v>
      </c>
      <c r="H1916" s="0" t="n">
        <v>4.45</v>
      </c>
      <c r="I1916" s="0" t="n">
        <v>8.9</v>
      </c>
      <c r="J1916" s="0" t="n">
        <v>4.45</v>
      </c>
      <c r="K1916" s="0" t="s">
        <v>18</v>
      </c>
      <c r="L1916" s="0" t="s">
        <v>271</v>
      </c>
      <c r="M1916" s="0" t="n">
        <f aca="false">CEILING(G1916,1)*F1916</f>
        <v>8.9</v>
      </c>
      <c r="N1916" s="0" t="n">
        <f aca="false">M1916-H1916</f>
        <v>4.45</v>
      </c>
      <c r="O1916" s="0" t="n">
        <f aca="false">IF(ABS(N1916-J1916)&lt;0.011,1,0)</f>
        <v>1</v>
      </c>
    </row>
    <row r="1917" customFormat="false" ht="15" hidden="false" customHeight="false" outlineLevel="0" collapsed="false">
      <c r="A1917" s="0" t="s">
        <v>15</v>
      </c>
      <c r="B1917" s="0" t="s">
        <v>360</v>
      </c>
      <c r="C1917" s="0" t="n">
        <v>16</v>
      </c>
      <c r="D1917" s="0" t="n">
        <v>51211</v>
      </c>
      <c r="E1917" s="0" t="s">
        <v>50</v>
      </c>
      <c r="F1917" s="0" t="n">
        <v>17.6</v>
      </c>
      <c r="G1917" s="0" t="n">
        <v>0.5</v>
      </c>
      <c r="H1917" s="0" t="n">
        <v>8.8</v>
      </c>
      <c r="I1917" s="0" t="n">
        <v>17.6</v>
      </c>
      <c r="J1917" s="0" t="n">
        <v>8.8</v>
      </c>
      <c r="K1917" s="0" t="s">
        <v>18</v>
      </c>
      <c r="L1917" s="0" t="s">
        <v>271</v>
      </c>
      <c r="M1917" s="0" t="n">
        <f aca="false">CEILING(G1917,1)*F1917</f>
        <v>17.6</v>
      </c>
      <c r="N1917" s="0" t="n">
        <f aca="false">M1917-H1917</f>
        <v>8.8</v>
      </c>
      <c r="O1917" s="0" t="n">
        <f aca="false">IF(ABS(N1917-J1917)&lt;0.011,1,0)</f>
        <v>1</v>
      </c>
    </row>
    <row r="1918" customFormat="false" ht="15" hidden="false" customHeight="false" outlineLevel="0" collapsed="false">
      <c r="A1918" s="0" t="s">
        <v>15</v>
      </c>
      <c r="B1918" s="0" t="s">
        <v>360</v>
      </c>
      <c r="C1918" s="0" t="n">
        <v>17</v>
      </c>
      <c r="D1918" s="0" t="n">
        <v>51201</v>
      </c>
      <c r="E1918" s="0" t="s">
        <v>84</v>
      </c>
      <c r="F1918" s="0" t="n">
        <v>19</v>
      </c>
      <c r="G1918" s="0" t="n">
        <v>0.5</v>
      </c>
      <c r="H1918" s="0" t="n">
        <v>9.5</v>
      </c>
      <c r="I1918" s="0" t="n">
        <v>19</v>
      </c>
      <c r="J1918" s="0" t="n">
        <v>9.5</v>
      </c>
      <c r="K1918" s="0" t="s">
        <v>18</v>
      </c>
      <c r="L1918" s="0" t="s">
        <v>271</v>
      </c>
      <c r="M1918" s="0" t="n">
        <f aca="false">CEILING(G1918,1)*F1918</f>
        <v>19</v>
      </c>
      <c r="N1918" s="0" t="n">
        <f aca="false">M1918-H1918</f>
        <v>9.5</v>
      </c>
      <c r="O1918" s="0" t="n">
        <f aca="false">IF(ABS(N1918-J1918)&lt;0.011,1,0)</f>
        <v>1</v>
      </c>
    </row>
    <row r="1919" customFormat="false" ht="15" hidden="false" customHeight="false" outlineLevel="0" collapsed="false">
      <c r="A1919" s="0" t="s">
        <v>15</v>
      </c>
      <c r="B1919" s="0" t="s">
        <v>360</v>
      </c>
      <c r="C1919" s="0" t="n">
        <v>17</v>
      </c>
      <c r="D1919" s="0" t="n">
        <v>51201</v>
      </c>
      <c r="E1919" s="0" t="s">
        <v>32</v>
      </c>
      <c r="F1919" s="0" t="n">
        <v>2.2</v>
      </c>
      <c r="G1919" s="0" t="n">
        <v>0.5</v>
      </c>
      <c r="H1919" s="0" t="n">
        <v>1.1</v>
      </c>
      <c r="I1919" s="0" t="n">
        <v>2.2</v>
      </c>
      <c r="J1919" s="0" t="n">
        <v>1.1</v>
      </c>
      <c r="K1919" s="0" t="s">
        <v>18</v>
      </c>
      <c r="L1919" s="0" t="s">
        <v>271</v>
      </c>
      <c r="M1919" s="0" t="n">
        <f aca="false">CEILING(G1919,1)*F1919</f>
        <v>2.2</v>
      </c>
      <c r="N1919" s="0" t="n">
        <f aca="false">M1919-H1919</f>
        <v>1.1</v>
      </c>
      <c r="O1919" s="0" t="n">
        <f aca="false">IF(ABS(N1919-J1919)&lt;0.011,1,0)</f>
        <v>1</v>
      </c>
    </row>
    <row r="1920" customFormat="false" ht="15" hidden="false" customHeight="false" outlineLevel="0" collapsed="false">
      <c r="A1920" s="0" t="s">
        <v>15</v>
      </c>
      <c r="B1920" s="0" t="s">
        <v>360</v>
      </c>
      <c r="C1920" s="0" t="n">
        <v>17</v>
      </c>
      <c r="D1920" s="0" t="n">
        <v>51201</v>
      </c>
      <c r="E1920" s="0" t="s">
        <v>169</v>
      </c>
      <c r="F1920" s="0" t="n">
        <v>10.9</v>
      </c>
      <c r="G1920" s="0" t="n">
        <v>0.5</v>
      </c>
      <c r="H1920" s="0" t="n">
        <v>5.45</v>
      </c>
      <c r="I1920" s="0" t="n">
        <v>10.9</v>
      </c>
      <c r="J1920" s="0" t="n">
        <v>5.45</v>
      </c>
      <c r="K1920" s="0" t="s">
        <v>18</v>
      </c>
      <c r="L1920" s="0" t="s">
        <v>271</v>
      </c>
      <c r="M1920" s="0" t="n">
        <f aca="false">CEILING(G1920,1)*F1920</f>
        <v>10.9</v>
      </c>
      <c r="N1920" s="0" t="n">
        <f aca="false">M1920-H1920</f>
        <v>5.45</v>
      </c>
      <c r="O1920" s="0" t="n">
        <f aca="false">IF(ABS(N1920-J1920)&lt;0.011,1,0)</f>
        <v>1</v>
      </c>
    </row>
    <row r="1921" customFormat="false" ht="15" hidden="false" customHeight="false" outlineLevel="0" collapsed="false">
      <c r="A1921" s="0" t="s">
        <v>15</v>
      </c>
      <c r="B1921" s="0" t="s">
        <v>360</v>
      </c>
      <c r="C1921" s="0" t="n">
        <v>17</v>
      </c>
      <c r="D1921" s="0" t="n">
        <v>51201</v>
      </c>
      <c r="E1921" s="0" t="s">
        <v>191</v>
      </c>
      <c r="F1921" s="0" t="n">
        <v>8.9</v>
      </c>
      <c r="G1921" s="0" t="n">
        <v>0.5</v>
      </c>
      <c r="H1921" s="0" t="n">
        <v>4.45</v>
      </c>
      <c r="I1921" s="0" t="n">
        <v>8.9</v>
      </c>
      <c r="J1921" s="0" t="n">
        <v>4.45</v>
      </c>
      <c r="K1921" s="0" t="s">
        <v>18</v>
      </c>
      <c r="L1921" s="0" t="s">
        <v>271</v>
      </c>
      <c r="M1921" s="0" t="n">
        <f aca="false">CEILING(G1921,1)*F1921</f>
        <v>8.9</v>
      </c>
      <c r="N1921" s="0" t="n">
        <f aca="false">M1921-H1921</f>
        <v>4.45</v>
      </c>
      <c r="O1921" s="0" t="n">
        <f aca="false">IF(ABS(N1921-J1921)&lt;0.011,1,0)</f>
        <v>1</v>
      </c>
    </row>
    <row r="1922" customFormat="false" ht="15" hidden="false" customHeight="false" outlineLevel="0" collapsed="false">
      <c r="A1922" s="0" t="s">
        <v>15</v>
      </c>
      <c r="B1922" s="0" t="s">
        <v>360</v>
      </c>
      <c r="C1922" s="0" t="n">
        <v>17</v>
      </c>
      <c r="D1922" s="0" t="n">
        <v>51201</v>
      </c>
      <c r="E1922" s="0" t="s">
        <v>50</v>
      </c>
      <c r="F1922" s="0" t="n">
        <v>17.6</v>
      </c>
      <c r="G1922" s="0" t="n">
        <v>0.5</v>
      </c>
      <c r="H1922" s="0" t="n">
        <v>8.8</v>
      </c>
      <c r="I1922" s="0" t="n">
        <v>17.6</v>
      </c>
      <c r="J1922" s="0" t="n">
        <v>8.8</v>
      </c>
      <c r="K1922" s="0" t="s">
        <v>18</v>
      </c>
      <c r="L1922" s="0" t="s">
        <v>271</v>
      </c>
      <c r="M1922" s="0" t="n">
        <f aca="false">CEILING(G1922,1)*F1922</f>
        <v>17.6</v>
      </c>
      <c r="N1922" s="0" t="n">
        <f aca="false">M1922-H1922</f>
        <v>8.8</v>
      </c>
      <c r="O1922" s="0" t="n">
        <f aca="false">IF(ABS(N1922-J1922)&lt;0.011,1,0)</f>
        <v>1</v>
      </c>
    </row>
    <row r="1923" customFormat="false" ht="15" hidden="false" customHeight="false" outlineLevel="0" collapsed="false">
      <c r="A1923" s="0" t="s">
        <v>15</v>
      </c>
      <c r="B1923" s="0" t="s">
        <v>361</v>
      </c>
      <c r="C1923" s="0" t="n">
        <v>9</v>
      </c>
      <c r="D1923" s="0" t="n">
        <v>51243</v>
      </c>
      <c r="E1923" s="0" t="s">
        <v>259</v>
      </c>
      <c r="F1923" s="0" t="n">
        <v>29.9</v>
      </c>
      <c r="G1923" s="0" t="n">
        <v>0.5</v>
      </c>
      <c r="H1923" s="0" t="n">
        <v>14.95</v>
      </c>
      <c r="I1923" s="0" t="n">
        <v>29.9</v>
      </c>
      <c r="J1923" s="0" t="n">
        <v>14.95</v>
      </c>
      <c r="K1923" s="0" t="s">
        <v>18</v>
      </c>
      <c r="L1923" s="0" t="s">
        <v>85</v>
      </c>
      <c r="M1923" s="0" t="n">
        <f aca="false">CEILING(G1923,1)*F1923</f>
        <v>29.9</v>
      </c>
      <c r="N1923" s="0" t="n">
        <f aca="false">M1923-H1923</f>
        <v>14.95</v>
      </c>
      <c r="O1923" s="0" t="n">
        <f aca="false">IF(ABS(N1923-J1923)&lt;0.011,1,0)</f>
        <v>1</v>
      </c>
    </row>
    <row r="1924" customFormat="false" ht="15" hidden="false" customHeight="false" outlineLevel="0" collapsed="false">
      <c r="A1924" s="0" t="s">
        <v>15</v>
      </c>
      <c r="B1924" s="0" t="s">
        <v>361</v>
      </c>
      <c r="C1924" s="0" t="n">
        <v>9</v>
      </c>
      <c r="D1924" s="0" t="n">
        <v>51243</v>
      </c>
      <c r="E1924" s="0" t="s">
        <v>73</v>
      </c>
      <c r="F1924" s="0" t="n">
        <v>8.8</v>
      </c>
      <c r="G1924" s="0" t="n">
        <v>0.5</v>
      </c>
      <c r="H1924" s="0" t="n">
        <v>4.4</v>
      </c>
      <c r="I1924" s="0" t="n">
        <v>8.8</v>
      </c>
      <c r="J1924" s="0" t="n">
        <v>4.4</v>
      </c>
      <c r="K1924" s="0" t="s">
        <v>18</v>
      </c>
      <c r="L1924" s="0" t="s">
        <v>85</v>
      </c>
      <c r="M1924" s="0" t="n">
        <f aca="false">CEILING(G1924,1)*F1924</f>
        <v>8.8</v>
      </c>
      <c r="N1924" s="0" t="n">
        <f aca="false">M1924-H1924</f>
        <v>4.4</v>
      </c>
      <c r="O1924" s="0" t="n">
        <f aca="false">IF(ABS(N1924-J1924)&lt;0.011,1,0)</f>
        <v>1</v>
      </c>
    </row>
    <row r="1925" customFormat="false" ht="15" hidden="false" customHeight="false" outlineLevel="0" collapsed="false">
      <c r="A1925" s="0" t="s">
        <v>15</v>
      </c>
      <c r="B1925" s="0" t="s">
        <v>361</v>
      </c>
      <c r="C1925" s="0" t="n">
        <v>9</v>
      </c>
      <c r="D1925" s="0" t="n">
        <v>51243</v>
      </c>
      <c r="E1925" s="0" t="s">
        <v>161</v>
      </c>
      <c r="F1925" s="0" t="n">
        <v>5.2</v>
      </c>
      <c r="G1925" s="0" t="n">
        <v>0.5</v>
      </c>
      <c r="H1925" s="0" t="n">
        <v>2.6</v>
      </c>
      <c r="I1925" s="0" t="n">
        <v>5.2</v>
      </c>
      <c r="J1925" s="0" t="n">
        <v>2.6</v>
      </c>
      <c r="K1925" s="0" t="s">
        <v>18</v>
      </c>
      <c r="L1925" s="0" t="s">
        <v>85</v>
      </c>
      <c r="M1925" s="0" t="n">
        <f aca="false">CEILING(G1925,1)*F1925</f>
        <v>5.2</v>
      </c>
      <c r="N1925" s="0" t="n">
        <f aca="false">M1925-H1925</f>
        <v>2.6</v>
      </c>
      <c r="O1925" s="0" t="n">
        <f aca="false">IF(ABS(N1925-J1925)&lt;0.011,1,0)</f>
        <v>1</v>
      </c>
    </row>
    <row r="1926" customFormat="false" ht="15" hidden="false" customHeight="false" outlineLevel="0" collapsed="false">
      <c r="A1926" s="0" t="s">
        <v>15</v>
      </c>
      <c r="B1926" s="0" t="s">
        <v>361</v>
      </c>
      <c r="C1926" s="0" t="n">
        <v>9</v>
      </c>
      <c r="D1926" s="0" t="n">
        <v>51243</v>
      </c>
      <c r="E1926" s="0" t="s">
        <v>32</v>
      </c>
      <c r="F1926" s="0" t="n">
        <v>2.2</v>
      </c>
      <c r="G1926" s="0" t="n">
        <v>1.5</v>
      </c>
      <c r="H1926" s="0" t="n">
        <v>3.3</v>
      </c>
      <c r="I1926" s="0" t="n">
        <v>4.4</v>
      </c>
      <c r="J1926" s="0" t="n">
        <v>1.1</v>
      </c>
      <c r="K1926" s="0" t="s">
        <v>18</v>
      </c>
      <c r="L1926" s="0" t="s">
        <v>85</v>
      </c>
      <c r="M1926" s="0" t="n">
        <f aca="false">CEILING(G1926,1)*F1926</f>
        <v>4.4</v>
      </c>
      <c r="N1926" s="0" t="n">
        <f aca="false">M1926-H1926</f>
        <v>1.1</v>
      </c>
      <c r="O1926" s="0" t="n">
        <f aca="false">IF(ABS(N1926-J1926)&lt;0.011,1,0)</f>
        <v>1</v>
      </c>
    </row>
    <row r="1927" customFormat="false" ht="15" hidden="false" customHeight="false" outlineLevel="0" collapsed="false">
      <c r="A1927" s="0" t="s">
        <v>15</v>
      </c>
      <c r="B1927" s="0" t="s">
        <v>361</v>
      </c>
      <c r="C1927" s="0" t="n">
        <v>9</v>
      </c>
      <c r="D1927" s="0" t="n">
        <v>51243</v>
      </c>
      <c r="E1927" s="0" t="s">
        <v>122</v>
      </c>
      <c r="F1927" s="0" t="n">
        <v>4.9</v>
      </c>
      <c r="G1927" s="0" t="n">
        <v>0.5</v>
      </c>
      <c r="H1927" s="0" t="n">
        <v>2.45</v>
      </c>
      <c r="I1927" s="0" t="n">
        <v>4.9</v>
      </c>
      <c r="J1927" s="0" t="n">
        <v>2.45</v>
      </c>
      <c r="K1927" s="0" t="s">
        <v>18</v>
      </c>
      <c r="L1927" s="0" t="s">
        <v>85</v>
      </c>
      <c r="M1927" s="0" t="n">
        <f aca="false">CEILING(G1927,1)*F1927</f>
        <v>4.9</v>
      </c>
      <c r="N1927" s="0" t="n">
        <f aca="false">M1927-H1927</f>
        <v>2.45</v>
      </c>
      <c r="O1927" s="0" t="n">
        <f aca="false">IF(ABS(N1927-J1927)&lt;0.011,1,0)</f>
        <v>1</v>
      </c>
    </row>
    <row r="1928" customFormat="false" ht="15" hidden="false" customHeight="false" outlineLevel="0" collapsed="false">
      <c r="A1928" s="0" t="s">
        <v>15</v>
      </c>
      <c r="B1928" s="0" t="s">
        <v>361</v>
      </c>
      <c r="C1928" s="0" t="n">
        <v>9</v>
      </c>
      <c r="D1928" s="0" t="n">
        <v>51243</v>
      </c>
      <c r="E1928" s="0" t="s">
        <v>143</v>
      </c>
      <c r="F1928" s="0" t="n">
        <v>3.9</v>
      </c>
      <c r="G1928" s="0" t="n">
        <v>0.5</v>
      </c>
      <c r="H1928" s="0" t="n">
        <v>1.95</v>
      </c>
      <c r="I1928" s="0" t="n">
        <v>3.9</v>
      </c>
      <c r="J1928" s="0" t="n">
        <v>1.95</v>
      </c>
      <c r="K1928" s="0" t="s">
        <v>18</v>
      </c>
      <c r="L1928" s="0" t="s">
        <v>85</v>
      </c>
      <c r="M1928" s="0" t="n">
        <f aca="false">CEILING(G1928,1)*F1928</f>
        <v>3.9</v>
      </c>
      <c r="N1928" s="0" t="n">
        <f aca="false">M1928-H1928</f>
        <v>1.95</v>
      </c>
      <c r="O1928" s="0" t="n">
        <f aca="false">IF(ABS(N1928-J1928)&lt;0.011,1,0)</f>
        <v>1</v>
      </c>
    </row>
    <row r="1929" customFormat="false" ht="15" hidden="false" customHeight="false" outlineLevel="0" collapsed="false">
      <c r="A1929" s="0" t="s">
        <v>15</v>
      </c>
      <c r="B1929" s="0" t="s">
        <v>361</v>
      </c>
      <c r="C1929" s="0" t="n">
        <v>9</v>
      </c>
      <c r="D1929" s="0" t="n">
        <v>51243</v>
      </c>
      <c r="E1929" s="0" t="s">
        <v>176</v>
      </c>
      <c r="F1929" s="0" t="n">
        <v>5.9</v>
      </c>
      <c r="G1929" s="0" t="n">
        <v>0.5</v>
      </c>
      <c r="H1929" s="0" t="n">
        <v>2.95</v>
      </c>
      <c r="I1929" s="0" t="n">
        <v>5.9</v>
      </c>
      <c r="J1929" s="0" t="n">
        <v>2.95</v>
      </c>
      <c r="K1929" s="0" t="s">
        <v>18</v>
      </c>
      <c r="L1929" s="0" t="s">
        <v>85</v>
      </c>
      <c r="M1929" s="0" t="n">
        <f aca="false">CEILING(G1929,1)*F1929</f>
        <v>5.9</v>
      </c>
      <c r="N1929" s="0" t="n">
        <f aca="false">M1929-H1929</f>
        <v>2.95</v>
      </c>
      <c r="O1929" s="0" t="n">
        <f aca="false">IF(ABS(N1929-J1929)&lt;0.011,1,0)</f>
        <v>1</v>
      </c>
    </row>
    <row r="1930" customFormat="false" ht="15" hidden="false" customHeight="false" outlineLevel="0" collapsed="false">
      <c r="A1930" s="0" t="s">
        <v>15</v>
      </c>
      <c r="B1930" s="0" t="s">
        <v>361</v>
      </c>
      <c r="C1930" s="0" t="n">
        <v>9</v>
      </c>
      <c r="D1930" s="0" t="n">
        <v>51243</v>
      </c>
      <c r="E1930" s="0" t="s">
        <v>184</v>
      </c>
      <c r="F1930" s="0" t="n">
        <v>8.8</v>
      </c>
      <c r="G1930" s="0" t="n">
        <v>0.5</v>
      </c>
      <c r="H1930" s="0" t="n">
        <v>4.4</v>
      </c>
      <c r="I1930" s="0" t="n">
        <v>8.8</v>
      </c>
      <c r="J1930" s="0" t="n">
        <v>4.4</v>
      </c>
      <c r="K1930" s="0" t="s">
        <v>18</v>
      </c>
      <c r="L1930" s="0" t="s">
        <v>85</v>
      </c>
      <c r="M1930" s="0" t="n">
        <f aca="false">CEILING(G1930,1)*F1930</f>
        <v>8.8</v>
      </c>
      <c r="N1930" s="0" t="n">
        <f aca="false">M1930-H1930</f>
        <v>4.4</v>
      </c>
      <c r="O1930" s="0" t="n">
        <f aca="false">IF(ABS(N1930-J1930)&lt;0.011,1,0)</f>
        <v>1</v>
      </c>
    </row>
    <row r="1931" customFormat="false" ht="15" hidden="false" customHeight="false" outlineLevel="0" collapsed="false">
      <c r="A1931" s="0" t="s">
        <v>15</v>
      </c>
      <c r="B1931" s="0" t="s">
        <v>361</v>
      </c>
      <c r="C1931" s="0" t="n">
        <v>10</v>
      </c>
      <c r="D1931" s="0" t="n">
        <v>51234</v>
      </c>
      <c r="E1931" s="0" t="s">
        <v>259</v>
      </c>
      <c r="F1931" s="0" t="n">
        <v>29.9</v>
      </c>
      <c r="G1931" s="0" t="n">
        <v>0.5</v>
      </c>
      <c r="H1931" s="0" t="n">
        <v>14.95</v>
      </c>
      <c r="I1931" s="0" t="n">
        <v>29.9</v>
      </c>
      <c r="J1931" s="0" t="n">
        <v>14.95</v>
      </c>
      <c r="K1931" s="0" t="s">
        <v>18</v>
      </c>
      <c r="L1931" s="0" t="s">
        <v>85</v>
      </c>
      <c r="M1931" s="0" t="n">
        <f aca="false">CEILING(G1931,1)*F1931</f>
        <v>29.9</v>
      </c>
      <c r="N1931" s="0" t="n">
        <f aca="false">M1931-H1931</f>
        <v>14.95</v>
      </c>
      <c r="O1931" s="0" t="n">
        <f aca="false">IF(ABS(N1931-J1931)&lt;0.011,1,0)</f>
        <v>1</v>
      </c>
    </row>
    <row r="1932" customFormat="false" ht="15" hidden="false" customHeight="false" outlineLevel="0" collapsed="false">
      <c r="A1932" s="0" t="s">
        <v>15</v>
      </c>
      <c r="B1932" s="0" t="s">
        <v>361</v>
      </c>
      <c r="C1932" s="0" t="n">
        <v>10</v>
      </c>
      <c r="D1932" s="0" t="n">
        <v>51234</v>
      </c>
      <c r="E1932" s="0" t="s">
        <v>73</v>
      </c>
      <c r="F1932" s="0" t="n">
        <v>8.8</v>
      </c>
      <c r="G1932" s="0" t="n">
        <v>0.5</v>
      </c>
      <c r="H1932" s="0" t="n">
        <v>4.4</v>
      </c>
      <c r="I1932" s="0" t="n">
        <v>8.8</v>
      </c>
      <c r="J1932" s="0" t="n">
        <v>4.4</v>
      </c>
      <c r="K1932" s="0" t="s">
        <v>18</v>
      </c>
      <c r="L1932" s="0" t="s">
        <v>85</v>
      </c>
      <c r="M1932" s="0" t="n">
        <f aca="false">CEILING(G1932,1)*F1932</f>
        <v>8.8</v>
      </c>
      <c r="N1932" s="0" t="n">
        <f aca="false">M1932-H1932</f>
        <v>4.4</v>
      </c>
      <c r="O1932" s="0" t="n">
        <f aca="false">IF(ABS(N1932-J1932)&lt;0.011,1,0)</f>
        <v>1</v>
      </c>
    </row>
    <row r="1933" customFormat="false" ht="15" hidden="false" customHeight="false" outlineLevel="0" collapsed="false">
      <c r="A1933" s="0" t="s">
        <v>15</v>
      </c>
      <c r="B1933" s="0" t="s">
        <v>361</v>
      </c>
      <c r="C1933" s="0" t="n">
        <v>10</v>
      </c>
      <c r="D1933" s="0" t="n">
        <v>51234</v>
      </c>
      <c r="E1933" s="0" t="s">
        <v>161</v>
      </c>
      <c r="F1933" s="0" t="n">
        <v>5.2</v>
      </c>
      <c r="G1933" s="0" t="n">
        <v>0.5</v>
      </c>
      <c r="H1933" s="0" t="n">
        <v>2.6</v>
      </c>
      <c r="I1933" s="0" t="n">
        <v>5.2</v>
      </c>
      <c r="J1933" s="0" t="n">
        <v>2.6</v>
      </c>
      <c r="K1933" s="0" t="s">
        <v>18</v>
      </c>
      <c r="L1933" s="0" t="s">
        <v>85</v>
      </c>
      <c r="M1933" s="0" t="n">
        <f aca="false">CEILING(G1933,1)*F1933</f>
        <v>5.2</v>
      </c>
      <c r="N1933" s="0" t="n">
        <f aca="false">M1933-H1933</f>
        <v>2.6</v>
      </c>
      <c r="O1933" s="0" t="n">
        <f aca="false">IF(ABS(N1933-J1933)&lt;0.011,1,0)</f>
        <v>1</v>
      </c>
    </row>
    <row r="1934" customFormat="false" ht="15" hidden="false" customHeight="false" outlineLevel="0" collapsed="false">
      <c r="A1934" s="0" t="s">
        <v>15</v>
      </c>
      <c r="B1934" s="0" t="s">
        <v>361</v>
      </c>
      <c r="C1934" s="0" t="n">
        <v>10</v>
      </c>
      <c r="D1934" s="0" t="n">
        <v>51234</v>
      </c>
      <c r="E1934" s="0" t="s">
        <v>32</v>
      </c>
      <c r="F1934" s="0" t="n">
        <v>2.2</v>
      </c>
      <c r="G1934" s="0" t="n">
        <v>1.5</v>
      </c>
      <c r="H1934" s="0" t="n">
        <v>3.3</v>
      </c>
      <c r="I1934" s="0" t="n">
        <v>4.4</v>
      </c>
      <c r="J1934" s="0" t="n">
        <v>1.1</v>
      </c>
      <c r="K1934" s="0" t="s">
        <v>18</v>
      </c>
      <c r="L1934" s="0" t="s">
        <v>85</v>
      </c>
      <c r="M1934" s="0" t="n">
        <f aca="false">CEILING(G1934,1)*F1934</f>
        <v>4.4</v>
      </c>
      <c r="N1934" s="0" t="n">
        <f aca="false">M1934-H1934</f>
        <v>1.1</v>
      </c>
      <c r="O1934" s="0" t="n">
        <f aca="false">IF(ABS(N1934-J1934)&lt;0.011,1,0)</f>
        <v>1</v>
      </c>
    </row>
    <row r="1935" customFormat="false" ht="15" hidden="false" customHeight="false" outlineLevel="0" collapsed="false">
      <c r="A1935" s="0" t="s">
        <v>15</v>
      </c>
      <c r="B1935" s="0" t="s">
        <v>361</v>
      </c>
      <c r="C1935" s="0" t="n">
        <v>10</v>
      </c>
      <c r="D1935" s="0" t="n">
        <v>51234</v>
      </c>
      <c r="E1935" s="0" t="s">
        <v>122</v>
      </c>
      <c r="F1935" s="0" t="n">
        <v>4.9</v>
      </c>
      <c r="G1935" s="0" t="n">
        <v>0.5</v>
      </c>
      <c r="H1935" s="0" t="n">
        <v>2.45</v>
      </c>
      <c r="I1935" s="0" t="n">
        <v>4.9</v>
      </c>
      <c r="J1935" s="0" t="n">
        <v>2.45</v>
      </c>
      <c r="K1935" s="0" t="s">
        <v>18</v>
      </c>
      <c r="L1935" s="0" t="s">
        <v>85</v>
      </c>
      <c r="M1935" s="0" t="n">
        <f aca="false">CEILING(G1935,1)*F1935</f>
        <v>4.9</v>
      </c>
      <c r="N1935" s="0" t="n">
        <f aca="false">M1935-H1935</f>
        <v>2.45</v>
      </c>
      <c r="O1935" s="0" t="n">
        <f aca="false">IF(ABS(N1935-J1935)&lt;0.011,1,0)</f>
        <v>1</v>
      </c>
    </row>
    <row r="1936" customFormat="false" ht="15" hidden="false" customHeight="false" outlineLevel="0" collapsed="false">
      <c r="A1936" s="0" t="s">
        <v>15</v>
      </c>
      <c r="B1936" s="0" t="s">
        <v>361</v>
      </c>
      <c r="C1936" s="0" t="n">
        <v>10</v>
      </c>
      <c r="D1936" s="0" t="n">
        <v>51234</v>
      </c>
      <c r="E1936" s="0" t="s">
        <v>143</v>
      </c>
      <c r="F1936" s="0" t="n">
        <v>3.9</v>
      </c>
      <c r="G1936" s="0" t="n">
        <v>0.5</v>
      </c>
      <c r="H1936" s="0" t="n">
        <v>1.95</v>
      </c>
      <c r="I1936" s="0" t="n">
        <v>3.9</v>
      </c>
      <c r="J1936" s="0" t="n">
        <v>1.95</v>
      </c>
      <c r="K1936" s="0" t="s">
        <v>18</v>
      </c>
      <c r="L1936" s="0" t="s">
        <v>85</v>
      </c>
      <c r="M1936" s="0" t="n">
        <f aca="false">CEILING(G1936,1)*F1936</f>
        <v>3.9</v>
      </c>
      <c r="N1936" s="0" t="n">
        <f aca="false">M1936-H1936</f>
        <v>1.95</v>
      </c>
      <c r="O1936" s="0" t="n">
        <f aca="false">IF(ABS(N1936-J1936)&lt;0.011,1,0)</f>
        <v>1</v>
      </c>
    </row>
    <row r="1937" customFormat="false" ht="15" hidden="false" customHeight="false" outlineLevel="0" collapsed="false">
      <c r="A1937" s="0" t="s">
        <v>15</v>
      </c>
      <c r="B1937" s="0" t="s">
        <v>361</v>
      </c>
      <c r="C1937" s="0" t="n">
        <v>10</v>
      </c>
      <c r="D1937" s="0" t="n">
        <v>51234</v>
      </c>
      <c r="E1937" s="0" t="s">
        <v>176</v>
      </c>
      <c r="F1937" s="0" t="n">
        <v>5.9</v>
      </c>
      <c r="G1937" s="0" t="n">
        <v>0.5</v>
      </c>
      <c r="H1937" s="0" t="n">
        <v>2.95</v>
      </c>
      <c r="I1937" s="0" t="n">
        <v>5.9</v>
      </c>
      <c r="J1937" s="0" t="n">
        <v>2.95</v>
      </c>
      <c r="K1937" s="0" t="s">
        <v>18</v>
      </c>
      <c r="L1937" s="0" t="s">
        <v>85</v>
      </c>
      <c r="M1937" s="0" t="n">
        <f aca="false">CEILING(G1937,1)*F1937</f>
        <v>5.9</v>
      </c>
      <c r="N1937" s="0" t="n">
        <f aca="false">M1937-H1937</f>
        <v>2.95</v>
      </c>
      <c r="O1937" s="0" t="n">
        <f aca="false">IF(ABS(N1937-J1937)&lt;0.011,1,0)</f>
        <v>1</v>
      </c>
    </row>
    <row r="1938" customFormat="false" ht="15" hidden="false" customHeight="false" outlineLevel="0" collapsed="false">
      <c r="A1938" s="0" t="s">
        <v>15</v>
      </c>
      <c r="B1938" s="0" t="s">
        <v>361</v>
      </c>
      <c r="C1938" s="0" t="n">
        <v>10</v>
      </c>
      <c r="D1938" s="0" t="n">
        <v>51234</v>
      </c>
      <c r="E1938" s="0" t="s">
        <v>184</v>
      </c>
      <c r="F1938" s="0" t="n">
        <v>8.8</v>
      </c>
      <c r="G1938" s="0" t="n">
        <v>0.5</v>
      </c>
      <c r="H1938" s="0" t="n">
        <v>4.4</v>
      </c>
      <c r="I1938" s="0" t="n">
        <v>8.8</v>
      </c>
      <c r="J1938" s="0" t="n">
        <v>4.4</v>
      </c>
      <c r="K1938" s="0" t="s">
        <v>18</v>
      </c>
      <c r="L1938" s="0" t="s">
        <v>85</v>
      </c>
      <c r="M1938" s="0" t="n">
        <f aca="false">CEILING(G1938,1)*F1938</f>
        <v>8.8</v>
      </c>
      <c r="N1938" s="0" t="n">
        <f aca="false">M1938-H1938</f>
        <v>4.4</v>
      </c>
      <c r="O1938" s="0" t="n">
        <f aca="false">IF(ABS(N1938-J1938)&lt;0.011,1,0)</f>
        <v>1</v>
      </c>
    </row>
    <row r="1939" customFormat="false" ht="15" hidden="false" customHeight="false" outlineLevel="0" collapsed="false">
      <c r="A1939" s="0" t="s">
        <v>15</v>
      </c>
      <c r="B1939" s="0" t="s">
        <v>362</v>
      </c>
      <c r="C1939" s="0" t="n">
        <v>11</v>
      </c>
      <c r="D1939" s="0" t="n">
        <v>51277</v>
      </c>
      <c r="E1939" s="0" t="s">
        <v>25</v>
      </c>
      <c r="F1939" s="0" t="n">
        <v>15.9</v>
      </c>
      <c r="G1939" s="0" t="n">
        <v>0.5</v>
      </c>
      <c r="H1939" s="0" t="n">
        <v>7.95</v>
      </c>
      <c r="I1939" s="0" t="n">
        <v>15.9</v>
      </c>
      <c r="J1939" s="0" t="n">
        <v>7.95</v>
      </c>
      <c r="K1939" s="0" t="s">
        <v>18</v>
      </c>
      <c r="L1939" s="0" t="s">
        <v>19</v>
      </c>
      <c r="M1939" s="0" t="n">
        <f aca="false">CEILING(G1939,1)*F1939</f>
        <v>15.9</v>
      </c>
      <c r="N1939" s="0" t="n">
        <f aca="false">M1939-H1939</f>
        <v>7.95</v>
      </c>
      <c r="O1939" s="0" t="n">
        <f aca="false">IF(ABS(N1939-J1939)&lt;0.011,1,0)</f>
        <v>1</v>
      </c>
    </row>
    <row r="1940" customFormat="false" ht="15" hidden="false" customHeight="false" outlineLevel="0" collapsed="false">
      <c r="A1940" s="0" t="s">
        <v>15</v>
      </c>
      <c r="B1940" s="0" t="s">
        <v>362</v>
      </c>
      <c r="C1940" s="0" t="n">
        <v>11</v>
      </c>
      <c r="D1940" s="0" t="n">
        <v>51277</v>
      </c>
      <c r="E1940" s="0" t="s">
        <v>80</v>
      </c>
      <c r="F1940" s="0" t="n">
        <v>3.9</v>
      </c>
      <c r="G1940" s="0" t="n">
        <v>0.5</v>
      </c>
      <c r="H1940" s="0" t="n">
        <v>1.95</v>
      </c>
      <c r="I1940" s="0" t="n">
        <v>3.9</v>
      </c>
      <c r="J1940" s="0" t="n">
        <v>1.95</v>
      </c>
      <c r="K1940" s="0" t="s">
        <v>18</v>
      </c>
      <c r="L1940" s="0" t="s">
        <v>19</v>
      </c>
      <c r="M1940" s="0" t="n">
        <f aca="false">CEILING(G1940,1)*F1940</f>
        <v>3.9</v>
      </c>
      <c r="N1940" s="0" t="n">
        <f aca="false">M1940-H1940</f>
        <v>1.95</v>
      </c>
      <c r="O1940" s="0" t="n">
        <f aca="false">IF(ABS(N1940-J1940)&lt;0.011,1,0)</f>
        <v>1</v>
      </c>
    </row>
    <row r="1941" customFormat="false" ht="15" hidden="false" customHeight="false" outlineLevel="0" collapsed="false">
      <c r="A1941" s="0" t="s">
        <v>15</v>
      </c>
      <c r="B1941" s="0" t="s">
        <v>362</v>
      </c>
      <c r="C1941" s="0" t="n">
        <v>11</v>
      </c>
      <c r="D1941" s="0" t="n">
        <v>51277</v>
      </c>
      <c r="E1941" s="0" t="s">
        <v>363</v>
      </c>
      <c r="F1941" s="0" t="n">
        <v>6.6</v>
      </c>
      <c r="G1941" s="0" t="n">
        <v>0.5</v>
      </c>
      <c r="H1941" s="0" t="n">
        <v>3.3</v>
      </c>
      <c r="I1941" s="0" t="n">
        <v>6.6</v>
      </c>
      <c r="J1941" s="0" t="n">
        <v>3.3</v>
      </c>
      <c r="K1941" s="0" t="s">
        <v>18</v>
      </c>
      <c r="L1941" s="0" t="s">
        <v>19</v>
      </c>
      <c r="M1941" s="0" t="n">
        <f aca="false">CEILING(G1941,1)*F1941</f>
        <v>6.6</v>
      </c>
      <c r="N1941" s="0" t="n">
        <f aca="false">M1941-H1941</f>
        <v>3.3</v>
      </c>
      <c r="O1941" s="0" t="n">
        <f aca="false">IF(ABS(N1941-J1941)&lt;0.011,1,0)</f>
        <v>1</v>
      </c>
    </row>
    <row r="1942" customFormat="false" ht="15" hidden="false" customHeight="false" outlineLevel="0" collapsed="false">
      <c r="A1942" s="0" t="s">
        <v>15</v>
      </c>
      <c r="B1942" s="0" t="s">
        <v>362</v>
      </c>
      <c r="C1942" s="0" t="n">
        <v>11</v>
      </c>
      <c r="D1942" s="0" t="n">
        <v>51277</v>
      </c>
      <c r="E1942" s="0" t="s">
        <v>364</v>
      </c>
      <c r="F1942" s="0" t="n">
        <v>3.8</v>
      </c>
      <c r="G1942" s="0" t="n">
        <v>0.5</v>
      </c>
      <c r="H1942" s="0" t="n">
        <v>1.9</v>
      </c>
      <c r="I1942" s="0" t="n">
        <v>3.8</v>
      </c>
      <c r="J1942" s="0" t="n">
        <v>1.9</v>
      </c>
      <c r="K1942" s="0" t="s">
        <v>18</v>
      </c>
      <c r="L1942" s="0" t="s">
        <v>19</v>
      </c>
      <c r="M1942" s="0" t="n">
        <f aca="false">CEILING(G1942,1)*F1942</f>
        <v>3.8</v>
      </c>
      <c r="N1942" s="0" t="n">
        <f aca="false">M1942-H1942</f>
        <v>1.9</v>
      </c>
      <c r="O1942" s="0" t="n">
        <f aca="false">IF(ABS(N1942-J1942)&lt;0.011,1,0)</f>
        <v>1</v>
      </c>
    </row>
    <row r="1943" customFormat="false" ht="15" hidden="false" customHeight="false" outlineLevel="0" collapsed="false">
      <c r="A1943" s="0" t="s">
        <v>15</v>
      </c>
      <c r="B1943" s="0" t="s">
        <v>362</v>
      </c>
      <c r="C1943" s="0" t="n">
        <v>11</v>
      </c>
      <c r="D1943" s="0" t="n">
        <v>51277</v>
      </c>
      <c r="E1943" s="0" t="s">
        <v>32</v>
      </c>
      <c r="F1943" s="0" t="n">
        <v>2.2</v>
      </c>
      <c r="G1943" s="0" t="n">
        <v>0.5</v>
      </c>
      <c r="H1943" s="0" t="n">
        <v>1.1</v>
      </c>
      <c r="I1943" s="0" t="n">
        <v>2.2</v>
      </c>
      <c r="J1943" s="0" t="n">
        <v>1.1</v>
      </c>
      <c r="K1943" s="0" t="s">
        <v>18</v>
      </c>
      <c r="L1943" s="0" t="s">
        <v>19</v>
      </c>
      <c r="M1943" s="0" t="n">
        <f aca="false">CEILING(G1943,1)*F1943</f>
        <v>2.2</v>
      </c>
      <c r="N1943" s="0" t="n">
        <f aca="false">M1943-H1943</f>
        <v>1.1</v>
      </c>
      <c r="O1943" s="0" t="n">
        <f aca="false">IF(ABS(N1943-J1943)&lt;0.011,1,0)</f>
        <v>1</v>
      </c>
    </row>
    <row r="1944" customFormat="false" ht="15" hidden="false" customHeight="false" outlineLevel="0" collapsed="false">
      <c r="A1944" s="0" t="s">
        <v>15</v>
      </c>
      <c r="B1944" s="0" t="s">
        <v>362</v>
      </c>
      <c r="C1944" s="0" t="n">
        <v>11</v>
      </c>
      <c r="D1944" s="0" t="n">
        <v>51277</v>
      </c>
      <c r="E1944" s="0" t="s">
        <v>126</v>
      </c>
      <c r="F1944" s="0" t="n">
        <v>17.6</v>
      </c>
      <c r="G1944" s="0" t="n">
        <v>0.5</v>
      </c>
      <c r="H1944" s="0" t="n">
        <v>8.8</v>
      </c>
      <c r="I1944" s="0" t="n">
        <v>17.6</v>
      </c>
      <c r="J1944" s="0" t="n">
        <v>8.8</v>
      </c>
      <c r="K1944" s="0" t="s">
        <v>18</v>
      </c>
      <c r="L1944" s="0" t="s">
        <v>19</v>
      </c>
      <c r="M1944" s="0" t="n">
        <f aca="false">CEILING(G1944,1)*F1944</f>
        <v>17.6</v>
      </c>
      <c r="N1944" s="0" t="n">
        <f aca="false">M1944-H1944</f>
        <v>8.8</v>
      </c>
      <c r="O1944" s="0" t="n">
        <f aca="false">IF(ABS(N1944-J1944)&lt;0.011,1,0)</f>
        <v>1</v>
      </c>
    </row>
    <row r="1945" customFormat="false" ht="15" hidden="false" customHeight="false" outlineLevel="0" collapsed="false">
      <c r="A1945" s="0" t="s">
        <v>15</v>
      </c>
      <c r="B1945" s="0" t="s">
        <v>362</v>
      </c>
      <c r="C1945" s="0" t="n">
        <v>11</v>
      </c>
      <c r="D1945" s="0" t="n">
        <v>51277</v>
      </c>
      <c r="E1945" s="0" t="s">
        <v>235</v>
      </c>
      <c r="F1945" s="0" t="n">
        <v>4</v>
      </c>
      <c r="G1945" s="0" t="n">
        <v>0.5</v>
      </c>
      <c r="H1945" s="0" t="n">
        <v>2</v>
      </c>
      <c r="I1945" s="0" t="n">
        <v>4</v>
      </c>
      <c r="J1945" s="0" t="n">
        <v>2</v>
      </c>
      <c r="K1945" s="0" t="s">
        <v>18</v>
      </c>
      <c r="L1945" s="0" t="s">
        <v>19</v>
      </c>
      <c r="M1945" s="0" t="n">
        <f aca="false">CEILING(G1945,1)*F1945</f>
        <v>4</v>
      </c>
      <c r="N1945" s="0" t="n">
        <f aca="false">M1945-H1945</f>
        <v>2</v>
      </c>
      <c r="O1945" s="0" t="n">
        <f aca="false">IF(ABS(N1945-J1945)&lt;0.011,1,0)</f>
        <v>1</v>
      </c>
    </row>
    <row r="1946" customFormat="false" ht="15" hidden="false" customHeight="false" outlineLevel="0" collapsed="false">
      <c r="A1946" s="0" t="s">
        <v>15</v>
      </c>
      <c r="B1946" s="0" t="s">
        <v>362</v>
      </c>
      <c r="C1946" s="0" t="n">
        <v>12</v>
      </c>
      <c r="D1946" s="0" t="n">
        <v>51271</v>
      </c>
      <c r="E1946" s="0" t="s">
        <v>25</v>
      </c>
      <c r="F1946" s="0" t="n">
        <v>15.9</v>
      </c>
      <c r="G1946" s="0" t="n">
        <v>0.5</v>
      </c>
      <c r="H1946" s="0" t="n">
        <v>7.95</v>
      </c>
      <c r="I1946" s="0" t="n">
        <v>15.9</v>
      </c>
      <c r="J1946" s="0" t="n">
        <v>7.95</v>
      </c>
      <c r="K1946" s="0" t="s">
        <v>18</v>
      </c>
      <c r="L1946" s="0" t="s">
        <v>19</v>
      </c>
      <c r="M1946" s="0" t="n">
        <f aca="false">CEILING(G1946,1)*F1946</f>
        <v>15.9</v>
      </c>
      <c r="N1946" s="0" t="n">
        <f aca="false">M1946-H1946</f>
        <v>7.95</v>
      </c>
      <c r="O1946" s="0" t="n">
        <f aca="false">IF(ABS(N1946-J1946)&lt;0.011,1,0)</f>
        <v>1</v>
      </c>
    </row>
    <row r="1947" customFormat="false" ht="15" hidden="false" customHeight="false" outlineLevel="0" collapsed="false">
      <c r="A1947" s="0" t="s">
        <v>15</v>
      </c>
      <c r="B1947" s="0" t="s">
        <v>362</v>
      </c>
      <c r="C1947" s="0" t="n">
        <v>12</v>
      </c>
      <c r="D1947" s="0" t="n">
        <v>51271</v>
      </c>
      <c r="E1947" s="0" t="s">
        <v>80</v>
      </c>
      <c r="F1947" s="0" t="n">
        <v>3.9</v>
      </c>
      <c r="G1947" s="0" t="n">
        <v>0.5</v>
      </c>
      <c r="H1947" s="0" t="n">
        <v>1.95</v>
      </c>
      <c r="I1947" s="0" t="n">
        <v>3.9</v>
      </c>
      <c r="J1947" s="0" t="n">
        <v>1.95</v>
      </c>
      <c r="K1947" s="0" t="s">
        <v>18</v>
      </c>
      <c r="L1947" s="0" t="s">
        <v>19</v>
      </c>
      <c r="M1947" s="0" t="n">
        <f aca="false">CEILING(G1947,1)*F1947</f>
        <v>3.9</v>
      </c>
      <c r="N1947" s="0" t="n">
        <f aca="false">M1947-H1947</f>
        <v>1.95</v>
      </c>
      <c r="O1947" s="0" t="n">
        <f aca="false">IF(ABS(N1947-J1947)&lt;0.011,1,0)</f>
        <v>1</v>
      </c>
    </row>
    <row r="1948" customFormat="false" ht="15" hidden="false" customHeight="false" outlineLevel="0" collapsed="false">
      <c r="A1948" s="0" t="s">
        <v>15</v>
      </c>
      <c r="B1948" s="0" t="s">
        <v>362</v>
      </c>
      <c r="C1948" s="0" t="n">
        <v>12</v>
      </c>
      <c r="D1948" s="0" t="n">
        <v>51271</v>
      </c>
      <c r="E1948" s="0" t="s">
        <v>363</v>
      </c>
      <c r="F1948" s="0" t="n">
        <v>6.6</v>
      </c>
      <c r="G1948" s="0" t="n">
        <v>0.5</v>
      </c>
      <c r="H1948" s="0" t="n">
        <v>3.3</v>
      </c>
      <c r="I1948" s="0" t="n">
        <v>6.6</v>
      </c>
      <c r="J1948" s="0" t="n">
        <v>3.3</v>
      </c>
      <c r="K1948" s="0" t="s">
        <v>18</v>
      </c>
      <c r="L1948" s="0" t="s">
        <v>19</v>
      </c>
      <c r="M1948" s="0" t="n">
        <f aca="false">CEILING(G1948,1)*F1948</f>
        <v>6.6</v>
      </c>
      <c r="N1948" s="0" t="n">
        <f aca="false">M1948-H1948</f>
        <v>3.3</v>
      </c>
      <c r="O1948" s="0" t="n">
        <f aca="false">IF(ABS(N1948-J1948)&lt;0.011,1,0)</f>
        <v>1</v>
      </c>
    </row>
    <row r="1949" customFormat="false" ht="15" hidden="false" customHeight="false" outlineLevel="0" collapsed="false">
      <c r="A1949" s="0" t="s">
        <v>15</v>
      </c>
      <c r="B1949" s="0" t="s">
        <v>362</v>
      </c>
      <c r="C1949" s="0" t="n">
        <v>12</v>
      </c>
      <c r="D1949" s="0" t="n">
        <v>51271</v>
      </c>
      <c r="E1949" s="0" t="s">
        <v>364</v>
      </c>
      <c r="F1949" s="0" t="n">
        <v>3.8</v>
      </c>
      <c r="G1949" s="0" t="n">
        <v>0.5</v>
      </c>
      <c r="H1949" s="0" t="n">
        <v>1.9</v>
      </c>
      <c r="I1949" s="0" t="n">
        <v>3.8</v>
      </c>
      <c r="J1949" s="0" t="n">
        <v>1.9</v>
      </c>
      <c r="K1949" s="0" t="s">
        <v>18</v>
      </c>
      <c r="L1949" s="0" t="s">
        <v>19</v>
      </c>
      <c r="M1949" s="0" t="n">
        <f aca="false">CEILING(G1949,1)*F1949</f>
        <v>3.8</v>
      </c>
      <c r="N1949" s="0" t="n">
        <f aca="false">M1949-H1949</f>
        <v>1.9</v>
      </c>
      <c r="O1949" s="0" t="n">
        <f aca="false">IF(ABS(N1949-J1949)&lt;0.011,1,0)</f>
        <v>1</v>
      </c>
    </row>
    <row r="1950" customFormat="false" ht="15" hidden="false" customHeight="false" outlineLevel="0" collapsed="false">
      <c r="A1950" s="0" t="s">
        <v>15</v>
      </c>
      <c r="B1950" s="0" t="s">
        <v>362</v>
      </c>
      <c r="C1950" s="0" t="n">
        <v>12</v>
      </c>
      <c r="D1950" s="0" t="n">
        <v>51271</v>
      </c>
      <c r="E1950" s="0" t="s">
        <v>32</v>
      </c>
      <c r="F1950" s="0" t="n">
        <v>2.2</v>
      </c>
      <c r="G1950" s="0" t="n">
        <v>0.5</v>
      </c>
      <c r="H1950" s="0" t="n">
        <v>1.1</v>
      </c>
      <c r="I1950" s="0" t="n">
        <v>2.2</v>
      </c>
      <c r="J1950" s="0" t="n">
        <v>1.1</v>
      </c>
      <c r="K1950" s="0" t="s">
        <v>18</v>
      </c>
      <c r="L1950" s="0" t="s">
        <v>19</v>
      </c>
      <c r="M1950" s="0" t="n">
        <f aca="false">CEILING(G1950,1)*F1950</f>
        <v>2.2</v>
      </c>
      <c r="N1950" s="0" t="n">
        <f aca="false">M1950-H1950</f>
        <v>1.1</v>
      </c>
      <c r="O1950" s="0" t="n">
        <f aca="false">IF(ABS(N1950-J1950)&lt;0.011,1,0)</f>
        <v>1</v>
      </c>
    </row>
    <row r="1951" customFormat="false" ht="15" hidden="false" customHeight="false" outlineLevel="0" collapsed="false">
      <c r="A1951" s="0" t="s">
        <v>15</v>
      </c>
      <c r="B1951" s="0" t="s">
        <v>362</v>
      </c>
      <c r="C1951" s="0" t="n">
        <v>12</v>
      </c>
      <c r="D1951" s="0" t="n">
        <v>51271</v>
      </c>
      <c r="E1951" s="0" t="s">
        <v>126</v>
      </c>
      <c r="F1951" s="0" t="n">
        <v>17.6</v>
      </c>
      <c r="G1951" s="0" t="n">
        <v>0.5</v>
      </c>
      <c r="H1951" s="0" t="n">
        <v>8.8</v>
      </c>
      <c r="I1951" s="0" t="n">
        <v>17.6</v>
      </c>
      <c r="J1951" s="0" t="n">
        <v>8.8</v>
      </c>
      <c r="K1951" s="0" t="s">
        <v>18</v>
      </c>
      <c r="L1951" s="0" t="s">
        <v>19</v>
      </c>
      <c r="M1951" s="0" t="n">
        <f aca="false">CEILING(G1951,1)*F1951</f>
        <v>17.6</v>
      </c>
      <c r="N1951" s="0" t="n">
        <f aca="false">M1951-H1951</f>
        <v>8.8</v>
      </c>
      <c r="O1951" s="0" t="n">
        <f aca="false">IF(ABS(N1951-J1951)&lt;0.011,1,0)</f>
        <v>1</v>
      </c>
    </row>
    <row r="1952" customFormat="false" ht="15" hidden="false" customHeight="false" outlineLevel="0" collapsed="false">
      <c r="A1952" s="0" t="s">
        <v>15</v>
      </c>
      <c r="B1952" s="0" t="s">
        <v>362</v>
      </c>
      <c r="C1952" s="0" t="n">
        <v>12</v>
      </c>
      <c r="D1952" s="0" t="n">
        <v>51271</v>
      </c>
      <c r="E1952" s="0" t="s">
        <v>235</v>
      </c>
      <c r="F1952" s="0" t="n">
        <v>4</v>
      </c>
      <c r="G1952" s="0" t="n">
        <v>0.5</v>
      </c>
      <c r="H1952" s="0" t="n">
        <v>2</v>
      </c>
      <c r="I1952" s="0" t="n">
        <v>4</v>
      </c>
      <c r="J1952" s="0" t="n">
        <v>2</v>
      </c>
      <c r="K1952" s="0" t="s">
        <v>18</v>
      </c>
      <c r="L1952" s="0" t="s">
        <v>19</v>
      </c>
      <c r="M1952" s="0" t="n">
        <f aca="false">CEILING(G1952,1)*F1952</f>
        <v>4</v>
      </c>
      <c r="N1952" s="0" t="n">
        <f aca="false">M1952-H1952</f>
        <v>2</v>
      </c>
      <c r="O1952" s="0" t="n">
        <f aca="false">IF(ABS(N1952-J1952)&lt;0.011,1,0)</f>
        <v>1</v>
      </c>
    </row>
    <row r="1953" customFormat="false" ht="15" hidden="false" customHeight="false" outlineLevel="0" collapsed="false">
      <c r="A1953" s="0" t="s">
        <v>15</v>
      </c>
      <c r="B1953" s="0" t="s">
        <v>362</v>
      </c>
      <c r="C1953" s="0" t="n">
        <v>15</v>
      </c>
      <c r="D1953" s="0" t="n">
        <v>51291</v>
      </c>
      <c r="E1953" s="0" t="s">
        <v>84</v>
      </c>
      <c r="F1953" s="0" t="n">
        <v>19</v>
      </c>
      <c r="G1953" s="0" t="n">
        <v>0.5</v>
      </c>
      <c r="H1953" s="0" t="n">
        <v>9.5</v>
      </c>
      <c r="I1953" s="0" t="n">
        <v>19</v>
      </c>
      <c r="J1953" s="0" t="n">
        <v>9.5</v>
      </c>
      <c r="K1953" s="0" t="s">
        <v>18</v>
      </c>
      <c r="L1953" s="0" t="s">
        <v>30</v>
      </c>
      <c r="M1953" s="0" t="n">
        <f aca="false">CEILING(G1953,1)*F1953</f>
        <v>19</v>
      </c>
      <c r="N1953" s="0" t="n">
        <f aca="false">M1953-H1953</f>
        <v>9.5</v>
      </c>
      <c r="O1953" s="0" t="n">
        <f aca="false">IF(ABS(N1953-J1953)&lt;0.011,1,0)</f>
        <v>1</v>
      </c>
    </row>
    <row r="1954" customFormat="false" ht="15" hidden="false" customHeight="false" outlineLevel="0" collapsed="false">
      <c r="A1954" s="0" t="s">
        <v>15</v>
      </c>
      <c r="B1954" s="0" t="s">
        <v>362</v>
      </c>
      <c r="C1954" s="0" t="n">
        <v>15</v>
      </c>
      <c r="D1954" s="0" t="n">
        <v>51291</v>
      </c>
      <c r="E1954" s="0" t="s">
        <v>25</v>
      </c>
      <c r="F1954" s="0" t="n">
        <v>15.9</v>
      </c>
      <c r="G1954" s="0" t="n">
        <v>0.5</v>
      </c>
      <c r="H1954" s="0" t="n">
        <v>7.95</v>
      </c>
      <c r="I1954" s="0" t="n">
        <v>15.9</v>
      </c>
      <c r="J1954" s="0" t="n">
        <v>7.95</v>
      </c>
      <c r="K1954" s="0" t="s">
        <v>18</v>
      </c>
      <c r="L1954" s="0" t="s">
        <v>30</v>
      </c>
      <c r="M1954" s="0" t="n">
        <f aca="false">CEILING(G1954,1)*F1954</f>
        <v>15.9</v>
      </c>
      <c r="N1954" s="0" t="n">
        <f aca="false">M1954-H1954</f>
        <v>7.95</v>
      </c>
      <c r="O1954" s="0" t="n">
        <f aca="false">IF(ABS(N1954-J1954)&lt;0.011,1,0)</f>
        <v>1</v>
      </c>
    </row>
    <row r="1955" customFormat="false" ht="15" hidden="false" customHeight="false" outlineLevel="0" collapsed="false">
      <c r="A1955" s="0" t="s">
        <v>15</v>
      </c>
      <c r="B1955" s="0" t="s">
        <v>362</v>
      </c>
      <c r="C1955" s="0" t="n">
        <v>15</v>
      </c>
      <c r="D1955" s="0" t="n">
        <v>51291</v>
      </c>
      <c r="E1955" s="0" t="s">
        <v>80</v>
      </c>
      <c r="F1955" s="0" t="n">
        <v>3.9</v>
      </c>
      <c r="G1955" s="0" t="n">
        <v>0.5</v>
      </c>
      <c r="H1955" s="0" t="n">
        <v>1.95</v>
      </c>
      <c r="I1955" s="0" t="n">
        <v>3.9</v>
      </c>
      <c r="J1955" s="0" t="n">
        <v>1.95</v>
      </c>
      <c r="K1955" s="0" t="s">
        <v>18</v>
      </c>
      <c r="L1955" s="0" t="s">
        <v>30</v>
      </c>
      <c r="M1955" s="0" t="n">
        <f aca="false">CEILING(G1955,1)*F1955</f>
        <v>3.9</v>
      </c>
      <c r="N1955" s="0" t="n">
        <f aca="false">M1955-H1955</f>
        <v>1.95</v>
      </c>
      <c r="O1955" s="0" t="n">
        <f aca="false">IF(ABS(N1955-J1955)&lt;0.011,1,0)</f>
        <v>1</v>
      </c>
    </row>
    <row r="1956" customFormat="false" ht="15" hidden="false" customHeight="false" outlineLevel="0" collapsed="false">
      <c r="A1956" s="0" t="s">
        <v>15</v>
      </c>
      <c r="B1956" s="0" t="s">
        <v>362</v>
      </c>
      <c r="C1956" s="0" t="n">
        <v>15</v>
      </c>
      <c r="D1956" s="0" t="n">
        <v>51291</v>
      </c>
      <c r="E1956" s="0" t="s">
        <v>365</v>
      </c>
      <c r="F1956" s="0" t="n">
        <v>7.5</v>
      </c>
      <c r="G1956" s="0" t="n">
        <v>0.5</v>
      </c>
      <c r="H1956" s="0" t="n">
        <v>3.75</v>
      </c>
      <c r="I1956" s="0" t="n">
        <v>7.5</v>
      </c>
      <c r="J1956" s="0" t="n">
        <v>3.75</v>
      </c>
      <c r="K1956" s="0" t="s">
        <v>18</v>
      </c>
      <c r="L1956" s="0" t="s">
        <v>30</v>
      </c>
      <c r="M1956" s="0" t="n">
        <f aca="false">CEILING(G1956,1)*F1956</f>
        <v>7.5</v>
      </c>
      <c r="N1956" s="0" t="n">
        <f aca="false">M1956-H1956</f>
        <v>3.75</v>
      </c>
      <c r="O1956" s="0" t="n">
        <f aca="false">IF(ABS(N1956-J1956)&lt;0.011,1,0)</f>
        <v>1</v>
      </c>
    </row>
    <row r="1957" customFormat="false" ht="15" hidden="false" customHeight="false" outlineLevel="0" collapsed="false">
      <c r="A1957" s="0" t="s">
        <v>15</v>
      </c>
      <c r="B1957" s="0" t="s">
        <v>362</v>
      </c>
      <c r="C1957" s="0" t="n">
        <v>16</v>
      </c>
      <c r="D1957" s="0" t="n">
        <v>51281</v>
      </c>
      <c r="E1957" s="0" t="s">
        <v>84</v>
      </c>
      <c r="F1957" s="0" t="n">
        <v>19</v>
      </c>
      <c r="G1957" s="0" t="n">
        <v>0.5</v>
      </c>
      <c r="H1957" s="0" t="n">
        <v>9.5</v>
      </c>
      <c r="I1957" s="0" t="n">
        <v>19</v>
      </c>
      <c r="J1957" s="0" t="n">
        <v>9.5</v>
      </c>
      <c r="K1957" s="0" t="s">
        <v>18</v>
      </c>
      <c r="L1957" s="0" t="s">
        <v>30</v>
      </c>
      <c r="M1957" s="0" t="n">
        <f aca="false">CEILING(G1957,1)*F1957</f>
        <v>19</v>
      </c>
      <c r="N1957" s="0" t="n">
        <f aca="false">M1957-H1957</f>
        <v>9.5</v>
      </c>
      <c r="O1957" s="0" t="n">
        <f aca="false">IF(ABS(N1957-J1957)&lt;0.011,1,0)</f>
        <v>1</v>
      </c>
    </row>
    <row r="1958" customFormat="false" ht="15" hidden="false" customHeight="false" outlineLevel="0" collapsed="false">
      <c r="A1958" s="0" t="s">
        <v>15</v>
      </c>
      <c r="B1958" s="0" t="s">
        <v>362</v>
      </c>
      <c r="C1958" s="0" t="n">
        <v>16</v>
      </c>
      <c r="D1958" s="0" t="n">
        <v>51281</v>
      </c>
      <c r="E1958" s="0" t="s">
        <v>25</v>
      </c>
      <c r="F1958" s="0" t="n">
        <v>15.9</v>
      </c>
      <c r="G1958" s="0" t="n">
        <v>0.5</v>
      </c>
      <c r="H1958" s="0" t="n">
        <v>7.95</v>
      </c>
      <c r="I1958" s="0" t="n">
        <v>15.9</v>
      </c>
      <c r="J1958" s="0" t="n">
        <v>7.95</v>
      </c>
      <c r="K1958" s="0" t="s">
        <v>18</v>
      </c>
      <c r="L1958" s="0" t="s">
        <v>30</v>
      </c>
      <c r="M1958" s="0" t="n">
        <f aca="false">CEILING(G1958,1)*F1958</f>
        <v>15.9</v>
      </c>
      <c r="N1958" s="0" t="n">
        <f aca="false">M1958-H1958</f>
        <v>7.95</v>
      </c>
      <c r="O1958" s="0" t="n">
        <f aca="false">IF(ABS(N1958-J1958)&lt;0.011,1,0)</f>
        <v>1</v>
      </c>
    </row>
    <row r="1959" customFormat="false" ht="15" hidden="false" customHeight="false" outlineLevel="0" collapsed="false">
      <c r="A1959" s="0" t="s">
        <v>15</v>
      </c>
      <c r="B1959" s="0" t="s">
        <v>362</v>
      </c>
      <c r="C1959" s="0" t="n">
        <v>16</v>
      </c>
      <c r="D1959" s="0" t="n">
        <v>51281</v>
      </c>
      <c r="E1959" s="0" t="s">
        <v>80</v>
      </c>
      <c r="F1959" s="0" t="n">
        <v>3.9</v>
      </c>
      <c r="G1959" s="0" t="n">
        <v>0.5</v>
      </c>
      <c r="H1959" s="0" t="n">
        <v>1.95</v>
      </c>
      <c r="I1959" s="0" t="n">
        <v>3.9</v>
      </c>
      <c r="J1959" s="0" t="n">
        <v>1.95</v>
      </c>
      <c r="K1959" s="0" t="s">
        <v>18</v>
      </c>
      <c r="L1959" s="0" t="s">
        <v>30</v>
      </c>
      <c r="M1959" s="0" t="n">
        <f aca="false">CEILING(G1959,1)*F1959</f>
        <v>3.9</v>
      </c>
      <c r="N1959" s="0" t="n">
        <f aca="false">M1959-H1959</f>
        <v>1.95</v>
      </c>
      <c r="O1959" s="0" t="n">
        <f aca="false">IF(ABS(N1959-J1959)&lt;0.011,1,0)</f>
        <v>1</v>
      </c>
    </row>
    <row r="1960" customFormat="false" ht="15" hidden="false" customHeight="false" outlineLevel="0" collapsed="false">
      <c r="A1960" s="0" t="s">
        <v>15</v>
      </c>
      <c r="B1960" s="0" t="s">
        <v>362</v>
      </c>
      <c r="C1960" s="0" t="n">
        <v>16</v>
      </c>
      <c r="D1960" s="0" t="n">
        <v>51281</v>
      </c>
      <c r="E1960" s="0" t="s">
        <v>365</v>
      </c>
      <c r="F1960" s="0" t="n">
        <v>7.5</v>
      </c>
      <c r="G1960" s="0" t="n">
        <v>0.5</v>
      </c>
      <c r="H1960" s="0" t="n">
        <v>3.75</v>
      </c>
      <c r="I1960" s="0" t="n">
        <v>7.5</v>
      </c>
      <c r="J1960" s="0" t="n">
        <v>3.75</v>
      </c>
      <c r="K1960" s="0" t="s">
        <v>18</v>
      </c>
      <c r="L1960" s="0" t="s">
        <v>30</v>
      </c>
      <c r="M1960" s="0" t="n">
        <f aca="false">CEILING(G1960,1)*F1960</f>
        <v>7.5</v>
      </c>
      <c r="N1960" s="0" t="n">
        <f aca="false">M1960-H1960</f>
        <v>3.75</v>
      </c>
      <c r="O1960" s="0" t="n">
        <f aca="false">IF(ABS(N1960-J1960)&lt;0.011,1,0)</f>
        <v>1</v>
      </c>
    </row>
    <row r="1961" customFormat="false" ht="15" hidden="false" customHeight="false" outlineLevel="0" collapsed="false">
      <c r="A1961" s="0" t="s">
        <v>15</v>
      </c>
      <c r="B1961" s="0" t="s">
        <v>366</v>
      </c>
      <c r="C1961" s="0" t="n">
        <v>3</v>
      </c>
      <c r="D1961" s="0" t="n">
        <v>51306</v>
      </c>
      <c r="E1961" s="0" t="s">
        <v>81</v>
      </c>
      <c r="F1961" s="0" t="n">
        <v>19.9</v>
      </c>
      <c r="G1961" s="0" t="n">
        <v>0.5</v>
      </c>
      <c r="H1961" s="0" t="n">
        <v>9.95</v>
      </c>
      <c r="I1961" s="0" t="n">
        <v>19.9</v>
      </c>
      <c r="J1961" s="0" t="n">
        <v>9.95</v>
      </c>
      <c r="K1961" s="0" t="s">
        <v>18</v>
      </c>
      <c r="L1961" s="0" t="s">
        <v>64</v>
      </c>
      <c r="M1961" s="0" t="n">
        <f aca="false">CEILING(G1961,1)*F1961</f>
        <v>19.9</v>
      </c>
      <c r="N1961" s="0" t="n">
        <f aca="false">M1961-H1961</f>
        <v>9.95</v>
      </c>
      <c r="O1961" s="0" t="n">
        <f aca="false">IF(ABS(N1961-J1961)&lt;0.011,1,0)</f>
        <v>1</v>
      </c>
    </row>
    <row r="1962" customFormat="false" ht="15" hidden="false" customHeight="false" outlineLevel="0" collapsed="false">
      <c r="A1962" s="0" t="s">
        <v>15</v>
      </c>
      <c r="B1962" s="0" t="s">
        <v>366</v>
      </c>
      <c r="C1962" s="0" t="n">
        <v>3</v>
      </c>
      <c r="D1962" s="0" t="n">
        <v>51306</v>
      </c>
      <c r="E1962" s="0" t="s">
        <v>159</v>
      </c>
      <c r="F1962" s="0" t="n">
        <v>19.9</v>
      </c>
      <c r="G1962" s="0" t="n">
        <v>0.5</v>
      </c>
      <c r="H1962" s="0" t="n">
        <v>9.95</v>
      </c>
      <c r="I1962" s="0" t="n">
        <v>19.9</v>
      </c>
      <c r="J1962" s="0" t="n">
        <v>9.95</v>
      </c>
      <c r="K1962" s="0" t="s">
        <v>18</v>
      </c>
      <c r="L1962" s="0" t="s">
        <v>64</v>
      </c>
      <c r="M1962" s="0" t="n">
        <f aca="false">CEILING(G1962,1)*F1962</f>
        <v>19.9</v>
      </c>
      <c r="N1962" s="0" t="n">
        <f aca="false">M1962-H1962</f>
        <v>9.95</v>
      </c>
      <c r="O1962" s="0" t="n">
        <f aca="false">IF(ABS(N1962-J1962)&lt;0.011,1,0)</f>
        <v>1</v>
      </c>
    </row>
    <row r="1963" customFormat="false" ht="15" hidden="false" customHeight="false" outlineLevel="0" collapsed="false">
      <c r="A1963" s="0" t="s">
        <v>15</v>
      </c>
      <c r="B1963" s="0" t="s">
        <v>366</v>
      </c>
      <c r="C1963" s="0" t="n">
        <v>4</v>
      </c>
      <c r="D1963" s="0" t="n">
        <v>51300</v>
      </c>
      <c r="E1963" s="0" t="s">
        <v>81</v>
      </c>
      <c r="F1963" s="0" t="n">
        <v>19.9</v>
      </c>
      <c r="G1963" s="0" t="n">
        <v>0.5</v>
      </c>
      <c r="H1963" s="0" t="n">
        <v>9.95</v>
      </c>
      <c r="I1963" s="0" t="n">
        <v>19.9</v>
      </c>
      <c r="J1963" s="0" t="n">
        <v>9.95</v>
      </c>
      <c r="K1963" s="0" t="s">
        <v>18</v>
      </c>
      <c r="L1963" s="0" t="s">
        <v>64</v>
      </c>
      <c r="M1963" s="0" t="n">
        <f aca="false">CEILING(G1963,1)*F1963</f>
        <v>19.9</v>
      </c>
      <c r="N1963" s="0" t="n">
        <f aca="false">M1963-H1963</f>
        <v>9.95</v>
      </c>
      <c r="O1963" s="0" t="n">
        <f aca="false">IF(ABS(N1963-J1963)&lt;0.011,1,0)</f>
        <v>1</v>
      </c>
    </row>
    <row r="1964" customFormat="false" ht="15" hidden="false" customHeight="false" outlineLevel="0" collapsed="false">
      <c r="A1964" s="0" t="s">
        <v>15</v>
      </c>
      <c r="B1964" s="0" t="s">
        <v>366</v>
      </c>
      <c r="C1964" s="0" t="n">
        <v>4</v>
      </c>
      <c r="D1964" s="0" t="n">
        <v>51300</v>
      </c>
      <c r="E1964" s="0" t="s">
        <v>159</v>
      </c>
      <c r="F1964" s="0" t="n">
        <v>19.9</v>
      </c>
      <c r="G1964" s="0" t="n">
        <v>0.5</v>
      </c>
      <c r="H1964" s="0" t="n">
        <v>9.95</v>
      </c>
      <c r="I1964" s="0" t="n">
        <v>19.9</v>
      </c>
      <c r="J1964" s="0" t="n">
        <v>9.95</v>
      </c>
      <c r="K1964" s="0" t="s">
        <v>18</v>
      </c>
      <c r="L1964" s="0" t="s">
        <v>64</v>
      </c>
      <c r="M1964" s="0" t="n">
        <f aca="false">CEILING(G1964,1)*F1964</f>
        <v>19.9</v>
      </c>
      <c r="N1964" s="0" t="n">
        <f aca="false">M1964-H1964</f>
        <v>9.95</v>
      </c>
      <c r="O1964" s="0" t="n">
        <f aca="false">IF(ABS(N1964-J1964)&lt;0.011,1,0)</f>
        <v>1</v>
      </c>
    </row>
    <row r="1965" customFormat="false" ht="15" hidden="false" customHeight="false" outlineLevel="0" collapsed="false">
      <c r="A1965" s="0" t="s">
        <v>15</v>
      </c>
      <c r="B1965" s="0" t="s">
        <v>366</v>
      </c>
      <c r="C1965" s="0" t="n">
        <v>15</v>
      </c>
      <c r="D1965" s="0" t="n">
        <v>51310</v>
      </c>
      <c r="E1965" s="0" t="s">
        <v>273</v>
      </c>
      <c r="F1965" s="0" t="n">
        <v>14</v>
      </c>
      <c r="G1965" s="0" t="n">
        <v>0.5</v>
      </c>
      <c r="H1965" s="0" t="n">
        <v>7</v>
      </c>
      <c r="I1965" s="0" t="n">
        <v>14</v>
      </c>
      <c r="J1965" s="0" t="n">
        <v>7</v>
      </c>
      <c r="K1965" s="0" t="s">
        <v>168</v>
      </c>
      <c r="M1965" s="0" t="n">
        <f aca="false">CEILING(G1965,1)*F1965</f>
        <v>14</v>
      </c>
      <c r="N1965" s="0" t="n">
        <f aca="false">M1965-H1965</f>
        <v>7</v>
      </c>
      <c r="O1965" s="0" t="n">
        <f aca="false">IF(ABS(N1965-J1965)&lt;0.011,1,0)</f>
        <v>1</v>
      </c>
    </row>
    <row r="1966" customFormat="false" ht="15" hidden="false" customHeight="false" outlineLevel="0" collapsed="false">
      <c r="A1966" s="0" t="s">
        <v>15</v>
      </c>
      <c r="B1966" s="0" t="s">
        <v>366</v>
      </c>
      <c r="C1966" s="0" t="n">
        <v>15</v>
      </c>
      <c r="D1966" s="0" t="n">
        <v>51310</v>
      </c>
      <c r="E1966" s="0" t="s">
        <v>131</v>
      </c>
      <c r="F1966" s="0" t="n">
        <v>5.2</v>
      </c>
      <c r="G1966" s="0" t="n">
        <v>0.5</v>
      </c>
      <c r="H1966" s="0" t="n">
        <v>2.6</v>
      </c>
      <c r="I1966" s="0" t="n">
        <v>5.2</v>
      </c>
      <c r="J1966" s="0" t="n">
        <v>2.6</v>
      </c>
      <c r="K1966" s="0" t="s">
        <v>168</v>
      </c>
      <c r="M1966" s="0" t="n">
        <f aca="false">CEILING(G1966,1)*F1966</f>
        <v>5.2</v>
      </c>
      <c r="N1966" s="0" t="n">
        <f aca="false">M1966-H1966</f>
        <v>2.6</v>
      </c>
      <c r="O1966" s="0" t="n">
        <f aca="false">IF(ABS(N1966-J1966)&lt;0.011,1,0)</f>
        <v>1</v>
      </c>
    </row>
    <row r="1967" customFormat="false" ht="15" hidden="false" customHeight="false" outlineLevel="0" collapsed="false">
      <c r="A1967" s="0" t="s">
        <v>15</v>
      </c>
      <c r="B1967" s="0" t="s">
        <v>366</v>
      </c>
      <c r="C1967" s="0" t="n">
        <v>15</v>
      </c>
      <c r="D1967" s="0" t="n">
        <v>51310</v>
      </c>
      <c r="E1967" s="0" t="s">
        <v>122</v>
      </c>
      <c r="F1967" s="0" t="n">
        <v>4.9</v>
      </c>
      <c r="G1967" s="0" t="n">
        <v>0.5</v>
      </c>
      <c r="H1967" s="0" t="n">
        <v>2.45</v>
      </c>
      <c r="I1967" s="0" t="n">
        <v>4.9</v>
      </c>
      <c r="J1967" s="0" t="n">
        <v>2.45</v>
      </c>
      <c r="K1967" s="0" t="s">
        <v>168</v>
      </c>
      <c r="M1967" s="0" t="n">
        <f aca="false">CEILING(G1967,1)*F1967</f>
        <v>4.9</v>
      </c>
      <c r="N1967" s="0" t="n">
        <f aca="false">M1967-H1967</f>
        <v>2.45</v>
      </c>
      <c r="O1967" s="0" t="n">
        <f aca="false">IF(ABS(N1967-J1967)&lt;0.011,1,0)</f>
        <v>1</v>
      </c>
    </row>
    <row r="1968" customFormat="false" ht="15" hidden="false" customHeight="false" outlineLevel="0" collapsed="false">
      <c r="A1968" s="0" t="s">
        <v>15</v>
      </c>
      <c r="B1968" s="0" t="s">
        <v>366</v>
      </c>
      <c r="C1968" s="0" t="n">
        <v>15</v>
      </c>
      <c r="D1968" s="0" t="n">
        <v>51310</v>
      </c>
      <c r="E1968" s="0" t="s">
        <v>69</v>
      </c>
      <c r="F1968" s="0" t="n">
        <v>6.5</v>
      </c>
      <c r="G1968" s="0" t="n">
        <v>0.5</v>
      </c>
      <c r="H1968" s="0" t="n">
        <v>3.25</v>
      </c>
      <c r="I1968" s="0" t="n">
        <v>6.5</v>
      </c>
      <c r="J1968" s="0" t="n">
        <v>3.25</v>
      </c>
      <c r="K1968" s="0" t="s">
        <v>168</v>
      </c>
      <c r="M1968" s="0" t="n">
        <f aca="false">CEILING(G1968,1)*F1968</f>
        <v>6.5</v>
      </c>
      <c r="N1968" s="0" t="n">
        <f aca="false">M1968-H1968</f>
        <v>3.25</v>
      </c>
      <c r="O1968" s="0" t="n">
        <f aca="false">IF(ABS(N1968-J1968)&lt;0.011,1,0)</f>
        <v>1</v>
      </c>
    </row>
    <row r="1969" customFormat="false" ht="15" hidden="false" customHeight="false" outlineLevel="0" collapsed="false">
      <c r="A1969" s="0" t="s">
        <v>15</v>
      </c>
      <c r="B1969" s="0" t="s">
        <v>366</v>
      </c>
      <c r="C1969" s="0" t="n">
        <v>15</v>
      </c>
      <c r="D1969" s="0" t="n">
        <v>51310</v>
      </c>
      <c r="E1969" s="0" t="s">
        <v>367</v>
      </c>
      <c r="F1969" s="0" t="n">
        <v>4.2</v>
      </c>
      <c r="G1969" s="0" t="n">
        <v>0.5</v>
      </c>
      <c r="H1969" s="0" t="n">
        <v>2.1</v>
      </c>
      <c r="I1969" s="0" t="n">
        <v>4.2</v>
      </c>
      <c r="J1969" s="0" t="n">
        <v>2.1</v>
      </c>
      <c r="K1969" s="0" t="s">
        <v>168</v>
      </c>
      <c r="M1969" s="0" t="n">
        <f aca="false">CEILING(G1969,1)*F1969</f>
        <v>4.2</v>
      </c>
      <c r="N1969" s="0" t="n">
        <f aca="false">M1969-H1969</f>
        <v>2.1</v>
      </c>
      <c r="O1969" s="0" t="n">
        <f aca="false">IF(ABS(N1969-J1969)&lt;0.011,1,0)</f>
        <v>1</v>
      </c>
    </row>
    <row r="1970" customFormat="false" ht="15" hidden="false" customHeight="false" outlineLevel="0" collapsed="false">
      <c r="A1970" s="0" t="s">
        <v>15</v>
      </c>
      <c r="B1970" s="0" t="s">
        <v>366</v>
      </c>
      <c r="C1970" s="0" t="n">
        <v>18</v>
      </c>
      <c r="D1970" s="0" t="n">
        <v>51313</v>
      </c>
      <c r="E1970" s="0" t="s">
        <v>55</v>
      </c>
      <c r="F1970" s="0" t="n">
        <v>6.9</v>
      </c>
      <c r="G1970" s="0" t="n">
        <v>0.5</v>
      </c>
      <c r="H1970" s="0" t="n">
        <v>3.45</v>
      </c>
      <c r="I1970" s="0" t="n">
        <v>6.9</v>
      </c>
      <c r="J1970" s="0" t="n">
        <v>3.45</v>
      </c>
      <c r="K1970" s="0" t="s">
        <v>18</v>
      </c>
      <c r="L1970" s="0" t="s">
        <v>74</v>
      </c>
      <c r="M1970" s="0" t="n">
        <f aca="false">CEILING(G1970,1)*F1970</f>
        <v>6.9</v>
      </c>
      <c r="N1970" s="0" t="n">
        <f aca="false">M1970-H1970</f>
        <v>3.45</v>
      </c>
      <c r="O1970" s="0" t="n">
        <f aca="false">IF(ABS(N1970-J1970)&lt;0.011,1,0)</f>
        <v>1</v>
      </c>
    </row>
    <row r="1971" customFormat="false" ht="15" hidden="false" customHeight="false" outlineLevel="0" collapsed="false">
      <c r="A1971" s="0" t="s">
        <v>15</v>
      </c>
      <c r="B1971" s="0" t="s">
        <v>366</v>
      </c>
      <c r="C1971" s="0" t="n">
        <v>18</v>
      </c>
      <c r="D1971" s="0" t="n">
        <v>51313</v>
      </c>
      <c r="E1971" s="0" t="s">
        <v>32</v>
      </c>
      <c r="F1971" s="0" t="n">
        <v>2.2</v>
      </c>
      <c r="G1971" s="0" t="n">
        <v>0.5</v>
      </c>
      <c r="H1971" s="0" t="n">
        <v>1.1</v>
      </c>
      <c r="I1971" s="0" t="n">
        <v>2.2</v>
      </c>
      <c r="J1971" s="0" t="n">
        <v>1.1</v>
      </c>
      <c r="K1971" s="0" t="s">
        <v>18</v>
      </c>
      <c r="L1971" s="0" t="s">
        <v>74</v>
      </c>
      <c r="M1971" s="0" t="n">
        <f aca="false">CEILING(G1971,1)*F1971</f>
        <v>2.2</v>
      </c>
      <c r="N1971" s="0" t="n">
        <f aca="false">M1971-H1971</f>
        <v>1.1</v>
      </c>
      <c r="O1971" s="0" t="n">
        <f aca="false">IF(ABS(N1971-J1971)&lt;0.011,1,0)</f>
        <v>1</v>
      </c>
    </row>
    <row r="1972" customFormat="false" ht="15" hidden="false" customHeight="false" outlineLevel="0" collapsed="false">
      <c r="A1972" s="0" t="s">
        <v>15</v>
      </c>
      <c r="B1972" s="0" t="s">
        <v>366</v>
      </c>
      <c r="C1972" s="0" t="n">
        <v>18</v>
      </c>
      <c r="D1972" s="0" t="n">
        <v>51313</v>
      </c>
      <c r="E1972" s="0" t="s">
        <v>50</v>
      </c>
      <c r="F1972" s="0" t="n">
        <v>17.6</v>
      </c>
      <c r="G1972" s="0" t="n">
        <v>0.5</v>
      </c>
      <c r="H1972" s="0" t="n">
        <v>8.8</v>
      </c>
      <c r="I1972" s="0" t="n">
        <v>17.6</v>
      </c>
      <c r="J1972" s="0" t="n">
        <v>8.8</v>
      </c>
      <c r="K1972" s="0" t="s">
        <v>18</v>
      </c>
      <c r="L1972" s="0" t="s">
        <v>74</v>
      </c>
      <c r="M1972" s="0" t="n">
        <f aca="false">CEILING(G1972,1)*F1972</f>
        <v>17.6</v>
      </c>
      <c r="N1972" s="0" t="n">
        <f aca="false">M1972-H1972</f>
        <v>8.8</v>
      </c>
      <c r="O1972" s="0" t="n">
        <f aca="false">IF(ABS(N1972-J1972)&lt;0.011,1,0)</f>
        <v>1</v>
      </c>
    </row>
    <row r="1973" customFormat="false" ht="15" hidden="false" customHeight="false" outlineLevel="0" collapsed="false">
      <c r="A1973" s="0" t="s">
        <v>15</v>
      </c>
      <c r="B1973" s="0" t="s">
        <v>366</v>
      </c>
      <c r="C1973" s="0" t="n">
        <v>18</v>
      </c>
      <c r="D1973" s="0" t="n">
        <v>51313</v>
      </c>
      <c r="E1973" s="0" t="s">
        <v>42</v>
      </c>
      <c r="F1973" s="0" t="n">
        <v>8.7</v>
      </c>
      <c r="G1973" s="0" t="n">
        <v>0.5</v>
      </c>
      <c r="H1973" s="0" t="n">
        <v>4.35</v>
      </c>
      <c r="I1973" s="0" t="n">
        <v>8.7</v>
      </c>
      <c r="J1973" s="0" t="n">
        <v>4.35</v>
      </c>
      <c r="K1973" s="0" t="s">
        <v>18</v>
      </c>
      <c r="L1973" s="0" t="s">
        <v>74</v>
      </c>
      <c r="M1973" s="0" t="n">
        <f aca="false">CEILING(G1973,1)*F1973</f>
        <v>8.7</v>
      </c>
      <c r="N1973" s="0" t="n">
        <f aca="false">M1973-H1973</f>
        <v>4.35</v>
      </c>
      <c r="O1973" s="0" t="n">
        <f aca="false">IF(ABS(N1973-J1973)&lt;0.011,1,0)</f>
        <v>1</v>
      </c>
    </row>
    <row r="1974" customFormat="false" ht="15" hidden="false" customHeight="false" outlineLevel="0" collapsed="false">
      <c r="A1974" s="0" t="s">
        <v>15</v>
      </c>
      <c r="B1974" s="0" t="s">
        <v>366</v>
      </c>
      <c r="C1974" s="0" t="n">
        <v>18</v>
      </c>
      <c r="D1974" s="0" t="n">
        <v>51313</v>
      </c>
      <c r="E1974" s="0" t="s">
        <v>116</v>
      </c>
      <c r="F1974" s="0" t="n">
        <v>13.4</v>
      </c>
      <c r="G1974" s="0" t="n">
        <v>0.5</v>
      </c>
      <c r="H1974" s="0" t="n">
        <v>6.7</v>
      </c>
      <c r="I1974" s="0" t="n">
        <v>13.4</v>
      </c>
      <c r="J1974" s="0" t="n">
        <v>6.7</v>
      </c>
      <c r="K1974" s="0" t="s">
        <v>18</v>
      </c>
      <c r="L1974" s="0" t="s">
        <v>74</v>
      </c>
      <c r="M1974" s="0" t="n">
        <f aca="false">CEILING(G1974,1)*F1974</f>
        <v>13.4</v>
      </c>
      <c r="N1974" s="0" t="n">
        <f aca="false">M1974-H1974</f>
        <v>6.7</v>
      </c>
      <c r="O1974" s="0" t="n">
        <f aca="false">IF(ABS(N1974-J1974)&lt;0.011,1,0)</f>
        <v>1</v>
      </c>
    </row>
    <row r="1975" customFormat="false" ht="15" hidden="false" customHeight="false" outlineLevel="0" collapsed="false">
      <c r="A1975" s="0" t="s">
        <v>15</v>
      </c>
      <c r="B1975" s="0" t="s">
        <v>366</v>
      </c>
      <c r="C1975" s="0" t="n">
        <v>18</v>
      </c>
      <c r="D1975" s="0" t="n">
        <v>51313</v>
      </c>
      <c r="E1975" s="0" t="s">
        <v>76</v>
      </c>
      <c r="F1975" s="0" t="n">
        <v>17.6</v>
      </c>
      <c r="G1975" s="0" t="n">
        <v>0.5</v>
      </c>
      <c r="H1975" s="0" t="n">
        <v>8.8</v>
      </c>
      <c r="I1975" s="0" t="n">
        <v>17.6</v>
      </c>
      <c r="J1975" s="0" t="n">
        <v>8.8</v>
      </c>
      <c r="K1975" s="0" t="s">
        <v>18</v>
      </c>
      <c r="L1975" s="0" t="s">
        <v>74</v>
      </c>
      <c r="M1975" s="0" t="n">
        <f aca="false">CEILING(G1975,1)*F1975</f>
        <v>17.6</v>
      </c>
      <c r="N1975" s="0" t="n">
        <f aca="false">M1975-H1975</f>
        <v>8.8</v>
      </c>
      <c r="O1975" s="0" t="n">
        <f aca="false">IF(ABS(N1975-J1975)&lt;0.011,1,0)</f>
        <v>1</v>
      </c>
    </row>
    <row r="1976" customFormat="false" ht="15" hidden="false" customHeight="false" outlineLevel="0" collapsed="false">
      <c r="A1976" s="0" t="s">
        <v>15</v>
      </c>
      <c r="B1976" s="0" t="s">
        <v>366</v>
      </c>
      <c r="C1976" s="0" t="n">
        <v>19</v>
      </c>
      <c r="D1976" s="0" t="n">
        <v>51302</v>
      </c>
      <c r="E1976" s="0" t="s">
        <v>55</v>
      </c>
      <c r="F1976" s="0" t="n">
        <v>6.9</v>
      </c>
      <c r="G1976" s="0" t="n">
        <v>0.5</v>
      </c>
      <c r="H1976" s="0" t="n">
        <v>3.45</v>
      </c>
      <c r="I1976" s="0" t="n">
        <v>6.9</v>
      </c>
      <c r="J1976" s="0" t="n">
        <v>3.45</v>
      </c>
      <c r="K1976" s="0" t="s">
        <v>18</v>
      </c>
      <c r="L1976" s="0" t="s">
        <v>74</v>
      </c>
      <c r="M1976" s="0" t="n">
        <f aca="false">CEILING(G1976,1)*F1976</f>
        <v>6.9</v>
      </c>
      <c r="N1976" s="0" t="n">
        <f aca="false">M1976-H1976</f>
        <v>3.45</v>
      </c>
      <c r="O1976" s="0" t="n">
        <f aca="false">IF(ABS(N1976-J1976)&lt;0.011,1,0)</f>
        <v>1</v>
      </c>
    </row>
    <row r="1977" customFormat="false" ht="15" hidden="false" customHeight="false" outlineLevel="0" collapsed="false">
      <c r="A1977" s="0" t="s">
        <v>15</v>
      </c>
      <c r="B1977" s="0" t="s">
        <v>366</v>
      </c>
      <c r="C1977" s="0" t="n">
        <v>19</v>
      </c>
      <c r="D1977" s="0" t="n">
        <v>51302</v>
      </c>
      <c r="E1977" s="0" t="s">
        <v>32</v>
      </c>
      <c r="F1977" s="0" t="n">
        <v>2.2</v>
      </c>
      <c r="G1977" s="0" t="n">
        <v>0.5</v>
      </c>
      <c r="H1977" s="0" t="n">
        <v>1.1</v>
      </c>
      <c r="I1977" s="0" t="n">
        <v>2.2</v>
      </c>
      <c r="J1977" s="0" t="n">
        <v>1.1</v>
      </c>
      <c r="K1977" s="0" t="s">
        <v>18</v>
      </c>
      <c r="L1977" s="0" t="s">
        <v>74</v>
      </c>
      <c r="M1977" s="0" t="n">
        <f aca="false">CEILING(G1977,1)*F1977</f>
        <v>2.2</v>
      </c>
      <c r="N1977" s="0" t="n">
        <f aca="false">M1977-H1977</f>
        <v>1.1</v>
      </c>
      <c r="O1977" s="0" t="n">
        <f aca="false">IF(ABS(N1977-J1977)&lt;0.011,1,0)</f>
        <v>1</v>
      </c>
    </row>
    <row r="1978" customFormat="false" ht="15" hidden="false" customHeight="false" outlineLevel="0" collapsed="false">
      <c r="A1978" s="0" t="s">
        <v>15</v>
      </c>
      <c r="B1978" s="0" t="s">
        <v>366</v>
      </c>
      <c r="C1978" s="0" t="n">
        <v>19</v>
      </c>
      <c r="D1978" s="0" t="n">
        <v>51302</v>
      </c>
      <c r="E1978" s="0" t="s">
        <v>50</v>
      </c>
      <c r="F1978" s="0" t="n">
        <v>17.6</v>
      </c>
      <c r="G1978" s="0" t="n">
        <v>0.5</v>
      </c>
      <c r="H1978" s="0" t="n">
        <v>8.8</v>
      </c>
      <c r="I1978" s="0" t="n">
        <v>17.6</v>
      </c>
      <c r="J1978" s="0" t="n">
        <v>8.8</v>
      </c>
      <c r="K1978" s="0" t="s">
        <v>18</v>
      </c>
      <c r="L1978" s="0" t="s">
        <v>74</v>
      </c>
      <c r="M1978" s="0" t="n">
        <f aca="false">CEILING(G1978,1)*F1978</f>
        <v>17.6</v>
      </c>
      <c r="N1978" s="0" t="n">
        <f aca="false">M1978-H1978</f>
        <v>8.8</v>
      </c>
      <c r="O1978" s="0" t="n">
        <f aca="false">IF(ABS(N1978-J1978)&lt;0.011,1,0)</f>
        <v>1</v>
      </c>
    </row>
    <row r="1979" customFormat="false" ht="15" hidden="false" customHeight="false" outlineLevel="0" collapsed="false">
      <c r="A1979" s="0" t="s">
        <v>15</v>
      </c>
      <c r="B1979" s="0" t="s">
        <v>366</v>
      </c>
      <c r="C1979" s="0" t="n">
        <v>19</v>
      </c>
      <c r="D1979" s="0" t="n">
        <v>51302</v>
      </c>
      <c r="E1979" s="0" t="s">
        <v>42</v>
      </c>
      <c r="F1979" s="0" t="n">
        <v>8.7</v>
      </c>
      <c r="G1979" s="0" t="n">
        <v>0.5</v>
      </c>
      <c r="H1979" s="0" t="n">
        <v>4.35</v>
      </c>
      <c r="I1979" s="0" t="n">
        <v>8.7</v>
      </c>
      <c r="J1979" s="0" t="n">
        <v>4.35</v>
      </c>
      <c r="K1979" s="0" t="s">
        <v>18</v>
      </c>
      <c r="L1979" s="0" t="s">
        <v>74</v>
      </c>
      <c r="M1979" s="0" t="n">
        <f aca="false">CEILING(G1979,1)*F1979</f>
        <v>8.7</v>
      </c>
      <c r="N1979" s="0" t="n">
        <f aca="false">M1979-H1979</f>
        <v>4.35</v>
      </c>
      <c r="O1979" s="0" t="n">
        <f aca="false">IF(ABS(N1979-J1979)&lt;0.011,1,0)</f>
        <v>1</v>
      </c>
    </row>
    <row r="1980" customFormat="false" ht="15" hidden="false" customHeight="false" outlineLevel="0" collapsed="false">
      <c r="A1980" s="0" t="s">
        <v>15</v>
      </c>
      <c r="B1980" s="0" t="s">
        <v>366</v>
      </c>
      <c r="C1980" s="0" t="n">
        <v>19</v>
      </c>
      <c r="D1980" s="0" t="n">
        <v>51302</v>
      </c>
      <c r="E1980" s="0" t="s">
        <v>116</v>
      </c>
      <c r="F1980" s="0" t="n">
        <v>13.4</v>
      </c>
      <c r="G1980" s="0" t="n">
        <v>0.5</v>
      </c>
      <c r="H1980" s="0" t="n">
        <v>6.7</v>
      </c>
      <c r="I1980" s="0" t="n">
        <v>13.4</v>
      </c>
      <c r="J1980" s="0" t="n">
        <v>6.7</v>
      </c>
      <c r="K1980" s="0" t="s">
        <v>18</v>
      </c>
      <c r="L1980" s="0" t="s">
        <v>74</v>
      </c>
      <c r="M1980" s="0" t="n">
        <f aca="false">CEILING(G1980,1)*F1980</f>
        <v>13.4</v>
      </c>
      <c r="N1980" s="0" t="n">
        <f aca="false">M1980-H1980</f>
        <v>6.7</v>
      </c>
      <c r="O1980" s="0" t="n">
        <f aca="false">IF(ABS(N1980-J1980)&lt;0.011,1,0)</f>
        <v>1</v>
      </c>
    </row>
    <row r="1981" customFormat="false" ht="15" hidden="false" customHeight="false" outlineLevel="0" collapsed="false">
      <c r="A1981" s="0" t="s">
        <v>15</v>
      </c>
      <c r="B1981" s="0" t="s">
        <v>366</v>
      </c>
      <c r="C1981" s="0" t="n">
        <v>19</v>
      </c>
      <c r="D1981" s="0" t="n">
        <v>51302</v>
      </c>
      <c r="E1981" s="0" t="s">
        <v>76</v>
      </c>
      <c r="F1981" s="0" t="n">
        <v>17.6</v>
      </c>
      <c r="G1981" s="0" t="n">
        <v>0.5</v>
      </c>
      <c r="H1981" s="0" t="n">
        <v>8.8</v>
      </c>
      <c r="I1981" s="0" t="n">
        <v>17.6</v>
      </c>
      <c r="J1981" s="0" t="n">
        <v>8.8</v>
      </c>
      <c r="K1981" s="0" t="s">
        <v>18</v>
      </c>
      <c r="L1981" s="0" t="s">
        <v>74</v>
      </c>
      <c r="M1981" s="0" t="n">
        <f aca="false">CEILING(G1981,1)*F1981</f>
        <v>17.6</v>
      </c>
      <c r="N1981" s="0" t="n">
        <f aca="false">M1981-H1981</f>
        <v>8.8</v>
      </c>
      <c r="O1981" s="0" t="n">
        <f aca="false">IF(ABS(N1981-J1981)&lt;0.011,1,0)</f>
        <v>1</v>
      </c>
    </row>
    <row r="1982" customFormat="false" ht="15" hidden="false" customHeight="false" outlineLevel="0" collapsed="false">
      <c r="A1982" s="0" t="s">
        <v>15</v>
      </c>
      <c r="B1982" s="0" t="s">
        <v>366</v>
      </c>
      <c r="C1982" s="0" t="n">
        <v>26</v>
      </c>
      <c r="D1982" s="0" t="n">
        <v>51328</v>
      </c>
      <c r="E1982" s="0" t="s">
        <v>60</v>
      </c>
      <c r="F1982" s="0" t="n">
        <v>19</v>
      </c>
      <c r="G1982" s="0" t="n">
        <v>0.33</v>
      </c>
      <c r="H1982" s="0" t="n">
        <v>6.27</v>
      </c>
      <c r="I1982" s="0" t="n">
        <v>19</v>
      </c>
      <c r="J1982" s="0" t="n">
        <v>12.73</v>
      </c>
      <c r="K1982" s="0" t="s">
        <v>18</v>
      </c>
      <c r="L1982" s="0" t="s">
        <v>368</v>
      </c>
      <c r="M1982" s="0" t="n">
        <f aca="false">CEILING(G1982,1)*F1982</f>
        <v>19</v>
      </c>
      <c r="N1982" s="0" t="n">
        <f aca="false">M1982-H1982</f>
        <v>12.73</v>
      </c>
      <c r="O1982" s="0" t="n">
        <f aca="false">IF(ABS(N1982-J1982)&lt;0.011,1,0)</f>
        <v>1</v>
      </c>
    </row>
    <row r="1983" customFormat="false" ht="15" hidden="false" customHeight="false" outlineLevel="0" collapsed="false">
      <c r="A1983" s="0" t="s">
        <v>15</v>
      </c>
      <c r="B1983" s="0" t="s">
        <v>366</v>
      </c>
      <c r="C1983" s="0" t="n">
        <v>26</v>
      </c>
      <c r="D1983" s="0" t="n">
        <v>51328</v>
      </c>
      <c r="E1983" s="0" t="s">
        <v>315</v>
      </c>
      <c r="F1983" s="0" t="n">
        <v>2.9</v>
      </c>
      <c r="G1983" s="0" t="n">
        <v>0.33</v>
      </c>
      <c r="H1983" s="0" t="n">
        <v>0.96</v>
      </c>
      <c r="I1983" s="0" t="n">
        <v>2.9</v>
      </c>
      <c r="J1983" s="0" t="n">
        <v>1.94</v>
      </c>
      <c r="K1983" s="0" t="s">
        <v>18</v>
      </c>
      <c r="L1983" s="0" t="s">
        <v>368</v>
      </c>
      <c r="M1983" s="0" t="n">
        <f aca="false">CEILING(G1983,1)*F1983</f>
        <v>2.9</v>
      </c>
      <c r="N1983" s="0" t="n">
        <f aca="false">M1983-H1983</f>
        <v>1.94</v>
      </c>
      <c r="O1983" s="0" t="n">
        <f aca="false">IF(ABS(N1983-J1983)&lt;0.011,1,0)</f>
        <v>1</v>
      </c>
    </row>
    <row r="1984" customFormat="false" ht="15" hidden="false" customHeight="false" outlineLevel="0" collapsed="false">
      <c r="A1984" s="0" t="s">
        <v>15</v>
      </c>
      <c r="B1984" s="0" t="s">
        <v>366</v>
      </c>
      <c r="C1984" s="0" t="n">
        <v>26</v>
      </c>
      <c r="D1984" s="0" t="n">
        <v>51328</v>
      </c>
      <c r="E1984" s="0" t="s">
        <v>264</v>
      </c>
      <c r="F1984" s="0" t="n">
        <v>6.9</v>
      </c>
      <c r="G1984" s="0" t="n">
        <v>0.33</v>
      </c>
      <c r="H1984" s="0" t="n">
        <v>2.28</v>
      </c>
      <c r="I1984" s="0" t="n">
        <v>6.9</v>
      </c>
      <c r="J1984" s="0" t="n">
        <v>4.62</v>
      </c>
      <c r="K1984" s="0" t="s">
        <v>18</v>
      </c>
      <c r="L1984" s="0" t="s">
        <v>368</v>
      </c>
      <c r="M1984" s="0" t="n">
        <f aca="false">CEILING(G1984,1)*F1984</f>
        <v>6.9</v>
      </c>
      <c r="N1984" s="0" t="n">
        <f aca="false">M1984-H1984</f>
        <v>4.62</v>
      </c>
      <c r="O1984" s="0" t="n">
        <f aca="false">IF(ABS(N1984-J1984)&lt;0.011,1,0)</f>
        <v>1</v>
      </c>
    </row>
    <row r="1985" customFormat="false" ht="15" hidden="false" customHeight="false" outlineLevel="0" collapsed="false">
      <c r="A1985" s="0" t="s">
        <v>15</v>
      </c>
      <c r="B1985" s="0" t="s">
        <v>366</v>
      </c>
      <c r="C1985" s="0" t="n">
        <v>26</v>
      </c>
      <c r="D1985" s="0" t="n">
        <v>51328</v>
      </c>
      <c r="E1985" s="0" t="s">
        <v>61</v>
      </c>
      <c r="F1985" s="0" t="n">
        <v>2</v>
      </c>
      <c r="G1985" s="0" t="n">
        <v>0.33</v>
      </c>
      <c r="H1985" s="0" t="n">
        <v>0.66</v>
      </c>
      <c r="I1985" s="0" t="n">
        <v>2</v>
      </c>
      <c r="J1985" s="0" t="n">
        <v>1.34</v>
      </c>
      <c r="K1985" s="0" t="s">
        <v>18</v>
      </c>
      <c r="L1985" s="0" t="s">
        <v>368</v>
      </c>
      <c r="M1985" s="0" t="n">
        <f aca="false">CEILING(G1985,1)*F1985</f>
        <v>2</v>
      </c>
      <c r="N1985" s="0" t="n">
        <f aca="false">M1985-H1985</f>
        <v>1.34</v>
      </c>
      <c r="O1985" s="0" t="n">
        <f aca="false">IF(ABS(N1985-J1985)&lt;0.011,1,0)</f>
        <v>1</v>
      </c>
    </row>
    <row r="1986" customFormat="false" ht="15" hidden="false" customHeight="false" outlineLevel="0" collapsed="false">
      <c r="A1986" s="0" t="s">
        <v>15</v>
      </c>
      <c r="B1986" s="0" t="s">
        <v>366</v>
      </c>
      <c r="C1986" s="0" t="n">
        <v>26</v>
      </c>
      <c r="D1986" s="0" t="n">
        <v>51328</v>
      </c>
      <c r="E1986" s="0" t="s">
        <v>126</v>
      </c>
      <c r="F1986" s="0" t="n">
        <v>17.6</v>
      </c>
      <c r="G1986" s="0" t="n">
        <v>0.67</v>
      </c>
      <c r="H1986" s="0" t="n">
        <v>11.79</v>
      </c>
      <c r="I1986" s="0" t="n">
        <v>17.6</v>
      </c>
      <c r="J1986" s="0" t="n">
        <v>5.81</v>
      </c>
      <c r="K1986" s="0" t="s">
        <v>18</v>
      </c>
      <c r="L1986" s="0" t="s">
        <v>368</v>
      </c>
      <c r="M1986" s="0" t="n">
        <f aca="false">CEILING(G1986,1)*F1986</f>
        <v>17.6</v>
      </c>
      <c r="N1986" s="0" t="n">
        <f aca="false">M1986-H1986</f>
        <v>5.81</v>
      </c>
      <c r="O1986" s="0" t="n">
        <f aca="false">IF(ABS(N1986-J1986)&lt;0.011,1,0)</f>
        <v>1</v>
      </c>
    </row>
    <row r="1987" customFormat="false" ht="15" hidden="false" customHeight="false" outlineLevel="0" collapsed="false">
      <c r="A1987" s="0" t="s">
        <v>15</v>
      </c>
      <c r="B1987" s="0" t="s">
        <v>366</v>
      </c>
      <c r="C1987" s="0" t="n">
        <v>26</v>
      </c>
      <c r="D1987" s="0" t="n">
        <v>51328</v>
      </c>
      <c r="E1987" s="0" t="s">
        <v>35</v>
      </c>
      <c r="F1987" s="0" t="n">
        <v>7.2</v>
      </c>
      <c r="G1987" s="0" t="n">
        <v>0.33</v>
      </c>
      <c r="H1987" s="0" t="n">
        <v>2.38</v>
      </c>
      <c r="I1987" s="0" t="n">
        <v>7.2</v>
      </c>
      <c r="J1987" s="0" t="n">
        <v>4.82</v>
      </c>
      <c r="K1987" s="0" t="s">
        <v>18</v>
      </c>
      <c r="L1987" s="0" t="s">
        <v>368</v>
      </c>
      <c r="M1987" s="0" t="n">
        <f aca="false">CEILING(G1987,1)*F1987</f>
        <v>7.2</v>
      </c>
      <c r="N1987" s="0" t="n">
        <f aca="false">M1987-H1987</f>
        <v>4.82</v>
      </c>
      <c r="O1987" s="0" t="n">
        <f aca="false">IF(ABS(N1987-J1987)&lt;0.011,1,0)</f>
        <v>1</v>
      </c>
    </row>
    <row r="1988" customFormat="false" ht="15" hidden="false" customHeight="false" outlineLevel="0" collapsed="false">
      <c r="A1988" s="0" t="s">
        <v>15</v>
      </c>
      <c r="B1988" s="0" t="s">
        <v>366</v>
      </c>
      <c r="C1988" s="0" t="n">
        <v>26</v>
      </c>
      <c r="D1988" s="0" t="n">
        <v>51328</v>
      </c>
      <c r="E1988" s="0" t="s">
        <v>71</v>
      </c>
      <c r="F1988" s="0" t="n">
        <v>3.6</v>
      </c>
      <c r="G1988" s="0" t="n">
        <v>0.67</v>
      </c>
      <c r="H1988" s="0" t="n">
        <v>2.41</v>
      </c>
      <c r="I1988" s="0" t="n">
        <v>3.6</v>
      </c>
      <c r="J1988" s="0" t="n">
        <v>1.19</v>
      </c>
      <c r="K1988" s="0" t="s">
        <v>18</v>
      </c>
      <c r="L1988" s="0" t="s">
        <v>368</v>
      </c>
      <c r="M1988" s="0" t="n">
        <f aca="false">CEILING(G1988,1)*F1988</f>
        <v>3.6</v>
      </c>
      <c r="N1988" s="0" t="n">
        <f aca="false">M1988-H1988</f>
        <v>1.19</v>
      </c>
      <c r="O1988" s="0" t="n">
        <f aca="false">IF(ABS(N1988-J1988)&lt;0.011,1,0)</f>
        <v>1</v>
      </c>
    </row>
    <row r="1989" customFormat="false" ht="15" hidden="false" customHeight="false" outlineLevel="0" collapsed="false">
      <c r="A1989" s="0" t="s">
        <v>15</v>
      </c>
      <c r="B1989" s="0" t="s">
        <v>366</v>
      </c>
      <c r="C1989" s="0" t="n">
        <v>27</v>
      </c>
      <c r="D1989" s="0" t="n">
        <v>51329</v>
      </c>
      <c r="E1989" s="0" t="s">
        <v>60</v>
      </c>
      <c r="F1989" s="0" t="n">
        <v>19</v>
      </c>
      <c r="G1989" s="0" t="n">
        <v>0.34</v>
      </c>
      <c r="H1989" s="0" t="n">
        <v>6.46</v>
      </c>
      <c r="I1989" s="0" t="n">
        <v>19</v>
      </c>
      <c r="J1989" s="0" t="n">
        <v>12.54</v>
      </c>
      <c r="K1989" s="0" t="s">
        <v>18</v>
      </c>
      <c r="L1989" s="0" t="s">
        <v>368</v>
      </c>
      <c r="M1989" s="0" t="n">
        <f aca="false">CEILING(G1989,1)*F1989</f>
        <v>19</v>
      </c>
      <c r="N1989" s="0" t="n">
        <f aca="false">M1989-H1989</f>
        <v>12.54</v>
      </c>
      <c r="O1989" s="0" t="n">
        <f aca="false">IF(ABS(N1989-J1989)&lt;0.011,1,0)</f>
        <v>1</v>
      </c>
    </row>
    <row r="1990" customFormat="false" ht="15" hidden="false" customHeight="false" outlineLevel="0" collapsed="false">
      <c r="A1990" s="0" t="s">
        <v>15</v>
      </c>
      <c r="B1990" s="0" t="s">
        <v>366</v>
      </c>
      <c r="C1990" s="0" t="n">
        <v>27</v>
      </c>
      <c r="D1990" s="0" t="n">
        <v>51329</v>
      </c>
      <c r="E1990" s="0" t="s">
        <v>315</v>
      </c>
      <c r="F1990" s="0" t="n">
        <v>2.9</v>
      </c>
      <c r="G1990" s="0" t="n">
        <v>0.34</v>
      </c>
      <c r="H1990" s="0" t="n">
        <v>0.99</v>
      </c>
      <c r="I1990" s="0" t="n">
        <v>2.9</v>
      </c>
      <c r="J1990" s="0" t="n">
        <v>1.91</v>
      </c>
      <c r="K1990" s="0" t="s">
        <v>18</v>
      </c>
      <c r="L1990" s="0" t="s">
        <v>368</v>
      </c>
      <c r="M1990" s="0" t="n">
        <f aca="false">CEILING(G1990,1)*F1990</f>
        <v>2.9</v>
      </c>
      <c r="N1990" s="0" t="n">
        <f aca="false">M1990-H1990</f>
        <v>1.91</v>
      </c>
      <c r="O1990" s="0" t="n">
        <f aca="false">IF(ABS(N1990-J1990)&lt;0.011,1,0)</f>
        <v>1</v>
      </c>
    </row>
    <row r="1991" customFormat="false" ht="15" hidden="false" customHeight="false" outlineLevel="0" collapsed="false">
      <c r="A1991" s="0" t="s">
        <v>15</v>
      </c>
      <c r="B1991" s="0" t="s">
        <v>366</v>
      </c>
      <c r="C1991" s="0" t="n">
        <v>27</v>
      </c>
      <c r="D1991" s="0" t="n">
        <v>51329</v>
      </c>
      <c r="E1991" s="0" t="s">
        <v>264</v>
      </c>
      <c r="F1991" s="0" t="n">
        <v>6.9</v>
      </c>
      <c r="G1991" s="0" t="n">
        <v>0.34</v>
      </c>
      <c r="H1991" s="0" t="n">
        <v>2.35</v>
      </c>
      <c r="I1991" s="0" t="n">
        <v>6.9</v>
      </c>
      <c r="J1991" s="0" t="n">
        <v>4.55</v>
      </c>
      <c r="K1991" s="0" t="s">
        <v>18</v>
      </c>
      <c r="L1991" s="0" t="s">
        <v>368</v>
      </c>
      <c r="M1991" s="0" t="n">
        <f aca="false">CEILING(G1991,1)*F1991</f>
        <v>6.9</v>
      </c>
      <c r="N1991" s="0" t="n">
        <f aca="false">M1991-H1991</f>
        <v>4.55</v>
      </c>
      <c r="O1991" s="0" t="n">
        <f aca="false">IF(ABS(N1991-J1991)&lt;0.011,1,0)</f>
        <v>1</v>
      </c>
    </row>
    <row r="1992" customFormat="false" ht="15" hidden="false" customHeight="false" outlineLevel="0" collapsed="false">
      <c r="A1992" s="0" t="s">
        <v>15</v>
      </c>
      <c r="B1992" s="0" t="s">
        <v>366</v>
      </c>
      <c r="C1992" s="0" t="n">
        <v>27</v>
      </c>
      <c r="D1992" s="0" t="n">
        <v>51329</v>
      </c>
      <c r="E1992" s="0" t="s">
        <v>61</v>
      </c>
      <c r="F1992" s="0" t="n">
        <v>2</v>
      </c>
      <c r="G1992" s="0" t="n">
        <v>0.34</v>
      </c>
      <c r="H1992" s="0" t="n">
        <v>0.68</v>
      </c>
      <c r="I1992" s="0" t="n">
        <v>2</v>
      </c>
      <c r="J1992" s="0" t="n">
        <v>1.32</v>
      </c>
      <c r="K1992" s="0" t="s">
        <v>18</v>
      </c>
      <c r="L1992" s="0" t="s">
        <v>368</v>
      </c>
      <c r="M1992" s="0" t="n">
        <f aca="false">CEILING(G1992,1)*F1992</f>
        <v>2</v>
      </c>
      <c r="N1992" s="0" t="n">
        <f aca="false">M1992-H1992</f>
        <v>1.32</v>
      </c>
      <c r="O1992" s="0" t="n">
        <f aca="false">IF(ABS(N1992-J1992)&lt;0.011,1,0)</f>
        <v>1</v>
      </c>
    </row>
    <row r="1993" customFormat="false" ht="15" hidden="false" customHeight="false" outlineLevel="0" collapsed="false">
      <c r="A1993" s="0" t="s">
        <v>15</v>
      </c>
      <c r="B1993" s="0" t="s">
        <v>366</v>
      </c>
      <c r="C1993" s="0" t="n">
        <v>27</v>
      </c>
      <c r="D1993" s="0" t="n">
        <v>51329</v>
      </c>
      <c r="E1993" s="0" t="s">
        <v>126</v>
      </c>
      <c r="F1993" s="0" t="n">
        <v>17.6</v>
      </c>
      <c r="G1993" s="0" t="n">
        <v>0.67</v>
      </c>
      <c r="H1993" s="0" t="n">
        <v>11.79</v>
      </c>
      <c r="I1993" s="0" t="n">
        <v>17.6</v>
      </c>
      <c r="J1993" s="0" t="n">
        <v>5.81</v>
      </c>
      <c r="K1993" s="0" t="s">
        <v>18</v>
      </c>
      <c r="L1993" s="0" t="s">
        <v>368</v>
      </c>
      <c r="M1993" s="0" t="n">
        <f aca="false">CEILING(G1993,1)*F1993</f>
        <v>17.6</v>
      </c>
      <c r="N1993" s="0" t="n">
        <f aca="false">M1993-H1993</f>
        <v>5.81</v>
      </c>
      <c r="O1993" s="0" t="n">
        <f aca="false">IF(ABS(N1993-J1993)&lt;0.011,1,0)</f>
        <v>1</v>
      </c>
    </row>
    <row r="1994" customFormat="false" ht="15" hidden="false" customHeight="false" outlineLevel="0" collapsed="false">
      <c r="A1994" s="0" t="s">
        <v>15</v>
      </c>
      <c r="B1994" s="0" t="s">
        <v>366</v>
      </c>
      <c r="C1994" s="0" t="n">
        <v>27</v>
      </c>
      <c r="D1994" s="0" t="n">
        <v>51329</v>
      </c>
      <c r="E1994" s="0" t="s">
        <v>35</v>
      </c>
      <c r="F1994" s="0" t="n">
        <v>7.2</v>
      </c>
      <c r="G1994" s="0" t="n">
        <v>0.34</v>
      </c>
      <c r="H1994" s="0" t="n">
        <v>2.45</v>
      </c>
      <c r="I1994" s="0" t="n">
        <v>7.2</v>
      </c>
      <c r="J1994" s="0" t="n">
        <v>4.75</v>
      </c>
      <c r="K1994" s="0" t="s">
        <v>18</v>
      </c>
      <c r="L1994" s="0" t="s">
        <v>368</v>
      </c>
      <c r="M1994" s="0" t="n">
        <f aca="false">CEILING(G1994,1)*F1994</f>
        <v>7.2</v>
      </c>
      <c r="N1994" s="0" t="n">
        <f aca="false">M1994-H1994</f>
        <v>4.75</v>
      </c>
      <c r="O1994" s="0" t="n">
        <f aca="false">IF(ABS(N1994-J1994)&lt;0.011,1,0)</f>
        <v>1</v>
      </c>
    </row>
    <row r="1995" customFormat="false" ht="15" hidden="false" customHeight="false" outlineLevel="0" collapsed="false">
      <c r="A1995" s="0" t="s">
        <v>15</v>
      </c>
      <c r="B1995" s="0" t="s">
        <v>366</v>
      </c>
      <c r="C1995" s="0" t="n">
        <v>27</v>
      </c>
      <c r="D1995" s="0" t="n">
        <v>51329</v>
      </c>
      <c r="E1995" s="0" t="s">
        <v>71</v>
      </c>
      <c r="F1995" s="0" t="n">
        <v>3.6</v>
      </c>
      <c r="G1995" s="0" t="n">
        <v>0.67</v>
      </c>
      <c r="H1995" s="0" t="n">
        <v>2.41</v>
      </c>
      <c r="I1995" s="0" t="n">
        <v>3.6</v>
      </c>
      <c r="J1995" s="0" t="n">
        <v>1.19</v>
      </c>
      <c r="K1995" s="0" t="s">
        <v>18</v>
      </c>
      <c r="L1995" s="0" t="s">
        <v>368</v>
      </c>
      <c r="M1995" s="0" t="n">
        <f aca="false">CEILING(G1995,1)*F1995</f>
        <v>3.6</v>
      </c>
      <c r="N1995" s="0" t="n">
        <f aca="false">M1995-H1995</f>
        <v>1.19</v>
      </c>
      <c r="O1995" s="0" t="n">
        <f aca="false">IF(ABS(N1995-J1995)&lt;0.011,1,0)</f>
        <v>1</v>
      </c>
    </row>
    <row r="1996" customFormat="false" ht="15" hidden="false" customHeight="false" outlineLevel="0" collapsed="false">
      <c r="A1996" s="0" t="s">
        <v>15</v>
      </c>
      <c r="B1996" s="0" t="s">
        <v>366</v>
      </c>
      <c r="C1996" s="0" t="n">
        <v>28</v>
      </c>
      <c r="D1996" s="0" t="n">
        <v>51322</v>
      </c>
      <c r="E1996" s="0" t="s">
        <v>60</v>
      </c>
      <c r="F1996" s="0" t="n">
        <v>19</v>
      </c>
      <c r="G1996" s="0" t="n">
        <v>0.33</v>
      </c>
      <c r="H1996" s="0" t="n">
        <v>6.26</v>
      </c>
      <c r="I1996" s="0" t="n">
        <v>19</v>
      </c>
      <c r="J1996" s="0" t="n">
        <v>12.74</v>
      </c>
      <c r="K1996" s="0" t="s">
        <v>18</v>
      </c>
      <c r="L1996" s="0" t="s">
        <v>368</v>
      </c>
      <c r="M1996" s="0" t="n">
        <f aca="false">CEILING(G1996,1)*F1996</f>
        <v>19</v>
      </c>
      <c r="N1996" s="0" t="n">
        <f aca="false">M1996-H1996</f>
        <v>12.74</v>
      </c>
      <c r="O1996" s="0" t="n">
        <f aca="false">IF(ABS(N1996-J1996)&lt;0.011,1,0)</f>
        <v>1</v>
      </c>
    </row>
    <row r="1997" customFormat="false" ht="15" hidden="false" customHeight="false" outlineLevel="0" collapsed="false">
      <c r="A1997" s="0" t="s">
        <v>15</v>
      </c>
      <c r="B1997" s="0" t="s">
        <v>366</v>
      </c>
      <c r="C1997" s="0" t="n">
        <v>28</v>
      </c>
      <c r="D1997" s="0" t="n">
        <v>51322</v>
      </c>
      <c r="E1997" s="0" t="s">
        <v>315</v>
      </c>
      <c r="F1997" s="0" t="n">
        <v>2.9</v>
      </c>
      <c r="G1997" s="0" t="n">
        <v>0.33</v>
      </c>
      <c r="H1997" s="0" t="n">
        <v>0.96</v>
      </c>
      <c r="I1997" s="0" t="n">
        <v>2.9</v>
      </c>
      <c r="J1997" s="0" t="n">
        <v>1.94</v>
      </c>
      <c r="K1997" s="0" t="s">
        <v>18</v>
      </c>
      <c r="L1997" s="0" t="s">
        <v>368</v>
      </c>
      <c r="M1997" s="0" t="n">
        <f aca="false">CEILING(G1997,1)*F1997</f>
        <v>2.9</v>
      </c>
      <c r="N1997" s="0" t="n">
        <f aca="false">M1997-H1997</f>
        <v>1.94</v>
      </c>
      <c r="O1997" s="0" t="n">
        <f aca="false">IF(ABS(N1997-J1997)&lt;0.011,1,0)</f>
        <v>1</v>
      </c>
    </row>
    <row r="1998" customFormat="false" ht="15" hidden="false" customHeight="false" outlineLevel="0" collapsed="false">
      <c r="A1998" s="0" t="s">
        <v>15</v>
      </c>
      <c r="B1998" s="0" t="s">
        <v>366</v>
      </c>
      <c r="C1998" s="0" t="n">
        <v>28</v>
      </c>
      <c r="D1998" s="0" t="n">
        <v>51322</v>
      </c>
      <c r="E1998" s="0" t="s">
        <v>264</v>
      </c>
      <c r="F1998" s="0" t="n">
        <v>6.9</v>
      </c>
      <c r="G1998" s="0" t="n">
        <v>0.33</v>
      </c>
      <c r="H1998" s="0" t="n">
        <v>2.28</v>
      </c>
      <c r="I1998" s="0" t="n">
        <v>6.9</v>
      </c>
      <c r="J1998" s="0" t="n">
        <v>4.62</v>
      </c>
      <c r="K1998" s="0" t="s">
        <v>18</v>
      </c>
      <c r="L1998" s="0" t="s">
        <v>368</v>
      </c>
      <c r="M1998" s="0" t="n">
        <f aca="false">CEILING(G1998,1)*F1998</f>
        <v>6.9</v>
      </c>
      <c r="N1998" s="0" t="n">
        <f aca="false">M1998-H1998</f>
        <v>4.62</v>
      </c>
      <c r="O1998" s="0" t="n">
        <f aca="false">IF(ABS(N1998-J1998)&lt;0.011,1,0)</f>
        <v>1</v>
      </c>
    </row>
    <row r="1999" customFormat="false" ht="15" hidden="false" customHeight="false" outlineLevel="0" collapsed="false">
      <c r="A1999" s="0" t="s">
        <v>15</v>
      </c>
      <c r="B1999" s="0" t="s">
        <v>366</v>
      </c>
      <c r="C1999" s="0" t="n">
        <v>28</v>
      </c>
      <c r="D1999" s="0" t="n">
        <v>51322</v>
      </c>
      <c r="E1999" s="0" t="s">
        <v>61</v>
      </c>
      <c r="F1999" s="0" t="n">
        <v>2</v>
      </c>
      <c r="G1999" s="0" t="n">
        <v>0.33</v>
      </c>
      <c r="H1999" s="0" t="n">
        <v>0.66</v>
      </c>
      <c r="I1999" s="0" t="n">
        <v>2</v>
      </c>
      <c r="J1999" s="0" t="n">
        <v>1.34</v>
      </c>
      <c r="K1999" s="0" t="s">
        <v>18</v>
      </c>
      <c r="L1999" s="0" t="s">
        <v>368</v>
      </c>
      <c r="M1999" s="0" t="n">
        <f aca="false">CEILING(G1999,1)*F1999</f>
        <v>2</v>
      </c>
      <c r="N1999" s="0" t="n">
        <f aca="false">M1999-H1999</f>
        <v>1.34</v>
      </c>
      <c r="O1999" s="0" t="n">
        <f aca="false">IF(ABS(N1999-J1999)&lt;0.011,1,0)</f>
        <v>1</v>
      </c>
    </row>
    <row r="2000" customFormat="false" ht="15" hidden="false" customHeight="false" outlineLevel="0" collapsed="false">
      <c r="A2000" s="0" t="s">
        <v>15</v>
      </c>
      <c r="B2000" s="0" t="s">
        <v>366</v>
      </c>
      <c r="C2000" s="0" t="n">
        <v>28</v>
      </c>
      <c r="D2000" s="0" t="n">
        <v>51322</v>
      </c>
      <c r="E2000" s="0" t="s">
        <v>126</v>
      </c>
      <c r="F2000" s="0" t="n">
        <v>17.6</v>
      </c>
      <c r="G2000" s="0" t="n">
        <v>0.66</v>
      </c>
      <c r="H2000" s="0" t="n">
        <v>11.6</v>
      </c>
      <c r="I2000" s="0" t="n">
        <v>17.6</v>
      </c>
      <c r="J2000" s="0" t="n">
        <v>6</v>
      </c>
      <c r="K2000" s="0" t="s">
        <v>18</v>
      </c>
      <c r="L2000" s="0" t="s">
        <v>368</v>
      </c>
      <c r="M2000" s="0" t="n">
        <f aca="false">CEILING(G2000,1)*F2000</f>
        <v>17.6</v>
      </c>
      <c r="N2000" s="0" t="n">
        <f aca="false">M2000-H2000</f>
        <v>6</v>
      </c>
      <c r="O2000" s="0" t="n">
        <f aca="false">IF(ABS(N2000-J2000)&lt;0.011,1,0)</f>
        <v>1</v>
      </c>
    </row>
    <row r="2001" customFormat="false" ht="15" hidden="false" customHeight="false" outlineLevel="0" collapsed="false">
      <c r="A2001" s="0" t="s">
        <v>15</v>
      </c>
      <c r="B2001" s="0" t="s">
        <v>366</v>
      </c>
      <c r="C2001" s="0" t="n">
        <v>28</v>
      </c>
      <c r="D2001" s="0" t="n">
        <v>51322</v>
      </c>
      <c r="E2001" s="0" t="s">
        <v>35</v>
      </c>
      <c r="F2001" s="0" t="n">
        <v>7.2</v>
      </c>
      <c r="G2001" s="0" t="n">
        <v>0.33</v>
      </c>
      <c r="H2001" s="0" t="n">
        <v>2.38</v>
      </c>
      <c r="I2001" s="0" t="n">
        <v>7.2</v>
      </c>
      <c r="J2001" s="0" t="n">
        <v>4.82</v>
      </c>
      <c r="K2001" s="0" t="s">
        <v>18</v>
      </c>
      <c r="L2001" s="0" t="s">
        <v>368</v>
      </c>
      <c r="M2001" s="0" t="n">
        <f aca="false">CEILING(G2001,1)*F2001</f>
        <v>7.2</v>
      </c>
      <c r="N2001" s="0" t="n">
        <f aca="false">M2001-H2001</f>
        <v>4.82</v>
      </c>
      <c r="O2001" s="0" t="n">
        <f aca="false">IF(ABS(N2001-J2001)&lt;0.011,1,0)</f>
        <v>1</v>
      </c>
    </row>
    <row r="2002" customFormat="false" ht="15" hidden="false" customHeight="false" outlineLevel="0" collapsed="false">
      <c r="A2002" s="0" t="s">
        <v>15</v>
      </c>
      <c r="B2002" s="0" t="s">
        <v>366</v>
      </c>
      <c r="C2002" s="0" t="n">
        <v>28</v>
      </c>
      <c r="D2002" s="0" t="n">
        <v>51322</v>
      </c>
      <c r="E2002" s="0" t="s">
        <v>71</v>
      </c>
      <c r="F2002" s="0" t="n">
        <v>3.6</v>
      </c>
      <c r="G2002" s="0" t="n">
        <v>0.66</v>
      </c>
      <c r="H2002" s="0" t="n">
        <v>2.38</v>
      </c>
      <c r="I2002" s="0" t="n">
        <v>3.6</v>
      </c>
      <c r="J2002" s="0" t="n">
        <v>1.22</v>
      </c>
      <c r="K2002" s="0" t="s">
        <v>18</v>
      </c>
      <c r="L2002" s="0" t="s">
        <v>368</v>
      </c>
      <c r="M2002" s="0" t="n">
        <f aca="false">CEILING(G2002,1)*F2002</f>
        <v>3.6</v>
      </c>
      <c r="N2002" s="0" t="n">
        <f aca="false">M2002-H2002</f>
        <v>1.22</v>
      </c>
      <c r="O2002" s="0" t="n">
        <f aca="false">IF(ABS(N2002-J2002)&lt;0.011,1,0)</f>
        <v>1</v>
      </c>
    </row>
    <row r="2003" customFormat="false" ht="15" hidden="false" customHeight="false" outlineLevel="0" collapsed="false">
      <c r="A2003" s="0" t="s">
        <v>15</v>
      </c>
      <c r="B2003" s="0" t="s">
        <v>369</v>
      </c>
      <c r="C2003" s="0" t="n">
        <v>16</v>
      </c>
      <c r="D2003" s="0" t="n">
        <v>51395</v>
      </c>
      <c r="E2003" s="0" t="s">
        <v>96</v>
      </c>
      <c r="F2003" s="0" t="n">
        <v>32</v>
      </c>
      <c r="G2003" s="0" t="n">
        <v>0.5</v>
      </c>
      <c r="H2003" s="0" t="n">
        <v>16</v>
      </c>
      <c r="I2003" s="0" t="n">
        <v>32</v>
      </c>
      <c r="J2003" s="0" t="n">
        <v>16</v>
      </c>
      <c r="K2003" s="0" t="s">
        <v>18</v>
      </c>
      <c r="L2003" s="0" t="s">
        <v>271</v>
      </c>
      <c r="M2003" s="0" t="n">
        <f aca="false">CEILING(G2003,1)*F2003</f>
        <v>32</v>
      </c>
      <c r="N2003" s="0" t="n">
        <f aca="false">M2003-H2003</f>
        <v>16</v>
      </c>
      <c r="O2003" s="0" t="n">
        <f aca="false">IF(ABS(N2003-J2003)&lt;0.011,1,0)</f>
        <v>1</v>
      </c>
    </row>
    <row r="2004" customFormat="false" ht="15" hidden="false" customHeight="false" outlineLevel="0" collapsed="false">
      <c r="A2004" s="0" t="s">
        <v>15</v>
      </c>
      <c r="B2004" s="0" t="s">
        <v>369</v>
      </c>
      <c r="C2004" s="0" t="n">
        <v>16</v>
      </c>
      <c r="D2004" s="0" t="n">
        <v>51395</v>
      </c>
      <c r="E2004" s="0" t="s">
        <v>17</v>
      </c>
      <c r="F2004" s="0" t="n">
        <v>13.9</v>
      </c>
      <c r="G2004" s="0" t="n">
        <v>0.5</v>
      </c>
      <c r="H2004" s="0" t="n">
        <v>6.95</v>
      </c>
      <c r="I2004" s="0" t="n">
        <v>13.9</v>
      </c>
      <c r="J2004" s="0" t="n">
        <v>6.95</v>
      </c>
      <c r="K2004" s="0" t="s">
        <v>18</v>
      </c>
      <c r="L2004" s="0" t="s">
        <v>271</v>
      </c>
      <c r="M2004" s="0" t="n">
        <f aca="false">CEILING(G2004,1)*F2004</f>
        <v>13.9</v>
      </c>
      <c r="N2004" s="0" t="n">
        <f aca="false">M2004-H2004</f>
        <v>6.95</v>
      </c>
      <c r="O2004" s="0" t="n">
        <f aca="false">IF(ABS(N2004-J2004)&lt;0.011,1,0)</f>
        <v>1</v>
      </c>
    </row>
    <row r="2005" customFormat="false" ht="15" hidden="false" customHeight="false" outlineLevel="0" collapsed="false">
      <c r="A2005" s="0" t="s">
        <v>15</v>
      </c>
      <c r="B2005" s="0" t="s">
        <v>369</v>
      </c>
      <c r="C2005" s="0" t="n">
        <v>16</v>
      </c>
      <c r="D2005" s="0" t="n">
        <v>51395</v>
      </c>
      <c r="E2005" s="0" t="s">
        <v>138</v>
      </c>
      <c r="F2005" s="0" t="n">
        <v>21.6</v>
      </c>
      <c r="G2005" s="0" t="n">
        <v>0.5</v>
      </c>
      <c r="H2005" s="0" t="n">
        <v>10.8</v>
      </c>
      <c r="I2005" s="0" t="n">
        <v>21.6</v>
      </c>
      <c r="J2005" s="0" t="n">
        <v>10.8</v>
      </c>
      <c r="K2005" s="0" t="s">
        <v>18</v>
      </c>
      <c r="L2005" s="0" t="s">
        <v>271</v>
      </c>
      <c r="M2005" s="0" t="n">
        <f aca="false">CEILING(G2005,1)*F2005</f>
        <v>21.6</v>
      </c>
      <c r="N2005" s="0" t="n">
        <f aca="false">M2005-H2005</f>
        <v>10.8</v>
      </c>
      <c r="O2005" s="0" t="n">
        <f aca="false">IF(ABS(N2005-J2005)&lt;0.011,1,0)</f>
        <v>1</v>
      </c>
    </row>
    <row r="2006" customFormat="false" ht="15" hidden="false" customHeight="false" outlineLevel="0" collapsed="false">
      <c r="A2006" s="0" t="s">
        <v>15</v>
      </c>
      <c r="B2006" s="0" t="s">
        <v>369</v>
      </c>
      <c r="C2006" s="0" t="n">
        <v>16</v>
      </c>
      <c r="D2006" s="0" t="n">
        <v>51395</v>
      </c>
      <c r="E2006" s="0" t="s">
        <v>32</v>
      </c>
      <c r="F2006" s="0" t="n">
        <v>2.2</v>
      </c>
      <c r="G2006" s="0" t="n">
        <v>0.5</v>
      </c>
      <c r="H2006" s="0" t="n">
        <v>1.1</v>
      </c>
      <c r="I2006" s="0" t="n">
        <v>2.2</v>
      </c>
      <c r="J2006" s="0" t="n">
        <v>1.1</v>
      </c>
      <c r="K2006" s="0" t="s">
        <v>18</v>
      </c>
      <c r="L2006" s="0" t="s">
        <v>271</v>
      </c>
      <c r="M2006" s="0" t="n">
        <f aca="false">CEILING(G2006,1)*F2006</f>
        <v>2.2</v>
      </c>
      <c r="N2006" s="0" t="n">
        <f aca="false">M2006-H2006</f>
        <v>1.1</v>
      </c>
      <c r="O2006" s="0" t="n">
        <f aca="false">IF(ABS(N2006-J2006)&lt;0.011,1,0)</f>
        <v>1</v>
      </c>
    </row>
    <row r="2007" customFormat="false" ht="15" hidden="false" customHeight="false" outlineLevel="0" collapsed="false">
      <c r="A2007" s="0" t="s">
        <v>15</v>
      </c>
      <c r="B2007" s="0" t="s">
        <v>369</v>
      </c>
      <c r="C2007" s="0" t="n">
        <v>16</v>
      </c>
      <c r="D2007" s="0" t="n">
        <v>51395</v>
      </c>
      <c r="E2007" s="0" t="s">
        <v>28</v>
      </c>
      <c r="F2007" s="0" t="n">
        <v>18.6</v>
      </c>
      <c r="G2007" s="0" t="n">
        <v>0.5</v>
      </c>
      <c r="H2007" s="0" t="n">
        <v>9.3</v>
      </c>
      <c r="I2007" s="0" t="n">
        <v>18.6</v>
      </c>
      <c r="J2007" s="0" t="n">
        <v>9.3</v>
      </c>
      <c r="K2007" s="0" t="s">
        <v>18</v>
      </c>
      <c r="L2007" s="0" t="s">
        <v>271</v>
      </c>
      <c r="M2007" s="0" t="n">
        <f aca="false">CEILING(G2007,1)*F2007</f>
        <v>18.6</v>
      </c>
      <c r="N2007" s="0" t="n">
        <f aca="false">M2007-H2007</f>
        <v>9.3</v>
      </c>
      <c r="O2007" s="0" t="n">
        <f aca="false">IF(ABS(N2007-J2007)&lt;0.011,1,0)</f>
        <v>1</v>
      </c>
    </row>
    <row r="2008" customFormat="false" ht="15" hidden="false" customHeight="false" outlineLevel="0" collapsed="false">
      <c r="A2008" s="0" t="s">
        <v>15</v>
      </c>
      <c r="B2008" s="0" t="s">
        <v>369</v>
      </c>
      <c r="C2008" s="0" t="n">
        <v>16</v>
      </c>
      <c r="D2008" s="0" t="n">
        <v>51395</v>
      </c>
      <c r="E2008" s="0" t="s">
        <v>49</v>
      </c>
      <c r="F2008" s="0" t="n">
        <v>15.9</v>
      </c>
      <c r="G2008" s="0" t="n">
        <v>0.5</v>
      </c>
      <c r="H2008" s="0" t="n">
        <v>7.95</v>
      </c>
      <c r="I2008" s="0" t="n">
        <v>15.9</v>
      </c>
      <c r="J2008" s="0" t="n">
        <v>7.95</v>
      </c>
      <c r="K2008" s="0" t="s">
        <v>18</v>
      </c>
      <c r="L2008" s="0" t="s">
        <v>271</v>
      </c>
      <c r="M2008" s="0" t="n">
        <f aca="false">CEILING(G2008,1)*F2008</f>
        <v>15.9</v>
      </c>
      <c r="N2008" s="0" t="n">
        <f aca="false">M2008-H2008</f>
        <v>7.95</v>
      </c>
      <c r="O2008" s="0" t="n">
        <f aca="false">IF(ABS(N2008-J2008)&lt;0.011,1,0)</f>
        <v>1</v>
      </c>
    </row>
    <row r="2009" customFormat="false" ht="15" hidden="false" customHeight="false" outlineLevel="0" collapsed="false">
      <c r="A2009" s="0" t="s">
        <v>15</v>
      </c>
      <c r="B2009" s="0" t="s">
        <v>369</v>
      </c>
      <c r="C2009" s="0" t="n">
        <v>16</v>
      </c>
      <c r="D2009" s="0" t="n">
        <v>51395</v>
      </c>
      <c r="E2009" s="0" t="s">
        <v>370</v>
      </c>
      <c r="F2009" s="0" t="n">
        <v>4</v>
      </c>
      <c r="G2009" s="0" t="n">
        <v>0.5</v>
      </c>
      <c r="H2009" s="0" t="n">
        <v>2</v>
      </c>
      <c r="I2009" s="0" t="n">
        <v>4</v>
      </c>
      <c r="J2009" s="0" t="n">
        <v>2</v>
      </c>
      <c r="K2009" s="0" t="s">
        <v>18</v>
      </c>
      <c r="L2009" s="0" t="s">
        <v>271</v>
      </c>
      <c r="M2009" s="0" t="n">
        <f aca="false">CEILING(G2009,1)*F2009</f>
        <v>4</v>
      </c>
      <c r="N2009" s="0" t="n">
        <f aca="false">M2009-H2009</f>
        <v>2</v>
      </c>
      <c r="O2009" s="0" t="n">
        <f aca="false">IF(ABS(N2009-J2009)&lt;0.011,1,0)</f>
        <v>1</v>
      </c>
    </row>
    <row r="2010" customFormat="false" ht="15" hidden="false" customHeight="false" outlineLevel="0" collapsed="false">
      <c r="A2010" s="0" t="s">
        <v>15</v>
      </c>
      <c r="B2010" s="0" t="s">
        <v>369</v>
      </c>
      <c r="C2010" s="0" t="n">
        <v>17</v>
      </c>
      <c r="D2010" s="0" t="n">
        <v>51378</v>
      </c>
      <c r="E2010" s="0" t="s">
        <v>96</v>
      </c>
      <c r="F2010" s="0" t="n">
        <v>32</v>
      </c>
      <c r="G2010" s="0" t="n">
        <v>0.5</v>
      </c>
      <c r="H2010" s="0" t="n">
        <v>16</v>
      </c>
      <c r="I2010" s="0" t="n">
        <v>32</v>
      </c>
      <c r="J2010" s="0" t="n">
        <v>16</v>
      </c>
      <c r="K2010" s="0" t="s">
        <v>18</v>
      </c>
      <c r="L2010" s="0" t="s">
        <v>271</v>
      </c>
      <c r="M2010" s="0" t="n">
        <f aca="false">CEILING(G2010,1)*F2010</f>
        <v>32</v>
      </c>
      <c r="N2010" s="0" t="n">
        <f aca="false">M2010-H2010</f>
        <v>16</v>
      </c>
      <c r="O2010" s="0" t="n">
        <f aca="false">IF(ABS(N2010-J2010)&lt;0.011,1,0)</f>
        <v>1</v>
      </c>
    </row>
    <row r="2011" customFormat="false" ht="15" hidden="false" customHeight="false" outlineLevel="0" collapsed="false">
      <c r="A2011" s="0" t="s">
        <v>15</v>
      </c>
      <c r="B2011" s="0" t="s">
        <v>369</v>
      </c>
      <c r="C2011" s="0" t="n">
        <v>17</v>
      </c>
      <c r="D2011" s="0" t="n">
        <v>51378</v>
      </c>
      <c r="E2011" s="0" t="s">
        <v>17</v>
      </c>
      <c r="F2011" s="0" t="n">
        <v>13.9</v>
      </c>
      <c r="G2011" s="0" t="n">
        <v>0.5</v>
      </c>
      <c r="H2011" s="0" t="n">
        <v>6.95</v>
      </c>
      <c r="I2011" s="0" t="n">
        <v>13.9</v>
      </c>
      <c r="J2011" s="0" t="n">
        <v>6.95</v>
      </c>
      <c r="K2011" s="0" t="s">
        <v>18</v>
      </c>
      <c r="L2011" s="0" t="s">
        <v>271</v>
      </c>
      <c r="M2011" s="0" t="n">
        <f aca="false">CEILING(G2011,1)*F2011</f>
        <v>13.9</v>
      </c>
      <c r="N2011" s="0" t="n">
        <f aca="false">M2011-H2011</f>
        <v>6.95</v>
      </c>
      <c r="O2011" s="0" t="n">
        <f aca="false">IF(ABS(N2011-J2011)&lt;0.011,1,0)</f>
        <v>1</v>
      </c>
    </row>
    <row r="2012" customFormat="false" ht="15" hidden="false" customHeight="false" outlineLevel="0" collapsed="false">
      <c r="A2012" s="0" t="s">
        <v>15</v>
      </c>
      <c r="B2012" s="0" t="s">
        <v>369</v>
      </c>
      <c r="C2012" s="0" t="n">
        <v>17</v>
      </c>
      <c r="D2012" s="0" t="n">
        <v>51378</v>
      </c>
      <c r="E2012" s="0" t="s">
        <v>138</v>
      </c>
      <c r="F2012" s="0" t="n">
        <v>21.6</v>
      </c>
      <c r="G2012" s="0" t="n">
        <v>0.5</v>
      </c>
      <c r="H2012" s="0" t="n">
        <v>10.8</v>
      </c>
      <c r="I2012" s="0" t="n">
        <v>21.6</v>
      </c>
      <c r="J2012" s="0" t="n">
        <v>10.8</v>
      </c>
      <c r="K2012" s="0" t="s">
        <v>18</v>
      </c>
      <c r="L2012" s="0" t="s">
        <v>271</v>
      </c>
      <c r="M2012" s="0" t="n">
        <f aca="false">CEILING(G2012,1)*F2012</f>
        <v>21.6</v>
      </c>
      <c r="N2012" s="0" t="n">
        <f aca="false">M2012-H2012</f>
        <v>10.8</v>
      </c>
      <c r="O2012" s="0" t="n">
        <f aca="false">IF(ABS(N2012-J2012)&lt;0.011,1,0)</f>
        <v>1</v>
      </c>
    </row>
    <row r="2013" customFormat="false" ht="15" hidden="false" customHeight="false" outlineLevel="0" collapsed="false">
      <c r="A2013" s="0" t="s">
        <v>15</v>
      </c>
      <c r="B2013" s="0" t="s">
        <v>369</v>
      </c>
      <c r="C2013" s="0" t="n">
        <v>17</v>
      </c>
      <c r="D2013" s="0" t="n">
        <v>51378</v>
      </c>
      <c r="E2013" s="0" t="s">
        <v>32</v>
      </c>
      <c r="F2013" s="0" t="n">
        <v>2.2</v>
      </c>
      <c r="G2013" s="0" t="n">
        <v>0.5</v>
      </c>
      <c r="H2013" s="0" t="n">
        <v>1.1</v>
      </c>
      <c r="I2013" s="0" t="n">
        <v>2.2</v>
      </c>
      <c r="J2013" s="0" t="n">
        <v>1.1</v>
      </c>
      <c r="K2013" s="0" t="s">
        <v>18</v>
      </c>
      <c r="L2013" s="0" t="s">
        <v>271</v>
      </c>
      <c r="M2013" s="0" t="n">
        <f aca="false">CEILING(G2013,1)*F2013</f>
        <v>2.2</v>
      </c>
      <c r="N2013" s="0" t="n">
        <f aca="false">M2013-H2013</f>
        <v>1.1</v>
      </c>
      <c r="O2013" s="0" t="n">
        <f aca="false">IF(ABS(N2013-J2013)&lt;0.011,1,0)</f>
        <v>1</v>
      </c>
    </row>
    <row r="2014" customFormat="false" ht="15" hidden="false" customHeight="false" outlineLevel="0" collapsed="false">
      <c r="A2014" s="0" t="s">
        <v>15</v>
      </c>
      <c r="B2014" s="0" t="s">
        <v>369</v>
      </c>
      <c r="C2014" s="0" t="n">
        <v>17</v>
      </c>
      <c r="D2014" s="0" t="n">
        <v>51378</v>
      </c>
      <c r="E2014" s="0" t="s">
        <v>28</v>
      </c>
      <c r="F2014" s="0" t="n">
        <v>18.6</v>
      </c>
      <c r="G2014" s="0" t="n">
        <v>0.5</v>
      </c>
      <c r="H2014" s="0" t="n">
        <v>9.3</v>
      </c>
      <c r="I2014" s="0" t="n">
        <v>18.6</v>
      </c>
      <c r="J2014" s="0" t="n">
        <v>9.3</v>
      </c>
      <c r="K2014" s="0" t="s">
        <v>18</v>
      </c>
      <c r="L2014" s="0" t="s">
        <v>271</v>
      </c>
      <c r="M2014" s="0" t="n">
        <f aca="false">CEILING(G2014,1)*F2014</f>
        <v>18.6</v>
      </c>
      <c r="N2014" s="0" t="n">
        <f aca="false">M2014-H2014</f>
        <v>9.3</v>
      </c>
      <c r="O2014" s="0" t="n">
        <f aca="false">IF(ABS(N2014-J2014)&lt;0.011,1,0)</f>
        <v>1</v>
      </c>
    </row>
    <row r="2015" customFormat="false" ht="15" hidden="false" customHeight="false" outlineLevel="0" collapsed="false">
      <c r="A2015" s="0" t="s">
        <v>15</v>
      </c>
      <c r="B2015" s="0" t="s">
        <v>369</v>
      </c>
      <c r="C2015" s="0" t="n">
        <v>17</v>
      </c>
      <c r="D2015" s="0" t="n">
        <v>51378</v>
      </c>
      <c r="E2015" s="0" t="s">
        <v>49</v>
      </c>
      <c r="F2015" s="0" t="n">
        <v>15.9</v>
      </c>
      <c r="G2015" s="0" t="n">
        <v>0.5</v>
      </c>
      <c r="H2015" s="0" t="n">
        <v>7.95</v>
      </c>
      <c r="I2015" s="0" t="n">
        <v>15.9</v>
      </c>
      <c r="J2015" s="0" t="n">
        <v>7.95</v>
      </c>
      <c r="K2015" s="0" t="s">
        <v>18</v>
      </c>
      <c r="L2015" s="0" t="s">
        <v>271</v>
      </c>
      <c r="M2015" s="0" t="n">
        <f aca="false">CEILING(G2015,1)*F2015</f>
        <v>15.9</v>
      </c>
      <c r="N2015" s="0" t="n">
        <f aca="false">M2015-H2015</f>
        <v>7.95</v>
      </c>
      <c r="O2015" s="0" t="n">
        <f aca="false">IF(ABS(N2015-J2015)&lt;0.011,1,0)</f>
        <v>1</v>
      </c>
    </row>
    <row r="2016" customFormat="false" ht="15" hidden="false" customHeight="false" outlineLevel="0" collapsed="false">
      <c r="A2016" s="0" t="s">
        <v>15</v>
      </c>
      <c r="B2016" s="0" t="s">
        <v>369</v>
      </c>
      <c r="C2016" s="0" t="n">
        <v>17</v>
      </c>
      <c r="D2016" s="0" t="n">
        <v>51378</v>
      </c>
      <c r="E2016" s="0" t="s">
        <v>370</v>
      </c>
      <c r="F2016" s="0" t="n">
        <v>4</v>
      </c>
      <c r="G2016" s="0" t="n">
        <v>0.5</v>
      </c>
      <c r="H2016" s="0" t="n">
        <v>2</v>
      </c>
      <c r="I2016" s="0" t="n">
        <v>4</v>
      </c>
      <c r="J2016" s="0" t="n">
        <v>2</v>
      </c>
      <c r="K2016" s="0" t="s">
        <v>18</v>
      </c>
      <c r="L2016" s="0" t="s">
        <v>271</v>
      </c>
      <c r="M2016" s="0" t="n">
        <f aca="false">CEILING(G2016,1)*F2016</f>
        <v>4</v>
      </c>
      <c r="N2016" s="0" t="n">
        <f aca="false">M2016-H2016</f>
        <v>2</v>
      </c>
      <c r="O2016" s="0" t="n">
        <f aca="false">IF(ABS(N2016-J2016)&lt;0.011,1,0)</f>
        <v>1</v>
      </c>
    </row>
    <row r="2017" customFormat="false" ht="15" hidden="false" customHeight="false" outlineLevel="0" collapsed="false">
      <c r="A2017" s="0" t="s">
        <v>15</v>
      </c>
      <c r="B2017" s="0" t="s">
        <v>369</v>
      </c>
      <c r="C2017" s="0" t="n">
        <v>31</v>
      </c>
      <c r="D2017" s="0" t="n">
        <v>51400</v>
      </c>
      <c r="E2017" s="0" t="s">
        <v>80</v>
      </c>
      <c r="F2017" s="0" t="n">
        <v>3.9</v>
      </c>
      <c r="G2017" s="0" t="n">
        <v>0.5</v>
      </c>
      <c r="H2017" s="0" t="n">
        <v>1.95</v>
      </c>
      <c r="I2017" s="0" t="n">
        <v>3.9</v>
      </c>
      <c r="J2017" s="0" t="n">
        <v>1.95</v>
      </c>
      <c r="K2017" s="0" t="s">
        <v>18</v>
      </c>
      <c r="L2017" s="0" t="s">
        <v>132</v>
      </c>
      <c r="M2017" s="0" t="n">
        <f aca="false">CEILING(G2017,1)*F2017</f>
        <v>3.9</v>
      </c>
      <c r="N2017" s="0" t="n">
        <f aca="false">M2017-H2017</f>
        <v>1.95</v>
      </c>
      <c r="O2017" s="0" t="n">
        <f aca="false">IF(ABS(N2017-J2017)&lt;0.011,1,0)</f>
        <v>1</v>
      </c>
    </row>
    <row r="2018" customFormat="false" ht="15" hidden="false" customHeight="false" outlineLevel="0" collapsed="false">
      <c r="A2018" s="0" t="s">
        <v>15</v>
      </c>
      <c r="B2018" s="0" t="s">
        <v>369</v>
      </c>
      <c r="C2018" s="0" t="n">
        <v>31</v>
      </c>
      <c r="D2018" s="0" t="n">
        <v>51400</v>
      </c>
      <c r="E2018" s="0" t="s">
        <v>83</v>
      </c>
      <c r="F2018" s="0" t="n">
        <v>2.2</v>
      </c>
      <c r="G2018" s="0" t="n">
        <v>0.5</v>
      </c>
      <c r="H2018" s="0" t="n">
        <v>1.1</v>
      </c>
      <c r="I2018" s="0" t="n">
        <v>2.2</v>
      </c>
      <c r="J2018" s="0" t="n">
        <v>1.1</v>
      </c>
      <c r="K2018" s="0" t="s">
        <v>18</v>
      </c>
      <c r="L2018" s="0" t="s">
        <v>132</v>
      </c>
      <c r="M2018" s="0" t="n">
        <f aca="false">CEILING(G2018,1)*F2018</f>
        <v>2.2</v>
      </c>
      <c r="N2018" s="0" t="n">
        <f aca="false">M2018-H2018</f>
        <v>1.1</v>
      </c>
      <c r="O2018" s="0" t="n">
        <f aca="false">IF(ABS(N2018-J2018)&lt;0.011,1,0)</f>
        <v>1</v>
      </c>
    </row>
    <row r="2019" customFormat="false" ht="15" hidden="false" customHeight="false" outlineLevel="0" collapsed="false">
      <c r="A2019" s="0" t="s">
        <v>15</v>
      </c>
      <c r="B2019" s="0" t="s">
        <v>369</v>
      </c>
      <c r="C2019" s="0" t="n">
        <v>32</v>
      </c>
      <c r="D2019" s="0" t="n">
        <v>51389</v>
      </c>
      <c r="E2019" s="0" t="s">
        <v>80</v>
      </c>
      <c r="F2019" s="0" t="n">
        <v>3.9</v>
      </c>
      <c r="G2019" s="0" t="n">
        <v>0.5</v>
      </c>
      <c r="H2019" s="0" t="n">
        <v>1.95</v>
      </c>
      <c r="I2019" s="0" t="n">
        <v>3.9</v>
      </c>
      <c r="J2019" s="0" t="n">
        <v>1.95</v>
      </c>
      <c r="K2019" s="0" t="s">
        <v>18</v>
      </c>
      <c r="L2019" s="0" t="s">
        <v>132</v>
      </c>
      <c r="M2019" s="0" t="n">
        <f aca="false">CEILING(G2019,1)*F2019</f>
        <v>3.9</v>
      </c>
      <c r="N2019" s="0" t="n">
        <f aca="false">M2019-H2019</f>
        <v>1.95</v>
      </c>
      <c r="O2019" s="0" t="n">
        <f aca="false">IF(ABS(N2019-J2019)&lt;0.011,1,0)</f>
        <v>1</v>
      </c>
    </row>
    <row r="2020" customFormat="false" ht="15" hidden="false" customHeight="false" outlineLevel="0" collapsed="false">
      <c r="A2020" s="0" t="s">
        <v>15</v>
      </c>
      <c r="B2020" s="0" t="s">
        <v>369</v>
      </c>
      <c r="C2020" s="0" t="n">
        <v>32</v>
      </c>
      <c r="D2020" s="0" t="n">
        <v>51389</v>
      </c>
      <c r="E2020" s="0" t="s">
        <v>83</v>
      </c>
      <c r="F2020" s="0" t="n">
        <v>2.2</v>
      </c>
      <c r="G2020" s="0" t="n">
        <v>0.5</v>
      </c>
      <c r="H2020" s="0" t="n">
        <v>1.1</v>
      </c>
      <c r="I2020" s="0" t="n">
        <v>2.2</v>
      </c>
      <c r="J2020" s="0" t="n">
        <v>1.1</v>
      </c>
      <c r="K2020" s="0" t="s">
        <v>18</v>
      </c>
      <c r="L2020" s="0" t="s">
        <v>132</v>
      </c>
      <c r="M2020" s="0" t="n">
        <f aca="false">CEILING(G2020,1)*F2020</f>
        <v>2.2</v>
      </c>
      <c r="N2020" s="0" t="n">
        <f aca="false">M2020-H2020</f>
        <v>1.1</v>
      </c>
      <c r="O2020" s="0" t="n">
        <f aca="false">IF(ABS(N2020-J2020)&lt;0.011,1,0)</f>
        <v>1</v>
      </c>
    </row>
    <row r="2021" customFormat="false" ht="15" hidden="false" customHeight="false" outlineLevel="0" collapsed="false">
      <c r="A2021" s="0" t="s">
        <v>15</v>
      </c>
      <c r="B2021" s="0" t="s">
        <v>371</v>
      </c>
      <c r="C2021" s="0" t="n">
        <v>6</v>
      </c>
      <c r="D2021" s="0" t="n">
        <v>51414</v>
      </c>
      <c r="E2021" s="0" t="s">
        <v>78</v>
      </c>
      <c r="F2021" s="0" t="n">
        <v>17.6</v>
      </c>
      <c r="G2021" s="0" t="n">
        <v>0.5</v>
      </c>
      <c r="H2021" s="0" t="n">
        <v>8.8</v>
      </c>
      <c r="I2021" s="0" t="n">
        <v>17.6</v>
      </c>
      <c r="J2021" s="0" t="n">
        <v>8.8</v>
      </c>
      <c r="K2021" s="0" t="s">
        <v>18</v>
      </c>
      <c r="L2021" s="0" t="s">
        <v>224</v>
      </c>
      <c r="M2021" s="0" t="n">
        <f aca="false">CEILING(G2021,1)*F2021</f>
        <v>17.6</v>
      </c>
      <c r="N2021" s="0" t="n">
        <f aca="false">M2021-H2021</f>
        <v>8.8</v>
      </c>
      <c r="O2021" s="0" t="n">
        <f aca="false">IF(ABS(N2021-J2021)&lt;0.011,1,0)</f>
        <v>1</v>
      </c>
    </row>
    <row r="2022" customFormat="false" ht="15" hidden="false" customHeight="false" outlineLevel="0" collapsed="false">
      <c r="A2022" s="0" t="s">
        <v>15</v>
      </c>
      <c r="B2022" s="0" t="s">
        <v>371</v>
      </c>
      <c r="C2022" s="0" t="n">
        <v>6</v>
      </c>
      <c r="D2022" s="0" t="n">
        <v>51414</v>
      </c>
      <c r="E2022" s="0" t="s">
        <v>20</v>
      </c>
      <c r="F2022" s="0" t="n">
        <v>16.9</v>
      </c>
      <c r="G2022" s="0" t="n">
        <v>0.5</v>
      </c>
      <c r="H2022" s="0" t="n">
        <v>8.45</v>
      </c>
      <c r="I2022" s="0" t="n">
        <v>16.9</v>
      </c>
      <c r="J2022" s="0" t="n">
        <v>8.45</v>
      </c>
      <c r="K2022" s="0" t="s">
        <v>18</v>
      </c>
      <c r="L2022" s="0" t="s">
        <v>224</v>
      </c>
      <c r="M2022" s="0" t="n">
        <f aca="false">CEILING(G2022,1)*F2022</f>
        <v>16.9</v>
      </c>
      <c r="N2022" s="0" t="n">
        <f aca="false">M2022-H2022</f>
        <v>8.45</v>
      </c>
      <c r="O2022" s="0" t="n">
        <f aca="false">IF(ABS(N2022-J2022)&lt;0.011,1,0)</f>
        <v>1</v>
      </c>
    </row>
    <row r="2023" customFormat="false" ht="15" hidden="false" customHeight="false" outlineLevel="0" collapsed="false">
      <c r="A2023" s="0" t="s">
        <v>15</v>
      </c>
      <c r="B2023" s="0" t="s">
        <v>371</v>
      </c>
      <c r="C2023" s="0" t="n">
        <v>6</v>
      </c>
      <c r="D2023" s="0" t="n">
        <v>51414</v>
      </c>
      <c r="E2023" s="0" t="s">
        <v>116</v>
      </c>
      <c r="F2023" s="0" t="n">
        <v>13.4</v>
      </c>
      <c r="G2023" s="0" t="n">
        <v>0.5</v>
      </c>
      <c r="H2023" s="0" t="n">
        <v>6.7</v>
      </c>
      <c r="I2023" s="0" t="n">
        <v>13.4</v>
      </c>
      <c r="J2023" s="0" t="n">
        <v>6.7</v>
      </c>
      <c r="K2023" s="0" t="s">
        <v>18</v>
      </c>
      <c r="L2023" s="0" t="s">
        <v>224</v>
      </c>
      <c r="M2023" s="0" t="n">
        <f aca="false">CEILING(G2023,1)*F2023</f>
        <v>13.4</v>
      </c>
      <c r="N2023" s="0" t="n">
        <f aca="false">M2023-H2023</f>
        <v>6.7</v>
      </c>
      <c r="O2023" s="0" t="n">
        <f aca="false">IF(ABS(N2023-J2023)&lt;0.011,1,0)</f>
        <v>1</v>
      </c>
    </row>
    <row r="2024" customFormat="false" ht="15" hidden="false" customHeight="false" outlineLevel="0" collapsed="false">
      <c r="A2024" s="0" t="s">
        <v>15</v>
      </c>
      <c r="B2024" s="0" t="s">
        <v>371</v>
      </c>
      <c r="C2024" s="0" t="n">
        <v>6</v>
      </c>
      <c r="D2024" s="0" t="n">
        <v>51414</v>
      </c>
      <c r="E2024" s="0" t="s">
        <v>23</v>
      </c>
      <c r="F2024" s="0" t="n">
        <v>5.9</v>
      </c>
      <c r="G2024" s="0" t="n">
        <v>0.5</v>
      </c>
      <c r="H2024" s="0" t="n">
        <v>2.95</v>
      </c>
      <c r="I2024" s="0" t="n">
        <v>5.9</v>
      </c>
      <c r="J2024" s="0" t="n">
        <v>2.95</v>
      </c>
      <c r="K2024" s="0" t="s">
        <v>18</v>
      </c>
      <c r="L2024" s="0" t="s">
        <v>224</v>
      </c>
      <c r="M2024" s="0" t="n">
        <f aca="false">CEILING(G2024,1)*F2024</f>
        <v>5.9</v>
      </c>
      <c r="N2024" s="0" t="n">
        <f aca="false">M2024-H2024</f>
        <v>2.95</v>
      </c>
      <c r="O2024" s="0" t="n">
        <f aca="false">IF(ABS(N2024-J2024)&lt;0.011,1,0)</f>
        <v>1</v>
      </c>
    </row>
    <row r="2025" customFormat="false" ht="15" hidden="false" customHeight="false" outlineLevel="0" collapsed="false">
      <c r="A2025" s="0" t="s">
        <v>15</v>
      </c>
      <c r="B2025" s="0" t="s">
        <v>371</v>
      </c>
      <c r="C2025" s="0" t="n">
        <v>7</v>
      </c>
      <c r="D2025" s="0" t="n">
        <v>51401</v>
      </c>
      <c r="E2025" s="0" t="s">
        <v>78</v>
      </c>
      <c r="F2025" s="0" t="n">
        <v>17.6</v>
      </c>
      <c r="G2025" s="0" t="n">
        <v>0.5</v>
      </c>
      <c r="H2025" s="0" t="n">
        <v>8.8</v>
      </c>
      <c r="I2025" s="0" t="n">
        <v>17.6</v>
      </c>
      <c r="J2025" s="0" t="n">
        <v>8.8</v>
      </c>
      <c r="K2025" s="0" t="s">
        <v>18</v>
      </c>
      <c r="L2025" s="0" t="s">
        <v>224</v>
      </c>
      <c r="M2025" s="0" t="n">
        <f aca="false">CEILING(G2025,1)*F2025</f>
        <v>17.6</v>
      </c>
      <c r="N2025" s="0" t="n">
        <f aca="false">M2025-H2025</f>
        <v>8.8</v>
      </c>
      <c r="O2025" s="0" t="n">
        <f aca="false">IF(ABS(N2025-J2025)&lt;0.011,1,0)</f>
        <v>1</v>
      </c>
    </row>
    <row r="2026" customFormat="false" ht="15" hidden="false" customHeight="false" outlineLevel="0" collapsed="false">
      <c r="A2026" s="0" t="s">
        <v>15</v>
      </c>
      <c r="B2026" s="0" t="s">
        <v>371</v>
      </c>
      <c r="C2026" s="0" t="n">
        <v>7</v>
      </c>
      <c r="D2026" s="0" t="n">
        <v>51401</v>
      </c>
      <c r="E2026" s="0" t="s">
        <v>20</v>
      </c>
      <c r="F2026" s="0" t="n">
        <v>16.9</v>
      </c>
      <c r="G2026" s="0" t="n">
        <v>0.5</v>
      </c>
      <c r="H2026" s="0" t="n">
        <v>8.45</v>
      </c>
      <c r="I2026" s="0" t="n">
        <v>16.9</v>
      </c>
      <c r="J2026" s="0" t="n">
        <v>8.45</v>
      </c>
      <c r="K2026" s="0" t="s">
        <v>18</v>
      </c>
      <c r="L2026" s="0" t="s">
        <v>224</v>
      </c>
      <c r="M2026" s="0" t="n">
        <f aca="false">CEILING(G2026,1)*F2026</f>
        <v>16.9</v>
      </c>
      <c r="N2026" s="0" t="n">
        <f aca="false">M2026-H2026</f>
        <v>8.45</v>
      </c>
      <c r="O2026" s="0" t="n">
        <f aca="false">IF(ABS(N2026-J2026)&lt;0.011,1,0)</f>
        <v>1</v>
      </c>
    </row>
    <row r="2027" customFormat="false" ht="15" hidden="false" customHeight="false" outlineLevel="0" collapsed="false">
      <c r="A2027" s="0" t="s">
        <v>15</v>
      </c>
      <c r="B2027" s="0" t="s">
        <v>371</v>
      </c>
      <c r="C2027" s="0" t="n">
        <v>7</v>
      </c>
      <c r="D2027" s="0" t="n">
        <v>51401</v>
      </c>
      <c r="E2027" s="0" t="s">
        <v>116</v>
      </c>
      <c r="F2027" s="0" t="n">
        <v>13.4</v>
      </c>
      <c r="G2027" s="0" t="n">
        <v>0.5</v>
      </c>
      <c r="H2027" s="0" t="n">
        <v>6.7</v>
      </c>
      <c r="I2027" s="0" t="n">
        <v>13.4</v>
      </c>
      <c r="J2027" s="0" t="n">
        <v>6.7</v>
      </c>
      <c r="K2027" s="0" t="s">
        <v>18</v>
      </c>
      <c r="L2027" s="0" t="s">
        <v>224</v>
      </c>
      <c r="M2027" s="0" t="n">
        <f aca="false">CEILING(G2027,1)*F2027</f>
        <v>13.4</v>
      </c>
      <c r="N2027" s="0" t="n">
        <f aca="false">M2027-H2027</f>
        <v>6.7</v>
      </c>
      <c r="O2027" s="0" t="n">
        <f aca="false">IF(ABS(N2027-J2027)&lt;0.011,1,0)</f>
        <v>1</v>
      </c>
    </row>
    <row r="2028" customFormat="false" ht="15" hidden="false" customHeight="false" outlineLevel="0" collapsed="false">
      <c r="A2028" s="0" t="s">
        <v>15</v>
      </c>
      <c r="B2028" s="0" t="s">
        <v>371</v>
      </c>
      <c r="C2028" s="0" t="n">
        <v>7</v>
      </c>
      <c r="D2028" s="0" t="n">
        <v>51401</v>
      </c>
      <c r="E2028" s="0" t="s">
        <v>23</v>
      </c>
      <c r="F2028" s="0" t="n">
        <v>5.9</v>
      </c>
      <c r="G2028" s="0" t="n">
        <v>0.5</v>
      </c>
      <c r="H2028" s="0" t="n">
        <v>2.95</v>
      </c>
      <c r="I2028" s="0" t="n">
        <v>5.9</v>
      </c>
      <c r="J2028" s="0" t="n">
        <v>2.95</v>
      </c>
      <c r="K2028" s="0" t="s">
        <v>18</v>
      </c>
      <c r="L2028" s="0" t="s">
        <v>224</v>
      </c>
      <c r="M2028" s="0" t="n">
        <f aca="false">CEILING(G2028,1)*F2028</f>
        <v>5.9</v>
      </c>
      <c r="N2028" s="0" t="n">
        <f aca="false">M2028-H2028</f>
        <v>2.95</v>
      </c>
      <c r="O2028" s="0" t="n">
        <f aca="false">IF(ABS(N2028-J2028)&lt;0.011,1,0)</f>
        <v>1</v>
      </c>
    </row>
    <row r="2029" customFormat="false" ht="15" hidden="false" customHeight="false" outlineLevel="0" collapsed="false">
      <c r="A2029" s="0" t="s">
        <v>15</v>
      </c>
      <c r="B2029" s="0" t="s">
        <v>371</v>
      </c>
      <c r="C2029" s="0" t="n">
        <v>18</v>
      </c>
      <c r="D2029" s="0" t="n">
        <v>51431</v>
      </c>
      <c r="E2029" s="0" t="s">
        <v>45</v>
      </c>
      <c r="F2029" s="0" t="n">
        <v>17.6</v>
      </c>
      <c r="G2029" s="0" t="n">
        <v>0.5</v>
      </c>
      <c r="H2029" s="0" t="n">
        <v>8.8</v>
      </c>
      <c r="I2029" s="0" t="n">
        <v>17.6</v>
      </c>
      <c r="J2029" s="0" t="n">
        <v>8.8</v>
      </c>
      <c r="K2029" s="0" t="s">
        <v>168</v>
      </c>
      <c r="M2029" s="0" t="n">
        <f aca="false">CEILING(G2029,1)*F2029</f>
        <v>17.6</v>
      </c>
      <c r="N2029" s="0" t="n">
        <f aca="false">M2029-H2029</f>
        <v>8.8</v>
      </c>
      <c r="O2029" s="0" t="n">
        <f aca="false">IF(ABS(N2029-J2029)&lt;0.011,1,0)</f>
        <v>1</v>
      </c>
    </row>
    <row r="2030" customFormat="false" ht="15" hidden="false" customHeight="false" outlineLevel="0" collapsed="false">
      <c r="A2030" s="0" t="s">
        <v>15</v>
      </c>
      <c r="B2030" s="0" t="s">
        <v>371</v>
      </c>
      <c r="C2030" s="0" t="n">
        <v>18</v>
      </c>
      <c r="D2030" s="0" t="n">
        <v>51431</v>
      </c>
      <c r="E2030" s="0" t="s">
        <v>281</v>
      </c>
      <c r="F2030" s="0" t="n">
        <v>7.9</v>
      </c>
      <c r="G2030" s="0" t="n">
        <v>0.5</v>
      </c>
      <c r="H2030" s="0" t="n">
        <v>3.95</v>
      </c>
      <c r="I2030" s="0" t="n">
        <v>7.9</v>
      </c>
      <c r="J2030" s="0" t="n">
        <v>3.95</v>
      </c>
      <c r="K2030" s="0" t="s">
        <v>168</v>
      </c>
      <c r="M2030" s="0" t="n">
        <f aca="false">CEILING(G2030,1)*F2030</f>
        <v>7.9</v>
      </c>
      <c r="N2030" s="0" t="n">
        <f aca="false">M2030-H2030</f>
        <v>3.95</v>
      </c>
      <c r="O2030" s="0" t="n">
        <f aca="false">IF(ABS(N2030-J2030)&lt;0.011,1,0)</f>
        <v>1</v>
      </c>
    </row>
    <row r="2031" customFormat="false" ht="15" hidden="false" customHeight="false" outlineLevel="0" collapsed="false">
      <c r="A2031" s="0" t="s">
        <v>15</v>
      </c>
      <c r="B2031" s="0" t="s">
        <v>371</v>
      </c>
      <c r="C2031" s="0" t="n">
        <v>18</v>
      </c>
      <c r="D2031" s="0" t="n">
        <v>51431</v>
      </c>
      <c r="E2031" s="0" t="s">
        <v>60</v>
      </c>
      <c r="F2031" s="0" t="n">
        <v>19</v>
      </c>
      <c r="G2031" s="0" t="n">
        <v>0.5</v>
      </c>
      <c r="H2031" s="0" t="n">
        <v>9.5</v>
      </c>
      <c r="I2031" s="0" t="n">
        <v>19</v>
      </c>
      <c r="J2031" s="0" t="n">
        <v>9.5</v>
      </c>
      <c r="K2031" s="0" t="s">
        <v>168</v>
      </c>
      <c r="M2031" s="0" t="n">
        <f aca="false">CEILING(G2031,1)*F2031</f>
        <v>19</v>
      </c>
      <c r="N2031" s="0" t="n">
        <f aca="false">M2031-H2031</f>
        <v>9.5</v>
      </c>
      <c r="O2031" s="0" t="n">
        <f aca="false">IF(ABS(N2031-J2031)&lt;0.011,1,0)</f>
        <v>1</v>
      </c>
    </row>
    <row r="2032" customFormat="false" ht="15" hidden="false" customHeight="false" outlineLevel="0" collapsed="false">
      <c r="A2032" s="0" t="s">
        <v>15</v>
      </c>
      <c r="B2032" s="0" t="s">
        <v>371</v>
      </c>
      <c r="C2032" s="0" t="n">
        <v>18</v>
      </c>
      <c r="D2032" s="0" t="n">
        <v>51431</v>
      </c>
      <c r="E2032" s="0" t="s">
        <v>32</v>
      </c>
      <c r="F2032" s="0" t="n">
        <v>2.2</v>
      </c>
      <c r="G2032" s="0" t="n">
        <v>0.5</v>
      </c>
      <c r="H2032" s="0" t="n">
        <v>1.1</v>
      </c>
      <c r="I2032" s="0" t="n">
        <v>2.2</v>
      </c>
      <c r="J2032" s="0" t="n">
        <v>1.1</v>
      </c>
      <c r="K2032" s="0" t="s">
        <v>168</v>
      </c>
      <c r="M2032" s="0" t="n">
        <f aca="false">CEILING(G2032,1)*F2032</f>
        <v>2.2</v>
      </c>
      <c r="N2032" s="0" t="n">
        <f aca="false">M2032-H2032</f>
        <v>1.1</v>
      </c>
      <c r="O2032" s="0" t="n">
        <f aca="false">IF(ABS(N2032-J2032)&lt;0.011,1,0)</f>
        <v>1</v>
      </c>
    </row>
    <row r="2033" customFormat="false" ht="15" hidden="false" customHeight="false" outlineLevel="0" collapsed="false">
      <c r="A2033" s="0" t="s">
        <v>15</v>
      </c>
      <c r="B2033" s="0" t="s">
        <v>371</v>
      </c>
      <c r="C2033" s="0" t="n">
        <v>18</v>
      </c>
      <c r="D2033" s="0" t="n">
        <v>51431</v>
      </c>
      <c r="E2033" s="0" t="s">
        <v>69</v>
      </c>
      <c r="F2033" s="0" t="n">
        <v>6.5</v>
      </c>
      <c r="G2033" s="0" t="n">
        <v>0.5</v>
      </c>
      <c r="H2033" s="0" t="n">
        <v>3.25</v>
      </c>
      <c r="I2033" s="0" t="n">
        <v>6.5</v>
      </c>
      <c r="J2033" s="0" t="n">
        <v>3.25</v>
      </c>
      <c r="K2033" s="0" t="s">
        <v>168</v>
      </c>
      <c r="M2033" s="0" t="n">
        <f aca="false">CEILING(G2033,1)*F2033</f>
        <v>6.5</v>
      </c>
      <c r="N2033" s="0" t="n">
        <f aca="false">M2033-H2033</f>
        <v>3.25</v>
      </c>
      <c r="O2033" s="0" t="n">
        <f aca="false">IF(ABS(N2033-J2033)&lt;0.011,1,0)</f>
        <v>1</v>
      </c>
    </row>
    <row r="2034" customFormat="false" ht="15" hidden="false" customHeight="false" outlineLevel="0" collapsed="false">
      <c r="A2034" s="0" t="s">
        <v>15</v>
      </c>
      <c r="B2034" s="0" t="s">
        <v>371</v>
      </c>
      <c r="C2034" s="0" t="n">
        <v>18</v>
      </c>
      <c r="D2034" s="0" t="n">
        <v>51431</v>
      </c>
      <c r="E2034" s="0" t="s">
        <v>136</v>
      </c>
      <c r="F2034" s="0" t="n">
        <v>7.9</v>
      </c>
      <c r="G2034" s="0" t="n">
        <v>0.5</v>
      </c>
      <c r="H2034" s="0" t="n">
        <v>3.95</v>
      </c>
      <c r="I2034" s="0" t="n">
        <v>7.9</v>
      </c>
      <c r="J2034" s="0" t="n">
        <v>3.95</v>
      </c>
      <c r="K2034" s="0" t="s">
        <v>168</v>
      </c>
      <c r="M2034" s="0" t="n">
        <f aca="false">CEILING(G2034,1)*F2034</f>
        <v>7.9</v>
      </c>
      <c r="N2034" s="0" t="n">
        <f aca="false">M2034-H2034</f>
        <v>3.95</v>
      </c>
      <c r="O2034" s="0" t="n">
        <f aca="false">IF(ABS(N2034-J2034)&lt;0.011,1,0)</f>
        <v>1</v>
      </c>
    </row>
    <row r="2035" customFormat="false" ht="15" hidden="false" customHeight="false" outlineLevel="0" collapsed="false">
      <c r="A2035" s="0" t="s">
        <v>15</v>
      </c>
      <c r="B2035" s="0" t="s">
        <v>372</v>
      </c>
      <c r="C2035" s="0" t="n">
        <v>16</v>
      </c>
      <c r="D2035" s="0" t="n">
        <v>51487</v>
      </c>
      <c r="E2035" s="0" t="s">
        <v>32</v>
      </c>
      <c r="F2035" s="0" t="n">
        <v>2.2</v>
      </c>
      <c r="G2035" s="0" t="n">
        <v>0.5</v>
      </c>
      <c r="H2035" s="0" t="n">
        <v>1.1</v>
      </c>
      <c r="I2035" s="0" t="n">
        <v>2.2</v>
      </c>
      <c r="J2035" s="0" t="n">
        <v>1.1</v>
      </c>
      <c r="K2035" s="0" t="s">
        <v>18</v>
      </c>
      <c r="L2035" s="0" t="s">
        <v>271</v>
      </c>
      <c r="M2035" s="0" t="n">
        <f aca="false">CEILING(G2035,1)*F2035</f>
        <v>2.2</v>
      </c>
      <c r="N2035" s="0" t="n">
        <f aca="false">M2035-H2035</f>
        <v>1.1</v>
      </c>
      <c r="O2035" s="0" t="n">
        <f aca="false">IF(ABS(N2035-J2035)&lt;0.011,1,0)</f>
        <v>1</v>
      </c>
    </row>
    <row r="2036" customFormat="false" ht="15" hidden="false" customHeight="false" outlineLevel="0" collapsed="false">
      <c r="A2036" s="0" t="s">
        <v>15</v>
      </c>
      <c r="B2036" s="0" t="s">
        <v>372</v>
      </c>
      <c r="C2036" s="0" t="n">
        <v>16</v>
      </c>
      <c r="D2036" s="0" t="n">
        <v>51487</v>
      </c>
      <c r="E2036" s="0" t="s">
        <v>204</v>
      </c>
      <c r="F2036" s="0" t="n">
        <v>2.4</v>
      </c>
      <c r="G2036" s="0" t="n">
        <v>0.5</v>
      </c>
      <c r="H2036" s="0" t="n">
        <v>1.2</v>
      </c>
      <c r="I2036" s="0" t="n">
        <v>2.4</v>
      </c>
      <c r="J2036" s="0" t="n">
        <v>1.2</v>
      </c>
      <c r="K2036" s="0" t="s">
        <v>18</v>
      </c>
      <c r="L2036" s="0" t="s">
        <v>271</v>
      </c>
      <c r="M2036" s="0" t="n">
        <f aca="false">CEILING(G2036,1)*F2036</f>
        <v>2.4</v>
      </c>
      <c r="N2036" s="0" t="n">
        <f aca="false">M2036-H2036</f>
        <v>1.2</v>
      </c>
      <c r="O2036" s="0" t="n">
        <f aca="false">IF(ABS(N2036-J2036)&lt;0.011,1,0)</f>
        <v>1</v>
      </c>
    </row>
    <row r="2037" customFormat="false" ht="15" hidden="false" customHeight="false" outlineLevel="0" collapsed="false">
      <c r="A2037" s="0" t="s">
        <v>15</v>
      </c>
      <c r="B2037" s="0" t="s">
        <v>372</v>
      </c>
      <c r="C2037" s="0" t="n">
        <v>16</v>
      </c>
      <c r="D2037" s="0" t="n">
        <v>51487</v>
      </c>
      <c r="E2037" s="0" t="s">
        <v>373</v>
      </c>
      <c r="F2037" s="0" t="n">
        <v>4.2</v>
      </c>
      <c r="G2037" s="0" t="n">
        <v>0.5</v>
      </c>
      <c r="H2037" s="0" t="n">
        <v>2.1</v>
      </c>
      <c r="I2037" s="0" t="n">
        <v>4.2</v>
      </c>
      <c r="J2037" s="0" t="n">
        <v>2.1</v>
      </c>
      <c r="K2037" s="0" t="s">
        <v>18</v>
      </c>
      <c r="L2037" s="0" t="s">
        <v>271</v>
      </c>
      <c r="M2037" s="0" t="n">
        <f aca="false">CEILING(G2037,1)*F2037</f>
        <v>4.2</v>
      </c>
      <c r="N2037" s="0" t="n">
        <f aca="false">M2037-H2037</f>
        <v>2.1</v>
      </c>
      <c r="O2037" s="0" t="n">
        <f aca="false">IF(ABS(N2037-J2037)&lt;0.011,1,0)</f>
        <v>1</v>
      </c>
    </row>
    <row r="2038" customFormat="false" ht="15" hidden="false" customHeight="false" outlineLevel="0" collapsed="false">
      <c r="A2038" s="0" t="s">
        <v>15</v>
      </c>
      <c r="B2038" s="0" t="s">
        <v>372</v>
      </c>
      <c r="C2038" s="0" t="n">
        <v>16</v>
      </c>
      <c r="D2038" s="0" t="n">
        <v>51487</v>
      </c>
      <c r="E2038" s="0" t="s">
        <v>228</v>
      </c>
      <c r="F2038" s="0" t="n">
        <v>4.5</v>
      </c>
      <c r="G2038" s="0" t="n">
        <v>0.5</v>
      </c>
      <c r="H2038" s="0" t="n">
        <v>2.25</v>
      </c>
      <c r="I2038" s="0" t="n">
        <v>4.5</v>
      </c>
      <c r="J2038" s="0" t="n">
        <v>2.25</v>
      </c>
      <c r="K2038" s="0" t="s">
        <v>18</v>
      </c>
      <c r="L2038" s="0" t="s">
        <v>271</v>
      </c>
      <c r="M2038" s="0" t="n">
        <f aca="false">CEILING(G2038,1)*F2038</f>
        <v>4.5</v>
      </c>
      <c r="N2038" s="0" t="n">
        <f aca="false">M2038-H2038</f>
        <v>2.25</v>
      </c>
      <c r="O2038" s="0" t="n">
        <f aca="false">IF(ABS(N2038-J2038)&lt;0.011,1,0)</f>
        <v>1</v>
      </c>
    </row>
    <row r="2039" customFormat="false" ht="15" hidden="false" customHeight="false" outlineLevel="0" collapsed="false">
      <c r="A2039" s="0" t="s">
        <v>15</v>
      </c>
      <c r="B2039" s="0" t="s">
        <v>372</v>
      </c>
      <c r="C2039" s="0" t="n">
        <v>17</v>
      </c>
      <c r="D2039" s="0" t="n">
        <v>51469</v>
      </c>
      <c r="E2039" s="0" t="s">
        <v>32</v>
      </c>
      <c r="F2039" s="0" t="n">
        <v>2.2</v>
      </c>
      <c r="G2039" s="0" t="n">
        <v>0.5</v>
      </c>
      <c r="H2039" s="0" t="n">
        <v>1.1</v>
      </c>
      <c r="I2039" s="0" t="n">
        <v>2.2</v>
      </c>
      <c r="J2039" s="0" t="n">
        <v>1.1</v>
      </c>
      <c r="K2039" s="0" t="s">
        <v>18</v>
      </c>
      <c r="L2039" s="0" t="s">
        <v>271</v>
      </c>
      <c r="M2039" s="0" t="n">
        <f aca="false">CEILING(G2039,1)*F2039</f>
        <v>2.2</v>
      </c>
      <c r="N2039" s="0" t="n">
        <f aca="false">M2039-H2039</f>
        <v>1.1</v>
      </c>
      <c r="O2039" s="0" t="n">
        <f aca="false">IF(ABS(N2039-J2039)&lt;0.011,1,0)</f>
        <v>1</v>
      </c>
    </row>
    <row r="2040" customFormat="false" ht="15" hidden="false" customHeight="false" outlineLevel="0" collapsed="false">
      <c r="A2040" s="0" t="s">
        <v>15</v>
      </c>
      <c r="B2040" s="0" t="s">
        <v>372</v>
      </c>
      <c r="C2040" s="0" t="n">
        <v>17</v>
      </c>
      <c r="D2040" s="0" t="n">
        <v>51469</v>
      </c>
      <c r="E2040" s="0" t="s">
        <v>204</v>
      </c>
      <c r="F2040" s="0" t="n">
        <v>2.4</v>
      </c>
      <c r="G2040" s="0" t="n">
        <v>0.5</v>
      </c>
      <c r="H2040" s="0" t="n">
        <v>1.2</v>
      </c>
      <c r="I2040" s="0" t="n">
        <v>2.4</v>
      </c>
      <c r="J2040" s="0" t="n">
        <v>1.2</v>
      </c>
      <c r="K2040" s="0" t="s">
        <v>18</v>
      </c>
      <c r="L2040" s="0" t="s">
        <v>271</v>
      </c>
      <c r="M2040" s="0" t="n">
        <f aca="false">CEILING(G2040,1)*F2040</f>
        <v>2.4</v>
      </c>
      <c r="N2040" s="0" t="n">
        <f aca="false">M2040-H2040</f>
        <v>1.2</v>
      </c>
      <c r="O2040" s="0" t="n">
        <f aca="false">IF(ABS(N2040-J2040)&lt;0.011,1,0)</f>
        <v>1</v>
      </c>
    </row>
    <row r="2041" customFormat="false" ht="15" hidden="false" customHeight="false" outlineLevel="0" collapsed="false">
      <c r="A2041" s="0" t="s">
        <v>15</v>
      </c>
      <c r="B2041" s="0" t="s">
        <v>372</v>
      </c>
      <c r="C2041" s="0" t="n">
        <v>17</v>
      </c>
      <c r="D2041" s="0" t="n">
        <v>51469</v>
      </c>
      <c r="E2041" s="0" t="s">
        <v>373</v>
      </c>
      <c r="F2041" s="0" t="n">
        <v>4.2</v>
      </c>
      <c r="G2041" s="0" t="n">
        <v>0.5</v>
      </c>
      <c r="H2041" s="0" t="n">
        <v>2.1</v>
      </c>
      <c r="I2041" s="0" t="n">
        <v>4.2</v>
      </c>
      <c r="J2041" s="0" t="n">
        <v>2.1</v>
      </c>
      <c r="K2041" s="0" t="s">
        <v>18</v>
      </c>
      <c r="L2041" s="0" t="s">
        <v>271</v>
      </c>
      <c r="M2041" s="0" t="n">
        <f aca="false">CEILING(G2041,1)*F2041</f>
        <v>4.2</v>
      </c>
      <c r="N2041" s="0" t="n">
        <f aca="false">M2041-H2041</f>
        <v>2.1</v>
      </c>
      <c r="O2041" s="0" t="n">
        <f aca="false">IF(ABS(N2041-J2041)&lt;0.011,1,0)</f>
        <v>1</v>
      </c>
    </row>
    <row r="2042" customFormat="false" ht="15" hidden="false" customHeight="false" outlineLevel="0" collapsed="false">
      <c r="A2042" s="0" t="s">
        <v>15</v>
      </c>
      <c r="B2042" s="0" t="s">
        <v>372</v>
      </c>
      <c r="C2042" s="0" t="n">
        <v>17</v>
      </c>
      <c r="D2042" s="0" t="n">
        <v>51469</v>
      </c>
      <c r="E2042" s="0" t="s">
        <v>228</v>
      </c>
      <c r="F2042" s="0" t="n">
        <v>4.5</v>
      </c>
      <c r="G2042" s="0" t="n">
        <v>0.5</v>
      </c>
      <c r="H2042" s="0" t="n">
        <v>2.25</v>
      </c>
      <c r="I2042" s="0" t="n">
        <v>4.5</v>
      </c>
      <c r="J2042" s="0" t="n">
        <v>2.25</v>
      </c>
      <c r="K2042" s="0" t="s">
        <v>18</v>
      </c>
      <c r="L2042" s="0" t="s">
        <v>271</v>
      </c>
      <c r="M2042" s="0" t="n">
        <f aca="false">CEILING(G2042,1)*F2042</f>
        <v>4.5</v>
      </c>
      <c r="N2042" s="0" t="n">
        <f aca="false">M2042-H2042</f>
        <v>2.25</v>
      </c>
      <c r="O2042" s="0" t="n">
        <f aca="false">IF(ABS(N2042-J2042)&lt;0.011,1,0)</f>
        <v>1</v>
      </c>
    </row>
    <row r="2043" customFormat="false" ht="15" hidden="false" customHeight="false" outlineLevel="0" collapsed="false">
      <c r="A2043" s="0" t="s">
        <v>15</v>
      </c>
      <c r="B2043" s="0" t="s">
        <v>374</v>
      </c>
      <c r="C2043" s="0" t="n">
        <v>4</v>
      </c>
      <c r="D2043" s="0" t="n">
        <v>51522</v>
      </c>
      <c r="E2043" s="0" t="s">
        <v>32</v>
      </c>
      <c r="F2043" s="0" t="n">
        <v>2.2</v>
      </c>
      <c r="G2043" s="0" t="n">
        <v>0.5</v>
      </c>
      <c r="H2043" s="0" t="n">
        <v>1.1</v>
      </c>
      <c r="I2043" s="0" t="n">
        <v>2.2</v>
      </c>
      <c r="J2043" s="0" t="n">
        <v>1.1</v>
      </c>
      <c r="K2043" s="0" t="s">
        <v>18</v>
      </c>
      <c r="L2043" s="0" t="s">
        <v>216</v>
      </c>
      <c r="M2043" s="0" t="n">
        <f aca="false">CEILING(G2043,1)*F2043</f>
        <v>2.2</v>
      </c>
      <c r="N2043" s="0" t="n">
        <f aca="false">M2043-H2043</f>
        <v>1.1</v>
      </c>
      <c r="O2043" s="0" t="n">
        <f aca="false">IF(ABS(N2043-J2043)&lt;0.011,1,0)</f>
        <v>1</v>
      </c>
    </row>
    <row r="2044" customFormat="false" ht="15" hidden="false" customHeight="false" outlineLevel="0" collapsed="false">
      <c r="A2044" s="0" t="s">
        <v>15</v>
      </c>
      <c r="B2044" s="0" t="s">
        <v>374</v>
      </c>
      <c r="C2044" s="0" t="n">
        <v>5</v>
      </c>
      <c r="D2044" s="0" t="n">
        <v>51508</v>
      </c>
      <c r="E2044" s="0" t="s">
        <v>32</v>
      </c>
      <c r="F2044" s="0" t="n">
        <v>2.2</v>
      </c>
      <c r="G2044" s="0" t="n">
        <v>0.5</v>
      </c>
      <c r="H2044" s="0" t="n">
        <v>1.1</v>
      </c>
      <c r="I2044" s="0" t="n">
        <v>2.2</v>
      </c>
      <c r="J2044" s="0" t="n">
        <v>1.1</v>
      </c>
      <c r="K2044" s="0" t="s">
        <v>18</v>
      </c>
      <c r="L2044" s="0" t="s">
        <v>216</v>
      </c>
      <c r="M2044" s="0" t="n">
        <f aca="false">CEILING(G2044,1)*F2044</f>
        <v>2.2</v>
      </c>
      <c r="N2044" s="0" t="n">
        <f aca="false">M2044-H2044</f>
        <v>1.1</v>
      </c>
      <c r="O2044" s="0" t="n">
        <f aca="false">IF(ABS(N2044-J2044)&lt;0.011,1,0)</f>
        <v>1</v>
      </c>
    </row>
    <row r="2045" customFormat="false" ht="15" hidden="false" customHeight="false" outlineLevel="0" collapsed="false">
      <c r="A2045" s="0" t="s">
        <v>15</v>
      </c>
      <c r="B2045" s="0" t="s">
        <v>374</v>
      </c>
      <c r="C2045" s="0" t="n">
        <v>13</v>
      </c>
      <c r="D2045" s="0" t="n">
        <v>51523</v>
      </c>
      <c r="E2045" s="0" t="s">
        <v>84</v>
      </c>
      <c r="F2045" s="0" t="n">
        <v>19</v>
      </c>
      <c r="G2045" s="0" t="n">
        <v>0.5</v>
      </c>
      <c r="H2045" s="0" t="n">
        <v>9.5</v>
      </c>
      <c r="I2045" s="0" t="n">
        <v>19</v>
      </c>
      <c r="J2045" s="0" t="n">
        <v>9.5</v>
      </c>
      <c r="K2045" s="0" t="s">
        <v>18</v>
      </c>
      <c r="L2045" s="0" t="s">
        <v>26</v>
      </c>
      <c r="M2045" s="0" t="n">
        <f aca="false">CEILING(G2045,1)*F2045</f>
        <v>19</v>
      </c>
      <c r="N2045" s="0" t="n">
        <f aca="false">M2045-H2045</f>
        <v>9.5</v>
      </c>
      <c r="O2045" s="0" t="n">
        <f aca="false">IF(ABS(N2045-J2045)&lt;0.011,1,0)</f>
        <v>1</v>
      </c>
    </row>
    <row r="2046" customFormat="false" ht="15" hidden="false" customHeight="false" outlineLevel="0" collapsed="false">
      <c r="A2046" s="0" t="s">
        <v>15</v>
      </c>
      <c r="B2046" s="0" t="s">
        <v>374</v>
      </c>
      <c r="C2046" s="0" t="n">
        <v>13</v>
      </c>
      <c r="D2046" s="0" t="n">
        <v>51523</v>
      </c>
      <c r="E2046" s="0" t="s">
        <v>32</v>
      </c>
      <c r="F2046" s="0" t="n">
        <v>2.2</v>
      </c>
      <c r="G2046" s="0" t="n">
        <v>2.5</v>
      </c>
      <c r="H2046" s="0" t="n">
        <v>5.5</v>
      </c>
      <c r="I2046" s="0" t="n">
        <v>6.6</v>
      </c>
      <c r="J2046" s="0" t="n">
        <v>1.1</v>
      </c>
      <c r="K2046" s="0" t="s">
        <v>18</v>
      </c>
      <c r="L2046" s="0" t="s">
        <v>26</v>
      </c>
      <c r="M2046" s="0" t="n">
        <f aca="false">CEILING(G2046,1)*F2046</f>
        <v>6.6</v>
      </c>
      <c r="N2046" s="0" t="n">
        <f aca="false">M2046-H2046</f>
        <v>1.1</v>
      </c>
      <c r="O2046" s="0" t="n">
        <f aca="false">IF(ABS(N2046-J2046)&lt;0.011,1,0)</f>
        <v>1</v>
      </c>
    </row>
    <row r="2047" customFormat="false" ht="15" hidden="false" customHeight="false" outlineLevel="0" collapsed="false">
      <c r="A2047" s="0" t="s">
        <v>15</v>
      </c>
      <c r="B2047" s="0" t="s">
        <v>374</v>
      </c>
      <c r="C2047" s="0" t="n">
        <v>13</v>
      </c>
      <c r="D2047" s="0" t="n">
        <v>51523</v>
      </c>
      <c r="E2047" s="0" t="s">
        <v>375</v>
      </c>
      <c r="F2047" s="0" t="n">
        <v>7.5</v>
      </c>
      <c r="G2047" s="0" t="n">
        <v>0.5</v>
      </c>
      <c r="H2047" s="0" t="n">
        <v>3.75</v>
      </c>
      <c r="I2047" s="0" t="n">
        <v>7.5</v>
      </c>
      <c r="J2047" s="0" t="n">
        <v>3.75</v>
      </c>
      <c r="K2047" s="0" t="s">
        <v>18</v>
      </c>
      <c r="L2047" s="0" t="s">
        <v>26</v>
      </c>
      <c r="M2047" s="0" t="n">
        <f aca="false">CEILING(G2047,1)*F2047</f>
        <v>7.5</v>
      </c>
      <c r="N2047" s="0" t="n">
        <f aca="false">M2047-H2047</f>
        <v>3.75</v>
      </c>
      <c r="O2047" s="0" t="n">
        <f aca="false">IF(ABS(N2047-J2047)&lt;0.011,1,0)</f>
        <v>1</v>
      </c>
    </row>
    <row r="2048" customFormat="false" ht="15" hidden="false" customHeight="false" outlineLevel="0" collapsed="false">
      <c r="A2048" s="0" t="s">
        <v>15</v>
      </c>
      <c r="B2048" s="0" t="s">
        <v>374</v>
      </c>
      <c r="C2048" s="0" t="n">
        <v>13</v>
      </c>
      <c r="D2048" s="0" t="n">
        <v>51523</v>
      </c>
      <c r="E2048" s="0" t="s">
        <v>41</v>
      </c>
      <c r="F2048" s="0" t="n">
        <v>3.9</v>
      </c>
      <c r="G2048" s="0" t="n">
        <v>0.5</v>
      </c>
      <c r="H2048" s="0" t="n">
        <v>1.95</v>
      </c>
      <c r="I2048" s="0" t="n">
        <v>3.9</v>
      </c>
      <c r="J2048" s="0" t="n">
        <v>1.95</v>
      </c>
      <c r="K2048" s="0" t="s">
        <v>18</v>
      </c>
      <c r="L2048" s="0" t="s">
        <v>26</v>
      </c>
      <c r="M2048" s="0" t="n">
        <f aca="false">CEILING(G2048,1)*F2048</f>
        <v>3.9</v>
      </c>
      <c r="N2048" s="0" t="n">
        <f aca="false">M2048-H2048</f>
        <v>1.95</v>
      </c>
      <c r="O2048" s="0" t="n">
        <f aca="false">IF(ABS(N2048-J2048)&lt;0.011,1,0)</f>
        <v>1</v>
      </c>
    </row>
    <row r="2049" customFormat="false" ht="15" hidden="false" customHeight="false" outlineLevel="0" collapsed="false">
      <c r="A2049" s="0" t="s">
        <v>15</v>
      </c>
      <c r="B2049" s="0" t="s">
        <v>374</v>
      </c>
      <c r="C2049" s="0" t="n">
        <v>13</v>
      </c>
      <c r="D2049" s="0" t="n">
        <v>51523</v>
      </c>
      <c r="E2049" s="0" t="s">
        <v>56</v>
      </c>
      <c r="F2049" s="0" t="n">
        <v>5.2</v>
      </c>
      <c r="G2049" s="0" t="n">
        <v>0.5</v>
      </c>
      <c r="H2049" s="0" t="n">
        <v>2.6</v>
      </c>
      <c r="I2049" s="0" t="n">
        <v>5.2</v>
      </c>
      <c r="J2049" s="0" t="n">
        <v>2.6</v>
      </c>
      <c r="K2049" s="0" t="s">
        <v>18</v>
      </c>
      <c r="L2049" s="0" t="s">
        <v>26</v>
      </c>
      <c r="M2049" s="0" t="n">
        <f aca="false">CEILING(G2049,1)*F2049</f>
        <v>5.2</v>
      </c>
      <c r="N2049" s="0" t="n">
        <f aca="false">M2049-H2049</f>
        <v>2.6</v>
      </c>
      <c r="O2049" s="0" t="n">
        <f aca="false">IF(ABS(N2049-J2049)&lt;0.011,1,0)</f>
        <v>1</v>
      </c>
    </row>
    <row r="2050" customFormat="false" ht="15" hidden="false" customHeight="false" outlineLevel="0" collapsed="false">
      <c r="A2050" s="0" t="s">
        <v>15</v>
      </c>
      <c r="B2050" s="0" t="s">
        <v>374</v>
      </c>
      <c r="C2050" s="0" t="n">
        <v>13</v>
      </c>
      <c r="D2050" s="0" t="n">
        <v>51523</v>
      </c>
      <c r="E2050" s="0" t="s">
        <v>376</v>
      </c>
      <c r="F2050" s="0" t="n">
        <v>16.8</v>
      </c>
      <c r="G2050" s="0" t="n">
        <v>0.5</v>
      </c>
      <c r="H2050" s="0" t="n">
        <v>8.4</v>
      </c>
      <c r="I2050" s="0" t="n">
        <v>16.8</v>
      </c>
      <c r="J2050" s="0" t="n">
        <v>8.4</v>
      </c>
      <c r="K2050" s="0" t="s">
        <v>18</v>
      </c>
      <c r="L2050" s="0" t="s">
        <v>26</v>
      </c>
      <c r="M2050" s="0" t="n">
        <f aca="false">CEILING(G2050,1)*F2050</f>
        <v>16.8</v>
      </c>
      <c r="N2050" s="0" t="n">
        <f aca="false">M2050-H2050</f>
        <v>8.4</v>
      </c>
      <c r="O2050" s="0" t="n">
        <f aca="false">IF(ABS(N2050-J2050)&lt;0.011,1,0)</f>
        <v>1</v>
      </c>
    </row>
    <row r="2051" customFormat="false" ht="15" hidden="false" customHeight="false" outlineLevel="0" collapsed="false">
      <c r="A2051" s="0" t="s">
        <v>15</v>
      </c>
      <c r="B2051" s="0" t="s">
        <v>374</v>
      </c>
      <c r="C2051" s="0" t="n">
        <v>13</v>
      </c>
      <c r="D2051" s="0" t="n">
        <v>51523</v>
      </c>
      <c r="E2051" s="0" t="s">
        <v>50</v>
      </c>
      <c r="F2051" s="0" t="n">
        <v>17.6</v>
      </c>
      <c r="G2051" s="0" t="n">
        <v>0.5</v>
      </c>
      <c r="H2051" s="0" t="n">
        <v>8.8</v>
      </c>
      <c r="I2051" s="0" t="n">
        <v>17.6</v>
      </c>
      <c r="J2051" s="0" t="n">
        <v>8.8</v>
      </c>
      <c r="K2051" s="0" t="s">
        <v>18</v>
      </c>
      <c r="L2051" s="0" t="s">
        <v>26</v>
      </c>
      <c r="M2051" s="0" t="n">
        <f aca="false">CEILING(G2051,1)*F2051</f>
        <v>17.6</v>
      </c>
      <c r="N2051" s="0" t="n">
        <f aca="false">M2051-H2051</f>
        <v>8.8</v>
      </c>
      <c r="O2051" s="0" t="n">
        <f aca="false">IF(ABS(N2051-J2051)&lt;0.011,1,0)</f>
        <v>1</v>
      </c>
    </row>
    <row r="2052" customFormat="false" ht="15" hidden="false" customHeight="false" outlineLevel="0" collapsed="false">
      <c r="A2052" s="0" t="s">
        <v>15</v>
      </c>
      <c r="B2052" s="0" t="s">
        <v>374</v>
      </c>
      <c r="C2052" s="0" t="n">
        <v>13</v>
      </c>
      <c r="D2052" s="0" t="n">
        <v>51523</v>
      </c>
      <c r="E2052" s="0" t="s">
        <v>116</v>
      </c>
      <c r="F2052" s="0" t="n">
        <v>13.4</v>
      </c>
      <c r="G2052" s="0" t="n">
        <v>0.5</v>
      </c>
      <c r="H2052" s="0" t="n">
        <v>6.7</v>
      </c>
      <c r="I2052" s="0" t="n">
        <v>13.4</v>
      </c>
      <c r="J2052" s="0" t="n">
        <v>6.7</v>
      </c>
      <c r="K2052" s="0" t="s">
        <v>18</v>
      </c>
      <c r="L2052" s="0" t="s">
        <v>26</v>
      </c>
      <c r="M2052" s="0" t="n">
        <f aca="false">CEILING(G2052,1)*F2052</f>
        <v>13.4</v>
      </c>
      <c r="N2052" s="0" t="n">
        <f aca="false">M2052-H2052</f>
        <v>6.7</v>
      </c>
      <c r="O2052" s="0" t="n">
        <f aca="false">IF(ABS(N2052-J2052)&lt;0.011,1,0)</f>
        <v>1</v>
      </c>
    </row>
    <row r="2053" customFormat="false" ht="15" hidden="false" customHeight="false" outlineLevel="0" collapsed="false">
      <c r="A2053" s="0" t="s">
        <v>15</v>
      </c>
      <c r="B2053" s="0" t="s">
        <v>374</v>
      </c>
      <c r="C2053" s="0" t="n">
        <v>13</v>
      </c>
      <c r="D2053" s="0" t="n">
        <v>51523</v>
      </c>
      <c r="E2053" s="0" t="s">
        <v>111</v>
      </c>
      <c r="F2053" s="0" t="n">
        <v>28.6</v>
      </c>
      <c r="G2053" s="0" t="n">
        <v>0.5</v>
      </c>
      <c r="H2053" s="0" t="n">
        <v>14.3</v>
      </c>
      <c r="I2053" s="0" t="n">
        <v>28.6</v>
      </c>
      <c r="J2053" s="0" t="n">
        <v>14.3</v>
      </c>
      <c r="K2053" s="0" t="s">
        <v>18</v>
      </c>
      <c r="L2053" s="0" t="s">
        <v>26</v>
      </c>
      <c r="M2053" s="0" t="n">
        <f aca="false">CEILING(G2053,1)*F2053</f>
        <v>28.6</v>
      </c>
      <c r="N2053" s="0" t="n">
        <f aca="false">M2053-H2053</f>
        <v>14.3</v>
      </c>
      <c r="O2053" s="0" t="n">
        <f aca="false">IF(ABS(N2053-J2053)&lt;0.011,1,0)</f>
        <v>1</v>
      </c>
    </row>
    <row r="2054" customFormat="false" ht="15" hidden="false" customHeight="false" outlineLevel="0" collapsed="false">
      <c r="A2054" s="0" t="s">
        <v>15</v>
      </c>
      <c r="B2054" s="0" t="s">
        <v>374</v>
      </c>
      <c r="C2054" s="0" t="n">
        <v>13</v>
      </c>
      <c r="D2054" s="0" t="n">
        <v>51523</v>
      </c>
      <c r="E2054" s="0" t="s">
        <v>21</v>
      </c>
      <c r="F2054" s="0" t="n">
        <v>4.9</v>
      </c>
      <c r="G2054" s="0" t="n">
        <v>0.5</v>
      </c>
      <c r="H2054" s="0" t="n">
        <v>2.45</v>
      </c>
      <c r="I2054" s="0" t="n">
        <v>4.9</v>
      </c>
      <c r="J2054" s="0" t="n">
        <v>2.45</v>
      </c>
      <c r="K2054" s="0" t="s">
        <v>18</v>
      </c>
      <c r="L2054" s="0" t="s">
        <v>26</v>
      </c>
      <c r="M2054" s="0" t="n">
        <f aca="false">CEILING(G2054,1)*F2054</f>
        <v>4.9</v>
      </c>
      <c r="N2054" s="0" t="n">
        <f aca="false">M2054-H2054</f>
        <v>2.45</v>
      </c>
      <c r="O2054" s="0" t="n">
        <f aca="false">IF(ABS(N2054-J2054)&lt;0.011,1,0)</f>
        <v>1</v>
      </c>
    </row>
    <row r="2055" customFormat="false" ht="15" hidden="false" customHeight="false" outlineLevel="0" collapsed="false">
      <c r="A2055" s="0" t="s">
        <v>15</v>
      </c>
      <c r="B2055" s="0" t="s">
        <v>374</v>
      </c>
      <c r="C2055" s="0" t="n">
        <v>14</v>
      </c>
      <c r="D2055" s="0" t="n">
        <v>51510</v>
      </c>
      <c r="E2055" s="0" t="s">
        <v>84</v>
      </c>
      <c r="F2055" s="0" t="n">
        <v>19</v>
      </c>
      <c r="G2055" s="0" t="n">
        <v>0.5</v>
      </c>
      <c r="H2055" s="0" t="n">
        <v>9.5</v>
      </c>
      <c r="I2055" s="0" t="n">
        <v>19</v>
      </c>
      <c r="J2055" s="0" t="n">
        <v>9.5</v>
      </c>
      <c r="K2055" s="0" t="s">
        <v>18</v>
      </c>
      <c r="L2055" s="0" t="s">
        <v>26</v>
      </c>
      <c r="M2055" s="0" t="n">
        <f aca="false">CEILING(G2055,1)*F2055</f>
        <v>19</v>
      </c>
      <c r="N2055" s="0" t="n">
        <f aca="false">M2055-H2055</f>
        <v>9.5</v>
      </c>
      <c r="O2055" s="0" t="n">
        <f aca="false">IF(ABS(N2055-J2055)&lt;0.011,1,0)</f>
        <v>1</v>
      </c>
    </row>
    <row r="2056" customFormat="false" ht="15" hidden="false" customHeight="false" outlineLevel="0" collapsed="false">
      <c r="A2056" s="0" t="s">
        <v>15</v>
      </c>
      <c r="B2056" s="0" t="s">
        <v>374</v>
      </c>
      <c r="C2056" s="0" t="n">
        <v>14</v>
      </c>
      <c r="D2056" s="0" t="n">
        <v>51510</v>
      </c>
      <c r="E2056" s="0" t="s">
        <v>32</v>
      </c>
      <c r="F2056" s="0" t="n">
        <v>2.2</v>
      </c>
      <c r="G2056" s="0" t="n">
        <v>2.5</v>
      </c>
      <c r="H2056" s="0" t="n">
        <v>5.5</v>
      </c>
      <c r="I2056" s="0" t="n">
        <v>6.6</v>
      </c>
      <c r="J2056" s="0" t="n">
        <v>1.1</v>
      </c>
      <c r="K2056" s="0" t="s">
        <v>18</v>
      </c>
      <c r="L2056" s="0" t="s">
        <v>26</v>
      </c>
      <c r="M2056" s="0" t="n">
        <f aca="false">CEILING(G2056,1)*F2056</f>
        <v>6.6</v>
      </c>
      <c r="N2056" s="0" t="n">
        <f aca="false">M2056-H2056</f>
        <v>1.1</v>
      </c>
      <c r="O2056" s="0" t="n">
        <f aca="false">IF(ABS(N2056-J2056)&lt;0.011,1,0)</f>
        <v>1</v>
      </c>
    </row>
    <row r="2057" customFormat="false" ht="15" hidden="false" customHeight="false" outlineLevel="0" collapsed="false">
      <c r="A2057" s="0" t="s">
        <v>15</v>
      </c>
      <c r="B2057" s="0" t="s">
        <v>374</v>
      </c>
      <c r="C2057" s="0" t="n">
        <v>14</v>
      </c>
      <c r="D2057" s="0" t="n">
        <v>51510</v>
      </c>
      <c r="E2057" s="0" t="s">
        <v>375</v>
      </c>
      <c r="F2057" s="0" t="n">
        <v>7.5</v>
      </c>
      <c r="G2057" s="0" t="n">
        <v>0.5</v>
      </c>
      <c r="H2057" s="0" t="n">
        <v>3.75</v>
      </c>
      <c r="I2057" s="0" t="n">
        <v>7.5</v>
      </c>
      <c r="J2057" s="0" t="n">
        <v>3.75</v>
      </c>
      <c r="K2057" s="0" t="s">
        <v>18</v>
      </c>
      <c r="L2057" s="0" t="s">
        <v>26</v>
      </c>
      <c r="M2057" s="0" t="n">
        <f aca="false">CEILING(G2057,1)*F2057</f>
        <v>7.5</v>
      </c>
      <c r="N2057" s="0" t="n">
        <f aca="false">M2057-H2057</f>
        <v>3.75</v>
      </c>
      <c r="O2057" s="0" t="n">
        <f aca="false">IF(ABS(N2057-J2057)&lt;0.011,1,0)</f>
        <v>1</v>
      </c>
    </row>
    <row r="2058" customFormat="false" ht="15" hidden="false" customHeight="false" outlineLevel="0" collapsed="false">
      <c r="A2058" s="0" t="s">
        <v>15</v>
      </c>
      <c r="B2058" s="0" t="s">
        <v>374</v>
      </c>
      <c r="C2058" s="0" t="n">
        <v>14</v>
      </c>
      <c r="D2058" s="0" t="n">
        <v>51510</v>
      </c>
      <c r="E2058" s="0" t="s">
        <v>41</v>
      </c>
      <c r="F2058" s="0" t="n">
        <v>3.9</v>
      </c>
      <c r="G2058" s="0" t="n">
        <v>0.5</v>
      </c>
      <c r="H2058" s="0" t="n">
        <v>1.95</v>
      </c>
      <c r="I2058" s="0" t="n">
        <v>3.9</v>
      </c>
      <c r="J2058" s="0" t="n">
        <v>1.95</v>
      </c>
      <c r="K2058" s="0" t="s">
        <v>18</v>
      </c>
      <c r="L2058" s="0" t="s">
        <v>26</v>
      </c>
      <c r="M2058" s="0" t="n">
        <f aca="false">CEILING(G2058,1)*F2058</f>
        <v>3.9</v>
      </c>
      <c r="N2058" s="0" t="n">
        <f aca="false">M2058-H2058</f>
        <v>1.95</v>
      </c>
      <c r="O2058" s="0" t="n">
        <f aca="false">IF(ABS(N2058-J2058)&lt;0.011,1,0)</f>
        <v>1</v>
      </c>
    </row>
    <row r="2059" customFormat="false" ht="15" hidden="false" customHeight="false" outlineLevel="0" collapsed="false">
      <c r="A2059" s="0" t="s">
        <v>15</v>
      </c>
      <c r="B2059" s="0" t="s">
        <v>374</v>
      </c>
      <c r="C2059" s="0" t="n">
        <v>14</v>
      </c>
      <c r="D2059" s="0" t="n">
        <v>51510</v>
      </c>
      <c r="E2059" s="0" t="s">
        <v>56</v>
      </c>
      <c r="F2059" s="0" t="n">
        <v>5.2</v>
      </c>
      <c r="G2059" s="0" t="n">
        <v>0.5</v>
      </c>
      <c r="H2059" s="0" t="n">
        <v>2.6</v>
      </c>
      <c r="I2059" s="0" t="n">
        <v>5.2</v>
      </c>
      <c r="J2059" s="0" t="n">
        <v>2.6</v>
      </c>
      <c r="K2059" s="0" t="s">
        <v>18</v>
      </c>
      <c r="L2059" s="0" t="s">
        <v>26</v>
      </c>
      <c r="M2059" s="0" t="n">
        <f aca="false">CEILING(G2059,1)*F2059</f>
        <v>5.2</v>
      </c>
      <c r="N2059" s="0" t="n">
        <f aca="false">M2059-H2059</f>
        <v>2.6</v>
      </c>
      <c r="O2059" s="0" t="n">
        <f aca="false">IF(ABS(N2059-J2059)&lt;0.011,1,0)</f>
        <v>1</v>
      </c>
    </row>
    <row r="2060" customFormat="false" ht="15" hidden="false" customHeight="false" outlineLevel="0" collapsed="false">
      <c r="A2060" s="0" t="s">
        <v>15</v>
      </c>
      <c r="B2060" s="0" t="s">
        <v>374</v>
      </c>
      <c r="C2060" s="0" t="n">
        <v>14</v>
      </c>
      <c r="D2060" s="0" t="n">
        <v>51510</v>
      </c>
      <c r="E2060" s="0" t="s">
        <v>376</v>
      </c>
      <c r="F2060" s="0" t="n">
        <v>16.8</v>
      </c>
      <c r="G2060" s="0" t="n">
        <v>0.5</v>
      </c>
      <c r="H2060" s="0" t="n">
        <v>8.4</v>
      </c>
      <c r="I2060" s="0" t="n">
        <v>16.8</v>
      </c>
      <c r="J2060" s="0" t="n">
        <v>8.4</v>
      </c>
      <c r="K2060" s="0" t="s">
        <v>18</v>
      </c>
      <c r="L2060" s="0" t="s">
        <v>26</v>
      </c>
      <c r="M2060" s="0" t="n">
        <f aca="false">CEILING(G2060,1)*F2060</f>
        <v>16.8</v>
      </c>
      <c r="N2060" s="0" t="n">
        <f aca="false">M2060-H2060</f>
        <v>8.4</v>
      </c>
      <c r="O2060" s="0" t="n">
        <f aca="false">IF(ABS(N2060-J2060)&lt;0.011,1,0)</f>
        <v>1</v>
      </c>
    </row>
    <row r="2061" customFormat="false" ht="15" hidden="false" customHeight="false" outlineLevel="0" collapsed="false">
      <c r="A2061" s="0" t="s">
        <v>15</v>
      </c>
      <c r="B2061" s="0" t="s">
        <v>374</v>
      </c>
      <c r="C2061" s="0" t="n">
        <v>14</v>
      </c>
      <c r="D2061" s="0" t="n">
        <v>51510</v>
      </c>
      <c r="E2061" s="0" t="s">
        <v>50</v>
      </c>
      <c r="F2061" s="0" t="n">
        <v>17.6</v>
      </c>
      <c r="G2061" s="0" t="n">
        <v>0.5</v>
      </c>
      <c r="H2061" s="0" t="n">
        <v>8.8</v>
      </c>
      <c r="I2061" s="0" t="n">
        <v>17.6</v>
      </c>
      <c r="J2061" s="0" t="n">
        <v>8.8</v>
      </c>
      <c r="K2061" s="0" t="s">
        <v>18</v>
      </c>
      <c r="L2061" s="0" t="s">
        <v>26</v>
      </c>
      <c r="M2061" s="0" t="n">
        <f aca="false">CEILING(G2061,1)*F2061</f>
        <v>17.6</v>
      </c>
      <c r="N2061" s="0" t="n">
        <f aca="false">M2061-H2061</f>
        <v>8.8</v>
      </c>
      <c r="O2061" s="0" t="n">
        <f aca="false">IF(ABS(N2061-J2061)&lt;0.011,1,0)</f>
        <v>1</v>
      </c>
    </row>
    <row r="2062" customFormat="false" ht="15" hidden="false" customHeight="false" outlineLevel="0" collapsed="false">
      <c r="A2062" s="0" t="s">
        <v>15</v>
      </c>
      <c r="B2062" s="0" t="s">
        <v>374</v>
      </c>
      <c r="C2062" s="0" t="n">
        <v>14</v>
      </c>
      <c r="D2062" s="0" t="n">
        <v>51510</v>
      </c>
      <c r="E2062" s="0" t="s">
        <v>116</v>
      </c>
      <c r="F2062" s="0" t="n">
        <v>13.4</v>
      </c>
      <c r="G2062" s="0" t="n">
        <v>0.5</v>
      </c>
      <c r="H2062" s="0" t="n">
        <v>6.7</v>
      </c>
      <c r="I2062" s="0" t="n">
        <v>13.4</v>
      </c>
      <c r="J2062" s="0" t="n">
        <v>6.7</v>
      </c>
      <c r="K2062" s="0" t="s">
        <v>18</v>
      </c>
      <c r="L2062" s="0" t="s">
        <v>26</v>
      </c>
      <c r="M2062" s="0" t="n">
        <f aca="false">CEILING(G2062,1)*F2062</f>
        <v>13.4</v>
      </c>
      <c r="N2062" s="0" t="n">
        <f aca="false">M2062-H2062</f>
        <v>6.7</v>
      </c>
      <c r="O2062" s="0" t="n">
        <f aca="false">IF(ABS(N2062-J2062)&lt;0.011,1,0)</f>
        <v>1</v>
      </c>
    </row>
    <row r="2063" customFormat="false" ht="15" hidden="false" customHeight="false" outlineLevel="0" collapsed="false">
      <c r="A2063" s="0" t="s">
        <v>15</v>
      </c>
      <c r="B2063" s="0" t="s">
        <v>374</v>
      </c>
      <c r="C2063" s="0" t="n">
        <v>14</v>
      </c>
      <c r="D2063" s="0" t="n">
        <v>51510</v>
      </c>
      <c r="E2063" s="0" t="s">
        <v>111</v>
      </c>
      <c r="F2063" s="0" t="n">
        <v>28.6</v>
      </c>
      <c r="G2063" s="0" t="n">
        <v>0.5</v>
      </c>
      <c r="H2063" s="0" t="n">
        <v>14.3</v>
      </c>
      <c r="I2063" s="0" t="n">
        <v>28.6</v>
      </c>
      <c r="J2063" s="0" t="n">
        <v>14.3</v>
      </c>
      <c r="K2063" s="0" t="s">
        <v>18</v>
      </c>
      <c r="L2063" s="0" t="s">
        <v>26</v>
      </c>
      <c r="M2063" s="0" t="n">
        <f aca="false">CEILING(G2063,1)*F2063</f>
        <v>28.6</v>
      </c>
      <c r="N2063" s="0" t="n">
        <f aca="false">M2063-H2063</f>
        <v>14.3</v>
      </c>
      <c r="O2063" s="0" t="n">
        <f aca="false">IF(ABS(N2063-J2063)&lt;0.011,1,0)</f>
        <v>1</v>
      </c>
    </row>
    <row r="2064" customFormat="false" ht="15" hidden="false" customHeight="false" outlineLevel="0" collapsed="false">
      <c r="A2064" s="0" t="s">
        <v>15</v>
      </c>
      <c r="B2064" s="0" t="s">
        <v>374</v>
      </c>
      <c r="C2064" s="0" t="n">
        <v>14</v>
      </c>
      <c r="D2064" s="0" t="n">
        <v>51510</v>
      </c>
      <c r="E2064" s="0" t="s">
        <v>21</v>
      </c>
      <c r="F2064" s="0" t="n">
        <v>4.9</v>
      </c>
      <c r="G2064" s="0" t="n">
        <v>0.5</v>
      </c>
      <c r="H2064" s="0" t="n">
        <v>2.45</v>
      </c>
      <c r="I2064" s="0" t="n">
        <v>4.9</v>
      </c>
      <c r="J2064" s="0" t="n">
        <v>2.45</v>
      </c>
      <c r="K2064" s="0" t="s">
        <v>18</v>
      </c>
      <c r="L2064" s="0" t="s">
        <v>26</v>
      </c>
      <c r="M2064" s="0" t="n">
        <f aca="false">CEILING(G2064,1)*F2064</f>
        <v>4.9</v>
      </c>
      <c r="N2064" s="0" t="n">
        <f aca="false">M2064-H2064</f>
        <v>2.45</v>
      </c>
      <c r="O2064" s="0" t="n">
        <f aca="false">IF(ABS(N2064-J2064)&lt;0.011,1,0)</f>
        <v>1</v>
      </c>
    </row>
    <row r="2065" customFormat="false" ht="15" hidden="false" customHeight="false" outlineLevel="0" collapsed="false">
      <c r="A2065" s="0" t="s">
        <v>15</v>
      </c>
      <c r="B2065" s="0" t="s">
        <v>374</v>
      </c>
      <c r="C2065" s="0" t="n">
        <v>26</v>
      </c>
      <c r="D2065" s="0" t="n">
        <v>51540</v>
      </c>
      <c r="E2065" s="0" t="s">
        <v>78</v>
      </c>
      <c r="F2065" s="0" t="n">
        <v>17.6</v>
      </c>
      <c r="G2065" s="0" t="n">
        <v>0.5</v>
      </c>
      <c r="H2065" s="0" t="n">
        <v>8.8</v>
      </c>
      <c r="I2065" s="0" t="n">
        <v>17.6</v>
      </c>
      <c r="J2065" s="0" t="n">
        <v>8.8</v>
      </c>
      <c r="K2065" s="0" t="s">
        <v>18</v>
      </c>
      <c r="L2065" s="0" t="s">
        <v>298</v>
      </c>
      <c r="M2065" s="0" t="n">
        <f aca="false">CEILING(G2065,1)*F2065</f>
        <v>17.6</v>
      </c>
      <c r="N2065" s="0" t="n">
        <f aca="false">M2065-H2065</f>
        <v>8.8</v>
      </c>
      <c r="O2065" s="0" t="n">
        <f aca="false">IF(ABS(N2065-J2065)&lt;0.011,1,0)</f>
        <v>1</v>
      </c>
    </row>
    <row r="2066" customFormat="false" ht="15" hidden="false" customHeight="false" outlineLevel="0" collapsed="false">
      <c r="A2066" s="0" t="s">
        <v>15</v>
      </c>
      <c r="B2066" s="0" t="s">
        <v>374</v>
      </c>
      <c r="C2066" s="0" t="n">
        <v>26</v>
      </c>
      <c r="D2066" s="0" t="n">
        <v>51540</v>
      </c>
      <c r="E2066" s="0" t="s">
        <v>50</v>
      </c>
      <c r="F2066" s="0" t="n">
        <v>17.6</v>
      </c>
      <c r="G2066" s="0" t="n">
        <v>0.5</v>
      </c>
      <c r="H2066" s="0" t="n">
        <v>8.8</v>
      </c>
      <c r="I2066" s="0" t="n">
        <v>17.6</v>
      </c>
      <c r="J2066" s="0" t="n">
        <v>8.8</v>
      </c>
      <c r="K2066" s="0" t="s">
        <v>18</v>
      </c>
      <c r="L2066" s="0" t="s">
        <v>298</v>
      </c>
      <c r="M2066" s="0" t="n">
        <f aca="false">CEILING(G2066,1)*F2066</f>
        <v>17.6</v>
      </c>
      <c r="N2066" s="0" t="n">
        <f aca="false">M2066-H2066</f>
        <v>8.8</v>
      </c>
      <c r="O2066" s="0" t="n">
        <f aca="false">IF(ABS(N2066-J2066)&lt;0.011,1,0)</f>
        <v>1</v>
      </c>
    </row>
    <row r="2067" customFormat="false" ht="15" hidden="false" customHeight="false" outlineLevel="0" collapsed="false">
      <c r="A2067" s="0" t="s">
        <v>15</v>
      </c>
      <c r="B2067" s="0" t="s">
        <v>374</v>
      </c>
      <c r="C2067" s="0" t="n">
        <v>26</v>
      </c>
      <c r="D2067" s="0" t="n">
        <v>51540</v>
      </c>
      <c r="E2067" s="0" t="s">
        <v>42</v>
      </c>
      <c r="F2067" s="0" t="n">
        <v>8.7</v>
      </c>
      <c r="G2067" s="0" t="n">
        <v>0.5</v>
      </c>
      <c r="H2067" s="0" t="n">
        <v>4.35</v>
      </c>
      <c r="I2067" s="0" t="n">
        <v>8.7</v>
      </c>
      <c r="J2067" s="0" t="n">
        <v>4.35</v>
      </c>
      <c r="K2067" s="0" t="s">
        <v>18</v>
      </c>
      <c r="L2067" s="0" t="s">
        <v>298</v>
      </c>
      <c r="M2067" s="0" t="n">
        <f aca="false">CEILING(G2067,1)*F2067</f>
        <v>8.7</v>
      </c>
      <c r="N2067" s="0" t="n">
        <f aca="false">M2067-H2067</f>
        <v>4.35</v>
      </c>
      <c r="O2067" s="0" t="n">
        <f aca="false">IF(ABS(N2067-J2067)&lt;0.011,1,0)</f>
        <v>1</v>
      </c>
    </row>
    <row r="2068" customFormat="false" ht="15" hidden="false" customHeight="false" outlineLevel="0" collapsed="false">
      <c r="A2068" s="0" t="s">
        <v>15</v>
      </c>
      <c r="B2068" s="0" t="s">
        <v>374</v>
      </c>
      <c r="C2068" s="0" t="n">
        <v>26</v>
      </c>
      <c r="D2068" s="0" t="n">
        <v>51540</v>
      </c>
      <c r="E2068" s="0" t="s">
        <v>112</v>
      </c>
      <c r="F2068" s="0" t="n">
        <v>8.5</v>
      </c>
      <c r="G2068" s="0" t="n">
        <v>0.5</v>
      </c>
      <c r="H2068" s="0" t="n">
        <v>4.25</v>
      </c>
      <c r="I2068" s="0" t="n">
        <v>8.5</v>
      </c>
      <c r="J2068" s="0" t="n">
        <v>4.25</v>
      </c>
      <c r="K2068" s="0" t="s">
        <v>18</v>
      </c>
      <c r="L2068" s="0" t="s">
        <v>298</v>
      </c>
      <c r="M2068" s="0" t="n">
        <f aca="false">CEILING(G2068,1)*F2068</f>
        <v>8.5</v>
      </c>
      <c r="N2068" s="0" t="n">
        <f aca="false">M2068-H2068</f>
        <v>4.25</v>
      </c>
      <c r="O2068" s="0" t="n">
        <f aca="false">IF(ABS(N2068-J2068)&lt;0.011,1,0)</f>
        <v>1</v>
      </c>
    </row>
    <row r="2069" customFormat="false" ht="15" hidden="false" customHeight="false" outlineLevel="0" collapsed="false">
      <c r="A2069" s="0" t="s">
        <v>15</v>
      </c>
      <c r="B2069" s="0" t="s">
        <v>374</v>
      </c>
      <c r="C2069" s="0" t="n">
        <v>27</v>
      </c>
      <c r="D2069" s="0" t="n">
        <v>51531</v>
      </c>
      <c r="E2069" s="0" t="s">
        <v>78</v>
      </c>
      <c r="F2069" s="0" t="n">
        <v>17.6</v>
      </c>
      <c r="G2069" s="0" t="n">
        <v>0.5</v>
      </c>
      <c r="H2069" s="0" t="n">
        <v>8.8</v>
      </c>
      <c r="I2069" s="0" t="n">
        <v>17.6</v>
      </c>
      <c r="J2069" s="0" t="n">
        <v>8.8</v>
      </c>
      <c r="K2069" s="0" t="s">
        <v>18</v>
      </c>
      <c r="L2069" s="0" t="s">
        <v>298</v>
      </c>
      <c r="M2069" s="0" t="n">
        <f aca="false">CEILING(G2069,1)*F2069</f>
        <v>17.6</v>
      </c>
      <c r="N2069" s="0" t="n">
        <f aca="false">M2069-H2069</f>
        <v>8.8</v>
      </c>
      <c r="O2069" s="0" t="n">
        <f aca="false">IF(ABS(N2069-J2069)&lt;0.011,1,0)</f>
        <v>1</v>
      </c>
    </row>
    <row r="2070" customFormat="false" ht="15" hidden="false" customHeight="false" outlineLevel="0" collapsed="false">
      <c r="A2070" s="0" t="s">
        <v>15</v>
      </c>
      <c r="B2070" s="0" t="s">
        <v>374</v>
      </c>
      <c r="C2070" s="0" t="n">
        <v>27</v>
      </c>
      <c r="D2070" s="0" t="n">
        <v>51531</v>
      </c>
      <c r="E2070" s="0" t="s">
        <v>50</v>
      </c>
      <c r="F2070" s="0" t="n">
        <v>17.6</v>
      </c>
      <c r="G2070" s="0" t="n">
        <v>0.5</v>
      </c>
      <c r="H2070" s="0" t="n">
        <v>8.8</v>
      </c>
      <c r="I2070" s="0" t="n">
        <v>17.6</v>
      </c>
      <c r="J2070" s="0" t="n">
        <v>8.8</v>
      </c>
      <c r="K2070" s="0" t="s">
        <v>18</v>
      </c>
      <c r="L2070" s="0" t="s">
        <v>298</v>
      </c>
      <c r="M2070" s="0" t="n">
        <f aca="false">CEILING(G2070,1)*F2070</f>
        <v>17.6</v>
      </c>
      <c r="N2070" s="0" t="n">
        <f aca="false">M2070-H2070</f>
        <v>8.8</v>
      </c>
      <c r="O2070" s="0" t="n">
        <f aca="false">IF(ABS(N2070-J2070)&lt;0.011,1,0)</f>
        <v>1</v>
      </c>
    </row>
    <row r="2071" customFormat="false" ht="15" hidden="false" customHeight="false" outlineLevel="0" collapsed="false">
      <c r="A2071" s="0" t="s">
        <v>15</v>
      </c>
      <c r="B2071" s="0" t="s">
        <v>374</v>
      </c>
      <c r="C2071" s="0" t="n">
        <v>27</v>
      </c>
      <c r="D2071" s="0" t="n">
        <v>51531</v>
      </c>
      <c r="E2071" s="0" t="s">
        <v>42</v>
      </c>
      <c r="F2071" s="0" t="n">
        <v>8.7</v>
      </c>
      <c r="G2071" s="0" t="n">
        <v>0.5</v>
      </c>
      <c r="H2071" s="0" t="n">
        <v>4.35</v>
      </c>
      <c r="I2071" s="0" t="n">
        <v>8.7</v>
      </c>
      <c r="J2071" s="0" t="n">
        <v>4.35</v>
      </c>
      <c r="K2071" s="0" t="s">
        <v>18</v>
      </c>
      <c r="L2071" s="0" t="s">
        <v>298</v>
      </c>
      <c r="M2071" s="0" t="n">
        <f aca="false">CEILING(G2071,1)*F2071</f>
        <v>8.7</v>
      </c>
      <c r="N2071" s="0" t="n">
        <f aca="false">M2071-H2071</f>
        <v>4.35</v>
      </c>
      <c r="O2071" s="0" t="n">
        <f aca="false">IF(ABS(N2071-J2071)&lt;0.011,1,0)</f>
        <v>1</v>
      </c>
    </row>
    <row r="2072" customFormat="false" ht="15" hidden="false" customHeight="false" outlineLevel="0" collapsed="false">
      <c r="A2072" s="0" t="s">
        <v>15</v>
      </c>
      <c r="B2072" s="0" t="s">
        <v>374</v>
      </c>
      <c r="C2072" s="0" t="n">
        <v>27</v>
      </c>
      <c r="D2072" s="0" t="n">
        <v>51531</v>
      </c>
      <c r="E2072" s="0" t="s">
        <v>112</v>
      </c>
      <c r="F2072" s="0" t="n">
        <v>8.5</v>
      </c>
      <c r="G2072" s="0" t="n">
        <v>0.5</v>
      </c>
      <c r="H2072" s="0" t="n">
        <v>4.25</v>
      </c>
      <c r="I2072" s="0" t="n">
        <v>8.5</v>
      </c>
      <c r="J2072" s="0" t="n">
        <v>4.25</v>
      </c>
      <c r="K2072" s="0" t="s">
        <v>18</v>
      </c>
      <c r="L2072" s="0" t="s">
        <v>298</v>
      </c>
      <c r="M2072" s="0" t="n">
        <f aca="false">CEILING(G2072,1)*F2072</f>
        <v>8.5</v>
      </c>
      <c r="N2072" s="0" t="n">
        <f aca="false">M2072-H2072</f>
        <v>4.25</v>
      </c>
      <c r="O2072" s="0" t="n">
        <f aca="false">IF(ABS(N2072-J2072)&lt;0.011,1,0)</f>
        <v>1</v>
      </c>
    </row>
    <row r="2073" customFormat="false" ht="15" hidden="false" customHeight="false" outlineLevel="0" collapsed="false">
      <c r="A2073" s="0" t="s">
        <v>15</v>
      </c>
      <c r="B2073" s="0" t="s">
        <v>377</v>
      </c>
      <c r="C2073" s="0" t="n">
        <v>22</v>
      </c>
      <c r="D2073" s="0" t="n">
        <v>51577</v>
      </c>
      <c r="E2073" s="0" t="s">
        <v>47</v>
      </c>
      <c r="F2073" s="0" t="n">
        <v>17.6</v>
      </c>
      <c r="G2073" s="0" t="n">
        <v>0.5</v>
      </c>
      <c r="H2073" s="0" t="n">
        <v>8.8</v>
      </c>
      <c r="I2073" s="0" t="n">
        <v>17.6</v>
      </c>
      <c r="J2073" s="0" t="n">
        <v>8.8</v>
      </c>
      <c r="K2073" s="0" t="s">
        <v>18</v>
      </c>
      <c r="L2073" s="0" t="s">
        <v>139</v>
      </c>
      <c r="M2073" s="0" t="n">
        <f aca="false">CEILING(G2073,1)*F2073</f>
        <v>17.6</v>
      </c>
      <c r="N2073" s="0" t="n">
        <f aca="false">M2073-H2073</f>
        <v>8.8</v>
      </c>
      <c r="O2073" s="0" t="n">
        <f aca="false">IF(ABS(N2073-J2073)&lt;0.011,1,0)</f>
        <v>1</v>
      </c>
    </row>
    <row r="2074" customFormat="false" ht="15" hidden="false" customHeight="false" outlineLevel="0" collapsed="false">
      <c r="A2074" s="0" t="s">
        <v>15</v>
      </c>
      <c r="B2074" s="0" t="s">
        <v>377</v>
      </c>
      <c r="C2074" s="0" t="n">
        <v>22</v>
      </c>
      <c r="D2074" s="0" t="n">
        <v>51577</v>
      </c>
      <c r="E2074" s="0" t="s">
        <v>84</v>
      </c>
      <c r="F2074" s="0" t="n">
        <v>19</v>
      </c>
      <c r="G2074" s="0" t="n">
        <v>0.5</v>
      </c>
      <c r="H2074" s="0" t="n">
        <v>9.5</v>
      </c>
      <c r="I2074" s="0" t="n">
        <v>19</v>
      </c>
      <c r="J2074" s="0" t="n">
        <v>9.5</v>
      </c>
      <c r="K2074" s="0" t="s">
        <v>18</v>
      </c>
      <c r="L2074" s="0" t="s">
        <v>139</v>
      </c>
      <c r="M2074" s="0" t="n">
        <f aca="false">CEILING(G2074,1)*F2074</f>
        <v>19</v>
      </c>
      <c r="N2074" s="0" t="n">
        <f aca="false">M2074-H2074</f>
        <v>9.5</v>
      </c>
      <c r="O2074" s="0" t="n">
        <f aca="false">IF(ABS(N2074-J2074)&lt;0.011,1,0)</f>
        <v>1</v>
      </c>
    </row>
    <row r="2075" customFormat="false" ht="15" hidden="false" customHeight="false" outlineLevel="0" collapsed="false">
      <c r="A2075" s="0" t="s">
        <v>15</v>
      </c>
      <c r="B2075" s="0" t="s">
        <v>377</v>
      </c>
      <c r="C2075" s="0" t="n">
        <v>22</v>
      </c>
      <c r="D2075" s="0" t="n">
        <v>51577</v>
      </c>
      <c r="E2075" s="0" t="s">
        <v>80</v>
      </c>
      <c r="F2075" s="0" t="n">
        <v>3.9</v>
      </c>
      <c r="G2075" s="0" t="n">
        <v>0.5</v>
      </c>
      <c r="H2075" s="0" t="n">
        <v>1.95</v>
      </c>
      <c r="I2075" s="0" t="n">
        <v>3.9</v>
      </c>
      <c r="J2075" s="0" t="n">
        <v>1.95</v>
      </c>
      <c r="K2075" s="0" t="s">
        <v>18</v>
      </c>
      <c r="L2075" s="0" t="s">
        <v>139</v>
      </c>
      <c r="M2075" s="0" t="n">
        <f aca="false">CEILING(G2075,1)*F2075</f>
        <v>3.9</v>
      </c>
      <c r="N2075" s="0" t="n">
        <f aca="false">M2075-H2075</f>
        <v>1.95</v>
      </c>
      <c r="O2075" s="0" t="n">
        <f aca="false">IF(ABS(N2075-J2075)&lt;0.011,1,0)</f>
        <v>1</v>
      </c>
    </row>
    <row r="2076" customFormat="false" ht="15" hidden="false" customHeight="false" outlineLevel="0" collapsed="false">
      <c r="A2076" s="0" t="s">
        <v>15</v>
      </c>
      <c r="B2076" s="0" t="s">
        <v>377</v>
      </c>
      <c r="C2076" s="0" t="n">
        <v>22</v>
      </c>
      <c r="D2076" s="0" t="n">
        <v>51577</v>
      </c>
      <c r="E2076" s="0" t="s">
        <v>60</v>
      </c>
      <c r="F2076" s="0" t="n">
        <v>19</v>
      </c>
      <c r="G2076" s="0" t="n">
        <v>0.5</v>
      </c>
      <c r="H2076" s="0" t="n">
        <v>9.5</v>
      </c>
      <c r="I2076" s="0" t="n">
        <v>19</v>
      </c>
      <c r="J2076" s="0" t="n">
        <v>9.5</v>
      </c>
      <c r="K2076" s="0" t="s">
        <v>18</v>
      </c>
      <c r="L2076" s="0" t="s">
        <v>139</v>
      </c>
      <c r="M2076" s="0" t="n">
        <f aca="false">CEILING(G2076,1)*F2076</f>
        <v>19</v>
      </c>
      <c r="N2076" s="0" t="n">
        <f aca="false">M2076-H2076</f>
        <v>9.5</v>
      </c>
      <c r="O2076" s="0" t="n">
        <f aca="false">IF(ABS(N2076-J2076)&lt;0.011,1,0)</f>
        <v>1</v>
      </c>
    </row>
    <row r="2077" customFormat="false" ht="15" hidden="false" customHeight="false" outlineLevel="0" collapsed="false">
      <c r="A2077" s="0" t="s">
        <v>15</v>
      </c>
      <c r="B2077" s="0" t="s">
        <v>377</v>
      </c>
      <c r="C2077" s="0" t="n">
        <v>22</v>
      </c>
      <c r="D2077" s="0" t="n">
        <v>51577</v>
      </c>
      <c r="E2077" s="0" t="s">
        <v>105</v>
      </c>
      <c r="F2077" s="0" t="n">
        <v>2.9</v>
      </c>
      <c r="G2077" s="0" t="n">
        <v>0.5</v>
      </c>
      <c r="H2077" s="0" t="n">
        <v>1.45</v>
      </c>
      <c r="I2077" s="0" t="n">
        <v>2.9</v>
      </c>
      <c r="J2077" s="0" t="n">
        <v>1.45</v>
      </c>
      <c r="K2077" s="0" t="s">
        <v>18</v>
      </c>
      <c r="L2077" s="0" t="s">
        <v>139</v>
      </c>
      <c r="M2077" s="0" t="n">
        <f aca="false">CEILING(G2077,1)*F2077</f>
        <v>2.9</v>
      </c>
      <c r="N2077" s="0" t="n">
        <f aca="false">M2077-H2077</f>
        <v>1.45</v>
      </c>
      <c r="O2077" s="0" t="n">
        <f aca="false">IF(ABS(N2077-J2077)&lt;0.011,1,0)</f>
        <v>1</v>
      </c>
    </row>
    <row r="2078" customFormat="false" ht="15" hidden="false" customHeight="false" outlineLevel="0" collapsed="false">
      <c r="A2078" s="0" t="s">
        <v>15</v>
      </c>
      <c r="B2078" s="0" t="s">
        <v>377</v>
      </c>
      <c r="C2078" s="0" t="n">
        <v>23</v>
      </c>
      <c r="D2078" s="0" t="n">
        <v>51567</v>
      </c>
      <c r="E2078" s="0" t="s">
        <v>47</v>
      </c>
      <c r="F2078" s="0" t="n">
        <v>17.6</v>
      </c>
      <c r="G2078" s="0" t="n">
        <v>0.5</v>
      </c>
      <c r="H2078" s="0" t="n">
        <v>8.8</v>
      </c>
      <c r="I2078" s="0" t="n">
        <v>17.6</v>
      </c>
      <c r="J2078" s="0" t="n">
        <v>8.8</v>
      </c>
      <c r="K2078" s="0" t="s">
        <v>18</v>
      </c>
      <c r="L2078" s="0" t="s">
        <v>139</v>
      </c>
      <c r="M2078" s="0" t="n">
        <f aca="false">CEILING(G2078,1)*F2078</f>
        <v>17.6</v>
      </c>
      <c r="N2078" s="0" t="n">
        <f aca="false">M2078-H2078</f>
        <v>8.8</v>
      </c>
      <c r="O2078" s="0" t="n">
        <f aca="false">IF(ABS(N2078-J2078)&lt;0.011,1,0)</f>
        <v>1</v>
      </c>
    </row>
    <row r="2079" customFormat="false" ht="15" hidden="false" customHeight="false" outlineLevel="0" collapsed="false">
      <c r="A2079" s="0" t="s">
        <v>15</v>
      </c>
      <c r="B2079" s="0" t="s">
        <v>377</v>
      </c>
      <c r="C2079" s="0" t="n">
        <v>23</v>
      </c>
      <c r="D2079" s="0" t="n">
        <v>51567</v>
      </c>
      <c r="E2079" s="0" t="s">
        <v>84</v>
      </c>
      <c r="F2079" s="0" t="n">
        <v>19</v>
      </c>
      <c r="G2079" s="0" t="n">
        <v>0.5</v>
      </c>
      <c r="H2079" s="0" t="n">
        <v>9.5</v>
      </c>
      <c r="I2079" s="0" t="n">
        <v>19</v>
      </c>
      <c r="J2079" s="0" t="n">
        <v>9.5</v>
      </c>
      <c r="K2079" s="0" t="s">
        <v>18</v>
      </c>
      <c r="L2079" s="0" t="s">
        <v>139</v>
      </c>
      <c r="M2079" s="0" t="n">
        <f aca="false">CEILING(G2079,1)*F2079</f>
        <v>19</v>
      </c>
      <c r="N2079" s="0" t="n">
        <f aca="false">M2079-H2079</f>
        <v>9.5</v>
      </c>
      <c r="O2079" s="0" t="n">
        <f aca="false">IF(ABS(N2079-J2079)&lt;0.011,1,0)</f>
        <v>1</v>
      </c>
    </row>
    <row r="2080" customFormat="false" ht="15" hidden="false" customHeight="false" outlineLevel="0" collapsed="false">
      <c r="A2080" s="0" t="s">
        <v>15</v>
      </c>
      <c r="B2080" s="0" t="s">
        <v>377</v>
      </c>
      <c r="C2080" s="0" t="n">
        <v>23</v>
      </c>
      <c r="D2080" s="0" t="n">
        <v>51567</v>
      </c>
      <c r="E2080" s="0" t="s">
        <v>80</v>
      </c>
      <c r="F2080" s="0" t="n">
        <v>3.9</v>
      </c>
      <c r="G2080" s="0" t="n">
        <v>0.5</v>
      </c>
      <c r="H2080" s="0" t="n">
        <v>1.95</v>
      </c>
      <c r="I2080" s="0" t="n">
        <v>3.9</v>
      </c>
      <c r="J2080" s="0" t="n">
        <v>1.95</v>
      </c>
      <c r="K2080" s="0" t="s">
        <v>18</v>
      </c>
      <c r="L2080" s="0" t="s">
        <v>139</v>
      </c>
      <c r="M2080" s="0" t="n">
        <f aca="false">CEILING(G2080,1)*F2080</f>
        <v>3.9</v>
      </c>
      <c r="N2080" s="0" t="n">
        <f aca="false">M2080-H2080</f>
        <v>1.95</v>
      </c>
      <c r="O2080" s="0" t="n">
        <f aca="false">IF(ABS(N2080-J2080)&lt;0.011,1,0)</f>
        <v>1</v>
      </c>
    </row>
    <row r="2081" customFormat="false" ht="15" hidden="false" customHeight="false" outlineLevel="0" collapsed="false">
      <c r="A2081" s="0" t="s">
        <v>15</v>
      </c>
      <c r="B2081" s="0" t="s">
        <v>377</v>
      </c>
      <c r="C2081" s="0" t="n">
        <v>23</v>
      </c>
      <c r="D2081" s="0" t="n">
        <v>51567</v>
      </c>
      <c r="E2081" s="0" t="s">
        <v>60</v>
      </c>
      <c r="F2081" s="0" t="n">
        <v>19</v>
      </c>
      <c r="G2081" s="0" t="n">
        <v>0.5</v>
      </c>
      <c r="H2081" s="0" t="n">
        <v>9.5</v>
      </c>
      <c r="I2081" s="0" t="n">
        <v>19</v>
      </c>
      <c r="J2081" s="0" t="n">
        <v>9.5</v>
      </c>
      <c r="K2081" s="0" t="s">
        <v>18</v>
      </c>
      <c r="L2081" s="0" t="s">
        <v>139</v>
      </c>
      <c r="M2081" s="0" t="n">
        <f aca="false">CEILING(G2081,1)*F2081</f>
        <v>19</v>
      </c>
      <c r="N2081" s="0" t="n">
        <f aca="false">M2081-H2081</f>
        <v>9.5</v>
      </c>
      <c r="O2081" s="0" t="n">
        <f aca="false">IF(ABS(N2081-J2081)&lt;0.011,1,0)</f>
        <v>1</v>
      </c>
    </row>
    <row r="2082" customFormat="false" ht="15" hidden="false" customHeight="false" outlineLevel="0" collapsed="false">
      <c r="A2082" s="0" t="s">
        <v>15</v>
      </c>
      <c r="B2082" s="0" t="s">
        <v>377</v>
      </c>
      <c r="C2082" s="0" t="n">
        <v>23</v>
      </c>
      <c r="D2082" s="0" t="n">
        <v>51567</v>
      </c>
      <c r="E2082" s="0" t="s">
        <v>105</v>
      </c>
      <c r="F2082" s="0" t="n">
        <v>2.9</v>
      </c>
      <c r="G2082" s="0" t="n">
        <v>0.5</v>
      </c>
      <c r="H2082" s="0" t="n">
        <v>1.45</v>
      </c>
      <c r="I2082" s="0" t="n">
        <v>2.9</v>
      </c>
      <c r="J2082" s="0" t="n">
        <v>1.45</v>
      </c>
      <c r="K2082" s="0" t="s">
        <v>18</v>
      </c>
      <c r="L2082" s="0" t="s">
        <v>139</v>
      </c>
      <c r="M2082" s="0" t="n">
        <f aca="false">CEILING(G2082,1)*F2082</f>
        <v>2.9</v>
      </c>
      <c r="N2082" s="0" t="n">
        <f aca="false">M2082-H2082</f>
        <v>1.45</v>
      </c>
      <c r="O2082" s="0" t="n">
        <f aca="false">IF(ABS(N2082-J2082)&lt;0.011,1,0)</f>
        <v>1</v>
      </c>
    </row>
    <row r="2083" customFormat="false" ht="15" hidden="false" customHeight="false" outlineLevel="0" collapsed="false">
      <c r="A2083" s="0" t="s">
        <v>15</v>
      </c>
      <c r="B2083" s="0" t="s">
        <v>377</v>
      </c>
      <c r="C2083" s="0" t="n">
        <v>25</v>
      </c>
      <c r="D2083" s="0" t="n">
        <v>51578</v>
      </c>
      <c r="E2083" s="0" t="s">
        <v>259</v>
      </c>
      <c r="F2083" s="0" t="n">
        <v>29.9</v>
      </c>
      <c r="G2083" s="0" t="n">
        <v>0.5</v>
      </c>
      <c r="H2083" s="0" t="n">
        <v>14.95</v>
      </c>
      <c r="I2083" s="0" t="n">
        <v>29.9</v>
      </c>
      <c r="J2083" s="0" t="n">
        <v>14.95</v>
      </c>
      <c r="K2083" s="0" t="s">
        <v>18</v>
      </c>
      <c r="L2083" s="0" t="s">
        <v>102</v>
      </c>
      <c r="M2083" s="0" t="n">
        <f aca="false">CEILING(G2083,1)*F2083</f>
        <v>29.9</v>
      </c>
      <c r="N2083" s="0" t="n">
        <f aca="false">M2083-H2083</f>
        <v>14.95</v>
      </c>
      <c r="O2083" s="0" t="n">
        <f aca="false">IF(ABS(N2083-J2083)&lt;0.011,1,0)</f>
        <v>1</v>
      </c>
    </row>
    <row r="2084" customFormat="false" ht="15" hidden="false" customHeight="false" outlineLevel="0" collapsed="false">
      <c r="A2084" s="0" t="s">
        <v>15</v>
      </c>
      <c r="B2084" s="0" t="s">
        <v>377</v>
      </c>
      <c r="C2084" s="0" t="n">
        <v>25</v>
      </c>
      <c r="D2084" s="0" t="n">
        <v>51578</v>
      </c>
      <c r="E2084" s="0" t="s">
        <v>73</v>
      </c>
      <c r="F2084" s="0" t="n">
        <v>8.8</v>
      </c>
      <c r="G2084" s="0" t="n">
        <v>0.5</v>
      </c>
      <c r="H2084" s="0" t="n">
        <v>4.4</v>
      </c>
      <c r="I2084" s="0" t="n">
        <v>8.8</v>
      </c>
      <c r="J2084" s="0" t="n">
        <v>4.4</v>
      </c>
      <c r="K2084" s="0" t="s">
        <v>18</v>
      </c>
      <c r="L2084" s="0" t="s">
        <v>102</v>
      </c>
      <c r="M2084" s="0" t="n">
        <f aca="false">CEILING(G2084,1)*F2084</f>
        <v>8.8</v>
      </c>
      <c r="N2084" s="0" t="n">
        <f aca="false">M2084-H2084</f>
        <v>4.4</v>
      </c>
      <c r="O2084" s="0" t="n">
        <f aca="false">IF(ABS(N2084-J2084)&lt;0.011,1,0)</f>
        <v>1</v>
      </c>
    </row>
    <row r="2085" customFormat="false" ht="15" hidden="false" customHeight="false" outlineLevel="0" collapsed="false">
      <c r="A2085" s="0" t="s">
        <v>15</v>
      </c>
      <c r="B2085" s="0" t="s">
        <v>377</v>
      </c>
      <c r="C2085" s="0" t="n">
        <v>25</v>
      </c>
      <c r="D2085" s="0" t="n">
        <v>51578</v>
      </c>
      <c r="E2085" s="0" t="s">
        <v>211</v>
      </c>
      <c r="F2085" s="0" t="n">
        <v>8.3</v>
      </c>
      <c r="G2085" s="0" t="n">
        <v>0.5</v>
      </c>
      <c r="H2085" s="0" t="n">
        <v>4.15</v>
      </c>
      <c r="I2085" s="0" t="n">
        <v>8.3</v>
      </c>
      <c r="J2085" s="0" t="n">
        <v>4.15</v>
      </c>
      <c r="K2085" s="0" t="s">
        <v>18</v>
      </c>
      <c r="L2085" s="0" t="s">
        <v>102</v>
      </c>
      <c r="M2085" s="0" t="n">
        <f aca="false">CEILING(G2085,1)*F2085</f>
        <v>8.3</v>
      </c>
      <c r="N2085" s="0" t="n">
        <f aca="false">M2085-H2085</f>
        <v>4.15</v>
      </c>
      <c r="O2085" s="0" t="n">
        <f aca="false">IF(ABS(N2085-J2085)&lt;0.011,1,0)</f>
        <v>1</v>
      </c>
    </row>
    <row r="2086" customFormat="false" ht="15" hidden="false" customHeight="false" outlineLevel="0" collapsed="false">
      <c r="A2086" s="0" t="s">
        <v>15</v>
      </c>
      <c r="B2086" s="0" t="s">
        <v>377</v>
      </c>
      <c r="C2086" s="0" t="n">
        <v>25</v>
      </c>
      <c r="D2086" s="0" t="n">
        <v>51578</v>
      </c>
      <c r="E2086" s="0" t="s">
        <v>88</v>
      </c>
      <c r="F2086" s="0" t="n">
        <v>3.9</v>
      </c>
      <c r="G2086" s="0" t="n">
        <v>0.5</v>
      </c>
      <c r="H2086" s="0" t="n">
        <v>1.95</v>
      </c>
      <c r="I2086" s="0" t="n">
        <v>3.9</v>
      </c>
      <c r="J2086" s="0" t="n">
        <v>1.95</v>
      </c>
      <c r="K2086" s="0" t="s">
        <v>18</v>
      </c>
      <c r="L2086" s="0" t="s">
        <v>102</v>
      </c>
      <c r="M2086" s="0" t="n">
        <f aca="false">CEILING(G2086,1)*F2086</f>
        <v>3.9</v>
      </c>
      <c r="N2086" s="0" t="n">
        <f aca="false">M2086-H2086</f>
        <v>1.95</v>
      </c>
      <c r="O2086" s="0" t="n">
        <f aca="false">IF(ABS(N2086-J2086)&lt;0.011,1,0)</f>
        <v>1</v>
      </c>
    </row>
    <row r="2087" customFormat="false" ht="15" hidden="false" customHeight="false" outlineLevel="0" collapsed="false">
      <c r="A2087" s="0" t="s">
        <v>15</v>
      </c>
      <c r="B2087" s="0" t="s">
        <v>377</v>
      </c>
      <c r="C2087" s="0" t="n">
        <v>25</v>
      </c>
      <c r="D2087" s="0" t="n">
        <v>51578</v>
      </c>
      <c r="E2087" s="0" t="s">
        <v>41</v>
      </c>
      <c r="F2087" s="0" t="n">
        <v>3.9</v>
      </c>
      <c r="G2087" s="0" t="n">
        <v>0.5</v>
      </c>
      <c r="H2087" s="0" t="n">
        <v>1.95</v>
      </c>
      <c r="I2087" s="0" t="n">
        <v>3.9</v>
      </c>
      <c r="J2087" s="0" t="n">
        <v>1.95</v>
      </c>
      <c r="K2087" s="0" t="s">
        <v>18</v>
      </c>
      <c r="L2087" s="0" t="s">
        <v>102</v>
      </c>
      <c r="M2087" s="0" t="n">
        <f aca="false">CEILING(G2087,1)*F2087</f>
        <v>3.9</v>
      </c>
      <c r="N2087" s="0" t="n">
        <f aca="false">M2087-H2087</f>
        <v>1.95</v>
      </c>
      <c r="O2087" s="0" t="n">
        <f aca="false">IF(ABS(N2087-J2087)&lt;0.011,1,0)</f>
        <v>1</v>
      </c>
    </row>
    <row r="2088" customFormat="false" ht="15" hidden="false" customHeight="false" outlineLevel="0" collapsed="false">
      <c r="A2088" s="0" t="s">
        <v>15</v>
      </c>
      <c r="B2088" s="0" t="s">
        <v>377</v>
      </c>
      <c r="C2088" s="0" t="n">
        <v>25</v>
      </c>
      <c r="D2088" s="0" t="n">
        <v>51578</v>
      </c>
      <c r="E2088" s="0" t="s">
        <v>92</v>
      </c>
      <c r="F2088" s="0" t="n">
        <v>4.2</v>
      </c>
      <c r="G2088" s="0" t="n">
        <v>0.5</v>
      </c>
      <c r="H2088" s="0" t="n">
        <v>2.1</v>
      </c>
      <c r="I2088" s="0" t="n">
        <v>4.2</v>
      </c>
      <c r="J2088" s="0" t="n">
        <v>2.1</v>
      </c>
      <c r="K2088" s="0" t="s">
        <v>18</v>
      </c>
      <c r="L2088" s="0" t="s">
        <v>102</v>
      </c>
      <c r="M2088" s="0" t="n">
        <f aca="false">CEILING(G2088,1)*F2088</f>
        <v>4.2</v>
      </c>
      <c r="N2088" s="0" t="n">
        <f aca="false">M2088-H2088</f>
        <v>2.1</v>
      </c>
      <c r="O2088" s="0" t="n">
        <f aca="false">IF(ABS(N2088-J2088)&lt;0.011,1,0)</f>
        <v>1</v>
      </c>
    </row>
    <row r="2089" customFormat="false" ht="15" hidden="false" customHeight="false" outlineLevel="0" collapsed="false">
      <c r="A2089" s="0" t="s">
        <v>15</v>
      </c>
      <c r="B2089" s="0" t="s">
        <v>377</v>
      </c>
      <c r="C2089" s="0" t="n">
        <v>25</v>
      </c>
      <c r="D2089" s="0" t="n">
        <v>51578</v>
      </c>
      <c r="E2089" s="0" t="s">
        <v>81</v>
      </c>
      <c r="F2089" s="0" t="n">
        <v>19.9</v>
      </c>
      <c r="G2089" s="0" t="n">
        <v>0.5</v>
      </c>
      <c r="H2089" s="0" t="n">
        <v>9.95</v>
      </c>
      <c r="I2089" s="0" t="n">
        <v>19.9</v>
      </c>
      <c r="J2089" s="0" t="n">
        <v>9.95</v>
      </c>
      <c r="K2089" s="0" t="s">
        <v>18</v>
      </c>
      <c r="L2089" s="0" t="s">
        <v>102</v>
      </c>
      <c r="M2089" s="0" t="n">
        <f aca="false">CEILING(G2089,1)*F2089</f>
        <v>19.9</v>
      </c>
      <c r="N2089" s="0" t="n">
        <f aca="false">M2089-H2089</f>
        <v>9.95</v>
      </c>
      <c r="O2089" s="0" t="n">
        <f aca="false">IF(ABS(N2089-J2089)&lt;0.011,1,0)</f>
        <v>1</v>
      </c>
    </row>
    <row r="2090" customFormat="false" ht="15" hidden="false" customHeight="false" outlineLevel="0" collapsed="false">
      <c r="A2090" s="0" t="s">
        <v>15</v>
      </c>
      <c r="B2090" s="0" t="s">
        <v>377</v>
      </c>
      <c r="C2090" s="0" t="n">
        <v>25</v>
      </c>
      <c r="D2090" s="0" t="n">
        <v>51578</v>
      </c>
      <c r="E2090" s="0" t="s">
        <v>225</v>
      </c>
      <c r="F2090" s="0" t="n">
        <v>16.4</v>
      </c>
      <c r="G2090" s="0" t="n">
        <v>0.5</v>
      </c>
      <c r="H2090" s="0" t="n">
        <v>8.2</v>
      </c>
      <c r="I2090" s="0" t="n">
        <v>16.4</v>
      </c>
      <c r="J2090" s="0" t="n">
        <v>8.2</v>
      </c>
      <c r="K2090" s="0" t="s">
        <v>18</v>
      </c>
      <c r="L2090" s="0" t="s">
        <v>102</v>
      </c>
      <c r="M2090" s="0" t="n">
        <f aca="false">CEILING(G2090,1)*F2090</f>
        <v>16.4</v>
      </c>
      <c r="N2090" s="0" t="n">
        <f aca="false">M2090-H2090</f>
        <v>8.2</v>
      </c>
      <c r="O2090" s="0" t="n">
        <f aca="false">IF(ABS(N2090-J2090)&lt;0.011,1,0)</f>
        <v>1</v>
      </c>
    </row>
    <row r="2091" customFormat="false" ht="15" hidden="false" customHeight="false" outlineLevel="0" collapsed="false">
      <c r="A2091" s="0" t="s">
        <v>15</v>
      </c>
      <c r="B2091" s="0" t="s">
        <v>377</v>
      </c>
      <c r="C2091" s="0" t="n">
        <v>26</v>
      </c>
      <c r="D2091" s="0" t="n">
        <v>51565</v>
      </c>
      <c r="E2091" s="0" t="s">
        <v>259</v>
      </c>
      <c r="F2091" s="0" t="n">
        <v>29.9</v>
      </c>
      <c r="G2091" s="0" t="n">
        <v>0.5</v>
      </c>
      <c r="H2091" s="0" t="n">
        <v>14.95</v>
      </c>
      <c r="I2091" s="0" t="n">
        <v>29.9</v>
      </c>
      <c r="J2091" s="0" t="n">
        <v>14.95</v>
      </c>
      <c r="K2091" s="0" t="s">
        <v>18</v>
      </c>
      <c r="L2091" s="0" t="s">
        <v>102</v>
      </c>
      <c r="M2091" s="0" t="n">
        <f aca="false">CEILING(G2091,1)*F2091</f>
        <v>29.9</v>
      </c>
      <c r="N2091" s="0" t="n">
        <f aca="false">M2091-H2091</f>
        <v>14.95</v>
      </c>
      <c r="O2091" s="0" t="n">
        <f aca="false">IF(ABS(N2091-J2091)&lt;0.011,1,0)</f>
        <v>1</v>
      </c>
    </row>
    <row r="2092" customFormat="false" ht="15" hidden="false" customHeight="false" outlineLevel="0" collapsed="false">
      <c r="A2092" s="0" t="s">
        <v>15</v>
      </c>
      <c r="B2092" s="0" t="s">
        <v>377</v>
      </c>
      <c r="C2092" s="0" t="n">
        <v>26</v>
      </c>
      <c r="D2092" s="0" t="n">
        <v>51565</v>
      </c>
      <c r="E2092" s="0" t="s">
        <v>73</v>
      </c>
      <c r="F2092" s="0" t="n">
        <v>8.8</v>
      </c>
      <c r="G2092" s="0" t="n">
        <v>0.5</v>
      </c>
      <c r="H2092" s="0" t="n">
        <v>4.4</v>
      </c>
      <c r="I2092" s="0" t="n">
        <v>8.8</v>
      </c>
      <c r="J2092" s="0" t="n">
        <v>4.4</v>
      </c>
      <c r="K2092" s="0" t="s">
        <v>18</v>
      </c>
      <c r="L2092" s="0" t="s">
        <v>102</v>
      </c>
      <c r="M2092" s="0" t="n">
        <f aca="false">CEILING(G2092,1)*F2092</f>
        <v>8.8</v>
      </c>
      <c r="N2092" s="0" t="n">
        <f aca="false">M2092-H2092</f>
        <v>4.4</v>
      </c>
      <c r="O2092" s="0" t="n">
        <f aca="false">IF(ABS(N2092-J2092)&lt;0.011,1,0)</f>
        <v>1</v>
      </c>
    </row>
    <row r="2093" customFormat="false" ht="15" hidden="false" customHeight="false" outlineLevel="0" collapsed="false">
      <c r="A2093" s="0" t="s">
        <v>15</v>
      </c>
      <c r="B2093" s="0" t="s">
        <v>377</v>
      </c>
      <c r="C2093" s="0" t="n">
        <v>26</v>
      </c>
      <c r="D2093" s="0" t="n">
        <v>51565</v>
      </c>
      <c r="E2093" s="0" t="s">
        <v>211</v>
      </c>
      <c r="F2093" s="0" t="n">
        <v>8.3</v>
      </c>
      <c r="G2093" s="0" t="n">
        <v>0.5</v>
      </c>
      <c r="H2093" s="0" t="n">
        <v>4.15</v>
      </c>
      <c r="I2093" s="0" t="n">
        <v>8.3</v>
      </c>
      <c r="J2093" s="0" t="n">
        <v>4.15</v>
      </c>
      <c r="K2093" s="0" t="s">
        <v>18</v>
      </c>
      <c r="L2093" s="0" t="s">
        <v>102</v>
      </c>
      <c r="M2093" s="0" t="n">
        <f aca="false">CEILING(G2093,1)*F2093</f>
        <v>8.3</v>
      </c>
      <c r="N2093" s="0" t="n">
        <f aca="false">M2093-H2093</f>
        <v>4.15</v>
      </c>
      <c r="O2093" s="0" t="n">
        <f aca="false">IF(ABS(N2093-J2093)&lt;0.011,1,0)</f>
        <v>1</v>
      </c>
    </row>
    <row r="2094" customFormat="false" ht="15" hidden="false" customHeight="false" outlineLevel="0" collapsed="false">
      <c r="A2094" s="0" t="s">
        <v>15</v>
      </c>
      <c r="B2094" s="0" t="s">
        <v>377</v>
      </c>
      <c r="C2094" s="0" t="n">
        <v>26</v>
      </c>
      <c r="D2094" s="0" t="n">
        <v>51565</v>
      </c>
      <c r="E2094" s="0" t="s">
        <v>88</v>
      </c>
      <c r="F2094" s="0" t="n">
        <v>3.9</v>
      </c>
      <c r="G2094" s="0" t="n">
        <v>0.5</v>
      </c>
      <c r="H2094" s="0" t="n">
        <v>1.95</v>
      </c>
      <c r="I2094" s="0" t="n">
        <v>3.9</v>
      </c>
      <c r="J2094" s="0" t="n">
        <v>1.95</v>
      </c>
      <c r="K2094" s="0" t="s">
        <v>18</v>
      </c>
      <c r="L2094" s="0" t="s">
        <v>102</v>
      </c>
      <c r="M2094" s="0" t="n">
        <f aca="false">CEILING(G2094,1)*F2094</f>
        <v>3.9</v>
      </c>
      <c r="N2094" s="0" t="n">
        <f aca="false">M2094-H2094</f>
        <v>1.95</v>
      </c>
      <c r="O2094" s="0" t="n">
        <f aca="false">IF(ABS(N2094-J2094)&lt;0.011,1,0)</f>
        <v>1</v>
      </c>
    </row>
    <row r="2095" customFormat="false" ht="15" hidden="false" customHeight="false" outlineLevel="0" collapsed="false">
      <c r="A2095" s="0" t="s">
        <v>15</v>
      </c>
      <c r="B2095" s="0" t="s">
        <v>377</v>
      </c>
      <c r="C2095" s="0" t="n">
        <v>26</v>
      </c>
      <c r="D2095" s="0" t="n">
        <v>51565</v>
      </c>
      <c r="E2095" s="0" t="s">
        <v>41</v>
      </c>
      <c r="F2095" s="0" t="n">
        <v>3.9</v>
      </c>
      <c r="G2095" s="0" t="n">
        <v>0.5</v>
      </c>
      <c r="H2095" s="0" t="n">
        <v>1.95</v>
      </c>
      <c r="I2095" s="0" t="n">
        <v>3.9</v>
      </c>
      <c r="J2095" s="0" t="n">
        <v>1.95</v>
      </c>
      <c r="K2095" s="0" t="s">
        <v>18</v>
      </c>
      <c r="L2095" s="0" t="s">
        <v>102</v>
      </c>
      <c r="M2095" s="0" t="n">
        <f aca="false">CEILING(G2095,1)*F2095</f>
        <v>3.9</v>
      </c>
      <c r="N2095" s="0" t="n">
        <f aca="false">M2095-H2095</f>
        <v>1.95</v>
      </c>
      <c r="O2095" s="0" t="n">
        <f aca="false">IF(ABS(N2095-J2095)&lt;0.011,1,0)</f>
        <v>1</v>
      </c>
    </row>
    <row r="2096" customFormat="false" ht="15" hidden="false" customHeight="false" outlineLevel="0" collapsed="false">
      <c r="A2096" s="0" t="s">
        <v>15</v>
      </c>
      <c r="B2096" s="0" t="s">
        <v>377</v>
      </c>
      <c r="C2096" s="0" t="n">
        <v>26</v>
      </c>
      <c r="D2096" s="0" t="n">
        <v>51565</v>
      </c>
      <c r="E2096" s="0" t="s">
        <v>92</v>
      </c>
      <c r="F2096" s="0" t="n">
        <v>4.2</v>
      </c>
      <c r="G2096" s="0" t="n">
        <v>0.5</v>
      </c>
      <c r="H2096" s="0" t="n">
        <v>2.1</v>
      </c>
      <c r="I2096" s="0" t="n">
        <v>4.2</v>
      </c>
      <c r="J2096" s="0" t="n">
        <v>2.1</v>
      </c>
      <c r="K2096" s="0" t="s">
        <v>18</v>
      </c>
      <c r="L2096" s="0" t="s">
        <v>102</v>
      </c>
      <c r="M2096" s="0" t="n">
        <f aca="false">CEILING(G2096,1)*F2096</f>
        <v>4.2</v>
      </c>
      <c r="N2096" s="0" t="n">
        <f aca="false">M2096-H2096</f>
        <v>2.1</v>
      </c>
      <c r="O2096" s="0" t="n">
        <f aca="false">IF(ABS(N2096-J2096)&lt;0.011,1,0)</f>
        <v>1</v>
      </c>
    </row>
    <row r="2097" customFormat="false" ht="15" hidden="false" customHeight="false" outlineLevel="0" collapsed="false">
      <c r="A2097" s="0" t="s">
        <v>15</v>
      </c>
      <c r="B2097" s="0" t="s">
        <v>377</v>
      </c>
      <c r="C2097" s="0" t="n">
        <v>26</v>
      </c>
      <c r="D2097" s="0" t="n">
        <v>51565</v>
      </c>
      <c r="E2097" s="0" t="s">
        <v>81</v>
      </c>
      <c r="F2097" s="0" t="n">
        <v>19.9</v>
      </c>
      <c r="G2097" s="0" t="n">
        <v>0.5</v>
      </c>
      <c r="H2097" s="0" t="n">
        <v>9.95</v>
      </c>
      <c r="I2097" s="0" t="n">
        <v>19.9</v>
      </c>
      <c r="J2097" s="0" t="n">
        <v>9.95</v>
      </c>
      <c r="K2097" s="0" t="s">
        <v>18</v>
      </c>
      <c r="L2097" s="0" t="s">
        <v>102</v>
      </c>
      <c r="M2097" s="0" t="n">
        <f aca="false">CEILING(G2097,1)*F2097</f>
        <v>19.9</v>
      </c>
      <c r="N2097" s="0" t="n">
        <f aca="false">M2097-H2097</f>
        <v>9.95</v>
      </c>
      <c r="O2097" s="0" t="n">
        <f aca="false">IF(ABS(N2097-J2097)&lt;0.011,1,0)</f>
        <v>1</v>
      </c>
    </row>
    <row r="2098" customFormat="false" ht="15" hidden="false" customHeight="false" outlineLevel="0" collapsed="false">
      <c r="A2098" s="0" t="s">
        <v>15</v>
      </c>
      <c r="B2098" s="0" t="s">
        <v>377</v>
      </c>
      <c r="C2098" s="0" t="n">
        <v>26</v>
      </c>
      <c r="D2098" s="0" t="n">
        <v>51565</v>
      </c>
      <c r="E2098" s="0" t="s">
        <v>225</v>
      </c>
      <c r="F2098" s="0" t="n">
        <v>16.4</v>
      </c>
      <c r="G2098" s="0" t="n">
        <v>0.5</v>
      </c>
      <c r="H2098" s="0" t="n">
        <v>8.2</v>
      </c>
      <c r="I2098" s="0" t="n">
        <v>16.4</v>
      </c>
      <c r="J2098" s="0" t="n">
        <v>8.2</v>
      </c>
      <c r="K2098" s="0" t="s">
        <v>18</v>
      </c>
      <c r="L2098" s="0" t="s">
        <v>102</v>
      </c>
      <c r="M2098" s="0" t="n">
        <f aca="false">CEILING(G2098,1)*F2098</f>
        <v>16.4</v>
      </c>
      <c r="N2098" s="0" t="n">
        <f aca="false">M2098-H2098</f>
        <v>8.2</v>
      </c>
      <c r="O2098" s="0" t="n">
        <f aca="false">IF(ABS(N2098-J2098)&lt;0.011,1,0)</f>
        <v>1</v>
      </c>
    </row>
    <row r="2099" customFormat="false" ht="15" hidden="false" customHeight="false" outlineLevel="0" collapsed="false">
      <c r="A2099" s="0" t="s">
        <v>15</v>
      </c>
      <c r="B2099" s="0" t="s">
        <v>378</v>
      </c>
      <c r="C2099" s="0" t="n">
        <v>20</v>
      </c>
      <c r="D2099" s="0" t="n">
        <v>51608</v>
      </c>
      <c r="E2099" s="0" t="s">
        <v>45</v>
      </c>
      <c r="F2099" s="0" t="n">
        <v>17.6</v>
      </c>
      <c r="G2099" s="0" t="n">
        <v>0.5</v>
      </c>
      <c r="H2099" s="0" t="n">
        <v>8.8</v>
      </c>
      <c r="I2099" s="0" t="n">
        <v>17.6</v>
      </c>
      <c r="J2099" s="0" t="n">
        <v>8.8</v>
      </c>
      <c r="K2099" s="0" t="s">
        <v>18</v>
      </c>
      <c r="L2099" s="0" t="s">
        <v>113</v>
      </c>
      <c r="M2099" s="0" t="n">
        <f aca="false">CEILING(G2099,1)*F2099</f>
        <v>17.6</v>
      </c>
      <c r="N2099" s="0" t="n">
        <f aca="false">M2099-H2099</f>
        <v>8.8</v>
      </c>
      <c r="O2099" s="0" t="n">
        <f aca="false">IF(ABS(N2099-J2099)&lt;0.011,1,0)</f>
        <v>1</v>
      </c>
    </row>
    <row r="2100" customFormat="false" ht="15" hidden="false" customHeight="false" outlineLevel="0" collapsed="false">
      <c r="A2100" s="0" t="s">
        <v>15</v>
      </c>
      <c r="B2100" s="0" t="s">
        <v>378</v>
      </c>
      <c r="C2100" s="0" t="n">
        <v>20</v>
      </c>
      <c r="D2100" s="0" t="n">
        <v>51608</v>
      </c>
      <c r="E2100" s="0" t="s">
        <v>48</v>
      </c>
      <c r="F2100" s="0" t="n">
        <v>6.9</v>
      </c>
      <c r="G2100" s="0" t="n">
        <v>0.5</v>
      </c>
      <c r="H2100" s="0" t="n">
        <v>3.45</v>
      </c>
      <c r="I2100" s="0" t="n">
        <v>6.9</v>
      </c>
      <c r="J2100" s="0" t="n">
        <v>3.45</v>
      </c>
      <c r="K2100" s="0" t="s">
        <v>18</v>
      </c>
      <c r="L2100" s="0" t="s">
        <v>113</v>
      </c>
      <c r="M2100" s="0" t="n">
        <f aca="false">CEILING(G2100,1)*F2100</f>
        <v>6.9</v>
      </c>
      <c r="N2100" s="0" t="n">
        <f aca="false">M2100-H2100</f>
        <v>3.45</v>
      </c>
      <c r="O2100" s="0" t="n">
        <f aca="false">IF(ABS(N2100-J2100)&lt;0.011,1,0)</f>
        <v>1</v>
      </c>
    </row>
    <row r="2101" customFormat="false" ht="15" hidden="false" customHeight="false" outlineLevel="0" collapsed="false">
      <c r="A2101" s="0" t="s">
        <v>15</v>
      </c>
      <c r="B2101" s="0" t="s">
        <v>378</v>
      </c>
      <c r="C2101" s="0" t="n">
        <v>20</v>
      </c>
      <c r="D2101" s="0" t="n">
        <v>51608</v>
      </c>
      <c r="E2101" s="0" t="s">
        <v>32</v>
      </c>
      <c r="F2101" s="0" t="n">
        <v>2.2</v>
      </c>
      <c r="G2101" s="0" t="n">
        <v>0.5</v>
      </c>
      <c r="H2101" s="0" t="n">
        <v>1.1</v>
      </c>
      <c r="I2101" s="0" t="n">
        <v>2.2</v>
      </c>
      <c r="J2101" s="0" t="n">
        <v>1.1</v>
      </c>
      <c r="K2101" s="0" t="s">
        <v>18</v>
      </c>
      <c r="L2101" s="0" t="s">
        <v>113</v>
      </c>
      <c r="M2101" s="0" t="n">
        <f aca="false">CEILING(G2101,1)*F2101</f>
        <v>2.2</v>
      </c>
      <c r="N2101" s="0" t="n">
        <f aca="false">M2101-H2101</f>
        <v>1.1</v>
      </c>
      <c r="O2101" s="0" t="n">
        <f aca="false">IF(ABS(N2101-J2101)&lt;0.011,1,0)</f>
        <v>1</v>
      </c>
    </row>
    <row r="2102" customFormat="false" ht="15" hidden="false" customHeight="false" outlineLevel="0" collapsed="false">
      <c r="A2102" s="0" t="s">
        <v>15</v>
      </c>
      <c r="B2102" s="0" t="s">
        <v>378</v>
      </c>
      <c r="C2102" s="0" t="n">
        <v>20</v>
      </c>
      <c r="D2102" s="0" t="n">
        <v>51608</v>
      </c>
      <c r="E2102" s="0" t="s">
        <v>62</v>
      </c>
      <c r="F2102" s="0" t="n">
        <v>3.4</v>
      </c>
      <c r="G2102" s="0" t="n">
        <v>0.5</v>
      </c>
      <c r="H2102" s="0" t="n">
        <v>1.7</v>
      </c>
      <c r="I2102" s="0" t="n">
        <v>3.4</v>
      </c>
      <c r="J2102" s="0" t="n">
        <v>1.7</v>
      </c>
      <c r="K2102" s="0" t="s">
        <v>18</v>
      </c>
      <c r="L2102" s="0" t="s">
        <v>113</v>
      </c>
      <c r="M2102" s="0" t="n">
        <f aca="false">CEILING(G2102,1)*F2102</f>
        <v>3.4</v>
      </c>
      <c r="N2102" s="0" t="n">
        <f aca="false">M2102-H2102</f>
        <v>1.7</v>
      </c>
      <c r="O2102" s="0" t="n">
        <f aca="false">IF(ABS(N2102-J2102)&lt;0.011,1,0)</f>
        <v>1</v>
      </c>
    </row>
    <row r="2103" customFormat="false" ht="15" hidden="false" customHeight="false" outlineLevel="0" collapsed="false">
      <c r="A2103" s="0" t="s">
        <v>15</v>
      </c>
      <c r="B2103" s="0" t="s">
        <v>378</v>
      </c>
      <c r="C2103" s="0" t="n">
        <v>20</v>
      </c>
      <c r="D2103" s="0" t="n">
        <v>51608</v>
      </c>
      <c r="E2103" s="0" t="s">
        <v>50</v>
      </c>
      <c r="F2103" s="0" t="n">
        <v>17.6</v>
      </c>
      <c r="G2103" s="0" t="n">
        <v>0.5</v>
      </c>
      <c r="H2103" s="0" t="n">
        <v>8.8</v>
      </c>
      <c r="I2103" s="0" t="n">
        <v>17.6</v>
      </c>
      <c r="J2103" s="0" t="n">
        <v>8.8</v>
      </c>
      <c r="K2103" s="0" t="s">
        <v>18</v>
      </c>
      <c r="L2103" s="0" t="s">
        <v>113</v>
      </c>
      <c r="M2103" s="0" t="n">
        <f aca="false">CEILING(G2103,1)*F2103</f>
        <v>17.6</v>
      </c>
      <c r="N2103" s="0" t="n">
        <f aca="false">M2103-H2103</f>
        <v>8.8</v>
      </c>
      <c r="O2103" s="0" t="n">
        <f aca="false">IF(ABS(N2103-J2103)&lt;0.011,1,0)</f>
        <v>1</v>
      </c>
    </row>
    <row r="2104" customFormat="false" ht="15" hidden="false" customHeight="false" outlineLevel="0" collapsed="false">
      <c r="A2104" s="0" t="s">
        <v>15</v>
      </c>
      <c r="B2104" s="0" t="s">
        <v>378</v>
      </c>
      <c r="C2104" s="0" t="n">
        <v>20</v>
      </c>
      <c r="D2104" s="0" t="n">
        <v>51608</v>
      </c>
      <c r="E2104" s="0" t="s">
        <v>42</v>
      </c>
      <c r="F2104" s="0" t="n">
        <v>8.7</v>
      </c>
      <c r="G2104" s="0" t="n">
        <v>0.5</v>
      </c>
      <c r="H2104" s="0" t="n">
        <v>4.35</v>
      </c>
      <c r="I2104" s="0" t="n">
        <v>8.7</v>
      </c>
      <c r="J2104" s="0" t="n">
        <v>4.35</v>
      </c>
      <c r="K2104" s="0" t="s">
        <v>18</v>
      </c>
      <c r="L2104" s="0" t="s">
        <v>113</v>
      </c>
      <c r="M2104" s="0" t="n">
        <f aca="false">CEILING(G2104,1)*F2104</f>
        <v>8.7</v>
      </c>
      <c r="N2104" s="0" t="n">
        <f aca="false">M2104-H2104</f>
        <v>4.35</v>
      </c>
      <c r="O2104" s="0" t="n">
        <f aca="false">IF(ABS(N2104-J2104)&lt;0.011,1,0)</f>
        <v>1</v>
      </c>
    </row>
    <row r="2105" customFormat="false" ht="15" hidden="false" customHeight="false" outlineLevel="0" collapsed="false">
      <c r="A2105" s="0" t="s">
        <v>15</v>
      </c>
      <c r="B2105" s="0" t="s">
        <v>378</v>
      </c>
      <c r="C2105" s="0" t="n">
        <v>21</v>
      </c>
      <c r="D2105" s="0" t="n">
        <v>51603</v>
      </c>
      <c r="E2105" s="0" t="s">
        <v>45</v>
      </c>
      <c r="F2105" s="0" t="n">
        <v>17.6</v>
      </c>
      <c r="G2105" s="0" t="n">
        <v>0.5</v>
      </c>
      <c r="H2105" s="0" t="n">
        <v>8.8</v>
      </c>
      <c r="I2105" s="0" t="n">
        <v>17.6</v>
      </c>
      <c r="J2105" s="0" t="n">
        <v>8.8</v>
      </c>
      <c r="K2105" s="0" t="s">
        <v>18</v>
      </c>
      <c r="L2105" s="0" t="s">
        <v>113</v>
      </c>
      <c r="M2105" s="0" t="n">
        <f aca="false">CEILING(G2105,1)*F2105</f>
        <v>17.6</v>
      </c>
      <c r="N2105" s="0" t="n">
        <f aca="false">M2105-H2105</f>
        <v>8.8</v>
      </c>
      <c r="O2105" s="0" t="n">
        <f aca="false">IF(ABS(N2105-J2105)&lt;0.011,1,0)</f>
        <v>1</v>
      </c>
    </row>
    <row r="2106" customFormat="false" ht="15" hidden="false" customHeight="false" outlineLevel="0" collapsed="false">
      <c r="A2106" s="0" t="s">
        <v>15</v>
      </c>
      <c r="B2106" s="0" t="s">
        <v>378</v>
      </c>
      <c r="C2106" s="0" t="n">
        <v>21</v>
      </c>
      <c r="D2106" s="0" t="n">
        <v>51603</v>
      </c>
      <c r="E2106" s="0" t="s">
        <v>48</v>
      </c>
      <c r="F2106" s="0" t="n">
        <v>6.9</v>
      </c>
      <c r="G2106" s="0" t="n">
        <v>0.5</v>
      </c>
      <c r="H2106" s="0" t="n">
        <v>3.45</v>
      </c>
      <c r="I2106" s="0" t="n">
        <v>6.9</v>
      </c>
      <c r="J2106" s="0" t="n">
        <v>3.45</v>
      </c>
      <c r="K2106" s="0" t="s">
        <v>18</v>
      </c>
      <c r="L2106" s="0" t="s">
        <v>113</v>
      </c>
      <c r="M2106" s="0" t="n">
        <f aca="false">CEILING(G2106,1)*F2106</f>
        <v>6.9</v>
      </c>
      <c r="N2106" s="0" t="n">
        <f aca="false">M2106-H2106</f>
        <v>3.45</v>
      </c>
      <c r="O2106" s="0" t="n">
        <f aca="false">IF(ABS(N2106-J2106)&lt;0.011,1,0)</f>
        <v>1</v>
      </c>
    </row>
    <row r="2107" customFormat="false" ht="15" hidden="false" customHeight="false" outlineLevel="0" collapsed="false">
      <c r="A2107" s="0" t="s">
        <v>15</v>
      </c>
      <c r="B2107" s="0" t="s">
        <v>378</v>
      </c>
      <c r="C2107" s="0" t="n">
        <v>21</v>
      </c>
      <c r="D2107" s="0" t="n">
        <v>51603</v>
      </c>
      <c r="E2107" s="0" t="s">
        <v>32</v>
      </c>
      <c r="F2107" s="0" t="n">
        <v>2.2</v>
      </c>
      <c r="G2107" s="0" t="n">
        <v>0.5</v>
      </c>
      <c r="H2107" s="0" t="n">
        <v>1.1</v>
      </c>
      <c r="I2107" s="0" t="n">
        <v>2.2</v>
      </c>
      <c r="J2107" s="0" t="n">
        <v>1.1</v>
      </c>
      <c r="K2107" s="0" t="s">
        <v>18</v>
      </c>
      <c r="L2107" s="0" t="s">
        <v>113</v>
      </c>
      <c r="M2107" s="0" t="n">
        <f aca="false">CEILING(G2107,1)*F2107</f>
        <v>2.2</v>
      </c>
      <c r="N2107" s="0" t="n">
        <f aca="false">M2107-H2107</f>
        <v>1.1</v>
      </c>
      <c r="O2107" s="0" t="n">
        <f aca="false">IF(ABS(N2107-J2107)&lt;0.011,1,0)</f>
        <v>1</v>
      </c>
    </row>
    <row r="2108" customFormat="false" ht="15" hidden="false" customHeight="false" outlineLevel="0" collapsed="false">
      <c r="A2108" s="0" t="s">
        <v>15</v>
      </c>
      <c r="B2108" s="0" t="s">
        <v>378</v>
      </c>
      <c r="C2108" s="0" t="n">
        <v>21</v>
      </c>
      <c r="D2108" s="0" t="n">
        <v>51603</v>
      </c>
      <c r="E2108" s="0" t="s">
        <v>62</v>
      </c>
      <c r="F2108" s="0" t="n">
        <v>3.4</v>
      </c>
      <c r="G2108" s="0" t="n">
        <v>0.5</v>
      </c>
      <c r="H2108" s="0" t="n">
        <v>1.7</v>
      </c>
      <c r="I2108" s="0" t="n">
        <v>3.4</v>
      </c>
      <c r="J2108" s="0" t="n">
        <v>1.7</v>
      </c>
      <c r="K2108" s="0" t="s">
        <v>18</v>
      </c>
      <c r="L2108" s="0" t="s">
        <v>113</v>
      </c>
      <c r="M2108" s="0" t="n">
        <f aca="false">CEILING(G2108,1)*F2108</f>
        <v>3.4</v>
      </c>
      <c r="N2108" s="0" t="n">
        <f aca="false">M2108-H2108</f>
        <v>1.7</v>
      </c>
      <c r="O2108" s="0" t="n">
        <f aca="false">IF(ABS(N2108-J2108)&lt;0.011,1,0)</f>
        <v>1</v>
      </c>
    </row>
    <row r="2109" customFormat="false" ht="15" hidden="false" customHeight="false" outlineLevel="0" collapsed="false">
      <c r="A2109" s="0" t="s">
        <v>15</v>
      </c>
      <c r="B2109" s="0" t="s">
        <v>378</v>
      </c>
      <c r="C2109" s="0" t="n">
        <v>21</v>
      </c>
      <c r="D2109" s="0" t="n">
        <v>51603</v>
      </c>
      <c r="E2109" s="0" t="s">
        <v>50</v>
      </c>
      <c r="F2109" s="0" t="n">
        <v>17.6</v>
      </c>
      <c r="G2109" s="0" t="n">
        <v>0.5</v>
      </c>
      <c r="H2109" s="0" t="n">
        <v>8.8</v>
      </c>
      <c r="I2109" s="0" t="n">
        <v>17.6</v>
      </c>
      <c r="J2109" s="0" t="n">
        <v>8.8</v>
      </c>
      <c r="K2109" s="0" t="s">
        <v>18</v>
      </c>
      <c r="L2109" s="0" t="s">
        <v>113</v>
      </c>
      <c r="M2109" s="0" t="n">
        <f aca="false">CEILING(G2109,1)*F2109</f>
        <v>17.6</v>
      </c>
      <c r="N2109" s="0" t="n">
        <f aca="false">M2109-H2109</f>
        <v>8.8</v>
      </c>
      <c r="O2109" s="0" t="n">
        <f aca="false">IF(ABS(N2109-J2109)&lt;0.011,1,0)</f>
        <v>1</v>
      </c>
    </row>
    <row r="2110" customFormat="false" ht="15" hidden="false" customHeight="false" outlineLevel="0" collapsed="false">
      <c r="A2110" s="0" t="s">
        <v>15</v>
      </c>
      <c r="B2110" s="0" t="s">
        <v>378</v>
      </c>
      <c r="C2110" s="0" t="n">
        <v>21</v>
      </c>
      <c r="D2110" s="0" t="n">
        <v>51603</v>
      </c>
      <c r="E2110" s="0" t="s">
        <v>42</v>
      </c>
      <c r="F2110" s="0" t="n">
        <v>8.7</v>
      </c>
      <c r="G2110" s="0" t="n">
        <v>0.5</v>
      </c>
      <c r="H2110" s="0" t="n">
        <v>4.35</v>
      </c>
      <c r="I2110" s="0" t="n">
        <v>8.7</v>
      </c>
      <c r="J2110" s="0" t="n">
        <v>4.35</v>
      </c>
      <c r="K2110" s="0" t="s">
        <v>18</v>
      </c>
      <c r="L2110" s="0" t="s">
        <v>113</v>
      </c>
      <c r="M2110" s="0" t="n">
        <f aca="false">CEILING(G2110,1)*F2110</f>
        <v>8.7</v>
      </c>
      <c r="N2110" s="0" t="n">
        <f aca="false">M2110-H2110</f>
        <v>4.35</v>
      </c>
      <c r="O2110" s="0" t="n">
        <f aca="false">IF(ABS(N2110-J2110)&lt;0.011,1,0)</f>
        <v>1</v>
      </c>
    </row>
    <row r="2111" customFormat="false" ht="15" hidden="false" customHeight="false" outlineLevel="0" collapsed="false">
      <c r="A2111" s="0" t="s">
        <v>15</v>
      </c>
      <c r="B2111" s="0" t="s">
        <v>379</v>
      </c>
      <c r="C2111" s="0" t="n">
        <v>21</v>
      </c>
      <c r="D2111" s="0" t="n">
        <v>51724</v>
      </c>
      <c r="E2111" s="0" t="s">
        <v>93</v>
      </c>
      <c r="F2111" s="0" t="n">
        <v>9.8</v>
      </c>
      <c r="G2111" s="0" t="n">
        <v>0.5</v>
      </c>
      <c r="H2111" s="0" t="n">
        <v>4.9</v>
      </c>
      <c r="I2111" s="0" t="n">
        <v>9.8</v>
      </c>
      <c r="J2111" s="0" t="n">
        <v>4.9</v>
      </c>
      <c r="K2111" s="0" t="s">
        <v>18</v>
      </c>
      <c r="L2111" s="0" t="s">
        <v>134</v>
      </c>
      <c r="M2111" s="0" t="n">
        <f aca="false">CEILING(G2111,1)*F2111</f>
        <v>9.8</v>
      </c>
      <c r="N2111" s="0" t="n">
        <f aca="false">M2111-H2111</f>
        <v>4.9</v>
      </c>
      <c r="O2111" s="0" t="n">
        <f aca="false">IF(ABS(N2111-J2111)&lt;0.011,1,0)</f>
        <v>1</v>
      </c>
    </row>
    <row r="2112" customFormat="false" ht="15" hidden="false" customHeight="false" outlineLevel="0" collapsed="false">
      <c r="A2112" s="0" t="s">
        <v>15</v>
      </c>
      <c r="B2112" s="0" t="s">
        <v>379</v>
      </c>
      <c r="C2112" s="0" t="n">
        <v>22</v>
      </c>
      <c r="D2112" s="0" t="n">
        <v>51706</v>
      </c>
      <c r="E2112" s="0" t="s">
        <v>93</v>
      </c>
      <c r="F2112" s="0" t="n">
        <v>9.8</v>
      </c>
      <c r="G2112" s="0" t="n">
        <v>0.5</v>
      </c>
      <c r="H2112" s="0" t="n">
        <v>4.9</v>
      </c>
      <c r="I2112" s="0" t="n">
        <v>9.8</v>
      </c>
      <c r="J2112" s="0" t="n">
        <v>4.9</v>
      </c>
      <c r="K2112" s="0" t="s">
        <v>18</v>
      </c>
      <c r="L2112" s="0" t="s">
        <v>134</v>
      </c>
      <c r="M2112" s="0" t="n">
        <f aca="false">CEILING(G2112,1)*F2112</f>
        <v>9.8</v>
      </c>
      <c r="N2112" s="0" t="n">
        <f aca="false">M2112-H2112</f>
        <v>4.9</v>
      </c>
      <c r="O2112" s="0" t="n">
        <f aca="false">IF(ABS(N2112-J2112)&lt;0.011,1,0)</f>
        <v>1</v>
      </c>
    </row>
    <row r="2113" customFormat="false" ht="15" hidden="false" customHeight="false" outlineLevel="0" collapsed="false">
      <c r="A2113" s="0" t="s">
        <v>15</v>
      </c>
      <c r="B2113" s="0" t="s">
        <v>379</v>
      </c>
      <c r="C2113" s="0" t="n">
        <v>23</v>
      </c>
      <c r="D2113" s="0" t="n">
        <v>51725</v>
      </c>
      <c r="E2113" s="0" t="s">
        <v>128</v>
      </c>
      <c r="F2113" s="0" t="n">
        <v>1.8</v>
      </c>
      <c r="G2113" s="0" t="n">
        <v>0.5</v>
      </c>
      <c r="H2113" s="0" t="n">
        <v>0.9</v>
      </c>
      <c r="I2113" s="0" t="n">
        <v>1.8</v>
      </c>
      <c r="J2113" s="0" t="n">
        <v>0.9</v>
      </c>
      <c r="K2113" s="0" t="s">
        <v>18</v>
      </c>
      <c r="L2113" s="0" t="s">
        <v>39</v>
      </c>
      <c r="M2113" s="0" t="n">
        <f aca="false">CEILING(G2113,1)*F2113</f>
        <v>1.8</v>
      </c>
      <c r="N2113" s="0" t="n">
        <f aca="false">M2113-H2113</f>
        <v>0.9</v>
      </c>
      <c r="O2113" s="0" t="n">
        <f aca="false">IF(ABS(N2113-J2113)&lt;0.011,1,0)</f>
        <v>1</v>
      </c>
    </row>
    <row r="2114" customFormat="false" ht="15" hidden="false" customHeight="false" outlineLevel="0" collapsed="false">
      <c r="A2114" s="0" t="s">
        <v>15</v>
      </c>
      <c r="B2114" s="0" t="s">
        <v>379</v>
      </c>
      <c r="C2114" s="0" t="n">
        <v>23</v>
      </c>
      <c r="D2114" s="0" t="n">
        <v>51725</v>
      </c>
      <c r="E2114" s="0" t="s">
        <v>75</v>
      </c>
      <c r="F2114" s="0" t="n">
        <v>5.6</v>
      </c>
      <c r="G2114" s="0" t="n">
        <v>0.5</v>
      </c>
      <c r="H2114" s="0" t="n">
        <v>2.8</v>
      </c>
      <c r="I2114" s="0" t="n">
        <v>5.6</v>
      </c>
      <c r="J2114" s="0" t="n">
        <v>2.8</v>
      </c>
      <c r="K2114" s="0" t="s">
        <v>18</v>
      </c>
      <c r="L2114" s="0" t="s">
        <v>39</v>
      </c>
      <c r="M2114" s="0" t="n">
        <f aca="false">CEILING(G2114,1)*F2114</f>
        <v>5.6</v>
      </c>
      <c r="N2114" s="0" t="n">
        <f aca="false">M2114-H2114</f>
        <v>2.8</v>
      </c>
      <c r="O2114" s="0" t="n">
        <f aca="false">IF(ABS(N2114-J2114)&lt;0.011,1,0)</f>
        <v>1</v>
      </c>
    </row>
    <row r="2115" customFormat="false" ht="15" hidden="false" customHeight="false" outlineLevel="0" collapsed="false">
      <c r="A2115" s="0" t="s">
        <v>15</v>
      </c>
      <c r="B2115" s="0" t="s">
        <v>379</v>
      </c>
      <c r="C2115" s="0" t="n">
        <v>23</v>
      </c>
      <c r="D2115" s="0" t="n">
        <v>51725</v>
      </c>
      <c r="E2115" s="0" t="s">
        <v>33</v>
      </c>
      <c r="F2115" s="0" t="n">
        <v>2.9</v>
      </c>
      <c r="G2115" s="0" t="n">
        <v>0.5</v>
      </c>
      <c r="H2115" s="0" t="n">
        <v>1.45</v>
      </c>
      <c r="I2115" s="0" t="n">
        <v>2.9</v>
      </c>
      <c r="J2115" s="0" t="n">
        <v>1.45</v>
      </c>
      <c r="K2115" s="0" t="s">
        <v>18</v>
      </c>
      <c r="L2115" s="0" t="s">
        <v>39</v>
      </c>
      <c r="M2115" s="0" t="n">
        <f aca="false">CEILING(G2115,1)*F2115</f>
        <v>2.9</v>
      </c>
      <c r="N2115" s="0" t="n">
        <f aca="false">M2115-H2115</f>
        <v>1.45</v>
      </c>
      <c r="O2115" s="0" t="n">
        <f aca="false">IF(ABS(N2115-J2115)&lt;0.011,1,0)</f>
        <v>1</v>
      </c>
    </row>
    <row r="2116" customFormat="false" ht="15" hidden="false" customHeight="false" outlineLevel="0" collapsed="false">
      <c r="A2116" s="0" t="s">
        <v>15</v>
      </c>
      <c r="B2116" s="0" t="s">
        <v>379</v>
      </c>
      <c r="C2116" s="0" t="n">
        <v>23</v>
      </c>
      <c r="D2116" s="0" t="n">
        <v>51725</v>
      </c>
      <c r="E2116" s="0" t="s">
        <v>380</v>
      </c>
      <c r="F2116" s="0" t="n">
        <v>39.5</v>
      </c>
      <c r="G2116" s="0" t="n">
        <v>0.5</v>
      </c>
      <c r="H2116" s="0" t="n">
        <v>19.75</v>
      </c>
      <c r="I2116" s="0" t="n">
        <v>39.5</v>
      </c>
      <c r="J2116" s="0" t="n">
        <v>19.75</v>
      </c>
      <c r="K2116" s="0" t="s">
        <v>18</v>
      </c>
      <c r="L2116" s="0" t="s">
        <v>39</v>
      </c>
      <c r="M2116" s="0" t="n">
        <f aca="false">CEILING(G2116,1)*F2116</f>
        <v>39.5</v>
      </c>
      <c r="N2116" s="0" t="n">
        <f aca="false">M2116-H2116</f>
        <v>19.75</v>
      </c>
      <c r="O2116" s="0" t="n">
        <f aca="false">IF(ABS(N2116-J2116)&lt;0.011,1,0)</f>
        <v>1</v>
      </c>
    </row>
    <row r="2117" customFormat="false" ht="15" hidden="false" customHeight="false" outlineLevel="0" collapsed="false">
      <c r="A2117" s="0" t="s">
        <v>15</v>
      </c>
      <c r="B2117" s="0" t="s">
        <v>379</v>
      </c>
      <c r="C2117" s="0" t="n">
        <v>23</v>
      </c>
      <c r="D2117" s="0" t="n">
        <v>51725</v>
      </c>
      <c r="E2117" s="0" t="s">
        <v>213</v>
      </c>
      <c r="F2117" s="0" t="n">
        <v>3.8</v>
      </c>
      <c r="G2117" s="0" t="n">
        <v>0.5</v>
      </c>
      <c r="H2117" s="0" t="n">
        <v>1.9</v>
      </c>
      <c r="I2117" s="0" t="n">
        <v>3.8</v>
      </c>
      <c r="J2117" s="0" t="n">
        <v>1.9</v>
      </c>
      <c r="K2117" s="0" t="s">
        <v>18</v>
      </c>
      <c r="L2117" s="0" t="s">
        <v>39</v>
      </c>
      <c r="M2117" s="0" t="n">
        <f aca="false">CEILING(G2117,1)*F2117</f>
        <v>3.8</v>
      </c>
      <c r="N2117" s="0" t="n">
        <f aca="false">M2117-H2117</f>
        <v>1.9</v>
      </c>
      <c r="O2117" s="0" t="n">
        <f aca="false">IF(ABS(N2117-J2117)&lt;0.011,1,0)</f>
        <v>1</v>
      </c>
    </row>
    <row r="2118" customFormat="false" ht="15" hidden="false" customHeight="false" outlineLevel="0" collapsed="false">
      <c r="A2118" s="0" t="s">
        <v>15</v>
      </c>
      <c r="B2118" s="0" t="s">
        <v>379</v>
      </c>
      <c r="C2118" s="0" t="n">
        <v>23</v>
      </c>
      <c r="D2118" s="0" t="n">
        <v>51725</v>
      </c>
      <c r="E2118" s="0" t="s">
        <v>50</v>
      </c>
      <c r="F2118" s="0" t="n">
        <v>17.6</v>
      </c>
      <c r="G2118" s="0" t="n">
        <v>0.5</v>
      </c>
      <c r="H2118" s="0" t="n">
        <v>8.8</v>
      </c>
      <c r="I2118" s="0" t="n">
        <v>17.6</v>
      </c>
      <c r="J2118" s="0" t="n">
        <v>8.8</v>
      </c>
      <c r="K2118" s="0" t="s">
        <v>18</v>
      </c>
      <c r="L2118" s="0" t="s">
        <v>39</v>
      </c>
      <c r="M2118" s="0" t="n">
        <f aca="false">CEILING(G2118,1)*F2118</f>
        <v>17.6</v>
      </c>
      <c r="N2118" s="0" t="n">
        <f aca="false">M2118-H2118</f>
        <v>8.8</v>
      </c>
      <c r="O2118" s="0" t="n">
        <f aca="false">IF(ABS(N2118-J2118)&lt;0.011,1,0)</f>
        <v>1</v>
      </c>
    </row>
    <row r="2119" customFormat="false" ht="15" hidden="false" customHeight="false" outlineLevel="0" collapsed="false">
      <c r="A2119" s="0" t="s">
        <v>15</v>
      </c>
      <c r="B2119" s="0" t="s">
        <v>379</v>
      </c>
      <c r="C2119" s="0" t="n">
        <v>23</v>
      </c>
      <c r="D2119" s="0" t="n">
        <v>51725</v>
      </c>
      <c r="E2119" s="0" t="s">
        <v>22</v>
      </c>
      <c r="F2119" s="0" t="n">
        <v>1.8</v>
      </c>
      <c r="G2119" s="0" t="n">
        <v>0.5</v>
      </c>
      <c r="H2119" s="0" t="n">
        <v>0.9</v>
      </c>
      <c r="I2119" s="0" t="n">
        <v>1.8</v>
      </c>
      <c r="J2119" s="0" t="n">
        <v>0.9</v>
      </c>
      <c r="K2119" s="0" t="s">
        <v>18</v>
      </c>
      <c r="L2119" s="0" t="s">
        <v>39</v>
      </c>
      <c r="M2119" s="0" t="n">
        <f aca="false">CEILING(G2119,1)*F2119</f>
        <v>1.8</v>
      </c>
      <c r="N2119" s="0" t="n">
        <f aca="false">M2119-H2119</f>
        <v>0.9</v>
      </c>
      <c r="O2119" s="0" t="n">
        <f aca="false">IF(ABS(N2119-J2119)&lt;0.011,1,0)</f>
        <v>1</v>
      </c>
    </row>
    <row r="2120" customFormat="false" ht="15" hidden="false" customHeight="false" outlineLevel="0" collapsed="false">
      <c r="A2120" s="0" t="s">
        <v>15</v>
      </c>
      <c r="B2120" s="0" t="s">
        <v>379</v>
      </c>
      <c r="C2120" s="0" t="n">
        <v>23</v>
      </c>
      <c r="D2120" s="0" t="n">
        <v>51725</v>
      </c>
      <c r="E2120" s="0" t="s">
        <v>285</v>
      </c>
      <c r="F2120" s="0" t="n">
        <v>6.1</v>
      </c>
      <c r="G2120" s="0" t="n">
        <v>0.5</v>
      </c>
      <c r="H2120" s="0" t="n">
        <v>3.05</v>
      </c>
      <c r="I2120" s="0" t="n">
        <v>6.1</v>
      </c>
      <c r="J2120" s="0" t="n">
        <v>3.05</v>
      </c>
      <c r="K2120" s="0" t="s">
        <v>18</v>
      </c>
      <c r="L2120" s="0" t="s">
        <v>39</v>
      </c>
      <c r="M2120" s="0" t="n">
        <f aca="false">CEILING(G2120,1)*F2120</f>
        <v>6.1</v>
      </c>
      <c r="N2120" s="0" t="n">
        <f aca="false">M2120-H2120</f>
        <v>3.05</v>
      </c>
      <c r="O2120" s="0" t="n">
        <f aca="false">IF(ABS(N2120-J2120)&lt;0.011,1,0)</f>
        <v>1</v>
      </c>
    </row>
    <row r="2121" customFormat="false" ht="15" hidden="false" customHeight="false" outlineLevel="0" collapsed="false">
      <c r="A2121" s="0" t="s">
        <v>15</v>
      </c>
      <c r="B2121" s="0" t="s">
        <v>379</v>
      </c>
      <c r="C2121" s="0" t="n">
        <v>23</v>
      </c>
      <c r="D2121" s="0" t="n">
        <v>51725</v>
      </c>
      <c r="E2121" s="0" t="s">
        <v>83</v>
      </c>
      <c r="F2121" s="0" t="n">
        <v>2.2</v>
      </c>
      <c r="G2121" s="0" t="n">
        <v>0.5</v>
      </c>
      <c r="H2121" s="0" t="n">
        <v>1.1</v>
      </c>
      <c r="I2121" s="0" t="n">
        <v>2.2</v>
      </c>
      <c r="J2121" s="0" t="n">
        <v>1.1</v>
      </c>
      <c r="K2121" s="0" t="s">
        <v>18</v>
      </c>
      <c r="L2121" s="0" t="s">
        <v>39</v>
      </c>
      <c r="M2121" s="0" t="n">
        <f aca="false">CEILING(G2121,1)*F2121</f>
        <v>2.2</v>
      </c>
      <c r="N2121" s="0" t="n">
        <f aca="false">M2121-H2121</f>
        <v>1.1</v>
      </c>
      <c r="O2121" s="0" t="n">
        <f aca="false">IF(ABS(N2121-J2121)&lt;0.011,1,0)</f>
        <v>1</v>
      </c>
    </row>
    <row r="2122" customFormat="false" ht="15" hidden="false" customHeight="false" outlineLevel="0" collapsed="false">
      <c r="A2122" s="0" t="s">
        <v>15</v>
      </c>
      <c r="B2122" s="0" t="s">
        <v>379</v>
      </c>
      <c r="C2122" s="0" t="n">
        <v>23</v>
      </c>
      <c r="D2122" s="0" t="n">
        <v>51725</v>
      </c>
      <c r="E2122" s="0" t="s">
        <v>214</v>
      </c>
      <c r="F2122" s="0" t="n">
        <v>10.9</v>
      </c>
      <c r="G2122" s="0" t="n">
        <v>0.5</v>
      </c>
      <c r="H2122" s="0" t="n">
        <v>5.45</v>
      </c>
      <c r="I2122" s="0" t="n">
        <v>10.9</v>
      </c>
      <c r="J2122" s="0" t="n">
        <v>5.45</v>
      </c>
      <c r="K2122" s="0" t="s">
        <v>18</v>
      </c>
      <c r="L2122" s="0" t="s">
        <v>39</v>
      </c>
      <c r="M2122" s="0" t="n">
        <f aca="false">CEILING(G2122,1)*F2122</f>
        <v>10.9</v>
      </c>
      <c r="N2122" s="0" t="n">
        <f aca="false">M2122-H2122</f>
        <v>5.45</v>
      </c>
      <c r="O2122" s="0" t="n">
        <f aca="false">IF(ABS(N2122-J2122)&lt;0.011,1,0)</f>
        <v>1</v>
      </c>
    </row>
    <row r="2123" customFormat="false" ht="15" hidden="false" customHeight="false" outlineLevel="0" collapsed="false">
      <c r="A2123" s="0" t="s">
        <v>15</v>
      </c>
      <c r="B2123" s="0" t="s">
        <v>379</v>
      </c>
      <c r="C2123" s="0" t="n">
        <v>23</v>
      </c>
      <c r="D2123" s="0" t="n">
        <v>51725</v>
      </c>
      <c r="E2123" s="0" t="s">
        <v>36</v>
      </c>
      <c r="F2123" s="0" t="n">
        <v>0.9</v>
      </c>
      <c r="G2123" s="0" t="n">
        <v>0.5</v>
      </c>
      <c r="H2123" s="0" t="n">
        <v>0.45</v>
      </c>
      <c r="I2123" s="0" t="n">
        <v>0.9</v>
      </c>
      <c r="J2123" s="0" t="n">
        <v>0.45</v>
      </c>
      <c r="K2123" s="0" t="s">
        <v>18</v>
      </c>
      <c r="L2123" s="0" t="s">
        <v>39</v>
      </c>
      <c r="M2123" s="0" t="n">
        <f aca="false">CEILING(G2123,1)*F2123</f>
        <v>0.9</v>
      </c>
      <c r="N2123" s="0" t="n">
        <f aca="false">M2123-H2123</f>
        <v>0.45</v>
      </c>
      <c r="O2123" s="0" t="n">
        <f aca="false">IF(ABS(N2123-J2123)&lt;0.011,1,0)</f>
        <v>1</v>
      </c>
    </row>
    <row r="2124" customFormat="false" ht="15" hidden="false" customHeight="false" outlineLevel="0" collapsed="false">
      <c r="A2124" s="0" t="s">
        <v>15</v>
      </c>
      <c r="B2124" s="0" t="s">
        <v>379</v>
      </c>
      <c r="C2124" s="0" t="n">
        <v>24</v>
      </c>
      <c r="D2124" s="0" t="n">
        <v>51717</v>
      </c>
      <c r="E2124" s="0" t="s">
        <v>128</v>
      </c>
      <c r="F2124" s="0" t="n">
        <v>1.8</v>
      </c>
      <c r="G2124" s="0" t="n">
        <v>0.5</v>
      </c>
      <c r="H2124" s="0" t="n">
        <v>0.9</v>
      </c>
      <c r="I2124" s="0" t="n">
        <v>1.8</v>
      </c>
      <c r="J2124" s="0" t="n">
        <v>0.9</v>
      </c>
      <c r="K2124" s="0" t="s">
        <v>18</v>
      </c>
      <c r="L2124" s="0" t="s">
        <v>39</v>
      </c>
      <c r="M2124" s="0" t="n">
        <f aca="false">CEILING(G2124,1)*F2124</f>
        <v>1.8</v>
      </c>
      <c r="N2124" s="0" t="n">
        <f aca="false">M2124-H2124</f>
        <v>0.9</v>
      </c>
      <c r="O2124" s="0" t="n">
        <f aca="false">IF(ABS(N2124-J2124)&lt;0.011,1,0)</f>
        <v>1</v>
      </c>
    </row>
    <row r="2125" customFormat="false" ht="15" hidden="false" customHeight="false" outlineLevel="0" collapsed="false">
      <c r="A2125" s="0" t="s">
        <v>15</v>
      </c>
      <c r="B2125" s="0" t="s">
        <v>379</v>
      </c>
      <c r="C2125" s="0" t="n">
        <v>24</v>
      </c>
      <c r="D2125" s="0" t="n">
        <v>51717</v>
      </c>
      <c r="E2125" s="0" t="s">
        <v>75</v>
      </c>
      <c r="F2125" s="0" t="n">
        <v>5.6</v>
      </c>
      <c r="G2125" s="0" t="n">
        <v>0.5</v>
      </c>
      <c r="H2125" s="0" t="n">
        <v>2.8</v>
      </c>
      <c r="I2125" s="0" t="n">
        <v>5.6</v>
      </c>
      <c r="J2125" s="0" t="n">
        <v>2.8</v>
      </c>
      <c r="K2125" s="0" t="s">
        <v>18</v>
      </c>
      <c r="L2125" s="0" t="s">
        <v>39</v>
      </c>
      <c r="M2125" s="0" t="n">
        <f aca="false">CEILING(G2125,1)*F2125</f>
        <v>5.6</v>
      </c>
      <c r="N2125" s="0" t="n">
        <f aca="false">M2125-H2125</f>
        <v>2.8</v>
      </c>
      <c r="O2125" s="0" t="n">
        <f aca="false">IF(ABS(N2125-J2125)&lt;0.011,1,0)</f>
        <v>1</v>
      </c>
    </row>
    <row r="2126" customFormat="false" ht="15" hidden="false" customHeight="false" outlineLevel="0" collapsed="false">
      <c r="A2126" s="0" t="s">
        <v>15</v>
      </c>
      <c r="B2126" s="0" t="s">
        <v>379</v>
      </c>
      <c r="C2126" s="0" t="n">
        <v>24</v>
      </c>
      <c r="D2126" s="0" t="n">
        <v>51717</v>
      </c>
      <c r="E2126" s="0" t="s">
        <v>33</v>
      </c>
      <c r="F2126" s="0" t="n">
        <v>2.9</v>
      </c>
      <c r="G2126" s="0" t="n">
        <v>0.5</v>
      </c>
      <c r="H2126" s="0" t="n">
        <v>1.45</v>
      </c>
      <c r="I2126" s="0" t="n">
        <v>2.9</v>
      </c>
      <c r="J2126" s="0" t="n">
        <v>1.45</v>
      </c>
      <c r="K2126" s="0" t="s">
        <v>18</v>
      </c>
      <c r="L2126" s="0" t="s">
        <v>39</v>
      </c>
      <c r="M2126" s="0" t="n">
        <f aca="false">CEILING(G2126,1)*F2126</f>
        <v>2.9</v>
      </c>
      <c r="N2126" s="0" t="n">
        <f aca="false">M2126-H2126</f>
        <v>1.45</v>
      </c>
      <c r="O2126" s="0" t="n">
        <f aca="false">IF(ABS(N2126-J2126)&lt;0.011,1,0)</f>
        <v>1</v>
      </c>
    </row>
    <row r="2127" customFormat="false" ht="15" hidden="false" customHeight="false" outlineLevel="0" collapsed="false">
      <c r="A2127" s="0" t="s">
        <v>15</v>
      </c>
      <c r="B2127" s="0" t="s">
        <v>379</v>
      </c>
      <c r="C2127" s="0" t="n">
        <v>24</v>
      </c>
      <c r="D2127" s="0" t="n">
        <v>51717</v>
      </c>
      <c r="E2127" s="0" t="s">
        <v>380</v>
      </c>
      <c r="F2127" s="0" t="n">
        <v>39.5</v>
      </c>
      <c r="G2127" s="0" t="n">
        <v>0.5</v>
      </c>
      <c r="H2127" s="0" t="n">
        <v>19.75</v>
      </c>
      <c r="I2127" s="0" t="n">
        <v>39.5</v>
      </c>
      <c r="J2127" s="0" t="n">
        <v>19.75</v>
      </c>
      <c r="K2127" s="0" t="s">
        <v>18</v>
      </c>
      <c r="L2127" s="0" t="s">
        <v>39</v>
      </c>
      <c r="M2127" s="0" t="n">
        <f aca="false">CEILING(G2127,1)*F2127</f>
        <v>39.5</v>
      </c>
      <c r="N2127" s="0" t="n">
        <f aca="false">M2127-H2127</f>
        <v>19.75</v>
      </c>
      <c r="O2127" s="0" t="n">
        <f aca="false">IF(ABS(N2127-J2127)&lt;0.011,1,0)</f>
        <v>1</v>
      </c>
    </row>
    <row r="2128" customFormat="false" ht="15" hidden="false" customHeight="false" outlineLevel="0" collapsed="false">
      <c r="A2128" s="0" t="s">
        <v>15</v>
      </c>
      <c r="B2128" s="0" t="s">
        <v>379</v>
      </c>
      <c r="C2128" s="0" t="n">
        <v>24</v>
      </c>
      <c r="D2128" s="0" t="n">
        <v>51717</v>
      </c>
      <c r="E2128" s="0" t="s">
        <v>213</v>
      </c>
      <c r="F2128" s="0" t="n">
        <v>3.8</v>
      </c>
      <c r="G2128" s="0" t="n">
        <v>0.5</v>
      </c>
      <c r="H2128" s="0" t="n">
        <v>1.9</v>
      </c>
      <c r="I2128" s="0" t="n">
        <v>3.8</v>
      </c>
      <c r="J2128" s="0" t="n">
        <v>1.9</v>
      </c>
      <c r="K2128" s="0" t="s">
        <v>18</v>
      </c>
      <c r="L2128" s="0" t="s">
        <v>39</v>
      </c>
      <c r="M2128" s="0" t="n">
        <f aca="false">CEILING(G2128,1)*F2128</f>
        <v>3.8</v>
      </c>
      <c r="N2128" s="0" t="n">
        <f aca="false">M2128-H2128</f>
        <v>1.9</v>
      </c>
      <c r="O2128" s="0" t="n">
        <f aca="false">IF(ABS(N2128-J2128)&lt;0.011,1,0)</f>
        <v>1</v>
      </c>
    </row>
    <row r="2129" customFormat="false" ht="15" hidden="false" customHeight="false" outlineLevel="0" collapsed="false">
      <c r="A2129" s="0" t="s">
        <v>15</v>
      </c>
      <c r="B2129" s="0" t="s">
        <v>379</v>
      </c>
      <c r="C2129" s="0" t="n">
        <v>24</v>
      </c>
      <c r="D2129" s="0" t="n">
        <v>51717</v>
      </c>
      <c r="E2129" s="0" t="s">
        <v>50</v>
      </c>
      <c r="F2129" s="0" t="n">
        <v>17.6</v>
      </c>
      <c r="G2129" s="0" t="n">
        <v>0.5</v>
      </c>
      <c r="H2129" s="0" t="n">
        <v>8.8</v>
      </c>
      <c r="I2129" s="0" t="n">
        <v>17.6</v>
      </c>
      <c r="J2129" s="0" t="n">
        <v>8.8</v>
      </c>
      <c r="K2129" s="0" t="s">
        <v>18</v>
      </c>
      <c r="L2129" s="0" t="s">
        <v>39</v>
      </c>
      <c r="M2129" s="0" t="n">
        <f aca="false">CEILING(G2129,1)*F2129</f>
        <v>17.6</v>
      </c>
      <c r="N2129" s="0" t="n">
        <f aca="false">M2129-H2129</f>
        <v>8.8</v>
      </c>
      <c r="O2129" s="0" t="n">
        <f aca="false">IF(ABS(N2129-J2129)&lt;0.011,1,0)</f>
        <v>1</v>
      </c>
    </row>
    <row r="2130" customFormat="false" ht="15" hidden="false" customHeight="false" outlineLevel="0" collapsed="false">
      <c r="A2130" s="0" t="s">
        <v>15</v>
      </c>
      <c r="B2130" s="0" t="s">
        <v>379</v>
      </c>
      <c r="C2130" s="0" t="n">
        <v>24</v>
      </c>
      <c r="D2130" s="0" t="n">
        <v>51717</v>
      </c>
      <c r="E2130" s="0" t="s">
        <v>22</v>
      </c>
      <c r="F2130" s="0" t="n">
        <v>1.8</v>
      </c>
      <c r="G2130" s="0" t="n">
        <v>0.5</v>
      </c>
      <c r="H2130" s="0" t="n">
        <v>0.9</v>
      </c>
      <c r="I2130" s="0" t="n">
        <v>1.8</v>
      </c>
      <c r="J2130" s="0" t="n">
        <v>0.9</v>
      </c>
      <c r="K2130" s="0" t="s">
        <v>18</v>
      </c>
      <c r="L2130" s="0" t="s">
        <v>39</v>
      </c>
      <c r="M2130" s="0" t="n">
        <f aca="false">CEILING(G2130,1)*F2130</f>
        <v>1.8</v>
      </c>
      <c r="N2130" s="0" t="n">
        <f aca="false">M2130-H2130</f>
        <v>0.9</v>
      </c>
      <c r="O2130" s="0" t="n">
        <f aca="false">IF(ABS(N2130-J2130)&lt;0.011,1,0)</f>
        <v>1</v>
      </c>
    </row>
    <row r="2131" customFormat="false" ht="15" hidden="false" customHeight="false" outlineLevel="0" collapsed="false">
      <c r="A2131" s="0" t="s">
        <v>15</v>
      </c>
      <c r="B2131" s="0" t="s">
        <v>379</v>
      </c>
      <c r="C2131" s="0" t="n">
        <v>24</v>
      </c>
      <c r="D2131" s="0" t="n">
        <v>51717</v>
      </c>
      <c r="E2131" s="0" t="s">
        <v>285</v>
      </c>
      <c r="F2131" s="0" t="n">
        <v>6.1</v>
      </c>
      <c r="G2131" s="0" t="n">
        <v>0.5</v>
      </c>
      <c r="H2131" s="0" t="n">
        <v>3.05</v>
      </c>
      <c r="I2131" s="0" t="n">
        <v>6.1</v>
      </c>
      <c r="J2131" s="0" t="n">
        <v>3.05</v>
      </c>
      <c r="K2131" s="0" t="s">
        <v>18</v>
      </c>
      <c r="L2131" s="0" t="s">
        <v>39</v>
      </c>
      <c r="M2131" s="0" t="n">
        <f aca="false">CEILING(G2131,1)*F2131</f>
        <v>6.1</v>
      </c>
      <c r="N2131" s="0" t="n">
        <f aca="false">M2131-H2131</f>
        <v>3.05</v>
      </c>
      <c r="O2131" s="0" t="n">
        <f aca="false">IF(ABS(N2131-J2131)&lt;0.011,1,0)</f>
        <v>1</v>
      </c>
    </row>
    <row r="2132" customFormat="false" ht="15" hidden="false" customHeight="false" outlineLevel="0" collapsed="false">
      <c r="A2132" s="0" t="s">
        <v>15</v>
      </c>
      <c r="B2132" s="0" t="s">
        <v>379</v>
      </c>
      <c r="C2132" s="0" t="n">
        <v>24</v>
      </c>
      <c r="D2132" s="0" t="n">
        <v>51717</v>
      </c>
      <c r="E2132" s="0" t="s">
        <v>83</v>
      </c>
      <c r="F2132" s="0" t="n">
        <v>2.2</v>
      </c>
      <c r="G2132" s="0" t="n">
        <v>0.5</v>
      </c>
      <c r="H2132" s="0" t="n">
        <v>1.1</v>
      </c>
      <c r="I2132" s="0" t="n">
        <v>2.2</v>
      </c>
      <c r="J2132" s="0" t="n">
        <v>1.1</v>
      </c>
      <c r="K2132" s="0" t="s">
        <v>18</v>
      </c>
      <c r="L2132" s="0" t="s">
        <v>39</v>
      </c>
      <c r="M2132" s="0" t="n">
        <f aca="false">CEILING(G2132,1)*F2132</f>
        <v>2.2</v>
      </c>
      <c r="N2132" s="0" t="n">
        <f aca="false">M2132-H2132</f>
        <v>1.1</v>
      </c>
      <c r="O2132" s="0" t="n">
        <f aca="false">IF(ABS(N2132-J2132)&lt;0.011,1,0)</f>
        <v>1</v>
      </c>
    </row>
    <row r="2133" customFormat="false" ht="15" hidden="false" customHeight="false" outlineLevel="0" collapsed="false">
      <c r="A2133" s="0" t="s">
        <v>15</v>
      </c>
      <c r="B2133" s="0" t="s">
        <v>379</v>
      </c>
      <c r="C2133" s="0" t="n">
        <v>24</v>
      </c>
      <c r="D2133" s="0" t="n">
        <v>51717</v>
      </c>
      <c r="E2133" s="0" t="s">
        <v>214</v>
      </c>
      <c r="F2133" s="0" t="n">
        <v>10.9</v>
      </c>
      <c r="G2133" s="0" t="n">
        <v>0.5</v>
      </c>
      <c r="H2133" s="0" t="n">
        <v>5.45</v>
      </c>
      <c r="I2133" s="0" t="n">
        <v>10.9</v>
      </c>
      <c r="J2133" s="0" t="n">
        <v>5.45</v>
      </c>
      <c r="K2133" s="0" t="s">
        <v>18</v>
      </c>
      <c r="L2133" s="0" t="s">
        <v>39</v>
      </c>
      <c r="M2133" s="0" t="n">
        <f aca="false">CEILING(G2133,1)*F2133</f>
        <v>10.9</v>
      </c>
      <c r="N2133" s="0" t="n">
        <f aca="false">M2133-H2133</f>
        <v>5.45</v>
      </c>
      <c r="O2133" s="0" t="n">
        <f aca="false">IF(ABS(N2133-J2133)&lt;0.011,1,0)</f>
        <v>1</v>
      </c>
    </row>
    <row r="2134" customFormat="false" ht="15" hidden="false" customHeight="false" outlineLevel="0" collapsed="false">
      <c r="A2134" s="0" t="s">
        <v>15</v>
      </c>
      <c r="B2134" s="0" t="s">
        <v>379</v>
      </c>
      <c r="C2134" s="0" t="n">
        <v>24</v>
      </c>
      <c r="D2134" s="0" t="n">
        <v>51717</v>
      </c>
      <c r="E2134" s="0" t="s">
        <v>36</v>
      </c>
      <c r="F2134" s="0" t="n">
        <v>0.9</v>
      </c>
      <c r="G2134" s="0" t="n">
        <v>0.5</v>
      </c>
      <c r="H2134" s="0" t="n">
        <v>0.45</v>
      </c>
      <c r="I2134" s="0" t="n">
        <v>0.9</v>
      </c>
      <c r="J2134" s="0" t="n">
        <v>0.45</v>
      </c>
      <c r="K2134" s="0" t="s">
        <v>18</v>
      </c>
      <c r="L2134" s="0" t="s">
        <v>39</v>
      </c>
      <c r="M2134" s="0" t="n">
        <f aca="false">CEILING(G2134,1)*F2134</f>
        <v>0.9</v>
      </c>
      <c r="N2134" s="0" t="n">
        <f aca="false">M2134-H2134</f>
        <v>0.45</v>
      </c>
      <c r="O2134" s="0" t="n">
        <f aca="false">IF(ABS(N2134-J2134)&lt;0.011,1,0)</f>
        <v>1</v>
      </c>
    </row>
    <row r="2135" customFormat="false" ht="15" hidden="false" customHeight="false" outlineLevel="0" collapsed="false">
      <c r="A2135" s="0" t="s">
        <v>15</v>
      </c>
      <c r="B2135" s="0" t="s">
        <v>381</v>
      </c>
      <c r="C2135" s="0" t="n">
        <v>6</v>
      </c>
      <c r="D2135" s="0" t="n">
        <v>51763</v>
      </c>
      <c r="E2135" s="0" t="s">
        <v>364</v>
      </c>
      <c r="F2135" s="0" t="n">
        <v>3.8</v>
      </c>
      <c r="G2135" s="0" t="n">
        <v>0.5</v>
      </c>
      <c r="H2135" s="0" t="n">
        <v>1.9</v>
      </c>
      <c r="I2135" s="0" t="n">
        <v>3.8</v>
      </c>
      <c r="J2135" s="0" t="n">
        <v>1.9</v>
      </c>
      <c r="K2135" s="0" t="s">
        <v>18</v>
      </c>
      <c r="L2135" s="0" t="s">
        <v>224</v>
      </c>
      <c r="M2135" s="0" t="n">
        <f aca="false">CEILING(G2135,1)*F2135</f>
        <v>3.8</v>
      </c>
      <c r="N2135" s="0" t="n">
        <f aca="false">M2135-H2135</f>
        <v>1.9</v>
      </c>
      <c r="O2135" s="0" t="n">
        <f aca="false">IF(ABS(N2135-J2135)&lt;0.011,1,0)</f>
        <v>1</v>
      </c>
    </row>
    <row r="2136" customFormat="false" ht="15" hidden="false" customHeight="false" outlineLevel="0" collapsed="false">
      <c r="A2136" s="0" t="s">
        <v>15</v>
      </c>
      <c r="B2136" s="0" t="s">
        <v>381</v>
      </c>
      <c r="C2136" s="0" t="n">
        <v>6</v>
      </c>
      <c r="D2136" s="0" t="n">
        <v>51763</v>
      </c>
      <c r="E2136" s="0" t="s">
        <v>49</v>
      </c>
      <c r="F2136" s="0" t="n">
        <v>15.9</v>
      </c>
      <c r="G2136" s="0" t="n">
        <v>0.5</v>
      </c>
      <c r="H2136" s="0" t="n">
        <v>7.95</v>
      </c>
      <c r="I2136" s="0" t="n">
        <v>15.9</v>
      </c>
      <c r="J2136" s="0" t="n">
        <v>7.95</v>
      </c>
      <c r="K2136" s="0" t="s">
        <v>18</v>
      </c>
      <c r="L2136" s="0" t="s">
        <v>224</v>
      </c>
      <c r="M2136" s="0" t="n">
        <f aca="false">CEILING(G2136,1)*F2136</f>
        <v>15.9</v>
      </c>
      <c r="N2136" s="0" t="n">
        <f aca="false">M2136-H2136</f>
        <v>7.95</v>
      </c>
      <c r="O2136" s="0" t="n">
        <f aca="false">IF(ABS(N2136-J2136)&lt;0.011,1,0)</f>
        <v>1</v>
      </c>
    </row>
    <row r="2137" customFormat="false" ht="15" hidden="false" customHeight="false" outlineLevel="0" collapsed="false">
      <c r="A2137" s="0" t="s">
        <v>15</v>
      </c>
      <c r="B2137" s="0" t="s">
        <v>381</v>
      </c>
      <c r="C2137" s="0" t="n">
        <v>6</v>
      </c>
      <c r="D2137" s="0" t="n">
        <v>51763</v>
      </c>
      <c r="E2137" s="0" t="s">
        <v>149</v>
      </c>
      <c r="F2137" s="0" t="n">
        <v>15.9</v>
      </c>
      <c r="G2137" s="0" t="n">
        <v>0.5</v>
      </c>
      <c r="H2137" s="0" t="n">
        <v>7.95</v>
      </c>
      <c r="I2137" s="0" t="n">
        <v>15.9</v>
      </c>
      <c r="J2137" s="0" t="n">
        <v>7.95</v>
      </c>
      <c r="K2137" s="0" t="s">
        <v>18</v>
      </c>
      <c r="L2137" s="0" t="s">
        <v>224</v>
      </c>
      <c r="M2137" s="0" t="n">
        <f aca="false">CEILING(G2137,1)*F2137</f>
        <v>15.9</v>
      </c>
      <c r="N2137" s="0" t="n">
        <f aca="false">M2137-H2137</f>
        <v>7.95</v>
      </c>
      <c r="O2137" s="0" t="n">
        <f aca="false">IF(ABS(N2137-J2137)&lt;0.011,1,0)</f>
        <v>1</v>
      </c>
    </row>
    <row r="2138" customFormat="false" ht="15" hidden="false" customHeight="false" outlineLevel="0" collapsed="false">
      <c r="A2138" s="0" t="s">
        <v>15</v>
      </c>
      <c r="B2138" s="0" t="s">
        <v>381</v>
      </c>
      <c r="C2138" s="0" t="n">
        <v>7</v>
      </c>
      <c r="D2138" s="0" t="n">
        <v>51762</v>
      </c>
      <c r="E2138" s="0" t="s">
        <v>364</v>
      </c>
      <c r="F2138" s="0" t="n">
        <v>3.8</v>
      </c>
      <c r="G2138" s="0" t="n">
        <v>0.5</v>
      </c>
      <c r="H2138" s="0" t="n">
        <v>1.9</v>
      </c>
      <c r="I2138" s="0" t="n">
        <v>3.8</v>
      </c>
      <c r="J2138" s="0" t="n">
        <v>1.9</v>
      </c>
      <c r="K2138" s="0" t="s">
        <v>18</v>
      </c>
      <c r="L2138" s="0" t="s">
        <v>224</v>
      </c>
      <c r="M2138" s="0" t="n">
        <f aca="false">CEILING(G2138,1)*F2138</f>
        <v>3.8</v>
      </c>
      <c r="N2138" s="0" t="n">
        <f aca="false">M2138-H2138</f>
        <v>1.9</v>
      </c>
      <c r="O2138" s="0" t="n">
        <f aca="false">IF(ABS(N2138-J2138)&lt;0.011,1,0)</f>
        <v>1</v>
      </c>
    </row>
    <row r="2139" customFormat="false" ht="15" hidden="false" customHeight="false" outlineLevel="0" collapsed="false">
      <c r="A2139" s="0" t="s">
        <v>15</v>
      </c>
      <c r="B2139" s="0" t="s">
        <v>381</v>
      </c>
      <c r="C2139" s="0" t="n">
        <v>7</v>
      </c>
      <c r="D2139" s="0" t="n">
        <v>51762</v>
      </c>
      <c r="E2139" s="0" t="s">
        <v>49</v>
      </c>
      <c r="F2139" s="0" t="n">
        <v>15.9</v>
      </c>
      <c r="G2139" s="0" t="n">
        <v>0.5</v>
      </c>
      <c r="H2139" s="0" t="n">
        <v>7.95</v>
      </c>
      <c r="I2139" s="0" t="n">
        <v>15.9</v>
      </c>
      <c r="J2139" s="0" t="n">
        <v>7.95</v>
      </c>
      <c r="K2139" s="0" t="s">
        <v>18</v>
      </c>
      <c r="L2139" s="0" t="s">
        <v>224</v>
      </c>
      <c r="M2139" s="0" t="n">
        <f aca="false">CEILING(G2139,1)*F2139</f>
        <v>15.9</v>
      </c>
      <c r="N2139" s="0" t="n">
        <f aca="false">M2139-H2139</f>
        <v>7.95</v>
      </c>
      <c r="O2139" s="0" t="n">
        <f aca="false">IF(ABS(N2139-J2139)&lt;0.011,1,0)</f>
        <v>1</v>
      </c>
    </row>
    <row r="2140" customFormat="false" ht="15" hidden="false" customHeight="false" outlineLevel="0" collapsed="false">
      <c r="A2140" s="0" t="s">
        <v>15</v>
      </c>
      <c r="B2140" s="0" t="s">
        <v>381</v>
      </c>
      <c r="C2140" s="0" t="n">
        <v>7</v>
      </c>
      <c r="D2140" s="0" t="n">
        <v>51762</v>
      </c>
      <c r="E2140" s="0" t="s">
        <v>149</v>
      </c>
      <c r="F2140" s="0" t="n">
        <v>15.9</v>
      </c>
      <c r="G2140" s="0" t="n">
        <v>0.5</v>
      </c>
      <c r="H2140" s="0" t="n">
        <v>7.95</v>
      </c>
      <c r="I2140" s="0" t="n">
        <v>15.9</v>
      </c>
      <c r="J2140" s="0" t="n">
        <v>7.95</v>
      </c>
      <c r="K2140" s="0" t="s">
        <v>18</v>
      </c>
      <c r="L2140" s="0" t="s">
        <v>224</v>
      </c>
      <c r="M2140" s="0" t="n">
        <f aca="false">CEILING(G2140,1)*F2140</f>
        <v>15.9</v>
      </c>
      <c r="N2140" s="0" t="n">
        <f aca="false">M2140-H2140</f>
        <v>7.95</v>
      </c>
      <c r="O2140" s="0" t="n">
        <f aca="false">IF(ABS(N2140-J2140)&lt;0.011,1,0)</f>
        <v>1</v>
      </c>
    </row>
    <row r="2141" customFormat="false" ht="15" hidden="false" customHeight="false" outlineLevel="0" collapsed="false">
      <c r="A2141" s="0" t="s">
        <v>15</v>
      </c>
      <c r="B2141" s="0" t="s">
        <v>381</v>
      </c>
      <c r="C2141" s="0" t="n">
        <v>20</v>
      </c>
      <c r="D2141" s="0" t="n">
        <v>51788</v>
      </c>
      <c r="E2141" s="0" t="s">
        <v>131</v>
      </c>
      <c r="F2141" s="0" t="n">
        <v>5.2</v>
      </c>
      <c r="G2141" s="0" t="n">
        <v>0.5</v>
      </c>
      <c r="H2141" s="0" t="n">
        <v>2.6</v>
      </c>
      <c r="I2141" s="0" t="n">
        <v>5.2</v>
      </c>
      <c r="J2141" s="0" t="n">
        <v>2.6</v>
      </c>
      <c r="K2141" s="0" t="s">
        <v>168</v>
      </c>
      <c r="M2141" s="0" t="n">
        <f aca="false">CEILING(G2141,1)*F2141</f>
        <v>5.2</v>
      </c>
      <c r="N2141" s="0" t="n">
        <f aca="false">M2141-H2141</f>
        <v>2.6</v>
      </c>
      <c r="O2141" s="0" t="n">
        <f aca="false">IF(ABS(N2141-J2141)&lt;0.011,1,0)</f>
        <v>1</v>
      </c>
    </row>
    <row r="2142" customFormat="false" ht="15" hidden="false" customHeight="false" outlineLevel="0" collapsed="false">
      <c r="A2142" s="0" t="s">
        <v>15</v>
      </c>
      <c r="B2142" s="0" t="s">
        <v>381</v>
      </c>
      <c r="C2142" s="0" t="n">
        <v>20</v>
      </c>
      <c r="D2142" s="0" t="n">
        <v>51788</v>
      </c>
      <c r="E2142" s="0" t="s">
        <v>35</v>
      </c>
      <c r="F2142" s="0" t="n">
        <v>7.2</v>
      </c>
      <c r="G2142" s="0" t="n">
        <v>0.5</v>
      </c>
      <c r="H2142" s="0" t="n">
        <v>3.6</v>
      </c>
      <c r="I2142" s="0" t="n">
        <v>7.2</v>
      </c>
      <c r="J2142" s="0" t="n">
        <v>3.6</v>
      </c>
      <c r="K2142" s="0" t="s">
        <v>168</v>
      </c>
      <c r="M2142" s="0" t="n">
        <f aca="false">CEILING(G2142,1)*F2142</f>
        <v>7.2</v>
      </c>
      <c r="N2142" s="0" t="n">
        <f aca="false">M2142-H2142</f>
        <v>3.6</v>
      </c>
      <c r="O2142" s="0" t="n">
        <f aca="false">IF(ABS(N2142-J2142)&lt;0.011,1,0)</f>
        <v>1</v>
      </c>
    </row>
    <row r="2143" customFormat="false" ht="15" hidden="false" customHeight="false" outlineLevel="0" collapsed="false">
      <c r="A2143" s="0" t="s">
        <v>15</v>
      </c>
      <c r="B2143" s="0" t="s">
        <v>381</v>
      </c>
      <c r="C2143" s="0" t="n">
        <v>20</v>
      </c>
      <c r="D2143" s="0" t="n">
        <v>51788</v>
      </c>
      <c r="E2143" s="0" t="s">
        <v>144</v>
      </c>
      <c r="F2143" s="0" t="n">
        <v>3.9</v>
      </c>
      <c r="G2143" s="0" t="n">
        <v>0.5</v>
      </c>
      <c r="H2143" s="0" t="n">
        <v>1.95</v>
      </c>
      <c r="I2143" s="0" t="n">
        <v>3.9</v>
      </c>
      <c r="J2143" s="0" t="n">
        <v>1.95</v>
      </c>
      <c r="K2143" s="0" t="s">
        <v>168</v>
      </c>
      <c r="M2143" s="0" t="n">
        <f aca="false">CEILING(G2143,1)*F2143</f>
        <v>3.9</v>
      </c>
      <c r="N2143" s="0" t="n">
        <f aca="false">M2143-H2143</f>
        <v>1.95</v>
      </c>
      <c r="O2143" s="0" t="n">
        <f aca="false">IF(ABS(N2143-J2143)&lt;0.011,1,0)</f>
        <v>1</v>
      </c>
    </row>
    <row r="2144" customFormat="false" ht="15" hidden="false" customHeight="false" outlineLevel="0" collapsed="false">
      <c r="A2144" s="0" t="s">
        <v>15</v>
      </c>
      <c r="B2144" s="0" t="s">
        <v>382</v>
      </c>
      <c r="C2144" s="0" t="n">
        <v>4</v>
      </c>
      <c r="D2144" s="0" t="n">
        <v>51798</v>
      </c>
      <c r="E2144" s="0" t="s">
        <v>329</v>
      </c>
      <c r="F2144" s="0" t="n">
        <v>7.9</v>
      </c>
      <c r="G2144" s="0" t="n">
        <v>0.5</v>
      </c>
      <c r="H2144" s="0" t="n">
        <v>3.95</v>
      </c>
      <c r="I2144" s="0" t="n">
        <v>7.9</v>
      </c>
      <c r="J2144" s="0" t="n">
        <v>3.95</v>
      </c>
      <c r="K2144" s="0" t="s">
        <v>18</v>
      </c>
      <c r="L2144" s="0" t="s">
        <v>216</v>
      </c>
      <c r="M2144" s="0" t="n">
        <f aca="false">CEILING(G2144,1)*F2144</f>
        <v>7.9</v>
      </c>
      <c r="N2144" s="0" t="n">
        <f aca="false">M2144-H2144</f>
        <v>3.95</v>
      </c>
      <c r="O2144" s="0" t="n">
        <f aca="false">IF(ABS(N2144-J2144)&lt;0.011,1,0)</f>
        <v>1</v>
      </c>
    </row>
    <row r="2145" customFormat="false" ht="15" hidden="false" customHeight="false" outlineLevel="0" collapsed="false">
      <c r="A2145" s="0" t="s">
        <v>15</v>
      </c>
      <c r="B2145" s="0" t="s">
        <v>382</v>
      </c>
      <c r="C2145" s="0" t="n">
        <v>4</v>
      </c>
      <c r="D2145" s="0" t="n">
        <v>51798</v>
      </c>
      <c r="E2145" s="0" t="s">
        <v>35</v>
      </c>
      <c r="F2145" s="0" t="n">
        <v>7.2</v>
      </c>
      <c r="G2145" s="0" t="n">
        <v>0.5</v>
      </c>
      <c r="H2145" s="0" t="n">
        <v>3.6</v>
      </c>
      <c r="I2145" s="0" t="n">
        <v>7.2</v>
      </c>
      <c r="J2145" s="0" t="n">
        <v>3.6</v>
      </c>
      <c r="K2145" s="0" t="s">
        <v>18</v>
      </c>
      <c r="L2145" s="0" t="s">
        <v>216</v>
      </c>
      <c r="M2145" s="0" t="n">
        <f aca="false">CEILING(G2145,1)*F2145</f>
        <v>7.2</v>
      </c>
      <c r="N2145" s="0" t="n">
        <f aca="false">M2145-H2145</f>
        <v>3.6</v>
      </c>
      <c r="O2145" s="0" t="n">
        <f aca="false">IF(ABS(N2145-J2145)&lt;0.011,1,0)</f>
        <v>1</v>
      </c>
    </row>
    <row r="2146" customFormat="false" ht="15" hidden="false" customHeight="false" outlineLevel="0" collapsed="false">
      <c r="A2146" s="0" t="s">
        <v>15</v>
      </c>
      <c r="B2146" s="0" t="s">
        <v>382</v>
      </c>
      <c r="C2146" s="0" t="n">
        <v>5</v>
      </c>
      <c r="D2146" s="0" t="n">
        <v>51794</v>
      </c>
      <c r="E2146" s="0" t="s">
        <v>329</v>
      </c>
      <c r="F2146" s="0" t="n">
        <v>7.9</v>
      </c>
      <c r="G2146" s="0" t="n">
        <v>0.5</v>
      </c>
      <c r="H2146" s="0" t="n">
        <v>3.95</v>
      </c>
      <c r="I2146" s="0" t="n">
        <v>7.9</v>
      </c>
      <c r="J2146" s="0" t="n">
        <v>3.95</v>
      </c>
      <c r="K2146" s="0" t="s">
        <v>18</v>
      </c>
      <c r="L2146" s="0" t="s">
        <v>216</v>
      </c>
      <c r="M2146" s="0" t="n">
        <f aca="false">CEILING(G2146,1)*F2146</f>
        <v>7.9</v>
      </c>
      <c r="N2146" s="0" t="n">
        <f aca="false">M2146-H2146</f>
        <v>3.95</v>
      </c>
      <c r="O2146" s="0" t="n">
        <f aca="false">IF(ABS(N2146-J2146)&lt;0.011,1,0)</f>
        <v>1</v>
      </c>
    </row>
    <row r="2147" customFormat="false" ht="15" hidden="false" customHeight="false" outlineLevel="0" collapsed="false">
      <c r="A2147" s="0" t="s">
        <v>15</v>
      </c>
      <c r="B2147" s="0" t="s">
        <v>382</v>
      </c>
      <c r="C2147" s="0" t="n">
        <v>5</v>
      </c>
      <c r="D2147" s="0" t="n">
        <v>51794</v>
      </c>
      <c r="E2147" s="0" t="s">
        <v>35</v>
      </c>
      <c r="F2147" s="0" t="n">
        <v>7.2</v>
      </c>
      <c r="G2147" s="0" t="n">
        <v>0.5</v>
      </c>
      <c r="H2147" s="0" t="n">
        <v>3.6</v>
      </c>
      <c r="I2147" s="0" t="n">
        <v>7.2</v>
      </c>
      <c r="J2147" s="0" t="n">
        <v>3.6</v>
      </c>
      <c r="K2147" s="0" t="s">
        <v>18</v>
      </c>
      <c r="L2147" s="0" t="s">
        <v>216</v>
      </c>
      <c r="M2147" s="0" t="n">
        <f aca="false">CEILING(G2147,1)*F2147</f>
        <v>7.2</v>
      </c>
      <c r="N2147" s="0" t="n">
        <f aca="false">M2147-H2147</f>
        <v>3.6</v>
      </c>
      <c r="O2147" s="0" t="n">
        <f aca="false">IF(ABS(N2147-J2147)&lt;0.011,1,0)</f>
        <v>1</v>
      </c>
    </row>
    <row r="2148" customFormat="false" ht="15" hidden="false" customHeight="false" outlineLevel="0" collapsed="false">
      <c r="A2148" s="0" t="s">
        <v>15</v>
      </c>
      <c r="B2148" s="0" t="s">
        <v>382</v>
      </c>
      <c r="C2148" s="0" t="n">
        <v>8</v>
      </c>
      <c r="D2148" s="0" t="n">
        <v>51799</v>
      </c>
      <c r="E2148" s="0" t="s">
        <v>55</v>
      </c>
      <c r="F2148" s="0" t="n">
        <v>6.9</v>
      </c>
      <c r="G2148" s="0" t="n">
        <v>0.5</v>
      </c>
      <c r="H2148" s="0" t="n">
        <v>3.45</v>
      </c>
      <c r="I2148" s="0" t="n">
        <v>6.9</v>
      </c>
      <c r="J2148" s="0" t="n">
        <v>3.45</v>
      </c>
      <c r="K2148" s="0" t="s">
        <v>168</v>
      </c>
      <c r="M2148" s="0" t="n">
        <f aca="false">CEILING(G2148,1)*F2148</f>
        <v>6.9</v>
      </c>
      <c r="N2148" s="0" t="n">
        <f aca="false">M2148-H2148</f>
        <v>3.45</v>
      </c>
      <c r="O2148" s="0" t="n">
        <f aca="false">IF(ABS(N2148-J2148)&lt;0.011,1,0)</f>
        <v>1</v>
      </c>
    </row>
    <row r="2149" customFormat="false" ht="15" hidden="false" customHeight="false" outlineLevel="0" collapsed="false">
      <c r="A2149" s="0" t="s">
        <v>15</v>
      </c>
      <c r="B2149" s="0" t="s">
        <v>382</v>
      </c>
      <c r="C2149" s="0" t="n">
        <v>8</v>
      </c>
      <c r="D2149" s="0" t="n">
        <v>51799</v>
      </c>
      <c r="E2149" s="0" t="s">
        <v>163</v>
      </c>
      <c r="F2149" s="0" t="n">
        <v>7.2</v>
      </c>
      <c r="G2149" s="0" t="n">
        <v>0.5</v>
      </c>
      <c r="H2149" s="0" t="n">
        <v>3.6</v>
      </c>
      <c r="I2149" s="0" t="n">
        <v>7.2</v>
      </c>
      <c r="J2149" s="0" t="n">
        <v>3.6</v>
      </c>
      <c r="K2149" s="0" t="s">
        <v>168</v>
      </c>
      <c r="M2149" s="0" t="n">
        <f aca="false">CEILING(G2149,1)*F2149</f>
        <v>7.2</v>
      </c>
      <c r="N2149" s="0" t="n">
        <f aca="false">M2149-H2149</f>
        <v>3.6</v>
      </c>
      <c r="O2149" s="0" t="n">
        <f aca="false">IF(ABS(N2149-J2149)&lt;0.011,1,0)</f>
        <v>1</v>
      </c>
    </row>
    <row r="2150" customFormat="false" ht="15" hidden="false" customHeight="false" outlineLevel="0" collapsed="false">
      <c r="A2150" s="0" t="s">
        <v>15</v>
      </c>
      <c r="B2150" s="0" t="s">
        <v>382</v>
      </c>
      <c r="C2150" s="0" t="n">
        <v>8</v>
      </c>
      <c r="D2150" s="0" t="n">
        <v>51799</v>
      </c>
      <c r="E2150" s="0" t="s">
        <v>88</v>
      </c>
      <c r="F2150" s="0" t="n">
        <v>3.9</v>
      </c>
      <c r="G2150" s="0" t="n">
        <v>0.5</v>
      </c>
      <c r="H2150" s="0" t="n">
        <v>1.95</v>
      </c>
      <c r="I2150" s="0" t="n">
        <v>3.9</v>
      </c>
      <c r="J2150" s="0" t="n">
        <v>1.95</v>
      </c>
      <c r="K2150" s="0" t="s">
        <v>168</v>
      </c>
      <c r="M2150" s="0" t="n">
        <f aca="false">CEILING(G2150,1)*F2150</f>
        <v>3.9</v>
      </c>
      <c r="N2150" s="0" t="n">
        <f aca="false">M2150-H2150</f>
        <v>1.95</v>
      </c>
      <c r="O2150" s="0" t="n">
        <f aca="false">IF(ABS(N2150-J2150)&lt;0.011,1,0)</f>
        <v>1</v>
      </c>
    </row>
    <row r="2151" customFormat="false" ht="15" hidden="false" customHeight="false" outlineLevel="0" collapsed="false">
      <c r="A2151" s="0" t="s">
        <v>15</v>
      </c>
      <c r="B2151" s="0" t="s">
        <v>382</v>
      </c>
      <c r="C2151" s="0" t="n">
        <v>8</v>
      </c>
      <c r="D2151" s="0" t="n">
        <v>51799</v>
      </c>
      <c r="E2151" s="0" t="s">
        <v>35</v>
      </c>
      <c r="F2151" s="0" t="n">
        <v>7.2</v>
      </c>
      <c r="G2151" s="0" t="n">
        <v>0.5</v>
      </c>
      <c r="H2151" s="0" t="n">
        <v>3.6</v>
      </c>
      <c r="I2151" s="0" t="n">
        <v>7.2</v>
      </c>
      <c r="J2151" s="0" t="n">
        <v>3.6</v>
      </c>
      <c r="K2151" s="0" t="s">
        <v>168</v>
      </c>
      <c r="M2151" s="0" t="n">
        <f aca="false">CEILING(G2151,1)*F2151</f>
        <v>7.2</v>
      </c>
      <c r="N2151" s="0" t="n">
        <f aca="false">M2151-H2151</f>
        <v>3.6</v>
      </c>
      <c r="O2151" s="0" t="n">
        <f aca="false">IF(ABS(N2151-J2151)&lt;0.011,1,0)</f>
        <v>1</v>
      </c>
    </row>
    <row r="2152" customFormat="false" ht="15" hidden="false" customHeight="false" outlineLevel="0" collapsed="false">
      <c r="A2152" s="0" t="s">
        <v>15</v>
      </c>
      <c r="B2152" s="0" t="s">
        <v>382</v>
      </c>
      <c r="C2152" s="0" t="n">
        <v>19</v>
      </c>
      <c r="D2152" s="0" t="n">
        <v>51817</v>
      </c>
      <c r="E2152" s="0" t="s">
        <v>231</v>
      </c>
      <c r="F2152" s="0" t="n">
        <v>39.5</v>
      </c>
      <c r="G2152" s="0" t="n">
        <v>0.5</v>
      </c>
      <c r="H2152" s="0" t="n">
        <v>19.75</v>
      </c>
      <c r="I2152" s="0" t="n">
        <v>39.5</v>
      </c>
      <c r="J2152" s="0" t="n">
        <v>19.75</v>
      </c>
      <c r="K2152" s="0" t="s">
        <v>18</v>
      </c>
      <c r="L2152" s="0" t="s">
        <v>174</v>
      </c>
      <c r="M2152" s="0" t="n">
        <f aca="false">CEILING(G2152,1)*F2152</f>
        <v>39.5</v>
      </c>
      <c r="N2152" s="0" t="n">
        <f aca="false">M2152-H2152</f>
        <v>19.75</v>
      </c>
      <c r="O2152" s="0" t="n">
        <f aca="false">IF(ABS(N2152-J2152)&lt;0.011,1,0)</f>
        <v>1</v>
      </c>
    </row>
    <row r="2153" customFormat="false" ht="15" hidden="false" customHeight="false" outlineLevel="0" collapsed="false">
      <c r="A2153" s="0" t="s">
        <v>15</v>
      </c>
      <c r="B2153" s="0" t="s">
        <v>382</v>
      </c>
      <c r="C2153" s="0" t="n">
        <v>20</v>
      </c>
      <c r="D2153" s="0" t="n">
        <v>51818</v>
      </c>
      <c r="E2153" s="0" t="s">
        <v>231</v>
      </c>
      <c r="F2153" s="0" t="n">
        <v>39.5</v>
      </c>
      <c r="G2153" s="0" t="n">
        <v>0.5</v>
      </c>
      <c r="H2153" s="0" t="n">
        <v>19.75</v>
      </c>
      <c r="I2153" s="0" t="n">
        <v>39.5</v>
      </c>
      <c r="J2153" s="0" t="n">
        <v>19.75</v>
      </c>
      <c r="K2153" s="0" t="s">
        <v>18</v>
      </c>
      <c r="L2153" s="0" t="s">
        <v>174</v>
      </c>
      <c r="M2153" s="0" t="n">
        <f aca="false">CEILING(G2153,1)*F2153</f>
        <v>39.5</v>
      </c>
      <c r="N2153" s="0" t="n">
        <f aca="false">M2153-H2153</f>
        <v>19.75</v>
      </c>
      <c r="O2153" s="0" t="n">
        <f aca="false">IF(ABS(N2153-J2153)&lt;0.011,1,0)</f>
        <v>1</v>
      </c>
    </row>
    <row r="2154" customFormat="false" ht="15" hidden="false" customHeight="false" outlineLevel="0" collapsed="false">
      <c r="A2154" s="0" t="s">
        <v>15</v>
      </c>
      <c r="B2154" s="0" t="s">
        <v>383</v>
      </c>
      <c r="C2154" s="0" t="n">
        <v>17</v>
      </c>
      <c r="D2154" s="0" t="n">
        <v>51847</v>
      </c>
      <c r="E2154" s="0" t="s">
        <v>384</v>
      </c>
      <c r="F2154" s="0" t="n">
        <v>9</v>
      </c>
      <c r="G2154" s="0" t="n">
        <v>0.5</v>
      </c>
      <c r="H2154" s="0" t="n">
        <v>4.5</v>
      </c>
      <c r="I2154" s="0" t="n">
        <v>9</v>
      </c>
      <c r="J2154" s="0" t="n">
        <v>4.5</v>
      </c>
      <c r="K2154" s="0" t="s">
        <v>18</v>
      </c>
      <c r="L2154" s="0" t="s">
        <v>197</v>
      </c>
      <c r="M2154" s="0" t="n">
        <f aca="false">CEILING(G2154,1)*F2154</f>
        <v>9</v>
      </c>
      <c r="N2154" s="0" t="n">
        <f aca="false">M2154-H2154</f>
        <v>4.5</v>
      </c>
      <c r="O2154" s="0" t="n">
        <f aca="false">IF(ABS(N2154-J2154)&lt;0.011,1,0)</f>
        <v>1</v>
      </c>
    </row>
    <row r="2155" customFormat="false" ht="15" hidden="false" customHeight="false" outlineLevel="0" collapsed="false">
      <c r="A2155" s="0" t="s">
        <v>15</v>
      </c>
      <c r="B2155" s="0" t="s">
        <v>383</v>
      </c>
      <c r="C2155" s="0" t="n">
        <v>17</v>
      </c>
      <c r="D2155" s="0" t="n">
        <v>51847</v>
      </c>
      <c r="E2155" s="0" t="s">
        <v>385</v>
      </c>
      <c r="F2155" s="0" t="n">
        <v>9</v>
      </c>
      <c r="G2155" s="0" t="n">
        <v>0.5</v>
      </c>
      <c r="H2155" s="0" t="n">
        <v>4.5</v>
      </c>
      <c r="I2155" s="0" t="n">
        <v>9</v>
      </c>
      <c r="J2155" s="0" t="n">
        <v>4.5</v>
      </c>
      <c r="K2155" s="0" t="s">
        <v>18</v>
      </c>
      <c r="L2155" s="0" t="s">
        <v>197</v>
      </c>
      <c r="M2155" s="0" t="n">
        <f aca="false">CEILING(G2155,1)*F2155</f>
        <v>9</v>
      </c>
      <c r="N2155" s="0" t="n">
        <f aca="false">M2155-H2155</f>
        <v>4.5</v>
      </c>
      <c r="O2155" s="0" t="n">
        <f aca="false">IF(ABS(N2155-J2155)&lt;0.011,1,0)</f>
        <v>1</v>
      </c>
    </row>
    <row r="2156" customFormat="false" ht="15" hidden="false" customHeight="false" outlineLevel="0" collapsed="false">
      <c r="A2156" s="0" t="s">
        <v>15</v>
      </c>
      <c r="B2156" s="0" t="s">
        <v>383</v>
      </c>
      <c r="C2156" s="0" t="n">
        <v>17</v>
      </c>
      <c r="D2156" s="0" t="n">
        <v>51847</v>
      </c>
      <c r="E2156" s="0" t="s">
        <v>136</v>
      </c>
      <c r="F2156" s="0" t="n">
        <v>7.9</v>
      </c>
      <c r="G2156" s="0" t="n">
        <v>0.5</v>
      </c>
      <c r="H2156" s="0" t="n">
        <v>3.95</v>
      </c>
      <c r="I2156" s="0" t="n">
        <v>7.9</v>
      </c>
      <c r="J2156" s="0" t="n">
        <v>3.95</v>
      </c>
      <c r="K2156" s="0" t="s">
        <v>18</v>
      </c>
      <c r="L2156" s="0" t="s">
        <v>197</v>
      </c>
      <c r="M2156" s="0" t="n">
        <f aca="false">CEILING(G2156,1)*F2156</f>
        <v>7.9</v>
      </c>
      <c r="N2156" s="0" t="n">
        <f aca="false">M2156-H2156</f>
        <v>3.95</v>
      </c>
      <c r="O2156" s="0" t="n">
        <f aca="false">IF(ABS(N2156-J2156)&lt;0.011,1,0)</f>
        <v>1</v>
      </c>
    </row>
    <row r="2157" customFormat="false" ht="15" hidden="false" customHeight="false" outlineLevel="0" collapsed="false">
      <c r="A2157" s="0" t="s">
        <v>15</v>
      </c>
      <c r="B2157" s="0" t="s">
        <v>383</v>
      </c>
      <c r="C2157" s="0" t="n">
        <v>17</v>
      </c>
      <c r="D2157" s="0" t="n">
        <v>51847</v>
      </c>
      <c r="E2157" s="0" t="s">
        <v>176</v>
      </c>
      <c r="F2157" s="0" t="n">
        <v>5.9</v>
      </c>
      <c r="G2157" s="0" t="n">
        <v>0.5</v>
      </c>
      <c r="H2157" s="0" t="n">
        <v>2.95</v>
      </c>
      <c r="I2157" s="0" t="n">
        <v>5.9</v>
      </c>
      <c r="J2157" s="0" t="n">
        <v>2.95</v>
      </c>
      <c r="K2157" s="0" t="s">
        <v>18</v>
      </c>
      <c r="L2157" s="0" t="s">
        <v>197</v>
      </c>
      <c r="M2157" s="0" t="n">
        <f aca="false">CEILING(G2157,1)*F2157</f>
        <v>5.9</v>
      </c>
      <c r="N2157" s="0" t="n">
        <f aca="false">M2157-H2157</f>
        <v>2.95</v>
      </c>
      <c r="O2157" s="0" t="n">
        <f aca="false">IF(ABS(N2157-J2157)&lt;0.011,1,0)</f>
        <v>1</v>
      </c>
    </row>
    <row r="2158" customFormat="false" ht="15" hidden="false" customHeight="false" outlineLevel="0" collapsed="false">
      <c r="A2158" s="0" t="s">
        <v>15</v>
      </c>
      <c r="B2158" s="0" t="s">
        <v>383</v>
      </c>
      <c r="C2158" s="0" t="n">
        <v>17</v>
      </c>
      <c r="D2158" s="0" t="n">
        <v>51847</v>
      </c>
      <c r="E2158" s="0" t="s">
        <v>166</v>
      </c>
      <c r="F2158" s="0" t="n">
        <v>7.9</v>
      </c>
      <c r="G2158" s="0" t="n">
        <v>0.5</v>
      </c>
      <c r="H2158" s="0" t="n">
        <v>3.95</v>
      </c>
      <c r="I2158" s="0" t="n">
        <v>7.9</v>
      </c>
      <c r="J2158" s="0" t="n">
        <v>3.95</v>
      </c>
      <c r="K2158" s="0" t="s">
        <v>18</v>
      </c>
      <c r="L2158" s="0" t="s">
        <v>197</v>
      </c>
      <c r="M2158" s="0" t="n">
        <f aca="false">CEILING(G2158,1)*F2158</f>
        <v>7.9</v>
      </c>
      <c r="N2158" s="0" t="n">
        <f aca="false">M2158-H2158</f>
        <v>3.95</v>
      </c>
      <c r="O2158" s="0" t="n">
        <f aca="false">IF(ABS(N2158-J2158)&lt;0.011,1,0)</f>
        <v>1</v>
      </c>
    </row>
    <row r="2159" customFormat="false" ht="15" hidden="false" customHeight="false" outlineLevel="0" collapsed="false">
      <c r="A2159" s="0" t="s">
        <v>15</v>
      </c>
      <c r="B2159" s="0" t="s">
        <v>383</v>
      </c>
      <c r="C2159" s="0" t="n">
        <v>18</v>
      </c>
      <c r="D2159" s="0" t="n">
        <v>51834</v>
      </c>
      <c r="E2159" s="0" t="s">
        <v>384</v>
      </c>
      <c r="F2159" s="0" t="n">
        <v>9</v>
      </c>
      <c r="G2159" s="0" t="n">
        <v>0.5</v>
      </c>
      <c r="H2159" s="0" t="n">
        <v>4.5</v>
      </c>
      <c r="I2159" s="0" t="n">
        <v>9</v>
      </c>
      <c r="J2159" s="0" t="n">
        <v>4.5</v>
      </c>
      <c r="K2159" s="0" t="s">
        <v>18</v>
      </c>
      <c r="L2159" s="0" t="s">
        <v>197</v>
      </c>
      <c r="M2159" s="0" t="n">
        <f aca="false">CEILING(G2159,1)*F2159</f>
        <v>9</v>
      </c>
      <c r="N2159" s="0" t="n">
        <f aca="false">M2159-H2159</f>
        <v>4.5</v>
      </c>
      <c r="O2159" s="0" t="n">
        <f aca="false">IF(ABS(N2159-J2159)&lt;0.011,1,0)</f>
        <v>1</v>
      </c>
    </row>
    <row r="2160" customFormat="false" ht="15" hidden="false" customHeight="false" outlineLevel="0" collapsed="false">
      <c r="A2160" s="0" t="s">
        <v>15</v>
      </c>
      <c r="B2160" s="0" t="s">
        <v>383</v>
      </c>
      <c r="C2160" s="0" t="n">
        <v>18</v>
      </c>
      <c r="D2160" s="0" t="n">
        <v>51834</v>
      </c>
      <c r="E2160" s="0" t="s">
        <v>385</v>
      </c>
      <c r="F2160" s="0" t="n">
        <v>9</v>
      </c>
      <c r="G2160" s="0" t="n">
        <v>0.5</v>
      </c>
      <c r="H2160" s="0" t="n">
        <v>4.5</v>
      </c>
      <c r="I2160" s="0" t="n">
        <v>9</v>
      </c>
      <c r="J2160" s="0" t="n">
        <v>4.5</v>
      </c>
      <c r="K2160" s="0" t="s">
        <v>18</v>
      </c>
      <c r="L2160" s="0" t="s">
        <v>197</v>
      </c>
      <c r="M2160" s="0" t="n">
        <f aca="false">CEILING(G2160,1)*F2160</f>
        <v>9</v>
      </c>
      <c r="N2160" s="0" t="n">
        <f aca="false">M2160-H2160</f>
        <v>4.5</v>
      </c>
      <c r="O2160" s="0" t="n">
        <f aca="false">IF(ABS(N2160-J2160)&lt;0.011,1,0)</f>
        <v>1</v>
      </c>
    </row>
    <row r="2161" customFormat="false" ht="15" hidden="false" customHeight="false" outlineLevel="0" collapsed="false">
      <c r="A2161" s="0" t="s">
        <v>15</v>
      </c>
      <c r="B2161" s="0" t="s">
        <v>383</v>
      </c>
      <c r="C2161" s="0" t="n">
        <v>18</v>
      </c>
      <c r="D2161" s="0" t="n">
        <v>51834</v>
      </c>
      <c r="E2161" s="0" t="s">
        <v>136</v>
      </c>
      <c r="F2161" s="0" t="n">
        <v>7.9</v>
      </c>
      <c r="G2161" s="0" t="n">
        <v>0.5</v>
      </c>
      <c r="H2161" s="0" t="n">
        <v>3.95</v>
      </c>
      <c r="I2161" s="0" t="n">
        <v>7.9</v>
      </c>
      <c r="J2161" s="0" t="n">
        <v>3.95</v>
      </c>
      <c r="K2161" s="0" t="s">
        <v>18</v>
      </c>
      <c r="L2161" s="0" t="s">
        <v>197</v>
      </c>
      <c r="M2161" s="0" t="n">
        <f aca="false">CEILING(G2161,1)*F2161</f>
        <v>7.9</v>
      </c>
      <c r="N2161" s="0" t="n">
        <f aca="false">M2161-H2161</f>
        <v>3.95</v>
      </c>
      <c r="O2161" s="0" t="n">
        <f aca="false">IF(ABS(N2161-J2161)&lt;0.011,1,0)</f>
        <v>1</v>
      </c>
    </row>
    <row r="2162" customFormat="false" ht="15" hidden="false" customHeight="false" outlineLevel="0" collapsed="false">
      <c r="A2162" s="0" t="s">
        <v>15</v>
      </c>
      <c r="B2162" s="0" t="s">
        <v>383</v>
      </c>
      <c r="C2162" s="0" t="n">
        <v>18</v>
      </c>
      <c r="D2162" s="0" t="n">
        <v>51834</v>
      </c>
      <c r="E2162" s="0" t="s">
        <v>176</v>
      </c>
      <c r="F2162" s="0" t="n">
        <v>5.9</v>
      </c>
      <c r="G2162" s="0" t="n">
        <v>0.5</v>
      </c>
      <c r="H2162" s="0" t="n">
        <v>2.95</v>
      </c>
      <c r="I2162" s="0" t="n">
        <v>5.9</v>
      </c>
      <c r="J2162" s="0" t="n">
        <v>2.95</v>
      </c>
      <c r="K2162" s="0" t="s">
        <v>18</v>
      </c>
      <c r="L2162" s="0" t="s">
        <v>197</v>
      </c>
      <c r="M2162" s="0" t="n">
        <f aca="false">CEILING(G2162,1)*F2162</f>
        <v>5.9</v>
      </c>
      <c r="N2162" s="0" t="n">
        <f aca="false">M2162-H2162</f>
        <v>2.95</v>
      </c>
      <c r="O2162" s="0" t="n">
        <f aca="false">IF(ABS(N2162-J2162)&lt;0.011,1,0)</f>
        <v>1</v>
      </c>
    </row>
    <row r="2163" customFormat="false" ht="15" hidden="false" customHeight="false" outlineLevel="0" collapsed="false">
      <c r="A2163" s="0" t="s">
        <v>15</v>
      </c>
      <c r="B2163" s="0" t="s">
        <v>383</v>
      </c>
      <c r="C2163" s="0" t="n">
        <v>18</v>
      </c>
      <c r="D2163" s="0" t="n">
        <v>51834</v>
      </c>
      <c r="E2163" s="0" t="s">
        <v>166</v>
      </c>
      <c r="F2163" s="0" t="n">
        <v>7.9</v>
      </c>
      <c r="G2163" s="0" t="n">
        <v>0.5</v>
      </c>
      <c r="H2163" s="0" t="n">
        <v>3.95</v>
      </c>
      <c r="I2163" s="0" t="n">
        <v>7.9</v>
      </c>
      <c r="J2163" s="0" t="n">
        <v>3.95</v>
      </c>
      <c r="K2163" s="0" t="s">
        <v>18</v>
      </c>
      <c r="L2163" s="0" t="s">
        <v>197</v>
      </c>
      <c r="M2163" s="0" t="n">
        <f aca="false">CEILING(G2163,1)*F2163</f>
        <v>7.9</v>
      </c>
      <c r="N2163" s="0" t="n">
        <f aca="false">M2163-H2163</f>
        <v>3.95</v>
      </c>
      <c r="O2163" s="0" t="n">
        <f aca="false">IF(ABS(N2163-J2163)&lt;0.011,1,0)</f>
        <v>1</v>
      </c>
    </row>
    <row r="2164" customFormat="false" ht="15" hidden="false" customHeight="false" outlineLevel="0" collapsed="false">
      <c r="A2164" s="0" t="s">
        <v>15</v>
      </c>
      <c r="B2164" s="0" t="s">
        <v>383</v>
      </c>
      <c r="C2164" s="0" t="n">
        <v>22</v>
      </c>
      <c r="D2164" s="0" t="n">
        <v>51851</v>
      </c>
      <c r="E2164" s="0" t="s">
        <v>232</v>
      </c>
      <c r="F2164" s="0" t="n">
        <v>2</v>
      </c>
      <c r="G2164" s="0" t="n">
        <v>0.5</v>
      </c>
      <c r="H2164" s="0" t="n">
        <v>1</v>
      </c>
      <c r="I2164" s="0" t="n">
        <v>2</v>
      </c>
      <c r="J2164" s="0" t="n">
        <v>1</v>
      </c>
      <c r="K2164" s="0" t="s">
        <v>18</v>
      </c>
      <c r="L2164" s="0" t="s">
        <v>139</v>
      </c>
      <c r="M2164" s="0" t="n">
        <f aca="false">CEILING(G2164,1)*F2164</f>
        <v>2</v>
      </c>
      <c r="N2164" s="0" t="n">
        <f aca="false">M2164-H2164</f>
        <v>1</v>
      </c>
      <c r="O2164" s="0" t="n">
        <f aca="false">IF(ABS(N2164-J2164)&lt;0.011,1,0)</f>
        <v>1</v>
      </c>
    </row>
    <row r="2165" customFormat="false" ht="15" hidden="false" customHeight="false" outlineLevel="0" collapsed="false">
      <c r="A2165" s="0" t="s">
        <v>15</v>
      </c>
      <c r="B2165" s="0" t="s">
        <v>383</v>
      </c>
      <c r="C2165" s="0" t="n">
        <v>22</v>
      </c>
      <c r="D2165" s="0" t="n">
        <v>51851</v>
      </c>
      <c r="E2165" s="0" t="s">
        <v>45</v>
      </c>
      <c r="F2165" s="0" t="n">
        <v>17.6</v>
      </c>
      <c r="G2165" s="0" t="n">
        <v>0.5</v>
      </c>
      <c r="H2165" s="0" t="n">
        <v>8.8</v>
      </c>
      <c r="I2165" s="0" t="n">
        <v>17.6</v>
      </c>
      <c r="J2165" s="0" t="n">
        <v>8.8</v>
      </c>
      <c r="K2165" s="0" t="s">
        <v>18</v>
      </c>
      <c r="L2165" s="0" t="s">
        <v>139</v>
      </c>
      <c r="M2165" s="0" t="n">
        <f aca="false">CEILING(G2165,1)*F2165</f>
        <v>17.6</v>
      </c>
      <c r="N2165" s="0" t="n">
        <f aca="false">M2165-H2165</f>
        <v>8.8</v>
      </c>
      <c r="O2165" s="0" t="n">
        <f aca="false">IF(ABS(N2165-J2165)&lt;0.011,1,0)</f>
        <v>1</v>
      </c>
    </row>
    <row r="2166" customFormat="false" ht="15" hidden="false" customHeight="false" outlineLevel="0" collapsed="false">
      <c r="A2166" s="0" t="s">
        <v>15</v>
      </c>
      <c r="B2166" s="0" t="s">
        <v>383</v>
      </c>
      <c r="C2166" s="0" t="n">
        <v>22</v>
      </c>
      <c r="D2166" s="0" t="n">
        <v>51851</v>
      </c>
      <c r="E2166" s="0" t="s">
        <v>48</v>
      </c>
      <c r="F2166" s="0" t="n">
        <v>6.9</v>
      </c>
      <c r="G2166" s="0" t="n">
        <v>0.5</v>
      </c>
      <c r="H2166" s="0" t="n">
        <v>3.45</v>
      </c>
      <c r="I2166" s="0" t="n">
        <v>6.9</v>
      </c>
      <c r="J2166" s="0" t="n">
        <v>3.45</v>
      </c>
      <c r="K2166" s="0" t="s">
        <v>18</v>
      </c>
      <c r="L2166" s="0" t="s">
        <v>139</v>
      </c>
      <c r="M2166" s="0" t="n">
        <f aca="false">CEILING(G2166,1)*F2166</f>
        <v>6.9</v>
      </c>
      <c r="N2166" s="0" t="n">
        <f aca="false">M2166-H2166</f>
        <v>3.45</v>
      </c>
      <c r="O2166" s="0" t="n">
        <f aca="false">IF(ABS(N2166-J2166)&lt;0.011,1,0)</f>
        <v>1</v>
      </c>
    </row>
    <row r="2167" customFormat="false" ht="15" hidden="false" customHeight="false" outlineLevel="0" collapsed="false">
      <c r="A2167" s="0" t="s">
        <v>15</v>
      </c>
      <c r="B2167" s="0" t="s">
        <v>383</v>
      </c>
      <c r="C2167" s="0" t="n">
        <v>22</v>
      </c>
      <c r="D2167" s="0" t="n">
        <v>51851</v>
      </c>
      <c r="E2167" s="0" t="s">
        <v>103</v>
      </c>
      <c r="F2167" s="0" t="n">
        <v>6.5</v>
      </c>
      <c r="G2167" s="0" t="n">
        <v>0.5</v>
      </c>
      <c r="H2167" s="0" t="n">
        <v>3.25</v>
      </c>
      <c r="I2167" s="0" t="n">
        <v>6.5</v>
      </c>
      <c r="J2167" s="0" t="n">
        <v>3.25</v>
      </c>
      <c r="K2167" s="0" t="s">
        <v>18</v>
      </c>
      <c r="L2167" s="0" t="s">
        <v>139</v>
      </c>
      <c r="M2167" s="0" t="n">
        <f aca="false">CEILING(G2167,1)*F2167</f>
        <v>6.5</v>
      </c>
      <c r="N2167" s="0" t="n">
        <f aca="false">M2167-H2167</f>
        <v>3.25</v>
      </c>
      <c r="O2167" s="0" t="n">
        <f aca="false">IF(ABS(N2167-J2167)&lt;0.011,1,0)</f>
        <v>1</v>
      </c>
    </row>
    <row r="2168" customFormat="false" ht="15" hidden="false" customHeight="false" outlineLevel="0" collapsed="false">
      <c r="A2168" s="0" t="s">
        <v>15</v>
      </c>
      <c r="B2168" s="0" t="s">
        <v>383</v>
      </c>
      <c r="C2168" s="0" t="n">
        <v>22</v>
      </c>
      <c r="D2168" s="0" t="n">
        <v>51851</v>
      </c>
      <c r="E2168" s="0" t="s">
        <v>161</v>
      </c>
      <c r="F2168" s="0" t="n">
        <v>5.2</v>
      </c>
      <c r="G2168" s="0" t="n">
        <v>0.5</v>
      </c>
      <c r="H2168" s="0" t="n">
        <v>2.6</v>
      </c>
      <c r="I2168" s="0" t="n">
        <v>5.2</v>
      </c>
      <c r="J2168" s="0" t="n">
        <v>2.6</v>
      </c>
      <c r="K2168" s="0" t="s">
        <v>18</v>
      </c>
      <c r="L2168" s="0" t="s">
        <v>139</v>
      </c>
      <c r="M2168" s="0" t="n">
        <f aca="false">CEILING(G2168,1)*F2168</f>
        <v>5.2</v>
      </c>
      <c r="N2168" s="0" t="n">
        <f aca="false">M2168-H2168</f>
        <v>2.6</v>
      </c>
      <c r="O2168" s="0" t="n">
        <f aca="false">IF(ABS(N2168-J2168)&lt;0.011,1,0)</f>
        <v>1</v>
      </c>
    </row>
    <row r="2169" customFormat="false" ht="15" hidden="false" customHeight="false" outlineLevel="0" collapsed="false">
      <c r="A2169" s="0" t="s">
        <v>15</v>
      </c>
      <c r="B2169" s="0" t="s">
        <v>383</v>
      </c>
      <c r="C2169" s="0" t="n">
        <v>22</v>
      </c>
      <c r="D2169" s="0" t="n">
        <v>51851</v>
      </c>
      <c r="E2169" s="0" t="s">
        <v>32</v>
      </c>
      <c r="F2169" s="0" t="n">
        <v>2.2</v>
      </c>
      <c r="G2169" s="0" t="n">
        <v>0.5</v>
      </c>
      <c r="H2169" s="0" t="n">
        <v>1.1</v>
      </c>
      <c r="I2169" s="0" t="n">
        <v>2.2</v>
      </c>
      <c r="J2169" s="0" t="n">
        <v>1.1</v>
      </c>
      <c r="K2169" s="0" t="s">
        <v>18</v>
      </c>
      <c r="L2169" s="0" t="s">
        <v>139</v>
      </c>
      <c r="M2169" s="0" t="n">
        <f aca="false">CEILING(G2169,1)*F2169</f>
        <v>2.2</v>
      </c>
      <c r="N2169" s="0" t="n">
        <f aca="false">M2169-H2169</f>
        <v>1.1</v>
      </c>
      <c r="O2169" s="0" t="n">
        <f aca="false">IF(ABS(N2169-J2169)&lt;0.011,1,0)</f>
        <v>1</v>
      </c>
    </row>
    <row r="2170" customFormat="false" ht="15" hidden="false" customHeight="false" outlineLevel="0" collapsed="false">
      <c r="A2170" s="0" t="s">
        <v>15</v>
      </c>
      <c r="B2170" s="0" t="s">
        <v>383</v>
      </c>
      <c r="C2170" s="0" t="n">
        <v>22</v>
      </c>
      <c r="D2170" s="0" t="n">
        <v>51851</v>
      </c>
      <c r="E2170" s="0" t="s">
        <v>28</v>
      </c>
      <c r="F2170" s="0" t="n">
        <v>18.6</v>
      </c>
      <c r="G2170" s="0" t="n">
        <v>0.5</v>
      </c>
      <c r="H2170" s="0" t="n">
        <v>9.3</v>
      </c>
      <c r="I2170" s="0" t="n">
        <v>18.6</v>
      </c>
      <c r="J2170" s="0" t="n">
        <v>9.3</v>
      </c>
      <c r="K2170" s="0" t="s">
        <v>18</v>
      </c>
      <c r="L2170" s="0" t="s">
        <v>139</v>
      </c>
      <c r="M2170" s="0" t="n">
        <f aca="false">CEILING(G2170,1)*F2170</f>
        <v>18.6</v>
      </c>
      <c r="N2170" s="0" t="n">
        <f aca="false">M2170-H2170</f>
        <v>9.3</v>
      </c>
      <c r="O2170" s="0" t="n">
        <f aca="false">IF(ABS(N2170-J2170)&lt;0.011,1,0)</f>
        <v>1</v>
      </c>
    </row>
    <row r="2171" customFormat="false" ht="15" hidden="false" customHeight="false" outlineLevel="0" collapsed="false">
      <c r="A2171" s="0" t="s">
        <v>15</v>
      </c>
      <c r="B2171" s="0" t="s">
        <v>383</v>
      </c>
      <c r="C2171" s="0" t="n">
        <v>22</v>
      </c>
      <c r="D2171" s="0" t="n">
        <v>51851</v>
      </c>
      <c r="E2171" s="0" t="s">
        <v>329</v>
      </c>
      <c r="F2171" s="0" t="n">
        <v>7.9</v>
      </c>
      <c r="G2171" s="0" t="n">
        <v>0.5</v>
      </c>
      <c r="H2171" s="0" t="n">
        <v>3.95</v>
      </c>
      <c r="I2171" s="0" t="n">
        <v>7.9</v>
      </c>
      <c r="J2171" s="0" t="n">
        <v>3.95</v>
      </c>
      <c r="K2171" s="0" t="s">
        <v>18</v>
      </c>
      <c r="L2171" s="0" t="s">
        <v>139</v>
      </c>
      <c r="M2171" s="0" t="n">
        <f aca="false">CEILING(G2171,1)*F2171</f>
        <v>7.9</v>
      </c>
      <c r="N2171" s="0" t="n">
        <f aca="false">M2171-H2171</f>
        <v>3.95</v>
      </c>
      <c r="O2171" s="0" t="n">
        <f aca="false">IF(ABS(N2171-J2171)&lt;0.011,1,0)</f>
        <v>1</v>
      </c>
    </row>
    <row r="2172" customFormat="false" ht="15" hidden="false" customHeight="false" outlineLevel="0" collapsed="false">
      <c r="A2172" s="0" t="s">
        <v>15</v>
      </c>
      <c r="B2172" s="0" t="s">
        <v>383</v>
      </c>
      <c r="C2172" s="0" t="n">
        <v>22</v>
      </c>
      <c r="D2172" s="0" t="n">
        <v>51851</v>
      </c>
      <c r="E2172" s="0" t="s">
        <v>56</v>
      </c>
      <c r="F2172" s="0" t="n">
        <v>5.2</v>
      </c>
      <c r="G2172" s="0" t="n">
        <v>0.5</v>
      </c>
      <c r="H2172" s="0" t="n">
        <v>2.6</v>
      </c>
      <c r="I2172" s="0" t="n">
        <v>5.2</v>
      </c>
      <c r="J2172" s="0" t="n">
        <v>2.6</v>
      </c>
      <c r="K2172" s="0" t="s">
        <v>18</v>
      </c>
      <c r="L2172" s="0" t="s">
        <v>139</v>
      </c>
      <c r="M2172" s="0" t="n">
        <f aca="false">CEILING(G2172,1)*F2172</f>
        <v>5.2</v>
      </c>
      <c r="N2172" s="0" t="n">
        <f aca="false">M2172-H2172</f>
        <v>2.6</v>
      </c>
      <c r="O2172" s="0" t="n">
        <f aca="false">IF(ABS(N2172-J2172)&lt;0.011,1,0)</f>
        <v>1</v>
      </c>
    </row>
    <row r="2173" customFormat="false" ht="15" hidden="false" customHeight="false" outlineLevel="0" collapsed="false">
      <c r="A2173" s="0" t="s">
        <v>15</v>
      </c>
      <c r="B2173" s="0" t="s">
        <v>383</v>
      </c>
      <c r="C2173" s="0" t="n">
        <v>22</v>
      </c>
      <c r="D2173" s="0" t="n">
        <v>51851</v>
      </c>
      <c r="E2173" s="0" t="s">
        <v>136</v>
      </c>
      <c r="F2173" s="0" t="n">
        <v>7.9</v>
      </c>
      <c r="G2173" s="0" t="n">
        <v>0.5</v>
      </c>
      <c r="H2173" s="0" t="n">
        <v>3.95</v>
      </c>
      <c r="I2173" s="0" t="n">
        <v>7.9</v>
      </c>
      <c r="J2173" s="0" t="n">
        <v>3.95</v>
      </c>
      <c r="K2173" s="0" t="s">
        <v>18</v>
      </c>
      <c r="L2173" s="0" t="s">
        <v>139</v>
      </c>
      <c r="M2173" s="0" t="n">
        <f aca="false">CEILING(G2173,1)*F2173</f>
        <v>7.9</v>
      </c>
      <c r="N2173" s="0" t="n">
        <f aca="false">M2173-H2173</f>
        <v>3.95</v>
      </c>
      <c r="O2173" s="0" t="n">
        <f aca="false">IF(ABS(N2173-J2173)&lt;0.011,1,0)</f>
        <v>1</v>
      </c>
    </row>
    <row r="2174" customFormat="false" ht="15" hidden="false" customHeight="false" outlineLevel="0" collapsed="false">
      <c r="A2174" s="0" t="s">
        <v>15</v>
      </c>
      <c r="B2174" s="0" t="s">
        <v>383</v>
      </c>
      <c r="C2174" s="0" t="n">
        <v>23</v>
      </c>
      <c r="D2174" s="0" t="n">
        <v>51832</v>
      </c>
      <c r="E2174" s="0" t="s">
        <v>232</v>
      </c>
      <c r="F2174" s="0" t="n">
        <v>2</v>
      </c>
      <c r="G2174" s="0" t="n">
        <v>0.5</v>
      </c>
      <c r="H2174" s="0" t="n">
        <v>1</v>
      </c>
      <c r="I2174" s="0" t="n">
        <v>2</v>
      </c>
      <c r="J2174" s="0" t="n">
        <v>1</v>
      </c>
      <c r="K2174" s="0" t="s">
        <v>18</v>
      </c>
      <c r="L2174" s="0" t="s">
        <v>139</v>
      </c>
      <c r="M2174" s="0" t="n">
        <f aca="false">CEILING(G2174,1)*F2174</f>
        <v>2</v>
      </c>
      <c r="N2174" s="0" t="n">
        <f aca="false">M2174-H2174</f>
        <v>1</v>
      </c>
      <c r="O2174" s="0" t="n">
        <f aca="false">IF(ABS(N2174-J2174)&lt;0.011,1,0)</f>
        <v>1</v>
      </c>
    </row>
    <row r="2175" customFormat="false" ht="15" hidden="false" customHeight="false" outlineLevel="0" collapsed="false">
      <c r="A2175" s="0" t="s">
        <v>15</v>
      </c>
      <c r="B2175" s="0" t="s">
        <v>383</v>
      </c>
      <c r="C2175" s="0" t="n">
        <v>23</v>
      </c>
      <c r="D2175" s="0" t="n">
        <v>51832</v>
      </c>
      <c r="E2175" s="0" t="s">
        <v>45</v>
      </c>
      <c r="F2175" s="0" t="n">
        <v>17.6</v>
      </c>
      <c r="G2175" s="0" t="n">
        <v>0.5</v>
      </c>
      <c r="H2175" s="0" t="n">
        <v>8.8</v>
      </c>
      <c r="I2175" s="0" t="n">
        <v>17.6</v>
      </c>
      <c r="J2175" s="0" t="n">
        <v>8.8</v>
      </c>
      <c r="K2175" s="0" t="s">
        <v>18</v>
      </c>
      <c r="L2175" s="0" t="s">
        <v>139</v>
      </c>
      <c r="M2175" s="0" t="n">
        <f aca="false">CEILING(G2175,1)*F2175</f>
        <v>17.6</v>
      </c>
      <c r="N2175" s="0" t="n">
        <f aca="false">M2175-H2175</f>
        <v>8.8</v>
      </c>
      <c r="O2175" s="0" t="n">
        <f aca="false">IF(ABS(N2175-J2175)&lt;0.011,1,0)</f>
        <v>1</v>
      </c>
    </row>
    <row r="2176" customFormat="false" ht="15" hidden="false" customHeight="false" outlineLevel="0" collapsed="false">
      <c r="A2176" s="0" t="s">
        <v>15</v>
      </c>
      <c r="B2176" s="0" t="s">
        <v>383</v>
      </c>
      <c r="C2176" s="0" t="n">
        <v>23</v>
      </c>
      <c r="D2176" s="0" t="n">
        <v>51832</v>
      </c>
      <c r="E2176" s="0" t="s">
        <v>48</v>
      </c>
      <c r="F2176" s="0" t="n">
        <v>6.9</v>
      </c>
      <c r="G2176" s="0" t="n">
        <v>0.5</v>
      </c>
      <c r="H2176" s="0" t="n">
        <v>3.45</v>
      </c>
      <c r="I2176" s="0" t="n">
        <v>6.9</v>
      </c>
      <c r="J2176" s="0" t="n">
        <v>3.45</v>
      </c>
      <c r="K2176" s="0" t="s">
        <v>18</v>
      </c>
      <c r="L2176" s="0" t="s">
        <v>139</v>
      </c>
      <c r="M2176" s="0" t="n">
        <f aca="false">CEILING(G2176,1)*F2176</f>
        <v>6.9</v>
      </c>
      <c r="N2176" s="0" t="n">
        <f aca="false">M2176-H2176</f>
        <v>3.45</v>
      </c>
      <c r="O2176" s="0" t="n">
        <f aca="false">IF(ABS(N2176-J2176)&lt;0.011,1,0)</f>
        <v>1</v>
      </c>
    </row>
    <row r="2177" customFormat="false" ht="15" hidden="false" customHeight="false" outlineLevel="0" collapsed="false">
      <c r="A2177" s="0" t="s">
        <v>15</v>
      </c>
      <c r="B2177" s="0" t="s">
        <v>383</v>
      </c>
      <c r="C2177" s="0" t="n">
        <v>23</v>
      </c>
      <c r="D2177" s="0" t="n">
        <v>51832</v>
      </c>
      <c r="E2177" s="0" t="s">
        <v>103</v>
      </c>
      <c r="F2177" s="0" t="n">
        <v>6.5</v>
      </c>
      <c r="G2177" s="0" t="n">
        <v>0.5</v>
      </c>
      <c r="H2177" s="0" t="n">
        <v>3.25</v>
      </c>
      <c r="I2177" s="0" t="n">
        <v>6.5</v>
      </c>
      <c r="J2177" s="0" t="n">
        <v>3.25</v>
      </c>
      <c r="K2177" s="0" t="s">
        <v>18</v>
      </c>
      <c r="L2177" s="0" t="s">
        <v>139</v>
      </c>
      <c r="M2177" s="0" t="n">
        <f aca="false">CEILING(G2177,1)*F2177</f>
        <v>6.5</v>
      </c>
      <c r="N2177" s="0" t="n">
        <f aca="false">M2177-H2177</f>
        <v>3.25</v>
      </c>
      <c r="O2177" s="0" t="n">
        <f aca="false">IF(ABS(N2177-J2177)&lt;0.011,1,0)</f>
        <v>1</v>
      </c>
    </row>
    <row r="2178" customFormat="false" ht="15" hidden="false" customHeight="false" outlineLevel="0" collapsed="false">
      <c r="A2178" s="0" t="s">
        <v>15</v>
      </c>
      <c r="B2178" s="0" t="s">
        <v>383</v>
      </c>
      <c r="C2178" s="0" t="n">
        <v>23</v>
      </c>
      <c r="D2178" s="0" t="n">
        <v>51832</v>
      </c>
      <c r="E2178" s="0" t="s">
        <v>161</v>
      </c>
      <c r="F2178" s="0" t="n">
        <v>5.2</v>
      </c>
      <c r="G2178" s="0" t="n">
        <v>0.5</v>
      </c>
      <c r="H2178" s="0" t="n">
        <v>2.6</v>
      </c>
      <c r="I2178" s="0" t="n">
        <v>5.2</v>
      </c>
      <c r="J2178" s="0" t="n">
        <v>2.6</v>
      </c>
      <c r="K2178" s="0" t="s">
        <v>18</v>
      </c>
      <c r="L2178" s="0" t="s">
        <v>139</v>
      </c>
      <c r="M2178" s="0" t="n">
        <f aca="false">CEILING(G2178,1)*F2178</f>
        <v>5.2</v>
      </c>
      <c r="N2178" s="0" t="n">
        <f aca="false">M2178-H2178</f>
        <v>2.6</v>
      </c>
      <c r="O2178" s="0" t="n">
        <f aca="false">IF(ABS(N2178-J2178)&lt;0.011,1,0)</f>
        <v>1</v>
      </c>
    </row>
    <row r="2179" customFormat="false" ht="15" hidden="false" customHeight="false" outlineLevel="0" collapsed="false">
      <c r="A2179" s="0" t="s">
        <v>15</v>
      </c>
      <c r="B2179" s="0" t="s">
        <v>383</v>
      </c>
      <c r="C2179" s="0" t="n">
        <v>23</v>
      </c>
      <c r="D2179" s="0" t="n">
        <v>51832</v>
      </c>
      <c r="E2179" s="0" t="s">
        <v>32</v>
      </c>
      <c r="F2179" s="0" t="n">
        <v>2.2</v>
      </c>
      <c r="G2179" s="0" t="n">
        <v>0.5</v>
      </c>
      <c r="H2179" s="0" t="n">
        <v>1.1</v>
      </c>
      <c r="I2179" s="0" t="n">
        <v>2.2</v>
      </c>
      <c r="J2179" s="0" t="n">
        <v>1.1</v>
      </c>
      <c r="K2179" s="0" t="s">
        <v>18</v>
      </c>
      <c r="L2179" s="0" t="s">
        <v>139</v>
      </c>
      <c r="M2179" s="0" t="n">
        <f aca="false">CEILING(G2179,1)*F2179</f>
        <v>2.2</v>
      </c>
      <c r="N2179" s="0" t="n">
        <f aca="false">M2179-H2179</f>
        <v>1.1</v>
      </c>
      <c r="O2179" s="0" t="n">
        <f aca="false">IF(ABS(N2179-J2179)&lt;0.011,1,0)</f>
        <v>1</v>
      </c>
    </row>
    <row r="2180" customFormat="false" ht="15" hidden="false" customHeight="false" outlineLevel="0" collapsed="false">
      <c r="A2180" s="0" t="s">
        <v>15</v>
      </c>
      <c r="B2180" s="0" t="s">
        <v>383</v>
      </c>
      <c r="C2180" s="0" t="n">
        <v>23</v>
      </c>
      <c r="D2180" s="0" t="n">
        <v>51832</v>
      </c>
      <c r="E2180" s="0" t="s">
        <v>28</v>
      </c>
      <c r="F2180" s="0" t="n">
        <v>18.6</v>
      </c>
      <c r="G2180" s="0" t="n">
        <v>0.5</v>
      </c>
      <c r="H2180" s="0" t="n">
        <v>9.3</v>
      </c>
      <c r="I2180" s="0" t="n">
        <v>18.6</v>
      </c>
      <c r="J2180" s="0" t="n">
        <v>9.3</v>
      </c>
      <c r="K2180" s="0" t="s">
        <v>18</v>
      </c>
      <c r="L2180" s="0" t="s">
        <v>139</v>
      </c>
      <c r="M2180" s="0" t="n">
        <f aca="false">CEILING(G2180,1)*F2180</f>
        <v>18.6</v>
      </c>
      <c r="N2180" s="0" t="n">
        <f aca="false">M2180-H2180</f>
        <v>9.3</v>
      </c>
      <c r="O2180" s="0" t="n">
        <f aca="false">IF(ABS(N2180-J2180)&lt;0.011,1,0)</f>
        <v>1</v>
      </c>
    </row>
    <row r="2181" customFormat="false" ht="15" hidden="false" customHeight="false" outlineLevel="0" collapsed="false">
      <c r="A2181" s="0" t="s">
        <v>15</v>
      </c>
      <c r="B2181" s="0" t="s">
        <v>383</v>
      </c>
      <c r="C2181" s="0" t="n">
        <v>23</v>
      </c>
      <c r="D2181" s="0" t="n">
        <v>51832</v>
      </c>
      <c r="E2181" s="0" t="s">
        <v>329</v>
      </c>
      <c r="F2181" s="0" t="n">
        <v>7.9</v>
      </c>
      <c r="G2181" s="0" t="n">
        <v>0.5</v>
      </c>
      <c r="H2181" s="0" t="n">
        <v>3.95</v>
      </c>
      <c r="I2181" s="0" t="n">
        <v>7.9</v>
      </c>
      <c r="J2181" s="0" t="n">
        <v>3.95</v>
      </c>
      <c r="K2181" s="0" t="s">
        <v>18</v>
      </c>
      <c r="L2181" s="0" t="s">
        <v>139</v>
      </c>
      <c r="M2181" s="0" t="n">
        <f aca="false">CEILING(G2181,1)*F2181</f>
        <v>7.9</v>
      </c>
      <c r="N2181" s="0" t="n">
        <f aca="false">M2181-H2181</f>
        <v>3.95</v>
      </c>
      <c r="O2181" s="0" t="n">
        <f aca="false">IF(ABS(N2181-J2181)&lt;0.011,1,0)</f>
        <v>1</v>
      </c>
    </row>
    <row r="2182" customFormat="false" ht="15" hidden="false" customHeight="false" outlineLevel="0" collapsed="false">
      <c r="A2182" s="0" t="s">
        <v>15</v>
      </c>
      <c r="B2182" s="0" t="s">
        <v>383</v>
      </c>
      <c r="C2182" s="0" t="n">
        <v>23</v>
      </c>
      <c r="D2182" s="0" t="n">
        <v>51832</v>
      </c>
      <c r="E2182" s="0" t="s">
        <v>56</v>
      </c>
      <c r="F2182" s="0" t="n">
        <v>5.2</v>
      </c>
      <c r="G2182" s="0" t="n">
        <v>0.5</v>
      </c>
      <c r="H2182" s="0" t="n">
        <v>2.6</v>
      </c>
      <c r="I2182" s="0" t="n">
        <v>5.2</v>
      </c>
      <c r="J2182" s="0" t="n">
        <v>2.6</v>
      </c>
      <c r="K2182" s="0" t="s">
        <v>18</v>
      </c>
      <c r="L2182" s="0" t="s">
        <v>139</v>
      </c>
      <c r="M2182" s="0" t="n">
        <f aca="false">CEILING(G2182,1)*F2182</f>
        <v>5.2</v>
      </c>
      <c r="N2182" s="0" t="n">
        <f aca="false">M2182-H2182</f>
        <v>2.6</v>
      </c>
      <c r="O2182" s="0" t="n">
        <f aca="false">IF(ABS(N2182-J2182)&lt;0.011,1,0)</f>
        <v>1</v>
      </c>
    </row>
    <row r="2183" customFormat="false" ht="15" hidden="false" customHeight="false" outlineLevel="0" collapsed="false">
      <c r="A2183" s="0" t="s">
        <v>15</v>
      </c>
      <c r="B2183" s="0" t="s">
        <v>383</v>
      </c>
      <c r="C2183" s="0" t="n">
        <v>23</v>
      </c>
      <c r="D2183" s="0" t="n">
        <v>51832</v>
      </c>
      <c r="E2183" s="0" t="s">
        <v>136</v>
      </c>
      <c r="F2183" s="0" t="n">
        <v>7.9</v>
      </c>
      <c r="G2183" s="0" t="n">
        <v>0.5</v>
      </c>
      <c r="H2183" s="0" t="n">
        <v>3.95</v>
      </c>
      <c r="I2183" s="0" t="n">
        <v>7.9</v>
      </c>
      <c r="J2183" s="0" t="n">
        <v>3.95</v>
      </c>
      <c r="K2183" s="0" t="s">
        <v>18</v>
      </c>
      <c r="L2183" s="0" t="s">
        <v>139</v>
      </c>
      <c r="M2183" s="0" t="n">
        <f aca="false">CEILING(G2183,1)*F2183</f>
        <v>7.9</v>
      </c>
      <c r="N2183" s="0" t="n">
        <f aca="false">M2183-H2183</f>
        <v>3.95</v>
      </c>
      <c r="O2183" s="0" t="n">
        <f aca="false">IF(ABS(N2183-J2183)&lt;0.011,1,0)</f>
        <v>1</v>
      </c>
    </row>
    <row r="2184" customFormat="false" ht="15" hidden="false" customHeight="false" outlineLevel="0" collapsed="false">
      <c r="A2184" s="0" t="s">
        <v>15</v>
      </c>
      <c r="B2184" s="0" t="s">
        <v>386</v>
      </c>
      <c r="C2184" s="0" t="n">
        <v>6</v>
      </c>
      <c r="D2184" s="0" t="n">
        <v>51859</v>
      </c>
      <c r="E2184" s="0" t="s">
        <v>47</v>
      </c>
      <c r="F2184" s="0" t="n">
        <v>17.6</v>
      </c>
      <c r="G2184" s="0" t="n">
        <v>0.5</v>
      </c>
      <c r="H2184" s="0" t="n">
        <v>8.8</v>
      </c>
      <c r="I2184" s="0" t="n">
        <v>17.6</v>
      </c>
      <c r="J2184" s="0" t="n">
        <v>8.8</v>
      </c>
      <c r="K2184" s="0" t="s">
        <v>18</v>
      </c>
      <c r="L2184" s="0" t="s">
        <v>224</v>
      </c>
      <c r="M2184" s="0" t="n">
        <f aca="false">CEILING(G2184,1)*F2184</f>
        <v>17.6</v>
      </c>
      <c r="N2184" s="0" t="n">
        <f aca="false">M2184-H2184</f>
        <v>8.8</v>
      </c>
      <c r="O2184" s="0" t="n">
        <f aca="false">IF(ABS(N2184-J2184)&lt;0.011,1,0)</f>
        <v>1</v>
      </c>
    </row>
    <row r="2185" customFormat="false" ht="15" hidden="false" customHeight="false" outlineLevel="0" collapsed="false">
      <c r="A2185" s="0" t="s">
        <v>15</v>
      </c>
      <c r="B2185" s="0" t="s">
        <v>386</v>
      </c>
      <c r="C2185" s="0" t="n">
        <v>6</v>
      </c>
      <c r="D2185" s="0" t="n">
        <v>51859</v>
      </c>
      <c r="E2185" s="0" t="s">
        <v>32</v>
      </c>
      <c r="F2185" s="0" t="n">
        <v>2.2</v>
      </c>
      <c r="G2185" s="0" t="n">
        <v>1.5</v>
      </c>
      <c r="H2185" s="0" t="n">
        <v>3.3</v>
      </c>
      <c r="I2185" s="0" t="n">
        <v>4.4</v>
      </c>
      <c r="J2185" s="0" t="n">
        <v>1.1</v>
      </c>
      <c r="K2185" s="0" t="s">
        <v>18</v>
      </c>
      <c r="L2185" s="0" t="s">
        <v>224</v>
      </c>
      <c r="M2185" s="0" t="n">
        <f aca="false">CEILING(G2185,1)*F2185</f>
        <v>4.4</v>
      </c>
      <c r="N2185" s="0" t="n">
        <f aca="false">M2185-H2185</f>
        <v>1.1</v>
      </c>
      <c r="O2185" s="0" t="n">
        <f aca="false">IF(ABS(N2185-J2185)&lt;0.011,1,0)</f>
        <v>1</v>
      </c>
    </row>
    <row r="2186" customFormat="false" ht="15" hidden="false" customHeight="false" outlineLevel="0" collapsed="false">
      <c r="A2186" s="0" t="s">
        <v>15</v>
      </c>
      <c r="B2186" s="0" t="s">
        <v>386</v>
      </c>
      <c r="C2186" s="0" t="n">
        <v>6</v>
      </c>
      <c r="D2186" s="0" t="n">
        <v>51859</v>
      </c>
      <c r="E2186" s="0" t="s">
        <v>180</v>
      </c>
      <c r="F2186" s="0" t="n">
        <v>23</v>
      </c>
      <c r="G2186" s="0" t="n">
        <v>0.5</v>
      </c>
      <c r="H2186" s="0" t="n">
        <v>11.5</v>
      </c>
      <c r="I2186" s="0" t="n">
        <v>23</v>
      </c>
      <c r="J2186" s="0" t="n">
        <v>11.5</v>
      </c>
      <c r="K2186" s="0" t="s">
        <v>18</v>
      </c>
      <c r="L2186" s="0" t="s">
        <v>224</v>
      </c>
      <c r="M2186" s="0" t="n">
        <f aca="false">CEILING(G2186,1)*F2186</f>
        <v>23</v>
      </c>
      <c r="N2186" s="0" t="n">
        <f aca="false">M2186-H2186</f>
        <v>11.5</v>
      </c>
      <c r="O2186" s="0" t="n">
        <f aca="false">IF(ABS(N2186-J2186)&lt;0.011,1,0)</f>
        <v>1</v>
      </c>
    </row>
    <row r="2187" customFormat="false" ht="15" hidden="false" customHeight="false" outlineLevel="0" collapsed="false">
      <c r="A2187" s="0" t="s">
        <v>15</v>
      </c>
      <c r="B2187" s="0" t="s">
        <v>386</v>
      </c>
      <c r="C2187" s="0" t="n">
        <v>6</v>
      </c>
      <c r="D2187" s="0" t="n">
        <v>51859</v>
      </c>
      <c r="E2187" s="0" t="s">
        <v>312</v>
      </c>
      <c r="F2187" s="0" t="n">
        <v>21</v>
      </c>
      <c r="G2187" s="0" t="n">
        <v>0.5</v>
      </c>
      <c r="H2187" s="0" t="n">
        <v>10.5</v>
      </c>
      <c r="I2187" s="0" t="n">
        <v>21</v>
      </c>
      <c r="J2187" s="0" t="n">
        <v>10.5</v>
      </c>
      <c r="K2187" s="0" t="s">
        <v>18</v>
      </c>
      <c r="L2187" s="0" t="s">
        <v>224</v>
      </c>
      <c r="M2187" s="0" t="n">
        <f aca="false">CEILING(G2187,1)*F2187</f>
        <v>21</v>
      </c>
      <c r="N2187" s="0" t="n">
        <f aca="false">M2187-H2187</f>
        <v>10.5</v>
      </c>
      <c r="O2187" s="0" t="n">
        <f aca="false">IF(ABS(N2187-J2187)&lt;0.011,1,0)</f>
        <v>1</v>
      </c>
    </row>
    <row r="2188" customFormat="false" ht="15" hidden="false" customHeight="false" outlineLevel="0" collapsed="false">
      <c r="A2188" s="0" t="s">
        <v>15</v>
      </c>
      <c r="B2188" s="0" t="s">
        <v>386</v>
      </c>
      <c r="C2188" s="0" t="n">
        <v>7</v>
      </c>
      <c r="D2188" s="0" t="n">
        <v>51858</v>
      </c>
      <c r="E2188" s="0" t="s">
        <v>47</v>
      </c>
      <c r="F2188" s="0" t="n">
        <v>17.6</v>
      </c>
      <c r="G2188" s="0" t="n">
        <v>0.5</v>
      </c>
      <c r="H2188" s="0" t="n">
        <v>8.8</v>
      </c>
      <c r="I2188" s="0" t="n">
        <v>17.6</v>
      </c>
      <c r="J2188" s="0" t="n">
        <v>8.8</v>
      </c>
      <c r="K2188" s="0" t="s">
        <v>18</v>
      </c>
      <c r="L2188" s="0" t="s">
        <v>224</v>
      </c>
      <c r="M2188" s="0" t="n">
        <f aca="false">CEILING(G2188,1)*F2188</f>
        <v>17.6</v>
      </c>
      <c r="N2188" s="0" t="n">
        <f aca="false">M2188-H2188</f>
        <v>8.8</v>
      </c>
      <c r="O2188" s="0" t="n">
        <f aca="false">IF(ABS(N2188-J2188)&lt;0.011,1,0)</f>
        <v>1</v>
      </c>
    </row>
    <row r="2189" customFormat="false" ht="15" hidden="false" customHeight="false" outlineLevel="0" collapsed="false">
      <c r="A2189" s="0" t="s">
        <v>15</v>
      </c>
      <c r="B2189" s="0" t="s">
        <v>386</v>
      </c>
      <c r="C2189" s="0" t="n">
        <v>7</v>
      </c>
      <c r="D2189" s="0" t="n">
        <v>51858</v>
      </c>
      <c r="E2189" s="0" t="s">
        <v>32</v>
      </c>
      <c r="F2189" s="0" t="n">
        <v>2.2</v>
      </c>
      <c r="G2189" s="0" t="n">
        <v>1.5</v>
      </c>
      <c r="H2189" s="0" t="n">
        <v>3.3</v>
      </c>
      <c r="I2189" s="0" t="n">
        <v>4.4</v>
      </c>
      <c r="J2189" s="0" t="n">
        <v>1.1</v>
      </c>
      <c r="K2189" s="0" t="s">
        <v>18</v>
      </c>
      <c r="L2189" s="0" t="s">
        <v>224</v>
      </c>
      <c r="M2189" s="0" t="n">
        <f aca="false">CEILING(G2189,1)*F2189</f>
        <v>4.4</v>
      </c>
      <c r="N2189" s="0" t="n">
        <f aca="false">M2189-H2189</f>
        <v>1.1</v>
      </c>
      <c r="O2189" s="0" t="n">
        <f aca="false">IF(ABS(N2189-J2189)&lt;0.011,1,0)</f>
        <v>1</v>
      </c>
    </row>
    <row r="2190" customFormat="false" ht="15" hidden="false" customHeight="false" outlineLevel="0" collapsed="false">
      <c r="A2190" s="0" t="s">
        <v>15</v>
      </c>
      <c r="B2190" s="0" t="s">
        <v>386</v>
      </c>
      <c r="C2190" s="0" t="n">
        <v>7</v>
      </c>
      <c r="D2190" s="0" t="n">
        <v>51858</v>
      </c>
      <c r="E2190" s="0" t="s">
        <v>180</v>
      </c>
      <c r="F2190" s="0" t="n">
        <v>23</v>
      </c>
      <c r="G2190" s="0" t="n">
        <v>0.5</v>
      </c>
      <c r="H2190" s="0" t="n">
        <v>11.5</v>
      </c>
      <c r="I2190" s="0" t="n">
        <v>23</v>
      </c>
      <c r="J2190" s="0" t="n">
        <v>11.5</v>
      </c>
      <c r="K2190" s="0" t="s">
        <v>18</v>
      </c>
      <c r="L2190" s="0" t="s">
        <v>224</v>
      </c>
      <c r="M2190" s="0" t="n">
        <f aca="false">CEILING(G2190,1)*F2190</f>
        <v>23</v>
      </c>
      <c r="N2190" s="0" t="n">
        <f aca="false">M2190-H2190</f>
        <v>11.5</v>
      </c>
      <c r="O2190" s="0" t="n">
        <f aca="false">IF(ABS(N2190-J2190)&lt;0.011,1,0)</f>
        <v>1</v>
      </c>
    </row>
    <row r="2191" customFormat="false" ht="15" hidden="false" customHeight="false" outlineLevel="0" collapsed="false">
      <c r="A2191" s="0" t="s">
        <v>15</v>
      </c>
      <c r="B2191" s="0" t="s">
        <v>386</v>
      </c>
      <c r="C2191" s="0" t="n">
        <v>7</v>
      </c>
      <c r="D2191" s="0" t="n">
        <v>51858</v>
      </c>
      <c r="E2191" s="0" t="s">
        <v>312</v>
      </c>
      <c r="F2191" s="0" t="n">
        <v>21</v>
      </c>
      <c r="G2191" s="0" t="n">
        <v>0.5</v>
      </c>
      <c r="H2191" s="0" t="n">
        <v>10.5</v>
      </c>
      <c r="I2191" s="0" t="n">
        <v>21</v>
      </c>
      <c r="J2191" s="0" t="n">
        <v>10.5</v>
      </c>
      <c r="K2191" s="0" t="s">
        <v>18</v>
      </c>
      <c r="L2191" s="0" t="s">
        <v>224</v>
      </c>
      <c r="M2191" s="0" t="n">
        <f aca="false">CEILING(G2191,1)*F2191</f>
        <v>21</v>
      </c>
      <c r="N2191" s="0" t="n">
        <f aca="false">M2191-H2191</f>
        <v>10.5</v>
      </c>
      <c r="O2191" s="0" t="n">
        <f aca="false">IF(ABS(N2191-J2191)&lt;0.011,1,0)</f>
        <v>1</v>
      </c>
    </row>
    <row r="2192" customFormat="false" ht="15" hidden="false" customHeight="false" outlineLevel="0" collapsed="false">
      <c r="A2192" s="0" t="s">
        <v>15</v>
      </c>
      <c r="B2192" s="0" t="s">
        <v>387</v>
      </c>
      <c r="C2192" s="0" t="n">
        <v>12</v>
      </c>
      <c r="D2192" s="0" t="n">
        <v>51985</v>
      </c>
      <c r="E2192" s="0" t="s">
        <v>31</v>
      </c>
      <c r="F2192" s="0" t="n">
        <v>2.2</v>
      </c>
      <c r="G2192" s="0" t="n">
        <v>0.67</v>
      </c>
      <c r="H2192" s="0" t="n">
        <v>1.47</v>
      </c>
      <c r="I2192" s="0" t="n">
        <v>2.2</v>
      </c>
      <c r="J2192" s="0" t="n">
        <v>0.73</v>
      </c>
      <c r="K2192" s="0" t="s">
        <v>18</v>
      </c>
      <c r="L2192" s="0" t="s">
        <v>388</v>
      </c>
      <c r="M2192" s="0" t="n">
        <f aca="false">CEILING(G2192,1)*F2192</f>
        <v>2.2</v>
      </c>
      <c r="N2192" s="0" t="n">
        <f aca="false">M2192-H2192</f>
        <v>0.73</v>
      </c>
      <c r="O2192" s="0" t="n">
        <f aca="false">IF(ABS(N2192-J2192)&lt;0.011,1,0)</f>
        <v>1</v>
      </c>
    </row>
    <row r="2193" customFormat="false" ht="15" hidden="false" customHeight="false" outlineLevel="0" collapsed="false">
      <c r="A2193" s="0" t="s">
        <v>15</v>
      </c>
      <c r="B2193" s="0" t="s">
        <v>387</v>
      </c>
      <c r="C2193" s="0" t="n">
        <v>12</v>
      </c>
      <c r="D2193" s="0" t="n">
        <v>51985</v>
      </c>
      <c r="E2193" s="0" t="s">
        <v>67</v>
      </c>
      <c r="F2193" s="0" t="n">
        <v>4.2</v>
      </c>
      <c r="G2193" s="0" t="n">
        <v>0.33</v>
      </c>
      <c r="H2193" s="0" t="n">
        <v>1.39</v>
      </c>
      <c r="I2193" s="0" t="n">
        <v>4.2</v>
      </c>
      <c r="J2193" s="0" t="n">
        <v>2.81</v>
      </c>
      <c r="K2193" s="0" t="s">
        <v>18</v>
      </c>
      <c r="L2193" s="0" t="s">
        <v>388</v>
      </c>
      <c r="M2193" s="0" t="n">
        <f aca="false">CEILING(G2193,1)*F2193</f>
        <v>4.2</v>
      </c>
      <c r="N2193" s="0" t="n">
        <f aca="false">M2193-H2193</f>
        <v>2.81</v>
      </c>
      <c r="O2193" s="0" t="n">
        <f aca="false">IF(ABS(N2193-J2193)&lt;0.011,1,0)</f>
        <v>1</v>
      </c>
    </row>
    <row r="2194" customFormat="false" ht="15" hidden="false" customHeight="false" outlineLevel="0" collapsed="false">
      <c r="A2194" s="0" t="s">
        <v>15</v>
      </c>
      <c r="B2194" s="0" t="s">
        <v>387</v>
      </c>
      <c r="C2194" s="0" t="n">
        <v>12</v>
      </c>
      <c r="D2194" s="0" t="n">
        <v>51985</v>
      </c>
      <c r="E2194" s="0" t="s">
        <v>42</v>
      </c>
      <c r="F2194" s="0" t="n">
        <v>8.7</v>
      </c>
      <c r="G2194" s="0" t="n">
        <v>0.33</v>
      </c>
      <c r="H2194" s="0" t="n">
        <v>2.87</v>
      </c>
      <c r="I2194" s="0" t="n">
        <v>8.7</v>
      </c>
      <c r="J2194" s="0" t="n">
        <v>5.83</v>
      </c>
      <c r="K2194" s="0" t="s">
        <v>18</v>
      </c>
      <c r="L2194" s="0" t="s">
        <v>388</v>
      </c>
      <c r="M2194" s="0" t="n">
        <f aca="false">CEILING(G2194,1)*F2194</f>
        <v>8.7</v>
      </c>
      <c r="N2194" s="0" t="n">
        <f aca="false">M2194-H2194</f>
        <v>5.83</v>
      </c>
      <c r="O2194" s="0" t="n">
        <f aca="false">IF(ABS(N2194-J2194)&lt;0.011,1,0)</f>
        <v>1</v>
      </c>
    </row>
    <row r="2195" customFormat="false" ht="15" hidden="false" customHeight="false" outlineLevel="0" collapsed="false">
      <c r="A2195" s="0" t="s">
        <v>15</v>
      </c>
      <c r="B2195" s="0" t="s">
        <v>387</v>
      </c>
      <c r="C2195" s="0" t="n">
        <v>12</v>
      </c>
      <c r="D2195" s="0" t="n">
        <v>51985</v>
      </c>
      <c r="E2195" s="0" t="s">
        <v>93</v>
      </c>
      <c r="F2195" s="0" t="n">
        <v>9.8</v>
      </c>
      <c r="G2195" s="0" t="n">
        <v>0.33</v>
      </c>
      <c r="H2195" s="0" t="n">
        <v>3.23</v>
      </c>
      <c r="I2195" s="0" t="n">
        <v>9.8</v>
      </c>
      <c r="J2195" s="0" t="n">
        <v>6.57</v>
      </c>
      <c r="K2195" s="0" t="s">
        <v>18</v>
      </c>
      <c r="L2195" s="0" t="s">
        <v>388</v>
      </c>
      <c r="M2195" s="0" t="n">
        <f aca="false">CEILING(G2195,1)*F2195</f>
        <v>9.8</v>
      </c>
      <c r="N2195" s="0" t="n">
        <f aca="false">M2195-H2195</f>
        <v>6.57</v>
      </c>
      <c r="O2195" s="0" t="n">
        <f aca="false">IF(ABS(N2195-J2195)&lt;0.011,1,0)</f>
        <v>1</v>
      </c>
    </row>
    <row r="2196" customFormat="false" ht="15" hidden="false" customHeight="false" outlineLevel="0" collapsed="false">
      <c r="A2196" s="0" t="s">
        <v>15</v>
      </c>
      <c r="B2196" s="0" t="s">
        <v>387</v>
      </c>
      <c r="C2196" s="0" t="n">
        <v>13</v>
      </c>
      <c r="D2196" s="0" t="n">
        <v>51986</v>
      </c>
      <c r="E2196" s="0" t="s">
        <v>31</v>
      </c>
      <c r="F2196" s="0" t="n">
        <v>2.2</v>
      </c>
      <c r="G2196" s="0" t="n">
        <v>0.67</v>
      </c>
      <c r="H2196" s="0" t="n">
        <v>1.47</v>
      </c>
      <c r="I2196" s="0" t="n">
        <v>2.2</v>
      </c>
      <c r="J2196" s="0" t="n">
        <v>0.73</v>
      </c>
      <c r="K2196" s="0" t="s">
        <v>18</v>
      </c>
      <c r="L2196" s="0" t="s">
        <v>388</v>
      </c>
      <c r="M2196" s="0" t="n">
        <f aca="false">CEILING(G2196,1)*F2196</f>
        <v>2.2</v>
      </c>
      <c r="N2196" s="0" t="n">
        <f aca="false">M2196-H2196</f>
        <v>0.73</v>
      </c>
      <c r="O2196" s="0" t="n">
        <f aca="false">IF(ABS(N2196-J2196)&lt;0.011,1,0)</f>
        <v>1</v>
      </c>
    </row>
    <row r="2197" customFormat="false" ht="15" hidden="false" customHeight="false" outlineLevel="0" collapsed="false">
      <c r="A2197" s="0" t="s">
        <v>15</v>
      </c>
      <c r="B2197" s="0" t="s">
        <v>387</v>
      </c>
      <c r="C2197" s="0" t="n">
        <v>13</v>
      </c>
      <c r="D2197" s="0" t="n">
        <v>51986</v>
      </c>
      <c r="E2197" s="0" t="s">
        <v>67</v>
      </c>
      <c r="F2197" s="0" t="n">
        <v>4.2</v>
      </c>
      <c r="G2197" s="0" t="n">
        <v>0.34</v>
      </c>
      <c r="H2197" s="0" t="n">
        <v>1.43</v>
      </c>
      <c r="I2197" s="0" t="n">
        <v>4.2</v>
      </c>
      <c r="J2197" s="0" t="n">
        <v>2.77</v>
      </c>
      <c r="K2197" s="0" t="s">
        <v>18</v>
      </c>
      <c r="L2197" s="0" t="s">
        <v>388</v>
      </c>
      <c r="M2197" s="0" t="n">
        <f aca="false">CEILING(G2197,1)*F2197</f>
        <v>4.2</v>
      </c>
      <c r="N2197" s="0" t="n">
        <f aca="false">M2197-H2197</f>
        <v>2.77</v>
      </c>
      <c r="O2197" s="0" t="n">
        <f aca="false">IF(ABS(N2197-J2197)&lt;0.011,1,0)</f>
        <v>1</v>
      </c>
    </row>
    <row r="2198" customFormat="false" ht="15" hidden="false" customHeight="false" outlineLevel="0" collapsed="false">
      <c r="A2198" s="0" t="s">
        <v>15</v>
      </c>
      <c r="B2198" s="0" t="s">
        <v>387</v>
      </c>
      <c r="C2198" s="0" t="n">
        <v>13</v>
      </c>
      <c r="D2198" s="0" t="n">
        <v>51986</v>
      </c>
      <c r="E2198" s="0" t="s">
        <v>42</v>
      </c>
      <c r="F2198" s="0" t="n">
        <v>8.7</v>
      </c>
      <c r="G2198" s="0" t="n">
        <v>0.34</v>
      </c>
      <c r="H2198" s="0" t="n">
        <v>2.96</v>
      </c>
      <c r="I2198" s="0" t="n">
        <v>8.7</v>
      </c>
      <c r="J2198" s="0" t="n">
        <v>5.74</v>
      </c>
      <c r="K2198" s="0" t="s">
        <v>18</v>
      </c>
      <c r="L2198" s="0" t="s">
        <v>388</v>
      </c>
      <c r="M2198" s="0" t="n">
        <f aca="false">CEILING(G2198,1)*F2198</f>
        <v>8.7</v>
      </c>
      <c r="N2198" s="0" t="n">
        <f aca="false">M2198-H2198</f>
        <v>5.74</v>
      </c>
      <c r="O2198" s="0" t="n">
        <f aca="false">IF(ABS(N2198-J2198)&lt;0.011,1,0)</f>
        <v>1</v>
      </c>
    </row>
    <row r="2199" customFormat="false" ht="15" hidden="false" customHeight="false" outlineLevel="0" collapsed="false">
      <c r="A2199" s="0" t="s">
        <v>15</v>
      </c>
      <c r="B2199" s="0" t="s">
        <v>387</v>
      </c>
      <c r="C2199" s="0" t="n">
        <v>13</v>
      </c>
      <c r="D2199" s="0" t="n">
        <v>51986</v>
      </c>
      <c r="E2199" s="0" t="s">
        <v>93</v>
      </c>
      <c r="F2199" s="0" t="n">
        <v>9.8</v>
      </c>
      <c r="G2199" s="0" t="n">
        <v>0.34</v>
      </c>
      <c r="H2199" s="0" t="n">
        <v>3.33</v>
      </c>
      <c r="I2199" s="0" t="n">
        <v>9.8</v>
      </c>
      <c r="J2199" s="0" t="n">
        <v>6.47</v>
      </c>
      <c r="K2199" s="0" t="s">
        <v>18</v>
      </c>
      <c r="L2199" s="0" t="s">
        <v>388</v>
      </c>
      <c r="M2199" s="0" t="n">
        <f aca="false">CEILING(G2199,1)*F2199</f>
        <v>9.8</v>
      </c>
      <c r="N2199" s="0" t="n">
        <f aca="false">M2199-H2199</f>
        <v>6.47</v>
      </c>
      <c r="O2199" s="0" t="n">
        <f aca="false">IF(ABS(N2199-J2199)&lt;0.011,1,0)</f>
        <v>1</v>
      </c>
    </row>
    <row r="2200" customFormat="false" ht="15" hidden="false" customHeight="false" outlineLevel="0" collapsed="false">
      <c r="A2200" s="0" t="s">
        <v>15</v>
      </c>
      <c r="B2200" s="0" t="s">
        <v>387</v>
      </c>
      <c r="C2200" s="0" t="n">
        <v>14</v>
      </c>
      <c r="D2200" s="0" t="n">
        <v>51972</v>
      </c>
      <c r="E2200" s="0" t="s">
        <v>31</v>
      </c>
      <c r="F2200" s="0" t="n">
        <v>2.2</v>
      </c>
      <c r="G2200" s="0" t="n">
        <v>0.66</v>
      </c>
      <c r="H2200" s="0" t="n">
        <v>1.45</v>
      </c>
      <c r="I2200" s="0" t="n">
        <v>2.2</v>
      </c>
      <c r="J2200" s="0" t="n">
        <v>0.75</v>
      </c>
      <c r="K2200" s="0" t="s">
        <v>18</v>
      </c>
      <c r="L2200" s="0" t="s">
        <v>388</v>
      </c>
      <c r="M2200" s="0" t="n">
        <f aca="false">CEILING(G2200,1)*F2200</f>
        <v>2.2</v>
      </c>
      <c r="N2200" s="0" t="n">
        <f aca="false">M2200-H2200</f>
        <v>0.75</v>
      </c>
      <c r="O2200" s="0" t="n">
        <f aca="false">IF(ABS(N2200-J2200)&lt;0.011,1,0)</f>
        <v>1</v>
      </c>
    </row>
    <row r="2201" customFormat="false" ht="15" hidden="false" customHeight="false" outlineLevel="0" collapsed="false">
      <c r="A2201" s="0" t="s">
        <v>15</v>
      </c>
      <c r="B2201" s="0" t="s">
        <v>387</v>
      </c>
      <c r="C2201" s="0" t="n">
        <v>14</v>
      </c>
      <c r="D2201" s="0" t="n">
        <v>51972</v>
      </c>
      <c r="E2201" s="0" t="s">
        <v>67</v>
      </c>
      <c r="F2201" s="0" t="n">
        <v>4.2</v>
      </c>
      <c r="G2201" s="0" t="n">
        <v>0.33</v>
      </c>
      <c r="H2201" s="0" t="n">
        <v>1.39</v>
      </c>
      <c r="I2201" s="0" t="n">
        <v>4.2</v>
      </c>
      <c r="J2201" s="0" t="n">
        <v>2.81</v>
      </c>
      <c r="K2201" s="0" t="s">
        <v>18</v>
      </c>
      <c r="L2201" s="0" t="s">
        <v>388</v>
      </c>
      <c r="M2201" s="0" t="n">
        <f aca="false">CEILING(G2201,1)*F2201</f>
        <v>4.2</v>
      </c>
      <c r="N2201" s="0" t="n">
        <f aca="false">M2201-H2201</f>
        <v>2.81</v>
      </c>
      <c r="O2201" s="0" t="n">
        <f aca="false">IF(ABS(N2201-J2201)&lt;0.011,1,0)</f>
        <v>1</v>
      </c>
    </row>
    <row r="2202" customFormat="false" ht="15" hidden="false" customHeight="false" outlineLevel="0" collapsed="false">
      <c r="A2202" s="0" t="s">
        <v>15</v>
      </c>
      <c r="B2202" s="0" t="s">
        <v>387</v>
      </c>
      <c r="C2202" s="0" t="n">
        <v>14</v>
      </c>
      <c r="D2202" s="0" t="n">
        <v>51972</v>
      </c>
      <c r="E2202" s="0" t="s">
        <v>42</v>
      </c>
      <c r="F2202" s="0" t="n">
        <v>8.7</v>
      </c>
      <c r="G2202" s="0" t="n">
        <v>0.33</v>
      </c>
      <c r="H2202" s="0" t="n">
        <v>2.87</v>
      </c>
      <c r="I2202" s="0" t="n">
        <v>8.7</v>
      </c>
      <c r="J2202" s="0" t="n">
        <v>5.83</v>
      </c>
      <c r="K2202" s="0" t="s">
        <v>18</v>
      </c>
      <c r="L2202" s="0" t="s">
        <v>388</v>
      </c>
      <c r="M2202" s="0" t="n">
        <f aca="false">CEILING(G2202,1)*F2202</f>
        <v>8.7</v>
      </c>
      <c r="N2202" s="0" t="n">
        <f aca="false">M2202-H2202</f>
        <v>5.83</v>
      </c>
      <c r="O2202" s="0" t="n">
        <f aca="false">IF(ABS(N2202-J2202)&lt;0.011,1,0)</f>
        <v>1</v>
      </c>
    </row>
    <row r="2203" customFormat="false" ht="15" hidden="false" customHeight="false" outlineLevel="0" collapsed="false">
      <c r="A2203" s="0" t="s">
        <v>15</v>
      </c>
      <c r="B2203" s="0" t="s">
        <v>387</v>
      </c>
      <c r="C2203" s="0" t="n">
        <v>14</v>
      </c>
      <c r="D2203" s="0" t="n">
        <v>51972</v>
      </c>
      <c r="E2203" s="0" t="s">
        <v>93</v>
      </c>
      <c r="F2203" s="0" t="n">
        <v>9.8</v>
      </c>
      <c r="G2203" s="0" t="n">
        <v>0.33</v>
      </c>
      <c r="H2203" s="0" t="n">
        <v>3.23</v>
      </c>
      <c r="I2203" s="0" t="n">
        <v>9.8</v>
      </c>
      <c r="J2203" s="0" t="n">
        <v>6.57</v>
      </c>
      <c r="K2203" s="0" t="s">
        <v>18</v>
      </c>
      <c r="L2203" s="0" t="s">
        <v>388</v>
      </c>
      <c r="M2203" s="0" t="n">
        <f aca="false">CEILING(G2203,1)*F2203</f>
        <v>9.8</v>
      </c>
      <c r="N2203" s="0" t="n">
        <f aca="false">M2203-H2203</f>
        <v>6.57</v>
      </c>
      <c r="O2203" s="0" t="n">
        <f aca="false">IF(ABS(N2203-J2203)&lt;0.011,1,0)</f>
        <v>1</v>
      </c>
    </row>
    <row r="2204" customFormat="false" ht="15" hidden="false" customHeight="false" outlineLevel="0" collapsed="false">
      <c r="A2204" s="0" t="s">
        <v>15</v>
      </c>
      <c r="B2204" s="0" t="s">
        <v>389</v>
      </c>
      <c r="C2204" s="0" t="n">
        <v>13</v>
      </c>
      <c r="D2204" s="0" t="n">
        <v>52020</v>
      </c>
      <c r="E2204" s="0" t="s">
        <v>140</v>
      </c>
      <c r="F2204" s="0" t="n">
        <v>3.9</v>
      </c>
      <c r="G2204" s="0" t="n">
        <v>0.5</v>
      </c>
      <c r="H2204" s="0" t="n">
        <v>1.95</v>
      </c>
      <c r="I2204" s="0" t="n">
        <v>3.9</v>
      </c>
      <c r="J2204" s="0" t="n">
        <v>1.95</v>
      </c>
      <c r="K2204" s="0" t="s">
        <v>168</v>
      </c>
      <c r="M2204" s="0" t="n">
        <f aca="false">CEILING(G2204,1)*F2204</f>
        <v>3.9</v>
      </c>
      <c r="N2204" s="0" t="n">
        <f aca="false">M2204-H2204</f>
        <v>1.95</v>
      </c>
      <c r="O2204" s="0" t="n">
        <f aca="false">IF(ABS(N2204-J2204)&lt;0.011,1,0)</f>
        <v>1</v>
      </c>
    </row>
    <row r="2205" customFormat="false" ht="15" hidden="false" customHeight="false" outlineLevel="0" collapsed="false">
      <c r="A2205" s="0" t="s">
        <v>15</v>
      </c>
      <c r="B2205" s="0" t="s">
        <v>389</v>
      </c>
      <c r="C2205" s="0" t="n">
        <v>13</v>
      </c>
      <c r="D2205" s="0" t="n">
        <v>52020</v>
      </c>
      <c r="E2205" s="0" t="s">
        <v>32</v>
      </c>
      <c r="F2205" s="0" t="n">
        <v>2.2</v>
      </c>
      <c r="G2205" s="0" t="n">
        <v>0.5</v>
      </c>
      <c r="H2205" s="0" t="n">
        <v>1.1</v>
      </c>
      <c r="I2205" s="0" t="n">
        <v>2.2</v>
      </c>
      <c r="J2205" s="0" t="n">
        <v>1.1</v>
      </c>
      <c r="K2205" s="0" t="s">
        <v>168</v>
      </c>
      <c r="M2205" s="0" t="n">
        <f aca="false">CEILING(G2205,1)*F2205</f>
        <v>2.2</v>
      </c>
      <c r="N2205" s="0" t="n">
        <f aca="false">M2205-H2205</f>
        <v>1.1</v>
      </c>
      <c r="O2205" s="0" t="n">
        <f aca="false">IF(ABS(N2205-J2205)&lt;0.011,1,0)</f>
        <v>1</v>
      </c>
    </row>
    <row r="2206" customFormat="false" ht="15" hidden="false" customHeight="false" outlineLevel="0" collapsed="false">
      <c r="A2206" s="0" t="s">
        <v>15</v>
      </c>
      <c r="B2206" s="0" t="s">
        <v>389</v>
      </c>
      <c r="C2206" s="0" t="n">
        <v>13</v>
      </c>
      <c r="D2206" s="0" t="n">
        <v>52020</v>
      </c>
      <c r="E2206" s="0" t="s">
        <v>68</v>
      </c>
      <c r="F2206" s="0" t="n">
        <v>6</v>
      </c>
      <c r="G2206" s="0" t="n">
        <v>0.5</v>
      </c>
      <c r="H2206" s="0" t="n">
        <v>3</v>
      </c>
      <c r="I2206" s="0" t="n">
        <v>6</v>
      </c>
      <c r="J2206" s="0" t="n">
        <v>3</v>
      </c>
      <c r="K2206" s="0" t="s">
        <v>168</v>
      </c>
      <c r="M2206" s="0" t="n">
        <f aca="false">CEILING(G2206,1)*F2206</f>
        <v>6</v>
      </c>
      <c r="N2206" s="0" t="n">
        <f aca="false">M2206-H2206</f>
        <v>3</v>
      </c>
      <c r="O2206" s="0" t="n">
        <f aca="false">IF(ABS(N2206-J2206)&lt;0.011,1,0)</f>
        <v>1</v>
      </c>
    </row>
    <row r="2207" customFormat="false" ht="15" hidden="false" customHeight="false" outlineLevel="0" collapsed="false">
      <c r="A2207" s="0" t="s">
        <v>15</v>
      </c>
      <c r="B2207" s="0" t="s">
        <v>389</v>
      </c>
      <c r="C2207" s="0" t="n">
        <v>13</v>
      </c>
      <c r="D2207" s="0" t="n">
        <v>52020</v>
      </c>
      <c r="E2207" s="0" t="s">
        <v>49</v>
      </c>
      <c r="F2207" s="0" t="n">
        <v>17</v>
      </c>
      <c r="G2207" s="0" t="n">
        <v>0.5</v>
      </c>
      <c r="H2207" s="0" t="n">
        <v>8.5</v>
      </c>
      <c r="I2207" s="0" t="n">
        <v>17</v>
      </c>
      <c r="J2207" s="0" t="n">
        <v>8.5</v>
      </c>
      <c r="K2207" s="0" t="s">
        <v>168</v>
      </c>
      <c r="M2207" s="0" t="n">
        <f aca="false">CEILING(G2207,1)*F2207</f>
        <v>17</v>
      </c>
      <c r="N2207" s="0" t="n">
        <f aca="false">M2207-H2207</f>
        <v>8.5</v>
      </c>
      <c r="O2207" s="0" t="n">
        <f aca="false">IF(ABS(N2207-J2207)&lt;0.011,1,0)</f>
        <v>1</v>
      </c>
    </row>
    <row r="2208" customFormat="false" ht="15" hidden="false" customHeight="false" outlineLevel="0" collapsed="false">
      <c r="A2208" s="0" t="s">
        <v>15</v>
      </c>
      <c r="B2208" s="0" t="s">
        <v>389</v>
      </c>
      <c r="C2208" s="0" t="n">
        <v>13</v>
      </c>
      <c r="D2208" s="0" t="n">
        <v>52020</v>
      </c>
      <c r="E2208" s="0" t="s">
        <v>42</v>
      </c>
      <c r="F2208" s="0" t="n">
        <v>8.7</v>
      </c>
      <c r="G2208" s="0" t="n">
        <v>0.5</v>
      </c>
      <c r="H2208" s="0" t="n">
        <v>4.35</v>
      </c>
      <c r="I2208" s="0" t="n">
        <v>8.7</v>
      </c>
      <c r="J2208" s="0" t="n">
        <v>4.35</v>
      </c>
      <c r="K2208" s="0" t="s">
        <v>168</v>
      </c>
      <c r="M2208" s="0" t="n">
        <f aca="false">CEILING(G2208,1)*F2208</f>
        <v>8.7</v>
      </c>
      <c r="N2208" s="0" t="n">
        <f aca="false">M2208-H2208</f>
        <v>4.35</v>
      </c>
      <c r="O2208" s="0" t="n">
        <f aca="false">IF(ABS(N2208-J2208)&lt;0.011,1,0)</f>
        <v>1</v>
      </c>
    </row>
    <row r="2209" customFormat="false" ht="15" hidden="false" customHeight="false" outlineLevel="0" collapsed="false">
      <c r="A2209" s="0" t="s">
        <v>15</v>
      </c>
      <c r="B2209" s="0" t="s">
        <v>389</v>
      </c>
      <c r="C2209" s="0" t="n">
        <v>13</v>
      </c>
      <c r="D2209" s="0" t="n">
        <v>52020</v>
      </c>
      <c r="E2209" s="0" t="s">
        <v>225</v>
      </c>
      <c r="F2209" s="0" t="n">
        <v>16.4</v>
      </c>
      <c r="G2209" s="0" t="n">
        <v>0.5</v>
      </c>
      <c r="H2209" s="0" t="n">
        <v>8.2</v>
      </c>
      <c r="I2209" s="0" t="n">
        <v>16.4</v>
      </c>
      <c r="J2209" s="0" t="n">
        <v>8.2</v>
      </c>
      <c r="K2209" s="0" t="s">
        <v>168</v>
      </c>
      <c r="M2209" s="0" t="n">
        <f aca="false">CEILING(G2209,1)*F2209</f>
        <v>16.4</v>
      </c>
      <c r="N2209" s="0" t="n">
        <f aca="false">M2209-H2209</f>
        <v>8.2</v>
      </c>
      <c r="O2209" s="0" t="n">
        <f aca="false">IF(ABS(N2209-J2209)&lt;0.011,1,0)</f>
        <v>1</v>
      </c>
    </row>
    <row r="2210" customFormat="false" ht="15" hidden="false" customHeight="false" outlineLevel="0" collapsed="false">
      <c r="A2210" s="0" t="s">
        <v>15</v>
      </c>
      <c r="B2210" s="0" t="s">
        <v>389</v>
      </c>
      <c r="C2210" s="0" t="n">
        <v>22</v>
      </c>
      <c r="D2210" s="0" t="n">
        <v>52038</v>
      </c>
      <c r="E2210" s="0" t="s">
        <v>32</v>
      </c>
      <c r="F2210" s="0" t="n">
        <v>2.2</v>
      </c>
      <c r="G2210" s="0" t="n">
        <v>0.5</v>
      </c>
      <c r="H2210" s="0" t="n">
        <v>1.1</v>
      </c>
      <c r="I2210" s="0" t="n">
        <v>2.2</v>
      </c>
      <c r="J2210" s="0" t="n">
        <v>1.1</v>
      </c>
      <c r="K2210" s="0" t="s">
        <v>18</v>
      </c>
      <c r="L2210" s="0" t="s">
        <v>139</v>
      </c>
      <c r="M2210" s="0" t="n">
        <f aca="false">CEILING(G2210,1)*F2210</f>
        <v>2.2</v>
      </c>
      <c r="N2210" s="0" t="n">
        <f aca="false">M2210-H2210</f>
        <v>1.1</v>
      </c>
      <c r="O2210" s="0" t="n">
        <f aca="false">IF(ABS(N2210-J2210)&lt;0.011,1,0)</f>
        <v>1</v>
      </c>
    </row>
    <row r="2211" customFormat="false" ht="15" hidden="false" customHeight="false" outlineLevel="0" collapsed="false">
      <c r="A2211" s="0" t="s">
        <v>15</v>
      </c>
      <c r="B2211" s="0" t="s">
        <v>389</v>
      </c>
      <c r="C2211" s="0" t="n">
        <v>22</v>
      </c>
      <c r="D2211" s="0" t="n">
        <v>52038</v>
      </c>
      <c r="E2211" s="0" t="s">
        <v>131</v>
      </c>
      <c r="F2211" s="0" t="n">
        <v>5.2</v>
      </c>
      <c r="G2211" s="0" t="n">
        <v>0.5</v>
      </c>
      <c r="H2211" s="0" t="n">
        <v>2.6</v>
      </c>
      <c r="I2211" s="0" t="n">
        <v>5.2</v>
      </c>
      <c r="J2211" s="0" t="n">
        <v>2.6</v>
      </c>
      <c r="K2211" s="0" t="s">
        <v>18</v>
      </c>
      <c r="L2211" s="0" t="s">
        <v>139</v>
      </c>
      <c r="M2211" s="0" t="n">
        <f aca="false">CEILING(G2211,1)*F2211</f>
        <v>5.2</v>
      </c>
      <c r="N2211" s="0" t="n">
        <f aca="false">M2211-H2211</f>
        <v>2.6</v>
      </c>
      <c r="O2211" s="0" t="n">
        <f aca="false">IF(ABS(N2211-J2211)&lt;0.011,1,0)</f>
        <v>1</v>
      </c>
    </row>
    <row r="2212" customFormat="false" ht="15" hidden="false" customHeight="false" outlineLevel="0" collapsed="false">
      <c r="A2212" s="0" t="s">
        <v>15</v>
      </c>
      <c r="B2212" s="0" t="s">
        <v>389</v>
      </c>
      <c r="C2212" s="0" t="n">
        <v>22</v>
      </c>
      <c r="D2212" s="0" t="n">
        <v>52038</v>
      </c>
      <c r="E2212" s="0" t="s">
        <v>56</v>
      </c>
      <c r="F2212" s="0" t="n">
        <v>5.2</v>
      </c>
      <c r="G2212" s="0" t="n">
        <v>0.5</v>
      </c>
      <c r="H2212" s="0" t="n">
        <v>2.6</v>
      </c>
      <c r="I2212" s="0" t="n">
        <v>5.2</v>
      </c>
      <c r="J2212" s="0" t="n">
        <v>2.6</v>
      </c>
      <c r="K2212" s="0" t="s">
        <v>18</v>
      </c>
      <c r="L2212" s="0" t="s">
        <v>139</v>
      </c>
      <c r="M2212" s="0" t="n">
        <f aca="false">CEILING(G2212,1)*F2212</f>
        <v>5.2</v>
      </c>
      <c r="N2212" s="0" t="n">
        <f aca="false">M2212-H2212</f>
        <v>2.6</v>
      </c>
      <c r="O2212" s="0" t="n">
        <f aca="false">IF(ABS(N2212-J2212)&lt;0.011,1,0)</f>
        <v>1</v>
      </c>
    </row>
    <row r="2213" customFormat="false" ht="15" hidden="false" customHeight="false" outlineLevel="0" collapsed="false">
      <c r="A2213" s="0" t="s">
        <v>15</v>
      </c>
      <c r="B2213" s="0" t="s">
        <v>389</v>
      </c>
      <c r="C2213" s="0" t="n">
        <v>22</v>
      </c>
      <c r="D2213" s="0" t="n">
        <v>52038</v>
      </c>
      <c r="E2213" s="0" t="s">
        <v>42</v>
      </c>
      <c r="F2213" s="0" t="n">
        <v>8.7</v>
      </c>
      <c r="G2213" s="0" t="n">
        <v>0.5</v>
      </c>
      <c r="H2213" s="0" t="n">
        <v>4.35</v>
      </c>
      <c r="I2213" s="0" t="n">
        <v>8.7</v>
      </c>
      <c r="J2213" s="0" t="n">
        <v>4.35</v>
      </c>
      <c r="K2213" s="0" t="s">
        <v>18</v>
      </c>
      <c r="L2213" s="0" t="s">
        <v>139</v>
      </c>
      <c r="M2213" s="0" t="n">
        <f aca="false">CEILING(G2213,1)*F2213</f>
        <v>8.7</v>
      </c>
      <c r="N2213" s="0" t="n">
        <f aca="false">M2213-H2213</f>
        <v>4.35</v>
      </c>
      <c r="O2213" s="0" t="n">
        <f aca="false">IF(ABS(N2213-J2213)&lt;0.011,1,0)</f>
        <v>1</v>
      </c>
    </row>
    <row r="2214" customFormat="false" ht="15" hidden="false" customHeight="false" outlineLevel="0" collapsed="false">
      <c r="A2214" s="0" t="s">
        <v>15</v>
      </c>
      <c r="B2214" s="0" t="s">
        <v>389</v>
      </c>
      <c r="C2214" s="0" t="n">
        <v>22</v>
      </c>
      <c r="D2214" s="0" t="n">
        <v>52038</v>
      </c>
      <c r="E2214" s="0" t="s">
        <v>143</v>
      </c>
      <c r="F2214" s="0" t="n">
        <v>3.9</v>
      </c>
      <c r="G2214" s="0" t="n">
        <v>0.5</v>
      </c>
      <c r="H2214" s="0" t="n">
        <v>1.95</v>
      </c>
      <c r="I2214" s="0" t="n">
        <v>3.9</v>
      </c>
      <c r="J2214" s="0" t="n">
        <v>1.95</v>
      </c>
      <c r="K2214" s="0" t="s">
        <v>18</v>
      </c>
      <c r="L2214" s="0" t="s">
        <v>139</v>
      </c>
      <c r="M2214" s="0" t="n">
        <f aca="false">CEILING(G2214,1)*F2214</f>
        <v>3.9</v>
      </c>
      <c r="N2214" s="0" t="n">
        <f aca="false">M2214-H2214</f>
        <v>1.95</v>
      </c>
      <c r="O2214" s="0" t="n">
        <f aca="false">IF(ABS(N2214-J2214)&lt;0.011,1,0)</f>
        <v>1</v>
      </c>
    </row>
    <row r="2215" customFormat="false" ht="15" hidden="false" customHeight="false" outlineLevel="0" collapsed="false">
      <c r="A2215" s="0" t="s">
        <v>15</v>
      </c>
      <c r="B2215" s="0" t="s">
        <v>389</v>
      </c>
      <c r="C2215" s="0" t="n">
        <v>22</v>
      </c>
      <c r="D2215" s="0" t="n">
        <v>52038</v>
      </c>
      <c r="E2215" s="0" t="s">
        <v>184</v>
      </c>
      <c r="F2215" s="0" t="n">
        <v>8.9</v>
      </c>
      <c r="G2215" s="0" t="n">
        <v>0.5</v>
      </c>
      <c r="H2215" s="0" t="n">
        <v>4.45</v>
      </c>
      <c r="I2215" s="0" t="n">
        <v>8.9</v>
      </c>
      <c r="J2215" s="0" t="n">
        <v>4.45</v>
      </c>
      <c r="K2215" s="0" t="s">
        <v>18</v>
      </c>
      <c r="L2215" s="0" t="s">
        <v>139</v>
      </c>
      <c r="M2215" s="0" t="n">
        <f aca="false">CEILING(G2215,1)*F2215</f>
        <v>8.9</v>
      </c>
      <c r="N2215" s="0" t="n">
        <f aca="false">M2215-H2215</f>
        <v>4.45</v>
      </c>
      <c r="O2215" s="0" t="n">
        <f aca="false">IF(ABS(N2215-J2215)&lt;0.011,1,0)</f>
        <v>1</v>
      </c>
    </row>
    <row r="2216" customFormat="false" ht="15" hidden="false" customHeight="false" outlineLevel="0" collapsed="false">
      <c r="A2216" s="0" t="s">
        <v>15</v>
      </c>
      <c r="B2216" s="0" t="s">
        <v>389</v>
      </c>
      <c r="C2216" s="0" t="n">
        <v>23</v>
      </c>
      <c r="D2216" s="0" t="n">
        <v>52029</v>
      </c>
      <c r="E2216" s="0" t="s">
        <v>32</v>
      </c>
      <c r="F2216" s="0" t="n">
        <v>2.2</v>
      </c>
      <c r="G2216" s="0" t="n">
        <v>0.5</v>
      </c>
      <c r="H2216" s="0" t="n">
        <v>1.1</v>
      </c>
      <c r="I2216" s="0" t="n">
        <v>2.2</v>
      </c>
      <c r="J2216" s="0" t="n">
        <v>1.1</v>
      </c>
      <c r="K2216" s="0" t="s">
        <v>18</v>
      </c>
      <c r="L2216" s="0" t="s">
        <v>139</v>
      </c>
      <c r="M2216" s="0" t="n">
        <f aca="false">CEILING(G2216,1)*F2216</f>
        <v>2.2</v>
      </c>
      <c r="N2216" s="0" t="n">
        <f aca="false">M2216-H2216</f>
        <v>1.1</v>
      </c>
      <c r="O2216" s="0" t="n">
        <f aca="false">IF(ABS(N2216-J2216)&lt;0.011,1,0)</f>
        <v>1</v>
      </c>
    </row>
    <row r="2217" customFormat="false" ht="15" hidden="false" customHeight="false" outlineLevel="0" collapsed="false">
      <c r="A2217" s="0" t="s">
        <v>15</v>
      </c>
      <c r="B2217" s="0" t="s">
        <v>389</v>
      </c>
      <c r="C2217" s="0" t="n">
        <v>23</v>
      </c>
      <c r="D2217" s="0" t="n">
        <v>52029</v>
      </c>
      <c r="E2217" s="0" t="s">
        <v>131</v>
      </c>
      <c r="F2217" s="0" t="n">
        <v>5.2</v>
      </c>
      <c r="G2217" s="0" t="n">
        <v>0.5</v>
      </c>
      <c r="H2217" s="0" t="n">
        <v>2.6</v>
      </c>
      <c r="I2217" s="0" t="n">
        <v>5.2</v>
      </c>
      <c r="J2217" s="0" t="n">
        <v>2.6</v>
      </c>
      <c r="K2217" s="0" t="s">
        <v>18</v>
      </c>
      <c r="L2217" s="0" t="s">
        <v>139</v>
      </c>
      <c r="M2217" s="0" t="n">
        <f aca="false">CEILING(G2217,1)*F2217</f>
        <v>5.2</v>
      </c>
      <c r="N2217" s="0" t="n">
        <f aca="false">M2217-H2217</f>
        <v>2.6</v>
      </c>
      <c r="O2217" s="0" t="n">
        <f aca="false">IF(ABS(N2217-J2217)&lt;0.011,1,0)</f>
        <v>1</v>
      </c>
    </row>
    <row r="2218" customFormat="false" ht="15" hidden="false" customHeight="false" outlineLevel="0" collapsed="false">
      <c r="A2218" s="0" t="s">
        <v>15</v>
      </c>
      <c r="B2218" s="0" t="s">
        <v>389</v>
      </c>
      <c r="C2218" s="0" t="n">
        <v>23</v>
      </c>
      <c r="D2218" s="0" t="n">
        <v>52029</v>
      </c>
      <c r="E2218" s="0" t="s">
        <v>56</v>
      </c>
      <c r="F2218" s="0" t="n">
        <v>5.2</v>
      </c>
      <c r="G2218" s="0" t="n">
        <v>0.5</v>
      </c>
      <c r="H2218" s="0" t="n">
        <v>2.6</v>
      </c>
      <c r="I2218" s="0" t="n">
        <v>5.2</v>
      </c>
      <c r="J2218" s="0" t="n">
        <v>2.6</v>
      </c>
      <c r="K2218" s="0" t="s">
        <v>18</v>
      </c>
      <c r="L2218" s="0" t="s">
        <v>139</v>
      </c>
      <c r="M2218" s="0" t="n">
        <f aca="false">CEILING(G2218,1)*F2218</f>
        <v>5.2</v>
      </c>
      <c r="N2218" s="0" t="n">
        <f aca="false">M2218-H2218</f>
        <v>2.6</v>
      </c>
      <c r="O2218" s="0" t="n">
        <f aca="false">IF(ABS(N2218-J2218)&lt;0.011,1,0)</f>
        <v>1</v>
      </c>
    </row>
    <row r="2219" customFormat="false" ht="15" hidden="false" customHeight="false" outlineLevel="0" collapsed="false">
      <c r="A2219" s="0" t="s">
        <v>15</v>
      </c>
      <c r="B2219" s="0" t="s">
        <v>389</v>
      </c>
      <c r="C2219" s="0" t="n">
        <v>23</v>
      </c>
      <c r="D2219" s="0" t="n">
        <v>52029</v>
      </c>
      <c r="E2219" s="0" t="s">
        <v>42</v>
      </c>
      <c r="F2219" s="0" t="n">
        <v>8.7</v>
      </c>
      <c r="G2219" s="0" t="n">
        <v>0.5</v>
      </c>
      <c r="H2219" s="0" t="n">
        <v>4.35</v>
      </c>
      <c r="I2219" s="0" t="n">
        <v>8.7</v>
      </c>
      <c r="J2219" s="0" t="n">
        <v>4.35</v>
      </c>
      <c r="K2219" s="0" t="s">
        <v>18</v>
      </c>
      <c r="L2219" s="0" t="s">
        <v>139</v>
      </c>
      <c r="M2219" s="0" t="n">
        <f aca="false">CEILING(G2219,1)*F2219</f>
        <v>8.7</v>
      </c>
      <c r="N2219" s="0" t="n">
        <f aca="false">M2219-H2219</f>
        <v>4.35</v>
      </c>
      <c r="O2219" s="0" t="n">
        <f aca="false">IF(ABS(N2219-J2219)&lt;0.011,1,0)</f>
        <v>1</v>
      </c>
    </row>
    <row r="2220" customFormat="false" ht="15" hidden="false" customHeight="false" outlineLevel="0" collapsed="false">
      <c r="A2220" s="0" t="s">
        <v>15</v>
      </c>
      <c r="B2220" s="0" t="s">
        <v>389</v>
      </c>
      <c r="C2220" s="0" t="n">
        <v>23</v>
      </c>
      <c r="D2220" s="0" t="n">
        <v>52029</v>
      </c>
      <c r="E2220" s="0" t="s">
        <v>143</v>
      </c>
      <c r="F2220" s="0" t="n">
        <v>3.9</v>
      </c>
      <c r="G2220" s="0" t="n">
        <v>0.5</v>
      </c>
      <c r="H2220" s="0" t="n">
        <v>1.95</v>
      </c>
      <c r="I2220" s="0" t="n">
        <v>3.9</v>
      </c>
      <c r="J2220" s="0" t="n">
        <v>1.95</v>
      </c>
      <c r="K2220" s="0" t="s">
        <v>18</v>
      </c>
      <c r="L2220" s="0" t="s">
        <v>139</v>
      </c>
      <c r="M2220" s="0" t="n">
        <f aca="false">CEILING(G2220,1)*F2220</f>
        <v>3.9</v>
      </c>
      <c r="N2220" s="0" t="n">
        <f aca="false">M2220-H2220</f>
        <v>1.95</v>
      </c>
      <c r="O2220" s="0" t="n">
        <f aca="false">IF(ABS(N2220-J2220)&lt;0.011,1,0)</f>
        <v>1</v>
      </c>
    </row>
    <row r="2221" customFormat="false" ht="15" hidden="false" customHeight="false" outlineLevel="0" collapsed="false">
      <c r="A2221" s="0" t="s">
        <v>15</v>
      </c>
      <c r="B2221" s="0" t="s">
        <v>389</v>
      </c>
      <c r="C2221" s="0" t="n">
        <v>23</v>
      </c>
      <c r="D2221" s="0" t="n">
        <v>52029</v>
      </c>
      <c r="E2221" s="0" t="s">
        <v>184</v>
      </c>
      <c r="F2221" s="0" t="n">
        <v>8.9</v>
      </c>
      <c r="G2221" s="0" t="n">
        <v>0.5</v>
      </c>
      <c r="H2221" s="0" t="n">
        <v>4.45</v>
      </c>
      <c r="I2221" s="0" t="n">
        <v>8.9</v>
      </c>
      <c r="J2221" s="0" t="n">
        <v>4.45</v>
      </c>
      <c r="K2221" s="0" t="s">
        <v>18</v>
      </c>
      <c r="L2221" s="0" t="s">
        <v>139</v>
      </c>
      <c r="M2221" s="0" t="n">
        <f aca="false">CEILING(G2221,1)*F2221</f>
        <v>8.9</v>
      </c>
      <c r="N2221" s="0" t="n">
        <f aca="false">M2221-H2221</f>
        <v>4.45</v>
      </c>
      <c r="O2221" s="0" t="n">
        <f aca="false">IF(ABS(N2221-J2221)&lt;0.011,1,0)</f>
        <v>1</v>
      </c>
    </row>
    <row r="2222" customFormat="false" ht="15" hidden="false" customHeight="false" outlineLevel="0" collapsed="false">
      <c r="A2222" s="0" t="s">
        <v>15</v>
      </c>
      <c r="B2222" s="0" t="s">
        <v>390</v>
      </c>
      <c r="C2222" s="0" t="n">
        <v>3</v>
      </c>
      <c r="D2222" s="0" t="n">
        <v>52053</v>
      </c>
      <c r="E2222" s="0" t="s">
        <v>186</v>
      </c>
      <c r="F2222" s="0" t="n">
        <v>1.8</v>
      </c>
      <c r="G2222" s="0" t="n">
        <v>0.5</v>
      </c>
      <c r="H2222" s="0" t="n">
        <v>0.9</v>
      </c>
      <c r="I2222" s="0" t="n">
        <v>1.8</v>
      </c>
      <c r="J2222" s="0" t="n">
        <v>0.9</v>
      </c>
      <c r="K2222" s="0" t="s">
        <v>18</v>
      </c>
      <c r="L2222" s="0" t="s">
        <v>64</v>
      </c>
      <c r="M2222" s="0" t="n">
        <f aca="false">CEILING(G2222,1)*F2222</f>
        <v>1.8</v>
      </c>
      <c r="N2222" s="0" t="n">
        <f aca="false">M2222-H2222</f>
        <v>0.9</v>
      </c>
      <c r="O2222" s="0" t="n">
        <f aca="false">IF(ABS(N2222-J2222)&lt;0.011,1,0)</f>
        <v>1</v>
      </c>
    </row>
    <row r="2223" customFormat="false" ht="15" hidden="false" customHeight="false" outlineLevel="0" collapsed="false">
      <c r="A2223" s="0" t="s">
        <v>15</v>
      </c>
      <c r="B2223" s="0" t="s">
        <v>390</v>
      </c>
      <c r="C2223" s="0" t="n">
        <v>3</v>
      </c>
      <c r="D2223" s="0" t="n">
        <v>52053</v>
      </c>
      <c r="E2223" s="0" t="s">
        <v>247</v>
      </c>
      <c r="F2223" s="0" t="n">
        <v>3.2</v>
      </c>
      <c r="G2223" s="0" t="n">
        <v>0.5</v>
      </c>
      <c r="H2223" s="0" t="n">
        <v>1.6</v>
      </c>
      <c r="I2223" s="0" t="n">
        <v>3.2</v>
      </c>
      <c r="J2223" s="0" t="n">
        <v>1.6</v>
      </c>
      <c r="K2223" s="0" t="s">
        <v>18</v>
      </c>
      <c r="L2223" s="0" t="s">
        <v>64</v>
      </c>
      <c r="M2223" s="0" t="n">
        <f aca="false">CEILING(G2223,1)*F2223</f>
        <v>3.2</v>
      </c>
      <c r="N2223" s="0" t="n">
        <f aca="false">M2223-H2223</f>
        <v>1.6</v>
      </c>
      <c r="O2223" s="0" t="n">
        <f aca="false">IF(ABS(N2223-J2223)&lt;0.011,1,0)</f>
        <v>1</v>
      </c>
    </row>
    <row r="2224" customFormat="false" ht="15" hidden="false" customHeight="false" outlineLevel="0" collapsed="false">
      <c r="A2224" s="0" t="s">
        <v>15</v>
      </c>
      <c r="B2224" s="0" t="s">
        <v>390</v>
      </c>
      <c r="C2224" s="0" t="n">
        <v>3</v>
      </c>
      <c r="D2224" s="0" t="n">
        <v>52053</v>
      </c>
      <c r="E2224" s="0" t="s">
        <v>146</v>
      </c>
      <c r="F2224" s="0" t="n">
        <v>4</v>
      </c>
      <c r="G2224" s="0" t="n">
        <v>0.5</v>
      </c>
      <c r="H2224" s="0" t="n">
        <v>2</v>
      </c>
      <c r="I2224" s="0" t="n">
        <v>4</v>
      </c>
      <c r="J2224" s="0" t="n">
        <v>2</v>
      </c>
      <c r="K2224" s="0" t="s">
        <v>18</v>
      </c>
      <c r="L2224" s="0" t="s">
        <v>64</v>
      </c>
      <c r="M2224" s="0" t="n">
        <f aca="false">CEILING(G2224,1)*F2224</f>
        <v>4</v>
      </c>
      <c r="N2224" s="0" t="n">
        <f aca="false">M2224-H2224</f>
        <v>2</v>
      </c>
      <c r="O2224" s="0" t="n">
        <f aca="false">IF(ABS(N2224-J2224)&lt;0.011,1,0)</f>
        <v>1</v>
      </c>
    </row>
    <row r="2225" customFormat="false" ht="15" hidden="false" customHeight="false" outlineLevel="0" collapsed="false">
      <c r="A2225" s="0" t="s">
        <v>15</v>
      </c>
      <c r="B2225" s="0" t="s">
        <v>390</v>
      </c>
      <c r="C2225" s="0" t="n">
        <v>3</v>
      </c>
      <c r="D2225" s="0" t="n">
        <v>52053</v>
      </c>
      <c r="E2225" s="0" t="s">
        <v>106</v>
      </c>
      <c r="F2225" s="0" t="n">
        <v>4.7</v>
      </c>
      <c r="G2225" s="0" t="n">
        <v>0.5</v>
      </c>
      <c r="H2225" s="0" t="n">
        <v>2.35</v>
      </c>
      <c r="I2225" s="0" t="n">
        <v>4.7</v>
      </c>
      <c r="J2225" s="0" t="n">
        <v>2.35</v>
      </c>
      <c r="K2225" s="0" t="s">
        <v>18</v>
      </c>
      <c r="L2225" s="0" t="s">
        <v>64</v>
      </c>
      <c r="M2225" s="0" t="n">
        <f aca="false">CEILING(G2225,1)*F2225</f>
        <v>4.7</v>
      </c>
      <c r="N2225" s="0" t="n">
        <f aca="false">M2225-H2225</f>
        <v>2.35</v>
      </c>
      <c r="O2225" s="0" t="n">
        <f aca="false">IF(ABS(N2225-J2225)&lt;0.011,1,0)</f>
        <v>1</v>
      </c>
    </row>
    <row r="2226" customFormat="false" ht="15" hidden="false" customHeight="false" outlineLevel="0" collapsed="false">
      <c r="A2226" s="0" t="s">
        <v>15</v>
      </c>
      <c r="B2226" s="0" t="s">
        <v>390</v>
      </c>
      <c r="C2226" s="0" t="n">
        <v>3</v>
      </c>
      <c r="D2226" s="0" t="n">
        <v>52053</v>
      </c>
      <c r="E2226" s="0" t="s">
        <v>140</v>
      </c>
      <c r="F2226" s="0" t="n">
        <v>3.9</v>
      </c>
      <c r="G2226" s="0" t="n">
        <v>0.5</v>
      </c>
      <c r="H2226" s="0" t="n">
        <v>1.95</v>
      </c>
      <c r="I2226" s="0" t="n">
        <v>3.9</v>
      </c>
      <c r="J2226" s="0" t="n">
        <v>1.95</v>
      </c>
      <c r="K2226" s="0" t="s">
        <v>18</v>
      </c>
      <c r="L2226" s="0" t="s">
        <v>64</v>
      </c>
      <c r="M2226" s="0" t="n">
        <f aca="false">CEILING(G2226,1)*F2226</f>
        <v>3.9</v>
      </c>
      <c r="N2226" s="0" t="n">
        <f aca="false">M2226-H2226</f>
        <v>1.95</v>
      </c>
      <c r="O2226" s="0" t="n">
        <f aca="false">IF(ABS(N2226-J2226)&lt;0.011,1,0)</f>
        <v>1</v>
      </c>
    </row>
    <row r="2227" customFormat="false" ht="15" hidden="false" customHeight="false" outlineLevel="0" collapsed="false">
      <c r="A2227" s="0" t="s">
        <v>15</v>
      </c>
      <c r="B2227" s="0" t="s">
        <v>390</v>
      </c>
      <c r="C2227" s="0" t="n">
        <v>3</v>
      </c>
      <c r="D2227" s="0" t="n">
        <v>52053</v>
      </c>
      <c r="E2227" s="0" t="s">
        <v>108</v>
      </c>
      <c r="F2227" s="0" t="n">
        <v>4.7</v>
      </c>
      <c r="G2227" s="0" t="n">
        <v>0.5</v>
      </c>
      <c r="H2227" s="0" t="n">
        <v>2.35</v>
      </c>
      <c r="I2227" s="0" t="n">
        <v>4.7</v>
      </c>
      <c r="J2227" s="0" t="n">
        <v>2.35</v>
      </c>
      <c r="K2227" s="0" t="s">
        <v>18</v>
      </c>
      <c r="L2227" s="0" t="s">
        <v>64</v>
      </c>
      <c r="M2227" s="0" t="n">
        <f aca="false">CEILING(G2227,1)*F2227</f>
        <v>4.7</v>
      </c>
      <c r="N2227" s="0" t="n">
        <f aca="false">M2227-H2227</f>
        <v>2.35</v>
      </c>
      <c r="O2227" s="0" t="n">
        <f aca="false">IF(ABS(N2227-J2227)&lt;0.011,1,0)</f>
        <v>1</v>
      </c>
    </row>
    <row r="2228" customFormat="false" ht="15" hidden="false" customHeight="false" outlineLevel="0" collapsed="false">
      <c r="A2228" s="0" t="s">
        <v>15</v>
      </c>
      <c r="B2228" s="0" t="s">
        <v>390</v>
      </c>
      <c r="C2228" s="0" t="n">
        <v>3</v>
      </c>
      <c r="D2228" s="0" t="n">
        <v>52053</v>
      </c>
      <c r="E2228" s="0" t="s">
        <v>33</v>
      </c>
      <c r="F2228" s="0" t="n">
        <v>3.9</v>
      </c>
      <c r="G2228" s="0" t="n">
        <v>0.5</v>
      </c>
      <c r="H2228" s="0" t="n">
        <v>1.95</v>
      </c>
      <c r="I2228" s="0" t="n">
        <v>3.9</v>
      </c>
      <c r="J2228" s="0" t="n">
        <v>1.95</v>
      </c>
      <c r="K2228" s="0" t="s">
        <v>18</v>
      </c>
      <c r="L2228" s="0" t="s">
        <v>64</v>
      </c>
      <c r="M2228" s="0" t="n">
        <f aca="false">CEILING(G2228,1)*F2228</f>
        <v>3.9</v>
      </c>
      <c r="N2228" s="0" t="n">
        <f aca="false">M2228-H2228</f>
        <v>1.95</v>
      </c>
      <c r="O2228" s="0" t="n">
        <f aca="false">IF(ABS(N2228-J2228)&lt;0.011,1,0)</f>
        <v>1</v>
      </c>
    </row>
    <row r="2229" customFormat="false" ht="15" hidden="false" customHeight="false" outlineLevel="0" collapsed="false">
      <c r="A2229" s="0" t="s">
        <v>15</v>
      </c>
      <c r="B2229" s="0" t="s">
        <v>390</v>
      </c>
      <c r="C2229" s="0" t="n">
        <v>3</v>
      </c>
      <c r="D2229" s="0" t="n">
        <v>52053</v>
      </c>
      <c r="E2229" s="0" t="s">
        <v>50</v>
      </c>
      <c r="F2229" s="0" t="n">
        <v>18.6</v>
      </c>
      <c r="G2229" s="0" t="n">
        <v>0.5</v>
      </c>
      <c r="H2229" s="0" t="n">
        <v>9.3</v>
      </c>
      <c r="I2229" s="0" t="n">
        <v>18.6</v>
      </c>
      <c r="J2229" s="0" t="n">
        <v>9.3</v>
      </c>
      <c r="K2229" s="0" t="s">
        <v>18</v>
      </c>
      <c r="L2229" s="0" t="s">
        <v>64</v>
      </c>
      <c r="M2229" s="0" t="n">
        <f aca="false">CEILING(G2229,1)*F2229</f>
        <v>18.6</v>
      </c>
      <c r="N2229" s="0" t="n">
        <f aca="false">M2229-H2229</f>
        <v>9.3</v>
      </c>
      <c r="O2229" s="0" t="n">
        <f aca="false">IF(ABS(N2229-J2229)&lt;0.011,1,0)</f>
        <v>1</v>
      </c>
    </row>
    <row r="2230" customFormat="false" ht="15" hidden="false" customHeight="false" outlineLevel="0" collapsed="false">
      <c r="A2230" s="0" t="s">
        <v>15</v>
      </c>
      <c r="B2230" s="0" t="s">
        <v>390</v>
      </c>
      <c r="C2230" s="0" t="n">
        <v>3</v>
      </c>
      <c r="D2230" s="0" t="n">
        <v>52053</v>
      </c>
      <c r="E2230" s="0" t="s">
        <v>237</v>
      </c>
      <c r="F2230" s="0" t="n">
        <v>3.2</v>
      </c>
      <c r="G2230" s="0" t="n">
        <v>0.5</v>
      </c>
      <c r="H2230" s="0" t="n">
        <v>1.6</v>
      </c>
      <c r="I2230" s="0" t="n">
        <v>3.2</v>
      </c>
      <c r="J2230" s="0" t="n">
        <v>1.6</v>
      </c>
      <c r="K2230" s="0" t="s">
        <v>18</v>
      </c>
      <c r="L2230" s="0" t="s">
        <v>64</v>
      </c>
      <c r="M2230" s="0" t="n">
        <f aca="false">CEILING(G2230,1)*F2230</f>
        <v>3.2</v>
      </c>
      <c r="N2230" s="0" t="n">
        <f aca="false">M2230-H2230</f>
        <v>1.6</v>
      </c>
      <c r="O2230" s="0" t="n">
        <f aca="false">IF(ABS(N2230-J2230)&lt;0.011,1,0)</f>
        <v>1</v>
      </c>
    </row>
    <row r="2231" customFormat="false" ht="15" hidden="false" customHeight="false" outlineLevel="0" collapsed="false">
      <c r="A2231" s="0" t="s">
        <v>15</v>
      </c>
      <c r="B2231" s="0" t="s">
        <v>390</v>
      </c>
      <c r="C2231" s="0" t="n">
        <v>3</v>
      </c>
      <c r="D2231" s="0" t="n">
        <v>52053</v>
      </c>
      <c r="E2231" s="0" t="s">
        <v>171</v>
      </c>
      <c r="F2231" s="0" t="n">
        <v>3.8</v>
      </c>
      <c r="G2231" s="0" t="n">
        <v>0.5</v>
      </c>
      <c r="H2231" s="0" t="n">
        <v>1.9</v>
      </c>
      <c r="I2231" s="0" t="n">
        <v>3.8</v>
      </c>
      <c r="J2231" s="0" t="n">
        <v>1.9</v>
      </c>
      <c r="K2231" s="0" t="s">
        <v>18</v>
      </c>
      <c r="L2231" s="0" t="s">
        <v>64</v>
      </c>
      <c r="M2231" s="0" t="n">
        <f aca="false">CEILING(G2231,1)*F2231</f>
        <v>3.8</v>
      </c>
      <c r="N2231" s="0" t="n">
        <f aca="false">M2231-H2231</f>
        <v>1.9</v>
      </c>
      <c r="O2231" s="0" t="n">
        <f aca="false">IF(ABS(N2231-J2231)&lt;0.011,1,0)</f>
        <v>1</v>
      </c>
    </row>
    <row r="2232" customFormat="false" ht="15" hidden="false" customHeight="false" outlineLevel="0" collapsed="false">
      <c r="A2232" s="0" t="s">
        <v>15</v>
      </c>
      <c r="B2232" s="0" t="s">
        <v>390</v>
      </c>
      <c r="C2232" s="0" t="n">
        <v>3</v>
      </c>
      <c r="D2232" s="0" t="n">
        <v>52053</v>
      </c>
      <c r="E2232" s="0" t="s">
        <v>36</v>
      </c>
      <c r="F2232" s="0" t="n">
        <v>0.9</v>
      </c>
      <c r="G2232" s="0" t="n">
        <v>0.5</v>
      </c>
      <c r="H2232" s="0" t="n">
        <v>0.45</v>
      </c>
      <c r="I2232" s="0" t="n">
        <v>0.9</v>
      </c>
      <c r="J2232" s="0" t="n">
        <v>0.45</v>
      </c>
      <c r="K2232" s="0" t="s">
        <v>18</v>
      </c>
      <c r="L2232" s="0" t="s">
        <v>64</v>
      </c>
      <c r="M2232" s="0" t="n">
        <f aca="false">CEILING(G2232,1)*F2232</f>
        <v>0.9</v>
      </c>
      <c r="N2232" s="0" t="n">
        <f aca="false">M2232-H2232</f>
        <v>0.45</v>
      </c>
      <c r="O2232" s="0" t="n">
        <f aca="false">IF(ABS(N2232-J2232)&lt;0.011,1,0)</f>
        <v>1</v>
      </c>
    </row>
    <row r="2233" customFormat="false" ht="15" hidden="false" customHeight="false" outlineLevel="0" collapsed="false">
      <c r="A2233" s="0" t="s">
        <v>15</v>
      </c>
      <c r="B2233" s="0" t="s">
        <v>390</v>
      </c>
      <c r="C2233" s="0" t="n">
        <v>4</v>
      </c>
      <c r="D2233" s="0" t="n">
        <v>52042</v>
      </c>
      <c r="E2233" s="0" t="s">
        <v>186</v>
      </c>
      <c r="F2233" s="0" t="n">
        <v>1.8</v>
      </c>
      <c r="G2233" s="0" t="n">
        <v>0.5</v>
      </c>
      <c r="H2233" s="0" t="n">
        <v>0.9</v>
      </c>
      <c r="I2233" s="0" t="n">
        <v>1.8</v>
      </c>
      <c r="J2233" s="0" t="n">
        <v>0.9</v>
      </c>
      <c r="K2233" s="0" t="s">
        <v>18</v>
      </c>
      <c r="L2233" s="0" t="s">
        <v>64</v>
      </c>
      <c r="M2233" s="0" t="n">
        <f aca="false">CEILING(G2233,1)*F2233</f>
        <v>1.8</v>
      </c>
      <c r="N2233" s="0" t="n">
        <f aca="false">M2233-H2233</f>
        <v>0.9</v>
      </c>
      <c r="O2233" s="0" t="n">
        <f aca="false">IF(ABS(N2233-J2233)&lt;0.011,1,0)</f>
        <v>1</v>
      </c>
    </row>
    <row r="2234" customFormat="false" ht="15" hidden="false" customHeight="false" outlineLevel="0" collapsed="false">
      <c r="A2234" s="0" t="s">
        <v>15</v>
      </c>
      <c r="B2234" s="0" t="s">
        <v>390</v>
      </c>
      <c r="C2234" s="0" t="n">
        <v>4</v>
      </c>
      <c r="D2234" s="0" t="n">
        <v>52042</v>
      </c>
      <c r="E2234" s="0" t="s">
        <v>247</v>
      </c>
      <c r="F2234" s="0" t="n">
        <v>3.2</v>
      </c>
      <c r="G2234" s="0" t="n">
        <v>0.5</v>
      </c>
      <c r="H2234" s="0" t="n">
        <v>1.6</v>
      </c>
      <c r="I2234" s="0" t="n">
        <v>3.2</v>
      </c>
      <c r="J2234" s="0" t="n">
        <v>1.6</v>
      </c>
      <c r="K2234" s="0" t="s">
        <v>18</v>
      </c>
      <c r="L2234" s="0" t="s">
        <v>64</v>
      </c>
      <c r="M2234" s="0" t="n">
        <f aca="false">CEILING(G2234,1)*F2234</f>
        <v>3.2</v>
      </c>
      <c r="N2234" s="0" t="n">
        <f aca="false">M2234-H2234</f>
        <v>1.6</v>
      </c>
      <c r="O2234" s="0" t="n">
        <f aca="false">IF(ABS(N2234-J2234)&lt;0.011,1,0)</f>
        <v>1</v>
      </c>
    </row>
    <row r="2235" customFormat="false" ht="15" hidden="false" customHeight="false" outlineLevel="0" collapsed="false">
      <c r="A2235" s="0" t="s">
        <v>15</v>
      </c>
      <c r="B2235" s="0" t="s">
        <v>390</v>
      </c>
      <c r="C2235" s="0" t="n">
        <v>4</v>
      </c>
      <c r="D2235" s="0" t="n">
        <v>52042</v>
      </c>
      <c r="E2235" s="0" t="s">
        <v>146</v>
      </c>
      <c r="F2235" s="0" t="n">
        <v>4</v>
      </c>
      <c r="G2235" s="0" t="n">
        <v>0.5</v>
      </c>
      <c r="H2235" s="0" t="n">
        <v>2</v>
      </c>
      <c r="I2235" s="0" t="n">
        <v>4</v>
      </c>
      <c r="J2235" s="0" t="n">
        <v>2</v>
      </c>
      <c r="K2235" s="0" t="s">
        <v>18</v>
      </c>
      <c r="L2235" s="0" t="s">
        <v>64</v>
      </c>
      <c r="M2235" s="0" t="n">
        <f aca="false">CEILING(G2235,1)*F2235</f>
        <v>4</v>
      </c>
      <c r="N2235" s="0" t="n">
        <f aca="false">M2235-H2235</f>
        <v>2</v>
      </c>
      <c r="O2235" s="0" t="n">
        <f aca="false">IF(ABS(N2235-J2235)&lt;0.011,1,0)</f>
        <v>1</v>
      </c>
    </row>
    <row r="2236" customFormat="false" ht="15" hidden="false" customHeight="false" outlineLevel="0" collapsed="false">
      <c r="A2236" s="0" t="s">
        <v>15</v>
      </c>
      <c r="B2236" s="0" t="s">
        <v>390</v>
      </c>
      <c r="C2236" s="0" t="n">
        <v>4</v>
      </c>
      <c r="D2236" s="0" t="n">
        <v>52042</v>
      </c>
      <c r="E2236" s="0" t="s">
        <v>106</v>
      </c>
      <c r="F2236" s="0" t="n">
        <v>4.7</v>
      </c>
      <c r="G2236" s="0" t="n">
        <v>0.5</v>
      </c>
      <c r="H2236" s="0" t="n">
        <v>2.35</v>
      </c>
      <c r="I2236" s="0" t="n">
        <v>4.7</v>
      </c>
      <c r="J2236" s="0" t="n">
        <v>2.35</v>
      </c>
      <c r="K2236" s="0" t="s">
        <v>18</v>
      </c>
      <c r="L2236" s="0" t="s">
        <v>64</v>
      </c>
      <c r="M2236" s="0" t="n">
        <f aca="false">CEILING(G2236,1)*F2236</f>
        <v>4.7</v>
      </c>
      <c r="N2236" s="0" t="n">
        <f aca="false">M2236-H2236</f>
        <v>2.35</v>
      </c>
      <c r="O2236" s="0" t="n">
        <f aca="false">IF(ABS(N2236-J2236)&lt;0.011,1,0)</f>
        <v>1</v>
      </c>
    </row>
    <row r="2237" customFormat="false" ht="15" hidden="false" customHeight="false" outlineLevel="0" collapsed="false">
      <c r="A2237" s="0" t="s">
        <v>15</v>
      </c>
      <c r="B2237" s="0" t="s">
        <v>390</v>
      </c>
      <c r="C2237" s="0" t="n">
        <v>4</v>
      </c>
      <c r="D2237" s="0" t="n">
        <v>52042</v>
      </c>
      <c r="E2237" s="0" t="s">
        <v>140</v>
      </c>
      <c r="F2237" s="0" t="n">
        <v>3.9</v>
      </c>
      <c r="G2237" s="0" t="n">
        <v>0.5</v>
      </c>
      <c r="H2237" s="0" t="n">
        <v>1.95</v>
      </c>
      <c r="I2237" s="0" t="n">
        <v>3.9</v>
      </c>
      <c r="J2237" s="0" t="n">
        <v>1.95</v>
      </c>
      <c r="K2237" s="0" t="s">
        <v>18</v>
      </c>
      <c r="L2237" s="0" t="s">
        <v>64</v>
      </c>
      <c r="M2237" s="0" t="n">
        <f aca="false">CEILING(G2237,1)*F2237</f>
        <v>3.9</v>
      </c>
      <c r="N2237" s="0" t="n">
        <f aca="false">M2237-H2237</f>
        <v>1.95</v>
      </c>
      <c r="O2237" s="0" t="n">
        <f aca="false">IF(ABS(N2237-J2237)&lt;0.011,1,0)</f>
        <v>1</v>
      </c>
    </row>
    <row r="2238" customFormat="false" ht="15" hidden="false" customHeight="false" outlineLevel="0" collapsed="false">
      <c r="A2238" s="0" t="s">
        <v>15</v>
      </c>
      <c r="B2238" s="0" t="s">
        <v>390</v>
      </c>
      <c r="C2238" s="0" t="n">
        <v>4</v>
      </c>
      <c r="D2238" s="0" t="n">
        <v>52042</v>
      </c>
      <c r="E2238" s="0" t="s">
        <v>108</v>
      </c>
      <c r="F2238" s="0" t="n">
        <v>4.7</v>
      </c>
      <c r="G2238" s="0" t="n">
        <v>0.5</v>
      </c>
      <c r="H2238" s="0" t="n">
        <v>2.35</v>
      </c>
      <c r="I2238" s="0" t="n">
        <v>4.7</v>
      </c>
      <c r="J2238" s="0" t="n">
        <v>2.35</v>
      </c>
      <c r="K2238" s="0" t="s">
        <v>18</v>
      </c>
      <c r="L2238" s="0" t="s">
        <v>64</v>
      </c>
      <c r="M2238" s="0" t="n">
        <f aca="false">CEILING(G2238,1)*F2238</f>
        <v>4.7</v>
      </c>
      <c r="N2238" s="0" t="n">
        <f aca="false">M2238-H2238</f>
        <v>2.35</v>
      </c>
      <c r="O2238" s="0" t="n">
        <f aca="false">IF(ABS(N2238-J2238)&lt;0.011,1,0)</f>
        <v>1</v>
      </c>
    </row>
    <row r="2239" customFormat="false" ht="15" hidden="false" customHeight="false" outlineLevel="0" collapsed="false">
      <c r="A2239" s="0" t="s">
        <v>15</v>
      </c>
      <c r="B2239" s="0" t="s">
        <v>390</v>
      </c>
      <c r="C2239" s="0" t="n">
        <v>4</v>
      </c>
      <c r="D2239" s="0" t="n">
        <v>52042</v>
      </c>
      <c r="E2239" s="0" t="s">
        <v>33</v>
      </c>
      <c r="F2239" s="0" t="n">
        <v>3.9</v>
      </c>
      <c r="G2239" s="0" t="n">
        <v>0.5</v>
      </c>
      <c r="H2239" s="0" t="n">
        <v>1.95</v>
      </c>
      <c r="I2239" s="0" t="n">
        <v>3.9</v>
      </c>
      <c r="J2239" s="0" t="n">
        <v>1.95</v>
      </c>
      <c r="K2239" s="0" t="s">
        <v>18</v>
      </c>
      <c r="L2239" s="0" t="s">
        <v>64</v>
      </c>
      <c r="M2239" s="0" t="n">
        <f aca="false">CEILING(G2239,1)*F2239</f>
        <v>3.9</v>
      </c>
      <c r="N2239" s="0" t="n">
        <f aca="false">M2239-H2239</f>
        <v>1.95</v>
      </c>
      <c r="O2239" s="0" t="n">
        <f aca="false">IF(ABS(N2239-J2239)&lt;0.011,1,0)</f>
        <v>1</v>
      </c>
    </row>
    <row r="2240" customFormat="false" ht="15" hidden="false" customHeight="false" outlineLevel="0" collapsed="false">
      <c r="A2240" s="0" t="s">
        <v>15</v>
      </c>
      <c r="B2240" s="0" t="s">
        <v>390</v>
      </c>
      <c r="C2240" s="0" t="n">
        <v>4</v>
      </c>
      <c r="D2240" s="0" t="n">
        <v>52042</v>
      </c>
      <c r="E2240" s="0" t="s">
        <v>50</v>
      </c>
      <c r="F2240" s="0" t="n">
        <v>18.6</v>
      </c>
      <c r="G2240" s="0" t="n">
        <v>0.5</v>
      </c>
      <c r="H2240" s="0" t="n">
        <v>9.3</v>
      </c>
      <c r="I2240" s="0" t="n">
        <v>18.6</v>
      </c>
      <c r="J2240" s="0" t="n">
        <v>9.3</v>
      </c>
      <c r="K2240" s="0" t="s">
        <v>18</v>
      </c>
      <c r="L2240" s="0" t="s">
        <v>64</v>
      </c>
      <c r="M2240" s="0" t="n">
        <f aca="false">CEILING(G2240,1)*F2240</f>
        <v>18.6</v>
      </c>
      <c r="N2240" s="0" t="n">
        <f aca="false">M2240-H2240</f>
        <v>9.3</v>
      </c>
      <c r="O2240" s="0" t="n">
        <f aca="false">IF(ABS(N2240-J2240)&lt;0.011,1,0)</f>
        <v>1</v>
      </c>
    </row>
    <row r="2241" customFormat="false" ht="15" hidden="false" customHeight="false" outlineLevel="0" collapsed="false">
      <c r="A2241" s="0" t="s">
        <v>15</v>
      </c>
      <c r="B2241" s="0" t="s">
        <v>390</v>
      </c>
      <c r="C2241" s="0" t="n">
        <v>4</v>
      </c>
      <c r="D2241" s="0" t="n">
        <v>52042</v>
      </c>
      <c r="E2241" s="0" t="s">
        <v>237</v>
      </c>
      <c r="F2241" s="0" t="n">
        <v>3.2</v>
      </c>
      <c r="G2241" s="0" t="n">
        <v>0.5</v>
      </c>
      <c r="H2241" s="0" t="n">
        <v>1.6</v>
      </c>
      <c r="I2241" s="0" t="n">
        <v>3.2</v>
      </c>
      <c r="J2241" s="0" t="n">
        <v>1.6</v>
      </c>
      <c r="K2241" s="0" t="s">
        <v>18</v>
      </c>
      <c r="L2241" s="0" t="s">
        <v>64</v>
      </c>
      <c r="M2241" s="0" t="n">
        <f aca="false">CEILING(G2241,1)*F2241</f>
        <v>3.2</v>
      </c>
      <c r="N2241" s="0" t="n">
        <f aca="false">M2241-H2241</f>
        <v>1.6</v>
      </c>
      <c r="O2241" s="0" t="n">
        <f aca="false">IF(ABS(N2241-J2241)&lt;0.011,1,0)</f>
        <v>1</v>
      </c>
    </row>
    <row r="2242" customFormat="false" ht="15" hidden="false" customHeight="false" outlineLevel="0" collapsed="false">
      <c r="A2242" s="0" t="s">
        <v>15</v>
      </c>
      <c r="B2242" s="0" t="s">
        <v>390</v>
      </c>
      <c r="C2242" s="0" t="n">
        <v>4</v>
      </c>
      <c r="D2242" s="0" t="n">
        <v>52042</v>
      </c>
      <c r="E2242" s="0" t="s">
        <v>171</v>
      </c>
      <c r="F2242" s="0" t="n">
        <v>3.8</v>
      </c>
      <c r="G2242" s="0" t="n">
        <v>0.5</v>
      </c>
      <c r="H2242" s="0" t="n">
        <v>1.9</v>
      </c>
      <c r="I2242" s="0" t="n">
        <v>3.8</v>
      </c>
      <c r="J2242" s="0" t="n">
        <v>1.9</v>
      </c>
      <c r="K2242" s="0" t="s">
        <v>18</v>
      </c>
      <c r="L2242" s="0" t="s">
        <v>64</v>
      </c>
      <c r="M2242" s="0" t="n">
        <f aca="false">CEILING(G2242,1)*F2242</f>
        <v>3.8</v>
      </c>
      <c r="N2242" s="0" t="n">
        <f aca="false">M2242-H2242</f>
        <v>1.9</v>
      </c>
      <c r="O2242" s="0" t="n">
        <f aca="false">IF(ABS(N2242-J2242)&lt;0.011,1,0)</f>
        <v>1</v>
      </c>
    </row>
    <row r="2243" customFormat="false" ht="15" hidden="false" customHeight="false" outlineLevel="0" collapsed="false">
      <c r="A2243" s="0" t="s">
        <v>15</v>
      </c>
      <c r="B2243" s="0" t="s">
        <v>390</v>
      </c>
      <c r="C2243" s="0" t="n">
        <v>4</v>
      </c>
      <c r="D2243" s="0" t="n">
        <v>52042</v>
      </c>
      <c r="E2243" s="0" t="s">
        <v>36</v>
      </c>
      <c r="F2243" s="0" t="n">
        <v>0.9</v>
      </c>
      <c r="G2243" s="0" t="n">
        <v>0.5</v>
      </c>
      <c r="H2243" s="0" t="n">
        <v>0.45</v>
      </c>
      <c r="I2243" s="0" t="n">
        <v>0.9</v>
      </c>
      <c r="J2243" s="0" t="n">
        <v>0.45</v>
      </c>
      <c r="K2243" s="0" t="s">
        <v>18</v>
      </c>
      <c r="L2243" s="0" t="s">
        <v>64</v>
      </c>
      <c r="M2243" s="0" t="n">
        <f aca="false">CEILING(G2243,1)*F2243</f>
        <v>0.9</v>
      </c>
      <c r="N2243" s="0" t="n">
        <f aca="false">M2243-H2243</f>
        <v>0.45</v>
      </c>
      <c r="O2243" s="0" t="n">
        <f aca="false">IF(ABS(N2243-J2243)&lt;0.011,1,0)</f>
        <v>1</v>
      </c>
    </row>
    <row r="2244" customFormat="false" ht="15" hidden="false" customHeight="false" outlineLevel="0" collapsed="false">
      <c r="A2244" s="0" t="s">
        <v>15</v>
      </c>
      <c r="B2244" s="0" t="s">
        <v>391</v>
      </c>
      <c r="C2244" s="0" t="n">
        <v>1</v>
      </c>
      <c r="D2244" s="0" t="n">
        <v>52095</v>
      </c>
      <c r="E2244" s="0" t="s">
        <v>106</v>
      </c>
      <c r="F2244" s="0" t="n">
        <v>4.7</v>
      </c>
      <c r="G2244" s="0" t="n">
        <v>0.5</v>
      </c>
      <c r="H2244" s="0" t="n">
        <v>2.35</v>
      </c>
      <c r="I2244" s="0" t="n">
        <v>4.7</v>
      </c>
      <c r="J2244" s="0" t="n">
        <v>2.35</v>
      </c>
      <c r="K2244" s="0" t="s">
        <v>18</v>
      </c>
      <c r="L2244" s="0" t="s">
        <v>359</v>
      </c>
      <c r="M2244" s="0" t="n">
        <f aca="false">CEILING(G2244,1)*F2244</f>
        <v>4.7</v>
      </c>
      <c r="N2244" s="0" t="n">
        <f aca="false">M2244-H2244</f>
        <v>2.35</v>
      </c>
      <c r="O2244" s="0" t="n">
        <f aca="false">IF(ABS(N2244-J2244)&lt;0.011,1,0)</f>
        <v>1</v>
      </c>
    </row>
    <row r="2245" customFormat="false" ht="15" hidden="false" customHeight="false" outlineLevel="0" collapsed="false">
      <c r="A2245" s="0" t="s">
        <v>15</v>
      </c>
      <c r="B2245" s="0" t="s">
        <v>391</v>
      </c>
      <c r="C2245" s="0" t="n">
        <v>1</v>
      </c>
      <c r="D2245" s="0" t="n">
        <v>52095</v>
      </c>
      <c r="E2245" s="0" t="s">
        <v>108</v>
      </c>
      <c r="F2245" s="0" t="n">
        <v>4.7</v>
      </c>
      <c r="G2245" s="0" t="n">
        <v>0.5</v>
      </c>
      <c r="H2245" s="0" t="n">
        <v>2.35</v>
      </c>
      <c r="I2245" s="0" t="n">
        <v>4.7</v>
      </c>
      <c r="J2245" s="0" t="n">
        <v>2.35</v>
      </c>
      <c r="K2245" s="0" t="s">
        <v>18</v>
      </c>
      <c r="L2245" s="0" t="s">
        <v>359</v>
      </c>
      <c r="M2245" s="0" t="n">
        <f aca="false">CEILING(G2245,1)*F2245</f>
        <v>4.7</v>
      </c>
      <c r="N2245" s="0" t="n">
        <f aca="false">M2245-H2245</f>
        <v>2.35</v>
      </c>
      <c r="O2245" s="0" t="n">
        <f aca="false">IF(ABS(N2245-J2245)&lt;0.011,1,0)</f>
        <v>1</v>
      </c>
    </row>
    <row r="2246" customFormat="false" ht="15" hidden="false" customHeight="false" outlineLevel="0" collapsed="false">
      <c r="A2246" s="0" t="s">
        <v>15</v>
      </c>
      <c r="B2246" s="0" t="s">
        <v>391</v>
      </c>
      <c r="C2246" s="0" t="n">
        <v>2</v>
      </c>
      <c r="D2246" s="0" t="n">
        <v>52092</v>
      </c>
      <c r="E2246" s="0" t="s">
        <v>106</v>
      </c>
      <c r="F2246" s="0" t="n">
        <v>4.7</v>
      </c>
      <c r="G2246" s="0" t="n">
        <v>0.5</v>
      </c>
      <c r="H2246" s="0" t="n">
        <v>2.35</v>
      </c>
      <c r="I2246" s="0" t="n">
        <v>4.7</v>
      </c>
      <c r="J2246" s="0" t="n">
        <v>2.35</v>
      </c>
      <c r="K2246" s="0" t="s">
        <v>18</v>
      </c>
      <c r="L2246" s="0" t="s">
        <v>359</v>
      </c>
      <c r="M2246" s="0" t="n">
        <f aca="false">CEILING(G2246,1)*F2246</f>
        <v>4.7</v>
      </c>
      <c r="N2246" s="0" t="n">
        <f aca="false">M2246-H2246</f>
        <v>2.35</v>
      </c>
      <c r="O2246" s="0" t="n">
        <f aca="false">IF(ABS(N2246-J2246)&lt;0.011,1,0)</f>
        <v>1</v>
      </c>
    </row>
    <row r="2247" customFormat="false" ht="15" hidden="false" customHeight="false" outlineLevel="0" collapsed="false">
      <c r="A2247" s="0" t="s">
        <v>15</v>
      </c>
      <c r="B2247" s="0" t="s">
        <v>391</v>
      </c>
      <c r="C2247" s="0" t="n">
        <v>2</v>
      </c>
      <c r="D2247" s="0" t="n">
        <v>52092</v>
      </c>
      <c r="E2247" s="0" t="s">
        <v>108</v>
      </c>
      <c r="F2247" s="0" t="n">
        <v>4.7</v>
      </c>
      <c r="G2247" s="0" t="n">
        <v>0.5</v>
      </c>
      <c r="H2247" s="0" t="n">
        <v>2.35</v>
      </c>
      <c r="I2247" s="0" t="n">
        <v>4.7</v>
      </c>
      <c r="J2247" s="0" t="n">
        <v>2.35</v>
      </c>
      <c r="K2247" s="0" t="s">
        <v>18</v>
      </c>
      <c r="L2247" s="0" t="s">
        <v>359</v>
      </c>
      <c r="M2247" s="0" t="n">
        <f aca="false">CEILING(G2247,1)*F2247</f>
        <v>4.7</v>
      </c>
      <c r="N2247" s="0" t="n">
        <f aca="false">M2247-H2247</f>
        <v>2.35</v>
      </c>
      <c r="O2247" s="0" t="n">
        <f aca="false">IF(ABS(N2247-J2247)&lt;0.011,1,0)</f>
        <v>1</v>
      </c>
    </row>
    <row r="2248" customFormat="false" ht="15" hidden="false" customHeight="false" outlineLevel="0" collapsed="false">
      <c r="A2248" s="0" t="s">
        <v>15</v>
      </c>
      <c r="B2248" s="0" t="s">
        <v>392</v>
      </c>
      <c r="C2248" s="0" t="n">
        <v>10</v>
      </c>
      <c r="D2248" s="0" t="n">
        <v>52131</v>
      </c>
      <c r="E2248" s="0" t="s">
        <v>45</v>
      </c>
      <c r="F2248" s="0" t="n">
        <v>18.6</v>
      </c>
      <c r="G2248" s="0" t="n">
        <v>0.5</v>
      </c>
      <c r="H2248" s="0" t="n">
        <v>9.3</v>
      </c>
      <c r="I2248" s="0" t="n">
        <v>18.6</v>
      </c>
      <c r="J2248" s="0" t="n">
        <v>9.3</v>
      </c>
      <c r="K2248" s="0" t="s">
        <v>18</v>
      </c>
      <c r="L2248" s="0" t="s">
        <v>101</v>
      </c>
      <c r="M2248" s="0" t="n">
        <f aca="false">CEILING(G2248,1)*F2248</f>
        <v>18.6</v>
      </c>
      <c r="N2248" s="0" t="n">
        <f aca="false">M2248-H2248</f>
        <v>9.3</v>
      </c>
      <c r="O2248" s="0" t="n">
        <f aca="false">IF(ABS(N2248-J2248)&lt;0.011,1,0)</f>
        <v>1</v>
      </c>
    </row>
    <row r="2249" customFormat="false" ht="15" hidden="false" customHeight="false" outlineLevel="0" collapsed="false">
      <c r="A2249" s="0" t="s">
        <v>15</v>
      </c>
      <c r="B2249" s="0" t="s">
        <v>392</v>
      </c>
      <c r="C2249" s="0" t="n">
        <v>10</v>
      </c>
      <c r="D2249" s="0" t="n">
        <v>52131</v>
      </c>
      <c r="E2249" s="0" t="s">
        <v>78</v>
      </c>
      <c r="F2249" s="0" t="n">
        <v>18.6</v>
      </c>
      <c r="G2249" s="0" t="n">
        <v>0.5</v>
      </c>
      <c r="H2249" s="0" t="n">
        <v>9.3</v>
      </c>
      <c r="I2249" s="0" t="n">
        <v>18.6</v>
      </c>
      <c r="J2249" s="0" t="n">
        <v>9.3</v>
      </c>
      <c r="K2249" s="0" t="s">
        <v>18</v>
      </c>
      <c r="L2249" s="0" t="s">
        <v>101</v>
      </c>
      <c r="M2249" s="0" t="n">
        <f aca="false">CEILING(G2249,1)*F2249</f>
        <v>18.6</v>
      </c>
      <c r="N2249" s="0" t="n">
        <f aca="false">M2249-H2249</f>
        <v>9.3</v>
      </c>
      <c r="O2249" s="0" t="n">
        <f aca="false">IF(ABS(N2249-J2249)&lt;0.011,1,0)</f>
        <v>1</v>
      </c>
    </row>
    <row r="2250" customFormat="false" ht="15" hidden="false" customHeight="false" outlineLevel="0" collapsed="false">
      <c r="A2250" s="0" t="s">
        <v>15</v>
      </c>
      <c r="B2250" s="0" t="s">
        <v>392</v>
      </c>
      <c r="C2250" s="0" t="n">
        <v>10</v>
      </c>
      <c r="D2250" s="0" t="n">
        <v>52131</v>
      </c>
      <c r="E2250" s="0" t="s">
        <v>32</v>
      </c>
      <c r="F2250" s="0" t="n">
        <v>2.2</v>
      </c>
      <c r="G2250" s="0" t="n">
        <v>2.5</v>
      </c>
      <c r="H2250" s="0" t="n">
        <v>5.5</v>
      </c>
      <c r="I2250" s="0" t="n">
        <v>6.6</v>
      </c>
      <c r="J2250" s="0" t="n">
        <v>1.1</v>
      </c>
      <c r="K2250" s="0" t="s">
        <v>18</v>
      </c>
      <c r="L2250" s="0" t="s">
        <v>101</v>
      </c>
      <c r="M2250" s="0" t="n">
        <f aca="false">CEILING(G2250,1)*F2250</f>
        <v>6.6</v>
      </c>
      <c r="N2250" s="0" t="n">
        <f aca="false">M2250-H2250</f>
        <v>1.1</v>
      </c>
      <c r="O2250" s="0" t="n">
        <f aca="false">IF(ABS(N2250-J2250)&lt;0.011,1,0)</f>
        <v>1</v>
      </c>
    </row>
    <row r="2251" customFormat="false" ht="15" hidden="false" customHeight="false" outlineLevel="0" collapsed="false">
      <c r="A2251" s="0" t="s">
        <v>15</v>
      </c>
      <c r="B2251" s="0" t="s">
        <v>392</v>
      </c>
      <c r="C2251" s="0" t="n">
        <v>10</v>
      </c>
      <c r="D2251" s="0" t="n">
        <v>52131</v>
      </c>
      <c r="E2251" s="0" t="s">
        <v>165</v>
      </c>
      <c r="F2251" s="0" t="n">
        <v>8.5</v>
      </c>
      <c r="G2251" s="0" t="n">
        <v>0.5</v>
      </c>
      <c r="H2251" s="0" t="n">
        <v>4.25</v>
      </c>
      <c r="I2251" s="0" t="n">
        <v>8.5</v>
      </c>
      <c r="J2251" s="0" t="n">
        <v>4.25</v>
      </c>
      <c r="K2251" s="0" t="s">
        <v>18</v>
      </c>
      <c r="L2251" s="0" t="s">
        <v>101</v>
      </c>
      <c r="M2251" s="0" t="n">
        <f aca="false">CEILING(G2251,1)*F2251</f>
        <v>8.5</v>
      </c>
      <c r="N2251" s="0" t="n">
        <f aca="false">M2251-H2251</f>
        <v>4.25</v>
      </c>
      <c r="O2251" s="0" t="n">
        <f aca="false">IF(ABS(N2251-J2251)&lt;0.011,1,0)</f>
        <v>1</v>
      </c>
    </row>
    <row r="2252" customFormat="false" ht="15" hidden="false" customHeight="false" outlineLevel="0" collapsed="false">
      <c r="A2252" s="0" t="s">
        <v>15</v>
      </c>
      <c r="B2252" s="0" t="s">
        <v>392</v>
      </c>
      <c r="C2252" s="0" t="n">
        <v>10</v>
      </c>
      <c r="D2252" s="0" t="n">
        <v>52131</v>
      </c>
      <c r="E2252" s="0" t="s">
        <v>309</v>
      </c>
      <c r="F2252" s="0" t="n">
        <v>8.5</v>
      </c>
      <c r="G2252" s="0" t="n">
        <v>0.5</v>
      </c>
      <c r="H2252" s="0" t="n">
        <v>4.25</v>
      </c>
      <c r="I2252" s="0" t="n">
        <v>8.5</v>
      </c>
      <c r="J2252" s="0" t="n">
        <v>4.25</v>
      </c>
      <c r="K2252" s="0" t="s">
        <v>18</v>
      </c>
      <c r="L2252" s="0" t="s">
        <v>101</v>
      </c>
      <c r="M2252" s="0" t="n">
        <f aca="false">CEILING(G2252,1)*F2252</f>
        <v>8.5</v>
      </c>
      <c r="N2252" s="0" t="n">
        <f aca="false">M2252-H2252</f>
        <v>4.25</v>
      </c>
      <c r="O2252" s="0" t="n">
        <f aca="false">IF(ABS(N2252-J2252)&lt;0.011,1,0)</f>
        <v>1</v>
      </c>
    </row>
    <row r="2253" customFormat="false" ht="15" hidden="false" customHeight="false" outlineLevel="0" collapsed="false">
      <c r="A2253" s="0" t="s">
        <v>15</v>
      </c>
      <c r="B2253" s="0" t="s">
        <v>392</v>
      </c>
      <c r="C2253" s="0" t="n">
        <v>11</v>
      </c>
      <c r="D2253" s="0" t="n">
        <v>52118</v>
      </c>
      <c r="E2253" s="0" t="s">
        <v>45</v>
      </c>
      <c r="F2253" s="0" t="n">
        <v>18.6</v>
      </c>
      <c r="G2253" s="0" t="n">
        <v>0.5</v>
      </c>
      <c r="H2253" s="0" t="n">
        <v>9.3</v>
      </c>
      <c r="I2253" s="0" t="n">
        <v>18.6</v>
      </c>
      <c r="J2253" s="0" t="n">
        <v>9.3</v>
      </c>
      <c r="K2253" s="0" t="s">
        <v>18</v>
      </c>
      <c r="L2253" s="0" t="s">
        <v>101</v>
      </c>
      <c r="M2253" s="0" t="n">
        <f aca="false">CEILING(G2253,1)*F2253</f>
        <v>18.6</v>
      </c>
      <c r="N2253" s="0" t="n">
        <f aca="false">M2253-H2253</f>
        <v>9.3</v>
      </c>
      <c r="O2253" s="0" t="n">
        <f aca="false">IF(ABS(N2253-J2253)&lt;0.011,1,0)</f>
        <v>1</v>
      </c>
    </row>
    <row r="2254" customFormat="false" ht="15" hidden="false" customHeight="false" outlineLevel="0" collapsed="false">
      <c r="A2254" s="0" t="s">
        <v>15</v>
      </c>
      <c r="B2254" s="0" t="s">
        <v>392</v>
      </c>
      <c r="C2254" s="0" t="n">
        <v>11</v>
      </c>
      <c r="D2254" s="0" t="n">
        <v>52118</v>
      </c>
      <c r="E2254" s="0" t="s">
        <v>78</v>
      </c>
      <c r="F2254" s="0" t="n">
        <v>18.6</v>
      </c>
      <c r="G2254" s="0" t="n">
        <v>0.5</v>
      </c>
      <c r="H2254" s="0" t="n">
        <v>9.3</v>
      </c>
      <c r="I2254" s="0" t="n">
        <v>18.6</v>
      </c>
      <c r="J2254" s="0" t="n">
        <v>9.3</v>
      </c>
      <c r="K2254" s="0" t="s">
        <v>18</v>
      </c>
      <c r="L2254" s="0" t="s">
        <v>101</v>
      </c>
      <c r="M2254" s="0" t="n">
        <f aca="false">CEILING(G2254,1)*F2254</f>
        <v>18.6</v>
      </c>
      <c r="N2254" s="0" t="n">
        <f aca="false">M2254-H2254</f>
        <v>9.3</v>
      </c>
      <c r="O2254" s="0" t="n">
        <f aca="false">IF(ABS(N2254-J2254)&lt;0.011,1,0)</f>
        <v>1</v>
      </c>
    </row>
    <row r="2255" customFormat="false" ht="15" hidden="false" customHeight="false" outlineLevel="0" collapsed="false">
      <c r="A2255" s="0" t="s">
        <v>15</v>
      </c>
      <c r="B2255" s="0" t="s">
        <v>392</v>
      </c>
      <c r="C2255" s="0" t="n">
        <v>11</v>
      </c>
      <c r="D2255" s="0" t="n">
        <v>52118</v>
      </c>
      <c r="E2255" s="0" t="s">
        <v>32</v>
      </c>
      <c r="F2255" s="0" t="n">
        <v>2.2</v>
      </c>
      <c r="G2255" s="0" t="n">
        <v>2.5</v>
      </c>
      <c r="H2255" s="0" t="n">
        <v>5.5</v>
      </c>
      <c r="I2255" s="0" t="n">
        <v>6.6</v>
      </c>
      <c r="J2255" s="0" t="n">
        <v>1.1</v>
      </c>
      <c r="K2255" s="0" t="s">
        <v>18</v>
      </c>
      <c r="L2255" s="0" t="s">
        <v>101</v>
      </c>
      <c r="M2255" s="0" t="n">
        <f aca="false">CEILING(G2255,1)*F2255</f>
        <v>6.6</v>
      </c>
      <c r="N2255" s="0" t="n">
        <f aca="false">M2255-H2255</f>
        <v>1.1</v>
      </c>
      <c r="O2255" s="0" t="n">
        <f aca="false">IF(ABS(N2255-J2255)&lt;0.011,1,0)</f>
        <v>1</v>
      </c>
    </row>
    <row r="2256" customFormat="false" ht="15" hidden="false" customHeight="false" outlineLevel="0" collapsed="false">
      <c r="A2256" s="0" t="s">
        <v>15</v>
      </c>
      <c r="B2256" s="0" t="s">
        <v>392</v>
      </c>
      <c r="C2256" s="0" t="n">
        <v>11</v>
      </c>
      <c r="D2256" s="0" t="n">
        <v>52118</v>
      </c>
      <c r="E2256" s="0" t="s">
        <v>165</v>
      </c>
      <c r="F2256" s="0" t="n">
        <v>8.5</v>
      </c>
      <c r="G2256" s="0" t="n">
        <v>0.5</v>
      </c>
      <c r="H2256" s="0" t="n">
        <v>4.25</v>
      </c>
      <c r="I2256" s="0" t="n">
        <v>8.5</v>
      </c>
      <c r="J2256" s="0" t="n">
        <v>4.25</v>
      </c>
      <c r="K2256" s="0" t="s">
        <v>18</v>
      </c>
      <c r="L2256" s="0" t="s">
        <v>101</v>
      </c>
      <c r="M2256" s="0" t="n">
        <f aca="false">CEILING(G2256,1)*F2256</f>
        <v>8.5</v>
      </c>
      <c r="N2256" s="0" t="n">
        <f aca="false">M2256-H2256</f>
        <v>4.25</v>
      </c>
      <c r="O2256" s="0" t="n">
        <f aca="false">IF(ABS(N2256-J2256)&lt;0.011,1,0)</f>
        <v>1</v>
      </c>
    </row>
    <row r="2257" customFormat="false" ht="15" hidden="false" customHeight="false" outlineLevel="0" collapsed="false">
      <c r="A2257" s="0" t="s">
        <v>15</v>
      </c>
      <c r="B2257" s="0" t="s">
        <v>392</v>
      </c>
      <c r="C2257" s="0" t="n">
        <v>11</v>
      </c>
      <c r="D2257" s="0" t="n">
        <v>52118</v>
      </c>
      <c r="E2257" s="0" t="s">
        <v>309</v>
      </c>
      <c r="F2257" s="0" t="n">
        <v>8.5</v>
      </c>
      <c r="G2257" s="0" t="n">
        <v>0.5</v>
      </c>
      <c r="H2257" s="0" t="n">
        <v>4.25</v>
      </c>
      <c r="I2257" s="0" t="n">
        <v>8.5</v>
      </c>
      <c r="J2257" s="0" t="n">
        <v>4.25</v>
      </c>
      <c r="K2257" s="0" t="s">
        <v>18</v>
      </c>
      <c r="L2257" s="0" t="s">
        <v>101</v>
      </c>
      <c r="M2257" s="0" t="n">
        <f aca="false">CEILING(G2257,1)*F2257</f>
        <v>8.5</v>
      </c>
      <c r="N2257" s="0" t="n">
        <f aca="false">M2257-H2257</f>
        <v>4.25</v>
      </c>
      <c r="O2257" s="0" t="n">
        <f aca="false">IF(ABS(N2257-J2257)&lt;0.011,1,0)</f>
        <v>1</v>
      </c>
    </row>
    <row r="2258" customFormat="false" ht="15" hidden="false" customHeight="false" outlineLevel="0" collapsed="false">
      <c r="A2258" s="0" t="s">
        <v>15</v>
      </c>
      <c r="B2258" s="0" t="s">
        <v>392</v>
      </c>
      <c r="C2258" s="0" t="n">
        <v>21</v>
      </c>
      <c r="D2258" s="0" t="n">
        <v>52153</v>
      </c>
      <c r="E2258" s="0" t="s">
        <v>96</v>
      </c>
      <c r="F2258" s="0" t="n">
        <v>32</v>
      </c>
      <c r="G2258" s="0" t="n">
        <v>0.5</v>
      </c>
      <c r="H2258" s="0" t="n">
        <v>16</v>
      </c>
      <c r="I2258" s="0" t="n">
        <v>32</v>
      </c>
      <c r="J2258" s="0" t="n">
        <v>16</v>
      </c>
      <c r="K2258" s="0" t="s">
        <v>18</v>
      </c>
      <c r="L2258" s="0" t="s">
        <v>134</v>
      </c>
      <c r="M2258" s="0" t="n">
        <f aca="false">CEILING(G2258,1)*F2258</f>
        <v>32</v>
      </c>
      <c r="N2258" s="0" t="n">
        <f aca="false">M2258-H2258</f>
        <v>16</v>
      </c>
      <c r="O2258" s="0" t="n">
        <f aca="false">IF(ABS(N2258-J2258)&lt;0.011,1,0)</f>
        <v>1</v>
      </c>
    </row>
    <row r="2259" customFormat="false" ht="15" hidden="false" customHeight="false" outlineLevel="0" collapsed="false">
      <c r="A2259" s="0" t="s">
        <v>15</v>
      </c>
      <c r="B2259" s="0" t="s">
        <v>392</v>
      </c>
      <c r="C2259" s="0" t="n">
        <v>21</v>
      </c>
      <c r="D2259" s="0" t="n">
        <v>52153</v>
      </c>
      <c r="E2259" s="0" t="s">
        <v>161</v>
      </c>
      <c r="F2259" s="0" t="n">
        <v>5.2</v>
      </c>
      <c r="G2259" s="0" t="n">
        <v>0.5</v>
      </c>
      <c r="H2259" s="0" t="n">
        <v>2.6</v>
      </c>
      <c r="I2259" s="0" t="n">
        <v>5.2</v>
      </c>
      <c r="J2259" s="0" t="n">
        <v>2.6</v>
      </c>
      <c r="K2259" s="0" t="s">
        <v>18</v>
      </c>
      <c r="L2259" s="0" t="s">
        <v>134</v>
      </c>
      <c r="M2259" s="0" t="n">
        <f aca="false">CEILING(G2259,1)*F2259</f>
        <v>5.2</v>
      </c>
      <c r="N2259" s="0" t="n">
        <f aca="false">M2259-H2259</f>
        <v>2.6</v>
      </c>
      <c r="O2259" s="0" t="n">
        <f aca="false">IF(ABS(N2259-J2259)&lt;0.011,1,0)</f>
        <v>1</v>
      </c>
    </row>
    <row r="2260" customFormat="false" ht="15" hidden="false" customHeight="false" outlineLevel="0" collapsed="false">
      <c r="A2260" s="0" t="s">
        <v>15</v>
      </c>
      <c r="B2260" s="0" t="s">
        <v>392</v>
      </c>
      <c r="C2260" s="0" t="n">
        <v>21</v>
      </c>
      <c r="D2260" s="0" t="n">
        <v>52153</v>
      </c>
      <c r="E2260" s="0" t="s">
        <v>393</v>
      </c>
      <c r="F2260" s="0" t="n">
        <v>6.5</v>
      </c>
      <c r="G2260" s="0" t="n">
        <v>0.5</v>
      </c>
      <c r="H2260" s="0" t="n">
        <v>3.25</v>
      </c>
      <c r="I2260" s="0" t="n">
        <v>6.5</v>
      </c>
      <c r="J2260" s="0" t="n">
        <v>3.25</v>
      </c>
      <c r="K2260" s="0" t="s">
        <v>18</v>
      </c>
      <c r="L2260" s="0" t="s">
        <v>134</v>
      </c>
      <c r="M2260" s="0" t="n">
        <f aca="false">CEILING(G2260,1)*F2260</f>
        <v>6.5</v>
      </c>
      <c r="N2260" s="0" t="n">
        <f aca="false">M2260-H2260</f>
        <v>3.25</v>
      </c>
      <c r="O2260" s="0" t="n">
        <f aca="false">IF(ABS(N2260-J2260)&lt;0.011,1,0)</f>
        <v>1</v>
      </c>
    </row>
    <row r="2261" customFormat="false" ht="15" hidden="false" customHeight="false" outlineLevel="0" collapsed="false">
      <c r="A2261" s="0" t="s">
        <v>15</v>
      </c>
      <c r="B2261" s="0" t="s">
        <v>392</v>
      </c>
      <c r="C2261" s="0" t="n">
        <v>21</v>
      </c>
      <c r="D2261" s="0" t="n">
        <v>52153</v>
      </c>
      <c r="E2261" s="0" t="s">
        <v>32</v>
      </c>
      <c r="F2261" s="0" t="n">
        <v>2.2</v>
      </c>
      <c r="G2261" s="0" t="n">
        <v>0.5</v>
      </c>
      <c r="H2261" s="0" t="n">
        <v>1.1</v>
      </c>
      <c r="I2261" s="0" t="n">
        <v>2.2</v>
      </c>
      <c r="J2261" s="0" t="n">
        <v>1.1</v>
      </c>
      <c r="K2261" s="0" t="s">
        <v>18</v>
      </c>
      <c r="L2261" s="0" t="s">
        <v>134</v>
      </c>
      <c r="M2261" s="0" t="n">
        <f aca="false">CEILING(G2261,1)*F2261</f>
        <v>2.2</v>
      </c>
      <c r="N2261" s="0" t="n">
        <f aca="false">M2261-H2261</f>
        <v>1.1</v>
      </c>
      <c r="O2261" s="0" t="n">
        <f aca="false">IF(ABS(N2261-J2261)&lt;0.011,1,0)</f>
        <v>1</v>
      </c>
    </row>
    <row r="2262" customFormat="false" ht="15" hidden="false" customHeight="false" outlineLevel="0" collapsed="false">
      <c r="A2262" s="0" t="s">
        <v>15</v>
      </c>
      <c r="B2262" s="0" t="s">
        <v>392</v>
      </c>
      <c r="C2262" s="0" t="n">
        <v>21</v>
      </c>
      <c r="D2262" s="0" t="n">
        <v>52153</v>
      </c>
      <c r="E2262" s="0" t="s">
        <v>306</v>
      </c>
      <c r="F2262" s="0" t="n">
        <v>25.9</v>
      </c>
      <c r="G2262" s="0" t="n">
        <v>1.5</v>
      </c>
      <c r="H2262" s="0" t="n">
        <v>38.85</v>
      </c>
      <c r="I2262" s="0" t="n">
        <v>51.8</v>
      </c>
      <c r="J2262" s="0" t="n">
        <v>12.95</v>
      </c>
      <c r="K2262" s="0" t="s">
        <v>18</v>
      </c>
      <c r="L2262" s="0" t="s">
        <v>134</v>
      </c>
      <c r="M2262" s="0" t="n">
        <f aca="false">CEILING(G2262,1)*F2262</f>
        <v>51.8</v>
      </c>
      <c r="N2262" s="0" t="n">
        <f aca="false">M2262-H2262</f>
        <v>12.95</v>
      </c>
      <c r="O2262" s="0" t="n">
        <f aca="false">IF(ABS(N2262-J2262)&lt;0.011,1,0)</f>
        <v>1</v>
      </c>
    </row>
    <row r="2263" customFormat="false" ht="15" hidden="false" customHeight="false" outlineLevel="0" collapsed="false">
      <c r="A2263" s="0" t="s">
        <v>15</v>
      </c>
      <c r="B2263" s="0" t="s">
        <v>392</v>
      </c>
      <c r="C2263" s="0" t="n">
        <v>21</v>
      </c>
      <c r="D2263" s="0" t="n">
        <v>52153</v>
      </c>
      <c r="E2263" s="0" t="s">
        <v>61</v>
      </c>
      <c r="F2263" s="0" t="n">
        <v>2</v>
      </c>
      <c r="G2263" s="0" t="n">
        <v>0.5</v>
      </c>
      <c r="H2263" s="0" t="n">
        <v>1</v>
      </c>
      <c r="I2263" s="0" t="n">
        <v>2</v>
      </c>
      <c r="J2263" s="0" t="n">
        <v>1</v>
      </c>
      <c r="K2263" s="0" t="s">
        <v>18</v>
      </c>
      <c r="L2263" s="0" t="s">
        <v>134</v>
      </c>
      <c r="M2263" s="0" t="n">
        <f aca="false">CEILING(G2263,1)*F2263</f>
        <v>2</v>
      </c>
      <c r="N2263" s="0" t="n">
        <f aca="false">M2263-H2263</f>
        <v>1</v>
      </c>
      <c r="O2263" s="0" t="n">
        <f aca="false">IF(ABS(N2263-J2263)&lt;0.011,1,0)</f>
        <v>1</v>
      </c>
    </row>
    <row r="2264" customFormat="false" ht="15" hidden="false" customHeight="false" outlineLevel="0" collapsed="false">
      <c r="A2264" s="0" t="s">
        <v>15</v>
      </c>
      <c r="B2264" s="0" t="s">
        <v>392</v>
      </c>
      <c r="C2264" s="0" t="n">
        <v>21</v>
      </c>
      <c r="D2264" s="0" t="n">
        <v>52153</v>
      </c>
      <c r="E2264" s="0" t="s">
        <v>394</v>
      </c>
      <c r="F2264" s="0" t="n">
        <v>6</v>
      </c>
      <c r="G2264" s="0" t="n">
        <v>0.5</v>
      </c>
      <c r="H2264" s="0" t="n">
        <v>3</v>
      </c>
      <c r="I2264" s="0" t="n">
        <v>6</v>
      </c>
      <c r="J2264" s="0" t="n">
        <v>3</v>
      </c>
      <c r="K2264" s="0" t="s">
        <v>18</v>
      </c>
      <c r="L2264" s="0" t="s">
        <v>134</v>
      </c>
      <c r="M2264" s="0" t="n">
        <f aca="false">CEILING(G2264,1)*F2264</f>
        <v>6</v>
      </c>
      <c r="N2264" s="0" t="n">
        <f aca="false">M2264-H2264</f>
        <v>3</v>
      </c>
      <c r="O2264" s="0" t="n">
        <f aca="false">IF(ABS(N2264-J2264)&lt;0.011,1,0)</f>
        <v>1</v>
      </c>
    </row>
    <row r="2265" customFormat="false" ht="15" hidden="false" customHeight="false" outlineLevel="0" collapsed="false">
      <c r="A2265" s="0" t="s">
        <v>15</v>
      </c>
      <c r="B2265" s="0" t="s">
        <v>392</v>
      </c>
      <c r="C2265" s="0" t="n">
        <v>21</v>
      </c>
      <c r="D2265" s="0" t="n">
        <v>52153</v>
      </c>
      <c r="E2265" s="0" t="s">
        <v>189</v>
      </c>
      <c r="F2265" s="0" t="n">
        <v>3.9</v>
      </c>
      <c r="G2265" s="0" t="n">
        <v>0.5</v>
      </c>
      <c r="H2265" s="0" t="n">
        <v>1.95</v>
      </c>
      <c r="I2265" s="0" t="n">
        <v>3.9</v>
      </c>
      <c r="J2265" s="0" t="n">
        <v>1.95</v>
      </c>
      <c r="K2265" s="0" t="s">
        <v>18</v>
      </c>
      <c r="L2265" s="0" t="s">
        <v>134</v>
      </c>
      <c r="M2265" s="0" t="n">
        <f aca="false">CEILING(G2265,1)*F2265</f>
        <v>3.9</v>
      </c>
      <c r="N2265" s="0" t="n">
        <f aca="false">M2265-H2265</f>
        <v>1.95</v>
      </c>
      <c r="O2265" s="0" t="n">
        <f aca="false">IF(ABS(N2265-J2265)&lt;0.011,1,0)</f>
        <v>1</v>
      </c>
    </row>
    <row r="2266" customFormat="false" ht="15" hidden="false" customHeight="false" outlineLevel="0" collapsed="false">
      <c r="A2266" s="0" t="s">
        <v>15</v>
      </c>
      <c r="B2266" s="0" t="s">
        <v>392</v>
      </c>
      <c r="C2266" s="0" t="n">
        <v>21</v>
      </c>
      <c r="D2266" s="0" t="n">
        <v>52153</v>
      </c>
      <c r="E2266" s="0" t="s">
        <v>235</v>
      </c>
      <c r="F2266" s="0" t="n">
        <v>4</v>
      </c>
      <c r="G2266" s="0" t="n">
        <v>0.5</v>
      </c>
      <c r="H2266" s="0" t="n">
        <v>2</v>
      </c>
      <c r="I2266" s="0" t="n">
        <v>4</v>
      </c>
      <c r="J2266" s="0" t="n">
        <v>2</v>
      </c>
      <c r="K2266" s="0" t="s">
        <v>18</v>
      </c>
      <c r="L2266" s="0" t="s">
        <v>134</v>
      </c>
      <c r="M2266" s="0" t="n">
        <f aca="false">CEILING(G2266,1)*F2266</f>
        <v>4</v>
      </c>
      <c r="N2266" s="0" t="n">
        <f aca="false">M2266-H2266</f>
        <v>2</v>
      </c>
      <c r="O2266" s="0" t="n">
        <f aca="false">IF(ABS(N2266-J2266)&lt;0.011,1,0)</f>
        <v>1</v>
      </c>
    </row>
    <row r="2267" customFormat="false" ht="15" hidden="false" customHeight="false" outlineLevel="0" collapsed="false">
      <c r="A2267" s="0" t="s">
        <v>15</v>
      </c>
      <c r="B2267" s="0" t="s">
        <v>392</v>
      </c>
      <c r="C2267" s="0" t="n">
        <v>21</v>
      </c>
      <c r="D2267" s="0" t="n">
        <v>52153</v>
      </c>
      <c r="E2267" s="0" t="s">
        <v>143</v>
      </c>
      <c r="F2267" s="0" t="n">
        <v>3.9</v>
      </c>
      <c r="G2267" s="0" t="n">
        <v>0.5</v>
      </c>
      <c r="H2267" s="0" t="n">
        <v>1.95</v>
      </c>
      <c r="I2267" s="0" t="n">
        <v>3.9</v>
      </c>
      <c r="J2267" s="0" t="n">
        <v>1.95</v>
      </c>
      <c r="K2267" s="0" t="s">
        <v>18</v>
      </c>
      <c r="L2267" s="0" t="s">
        <v>134</v>
      </c>
      <c r="M2267" s="0" t="n">
        <f aca="false">CEILING(G2267,1)*F2267</f>
        <v>3.9</v>
      </c>
      <c r="N2267" s="0" t="n">
        <f aca="false">M2267-H2267</f>
        <v>1.95</v>
      </c>
      <c r="O2267" s="0" t="n">
        <f aca="false">IF(ABS(N2267-J2267)&lt;0.011,1,0)</f>
        <v>1</v>
      </c>
    </row>
    <row r="2268" customFormat="false" ht="15" hidden="false" customHeight="false" outlineLevel="0" collapsed="false">
      <c r="A2268" s="0" t="s">
        <v>15</v>
      </c>
      <c r="B2268" s="0" t="s">
        <v>392</v>
      </c>
      <c r="C2268" s="0" t="n">
        <v>21</v>
      </c>
      <c r="D2268" s="0" t="n">
        <v>52153</v>
      </c>
      <c r="E2268" s="0" t="s">
        <v>184</v>
      </c>
      <c r="F2268" s="0" t="n">
        <v>8.9</v>
      </c>
      <c r="G2268" s="0" t="n">
        <v>1.5</v>
      </c>
      <c r="H2268" s="0" t="n">
        <v>13.35</v>
      </c>
      <c r="I2268" s="0" t="n">
        <v>17.8</v>
      </c>
      <c r="J2268" s="0" t="n">
        <v>4.45</v>
      </c>
      <c r="K2268" s="0" t="s">
        <v>18</v>
      </c>
      <c r="L2268" s="0" t="s">
        <v>134</v>
      </c>
      <c r="M2268" s="0" t="n">
        <f aca="false">CEILING(G2268,1)*F2268</f>
        <v>17.8</v>
      </c>
      <c r="N2268" s="0" t="n">
        <f aca="false">M2268-H2268</f>
        <v>4.45</v>
      </c>
      <c r="O2268" s="0" t="n">
        <f aca="false">IF(ABS(N2268-J2268)&lt;0.011,1,0)</f>
        <v>1</v>
      </c>
    </row>
    <row r="2269" customFormat="false" ht="15" hidden="false" customHeight="false" outlineLevel="0" collapsed="false">
      <c r="A2269" s="0" t="s">
        <v>15</v>
      </c>
      <c r="B2269" s="0" t="s">
        <v>392</v>
      </c>
      <c r="C2269" s="0" t="n">
        <v>21</v>
      </c>
      <c r="D2269" s="0" t="n">
        <v>52153</v>
      </c>
      <c r="E2269" s="0" t="s">
        <v>365</v>
      </c>
      <c r="F2269" s="0" t="n">
        <v>7.5</v>
      </c>
      <c r="G2269" s="0" t="n">
        <v>0.5</v>
      </c>
      <c r="H2269" s="0" t="n">
        <v>3.75</v>
      </c>
      <c r="I2269" s="0" t="n">
        <v>7.5</v>
      </c>
      <c r="J2269" s="0" t="n">
        <v>3.75</v>
      </c>
      <c r="K2269" s="0" t="s">
        <v>18</v>
      </c>
      <c r="L2269" s="0" t="s">
        <v>134</v>
      </c>
      <c r="M2269" s="0" t="n">
        <f aca="false">CEILING(G2269,1)*F2269</f>
        <v>7.5</v>
      </c>
      <c r="N2269" s="0" t="n">
        <f aca="false">M2269-H2269</f>
        <v>3.75</v>
      </c>
      <c r="O2269" s="0" t="n">
        <f aca="false">IF(ABS(N2269-J2269)&lt;0.011,1,0)</f>
        <v>1</v>
      </c>
    </row>
    <row r="2270" customFormat="false" ht="15" hidden="false" customHeight="false" outlineLevel="0" collapsed="false">
      <c r="A2270" s="0" t="s">
        <v>15</v>
      </c>
      <c r="B2270" s="0" t="s">
        <v>392</v>
      </c>
      <c r="C2270" s="0" t="n">
        <v>22</v>
      </c>
      <c r="D2270" s="0" t="n">
        <v>52146</v>
      </c>
      <c r="E2270" s="0" t="s">
        <v>96</v>
      </c>
      <c r="F2270" s="0" t="n">
        <v>32</v>
      </c>
      <c r="G2270" s="0" t="n">
        <v>0.5</v>
      </c>
      <c r="H2270" s="0" t="n">
        <v>16</v>
      </c>
      <c r="I2270" s="0" t="n">
        <v>32</v>
      </c>
      <c r="J2270" s="0" t="n">
        <v>16</v>
      </c>
      <c r="K2270" s="0" t="s">
        <v>18</v>
      </c>
      <c r="L2270" s="0" t="s">
        <v>134</v>
      </c>
      <c r="M2270" s="0" t="n">
        <f aca="false">CEILING(G2270,1)*F2270</f>
        <v>32</v>
      </c>
      <c r="N2270" s="0" t="n">
        <f aca="false">M2270-H2270</f>
        <v>16</v>
      </c>
      <c r="O2270" s="0" t="n">
        <f aca="false">IF(ABS(N2270-J2270)&lt;0.011,1,0)</f>
        <v>1</v>
      </c>
    </row>
    <row r="2271" customFormat="false" ht="15" hidden="false" customHeight="false" outlineLevel="0" collapsed="false">
      <c r="A2271" s="0" t="s">
        <v>15</v>
      </c>
      <c r="B2271" s="0" t="s">
        <v>392</v>
      </c>
      <c r="C2271" s="0" t="n">
        <v>22</v>
      </c>
      <c r="D2271" s="0" t="n">
        <v>52146</v>
      </c>
      <c r="E2271" s="0" t="s">
        <v>161</v>
      </c>
      <c r="F2271" s="0" t="n">
        <v>5.2</v>
      </c>
      <c r="G2271" s="0" t="n">
        <v>0.5</v>
      </c>
      <c r="H2271" s="0" t="n">
        <v>2.6</v>
      </c>
      <c r="I2271" s="0" t="n">
        <v>5.2</v>
      </c>
      <c r="J2271" s="0" t="n">
        <v>2.6</v>
      </c>
      <c r="K2271" s="0" t="s">
        <v>18</v>
      </c>
      <c r="L2271" s="0" t="s">
        <v>134</v>
      </c>
      <c r="M2271" s="0" t="n">
        <f aca="false">CEILING(G2271,1)*F2271</f>
        <v>5.2</v>
      </c>
      <c r="N2271" s="0" t="n">
        <f aca="false">M2271-H2271</f>
        <v>2.6</v>
      </c>
      <c r="O2271" s="0" t="n">
        <f aca="false">IF(ABS(N2271-J2271)&lt;0.011,1,0)</f>
        <v>1</v>
      </c>
    </row>
    <row r="2272" customFormat="false" ht="15" hidden="false" customHeight="false" outlineLevel="0" collapsed="false">
      <c r="A2272" s="0" t="s">
        <v>15</v>
      </c>
      <c r="B2272" s="0" t="s">
        <v>392</v>
      </c>
      <c r="C2272" s="0" t="n">
        <v>22</v>
      </c>
      <c r="D2272" s="0" t="n">
        <v>52146</v>
      </c>
      <c r="E2272" s="0" t="s">
        <v>393</v>
      </c>
      <c r="F2272" s="0" t="n">
        <v>6.5</v>
      </c>
      <c r="G2272" s="0" t="n">
        <v>0.5</v>
      </c>
      <c r="H2272" s="0" t="n">
        <v>3.25</v>
      </c>
      <c r="I2272" s="0" t="n">
        <v>6.5</v>
      </c>
      <c r="J2272" s="0" t="n">
        <v>3.25</v>
      </c>
      <c r="K2272" s="0" t="s">
        <v>18</v>
      </c>
      <c r="L2272" s="0" t="s">
        <v>134</v>
      </c>
      <c r="M2272" s="0" t="n">
        <f aca="false">CEILING(G2272,1)*F2272</f>
        <v>6.5</v>
      </c>
      <c r="N2272" s="0" t="n">
        <f aca="false">M2272-H2272</f>
        <v>3.25</v>
      </c>
      <c r="O2272" s="0" t="n">
        <f aca="false">IF(ABS(N2272-J2272)&lt;0.011,1,0)</f>
        <v>1</v>
      </c>
    </row>
    <row r="2273" customFormat="false" ht="15" hidden="false" customHeight="false" outlineLevel="0" collapsed="false">
      <c r="A2273" s="0" t="s">
        <v>15</v>
      </c>
      <c r="B2273" s="0" t="s">
        <v>392</v>
      </c>
      <c r="C2273" s="0" t="n">
        <v>22</v>
      </c>
      <c r="D2273" s="0" t="n">
        <v>52146</v>
      </c>
      <c r="E2273" s="0" t="s">
        <v>32</v>
      </c>
      <c r="F2273" s="0" t="n">
        <v>2.2</v>
      </c>
      <c r="G2273" s="0" t="n">
        <v>0.5</v>
      </c>
      <c r="H2273" s="0" t="n">
        <v>1.1</v>
      </c>
      <c r="I2273" s="0" t="n">
        <v>2.2</v>
      </c>
      <c r="J2273" s="0" t="n">
        <v>1.1</v>
      </c>
      <c r="K2273" s="0" t="s">
        <v>18</v>
      </c>
      <c r="L2273" s="0" t="s">
        <v>134</v>
      </c>
      <c r="M2273" s="0" t="n">
        <f aca="false">CEILING(G2273,1)*F2273</f>
        <v>2.2</v>
      </c>
      <c r="N2273" s="0" t="n">
        <f aca="false">M2273-H2273</f>
        <v>1.1</v>
      </c>
      <c r="O2273" s="0" t="n">
        <f aca="false">IF(ABS(N2273-J2273)&lt;0.011,1,0)</f>
        <v>1</v>
      </c>
    </row>
    <row r="2274" customFormat="false" ht="15" hidden="false" customHeight="false" outlineLevel="0" collapsed="false">
      <c r="A2274" s="0" t="s">
        <v>15</v>
      </c>
      <c r="B2274" s="0" t="s">
        <v>392</v>
      </c>
      <c r="C2274" s="0" t="n">
        <v>22</v>
      </c>
      <c r="D2274" s="0" t="n">
        <v>52146</v>
      </c>
      <c r="E2274" s="0" t="s">
        <v>306</v>
      </c>
      <c r="F2274" s="0" t="n">
        <v>25.9</v>
      </c>
      <c r="G2274" s="0" t="n">
        <v>1.5</v>
      </c>
      <c r="H2274" s="0" t="n">
        <v>38.85</v>
      </c>
      <c r="I2274" s="0" t="n">
        <v>51.8</v>
      </c>
      <c r="J2274" s="0" t="n">
        <v>12.95</v>
      </c>
      <c r="K2274" s="0" t="s">
        <v>18</v>
      </c>
      <c r="L2274" s="0" t="s">
        <v>134</v>
      </c>
      <c r="M2274" s="0" t="n">
        <f aca="false">CEILING(G2274,1)*F2274</f>
        <v>51.8</v>
      </c>
      <c r="N2274" s="0" t="n">
        <f aca="false">M2274-H2274</f>
        <v>12.95</v>
      </c>
      <c r="O2274" s="0" t="n">
        <f aca="false">IF(ABS(N2274-J2274)&lt;0.011,1,0)</f>
        <v>1</v>
      </c>
    </row>
    <row r="2275" customFormat="false" ht="15" hidden="false" customHeight="false" outlineLevel="0" collapsed="false">
      <c r="A2275" s="0" t="s">
        <v>15</v>
      </c>
      <c r="B2275" s="0" t="s">
        <v>392</v>
      </c>
      <c r="C2275" s="0" t="n">
        <v>22</v>
      </c>
      <c r="D2275" s="0" t="n">
        <v>52146</v>
      </c>
      <c r="E2275" s="0" t="s">
        <v>61</v>
      </c>
      <c r="F2275" s="0" t="n">
        <v>2</v>
      </c>
      <c r="G2275" s="0" t="n">
        <v>0.5</v>
      </c>
      <c r="H2275" s="0" t="n">
        <v>1</v>
      </c>
      <c r="I2275" s="0" t="n">
        <v>2</v>
      </c>
      <c r="J2275" s="0" t="n">
        <v>1</v>
      </c>
      <c r="K2275" s="0" t="s">
        <v>18</v>
      </c>
      <c r="L2275" s="0" t="s">
        <v>134</v>
      </c>
      <c r="M2275" s="0" t="n">
        <f aca="false">CEILING(G2275,1)*F2275</f>
        <v>2</v>
      </c>
      <c r="N2275" s="0" t="n">
        <f aca="false">M2275-H2275</f>
        <v>1</v>
      </c>
      <c r="O2275" s="0" t="n">
        <f aca="false">IF(ABS(N2275-J2275)&lt;0.011,1,0)</f>
        <v>1</v>
      </c>
    </row>
    <row r="2276" customFormat="false" ht="15" hidden="false" customHeight="false" outlineLevel="0" collapsed="false">
      <c r="A2276" s="0" t="s">
        <v>15</v>
      </c>
      <c r="B2276" s="0" t="s">
        <v>392</v>
      </c>
      <c r="C2276" s="0" t="n">
        <v>22</v>
      </c>
      <c r="D2276" s="0" t="n">
        <v>52146</v>
      </c>
      <c r="E2276" s="0" t="s">
        <v>394</v>
      </c>
      <c r="F2276" s="0" t="n">
        <v>6</v>
      </c>
      <c r="G2276" s="0" t="n">
        <v>0.5</v>
      </c>
      <c r="H2276" s="0" t="n">
        <v>3</v>
      </c>
      <c r="I2276" s="0" t="n">
        <v>6</v>
      </c>
      <c r="J2276" s="0" t="n">
        <v>3</v>
      </c>
      <c r="K2276" s="0" t="s">
        <v>18</v>
      </c>
      <c r="L2276" s="0" t="s">
        <v>134</v>
      </c>
      <c r="M2276" s="0" t="n">
        <f aca="false">CEILING(G2276,1)*F2276</f>
        <v>6</v>
      </c>
      <c r="N2276" s="0" t="n">
        <f aca="false">M2276-H2276</f>
        <v>3</v>
      </c>
      <c r="O2276" s="0" t="n">
        <f aca="false">IF(ABS(N2276-J2276)&lt;0.011,1,0)</f>
        <v>1</v>
      </c>
    </row>
    <row r="2277" customFormat="false" ht="15" hidden="false" customHeight="false" outlineLevel="0" collapsed="false">
      <c r="A2277" s="0" t="s">
        <v>15</v>
      </c>
      <c r="B2277" s="0" t="s">
        <v>392</v>
      </c>
      <c r="C2277" s="0" t="n">
        <v>22</v>
      </c>
      <c r="D2277" s="0" t="n">
        <v>52146</v>
      </c>
      <c r="E2277" s="0" t="s">
        <v>189</v>
      </c>
      <c r="F2277" s="0" t="n">
        <v>3.9</v>
      </c>
      <c r="G2277" s="0" t="n">
        <v>0.5</v>
      </c>
      <c r="H2277" s="0" t="n">
        <v>1.95</v>
      </c>
      <c r="I2277" s="0" t="n">
        <v>3.9</v>
      </c>
      <c r="J2277" s="0" t="n">
        <v>1.95</v>
      </c>
      <c r="K2277" s="0" t="s">
        <v>18</v>
      </c>
      <c r="L2277" s="0" t="s">
        <v>134</v>
      </c>
      <c r="M2277" s="0" t="n">
        <f aca="false">CEILING(G2277,1)*F2277</f>
        <v>3.9</v>
      </c>
      <c r="N2277" s="0" t="n">
        <f aca="false">M2277-H2277</f>
        <v>1.95</v>
      </c>
      <c r="O2277" s="0" t="n">
        <f aca="false">IF(ABS(N2277-J2277)&lt;0.011,1,0)</f>
        <v>1</v>
      </c>
    </row>
    <row r="2278" customFormat="false" ht="15" hidden="false" customHeight="false" outlineLevel="0" collapsed="false">
      <c r="A2278" s="0" t="s">
        <v>15</v>
      </c>
      <c r="B2278" s="0" t="s">
        <v>392</v>
      </c>
      <c r="C2278" s="0" t="n">
        <v>22</v>
      </c>
      <c r="D2278" s="0" t="n">
        <v>52146</v>
      </c>
      <c r="E2278" s="0" t="s">
        <v>235</v>
      </c>
      <c r="F2278" s="0" t="n">
        <v>4</v>
      </c>
      <c r="G2278" s="0" t="n">
        <v>0.5</v>
      </c>
      <c r="H2278" s="0" t="n">
        <v>2</v>
      </c>
      <c r="I2278" s="0" t="n">
        <v>4</v>
      </c>
      <c r="J2278" s="0" t="n">
        <v>2</v>
      </c>
      <c r="K2278" s="0" t="s">
        <v>18</v>
      </c>
      <c r="L2278" s="0" t="s">
        <v>134</v>
      </c>
      <c r="M2278" s="0" t="n">
        <f aca="false">CEILING(G2278,1)*F2278</f>
        <v>4</v>
      </c>
      <c r="N2278" s="0" t="n">
        <f aca="false">M2278-H2278</f>
        <v>2</v>
      </c>
      <c r="O2278" s="0" t="n">
        <f aca="false">IF(ABS(N2278-J2278)&lt;0.011,1,0)</f>
        <v>1</v>
      </c>
    </row>
    <row r="2279" customFormat="false" ht="15" hidden="false" customHeight="false" outlineLevel="0" collapsed="false">
      <c r="A2279" s="0" t="s">
        <v>15</v>
      </c>
      <c r="B2279" s="0" t="s">
        <v>392</v>
      </c>
      <c r="C2279" s="0" t="n">
        <v>22</v>
      </c>
      <c r="D2279" s="0" t="n">
        <v>52146</v>
      </c>
      <c r="E2279" s="0" t="s">
        <v>143</v>
      </c>
      <c r="F2279" s="0" t="n">
        <v>3.9</v>
      </c>
      <c r="G2279" s="0" t="n">
        <v>0.5</v>
      </c>
      <c r="H2279" s="0" t="n">
        <v>1.95</v>
      </c>
      <c r="I2279" s="0" t="n">
        <v>3.9</v>
      </c>
      <c r="J2279" s="0" t="n">
        <v>1.95</v>
      </c>
      <c r="K2279" s="0" t="s">
        <v>18</v>
      </c>
      <c r="L2279" s="0" t="s">
        <v>134</v>
      </c>
      <c r="M2279" s="0" t="n">
        <f aca="false">CEILING(G2279,1)*F2279</f>
        <v>3.9</v>
      </c>
      <c r="N2279" s="0" t="n">
        <f aca="false">M2279-H2279</f>
        <v>1.95</v>
      </c>
      <c r="O2279" s="0" t="n">
        <f aca="false">IF(ABS(N2279-J2279)&lt;0.011,1,0)</f>
        <v>1</v>
      </c>
    </row>
    <row r="2280" customFormat="false" ht="15" hidden="false" customHeight="false" outlineLevel="0" collapsed="false">
      <c r="A2280" s="0" t="s">
        <v>15</v>
      </c>
      <c r="B2280" s="0" t="s">
        <v>392</v>
      </c>
      <c r="C2280" s="0" t="n">
        <v>22</v>
      </c>
      <c r="D2280" s="0" t="n">
        <v>52146</v>
      </c>
      <c r="E2280" s="0" t="s">
        <v>184</v>
      </c>
      <c r="F2280" s="0" t="n">
        <v>8.9</v>
      </c>
      <c r="G2280" s="0" t="n">
        <v>1.5</v>
      </c>
      <c r="H2280" s="0" t="n">
        <v>13.35</v>
      </c>
      <c r="I2280" s="0" t="n">
        <v>17.8</v>
      </c>
      <c r="J2280" s="0" t="n">
        <v>4.45</v>
      </c>
      <c r="K2280" s="0" t="s">
        <v>18</v>
      </c>
      <c r="L2280" s="0" t="s">
        <v>134</v>
      </c>
      <c r="M2280" s="0" t="n">
        <f aca="false">CEILING(G2280,1)*F2280</f>
        <v>17.8</v>
      </c>
      <c r="N2280" s="0" t="n">
        <f aca="false">M2280-H2280</f>
        <v>4.45</v>
      </c>
      <c r="O2280" s="0" t="n">
        <f aca="false">IF(ABS(N2280-J2280)&lt;0.011,1,0)</f>
        <v>1</v>
      </c>
    </row>
    <row r="2281" customFormat="false" ht="15" hidden="false" customHeight="false" outlineLevel="0" collapsed="false">
      <c r="A2281" s="0" t="s">
        <v>15</v>
      </c>
      <c r="B2281" s="0" t="s">
        <v>392</v>
      </c>
      <c r="C2281" s="0" t="n">
        <v>22</v>
      </c>
      <c r="D2281" s="0" t="n">
        <v>52146</v>
      </c>
      <c r="E2281" s="0" t="s">
        <v>365</v>
      </c>
      <c r="F2281" s="0" t="n">
        <v>7.5</v>
      </c>
      <c r="G2281" s="0" t="n">
        <v>0.5</v>
      </c>
      <c r="H2281" s="0" t="n">
        <v>3.75</v>
      </c>
      <c r="I2281" s="0" t="n">
        <v>7.5</v>
      </c>
      <c r="J2281" s="0" t="n">
        <v>3.75</v>
      </c>
      <c r="K2281" s="0" t="s">
        <v>18</v>
      </c>
      <c r="L2281" s="0" t="s">
        <v>134</v>
      </c>
      <c r="M2281" s="0" t="n">
        <f aca="false">CEILING(G2281,1)*F2281</f>
        <v>7.5</v>
      </c>
      <c r="N2281" s="0" t="n">
        <f aca="false">M2281-H2281</f>
        <v>3.75</v>
      </c>
      <c r="O2281" s="0" t="n">
        <f aca="false">IF(ABS(N2281-J2281)&lt;0.011,1,0)</f>
        <v>1</v>
      </c>
    </row>
    <row r="2282" customFormat="false" ht="15" hidden="false" customHeight="false" outlineLevel="0" collapsed="false">
      <c r="A2282" s="0" t="s">
        <v>15</v>
      </c>
      <c r="B2282" s="0" t="s">
        <v>395</v>
      </c>
      <c r="C2282" s="0" t="n">
        <v>17</v>
      </c>
      <c r="D2282" s="0" t="n">
        <v>52183</v>
      </c>
      <c r="E2282" s="0" t="s">
        <v>196</v>
      </c>
      <c r="F2282" s="0" t="n">
        <v>28</v>
      </c>
      <c r="G2282" s="0" t="n">
        <v>0.5</v>
      </c>
      <c r="H2282" s="0" t="n">
        <v>14</v>
      </c>
      <c r="I2282" s="0" t="n">
        <v>28</v>
      </c>
      <c r="J2282" s="0" t="n">
        <v>14</v>
      </c>
      <c r="K2282" s="0" t="s">
        <v>168</v>
      </c>
      <c r="M2282" s="0" t="n">
        <f aca="false">CEILING(G2282,1)*F2282</f>
        <v>28</v>
      </c>
      <c r="N2282" s="0" t="n">
        <f aca="false">M2282-H2282</f>
        <v>14</v>
      </c>
      <c r="O2282" s="0" t="n">
        <f aca="false">IF(ABS(N2282-J2282)&lt;0.011,1,0)</f>
        <v>1</v>
      </c>
    </row>
    <row r="2283" customFormat="false" ht="15" hidden="false" customHeight="false" outlineLevel="0" collapsed="false">
      <c r="A2283" s="0" t="s">
        <v>15</v>
      </c>
      <c r="B2283" s="0" t="s">
        <v>395</v>
      </c>
      <c r="C2283" s="0" t="n">
        <v>24</v>
      </c>
      <c r="D2283" s="0" t="n">
        <v>52187</v>
      </c>
      <c r="E2283" s="0" t="s">
        <v>236</v>
      </c>
      <c r="F2283" s="0" t="n">
        <v>5.8</v>
      </c>
      <c r="G2283" s="0" t="n">
        <v>0.5</v>
      </c>
      <c r="H2283" s="0" t="n">
        <v>2.9</v>
      </c>
      <c r="I2283" s="0" t="n">
        <v>5.8</v>
      </c>
      <c r="J2283" s="0" t="n">
        <v>2.9</v>
      </c>
      <c r="K2283" s="0" t="s">
        <v>18</v>
      </c>
      <c r="L2283" s="0" t="s">
        <v>119</v>
      </c>
      <c r="M2283" s="0" t="n">
        <f aca="false">CEILING(G2283,1)*F2283</f>
        <v>5.8</v>
      </c>
      <c r="N2283" s="0" t="n">
        <f aca="false">M2283-H2283</f>
        <v>2.9</v>
      </c>
      <c r="O2283" s="0" t="n">
        <f aca="false">IF(ABS(N2283-J2283)&lt;0.011,1,0)</f>
        <v>1</v>
      </c>
    </row>
    <row r="2284" customFormat="false" ht="15" hidden="false" customHeight="false" outlineLevel="0" collapsed="false">
      <c r="A2284" s="0" t="s">
        <v>15</v>
      </c>
      <c r="B2284" s="0" t="s">
        <v>395</v>
      </c>
      <c r="C2284" s="0" t="n">
        <v>24</v>
      </c>
      <c r="D2284" s="0" t="n">
        <v>52187</v>
      </c>
      <c r="E2284" s="0" t="s">
        <v>78</v>
      </c>
      <c r="F2284" s="0" t="n">
        <v>18.6</v>
      </c>
      <c r="G2284" s="0" t="n">
        <v>0.5</v>
      </c>
      <c r="H2284" s="0" t="n">
        <v>9.3</v>
      </c>
      <c r="I2284" s="0" t="n">
        <v>18.6</v>
      </c>
      <c r="J2284" s="0" t="n">
        <v>9.3</v>
      </c>
      <c r="K2284" s="0" t="s">
        <v>18</v>
      </c>
      <c r="L2284" s="0" t="s">
        <v>119</v>
      </c>
      <c r="M2284" s="0" t="n">
        <f aca="false">CEILING(G2284,1)*F2284</f>
        <v>18.6</v>
      </c>
      <c r="N2284" s="0" t="n">
        <f aca="false">M2284-H2284</f>
        <v>9.3</v>
      </c>
      <c r="O2284" s="0" t="n">
        <f aca="false">IF(ABS(N2284-J2284)&lt;0.011,1,0)</f>
        <v>1</v>
      </c>
    </row>
    <row r="2285" customFormat="false" ht="15" hidden="false" customHeight="false" outlineLevel="0" collapsed="false">
      <c r="A2285" s="0" t="s">
        <v>15</v>
      </c>
      <c r="B2285" s="0" t="s">
        <v>395</v>
      </c>
      <c r="C2285" s="0" t="n">
        <v>24</v>
      </c>
      <c r="D2285" s="0" t="n">
        <v>52187</v>
      </c>
      <c r="E2285" s="0" t="s">
        <v>49</v>
      </c>
      <c r="F2285" s="0" t="n">
        <v>17</v>
      </c>
      <c r="G2285" s="0" t="n">
        <v>1.5</v>
      </c>
      <c r="H2285" s="0" t="n">
        <v>25.5</v>
      </c>
      <c r="I2285" s="0" t="n">
        <v>34</v>
      </c>
      <c r="J2285" s="0" t="n">
        <v>8.5</v>
      </c>
      <c r="K2285" s="0" t="s">
        <v>18</v>
      </c>
      <c r="L2285" s="0" t="s">
        <v>119</v>
      </c>
      <c r="M2285" s="0" t="n">
        <f aca="false">CEILING(G2285,1)*F2285</f>
        <v>34</v>
      </c>
      <c r="N2285" s="0" t="n">
        <f aca="false">M2285-H2285</f>
        <v>8.5</v>
      </c>
      <c r="O2285" s="0" t="n">
        <f aca="false">IF(ABS(N2285-J2285)&lt;0.011,1,0)</f>
        <v>1</v>
      </c>
    </row>
    <row r="2286" customFormat="false" ht="15" hidden="false" customHeight="false" outlineLevel="0" collapsed="false">
      <c r="A2286" s="0" t="s">
        <v>15</v>
      </c>
      <c r="B2286" s="0" t="s">
        <v>395</v>
      </c>
      <c r="C2286" s="0" t="n">
        <v>24</v>
      </c>
      <c r="D2286" s="0" t="n">
        <v>52187</v>
      </c>
      <c r="E2286" s="0" t="s">
        <v>24</v>
      </c>
      <c r="F2286" s="0" t="n">
        <v>3.9</v>
      </c>
      <c r="G2286" s="0" t="n">
        <v>0.5</v>
      </c>
      <c r="H2286" s="0" t="n">
        <v>1.95</v>
      </c>
      <c r="I2286" s="0" t="n">
        <v>3.9</v>
      </c>
      <c r="J2286" s="0" t="n">
        <v>1.95</v>
      </c>
      <c r="K2286" s="0" t="s">
        <v>18</v>
      </c>
      <c r="L2286" s="0" t="s">
        <v>119</v>
      </c>
      <c r="M2286" s="0" t="n">
        <f aca="false">CEILING(G2286,1)*F2286</f>
        <v>3.9</v>
      </c>
      <c r="N2286" s="0" t="n">
        <f aca="false">M2286-H2286</f>
        <v>1.95</v>
      </c>
      <c r="O2286" s="0" t="n">
        <f aca="false">IF(ABS(N2286-J2286)&lt;0.011,1,0)</f>
        <v>1</v>
      </c>
    </row>
    <row r="2287" customFormat="false" ht="15" hidden="false" customHeight="false" outlineLevel="0" collapsed="false">
      <c r="A2287" s="0" t="s">
        <v>15</v>
      </c>
      <c r="B2287" s="0" t="s">
        <v>395</v>
      </c>
      <c r="C2287" s="0" t="n">
        <v>25</v>
      </c>
      <c r="D2287" s="0" t="n">
        <v>52179</v>
      </c>
      <c r="E2287" s="0" t="s">
        <v>236</v>
      </c>
      <c r="F2287" s="0" t="n">
        <v>5.8</v>
      </c>
      <c r="G2287" s="0" t="n">
        <v>0.5</v>
      </c>
      <c r="H2287" s="0" t="n">
        <v>2.9</v>
      </c>
      <c r="I2287" s="0" t="n">
        <v>5.8</v>
      </c>
      <c r="J2287" s="0" t="n">
        <v>2.9</v>
      </c>
      <c r="K2287" s="0" t="s">
        <v>18</v>
      </c>
      <c r="L2287" s="0" t="s">
        <v>119</v>
      </c>
      <c r="M2287" s="0" t="n">
        <f aca="false">CEILING(G2287,1)*F2287</f>
        <v>5.8</v>
      </c>
      <c r="N2287" s="0" t="n">
        <f aca="false">M2287-H2287</f>
        <v>2.9</v>
      </c>
      <c r="O2287" s="0" t="n">
        <f aca="false">IF(ABS(N2287-J2287)&lt;0.011,1,0)</f>
        <v>1</v>
      </c>
    </row>
    <row r="2288" customFormat="false" ht="15" hidden="false" customHeight="false" outlineLevel="0" collapsed="false">
      <c r="A2288" s="0" t="s">
        <v>15</v>
      </c>
      <c r="B2288" s="0" t="s">
        <v>395</v>
      </c>
      <c r="C2288" s="0" t="n">
        <v>25</v>
      </c>
      <c r="D2288" s="0" t="n">
        <v>52179</v>
      </c>
      <c r="E2288" s="0" t="s">
        <v>78</v>
      </c>
      <c r="F2288" s="0" t="n">
        <v>18.6</v>
      </c>
      <c r="G2288" s="0" t="n">
        <v>0.5</v>
      </c>
      <c r="H2288" s="0" t="n">
        <v>9.3</v>
      </c>
      <c r="I2288" s="0" t="n">
        <v>18.6</v>
      </c>
      <c r="J2288" s="0" t="n">
        <v>9.3</v>
      </c>
      <c r="K2288" s="0" t="s">
        <v>18</v>
      </c>
      <c r="L2288" s="0" t="s">
        <v>119</v>
      </c>
      <c r="M2288" s="0" t="n">
        <f aca="false">CEILING(G2288,1)*F2288</f>
        <v>18.6</v>
      </c>
      <c r="N2288" s="0" t="n">
        <f aca="false">M2288-H2288</f>
        <v>9.3</v>
      </c>
      <c r="O2288" s="0" t="n">
        <f aca="false">IF(ABS(N2288-J2288)&lt;0.011,1,0)</f>
        <v>1</v>
      </c>
    </row>
    <row r="2289" customFormat="false" ht="15" hidden="false" customHeight="false" outlineLevel="0" collapsed="false">
      <c r="A2289" s="0" t="s">
        <v>15</v>
      </c>
      <c r="B2289" s="0" t="s">
        <v>395</v>
      </c>
      <c r="C2289" s="0" t="n">
        <v>25</v>
      </c>
      <c r="D2289" s="0" t="n">
        <v>52179</v>
      </c>
      <c r="E2289" s="0" t="s">
        <v>49</v>
      </c>
      <c r="F2289" s="0" t="n">
        <v>17</v>
      </c>
      <c r="G2289" s="0" t="n">
        <v>1.5</v>
      </c>
      <c r="H2289" s="0" t="n">
        <v>25.5</v>
      </c>
      <c r="I2289" s="0" t="n">
        <v>34</v>
      </c>
      <c r="J2289" s="0" t="n">
        <v>8.5</v>
      </c>
      <c r="K2289" s="0" t="s">
        <v>18</v>
      </c>
      <c r="L2289" s="0" t="s">
        <v>119</v>
      </c>
      <c r="M2289" s="0" t="n">
        <f aca="false">CEILING(G2289,1)*F2289</f>
        <v>34</v>
      </c>
      <c r="N2289" s="0" t="n">
        <f aca="false">M2289-H2289</f>
        <v>8.5</v>
      </c>
      <c r="O2289" s="0" t="n">
        <f aca="false">IF(ABS(N2289-J2289)&lt;0.011,1,0)</f>
        <v>1</v>
      </c>
    </row>
    <row r="2290" customFormat="false" ht="15" hidden="false" customHeight="false" outlineLevel="0" collapsed="false">
      <c r="A2290" s="0" t="s">
        <v>15</v>
      </c>
      <c r="B2290" s="0" t="s">
        <v>395</v>
      </c>
      <c r="C2290" s="0" t="n">
        <v>25</v>
      </c>
      <c r="D2290" s="0" t="n">
        <v>52179</v>
      </c>
      <c r="E2290" s="0" t="s">
        <v>24</v>
      </c>
      <c r="F2290" s="0" t="n">
        <v>3.9</v>
      </c>
      <c r="G2290" s="0" t="n">
        <v>0.5</v>
      </c>
      <c r="H2290" s="0" t="n">
        <v>1.95</v>
      </c>
      <c r="I2290" s="0" t="n">
        <v>3.9</v>
      </c>
      <c r="J2290" s="0" t="n">
        <v>1.95</v>
      </c>
      <c r="K2290" s="0" t="s">
        <v>18</v>
      </c>
      <c r="L2290" s="0" t="s">
        <v>119</v>
      </c>
      <c r="M2290" s="0" t="n">
        <f aca="false">CEILING(G2290,1)*F2290</f>
        <v>3.9</v>
      </c>
      <c r="N2290" s="0" t="n">
        <f aca="false">M2290-H2290</f>
        <v>1.95</v>
      </c>
      <c r="O2290" s="0" t="n">
        <f aca="false">IF(ABS(N2290-J2290)&lt;0.011,1,0)</f>
        <v>1</v>
      </c>
    </row>
    <row r="2291" customFormat="false" ht="15" hidden="false" customHeight="false" outlineLevel="0" collapsed="false">
      <c r="A2291" s="0" t="s">
        <v>15</v>
      </c>
      <c r="B2291" s="0" t="s">
        <v>396</v>
      </c>
      <c r="C2291" s="0" t="n">
        <v>19</v>
      </c>
      <c r="D2291" s="0" t="n">
        <v>52209</v>
      </c>
      <c r="E2291" s="0" t="s">
        <v>43</v>
      </c>
      <c r="F2291" s="0" t="n">
        <v>7.8</v>
      </c>
      <c r="G2291" s="0" t="n">
        <v>0.5</v>
      </c>
      <c r="H2291" s="0" t="n">
        <v>3.9</v>
      </c>
      <c r="I2291" s="0" t="n">
        <v>7.8</v>
      </c>
      <c r="J2291" s="0" t="n">
        <v>3.9</v>
      </c>
      <c r="K2291" s="0" t="s">
        <v>18</v>
      </c>
      <c r="L2291" s="0" t="s">
        <v>174</v>
      </c>
      <c r="M2291" s="0" t="n">
        <f aca="false">CEILING(G2291,1)*F2291</f>
        <v>7.8</v>
      </c>
      <c r="N2291" s="0" t="n">
        <f aca="false">M2291-H2291</f>
        <v>3.9</v>
      </c>
      <c r="O2291" s="0" t="n">
        <f aca="false">IF(ABS(N2291-J2291)&lt;0.011,1,0)</f>
        <v>1</v>
      </c>
    </row>
    <row r="2292" customFormat="false" ht="15" hidden="false" customHeight="false" outlineLevel="0" collapsed="false">
      <c r="A2292" s="0" t="s">
        <v>15</v>
      </c>
      <c r="B2292" s="0" t="s">
        <v>396</v>
      </c>
      <c r="C2292" s="0" t="n">
        <v>19</v>
      </c>
      <c r="D2292" s="0" t="n">
        <v>52209</v>
      </c>
      <c r="E2292" s="0" t="s">
        <v>24</v>
      </c>
      <c r="F2292" s="0" t="n">
        <v>3.9</v>
      </c>
      <c r="G2292" s="0" t="n">
        <v>0.5</v>
      </c>
      <c r="H2292" s="0" t="n">
        <v>1.95</v>
      </c>
      <c r="I2292" s="0" t="n">
        <v>3.9</v>
      </c>
      <c r="J2292" s="0" t="n">
        <v>1.95</v>
      </c>
      <c r="K2292" s="0" t="s">
        <v>18</v>
      </c>
      <c r="L2292" s="0" t="s">
        <v>174</v>
      </c>
      <c r="M2292" s="0" t="n">
        <f aca="false">CEILING(G2292,1)*F2292</f>
        <v>3.9</v>
      </c>
      <c r="N2292" s="0" t="n">
        <f aca="false">M2292-H2292</f>
        <v>1.95</v>
      </c>
      <c r="O2292" s="0" t="n">
        <f aca="false">IF(ABS(N2292-J2292)&lt;0.011,1,0)</f>
        <v>1</v>
      </c>
    </row>
    <row r="2293" customFormat="false" ht="15" hidden="false" customHeight="false" outlineLevel="0" collapsed="false">
      <c r="A2293" s="0" t="s">
        <v>15</v>
      </c>
      <c r="B2293" s="0" t="s">
        <v>396</v>
      </c>
      <c r="C2293" s="0" t="n">
        <v>20</v>
      </c>
      <c r="D2293" s="0" t="n">
        <v>52198</v>
      </c>
      <c r="E2293" s="0" t="s">
        <v>43</v>
      </c>
      <c r="F2293" s="0" t="n">
        <v>7.8</v>
      </c>
      <c r="G2293" s="0" t="n">
        <v>0.5</v>
      </c>
      <c r="H2293" s="0" t="n">
        <v>3.9</v>
      </c>
      <c r="I2293" s="0" t="n">
        <v>7.8</v>
      </c>
      <c r="J2293" s="0" t="n">
        <v>3.9</v>
      </c>
      <c r="K2293" s="0" t="s">
        <v>18</v>
      </c>
      <c r="L2293" s="0" t="s">
        <v>174</v>
      </c>
      <c r="M2293" s="0" t="n">
        <f aca="false">CEILING(G2293,1)*F2293</f>
        <v>7.8</v>
      </c>
      <c r="N2293" s="0" t="n">
        <f aca="false">M2293-H2293</f>
        <v>3.9</v>
      </c>
      <c r="O2293" s="0" t="n">
        <f aca="false">IF(ABS(N2293-J2293)&lt;0.011,1,0)</f>
        <v>1</v>
      </c>
    </row>
    <row r="2294" customFormat="false" ht="15" hidden="false" customHeight="false" outlineLevel="0" collapsed="false">
      <c r="A2294" s="0" t="s">
        <v>15</v>
      </c>
      <c r="B2294" s="0" t="s">
        <v>396</v>
      </c>
      <c r="C2294" s="0" t="n">
        <v>20</v>
      </c>
      <c r="D2294" s="0" t="n">
        <v>52198</v>
      </c>
      <c r="E2294" s="0" t="s">
        <v>24</v>
      </c>
      <c r="F2294" s="0" t="n">
        <v>3.9</v>
      </c>
      <c r="G2294" s="0" t="n">
        <v>0.5</v>
      </c>
      <c r="H2294" s="0" t="n">
        <v>1.95</v>
      </c>
      <c r="I2294" s="0" t="n">
        <v>3.9</v>
      </c>
      <c r="J2294" s="0" t="n">
        <v>1.95</v>
      </c>
      <c r="K2294" s="0" t="s">
        <v>18</v>
      </c>
      <c r="L2294" s="0" t="s">
        <v>174</v>
      </c>
      <c r="M2294" s="0" t="n">
        <f aca="false">CEILING(G2294,1)*F2294</f>
        <v>3.9</v>
      </c>
      <c r="N2294" s="0" t="n">
        <f aca="false">M2294-H2294</f>
        <v>1.95</v>
      </c>
      <c r="O2294" s="0" t="n">
        <f aca="false">IF(ABS(N2294-J2294)&lt;0.011,1,0)</f>
        <v>1</v>
      </c>
    </row>
    <row r="2295" customFormat="false" ht="15" hidden="false" customHeight="false" outlineLevel="0" collapsed="false">
      <c r="A2295" s="0" t="s">
        <v>15</v>
      </c>
      <c r="B2295" s="0" t="s">
        <v>396</v>
      </c>
      <c r="C2295" s="0" t="n">
        <v>30</v>
      </c>
      <c r="D2295" s="0" t="n">
        <v>52227</v>
      </c>
      <c r="E2295" s="0" t="s">
        <v>38</v>
      </c>
      <c r="F2295" s="0" t="n">
        <v>3.9</v>
      </c>
      <c r="G2295" s="0" t="n">
        <v>0.5</v>
      </c>
      <c r="H2295" s="0" t="n">
        <v>1.95</v>
      </c>
      <c r="I2295" s="0" t="n">
        <v>3.9</v>
      </c>
      <c r="J2295" s="0" t="n">
        <v>1.95</v>
      </c>
      <c r="K2295" s="0" t="s">
        <v>18</v>
      </c>
      <c r="L2295" s="0" t="s">
        <v>90</v>
      </c>
      <c r="M2295" s="0" t="n">
        <f aca="false">CEILING(G2295,1)*F2295</f>
        <v>3.9</v>
      </c>
      <c r="N2295" s="0" t="n">
        <f aca="false">M2295-H2295</f>
        <v>1.95</v>
      </c>
      <c r="O2295" s="0" t="n">
        <f aca="false">IF(ABS(N2295-J2295)&lt;0.011,1,0)</f>
        <v>1</v>
      </c>
    </row>
    <row r="2296" customFormat="false" ht="15" hidden="false" customHeight="false" outlineLevel="0" collapsed="false">
      <c r="A2296" s="0" t="s">
        <v>15</v>
      </c>
      <c r="B2296" s="0" t="s">
        <v>396</v>
      </c>
      <c r="C2296" s="0" t="n">
        <v>30</v>
      </c>
      <c r="D2296" s="0" t="n">
        <v>52227</v>
      </c>
      <c r="E2296" s="0" t="s">
        <v>80</v>
      </c>
      <c r="F2296" s="0" t="n">
        <v>3.9</v>
      </c>
      <c r="G2296" s="0" t="n">
        <v>0.5</v>
      </c>
      <c r="H2296" s="0" t="n">
        <v>1.95</v>
      </c>
      <c r="I2296" s="0" t="n">
        <v>3.9</v>
      </c>
      <c r="J2296" s="0" t="n">
        <v>1.95</v>
      </c>
      <c r="K2296" s="0" t="s">
        <v>18</v>
      </c>
      <c r="L2296" s="0" t="s">
        <v>90</v>
      </c>
      <c r="M2296" s="0" t="n">
        <f aca="false">CEILING(G2296,1)*F2296</f>
        <v>3.9</v>
      </c>
      <c r="N2296" s="0" t="n">
        <f aca="false">M2296-H2296</f>
        <v>1.95</v>
      </c>
      <c r="O2296" s="0" t="n">
        <f aca="false">IF(ABS(N2296-J2296)&lt;0.011,1,0)</f>
        <v>1</v>
      </c>
    </row>
    <row r="2297" customFormat="false" ht="15" hidden="false" customHeight="false" outlineLevel="0" collapsed="false">
      <c r="A2297" s="0" t="s">
        <v>15</v>
      </c>
      <c r="B2297" s="0" t="s">
        <v>396</v>
      </c>
      <c r="C2297" s="0" t="n">
        <v>30</v>
      </c>
      <c r="D2297" s="0" t="n">
        <v>52227</v>
      </c>
      <c r="E2297" s="0" t="s">
        <v>201</v>
      </c>
      <c r="F2297" s="0" t="n">
        <v>3.9</v>
      </c>
      <c r="G2297" s="0" t="n">
        <v>0.5</v>
      </c>
      <c r="H2297" s="0" t="n">
        <v>1.95</v>
      </c>
      <c r="I2297" s="0" t="n">
        <v>3.9</v>
      </c>
      <c r="J2297" s="0" t="n">
        <v>1.95</v>
      </c>
      <c r="K2297" s="0" t="s">
        <v>18</v>
      </c>
      <c r="L2297" s="0" t="s">
        <v>90</v>
      </c>
      <c r="M2297" s="0" t="n">
        <f aca="false">CEILING(G2297,1)*F2297</f>
        <v>3.9</v>
      </c>
      <c r="N2297" s="0" t="n">
        <f aca="false">M2297-H2297</f>
        <v>1.95</v>
      </c>
      <c r="O2297" s="0" t="n">
        <f aca="false">IF(ABS(N2297-J2297)&lt;0.011,1,0)</f>
        <v>1</v>
      </c>
    </row>
    <row r="2298" customFormat="false" ht="15" hidden="false" customHeight="false" outlineLevel="0" collapsed="false">
      <c r="A2298" s="0" t="s">
        <v>15</v>
      </c>
      <c r="B2298" s="0" t="s">
        <v>396</v>
      </c>
      <c r="C2298" s="0" t="n">
        <v>30</v>
      </c>
      <c r="D2298" s="0" t="n">
        <v>52227</v>
      </c>
      <c r="E2298" s="0" t="s">
        <v>322</v>
      </c>
      <c r="F2298" s="0" t="n">
        <v>7</v>
      </c>
      <c r="G2298" s="0" t="n">
        <v>0.5</v>
      </c>
      <c r="H2298" s="0" t="n">
        <v>3.5</v>
      </c>
      <c r="I2298" s="0" t="n">
        <v>7</v>
      </c>
      <c r="J2298" s="0" t="n">
        <v>3.5</v>
      </c>
      <c r="K2298" s="0" t="s">
        <v>18</v>
      </c>
      <c r="L2298" s="0" t="s">
        <v>90</v>
      </c>
      <c r="M2298" s="0" t="n">
        <f aca="false">CEILING(G2298,1)*F2298</f>
        <v>7</v>
      </c>
      <c r="N2298" s="0" t="n">
        <f aca="false">M2298-H2298</f>
        <v>3.5</v>
      </c>
      <c r="O2298" s="0" t="n">
        <f aca="false">IF(ABS(N2298-J2298)&lt;0.011,1,0)</f>
        <v>1</v>
      </c>
    </row>
    <row r="2299" customFormat="false" ht="15" hidden="false" customHeight="false" outlineLevel="0" collapsed="false">
      <c r="A2299" s="0" t="s">
        <v>15</v>
      </c>
      <c r="B2299" s="0" t="s">
        <v>396</v>
      </c>
      <c r="C2299" s="0" t="n">
        <v>31</v>
      </c>
      <c r="D2299" s="0" t="n">
        <v>52225</v>
      </c>
      <c r="E2299" s="0" t="s">
        <v>38</v>
      </c>
      <c r="F2299" s="0" t="n">
        <v>3.9</v>
      </c>
      <c r="G2299" s="0" t="n">
        <v>0.5</v>
      </c>
      <c r="H2299" s="0" t="n">
        <v>1.95</v>
      </c>
      <c r="I2299" s="0" t="n">
        <v>3.9</v>
      </c>
      <c r="J2299" s="0" t="n">
        <v>1.95</v>
      </c>
      <c r="K2299" s="0" t="s">
        <v>18</v>
      </c>
      <c r="L2299" s="0" t="s">
        <v>90</v>
      </c>
      <c r="M2299" s="0" t="n">
        <f aca="false">CEILING(G2299,1)*F2299</f>
        <v>3.9</v>
      </c>
      <c r="N2299" s="0" t="n">
        <f aca="false">M2299-H2299</f>
        <v>1.95</v>
      </c>
      <c r="O2299" s="0" t="n">
        <f aca="false">IF(ABS(N2299-J2299)&lt;0.011,1,0)</f>
        <v>1</v>
      </c>
    </row>
    <row r="2300" customFormat="false" ht="15" hidden="false" customHeight="false" outlineLevel="0" collapsed="false">
      <c r="A2300" s="0" t="s">
        <v>15</v>
      </c>
      <c r="B2300" s="0" t="s">
        <v>396</v>
      </c>
      <c r="C2300" s="0" t="n">
        <v>31</v>
      </c>
      <c r="D2300" s="0" t="n">
        <v>52225</v>
      </c>
      <c r="E2300" s="0" t="s">
        <v>80</v>
      </c>
      <c r="F2300" s="0" t="n">
        <v>3.9</v>
      </c>
      <c r="G2300" s="0" t="n">
        <v>0.5</v>
      </c>
      <c r="H2300" s="0" t="n">
        <v>1.95</v>
      </c>
      <c r="I2300" s="0" t="n">
        <v>3.9</v>
      </c>
      <c r="J2300" s="0" t="n">
        <v>1.95</v>
      </c>
      <c r="K2300" s="0" t="s">
        <v>18</v>
      </c>
      <c r="L2300" s="0" t="s">
        <v>90</v>
      </c>
      <c r="M2300" s="0" t="n">
        <f aca="false">CEILING(G2300,1)*F2300</f>
        <v>3.9</v>
      </c>
      <c r="N2300" s="0" t="n">
        <f aca="false">M2300-H2300</f>
        <v>1.95</v>
      </c>
      <c r="O2300" s="0" t="n">
        <f aca="false">IF(ABS(N2300-J2300)&lt;0.011,1,0)</f>
        <v>1</v>
      </c>
    </row>
    <row r="2301" customFormat="false" ht="15" hidden="false" customHeight="false" outlineLevel="0" collapsed="false">
      <c r="A2301" s="0" t="s">
        <v>15</v>
      </c>
      <c r="B2301" s="0" t="s">
        <v>396</v>
      </c>
      <c r="C2301" s="0" t="n">
        <v>31</v>
      </c>
      <c r="D2301" s="0" t="n">
        <v>52225</v>
      </c>
      <c r="E2301" s="0" t="s">
        <v>201</v>
      </c>
      <c r="F2301" s="0" t="n">
        <v>3.9</v>
      </c>
      <c r="G2301" s="0" t="n">
        <v>0.5</v>
      </c>
      <c r="H2301" s="0" t="n">
        <v>1.95</v>
      </c>
      <c r="I2301" s="0" t="n">
        <v>3.9</v>
      </c>
      <c r="J2301" s="0" t="n">
        <v>1.95</v>
      </c>
      <c r="K2301" s="0" t="s">
        <v>18</v>
      </c>
      <c r="L2301" s="0" t="s">
        <v>90</v>
      </c>
      <c r="M2301" s="0" t="n">
        <f aca="false">CEILING(G2301,1)*F2301</f>
        <v>3.9</v>
      </c>
      <c r="N2301" s="0" t="n">
        <f aca="false">M2301-H2301</f>
        <v>1.95</v>
      </c>
      <c r="O2301" s="0" t="n">
        <f aca="false">IF(ABS(N2301-J2301)&lt;0.011,1,0)</f>
        <v>1</v>
      </c>
    </row>
    <row r="2302" customFormat="false" ht="15" hidden="false" customHeight="false" outlineLevel="0" collapsed="false">
      <c r="A2302" s="0" t="s">
        <v>15</v>
      </c>
      <c r="B2302" s="0" t="s">
        <v>396</v>
      </c>
      <c r="C2302" s="0" t="n">
        <v>31</v>
      </c>
      <c r="D2302" s="0" t="n">
        <v>52225</v>
      </c>
      <c r="E2302" s="0" t="s">
        <v>322</v>
      </c>
      <c r="F2302" s="0" t="n">
        <v>7</v>
      </c>
      <c r="G2302" s="0" t="n">
        <v>0.5</v>
      </c>
      <c r="H2302" s="0" t="n">
        <v>3.5</v>
      </c>
      <c r="I2302" s="0" t="n">
        <v>7</v>
      </c>
      <c r="J2302" s="0" t="n">
        <v>3.5</v>
      </c>
      <c r="K2302" s="0" t="s">
        <v>18</v>
      </c>
      <c r="L2302" s="0" t="s">
        <v>90</v>
      </c>
      <c r="M2302" s="0" t="n">
        <f aca="false">CEILING(G2302,1)*F2302</f>
        <v>7</v>
      </c>
      <c r="N2302" s="0" t="n">
        <f aca="false">M2302-H2302</f>
        <v>3.5</v>
      </c>
      <c r="O2302" s="0" t="n">
        <f aca="false">IF(ABS(N2302-J2302)&lt;0.011,1,0)</f>
        <v>1</v>
      </c>
    </row>
    <row r="2303" customFormat="false" ht="15" hidden="false" customHeight="false" outlineLevel="0" collapsed="false">
      <c r="A2303" s="0" t="s">
        <v>15</v>
      </c>
      <c r="B2303" s="0" t="s">
        <v>397</v>
      </c>
      <c r="C2303" s="0" t="n">
        <v>1</v>
      </c>
      <c r="D2303" s="0" t="n">
        <v>52230</v>
      </c>
      <c r="E2303" s="0" t="s">
        <v>398</v>
      </c>
      <c r="F2303" s="0" t="n">
        <v>5.2</v>
      </c>
      <c r="G2303" s="0" t="n">
        <v>1.5</v>
      </c>
      <c r="H2303" s="0" t="n">
        <v>7.8</v>
      </c>
      <c r="I2303" s="0" t="n">
        <v>10.4</v>
      </c>
      <c r="J2303" s="0" t="n">
        <v>2.6</v>
      </c>
      <c r="K2303" s="0" t="s">
        <v>168</v>
      </c>
      <c r="M2303" s="0" t="n">
        <f aca="false">CEILING(G2303,1)*F2303</f>
        <v>10.4</v>
      </c>
      <c r="N2303" s="0" t="n">
        <f aca="false">M2303-H2303</f>
        <v>2.6</v>
      </c>
      <c r="O2303" s="0" t="n">
        <f aca="false">IF(ABS(N2303-J2303)&lt;0.011,1,0)</f>
        <v>1</v>
      </c>
    </row>
    <row r="2304" customFormat="false" ht="15" hidden="false" customHeight="false" outlineLevel="0" collapsed="false">
      <c r="A2304" s="0" t="s">
        <v>15</v>
      </c>
      <c r="B2304" s="0" t="s">
        <v>397</v>
      </c>
      <c r="C2304" s="0" t="n">
        <v>1</v>
      </c>
      <c r="D2304" s="0" t="n">
        <v>52230</v>
      </c>
      <c r="E2304" s="0" t="s">
        <v>106</v>
      </c>
      <c r="F2304" s="0" t="n">
        <v>4.7</v>
      </c>
      <c r="G2304" s="0" t="n">
        <v>0.5</v>
      </c>
      <c r="H2304" s="0" t="n">
        <v>2.35</v>
      </c>
      <c r="I2304" s="0" t="n">
        <v>4.7</v>
      </c>
      <c r="J2304" s="0" t="n">
        <v>2.35</v>
      </c>
      <c r="K2304" s="0" t="s">
        <v>168</v>
      </c>
      <c r="M2304" s="0" t="n">
        <f aca="false">CEILING(G2304,1)*F2304</f>
        <v>4.7</v>
      </c>
      <c r="N2304" s="0" t="n">
        <f aca="false">M2304-H2304</f>
        <v>2.35</v>
      </c>
      <c r="O2304" s="0" t="n">
        <f aca="false">IF(ABS(N2304-J2304)&lt;0.011,1,0)</f>
        <v>1</v>
      </c>
    </row>
    <row r="2305" customFormat="false" ht="15" hidden="false" customHeight="false" outlineLevel="0" collapsed="false">
      <c r="A2305" s="0" t="s">
        <v>15</v>
      </c>
      <c r="B2305" s="0" t="s">
        <v>397</v>
      </c>
      <c r="C2305" s="0" t="n">
        <v>1</v>
      </c>
      <c r="D2305" s="0" t="n">
        <v>52230</v>
      </c>
      <c r="E2305" s="0" t="s">
        <v>315</v>
      </c>
      <c r="F2305" s="0" t="n">
        <v>2.9</v>
      </c>
      <c r="G2305" s="0" t="n">
        <v>0.5</v>
      </c>
      <c r="H2305" s="0" t="n">
        <v>1.45</v>
      </c>
      <c r="I2305" s="0" t="n">
        <v>2.9</v>
      </c>
      <c r="J2305" s="0" t="n">
        <v>1.45</v>
      </c>
      <c r="K2305" s="0" t="s">
        <v>168</v>
      </c>
      <c r="M2305" s="0" t="n">
        <f aca="false">CEILING(G2305,1)*F2305</f>
        <v>2.9</v>
      </c>
      <c r="N2305" s="0" t="n">
        <f aca="false">M2305-H2305</f>
        <v>1.45</v>
      </c>
      <c r="O2305" s="0" t="n">
        <f aca="false">IF(ABS(N2305-J2305)&lt;0.011,1,0)</f>
        <v>1</v>
      </c>
    </row>
    <row r="2306" customFormat="false" ht="15" hidden="false" customHeight="false" outlineLevel="0" collapsed="false">
      <c r="A2306" s="0" t="s">
        <v>15</v>
      </c>
      <c r="B2306" s="0" t="s">
        <v>397</v>
      </c>
      <c r="C2306" s="0" t="n">
        <v>1</v>
      </c>
      <c r="D2306" s="0" t="n">
        <v>52230</v>
      </c>
      <c r="E2306" s="0" t="s">
        <v>61</v>
      </c>
      <c r="F2306" s="0" t="n">
        <v>2</v>
      </c>
      <c r="G2306" s="0" t="n">
        <v>0.5</v>
      </c>
      <c r="H2306" s="0" t="n">
        <v>1</v>
      </c>
      <c r="I2306" s="0" t="n">
        <v>2</v>
      </c>
      <c r="J2306" s="0" t="n">
        <v>1</v>
      </c>
      <c r="K2306" s="0" t="s">
        <v>168</v>
      </c>
      <c r="M2306" s="0" t="n">
        <f aca="false">CEILING(G2306,1)*F2306</f>
        <v>2</v>
      </c>
      <c r="N2306" s="0" t="n">
        <f aca="false">M2306-H2306</f>
        <v>1</v>
      </c>
      <c r="O2306" s="0" t="n">
        <f aca="false">IF(ABS(N2306-J2306)&lt;0.011,1,0)</f>
        <v>1</v>
      </c>
    </row>
    <row r="2307" customFormat="false" ht="15" hidden="false" customHeight="false" outlineLevel="0" collapsed="false">
      <c r="A2307" s="0" t="s">
        <v>15</v>
      </c>
      <c r="B2307" s="0" t="s">
        <v>397</v>
      </c>
      <c r="C2307" s="0" t="n">
        <v>1</v>
      </c>
      <c r="D2307" s="0" t="n">
        <v>52230</v>
      </c>
      <c r="E2307" s="0" t="s">
        <v>399</v>
      </c>
      <c r="F2307" s="0" t="n">
        <v>39.5</v>
      </c>
      <c r="G2307" s="0" t="n">
        <v>0.5</v>
      </c>
      <c r="H2307" s="0" t="n">
        <v>19.75</v>
      </c>
      <c r="I2307" s="0" t="n">
        <v>39.5</v>
      </c>
      <c r="J2307" s="0" t="n">
        <v>19.75</v>
      </c>
      <c r="K2307" s="0" t="s">
        <v>168</v>
      </c>
      <c r="M2307" s="0" t="n">
        <f aca="false">CEILING(G2307,1)*F2307</f>
        <v>39.5</v>
      </c>
      <c r="N2307" s="0" t="n">
        <f aca="false">M2307-H2307</f>
        <v>19.75</v>
      </c>
      <c r="O2307" s="0" t="n">
        <f aca="false">IF(ABS(N2307-J2307)&lt;0.011,1,0)</f>
        <v>1</v>
      </c>
    </row>
    <row r="2308" customFormat="false" ht="15" hidden="false" customHeight="false" outlineLevel="0" collapsed="false">
      <c r="A2308" s="0" t="s">
        <v>15</v>
      </c>
      <c r="B2308" s="0" t="s">
        <v>397</v>
      </c>
      <c r="C2308" s="0" t="n">
        <v>1</v>
      </c>
      <c r="D2308" s="0" t="n">
        <v>52230</v>
      </c>
      <c r="E2308" s="0" t="s">
        <v>50</v>
      </c>
      <c r="F2308" s="0" t="n">
        <v>18.6</v>
      </c>
      <c r="G2308" s="0" t="n">
        <v>0.5</v>
      </c>
      <c r="H2308" s="0" t="n">
        <v>9.3</v>
      </c>
      <c r="I2308" s="0" t="n">
        <v>18.6</v>
      </c>
      <c r="J2308" s="0" t="n">
        <v>9.3</v>
      </c>
      <c r="K2308" s="0" t="s">
        <v>168</v>
      </c>
      <c r="M2308" s="0" t="n">
        <f aca="false">CEILING(G2308,1)*F2308</f>
        <v>18.6</v>
      </c>
      <c r="N2308" s="0" t="n">
        <f aca="false">M2308-H2308</f>
        <v>9.3</v>
      </c>
      <c r="O2308" s="0" t="n">
        <f aca="false">IF(ABS(N2308-J2308)&lt;0.011,1,0)</f>
        <v>1</v>
      </c>
    </row>
    <row r="2309" customFormat="false" ht="15" hidden="false" customHeight="false" outlineLevel="0" collapsed="false">
      <c r="A2309" s="0" t="s">
        <v>15</v>
      </c>
      <c r="B2309" s="0" t="s">
        <v>397</v>
      </c>
      <c r="C2309" s="0" t="n">
        <v>9</v>
      </c>
      <c r="D2309" s="0" t="n">
        <v>52239</v>
      </c>
      <c r="E2309" s="0" t="s">
        <v>54</v>
      </c>
      <c r="F2309" s="0" t="n">
        <v>5.9</v>
      </c>
      <c r="G2309" s="0" t="n">
        <v>0.5</v>
      </c>
      <c r="H2309" s="0" t="n">
        <v>2.95</v>
      </c>
      <c r="I2309" s="0" t="n">
        <v>5.9</v>
      </c>
      <c r="J2309" s="0" t="n">
        <v>2.95</v>
      </c>
      <c r="K2309" s="0" t="s">
        <v>18</v>
      </c>
      <c r="L2309" s="0" t="s">
        <v>85</v>
      </c>
      <c r="M2309" s="0" t="n">
        <f aca="false">CEILING(G2309,1)*F2309</f>
        <v>5.9</v>
      </c>
      <c r="N2309" s="0" t="n">
        <f aca="false">M2309-H2309</f>
        <v>2.95</v>
      </c>
      <c r="O2309" s="0" t="n">
        <f aca="false">IF(ABS(N2309-J2309)&lt;0.011,1,0)</f>
        <v>1</v>
      </c>
    </row>
    <row r="2310" customFormat="false" ht="15" hidden="false" customHeight="false" outlineLevel="0" collapsed="false">
      <c r="A2310" s="0" t="s">
        <v>15</v>
      </c>
      <c r="B2310" s="0" t="s">
        <v>397</v>
      </c>
      <c r="C2310" s="0" t="n">
        <v>9</v>
      </c>
      <c r="D2310" s="0" t="n">
        <v>52239</v>
      </c>
      <c r="E2310" s="0" t="s">
        <v>84</v>
      </c>
      <c r="F2310" s="0" t="n">
        <v>19</v>
      </c>
      <c r="G2310" s="0" t="n">
        <v>0.5</v>
      </c>
      <c r="H2310" s="0" t="n">
        <v>9.5</v>
      </c>
      <c r="I2310" s="0" t="n">
        <v>19</v>
      </c>
      <c r="J2310" s="0" t="n">
        <v>9.5</v>
      </c>
      <c r="K2310" s="0" t="s">
        <v>18</v>
      </c>
      <c r="L2310" s="0" t="s">
        <v>85</v>
      </c>
      <c r="M2310" s="0" t="n">
        <f aca="false">CEILING(G2310,1)*F2310</f>
        <v>19</v>
      </c>
      <c r="N2310" s="0" t="n">
        <f aca="false">M2310-H2310</f>
        <v>9.5</v>
      </c>
      <c r="O2310" s="0" t="n">
        <f aca="false">IF(ABS(N2310-J2310)&lt;0.011,1,0)</f>
        <v>1</v>
      </c>
    </row>
    <row r="2311" customFormat="false" ht="15" hidden="false" customHeight="false" outlineLevel="0" collapsed="false">
      <c r="A2311" s="0" t="s">
        <v>15</v>
      </c>
      <c r="B2311" s="0" t="s">
        <v>397</v>
      </c>
      <c r="C2311" s="0" t="n">
        <v>9</v>
      </c>
      <c r="D2311" s="0" t="n">
        <v>52239</v>
      </c>
      <c r="E2311" s="0" t="s">
        <v>82</v>
      </c>
      <c r="F2311" s="0" t="n">
        <v>19.9</v>
      </c>
      <c r="G2311" s="0" t="n">
        <v>0.5</v>
      </c>
      <c r="H2311" s="0" t="n">
        <v>9.95</v>
      </c>
      <c r="I2311" s="0" t="n">
        <v>19.9</v>
      </c>
      <c r="J2311" s="0" t="n">
        <v>9.95</v>
      </c>
      <c r="K2311" s="0" t="s">
        <v>18</v>
      </c>
      <c r="L2311" s="0" t="s">
        <v>85</v>
      </c>
      <c r="M2311" s="0" t="n">
        <f aca="false">CEILING(G2311,1)*F2311</f>
        <v>19.9</v>
      </c>
      <c r="N2311" s="0" t="n">
        <f aca="false">M2311-H2311</f>
        <v>9.95</v>
      </c>
      <c r="O2311" s="0" t="n">
        <f aca="false">IF(ABS(N2311-J2311)&lt;0.011,1,0)</f>
        <v>1</v>
      </c>
    </row>
    <row r="2312" customFormat="false" ht="15" hidden="false" customHeight="false" outlineLevel="0" collapsed="false">
      <c r="A2312" s="0" t="s">
        <v>15</v>
      </c>
      <c r="B2312" s="0" t="s">
        <v>397</v>
      </c>
      <c r="C2312" s="0" t="n">
        <v>9</v>
      </c>
      <c r="D2312" s="0" t="n">
        <v>52239</v>
      </c>
      <c r="E2312" s="0" t="s">
        <v>24</v>
      </c>
      <c r="F2312" s="0" t="n">
        <v>3.9</v>
      </c>
      <c r="G2312" s="0" t="n">
        <v>0.5</v>
      </c>
      <c r="H2312" s="0" t="n">
        <v>1.95</v>
      </c>
      <c r="I2312" s="0" t="n">
        <v>3.9</v>
      </c>
      <c r="J2312" s="0" t="n">
        <v>1.95</v>
      </c>
      <c r="K2312" s="0" t="s">
        <v>18</v>
      </c>
      <c r="L2312" s="0" t="s">
        <v>85</v>
      </c>
      <c r="M2312" s="0" t="n">
        <f aca="false">CEILING(G2312,1)*F2312</f>
        <v>3.9</v>
      </c>
      <c r="N2312" s="0" t="n">
        <f aca="false">M2312-H2312</f>
        <v>1.95</v>
      </c>
      <c r="O2312" s="0" t="n">
        <f aca="false">IF(ABS(N2312-J2312)&lt;0.011,1,0)</f>
        <v>1</v>
      </c>
    </row>
    <row r="2313" customFormat="false" ht="15" hidden="false" customHeight="false" outlineLevel="0" collapsed="false">
      <c r="A2313" s="0" t="s">
        <v>15</v>
      </c>
      <c r="B2313" s="0" t="s">
        <v>397</v>
      </c>
      <c r="C2313" s="0" t="n">
        <v>10</v>
      </c>
      <c r="D2313" s="0" t="n">
        <v>52238</v>
      </c>
      <c r="E2313" s="0" t="s">
        <v>54</v>
      </c>
      <c r="F2313" s="0" t="n">
        <v>5.9</v>
      </c>
      <c r="G2313" s="0" t="n">
        <v>0.5</v>
      </c>
      <c r="H2313" s="0" t="n">
        <v>2.95</v>
      </c>
      <c r="I2313" s="0" t="n">
        <v>5.9</v>
      </c>
      <c r="J2313" s="0" t="n">
        <v>2.95</v>
      </c>
      <c r="K2313" s="0" t="s">
        <v>18</v>
      </c>
      <c r="L2313" s="0" t="s">
        <v>85</v>
      </c>
      <c r="M2313" s="0" t="n">
        <f aca="false">CEILING(G2313,1)*F2313</f>
        <v>5.9</v>
      </c>
      <c r="N2313" s="0" t="n">
        <f aca="false">M2313-H2313</f>
        <v>2.95</v>
      </c>
      <c r="O2313" s="0" t="n">
        <f aca="false">IF(ABS(N2313-J2313)&lt;0.011,1,0)</f>
        <v>1</v>
      </c>
    </row>
    <row r="2314" customFormat="false" ht="15" hidden="false" customHeight="false" outlineLevel="0" collapsed="false">
      <c r="A2314" s="0" t="s">
        <v>15</v>
      </c>
      <c r="B2314" s="0" t="s">
        <v>397</v>
      </c>
      <c r="C2314" s="0" t="n">
        <v>10</v>
      </c>
      <c r="D2314" s="0" t="n">
        <v>52238</v>
      </c>
      <c r="E2314" s="0" t="s">
        <v>84</v>
      </c>
      <c r="F2314" s="0" t="n">
        <v>19</v>
      </c>
      <c r="G2314" s="0" t="n">
        <v>0.5</v>
      </c>
      <c r="H2314" s="0" t="n">
        <v>9.5</v>
      </c>
      <c r="I2314" s="0" t="n">
        <v>19</v>
      </c>
      <c r="J2314" s="0" t="n">
        <v>9.5</v>
      </c>
      <c r="K2314" s="0" t="s">
        <v>18</v>
      </c>
      <c r="L2314" s="0" t="s">
        <v>85</v>
      </c>
      <c r="M2314" s="0" t="n">
        <f aca="false">CEILING(G2314,1)*F2314</f>
        <v>19</v>
      </c>
      <c r="N2314" s="0" t="n">
        <f aca="false">M2314-H2314</f>
        <v>9.5</v>
      </c>
      <c r="O2314" s="0" t="n">
        <f aca="false">IF(ABS(N2314-J2314)&lt;0.011,1,0)</f>
        <v>1</v>
      </c>
    </row>
    <row r="2315" customFormat="false" ht="15" hidden="false" customHeight="false" outlineLevel="0" collapsed="false">
      <c r="A2315" s="0" t="s">
        <v>15</v>
      </c>
      <c r="B2315" s="0" t="s">
        <v>397</v>
      </c>
      <c r="C2315" s="0" t="n">
        <v>10</v>
      </c>
      <c r="D2315" s="0" t="n">
        <v>52238</v>
      </c>
      <c r="E2315" s="0" t="s">
        <v>82</v>
      </c>
      <c r="F2315" s="0" t="n">
        <v>19.9</v>
      </c>
      <c r="G2315" s="0" t="n">
        <v>0.5</v>
      </c>
      <c r="H2315" s="0" t="n">
        <v>9.95</v>
      </c>
      <c r="I2315" s="0" t="n">
        <v>19.9</v>
      </c>
      <c r="J2315" s="0" t="n">
        <v>9.95</v>
      </c>
      <c r="K2315" s="0" t="s">
        <v>18</v>
      </c>
      <c r="L2315" s="0" t="s">
        <v>85</v>
      </c>
      <c r="M2315" s="0" t="n">
        <f aca="false">CEILING(G2315,1)*F2315</f>
        <v>19.9</v>
      </c>
      <c r="N2315" s="0" t="n">
        <f aca="false">M2315-H2315</f>
        <v>9.95</v>
      </c>
      <c r="O2315" s="0" t="n">
        <f aca="false">IF(ABS(N2315-J2315)&lt;0.011,1,0)</f>
        <v>1</v>
      </c>
    </row>
    <row r="2316" customFormat="false" ht="15" hidden="false" customHeight="false" outlineLevel="0" collapsed="false">
      <c r="A2316" s="0" t="s">
        <v>15</v>
      </c>
      <c r="B2316" s="0" t="s">
        <v>397</v>
      </c>
      <c r="C2316" s="0" t="n">
        <v>10</v>
      </c>
      <c r="D2316" s="0" t="n">
        <v>52238</v>
      </c>
      <c r="E2316" s="0" t="s">
        <v>24</v>
      </c>
      <c r="F2316" s="0" t="n">
        <v>3.9</v>
      </c>
      <c r="G2316" s="0" t="n">
        <v>0.5</v>
      </c>
      <c r="H2316" s="0" t="n">
        <v>1.95</v>
      </c>
      <c r="I2316" s="0" t="n">
        <v>3.9</v>
      </c>
      <c r="J2316" s="0" t="n">
        <v>1.95</v>
      </c>
      <c r="K2316" s="0" t="s">
        <v>18</v>
      </c>
      <c r="L2316" s="0" t="s">
        <v>85</v>
      </c>
      <c r="M2316" s="0" t="n">
        <f aca="false">CEILING(G2316,1)*F2316</f>
        <v>3.9</v>
      </c>
      <c r="N2316" s="0" t="n">
        <f aca="false">M2316-H2316</f>
        <v>1.95</v>
      </c>
      <c r="O2316" s="0" t="n">
        <f aca="false">IF(ABS(N2316-J2316)&lt;0.011,1,0)</f>
        <v>1</v>
      </c>
    </row>
    <row r="2317" customFormat="false" ht="15" hidden="false" customHeight="false" outlineLevel="0" collapsed="false">
      <c r="A2317" s="0" t="s">
        <v>15</v>
      </c>
      <c r="B2317" s="0" t="s">
        <v>397</v>
      </c>
      <c r="C2317" s="0" t="n">
        <v>27</v>
      </c>
      <c r="D2317" s="0" t="n">
        <v>52266</v>
      </c>
      <c r="E2317" s="0" t="s">
        <v>232</v>
      </c>
      <c r="F2317" s="0" t="n">
        <v>2</v>
      </c>
      <c r="G2317" s="0" t="n">
        <v>0.5</v>
      </c>
      <c r="H2317" s="0" t="n">
        <v>1</v>
      </c>
      <c r="I2317" s="0" t="n">
        <v>2</v>
      </c>
      <c r="J2317" s="0" t="n">
        <v>1</v>
      </c>
      <c r="K2317" s="0" t="s">
        <v>18</v>
      </c>
      <c r="L2317" s="0" t="s">
        <v>219</v>
      </c>
      <c r="M2317" s="0" t="n">
        <f aca="false">CEILING(G2317,1)*F2317</f>
        <v>2</v>
      </c>
      <c r="N2317" s="0" t="n">
        <f aca="false">M2317-H2317</f>
        <v>1</v>
      </c>
      <c r="O2317" s="0" t="n">
        <f aca="false">IF(ABS(N2317-J2317)&lt;0.011,1,0)</f>
        <v>1</v>
      </c>
    </row>
    <row r="2318" customFormat="false" ht="15" hidden="false" customHeight="false" outlineLevel="0" collapsed="false">
      <c r="A2318" s="0" t="s">
        <v>15</v>
      </c>
      <c r="B2318" s="0" t="s">
        <v>397</v>
      </c>
      <c r="C2318" s="0" t="n">
        <v>27</v>
      </c>
      <c r="D2318" s="0" t="n">
        <v>52266</v>
      </c>
      <c r="E2318" s="0" t="s">
        <v>212</v>
      </c>
      <c r="F2318" s="0" t="n">
        <v>14.5</v>
      </c>
      <c r="G2318" s="0" t="n">
        <v>0.5</v>
      </c>
      <c r="H2318" s="0" t="n">
        <v>7.25</v>
      </c>
      <c r="I2318" s="0" t="n">
        <v>14.5</v>
      </c>
      <c r="J2318" s="0" t="n">
        <v>7.25</v>
      </c>
      <c r="K2318" s="0" t="s">
        <v>18</v>
      </c>
      <c r="L2318" s="0" t="s">
        <v>219</v>
      </c>
      <c r="M2318" s="0" t="n">
        <f aca="false">CEILING(G2318,1)*F2318</f>
        <v>14.5</v>
      </c>
      <c r="N2318" s="0" t="n">
        <f aca="false">M2318-H2318</f>
        <v>7.25</v>
      </c>
      <c r="O2318" s="0" t="n">
        <f aca="false">IF(ABS(N2318-J2318)&lt;0.011,1,0)</f>
        <v>1</v>
      </c>
    </row>
    <row r="2319" customFormat="false" ht="15" hidden="false" customHeight="false" outlineLevel="0" collapsed="false">
      <c r="A2319" s="0" t="s">
        <v>15</v>
      </c>
      <c r="B2319" s="0" t="s">
        <v>397</v>
      </c>
      <c r="C2319" s="0" t="n">
        <v>27</v>
      </c>
      <c r="D2319" s="0" t="n">
        <v>52266</v>
      </c>
      <c r="E2319" s="0" t="s">
        <v>373</v>
      </c>
      <c r="F2319" s="0" t="n">
        <v>4.2</v>
      </c>
      <c r="G2319" s="0" t="n">
        <v>0.5</v>
      </c>
      <c r="H2319" s="0" t="n">
        <v>2.1</v>
      </c>
      <c r="I2319" s="0" t="n">
        <v>4.2</v>
      </c>
      <c r="J2319" s="0" t="n">
        <v>2.1</v>
      </c>
      <c r="K2319" s="0" t="s">
        <v>18</v>
      </c>
      <c r="L2319" s="0" t="s">
        <v>219</v>
      </c>
      <c r="M2319" s="0" t="n">
        <f aca="false">CEILING(G2319,1)*F2319</f>
        <v>4.2</v>
      </c>
      <c r="N2319" s="0" t="n">
        <f aca="false">M2319-H2319</f>
        <v>2.1</v>
      </c>
      <c r="O2319" s="0" t="n">
        <f aca="false">IF(ABS(N2319-J2319)&lt;0.011,1,0)</f>
        <v>1</v>
      </c>
    </row>
    <row r="2320" customFormat="false" ht="15" hidden="false" customHeight="false" outlineLevel="0" collapsed="false">
      <c r="A2320" s="0" t="s">
        <v>15</v>
      </c>
      <c r="B2320" s="0" t="s">
        <v>397</v>
      </c>
      <c r="C2320" s="0" t="n">
        <v>27</v>
      </c>
      <c r="D2320" s="0" t="n">
        <v>52266</v>
      </c>
      <c r="E2320" s="0" t="s">
        <v>122</v>
      </c>
      <c r="F2320" s="0" t="n">
        <v>4.9</v>
      </c>
      <c r="G2320" s="0" t="n">
        <v>0.5</v>
      </c>
      <c r="H2320" s="0" t="n">
        <v>2.45</v>
      </c>
      <c r="I2320" s="0" t="n">
        <v>4.9</v>
      </c>
      <c r="J2320" s="0" t="n">
        <v>2.45</v>
      </c>
      <c r="K2320" s="0" t="s">
        <v>18</v>
      </c>
      <c r="L2320" s="0" t="s">
        <v>219</v>
      </c>
      <c r="M2320" s="0" t="n">
        <f aca="false">CEILING(G2320,1)*F2320</f>
        <v>4.9</v>
      </c>
      <c r="N2320" s="0" t="n">
        <f aca="false">M2320-H2320</f>
        <v>2.45</v>
      </c>
      <c r="O2320" s="0" t="n">
        <f aca="false">IF(ABS(N2320-J2320)&lt;0.011,1,0)</f>
        <v>1</v>
      </c>
    </row>
    <row r="2321" customFormat="false" ht="15" hidden="false" customHeight="false" outlineLevel="0" collapsed="false">
      <c r="A2321" s="0" t="s">
        <v>15</v>
      </c>
      <c r="B2321" s="0" t="s">
        <v>397</v>
      </c>
      <c r="C2321" s="0" t="n">
        <v>27</v>
      </c>
      <c r="D2321" s="0" t="n">
        <v>52266</v>
      </c>
      <c r="E2321" s="0" t="s">
        <v>233</v>
      </c>
      <c r="F2321" s="0" t="n">
        <v>1.2</v>
      </c>
      <c r="G2321" s="0" t="n">
        <v>0.5</v>
      </c>
      <c r="H2321" s="0" t="n">
        <v>0.6</v>
      </c>
      <c r="I2321" s="0" t="n">
        <v>1.2</v>
      </c>
      <c r="J2321" s="0" t="n">
        <v>0.6</v>
      </c>
      <c r="K2321" s="0" t="s">
        <v>18</v>
      </c>
      <c r="L2321" s="0" t="s">
        <v>219</v>
      </c>
      <c r="M2321" s="0" t="n">
        <f aca="false">CEILING(G2321,1)*F2321</f>
        <v>1.2</v>
      </c>
      <c r="N2321" s="0" t="n">
        <f aca="false">M2321-H2321</f>
        <v>0.6</v>
      </c>
      <c r="O2321" s="0" t="n">
        <f aca="false">IF(ABS(N2321-J2321)&lt;0.011,1,0)</f>
        <v>1</v>
      </c>
    </row>
    <row r="2322" customFormat="false" ht="15" hidden="false" customHeight="false" outlineLevel="0" collapsed="false">
      <c r="A2322" s="0" t="s">
        <v>15</v>
      </c>
      <c r="B2322" s="0" t="s">
        <v>397</v>
      </c>
      <c r="C2322" s="0" t="n">
        <v>27</v>
      </c>
      <c r="D2322" s="0" t="n">
        <v>52266</v>
      </c>
      <c r="E2322" s="0" t="s">
        <v>50</v>
      </c>
      <c r="F2322" s="0" t="n">
        <v>18.6</v>
      </c>
      <c r="G2322" s="0" t="n">
        <v>0.5</v>
      </c>
      <c r="H2322" s="0" t="n">
        <v>9.3</v>
      </c>
      <c r="I2322" s="0" t="n">
        <v>18.6</v>
      </c>
      <c r="J2322" s="0" t="n">
        <v>9.3</v>
      </c>
      <c r="K2322" s="0" t="s">
        <v>18</v>
      </c>
      <c r="L2322" s="0" t="s">
        <v>219</v>
      </c>
      <c r="M2322" s="0" t="n">
        <f aca="false">CEILING(G2322,1)*F2322</f>
        <v>18.6</v>
      </c>
      <c r="N2322" s="0" t="n">
        <f aca="false">M2322-H2322</f>
        <v>9.3</v>
      </c>
      <c r="O2322" s="0" t="n">
        <f aca="false">IF(ABS(N2322-J2322)&lt;0.011,1,0)</f>
        <v>1</v>
      </c>
    </row>
    <row r="2323" customFormat="false" ht="15" hidden="false" customHeight="false" outlineLevel="0" collapsed="false">
      <c r="A2323" s="0" t="s">
        <v>15</v>
      </c>
      <c r="B2323" s="0" t="s">
        <v>397</v>
      </c>
      <c r="C2323" s="0" t="n">
        <v>27</v>
      </c>
      <c r="D2323" s="0" t="n">
        <v>52266</v>
      </c>
      <c r="E2323" s="0" t="s">
        <v>93</v>
      </c>
      <c r="F2323" s="0" t="n">
        <v>9.8</v>
      </c>
      <c r="G2323" s="0" t="n">
        <v>0.5</v>
      </c>
      <c r="H2323" s="0" t="n">
        <v>4.9</v>
      </c>
      <c r="I2323" s="0" t="n">
        <v>9.8</v>
      </c>
      <c r="J2323" s="0" t="n">
        <v>4.9</v>
      </c>
      <c r="K2323" s="0" t="s">
        <v>18</v>
      </c>
      <c r="L2323" s="0" t="s">
        <v>219</v>
      </c>
      <c r="M2323" s="0" t="n">
        <f aca="false">CEILING(G2323,1)*F2323</f>
        <v>9.8</v>
      </c>
      <c r="N2323" s="0" t="n">
        <f aca="false">M2323-H2323</f>
        <v>4.9</v>
      </c>
      <c r="O2323" s="0" t="n">
        <f aca="false">IF(ABS(N2323-J2323)&lt;0.011,1,0)</f>
        <v>1</v>
      </c>
    </row>
    <row r="2324" customFormat="false" ht="15" hidden="false" customHeight="false" outlineLevel="0" collapsed="false">
      <c r="A2324" s="0" t="s">
        <v>15</v>
      </c>
      <c r="B2324" s="0" t="s">
        <v>397</v>
      </c>
      <c r="C2324" s="0" t="n">
        <v>28</v>
      </c>
      <c r="D2324" s="0" t="n">
        <v>52259</v>
      </c>
      <c r="E2324" s="0" t="s">
        <v>232</v>
      </c>
      <c r="F2324" s="0" t="n">
        <v>2</v>
      </c>
      <c r="G2324" s="0" t="n">
        <v>0.5</v>
      </c>
      <c r="H2324" s="0" t="n">
        <v>1</v>
      </c>
      <c r="I2324" s="0" t="n">
        <v>2</v>
      </c>
      <c r="J2324" s="0" t="n">
        <v>1</v>
      </c>
      <c r="K2324" s="0" t="s">
        <v>18</v>
      </c>
      <c r="L2324" s="0" t="s">
        <v>219</v>
      </c>
      <c r="M2324" s="0" t="n">
        <f aca="false">CEILING(G2324,1)*F2324</f>
        <v>2</v>
      </c>
      <c r="N2324" s="0" t="n">
        <f aca="false">M2324-H2324</f>
        <v>1</v>
      </c>
      <c r="O2324" s="0" t="n">
        <f aca="false">IF(ABS(N2324-J2324)&lt;0.011,1,0)</f>
        <v>1</v>
      </c>
    </row>
    <row r="2325" customFormat="false" ht="15" hidden="false" customHeight="false" outlineLevel="0" collapsed="false">
      <c r="A2325" s="0" t="s">
        <v>15</v>
      </c>
      <c r="B2325" s="0" t="s">
        <v>397</v>
      </c>
      <c r="C2325" s="0" t="n">
        <v>28</v>
      </c>
      <c r="D2325" s="0" t="n">
        <v>52259</v>
      </c>
      <c r="E2325" s="0" t="s">
        <v>212</v>
      </c>
      <c r="F2325" s="0" t="n">
        <v>14.5</v>
      </c>
      <c r="G2325" s="0" t="n">
        <v>0.5</v>
      </c>
      <c r="H2325" s="0" t="n">
        <v>7.25</v>
      </c>
      <c r="I2325" s="0" t="n">
        <v>14.5</v>
      </c>
      <c r="J2325" s="0" t="n">
        <v>7.25</v>
      </c>
      <c r="K2325" s="0" t="s">
        <v>18</v>
      </c>
      <c r="L2325" s="0" t="s">
        <v>219</v>
      </c>
      <c r="M2325" s="0" t="n">
        <f aca="false">CEILING(G2325,1)*F2325</f>
        <v>14.5</v>
      </c>
      <c r="N2325" s="0" t="n">
        <f aca="false">M2325-H2325</f>
        <v>7.25</v>
      </c>
      <c r="O2325" s="0" t="n">
        <f aca="false">IF(ABS(N2325-J2325)&lt;0.011,1,0)</f>
        <v>1</v>
      </c>
    </row>
    <row r="2326" customFormat="false" ht="15" hidden="false" customHeight="false" outlineLevel="0" collapsed="false">
      <c r="A2326" s="0" t="s">
        <v>15</v>
      </c>
      <c r="B2326" s="0" t="s">
        <v>397</v>
      </c>
      <c r="C2326" s="0" t="n">
        <v>28</v>
      </c>
      <c r="D2326" s="0" t="n">
        <v>52259</v>
      </c>
      <c r="E2326" s="0" t="s">
        <v>373</v>
      </c>
      <c r="F2326" s="0" t="n">
        <v>4.2</v>
      </c>
      <c r="G2326" s="0" t="n">
        <v>0.5</v>
      </c>
      <c r="H2326" s="0" t="n">
        <v>2.1</v>
      </c>
      <c r="I2326" s="0" t="n">
        <v>4.2</v>
      </c>
      <c r="J2326" s="0" t="n">
        <v>2.1</v>
      </c>
      <c r="K2326" s="0" t="s">
        <v>18</v>
      </c>
      <c r="L2326" s="0" t="s">
        <v>219</v>
      </c>
      <c r="M2326" s="0" t="n">
        <f aca="false">CEILING(G2326,1)*F2326</f>
        <v>4.2</v>
      </c>
      <c r="N2326" s="0" t="n">
        <f aca="false">M2326-H2326</f>
        <v>2.1</v>
      </c>
      <c r="O2326" s="0" t="n">
        <f aca="false">IF(ABS(N2326-J2326)&lt;0.011,1,0)</f>
        <v>1</v>
      </c>
    </row>
    <row r="2327" customFormat="false" ht="15" hidden="false" customHeight="false" outlineLevel="0" collapsed="false">
      <c r="A2327" s="0" t="s">
        <v>15</v>
      </c>
      <c r="B2327" s="0" t="s">
        <v>397</v>
      </c>
      <c r="C2327" s="0" t="n">
        <v>28</v>
      </c>
      <c r="D2327" s="0" t="n">
        <v>52259</v>
      </c>
      <c r="E2327" s="0" t="s">
        <v>122</v>
      </c>
      <c r="F2327" s="0" t="n">
        <v>4.9</v>
      </c>
      <c r="G2327" s="0" t="n">
        <v>0.5</v>
      </c>
      <c r="H2327" s="0" t="n">
        <v>2.45</v>
      </c>
      <c r="I2327" s="0" t="n">
        <v>4.9</v>
      </c>
      <c r="J2327" s="0" t="n">
        <v>2.45</v>
      </c>
      <c r="K2327" s="0" t="s">
        <v>18</v>
      </c>
      <c r="L2327" s="0" t="s">
        <v>219</v>
      </c>
      <c r="M2327" s="0" t="n">
        <f aca="false">CEILING(G2327,1)*F2327</f>
        <v>4.9</v>
      </c>
      <c r="N2327" s="0" t="n">
        <f aca="false">M2327-H2327</f>
        <v>2.45</v>
      </c>
      <c r="O2327" s="0" t="n">
        <f aca="false">IF(ABS(N2327-J2327)&lt;0.011,1,0)</f>
        <v>1</v>
      </c>
    </row>
    <row r="2328" customFormat="false" ht="15" hidden="false" customHeight="false" outlineLevel="0" collapsed="false">
      <c r="A2328" s="0" t="s">
        <v>15</v>
      </c>
      <c r="B2328" s="0" t="s">
        <v>397</v>
      </c>
      <c r="C2328" s="0" t="n">
        <v>28</v>
      </c>
      <c r="D2328" s="0" t="n">
        <v>52259</v>
      </c>
      <c r="E2328" s="0" t="s">
        <v>233</v>
      </c>
      <c r="F2328" s="0" t="n">
        <v>1.2</v>
      </c>
      <c r="G2328" s="0" t="n">
        <v>0.5</v>
      </c>
      <c r="H2328" s="0" t="n">
        <v>0.6</v>
      </c>
      <c r="I2328" s="0" t="n">
        <v>1.2</v>
      </c>
      <c r="J2328" s="0" t="n">
        <v>0.6</v>
      </c>
      <c r="K2328" s="0" t="s">
        <v>18</v>
      </c>
      <c r="L2328" s="0" t="s">
        <v>219</v>
      </c>
      <c r="M2328" s="0" t="n">
        <f aca="false">CEILING(G2328,1)*F2328</f>
        <v>1.2</v>
      </c>
      <c r="N2328" s="0" t="n">
        <f aca="false">M2328-H2328</f>
        <v>0.6</v>
      </c>
      <c r="O2328" s="0" t="n">
        <f aca="false">IF(ABS(N2328-J2328)&lt;0.011,1,0)</f>
        <v>1</v>
      </c>
    </row>
    <row r="2329" customFormat="false" ht="15" hidden="false" customHeight="false" outlineLevel="0" collapsed="false">
      <c r="A2329" s="0" t="s">
        <v>15</v>
      </c>
      <c r="B2329" s="0" t="s">
        <v>397</v>
      </c>
      <c r="C2329" s="0" t="n">
        <v>28</v>
      </c>
      <c r="D2329" s="0" t="n">
        <v>52259</v>
      </c>
      <c r="E2329" s="0" t="s">
        <v>50</v>
      </c>
      <c r="F2329" s="0" t="n">
        <v>18.6</v>
      </c>
      <c r="G2329" s="0" t="n">
        <v>0.5</v>
      </c>
      <c r="H2329" s="0" t="n">
        <v>9.3</v>
      </c>
      <c r="I2329" s="0" t="n">
        <v>18.6</v>
      </c>
      <c r="J2329" s="0" t="n">
        <v>9.3</v>
      </c>
      <c r="K2329" s="0" t="s">
        <v>18</v>
      </c>
      <c r="L2329" s="0" t="s">
        <v>219</v>
      </c>
      <c r="M2329" s="0" t="n">
        <f aca="false">CEILING(G2329,1)*F2329</f>
        <v>18.6</v>
      </c>
      <c r="N2329" s="0" t="n">
        <f aca="false">M2329-H2329</f>
        <v>9.3</v>
      </c>
      <c r="O2329" s="0" t="n">
        <f aca="false">IF(ABS(N2329-J2329)&lt;0.011,1,0)</f>
        <v>1</v>
      </c>
    </row>
    <row r="2330" customFormat="false" ht="15" hidden="false" customHeight="false" outlineLevel="0" collapsed="false">
      <c r="A2330" s="0" t="s">
        <v>15</v>
      </c>
      <c r="B2330" s="0" t="s">
        <v>397</v>
      </c>
      <c r="C2330" s="0" t="n">
        <v>28</v>
      </c>
      <c r="D2330" s="0" t="n">
        <v>52259</v>
      </c>
      <c r="E2330" s="0" t="s">
        <v>93</v>
      </c>
      <c r="F2330" s="0" t="n">
        <v>9.8</v>
      </c>
      <c r="G2330" s="0" t="n">
        <v>0.5</v>
      </c>
      <c r="H2330" s="0" t="n">
        <v>4.9</v>
      </c>
      <c r="I2330" s="0" t="n">
        <v>9.8</v>
      </c>
      <c r="J2330" s="0" t="n">
        <v>4.9</v>
      </c>
      <c r="K2330" s="0" t="s">
        <v>18</v>
      </c>
      <c r="L2330" s="0" t="s">
        <v>219</v>
      </c>
      <c r="M2330" s="0" t="n">
        <f aca="false">CEILING(G2330,1)*F2330</f>
        <v>9.8</v>
      </c>
      <c r="N2330" s="0" t="n">
        <f aca="false">M2330-H2330</f>
        <v>4.9</v>
      </c>
      <c r="O2330" s="0" t="n">
        <f aca="false">IF(ABS(N2330-J2330)&lt;0.011,1,0)</f>
        <v>1</v>
      </c>
    </row>
    <row r="2331" customFormat="false" ht="15" hidden="false" customHeight="false" outlineLevel="0" collapsed="false">
      <c r="A2331" s="0" t="s">
        <v>15</v>
      </c>
      <c r="B2331" s="0" t="s">
        <v>400</v>
      </c>
      <c r="C2331" s="0" t="n">
        <v>5</v>
      </c>
      <c r="D2331" s="0" t="n">
        <v>52272</v>
      </c>
      <c r="E2331" s="0" t="s">
        <v>32</v>
      </c>
      <c r="F2331" s="0" t="n">
        <v>2.2</v>
      </c>
      <c r="G2331" s="0" t="n">
        <v>0.5</v>
      </c>
      <c r="H2331" s="0" t="n">
        <v>1.1</v>
      </c>
      <c r="I2331" s="0" t="n">
        <v>2.2</v>
      </c>
      <c r="J2331" s="0" t="n">
        <v>1.1</v>
      </c>
      <c r="K2331" s="0" t="s">
        <v>18</v>
      </c>
      <c r="L2331" s="0" t="s">
        <v>282</v>
      </c>
      <c r="M2331" s="0" t="n">
        <f aca="false">CEILING(G2331,1)*F2331</f>
        <v>2.2</v>
      </c>
      <c r="N2331" s="0" t="n">
        <f aca="false">M2331-H2331</f>
        <v>1.1</v>
      </c>
      <c r="O2331" s="0" t="n">
        <f aca="false">IF(ABS(N2331-J2331)&lt;0.011,1,0)</f>
        <v>1</v>
      </c>
    </row>
    <row r="2332" customFormat="false" ht="15" hidden="false" customHeight="false" outlineLevel="0" collapsed="false">
      <c r="A2332" s="0" t="s">
        <v>15</v>
      </c>
      <c r="B2332" s="0" t="s">
        <v>400</v>
      </c>
      <c r="C2332" s="0" t="n">
        <v>5</v>
      </c>
      <c r="D2332" s="0" t="n">
        <v>52272</v>
      </c>
      <c r="E2332" s="0" t="s">
        <v>93</v>
      </c>
      <c r="F2332" s="0" t="n">
        <v>9.8</v>
      </c>
      <c r="G2332" s="0" t="n">
        <v>0.5</v>
      </c>
      <c r="H2332" s="0" t="n">
        <v>4.9</v>
      </c>
      <c r="I2332" s="0" t="n">
        <v>9.8</v>
      </c>
      <c r="J2332" s="0" t="n">
        <v>4.9</v>
      </c>
      <c r="K2332" s="0" t="s">
        <v>18</v>
      </c>
      <c r="L2332" s="0" t="s">
        <v>282</v>
      </c>
      <c r="M2332" s="0" t="n">
        <f aca="false">CEILING(G2332,1)*F2332</f>
        <v>9.8</v>
      </c>
      <c r="N2332" s="0" t="n">
        <f aca="false">M2332-H2332</f>
        <v>4.9</v>
      </c>
      <c r="O2332" s="0" t="n">
        <f aca="false">IF(ABS(N2332-J2332)&lt;0.011,1,0)</f>
        <v>1</v>
      </c>
    </row>
    <row r="2333" customFormat="false" ht="15" hidden="false" customHeight="false" outlineLevel="0" collapsed="false">
      <c r="A2333" s="0" t="s">
        <v>15</v>
      </c>
      <c r="B2333" s="0" t="s">
        <v>400</v>
      </c>
      <c r="C2333" s="0" t="n">
        <v>5</v>
      </c>
      <c r="D2333" s="0" t="n">
        <v>52272</v>
      </c>
      <c r="E2333" s="0" t="s">
        <v>143</v>
      </c>
      <c r="F2333" s="0" t="n">
        <v>3.9</v>
      </c>
      <c r="G2333" s="0" t="n">
        <v>0.5</v>
      </c>
      <c r="H2333" s="0" t="n">
        <v>1.95</v>
      </c>
      <c r="I2333" s="0" t="n">
        <v>3.9</v>
      </c>
      <c r="J2333" s="0" t="n">
        <v>1.95</v>
      </c>
      <c r="K2333" s="0" t="s">
        <v>18</v>
      </c>
      <c r="L2333" s="0" t="s">
        <v>282</v>
      </c>
      <c r="M2333" s="0" t="n">
        <f aca="false">CEILING(G2333,1)*F2333</f>
        <v>3.9</v>
      </c>
      <c r="N2333" s="0" t="n">
        <f aca="false">M2333-H2333</f>
        <v>1.95</v>
      </c>
      <c r="O2333" s="0" t="n">
        <f aca="false">IF(ABS(N2333-J2333)&lt;0.011,1,0)</f>
        <v>1</v>
      </c>
    </row>
    <row r="2334" customFormat="false" ht="15" hidden="false" customHeight="false" outlineLevel="0" collapsed="false">
      <c r="A2334" s="0" t="s">
        <v>15</v>
      </c>
      <c r="B2334" s="0" t="s">
        <v>400</v>
      </c>
      <c r="C2334" s="0" t="n">
        <v>6</v>
      </c>
      <c r="D2334" s="0" t="n">
        <v>52271</v>
      </c>
      <c r="E2334" s="0" t="s">
        <v>32</v>
      </c>
      <c r="F2334" s="0" t="n">
        <v>2.2</v>
      </c>
      <c r="G2334" s="0" t="n">
        <v>0.5</v>
      </c>
      <c r="H2334" s="0" t="n">
        <v>1.1</v>
      </c>
      <c r="I2334" s="0" t="n">
        <v>2.2</v>
      </c>
      <c r="J2334" s="0" t="n">
        <v>1.1</v>
      </c>
      <c r="K2334" s="0" t="s">
        <v>18</v>
      </c>
      <c r="L2334" s="0" t="s">
        <v>282</v>
      </c>
      <c r="M2334" s="0" t="n">
        <f aca="false">CEILING(G2334,1)*F2334</f>
        <v>2.2</v>
      </c>
      <c r="N2334" s="0" t="n">
        <f aca="false">M2334-H2334</f>
        <v>1.1</v>
      </c>
      <c r="O2334" s="0" t="n">
        <f aca="false">IF(ABS(N2334-J2334)&lt;0.011,1,0)</f>
        <v>1</v>
      </c>
    </row>
    <row r="2335" customFormat="false" ht="15" hidden="false" customHeight="false" outlineLevel="0" collapsed="false">
      <c r="A2335" s="0" t="s">
        <v>15</v>
      </c>
      <c r="B2335" s="0" t="s">
        <v>400</v>
      </c>
      <c r="C2335" s="0" t="n">
        <v>6</v>
      </c>
      <c r="D2335" s="0" t="n">
        <v>52271</v>
      </c>
      <c r="E2335" s="0" t="s">
        <v>93</v>
      </c>
      <c r="F2335" s="0" t="n">
        <v>9.8</v>
      </c>
      <c r="G2335" s="0" t="n">
        <v>0.5</v>
      </c>
      <c r="H2335" s="0" t="n">
        <v>4.9</v>
      </c>
      <c r="I2335" s="0" t="n">
        <v>9.8</v>
      </c>
      <c r="J2335" s="0" t="n">
        <v>4.9</v>
      </c>
      <c r="K2335" s="0" t="s">
        <v>18</v>
      </c>
      <c r="L2335" s="0" t="s">
        <v>282</v>
      </c>
      <c r="M2335" s="0" t="n">
        <f aca="false">CEILING(G2335,1)*F2335</f>
        <v>9.8</v>
      </c>
      <c r="N2335" s="0" t="n">
        <f aca="false">M2335-H2335</f>
        <v>4.9</v>
      </c>
      <c r="O2335" s="0" t="n">
        <f aca="false">IF(ABS(N2335-J2335)&lt;0.011,1,0)</f>
        <v>1</v>
      </c>
    </row>
    <row r="2336" customFormat="false" ht="15" hidden="false" customHeight="false" outlineLevel="0" collapsed="false">
      <c r="A2336" s="0" t="s">
        <v>15</v>
      </c>
      <c r="B2336" s="0" t="s">
        <v>400</v>
      </c>
      <c r="C2336" s="0" t="n">
        <v>6</v>
      </c>
      <c r="D2336" s="0" t="n">
        <v>52271</v>
      </c>
      <c r="E2336" s="0" t="s">
        <v>143</v>
      </c>
      <c r="F2336" s="0" t="n">
        <v>3.9</v>
      </c>
      <c r="G2336" s="0" t="n">
        <v>0.5</v>
      </c>
      <c r="H2336" s="0" t="n">
        <v>1.95</v>
      </c>
      <c r="I2336" s="0" t="n">
        <v>3.9</v>
      </c>
      <c r="J2336" s="0" t="n">
        <v>1.95</v>
      </c>
      <c r="K2336" s="0" t="s">
        <v>18</v>
      </c>
      <c r="L2336" s="0" t="s">
        <v>282</v>
      </c>
      <c r="M2336" s="0" t="n">
        <f aca="false">CEILING(G2336,1)*F2336</f>
        <v>3.9</v>
      </c>
      <c r="N2336" s="0" t="n">
        <f aca="false">M2336-H2336</f>
        <v>1.95</v>
      </c>
      <c r="O2336" s="0" t="n">
        <f aca="false">IF(ABS(N2336-J2336)&lt;0.011,1,0)</f>
        <v>1</v>
      </c>
    </row>
    <row r="2337" customFormat="false" ht="15" hidden="false" customHeight="false" outlineLevel="0" collapsed="false">
      <c r="A2337" s="0" t="s">
        <v>15</v>
      </c>
      <c r="B2337" s="0" t="s">
        <v>400</v>
      </c>
      <c r="C2337" s="0" t="n">
        <v>17</v>
      </c>
      <c r="D2337" s="0" t="n">
        <v>52302</v>
      </c>
      <c r="E2337" s="0" t="s">
        <v>45</v>
      </c>
      <c r="F2337" s="0" t="n">
        <v>18.6</v>
      </c>
      <c r="G2337" s="0" t="n">
        <v>0.5</v>
      </c>
      <c r="H2337" s="0" t="n">
        <v>9.3</v>
      </c>
      <c r="I2337" s="0" t="n">
        <v>18.6</v>
      </c>
      <c r="J2337" s="0" t="n">
        <v>9.3</v>
      </c>
      <c r="K2337" s="0" t="s">
        <v>18</v>
      </c>
      <c r="L2337" s="0" t="s">
        <v>197</v>
      </c>
      <c r="M2337" s="0" t="n">
        <f aca="false">CEILING(G2337,1)*F2337</f>
        <v>18.6</v>
      </c>
      <c r="N2337" s="0" t="n">
        <f aca="false">M2337-H2337</f>
        <v>9.3</v>
      </c>
      <c r="O2337" s="0" t="n">
        <f aca="false">IF(ABS(N2337-J2337)&lt;0.011,1,0)</f>
        <v>1</v>
      </c>
    </row>
    <row r="2338" customFormat="false" ht="15" hidden="false" customHeight="false" outlineLevel="0" collapsed="false">
      <c r="A2338" s="0" t="s">
        <v>15</v>
      </c>
      <c r="B2338" s="0" t="s">
        <v>400</v>
      </c>
      <c r="C2338" s="0" t="n">
        <v>17</v>
      </c>
      <c r="D2338" s="0" t="n">
        <v>52302</v>
      </c>
      <c r="E2338" s="0" t="s">
        <v>32</v>
      </c>
      <c r="F2338" s="0" t="n">
        <v>2.2</v>
      </c>
      <c r="G2338" s="0" t="n">
        <v>0.5</v>
      </c>
      <c r="H2338" s="0" t="n">
        <v>1.1</v>
      </c>
      <c r="I2338" s="0" t="n">
        <v>2.2</v>
      </c>
      <c r="J2338" s="0" t="n">
        <v>1.1</v>
      </c>
      <c r="K2338" s="0" t="s">
        <v>18</v>
      </c>
      <c r="L2338" s="0" t="s">
        <v>197</v>
      </c>
      <c r="M2338" s="0" t="n">
        <f aca="false">CEILING(G2338,1)*F2338</f>
        <v>2.2</v>
      </c>
      <c r="N2338" s="0" t="n">
        <f aca="false">M2338-H2338</f>
        <v>1.1</v>
      </c>
      <c r="O2338" s="0" t="n">
        <f aca="false">IF(ABS(N2338-J2338)&lt;0.011,1,0)</f>
        <v>1</v>
      </c>
    </row>
    <row r="2339" customFormat="false" ht="15" hidden="false" customHeight="false" outlineLevel="0" collapsed="false">
      <c r="A2339" s="0" t="s">
        <v>15</v>
      </c>
      <c r="B2339" s="0" t="s">
        <v>400</v>
      </c>
      <c r="C2339" s="0" t="n">
        <v>17</v>
      </c>
      <c r="D2339" s="0" t="n">
        <v>52302</v>
      </c>
      <c r="E2339" s="0" t="s">
        <v>126</v>
      </c>
      <c r="F2339" s="0" t="n">
        <v>18.6</v>
      </c>
      <c r="G2339" s="0" t="n">
        <v>0.5</v>
      </c>
      <c r="H2339" s="0" t="n">
        <v>9.3</v>
      </c>
      <c r="I2339" s="0" t="n">
        <v>18.6</v>
      </c>
      <c r="J2339" s="0" t="n">
        <v>9.3</v>
      </c>
      <c r="K2339" s="0" t="s">
        <v>18</v>
      </c>
      <c r="L2339" s="0" t="s">
        <v>197</v>
      </c>
      <c r="M2339" s="0" t="n">
        <f aca="false">CEILING(G2339,1)*F2339</f>
        <v>18.6</v>
      </c>
      <c r="N2339" s="0" t="n">
        <f aca="false">M2339-H2339</f>
        <v>9.3</v>
      </c>
      <c r="O2339" s="0" t="n">
        <f aca="false">IF(ABS(N2339-J2339)&lt;0.011,1,0)</f>
        <v>1</v>
      </c>
    </row>
    <row r="2340" customFormat="false" ht="15" hidden="false" customHeight="false" outlineLevel="0" collapsed="false">
      <c r="A2340" s="0" t="s">
        <v>15</v>
      </c>
      <c r="B2340" s="0" t="s">
        <v>400</v>
      </c>
      <c r="C2340" s="0" t="n">
        <v>17</v>
      </c>
      <c r="D2340" s="0" t="n">
        <v>52302</v>
      </c>
      <c r="E2340" s="0" t="s">
        <v>122</v>
      </c>
      <c r="F2340" s="0" t="n">
        <v>4.9</v>
      </c>
      <c r="G2340" s="0" t="n">
        <v>0.5</v>
      </c>
      <c r="H2340" s="0" t="n">
        <v>2.45</v>
      </c>
      <c r="I2340" s="0" t="n">
        <v>4.9</v>
      </c>
      <c r="J2340" s="0" t="n">
        <v>2.45</v>
      </c>
      <c r="K2340" s="0" t="s">
        <v>18</v>
      </c>
      <c r="L2340" s="0" t="s">
        <v>197</v>
      </c>
      <c r="M2340" s="0" t="n">
        <f aca="false">CEILING(G2340,1)*F2340</f>
        <v>4.9</v>
      </c>
      <c r="N2340" s="0" t="n">
        <f aca="false">M2340-H2340</f>
        <v>2.45</v>
      </c>
      <c r="O2340" s="0" t="n">
        <f aca="false">IF(ABS(N2340-J2340)&lt;0.011,1,0)</f>
        <v>1</v>
      </c>
    </row>
    <row r="2341" customFormat="false" ht="15" hidden="false" customHeight="false" outlineLevel="0" collapsed="false">
      <c r="A2341" s="0" t="s">
        <v>15</v>
      </c>
      <c r="B2341" s="0" t="s">
        <v>400</v>
      </c>
      <c r="C2341" s="0" t="n">
        <v>17</v>
      </c>
      <c r="D2341" s="0" t="n">
        <v>52302</v>
      </c>
      <c r="E2341" s="0" t="s">
        <v>42</v>
      </c>
      <c r="F2341" s="0" t="n">
        <v>8.7</v>
      </c>
      <c r="G2341" s="0" t="n">
        <v>0.5</v>
      </c>
      <c r="H2341" s="0" t="n">
        <v>4.35</v>
      </c>
      <c r="I2341" s="0" t="n">
        <v>8.7</v>
      </c>
      <c r="J2341" s="0" t="n">
        <v>4.35</v>
      </c>
      <c r="K2341" s="0" t="s">
        <v>18</v>
      </c>
      <c r="L2341" s="0" t="s">
        <v>197</v>
      </c>
      <c r="M2341" s="0" t="n">
        <f aca="false">CEILING(G2341,1)*F2341</f>
        <v>8.7</v>
      </c>
      <c r="N2341" s="0" t="n">
        <f aca="false">M2341-H2341</f>
        <v>4.35</v>
      </c>
      <c r="O2341" s="0" t="n">
        <f aca="false">IF(ABS(N2341-J2341)&lt;0.011,1,0)</f>
        <v>1</v>
      </c>
    </row>
    <row r="2342" customFormat="false" ht="15" hidden="false" customHeight="false" outlineLevel="0" collapsed="false">
      <c r="A2342" s="0" t="s">
        <v>15</v>
      </c>
      <c r="B2342" s="0" t="s">
        <v>400</v>
      </c>
      <c r="C2342" s="0" t="n">
        <v>17</v>
      </c>
      <c r="D2342" s="0" t="n">
        <v>52302</v>
      </c>
      <c r="E2342" s="0" t="s">
        <v>21</v>
      </c>
      <c r="F2342" s="0" t="n">
        <v>4.9</v>
      </c>
      <c r="G2342" s="0" t="n">
        <v>0.5</v>
      </c>
      <c r="H2342" s="0" t="n">
        <v>2.45</v>
      </c>
      <c r="I2342" s="0" t="n">
        <v>4.9</v>
      </c>
      <c r="J2342" s="0" t="n">
        <v>2.45</v>
      </c>
      <c r="K2342" s="0" t="s">
        <v>18</v>
      </c>
      <c r="L2342" s="0" t="s">
        <v>197</v>
      </c>
      <c r="M2342" s="0" t="n">
        <f aca="false">CEILING(G2342,1)*F2342</f>
        <v>4.9</v>
      </c>
      <c r="N2342" s="0" t="n">
        <f aca="false">M2342-H2342</f>
        <v>2.45</v>
      </c>
      <c r="O2342" s="0" t="n">
        <f aca="false">IF(ABS(N2342-J2342)&lt;0.011,1,0)</f>
        <v>1</v>
      </c>
    </row>
    <row r="2343" customFormat="false" ht="15" hidden="false" customHeight="false" outlineLevel="0" collapsed="false">
      <c r="A2343" s="0" t="s">
        <v>15</v>
      </c>
      <c r="B2343" s="0" t="s">
        <v>400</v>
      </c>
      <c r="C2343" s="0" t="n">
        <v>18</v>
      </c>
      <c r="D2343" s="0" t="n">
        <v>52287</v>
      </c>
      <c r="E2343" s="0" t="s">
        <v>45</v>
      </c>
      <c r="F2343" s="0" t="n">
        <v>18.6</v>
      </c>
      <c r="G2343" s="0" t="n">
        <v>0.5</v>
      </c>
      <c r="H2343" s="0" t="n">
        <v>9.3</v>
      </c>
      <c r="I2343" s="0" t="n">
        <v>18.6</v>
      </c>
      <c r="J2343" s="0" t="n">
        <v>9.3</v>
      </c>
      <c r="K2343" s="0" t="s">
        <v>18</v>
      </c>
      <c r="L2343" s="0" t="s">
        <v>197</v>
      </c>
      <c r="M2343" s="0" t="n">
        <f aca="false">CEILING(G2343,1)*F2343</f>
        <v>18.6</v>
      </c>
      <c r="N2343" s="0" t="n">
        <f aca="false">M2343-H2343</f>
        <v>9.3</v>
      </c>
      <c r="O2343" s="0" t="n">
        <f aca="false">IF(ABS(N2343-J2343)&lt;0.011,1,0)</f>
        <v>1</v>
      </c>
    </row>
    <row r="2344" customFormat="false" ht="15" hidden="false" customHeight="false" outlineLevel="0" collapsed="false">
      <c r="A2344" s="0" t="s">
        <v>15</v>
      </c>
      <c r="B2344" s="0" t="s">
        <v>400</v>
      </c>
      <c r="C2344" s="0" t="n">
        <v>18</v>
      </c>
      <c r="D2344" s="0" t="n">
        <v>52287</v>
      </c>
      <c r="E2344" s="0" t="s">
        <v>32</v>
      </c>
      <c r="F2344" s="0" t="n">
        <v>2.2</v>
      </c>
      <c r="G2344" s="0" t="n">
        <v>0.5</v>
      </c>
      <c r="H2344" s="0" t="n">
        <v>1.1</v>
      </c>
      <c r="I2344" s="0" t="n">
        <v>2.2</v>
      </c>
      <c r="J2344" s="0" t="n">
        <v>1.1</v>
      </c>
      <c r="K2344" s="0" t="s">
        <v>18</v>
      </c>
      <c r="L2344" s="0" t="s">
        <v>197</v>
      </c>
      <c r="M2344" s="0" t="n">
        <f aca="false">CEILING(G2344,1)*F2344</f>
        <v>2.2</v>
      </c>
      <c r="N2344" s="0" t="n">
        <f aca="false">M2344-H2344</f>
        <v>1.1</v>
      </c>
      <c r="O2344" s="0" t="n">
        <f aca="false">IF(ABS(N2344-J2344)&lt;0.011,1,0)</f>
        <v>1</v>
      </c>
    </row>
    <row r="2345" customFormat="false" ht="15" hidden="false" customHeight="false" outlineLevel="0" collapsed="false">
      <c r="A2345" s="0" t="s">
        <v>15</v>
      </c>
      <c r="B2345" s="0" t="s">
        <v>400</v>
      </c>
      <c r="C2345" s="0" t="n">
        <v>18</v>
      </c>
      <c r="D2345" s="0" t="n">
        <v>52287</v>
      </c>
      <c r="E2345" s="0" t="s">
        <v>126</v>
      </c>
      <c r="F2345" s="0" t="n">
        <v>18.6</v>
      </c>
      <c r="G2345" s="0" t="n">
        <v>0.5</v>
      </c>
      <c r="H2345" s="0" t="n">
        <v>9.3</v>
      </c>
      <c r="I2345" s="0" t="n">
        <v>18.6</v>
      </c>
      <c r="J2345" s="0" t="n">
        <v>9.3</v>
      </c>
      <c r="K2345" s="0" t="s">
        <v>18</v>
      </c>
      <c r="L2345" s="0" t="s">
        <v>197</v>
      </c>
      <c r="M2345" s="0" t="n">
        <f aca="false">CEILING(G2345,1)*F2345</f>
        <v>18.6</v>
      </c>
      <c r="N2345" s="0" t="n">
        <f aca="false">M2345-H2345</f>
        <v>9.3</v>
      </c>
      <c r="O2345" s="0" t="n">
        <f aca="false">IF(ABS(N2345-J2345)&lt;0.011,1,0)</f>
        <v>1</v>
      </c>
    </row>
    <row r="2346" customFormat="false" ht="15" hidden="false" customHeight="false" outlineLevel="0" collapsed="false">
      <c r="A2346" s="0" t="s">
        <v>15</v>
      </c>
      <c r="B2346" s="0" t="s">
        <v>400</v>
      </c>
      <c r="C2346" s="0" t="n">
        <v>18</v>
      </c>
      <c r="D2346" s="0" t="n">
        <v>52287</v>
      </c>
      <c r="E2346" s="0" t="s">
        <v>122</v>
      </c>
      <c r="F2346" s="0" t="n">
        <v>4.9</v>
      </c>
      <c r="G2346" s="0" t="n">
        <v>0.5</v>
      </c>
      <c r="H2346" s="0" t="n">
        <v>2.45</v>
      </c>
      <c r="I2346" s="0" t="n">
        <v>4.9</v>
      </c>
      <c r="J2346" s="0" t="n">
        <v>2.45</v>
      </c>
      <c r="K2346" s="0" t="s">
        <v>18</v>
      </c>
      <c r="L2346" s="0" t="s">
        <v>197</v>
      </c>
      <c r="M2346" s="0" t="n">
        <f aca="false">CEILING(G2346,1)*F2346</f>
        <v>4.9</v>
      </c>
      <c r="N2346" s="0" t="n">
        <f aca="false">M2346-H2346</f>
        <v>2.45</v>
      </c>
      <c r="O2346" s="0" t="n">
        <f aca="false">IF(ABS(N2346-J2346)&lt;0.011,1,0)</f>
        <v>1</v>
      </c>
    </row>
    <row r="2347" customFormat="false" ht="15" hidden="false" customHeight="false" outlineLevel="0" collapsed="false">
      <c r="A2347" s="0" t="s">
        <v>15</v>
      </c>
      <c r="B2347" s="0" t="s">
        <v>400</v>
      </c>
      <c r="C2347" s="0" t="n">
        <v>18</v>
      </c>
      <c r="D2347" s="0" t="n">
        <v>52287</v>
      </c>
      <c r="E2347" s="0" t="s">
        <v>42</v>
      </c>
      <c r="F2347" s="0" t="n">
        <v>8.7</v>
      </c>
      <c r="G2347" s="0" t="n">
        <v>0.5</v>
      </c>
      <c r="H2347" s="0" t="n">
        <v>4.35</v>
      </c>
      <c r="I2347" s="0" t="n">
        <v>8.7</v>
      </c>
      <c r="J2347" s="0" t="n">
        <v>4.35</v>
      </c>
      <c r="K2347" s="0" t="s">
        <v>18</v>
      </c>
      <c r="L2347" s="0" t="s">
        <v>197</v>
      </c>
      <c r="M2347" s="0" t="n">
        <f aca="false">CEILING(G2347,1)*F2347</f>
        <v>8.7</v>
      </c>
      <c r="N2347" s="0" t="n">
        <f aca="false">M2347-H2347</f>
        <v>4.35</v>
      </c>
      <c r="O2347" s="0" t="n">
        <f aca="false">IF(ABS(N2347-J2347)&lt;0.011,1,0)</f>
        <v>1</v>
      </c>
    </row>
    <row r="2348" customFormat="false" ht="15" hidden="false" customHeight="false" outlineLevel="0" collapsed="false">
      <c r="A2348" s="0" t="s">
        <v>15</v>
      </c>
      <c r="B2348" s="0" t="s">
        <v>400</v>
      </c>
      <c r="C2348" s="0" t="n">
        <v>18</v>
      </c>
      <c r="D2348" s="0" t="n">
        <v>52287</v>
      </c>
      <c r="E2348" s="0" t="s">
        <v>21</v>
      </c>
      <c r="F2348" s="0" t="n">
        <v>4.9</v>
      </c>
      <c r="G2348" s="0" t="n">
        <v>0.5</v>
      </c>
      <c r="H2348" s="0" t="n">
        <v>2.45</v>
      </c>
      <c r="I2348" s="0" t="n">
        <v>4.9</v>
      </c>
      <c r="J2348" s="0" t="n">
        <v>2.45</v>
      </c>
      <c r="K2348" s="0" t="s">
        <v>18</v>
      </c>
      <c r="L2348" s="0" t="s">
        <v>197</v>
      </c>
      <c r="M2348" s="0" t="n">
        <f aca="false">CEILING(G2348,1)*F2348</f>
        <v>4.9</v>
      </c>
      <c r="N2348" s="0" t="n">
        <f aca="false">M2348-H2348</f>
        <v>2.45</v>
      </c>
      <c r="O2348" s="0" t="n">
        <f aca="false">IF(ABS(N2348-J2348)&lt;0.011,1,0)</f>
        <v>1</v>
      </c>
    </row>
    <row r="2349" customFormat="false" ht="15" hidden="false" customHeight="false" outlineLevel="0" collapsed="false">
      <c r="A2349" s="0" t="s">
        <v>15</v>
      </c>
      <c r="B2349" s="0" t="s">
        <v>400</v>
      </c>
      <c r="C2349" s="0" t="n">
        <v>23</v>
      </c>
      <c r="D2349" s="0" t="n">
        <v>52303</v>
      </c>
      <c r="E2349" s="0" t="s">
        <v>20</v>
      </c>
      <c r="F2349" s="0" t="n">
        <v>16.9</v>
      </c>
      <c r="G2349" s="0" t="n">
        <v>0.5</v>
      </c>
      <c r="H2349" s="0" t="n">
        <v>8.45</v>
      </c>
      <c r="I2349" s="0" t="n">
        <v>16.9</v>
      </c>
      <c r="J2349" s="0" t="n">
        <v>8.45</v>
      </c>
      <c r="K2349" s="0" t="s">
        <v>18</v>
      </c>
      <c r="L2349" s="0" t="s">
        <v>39</v>
      </c>
      <c r="M2349" s="0" t="n">
        <f aca="false">CEILING(G2349,1)*F2349</f>
        <v>16.9</v>
      </c>
      <c r="N2349" s="0" t="n">
        <f aca="false">M2349-H2349</f>
        <v>8.45</v>
      </c>
      <c r="O2349" s="0" t="n">
        <f aca="false">IF(ABS(N2349-J2349)&lt;0.011,1,0)</f>
        <v>1</v>
      </c>
    </row>
    <row r="2350" customFormat="false" ht="15" hidden="false" customHeight="false" outlineLevel="0" collapsed="false">
      <c r="A2350" s="0" t="s">
        <v>15</v>
      </c>
      <c r="B2350" s="0" t="s">
        <v>400</v>
      </c>
      <c r="C2350" s="0" t="n">
        <v>23</v>
      </c>
      <c r="D2350" s="0" t="n">
        <v>52303</v>
      </c>
      <c r="E2350" s="0" t="s">
        <v>60</v>
      </c>
      <c r="F2350" s="0" t="n">
        <v>19</v>
      </c>
      <c r="G2350" s="0" t="n">
        <v>0.5</v>
      </c>
      <c r="H2350" s="0" t="n">
        <v>9.5</v>
      </c>
      <c r="I2350" s="0" t="n">
        <v>19</v>
      </c>
      <c r="J2350" s="0" t="n">
        <v>9.5</v>
      </c>
      <c r="K2350" s="0" t="s">
        <v>18</v>
      </c>
      <c r="L2350" s="0" t="s">
        <v>39</v>
      </c>
      <c r="M2350" s="0" t="n">
        <f aca="false">CEILING(G2350,1)*F2350</f>
        <v>19</v>
      </c>
      <c r="N2350" s="0" t="n">
        <f aca="false">M2350-H2350</f>
        <v>9.5</v>
      </c>
      <c r="O2350" s="0" t="n">
        <f aca="false">IF(ABS(N2350-J2350)&lt;0.011,1,0)</f>
        <v>1</v>
      </c>
    </row>
    <row r="2351" customFormat="false" ht="15" hidden="false" customHeight="false" outlineLevel="0" collapsed="false">
      <c r="A2351" s="0" t="s">
        <v>15</v>
      </c>
      <c r="B2351" s="0" t="s">
        <v>400</v>
      </c>
      <c r="C2351" s="0" t="n">
        <v>23</v>
      </c>
      <c r="D2351" s="0" t="n">
        <v>52303</v>
      </c>
      <c r="E2351" s="0" t="s">
        <v>164</v>
      </c>
      <c r="F2351" s="0" t="n">
        <v>27.8</v>
      </c>
      <c r="G2351" s="0" t="n">
        <v>0.5</v>
      </c>
      <c r="H2351" s="0" t="n">
        <v>13.9</v>
      </c>
      <c r="I2351" s="0" t="n">
        <v>27.8</v>
      </c>
      <c r="J2351" s="0" t="n">
        <v>13.9</v>
      </c>
      <c r="K2351" s="0" t="s">
        <v>18</v>
      </c>
      <c r="L2351" s="0" t="s">
        <v>39</v>
      </c>
      <c r="M2351" s="0" t="n">
        <f aca="false">CEILING(G2351,1)*F2351</f>
        <v>27.8</v>
      </c>
      <c r="N2351" s="0" t="n">
        <f aca="false">M2351-H2351</f>
        <v>13.9</v>
      </c>
      <c r="O2351" s="0" t="n">
        <f aca="false">IF(ABS(N2351-J2351)&lt;0.011,1,0)</f>
        <v>1</v>
      </c>
    </row>
    <row r="2352" customFormat="false" ht="15" hidden="false" customHeight="false" outlineLevel="0" collapsed="false">
      <c r="A2352" s="0" t="s">
        <v>15</v>
      </c>
      <c r="B2352" s="0" t="s">
        <v>400</v>
      </c>
      <c r="C2352" s="0" t="n">
        <v>23</v>
      </c>
      <c r="D2352" s="0" t="n">
        <v>52303</v>
      </c>
      <c r="E2352" s="0" t="s">
        <v>329</v>
      </c>
      <c r="F2352" s="0" t="n">
        <v>7.9</v>
      </c>
      <c r="G2352" s="0" t="n">
        <v>0.5</v>
      </c>
      <c r="H2352" s="0" t="n">
        <v>3.95</v>
      </c>
      <c r="I2352" s="0" t="n">
        <v>7.9</v>
      </c>
      <c r="J2352" s="0" t="n">
        <v>3.95</v>
      </c>
      <c r="K2352" s="0" t="s">
        <v>18</v>
      </c>
      <c r="L2352" s="0" t="s">
        <v>39</v>
      </c>
      <c r="M2352" s="0" t="n">
        <f aca="false">CEILING(G2352,1)*F2352</f>
        <v>7.9</v>
      </c>
      <c r="N2352" s="0" t="n">
        <f aca="false">M2352-H2352</f>
        <v>3.95</v>
      </c>
      <c r="O2352" s="0" t="n">
        <f aca="false">IF(ABS(N2352-J2352)&lt;0.011,1,0)</f>
        <v>1</v>
      </c>
    </row>
    <row r="2353" customFormat="false" ht="15" hidden="false" customHeight="false" outlineLevel="0" collapsed="false">
      <c r="A2353" s="0" t="s">
        <v>15</v>
      </c>
      <c r="B2353" s="0" t="s">
        <v>400</v>
      </c>
      <c r="C2353" s="0" t="n">
        <v>23</v>
      </c>
      <c r="D2353" s="0" t="n">
        <v>52303</v>
      </c>
      <c r="E2353" s="0" t="s">
        <v>339</v>
      </c>
      <c r="F2353" s="0" t="n">
        <v>5.2</v>
      </c>
      <c r="G2353" s="0" t="n">
        <v>0.5</v>
      </c>
      <c r="H2353" s="0" t="n">
        <v>2.6</v>
      </c>
      <c r="I2353" s="0" t="n">
        <v>5.2</v>
      </c>
      <c r="J2353" s="0" t="n">
        <v>2.6</v>
      </c>
      <c r="K2353" s="0" t="s">
        <v>18</v>
      </c>
      <c r="L2353" s="0" t="s">
        <v>39</v>
      </c>
      <c r="M2353" s="0" t="n">
        <f aca="false">CEILING(G2353,1)*F2353</f>
        <v>5.2</v>
      </c>
      <c r="N2353" s="0" t="n">
        <f aca="false">M2353-H2353</f>
        <v>2.6</v>
      </c>
      <c r="O2353" s="0" t="n">
        <f aca="false">IF(ABS(N2353-J2353)&lt;0.011,1,0)</f>
        <v>1</v>
      </c>
    </row>
    <row r="2354" customFormat="false" ht="15" hidden="false" customHeight="false" outlineLevel="0" collapsed="false">
      <c r="A2354" s="0" t="s">
        <v>15</v>
      </c>
      <c r="B2354" s="0" t="s">
        <v>400</v>
      </c>
      <c r="C2354" s="0" t="n">
        <v>23</v>
      </c>
      <c r="D2354" s="0" t="n">
        <v>52303</v>
      </c>
      <c r="E2354" s="0" t="s">
        <v>21</v>
      </c>
      <c r="F2354" s="0" t="n">
        <v>4.9</v>
      </c>
      <c r="G2354" s="0" t="n">
        <v>0.5</v>
      </c>
      <c r="H2354" s="0" t="n">
        <v>2.45</v>
      </c>
      <c r="I2354" s="0" t="n">
        <v>4.9</v>
      </c>
      <c r="J2354" s="0" t="n">
        <v>2.45</v>
      </c>
      <c r="K2354" s="0" t="s">
        <v>18</v>
      </c>
      <c r="L2354" s="0" t="s">
        <v>39</v>
      </c>
      <c r="M2354" s="0" t="n">
        <f aca="false">CEILING(G2354,1)*F2354</f>
        <v>4.9</v>
      </c>
      <c r="N2354" s="0" t="n">
        <f aca="false">M2354-H2354</f>
        <v>2.45</v>
      </c>
      <c r="O2354" s="0" t="n">
        <f aca="false">IF(ABS(N2354-J2354)&lt;0.011,1,0)</f>
        <v>1</v>
      </c>
    </row>
    <row r="2355" customFormat="false" ht="15" hidden="false" customHeight="false" outlineLevel="0" collapsed="false">
      <c r="A2355" s="0" t="s">
        <v>15</v>
      </c>
      <c r="B2355" s="0" t="s">
        <v>400</v>
      </c>
      <c r="C2355" s="0" t="n">
        <v>23</v>
      </c>
      <c r="D2355" s="0" t="n">
        <v>52303</v>
      </c>
      <c r="E2355" s="0" t="s">
        <v>136</v>
      </c>
      <c r="F2355" s="0" t="n">
        <v>7.9</v>
      </c>
      <c r="G2355" s="0" t="n">
        <v>0.5</v>
      </c>
      <c r="H2355" s="0" t="n">
        <v>3.95</v>
      </c>
      <c r="I2355" s="0" t="n">
        <v>7.9</v>
      </c>
      <c r="J2355" s="0" t="n">
        <v>3.95</v>
      </c>
      <c r="K2355" s="0" t="s">
        <v>18</v>
      </c>
      <c r="L2355" s="0" t="s">
        <v>39</v>
      </c>
      <c r="M2355" s="0" t="n">
        <f aca="false">CEILING(G2355,1)*F2355</f>
        <v>7.9</v>
      </c>
      <c r="N2355" s="0" t="n">
        <f aca="false">M2355-H2355</f>
        <v>3.95</v>
      </c>
      <c r="O2355" s="0" t="n">
        <f aca="false">IF(ABS(N2355-J2355)&lt;0.011,1,0)</f>
        <v>1</v>
      </c>
    </row>
    <row r="2356" customFormat="false" ht="15" hidden="false" customHeight="false" outlineLevel="0" collapsed="false">
      <c r="A2356" s="0" t="s">
        <v>15</v>
      </c>
      <c r="B2356" s="0" t="s">
        <v>400</v>
      </c>
      <c r="C2356" s="0" t="n">
        <v>24</v>
      </c>
      <c r="D2356" s="0" t="n">
        <v>52293</v>
      </c>
      <c r="E2356" s="0" t="s">
        <v>20</v>
      </c>
      <c r="F2356" s="0" t="n">
        <v>16.9</v>
      </c>
      <c r="G2356" s="0" t="n">
        <v>0.5</v>
      </c>
      <c r="H2356" s="0" t="n">
        <v>8.45</v>
      </c>
      <c r="I2356" s="0" t="n">
        <v>16.9</v>
      </c>
      <c r="J2356" s="0" t="n">
        <v>8.45</v>
      </c>
      <c r="K2356" s="0" t="s">
        <v>18</v>
      </c>
      <c r="L2356" s="0" t="s">
        <v>39</v>
      </c>
      <c r="M2356" s="0" t="n">
        <f aca="false">CEILING(G2356,1)*F2356</f>
        <v>16.9</v>
      </c>
      <c r="N2356" s="0" t="n">
        <f aca="false">M2356-H2356</f>
        <v>8.45</v>
      </c>
      <c r="O2356" s="0" t="n">
        <f aca="false">IF(ABS(N2356-J2356)&lt;0.011,1,0)</f>
        <v>1</v>
      </c>
    </row>
    <row r="2357" customFormat="false" ht="15" hidden="false" customHeight="false" outlineLevel="0" collapsed="false">
      <c r="A2357" s="0" t="s">
        <v>15</v>
      </c>
      <c r="B2357" s="0" t="s">
        <v>400</v>
      </c>
      <c r="C2357" s="0" t="n">
        <v>24</v>
      </c>
      <c r="D2357" s="0" t="n">
        <v>52293</v>
      </c>
      <c r="E2357" s="0" t="s">
        <v>60</v>
      </c>
      <c r="F2357" s="0" t="n">
        <v>19</v>
      </c>
      <c r="G2357" s="0" t="n">
        <v>0.5</v>
      </c>
      <c r="H2357" s="0" t="n">
        <v>9.5</v>
      </c>
      <c r="I2357" s="0" t="n">
        <v>19</v>
      </c>
      <c r="J2357" s="0" t="n">
        <v>9.5</v>
      </c>
      <c r="K2357" s="0" t="s">
        <v>18</v>
      </c>
      <c r="L2357" s="0" t="s">
        <v>39</v>
      </c>
      <c r="M2357" s="0" t="n">
        <f aca="false">CEILING(G2357,1)*F2357</f>
        <v>19</v>
      </c>
      <c r="N2357" s="0" t="n">
        <f aca="false">M2357-H2357</f>
        <v>9.5</v>
      </c>
      <c r="O2357" s="0" t="n">
        <f aca="false">IF(ABS(N2357-J2357)&lt;0.011,1,0)</f>
        <v>1</v>
      </c>
    </row>
    <row r="2358" customFormat="false" ht="15" hidden="false" customHeight="false" outlineLevel="0" collapsed="false">
      <c r="A2358" s="0" t="s">
        <v>15</v>
      </c>
      <c r="B2358" s="0" t="s">
        <v>400</v>
      </c>
      <c r="C2358" s="0" t="n">
        <v>24</v>
      </c>
      <c r="D2358" s="0" t="n">
        <v>52293</v>
      </c>
      <c r="E2358" s="0" t="s">
        <v>164</v>
      </c>
      <c r="F2358" s="0" t="n">
        <v>27.8</v>
      </c>
      <c r="G2358" s="0" t="n">
        <v>0.5</v>
      </c>
      <c r="H2358" s="0" t="n">
        <v>13.9</v>
      </c>
      <c r="I2358" s="0" t="n">
        <v>27.8</v>
      </c>
      <c r="J2358" s="0" t="n">
        <v>13.9</v>
      </c>
      <c r="K2358" s="0" t="s">
        <v>18</v>
      </c>
      <c r="L2358" s="0" t="s">
        <v>39</v>
      </c>
      <c r="M2358" s="0" t="n">
        <f aca="false">CEILING(G2358,1)*F2358</f>
        <v>27.8</v>
      </c>
      <c r="N2358" s="0" t="n">
        <f aca="false">M2358-H2358</f>
        <v>13.9</v>
      </c>
      <c r="O2358" s="0" t="n">
        <f aca="false">IF(ABS(N2358-J2358)&lt;0.011,1,0)</f>
        <v>1</v>
      </c>
    </row>
    <row r="2359" customFormat="false" ht="15" hidden="false" customHeight="false" outlineLevel="0" collapsed="false">
      <c r="A2359" s="0" t="s">
        <v>15</v>
      </c>
      <c r="B2359" s="0" t="s">
        <v>400</v>
      </c>
      <c r="C2359" s="0" t="n">
        <v>24</v>
      </c>
      <c r="D2359" s="0" t="n">
        <v>52293</v>
      </c>
      <c r="E2359" s="0" t="s">
        <v>329</v>
      </c>
      <c r="F2359" s="0" t="n">
        <v>7.9</v>
      </c>
      <c r="G2359" s="0" t="n">
        <v>0.5</v>
      </c>
      <c r="H2359" s="0" t="n">
        <v>3.95</v>
      </c>
      <c r="I2359" s="0" t="n">
        <v>7.9</v>
      </c>
      <c r="J2359" s="0" t="n">
        <v>3.95</v>
      </c>
      <c r="K2359" s="0" t="s">
        <v>18</v>
      </c>
      <c r="L2359" s="0" t="s">
        <v>39</v>
      </c>
      <c r="M2359" s="0" t="n">
        <f aca="false">CEILING(G2359,1)*F2359</f>
        <v>7.9</v>
      </c>
      <c r="N2359" s="0" t="n">
        <f aca="false">M2359-H2359</f>
        <v>3.95</v>
      </c>
      <c r="O2359" s="0" t="n">
        <f aca="false">IF(ABS(N2359-J2359)&lt;0.011,1,0)</f>
        <v>1</v>
      </c>
    </row>
    <row r="2360" customFormat="false" ht="15" hidden="false" customHeight="false" outlineLevel="0" collapsed="false">
      <c r="A2360" s="0" t="s">
        <v>15</v>
      </c>
      <c r="B2360" s="0" t="s">
        <v>400</v>
      </c>
      <c r="C2360" s="0" t="n">
        <v>24</v>
      </c>
      <c r="D2360" s="0" t="n">
        <v>52293</v>
      </c>
      <c r="E2360" s="0" t="s">
        <v>339</v>
      </c>
      <c r="F2360" s="0" t="n">
        <v>5.2</v>
      </c>
      <c r="G2360" s="0" t="n">
        <v>0.5</v>
      </c>
      <c r="H2360" s="0" t="n">
        <v>2.6</v>
      </c>
      <c r="I2360" s="0" t="n">
        <v>5.2</v>
      </c>
      <c r="J2360" s="0" t="n">
        <v>2.6</v>
      </c>
      <c r="K2360" s="0" t="s">
        <v>18</v>
      </c>
      <c r="L2360" s="0" t="s">
        <v>39</v>
      </c>
      <c r="M2360" s="0" t="n">
        <f aca="false">CEILING(G2360,1)*F2360</f>
        <v>5.2</v>
      </c>
      <c r="N2360" s="0" t="n">
        <f aca="false">M2360-H2360</f>
        <v>2.6</v>
      </c>
      <c r="O2360" s="0" t="n">
        <f aca="false">IF(ABS(N2360-J2360)&lt;0.011,1,0)</f>
        <v>1</v>
      </c>
    </row>
    <row r="2361" customFormat="false" ht="15" hidden="false" customHeight="false" outlineLevel="0" collapsed="false">
      <c r="A2361" s="0" t="s">
        <v>15</v>
      </c>
      <c r="B2361" s="0" t="s">
        <v>400</v>
      </c>
      <c r="C2361" s="0" t="n">
        <v>24</v>
      </c>
      <c r="D2361" s="0" t="n">
        <v>52293</v>
      </c>
      <c r="E2361" s="0" t="s">
        <v>21</v>
      </c>
      <c r="F2361" s="0" t="n">
        <v>4.9</v>
      </c>
      <c r="G2361" s="0" t="n">
        <v>0.5</v>
      </c>
      <c r="H2361" s="0" t="n">
        <v>2.45</v>
      </c>
      <c r="I2361" s="0" t="n">
        <v>4.9</v>
      </c>
      <c r="J2361" s="0" t="n">
        <v>2.45</v>
      </c>
      <c r="K2361" s="0" t="s">
        <v>18</v>
      </c>
      <c r="L2361" s="0" t="s">
        <v>39</v>
      </c>
      <c r="M2361" s="0" t="n">
        <f aca="false">CEILING(G2361,1)*F2361</f>
        <v>4.9</v>
      </c>
      <c r="N2361" s="0" t="n">
        <f aca="false">M2361-H2361</f>
        <v>2.45</v>
      </c>
      <c r="O2361" s="0" t="n">
        <f aca="false">IF(ABS(N2361-J2361)&lt;0.011,1,0)</f>
        <v>1</v>
      </c>
    </row>
    <row r="2362" customFormat="false" ht="15" hidden="false" customHeight="false" outlineLevel="0" collapsed="false">
      <c r="A2362" s="0" t="s">
        <v>15</v>
      </c>
      <c r="B2362" s="0" t="s">
        <v>400</v>
      </c>
      <c r="C2362" s="0" t="n">
        <v>24</v>
      </c>
      <c r="D2362" s="0" t="n">
        <v>52293</v>
      </c>
      <c r="E2362" s="0" t="s">
        <v>136</v>
      </c>
      <c r="F2362" s="0" t="n">
        <v>7.9</v>
      </c>
      <c r="G2362" s="0" t="n">
        <v>0.5</v>
      </c>
      <c r="H2362" s="0" t="n">
        <v>3.95</v>
      </c>
      <c r="I2362" s="0" t="n">
        <v>7.9</v>
      </c>
      <c r="J2362" s="0" t="n">
        <v>3.95</v>
      </c>
      <c r="K2362" s="0" t="s">
        <v>18</v>
      </c>
      <c r="L2362" s="0" t="s">
        <v>39</v>
      </c>
      <c r="M2362" s="0" t="n">
        <f aca="false">CEILING(G2362,1)*F2362</f>
        <v>7.9</v>
      </c>
      <c r="N2362" s="0" t="n">
        <f aca="false">M2362-H2362</f>
        <v>3.95</v>
      </c>
      <c r="O2362" s="0" t="n">
        <f aca="false">IF(ABS(N2362-J2362)&lt;0.011,1,0)</f>
        <v>1</v>
      </c>
    </row>
    <row r="2363" customFormat="false" ht="15" hidden="false" customHeight="false" outlineLevel="0" collapsed="false">
      <c r="A2363" s="0" t="s">
        <v>15</v>
      </c>
      <c r="B2363" s="0" t="s">
        <v>400</v>
      </c>
      <c r="C2363" s="0" t="n">
        <v>28</v>
      </c>
      <c r="D2363" s="0" t="n">
        <v>52304</v>
      </c>
      <c r="E2363" s="0" t="s">
        <v>208</v>
      </c>
      <c r="F2363" s="0" t="n">
        <v>7.5</v>
      </c>
      <c r="G2363" s="0" t="n">
        <v>0.5</v>
      </c>
      <c r="H2363" s="0" t="n">
        <v>3.75</v>
      </c>
      <c r="I2363" s="0" t="n">
        <v>7.5</v>
      </c>
      <c r="J2363" s="0" t="n">
        <v>3.75</v>
      </c>
      <c r="K2363" s="0" t="s">
        <v>18</v>
      </c>
      <c r="L2363" s="0" t="s">
        <v>172</v>
      </c>
      <c r="M2363" s="0" t="n">
        <f aca="false">CEILING(G2363,1)*F2363</f>
        <v>7.5</v>
      </c>
      <c r="N2363" s="0" t="n">
        <f aca="false">M2363-H2363</f>
        <v>3.75</v>
      </c>
      <c r="O2363" s="0" t="n">
        <f aca="false">IF(ABS(N2363-J2363)&lt;0.011,1,0)</f>
        <v>1</v>
      </c>
    </row>
    <row r="2364" customFormat="false" ht="15" hidden="false" customHeight="false" outlineLevel="0" collapsed="false">
      <c r="A2364" s="0" t="s">
        <v>15</v>
      </c>
      <c r="B2364" s="0" t="s">
        <v>400</v>
      </c>
      <c r="C2364" s="0" t="n">
        <v>28</v>
      </c>
      <c r="D2364" s="0" t="n">
        <v>52304</v>
      </c>
      <c r="E2364" s="0" t="s">
        <v>75</v>
      </c>
      <c r="F2364" s="0" t="n">
        <v>5.6</v>
      </c>
      <c r="G2364" s="0" t="n">
        <v>0.5</v>
      </c>
      <c r="H2364" s="0" t="n">
        <v>2.8</v>
      </c>
      <c r="I2364" s="0" t="n">
        <v>5.6</v>
      </c>
      <c r="J2364" s="0" t="n">
        <v>2.8</v>
      </c>
      <c r="K2364" s="0" t="s">
        <v>18</v>
      </c>
      <c r="L2364" s="0" t="s">
        <v>172</v>
      </c>
      <c r="M2364" s="0" t="n">
        <f aca="false">CEILING(G2364,1)*F2364</f>
        <v>5.6</v>
      </c>
      <c r="N2364" s="0" t="n">
        <f aca="false">M2364-H2364</f>
        <v>2.8</v>
      </c>
      <c r="O2364" s="0" t="n">
        <f aca="false">IF(ABS(N2364-J2364)&lt;0.011,1,0)</f>
        <v>1</v>
      </c>
    </row>
    <row r="2365" customFormat="false" ht="15" hidden="false" customHeight="false" outlineLevel="0" collapsed="false">
      <c r="A2365" s="0" t="s">
        <v>15</v>
      </c>
      <c r="B2365" s="0" t="s">
        <v>400</v>
      </c>
      <c r="C2365" s="0" t="n">
        <v>28</v>
      </c>
      <c r="D2365" s="0" t="n">
        <v>52304</v>
      </c>
      <c r="E2365" s="0" t="s">
        <v>61</v>
      </c>
      <c r="F2365" s="0" t="n">
        <v>2</v>
      </c>
      <c r="G2365" s="0" t="n">
        <v>0.5</v>
      </c>
      <c r="H2365" s="0" t="n">
        <v>1</v>
      </c>
      <c r="I2365" s="0" t="n">
        <v>2</v>
      </c>
      <c r="J2365" s="0" t="n">
        <v>1</v>
      </c>
      <c r="K2365" s="0" t="s">
        <v>18</v>
      </c>
      <c r="L2365" s="0" t="s">
        <v>172</v>
      </c>
      <c r="M2365" s="0" t="n">
        <f aca="false">CEILING(G2365,1)*F2365</f>
        <v>2</v>
      </c>
      <c r="N2365" s="0" t="n">
        <f aca="false">M2365-H2365</f>
        <v>1</v>
      </c>
      <c r="O2365" s="0" t="n">
        <f aca="false">IF(ABS(N2365-J2365)&lt;0.011,1,0)</f>
        <v>1</v>
      </c>
    </row>
    <row r="2366" customFormat="false" ht="15" hidden="false" customHeight="false" outlineLevel="0" collapsed="false">
      <c r="A2366" s="0" t="s">
        <v>15</v>
      </c>
      <c r="B2366" s="0" t="s">
        <v>400</v>
      </c>
      <c r="C2366" s="0" t="n">
        <v>28</v>
      </c>
      <c r="D2366" s="0" t="n">
        <v>52304</v>
      </c>
      <c r="E2366" s="0" t="s">
        <v>165</v>
      </c>
      <c r="F2366" s="0" t="n">
        <v>8.5</v>
      </c>
      <c r="G2366" s="0" t="n">
        <v>0.5</v>
      </c>
      <c r="H2366" s="0" t="n">
        <v>4.25</v>
      </c>
      <c r="I2366" s="0" t="n">
        <v>8.5</v>
      </c>
      <c r="J2366" s="0" t="n">
        <v>4.25</v>
      </c>
      <c r="K2366" s="0" t="s">
        <v>18</v>
      </c>
      <c r="L2366" s="0" t="s">
        <v>172</v>
      </c>
      <c r="M2366" s="0" t="n">
        <f aca="false">CEILING(G2366,1)*F2366</f>
        <v>8.5</v>
      </c>
      <c r="N2366" s="0" t="n">
        <f aca="false">M2366-H2366</f>
        <v>4.25</v>
      </c>
      <c r="O2366" s="0" t="n">
        <f aca="false">IF(ABS(N2366-J2366)&lt;0.011,1,0)</f>
        <v>1</v>
      </c>
    </row>
    <row r="2367" customFormat="false" ht="15" hidden="false" customHeight="false" outlineLevel="0" collapsed="false">
      <c r="A2367" s="0" t="s">
        <v>15</v>
      </c>
      <c r="B2367" s="0" t="s">
        <v>400</v>
      </c>
      <c r="C2367" s="0" t="n">
        <v>28</v>
      </c>
      <c r="D2367" s="0" t="n">
        <v>52304</v>
      </c>
      <c r="E2367" s="0" t="s">
        <v>76</v>
      </c>
      <c r="F2367" s="0" t="n">
        <v>18.6</v>
      </c>
      <c r="G2367" s="0" t="n">
        <v>0.5</v>
      </c>
      <c r="H2367" s="0" t="n">
        <v>9.3</v>
      </c>
      <c r="I2367" s="0" t="n">
        <v>18.6</v>
      </c>
      <c r="J2367" s="0" t="n">
        <v>9.3</v>
      </c>
      <c r="K2367" s="0" t="s">
        <v>18</v>
      </c>
      <c r="L2367" s="0" t="s">
        <v>172</v>
      </c>
      <c r="M2367" s="0" t="n">
        <f aca="false">CEILING(G2367,1)*F2367</f>
        <v>18.6</v>
      </c>
      <c r="N2367" s="0" t="n">
        <f aca="false">M2367-H2367</f>
        <v>9.3</v>
      </c>
      <c r="O2367" s="0" t="n">
        <f aca="false">IF(ABS(N2367-J2367)&lt;0.011,1,0)</f>
        <v>1</v>
      </c>
    </row>
    <row r="2368" customFormat="false" ht="15" hidden="false" customHeight="false" outlineLevel="0" collapsed="false">
      <c r="A2368" s="0" t="s">
        <v>15</v>
      </c>
      <c r="B2368" s="0" t="s">
        <v>400</v>
      </c>
      <c r="C2368" s="0" t="n">
        <v>28</v>
      </c>
      <c r="D2368" s="0" t="n">
        <v>52304</v>
      </c>
      <c r="E2368" s="0" t="s">
        <v>149</v>
      </c>
      <c r="F2368" s="0" t="n">
        <v>16.9</v>
      </c>
      <c r="G2368" s="0" t="n">
        <v>0.5</v>
      </c>
      <c r="H2368" s="0" t="n">
        <v>8.45</v>
      </c>
      <c r="I2368" s="0" t="n">
        <v>16.9</v>
      </c>
      <c r="J2368" s="0" t="n">
        <v>8.45</v>
      </c>
      <c r="K2368" s="0" t="s">
        <v>18</v>
      </c>
      <c r="L2368" s="0" t="s">
        <v>172</v>
      </c>
      <c r="M2368" s="0" t="n">
        <f aca="false">CEILING(G2368,1)*F2368</f>
        <v>16.9</v>
      </c>
      <c r="N2368" s="0" t="n">
        <f aca="false">M2368-H2368</f>
        <v>8.45</v>
      </c>
      <c r="O2368" s="0" t="n">
        <f aca="false">IF(ABS(N2368-J2368)&lt;0.011,1,0)</f>
        <v>1</v>
      </c>
    </row>
    <row r="2369" customFormat="false" ht="15" hidden="false" customHeight="false" outlineLevel="0" collapsed="false">
      <c r="A2369" s="0" t="s">
        <v>15</v>
      </c>
      <c r="B2369" s="0" t="s">
        <v>400</v>
      </c>
      <c r="C2369" s="0" t="n">
        <v>29</v>
      </c>
      <c r="D2369" s="0" t="n">
        <v>52294</v>
      </c>
      <c r="E2369" s="0" t="s">
        <v>208</v>
      </c>
      <c r="F2369" s="0" t="n">
        <v>7.5</v>
      </c>
      <c r="G2369" s="0" t="n">
        <v>0.5</v>
      </c>
      <c r="H2369" s="0" t="n">
        <v>3.75</v>
      </c>
      <c r="I2369" s="0" t="n">
        <v>7.5</v>
      </c>
      <c r="J2369" s="0" t="n">
        <v>3.75</v>
      </c>
      <c r="K2369" s="0" t="s">
        <v>18</v>
      </c>
      <c r="L2369" s="0" t="s">
        <v>172</v>
      </c>
      <c r="M2369" s="0" t="n">
        <f aca="false">CEILING(G2369,1)*F2369</f>
        <v>7.5</v>
      </c>
      <c r="N2369" s="0" t="n">
        <f aca="false">M2369-H2369</f>
        <v>3.75</v>
      </c>
      <c r="O2369" s="0" t="n">
        <f aca="false">IF(ABS(N2369-J2369)&lt;0.011,1,0)</f>
        <v>1</v>
      </c>
    </row>
    <row r="2370" customFormat="false" ht="15" hidden="false" customHeight="false" outlineLevel="0" collapsed="false">
      <c r="A2370" s="0" t="s">
        <v>15</v>
      </c>
      <c r="B2370" s="0" t="s">
        <v>400</v>
      </c>
      <c r="C2370" s="0" t="n">
        <v>29</v>
      </c>
      <c r="D2370" s="0" t="n">
        <v>52294</v>
      </c>
      <c r="E2370" s="0" t="s">
        <v>75</v>
      </c>
      <c r="F2370" s="0" t="n">
        <v>5.6</v>
      </c>
      <c r="G2370" s="0" t="n">
        <v>0.5</v>
      </c>
      <c r="H2370" s="0" t="n">
        <v>2.8</v>
      </c>
      <c r="I2370" s="0" t="n">
        <v>5.6</v>
      </c>
      <c r="J2370" s="0" t="n">
        <v>2.8</v>
      </c>
      <c r="K2370" s="0" t="s">
        <v>18</v>
      </c>
      <c r="L2370" s="0" t="s">
        <v>172</v>
      </c>
      <c r="M2370" s="0" t="n">
        <f aca="false">CEILING(G2370,1)*F2370</f>
        <v>5.6</v>
      </c>
      <c r="N2370" s="0" t="n">
        <f aca="false">M2370-H2370</f>
        <v>2.8</v>
      </c>
      <c r="O2370" s="0" t="n">
        <f aca="false">IF(ABS(N2370-J2370)&lt;0.011,1,0)</f>
        <v>1</v>
      </c>
    </row>
    <row r="2371" customFormat="false" ht="15" hidden="false" customHeight="false" outlineLevel="0" collapsed="false">
      <c r="A2371" s="0" t="s">
        <v>15</v>
      </c>
      <c r="B2371" s="0" t="s">
        <v>400</v>
      </c>
      <c r="C2371" s="0" t="n">
        <v>29</v>
      </c>
      <c r="D2371" s="0" t="n">
        <v>52294</v>
      </c>
      <c r="E2371" s="0" t="s">
        <v>61</v>
      </c>
      <c r="F2371" s="0" t="n">
        <v>2</v>
      </c>
      <c r="G2371" s="0" t="n">
        <v>0.5</v>
      </c>
      <c r="H2371" s="0" t="n">
        <v>1</v>
      </c>
      <c r="I2371" s="0" t="n">
        <v>2</v>
      </c>
      <c r="J2371" s="0" t="n">
        <v>1</v>
      </c>
      <c r="K2371" s="0" t="s">
        <v>18</v>
      </c>
      <c r="L2371" s="0" t="s">
        <v>172</v>
      </c>
      <c r="M2371" s="0" t="n">
        <f aca="false">CEILING(G2371,1)*F2371</f>
        <v>2</v>
      </c>
      <c r="N2371" s="0" t="n">
        <f aca="false">M2371-H2371</f>
        <v>1</v>
      </c>
      <c r="O2371" s="0" t="n">
        <f aca="false">IF(ABS(N2371-J2371)&lt;0.011,1,0)</f>
        <v>1</v>
      </c>
    </row>
    <row r="2372" customFormat="false" ht="15" hidden="false" customHeight="false" outlineLevel="0" collapsed="false">
      <c r="A2372" s="0" t="s">
        <v>15</v>
      </c>
      <c r="B2372" s="0" t="s">
        <v>400</v>
      </c>
      <c r="C2372" s="0" t="n">
        <v>29</v>
      </c>
      <c r="D2372" s="0" t="n">
        <v>52294</v>
      </c>
      <c r="E2372" s="0" t="s">
        <v>165</v>
      </c>
      <c r="F2372" s="0" t="n">
        <v>8.5</v>
      </c>
      <c r="G2372" s="0" t="n">
        <v>0.5</v>
      </c>
      <c r="H2372" s="0" t="n">
        <v>4.25</v>
      </c>
      <c r="I2372" s="0" t="n">
        <v>8.5</v>
      </c>
      <c r="J2372" s="0" t="n">
        <v>4.25</v>
      </c>
      <c r="K2372" s="0" t="s">
        <v>18</v>
      </c>
      <c r="L2372" s="0" t="s">
        <v>172</v>
      </c>
      <c r="M2372" s="0" t="n">
        <f aca="false">CEILING(G2372,1)*F2372</f>
        <v>8.5</v>
      </c>
      <c r="N2372" s="0" t="n">
        <f aca="false">M2372-H2372</f>
        <v>4.25</v>
      </c>
      <c r="O2372" s="0" t="n">
        <f aca="false">IF(ABS(N2372-J2372)&lt;0.011,1,0)</f>
        <v>1</v>
      </c>
    </row>
    <row r="2373" customFormat="false" ht="15" hidden="false" customHeight="false" outlineLevel="0" collapsed="false">
      <c r="A2373" s="0" t="s">
        <v>15</v>
      </c>
      <c r="B2373" s="0" t="s">
        <v>400</v>
      </c>
      <c r="C2373" s="0" t="n">
        <v>29</v>
      </c>
      <c r="D2373" s="0" t="n">
        <v>52294</v>
      </c>
      <c r="E2373" s="0" t="s">
        <v>76</v>
      </c>
      <c r="F2373" s="0" t="n">
        <v>18.6</v>
      </c>
      <c r="G2373" s="0" t="n">
        <v>0.5</v>
      </c>
      <c r="H2373" s="0" t="n">
        <v>9.3</v>
      </c>
      <c r="I2373" s="0" t="n">
        <v>18.6</v>
      </c>
      <c r="J2373" s="0" t="n">
        <v>9.3</v>
      </c>
      <c r="K2373" s="0" t="s">
        <v>18</v>
      </c>
      <c r="L2373" s="0" t="s">
        <v>172</v>
      </c>
      <c r="M2373" s="0" t="n">
        <f aca="false">CEILING(G2373,1)*F2373</f>
        <v>18.6</v>
      </c>
      <c r="N2373" s="0" t="n">
        <f aca="false">M2373-H2373</f>
        <v>9.3</v>
      </c>
      <c r="O2373" s="0" t="n">
        <f aca="false">IF(ABS(N2373-J2373)&lt;0.011,1,0)</f>
        <v>1</v>
      </c>
    </row>
    <row r="2374" customFormat="false" ht="15" hidden="false" customHeight="false" outlineLevel="0" collapsed="false">
      <c r="A2374" s="0" t="s">
        <v>15</v>
      </c>
      <c r="B2374" s="0" t="s">
        <v>400</v>
      </c>
      <c r="C2374" s="0" t="n">
        <v>29</v>
      </c>
      <c r="D2374" s="0" t="n">
        <v>52294</v>
      </c>
      <c r="E2374" s="0" t="s">
        <v>149</v>
      </c>
      <c r="F2374" s="0" t="n">
        <v>16.9</v>
      </c>
      <c r="G2374" s="0" t="n">
        <v>0.5</v>
      </c>
      <c r="H2374" s="0" t="n">
        <v>8.45</v>
      </c>
      <c r="I2374" s="0" t="n">
        <v>16.9</v>
      </c>
      <c r="J2374" s="0" t="n">
        <v>8.45</v>
      </c>
      <c r="K2374" s="0" t="s">
        <v>18</v>
      </c>
      <c r="L2374" s="0" t="s">
        <v>172</v>
      </c>
      <c r="M2374" s="0" t="n">
        <f aca="false">CEILING(G2374,1)*F2374</f>
        <v>16.9</v>
      </c>
      <c r="N2374" s="0" t="n">
        <f aca="false">M2374-H2374</f>
        <v>8.45</v>
      </c>
      <c r="O2374" s="0" t="n">
        <f aca="false">IF(ABS(N2374-J2374)&lt;0.011,1,0)</f>
        <v>1</v>
      </c>
    </row>
    <row r="2375" customFormat="false" ht="15" hidden="false" customHeight="false" outlineLevel="0" collapsed="false">
      <c r="A2375" s="0" t="s">
        <v>15</v>
      </c>
      <c r="B2375" s="0" t="s">
        <v>401</v>
      </c>
      <c r="C2375" s="0" t="n">
        <v>4</v>
      </c>
      <c r="D2375" s="0" t="n">
        <v>52311</v>
      </c>
      <c r="E2375" s="0" t="s">
        <v>49</v>
      </c>
      <c r="F2375" s="0" t="n">
        <v>17</v>
      </c>
      <c r="G2375" s="0" t="n">
        <v>1.5</v>
      </c>
      <c r="H2375" s="0" t="n">
        <v>25.5</v>
      </c>
      <c r="I2375" s="0" t="n">
        <v>34</v>
      </c>
      <c r="J2375" s="0" t="n">
        <v>8.5</v>
      </c>
      <c r="K2375" s="0" t="s">
        <v>18</v>
      </c>
      <c r="L2375" s="0" t="s">
        <v>216</v>
      </c>
      <c r="M2375" s="0" t="n">
        <f aca="false">CEILING(G2375,1)*F2375</f>
        <v>34</v>
      </c>
      <c r="N2375" s="0" t="n">
        <f aca="false">M2375-H2375</f>
        <v>8.5</v>
      </c>
      <c r="O2375" s="0" t="n">
        <f aca="false">IF(ABS(N2375-J2375)&lt;0.011,1,0)</f>
        <v>1</v>
      </c>
    </row>
    <row r="2376" customFormat="false" ht="15" hidden="false" customHeight="false" outlineLevel="0" collapsed="false">
      <c r="A2376" s="0" t="s">
        <v>15</v>
      </c>
      <c r="B2376" s="0" t="s">
        <v>401</v>
      </c>
      <c r="C2376" s="0" t="n">
        <v>5</v>
      </c>
      <c r="D2376" s="0" t="n">
        <v>52309</v>
      </c>
      <c r="E2376" s="0" t="s">
        <v>49</v>
      </c>
      <c r="F2376" s="0" t="n">
        <v>17</v>
      </c>
      <c r="G2376" s="0" t="n">
        <v>1.5</v>
      </c>
      <c r="H2376" s="0" t="n">
        <v>25.5</v>
      </c>
      <c r="I2376" s="0" t="n">
        <v>34</v>
      </c>
      <c r="J2376" s="0" t="n">
        <v>8.5</v>
      </c>
      <c r="K2376" s="0" t="s">
        <v>18</v>
      </c>
      <c r="L2376" s="0" t="s">
        <v>216</v>
      </c>
      <c r="M2376" s="0" t="n">
        <f aca="false">CEILING(G2376,1)*F2376</f>
        <v>34</v>
      </c>
      <c r="N2376" s="0" t="n">
        <f aca="false">M2376-H2376</f>
        <v>8.5</v>
      </c>
      <c r="O2376" s="0" t="n">
        <f aca="false">IF(ABS(N2376-J2376)&lt;0.011,1,0)</f>
        <v>1</v>
      </c>
    </row>
    <row r="2377" customFormat="false" ht="15" hidden="false" customHeight="false" outlineLevel="0" collapsed="false">
      <c r="A2377" s="0" t="s">
        <v>15</v>
      </c>
      <c r="B2377" s="0" t="s">
        <v>401</v>
      </c>
      <c r="C2377" s="0" t="n">
        <v>9</v>
      </c>
      <c r="D2377" s="0" t="n">
        <v>52316</v>
      </c>
      <c r="E2377" s="0" t="s">
        <v>236</v>
      </c>
      <c r="F2377" s="0" t="n">
        <v>5.8</v>
      </c>
      <c r="G2377" s="0" t="n">
        <v>0.5</v>
      </c>
      <c r="H2377" s="0" t="n">
        <v>2.9</v>
      </c>
      <c r="I2377" s="0" t="n">
        <v>5.8</v>
      </c>
      <c r="J2377" s="0" t="n">
        <v>2.9</v>
      </c>
      <c r="K2377" s="0" t="s">
        <v>18</v>
      </c>
      <c r="L2377" s="0" t="s">
        <v>85</v>
      </c>
      <c r="M2377" s="0" t="n">
        <f aca="false">CEILING(G2377,1)*F2377</f>
        <v>5.8</v>
      </c>
      <c r="N2377" s="0" t="n">
        <f aca="false">M2377-H2377</f>
        <v>2.9</v>
      </c>
      <c r="O2377" s="0" t="n">
        <f aca="false">IF(ABS(N2377-J2377)&lt;0.011,1,0)</f>
        <v>1</v>
      </c>
    </row>
    <row r="2378" customFormat="false" ht="15" hidden="false" customHeight="false" outlineLevel="0" collapsed="false">
      <c r="A2378" s="0" t="s">
        <v>15</v>
      </c>
      <c r="B2378" s="0" t="s">
        <v>401</v>
      </c>
      <c r="C2378" s="0" t="n">
        <v>9</v>
      </c>
      <c r="D2378" s="0" t="n">
        <v>52316</v>
      </c>
      <c r="E2378" s="0" t="s">
        <v>87</v>
      </c>
      <c r="F2378" s="0" t="n">
        <v>19.9</v>
      </c>
      <c r="G2378" s="0" t="n">
        <v>0.5</v>
      </c>
      <c r="H2378" s="0" t="n">
        <v>9.95</v>
      </c>
      <c r="I2378" s="0" t="n">
        <v>19.9</v>
      </c>
      <c r="J2378" s="0" t="n">
        <v>9.95</v>
      </c>
      <c r="K2378" s="0" t="s">
        <v>18</v>
      </c>
      <c r="L2378" s="0" t="s">
        <v>85</v>
      </c>
      <c r="M2378" s="0" t="n">
        <f aca="false">CEILING(G2378,1)*F2378</f>
        <v>19.9</v>
      </c>
      <c r="N2378" s="0" t="n">
        <f aca="false">M2378-H2378</f>
        <v>9.95</v>
      </c>
      <c r="O2378" s="0" t="n">
        <f aca="false">IF(ABS(N2378-J2378)&lt;0.011,1,0)</f>
        <v>1</v>
      </c>
    </row>
    <row r="2379" customFormat="false" ht="15" hidden="false" customHeight="false" outlineLevel="0" collapsed="false">
      <c r="A2379" s="0" t="s">
        <v>15</v>
      </c>
      <c r="B2379" s="0" t="s">
        <v>401</v>
      </c>
      <c r="C2379" s="0" t="n">
        <v>9</v>
      </c>
      <c r="D2379" s="0" t="n">
        <v>52316</v>
      </c>
      <c r="E2379" s="0" t="s">
        <v>61</v>
      </c>
      <c r="F2379" s="0" t="n">
        <v>2</v>
      </c>
      <c r="G2379" s="0" t="n">
        <v>0.5</v>
      </c>
      <c r="H2379" s="0" t="n">
        <v>1</v>
      </c>
      <c r="I2379" s="0" t="n">
        <v>2</v>
      </c>
      <c r="J2379" s="0" t="n">
        <v>1</v>
      </c>
      <c r="K2379" s="0" t="s">
        <v>18</v>
      </c>
      <c r="L2379" s="0" t="s">
        <v>85</v>
      </c>
      <c r="M2379" s="0" t="n">
        <f aca="false">CEILING(G2379,1)*F2379</f>
        <v>2</v>
      </c>
      <c r="N2379" s="0" t="n">
        <f aca="false">M2379-H2379</f>
        <v>1</v>
      </c>
      <c r="O2379" s="0" t="n">
        <f aca="false">IF(ABS(N2379-J2379)&lt;0.011,1,0)</f>
        <v>1</v>
      </c>
    </row>
    <row r="2380" customFormat="false" ht="15" hidden="false" customHeight="false" outlineLevel="0" collapsed="false">
      <c r="A2380" s="0" t="s">
        <v>15</v>
      </c>
      <c r="B2380" s="0" t="s">
        <v>401</v>
      </c>
      <c r="C2380" s="0" t="n">
        <v>9</v>
      </c>
      <c r="D2380" s="0" t="n">
        <v>52316</v>
      </c>
      <c r="E2380" s="0" t="s">
        <v>149</v>
      </c>
      <c r="F2380" s="0" t="n">
        <v>16.9</v>
      </c>
      <c r="G2380" s="0" t="n">
        <v>0.5</v>
      </c>
      <c r="H2380" s="0" t="n">
        <v>8.45</v>
      </c>
      <c r="I2380" s="0" t="n">
        <v>16.9</v>
      </c>
      <c r="J2380" s="0" t="n">
        <v>8.45</v>
      </c>
      <c r="K2380" s="0" t="s">
        <v>18</v>
      </c>
      <c r="L2380" s="0" t="s">
        <v>85</v>
      </c>
      <c r="M2380" s="0" t="n">
        <f aca="false">CEILING(G2380,1)*F2380</f>
        <v>16.9</v>
      </c>
      <c r="N2380" s="0" t="n">
        <f aca="false">M2380-H2380</f>
        <v>8.45</v>
      </c>
      <c r="O2380" s="0" t="n">
        <f aca="false">IF(ABS(N2380-J2380)&lt;0.011,1,0)</f>
        <v>1</v>
      </c>
    </row>
    <row r="2381" customFormat="false" ht="15" hidden="false" customHeight="false" outlineLevel="0" collapsed="false">
      <c r="A2381" s="0" t="s">
        <v>15</v>
      </c>
      <c r="B2381" s="0" t="s">
        <v>401</v>
      </c>
      <c r="C2381" s="0" t="n">
        <v>9</v>
      </c>
      <c r="D2381" s="0" t="n">
        <v>52316</v>
      </c>
      <c r="E2381" s="0" t="s">
        <v>402</v>
      </c>
      <c r="F2381" s="0" t="n">
        <v>5.9</v>
      </c>
      <c r="G2381" s="0" t="n">
        <v>0.5</v>
      </c>
      <c r="H2381" s="0" t="n">
        <v>2.95</v>
      </c>
      <c r="I2381" s="0" t="n">
        <v>5.9</v>
      </c>
      <c r="J2381" s="0" t="n">
        <v>2.95</v>
      </c>
      <c r="K2381" s="0" t="s">
        <v>18</v>
      </c>
      <c r="L2381" s="0" t="s">
        <v>85</v>
      </c>
      <c r="M2381" s="0" t="n">
        <f aca="false">CEILING(G2381,1)*F2381</f>
        <v>5.9</v>
      </c>
      <c r="N2381" s="0" t="n">
        <f aca="false">M2381-H2381</f>
        <v>2.95</v>
      </c>
      <c r="O2381" s="0" t="n">
        <f aca="false">IF(ABS(N2381-J2381)&lt;0.011,1,0)</f>
        <v>1</v>
      </c>
    </row>
    <row r="2382" customFormat="false" ht="15" hidden="false" customHeight="false" outlineLevel="0" collapsed="false">
      <c r="A2382" s="0" t="s">
        <v>15</v>
      </c>
      <c r="B2382" s="0" t="s">
        <v>401</v>
      </c>
      <c r="C2382" s="0" t="n">
        <v>9</v>
      </c>
      <c r="D2382" s="0" t="n">
        <v>52316</v>
      </c>
      <c r="E2382" s="0" t="s">
        <v>24</v>
      </c>
      <c r="F2382" s="0" t="n">
        <v>3.9</v>
      </c>
      <c r="G2382" s="0" t="n">
        <v>0.5</v>
      </c>
      <c r="H2382" s="0" t="n">
        <v>1.95</v>
      </c>
      <c r="I2382" s="0" t="n">
        <v>3.9</v>
      </c>
      <c r="J2382" s="0" t="n">
        <v>1.95</v>
      </c>
      <c r="K2382" s="0" t="s">
        <v>18</v>
      </c>
      <c r="L2382" s="0" t="s">
        <v>85</v>
      </c>
      <c r="M2382" s="0" t="n">
        <f aca="false">CEILING(G2382,1)*F2382</f>
        <v>3.9</v>
      </c>
      <c r="N2382" s="0" t="n">
        <f aca="false">M2382-H2382</f>
        <v>1.95</v>
      </c>
      <c r="O2382" s="0" t="n">
        <f aca="false">IF(ABS(N2382-J2382)&lt;0.011,1,0)</f>
        <v>1</v>
      </c>
    </row>
    <row r="2383" customFormat="false" ht="15" hidden="false" customHeight="false" outlineLevel="0" collapsed="false">
      <c r="A2383" s="0" t="s">
        <v>15</v>
      </c>
      <c r="B2383" s="0" t="s">
        <v>401</v>
      </c>
      <c r="C2383" s="0" t="n">
        <v>10</v>
      </c>
      <c r="D2383" s="0" t="n">
        <v>52315</v>
      </c>
      <c r="E2383" s="0" t="s">
        <v>236</v>
      </c>
      <c r="F2383" s="0" t="n">
        <v>5.8</v>
      </c>
      <c r="G2383" s="0" t="n">
        <v>0.5</v>
      </c>
      <c r="H2383" s="0" t="n">
        <v>2.9</v>
      </c>
      <c r="I2383" s="0" t="n">
        <v>5.8</v>
      </c>
      <c r="J2383" s="0" t="n">
        <v>2.9</v>
      </c>
      <c r="K2383" s="0" t="s">
        <v>18</v>
      </c>
      <c r="L2383" s="0" t="s">
        <v>85</v>
      </c>
      <c r="M2383" s="0" t="n">
        <f aca="false">CEILING(G2383,1)*F2383</f>
        <v>5.8</v>
      </c>
      <c r="N2383" s="0" t="n">
        <f aca="false">M2383-H2383</f>
        <v>2.9</v>
      </c>
      <c r="O2383" s="0" t="n">
        <f aca="false">IF(ABS(N2383-J2383)&lt;0.011,1,0)</f>
        <v>1</v>
      </c>
    </row>
    <row r="2384" customFormat="false" ht="15" hidden="false" customHeight="false" outlineLevel="0" collapsed="false">
      <c r="A2384" s="0" t="s">
        <v>15</v>
      </c>
      <c r="B2384" s="0" t="s">
        <v>401</v>
      </c>
      <c r="C2384" s="0" t="n">
        <v>10</v>
      </c>
      <c r="D2384" s="0" t="n">
        <v>52315</v>
      </c>
      <c r="E2384" s="0" t="s">
        <v>87</v>
      </c>
      <c r="F2384" s="0" t="n">
        <v>19.9</v>
      </c>
      <c r="G2384" s="0" t="n">
        <v>0.5</v>
      </c>
      <c r="H2384" s="0" t="n">
        <v>9.95</v>
      </c>
      <c r="I2384" s="0" t="n">
        <v>19.9</v>
      </c>
      <c r="J2384" s="0" t="n">
        <v>9.95</v>
      </c>
      <c r="K2384" s="0" t="s">
        <v>18</v>
      </c>
      <c r="L2384" s="0" t="s">
        <v>85</v>
      </c>
      <c r="M2384" s="0" t="n">
        <f aca="false">CEILING(G2384,1)*F2384</f>
        <v>19.9</v>
      </c>
      <c r="N2384" s="0" t="n">
        <f aca="false">M2384-H2384</f>
        <v>9.95</v>
      </c>
      <c r="O2384" s="0" t="n">
        <f aca="false">IF(ABS(N2384-J2384)&lt;0.011,1,0)</f>
        <v>1</v>
      </c>
    </row>
    <row r="2385" customFormat="false" ht="15" hidden="false" customHeight="false" outlineLevel="0" collapsed="false">
      <c r="A2385" s="0" t="s">
        <v>15</v>
      </c>
      <c r="B2385" s="0" t="s">
        <v>401</v>
      </c>
      <c r="C2385" s="0" t="n">
        <v>10</v>
      </c>
      <c r="D2385" s="0" t="n">
        <v>52315</v>
      </c>
      <c r="E2385" s="0" t="s">
        <v>61</v>
      </c>
      <c r="F2385" s="0" t="n">
        <v>2</v>
      </c>
      <c r="G2385" s="0" t="n">
        <v>0.5</v>
      </c>
      <c r="H2385" s="0" t="n">
        <v>1</v>
      </c>
      <c r="I2385" s="0" t="n">
        <v>2</v>
      </c>
      <c r="J2385" s="0" t="n">
        <v>1</v>
      </c>
      <c r="K2385" s="0" t="s">
        <v>18</v>
      </c>
      <c r="L2385" s="0" t="s">
        <v>85</v>
      </c>
      <c r="M2385" s="0" t="n">
        <f aca="false">CEILING(G2385,1)*F2385</f>
        <v>2</v>
      </c>
      <c r="N2385" s="0" t="n">
        <f aca="false">M2385-H2385</f>
        <v>1</v>
      </c>
      <c r="O2385" s="0" t="n">
        <f aca="false">IF(ABS(N2385-J2385)&lt;0.011,1,0)</f>
        <v>1</v>
      </c>
    </row>
    <row r="2386" customFormat="false" ht="15" hidden="false" customHeight="false" outlineLevel="0" collapsed="false">
      <c r="A2386" s="0" t="s">
        <v>15</v>
      </c>
      <c r="B2386" s="0" t="s">
        <v>401</v>
      </c>
      <c r="C2386" s="0" t="n">
        <v>10</v>
      </c>
      <c r="D2386" s="0" t="n">
        <v>52315</v>
      </c>
      <c r="E2386" s="0" t="s">
        <v>149</v>
      </c>
      <c r="F2386" s="0" t="n">
        <v>16.9</v>
      </c>
      <c r="G2386" s="0" t="n">
        <v>0.5</v>
      </c>
      <c r="H2386" s="0" t="n">
        <v>8.45</v>
      </c>
      <c r="I2386" s="0" t="n">
        <v>16.9</v>
      </c>
      <c r="J2386" s="0" t="n">
        <v>8.45</v>
      </c>
      <c r="K2386" s="0" t="s">
        <v>18</v>
      </c>
      <c r="L2386" s="0" t="s">
        <v>85</v>
      </c>
      <c r="M2386" s="0" t="n">
        <f aca="false">CEILING(G2386,1)*F2386</f>
        <v>16.9</v>
      </c>
      <c r="N2386" s="0" t="n">
        <f aca="false">M2386-H2386</f>
        <v>8.45</v>
      </c>
      <c r="O2386" s="0" t="n">
        <f aca="false">IF(ABS(N2386-J2386)&lt;0.011,1,0)</f>
        <v>1</v>
      </c>
    </row>
    <row r="2387" customFormat="false" ht="15" hidden="false" customHeight="false" outlineLevel="0" collapsed="false">
      <c r="A2387" s="0" t="s">
        <v>15</v>
      </c>
      <c r="B2387" s="0" t="s">
        <v>401</v>
      </c>
      <c r="C2387" s="0" t="n">
        <v>10</v>
      </c>
      <c r="D2387" s="0" t="n">
        <v>52315</v>
      </c>
      <c r="E2387" s="0" t="s">
        <v>402</v>
      </c>
      <c r="F2387" s="0" t="n">
        <v>5.9</v>
      </c>
      <c r="G2387" s="0" t="n">
        <v>0.5</v>
      </c>
      <c r="H2387" s="0" t="n">
        <v>2.95</v>
      </c>
      <c r="I2387" s="0" t="n">
        <v>5.9</v>
      </c>
      <c r="J2387" s="0" t="n">
        <v>2.95</v>
      </c>
      <c r="K2387" s="0" t="s">
        <v>18</v>
      </c>
      <c r="L2387" s="0" t="s">
        <v>85</v>
      </c>
      <c r="M2387" s="0" t="n">
        <f aca="false">CEILING(G2387,1)*F2387</f>
        <v>5.9</v>
      </c>
      <c r="N2387" s="0" t="n">
        <f aca="false">M2387-H2387</f>
        <v>2.95</v>
      </c>
      <c r="O2387" s="0" t="n">
        <f aca="false">IF(ABS(N2387-J2387)&lt;0.011,1,0)</f>
        <v>1</v>
      </c>
    </row>
    <row r="2388" customFormat="false" ht="15" hidden="false" customHeight="false" outlineLevel="0" collapsed="false">
      <c r="A2388" s="0" t="s">
        <v>15</v>
      </c>
      <c r="B2388" s="0" t="s">
        <v>401</v>
      </c>
      <c r="C2388" s="0" t="n">
        <v>10</v>
      </c>
      <c r="D2388" s="0" t="n">
        <v>52315</v>
      </c>
      <c r="E2388" s="0" t="s">
        <v>24</v>
      </c>
      <c r="F2388" s="0" t="n">
        <v>3.9</v>
      </c>
      <c r="G2388" s="0" t="n">
        <v>0.5</v>
      </c>
      <c r="H2388" s="0" t="n">
        <v>1.95</v>
      </c>
      <c r="I2388" s="0" t="n">
        <v>3.9</v>
      </c>
      <c r="J2388" s="0" t="n">
        <v>1.95</v>
      </c>
      <c r="K2388" s="0" t="s">
        <v>18</v>
      </c>
      <c r="L2388" s="0" t="s">
        <v>85</v>
      </c>
      <c r="M2388" s="0" t="n">
        <f aca="false">CEILING(G2388,1)*F2388</f>
        <v>3.9</v>
      </c>
      <c r="N2388" s="0" t="n">
        <f aca="false">M2388-H2388</f>
        <v>1.95</v>
      </c>
      <c r="O2388" s="0" t="n">
        <f aca="false">IF(ABS(N2388-J2388)&lt;0.011,1,0)</f>
        <v>1</v>
      </c>
    </row>
    <row r="2389" customFormat="false" ht="15" hidden="false" customHeight="false" outlineLevel="0" collapsed="false">
      <c r="A2389" s="0" t="s">
        <v>15</v>
      </c>
      <c r="B2389" s="0" t="s">
        <v>401</v>
      </c>
      <c r="C2389" s="0" t="n">
        <v>11</v>
      </c>
      <c r="D2389" s="0" t="n">
        <v>52318</v>
      </c>
      <c r="E2389" s="0" t="s">
        <v>161</v>
      </c>
      <c r="F2389" s="0" t="n">
        <v>5.2</v>
      </c>
      <c r="G2389" s="0" t="n">
        <v>0.5</v>
      </c>
      <c r="H2389" s="0" t="n">
        <v>2.6</v>
      </c>
      <c r="I2389" s="0" t="n">
        <v>5.2</v>
      </c>
      <c r="J2389" s="0" t="n">
        <v>2.6</v>
      </c>
      <c r="K2389" s="0" t="s">
        <v>18</v>
      </c>
      <c r="L2389" s="0" t="s">
        <v>19</v>
      </c>
      <c r="M2389" s="0" t="n">
        <f aca="false">CEILING(G2389,1)*F2389</f>
        <v>5.2</v>
      </c>
      <c r="N2389" s="0" t="n">
        <f aca="false">M2389-H2389</f>
        <v>2.6</v>
      </c>
      <c r="O2389" s="0" t="n">
        <f aca="false">IF(ABS(N2389-J2389)&lt;0.011,1,0)</f>
        <v>1</v>
      </c>
    </row>
    <row r="2390" customFormat="false" ht="15" hidden="false" customHeight="false" outlineLevel="0" collapsed="false">
      <c r="A2390" s="0" t="s">
        <v>15</v>
      </c>
      <c r="B2390" s="0" t="s">
        <v>401</v>
      </c>
      <c r="C2390" s="0" t="n">
        <v>11</v>
      </c>
      <c r="D2390" s="0" t="n">
        <v>52318</v>
      </c>
      <c r="E2390" s="0" t="s">
        <v>80</v>
      </c>
      <c r="F2390" s="0" t="n">
        <v>3.9</v>
      </c>
      <c r="G2390" s="0" t="n">
        <v>0.5</v>
      </c>
      <c r="H2390" s="0" t="n">
        <v>1.95</v>
      </c>
      <c r="I2390" s="0" t="n">
        <v>3.9</v>
      </c>
      <c r="J2390" s="0" t="n">
        <v>1.95</v>
      </c>
      <c r="K2390" s="0" t="s">
        <v>18</v>
      </c>
      <c r="L2390" s="0" t="s">
        <v>19</v>
      </c>
      <c r="M2390" s="0" t="n">
        <f aca="false">CEILING(G2390,1)*F2390</f>
        <v>3.9</v>
      </c>
      <c r="N2390" s="0" t="n">
        <f aca="false">M2390-H2390</f>
        <v>1.95</v>
      </c>
      <c r="O2390" s="0" t="n">
        <f aca="false">IF(ABS(N2390-J2390)&lt;0.011,1,0)</f>
        <v>1</v>
      </c>
    </row>
    <row r="2391" customFormat="false" ht="15" hidden="false" customHeight="false" outlineLevel="0" collapsed="false">
      <c r="A2391" s="0" t="s">
        <v>15</v>
      </c>
      <c r="B2391" s="0" t="s">
        <v>401</v>
      </c>
      <c r="C2391" s="0" t="n">
        <v>11</v>
      </c>
      <c r="D2391" s="0" t="n">
        <v>52318</v>
      </c>
      <c r="E2391" s="0" t="s">
        <v>262</v>
      </c>
      <c r="F2391" s="0" t="n">
        <v>16.5</v>
      </c>
      <c r="G2391" s="0" t="n">
        <v>0.5</v>
      </c>
      <c r="H2391" s="0" t="n">
        <v>8.25</v>
      </c>
      <c r="I2391" s="0" t="n">
        <v>16.5</v>
      </c>
      <c r="J2391" s="0" t="n">
        <v>8.25</v>
      </c>
      <c r="K2391" s="0" t="s">
        <v>18</v>
      </c>
      <c r="L2391" s="0" t="s">
        <v>19</v>
      </c>
      <c r="M2391" s="0" t="n">
        <f aca="false">CEILING(G2391,1)*F2391</f>
        <v>16.5</v>
      </c>
      <c r="N2391" s="0" t="n">
        <f aca="false">M2391-H2391</f>
        <v>8.25</v>
      </c>
      <c r="O2391" s="0" t="n">
        <f aca="false">IF(ABS(N2391-J2391)&lt;0.011,1,0)</f>
        <v>1</v>
      </c>
    </row>
    <row r="2392" customFormat="false" ht="15" hidden="false" customHeight="false" outlineLevel="0" collapsed="false">
      <c r="A2392" s="0" t="s">
        <v>15</v>
      </c>
      <c r="B2392" s="0" t="s">
        <v>401</v>
      </c>
      <c r="C2392" s="0" t="n">
        <v>11</v>
      </c>
      <c r="D2392" s="0" t="n">
        <v>52318</v>
      </c>
      <c r="E2392" s="0" t="s">
        <v>130</v>
      </c>
      <c r="F2392" s="0" t="n">
        <v>3.9</v>
      </c>
      <c r="G2392" s="0" t="n">
        <v>0.5</v>
      </c>
      <c r="H2392" s="0" t="n">
        <v>1.95</v>
      </c>
      <c r="I2392" s="0" t="n">
        <v>3.9</v>
      </c>
      <c r="J2392" s="0" t="n">
        <v>1.95</v>
      </c>
      <c r="K2392" s="0" t="s">
        <v>18</v>
      </c>
      <c r="L2392" s="0" t="s">
        <v>19</v>
      </c>
      <c r="M2392" s="0" t="n">
        <f aca="false">CEILING(G2392,1)*F2392</f>
        <v>3.9</v>
      </c>
      <c r="N2392" s="0" t="n">
        <f aca="false">M2392-H2392</f>
        <v>1.95</v>
      </c>
      <c r="O2392" s="0" t="n">
        <f aca="false">IF(ABS(N2392-J2392)&lt;0.011,1,0)</f>
        <v>1</v>
      </c>
    </row>
    <row r="2393" customFormat="false" ht="15" hidden="false" customHeight="false" outlineLevel="0" collapsed="false">
      <c r="A2393" s="0" t="s">
        <v>15</v>
      </c>
      <c r="B2393" s="0" t="s">
        <v>401</v>
      </c>
      <c r="C2393" s="0" t="n">
        <v>11</v>
      </c>
      <c r="D2393" s="0" t="n">
        <v>52318</v>
      </c>
      <c r="E2393" s="0" t="s">
        <v>89</v>
      </c>
      <c r="F2393" s="0" t="n">
        <v>3.9</v>
      </c>
      <c r="G2393" s="0" t="n">
        <v>0.5</v>
      </c>
      <c r="H2393" s="0" t="n">
        <v>1.95</v>
      </c>
      <c r="I2393" s="0" t="n">
        <v>3.9</v>
      </c>
      <c r="J2393" s="0" t="n">
        <v>1.95</v>
      </c>
      <c r="K2393" s="0" t="s">
        <v>18</v>
      </c>
      <c r="L2393" s="0" t="s">
        <v>19</v>
      </c>
      <c r="M2393" s="0" t="n">
        <f aca="false">CEILING(G2393,1)*F2393</f>
        <v>3.9</v>
      </c>
      <c r="N2393" s="0" t="n">
        <f aca="false">M2393-H2393</f>
        <v>1.95</v>
      </c>
      <c r="O2393" s="0" t="n">
        <f aca="false">IF(ABS(N2393-J2393)&lt;0.011,1,0)</f>
        <v>1</v>
      </c>
    </row>
    <row r="2394" customFormat="false" ht="15" hidden="false" customHeight="false" outlineLevel="0" collapsed="false">
      <c r="A2394" s="0" t="s">
        <v>15</v>
      </c>
      <c r="B2394" s="0" t="s">
        <v>401</v>
      </c>
      <c r="C2394" s="0" t="n">
        <v>11</v>
      </c>
      <c r="D2394" s="0" t="n">
        <v>52318</v>
      </c>
      <c r="E2394" s="0" t="s">
        <v>248</v>
      </c>
      <c r="F2394" s="0" t="n">
        <v>9.9</v>
      </c>
      <c r="G2394" s="0" t="n">
        <v>0.5</v>
      </c>
      <c r="H2394" s="0" t="n">
        <v>4.95</v>
      </c>
      <c r="I2394" s="0" t="n">
        <v>9.9</v>
      </c>
      <c r="J2394" s="0" t="n">
        <v>4.95</v>
      </c>
      <c r="K2394" s="0" t="s">
        <v>18</v>
      </c>
      <c r="L2394" s="0" t="s">
        <v>19</v>
      </c>
      <c r="M2394" s="0" t="n">
        <f aca="false">CEILING(G2394,1)*F2394</f>
        <v>9.9</v>
      </c>
      <c r="N2394" s="0" t="n">
        <f aca="false">M2394-H2394</f>
        <v>4.95</v>
      </c>
      <c r="O2394" s="0" t="n">
        <f aca="false">IF(ABS(N2394-J2394)&lt;0.011,1,0)</f>
        <v>1</v>
      </c>
    </row>
    <row r="2395" customFormat="false" ht="15" hidden="false" customHeight="false" outlineLevel="0" collapsed="false">
      <c r="A2395" s="0" t="s">
        <v>15</v>
      </c>
      <c r="B2395" s="0" t="s">
        <v>401</v>
      </c>
      <c r="C2395" s="0" t="n">
        <v>11</v>
      </c>
      <c r="D2395" s="0" t="n">
        <v>52318</v>
      </c>
      <c r="E2395" s="0" t="s">
        <v>123</v>
      </c>
      <c r="F2395" s="0" t="n">
        <v>6.9</v>
      </c>
      <c r="G2395" s="0" t="n">
        <v>0.5</v>
      </c>
      <c r="H2395" s="0" t="n">
        <v>3.45</v>
      </c>
      <c r="I2395" s="0" t="n">
        <v>6.9</v>
      </c>
      <c r="J2395" s="0" t="n">
        <v>3.45</v>
      </c>
      <c r="K2395" s="0" t="s">
        <v>18</v>
      </c>
      <c r="L2395" s="0" t="s">
        <v>19</v>
      </c>
      <c r="M2395" s="0" t="n">
        <f aca="false">CEILING(G2395,1)*F2395</f>
        <v>6.9</v>
      </c>
      <c r="N2395" s="0" t="n">
        <f aca="false">M2395-H2395</f>
        <v>3.45</v>
      </c>
      <c r="O2395" s="0" t="n">
        <f aca="false">IF(ABS(N2395-J2395)&lt;0.011,1,0)</f>
        <v>1</v>
      </c>
    </row>
    <row r="2396" customFormat="false" ht="15" hidden="false" customHeight="false" outlineLevel="0" collapsed="false">
      <c r="A2396" s="0" t="s">
        <v>15</v>
      </c>
      <c r="B2396" s="0" t="s">
        <v>401</v>
      </c>
      <c r="C2396" s="0" t="n">
        <v>11</v>
      </c>
      <c r="D2396" s="0" t="n">
        <v>52318</v>
      </c>
      <c r="E2396" s="0" t="s">
        <v>235</v>
      </c>
      <c r="F2396" s="0" t="n">
        <v>4</v>
      </c>
      <c r="G2396" s="0" t="n">
        <v>0.5</v>
      </c>
      <c r="H2396" s="0" t="n">
        <v>2</v>
      </c>
      <c r="I2396" s="0" t="n">
        <v>4</v>
      </c>
      <c r="J2396" s="0" t="n">
        <v>2</v>
      </c>
      <c r="K2396" s="0" t="s">
        <v>18</v>
      </c>
      <c r="L2396" s="0" t="s">
        <v>19</v>
      </c>
      <c r="M2396" s="0" t="n">
        <f aca="false">CEILING(G2396,1)*F2396</f>
        <v>4</v>
      </c>
      <c r="N2396" s="0" t="n">
        <f aca="false">M2396-H2396</f>
        <v>2</v>
      </c>
      <c r="O2396" s="0" t="n">
        <f aca="false">IF(ABS(N2396-J2396)&lt;0.011,1,0)</f>
        <v>1</v>
      </c>
    </row>
    <row r="2397" customFormat="false" ht="15" hidden="false" customHeight="false" outlineLevel="0" collapsed="false">
      <c r="A2397" s="0" t="s">
        <v>15</v>
      </c>
      <c r="B2397" s="0" t="s">
        <v>401</v>
      </c>
      <c r="C2397" s="0" t="n">
        <v>11</v>
      </c>
      <c r="D2397" s="0" t="n">
        <v>52318</v>
      </c>
      <c r="E2397" s="0" t="s">
        <v>43</v>
      </c>
      <c r="F2397" s="0" t="n">
        <v>7.8</v>
      </c>
      <c r="G2397" s="0" t="n">
        <v>0.5</v>
      </c>
      <c r="H2397" s="0" t="n">
        <v>3.9</v>
      </c>
      <c r="I2397" s="0" t="n">
        <v>7.8</v>
      </c>
      <c r="J2397" s="0" t="n">
        <v>3.9</v>
      </c>
      <c r="K2397" s="0" t="s">
        <v>18</v>
      </c>
      <c r="L2397" s="0" t="s">
        <v>19</v>
      </c>
      <c r="M2397" s="0" t="n">
        <f aca="false">CEILING(G2397,1)*F2397</f>
        <v>7.8</v>
      </c>
      <c r="N2397" s="0" t="n">
        <f aca="false">M2397-H2397</f>
        <v>3.9</v>
      </c>
      <c r="O2397" s="0" t="n">
        <f aca="false">IF(ABS(N2397-J2397)&lt;0.011,1,0)</f>
        <v>1</v>
      </c>
    </row>
    <row r="2398" customFormat="false" ht="15" hidden="false" customHeight="false" outlineLevel="0" collapsed="false">
      <c r="A2398" s="0" t="s">
        <v>15</v>
      </c>
      <c r="B2398" s="0" t="s">
        <v>401</v>
      </c>
      <c r="C2398" s="0" t="n">
        <v>12</v>
      </c>
      <c r="D2398" s="0" t="n">
        <v>52317</v>
      </c>
      <c r="E2398" s="0" t="s">
        <v>161</v>
      </c>
      <c r="F2398" s="0" t="n">
        <v>5.2</v>
      </c>
      <c r="G2398" s="0" t="n">
        <v>0.5</v>
      </c>
      <c r="H2398" s="0" t="n">
        <v>2.6</v>
      </c>
      <c r="I2398" s="0" t="n">
        <v>5.2</v>
      </c>
      <c r="J2398" s="0" t="n">
        <v>2.6</v>
      </c>
      <c r="K2398" s="0" t="s">
        <v>18</v>
      </c>
      <c r="L2398" s="0" t="s">
        <v>19</v>
      </c>
      <c r="M2398" s="0" t="n">
        <f aca="false">CEILING(G2398,1)*F2398</f>
        <v>5.2</v>
      </c>
      <c r="N2398" s="0" t="n">
        <f aca="false">M2398-H2398</f>
        <v>2.6</v>
      </c>
      <c r="O2398" s="0" t="n">
        <f aca="false">IF(ABS(N2398-J2398)&lt;0.011,1,0)</f>
        <v>1</v>
      </c>
    </row>
    <row r="2399" customFormat="false" ht="15" hidden="false" customHeight="false" outlineLevel="0" collapsed="false">
      <c r="A2399" s="0" t="s">
        <v>15</v>
      </c>
      <c r="B2399" s="0" t="s">
        <v>401</v>
      </c>
      <c r="C2399" s="0" t="n">
        <v>12</v>
      </c>
      <c r="D2399" s="0" t="n">
        <v>52317</v>
      </c>
      <c r="E2399" s="0" t="s">
        <v>80</v>
      </c>
      <c r="F2399" s="0" t="n">
        <v>3.9</v>
      </c>
      <c r="G2399" s="0" t="n">
        <v>0.5</v>
      </c>
      <c r="H2399" s="0" t="n">
        <v>1.95</v>
      </c>
      <c r="I2399" s="0" t="n">
        <v>3.9</v>
      </c>
      <c r="J2399" s="0" t="n">
        <v>1.95</v>
      </c>
      <c r="K2399" s="0" t="s">
        <v>18</v>
      </c>
      <c r="L2399" s="0" t="s">
        <v>19</v>
      </c>
      <c r="M2399" s="0" t="n">
        <f aca="false">CEILING(G2399,1)*F2399</f>
        <v>3.9</v>
      </c>
      <c r="N2399" s="0" t="n">
        <f aca="false">M2399-H2399</f>
        <v>1.95</v>
      </c>
      <c r="O2399" s="0" t="n">
        <f aca="false">IF(ABS(N2399-J2399)&lt;0.011,1,0)</f>
        <v>1</v>
      </c>
    </row>
    <row r="2400" customFormat="false" ht="15" hidden="false" customHeight="false" outlineLevel="0" collapsed="false">
      <c r="A2400" s="0" t="s">
        <v>15</v>
      </c>
      <c r="B2400" s="0" t="s">
        <v>401</v>
      </c>
      <c r="C2400" s="0" t="n">
        <v>12</v>
      </c>
      <c r="D2400" s="0" t="n">
        <v>52317</v>
      </c>
      <c r="E2400" s="0" t="s">
        <v>262</v>
      </c>
      <c r="F2400" s="0" t="n">
        <v>16.5</v>
      </c>
      <c r="G2400" s="0" t="n">
        <v>0.5</v>
      </c>
      <c r="H2400" s="0" t="n">
        <v>8.25</v>
      </c>
      <c r="I2400" s="0" t="n">
        <v>16.5</v>
      </c>
      <c r="J2400" s="0" t="n">
        <v>8.25</v>
      </c>
      <c r="K2400" s="0" t="s">
        <v>18</v>
      </c>
      <c r="L2400" s="0" t="s">
        <v>19</v>
      </c>
      <c r="M2400" s="0" t="n">
        <f aca="false">CEILING(G2400,1)*F2400</f>
        <v>16.5</v>
      </c>
      <c r="N2400" s="0" t="n">
        <f aca="false">M2400-H2400</f>
        <v>8.25</v>
      </c>
      <c r="O2400" s="0" t="n">
        <f aca="false">IF(ABS(N2400-J2400)&lt;0.011,1,0)</f>
        <v>1</v>
      </c>
    </row>
    <row r="2401" customFormat="false" ht="15" hidden="false" customHeight="false" outlineLevel="0" collapsed="false">
      <c r="A2401" s="0" t="s">
        <v>15</v>
      </c>
      <c r="B2401" s="0" t="s">
        <v>401</v>
      </c>
      <c r="C2401" s="0" t="n">
        <v>12</v>
      </c>
      <c r="D2401" s="0" t="n">
        <v>52317</v>
      </c>
      <c r="E2401" s="0" t="s">
        <v>130</v>
      </c>
      <c r="F2401" s="0" t="n">
        <v>3.9</v>
      </c>
      <c r="G2401" s="0" t="n">
        <v>0.5</v>
      </c>
      <c r="H2401" s="0" t="n">
        <v>1.95</v>
      </c>
      <c r="I2401" s="0" t="n">
        <v>3.9</v>
      </c>
      <c r="J2401" s="0" t="n">
        <v>1.95</v>
      </c>
      <c r="K2401" s="0" t="s">
        <v>18</v>
      </c>
      <c r="L2401" s="0" t="s">
        <v>19</v>
      </c>
      <c r="M2401" s="0" t="n">
        <f aca="false">CEILING(G2401,1)*F2401</f>
        <v>3.9</v>
      </c>
      <c r="N2401" s="0" t="n">
        <f aca="false">M2401-H2401</f>
        <v>1.95</v>
      </c>
      <c r="O2401" s="0" t="n">
        <f aca="false">IF(ABS(N2401-J2401)&lt;0.011,1,0)</f>
        <v>1</v>
      </c>
    </row>
    <row r="2402" customFormat="false" ht="15" hidden="false" customHeight="false" outlineLevel="0" collapsed="false">
      <c r="A2402" s="0" t="s">
        <v>15</v>
      </c>
      <c r="B2402" s="0" t="s">
        <v>401</v>
      </c>
      <c r="C2402" s="0" t="n">
        <v>12</v>
      </c>
      <c r="D2402" s="0" t="n">
        <v>52317</v>
      </c>
      <c r="E2402" s="0" t="s">
        <v>89</v>
      </c>
      <c r="F2402" s="0" t="n">
        <v>3.9</v>
      </c>
      <c r="G2402" s="0" t="n">
        <v>0.5</v>
      </c>
      <c r="H2402" s="0" t="n">
        <v>1.95</v>
      </c>
      <c r="I2402" s="0" t="n">
        <v>3.9</v>
      </c>
      <c r="J2402" s="0" t="n">
        <v>1.95</v>
      </c>
      <c r="K2402" s="0" t="s">
        <v>18</v>
      </c>
      <c r="L2402" s="0" t="s">
        <v>19</v>
      </c>
      <c r="M2402" s="0" t="n">
        <f aca="false">CEILING(G2402,1)*F2402</f>
        <v>3.9</v>
      </c>
      <c r="N2402" s="0" t="n">
        <f aca="false">M2402-H2402</f>
        <v>1.95</v>
      </c>
      <c r="O2402" s="0" t="n">
        <f aca="false">IF(ABS(N2402-J2402)&lt;0.011,1,0)</f>
        <v>1</v>
      </c>
    </row>
    <row r="2403" customFormat="false" ht="15" hidden="false" customHeight="false" outlineLevel="0" collapsed="false">
      <c r="A2403" s="0" t="s">
        <v>15</v>
      </c>
      <c r="B2403" s="0" t="s">
        <v>401</v>
      </c>
      <c r="C2403" s="0" t="n">
        <v>12</v>
      </c>
      <c r="D2403" s="0" t="n">
        <v>52317</v>
      </c>
      <c r="E2403" s="0" t="s">
        <v>248</v>
      </c>
      <c r="F2403" s="0" t="n">
        <v>9.9</v>
      </c>
      <c r="G2403" s="0" t="n">
        <v>0.5</v>
      </c>
      <c r="H2403" s="0" t="n">
        <v>4.95</v>
      </c>
      <c r="I2403" s="0" t="n">
        <v>9.9</v>
      </c>
      <c r="J2403" s="0" t="n">
        <v>4.95</v>
      </c>
      <c r="K2403" s="0" t="s">
        <v>18</v>
      </c>
      <c r="L2403" s="0" t="s">
        <v>19</v>
      </c>
      <c r="M2403" s="0" t="n">
        <f aca="false">CEILING(G2403,1)*F2403</f>
        <v>9.9</v>
      </c>
      <c r="N2403" s="0" t="n">
        <f aca="false">M2403-H2403</f>
        <v>4.95</v>
      </c>
      <c r="O2403" s="0" t="n">
        <f aca="false">IF(ABS(N2403-J2403)&lt;0.011,1,0)</f>
        <v>1</v>
      </c>
    </row>
    <row r="2404" customFormat="false" ht="15" hidden="false" customHeight="false" outlineLevel="0" collapsed="false">
      <c r="A2404" s="0" t="s">
        <v>15</v>
      </c>
      <c r="B2404" s="0" t="s">
        <v>401</v>
      </c>
      <c r="C2404" s="0" t="n">
        <v>12</v>
      </c>
      <c r="D2404" s="0" t="n">
        <v>52317</v>
      </c>
      <c r="E2404" s="0" t="s">
        <v>123</v>
      </c>
      <c r="F2404" s="0" t="n">
        <v>6.9</v>
      </c>
      <c r="G2404" s="0" t="n">
        <v>0.5</v>
      </c>
      <c r="H2404" s="0" t="n">
        <v>3.45</v>
      </c>
      <c r="I2404" s="0" t="n">
        <v>6.9</v>
      </c>
      <c r="J2404" s="0" t="n">
        <v>3.45</v>
      </c>
      <c r="K2404" s="0" t="s">
        <v>18</v>
      </c>
      <c r="L2404" s="0" t="s">
        <v>19</v>
      </c>
      <c r="M2404" s="0" t="n">
        <f aca="false">CEILING(G2404,1)*F2404</f>
        <v>6.9</v>
      </c>
      <c r="N2404" s="0" t="n">
        <f aca="false">M2404-H2404</f>
        <v>3.45</v>
      </c>
      <c r="O2404" s="0" t="n">
        <f aca="false">IF(ABS(N2404-J2404)&lt;0.011,1,0)</f>
        <v>1</v>
      </c>
    </row>
    <row r="2405" customFormat="false" ht="15" hidden="false" customHeight="false" outlineLevel="0" collapsed="false">
      <c r="A2405" s="0" t="s">
        <v>15</v>
      </c>
      <c r="B2405" s="0" t="s">
        <v>401</v>
      </c>
      <c r="C2405" s="0" t="n">
        <v>12</v>
      </c>
      <c r="D2405" s="0" t="n">
        <v>52317</v>
      </c>
      <c r="E2405" s="0" t="s">
        <v>235</v>
      </c>
      <c r="F2405" s="0" t="n">
        <v>4</v>
      </c>
      <c r="G2405" s="0" t="n">
        <v>0.5</v>
      </c>
      <c r="H2405" s="0" t="n">
        <v>2</v>
      </c>
      <c r="I2405" s="0" t="n">
        <v>4</v>
      </c>
      <c r="J2405" s="0" t="n">
        <v>2</v>
      </c>
      <c r="K2405" s="0" t="s">
        <v>18</v>
      </c>
      <c r="L2405" s="0" t="s">
        <v>19</v>
      </c>
      <c r="M2405" s="0" t="n">
        <f aca="false">CEILING(G2405,1)*F2405</f>
        <v>4</v>
      </c>
      <c r="N2405" s="0" t="n">
        <f aca="false">M2405-H2405</f>
        <v>2</v>
      </c>
      <c r="O2405" s="0" t="n">
        <f aca="false">IF(ABS(N2405-J2405)&lt;0.011,1,0)</f>
        <v>1</v>
      </c>
    </row>
    <row r="2406" customFormat="false" ht="15" hidden="false" customHeight="false" outlineLevel="0" collapsed="false">
      <c r="A2406" s="0" t="s">
        <v>15</v>
      </c>
      <c r="B2406" s="0" t="s">
        <v>401</v>
      </c>
      <c r="C2406" s="0" t="n">
        <v>12</v>
      </c>
      <c r="D2406" s="0" t="n">
        <v>52317</v>
      </c>
      <c r="E2406" s="0" t="s">
        <v>43</v>
      </c>
      <c r="F2406" s="0" t="n">
        <v>7.8</v>
      </c>
      <c r="G2406" s="0" t="n">
        <v>0.5</v>
      </c>
      <c r="H2406" s="0" t="n">
        <v>3.9</v>
      </c>
      <c r="I2406" s="0" t="n">
        <v>7.8</v>
      </c>
      <c r="J2406" s="0" t="n">
        <v>3.9</v>
      </c>
      <c r="K2406" s="0" t="s">
        <v>18</v>
      </c>
      <c r="L2406" s="0" t="s">
        <v>19</v>
      </c>
      <c r="M2406" s="0" t="n">
        <f aca="false">CEILING(G2406,1)*F2406</f>
        <v>7.8</v>
      </c>
      <c r="N2406" s="0" t="n">
        <f aca="false">M2406-H2406</f>
        <v>3.9</v>
      </c>
      <c r="O2406" s="0" t="n">
        <f aca="false">IF(ABS(N2406-J2406)&lt;0.011,1,0)</f>
        <v>1</v>
      </c>
    </row>
    <row r="2407" customFormat="false" ht="15" hidden="false" customHeight="false" outlineLevel="0" collapsed="false">
      <c r="A2407" s="0" t="s">
        <v>15</v>
      </c>
      <c r="B2407" s="0" t="s">
        <v>401</v>
      </c>
      <c r="C2407" s="0" t="n">
        <v>17</v>
      </c>
      <c r="D2407" s="0" t="n">
        <v>52338</v>
      </c>
      <c r="E2407" s="0" t="s">
        <v>38</v>
      </c>
      <c r="F2407" s="0" t="n">
        <v>3.9</v>
      </c>
      <c r="G2407" s="0" t="n">
        <v>1.5</v>
      </c>
      <c r="H2407" s="0" t="n">
        <v>5.85</v>
      </c>
      <c r="I2407" s="0" t="n">
        <v>7.8</v>
      </c>
      <c r="J2407" s="0" t="n">
        <v>1.95</v>
      </c>
      <c r="K2407" s="0" t="s">
        <v>18</v>
      </c>
      <c r="L2407" s="0" t="s">
        <v>197</v>
      </c>
      <c r="M2407" s="0" t="n">
        <f aca="false">CEILING(G2407,1)*F2407</f>
        <v>7.8</v>
      </c>
      <c r="N2407" s="0" t="n">
        <f aca="false">M2407-H2407</f>
        <v>1.95</v>
      </c>
      <c r="O2407" s="0" t="n">
        <f aca="false">IF(ABS(N2407-J2407)&lt;0.011,1,0)</f>
        <v>1</v>
      </c>
    </row>
    <row r="2408" customFormat="false" ht="15" hidden="false" customHeight="false" outlineLevel="0" collapsed="false">
      <c r="A2408" s="0" t="s">
        <v>15</v>
      </c>
      <c r="B2408" s="0" t="s">
        <v>401</v>
      </c>
      <c r="C2408" s="0" t="n">
        <v>17</v>
      </c>
      <c r="D2408" s="0" t="n">
        <v>52338</v>
      </c>
      <c r="E2408" s="0" t="s">
        <v>41</v>
      </c>
      <c r="F2408" s="0" t="n">
        <v>3.9</v>
      </c>
      <c r="G2408" s="0" t="n">
        <v>0.5</v>
      </c>
      <c r="H2408" s="0" t="n">
        <v>1.95</v>
      </c>
      <c r="I2408" s="0" t="n">
        <v>3.9</v>
      </c>
      <c r="J2408" s="0" t="n">
        <v>1.95</v>
      </c>
      <c r="K2408" s="0" t="s">
        <v>18</v>
      </c>
      <c r="L2408" s="0" t="s">
        <v>197</v>
      </c>
      <c r="M2408" s="0" t="n">
        <f aca="false">CEILING(G2408,1)*F2408</f>
        <v>3.9</v>
      </c>
      <c r="N2408" s="0" t="n">
        <f aca="false">M2408-H2408</f>
        <v>1.95</v>
      </c>
      <c r="O2408" s="0" t="n">
        <f aca="false">IF(ABS(N2408-J2408)&lt;0.011,1,0)</f>
        <v>1</v>
      </c>
    </row>
    <row r="2409" customFormat="false" ht="15" hidden="false" customHeight="false" outlineLevel="0" collapsed="false">
      <c r="A2409" s="0" t="s">
        <v>15</v>
      </c>
      <c r="B2409" s="0" t="s">
        <v>401</v>
      </c>
      <c r="C2409" s="0" t="n">
        <v>17</v>
      </c>
      <c r="D2409" s="0" t="n">
        <v>52338</v>
      </c>
      <c r="E2409" s="0" t="s">
        <v>69</v>
      </c>
      <c r="F2409" s="0" t="n">
        <v>6.5</v>
      </c>
      <c r="G2409" s="0" t="n">
        <v>0.5</v>
      </c>
      <c r="H2409" s="0" t="n">
        <v>3.25</v>
      </c>
      <c r="I2409" s="0" t="n">
        <v>6.5</v>
      </c>
      <c r="J2409" s="0" t="n">
        <v>3.25</v>
      </c>
      <c r="K2409" s="0" t="s">
        <v>18</v>
      </c>
      <c r="L2409" s="0" t="s">
        <v>197</v>
      </c>
      <c r="M2409" s="0" t="n">
        <f aca="false">CEILING(G2409,1)*F2409</f>
        <v>6.5</v>
      </c>
      <c r="N2409" s="0" t="n">
        <f aca="false">M2409-H2409</f>
        <v>3.25</v>
      </c>
      <c r="O2409" s="0" t="n">
        <f aca="false">IF(ABS(N2409-J2409)&lt;0.011,1,0)</f>
        <v>1</v>
      </c>
    </row>
    <row r="2410" customFormat="false" ht="15" hidden="false" customHeight="false" outlineLevel="0" collapsed="false">
      <c r="A2410" s="0" t="s">
        <v>15</v>
      </c>
      <c r="B2410" s="0" t="s">
        <v>401</v>
      </c>
      <c r="C2410" s="0" t="n">
        <v>17</v>
      </c>
      <c r="D2410" s="0" t="n">
        <v>52338</v>
      </c>
      <c r="E2410" s="0" t="s">
        <v>43</v>
      </c>
      <c r="F2410" s="0" t="n">
        <v>7.8</v>
      </c>
      <c r="G2410" s="0" t="n">
        <v>0.5</v>
      </c>
      <c r="H2410" s="0" t="n">
        <v>3.9</v>
      </c>
      <c r="I2410" s="0" t="n">
        <v>7.8</v>
      </c>
      <c r="J2410" s="0" t="n">
        <v>3.9</v>
      </c>
      <c r="K2410" s="0" t="s">
        <v>18</v>
      </c>
      <c r="L2410" s="0" t="s">
        <v>197</v>
      </c>
      <c r="M2410" s="0" t="n">
        <f aca="false">CEILING(G2410,1)*F2410</f>
        <v>7.8</v>
      </c>
      <c r="N2410" s="0" t="n">
        <f aca="false">M2410-H2410</f>
        <v>3.9</v>
      </c>
      <c r="O2410" s="0" t="n">
        <f aca="false">IF(ABS(N2410-J2410)&lt;0.011,1,0)</f>
        <v>1</v>
      </c>
    </row>
    <row r="2411" customFormat="false" ht="15" hidden="false" customHeight="false" outlineLevel="0" collapsed="false">
      <c r="A2411" s="0" t="s">
        <v>15</v>
      </c>
      <c r="B2411" s="0" t="s">
        <v>401</v>
      </c>
      <c r="C2411" s="0" t="n">
        <v>17</v>
      </c>
      <c r="D2411" s="0" t="n">
        <v>52338</v>
      </c>
      <c r="E2411" s="0" t="s">
        <v>143</v>
      </c>
      <c r="F2411" s="0" t="n">
        <v>3.9</v>
      </c>
      <c r="G2411" s="0" t="n">
        <v>0.5</v>
      </c>
      <c r="H2411" s="0" t="n">
        <v>1.95</v>
      </c>
      <c r="I2411" s="0" t="n">
        <v>3.9</v>
      </c>
      <c r="J2411" s="0" t="n">
        <v>1.95</v>
      </c>
      <c r="K2411" s="0" t="s">
        <v>18</v>
      </c>
      <c r="L2411" s="0" t="s">
        <v>197</v>
      </c>
      <c r="M2411" s="0" t="n">
        <f aca="false">CEILING(G2411,1)*F2411</f>
        <v>3.9</v>
      </c>
      <c r="N2411" s="0" t="n">
        <f aca="false">M2411-H2411</f>
        <v>1.95</v>
      </c>
      <c r="O2411" s="0" t="n">
        <f aca="false">IF(ABS(N2411-J2411)&lt;0.011,1,0)</f>
        <v>1</v>
      </c>
    </row>
    <row r="2412" customFormat="false" ht="15" hidden="false" customHeight="false" outlineLevel="0" collapsed="false">
      <c r="A2412" s="0" t="s">
        <v>15</v>
      </c>
      <c r="B2412" s="0" t="s">
        <v>401</v>
      </c>
      <c r="C2412" s="0" t="n">
        <v>17</v>
      </c>
      <c r="D2412" s="0" t="n">
        <v>52338</v>
      </c>
      <c r="E2412" s="0" t="s">
        <v>83</v>
      </c>
      <c r="F2412" s="0" t="n">
        <v>2.2</v>
      </c>
      <c r="G2412" s="0" t="n">
        <v>0.5</v>
      </c>
      <c r="H2412" s="0" t="n">
        <v>1.1</v>
      </c>
      <c r="I2412" s="0" t="n">
        <v>2.2</v>
      </c>
      <c r="J2412" s="0" t="n">
        <v>1.1</v>
      </c>
      <c r="K2412" s="0" t="s">
        <v>18</v>
      </c>
      <c r="L2412" s="0" t="s">
        <v>197</v>
      </c>
      <c r="M2412" s="0" t="n">
        <f aca="false">CEILING(G2412,1)*F2412</f>
        <v>2.2</v>
      </c>
      <c r="N2412" s="0" t="n">
        <f aca="false">M2412-H2412</f>
        <v>1.1</v>
      </c>
      <c r="O2412" s="0" t="n">
        <f aca="false">IF(ABS(N2412-J2412)&lt;0.011,1,0)</f>
        <v>1</v>
      </c>
    </row>
    <row r="2413" customFormat="false" ht="15" hidden="false" customHeight="false" outlineLevel="0" collapsed="false">
      <c r="A2413" s="0" t="s">
        <v>15</v>
      </c>
      <c r="B2413" s="0" t="s">
        <v>401</v>
      </c>
      <c r="C2413" s="0" t="n">
        <v>18</v>
      </c>
      <c r="D2413" s="0" t="n">
        <v>52325</v>
      </c>
      <c r="E2413" s="0" t="s">
        <v>38</v>
      </c>
      <c r="F2413" s="0" t="n">
        <v>3.9</v>
      </c>
      <c r="G2413" s="0" t="n">
        <v>1.5</v>
      </c>
      <c r="H2413" s="0" t="n">
        <v>5.85</v>
      </c>
      <c r="I2413" s="0" t="n">
        <v>7.8</v>
      </c>
      <c r="J2413" s="0" t="n">
        <v>1.95</v>
      </c>
      <c r="K2413" s="0" t="s">
        <v>18</v>
      </c>
      <c r="L2413" s="0" t="s">
        <v>197</v>
      </c>
      <c r="M2413" s="0" t="n">
        <f aca="false">CEILING(G2413,1)*F2413</f>
        <v>7.8</v>
      </c>
      <c r="N2413" s="0" t="n">
        <f aca="false">M2413-H2413</f>
        <v>1.95</v>
      </c>
      <c r="O2413" s="0" t="n">
        <f aca="false">IF(ABS(N2413-J2413)&lt;0.011,1,0)</f>
        <v>1</v>
      </c>
    </row>
    <row r="2414" customFormat="false" ht="15" hidden="false" customHeight="false" outlineLevel="0" collapsed="false">
      <c r="A2414" s="0" t="s">
        <v>15</v>
      </c>
      <c r="B2414" s="0" t="s">
        <v>401</v>
      </c>
      <c r="C2414" s="0" t="n">
        <v>18</v>
      </c>
      <c r="D2414" s="0" t="n">
        <v>52325</v>
      </c>
      <c r="E2414" s="0" t="s">
        <v>41</v>
      </c>
      <c r="F2414" s="0" t="n">
        <v>3.9</v>
      </c>
      <c r="G2414" s="0" t="n">
        <v>0.5</v>
      </c>
      <c r="H2414" s="0" t="n">
        <v>1.95</v>
      </c>
      <c r="I2414" s="0" t="n">
        <v>3.9</v>
      </c>
      <c r="J2414" s="0" t="n">
        <v>1.95</v>
      </c>
      <c r="K2414" s="0" t="s">
        <v>18</v>
      </c>
      <c r="L2414" s="0" t="s">
        <v>197</v>
      </c>
      <c r="M2414" s="0" t="n">
        <f aca="false">CEILING(G2414,1)*F2414</f>
        <v>3.9</v>
      </c>
      <c r="N2414" s="0" t="n">
        <f aca="false">M2414-H2414</f>
        <v>1.95</v>
      </c>
      <c r="O2414" s="0" t="n">
        <f aca="false">IF(ABS(N2414-J2414)&lt;0.011,1,0)</f>
        <v>1</v>
      </c>
    </row>
    <row r="2415" customFormat="false" ht="15" hidden="false" customHeight="false" outlineLevel="0" collapsed="false">
      <c r="A2415" s="0" t="s">
        <v>15</v>
      </c>
      <c r="B2415" s="0" t="s">
        <v>401</v>
      </c>
      <c r="C2415" s="0" t="n">
        <v>18</v>
      </c>
      <c r="D2415" s="0" t="n">
        <v>52325</v>
      </c>
      <c r="E2415" s="0" t="s">
        <v>69</v>
      </c>
      <c r="F2415" s="0" t="n">
        <v>6.5</v>
      </c>
      <c r="G2415" s="0" t="n">
        <v>0.5</v>
      </c>
      <c r="H2415" s="0" t="n">
        <v>3.25</v>
      </c>
      <c r="I2415" s="0" t="n">
        <v>6.5</v>
      </c>
      <c r="J2415" s="0" t="n">
        <v>3.25</v>
      </c>
      <c r="K2415" s="0" t="s">
        <v>18</v>
      </c>
      <c r="L2415" s="0" t="s">
        <v>197</v>
      </c>
      <c r="M2415" s="0" t="n">
        <f aca="false">CEILING(G2415,1)*F2415</f>
        <v>6.5</v>
      </c>
      <c r="N2415" s="0" t="n">
        <f aca="false">M2415-H2415</f>
        <v>3.25</v>
      </c>
      <c r="O2415" s="0" t="n">
        <f aca="false">IF(ABS(N2415-J2415)&lt;0.011,1,0)</f>
        <v>1</v>
      </c>
    </row>
    <row r="2416" customFormat="false" ht="15" hidden="false" customHeight="false" outlineLevel="0" collapsed="false">
      <c r="A2416" s="0" t="s">
        <v>15</v>
      </c>
      <c r="B2416" s="0" t="s">
        <v>401</v>
      </c>
      <c r="C2416" s="0" t="n">
        <v>18</v>
      </c>
      <c r="D2416" s="0" t="n">
        <v>52325</v>
      </c>
      <c r="E2416" s="0" t="s">
        <v>43</v>
      </c>
      <c r="F2416" s="0" t="n">
        <v>7.8</v>
      </c>
      <c r="G2416" s="0" t="n">
        <v>0.5</v>
      </c>
      <c r="H2416" s="0" t="n">
        <v>3.9</v>
      </c>
      <c r="I2416" s="0" t="n">
        <v>7.8</v>
      </c>
      <c r="J2416" s="0" t="n">
        <v>3.9</v>
      </c>
      <c r="K2416" s="0" t="s">
        <v>18</v>
      </c>
      <c r="L2416" s="0" t="s">
        <v>197</v>
      </c>
      <c r="M2416" s="0" t="n">
        <f aca="false">CEILING(G2416,1)*F2416</f>
        <v>7.8</v>
      </c>
      <c r="N2416" s="0" t="n">
        <f aca="false">M2416-H2416</f>
        <v>3.9</v>
      </c>
      <c r="O2416" s="0" t="n">
        <f aca="false">IF(ABS(N2416-J2416)&lt;0.011,1,0)</f>
        <v>1</v>
      </c>
    </row>
    <row r="2417" customFormat="false" ht="15" hidden="false" customHeight="false" outlineLevel="0" collapsed="false">
      <c r="A2417" s="0" t="s">
        <v>15</v>
      </c>
      <c r="B2417" s="0" t="s">
        <v>401</v>
      </c>
      <c r="C2417" s="0" t="n">
        <v>18</v>
      </c>
      <c r="D2417" s="0" t="n">
        <v>52325</v>
      </c>
      <c r="E2417" s="0" t="s">
        <v>143</v>
      </c>
      <c r="F2417" s="0" t="n">
        <v>3.9</v>
      </c>
      <c r="G2417" s="0" t="n">
        <v>0.5</v>
      </c>
      <c r="H2417" s="0" t="n">
        <v>1.95</v>
      </c>
      <c r="I2417" s="0" t="n">
        <v>3.9</v>
      </c>
      <c r="J2417" s="0" t="n">
        <v>1.95</v>
      </c>
      <c r="K2417" s="0" t="s">
        <v>18</v>
      </c>
      <c r="L2417" s="0" t="s">
        <v>197</v>
      </c>
      <c r="M2417" s="0" t="n">
        <f aca="false">CEILING(G2417,1)*F2417</f>
        <v>3.9</v>
      </c>
      <c r="N2417" s="0" t="n">
        <f aca="false">M2417-H2417</f>
        <v>1.95</v>
      </c>
      <c r="O2417" s="0" t="n">
        <f aca="false">IF(ABS(N2417-J2417)&lt;0.011,1,0)</f>
        <v>1</v>
      </c>
    </row>
    <row r="2418" customFormat="false" ht="15" hidden="false" customHeight="false" outlineLevel="0" collapsed="false">
      <c r="A2418" s="0" t="s">
        <v>15</v>
      </c>
      <c r="B2418" s="0" t="s">
        <v>401</v>
      </c>
      <c r="C2418" s="0" t="n">
        <v>18</v>
      </c>
      <c r="D2418" s="0" t="n">
        <v>52325</v>
      </c>
      <c r="E2418" s="0" t="s">
        <v>83</v>
      </c>
      <c r="F2418" s="0" t="n">
        <v>2.2</v>
      </c>
      <c r="G2418" s="0" t="n">
        <v>0.5</v>
      </c>
      <c r="H2418" s="0" t="n">
        <v>1.1</v>
      </c>
      <c r="I2418" s="0" t="n">
        <v>2.2</v>
      </c>
      <c r="J2418" s="0" t="n">
        <v>1.1</v>
      </c>
      <c r="K2418" s="0" t="s">
        <v>18</v>
      </c>
      <c r="L2418" s="0" t="s">
        <v>197</v>
      </c>
      <c r="M2418" s="0" t="n">
        <f aca="false">CEILING(G2418,1)*F2418</f>
        <v>2.2</v>
      </c>
      <c r="N2418" s="0" t="n">
        <f aca="false">M2418-H2418</f>
        <v>1.1</v>
      </c>
      <c r="O2418" s="0" t="n">
        <f aca="false">IF(ABS(N2418-J2418)&lt;0.011,1,0)</f>
        <v>1</v>
      </c>
    </row>
    <row r="2419" customFormat="false" ht="15" hidden="false" customHeight="false" outlineLevel="0" collapsed="false">
      <c r="A2419" s="0" t="s">
        <v>15</v>
      </c>
      <c r="B2419" s="0" t="s">
        <v>401</v>
      </c>
      <c r="C2419" s="0" t="n">
        <v>25</v>
      </c>
      <c r="D2419" s="0" t="n">
        <v>52342</v>
      </c>
      <c r="E2419" s="0" t="s">
        <v>68</v>
      </c>
      <c r="F2419" s="0" t="n">
        <v>6</v>
      </c>
      <c r="G2419" s="0" t="n">
        <v>0.5</v>
      </c>
      <c r="H2419" s="0" t="n">
        <v>3</v>
      </c>
      <c r="I2419" s="0" t="n">
        <v>6</v>
      </c>
      <c r="J2419" s="0" t="n">
        <v>3</v>
      </c>
      <c r="K2419" s="0" t="s">
        <v>18</v>
      </c>
      <c r="L2419" s="0" t="s">
        <v>102</v>
      </c>
      <c r="M2419" s="0" t="n">
        <f aca="false">CEILING(G2419,1)*F2419</f>
        <v>6</v>
      </c>
      <c r="N2419" s="0" t="n">
        <f aca="false">M2419-H2419</f>
        <v>3</v>
      </c>
      <c r="O2419" s="0" t="n">
        <f aca="false">IF(ABS(N2419-J2419)&lt;0.011,1,0)</f>
        <v>1</v>
      </c>
    </row>
    <row r="2420" customFormat="false" ht="15" hidden="false" customHeight="false" outlineLevel="0" collapsed="false">
      <c r="A2420" s="0" t="s">
        <v>15</v>
      </c>
      <c r="B2420" s="0" t="s">
        <v>401</v>
      </c>
      <c r="C2420" s="0" t="n">
        <v>25</v>
      </c>
      <c r="D2420" s="0" t="n">
        <v>52342</v>
      </c>
      <c r="E2420" s="0" t="s">
        <v>69</v>
      </c>
      <c r="F2420" s="0" t="n">
        <v>6.5</v>
      </c>
      <c r="G2420" s="0" t="n">
        <v>0.5</v>
      </c>
      <c r="H2420" s="0" t="n">
        <v>3.25</v>
      </c>
      <c r="I2420" s="0" t="n">
        <v>6.5</v>
      </c>
      <c r="J2420" s="0" t="n">
        <v>3.25</v>
      </c>
      <c r="K2420" s="0" t="s">
        <v>18</v>
      </c>
      <c r="L2420" s="0" t="s">
        <v>102</v>
      </c>
      <c r="M2420" s="0" t="n">
        <f aca="false">CEILING(G2420,1)*F2420</f>
        <v>6.5</v>
      </c>
      <c r="N2420" s="0" t="n">
        <f aca="false">M2420-H2420</f>
        <v>3.25</v>
      </c>
      <c r="O2420" s="0" t="n">
        <f aca="false">IF(ABS(N2420-J2420)&lt;0.011,1,0)</f>
        <v>1</v>
      </c>
    </row>
    <row r="2421" customFormat="false" ht="15" hidden="false" customHeight="false" outlineLevel="0" collapsed="false">
      <c r="A2421" s="0" t="s">
        <v>15</v>
      </c>
      <c r="B2421" s="0" t="s">
        <v>401</v>
      </c>
      <c r="C2421" s="0" t="n">
        <v>26</v>
      </c>
      <c r="D2421" s="0" t="n">
        <v>52329</v>
      </c>
      <c r="E2421" s="0" t="s">
        <v>68</v>
      </c>
      <c r="F2421" s="0" t="n">
        <v>6</v>
      </c>
      <c r="G2421" s="0" t="n">
        <v>0.5</v>
      </c>
      <c r="H2421" s="0" t="n">
        <v>3</v>
      </c>
      <c r="I2421" s="0" t="n">
        <v>6</v>
      </c>
      <c r="J2421" s="0" t="n">
        <v>3</v>
      </c>
      <c r="K2421" s="0" t="s">
        <v>18</v>
      </c>
      <c r="L2421" s="0" t="s">
        <v>102</v>
      </c>
      <c r="M2421" s="0" t="n">
        <f aca="false">CEILING(G2421,1)*F2421</f>
        <v>6</v>
      </c>
      <c r="N2421" s="0" t="n">
        <f aca="false">M2421-H2421</f>
        <v>3</v>
      </c>
      <c r="O2421" s="0" t="n">
        <f aca="false">IF(ABS(N2421-J2421)&lt;0.011,1,0)</f>
        <v>1</v>
      </c>
    </row>
    <row r="2422" customFormat="false" ht="15" hidden="false" customHeight="false" outlineLevel="0" collapsed="false">
      <c r="A2422" s="0" t="s">
        <v>15</v>
      </c>
      <c r="B2422" s="0" t="s">
        <v>401</v>
      </c>
      <c r="C2422" s="0" t="n">
        <v>26</v>
      </c>
      <c r="D2422" s="0" t="n">
        <v>52329</v>
      </c>
      <c r="E2422" s="0" t="s">
        <v>69</v>
      </c>
      <c r="F2422" s="0" t="n">
        <v>6.5</v>
      </c>
      <c r="G2422" s="0" t="n">
        <v>0.5</v>
      </c>
      <c r="H2422" s="0" t="n">
        <v>3.25</v>
      </c>
      <c r="I2422" s="0" t="n">
        <v>6.5</v>
      </c>
      <c r="J2422" s="0" t="n">
        <v>3.25</v>
      </c>
      <c r="K2422" s="0" t="s">
        <v>18</v>
      </c>
      <c r="L2422" s="0" t="s">
        <v>102</v>
      </c>
      <c r="M2422" s="0" t="n">
        <f aca="false">CEILING(G2422,1)*F2422</f>
        <v>6.5</v>
      </c>
      <c r="N2422" s="0" t="n">
        <f aca="false">M2422-H2422</f>
        <v>3.25</v>
      </c>
      <c r="O2422" s="0" t="n">
        <f aca="false">IF(ABS(N2422-J2422)&lt;0.011,1,0)</f>
        <v>1</v>
      </c>
    </row>
    <row r="2423" customFormat="false" ht="15" hidden="false" customHeight="false" outlineLevel="0" collapsed="false">
      <c r="A2423" s="0" t="s">
        <v>15</v>
      </c>
      <c r="B2423" s="0" t="s">
        <v>401</v>
      </c>
      <c r="C2423" s="0" t="n">
        <v>29</v>
      </c>
      <c r="D2423" s="0" t="n">
        <v>52343</v>
      </c>
      <c r="E2423" s="0" t="s">
        <v>281</v>
      </c>
      <c r="F2423" s="0" t="n">
        <v>7.9</v>
      </c>
      <c r="G2423" s="0" t="n">
        <v>0.5</v>
      </c>
      <c r="H2423" s="0" t="n">
        <v>3.95</v>
      </c>
      <c r="I2423" s="0" t="n">
        <v>7.9</v>
      </c>
      <c r="J2423" s="0" t="n">
        <v>3.95</v>
      </c>
      <c r="K2423" s="0" t="s">
        <v>18</v>
      </c>
      <c r="L2423" s="0" t="s">
        <v>200</v>
      </c>
      <c r="M2423" s="0" t="n">
        <f aca="false">CEILING(G2423,1)*F2423</f>
        <v>7.9</v>
      </c>
      <c r="N2423" s="0" t="n">
        <f aca="false">M2423-H2423</f>
        <v>3.95</v>
      </c>
      <c r="O2423" s="0" t="n">
        <f aca="false">IF(ABS(N2423-J2423)&lt;0.011,1,0)</f>
        <v>1</v>
      </c>
    </row>
    <row r="2424" customFormat="false" ht="15" hidden="false" customHeight="false" outlineLevel="0" collapsed="false">
      <c r="A2424" s="0" t="s">
        <v>15</v>
      </c>
      <c r="B2424" s="0" t="s">
        <v>401</v>
      </c>
      <c r="C2424" s="0" t="n">
        <v>29</v>
      </c>
      <c r="D2424" s="0" t="n">
        <v>52343</v>
      </c>
      <c r="E2424" s="0" t="s">
        <v>256</v>
      </c>
      <c r="F2424" s="0" t="n">
        <v>10.5</v>
      </c>
      <c r="G2424" s="0" t="n">
        <v>0.5</v>
      </c>
      <c r="H2424" s="0" t="n">
        <v>5.25</v>
      </c>
      <c r="I2424" s="0" t="n">
        <v>10.5</v>
      </c>
      <c r="J2424" s="0" t="n">
        <v>5.25</v>
      </c>
      <c r="K2424" s="0" t="s">
        <v>18</v>
      </c>
      <c r="L2424" s="0" t="s">
        <v>200</v>
      </c>
      <c r="M2424" s="0" t="n">
        <f aca="false">CEILING(G2424,1)*F2424</f>
        <v>10.5</v>
      </c>
      <c r="N2424" s="0" t="n">
        <f aca="false">M2424-H2424</f>
        <v>5.25</v>
      </c>
      <c r="O2424" s="0" t="n">
        <f aca="false">IF(ABS(N2424-J2424)&lt;0.011,1,0)</f>
        <v>1</v>
      </c>
    </row>
    <row r="2425" customFormat="false" ht="15" hidden="false" customHeight="false" outlineLevel="0" collapsed="false">
      <c r="A2425" s="0" t="s">
        <v>15</v>
      </c>
      <c r="B2425" s="0" t="s">
        <v>401</v>
      </c>
      <c r="C2425" s="0" t="n">
        <v>29</v>
      </c>
      <c r="D2425" s="0" t="n">
        <v>52343</v>
      </c>
      <c r="E2425" s="0" t="s">
        <v>41</v>
      </c>
      <c r="F2425" s="0" t="n">
        <v>3.9</v>
      </c>
      <c r="G2425" s="0" t="n">
        <v>0.5</v>
      </c>
      <c r="H2425" s="0" t="n">
        <v>1.95</v>
      </c>
      <c r="I2425" s="0" t="n">
        <v>3.9</v>
      </c>
      <c r="J2425" s="0" t="n">
        <v>1.95</v>
      </c>
      <c r="K2425" s="0" t="s">
        <v>18</v>
      </c>
      <c r="L2425" s="0" t="s">
        <v>200</v>
      </c>
      <c r="M2425" s="0" t="n">
        <f aca="false">CEILING(G2425,1)*F2425</f>
        <v>3.9</v>
      </c>
      <c r="N2425" s="0" t="n">
        <f aca="false">M2425-H2425</f>
        <v>1.95</v>
      </c>
      <c r="O2425" s="0" t="n">
        <f aca="false">IF(ABS(N2425-J2425)&lt;0.011,1,0)</f>
        <v>1</v>
      </c>
    </row>
    <row r="2426" customFormat="false" ht="15" hidden="false" customHeight="false" outlineLevel="0" collapsed="false">
      <c r="A2426" s="0" t="s">
        <v>15</v>
      </c>
      <c r="B2426" s="0" t="s">
        <v>401</v>
      </c>
      <c r="C2426" s="0" t="n">
        <v>29</v>
      </c>
      <c r="D2426" s="0" t="n">
        <v>52343</v>
      </c>
      <c r="E2426" s="0" t="s">
        <v>136</v>
      </c>
      <c r="F2426" s="0" t="n">
        <v>7.9</v>
      </c>
      <c r="G2426" s="0" t="n">
        <v>0.5</v>
      </c>
      <c r="H2426" s="0" t="n">
        <v>3.95</v>
      </c>
      <c r="I2426" s="0" t="n">
        <v>7.9</v>
      </c>
      <c r="J2426" s="0" t="n">
        <v>3.95</v>
      </c>
      <c r="K2426" s="0" t="s">
        <v>18</v>
      </c>
      <c r="L2426" s="0" t="s">
        <v>200</v>
      </c>
      <c r="M2426" s="0" t="n">
        <f aca="false">CEILING(G2426,1)*F2426</f>
        <v>7.9</v>
      </c>
      <c r="N2426" s="0" t="n">
        <f aca="false">M2426-H2426</f>
        <v>3.95</v>
      </c>
      <c r="O2426" s="0" t="n">
        <f aca="false">IF(ABS(N2426-J2426)&lt;0.011,1,0)</f>
        <v>1</v>
      </c>
    </row>
    <row r="2427" customFormat="false" ht="15" hidden="false" customHeight="false" outlineLevel="0" collapsed="false">
      <c r="A2427" s="0" t="s">
        <v>15</v>
      </c>
      <c r="B2427" s="0" t="s">
        <v>401</v>
      </c>
      <c r="C2427" s="0" t="n">
        <v>29</v>
      </c>
      <c r="D2427" s="0" t="n">
        <v>52343</v>
      </c>
      <c r="E2427" s="0" t="s">
        <v>23</v>
      </c>
      <c r="F2427" s="0" t="n">
        <v>5.9</v>
      </c>
      <c r="G2427" s="0" t="n">
        <v>0.5</v>
      </c>
      <c r="H2427" s="0" t="n">
        <v>2.95</v>
      </c>
      <c r="I2427" s="0" t="n">
        <v>5.9</v>
      </c>
      <c r="J2427" s="0" t="n">
        <v>2.95</v>
      </c>
      <c r="K2427" s="0" t="s">
        <v>18</v>
      </c>
      <c r="L2427" s="0" t="s">
        <v>200</v>
      </c>
      <c r="M2427" s="0" t="n">
        <f aca="false">CEILING(G2427,1)*F2427</f>
        <v>5.9</v>
      </c>
      <c r="N2427" s="0" t="n">
        <f aca="false">M2427-H2427</f>
        <v>2.95</v>
      </c>
      <c r="O2427" s="0" t="n">
        <f aca="false">IF(ABS(N2427-J2427)&lt;0.011,1,0)</f>
        <v>1</v>
      </c>
    </row>
    <row r="2428" customFormat="false" ht="15" hidden="false" customHeight="false" outlineLevel="0" collapsed="false">
      <c r="A2428" s="0" t="s">
        <v>15</v>
      </c>
      <c r="B2428" s="0" t="s">
        <v>401</v>
      </c>
      <c r="C2428" s="0" t="n">
        <v>29</v>
      </c>
      <c r="D2428" s="0" t="n">
        <v>52343</v>
      </c>
      <c r="E2428" s="0" t="s">
        <v>112</v>
      </c>
      <c r="F2428" s="0" t="n">
        <v>8.5</v>
      </c>
      <c r="G2428" s="0" t="n">
        <v>0.5</v>
      </c>
      <c r="H2428" s="0" t="n">
        <v>4.25</v>
      </c>
      <c r="I2428" s="0" t="n">
        <v>8.5</v>
      </c>
      <c r="J2428" s="0" t="n">
        <v>4.25</v>
      </c>
      <c r="K2428" s="0" t="s">
        <v>18</v>
      </c>
      <c r="L2428" s="0" t="s">
        <v>200</v>
      </c>
      <c r="M2428" s="0" t="n">
        <f aca="false">CEILING(G2428,1)*F2428</f>
        <v>8.5</v>
      </c>
      <c r="N2428" s="0" t="n">
        <f aca="false">M2428-H2428</f>
        <v>4.25</v>
      </c>
      <c r="O2428" s="0" t="n">
        <f aca="false">IF(ABS(N2428-J2428)&lt;0.011,1,0)</f>
        <v>1</v>
      </c>
    </row>
    <row r="2429" customFormat="false" ht="15" hidden="false" customHeight="false" outlineLevel="0" collapsed="false">
      <c r="A2429" s="0" t="s">
        <v>15</v>
      </c>
      <c r="B2429" s="0" t="s">
        <v>401</v>
      </c>
      <c r="C2429" s="0" t="n">
        <v>30</v>
      </c>
      <c r="D2429" s="0" t="n">
        <v>52337</v>
      </c>
      <c r="E2429" s="0" t="s">
        <v>281</v>
      </c>
      <c r="F2429" s="0" t="n">
        <v>7.9</v>
      </c>
      <c r="G2429" s="0" t="n">
        <v>0.5</v>
      </c>
      <c r="H2429" s="0" t="n">
        <v>3.95</v>
      </c>
      <c r="I2429" s="0" t="n">
        <v>7.9</v>
      </c>
      <c r="J2429" s="0" t="n">
        <v>3.95</v>
      </c>
      <c r="K2429" s="0" t="s">
        <v>18</v>
      </c>
      <c r="L2429" s="0" t="s">
        <v>200</v>
      </c>
      <c r="M2429" s="0" t="n">
        <f aca="false">CEILING(G2429,1)*F2429</f>
        <v>7.9</v>
      </c>
      <c r="N2429" s="0" t="n">
        <f aca="false">M2429-H2429</f>
        <v>3.95</v>
      </c>
      <c r="O2429" s="0" t="n">
        <f aca="false">IF(ABS(N2429-J2429)&lt;0.011,1,0)</f>
        <v>1</v>
      </c>
    </row>
    <row r="2430" customFormat="false" ht="15" hidden="false" customHeight="false" outlineLevel="0" collapsed="false">
      <c r="A2430" s="0" t="s">
        <v>15</v>
      </c>
      <c r="B2430" s="0" t="s">
        <v>401</v>
      </c>
      <c r="C2430" s="0" t="n">
        <v>30</v>
      </c>
      <c r="D2430" s="0" t="n">
        <v>52337</v>
      </c>
      <c r="E2430" s="0" t="s">
        <v>256</v>
      </c>
      <c r="F2430" s="0" t="n">
        <v>10.5</v>
      </c>
      <c r="G2430" s="0" t="n">
        <v>0.5</v>
      </c>
      <c r="H2430" s="0" t="n">
        <v>5.25</v>
      </c>
      <c r="I2430" s="0" t="n">
        <v>10.5</v>
      </c>
      <c r="J2430" s="0" t="n">
        <v>5.25</v>
      </c>
      <c r="K2430" s="0" t="s">
        <v>18</v>
      </c>
      <c r="L2430" s="0" t="s">
        <v>200</v>
      </c>
      <c r="M2430" s="0" t="n">
        <f aca="false">CEILING(G2430,1)*F2430</f>
        <v>10.5</v>
      </c>
      <c r="N2430" s="0" t="n">
        <f aca="false">M2430-H2430</f>
        <v>5.25</v>
      </c>
      <c r="O2430" s="0" t="n">
        <f aca="false">IF(ABS(N2430-J2430)&lt;0.011,1,0)</f>
        <v>1</v>
      </c>
    </row>
    <row r="2431" customFormat="false" ht="15" hidden="false" customHeight="false" outlineLevel="0" collapsed="false">
      <c r="A2431" s="0" t="s">
        <v>15</v>
      </c>
      <c r="B2431" s="0" t="s">
        <v>401</v>
      </c>
      <c r="C2431" s="0" t="n">
        <v>30</v>
      </c>
      <c r="D2431" s="0" t="n">
        <v>52337</v>
      </c>
      <c r="E2431" s="0" t="s">
        <v>41</v>
      </c>
      <c r="F2431" s="0" t="n">
        <v>3.9</v>
      </c>
      <c r="G2431" s="0" t="n">
        <v>0.5</v>
      </c>
      <c r="H2431" s="0" t="n">
        <v>1.95</v>
      </c>
      <c r="I2431" s="0" t="n">
        <v>3.9</v>
      </c>
      <c r="J2431" s="0" t="n">
        <v>1.95</v>
      </c>
      <c r="K2431" s="0" t="s">
        <v>18</v>
      </c>
      <c r="L2431" s="0" t="s">
        <v>200</v>
      </c>
      <c r="M2431" s="0" t="n">
        <f aca="false">CEILING(G2431,1)*F2431</f>
        <v>3.9</v>
      </c>
      <c r="N2431" s="0" t="n">
        <f aca="false">M2431-H2431</f>
        <v>1.95</v>
      </c>
      <c r="O2431" s="0" t="n">
        <f aca="false">IF(ABS(N2431-J2431)&lt;0.011,1,0)</f>
        <v>1</v>
      </c>
    </row>
    <row r="2432" customFormat="false" ht="15" hidden="false" customHeight="false" outlineLevel="0" collapsed="false">
      <c r="A2432" s="0" t="s">
        <v>15</v>
      </c>
      <c r="B2432" s="0" t="s">
        <v>401</v>
      </c>
      <c r="C2432" s="0" t="n">
        <v>30</v>
      </c>
      <c r="D2432" s="0" t="n">
        <v>52337</v>
      </c>
      <c r="E2432" s="0" t="s">
        <v>136</v>
      </c>
      <c r="F2432" s="0" t="n">
        <v>7.9</v>
      </c>
      <c r="G2432" s="0" t="n">
        <v>0.5</v>
      </c>
      <c r="H2432" s="0" t="n">
        <v>3.95</v>
      </c>
      <c r="I2432" s="0" t="n">
        <v>7.9</v>
      </c>
      <c r="J2432" s="0" t="n">
        <v>3.95</v>
      </c>
      <c r="K2432" s="0" t="s">
        <v>18</v>
      </c>
      <c r="L2432" s="0" t="s">
        <v>200</v>
      </c>
      <c r="M2432" s="0" t="n">
        <f aca="false">CEILING(G2432,1)*F2432</f>
        <v>7.9</v>
      </c>
      <c r="N2432" s="0" t="n">
        <f aca="false">M2432-H2432</f>
        <v>3.95</v>
      </c>
      <c r="O2432" s="0" t="n">
        <f aca="false">IF(ABS(N2432-J2432)&lt;0.011,1,0)</f>
        <v>1</v>
      </c>
    </row>
    <row r="2433" customFormat="false" ht="15" hidden="false" customHeight="false" outlineLevel="0" collapsed="false">
      <c r="A2433" s="0" t="s">
        <v>15</v>
      </c>
      <c r="B2433" s="0" t="s">
        <v>401</v>
      </c>
      <c r="C2433" s="0" t="n">
        <v>30</v>
      </c>
      <c r="D2433" s="0" t="n">
        <v>52337</v>
      </c>
      <c r="E2433" s="0" t="s">
        <v>23</v>
      </c>
      <c r="F2433" s="0" t="n">
        <v>5.9</v>
      </c>
      <c r="G2433" s="0" t="n">
        <v>0.5</v>
      </c>
      <c r="H2433" s="0" t="n">
        <v>2.95</v>
      </c>
      <c r="I2433" s="0" t="n">
        <v>5.9</v>
      </c>
      <c r="J2433" s="0" t="n">
        <v>2.95</v>
      </c>
      <c r="K2433" s="0" t="s">
        <v>18</v>
      </c>
      <c r="L2433" s="0" t="s">
        <v>200</v>
      </c>
      <c r="M2433" s="0" t="n">
        <f aca="false">CEILING(G2433,1)*F2433</f>
        <v>5.9</v>
      </c>
      <c r="N2433" s="0" t="n">
        <f aca="false">M2433-H2433</f>
        <v>2.95</v>
      </c>
      <c r="O2433" s="0" t="n">
        <f aca="false">IF(ABS(N2433-J2433)&lt;0.011,1,0)</f>
        <v>1</v>
      </c>
    </row>
    <row r="2434" customFormat="false" ht="15" hidden="false" customHeight="false" outlineLevel="0" collapsed="false">
      <c r="A2434" s="0" t="s">
        <v>15</v>
      </c>
      <c r="B2434" s="0" t="s">
        <v>401</v>
      </c>
      <c r="C2434" s="0" t="n">
        <v>30</v>
      </c>
      <c r="D2434" s="0" t="n">
        <v>52337</v>
      </c>
      <c r="E2434" s="0" t="s">
        <v>112</v>
      </c>
      <c r="F2434" s="0" t="n">
        <v>8.5</v>
      </c>
      <c r="G2434" s="0" t="n">
        <v>0.5</v>
      </c>
      <c r="H2434" s="0" t="n">
        <v>4.25</v>
      </c>
      <c r="I2434" s="0" t="n">
        <v>8.5</v>
      </c>
      <c r="J2434" s="0" t="n">
        <v>4.25</v>
      </c>
      <c r="K2434" s="0" t="s">
        <v>18</v>
      </c>
      <c r="L2434" s="0" t="s">
        <v>200</v>
      </c>
      <c r="M2434" s="0" t="n">
        <f aca="false">CEILING(G2434,1)*F2434</f>
        <v>8.5</v>
      </c>
      <c r="N2434" s="0" t="n">
        <f aca="false">M2434-H2434</f>
        <v>4.25</v>
      </c>
      <c r="O2434" s="0" t="n">
        <f aca="false">IF(ABS(N2434-J2434)&lt;0.011,1,0)</f>
        <v>1</v>
      </c>
    </row>
    <row r="2435" customFormat="false" ht="15" hidden="false" customHeight="false" outlineLevel="0" collapsed="false">
      <c r="A2435" s="0" t="s">
        <v>15</v>
      </c>
      <c r="B2435" s="0" t="s">
        <v>403</v>
      </c>
      <c r="C2435" s="0" t="n">
        <v>9</v>
      </c>
      <c r="D2435" s="0" t="n">
        <v>52432</v>
      </c>
      <c r="E2435" s="0" t="s">
        <v>259</v>
      </c>
      <c r="F2435" s="0" t="n">
        <v>29.9</v>
      </c>
      <c r="G2435" s="0" t="n">
        <v>0.5</v>
      </c>
      <c r="H2435" s="0" t="n">
        <v>14.95</v>
      </c>
      <c r="I2435" s="0" t="n">
        <v>29.9</v>
      </c>
      <c r="J2435" s="0" t="n">
        <v>14.95</v>
      </c>
      <c r="K2435" s="0" t="s">
        <v>18</v>
      </c>
      <c r="L2435" s="0" t="s">
        <v>85</v>
      </c>
      <c r="M2435" s="0" t="n">
        <f aca="false">CEILING(G2435,1)*F2435</f>
        <v>29.9</v>
      </c>
      <c r="N2435" s="0" t="n">
        <f aca="false">M2435-H2435</f>
        <v>14.95</v>
      </c>
      <c r="O2435" s="0" t="n">
        <f aca="false">IF(ABS(N2435-J2435)&lt;0.011,1,0)</f>
        <v>1</v>
      </c>
    </row>
    <row r="2436" customFormat="false" ht="15" hidden="false" customHeight="false" outlineLevel="0" collapsed="false">
      <c r="A2436" s="0" t="s">
        <v>15</v>
      </c>
      <c r="B2436" s="0" t="s">
        <v>403</v>
      </c>
      <c r="C2436" s="0" t="n">
        <v>9</v>
      </c>
      <c r="D2436" s="0" t="n">
        <v>52432</v>
      </c>
      <c r="E2436" s="0" t="s">
        <v>49</v>
      </c>
      <c r="F2436" s="0" t="n">
        <v>17</v>
      </c>
      <c r="G2436" s="0" t="n">
        <v>1.5</v>
      </c>
      <c r="H2436" s="0" t="n">
        <v>25.5</v>
      </c>
      <c r="I2436" s="0" t="n">
        <v>34</v>
      </c>
      <c r="J2436" s="0" t="n">
        <v>8.5</v>
      </c>
      <c r="K2436" s="0" t="s">
        <v>18</v>
      </c>
      <c r="L2436" s="0" t="s">
        <v>85</v>
      </c>
      <c r="M2436" s="0" t="n">
        <f aca="false">CEILING(G2436,1)*F2436</f>
        <v>34</v>
      </c>
      <c r="N2436" s="0" t="n">
        <f aca="false">M2436-H2436</f>
        <v>8.5</v>
      </c>
      <c r="O2436" s="0" t="n">
        <f aca="false">IF(ABS(N2436-J2436)&lt;0.011,1,0)</f>
        <v>1</v>
      </c>
    </row>
    <row r="2437" customFormat="false" ht="15" hidden="false" customHeight="false" outlineLevel="0" collapsed="false">
      <c r="A2437" s="0" t="s">
        <v>15</v>
      </c>
      <c r="B2437" s="0" t="s">
        <v>403</v>
      </c>
      <c r="C2437" s="0" t="n">
        <v>9</v>
      </c>
      <c r="D2437" s="0" t="n">
        <v>52432</v>
      </c>
      <c r="E2437" s="0" t="s">
        <v>180</v>
      </c>
      <c r="F2437" s="0" t="n">
        <v>25</v>
      </c>
      <c r="G2437" s="0" t="n">
        <v>0.5</v>
      </c>
      <c r="H2437" s="0" t="n">
        <v>12.5</v>
      </c>
      <c r="I2437" s="0" t="n">
        <v>25</v>
      </c>
      <c r="J2437" s="0" t="n">
        <v>12.5</v>
      </c>
      <c r="K2437" s="0" t="s">
        <v>18</v>
      </c>
      <c r="L2437" s="0" t="s">
        <v>85</v>
      </c>
      <c r="M2437" s="0" t="n">
        <f aca="false">CEILING(G2437,1)*F2437</f>
        <v>25</v>
      </c>
      <c r="N2437" s="0" t="n">
        <f aca="false">M2437-H2437</f>
        <v>12.5</v>
      </c>
      <c r="O2437" s="0" t="n">
        <f aca="false">IF(ABS(N2437-J2437)&lt;0.011,1,0)</f>
        <v>1</v>
      </c>
    </row>
    <row r="2438" customFormat="false" ht="15" hidden="false" customHeight="false" outlineLevel="0" collapsed="false">
      <c r="A2438" s="0" t="s">
        <v>15</v>
      </c>
      <c r="B2438" s="0" t="s">
        <v>403</v>
      </c>
      <c r="C2438" s="0" t="n">
        <v>10</v>
      </c>
      <c r="D2438" s="0" t="n">
        <v>52431</v>
      </c>
      <c r="E2438" s="0" t="s">
        <v>259</v>
      </c>
      <c r="F2438" s="0" t="n">
        <v>29.9</v>
      </c>
      <c r="G2438" s="0" t="n">
        <v>0.5</v>
      </c>
      <c r="H2438" s="0" t="n">
        <v>14.95</v>
      </c>
      <c r="I2438" s="0" t="n">
        <v>29.9</v>
      </c>
      <c r="J2438" s="0" t="n">
        <v>14.95</v>
      </c>
      <c r="K2438" s="0" t="s">
        <v>18</v>
      </c>
      <c r="L2438" s="0" t="s">
        <v>85</v>
      </c>
      <c r="M2438" s="0" t="n">
        <f aca="false">CEILING(G2438,1)*F2438</f>
        <v>29.9</v>
      </c>
      <c r="N2438" s="0" t="n">
        <f aca="false">M2438-H2438</f>
        <v>14.95</v>
      </c>
      <c r="O2438" s="0" t="n">
        <f aca="false">IF(ABS(N2438-J2438)&lt;0.011,1,0)</f>
        <v>1</v>
      </c>
    </row>
    <row r="2439" customFormat="false" ht="15" hidden="false" customHeight="false" outlineLevel="0" collapsed="false">
      <c r="A2439" s="0" t="s">
        <v>15</v>
      </c>
      <c r="B2439" s="0" t="s">
        <v>403</v>
      </c>
      <c r="C2439" s="0" t="n">
        <v>10</v>
      </c>
      <c r="D2439" s="0" t="n">
        <v>52431</v>
      </c>
      <c r="E2439" s="0" t="s">
        <v>49</v>
      </c>
      <c r="F2439" s="0" t="n">
        <v>17</v>
      </c>
      <c r="G2439" s="0" t="n">
        <v>1.5</v>
      </c>
      <c r="H2439" s="0" t="n">
        <v>25.5</v>
      </c>
      <c r="I2439" s="0" t="n">
        <v>34</v>
      </c>
      <c r="J2439" s="0" t="n">
        <v>8.5</v>
      </c>
      <c r="K2439" s="0" t="s">
        <v>18</v>
      </c>
      <c r="L2439" s="0" t="s">
        <v>85</v>
      </c>
      <c r="M2439" s="0" t="n">
        <f aca="false">CEILING(G2439,1)*F2439</f>
        <v>34</v>
      </c>
      <c r="N2439" s="0" t="n">
        <f aca="false">M2439-H2439</f>
        <v>8.5</v>
      </c>
      <c r="O2439" s="0" t="n">
        <f aca="false">IF(ABS(N2439-J2439)&lt;0.011,1,0)</f>
        <v>1</v>
      </c>
    </row>
    <row r="2440" customFormat="false" ht="15" hidden="false" customHeight="false" outlineLevel="0" collapsed="false">
      <c r="A2440" s="0" t="s">
        <v>15</v>
      </c>
      <c r="B2440" s="0" t="s">
        <v>403</v>
      </c>
      <c r="C2440" s="0" t="n">
        <v>10</v>
      </c>
      <c r="D2440" s="0" t="n">
        <v>52431</v>
      </c>
      <c r="E2440" s="0" t="s">
        <v>180</v>
      </c>
      <c r="F2440" s="0" t="n">
        <v>25</v>
      </c>
      <c r="G2440" s="0" t="n">
        <v>0.5</v>
      </c>
      <c r="H2440" s="0" t="n">
        <v>12.5</v>
      </c>
      <c r="I2440" s="0" t="n">
        <v>25</v>
      </c>
      <c r="J2440" s="0" t="n">
        <v>12.5</v>
      </c>
      <c r="K2440" s="0" t="s">
        <v>18</v>
      </c>
      <c r="L2440" s="0" t="s">
        <v>85</v>
      </c>
      <c r="M2440" s="0" t="n">
        <f aca="false">CEILING(G2440,1)*F2440</f>
        <v>25</v>
      </c>
      <c r="N2440" s="0" t="n">
        <f aca="false">M2440-H2440</f>
        <v>12.5</v>
      </c>
      <c r="O2440" s="0" t="n">
        <f aca="false">IF(ABS(N2440-J2440)&lt;0.011,1,0)</f>
        <v>1</v>
      </c>
    </row>
    <row r="2441" customFormat="false" ht="15" hidden="false" customHeight="false" outlineLevel="0" collapsed="false">
      <c r="A2441" s="0" t="s">
        <v>15</v>
      </c>
      <c r="B2441" s="0" t="s">
        <v>403</v>
      </c>
      <c r="C2441" s="0" t="n">
        <v>15</v>
      </c>
      <c r="D2441" s="0" t="n">
        <v>52438</v>
      </c>
      <c r="E2441" s="0" t="s">
        <v>273</v>
      </c>
      <c r="F2441" s="0" t="n">
        <v>14</v>
      </c>
      <c r="G2441" s="0" t="n">
        <v>0.5</v>
      </c>
      <c r="H2441" s="0" t="n">
        <v>7</v>
      </c>
      <c r="I2441" s="0" t="n">
        <v>14</v>
      </c>
      <c r="J2441" s="0" t="n">
        <v>7</v>
      </c>
      <c r="K2441" s="0" t="s">
        <v>18</v>
      </c>
      <c r="L2441" s="0" t="s">
        <v>30</v>
      </c>
      <c r="M2441" s="0" t="n">
        <f aca="false">CEILING(G2441,1)*F2441</f>
        <v>14</v>
      </c>
      <c r="N2441" s="0" t="n">
        <f aca="false">M2441-H2441</f>
        <v>7</v>
      </c>
      <c r="O2441" s="0" t="n">
        <f aca="false">IF(ABS(N2441-J2441)&lt;0.011,1,0)</f>
        <v>1</v>
      </c>
    </row>
    <row r="2442" customFormat="false" ht="15" hidden="false" customHeight="false" outlineLevel="0" collapsed="false">
      <c r="A2442" s="0" t="s">
        <v>15</v>
      </c>
      <c r="B2442" s="0" t="s">
        <v>403</v>
      </c>
      <c r="C2442" s="0" t="n">
        <v>16</v>
      </c>
      <c r="D2442" s="0" t="n">
        <v>52435</v>
      </c>
      <c r="E2442" s="0" t="s">
        <v>273</v>
      </c>
      <c r="F2442" s="0" t="n">
        <v>14</v>
      </c>
      <c r="G2442" s="0" t="n">
        <v>0.5</v>
      </c>
      <c r="H2442" s="0" t="n">
        <v>7</v>
      </c>
      <c r="I2442" s="0" t="n">
        <v>14</v>
      </c>
      <c r="J2442" s="0" t="n">
        <v>7</v>
      </c>
      <c r="K2442" s="0" t="s">
        <v>18</v>
      </c>
      <c r="L2442" s="0" t="s">
        <v>30</v>
      </c>
      <c r="M2442" s="0" t="n">
        <f aca="false">CEILING(G2442,1)*F2442</f>
        <v>14</v>
      </c>
      <c r="N2442" s="0" t="n">
        <f aca="false">M2442-H2442</f>
        <v>7</v>
      </c>
      <c r="O2442" s="0" t="n">
        <f aca="false">IF(ABS(N2442-J2442)&lt;0.011,1,0)</f>
        <v>1</v>
      </c>
    </row>
    <row r="2443" customFormat="false" ht="15" hidden="false" customHeight="false" outlineLevel="0" collapsed="false">
      <c r="A2443" s="0" t="s">
        <v>15</v>
      </c>
      <c r="B2443" s="0" t="s">
        <v>403</v>
      </c>
      <c r="C2443" s="0" t="n">
        <v>25</v>
      </c>
      <c r="D2443" s="0" t="n">
        <v>52460</v>
      </c>
      <c r="E2443" s="0" t="s">
        <v>54</v>
      </c>
      <c r="F2443" s="0" t="n">
        <v>5.9</v>
      </c>
      <c r="G2443" s="0" t="n">
        <v>0.5</v>
      </c>
      <c r="H2443" s="0" t="n">
        <v>2.95</v>
      </c>
      <c r="I2443" s="0" t="n">
        <v>5.9</v>
      </c>
      <c r="J2443" s="0" t="n">
        <v>2.95</v>
      </c>
      <c r="K2443" s="0" t="s">
        <v>18</v>
      </c>
      <c r="L2443" s="0" t="s">
        <v>102</v>
      </c>
      <c r="M2443" s="0" t="n">
        <f aca="false">CEILING(G2443,1)*F2443</f>
        <v>5.9</v>
      </c>
      <c r="N2443" s="0" t="n">
        <f aca="false">M2443-H2443</f>
        <v>2.95</v>
      </c>
      <c r="O2443" s="0" t="n">
        <f aca="false">IF(ABS(N2443-J2443)&lt;0.011,1,0)</f>
        <v>1</v>
      </c>
    </row>
    <row r="2444" customFormat="false" ht="15" hidden="false" customHeight="false" outlineLevel="0" collapsed="false">
      <c r="A2444" s="0" t="s">
        <v>15</v>
      </c>
      <c r="B2444" s="0" t="s">
        <v>403</v>
      </c>
      <c r="C2444" s="0" t="n">
        <v>25</v>
      </c>
      <c r="D2444" s="0" t="n">
        <v>52460</v>
      </c>
      <c r="E2444" s="0" t="s">
        <v>333</v>
      </c>
      <c r="F2444" s="0" t="n">
        <v>36</v>
      </c>
      <c r="G2444" s="0" t="n">
        <v>0.5</v>
      </c>
      <c r="H2444" s="0" t="n">
        <v>18</v>
      </c>
      <c r="I2444" s="0" t="n">
        <v>36</v>
      </c>
      <c r="J2444" s="0" t="n">
        <v>18</v>
      </c>
      <c r="K2444" s="0" t="s">
        <v>18</v>
      </c>
      <c r="L2444" s="0" t="s">
        <v>102</v>
      </c>
      <c r="M2444" s="0" t="n">
        <f aca="false">CEILING(G2444,1)*F2444</f>
        <v>36</v>
      </c>
      <c r="N2444" s="0" t="n">
        <f aca="false">M2444-H2444</f>
        <v>18</v>
      </c>
      <c r="O2444" s="0" t="n">
        <f aca="false">IF(ABS(N2444-J2444)&lt;0.011,1,0)</f>
        <v>1</v>
      </c>
    </row>
    <row r="2445" customFormat="false" ht="15" hidden="false" customHeight="false" outlineLevel="0" collapsed="false">
      <c r="A2445" s="0" t="s">
        <v>15</v>
      </c>
      <c r="B2445" s="0" t="s">
        <v>403</v>
      </c>
      <c r="C2445" s="0" t="n">
        <v>25</v>
      </c>
      <c r="D2445" s="0" t="n">
        <v>52460</v>
      </c>
      <c r="E2445" s="0" t="s">
        <v>73</v>
      </c>
      <c r="F2445" s="0" t="n">
        <v>8.9</v>
      </c>
      <c r="G2445" s="0" t="n">
        <v>0.5</v>
      </c>
      <c r="H2445" s="0" t="n">
        <v>4.45</v>
      </c>
      <c r="I2445" s="0" t="n">
        <v>8.9</v>
      </c>
      <c r="J2445" s="0" t="n">
        <v>4.45</v>
      </c>
      <c r="K2445" s="0" t="s">
        <v>18</v>
      </c>
      <c r="L2445" s="0" t="s">
        <v>102</v>
      </c>
      <c r="M2445" s="0" t="n">
        <f aca="false">CEILING(G2445,1)*F2445</f>
        <v>8.9</v>
      </c>
      <c r="N2445" s="0" t="n">
        <f aca="false">M2445-H2445</f>
        <v>4.45</v>
      </c>
      <c r="O2445" s="0" t="n">
        <f aca="false">IF(ABS(N2445-J2445)&lt;0.011,1,0)</f>
        <v>1</v>
      </c>
    </row>
    <row r="2446" customFormat="false" ht="15" hidden="false" customHeight="false" outlineLevel="0" collapsed="false">
      <c r="A2446" s="0" t="s">
        <v>15</v>
      </c>
      <c r="B2446" s="0" t="s">
        <v>403</v>
      </c>
      <c r="C2446" s="0" t="n">
        <v>25</v>
      </c>
      <c r="D2446" s="0" t="n">
        <v>52460</v>
      </c>
      <c r="E2446" s="0" t="s">
        <v>106</v>
      </c>
      <c r="F2446" s="0" t="n">
        <v>4.7</v>
      </c>
      <c r="G2446" s="0" t="n">
        <v>0.5</v>
      </c>
      <c r="H2446" s="0" t="n">
        <v>2.35</v>
      </c>
      <c r="I2446" s="0" t="n">
        <v>4.7</v>
      </c>
      <c r="J2446" s="0" t="n">
        <v>2.35</v>
      </c>
      <c r="K2446" s="0" t="s">
        <v>18</v>
      </c>
      <c r="L2446" s="0" t="s">
        <v>102</v>
      </c>
      <c r="M2446" s="0" t="n">
        <f aca="false">CEILING(G2446,1)*F2446</f>
        <v>4.7</v>
      </c>
      <c r="N2446" s="0" t="n">
        <f aca="false">M2446-H2446</f>
        <v>2.35</v>
      </c>
      <c r="O2446" s="0" t="n">
        <f aca="false">IF(ABS(N2446-J2446)&lt;0.011,1,0)</f>
        <v>1</v>
      </c>
    </row>
    <row r="2447" customFormat="false" ht="15" hidden="false" customHeight="false" outlineLevel="0" collapsed="false">
      <c r="A2447" s="0" t="s">
        <v>15</v>
      </c>
      <c r="B2447" s="0" t="s">
        <v>403</v>
      </c>
      <c r="C2447" s="0" t="n">
        <v>25</v>
      </c>
      <c r="D2447" s="0" t="n">
        <v>52460</v>
      </c>
      <c r="E2447" s="0" t="s">
        <v>32</v>
      </c>
      <c r="F2447" s="0" t="n">
        <v>2.2</v>
      </c>
      <c r="G2447" s="0" t="n">
        <v>0.5</v>
      </c>
      <c r="H2447" s="0" t="n">
        <v>1.1</v>
      </c>
      <c r="I2447" s="0" t="n">
        <v>2.2</v>
      </c>
      <c r="J2447" s="0" t="n">
        <v>1.1</v>
      </c>
      <c r="K2447" s="0" t="s">
        <v>18</v>
      </c>
      <c r="L2447" s="0" t="s">
        <v>102</v>
      </c>
      <c r="M2447" s="0" t="n">
        <f aca="false">CEILING(G2447,1)*F2447</f>
        <v>2.2</v>
      </c>
      <c r="N2447" s="0" t="n">
        <f aca="false">M2447-H2447</f>
        <v>1.1</v>
      </c>
      <c r="O2447" s="0" t="n">
        <f aca="false">IF(ABS(N2447-J2447)&lt;0.011,1,0)</f>
        <v>1</v>
      </c>
    </row>
    <row r="2448" customFormat="false" ht="15" hidden="false" customHeight="false" outlineLevel="0" collapsed="false">
      <c r="A2448" s="0" t="s">
        <v>15</v>
      </c>
      <c r="B2448" s="0" t="s">
        <v>403</v>
      </c>
      <c r="C2448" s="0" t="n">
        <v>25</v>
      </c>
      <c r="D2448" s="0" t="n">
        <v>52460</v>
      </c>
      <c r="E2448" s="0" t="s">
        <v>122</v>
      </c>
      <c r="F2448" s="0" t="n">
        <v>4.9</v>
      </c>
      <c r="G2448" s="0" t="n">
        <v>0.5</v>
      </c>
      <c r="H2448" s="0" t="n">
        <v>2.45</v>
      </c>
      <c r="I2448" s="0" t="n">
        <v>4.9</v>
      </c>
      <c r="J2448" s="0" t="n">
        <v>2.45</v>
      </c>
      <c r="K2448" s="0" t="s">
        <v>18</v>
      </c>
      <c r="L2448" s="0" t="s">
        <v>102</v>
      </c>
      <c r="M2448" s="0" t="n">
        <f aca="false">CEILING(G2448,1)*F2448</f>
        <v>4.9</v>
      </c>
      <c r="N2448" s="0" t="n">
        <f aca="false">M2448-H2448</f>
        <v>2.45</v>
      </c>
      <c r="O2448" s="0" t="n">
        <f aca="false">IF(ABS(N2448-J2448)&lt;0.011,1,0)</f>
        <v>1</v>
      </c>
    </row>
    <row r="2449" customFormat="false" ht="15" hidden="false" customHeight="false" outlineLevel="0" collapsed="false">
      <c r="A2449" s="0" t="s">
        <v>15</v>
      </c>
      <c r="B2449" s="0" t="s">
        <v>403</v>
      </c>
      <c r="C2449" s="0" t="n">
        <v>25</v>
      </c>
      <c r="D2449" s="0" t="n">
        <v>52460</v>
      </c>
      <c r="E2449" s="0" t="s">
        <v>57</v>
      </c>
      <c r="F2449" s="0" t="n">
        <v>8.7</v>
      </c>
      <c r="G2449" s="0" t="n">
        <v>0.5</v>
      </c>
      <c r="H2449" s="0" t="n">
        <v>4.35</v>
      </c>
      <c r="I2449" s="0" t="n">
        <v>8.7</v>
      </c>
      <c r="J2449" s="0" t="n">
        <v>4.35</v>
      </c>
      <c r="K2449" s="0" t="s">
        <v>18</v>
      </c>
      <c r="L2449" s="0" t="s">
        <v>102</v>
      </c>
      <c r="M2449" s="0" t="n">
        <f aca="false">CEILING(G2449,1)*F2449</f>
        <v>8.7</v>
      </c>
      <c r="N2449" s="0" t="n">
        <f aca="false">M2449-H2449</f>
        <v>4.35</v>
      </c>
      <c r="O2449" s="0" t="n">
        <f aca="false">IF(ABS(N2449-J2449)&lt;0.011,1,0)</f>
        <v>1</v>
      </c>
    </row>
    <row r="2450" customFormat="false" ht="15" hidden="false" customHeight="false" outlineLevel="0" collapsed="false">
      <c r="A2450" s="0" t="s">
        <v>15</v>
      </c>
      <c r="B2450" s="0" t="s">
        <v>403</v>
      </c>
      <c r="C2450" s="0" t="n">
        <v>25</v>
      </c>
      <c r="D2450" s="0" t="n">
        <v>52460</v>
      </c>
      <c r="E2450" s="0" t="s">
        <v>176</v>
      </c>
      <c r="F2450" s="0" t="n">
        <v>5.9</v>
      </c>
      <c r="G2450" s="0" t="n">
        <v>0.5</v>
      </c>
      <c r="H2450" s="0" t="n">
        <v>2.95</v>
      </c>
      <c r="I2450" s="0" t="n">
        <v>5.9</v>
      </c>
      <c r="J2450" s="0" t="n">
        <v>2.95</v>
      </c>
      <c r="K2450" s="0" t="s">
        <v>18</v>
      </c>
      <c r="L2450" s="0" t="s">
        <v>102</v>
      </c>
      <c r="M2450" s="0" t="n">
        <f aca="false">CEILING(G2450,1)*F2450</f>
        <v>5.9</v>
      </c>
      <c r="N2450" s="0" t="n">
        <f aca="false">M2450-H2450</f>
        <v>2.95</v>
      </c>
      <c r="O2450" s="0" t="n">
        <f aca="false">IF(ABS(N2450-J2450)&lt;0.011,1,0)</f>
        <v>1</v>
      </c>
    </row>
    <row r="2451" customFormat="false" ht="15" hidden="false" customHeight="false" outlineLevel="0" collapsed="false">
      <c r="A2451" s="0" t="s">
        <v>15</v>
      </c>
      <c r="B2451" s="0" t="s">
        <v>403</v>
      </c>
      <c r="C2451" s="0" t="n">
        <v>25</v>
      </c>
      <c r="D2451" s="0" t="n">
        <v>52460</v>
      </c>
      <c r="E2451" s="0" t="s">
        <v>184</v>
      </c>
      <c r="F2451" s="0" t="n">
        <v>8.9</v>
      </c>
      <c r="G2451" s="0" t="n">
        <v>0.5</v>
      </c>
      <c r="H2451" s="0" t="n">
        <v>4.45</v>
      </c>
      <c r="I2451" s="0" t="n">
        <v>8.9</v>
      </c>
      <c r="J2451" s="0" t="n">
        <v>4.45</v>
      </c>
      <c r="K2451" s="0" t="s">
        <v>18</v>
      </c>
      <c r="L2451" s="0" t="s">
        <v>102</v>
      </c>
      <c r="M2451" s="0" t="n">
        <f aca="false">CEILING(G2451,1)*F2451</f>
        <v>8.9</v>
      </c>
      <c r="N2451" s="0" t="n">
        <f aca="false">M2451-H2451</f>
        <v>4.45</v>
      </c>
      <c r="O2451" s="0" t="n">
        <f aca="false">IF(ABS(N2451-J2451)&lt;0.011,1,0)</f>
        <v>1</v>
      </c>
    </row>
    <row r="2452" customFormat="false" ht="15" hidden="false" customHeight="false" outlineLevel="0" collapsed="false">
      <c r="A2452" s="0" t="s">
        <v>15</v>
      </c>
      <c r="B2452" s="0" t="s">
        <v>403</v>
      </c>
      <c r="C2452" s="0" t="n">
        <v>25</v>
      </c>
      <c r="D2452" s="0" t="n">
        <v>52460</v>
      </c>
      <c r="E2452" s="0" t="s">
        <v>402</v>
      </c>
      <c r="F2452" s="0" t="n">
        <v>5.9</v>
      </c>
      <c r="G2452" s="0" t="n">
        <v>0.5</v>
      </c>
      <c r="H2452" s="0" t="n">
        <v>2.95</v>
      </c>
      <c r="I2452" s="0" t="n">
        <v>5.9</v>
      </c>
      <c r="J2452" s="0" t="n">
        <v>2.95</v>
      </c>
      <c r="K2452" s="0" t="s">
        <v>18</v>
      </c>
      <c r="L2452" s="0" t="s">
        <v>102</v>
      </c>
      <c r="M2452" s="0" t="n">
        <f aca="false">CEILING(G2452,1)*F2452</f>
        <v>5.9</v>
      </c>
      <c r="N2452" s="0" t="n">
        <f aca="false">M2452-H2452</f>
        <v>2.95</v>
      </c>
      <c r="O2452" s="0" t="n">
        <f aca="false">IF(ABS(N2452-J2452)&lt;0.011,1,0)</f>
        <v>1</v>
      </c>
    </row>
    <row r="2453" customFormat="false" ht="15" hidden="false" customHeight="false" outlineLevel="0" collapsed="false">
      <c r="A2453" s="0" t="s">
        <v>15</v>
      </c>
      <c r="B2453" s="0" t="s">
        <v>403</v>
      </c>
      <c r="C2453" s="0" t="n">
        <v>26</v>
      </c>
      <c r="D2453" s="0" t="n">
        <v>52444</v>
      </c>
      <c r="E2453" s="0" t="s">
        <v>54</v>
      </c>
      <c r="F2453" s="0" t="n">
        <v>5.9</v>
      </c>
      <c r="G2453" s="0" t="n">
        <v>0.5</v>
      </c>
      <c r="H2453" s="0" t="n">
        <v>2.95</v>
      </c>
      <c r="I2453" s="0" t="n">
        <v>5.9</v>
      </c>
      <c r="J2453" s="0" t="n">
        <v>2.95</v>
      </c>
      <c r="K2453" s="0" t="s">
        <v>18</v>
      </c>
      <c r="L2453" s="0" t="s">
        <v>102</v>
      </c>
      <c r="M2453" s="0" t="n">
        <f aca="false">CEILING(G2453,1)*F2453</f>
        <v>5.9</v>
      </c>
      <c r="N2453" s="0" t="n">
        <f aca="false">M2453-H2453</f>
        <v>2.95</v>
      </c>
      <c r="O2453" s="0" t="n">
        <f aca="false">IF(ABS(N2453-J2453)&lt;0.011,1,0)</f>
        <v>1</v>
      </c>
    </row>
    <row r="2454" customFormat="false" ht="15" hidden="false" customHeight="false" outlineLevel="0" collapsed="false">
      <c r="A2454" s="0" t="s">
        <v>15</v>
      </c>
      <c r="B2454" s="0" t="s">
        <v>403</v>
      </c>
      <c r="C2454" s="0" t="n">
        <v>26</v>
      </c>
      <c r="D2454" s="0" t="n">
        <v>52444</v>
      </c>
      <c r="E2454" s="0" t="s">
        <v>333</v>
      </c>
      <c r="F2454" s="0" t="n">
        <v>36</v>
      </c>
      <c r="G2454" s="0" t="n">
        <v>0.5</v>
      </c>
      <c r="H2454" s="0" t="n">
        <v>18</v>
      </c>
      <c r="I2454" s="0" t="n">
        <v>36</v>
      </c>
      <c r="J2454" s="0" t="n">
        <v>18</v>
      </c>
      <c r="K2454" s="0" t="s">
        <v>18</v>
      </c>
      <c r="L2454" s="0" t="s">
        <v>102</v>
      </c>
      <c r="M2454" s="0" t="n">
        <f aca="false">CEILING(G2454,1)*F2454</f>
        <v>36</v>
      </c>
      <c r="N2454" s="0" t="n">
        <f aca="false">M2454-H2454</f>
        <v>18</v>
      </c>
      <c r="O2454" s="0" t="n">
        <f aca="false">IF(ABS(N2454-J2454)&lt;0.011,1,0)</f>
        <v>1</v>
      </c>
    </row>
    <row r="2455" customFormat="false" ht="15" hidden="false" customHeight="false" outlineLevel="0" collapsed="false">
      <c r="A2455" s="0" t="s">
        <v>15</v>
      </c>
      <c r="B2455" s="0" t="s">
        <v>403</v>
      </c>
      <c r="C2455" s="0" t="n">
        <v>26</v>
      </c>
      <c r="D2455" s="0" t="n">
        <v>52444</v>
      </c>
      <c r="E2455" s="0" t="s">
        <v>73</v>
      </c>
      <c r="F2455" s="0" t="n">
        <v>8.9</v>
      </c>
      <c r="G2455" s="0" t="n">
        <v>0.5</v>
      </c>
      <c r="H2455" s="0" t="n">
        <v>4.45</v>
      </c>
      <c r="I2455" s="0" t="n">
        <v>8.9</v>
      </c>
      <c r="J2455" s="0" t="n">
        <v>4.45</v>
      </c>
      <c r="K2455" s="0" t="s">
        <v>18</v>
      </c>
      <c r="L2455" s="0" t="s">
        <v>102</v>
      </c>
      <c r="M2455" s="0" t="n">
        <f aca="false">CEILING(G2455,1)*F2455</f>
        <v>8.9</v>
      </c>
      <c r="N2455" s="0" t="n">
        <f aca="false">M2455-H2455</f>
        <v>4.45</v>
      </c>
      <c r="O2455" s="0" t="n">
        <f aca="false">IF(ABS(N2455-J2455)&lt;0.011,1,0)</f>
        <v>1</v>
      </c>
    </row>
    <row r="2456" customFormat="false" ht="15" hidden="false" customHeight="false" outlineLevel="0" collapsed="false">
      <c r="A2456" s="0" t="s">
        <v>15</v>
      </c>
      <c r="B2456" s="0" t="s">
        <v>403</v>
      </c>
      <c r="C2456" s="0" t="n">
        <v>26</v>
      </c>
      <c r="D2456" s="0" t="n">
        <v>52444</v>
      </c>
      <c r="E2456" s="0" t="s">
        <v>106</v>
      </c>
      <c r="F2456" s="0" t="n">
        <v>4.7</v>
      </c>
      <c r="G2456" s="0" t="n">
        <v>0.5</v>
      </c>
      <c r="H2456" s="0" t="n">
        <v>2.35</v>
      </c>
      <c r="I2456" s="0" t="n">
        <v>4.7</v>
      </c>
      <c r="J2456" s="0" t="n">
        <v>2.35</v>
      </c>
      <c r="K2456" s="0" t="s">
        <v>18</v>
      </c>
      <c r="L2456" s="0" t="s">
        <v>102</v>
      </c>
      <c r="M2456" s="0" t="n">
        <f aca="false">CEILING(G2456,1)*F2456</f>
        <v>4.7</v>
      </c>
      <c r="N2456" s="0" t="n">
        <f aca="false">M2456-H2456</f>
        <v>2.35</v>
      </c>
      <c r="O2456" s="0" t="n">
        <f aca="false">IF(ABS(N2456-J2456)&lt;0.011,1,0)</f>
        <v>1</v>
      </c>
    </row>
    <row r="2457" customFormat="false" ht="15" hidden="false" customHeight="false" outlineLevel="0" collapsed="false">
      <c r="A2457" s="0" t="s">
        <v>15</v>
      </c>
      <c r="B2457" s="0" t="s">
        <v>403</v>
      </c>
      <c r="C2457" s="0" t="n">
        <v>26</v>
      </c>
      <c r="D2457" s="0" t="n">
        <v>52444</v>
      </c>
      <c r="E2457" s="0" t="s">
        <v>32</v>
      </c>
      <c r="F2457" s="0" t="n">
        <v>2.2</v>
      </c>
      <c r="G2457" s="0" t="n">
        <v>0.5</v>
      </c>
      <c r="H2457" s="0" t="n">
        <v>1.1</v>
      </c>
      <c r="I2457" s="0" t="n">
        <v>2.2</v>
      </c>
      <c r="J2457" s="0" t="n">
        <v>1.1</v>
      </c>
      <c r="K2457" s="0" t="s">
        <v>18</v>
      </c>
      <c r="L2457" s="0" t="s">
        <v>102</v>
      </c>
      <c r="M2457" s="0" t="n">
        <f aca="false">CEILING(G2457,1)*F2457</f>
        <v>2.2</v>
      </c>
      <c r="N2457" s="0" t="n">
        <f aca="false">M2457-H2457</f>
        <v>1.1</v>
      </c>
      <c r="O2457" s="0" t="n">
        <f aca="false">IF(ABS(N2457-J2457)&lt;0.011,1,0)</f>
        <v>1</v>
      </c>
    </row>
    <row r="2458" customFormat="false" ht="15" hidden="false" customHeight="false" outlineLevel="0" collapsed="false">
      <c r="A2458" s="0" t="s">
        <v>15</v>
      </c>
      <c r="B2458" s="0" t="s">
        <v>403</v>
      </c>
      <c r="C2458" s="0" t="n">
        <v>26</v>
      </c>
      <c r="D2458" s="0" t="n">
        <v>52444</v>
      </c>
      <c r="E2458" s="0" t="s">
        <v>122</v>
      </c>
      <c r="F2458" s="0" t="n">
        <v>4.9</v>
      </c>
      <c r="G2458" s="0" t="n">
        <v>0.5</v>
      </c>
      <c r="H2458" s="0" t="n">
        <v>2.45</v>
      </c>
      <c r="I2458" s="0" t="n">
        <v>4.9</v>
      </c>
      <c r="J2458" s="0" t="n">
        <v>2.45</v>
      </c>
      <c r="K2458" s="0" t="s">
        <v>18</v>
      </c>
      <c r="L2458" s="0" t="s">
        <v>102</v>
      </c>
      <c r="M2458" s="0" t="n">
        <f aca="false">CEILING(G2458,1)*F2458</f>
        <v>4.9</v>
      </c>
      <c r="N2458" s="0" t="n">
        <f aca="false">M2458-H2458</f>
        <v>2.45</v>
      </c>
      <c r="O2458" s="0" t="n">
        <f aca="false">IF(ABS(N2458-J2458)&lt;0.011,1,0)</f>
        <v>1</v>
      </c>
    </row>
    <row r="2459" customFormat="false" ht="15" hidden="false" customHeight="false" outlineLevel="0" collapsed="false">
      <c r="A2459" s="0" t="s">
        <v>15</v>
      </c>
      <c r="B2459" s="0" t="s">
        <v>403</v>
      </c>
      <c r="C2459" s="0" t="n">
        <v>26</v>
      </c>
      <c r="D2459" s="0" t="n">
        <v>52444</v>
      </c>
      <c r="E2459" s="0" t="s">
        <v>57</v>
      </c>
      <c r="F2459" s="0" t="n">
        <v>8.7</v>
      </c>
      <c r="G2459" s="0" t="n">
        <v>0.5</v>
      </c>
      <c r="H2459" s="0" t="n">
        <v>4.35</v>
      </c>
      <c r="I2459" s="0" t="n">
        <v>8.7</v>
      </c>
      <c r="J2459" s="0" t="n">
        <v>4.35</v>
      </c>
      <c r="K2459" s="0" t="s">
        <v>18</v>
      </c>
      <c r="L2459" s="0" t="s">
        <v>102</v>
      </c>
      <c r="M2459" s="0" t="n">
        <f aca="false">CEILING(G2459,1)*F2459</f>
        <v>8.7</v>
      </c>
      <c r="N2459" s="0" t="n">
        <f aca="false">M2459-H2459</f>
        <v>4.35</v>
      </c>
      <c r="O2459" s="0" t="n">
        <f aca="false">IF(ABS(N2459-J2459)&lt;0.011,1,0)</f>
        <v>1</v>
      </c>
    </row>
    <row r="2460" customFormat="false" ht="15" hidden="false" customHeight="false" outlineLevel="0" collapsed="false">
      <c r="A2460" s="0" t="s">
        <v>15</v>
      </c>
      <c r="B2460" s="0" t="s">
        <v>403</v>
      </c>
      <c r="C2460" s="0" t="n">
        <v>26</v>
      </c>
      <c r="D2460" s="0" t="n">
        <v>52444</v>
      </c>
      <c r="E2460" s="0" t="s">
        <v>176</v>
      </c>
      <c r="F2460" s="0" t="n">
        <v>5.9</v>
      </c>
      <c r="G2460" s="0" t="n">
        <v>0.5</v>
      </c>
      <c r="H2460" s="0" t="n">
        <v>2.95</v>
      </c>
      <c r="I2460" s="0" t="n">
        <v>5.9</v>
      </c>
      <c r="J2460" s="0" t="n">
        <v>2.95</v>
      </c>
      <c r="K2460" s="0" t="s">
        <v>18</v>
      </c>
      <c r="L2460" s="0" t="s">
        <v>102</v>
      </c>
      <c r="M2460" s="0" t="n">
        <f aca="false">CEILING(G2460,1)*F2460</f>
        <v>5.9</v>
      </c>
      <c r="N2460" s="0" t="n">
        <f aca="false">M2460-H2460</f>
        <v>2.95</v>
      </c>
      <c r="O2460" s="0" t="n">
        <f aca="false">IF(ABS(N2460-J2460)&lt;0.011,1,0)</f>
        <v>1</v>
      </c>
    </row>
    <row r="2461" customFormat="false" ht="15" hidden="false" customHeight="false" outlineLevel="0" collapsed="false">
      <c r="A2461" s="0" t="s">
        <v>15</v>
      </c>
      <c r="B2461" s="0" t="s">
        <v>403</v>
      </c>
      <c r="C2461" s="0" t="n">
        <v>26</v>
      </c>
      <c r="D2461" s="0" t="n">
        <v>52444</v>
      </c>
      <c r="E2461" s="0" t="s">
        <v>184</v>
      </c>
      <c r="F2461" s="0" t="n">
        <v>8.9</v>
      </c>
      <c r="G2461" s="0" t="n">
        <v>0.5</v>
      </c>
      <c r="H2461" s="0" t="n">
        <v>4.45</v>
      </c>
      <c r="I2461" s="0" t="n">
        <v>8.9</v>
      </c>
      <c r="J2461" s="0" t="n">
        <v>4.45</v>
      </c>
      <c r="K2461" s="0" t="s">
        <v>18</v>
      </c>
      <c r="L2461" s="0" t="s">
        <v>102</v>
      </c>
      <c r="M2461" s="0" t="n">
        <f aca="false">CEILING(G2461,1)*F2461</f>
        <v>8.9</v>
      </c>
      <c r="N2461" s="0" t="n">
        <f aca="false">M2461-H2461</f>
        <v>4.45</v>
      </c>
      <c r="O2461" s="0" t="n">
        <f aca="false">IF(ABS(N2461-J2461)&lt;0.011,1,0)</f>
        <v>1</v>
      </c>
    </row>
    <row r="2462" customFormat="false" ht="15" hidden="false" customHeight="false" outlineLevel="0" collapsed="false">
      <c r="A2462" s="0" t="s">
        <v>15</v>
      </c>
      <c r="B2462" s="0" t="s">
        <v>403</v>
      </c>
      <c r="C2462" s="0" t="n">
        <v>26</v>
      </c>
      <c r="D2462" s="0" t="n">
        <v>52444</v>
      </c>
      <c r="E2462" s="0" t="s">
        <v>402</v>
      </c>
      <c r="F2462" s="0" t="n">
        <v>5.9</v>
      </c>
      <c r="G2462" s="0" t="n">
        <v>0.5</v>
      </c>
      <c r="H2462" s="0" t="n">
        <v>2.95</v>
      </c>
      <c r="I2462" s="0" t="n">
        <v>5.9</v>
      </c>
      <c r="J2462" s="0" t="n">
        <v>2.95</v>
      </c>
      <c r="K2462" s="0" t="s">
        <v>18</v>
      </c>
      <c r="L2462" s="0" t="s">
        <v>102</v>
      </c>
      <c r="M2462" s="0" t="n">
        <f aca="false">CEILING(G2462,1)*F2462</f>
        <v>5.9</v>
      </c>
      <c r="N2462" s="0" t="n">
        <f aca="false">M2462-H2462</f>
        <v>2.95</v>
      </c>
      <c r="O2462" s="0" t="n">
        <f aca="false">IF(ABS(N2462-J2462)&lt;0.011,1,0)</f>
        <v>1</v>
      </c>
    </row>
    <row r="2463" customFormat="false" ht="15" hidden="false" customHeight="false" outlineLevel="0" collapsed="false">
      <c r="A2463" s="0" t="s">
        <v>15</v>
      </c>
      <c r="B2463" s="0" t="s">
        <v>403</v>
      </c>
      <c r="C2463" s="0" t="n">
        <v>28</v>
      </c>
      <c r="D2463" s="0" t="n">
        <v>52461</v>
      </c>
      <c r="E2463" s="0" t="s">
        <v>52</v>
      </c>
      <c r="F2463" s="0" t="n">
        <v>19</v>
      </c>
      <c r="G2463" s="0" t="n">
        <v>0.5</v>
      </c>
      <c r="H2463" s="0" t="n">
        <v>9.5</v>
      </c>
      <c r="I2463" s="0" t="n">
        <v>19</v>
      </c>
      <c r="J2463" s="0" t="n">
        <v>9.5</v>
      </c>
      <c r="K2463" s="0" t="s">
        <v>18</v>
      </c>
      <c r="L2463" s="0" t="s">
        <v>172</v>
      </c>
      <c r="M2463" s="0" t="n">
        <f aca="false">CEILING(G2463,1)*F2463</f>
        <v>19</v>
      </c>
      <c r="N2463" s="0" t="n">
        <f aca="false">M2463-H2463</f>
        <v>9.5</v>
      </c>
      <c r="O2463" s="0" t="n">
        <f aca="false">IF(ABS(N2463-J2463)&lt;0.011,1,0)</f>
        <v>1</v>
      </c>
    </row>
    <row r="2464" customFormat="false" ht="15" hidden="false" customHeight="false" outlineLevel="0" collapsed="false">
      <c r="A2464" s="0" t="s">
        <v>15</v>
      </c>
      <c r="B2464" s="0" t="s">
        <v>403</v>
      </c>
      <c r="C2464" s="0" t="n">
        <v>28</v>
      </c>
      <c r="D2464" s="0" t="n">
        <v>52461</v>
      </c>
      <c r="E2464" s="0" t="s">
        <v>211</v>
      </c>
      <c r="F2464" s="0" t="n">
        <v>8.3</v>
      </c>
      <c r="G2464" s="0" t="n">
        <v>0.5</v>
      </c>
      <c r="H2464" s="0" t="n">
        <v>4.15</v>
      </c>
      <c r="I2464" s="0" t="n">
        <v>8.3</v>
      </c>
      <c r="J2464" s="0" t="n">
        <v>4.15</v>
      </c>
      <c r="K2464" s="0" t="s">
        <v>18</v>
      </c>
      <c r="L2464" s="0" t="s">
        <v>172</v>
      </c>
      <c r="M2464" s="0" t="n">
        <f aca="false">CEILING(G2464,1)*F2464</f>
        <v>8.3</v>
      </c>
      <c r="N2464" s="0" t="n">
        <f aca="false">M2464-H2464</f>
        <v>4.15</v>
      </c>
      <c r="O2464" s="0" t="n">
        <f aca="false">IF(ABS(N2464-J2464)&lt;0.011,1,0)</f>
        <v>1</v>
      </c>
    </row>
    <row r="2465" customFormat="false" ht="15" hidden="false" customHeight="false" outlineLevel="0" collapsed="false">
      <c r="A2465" s="0" t="s">
        <v>15</v>
      </c>
      <c r="B2465" s="0" t="s">
        <v>403</v>
      </c>
      <c r="C2465" s="0" t="n">
        <v>28</v>
      </c>
      <c r="D2465" s="0" t="n">
        <v>52461</v>
      </c>
      <c r="E2465" s="0" t="s">
        <v>88</v>
      </c>
      <c r="F2465" s="0" t="n">
        <v>3.9</v>
      </c>
      <c r="G2465" s="0" t="n">
        <v>0.5</v>
      </c>
      <c r="H2465" s="0" t="n">
        <v>1.95</v>
      </c>
      <c r="I2465" s="0" t="n">
        <v>3.9</v>
      </c>
      <c r="J2465" s="0" t="n">
        <v>1.95</v>
      </c>
      <c r="K2465" s="0" t="s">
        <v>18</v>
      </c>
      <c r="L2465" s="0" t="s">
        <v>172</v>
      </c>
      <c r="M2465" s="0" t="n">
        <f aca="false">CEILING(G2465,1)*F2465</f>
        <v>3.9</v>
      </c>
      <c r="N2465" s="0" t="n">
        <f aca="false">M2465-H2465</f>
        <v>1.95</v>
      </c>
      <c r="O2465" s="0" t="n">
        <f aca="false">IF(ABS(N2465-J2465)&lt;0.011,1,0)</f>
        <v>1</v>
      </c>
    </row>
    <row r="2466" customFormat="false" ht="15" hidden="false" customHeight="false" outlineLevel="0" collapsed="false">
      <c r="A2466" s="0" t="s">
        <v>15</v>
      </c>
      <c r="B2466" s="0" t="s">
        <v>403</v>
      </c>
      <c r="C2466" s="0" t="n">
        <v>28</v>
      </c>
      <c r="D2466" s="0" t="n">
        <v>52461</v>
      </c>
      <c r="E2466" s="0" t="s">
        <v>237</v>
      </c>
      <c r="F2466" s="0" t="n">
        <v>3.2</v>
      </c>
      <c r="G2466" s="0" t="n">
        <v>0.5</v>
      </c>
      <c r="H2466" s="0" t="n">
        <v>1.6</v>
      </c>
      <c r="I2466" s="0" t="n">
        <v>3.2</v>
      </c>
      <c r="J2466" s="0" t="n">
        <v>1.6</v>
      </c>
      <c r="K2466" s="0" t="s">
        <v>18</v>
      </c>
      <c r="L2466" s="0" t="s">
        <v>172</v>
      </c>
      <c r="M2466" s="0" t="n">
        <f aca="false">CEILING(G2466,1)*F2466</f>
        <v>3.2</v>
      </c>
      <c r="N2466" s="0" t="n">
        <f aca="false">M2466-H2466</f>
        <v>1.6</v>
      </c>
      <c r="O2466" s="0" t="n">
        <f aca="false">IF(ABS(N2466-J2466)&lt;0.011,1,0)</f>
        <v>1</v>
      </c>
    </row>
    <row r="2467" customFormat="false" ht="15" hidden="false" customHeight="false" outlineLevel="0" collapsed="false">
      <c r="A2467" s="0" t="s">
        <v>15</v>
      </c>
      <c r="B2467" s="0" t="s">
        <v>403</v>
      </c>
      <c r="C2467" s="0" t="n">
        <v>29</v>
      </c>
      <c r="D2467" s="0" t="n">
        <v>52446</v>
      </c>
      <c r="E2467" s="0" t="s">
        <v>52</v>
      </c>
      <c r="F2467" s="0" t="n">
        <v>19</v>
      </c>
      <c r="G2467" s="0" t="n">
        <v>0.5</v>
      </c>
      <c r="H2467" s="0" t="n">
        <v>9.5</v>
      </c>
      <c r="I2467" s="0" t="n">
        <v>19</v>
      </c>
      <c r="J2467" s="0" t="n">
        <v>9.5</v>
      </c>
      <c r="K2467" s="0" t="s">
        <v>18</v>
      </c>
      <c r="L2467" s="0" t="s">
        <v>172</v>
      </c>
      <c r="M2467" s="0" t="n">
        <f aca="false">CEILING(G2467,1)*F2467</f>
        <v>19</v>
      </c>
      <c r="N2467" s="0" t="n">
        <f aca="false">M2467-H2467</f>
        <v>9.5</v>
      </c>
      <c r="O2467" s="0" t="n">
        <f aca="false">IF(ABS(N2467-J2467)&lt;0.011,1,0)</f>
        <v>1</v>
      </c>
    </row>
    <row r="2468" customFormat="false" ht="15" hidden="false" customHeight="false" outlineLevel="0" collapsed="false">
      <c r="A2468" s="0" t="s">
        <v>15</v>
      </c>
      <c r="B2468" s="0" t="s">
        <v>403</v>
      </c>
      <c r="C2468" s="0" t="n">
        <v>29</v>
      </c>
      <c r="D2468" s="0" t="n">
        <v>52446</v>
      </c>
      <c r="E2468" s="0" t="s">
        <v>211</v>
      </c>
      <c r="F2468" s="0" t="n">
        <v>8.3</v>
      </c>
      <c r="G2468" s="0" t="n">
        <v>0.5</v>
      </c>
      <c r="H2468" s="0" t="n">
        <v>4.15</v>
      </c>
      <c r="I2468" s="0" t="n">
        <v>8.3</v>
      </c>
      <c r="J2468" s="0" t="n">
        <v>4.15</v>
      </c>
      <c r="K2468" s="0" t="s">
        <v>18</v>
      </c>
      <c r="L2468" s="0" t="s">
        <v>172</v>
      </c>
      <c r="M2468" s="0" t="n">
        <f aca="false">CEILING(G2468,1)*F2468</f>
        <v>8.3</v>
      </c>
      <c r="N2468" s="0" t="n">
        <f aca="false">M2468-H2468</f>
        <v>4.15</v>
      </c>
      <c r="O2468" s="0" t="n">
        <f aca="false">IF(ABS(N2468-J2468)&lt;0.011,1,0)</f>
        <v>1</v>
      </c>
    </row>
    <row r="2469" customFormat="false" ht="15" hidden="false" customHeight="false" outlineLevel="0" collapsed="false">
      <c r="A2469" s="0" t="s">
        <v>15</v>
      </c>
      <c r="B2469" s="0" t="s">
        <v>403</v>
      </c>
      <c r="C2469" s="0" t="n">
        <v>29</v>
      </c>
      <c r="D2469" s="0" t="n">
        <v>52446</v>
      </c>
      <c r="E2469" s="0" t="s">
        <v>88</v>
      </c>
      <c r="F2469" s="0" t="n">
        <v>3.9</v>
      </c>
      <c r="G2469" s="0" t="n">
        <v>0.5</v>
      </c>
      <c r="H2469" s="0" t="n">
        <v>1.95</v>
      </c>
      <c r="I2469" s="0" t="n">
        <v>3.9</v>
      </c>
      <c r="J2469" s="0" t="n">
        <v>1.95</v>
      </c>
      <c r="K2469" s="0" t="s">
        <v>18</v>
      </c>
      <c r="L2469" s="0" t="s">
        <v>172</v>
      </c>
      <c r="M2469" s="0" t="n">
        <f aca="false">CEILING(G2469,1)*F2469</f>
        <v>3.9</v>
      </c>
      <c r="N2469" s="0" t="n">
        <f aca="false">M2469-H2469</f>
        <v>1.95</v>
      </c>
      <c r="O2469" s="0" t="n">
        <f aca="false">IF(ABS(N2469-J2469)&lt;0.011,1,0)</f>
        <v>1</v>
      </c>
    </row>
    <row r="2470" customFormat="false" ht="15" hidden="false" customHeight="false" outlineLevel="0" collapsed="false">
      <c r="A2470" s="0" t="s">
        <v>15</v>
      </c>
      <c r="B2470" s="0" t="s">
        <v>403</v>
      </c>
      <c r="C2470" s="0" t="n">
        <v>29</v>
      </c>
      <c r="D2470" s="0" t="n">
        <v>52446</v>
      </c>
      <c r="E2470" s="0" t="s">
        <v>237</v>
      </c>
      <c r="F2470" s="0" t="n">
        <v>3.2</v>
      </c>
      <c r="G2470" s="0" t="n">
        <v>0.5</v>
      </c>
      <c r="H2470" s="0" t="n">
        <v>1.6</v>
      </c>
      <c r="I2470" s="0" t="n">
        <v>3.2</v>
      </c>
      <c r="J2470" s="0" t="n">
        <v>1.6</v>
      </c>
      <c r="K2470" s="0" t="s">
        <v>18</v>
      </c>
      <c r="L2470" s="0" t="s">
        <v>172</v>
      </c>
      <c r="M2470" s="0" t="n">
        <f aca="false">CEILING(G2470,1)*F2470</f>
        <v>3.2</v>
      </c>
      <c r="N2470" s="0" t="n">
        <f aca="false">M2470-H2470</f>
        <v>1.6</v>
      </c>
      <c r="O2470" s="0" t="n">
        <f aca="false">IF(ABS(N2470-J2470)&lt;0.011,1,0)</f>
        <v>1</v>
      </c>
    </row>
    <row r="2471" customFormat="false" ht="15" hidden="false" customHeight="false" outlineLevel="0" collapsed="false">
      <c r="A2471" s="0" t="s">
        <v>15</v>
      </c>
      <c r="B2471" s="0" t="s">
        <v>404</v>
      </c>
      <c r="C2471" s="0" t="n">
        <v>11</v>
      </c>
      <c r="D2471" s="0" t="n">
        <v>52487</v>
      </c>
      <c r="E2471" s="0" t="s">
        <v>232</v>
      </c>
      <c r="F2471" s="0" t="n">
        <v>2</v>
      </c>
      <c r="G2471" s="0" t="n">
        <v>0.5</v>
      </c>
      <c r="H2471" s="0" t="n">
        <v>1</v>
      </c>
      <c r="I2471" s="0" t="n">
        <v>2</v>
      </c>
      <c r="J2471" s="0" t="n">
        <v>1</v>
      </c>
      <c r="K2471" s="0" t="s">
        <v>18</v>
      </c>
      <c r="L2471" s="0" t="s">
        <v>19</v>
      </c>
      <c r="M2471" s="0" t="n">
        <f aca="false">CEILING(G2471,1)*F2471</f>
        <v>2</v>
      </c>
      <c r="N2471" s="0" t="n">
        <f aca="false">M2471-H2471</f>
        <v>1</v>
      </c>
      <c r="O2471" s="0" t="n">
        <f aca="false">IF(ABS(N2471-J2471)&lt;0.011,1,0)</f>
        <v>1</v>
      </c>
    </row>
    <row r="2472" customFormat="false" ht="15" hidden="false" customHeight="false" outlineLevel="0" collapsed="false">
      <c r="A2472" s="0" t="s">
        <v>15</v>
      </c>
      <c r="B2472" s="0" t="s">
        <v>404</v>
      </c>
      <c r="C2472" s="0" t="n">
        <v>11</v>
      </c>
      <c r="D2472" s="0" t="n">
        <v>52487</v>
      </c>
      <c r="E2472" s="0" t="s">
        <v>84</v>
      </c>
      <c r="F2472" s="0" t="n">
        <v>19</v>
      </c>
      <c r="G2472" s="0" t="n">
        <v>0.5</v>
      </c>
      <c r="H2472" s="0" t="n">
        <v>9.5</v>
      </c>
      <c r="I2472" s="0" t="n">
        <v>19</v>
      </c>
      <c r="J2472" s="0" t="n">
        <v>9.5</v>
      </c>
      <c r="K2472" s="0" t="s">
        <v>18</v>
      </c>
      <c r="L2472" s="0" t="s">
        <v>19</v>
      </c>
      <c r="M2472" s="0" t="n">
        <f aca="false">CEILING(G2472,1)*F2472</f>
        <v>19</v>
      </c>
      <c r="N2472" s="0" t="n">
        <f aca="false">M2472-H2472</f>
        <v>9.5</v>
      </c>
      <c r="O2472" s="0" t="n">
        <f aca="false">IF(ABS(N2472-J2472)&lt;0.011,1,0)</f>
        <v>1</v>
      </c>
    </row>
    <row r="2473" customFormat="false" ht="15" hidden="false" customHeight="false" outlineLevel="0" collapsed="false">
      <c r="A2473" s="0" t="s">
        <v>15</v>
      </c>
      <c r="B2473" s="0" t="s">
        <v>404</v>
      </c>
      <c r="C2473" s="0" t="n">
        <v>11</v>
      </c>
      <c r="D2473" s="0" t="n">
        <v>52487</v>
      </c>
      <c r="E2473" s="0" t="s">
        <v>315</v>
      </c>
      <c r="F2473" s="0" t="n">
        <v>2.9</v>
      </c>
      <c r="G2473" s="0" t="n">
        <v>0.5</v>
      </c>
      <c r="H2473" s="0" t="n">
        <v>1.45</v>
      </c>
      <c r="I2473" s="0" t="n">
        <v>2.9</v>
      </c>
      <c r="J2473" s="0" t="n">
        <v>1.45</v>
      </c>
      <c r="K2473" s="0" t="s">
        <v>18</v>
      </c>
      <c r="L2473" s="0" t="s">
        <v>19</v>
      </c>
      <c r="M2473" s="0" t="n">
        <f aca="false">CEILING(G2473,1)*F2473</f>
        <v>2.9</v>
      </c>
      <c r="N2473" s="0" t="n">
        <f aca="false">M2473-H2473</f>
        <v>1.45</v>
      </c>
      <c r="O2473" s="0" t="n">
        <f aca="false">IF(ABS(N2473-J2473)&lt;0.011,1,0)</f>
        <v>1</v>
      </c>
    </row>
    <row r="2474" customFormat="false" ht="15" hidden="false" customHeight="false" outlineLevel="0" collapsed="false">
      <c r="A2474" s="0" t="s">
        <v>15</v>
      </c>
      <c r="B2474" s="0" t="s">
        <v>404</v>
      </c>
      <c r="C2474" s="0" t="n">
        <v>11</v>
      </c>
      <c r="D2474" s="0" t="n">
        <v>52487</v>
      </c>
      <c r="E2474" s="0" t="s">
        <v>88</v>
      </c>
      <c r="F2474" s="0" t="n">
        <v>3.9</v>
      </c>
      <c r="G2474" s="0" t="n">
        <v>0.5</v>
      </c>
      <c r="H2474" s="0" t="n">
        <v>1.95</v>
      </c>
      <c r="I2474" s="0" t="n">
        <v>3.9</v>
      </c>
      <c r="J2474" s="0" t="n">
        <v>1.95</v>
      </c>
      <c r="K2474" s="0" t="s">
        <v>18</v>
      </c>
      <c r="L2474" s="0" t="s">
        <v>19</v>
      </c>
      <c r="M2474" s="0" t="n">
        <f aca="false">CEILING(G2474,1)*F2474</f>
        <v>3.9</v>
      </c>
      <c r="N2474" s="0" t="n">
        <f aca="false">M2474-H2474</f>
        <v>1.95</v>
      </c>
      <c r="O2474" s="0" t="n">
        <f aca="false">IF(ABS(N2474-J2474)&lt;0.011,1,0)</f>
        <v>1</v>
      </c>
    </row>
    <row r="2475" customFormat="false" ht="15" hidden="false" customHeight="false" outlineLevel="0" collapsed="false">
      <c r="A2475" s="0" t="s">
        <v>15</v>
      </c>
      <c r="B2475" s="0" t="s">
        <v>404</v>
      </c>
      <c r="C2475" s="0" t="n">
        <v>11</v>
      </c>
      <c r="D2475" s="0" t="n">
        <v>52487</v>
      </c>
      <c r="E2475" s="0" t="s">
        <v>76</v>
      </c>
      <c r="F2475" s="0" t="n">
        <v>18.6</v>
      </c>
      <c r="G2475" s="0" t="n">
        <v>0.5</v>
      </c>
      <c r="H2475" s="0" t="n">
        <v>9.3</v>
      </c>
      <c r="I2475" s="0" t="n">
        <v>18.6</v>
      </c>
      <c r="J2475" s="0" t="n">
        <v>9.3</v>
      </c>
      <c r="K2475" s="0" t="s">
        <v>18</v>
      </c>
      <c r="L2475" s="0" t="s">
        <v>19</v>
      </c>
      <c r="M2475" s="0" t="n">
        <f aca="false">CEILING(G2475,1)*F2475</f>
        <v>18.6</v>
      </c>
      <c r="N2475" s="0" t="n">
        <f aca="false">M2475-H2475</f>
        <v>9.3</v>
      </c>
      <c r="O2475" s="0" t="n">
        <f aca="false">IF(ABS(N2475-J2475)&lt;0.011,1,0)</f>
        <v>1</v>
      </c>
    </row>
    <row r="2476" customFormat="false" ht="15" hidden="false" customHeight="false" outlineLevel="0" collapsed="false">
      <c r="A2476" s="0" t="s">
        <v>15</v>
      </c>
      <c r="B2476" s="0" t="s">
        <v>404</v>
      </c>
      <c r="C2476" s="0" t="n">
        <v>11</v>
      </c>
      <c r="D2476" s="0" t="n">
        <v>52487</v>
      </c>
      <c r="E2476" s="0" t="s">
        <v>71</v>
      </c>
      <c r="F2476" s="0" t="n">
        <v>3.6</v>
      </c>
      <c r="G2476" s="0" t="n">
        <v>0.5</v>
      </c>
      <c r="H2476" s="0" t="n">
        <v>1.8</v>
      </c>
      <c r="I2476" s="0" t="n">
        <v>3.6</v>
      </c>
      <c r="J2476" s="0" t="n">
        <v>1.8</v>
      </c>
      <c r="K2476" s="0" t="s">
        <v>18</v>
      </c>
      <c r="L2476" s="0" t="s">
        <v>19</v>
      </c>
      <c r="M2476" s="0" t="n">
        <f aca="false">CEILING(G2476,1)*F2476</f>
        <v>3.6</v>
      </c>
      <c r="N2476" s="0" t="n">
        <f aca="false">M2476-H2476</f>
        <v>1.8</v>
      </c>
      <c r="O2476" s="0" t="n">
        <f aca="false">IF(ABS(N2476-J2476)&lt;0.011,1,0)</f>
        <v>1</v>
      </c>
    </row>
    <row r="2477" customFormat="false" ht="15" hidden="false" customHeight="false" outlineLevel="0" collapsed="false">
      <c r="A2477" s="0" t="s">
        <v>15</v>
      </c>
      <c r="B2477" s="0" t="s">
        <v>404</v>
      </c>
      <c r="C2477" s="0" t="n">
        <v>12</v>
      </c>
      <c r="D2477" s="0" t="n">
        <v>52477</v>
      </c>
      <c r="E2477" s="0" t="s">
        <v>232</v>
      </c>
      <c r="F2477" s="0" t="n">
        <v>2</v>
      </c>
      <c r="G2477" s="0" t="n">
        <v>0.5</v>
      </c>
      <c r="H2477" s="0" t="n">
        <v>1</v>
      </c>
      <c r="I2477" s="0" t="n">
        <v>2</v>
      </c>
      <c r="J2477" s="0" t="n">
        <v>1</v>
      </c>
      <c r="K2477" s="0" t="s">
        <v>18</v>
      </c>
      <c r="L2477" s="0" t="s">
        <v>19</v>
      </c>
      <c r="M2477" s="0" t="n">
        <f aca="false">CEILING(G2477,1)*F2477</f>
        <v>2</v>
      </c>
      <c r="N2477" s="0" t="n">
        <f aca="false">M2477-H2477</f>
        <v>1</v>
      </c>
      <c r="O2477" s="0" t="n">
        <f aca="false">IF(ABS(N2477-J2477)&lt;0.011,1,0)</f>
        <v>1</v>
      </c>
    </row>
    <row r="2478" customFormat="false" ht="15" hidden="false" customHeight="false" outlineLevel="0" collapsed="false">
      <c r="A2478" s="0" t="s">
        <v>15</v>
      </c>
      <c r="B2478" s="0" t="s">
        <v>404</v>
      </c>
      <c r="C2478" s="0" t="n">
        <v>12</v>
      </c>
      <c r="D2478" s="0" t="n">
        <v>52477</v>
      </c>
      <c r="E2478" s="0" t="s">
        <v>84</v>
      </c>
      <c r="F2478" s="0" t="n">
        <v>19</v>
      </c>
      <c r="G2478" s="0" t="n">
        <v>0.5</v>
      </c>
      <c r="H2478" s="0" t="n">
        <v>9.5</v>
      </c>
      <c r="I2478" s="0" t="n">
        <v>19</v>
      </c>
      <c r="J2478" s="0" t="n">
        <v>9.5</v>
      </c>
      <c r="K2478" s="0" t="s">
        <v>18</v>
      </c>
      <c r="L2478" s="0" t="s">
        <v>19</v>
      </c>
      <c r="M2478" s="0" t="n">
        <f aca="false">CEILING(G2478,1)*F2478</f>
        <v>19</v>
      </c>
      <c r="N2478" s="0" t="n">
        <f aca="false">M2478-H2478</f>
        <v>9.5</v>
      </c>
      <c r="O2478" s="0" t="n">
        <f aca="false">IF(ABS(N2478-J2478)&lt;0.011,1,0)</f>
        <v>1</v>
      </c>
    </row>
    <row r="2479" customFormat="false" ht="15" hidden="false" customHeight="false" outlineLevel="0" collapsed="false">
      <c r="A2479" s="0" t="s">
        <v>15</v>
      </c>
      <c r="B2479" s="0" t="s">
        <v>404</v>
      </c>
      <c r="C2479" s="0" t="n">
        <v>12</v>
      </c>
      <c r="D2479" s="0" t="n">
        <v>52477</v>
      </c>
      <c r="E2479" s="0" t="s">
        <v>315</v>
      </c>
      <c r="F2479" s="0" t="n">
        <v>2.9</v>
      </c>
      <c r="G2479" s="0" t="n">
        <v>0.5</v>
      </c>
      <c r="H2479" s="0" t="n">
        <v>1.45</v>
      </c>
      <c r="I2479" s="0" t="n">
        <v>2.9</v>
      </c>
      <c r="J2479" s="0" t="n">
        <v>1.45</v>
      </c>
      <c r="K2479" s="0" t="s">
        <v>18</v>
      </c>
      <c r="L2479" s="0" t="s">
        <v>19</v>
      </c>
      <c r="M2479" s="0" t="n">
        <f aca="false">CEILING(G2479,1)*F2479</f>
        <v>2.9</v>
      </c>
      <c r="N2479" s="0" t="n">
        <f aca="false">M2479-H2479</f>
        <v>1.45</v>
      </c>
      <c r="O2479" s="0" t="n">
        <f aca="false">IF(ABS(N2479-J2479)&lt;0.011,1,0)</f>
        <v>1</v>
      </c>
    </row>
    <row r="2480" customFormat="false" ht="15" hidden="false" customHeight="false" outlineLevel="0" collapsed="false">
      <c r="A2480" s="0" t="s">
        <v>15</v>
      </c>
      <c r="B2480" s="0" t="s">
        <v>404</v>
      </c>
      <c r="C2480" s="0" t="n">
        <v>12</v>
      </c>
      <c r="D2480" s="0" t="n">
        <v>52477</v>
      </c>
      <c r="E2480" s="0" t="s">
        <v>88</v>
      </c>
      <c r="F2480" s="0" t="n">
        <v>3.9</v>
      </c>
      <c r="G2480" s="0" t="n">
        <v>0.5</v>
      </c>
      <c r="H2480" s="0" t="n">
        <v>1.95</v>
      </c>
      <c r="I2480" s="0" t="n">
        <v>3.9</v>
      </c>
      <c r="J2480" s="0" t="n">
        <v>1.95</v>
      </c>
      <c r="K2480" s="0" t="s">
        <v>18</v>
      </c>
      <c r="L2480" s="0" t="s">
        <v>19</v>
      </c>
      <c r="M2480" s="0" t="n">
        <f aca="false">CEILING(G2480,1)*F2480</f>
        <v>3.9</v>
      </c>
      <c r="N2480" s="0" t="n">
        <f aca="false">M2480-H2480</f>
        <v>1.95</v>
      </c>
      <c r="O2480" s="0" t="n">
        <f aca="false">IF(ABS(N2480-J2480)&lt;0.011,1,0)</f>
        <v>1</v>
      </c>
    </row>
    <row r="2481" customFormat="false" ht="15" hidden="false" customHeight="false" outlineLevel="0" collapsed="false">
      <c r="A2481" s="0" t="s">
        <v>15</v>
      </c>
      <c r="B2481" s="0" t="s">
        <v>404</v>
      </c>
      <c r="C2481" s="0" t="n">
        <v>12</v>
      </c>
      <c r="D2481" s="0" t="n">
        <v>52477</v>
      </c>
      <c r="E2481" s="0" t="s">
        <v>76</v>
      </c>
      <c r="F2481" s="0" t="n">
        <v>18.6</v>
      </c>
      <c r="G2481" s="0" t="n">
        <v>0.5</v>
      </c>
      <c r="H2481" s="0" t="n">
        <v>9.3</v>
      </c>
      <c r="I2481" s="0" t="n">
        <v>18.6</v>
      </c>
      <c r="J2481" s="0" t="n">
        <v>9.3</v>
      </c>
      <c r="K2481" s="0" t="s">
        <v>18</v>
      </c>
      <c r="L2481" s="0" t="s">
        <v>19</v>
      </c>
      <c r="M2481" s="0" t="n">
        <f aca="false">CEILING(G2481,1)*F2481</f>
        <v>18.6</v>
      </c>
      <c r="N2481" s="0" t="n">
        <f aca="false">M2481-H2481</f>
        <v>9.3</v>
      </c>
      <c r="O2481" s="0" t="n">
        <f aca="false">IF(ABS(N2481-J2481)&lt;0.011,1,0)</f>
        <v>1</v>
      </c>
    </row>
    <row r="2482" customFormat="false" ht="15" hidden="false" customHeight="false" outlineLevel="0" collapsed="false">
      <c r="A2482" s="0" t="s">
        <v>15</v>
      </c>
      <c r="B2482" s="0" t="s">
        <v>404</v>
      </c>
      <c r="C2482" s="0" t="n">
        <v>12</v>
      </c>
      <c r="D2482" s="0" t="n">
        <v>52477</v>
      </c>
      <c r="E2482" s="0" t="s">
        <v>71</v>
      </c>
      <c r="F2482" s="0" t="n">
        <v>3.6</v>
      </c>
      <c r="G2482" s="0" t="n">
        <v>0.5</v>
      </c>
      <c r="H2482" s="0" t="n">
        <v>1.8</v>
      </c>
      <c r="I2482" s="0" t="n">
        <v>3.6</v>
      </c>
      <c r="J2482" s="0" t="n">
        <v>1.8</v>
      </c>
      <c r="K2482" s="0" t="s">
        <v>18</v>
      </c>
      <c r="L2482" s="0" t="s">
        <v>19</v>
      </c>
      <c r="M2482" s="0" t="n">
        <f aca="false">CEILING(G2482,1)*F2482</f>
        <v>3.6</v>
      </c>
      <c r="N2482" s="0" t="n">
        <f aca="false">M2482-H2482</f>
        <v>1.8</v>
      </c>
      <c r="O2482" s="0" t="n">
        <f aca="false">IF(ABS(N2482-J2482)&lt;0.011,1,0)</f>
        <v>1</v>
      </c>
    </row>
    <row r="2483" customFormat="false" ht="15" hidden="false" customHeight="false" outlineLevel="0" collapsed="false">
      <c r="A2483" s="0" t="s">
        <v>15</v>
      </c>
      <c r="B2483" s="0" t="s">
        <v>405</v>
      </c>
      <c r="C2483" s="0" t="n">
        <v>8</v>
      </c>
      <c r="D2483" s="0" t="n">
        <v>52544</v>
      </c>
      <c r="E2483" s="0" t="s">
        <v>84</v>
      </c>
      <c r="F2483" s="0" t="n">
        <v>19</v>
      </c>
      <c r="G2483" s="0" t="n">
        <v>0.5</v>
      </c>
      <c r="H2483" s="0" t="n">
        <v>9.5</v>
      </c>
      <c r="I2483" s="0" t="n">
        <v>19</v>
      </c>
      <c r="J2483" s="0" t="n">
        <v>9.5</v>
      </c>
      <c r="K2483" s="0" t="s">
        <v>18</v>
      </c>
      <c r="L2483" s="0" t="s">
        <v>188</v>
      </c>
      <c r="M2483" s="0" t="n">
        <f aca="false">CEILING(G2483,1)*F2483</f>
        <v>19</v>
      </c>
      <c r="N2483" s="0" t="n">
        <f aca="false">M2483-H2483</f>
        <v>9.5</v>
      </c>
      <c r="O2483" s="0" t="n">
        <f aca="false">IF(ABS(N2483-J2483)&lt;0.011,1,0)</f>
        <v>1</v>
      </c>
    </row>
    <row r="2484" customFormat="false" ht="15" hidden="false" customHeight="false" outlineLevel="0" collapsed="false">
      <c r="A2484" s="0" t="s">
        <v>15</v>
      </c>
      <c r="B2484" s="0" t="s">
        <v>405</v>
      </c>
      <c r="C2484" s="0" t="n">
        <v>8</v>
      </c>
      <c r="D2484" s="0" t="n">
        <v>52544</v>
      </c>
      <c r="E2484" s="0" t="s">
        <v>406</v>
      </c>
      <c r="F2484" s="0" t="n">
        <v>3.3</v>
      </c>
      <c r="G2484" s="0" t="n">
        <v>0.5</v>
      </c>
      <c r="H2484" s="0" t="n">
        <v>1.65</v>
      </c>
      <c r="I2484" s="0" t="n">
        <v>3.3</v>
      </c>
      <c r="J2484" s="0" t="n">
        <v>1.65</v>
      </c>
      <c r="K2484" s="0" t="s">
        <v>18</v>
      </c>
      <c r="L2484" s="0" t="s">
        <v>188</v>
      </c>
      <c r="M2484" s="0" t="n">
        <f aca="false">CEILING(G2484,1)*F2484</f>
        <v>3.3</v>
      </c>
      <c r="N2484" s="0" t="n">
        <f aca="false">M2484-H2484</f>
        <v>1.65</v>
      </c>
      <c r="O2484" s="0" t="n">
        <f aca="false">IF(ABS(N2484-J2484)&lt;0.011,1,0)</f>
        <v>1</v>
      </c>
    </row>
    <row r="2485" customFormat="false" ht="15" hidden="false" customHeight="false" outlineLevel="0" collapsed="false">
      <c r="A2485" s="0" t="s">
        <v>15</v>
      </c>
      <c r="B2485" s="0" t="s">
        <v>405</v>
      </c>
      <c r="C2485" s="0" t="n">
        <v>8</v>
      </c>
      <c r="D2485" s="0" t="n">
        <v>52544</v>
      </c>
      <c r="E2485" s="0" t="s">
        <v>114</v>
      </c>
      <c r="F2485" s="0" t="n">
        <v>5.9</v>
      </c>
      <c r="G2485" s="0" t="n">
        <v>0.5</v>
      </c>
      <c r="H2485" s="0" t="n">
        <v>2.95</v>
      </c>
      <c r="I2485" s="0" t="n">
        <v>5.9</v>
      </c>
      <c r="J2485" s="0" t="n">
        <v>2.95</v>
      </c>
      <c r="K2485" s="0" t="s">
        <v>18</v>
      </c>
      <c r="L2485" s="0" t="s">
        <v>188</v>
      </c>
      <c r="M2485" s="0" t="n">
        <f aca="false">CEILING(G2485,1)*F2485</f>
        <v>5.9</v>
      </c>
      <c r="N2485" s="0" t="n">
        <f aca="false">M2485-H2485</f>
        <v>2.95</v>
      </c>
      <c r="O2485" s="0" t="n">
        <f aca="false">IF(ABS(N2485-J2485)&lt;0.011,1,0)</f>
        <v>1</v>
      </c>
    </row>
    <row r="2486" customFormat="false" ht="15" hidden="false" customHeight="false" outlineLevel="0" collapsed="false">
      <c r="A2486" s="0" t="s">
        <v>15</v>
      </c>
      <c r="B2486" s="0" t="s">
        <v>405</v>
      </c>
      <c r="C2486" s="0" t="n">
        <v>8</v>
      </c>
      <c r="D2486" s="0" t="n">
        <v>52544</v>
      </c>
      <c r="E2486" s="0" t="s">
        <v>129</v>
      </c>
      <c r="F2486" s="0" t="n">
        <v>4.9</v>
      </c>
      <c r="G2486" s="0" t="n">
        <v>0.5</v>
      </c>
      <c r="H2486" s="0" t="n">
        <v>2.45</v>
      </c>
      <c r="I2486" s="0" t="n">
        <v>4.9</v>
      </c>
      <c r="J2486" s="0" t="n">
        <v>2.45</v>
      </c>
      <c r="K2486" s="0" t="s">
        <v>18</v>
      </c>
      <c r="L2486" s="0" t="s">
        <v>188</v>
      </c>
      <c r="M2486" s="0" t="n">
        <f aca="false">CEILING(G2486,1)*F2486</f>
        <v>4.9</v>
      </c>
      <c r="N2486" s="0" t="n">
        <f aca="false">M2486-H2486</f>
        <v>2.45</v>
      </c>
      <c r="O2486" s="0" t="n">
        <f aca="false">IF(ABS(N2486-J2486)&lt;0.011,1,0)</f>
        <v>1</v>
      </c>
    </row>
    <row r="2487" customFormat="false" ht="15" hidden="false" customHeight="false" outlineLevel="0" collapsed="false">
      <c r="A2487" s="0" t="s">
        <v>15</v>
      </c>
      <c r="B2487" s="0" t="s">
        <v>405</v>
      </c>
      <c r="C2487" s="0" t="n">
        <v>8</v>
      </c>
      <c r="D2487" s="0" t="n">
        <v>52544</v>
      </c>
      <c r="E2487" s="0" t="s">
        <v>161</v>
      </c>
      <c r="F2487" s="0" t="n">
        <v>5.2</v>
      </c>
      <c r="G2487" s="0" t="n">
        <v>0.5</v>
      </c>
      <c r="H2487" s="0" t="n">
        <v>2.6</v>
      </c>
      <c r="I2487" s="0" t="n">
        <v>5.2</v>
      </c>
      <c r="J2487" s="0" t="n">
        <v>2.6</v>
      </c>
      <c r="K2487" s="0" t="s">
        <v>18</v>
      </c>
      <c r="L2487" s="0" t="s">
        <v>188</v>
      </c>
      <c r="M2487" s="0" t="n">
        <f aca="false">CEILING(G2487,1)*F2487</f>
        <v>5.2</v>
      </c>
      <c r="N2487" s="0" t="n">
        <f aca="false">M2487-H2487</f>
        <v>2.6</v>
      </c>
      <c r="O2487" s="0" t="n">
        <f aca="false">IF(ABS(N2487-J2487)&lt;0.011,1,0)</f>
        <v>1</v>
      </c>
    </row>
    <row r="2488" customFormat="false" ht="15" hidden="false" customHeight="false" outlineLevel="0" collapsed="false">
      <c r="A2488" s="0" t="s">
        <v>15</v>
      </c>
      <c r="B2488" s="0" t="s">
        <v>405</v>
      </c>
      <c r="C2488" s="0" t="n">
        <v>8</v>
      </c>
      <c r="D2488" s="0" t="n">
        <v>52544</v>
      </c>
      <c r="E2488" s="0" t="s">
        <v>80</v>
      </c>
      <c r="F2488" s="0" t="n">
        <v>3.9</v>
      </c>
      <c r="G2488" s="0" t="n">
        <v>1.5</v>
      </c>
      <c r="H2488" s="0" t="n">
        <v>5.85</v>
      </c>
      <c r="I2488" s="0" t="n">
        <v>7.8</v>
      </c>
      <c r="J2488" s="0" t="n">
        <v>1.95</v>
      </c>
      <c r="K2488" s="0" t="s">
        <v>18</v>
      </c>
      <c r="L2488" s="0" t="s">
        <v>188</v>
      </c>
      <c r="M2488" s="0" t="n">
        <f aca="false">CEILING(G2488,1)*F2488</f>
        <v>7.8</v>
      </c>
      <c r="N2488" s="0" t="n">
        <f aca="false">M2488-H2488</f>
        <v>1.95</v>
      </c>
      <c r="O2488" s="0" t="n">
        <f aca="false">IF(ABS(N2488-J2488)&lt;0.011,1,0)</f>
        <v>1</v>
      </c>
    </row>
    <row r="2489" customFormat="false" ht="15" hidden="false" customHeight="false" outlineLevel="0" collapsed="false">
      <c r="A2489" s="0" t="s">
        <v>15</v>
      </c>
      <c r="B2489" s="0" t="s">
        <v>405</v>
      </c>
      <c r="C2489" s="0" t="n">
        <v>8</v>
      </c>
      <c r="D2489" s="0" t="n">
        <v>52544</v>
      </c>
      <c r="E2489" s="0" t="s">
        <v>146</v>
      </c>
      <c r="F2489" s="0" t="n">
        <v>4</v>
      </c>
      <c r="G2489" s="0" t="n">
        <v>1.5</v>
      </c>
      <c r="H2489" s="0" t="n">
        <v>6</v>
      </c>
      <c r="I2489" s="0" t="n">
        <v>8</v>
      </c>
      <c r="J2489" s="0" t="n">
        <v>2</v>
      </c>
      <c r="K2489" s="0" t="s">
        <v>18</v>
      </c>
      <c r="L2489" s="0" t="s">
        <v>188</v>
      </c>
      <c r="M2489" s="0" t="n">
        <f aca="false">CEILING(G2489,1)*F2489</f>
        <v>8</v>
      </c>
      <c r="N2489" s="0" t="n">
        <f aca="false">M2489-H2489</f>
        <v>2</v>
      </c>
      <c r="O2489" s="0" t="n">
        <f aca="false">IF(ABS(N2489-J2489)&lt;0.011,1,0)</f>
        <v>1</v>
      </c>
    </row>
    <row r="2490" customFormat="false" ht="15" hidden="false" customHeight="false" outlineLevel="0" collapsed="false">
      <c r="A2490" s="0" t="s">
        <v>15</v>
      </c>
      <c r="B2490" s="0" t="s">
        <v>405</v>
      </c>
      <c r="C2490" s="0" t="n">
        <v>8</v>
      </c>
      <c r="D2490" s="0" t="n">
        <v>52544</v>
      </c>
      <c r="E2490" s="0" t="s">
        <v>154</v>
      </c>
      <c r="F2490" s="0" t="n">
        <v>1.4</v>
      </c>
      <c r="G2490" s="0" t="n">
        <v>1.5</v>
      </c>
      <c r="H2490" s="0" t="n">
        <v>2.1</v>
      </c>
      <c r="I2490" s="0" t="n">
        <v>2.8</v>
      </c>
      <c r="J2490" s="0" t="n">
        <v>0.7</v>
      </c>
      <c r="K2490" s="0" t="s">
        <v>18</v>
      </c>
      <c r="L2490" s="0" t="s">
        <v>188</v>
      </c>
      <c r="M2490" s="0" t="n">
        <f aca="false">CEILING(G2490,1)*F2490</f>
        <v>2.8</v>
      </c>
      <c r="N2490" s="0" t="n">
        <f aca="false">M2490-H2490</f>
        <v>0.7</v>
      </c>
      <c r="O2490" s="0" t="n">
        <f aca="false">IF(ABS(N2490-J2490)&lt;0.011,1,0)</f>
        <v>1</v>
      </c>
    </row>
    <row r="2491" customFormat="false" ht="15" hidden="false" customHeight="false" outlineLevel="0" collapsed="false">
      <c r="A2491" s="0" t="s">
        <v>15</v>
      </c>
      <c r="B2491" s="0" t="s">
        <v>405</v>
      </c>
      <c r="C2491" s="0" t="n">
        <v>8</v>
      </c>
      <c r="D2491" s="0" t="n">
        <v>52544</v>
      </c>
      <c r="E2491" s="0" t="s">
        <v>32</v>
      </c>
      <c r="F2491" s="0" t="n">
        <v>2.2</v>
      </c>
      <c r="G2491" s="0" t="n">
        <v>1.5</v>
      </c>
      <c r="H2491" s="0" t="n">
        <v>3.3</v>
      </c>
      <c r="I2491" s="0" t="n">
        <v>4.4</v>
      </c>
      <c r="J2491" s="0" t="n">
        <v>1.1</v>
      </c>
      <c r="K2491" s="0" t="s">
        <v>18</v>
      </c>
      <c r="L2491" s="0" t="s">
        <v>188</v>
      </c>
      <c r="M2491" s="0" t="n">
        <f aca="false">CEILING(G2491,1)*F2491</f>
        <v>4.4</v>
      </c>
      <c r="N2491" s="0" t="n">
        <f aca="false">M2491-H2491</f>
        <v>1.1</v>
      </c>
      <c r="O2491" s="0" t="n">
        <f aca="false">IF(ABS(N2491-J2491)&lt;0.011,1,0)</f>
        <v>1</v>
      </c>
    </row>
    <row r="2492" customFormat="false" ht="15" hidden="false" customHeight="false" outlineLevel="0" collapsed="false">
      <c r="A2492" s="0" t="s">
        <v>15</v>
      </c>
      <c r="B2492" s="0" t="s">
        <v>405</v>
      </c>
      <c r="C2492" s="0" t="n">
        <v>8</v>
      </c>
      <c r="D2492" s="0" t="n">
        <v>52544</v>
      </c>
      <c r="E2492" s="0" t="s">
        <v>130</v>
      </c>
      <c r="F2492" s="0" t="n">
        <v>3.9</v>
      </c>
      <c r="G2492" s="0" t="n">
        <v>0.5</v>
      </c>
      <c r="H2492" s="0" t="n">
        <v>1.95</v>
      </c>
      <c r="I2492" s="0" t="n">
        <v>3.9</v>
      </c>
      <c r="J2492" s="0" t="n">
        <v>1.95</v>
      </c>
      <c r="K2492" s="0" t="s">
        <v>18</v>
      </c>
      <c r="L2492" s="0" t="s">
        <v>188</v>
      </c>
      <c r="M2492" s="0" t="n">
        <f aca="false">CEILING(G2492,1)*F2492</f>
        <v>3.9</v>
      </c>
      <c r="N2492" s="0" t="n">
        <f aca="false">M2492-H2492</f>
        <v>1.95</v>
      </c>
      <c r="O2492" s="0" t="n">
        <f aca="false">IF(ABS(N2492-J2492)&lt;0.011,1,0)</f>
        <v>1</v>
      </c>
    </row>
    <row r="2493" customFormat="false" ht="15" hidden="false" customHeight="false" outlineLevel="0" collapsed="false">
      <c r="A2493" s="0" t="s">
        <v>15</v>
      </c>
      <c r="B2493" s="0" t="s">
        <v>405</v>
      </c>
      <c r="C2493" s="0" t="n">
        <v>8</v>
      </c>
      <c r="D2493" s="0" t="n">
        <v>52544</v>
      </c>
      <c r="E2493" s="0" t="s">
        <v>33</v>
      </c>
      <c r="F2493" s="0" t="n">
        <v>3.9</v>
      </c>
      <c r="G2493" s="0" t="n">
        <v>1.5</v>
      </c>
      <c r="H2493" s="0" t="n">
        <v>5.85</v>
      </c>
      <c r="I2493" s="0" t="n">
        <v>7.8</v>
      </c>
      <c r="J2493" s="0" t="n">
        <v>1.95</v>
      </c>
      <c r="K2493" s="0" t="s">
        <v>18</v>
      </c>
      <c r="L2493" s="0" t="s">
        <v>188</v>
      </c>
      <c r="M2493" s="0" t="n">
        <f aca="false">CEILING(G2493,1)*F2493</f>
        <v>7.8</v>
      </c>
      <c r="N2493" s="0" t="n">
        <f aca="false">M2493-H2493</f>
        <v>1.95</v>
      </c>
      <c r="O2493" s="0" t="n">
        <f aca="false">IF(ABS(N2493-J2493)&lt;0.011,1,0)</f>
        <v>1</v>
      </c>
    </row>
    <row r="2494" customFormat="false" ht="15" hidden="false" customHeight="false" outlineLevel="0" collapsed="false">
      <c r="A2494" s="0" t="s">
        <v>15</v>
      </c>
      <c r="B2494" s="0" t="s">
        <v>405</v>
      </c>
      <c r="C2494" s="0" t="n">
        <v>8</v>
      </c>
      <c r="D2494" s="0" t="n">
        <v>52544</v>
      </c>
      <c r="E2494" s="0" t="s">
        <v>198</v>
      </c>
      <c r="F2494" s="0" t="n">
        <v>34</v>
      </c>
      <c r="G2494" s="0" t="n">
        <v>0.5</v>
      </c>
      <c r="H2494" s="0" t="n">
        <v>17</v>
      </c>
      <c r="I2494" s="0" t="n">
        <v>34</v>
      </c>
      <c r="J2494" s="0" t="n">
        <v>17</v>
      </c>
      <c r="K2494" s="0" t="s">
        <v>18</v>
      </c>
      <c r="L2494" s="0" t="s">
        <v>188</v>
      </c>
      <c r="M2494" s="0" t="n">
        <f aca="false">CEILING(G2494,1)*F2494</f>
        <v>34</v>
      </c>
      <c r="N2494" s="0" t="n">
        <f aca="false">M2494-H2494</f>
        <v>17</v>
      </c>
      <c r="O2494" s="0" t="n">
        <f aca="false">IF(ABS(N2494-J2494)&lt;0.011,1,0)</f>
        <v>1</v>
      </c>
    </row>
    <row r="2495" customFormat="false" ht="15" hidden="false" customHeight="false" outlineLevel="0" collapsed="false">
      <c r="A2495" s="0" t="s">
        <v>15</v>
      </c>
      <c r="B2495" s="0" t="s">
        <v>405</v>
      </c>
      <c r="C2495" s="0" t="n">
        <v>8</v>
      </c>
      <c r="D2495" s="0" t="n">
        <v>52544</v>
      </c>
      <c r="E2495" s="0" t="s">
        <v>70</v>
      </c>
      <c r="F2495" s="0" t="n">
        <v>34</v>
      </c>
      <c r="G2495" s="0" t="n">
        <v>1.5</v>
      </c>
      <c r="H2495" s="0" t="n">
        <v>51</v>
      </c>
      <c r="I2495" s="0" t="n">
        <v>68</v>
      </c>
      <c r="J2495" s="0" t="n">
        <v>17</v>
      </c>
      <c r="K2495" s="0" t="s">
        <v>18</v>
      </c>
      <c r="L2495" s="0" t="s">
        <v>188</v>
      </c>
      <c r="M2495" s="0" t="n">
        <f aca="false">CEILING(G2495,1)*F2495</f>
        <v>68</v>
      </c>
      <c r="N2495" s="0" t="n">
        <f aca="false">M2495-H2495</f>
        <v>17</v>
      </c>
      <c r="O2495" s="0" t="n">
        <f aca="false">IF(ABS(N2495-J2495)&lt;0.011,1,0)</f>
        <v>1</v>
      </c>
    </row>
    <row r="2496" customFormat="false" ht="15" hidden="false" customHeight="false" outlineLevel="0" collapsed="false">
      <c r="A2496" s="0" t="s">
        <v>15</v>
      </c>
      <c r="B2496" s="0" t="s">
        <v>405</v>
      </c>
      <c r="C2496" s="0" t="n">
        <v>8</v>
      </c>
      <c r="D2496" s="0" t="n">
        <v>52544</v>
      </c>
      <c r="E2496" s="0" t="s">
        <v>345</v>
      </c>
      <c r="F2496" s="0" t="n">
        <v>1.4</v>
      </c>
      <c r="G2496" s="0" t="n">
        <v>0.5</v>
      </c>
      <c r="H2496" s="0" t="n">
        <v>0.7</v>
      </c>
      <c r="I2496" s="0" t="n">
        <v>1.4</v>
      </c>
      <c r="J2496" s="0" t="n">
        <v>0.7</v>
      </c>
      <c r="K2496" s="0" t="s">
        <v>18</v>
      </c>
      <c r="L2496" s="0" t="s">
        <v>188</v>
      </c>
      <c r="M2496" s="0" t="n">
        <f aca="false">CEILING(G2496,1)*F2496</f>
        <v>1.4</v>
      </c>
      <c r="N2496" s="0" t="n">
        <f aca="false">M2496-H2496</f>
        <v>0.7</v>
      </c>
      <c r="O2496" s="0" t="n">
        <f aca="false">IF(ABS(N2496-J2496)&lt;0.011,1,0)</f>
        <v>1</v>
      </c>
    </row>
    <row r="2497" customFormat="false" ht="15" hidden="false" customHeight="false" outlineLevel="0" collapsed="false">
      <c r="A2497" s="0" t="s">
        <v>15</v>
      </c>
      <c r="B2497" s="0" t="s">
        <v>405</v>
      </c>
      <c r="C2497" s="0" t="n">
        <v>8</v>
      </c>
      <c r="D2497" s="0" t="n">
        <v>52544</v>
      </c>
      <c r="E2497" s="0" t="s">
        <v>21</v>
      </c>
      <c r="F2497" s="0" t="n">
        <v>4.9</v>
      </c>
      <c r="G2497" s="0" t="n">
        <v>0.5</v>
      </c>
      <c r="H2497" s="0" t="n">
        <v>2.45</v>
      </c>
      <c r="I2497" s="0" t="n">
        <v>4.9</v>
      </c>
      <c r="J2497" s="0" t="n">
        <v>2.45</v>
      </c>
      <c r="K2497" s="0" t="s">
        <v>18</v>
      </c>
      <c r="L2497" s="0" t="s">
        <v>188</v>
      </c>
      <c r="M2497" s="0" t="n">
        <f aca="false">CEILING(G2497,1)*F2497</f>
        <v>4.9</v>
      </c>
      <c r="N2497" s="0" t="n">
        <f aca="false">M2497-H2497</f>
        <v>2.45</v>
      </c>
      <c r="O2497" s="0" t="n">
        <f aca="false">IF(ABS(N2497-J2497)&lt;0.011,1,0)</f>
        <v>1</v>
      </c>
    </row>
    <row r="2498" customFormat="false" ht="15" hidden="false" customHeight="false" outlineLevel="0" collapsed="false">
      <c r="A2498" s="0" t="s">
        <v>15</v>
      </c>
      <c r="B2498" s="0" t="s">
        <v>405</v>
      </c>
      <c r="C2498" s="0" t="n">
        <v>8</v>
      </c>
      <c r="D2498" s="0" t="n">
        <v>52544</v>
      </c>
      <c r="E2498" s="0" t="s">
        <v>99</v>
      </c>
      <c r="F2498" s="0" t="n">
        <v>3.4</v>
      </c>
      <c r="G2498" s="0" t="n">
        <v>0.5</v>
      </c>
      <c r="H2498" s="0" t="n">
        <v>1.7</v>
      </c>
      <c r="I2498" s="0" t="n">
        <v>3.4</v>
      </c>
      <c r="J2498" s="0" t="n">
        <v>1.7</v>
      </c>
      <c r="K2498" s="0" t="s">
        <v>18</v>
      </c>
      <c r="L2498" s="0" t="s">
        <v>188</v>
      </c>
      <c r="M2498" s="0" t="n">
        <f aca="false">CEILING(G2498,1)*F2498</f>
        <v>3.4</v>
      </c>
      <c r="N2498" s="0" t="n">
        <f aca="false">M2498-H2498</f>
        <v>1.7</v>
      </c>
      <c r="O2498" s="0" t="n">
        <f aca="false">IF(ABS(N2498-J2498)&lt;0.011,1,0)</f>
        <v>1</v>
      </c>
    </row>
    <row r="2499" customFormat="false" ht="15" hidden="false" customHeight="false" outlineLevel="0" collapsed="false">
      <c r="A2499" s="0" t="s">
        <v>15</v>
      </c>
      <c r="B2499" s="0" t="s">
        <v>405</v>
      </c>
      <c r="C2499" s="0" t="n">
        <v>8</v>
      </c>
      <c r="D2499" s="0" t="n">
        <v>52544</v>
      </c>
      <c r="E2499" s="0" t="s">
        <v>24</v>
      </c>
      <c r="F2499" s="0" t="n">
        <v>3.9</v>
      </c>
      <c r="G2499" s="0" t="n">
        <v>0.5</v>
      </c>
      <c r="H2499" s="0" t="n">
        <v>1.95</v>
      </c>
      <c r="I2499" s="0" t="n">
        <v>3.9</v>
      </c>
      <c r="J2499" s="0" t="n">
        <v>1.95</v>
      </c>
      <c r="K2499" s="0" t="s">
        <v>18</v>
      </c>
      <c r="L2499" s="0" t="s">
        <v>188</v>
      </c>
      <c r="M2499" s="0" t="n">
        <f aca="false">CEILING(G2499,1)*F2499</f>
        <v>3.9</v>
      </c>
      <c r="N2499" s="0" t="n">
        <f aca="false">M2499-H2499</f>
        <v>1.95</v>
      </c>
      <c r="O2499" s="0" t="n">
        <f aca="false">IF(ABS(N2499-J2499)&lt;0.011,1,0)</f>
        <v>1</v>
      </c>
    </row>
    <row r="2500" customFormat="false" ht="15" hidden="false" customHeight="false" outlineLevel="0" collapsed="false">
      <c r="A2500" s="0" t="s">
        <v>15</v>
      </c>
      <c r="B2500" s="0" t="s">
        <v>405</v>
      </c>
      <c r="C2500" s="0" t="n">
        <v>9</v>
      </c>
      <c r="D2500" s="0" t="n">
        <v>52536</v>
      </c>
      <c r="E2500" s="0" t="s">
        <v>84</v>
      </c>
      <c r="F2500" s="0" t="n">
        <v>19</v>
      </c>
      <c r="G2500" s="0" t="n">
        <v>0.5</v>
      </c>
      <c r="H2500" s="0" t="n">
        <v>9.5</v>
      </c>
      <c r="I2500" s="0" t="n">
        <v>19</v>
      </c>
      <c r="J2500" s="0" t="n">
        <v>9.5</v>
      </c>
      <c r="K2500" s="0" t="s">
        <v>18</v>
      </c>
      <c r="L2500" s="0" t="s">
        <v>188</v>
      </c>
      <c r="M2500" s="0" t="n">
        <f aca="false">CEILING(G2500,1)*F2500</f>
        <v>19</v>
      </c>
      <c r="N2500" s="0" t="n">
        <f aca="false">M2500-H2500</f>
        <v>9.5</v>
      </c>
      <c r="O2500" s="0" t="n">
        <f aca="false">IF(ABS(N2500-J2500)&lt;0.011,1,0)</f>
        <v>1</v>
      </c>
    </row>
    <row r="2501" customFormat="false" ht="15" hidden="false" customHeight="false" outlineLevel="0" collapsed="false">
      <c r="A2501" s="0" t="s">
        <v>15</v>
      </c>
      <c r="B2501" s="0" t="s">
        <v>405</v>
      </c>
      <c r="C2501" s="0" t="n">
        <v>9</v>
      </c>
      <c r="D2501" s="0" t="n">
        <v>52536</v>
      </c>
      <c r="E2501" s="0" t="s">
        <v>406</v>
      </c>
      <c r="F2501" s="0" t="n">
        <v>3.3</v>
      </c>
      <c r="G2501" s="0" t="n">
        <v>0.5</v>
      </c>
      <c r="H2501" s="0" t="n">
        <v>1.65</v>
      </c>
      <c r="I2501" s="0" t="n">
        <v>3.3</v>
      </c>
      <c r="J2501" s="0" t="n">
        <v>1.65</v>
      </c>
      <c r="K2501" s="0" t="s">
        <v>18</v>
      </c>
      <c r="L2501" s="0" t="s">
        <v>188</v>
      </c>
      <c r="M2501" s="0" t="n">
        <f aca="false">CEILING(G2501,1)*F2501</f>
        <v>3.3</v>
      </c>
      <c r="N2501" s="0" t="n">
        <f aca="false">M2501-H2501</f>
        <v>1.65</v>
      </c>
      <c r="O2501" s="0" t="n">
        <f aca="false">IF(ABS(N2501-J2501)&lt;0.011,1,0)</f>
        <v>1</v>
      </c>
    </row>
    <row r="2502" customFormat="false" ht="15" hidden="false" customHeight="false" outlineLevel="0" collapsed="false">
      <c r="A2502" s="0" t="s">
        <v>15</v>
      </c>
      <c r="B2502" s="0" t="s">
        <v>405</v>
      </c>
      <c r="C2502" s="0" t="n">
        <v>9</v>
      </c>
      <c r="D2502" s="0" t="n">
        <v>52536</v>
      </c>
      <c r="E2502" s="0" t="s">
        <v>114</v>
      </c>
      <c r="F2502" s="0" t="n">
        <v>5.9</v>
      </c>
      <c r="G2502" s="0" t="n">
        <v>0.5</v>
      </c>
      <c r="H2502" s="0" t="n">
        <v>2.95</v>
      </c>
      <c r="I2502" s="0" t="n">
        <v>5.9</v>
      </c>
      <c r="J2502" s="0" t="n">
        <v>2.95</v>
      </c>
      <c r="K2502" s="0" t="s">
        <v>18</v>
      </c>
      <c r="L2502" s="0" t="s">
        <v>188</v>
      </c>
      <c r="M2502" s="0" t="n">
        <f aca="false">CEILING(G2502,1)*F2502</f>
        <v>5.9</v>
      </c>
      <c r="N2502" s="0" t="n">
        <f aca="false">M2502-H2502</f>
        <v>2.95</v>
      </c>
      <c r="O2502" s="0" t="n">
        <f aca="false">IF(ABS(N2502-J2502)&lt;0.011,1,0)</f>
        <v>1</v>
      </c>
    </row>
    <row r="2503" customFormat="false" ht="15" hidden="false" customHeight="false" outlineLevel="0" collapsed="false">
      <c r="A2503" s="0" t="s">
        <v>15</v>
      </c>
      <c r="B2503" s="0" t="s">
        <v>405</v>
      </c>
      <c r="C2503" s="0" t="n">
        <v>9</v>
      </c>
      <c r="D2503" s="0" t="n">
        <v>52536</v>
      </c>
      <c r="E2503" s="0" t="s">
        <v>129</v>
      </c>
      <c r="F2503" s="0" t="n">
        <v>4.9</v>
      </c>
      <c r="G2503" s="0" t="n">
        <v>0.5</v>
      </c>
      <c r="H2503" s="0" t="n">
        <v>2.45</v>
      </c>
      <c r="I2503" s="0" t="n">
        <v>4.9</v>
      </c>
      <c r="J2503" s="0" t="n">
        <v>2.45</v>
      </c>
      <c r="K2503" s="0" t="s">
        <v>18</v>
      </c>
      <c r="L2503" s="0" t="s">
        <v>188</v>
      </c>
      <c r="M2503" s="0" t="n">
        <f aca="false">CEILING(G2503,1)*F2503</f>
        <v>4.9</v>
      </c>
      <c r="N2503" s="0" t="n">
        <f aca="false">M2503-H2503</f>
        <v>2.45</v>
      </c>
      <c r="O2503" s="0" t="n">
        <f aca="false">IF(ABS(N2503-J2503)&lt;0.011,1,0)</f>
        <v>1</v>
      </c>
    </row>
    <row r="2504" customFormat="false" ht="15" hidden="false" customHeight="false" outlineLevel="0" collapsed="false">
      <c r="A2504" s="0" t="s">
        <v>15</v>
      </c>
      <c r="B2504" s="0" t="s">
        <v>405</v>
      </c>
      <c r="C2504" s="0" t="n">
        <v>9</v>
      </c>
      <c r="D2504" s="0" t="n">
        <v>52536</v>
      </c>
      <c r="E2504" s="0" t="s">
        <v>161</v>
      </c>
      <c r="F2504" s="0" t="n">
        <v>5.2</v>
      </c>
      <c r="G2504" s="0" t="n">
        <v>0.5</v>
      </c>
      <c r="H2504" s="0" t="n">
        <v>2.6</v>
      </c>
      <c r="I2504" s="0" t="n">
        <v>5.2</v>
      </c>
      <c r="J2504" s="0" t="n">
        <v>2.6</v>
      </c>
      <c r="K2504" s="0" t="s">
        <v>18</v>
      </c>
      <c r="L2504" s="0" t="s">
        <v>188</v>
      </c>
      <c r="M2504" s="0" t="n">
        <f aca="false">CEILING(G2504,1)*F2504</f>
        <v>5.2</v>
      </c>
      <c r="N2504" s="0" t="n">
        <f aca="false">M2504-H2504</f>
        <v>2.6</v>
      </c>
      <c r="O2504" s="0" t="n">
        <f aca="false">IF(ABS(N2504-J2504)&lt;0.011,1,0)</f>
        <v>1</v>
      </c>
    </row>
    <row r="2505" customFormat="false" ht="15" hidden="false" customHeight="false" outlineLevel="0" collapsed="false">
      <c r="A2505" s="0" t="s">
        <v>15</v>
      </c>
      <c r="B2505" s="0" t="s">
        <v>405</v>
      </c>
      <c r="C2505" s="0" t="n">
        <v>9</v>
      </c>
      <c r="D2505" s="0" t="n">
        <v>52536</v>
      </c>
      <c r="E2505" s="0" t="s">
        <v>80</v>
      </c>
      <c r="F2505" s="0" t="n">
        <v>3.9</v>
      </c>
      <c r="G2505" s="0" t="n">
        <v>1.5</v>
      </c>
      <c r="H2505" s="0" t="n">
        <v>5.85</v>
      </c>
      <c r="I2505" s="0" t="n">
        <v>7.8</v>
      </c>
      <c r="J2505" s="0" t="n">
        <v>1.95</v>
      </c>
      <c r="K2505" s="0" t="s">
        <v>18</v>
      </c>
      <c r="L2505" s="0" t="s">
        <v>188</v>
      </c>
      <c r="M2505" s="0" t="n">
        <f aca="false">CEILING(G2505,1)*F2505</f>
        <v>7.8</v>
      </c>
      <c r="N2505" s="0" t="n">
        <f aca="false">M2505-H2505</f>
        <v>1.95</v>
      </c>
      <c r="O2505" s="0" t="n">
        <f aca="false">IF(ABS(N2505-J2505)&lt;0.011,1,0)</f>
        <v>1</v>
      </c>
    </row>
    <row r="2506" customFormat="false" ht="15" hidden="false" customHeight="false" outlineLevel="0" collapsed="false">
      <c r="A2506" s="0" t="s">
        <v>15</v>
      </c>
      <c r="B2506" s="0" t="s">
        <v>405</v>
      </c>
      <c r="C2506" s="0" t="n">
        <v>9</v>
      </c>
      <c r="D2506" s="0" t="n">
        <v>52536</v>
      </c>
      <c r="E2506" s="0" t="s">
        <v>146</v>
      </c>
      <c r="F2506" s="0" t="n">
        <v>4</v>
      </c>
      <c r="G2506" s="0" t="n">
        <v>1.5</v>
      </c>
      <c r="H2506" s="0" t="n">
        <v>6</v>
      </c>
      <c r="I2506" s="0" t="n">
        <v>8</v>
      </c>
      <c r="J2506" s="0" t="n">
        <v>2</v>
      </c>
      <c r="K2506" s="0" t="s">
        <v>18</v>
      </c>
      <c r="L2506" s="0" t="s">
        <v>188</v>
      </c>
      <c r="M2506" s="0" t="n">
        <f aca="false">CEILING(G2506,1)*F2506</f>
        <v>8</v>
      </c>
      <c r="N2506" s="0" t="n">
        <f aca="false">M2506-H2506</f>
        <v>2</v>
      </c>
      <c r="O2506" s="0" t="n">
        <f aca="false">IF(ABS(N2506-J2506)&lt;0.011,1,0)</f>
        <v>1</v>
      </c>
    </row>
    <row r="2507" customFormat="false" ht="15" hidden="false" customHeight="false" outlineLevel="0" collapsed="false">
      <c r="A2507" s="0" t="s">
        <v>15</v>
      </c>
      <c r="B2507" s="0" t="s">
        <v>405</v>
      </c>
      <c r="C2507" s="0" t="n">
        <v>9</v>
      </c>
      <c r="D2507" s="0" t="n">
        <v>52536</v>
      </c>
      <c r="E2507" s="0" t="s">
        <v>154</v>
      </c>
      <c r="F2507" s="0" t="n">
        <v>1.4</v>
      </c>
      <c r="G2507" s="0" t="n">
        <v>1.5</v>
      </c>
      <c r="H2507" s="0" t="n">
        <v>2.1</v>
      </c>
      <c r="I2507" s="0" t="n">
        <v>2.8</v>
      </c>
      <c r="J2507" s="0" t="n">
        <v>0.7</v>
      </c>
      <c r="K2507" s="0" t="s">
        <v>18</v>
      </c>
      <c r="L2507" s="0" t="s">
        <v>188</v>
      </c>
      <c r="M2507" s="0" t="n">
        <f aca="false">CEILING(G2507,1)*F2507</f>
        <v>2.8</v>
      </c>
      <c r="N2507" s="0" t="n">
        <f aca="false">M2507-H2507</f>
        <v>0.7</v>
      </c>
      <c r="O2507" s="0" t="n">
        <f aca="false">IF(ABS(N2507-J2507)&lt;0.011,1,0)</f>
        <v>1</v>
      </c>
    </row>
    <row r="2508" customFormat="false" ht="15" hidden="false" customHeight="false" outlineLevel="0" collapsed="false">
      <c r="A2508" s="0" t="s">
        <v>15</v>
      </c>
      <c r="B2508" s="0" t="s">
        <v>405</v>
      </c>
      <c r="C2508" s="0" t="n">
        <v>9</v>
      </c>
      <c r="D2508" s="0" t="n">
        <v>52536</v>
      </c>
      <c r="E2508" s="0" t="s">
        <v>32</v>
      </c>
      <c r="F2508" s="0" t="n">
        <v>2.2</v>
      </c>
      <c r="G2508" s="0" t="n">
        <v>1.5</v>
      </c>
      <c r="H2508" s="0" t="n">
        <v>3.3</v>
      </c>
      <c r="I2508" s="0" t="n">
        <v>4.4</v>
      </c>
      <c r="J2508" s="0" t="n">
        <v>1.1</v>
      </c>
      <c r="K2508" s="0" t="s">
        <v>18</v>
      </c>
      <c r="L2508" s="0" t="s">
        <v>188</v>
      </c>
      <c r="M2508" s="0" t="n">
        <f aca="false">CEILING(G2508,1)*F2508</f>
        <v>4.4</v>
      </c>
      <c r="N2508" s="0" t="n">
        <f aca="false">M2508-H2508</f>
        <v>1.1</v>
      </c>
      <c r="O2508" s="0" t="n">
        <f aca="false">IF(ABS(N2508-J2508)&lt;0.011,1,0)</f>
        <v>1</v>
      </c>
    </row>
    <row r="2509" customFormat="false" ht="15" hidden="false" customHeight="false" outlineLevel="0" collapsed="false">
      <c r="A2509" s="0" t="s">
        <v>15</v>
      </c>
      <c r="B2509" s="0" t="s">
        <v>405</v>
      </c>
      <c r="C2509" s="0" t="n">
        <v>9</v>
      </c>
      <c r="D2509" s="0" t="n">
        <v>52536</v>
      </c>
      <c r="E2509" s="0" t="s">
        <v>130</v>
      </c>
      <c r="F2509" s="0" t="n">
        <v>3.9</v>
      </c>
      <c r="G2509" s="0" t="n">
        <v>0.5</v>
      </c>
      <c r="H2509" s="0" t="n">
        <v>1.95</v>
      </c>
      <c r="I2509" s="0" t="n">
        <v>3.9</v>
      </c>
      <c r="J2509" s="0" t="n">
        <v>1.95</v>
      </c>
      <c r="K2509" s="0" t="s">
        <v>18</v>
      </c>
      <c r="L2509" s="0" t="s">
        <v>188</v>
      </c>
      <c r="M2509" s="0" t="n">
        <f aca="false">CEILING(G2509,1)*F2509</f>
        <v>3.9</v>
      </c>
      <c r="N2509" s="0" t="n">
        <f aca="false">M2509-H2509</f>
        <v>1.95</v>
      </c>
      <c r="O2509" s="0" t="n">
        <f aca="false">IF(ABS(N2509-J2509)&lt;0.011,1,0)</f>
        <v>1</v>
      </c>
    </row>
    <row r="2510" customFormat="false" ht="15" hidden="false" customHeight="false" outlineLevel="0" collapsed="false">
      <c r="A2510" s="0" t="s">
        <v>15</v>
      </c>
      <c r="B2510" s="0" t="s">
        <v>405</v>
      </c>
      <c r="C2510" s="0" t="n">
        <v>9</v>
      </c>
      <c r="D2510" s="0" t="n">
        <v>52536</v>
      </c>
      <c r="E2510" s="0" t="s">
        <v>33</v>
      </c>
      <c r="F2510" s="0" t="n">
        <v>3.9</v>
      </c>
      <c r="G2510" s="0" t="n">
        <v>1.5</v>
      </c>
      <c r="H2510" s="0" t="n">
        <v>5.85</v>
      </c>
      <c r="I2510" s="0" t="n">
        <v>7.8</v>
      </c>
      <c r="J2510" s="0" t="n">
        <v>1.95</v>
      </c>
      <c r="K2510" s="0" t="s">
        <v>18</v>
      </c>
      <c r="L2510" s="0" t="s">
        <v>188</v>
      </c>
      <c r="M2510" s="0" t="n">
        <f aca="false">CEILING(G2510,1)*F2510</f>
        <v>7.8</v>
      </c>
      <c r="N2510" s="0" t="n">
        <f aca="false">M2510-H2510</f>
        <v>1.95</v>
      </c>
      <c r="O2510" s="0" t="n">
        <f aca="false">IF(ABS(N2510-J2510)&lt;0.011,1,0)</f>
        <v>1</v>
      </c>
    </row>
    <row r="2511" customFormat="false" ht="15" hidden="false" customHeight="false" outlineLevel="0" collapsed="false">
      <c r="A2511" s="0" t="s">
        <v>15</v>
      </c>
      <c r="B2511" s="0" t="s">
        <v>405</v>
      </c>
      <c r="C2511" s="0" t="n">
        <v>9</v>
      </c>
      <c r="D2511" s="0" t="n">
        <v>52536</v>
      </c>
      <c r="E2511" s="0" t="s">
        <v>198</v>
      </c>
      <c r="F2511" s="0" t="n">
        <v>34</v>
      </c>
      <c r="G2511" s="0" t="n">
        <v>0.5</v>
      </c>
      <c r="H2511" s="0" t="n">
        <v>17</v>
      </c>
      <c r="I2511" s="0" t="n">
        <v>34</v>
      </c>
      <c r="J2511" s="0" t="n">
        <v>17</v>
      </c>
      <c r="K2511" s="0" t="s">
        <v>18</v>
      </c>
      <c r="L2511" s="0" t="s">
        <v>188</v>
      </c>
      <c r="M2511" s="0" t="n">
        <f aca="false">CEILING(G2511,1)*F2511</f>
        <v>34</v>
      </c>
      <c r="N2511" s="0" t="n">
        <f aca="false">M2511-H2511</f>
        <v>17</v>
      </c>
      <c r="O2511" s="0" t="n">
        <f aca="false">IF(ABS(N2511-J2511)&lt;0.011,1,0)</f>
        <v>1</v>
      </c>
    </row>
    <row r="2512" customFormat="false" ht="15" hidden="false" customHeight="false" outlineLevel="0" collapsed="false">
      <c r="A2512" s="0" t="s">
        <v>15</v>
      </c>
      <c r="B2512" s="0" t="s">
        <v>405</v>
      </c>
      <c r="C2512" s="0" t="n">
        <v>9</v>
      </c>
      <c r="D2512" s="0" t="n">
        <v>52536</v>
      </c>
      <c r="E2512" s="0" t="s">
        <v>70</v>
      </c>
      <c r="F2512" s="0" t="n">
        <v>34</v>
      </c>
      <c r="G2512" s="0" t="n">
        <v>1.5</v>
      </c>
      <c r="H2512" s="0" t="n">
        <v>51</v>
      </c>
      <c r="I2512" s="0" t="n">
        <v>68</v>
      </c>
      <c r="J2512" s="0" t="n">
        <v>17</v>
      </c>
      <c r="K2512" s="0" t="s">
        <v>18</v>
      </c>
      <c r="L2512" s="0" t="s">
        <v>188</v>
      </c>
      <c r="M2512" s="0" t="n">
        <f aca="false">CEILING(G2512,1)*F2512</f>
        <v>68</v>
      </c>
      <c r="N2512" s="0" t="n">
        <f aca="false">M2512-H2512</f>
        <v>17</v>
      </c>
      <c r="O2512" s="0" t="n">
        <f aca="false">IF(ABS(N2512-J2512)&lt;0.011,1,0)</f>
        <v>1</v>
      </c>
    </row>
    <row r="2513" customFormat="false" ht="15" hidden="false" customHeight="false" outlineLevel="0" collapsed="false">
      <c r="A2513" s="0" t="s">
        <v>15</v>
      </c>
      <c r="B2513" s="0" t="s">
        <v>405</v>
      </c>
      <c r="C2513" s="0" t="n">
        <v>9</v>
      </c>
      <c r="D2513" s="0" t="n">
        <v>52536</v>
      </c>
      <c r="E2513" s="0" t="s">
        <v>345</v>
      </c>
      <c r="F2513" s="0" t="n">
        <v>1.4</v>
      </c>
      <c r="G2513" s="0" t="n">
        <v>0.5</v>
      </c>
      <c r="H2513" s="0" t="n">
        <v>0.7</v>
      </c>
      <c r="I2513" s="0" t="n">
        <v>1.4</v>
      </c>
      <c r="J2513" s="0" t="n">
        <v>0.7</v>
      </c>
      <c r="K2513" s="0" t="s">
        <v>18</v>
      </c>
      <c r="L2513" s="0" t="s">
        <v>188</v>
      </c>
      <c r="M2513" s="0" t="n">
        <f aca="false">CEILING(G2513,1)*F2513</f>
        <v>1.4</v>
      </c>
      <c r="N2513" s="0" t="n">
        <f aca="false">M2513-H2513</f>
        <v>0.7</v>
      </c>
      <c r="O2513" s="0" t="n">
        <f aca="false">IF(ABS(N2513-J2513)&lt;0.011,1,0)</f>
        <v>1</v>
      </c>
    </row>
    <row r="2514" customFormat="false" ht="15" hidden="false" customHeight="false" outlineLevel="0" collapsed="false">
      <c r="A2514" s="0" t="s">
        <v>15</v>
      </c>
      <c r="B2514" s="0" t="s">
        <v>405</v>
      </c>
      <c r="C2514" s="0" t="n">
        <v>9</v>
      </c>
      <c r="D2514" s="0" t="n">
        <v>52536</v>
      </c>
      <c r="E2514" s="0" t="s">
        <v>21</v>
      </c>
      <c r="F2514" s="0" t="n">
        <v>4.9</v>
      </c>
      <c r="G2514" s="0" t="n">
        <v>0.5</v>
      </c>
      <c r="H2514" s="0" t="n">
        <v>2.45</v>
      </c>
      <c r="I2514" s="0" t="n">
        <v>4.9</v>
      </c>
      <c r="J2514" s="0" t="n">
        <v>2.45</v>
      </c>
      <c r="K2514" s="0" t="s">
        <v>18</v>
      </c>
      <c r="L2514" s="0" t="s">
        <v>188</v>
      </c>
      <c r="M2514" s="0" t="n">
        <f aca="false">CEILING(G2514,1)*F2514</f>
        <v>4.9</v>
      </c>
      <c r="N2514" s="0" t="n">
        <f aca="false">M2514-H2514</f>
        <v>2.45</v>
      </c>
      <c r="O2514" s="0" t="n">
        <f aca="false">IF(ABS(N2514-J2514)&lt;0.011,1,0)</f>
        <v>1</v>
      </c>
    </row>
    <row r="2515" customFormat="false" ht="15" hidden="false" customHeight="false" outlineLevel="0" collapsed="false">
      <c r="A2515" s="0" t="s">
        <v>15</v>
      </c>
      <c r="B2515" s="0" t="s">
        <v>405</v>
      </c>
      <c r="C2515" s="0" t="n">
        <v>9</v>
      </c>
      <c r="D2515" s="0" t="n">
        <v>52536</v>
      </c>
      <c r="E2515" s="0" t="s">
        <v>99</v>
      </c>
      <c r="F2515" s="0" t="n">
        <v>3.4</v>
      </c>
      <c r="G2515" s="0" t="n">
        <v>0.5</v>
      </c>
      <c r="H2515" s="0" t="n">
        <v>1.7</v>
      </c>
      <c r="I2515" s="0" t="n">
        <v>3.4</v>
      </c>
      <c r="J2515" s="0" t="n">
        <v>1.7</v>
      </c>
      <c r="K2515" s="0" t="s">
        <v>18</v>
      </c>
      <c r="L2515" s="0" t="s">
        <v>188</v>
      </c>
      <c r="M2515" s="0" t="n">
        <f aca="false">CEILING(G2515,1)*F2515</f>
        <v>3.4</v>
      </c>
      <c r="N2515" s="0" t="n">
        <f aca="false">M2515-H2515</f>
        <v>1.7</v>
      </c>
      <c r="O2515" s="0" t="n">
        <f aca="false">IF(ABS(N2515-J2515)&lt;0.011,1,0)</f>
        <v>1</v>
      </c>
    </row>
    <row r="2516" customFormat="false" ht="15" hidden="false" customHeight="false" outlineLevel="0" collapsed="false">
      <c r="A2516" s="0" t="s">
        <v>15</v>
      </c>
      <c r="B2516" s="0" t="s">
        <v>405</v>
      </c>
      <c r="C2516" s="0" t="n">
        <v>9</v>
      </c>
      <c r="D2516" s="0" t="n">
        <v>52536</v>
      </c>
      <c r="E2516" s="0" t="s">
        <v>24</v>
      </c>
      <c r="F2516" s="0" t="n">
        <v>3.9</v>
      </c>
      <c r="G2516" s="0" t="n">
        <v>0.5</v>
      </c>
      <c r="H2516" s="0" t="n">
        <v>1.95</v>
      </c>
      <c r="I2516" s="0" t="n">
        <v>3.9</v>
      </c>
      <c r="J2516" s="0" t="n">
        <v>1.95</v>
      </c>
      <c r="K2516" s="0" t="s">
        <v>18</v>
      </c>
      <c r="L2516" s="0" t="s">
        <v>188</v>
      </c>
      <c r="M2516" s="0" t="n">
        <f aca="false">CEILING(G2516,1)*F2516</f>
        <v>3.9</v>
      </c>
      <c r="N2516" s="0" t="n">
        <f aca="false">M2516-H2516</f>
        <v>1.95</v>
      </c>
      <c r="O2516" s="0" t="n">
        <f aca="false">IF(ABS(N2516-J2516)&lt;0.011,1,0)</f>
        <v>1</v>
      </c>
    </row>
    <row r="2517" customFormat="false" ht="15" hidden="false" customHeight="false" outlineLevel="0" collapsed="false">
      <c r="A2517" s="0" t="s">
        <v>15</v>
      </c>
      <c r="B2517" s="0" t="s">
        <v>405</v>
      </c>
      <c r="C2517" s="0" t="n">
        <v>15</v>
      </c>
      <c r="D2517" s="0" t="n">
        <v>52562</v>
      </c>
      <c r="E2517" s="0" t="s">
        <v>261</v>
      </c>
      <c r="F2517" s="0" t="n">
        <v>24.9</v>
      </c>
      <c r="G2517" s="0" t="n">
        <v>0.5</v>
      </c>
      <c r="H2517" s="0" t="n">
        <v>12.45</v>
      </c>
      <c r="I2517" s="0" t="n">
        <v>24.9</v>
      </c>
      <c r="J2517" s="0" t="n">
        <v>12.45</v>
      </c>
      <c r="K2517" s="0" t="s">
        <v>18</v>
      </c>
      <c r="L2517" s="0" t="s">
        <v>30</v>
      </c>
      <c r="M2517" s="0" t="n">
        <f aca="false">CEILING(G2517,1)*F2517</f>
        <v>24.9</v>
      </c>
      <c r="N2517" s="0" t="n">
        <f aca="false">M2517-H2517</f>
        <v>12.45</v>
      </c>
      <c r="O2517" s="0" t="n">
        <f aca="false">IF(ABS(N2517-J2517)&lt;0.011,1,0)</f>
        <v>1</v>
      </c>
    </row>
    <row r="2518" customFormat="false" ht="15" hidden="false" customHeight="false" outlineLevel="0" collapsed="false">
      <c r="A2518" s="0" t="s">
        <v>15</v>
      </c>
      <c r="B2518" s="0" t="s">
        <v>405</v>
      </c>
      <c r="C2518" s="0" t="n">
        <v>15</v>
      </c>
      <c r="D2518" s="0" t="n">
        <v>52562</v>
      </c>
      <c r="E2518" s="0" t="s">
        <v>78</v>
      </c>
      <c r="F2518" s="0" t="n">
        <v>18.6</v>
      </c>
      <c r="G2518" s="0" t="n">
        <v>0.5</v>
      </c>
      <c r="H2518" s="0" t="n">
        <v>9.3</v>
      </c>
      <c r="I2518" s="0" t="n">
        <v>18.6</v>
      </c>
      <c r="J2518" s="0" t="n">
        <v>9.3</v>
      </c>
      <c r="K2518" s="0" t="s">
        <v>18</v>
      </c>
      <c r="L2518" s="0" t="s">
        <v>30</v>
      </c>
      <c r="M2518" s="0" t="n">
        <f aca="false">CEILING(G2518,1)*F2518</f>
        <v>18.6</v>
      </c>
      <c r="N2518" s="0" t="n">
        <f aca="false">M2518-H2518</f>
        <v>9.3</v>
      </c>
      <c r="O2518" s="0" t="n">
        <f aca="false">IF(ABS(N2518-J2518)&lt;0.011,1,0)</f>
        <v>1</v>
      </c>
    </row>
    <row r="2519" customFormat="false" ht="15" hidden="false" customHeight="false" outlineLevel="0" collapsed="false">
      <c r="A2519" s="0" t="s">
        <v>15</v>
      </c>
      <c r="B2519" s="0" t="s">
        <v>405</v>
      </c>
      <c r="C2519" s="0" t="n">
        <v>15</v>
      </c>
      <c r="D2519" s="0" t="n">
        <v>52562</v>
      </c>
      <c r="E2519" s="0" t="s">
        <v>230</v>
      </c>
      <c r="F2519" s="0" t="n">
        <v>9.6</v>
      </c>
      <c r="G2519" s="0" t="n">
        <v>0.5</v>
      </c>
      <c r="H2519" s="0" t="n">
        <v>4.8</v>
      </c>
      <c r="I2519" s="0" t="n">
        <v>9.6</v>
      </c>
      <c r="J2519" s="0" t="n">
        <v>4.8</v>
      </c>
      <c r="K2519" s="0" t="s">
        <v>18</v>
      </c>
      <c r="L2519" s="0" t="s">
        <v>30</v>
      </c>
      <c r="M2519" s="0" t="n">
        <f aca="false">CEILING(G2519,1)*F2519</f>
        <v>9.6</v>
      </c>
      <c r="N2519" s="0" t="n">
        <f aca="false">M2519-H2519</f>
        <v>4.8</v>
      </c>
      <c r="O2519" s="0" t="n">
        <f aca="false">IF(ABS(N2519-J2519)&lt;0.011,1,0)</f>
        <v>1</v>
      </c>
    </row>
    <row r="2520" customFormat="false" ht="15" hidden="false" customHeight="false" outlineLevel="0" collapsed="false">
      <c r="A2520" s="0" t="s">
        <v>15</v>
      </c>
      <c r="B2520" s="0" t="s">
        <v>405</v>
      </c>
      <c r="C2520" s="0" t="n">
        <v>15</v>
      </c>
      <c r="D2520" s="0" t="n">
        <v>52562</v>
      </c>
      <c r="E2520" s="0" t="s">
        <v>169</v>
      </c>
      <c r="F2520" s="0" t="n">
        <v>10.9</v>
      </c>
      <c r="G2520" s="0" t="n">
        <v>0.5</v>
      </c>
      <c r="H2520" s="0" t="n">
        <v>5.45</v>
      </c>
      <c r="I2520" s="0" t="n">
        <v>10.9</v>
      </c>
      <c r="J2520" s="0" t="n">
        <v>5.45</v>
      </c>
      <c r="K2520" s="0" t="s">
        <v>18</v>
      </c>
      <c r="L2520" s="0" t="s">
        <v>30</v>
      </c>
      <c r="M2520" s="0" t="n">
        <f aca="false">CEILING(G2520,1)*F2520</f>
        <v>10.9</v>
      </c>
      <c r="N2520" s="0" t="n">
        <f aca="false">M2520-H2520</f>
        <v>5.45</v>
      </c>
      <c r="O2520" s="0" t="n">
        <f aca="false">IF(ABS(N2520-J2520)&lt;0.011,1,0)</f>
        <v>1</v>
      </c>
    </row>
    <row r="2521" customFormat="false" ht="15" hidden="false" customHeight="false" outlineLevel="0" collapsed="false">
      <c r="A2521" s="0" t="s">
        <v>15</v>
      </c>
      <c r="B2521" s="0" t="s">
        <v>405</v>
      </c>
      <c r="C2521" s="0" t="n">
        <v>15</v>
      </c>
      <c r="D2521" s="0" t="n">
        <v>52562</v>
      </c>
      <c r="E2521" s="0" t="s">
        <v>407</v>
      </c>
      <c r="F2521" s="0" t="n">
        <v>25</v>
      </c>
      <c r="G2521" s="0" t="n">
        <v>0.5</v>
      </c>
      <c r="H2521" s="0" t="n">
        <v>12.5</v>
      </c>
      <c r="I2521" s="0" t="n">
        <v>25</v>
      </c>
      <c r="J2521" s="0" t="n">
        <v>12.5</v>
      </c>
      <c r="K2521" s="0" t="s">
        <v>18</v>
      </c>
      <c r="L2521" s="0" t="s">
        <v>30</v>
      </c>
      <c r="M2521" s="0" t="n">
        <f aca="false">CEILING(G2521,1)*F2521</f>
        <v>25</v>
      </c>
      <c r="N2521" s="0" t="n">
        <f aca="false">M2521-H2521</f>
        <v>12.5</v>
      </c>
      <c r="O2521" s="0" t="n">
        <f aca="false">IF(ABS(N2521-J2521)&lt;0.011,1,0)</f>
        <v>1</v>
      </c>
    </row>
    <row r="2522" customFormat="false" ht="15" hidden="false" customHeight="false" outlineLevel="0" collapsed="false">
      <c r="A2522" s="0" t="s">
        <v>15</v>
      </c>
      <c r="B2522" s="0" t="s">
        <v>405</v>
      </c>
      <c r="C2522" s="0" t="n">
        <v>16</v>
      </c>
      <c r="D2522" s="0" t="n">
        <v>52547</v>
      </c>
      <c r="E2522" s="0" t="s">
        <v>261</v>
      </c>
      <c r="F2522" s="0" t="n">
        <v>24.9</v>
      </c>
      <c r="G2522" s="0" t="n">
        <v>0.5</v>
      </c>
      <c r="H2522" s="0" t="n">
        <v>12.45</v>
      </c>
      <c r="I2522" s="0" t="n">
        <v>24.9</v>
      </c>
      <c r="J2522" s="0" t="n">
        <v>12.45</v>
      </c>
      <c r="K2522" s="0" t="s">
        <v>18</v>
      </c>
      <c r="L2522" s="0" t="s">
        <v>30</v>
      </c>
      <c r="M2522" s="0" t="n">
        <f aca="false">CEILING(G2522,1)*F2522</f>
        <v>24.9</v>
      </c>
      <c r="N2522" s="0" t="n">
        <f aca="false">M2522-H2522</f>
        <v>12.45</v>
      </c>
      <c r="O2522" s="0" t="n">
        <f aca="false">IF(ABS(N2522-J2522)&lt;0.011,1,0)</f>
        <v>1</v>
      </c>
    </row>
    <row r="2523" customFormat="false" ht="15" hidden="false" customHeight="false" outlineLevel="0" collapsed="false">
      <c r="A2523" s="0" t="s">
        <v>15</v>
      </c>
      <c r="B2523" s="0" t="s">
        <v>405</v>
      </c>
      <c r="C2523" s="0" t="n">
        <v>16</v>
      </c>
      <c r="D2523" s="0" t="n">
        <v>52547</v>
      </c>
      <c r="E2523" s="0" t="s">
        <v>78</v>
      </c>
      <c r="F2523" s="0" t="n">
        <v>18.6</v>
      </c>
      <c r="G2523" s="0" t="n">
        <v>0.5</v>
      </c>
      <c r="H2523" s="0" t="n">
        <v>9.3</v>
      </c>
      <c r="I2523" s="0" t="n">
        <v>18.6</v>
      </c>
      <c r="J2523" s="0" t="n">
        <v>9.3</v>
      </c>
      <c r="K2523" s="0" t="s">
        <v>18</v>
      </c>
      <c r="L2523" s="0" t="s">
        <v>30</v>
      </c>
      <c r="M2523" s="0" t="n">
        <f aca="false">CEILING(G2523,1)*F2523</f>
        <v>18.6</v>
      </c>
      <c r="N2523" s="0" t="n">
        <f aca="false">M2523-H2523</f>
        <v>9.3</v>
      </c>
      <c r="O2523" s="0" t="n">
        <f aca="false">IF(ABS(N2523-J2523)&lt;0.011,1,0)</f>
        <v>1</v>
      </c>
    </row>
    <row r="2524" customFormat="false" ht="15" hidden="false" customHeight="false" outlineLevel="0" collapsed="false">
      <c r="A2524" s="0" t="s">
        <v>15</v>
      </c>
      <c r="B2524" s="0" t="s">
        <v>405</v>
      </c>
      <c r="C2524" s="0" t="n">
        <v>16</v>
      </c>
      <c r="D2524" s="0" t="n">
        <v>52547</v>
      </c>
      <c r="E2524" s="0" t="s">
        <v>230</v>
      </c>
      <c r="F2524" s="0" t="n">
        <v>9.6</v>
      </c>
      <c r="G2524" s="0" t="n">
        <v>0.5</v>
      </c>
      <c r="H2524" s="0" t="n">
        <v>4.8</v>
      </c>
      <c r="I2524" s="0" t="n">
        <v>9.6</v>
      </c>
      <c r="J2524" s="0" t="n">
        <v>4.8</v>
      </c>
      <c r="K2524" s="0" t="s">
        <v>18</v>
      </c>
      <c r="L2524" s="0" t="s">
        <v>30</v>
      </c>
      <c r="M2524" s="0" t="n">
        <f aca="false">CEILING(G2524,1)*F2524</f>
        <v>9.6</v>
      </c>
      <c r="N2524" s="0" t="n">
        <f aca="false">M2524-H2524</f>
        <v>4.8</v>
      </c>
      <c r="O2524" s="0" t="n">
        <f aca="false">IF(ABS(N2524-J2524)&lt;0.011,1,0)</f>
        <v>1</v>
      </c>
    </row>
    <row r="2525" customFormat="false" ht="15" hidden="false" customHeight="false" outlineLevel="0" collapsed="false">
      <c r="A2525" s="0" t="s">
        <v>15</v>
      </c>
      <c r="B2525" s="0" t="s">
        <v>405</v>
      </c>
      <c r="C2525" s="0" t="n">
        <v>16</v>
      </c>
      <c r="D2525" s="0" t="n">
        <v>52547</v>
      </c>
      <c r="E2525" s="0" t="s">
        <v>169</v>
      </c>
      <c r="F2525" s="0" t="n">
        <v>10.9</v>
      </c>
      <c r="G2525" s="0" t="n">
        <v>0.5</v>
      </c>
      <c r="H2525" s="0" t="n">
        <v>5.45</v>
      </c>
      <c r="I2525" s="0" t="n">
        <v>10.9</v>
      </c>
      <c r="J2525" s="0" t="n">
        <v>5.45</v>
      </c>
      <c r="K2525" s="0" t="s">
        <v>18</v>
      </c>
      <c r="L2525" s="0" t="s">
        <v>30</v>
      </c>
      <c r="M2525" s="0" t="n">
        <f aca="false">CEILING(G2525,1)*F2525</f>
        <v>10.9</v>
      </c>
      <c r="N2525" s="0" t="n">
        <f aca="false">M2525-H2525</f>
        <v>5.45</v>
      </c>
      <c r="O2525" s="0" t="n">
        <f aca="false">IF(ABS(N2525-J2525)&lt;0.011,1,0)</f>
        <v>1</v>
      </c>
    </row>
    <row r="2526" customFormat="false" ht="15" hidden="false" customHeight="false" outlineLevel="0" collapsed="false">
      <c r="A2526" s="0" t="s">
        <v>15</v>
      </c>
      <c r="B2526" s="0" t="s">
        <v>405</v>
      </c>
      <c r="C2526" s="0" t="n">
        <v>16</v>
      </c>
      <c r="D2526" s="0" t="n">
        <v>52547</v>
      </c>
      <c r="E2526" s="0" t="s">
        <v>407</v>
      </c>
      <c r="F2526" s="0" t="n">
        <v>25</v>
      </c>
      <c r="G2526" s="0" t="n">
        <v>0.5</v>
      </c>
      <c r="H2526" s="0" t="n">
        <v>12.5</v>
      </c>
      <c r="I2526" s="0" t="n">
        <v>25</v>
      </c>
      <c r="J2526" s="0" t="n">
        <v>12.5</v>
      </c>
      <c r="K2526" s="0" t="s">
        <v>18</v>
      </c>
      <c r="L2526" s="0" t="s">
        <v>30</v>
      </c>
      <c r="M2526" s="0" t="n">
        <f aca="false">CEILING(G2526,1)*F2526</f>
        <v>25</v>
      </c>
      <c r="N2526" s="0" t="n">
        <f aca="false">M2526-H2526</f>
        <v>12.5</v>
      </c>
      <c r="O2526" s="0" t="n">
        <f aca="false">IF(ABS(N2526-J2526)&lt;0.011,1,0)</f>
        <v>1</v>
      </c>
    </row>
    <row r="2527" customFormat="false" ht="15" hidden="false" customHeight="false" outlineLevel="0" collapsed="false">
      <c r="A2527" s="0" t="s">
        <v>15</v>
      </c>
      <c r="B2527" s="0" t="s">
        <v>405</v>
      </c>
      <c r="C2527" s="0" t="n">
        <v>25</v>
      </c>
      <c r="D2527" s="0" t="n">
        <v>52565</v>
      </c>
      <c r="E2527" s="0" t="s">
        <v>45</v>
      </c>
      <c r="F2527" s="0" t="n">
        <v>18.6</v>
      </c>
      <c r="G2527" s="0" t="n">
        <v>0.5</v>
      </c>
      <c r="H2527" s="0" t="n">
        <v>9.3</v>
      </c>
      <c r="I2527" s="0" t="n">
        <v>18.6</v>
      </c>
      <c r="J2527" s="0" t="n">
        <v>9.3</v>
      </c>
      <c r="K2527" s="0" t="s">
        <v>18</v>
      </c>
      <c r="L2527" s="0" t="s">
        <v>102</v>
      </c>
      <c r="M2527" s="0" t="n">
        <f aca="false">CEILING(G2527,1)*F2527</f>
        <v>18.6</v>
      </c>
      <c r="N2527" s="0" t="n">
        <f aca="false">M2527-H2527</f>
        <v>9.3</v>
      </c>
      <c r="O2527" s="0" t="n">
        <f aca="false">IF(ABS(N2527-J2527)&lt;0.011,1,0)</f>
        <v>1</v>
      </c>
    </row>
    <row r="2528" customFormat="false" ht="15" hidden="false" customHeight="false" outlineLevel="0" collapsed="false">
      <c r="A2528" s="0" t="s">
        <v>15</v>
      </c>
      <c r="B2528" s="0" t="s">
        <v>405</v>
      </c>
      <c r="C2528" s="0" t="n">
        <v>25</v>
      </c>
      <c r="D2528" s="0" t="n">
        <v>52565</v>
      </c>
      <c r="E2528" s="0" t="s">
        <v>47</v>
      </c>
      <c r="F2528" s="0" t="n">
        <v>18.6</v>
      </c>
      <c r="G2528" s="0" t="n">
        <v>0.5</v>
      </c>
      <c r="H2528" s="0" t="n">
        <v>9.3</v>
      </c>
      <c r="I2528" s="0" t="n">
        <v>18.6</v>
      </c>
      <c r="J2528" s="0" t="n">
        <v>9.3</v>
      </c>
      <c r="K2528" s="0" t="s">
        <v>18</v>
      </c>
      <c r="L2528" s="0" t="s">
        <v>102</v>
      </c>
      <c r="M2528" s="0" t="n">
        <f aca="false">CEILING(G2528,1)*F2528</f>
        <v>18.6</v>
      </c>
      <c r="N2528" s="0" t="n">
        <f aca="false">M2528-H2528</f>
        <v>9.3</v>
      </c>
      <c r="O2528" s="0" t="n">
        <f aca="false">IF(ABS(N2528-J2528)&lt;0.011,1,0)</f>
        <v>1</v>
      </c>
    </row>
    <row r="2529" customFormat="false" ht="15" hidden="false" customHeight="false" outlineLevel="0" collapsed="false">
      <c r="A2529" s="0" t="s">
        <v>15</v>
      </c>
      <c r="B2529" s="0" t="s">
        <v>405</v>
      </c>
      <c r="C2529" s="0" t="n">
        <v>25</v>
      </c>
      <c r="D2529" s="0" t="n">
        <v>52565</v>
      </c>
      <c r="E2529" s="0" t="s">
        <v>333</v>
      </c>
      <c r="F2529" s="0" t="n">
        <v>36</v>
      </c>
      <c r="G2529" s="0" t="n">
        <v>0.5</v>
      </c>
      <c r="H2529" s="0" t="n">
        <v>18</v>
      </c>
      <c r="I2529" s="0" t="n">
        <v>36</v>
      </c>
      <c r="J2529" s="0" t="n">
        <v>18</v>
      </c>
      <c r="K2529" s="0" t="s">
        <v>18</v>
      </c>
      <c r="L2529" s="0" t="s">
        <v>102</v>
      </c>
      <c r="M2529" s="0" t="n">
        <f aca="false">CEILING(G2529,1)*F2529</f>
        <v>36</v>
      </c>
      <c r="N2529" s="0" t="n">
        <f aca="false">M2529-H2529</f>
        <v>18</v>
      </c>
      <c r="O2529" s="0" t="n">
        <f aca="false">IF(ABS(N2529-J2529)&lt;0.011,1,0)</f>
        <v>1</v>
      </c>
    </row>
    <row r="2530" customFormat="false" ht="15" hidden="false" customHeight="false" outlineLevel="0" collapsed="false">
      <c r="A2530" s="0" t="s">
        <v>15</v>
      </c>
      <c r="B2530" s="0" t="s">
        <v>405</v>
      </c>
      <c r="C2530" s="0" t="n">
        <v>25</v>
      </c>
      <c r="D2530" s="0" t="n">
        <v>52565</v>
      </c>
      <c r="E2530" s="0" t="s">
        <v>48</v>
      </c>
      <c r="F2530" s="0" t="n">
        <v>6.9</v>
      </c>
      <c r="G2530" s="0" t="n">
        <v>0.5</v>
      </c>
      <c r="H2530" s="0" t="n">
        <v>3.45</v>
      </c>
      <c r="I2530" s="0" t="n">
        <v>6.9</v>
      </c>
      <c r="J2530" s="0" t="n">
        <v>3.45</v>
      </c>
      <c r="K2530" s="0" t="s">
        <v>18</v>
      </c>
      <c r="L2530" s="0" t="s">
        <v>102</v>
      </c>
      <c r="M2530" s="0" t="n">
        <f aca="false">CEILING(G2530,1)*F2530</f>
        <v>6.9</v>
      </c>
      <c r="N2530" s="0" t="n">
        <f aca="false">M2530-H2530</f>
        <v>3.45</v>
      </c>
      <c r="O2530" s="0" t="n">
        <f aca="false">IF(ABS(N2530-J2530)&lt;0.011,1,0)</f>
        <v>1</v>
      </c>
    </row>
    <row r="2531" customFormat="false" ht="15" hidden="false" customHeight="false" outlineLevel="0" collapsed="false">
      <c r="A2531" s="0" t="s">
        <v>15</v>
      </c>
      <c r="B2531" s="0" t="s">
        <v>405</v>
      </c>
      <c r="C2531" s="0" t="n">
        <v>25</v>
      </c>
      <c r="D2531" s="0" t="n">
        <v>52565</v>
      </c>
      <c r="E2531" s="0" t="s">
        <v>56</v>
      </c>
      <c r="F2531" s="0" t="n">
        <v>5.2</v>
      </c>
      <c r="G2531" s="0" t="n">
        <v>0.5</v>
      </c>
      <c r="H2531" s="0" t="n">
        <v>2.6</v>
      </c>
      <c r="I2531" s="0" t="n">
        <v>5.2</v>
      </c>
      <c r="J2531" s="0" t="n">
        <v>2.6</v>
      </c>
      <c r="K2531" s="0" t="s">
        <v>18</v>
      </c>
      <c r="L2531" s="0" t="s">
        <v>102</v>
      </c>
      <c r="M2531" s="0" t="n">
        <f aca="false">CEILING(G2531,1)*F2531</f>
        <v>5.2</v>
      </c>
      <c r="N2531" s="0" t="n">
        <f aca="false">M2531-H2531</f>
        <v>2.6</v>
      </c>
      <c r="O2531" s="0" t="n">
        <f aca="false">IF(ABS(N2531-J2531)&lt;0.011,1,0)</f>
        <v>1</v>
      </c>
    </row>
    <row r="2532" customFormat="false" ht="15" hidden="false" customHeight="false" outlineLevel="0" collapsed="false">
      <c r="A2532" s="0" t="s">
        <v>15</v>
      </c>
      <c r="B2532" s="0" t="s">
        <v>405</v>
      </c>
      <c r="C2532" s="0" t="n">
        <v>25</v>
      </c>
      <c r="D2532" s="0" t="n">
        <v>52565</v>
      </c>
      <c r="E2532" s="0" t="s">
        <v>89</v>
      </c>
      <c r="F2532" s="0" t="n">
        <v>3.9</v>
      </c>
      <c r="G2532" s="0" t="n">
        <v>0.5</v>
      </c>
      <c r="H2532" s="0" t="n">
        <v>1.95</v>
      </c>
      <c r="I2532" s="0" t="n">
        <v>3.9</v>
      </c>
      <c r="J2532" s="0" t="n">
        <v>1.95</v>
      </c>
      <c r="K2532" s="0" t="s">
        <v>18</v>
      </c>
      <c r="L2532" s="0" t="s">
        <v>102</v>
      </c>
      <c r="M2532" s="0" t="n">
        <f aca="false">CEILING(G2532,1)*F2532</f>
        <v>3.9</v>
      </c>
      <c r="N2532" s="0" t="n">
        <f aca="false">M2532-H2532</f>
        <v>1.95</v>
      </c>
      <c r="O2532" s="0" t="n">
        <f aca="false">IF(ABS(N2532-J2532)&lt;0.011,1,0)</f>
        <v>1</v>
      </c>
    </row>
    <row r="2533" customFormat="false" ht="15" hidden="false" customHeight="false" outlineLevel="0" collapsed="false">
      <c r="A2533" s="0" t="s">
        <v>15</v>
      </c>
      <c r="B2533" s="0" t="s">
        <v>405</v>
      </c>
      <c r="C2533" s="0" t="n">
        <v>25</v>
      </c>
      <c r="D2533" s="0" t="n">
        <v>52565</v>
      </c>
      <c r="E2533" s="0" t="s">
        <v>228</v>
      </c>
      <c r="F2533" s="0" t="n">
        <v>4.5</v>
      </c>
      <c r="G2533" s="0" t="n">
        <v>0.5</v>
      </c>
      <c r="H2533" s="0" t="n">
        <v>2.25</v>
      </c>
      <c r="I2533" s="0" t="n">
        <v>4.5</v>
      </c>
      <c r="J2533" s="0" t="n">
        <v>2.25</v>
      </c>
      <c r="K2533" s="0" t="s">
        <v>18</v>
      </c>
      <c r="L2533" s="0" t="s">
        <v>102</v>
      </c>
      <c r="M2533" s="0" t="n">
        <f aca="false">CEILING(G2533,1)*F2533</f>
        <v>4.5</v>
      </c>
      <c r="N2533" s="0" t="n">
        <f aca="false">M2533-H2533</f>
        <v>2.25</v>
      </c>
      <c r="O2533" s="0" t="n">
        <f aca="false">IF(ABS(N2533-J2533)&lt;0.011,1,0)</f>
        <v>1</v>
      </c>
    </row>
    <row r="2534" customFormat="false" ht="15" hidden="false" customHeight="false" outlineLevel="0" collapsed="false">
      <c r="A2534" s="0" t="s">
        <v>15</v>
      </c>
      <c r="B2534" s="0" t="s">
        <v>405</v>
      </c>
      <c r="C2534" s="0" t="n">
        <v>25</v>
      </c>
      <c r="D2534" s="0" t="n">
        <v>52565</v>
      </c>
      <c r="E2534" s="0" t="s">
        <v>24</v>
      </c>
      <c r="F2534" s="0" t="n">
        <v>3.9</v>
      </c>
      <c r="G2534" s="0" t="n">
        <v>0.5</v>
      </c>
      <c r="H2534" s="0" t="n">
        <v>1.95</v>
      </c>
      <c r="I2534" s="0" t="n">
        <v>3.9</v>
      </c>
      <c r="J2534" s="0" t="n">
        <v>1.95</v>
      </c>
      <c r="K2534" s="0" t="s">
        <v>18</v>
      </c>
      <c r="L2534" s="0" t="s">
        <v>102</v>
      </c>
      <c r="M2534" s="0" t="n">
        <f aca="false">CEILING(G2534,1)*F2534</f>
        <v>3.9</v>
      </c>
      <c r="N2534" s="0" t="n">
        <f aca="false">M2534-H2534</f>
        <v>1.95</v>
      </c>
      <c r="O2534" s="0" t="n">
        <f aca="false">IF(ABS(N2534-J2534)&lt;0.011,1,0)</f>
        <v>1</v>
      </c>
    </row>
    <row r="2535" customFormat="false" ht="15" hidden="false" customHeight="false" outlineLevel="0" collapsed="false">
      <c r="A2535" s="0" t="s">
        <v>15</v>
      </c>
      <c r="B2535" s="0" t="s">
        <v>405</v>
      </c>
      <c r="C2535" s="0" t="n">
        <v>26</v>
      </c>
      <c r="D2535" s="0" t="n">
        <v>52556</v>
      </c>
      <c r="E2535" s="0" t="s">
        <v>45</v>
      </c>
      <c r="F2535" s="0" t="n">
        <v>18.6</v>
      </c>
      <c r="G2535" s="0" t="n">
        <v>0.5</v>
      </c>
      <c r="H2535" s="0" t="n">
        <v>9.3</v>
      </c>
      <c r="I2535" s="0" t="n">
        <v>18.6</v>
      </c>
      <c r="J2535" s="0" t="n">
        <v>9.3</v>
      </c>
      <c r="K2535" s="0" t="s">
        <v>18</v>
      </c>
      <c r="L2535" s="0" t="s">
        <v>102</v>
      </c>
      <c r="M2535" s="0" t="n">
        <f aca="false">CEILING(G2535,1)*F2535</f>
        <v>18.6</v>
      </c>
      <c r="N2535" s="0" t="n">
        <f aca="false">M2535-H2535</f>
        <v>9.3</v>
      </c>
      <c r="O2535" s="0" t="n">
        <f aca="false">IF(ABS(N2535-J2535)&lt;0.011,1,0)</f>
        <v>1</v>
      </c>
    </row>
    <row r="2536" customFormat="false" ht="15" hidden="false" customHeight="false" outlineLevel="0" collapsed="false">
      <c r="A2536" s="0" t="s">
        <v>15</v>
      </c>
      <c r="B2536" s="0" t="s">
        <v>405</v>
      </c>
      <c r="C2536" s="0" t="n">
        <v>26</v>
      </c>
      <c r="D2536" s="0" t="n">
        <v>52556</v>
      </c>
      <c r="E2536" s="0" t="s">
        <v>47</v>
      </c>
      <c r="F2536" s="0" t="n">
        <v>18.6</v>
      </c>
      <c r="G2536" s="0" t="n">
        <v>0.5</v>
      </c>
      <c r="H2536" s="0" t="n">
        <v>9.3</v>
      </c>
      <c r="I2536" s="0" t="n">
        <v>18.6</v>
      </c>
      <c r="J2536" s="0" t="n">
        <v>9.3</v>
      </c>
      <c r="K2536" s="0" t="s">
        <v>18</v>
      </c>
      <c r="L2536" s="0" t="s">
        <v>102</v>
      </c>
      <c r="M2536" s="0" t="n">
        <f aca="false">CEILING(G2536,1)*F2536</f>
        <v>18.6</v>
      </c>
      <c r="N2536" s="0" t="n">
        <f aca="false">M2536-H2536</f>
        <v>9.3</v>
      </c>
      <c r="O2536" s="0" t="n">
        <f aca="false">IF(ABS(N2536-J2536)&lt;0.011,1,0)</f>
        <v>1</v>
      </c>
    </row>
    <row r="2537" customFormat="false" ht="15" hidden="false" customHeight="false" outlineLevel="0" collapsed="false">
      <c r="A2537" s="0" t="s">
        <v>15</v>
      </c>
      <c r="B2537" s="0" t="s">
        <v>405</v>
      </c>
      <c r="C2537" s="0" t="n">
        <v>26</v>
      </c>
      <c r="D2537" s="0" t="n">
        <v>52556</v>
      </c>
      <c r="E2537" s="0" t="s">
        <v>333</v>
      </c>
      <c r="F2537" s="0" t="n">
        <v>36</v>
      </c>
      <c r="G2537" s="0" t="n">
        <v>0.5</v>
      </c>
      <c r="H2537" s="0" t="n">
        <v>18</v>
      </c>
      <c r="I2537" s="0" t="n">
        <v>36</v>
      </c>
      <c r="J2537" s="0" t="n">
        <v>18</v>
      </c>
      <c r="K2537" s="0" t="s">
        <v>18</v>
      </c>
      <c r="L2537" s="0" t="s">
        <v>102</v>
      </c>
      <c r="M2537" s="0" t="n">
        <f aca="false">CEILING(G2537,1)*F2537</f>
        <v>36</v>
      </c>
      <c r="N2537" s="0" t="n">
        <f aca="false">M2537-H2537</f>
        <v>18</v>
      </c>
      <c r="O2537" s="0" t="n">
        <f aca="false">IF(ABS(N2537-J2537)&lt;0.011,1,0)</f>
        <v>1</v>
      </c>
    </row>
    <row r="2538" customFormat="false" ht="15" hidden="false" customHeight="false" outlineLevel="0" collapsed="false">
      <c r="A2538" s="0" t="s">
        <v>15</v>
      </c>
      <c r="B2538" s="0" t="s">
        <v>405</v>
      </c>
      <c r="C2538" s="0" t="n">
        <v>26</v>
      </c>
      <c r="D2538" s="0" t="n">
        <v>52556</v>
      </c>
      <c r="E2538" s="0" t="s">
        <v>48</v>
      </c>
      <c r="F2538" s="0" t="n">
        <v>6.9</v>
      </c>
      <c r="G2538" s="0" t="n">
        <v>0.5</v>
      </c>
      <c r="H2538" s="0" t="n">
        <v>3.45</v>
      </c>
      <c r="I2538" s="0" t="n">
        <v>6.9</v>
      </c>
      <c r="J2538" s="0" t="n">
        <v>3.45</v>
      </c>
      <c r="K2538" s="0" t="s">
        <v>18</v>
      </c>
      <c r="L2538" s="0" t="s">
        <v>102</v>
      </c>
      <c r="M2538" s="0" t="n">
        <f aca="false">CEILING(G2538,1)*F2538</f>
        <v>6.9</v>
      </c>
      <c r="N2538" s="0" t="n">
        <f aca="false">M2538-H2538</f>
        <v>3.45</v>
      </c>
      <c r="O2538" s="0" t="n">
        <f aca="false">IF(ABS(N2538-J2538)&lt;0.011,1,0)</f>
        <v>1</v>
      </c>
    </row>
    <row r="2539" customFormat="false" ht="15" hidden="false" customHeight="false" outlineLevel="0" collapsed="false">
      <c r="A2539" s="0" t="s">
        <v>15</v>
      </c>
      <c r="B2539" s="0" t="s">
        <v>405</v>
      </c>
      <c r="C2539" s="0" t="n">
        <v>26</v>
      </c>
      <c r="D2539" s="0" t="n">
        <v>52556</v>
      </c>
      <c r="E2539" s="0" t="s">
        <v>56</v>
      </c>
      <c r="F2539" s="0" t="n">
        <v>5.2</v>
      </c>
      <c r="G2539" s="0" t="n">
        <v>0.5</v>
      </c>
      <c r="H2539" s="0" t="n">
        <v>2.6</v>
      </c>
      <c r="I2539" s="0" t="n">
        <v>5.2</v>
      </c>
      <c r="J2539" s="0" t="n">
        <v>2.6</v>
      </c>
      <c r="K2539" s="0" t="s">
        <v>18</v>
      </c>
      <c r="L2539" s="0" t="s">
        <v>102</v>
      </c>
      <c r="M2539" s="0" t="n">
        <f aca="false">CEILING(G2539,1)*F2539</f>
        <v>5.2</v>
      </c>
      <c r="N2539" s="0" t="n">
        <f aca="false">M2539-H2539</f>
        <v>2.6</v>
      </c>
      <c r="O2539" s="0" t="n">
        <f aca="false">IF(ABS(N2539-J2539)&lt;0.011,1,0)</f>
        <v>1</v>
      </c>
    </row>
    <row r="2540" customFormat="false" ht="15" hidden="false" customHeight="false" outlineLevel="0" collapsed="false">
      <c r="A2540" s="0" t="s">
        <v>15</v>
      </c>
      <c r="B2540" s="0" t="s">
        <v>405</v>
      </c>
      <c r="C2540" s="0" t="n">
        <v>26</v>
      </c>
      <c r="D2540" s="0" t="n">
        <v>52556</v>
      </c>
      <c r="E2540" s="0" t="s">
        <v>89</v>
      </c>
      <c r="F2540" s="0" t="n">
        <v>3.9</v>
      </c>
      <c r="G2540" s="0" t="n">
        <v>0.5</v>
      </c>
      <c r="H2540" s="0" t="n">
        <v>1.95</v>
      </c>
      <c r="I2540" s="0" t="n">
        <v>3.9</v>
      </c>
      <c r="J2540" s="0" t="n">
        <v>1.95</v>
      </c>
      <c r="K2540" s="0" t="s">
        <v>18</v>
      </c>
      <c r="L2540" s="0" t="s">
        <v>102</v>
      </c>
      <c r="M2540" s="0" t="n">
        <f aca="false">CEILING(G2540,1)*F2540</f>
        <v>3.9</v>
      </c>
      <c r="N2540" s="0" t="n">
        <f aca="false">M2540-H2540</f>
        <v>1.95</v>
      </c>
      <c r="O2540" s="0" t="n">
        <f aca="false">IF(ABS(N2540-J2540)&lt;0.011,1,0)</f>
        <v>1</v>
      </c>
    </row>
    <row r="2541" customFormat="false" ht="15" hidden="false" customHeight="false" outlineLevel="0" collapsed="false">
      <c r="A2541" s="0" t="s">
        <v>15</v>
      </c>
      <c r="B2541" s="0" t="s">
        <v>405</v>
      </c>
      <c r="C2541" s="0" t="n">
        <v>26</v>
      </c>
      <c r="D2541" s="0" t="n">
        <v>52556</v>
      </c>
      <c r="E2541" s="0" t="s">
        <v>228</v>
      </c>
      <c r="F2541" s="0" t="n">
        <v>4.5</v>
      </c>
      <c r="G2541" s="0" t="n">
        <v>0.5</v>
      </c>
      <c r="H2541" s="0" t="n">
        <v>2.25</v>
      </c>
      <c r="I2541" s="0" t="n">
        <v>4.5</v>
      </c>
      <c r="J2541" s="0" t="n">
        <v>2.25</v>
      </c>
      <c r="K2541" s="0" t="s">
        <v>18</v>
      </c>
      <c r="L2541" s="0" t="s">
        <v>102</v>
      </c>
      <c r="M2541" s="0" t="n">
        <f aca="false">CEILING(G2541,1)*F2541</f>
        <v>4.5</v>
      </c>
      <c r="N2541" s="0" t="n">
        <f aca="false">M2541-H2541</f>
        <v>2.25</v>
      </c>
      <c r="O2541" s="0" t="n">
        <f aca="false">IF(ABS(N2541-J2541)&lt;0.011,1,0)</f>
        <v>1</v>
      </c>
    </row>
    <row r="2542" customFormat="false" ht="15" hidden="false" customHeight="false" outlineLevel="0" collapsed="false">
      <c r="A2542" s="0" t="s">
        <v>15</v>
      </c>
      <c r="B2542" s="0" t="s">
        <v>405</v>
      </c>
      <c r="C2542" s="0" t="n">
        <v>26</v>
      </c>
      <c r="D2542" s="0" t="n">
        <v>52556</v>
      </c>
      <c r="E2542" s="0" t="s">
        <v>24</v>
      </c>
      <c r="F2542" s="0" t="n">
        <v>3.9</v>
      </c>
      <c r="G2542" s="0" t="n">
        <v>0.5</v>
      </c>
      <c r="H2542" s="0" t="n">
        <v>1.95</v>
      </c>
      <c r="I2542" s="0" t="n">
        <v>3.9</v>
      </c>
      <c r="J2542" s="0" t="n">
        <v>1.95</v>
      </c>
      <c r="K2542" s="0" t="s">
        <v>18</v>
      </c>
      <c r="L2542" s="0" t="s">
        <v>102</v>
      </c>
      <c r="M2542" s="0" t="n">
        <f aca="false">CEILING(G2542,1)*F2542</f>
        <v>3.9</v>
      </c>
      <c r="N2542" s="0" t="n">
        <f aca="false">M2542-H2542</f>
        <v>1.95</v>
      </c>
      <c r="O2542" s="0" t="n">
        <f aca="false">IF(ABS(N2542-J2542)&lt;0.011,1,0)</f>
        <v>1</v>
      </c>
    </row>
    <row r="2543" customFormat="false" ht="15" hidden="false" customHeight="false" outlineLevel="0" collapsed="false">
      <c r="A2543" s="0" t="s">
        <v>15</v>
      </c>
      <c r="B2543" s="0" t="s">
        <v>405</v>
      </c>
      <c r="C2543" s="0" t="n">
        <v>27</v>
      </c>
      <c r="D2543" s="0" t="n">
        <v>52566</v>
      </c>
      <c r="E2543" s="0" t="s">
        <v>54</v>
      </c>
      <c r="F2543" s="0" t="n">
        <v>5.9</v>
      </c>
      <c r="G2543" s="0" t="n">
        <v>0.5</v>
      </c>
      <c r="H2543" s="0" t="n">
        <v>2.95</v>
      </c>
      <c r="I2543" s="0" t="n">
        <v>5.9</v>
      </c>
      <c r="J2543" s="0" t="n">
        <v>2.95</v>
      </c>
      <c r="K2543" s="0" t="s">
        <v>18</v>
      </c>
      <c r="L2543" s="0" t="s">
        <v>219</v>
      </c>
      <c r="M2543" s="0" t="n">
        <f aca="false">CEILING(G2543,1)*F2543</f>
        <v>5.9</v>
      </c>
      <c r="N2543" s="0" t="n">
        <f aca="false">M2543-H2543</f>
        <v>2.95</v>
      </c>
      <c r="O2543" s="0" t="n">
        <f aca="false">IF(ABS(N2543-J2543)&lt;0.011,1,0)</f>
        <v>1</v>
      </c>
    </row>
    <row r="2544" customFormat="false" ht="15" hidden="false" customHeight="false" outlineLevel="0" collapsed="false">
      <c r="A2544" s="0" t="s">
        <v>15</v>
      </c>
      <c r="B2544" s="0" t="s">
        <v>405</v>
      </c>
      <c r="C2544" s="0" t="n">
        <v>27</v>
      </c>
      <c r="D2544" s="0" t="n">
        <v>52566</v>
      </c>
      <c r="E2544" s="0" t="s">
        <v>242</v>
      </c>
      <c r="F2544" s="0" t="n">
        <v>36</v>
      </c>
      <c r="G2544" s="0" t="n">
        <v>0.5</v>
      </c>
      <c r="H2544" s="0" t="n">
        <v>18</v>
      </c>
      <c r="I2544" s="0" t="n">
        <v>36</v>
      </c>
      <c r="J2544" s="0" t="n">
        <v>18</v>
      </c>
      <c r="K2544" s="0" t="s">
        <v>18</v>
      </c>
      <c r="L2544" s="0" t="s">
        <v>219</v>
      </c>
      <c r="M2544" s="0" t="n">
        <f aca="false">CEILING(G2544,1)*F2544</f>
        <v>36</v>
      </c>
      <c r="N2544" s="0" t="n">
        <f aca="false">M2544-H2544</f>
        <v>18</v>
      </c>
      <c r="O2544" s="0" t="n">
        <f aca="false">IF(ABS(N2544-J2544)&lt;0.011,1,0)</f>
        <v>1</v>
      </c>
    </row>
    <row r="2545" customFormat="false" ht="15" hidden="false" customHeight="false" outlineLevel="0" collapsed="false">
      <c r="A2545" s="0" t="s">
        <v>15</v>
      </c>
      <c r="B2545" s="0" t="s">
        <v>405</v>
      </c>
      <c r="C2545" s="0" t="n">
        <v>27</v>
      </c>
      <c r="D2545" s="0" t="n">
        <v>52566</v>
      </c>
      <c r="E2545" s="0" t="s">
        <v>86</v>
      </c>
      <c r="F2545" s="0" t="n">
        <v>10.5</v>
      </c>
      <c r="G2545" s="0" t="n">
        <v>0.5</v>
      </c>
      <c r="H2545" s="0" t="n">
        <v>5.25</v>
      </c>
      <c r="I2545" s="0" t="n">
        <v>10.5</v>
      </c>
      <c r="J2545" s="0" t="n">
        <v>5.25</v>
      </c>
      <c r="K2545" s="0" t="s">
        <v>18</v>
      </c>
      <c r="L2545" s="0" t="s">
        <v>219</v>
      </c>
      <c r="M2545" s="0" t="n">
        <f aca="false">CEILING(G2545,1)*F2545</f>
        <v>10.5</v>
      </c>
      <c r="N2545" s="0" t="n">
        <f aca="false">M2545-H2545</f>
        <v>5.25</v>
      </c>
      <c r="O2545" s="0" t="n">
        <f aca="false">IF(ABS(N2545-J2545)&lt;0.011,1,0)</f>
        <v>1</v>
      </c>
    </row>
    <row r="2546" customFormat="false" ht="15" hidden="false" customHeight="false" outlineLevel="0" collapsed="false">
      <c r="A2546" s="0" t="s">
        <v>15</v>
      </c>
      <c r="B2546" s="0" t="s">
        <v>405</v>
      </c>
      <c r="C2546" s="0" t="n">
        <v>27</v>
      </c>
      <c r="D2546" s="0" t="n">
        <v>52566</v>
      </c>
      <c r="E2546" s="0" t="s">
        <v>140</v>
      </c>
      <c r="F2546" s="0" t="n">
        <v>3.9</v>
      </c>
      <c r="G2546" s="0" t="n">
        <v>0.5</v>
      </c>
      <c r="H2546" s="0" t="n">
        <v>1.95</v>
      </c>
      <c r="I2546" s="0" t="n">
        <v>3.9</v>
      </c>
      <c r="J2546" s="0" t="n">
        <v>1.95</v>
      </c>
      <c r="K2546" s="0" t="s">
        <v>18</v>
      </c>
      <c r="L2546" s="0" t="s">
        <v>219</v>
      </c>
      <c r="M2546" s="0" t="n">
        <f aca="false">CEILING(G2546,1)*F2546</f>
        <v>3.9</v>
      </c>
      <c r="N2546" s="0" t="n">
        <f aca="false">M2546-H2546</f>
        <v>1.95</v>
      </c>
      <c r="O2546" s="0" t="n">
        <f aca="false">IF(ABS(N2546-J2546)&lt;0.011,1,0)</f>
        <v>1</v>
      </c>
    </row>
    <row r="2547" customFormat="false" ht="15" hidden="false" customHeight="false" outlineLevel="0" collapsed="false">
      <c r="A2547" s="0" t="s">
        <v>15</v>
      </c>
      <c r="B2547" s="0" t="s">
        <v>405</v>
      </c>
      <c r="C2547" s="0" t="n">
        <v>27</v>
      </c>
      <c r="D2547" s="0" t="n">
        <v>52566</v>
      </c>
      <c r="E2547" s="0" t="s">
        <v>164</v>
      </c>
      <c r="F2547" s="0" t="n">
        <v>27.8</v>
      </c>
      <c r="G2547" s="0" t="n">
        <v>0.5</v>
      </c>
      <c r="H2547" s="0" t="n">
        <v>13.9</v>
      </c>
      <c r="I2547" s="0" t="n">
        <v>27.8</v>
      </c>
      <c r="J2547" s="0" t="n">
        <v>13.9</v>
      </c>
      <c r="K2547" s="0" t="s">
        <v>18</v>
      </c>
      <c r="L2547" s="0" t="s">
        <v>219</v>
      </c>
      <c r="M2547" s="0" t="n">
        <f aca="false">CEILING(G2547,1)*F2547</f>
        <v>27.8</v>
      </c>
      <c r="N2547" s="0" t="n">
        <f aca="false">M2547-H2547</f>
        <v>13.9</v>
      </c>
      <c r="O2547" s="0" t="n">
        <f aca="false">IF(ABS(N2547-J2547)&lt;0.011,1,0)</f>
        <v>1</v>
      </c>
    </row>
    <row r="2548" customFormat="false" ht="15" hidden="false" customHeight="false" outlineLevel="0" collapsed="false">
      <c r="A2548" s="0" t="s">
        <v>15</v>
      </c>
      <c r="B2548" s="0" t="s">
        <v>405</v>
      </c>
      <c r="C2548" s="0" t="n">
        <v>27</v>
      </c>
      <c r="D2548" s="0" t="n">
        <v>52566</v>
      </c>
      <c r="E2548" s="0" t="s">
        <v>88</v>
      </c>
      <c r="F2548" s="0" t="n">
        <v>3.9</v>
      </c>
      <c r="G2548" s="0" t="n">
        <v>0.5</v>
      </c>
      <c r="H2548" s="0" t="n">
        <v>1.95</v>
      </c>
      <c r="I2548" s="0" t="n">
        <v>3.9</v>
      </c>
      <c r="J2548" s="0" t="n">
        <v>1.95</v>
      </c>
      <c r="K2548" s="0" t="s">
        <v>18</v>
      </c>
      <c r="L2548" s="0" t="s">
        <v>219</v>
      </c>
      <c r="M2548" s="0" t="n">
        <f aca="false">CEILING(G2548,1)*F2548</f>
        <v>3.9</v>
      </c>
      <c r="N2548" s="0" t="n">
        <f aca="false">M2548-H2548</f>
        <v>1.95</v>
      </c>
      <c r="O2548" s="0" t="n">
        <f aca="false">IF(ABS(N2548-J2548)&lt;0.011,1,0)</f>
        <v>1</v>
      </c>
    </row>
    <row r="2549" customFormat="false" ht="15" hidden="false" customHeight="false" outlineLevel="0" collapsed="false">
      <c r="A2549" s="0" t="s">
        <v>15</v>
      </c>
      <c r="B2549" s="0" t="s">
        <v>405</v>
      </c>
      <c r="C2549" s="0" t="n">
        <v>27</v>
      </c>
      <c r="D2549" s="0" t="n">
        <v>52566</v>
      </c>
      <c r="E2549" s="0" t="s">
        <v>122</v>
      </c>
      <c r="F2549" s="0" t="n">
        <v>4.9</v>
      </c>
      <c r="G2549" s="0" t="n">
        <v>0.5</v>
      </c>
      <c r="H2549" s="0" t="n">
        <v>2.45</v>
      </c>
      <c r="I2549" s="0" t="n">
        <v>4.9</v>
      </c>
      <c r="J2549" s="0" t="n">
        <v>2.45</v>
      </c>
      <c r="K2549" s="0" t="s">
        <v>18</v>
      </c>
      <c r="L2549" s="0" t="s">
        <v>219</v>
      </c>
      <c r="M2549" s="0" t="n">
        <f aca="false">CEILING(G2549,1)*F2549</f>
        <v>4.9</v>
      </c>
      <c r="N2549" s="0" t="n">
        <f aca="false">M2549-H2549</f>
        <v>2.45</v>
      </c>
      <c r="O2549" s="0" t="n">
        <f aca="false">IF(ABS(N2549-J2549)&lt;0.011,1,0)</f>
        <v>1</v>
      </c>
    </row>
    <row r="2550" customFormat="false" ht="15" hidden="false" customHeight="false" outlineLevel="0" collapsed="false">
      <c r="A2550" s="0" t="s">
        <v>15</v>
      </c>
      <c r="B2550" s="0" t="s">
        <v>405</v>
      </c>
      <c r="C2550" s="0" t="n">
        <v>27</v>
      </c>
      <c r="D2550" s="0" t="n">
        <v>52566</v>
      </c>
      <c r="E2550" s="0" t="s">
        <v>43</v>
      </c>
      <c r="F2550" s="0" t="n">
        <v>7.8</v>
      </c>
      <c r="G2550" s="0" t="n">
        <v>0.5</v>
      </c>
      <c r="H2550" s="0" t="n">
        <v>3.9</v>
      </c>
      <c r="I2550" s="0" t="n">
        <v>7.8</v>
      </c>
      <c r="J2550" s="0" t="n">
        <v>3.9</v>
      </c>
      <c r="K2550" s="0" t="s">
        <v>18</v>
      </c>
      <c r="L2550" s="0" t="s">
        <v>219</v>
      </c>
      <c r="M2550" s="0" t="n">
        <f aca="false">CEILING(G2550,1)*F2550</f>
        <v>7.8</v>
      </c>
      <c r="N2550" s="0" t="n">
        <f aca="false">M2550-H2550</f>
        <v>3.9</v>
      </c>
      <c r="O2550" s="0" t="n">
        <f aca="false">IF(ABS(N2550-J2550)&lt;0.011,1,0)</f>
        <v>1</v>
      </c>
    </row>
    <row r="2551" customFormat="false" ht="15" hidden="false" customHeight="false" outlineLevel="0" collapsed="false">
      <c r="A2551" s="0" t="s">
        <v>15</v>
      </c>
      <c r="B2551" s="0" t="s">
        <v>405</v>
      </c>
      <c r="C2551" s="0" t="n">
        <v>27</v>
      </c>
      <c r="D2551" s="0" t="n">
        <v>52566</v>
      </c>
      <c r="E2551" s="0" t="s">
        <v>149</v>
      </c>
      <c r="F2551" s="0" t="n">
        <v>16.9</v>
      </c>
      <c r="G2551" s="0" t="n">
        <v>0.5</v>
      </c>
      <c r="H2551" s="0" t="n">
        <v>8.45</v>
      </c>
      <c r="I2551" s="0" t="n">
        <v>16.9</v>
      </c>
      <c r="J2551" s="0" t="n">
        <v>8.45</v>
      </c>
      <c r="K2551" s="0" t="s">
        <v>18</v>
      </c>
      <c r="L2551" s="0" t="s">
        <v>219</v>
      </c>
      <c r="M2551" s="0" t="n">
        <f aca="false">CEILING(G2551,1)*F2551</f>
        <v>16.9</v>
      </c>
      <c r="N2551" s="0" t="n">
        <f aca="false">M2551-H2551</f>
        <v>8.45</v>
      </c>
      <c r="O2551" s="0" t="n">
        <f aca="false">IF(ABS(N2551-J2551)&lt;0.011,1,0)</f>
        <v>1</v>
      </c>
    </row>
    <row r="2552" customFormat="false" ht="15" hidden="false" customHeight="false" outlineLevel="0" collapsed="false">
      <c r="A2552" s="0" t="s">
        <v>15</v>
      </c>
      <c r="B2552" s="0" t="s">
        <v>405</v>
      </c>
      <c r="C2552" s="0" t="n">
        <v>28</v>
      </c>
      <c r="D2552" s="0" t="n">
        <v>52558</v>
      </c>
      <c r="E2552" s="0" t="s">
        <v>54</v>
      </c>
      <c r="F2552" s="0" t="n">
        <v>5.9</v>
      </c>
      <c r="G2552" s="0" t="n">
        <v>0.5</v>
      </c>
      <c r="H2552" s="0" t="n">
        <v>2.95</v>
      </c>
      <c r="I2552" s="0" t="n">
        <v>5.9</v>
      </c>
      <c r="J2552" s="0" t="n">
        <v>2.95</v>
      </c>
      <c r="K2552" s="0" t="s">
        <v>18</v>
      </c>
      <c r="L2552" s="0" t="s">
        <v>219</v>
      </c>
      <c r="M2552" s="0" t="n">
        <f aca="false">CEILING(G2552,1)*F2552</f>
        <v>5.9</v>
      </c>
      <c r="N2552" s="0" t="n">
        <f aca="false">M2552-H2552</f>
        <v>2.95</v>
      </c>
      <c r="O2552" s="0" t="n">
        <f aca="false">IF(ABS(N2552-J2552)&lt;0.011,1,0)</f>
        <v>1</v>
      </c>
    </row>
    <row r="2553" customFormat="false" ht="15" hidden="false" customHeight="false" outlineLevel="0" collapsed="false">
      <c r="A2553" s="0" t="s">
        <v>15</v>
      </c>
      <c r="B2553" s="0" t="s">
        <v>405</v>
      </c>
      <c r="C2553" s="0" t="n">
        <v>28</v>
      </c>
      <c r="D2553" s="0" t="n">
        <v>52558</v>
      </c>
      <c r="E2553" s="0" t="s">
        <v>242</v>
      </c>
      <c r="F2553" s="0" t="n">
        <v>36</v>
      </c>
      <c r="G2553" s="0" t="n">
        <v>0.5</v>
      </c>
      <c r="H2553" s="0" t="n">
        <v>18</v>
      </c>
      <c r="I2553" s="0" t="n">
        <v>36</v>
      </c>
      <c r="J2553" s="0" t="n">
        <v>18</v>
      </c>
      <c r="K2553" s="0" t="s">
        <v>18</v>
      </c>
      <c r="L2553" s="0" t="s">
        <v>219</v>
      </c>
      <c r="M2553" s="0" t="n">
        <f aca="false">CEILING(G2553,1)*F2553</f>
        <v>36</v>
      </c>
      <c r="N2553" s="0" t="n">
        <f aca="false">M2553-H2553</f>
        <v>18</v>
      </c>
      <c r="O2553" s="0" t="n">
        <f aca="false">IF(ABS(N2553-J2553)&lt;0.011,1,0)</f>
        <v>1</v>
      </c>
    </row>
    <row r="2554" customFormat="false" ht="15" hidden="false" customHeight="false" outlineLevel="0" collapsed="false">
      <c r="A2554" s="0" t="s">
        <v>15</v>
      </c>
      <c r="B2554" s="0" t="s">
        <v>405</v>
      </c>
      <c r="C2554" s="0" t="n">
        <v>28</v>
      </c>
      <c r="D2554" s="0" t="n">
        <v>52558</v>
      </c>
      <c r="E2554" s="0" t="s">
        <v>86</v>
      </c>
      <c r="F2554" s="0" t="n">
        <v>10.5</v>
      </c>
      <c r="G2554" s="0" t="n">
        <v>0.5</v>
      </c>
      <c r="H2554" s="0" t="n">
        <v>5.25</v>
      </c>
      <c r="I2554" s="0" t="n">
        <v>10.5</v>
      </c>
      <c r="J2554" s="0" t="n">
        <v>5.25</v>
      </c>
      <c r="K2554" s="0" t="s">
        <v>18</v>
      </c>
      <c r="L2554" s="0" t="s">
        <v>219</v>
      </c>
      <c r="M2554" s="0" t="n">
        <f aca="false">CEILING(G2554,1)*F2554</f>
        <v>10.5</v>
      </c>
      <c r="N2554" s="0" t="n">
        <f aca="false">M2554-H2554</f>
        <v>5.25</v>
      </c>
      <c r="O2554" s="0" t="n">
        <f aca="false">IF(ABS(N2554-J2554)&lt;0.011,1,0)</f>
        <v>1</v>
      </c>
    </row>
    <row r="2555" customFormat="false" ht="15" hidden="false" customHeight="false" outlineLevel="0" collapsed="false">
      <c r="A2555" s="0" t="s">
        <v>15</v>
      </c>
      <c r="B2555" s="0" t="s">
        <v>405</v>
      </c>
      <c r="C2555" s="0" t="n">
        <v>28</v>
      </c>
      <c r="D2555" s="0" t="n">
        <v>52558</v>
      </c>
      <c r="E2555" s="0" t="s">
        <v>140</v>
      </c>
      <c r="F2555" s="0" t="n">
        <v>3.9</v>
      </c>
      <c r="G2555" s="0" t="n">
        <v>0.5</v>
      </c>
      <c r="H2555" s="0" t="n">
        <v>1.95</v>
      </c>
      <c r="I2555" s="0" t="n">
        <v>3.9</v>
      </c>
      <c r="J2555" s="0" t="n">
        <v>1.95</v>
      </c>
      <c r="K2555" s="0" t="s">
        <v>18</v>
      </c>
      <c r="L2555" s="0" t="s">
        <v>219</v>
      </c>
      <c r="M2555" s="0" t="n">
        <f aca="false">CEILING(G2555,1)*F2555</f>
        <v>3.9</v>
      </c>
      <c r="N2555" s="0" t="n">
        <f aca="false">M2555-H2555</f>
        <v>1.95</v>
      </c>
      <c r="O2555" s="0" t="n">
        <f aca="false">IF(ABS(N2555-J2555)&lt;0.011,1,0)</f>
        <v>1</v>
      </c>
    </row>
    <row r="2556" customFormat="false" ht="15" hidden="false" customHeight="false" outlineLevel="0" collapsed="false">
      <c r="A2556" s="0" t="s">
        <v>15</v>
      </c>
      <c r="B2556" s="0" t="s">
        <v>405</v>
      </c>
      <c r="C2556" s="0" t="n">
        <v>28</v>
      </c>
      <c r="D2556" s="0" t="n">
        <v>52558</v>
      </c>
      <c r="E2556" s="0" t="s">
        <v>164</v>
      </c>
      <c r="F2556" s="0" t="n">
        <v>27.8</v>
      </c>
      <c r="G2556" s="0" t="n">
        <v>0.5</v>
      </c>
      <c r="H2556" s="0" t="n">
        <v>13.9</v>
      </c>
      <c r="I2556" s="0" t="n">
        <v>27.8</v>
      </c>
      <c r="J2556" s="0" t="n">
        <v>13.9</v>
      </c>
      <c r="K2556" s="0" t="s">
        <v>18</v>
      </c>
      <c r="L2556" s="0" t="s">
        <v>219</v>
      </c>
      <c r="M2556" s="0" t="n">
        <f aca="false">CEILING(G2556,1)*F2556</f>
        <v>27.8</v>
      </c>
      <c r="N2556" s="0" t="n">
        <f aca="false">M2556-H2556</f>
        <v>13.9</v>
      </c>
      <c r="O2556" s="0" t="n">
        <f aca="false">IF(ABS(N2556-J2556)&lt;0.011,1,0)</f>
        <v>1</v>
      </c>
    </row>
    <row r="2557" customFormat="false" ht="15" hidden="false" customHeight="false" outlineLevel="0" collapsed="false">
      <c r="A2557" s="0" t="s">
        <v>15</v>
      </c>
      <c r="B2557" s="0" t="s">
        <v>405</v>
      </c>
      <c r="C2557" s="0" t="n">
        <v>28</v>
      </c>
      <c r="D2557" s="0" t="n">
        <v>52558</v>
      </c>
      <c r="E2557" s="0" t="s">
        <v>88</v>
      </c>
      <c r="F2557" s="0" t="n">
        <v>3.9</v>
      </c>
      <c r="G2557" s="0" t="n">
        <v>0.5</v>
      </c>
      <c r="H2557" s="0" t="n">
        <v>1.95</v>
      </c>
      <c r="I2557" s="0" t="n">
        <v>3.9</v>
      </c>
      <c r="J2557" s="0" t="n">
        <v>1.95</v>
      </c>
      <c r="K2557" s="0" t="s">
        <v>18</v>
      </c>
      <c r="L2557" s="0" t="s">
        <v>219</v>
      </c>
      <c r="M2557" s="0" t="n">
        <f aca="false">CEILING(G2557,1)*F2557</f>
        <v>3.9</v>
      </c>
      <c r="N2557" s="0" t="n">
        <f aca="false">M2557-H2557</f>
        <v>1.95</v>
      </c>
      <c r="O2557" s="0" t="n">
        <f aca="false">IF(ABS(N2557-J2557)&lt;0.011,1,0)</f>
        <v>1</v>
      </c>
    </row>
    <row r="2558" customFormat="false" ht="15" hidden="false" customHeight="false" outlineLevel="0" collapsed="false">
      <c r="A2558" s="0" t="s">
        <v>15</v>
      </c>
      <c r="B2558" s="0" t="s">
        <v>405</v>
      </c>
      <c r="C2558" s="0" t="n">
        <v>28</v>
      </c>
      <c r="D2558" s="0" t="n">
        <v>52558</v>
      </c>
      <c r="E2558" s="0" t="s">
        <v>122</v>
      </c>
      <c r="F2558" s="0" t="n">
        <v>4.9</v>
      </c>
      <c r="G2558" s="0" t="n">
        <v>0.5</v>
      </c>
      <c r="H2558" s="0" t="n">
        <v>2.45</v>
      </c>
      <c r="I2558" s="0" t="n">
        <v>4.9</v>
      </c>
      <c r="J2558" s="0" t="n">
        <v>2.45</v>
      </c>
      <c r="K2558" s="0" t="s">
        <v>18</v>
      </c>
      <c r="L2558" s="0" t="s">
        <v>219</v>
      </c>
      <c r="M2558" s="0" t="n">
        <f aca="false">CEILING(G2558,1)*F2558</f>
        <v>4.9</v>
      </c>
      <c r="N2558" s="0" t="n">
        <f aca="false">M2558-H2558</f>
        <v>2.45</v>
      </c>
      <c r="O2558" s="0" t="n">
        <f aca="false">IF(ABS(N2558-J2558)&lt;0.011,1,0)</f>
        <v>1</v>
      </c>
    </row>
    <row r="2559" customFormat="false" ht="15" hidden="false" customHeight="false" outlineLevel="0" collapsed="false">
      <c r="A2559" s="0" t="s">
        <v>15</v>
      </c>
      <c r="B2559" s="0" t="s">
        <v>405</v>
      </c>
      <c r="C2559" s="0" t="n">
        <v>28</v>
      </c>
      <c r="D2559" s="0" t="n">
        <v>52558</v>
      </c>
      <c r="E2559" s="0" t="s">
        <v>43</v>
      </c>
      <c r="F2559" s="0" t="n">
        <v>7.8</v>
      </c>
      <c r="G2559" s="0" t="n">
        <v>0.5</v>
      </c>
      <c r="H2559" s="0" t="n">
        <v>3.9</v>
      </c>
      <c r="I2559" s="0" t="n">
        <v>7.8</v>
      </c>
      <c r="J2559" s="0" t="n">
        <v>3.9</v>
      </c>
      <c r="K2559" s="0" t="s">
        <v>18</v>
      </c>
      <c r="L2559" s="0" t="s">
        <v>219</v>
      </c>
      <c r="M2559" s="0" t="n">
        <f aca="false">CEILING(G2559,1)*F2559</f>
        <v>7.8</v>
      </c>
      <c r="N2559" s="0" t="n">
        <f aca="false">M2559-H2559</f>
        <v>3.9</v>
      </c>
      <c r="O2559" s="0" t="n">
        <f aca="false">IF(ABS(N2559-J2559)&lt;0.011,1,0)</f>
        <v>1</v>
      </c>
    </row>
    <row r="2560" customFormat="false" ht="15" hidden="false" customHeight="false" outlineLevel="0" collapsed="false">
      <c r="A2560" s="0" t="s">
        <v>15</v>
      </c>
      <c r="B2560" s="0" t="s">
        <v>405</v>
      </c>
      <c r="C2560" s="0" t="n">
        <v>28</v>
      </c>
      <c r="D2560" s="0" t="n">
        <v>52558</v>
      </c>
      <c r="E2560" s="0" t="s">
        <v>149</v>
      </c>
      <c r="F2560" s="0" t="n">
        <v>16.9</v>
      </c>
      <c r="G2560" s="0" t="n">
        <v>0.5</v>
      </c>
      <c r="H2560" s="0" t="n">
        <v>8.45</v>
      </c>
      <c r="I2560" s="0" t="n">
        <v>16.9</v>
      </c>
      <c r="J2560" s="0" t="n">
        <v>8.45</v>
      </c>
      <c r="K2560" s="0" t="s">
        <v>18</v>
      </c>
      <c r="L2560" s="0" t="s">
        <v>219</v>
      </c>
      <c r="M2560" s="0" t="n">
        <f aca="false">CEILING(G2560,1)*F2560</f>
        <v>16.9</v>
      </c>
      <c r="N2560" s="0" t="n">
        <f aca="false">M2560-H2560</f>
        <v>8.45</v>
      </c>
      <c r="O2560" s="0" t="n">
        <f aca="false">IF(ABS(N2560-J2560)&lt;0.011,1,0)</f>
        <v>1</v>
      </c>
    </row>
    <row r="2561" customFormat="false" ht="15" hidden="false" customHeight="false" outlineLevel="0" collapsed="false">
      <c r="A2561" s="0" t="s">
        <v>15</v>
      </c>
      <c r="B2561" s="0" t="s">
        <v>408</v>
      </c>
      <c r="C2561" s="0" t="n">
        <v>8</v>
      </c>
      <c r="D2561" s="0" t="n">
        <v>52625</v>
      </c>
      <c r="E2561" s="0" t="s">
        <v>407</v>
      </c>
      <c r="F2561" s="0" t="n">
        <v>25</v>
      </c>
      <c r="G2561" s="0" t="n">
        <v>0.5</v>
      </c>
      <c r="H2561" s="0" t="n">
        <v>12.5</v>
      </c>
      <c r="I2561" s="0" t="n">
        <v>25</v>
      </c>
      <c r="J2561" s="0" t="n">
        <v>12.5</v>
      </c>
      <c r="K2561" s="0" t="s">
        <v>18</v>
      </c>
      <c r="L2561" s="0" t="s">
        <v>188</v>
      </c>
      <c r="M2561" s="0" t="n">
        <f aca="false">CEILING(G2561,1)*F2561</f>
        <v>25</v>
      </c>
      <c r="N2561" s="0" t="n">
        <f aca="false">M2561-H2561</f>
        <v>12.5</v>
      </c>
      <c r="O2561" s="0" t="n">
        <f aca="false">IF(ABS(N2561-J2561)&lt;0.011,1,0)</f>
        <v>1</v>
      </c>
    </row>
    <row r="2562" customFormat="false" ht="15" hidden="false" customHeight="false" outlineLevel="0" collapsed="false">
      <c r="A2562" s="0" t="s">
        <v>15</v>
      </c>
      <c r="B2562" s="0" t="s">
        <v>408</v>
      </c>
      <c r="C2562" s="0" t="n">
        <v>8</v>
      </c>
      <c r="D2562" s="0" t="n">
        <v>52625</v>
      </c>
      <c r="E2562" s="0" t="s">
        <v>111</v>
      </c>
      <c r="F2562" s="0" t="n">
        <v>28.6</v>
      </c>
      <c r="G2562" s="0" t="n">
        <v>0.5</v>
      </c>
      <c r="H2562" s="0" t="n">
        <v>14.3</v>
      </c>
      <c r="I2562" s="0" t="n">
        <v>28.6</v>
      </c>
      <c r="J2562" s="0" t="n">
        <v>14.3</v>
      </c>
      <c r="K2562" s="0" t="s">
        <v>18</v>
      </c>
      <c r="L2562" s="0" t="s">
        <v>188</v>
      </c>
      <c r="M2562" s="0" t="n">
        <f aca="false">CEILING(G2562,1)*F2562</f>
        <v>28.6</v>
      </c>
      <c r="N2562" s="0" t="n">
        <f aca="false">M2562-H2562</f>
        <v>14.3</v>
      </c>
      <c r="O2562" s="0" t="n">
        <f aca="false">IF(ABS(N2562-J2562)&lt;0.011,1,0)</f>
        <v>1</v>
      </c>
    </row>
    <row r="2563" customFormat="false" ht="15" hidden="false" customHeight="false" outlineLevel="0" collapsed="false">
      <c r="A2563" s="0" t="s">
        <v>15</v>
      </c>
      <c r="B2563" s="0" t="s">
        <v>408</v>
      </c>
      <c r="C2563" s="0" t="n">
        <v>8</v>
      </c>
      <c r="D2563" s="0" t="n">
        <v>52625</v>
      </c>
      <c r="E2563" s="0" t="s">
        <v>214</v>
      </c>
      <c r="F2563" s="0" t="n">
        <v>10.9</v>
      </c>
      <c r="G2563" s="0" t="n">
        <v>0.5</v>
      </c>
      <c r="H2563" s="0" t="n">
        <v>5.45</v>
      </c>
      <c r="I2563" s="0" t="n">
        <v>10.9</v>
      </c>
      <c r="J2563" s="0" t="n">
        <v>5.45</v>
      </c>
      <c r="K2563" s="0" t="s">
        <v>18</v>
      </c>
      <c r="L2563" s="0" t="s">
        <v>188</v>
      </c>
      <c r="M2563" s="0" t="n">
        <f aca="false">CEILING(G2563,1)*F2563</f>
        <v>10.9</v>
      </c>
      <c r="N2563" s="0" t="n">
        <f aca="false">M2563-H2563</f>
        <v>5.45</v>
      </c>
      <c r="O2563" s="0" t="n">
        <f aca="false">IF(ABS(N2563-J2563)&lt;0.011,1,0)</f>
        <v>1</v>
      </c>
    </row>
    <row r="2564" customFormat="false" ht="15" hidden="false" customHeight="false" outlineLevel="0" collapsed="false">
      <c r="A2564" s="0" t="s">
        <v>15</v>
      </c>
      <c r="B2564" s="0" t="s">
        <v>408</v>
      </c>
      <c r="C2564" s="0" t="n">
        <v>9</v>
      </c>
      <c r="D2564" s="0" t="n">
        <v>52622</v>
      </c>
      <c r="E2564" s="0" t="s">
        <v>407</v>
      </c>
      <c r="F2564" s="0" t="n">
        <v>25</v>
      </c>
      <c r="G2564" s="0" t="n">
        <v>0.5</v>
      </c>
      <c r="H2564" s="0" t="n">
        <v>12.5</v>
      </c>
      <c r="I2564" s="0" t="n">
        <v>25</v>
      </c>
      <c r="J2564" s="0" t="n">
        <v>12.5</v>
      </c>
      <c r="K2564" s="0" t="s">
        <v>18</v>
      </c>
      <c r="L2564" s="0" t="s">
        <v>188</v>
      </c>
      <c r="M2564" s="0" t="n">
        <f aca="false">CEILING(G2564,1)*F2564</f>
        <v>25</v>
      </c>
      <c r="N2564" s="0" t="n">
        <f aca="false">M2564-H2564</f>
        <v>12.5</v>
      </c>
      <c r="O2564" s="0" t="n">
        <f aca="false">IF(ABS(N2564-J2564)&lt;0.011,1,0)</f>
        <v>1</v>
      </c>
    </row>
    <row r="2565" customFormat="false" ht="15" hidden="false" customHeight="false" outlineLevel="0" collapsed="false">
      <c r="A2565" s="0" t="s">
        <v>15</v>
      </c>
      <c r="B2565" s="0" t="s">
        <v>408</v>
      </c>
      <c r="C2565" s="0" t="n">
        <v>9</v>
      </c>
      <c r="D2565" s="0" t="n">
        <v>52622</v>
      </c>
      <c r="E2565" s="0" t="s">
        <v>111</v>
      </c>
      <c r="F2565" s="0" t="n">
        <v>28.6</v>
      </c>
      <c r="G2565" s="0" t="n">
        <v>0.5</v>
      </c>
      <c r="H2565" s="0" t="n">
        <v>14.3</v>
      </c>
      <c r="I2565" s="0" t="n">
        <v>28.6</v>
      </c>
      <c r="J2565" s="0" t="n">
        <v>14.3</v>
      </c>
      <c r="K2565" s="0" t="s">
        <v>18</v>
      </c>
      <c r="L2565" s="0" t="s">
        <v>188</v>
      </c>
      <c r="M2565" s="0" t="n">
        <f aca="false">CEILING(G2565,1)*F2565</f>
        <v>28.6</v>
      </c>
      <c r="N2565" s="0" t="n">
        <f aca="false">M2565-H2565</f>
        <v>14.3</v>
      </c>
      <c r="O2565" s="0" t="n">
        <f aca="false">IF(ABS(N2565-J2565)&lt;0.011,1,0)</f>
        <v>1</v>
      </c>
    </row>
    <row r="2566" customFormat="false" ht="15" hidden="false" customHeight="false" outlineLevel="0" collapsed="false">
      <c r="A2566" s="0" t="s">
        <v>15</v>
      </c>
      <c r="B2566" s="0" t="s">
        <v>408</v>
      </c>
      <c r="C2566" s="0" t="n">
        <v>9</v>
      </c>
      <c r="D2566" s="0" t="n">
        <v>52622</v>
      </c>
      <c r="E2566" s="0" t="s">
        <v>214</v>
      </c>
      <c r="F2566" s="0" t="n">
        <v>10.9</v>
      </c>
      <c r="G2566" s="0" t="n">
        <v>0.5</v>
      </c>
      <c r="H2566" s="0" t="n">
        <v>5.45</v>
      </c>
      <c r="I2566" s="0" t="n">
        <v>10.9</v>
      </c>
      <c r="J2566" s="0" t="n">
        <v>5.45</v>
      </c>
      <c r="K2566" s="0" t="s">
        <v>18</v>
      </c>
      <c r="L2566" s="0" t="s">
        <v>188</v>
      </c>
      <c r="M2566" s="0" t="n">
        <f aca="false">CEILING(G2566,1)*F2566</f>
        <v>10.9</v>
      </c>
      <c r="N2566" s="0" t="n">
        <f aca="false">M2566-H2566</f>
        <v>5.45</v>
      </c>
      <c r="O2566" s="0" t="n">
        <f aca="false">IF(ABS(N2566-J2566)&lt;0.011,1,0)</f>
        <v>1</v>
      </c>
    </row>
    <row r="2567" customFormat="false" ht="15" hidden="false" customHeight="false" outlineLevel="0" collapsed="false">
      <c r="A2567" s="0" t="s">
        <v>15</v>
      </c>
      <c r="B2567" s="0" t="s">
        <v>409</v>
      </c>
      <c r="C2567" s="0" t="n">
        <v>4</v>
      </c>
      <c r="D2567" s="0" t="n">
        <v>52663</v>
      </c>
      <c r="E2567" s="0" t="s">
        <v>131</v>
      </c>
      <c r="F2567" s="0" t="n">
        <v>5.2</v>
      </c>
      <c r="G2567" s="0" t="n">
        <v>0.5</v>
      </c>
      <c r="H2567" s="0" t="n">
        <v>2.6</v>
      </c>
      <c r="I2567" s="0" t="n">
        <v>5.2</v>
      </c>
      <c r="J2567" s="0" t="n">
        <v>2.6</v>
      </c>
      <c r="K2567" s="0" t="s">
        <v>18</v>
      </c>
      <c r="L2567" s="0" t="s">
        <v>216</v>
      </c>
      <c r="M2567" s="0" t="n">
        <f aca="false">CEILING(G2567,1)*F2567</f>
        <v>5.2</v>
      </c>
      <c r="N2567" s="0" t="n">
        <f aca="false">M2567-H2567</f>
        <v>2.6</v>
      </c>
      <c r="O2567" s="0" t="n">
        <f aca="false">IF(ABS(N2567-J2567)&lt;0.011,1,0)</f>
        <v>1</v>
      </c>
    </row>
    <row r="2568" customFormat="false" ht="15" hidden="false" customHeight="false" outlineLevel="0" collapsed="false">
      <c r="A2568" s="0" t="s">
        <v>15</v>
      </c>
      <c r="B2568" s="0" t="s">
        <v>409</v>
      </c>
      <c r="C2568" s="0" t="n">
        <v>4</v>
      </c>
      <c r="D2568" s="0" t="n">
        <v>52663</v>
      </c>
      <c r="E2568" s="0" t="s">
        <v>49</v>
      </c>
      <c r="F2568" s="0" t="n">
        <v>17</v>
      </c>
      <c r="G2568" s="0" t="n">
        <v>0.5</v>
      </c>
      <c r="H2568" s="0" t="n">
        <v>8.5</v>
      </c>
      <c r="I2568" s="0" t="n">
        <v>17</v>
      </c>
      <c r="J2568" s="0" t="n">
        <v>8.5</v>
      </c>
      <c r="K2568" s="0" t="s">
        <v>18</v>
      </c>
      <c r="L2568" s="0" t="s">
        <v>216</v>
      </c>
      <c r="M2568" s="0" t="n">
        <f aca="false">CEILING(G2568,1)*F2568</f>
        <v>17</v>
      </c>
      <c r="N2568" s="0" t="n">
        <f aca="false">M2568-H2568</f>
        <v>8.5</v>
      </c>
      <c r="O2568" s="0" t="n">
        <f aca="false">IF(ABS(N2568-J2568)&lt;0.011,1,0)</f>
        <v>1</v>
      </c>
    </row>
    <row r="2569" customFormat="false" ht="15" hidden="false" customHeight="false" outlineLevel="0" collapsed="false">
      <c r="A2569" s="0" t="s">
        <v>15</v>
      </c>
      <c r="B2569" s="0" t="s">
        <v>409</v>
      </c>
      <c r="C2569" s="0" t="n">
        <v>4</v>
      </c>
      <c r="D2569" s="0" t="n">
        <v>52663</v>
      </c>
      <c r="E2569" s="0" t="s">
        <v>123</v>
      </c>
      <c r="F2569" s="0" t="n">
        <v>6.9</v>
      </c>
      <c r="G2569" s="0" t="n">
        <v>0.5</v>
      </c>
      <c r="H2569" s="0" t="n">
        <v>3.45</v>
      </c>
      <c r="I2569" s="0" t="n">
        <v>6.9</v>
      </c>
      <c r="J2569" s="0" t="n">
        <v>3.45</v>
      </c>
      <c r="K2569" s="0" t="s">
        <v>18</v>
      </c>
      <c r="L2569" s="0" t="s">
        <v>216</v>
      </c>
      <c r="M2569" s="0" t="n">
        <f aca="false">CEILING(G2569,1)*F2569</f>
        <v>6.9</v>
      </c>
      <c r="N2569" s="0" t="n">
        <f aca="false">M2569-H2569</f>
        <v>3.45</v>
      </c>
      <c r="O2569" s="0" t="n">
        <f aca="false">IF(ABS(N2569-J2569)&lt;0.011,1,0)</f>
        <v>1</v>
      </c>
    </row>
    <row r="2570" customFormat="false" ht="15" hidden="false" customHeight="false" outlineLevel="0" collapsed="false">
      <c r="A2570" s="0" t="s">
        <v>15</v>
      </c>
      <c r="B2570" s="0" t="s">
        <v>409</v>
      </c>
      <c r="C2570" s="0" t="n">
        <v>4</v>
      </c>
      <c r="D2570" s="0" t="n">
        <v>52663</v>
      </c>
      <c r="E2570" s="0" t="s">
        <v>70</v>
      </c>
      <c r="F2570" s="0" t="n">
        <v>34</v>
      </c>
      <c r="G2570" s="0" t="n">
        <v>0.5</v>
      </c>
      <c r="H2570" s="0" t="n">
        <v>17</v>
      </c>
      <c r="I2570" s="0" t="n">
        <v>34</v>
      </c>
      <c r="J2570" s="0" t="n">
        <v>17</v>
      </c>
      <c r="K2570" s="0" t="s">
        <v>18</v>
      </c>
      <c r="L2570" s="0" t="s">
        <v>216</v>
      </c>
      <c r="M2570" s="0" t="n">
        <f aca="false">CEILING(G2570,1)*F2570</f>
        <v>34</v>
      </c>
      <c r="N2570" s="0" t="n">
        <f aca="false">M2570-H2570</f>
        <v>17</v>
      </c>
      <c r="O2570" s="0" t="n">
        <f aca="false">IF(ABS(N2570-J2570)&lt;0.011,1,0)</f>
        <v>1</v>
      </c>
    </row>
    <row r="2571" customFormat="false" ht="15" hidden="false" customHeight="false" outlineLevel="0" collapsed="false">
      <c r="A2571" s="0" t="s">
        <v>15</v>
      </c>
      <c r="B2571" s="0" t="s">
        <v>409</v>
      </c>
      <c r="C2571" s="0" t="n">
        <v>4</v>
      </c>
      <c r="D2571" s="0" t="n">
        <v>52663</v>
      </c>
      <c r="E2571" s="0" t="s">
        <v>180</v>
      </c>
      <c r="F2571" s="0" t="n">
        <v>25</v>
      </c>
      <c r="G2571" s="0" t="n">
        <v>0.5</v>
      </c>
      <c r="H2571" s="0" t="n">
        <v>12.5</v>
      </c>
      <c r="I2571" s="0" t="n">
        <v>25</v>
      </c>
      <c r="J2571" s="0" t="n">
        <v>12.5</v>
      </c>
      <c r="K2571" s="0" t="s">
        <v>18</v>
      </c>
      <c r="L2571" s="0" t="s">
        <v>216</v>
      </c>
      <c r="M2571" s="0" t="n">
        <f aca="false">CEILING(G2571,1)*F2571</f>
        <v>25</v>
      </c>
      <c r="N2571" s="0" t="n">
        <f aca="false">M2571-H2571</f>
        <v>12.5</v>
      </c>
      <c r="O2571" s="0" t="n">
        <f aca="false">IF(ABS(N2571-J2571)&lt;0.011,1,0)</f>
        <v>1</v>
      </c>
    </row>
    <row r="2572" customFormat="false" ht="15" hidden="false" customHeight="false" outlineLevel="0" collapsed="false">
      <c r="A2572" s="0" t="s">
        <v>15</v>
      </c>
      <c r="B2572" s="0" t="s">
        <v>409</v>
      </c>
      <c r="C2572" s="0" t="n">
        <v>4</v>
      </c>
      <c r="D2572" s="0" t="n">
        <v>52663</v>
      </c>
      <c r="E2572" s="0" t="s">
        <v>83</v>
      </c>
      <c r="F2572" s="0" t="n">
        <v>2.2</v>
      </c>
      <c r="G2572" s="0" t="n">
        <v>0.5</v>
      </c>
      <c r="H2572" s="0" t="n">
        <v>1.1</v>
      </c>
      <c r="I2572" s="0" t="n">
        <v>2.2</v>
      </c>
      <c r="J2572" s="0" t="n">
        <v>1.1</v>
      </c>
      <c r="K2572" s="0" t="s">
        <v>18</v>
      </c>
      <c r="L2572" s="0" t="s">
        <v>216</v>
      </c>
      <c r="M2572" s="0" t="n">
        <f aca="false">CEILING(G2572,1)*F2572</f>
        <v>2.2</v>
      </c>
      <c r="N2572" s="0" t="n">
        <f aca="false">M2572-H2572</f>
        <v>1.1</v>
      </c>
      <c r="O2572" s="0" t="n">
        <f aca="false">IF(ABS(N2572-J2572)&lt;0.011,1,0)</f>
        <v>1</v>
      </c>
    </row>
    <row r="2573" customFormat="false" ht="15" hidden="false" customHeight="false" outlineLevel="0" collapsed="false">
      <c r="A2573" s="0" t="s">
        <v>15</v>
      </c>
      <c r="B2573" s="0" t="s">
        <v>409</v>
      </c>
      <c r="C2573" s="0" t="n">
        <v>5</v>
      </c>
      <c r="D2573" s="0" t="n">
        <v>52655</v>
      </c>
      <c r="E2573" s="0" t="s">
        <v>131</v>
      </c>
      <c r="F2573" s="0" t="n">
        <v>5.2</v>
      </c>
      <c r="G2573" s="0" t="n">
        <v>0.5</v>
      </c>
      <c r="H2573" s="0" t="n">
        <v>2.6</v>
      </c>
      <c r="I2573" s="0" t="n">
        <v>5.2</v>
      </c>
      <c r="J2573" s="0" t="n">
        <v>2.6</v>
      </c>
      <c r="K2573" s="0" t="s">
        <v>18</v>
      </c>
      <c r="L2573" s="0" t="s">
        <v>216</v>
      </c>
      <c r="M2573" s="0" t="n">
        <f aca="false">CEILING(G2573,1)*F2573</f>
        <v>5.2</v>
      </c>
      <c r="N2573" s="0" t="n">
        <f aca="false">M2573-H2573</f>
        <v>2.6</v>
      </c>
      <c r="O2573" s="0" t="n">
        <f aca="false">IF(ABS(N2573-J2573)&lt;0.011,1,0)</f>
        <v>1</v>
      </c>
    </row>
    <row r="2574" customFormat="false" ht="15" hidden="false" customHeight="false" outlineLevel="0" collapsed="false">
      <c r="A2574" s="0" t="s">
        <v>15</v>
      </c>
      <c r="B2574" s="0" t="s">
        <v>409</v>
      </c>
      <c r="C2574" s="0" t="n">
        <v>5</v>
      </c>
      <c r="D2574" s="0" t="n">
        <v>52655</v>
      </c>
      <c r="E2574" s="0" t="s">
        <v>49</v>
      </c>
      <c r="F2574" s="0" t="n">
        <v>17</v>
      </c>
      <c r="G2574" s="0" t="n">
        <v>0.5</v>
      </c>
      <c r="H2574" s="0" t="n">
        <v>8.5</v>
      </c>
      <c r="I2574" s="0" t="n">
        <v>17</v>
      </c>
      <c r="J2574" s="0" t="n">
        <v>8.5</v>
      </c>
      <c r="K2574" s="0" t="s">
        <v>18</v>
      </c>
      <c r="L2574" s="0" t="s">
        <v>216</v>
      </c>
      <c r="M2574" s="0" t="n">
        <f aca="false">CEILING(G2574,1)*F2574</f>
        <v>17</v>
      </c>
      <c r="N2574" s="0" t="n">
        <f aca="false">M2574-H2574</f>
        <v>8.5</v>
      </c>
      <c r="O2574" s="0" t="n">
        <f aca="false">IF(ABS(N2574-J2574)&lt;0.011,1,0)</f>
        <v>1</v>
      </c>
    </row>
    <row r="2575" customFormat="false" ht="15" hidden="false" customHeight="false" outlineLevel="0" collapsed="false">
      <c r="A2575" s="0" t="s">
        <v>15</v>
      </c>
      <c r="B2575" s="0" t="s">
        <v>409</v>
      </c>
      <c r="C2575" s="0" t="n">
        <v>5</v>
      </c>
      <c r="D2575" s="0" t="n">
        <v>52655</v>
      </c>
      <c r="E2575" s="0" t="s">
        <v>123</v>
      </c>
      <c r="F2575" s="0" t="n">
        <v>6.9</v>
      </c>
      <c r="G2575" s="0" t="n">
        <v>0.5</v>
      </c>
      <c r="H2575" s="0" t="n">
        <v>3.45</v>
      </c>
      <c r="I2575" s="0" t="n">
        <v>6.9</v>
      </c>
      <c r="J2575" s="0" t="n">
        <v>3.45</v>
      </c>
      <c r="K2575" s="0" t="s">
        <v>18</v>
      </c>
      <c r="L2575" s="0" t="s">
        <v>216</v>
      </c>
      <c r="M2575" s="0" t="n">
        <f aca="false">CEILING(G2575,1)*F2575</f>
        <v>6.9</v>
      </c>
      <c r="N2575" s="0" t="n">
        <f aca="false">M2575-H2575</f>
        <v>3.45</v>
      </c>
      <c r="O2575" s="0" t="n">
        <f aca="false">IF(ABS(N2575-J2575)&lt;0.011,1,0)</f>
        <v>1</v>
      </c>
    </row>
    <row r="2576" customFormat="false" ht="15" hidden="false" customHeight="false" outlineLevel="0" collapsed="false">
      <c r="A2576" s="0" t="s">
        <v>15</v>
      </c>
      <c r="B2576" s="0" t="s">
        <v>409</v>
      </c>
      <c r="C2576" s="0" t="n">
        <v>5</v>
      </c>
      <c r="D2576" s="0" t="n">
        <v>52655</v>
      </c>
      <c r="E2576" s="0" t="s">
        <v>70</v>
      </c>
      <c r="F2576" s="0" t="n">
        <v>34</v>
      </c>
      <c r="G2576" s="0" t="n">
        <v>0.5</v>
      </c>
      <c r="H2576" s="0" t="n">
        <v>17</v>
      </c>
      <c r="I2576" s="0" t="n">
        <v>34</v>
      </c>
      <c r="J2576" s="0" t="n">
        <v>17</v>
      </c>
      <c r="K2576" s="0" t="s">
        <v>18</v>
      </c>
      <c r="L2576" s="0" t="s">
        <v>216</v>
      </c>
      <c r="M2576" s="0" t="n">
        <f aca="false">CEILING(G2576,1)*F2576</f>
        <v>34</v>
      </c>
      <c r="N2576" s="0" t="n">
        <f aca="false">M2576-H2576</f>
        <v>17</v>
      </c>
      <c r="O2576" s="0" t="n">
        <f aca="false">IF(ABS(N2576-J2576)&lt;0.011,1,0)</f>
        <v>1</v>
      </c>
    </row>
    <row r="2577" customFormat="false" ht="15" hidden="false" customHeight="false" outlineLevel="0" collapsed="false">
      <c r="A2577" s="0" t="s">
        <v>15</v>
      </c>
      <c r="B2577" s="0" t="s">
        <v>409</v>
      </c>
      <c r="C2577" s="0" t="n">
        <v>5</v>
      </c>
      <c r="D2577" s="0" t="n">
        <v>52655</v>
      </c>
      <c r="E2577" s="0" t="s">
        <v>180</v>
      </c>
      <c r="F2577" s="0" t="n">
        <v>25</v>
      </c>
      <c r="G2577" s="0" t="n">
        <v>0.5</v>
      </c>
      <c r="H2577" s="0" t="n">
        <v>12.5</v>
      </c>
      <c r="I2577" s="0" t="n">
        <v>25</v>
      </c>
      <c r="J2577" s="0" t="n">
        <v>12.5</v>
      </c>
      <c r="K2577" s="0" t="s">
        <v>18</v>
      </c>
      <c r="L2577" s="0" t="s">
        <v>216</v>
      </c>
      <c r="M2577" s="0" t="n">
        <f aca="false">CEILING(G2577,1)*F2577</f>
        <v>25</v>
      </c>
      <c r="N2577" s="0" t="n">
        <f aca="false">M2577-H2577</f>
        <v>12.5</v>
      </c>
      <c r="O2577" s="0" t="n">
        <f aca="false">IF(ABS(N2577-J2577)&lt;0.011,1,0)</f>
        <v>1</v>
      </c>
    </row>
    <row r="2578" customFormat="false" ht="15" hidden="false" customHeight="false" outlineLevel="0" collapsed="false">
      <c r="A2578" s="0" t="s">
        <v>15</v>
      </c>
      <c r="B2578" s="0" t="s">
        <v>409</v>
      </c>
      <c r="C2578" s="0" t="n">
        <v>5</v>
      </c>
      <c r="D2578" s="0" t="n">
        <v>52655</v>
      </c>
      <c r="E2578" s="0" t="s">
        <v>83</v>
      </c>
      <c r="F2578" s="0" t="n">
        <v>2.2</v>
      </c>
      <c r="G2578" s="0" t="n">
        <v>0.5</v>
      </c>
      <c r="H2578" s="0" t="n">
        <v>1.1</v>
      </c>
      <c r="I2578" s="0" t="n">
        <v>2.2</v>
      </c>
      <c r="J2578" s="0" t="n">
        <v>1.1</v>
      </c>
      <c r="K2578" s="0" t="s">
        <v>18</v>
      </c>
      <c r="L2578" s="0" t="s">
        <v>216</v>
      </c>
      <c r="M2578" s="0" t="n">
        <f aca="false">CEILING(G2578,1)*F2578</f>
        <v>2.2</v>
      </c>
      <c r="N2578" s="0" t="n">
        <f aca="false">M2578-H2578</f>
        <v>1.1</v>
      </c>
      <c r="O2578" s="0" t="n">
        <f aca="false">IF(ABS(N2578-J2578)&lt;0.011,1,0)</f>
        <v>1</v>
      </c>
    </row>
    <row r="2579" customFormat="false" ht="15" hidden="false" customHeight="false" outlineLevel="0" collapsed="false">
      <c r="A2579" s="0" t="s">
        <v>15</v>
      </c>
      <c r="B2579" s="0" t="s">
        <v>409</v>
      </c>
      <c r="C2579" s="0" t="n">
        <v>9</v>
      </c>
      <c r="D2579" s="0" t="n">
        <v>52670</v>
      </c>
      <c r="E2579" s="0" t="s">
        <v>161</v>
      </c>
      <c r="F2579" s="0" t="n">
        <v>5.2</v>
      </c>
      <c r="G2579" s="0" t="n">
        <v>0.5</v>
      </c>
      <c r="H2579" s="0" t="n">
        <v>2.6</v>
      </c>
      <c r="I2579" s="0" t="n">
        <v>5.2</v>
      </c>
      <c r="J2579" s="0" t="n">
        <v>2.6</v>
      </c>
      <c r="K2579" s="0" t="s">
        <v>18</v>
      </c>
      <c r="L2579" s="0" t="s">
        <v>85</v>
      </c>
      <c r="M2579" s="0" t="n">
        <f aca="false">CEILING(G2579,1)*F2579</f>
        <v>5.2</v>
      </c>
      <c r="N2579" s="0" t="n">
        <f aca="false">M2579-H2579</f>
        <v>2.6</v>
      </c>
      <c r="O2579" s="0" t="n">
        <f aca="false">IF(ABS(N2579-J2579)&lt;0.011,1,0)</f>
        <v>1</v>
      </c>
    </row>
    <row r="2580" customFormat="false" ht="15" hidden="false" customHeight="false" outlineLevel="0" collapsed="false">
      <c r="A2580" s="0" t="s">
        <v>15</v>
      </c>
      <c r="B2580" s="0" t="s">
        <v>409</v>
      </c>
      <c r="C2580" s="0" t="n">
        <v>9</v>
      </c>
      <c r="D2580" s="0" t="n">
        <v>52670</v>
      </c>
      <c r="E2580" s="0" t="s">
        <v>50</v>
      </c>
      <c r="F2580" s="0" t="n">
        <v>18.6</v>
      </c>
      <c r="G2580" s="0" t="n">
        <v>0.5</v>
      </c>
      <c r="H2580" s="0" t="n">
        <v>9.3</v>
      </c>
      <c r="I2580" s="0" t="n">
        <v>18.6</v>
      </c>
      <c r="J2580" s="0" t="n">
        <v>9.3</v>
      </c>
      <c r="K2580" s="0" t="s">
        <v>18</v>
      </c>
      <c r="L2580" s="0" t="s">
        <v>85</v>
      </c>
      <c r="M2580" s="0" t="n">
        <f aca="false">CEILING(G2580,1)*F2580</f>
        <v>18.6</v>
      </c>
      <c r="N2580" s="0" t="n">
        <f aca="false">M2580-H2580</f>
        <v>9.3</v>
      </c>
      <c r="O2580" s="0" t="n">
        <f aca="false">IF(ABS(N2580-J2580)&lt;0.011,1,0)</f>
        <v>1</v>
      </c>
    </row>
    <row r="2581" customFormat="false" ht="15" hidden="false" customHeight="false" outlineLevel="0" collapsed="false">
      <c r="A2581" s="0" t="s">
        <v>15</v>
      </c>
      <c r="B2581" s="0" t="s">
        <v>409</v>
      </c>
      <c r="C2581" s="0" t="n">
        <v>9</v>
      </c>
      <c r="D2581" s="0" t="n">
        <v>52670</v>
      </c>
      <c r="E2581" s="0" t="s">
        <v>93</v>
      </c>
      <c r="F2581" s="0" t="n">
        <v>9.8</v>
      </c>
      <c r="G2581" s="0" t="n">
        <v>0.5</v>
      </c>
      <c r="H2581" s="0" t="n">
        <v>4.9</v>
      </c>
      <c r="I2581" s="0" t="n">
        <v>9.8</v>
      </c>
      <c r="J2581" s="0" t="n">
        <v>4.9</v>
      </c>
      <c r="K2581" s="0" t="s">
        <v>18</v>
      </c>
      <c r="L2581" s="0" t="s">
        <v>85</v>
      </c>
      <c r="M2581" s="0" t="n">
        <f aca="false">CEILING(G2581,1)*F2581</f>
        <v>9.8</v>
      </c>
      <c r="N2581" s="0" t="n">
        <f aca="false">M2581-H2581</f>
        <v>4.9</v>
      </c>
      <c r="O2581" s="0" t="n">
        <f aca="false">IF(ABS(N2581-J2581)&lt;0.011,1,0)</f>
        <v>1</v>
      </c>
    </row>
    <row r="2582" customFormat="false" ht="15" hidden="false" customHeight="false" outlineLevel="0" collapsed="false">
      <c r="A2582" s="0" t="s">
        <v>15</v>
      </c>
      <c r="B2582" s="0" t="s">
        <v>409</v>
      </c>
      <c r="C2582" s="0" t="n">
        <v>9</v>
      </c>
      <c r="D2582" s="0" t="n">
        <v>52670</v>
      </c>
      <c r="E2582" s="0" t="s">
        <v>21</v>
      </c>
      <c r="F2582" s="0" t="n">
        <v>4.9</v>
      </c>
      <c r="G2582" s="0" t="n">
        <v>0.5</v>
      </c>
      <c r="H2582" s="0" t="n">
        <v>2.45</v>
      </c>
      <c r="I2582" s="0" t="n">
        <v>4.9</v>
      </c>
      <c r="J2582" s="0" t="n">
        <v>2.45</v>
      </c>
      <c r="K2582" s="0" t="s">
        <v>18</v>
      </c>
      <c r="L2582" s="0" t="s">
        <v>85</v>
      </c>
      <c r="M2582" s="0" t="n">
        <f aca="false">CEILING(G2582,1)*F2582</f>
        <v>4.9</v>
      </c>
      <c r="N2582" s="0" t="n">
        <f aca="false">M2582-H2582</f>
        <v>2.45</v>
      </c>
      <c r="O2582" s="0" t="n">
        <f aca="false">IF(ABS(N2582-J2582)&lt;0.011,1,0)</f>
        <v>1</v>
      </c>
    </row>
    <row r="2583" customFormat="false" ht="15" hidden="false" customHeight="false" outlineLevel="0" collapsed="false">
      <c r="A2583" s="0" t="s">
        <v>15</v>
      </c>
      <c r="B2583" s="0" t="s">
        <v>409</v>
      </c>
      <c r="C2583" s="0" t="n">
        <v>9</v>
      </c>
      <c r="D2583" s="0" t="n">
        <v>52670</v>
      </c>
      <c r="E2583" s="0" t="s">
        <v>149</v>
      </c>
      <c r="F2583" s="0" t="n">
        <v>16.9</v>
      </c>
      <c r="G2583" s="0" t="n">
        <v>0.5</v>
      </c>
      <c r="H2583" s="0" t="n">
        <v>8.45</v>
      </c>
      <c r="I2583" s="0" t="n">
        <v>16.9</v>
      </c>
      <c r="J2583" s="0" t="n">
        <v>8.45</v>
      </c>
      <c r="K2583" s="0" t="s">
        <v>18</v>
      </c>
      <c r="L2583" s="0" t="s">
        <v>85</v>
      </c>
      <c r="M2583" s="0" t="n">
        <f aca="false">CEILING(G2583,1)*F2583</f>
        <v>16.9</v>
      </c>
      <c r="N2583" s="0" t="n">
        <f aca="false">M2583-H2583</f>
        <v>8.45</v>
      </c>
      <c r="O2583" s="0" t="n">
        <f aca="false">IF(ABS(N2583-J2583)&lt;0.011,1,0)</f>
        <v>1</v>
      </c>
    </row>
    <row r="2584" customFormat="false" ht="15" hidden="false" customHeight="false" outlineLevel="0" collapsed="false">
      <c r="A2584" s="0" t="s">
        <v>15</v>
      </c>
      <c r="B2584" s="0" t="s">
        <v>409</v>
      </c>
      <c r="C2584" s="0" t="n">
        <v>10</v>
      </c>
      <c r="D2584" s="0" t="n">
        <v>52667</v>
      </c>
      <c r="E2584" s="0" t="s">
        <v>161</v>
      </c>
      <c r="F2584" s="0" t="n">
        <v>5.2</v>
      </c>
      <c r="G2584" s="0" t="n">
        <v>0.5</v>
      </c>
      <c r="H2584" s="0" t="n">
        <v>2.6</v>
      </c>
      <c r="I2584" s="0" t="n">
        <v>5.2</v>
      </c>
      <c r="J2584" s="0" t="n">
        <v>2.6</v>
      </c>
      <c r="K2584" s="0" t="s">
        <v>18</v>
      </c>
      <c r="L2584" s="0" t="s">
        <v>85</v>
      </c>
      <c r="M2584" s="0" t="n">
        <f aca="false">CEILING(G2584,1)*F2584</f>
        <v>5.2</v>
      </c>
      <c r="N2584" s="0" t="n">
        <f aca="false">M2584-H2584</f>
        <v>2.6</v>
      </c>
      <c r="O2584" s="0" t="n">
        <f aca="false">IF(ABS(N2584-J2584)&lt;0.011,1,0)</f>
        <v>1</v>
      </c>
    </row>
    <row r="2585" customFormat="false" ht="15" hidden="false" customHeight="false" outlineLevel="0" collapsed="false">
      <c r="A2585" s="0" t="s">
        <v>15</v>
      </c>
      <c r="B2585" s="0" t="s">
        <v>409</v>
      </c>
      <c r="C2585" s="0" t="n">
        <v>10</v>
      </c>
      <c r="D2585" s="0" t="n">
        <v>52667</v>
      </c>
      <c r="E2585" s="0" t="s">
        <v>50</v>
      </c>
      <c r="F2585" s="0" t="n">
        <v>18.6</v>
      </c>
      <c r="G2585" s="0" t="n">
        <v>0.5</v>
      </c>
      <c r="H2585" s="0" t="n">
        <v>9.3</v>
      </c>
      <c r="I2585" s="0" t="n">
        <v>18.6</v>
      </c>
      <c r="J2585" s="0" t="n">
        <v>9.3</v>
      </c>
      <c r="K2585" s="0" t="s">
        <v>18</v>
      </c>
      <c r="L2585" s="0" t="s">
        <v>85</v>
      </c>
      <c r="M2585" s="0" t="n">
        <f aca="false">CEILING(G2585,1)*F2585</f>
        <v>18.6</v>
      </c>
      <c r="N2585" s="0" t="n">
        <f aca="false">M2585-H2585</f>
        <v>9.3</v>
      </c>
      <c r="O2585" s="0" t="n">
        <f aca="false">IF(ABS(N2585-J2585)&lt;0.011,1,0)</f>
        <v>1</v>
      </c>
    </row>
    <row r="2586" customFormat="false" ht="15" hidden="false" customHeight="false" outlineLevel="0" collapsed="false">
      <c r="A2586" s="0" t="s">
        <v>15</v>
      </c>
      <c r="B2586" s="0" t="s">
        <v>409</v>
      </c>
      <c r="C2586" s="0" t="n">
        <v>10</v>
      </c>
      <c r="D2586" s="0" t="n">
        <v>52667</v>
      </c>
      <c r="E2586" s="0" t="s">
        <v>93</v>
      </c>
      <c r="F2586" s="0" t="n">
        <v>9.8</v>
      </c>
      <c r="G2586" s="0" t="n">
        <v>0.5</v>
      </c>
      <c r="H2586" s="0" t="n">
        <v>4.9</v>
      </c>
      <c r="I2586" s="0" t="n">
        <v>9.8</v>
      </c>
      <c r="J2586" s="0" t="n">
        <v>4.9</v>
      </c>
      <c r="K2586" s="0" t="s">
        <v>18</v>
      </c>
      <c r="L2586" s="0" t="s">
        <v>85</v>
      </c>
      <c r="M2586" s="0" t="n">
        <f aca="false">CEILING(G2586,1)*F2586</f>
        <v>9.8</v>
      </c>
      <c r="N2586" s="0" t="n">
        <f aca="false">M2586-H2586</f>
        <v>4.9</v>
      </c>
      <c r="O2586" s="0" t="n">
        <f aca="false">IF(ABS(N2586-J2586)&lt;0.011,1,0)</f>
        <v>1</v>
      </c>
    </row>
    <row r="2587" customFormat="false" ht="15" hidden="false" customHeight="false" outlineLevel="0" collapsed="false">
      <c r="A2587" s="0" t="s">
        <v>15</v>
      </c>
      <c r="B2587" s="0" t="s">
        <v>409</v>
      </c>
      <c r="C2587" s="0" t="n">
        <v>10</v>
      </c>
      <c r="D2587" s="0" t="n">
        <v>52667</v>
      </c>
      <c r="E2587" s="0" t="s">
        <v>21</v>
      </c>
      <c r="F2587" s="0" t="n">
        <v>4.9</v>
      </c>
      <c r="G2587" s="0" t="n">
        <v>0.5</v>
      </c>
      <c r="H2587" s="0" t="n">
        <v>2.45</v>
      </c>
      <c r="I2587" s="0" t="n">
        <v>4.9</v>
      </c>
      <c r="J2587" s="0" t="n">
        <v>2.45</v>
      </c>
      <c r="K2587" s="0" t="s">
        <v>18</v>
      </c>
      <c r="L2587" s="0" t="s">
        <v>85</v>
      </c>
      <c r="M2587" s="0" t="n">
        <f aca="false">CEILING(G2587,1)*F2587</f>
        <v>4.9</v>
      </c>
      <c r="N2587" s="0" t="n">
        <f aca="false">M2587-H2587</f>
        <v>2.45</v>
      </c>
      <c r="O2587" s="0" t="n">
        <f aca="false">IF(ABS(N2587-J2587)&lt;0.011,1,0)</f>
        <v>1</v>
      </c>
    </row>
    <row r="2588" customFormat="false" ht="15" hidden="false" customHeight="false" outlineLevel="0" collapsed="false">
      <c r="A2588" s="0" t="s">
        <v>15</v>
      </c>
      <c r="B2588" s="0" t="s">
        <v>409</v>
      </c>
      <c r="C2588" s="0" t="n">
        <v>10</v>
      </c>
      <c r="D2588" s="0" t="n">
        <v>52667</v>
      </c>
      <c r="E2588" s="0" t="s">
        <v>149</v>
      </c>
      <c r="F2588" s="0" t="n">
        <v>16.9</v>
      </c>
      <c r="G2588" s="0" t="n">
        <v>0.5</v>
      </c>
      <c r="H2588" s="0" t="n">
        <v>8.45</v>
      </c>
      <c r="I2588" s="0" t="n">
        <v>16.9</v>
      </c>
      <c r="J2588" s="0" t="n">
        <v>8.45</v>
      </c>
      <c r="K2588" s="0" t="s">
        <v>18</v>
      </c>
      <c r="L2588" s="0" t="s">
        <v>85</v>
      </c>
      <c r="M2588" s="0" t="n">
        <f aca="false">CEILING(G2588,1)*F2588</f>
        <v>16.9</v>
      </c>
      <c r="N2588" s="0" t="n">
        <f aca="false">M2588-H2588</f>
        <v>8.45</v>
      </c>
      <c r="O2588" s="0" t="n">
        <f aca="false">IF(ABS(N2588-J2588)&lt;0.011,1,0)</f>
        <v>1</v>
      </c>
    </row>
    <row r="2589" customFormat="false" ht="15" hidden="false" customHeight="false" outlineLevel="0" collapsed="false">
      <c r="A2589" s="0" t="s">
        <v>15</v>
      </c>
      <c r="B2589" s="0" t="s">
        <v>409</v>
      </c>
      <c r="C2589" s="0" t="n">
        <v>15</v>
      </c>
      <c r="D2589" s="0" t="n">
        <v>52672</v>
      </c>
      <c r="E2589" s="0" t="s">
        <v>410</v>
      </c>
      <c r="F2589" s="0" t="n">
        <v>6.5</v>
      </c>
      <c r="G2589" s="0" t="n">
        <v>0.5</v>
      </c>
      <c r="H2589" s="0" t="n">
        <v>3.25</v>
      </c>
      <c r="I2589" s="0" t="n">
        <v>6.5</v>
      </c>
      <c r="J2589" s="0" t="n">
        <v>3.25</v>
      </c>
      <c r="K2589" s="0" t="s">
        <v>18</v>
      </c>
      <c r="L2589" s="0" t="s">
        <v>30</v>
      </c>
      <c r="M2589" s="0" t="n">
        <f aca="false">CEILING(G2589,1)*F2589</f>
        <v>6.5</v>
      </c>
      <c r="N2589" s="0" t="n">
        <f aca="false">M2589-H2589</f>
        <v>3.25</v>
      </c>
      <c r="O2589" s="0" t="n">
        <f aca="false">IF(ABS(N2589-J2589)&lt;0.011,1,0)</f>
        <v>1</v>
      </c>
    </row>
    <row r="2590" customFormat="false" ht="15" hidden="false" customHeight="false" outlineLevel="0" collapsed="false">
      <c r="A2590" s="0" t="s">
        <v>15</v>
      </c>
      <c r="B2590" s="0" t="s">
        <v>409</v>
      </c>
      <c r="C2590" s="0" t="n">
        <v>15</v>
      </c>
      <c r="D2590" s="0" t="n">
        <v>52672</v>
      </c>
      <c r="E2590" s="0" t="s">
        <v>80</v>
      </c>
      <c r="F2590" s="0" t="n">
        <v>3.9</v>
      </c>
      <c r="G2590" s="0" t="n">
        <v>0.5</v>
      </c>
      <c r="H2590" s="0" t="n">
        <v>1.95</v>
      </c>
      <c r="I2590" s="0" t="n">
        <v>3.9</v>
      </c>
      <c r="J2590" s="0" t="n">
        <v>1.95</v>
      </c>
      <c r="K2590" s="0" t="s">
        <v>18</v>
      </c>
      <c r="L2590" s="0" t="s">
        <v>30</v>
      </c>
      <c r="M2590" s="0" t="n">
        <f aca="false">CEILING(G2590,1)*F2590</f>
        <v>3.9</v>
      </c>
      <c r="N2590" s="0" t="n">
        <f aca="false">M2590-H2590</f>
        <v>1.95</v>
      </c>
      <c r="O2590" s="0" t="n">
        <f aca="false">IF(ABS(N2590-J2590)&lt;0.011,1,0)</f>
        <v>1</v>
      </c>
    </row>
    <row r="2591" customFormat="false" ht="15" hidden="false" customHeight="false" outlineLevel="0" collapsed="false">
      <c r="A2591" s="0" t="s">
        <v>15</v>
      </c>
      <c r="B2591" s="0" t="s">
        <v>409</v>
      </c>
      <c r="C2591" s="0" t="n">
        <v>15</v>
      </c>
      <c r="D2591" s="0" t="n">
        <v>52672</v>
      </c>
      <c r="E2591" s="0" t="s">
        <v>211</v>
      </c>
      <c r="F2591" s="0" t="n">
        <v>8.3</v>
      </c>
      <c r="G2591" s="0" t="n">
        <v>0.5</v>
      </c>
      <c r="H2591" s="0" t="n">
        <v>4.15</v>
      </c>
      <c r="I2591" s="0" t="n">
        <v>8.3</v>
      </c>
      <c r="J2591" s="0" t="n">
        <v>4.15</v>
      </c>
      <c r="K2591" s="0" t="s">
        <v>18</v>
      </c>
      <c r="L2591" s="0" t="s">
        <v>30</v>
      </c>
      <c r="M2591" s="0" t="n">
        <f aca="false">CEILING(G2591,1)*F2591</f>
        <v>8.3</v>
      </c>
      <c r="N2591" s="0" t="n">
        <f aca="false">M2591-H2591</f>
        <v>4.15</v>
      </c>
      <c r="O2591" s="0" t="n">
        <f aca="false">IF(ABS(N2591-J2591)&lt;0.011,1,0)</f>
        <v>1</v>
      </c>
    </row>
    <row r="2592" customFormat="false" ht="15" hidden="false" customHeight="false" outlineLevel="0" collapsed="false">
      <c r="A2592" s="0" t="s">
        <v>15</v>
      </c>
      <c r="B2592" s="0" t="s">
        <v>409</v>
      </c>
      <c r="C2592" s="0" t="n">
        <v>15</v>
      </c>
      <c r="D2592" s="0" t="n">
        <v>52672</v>
      </c>
      <c r="E2592" s="0" t="s">
        <v>32</v>
      </c>
      <c r="F2592" s="0" t="n">
        <v>2.2</v>
      </c>
      <c r="G2592" s="0" t="n">
        <v>0.5</v>
      </c>
      <c r="H2592" s="0" t="n">
        <v>1.1</v>
      </c>
      <c r="I2592" s="0" t="n">
        <v>2.2</v>
      </c>
      <c r="J2592" s="0" t="n">
        <v>1.1</v>
      </c>
      <c r="K2592" s="0" t="s">
        <v>18</v>
      </c>
      <c r="L2592" s="0" t="s">
        <v>30</v>
      </c>
      <c r="M2592" s="0" t="n">
        <f aca="false">CEILING(G2592,1)*F2592</f>
        <v>2.2</v>
      </c>
      <c r="N2592" s="0" t="n">
        <f aca="false">M2592-H2592</f>
        <v>1.1</v>
      </c>
      <c r="O2592" s="0" t="n">
        <f aca="false">IF(ABS(N2592-J2592)&lt;0.011,1,0)</f>
        <v>1</v>
      </c>
    </row>
    <row r="2593" customFormat="false" ht="15" hidden="false" customHeight="false" outlineLevel="0" collapsed="false">
      <c r="A2593" s="0" t="s">
        <v>15</v>
      </c>
      <c r="B2593" s="0" t="s">
        <v>409</v>
      </c>
      <c r="C2593" s="0" t="n">
        <v>15</v>
      </c>
      <c r="D2593" s="0" t="n">
        <v>52672</v>
      </c>
      <c r="E2593" s="0" t="s">
        <v>88</v>
      </c>
      <c r="F2593" s="0" t="n">
        <v>3.9</v>
      </c>
      <c r="G2593" s="0" t="n">
        <v>0.5</v>
      </c>
      <c r="H2593" s="0" t="n">
        <v>1.95</v>
      </c>
      <c r="I2593" s="0" t="n">
        <v>3.9</v>
      </c>
      <c r="J2593" s="0" t="n">
        <v>1.95</v>
      </c>
      <c r="K2593" s="0" t="s">
        <v>18</v>
      </c>
      <c r="L2593" s="0" t="s">
        <v>30</v>
      </c>
      <c r="M2593" s="0" t="n">
        <f aca="false">CEILING(G2593,1)*F2593</f>
        <v>3.9</v>
      </c>
      <c r="N2593" s="0" t="n">
        <f aca="false">M2593-H2593</f>
        <v>1.95</v>
      </c>
      <c r="O2593" s="0" t="n">
        <f aca="false">IF(ABS(N2593-J2593)&lt;0.011,1,0)</f>
        <v>1</v>
      </c>
    </row>
    <row r="2594" customFormat="false" ht="15" hidden="false" customHeight="false" outlineLevel="0" collapsed="false">
      <c r="A2594" s="0" t="s">
        <v>15</v>
      </c>
      <c r="B2594" s="0" t="s">
        <v>409</v>
      </c>
      <c r="C2594" s="0" t="n">
        <v>15</v>
      </c>
      <c r="D2594" s="0" t="n">
        <v>52672</v>
      </c>
      <c r="E2594" s="0" t="s">
        <v>50</v>
      </c>
      <c r="F2594" s="0" t="n">
        <v>18.6</v>
      </c>
      <c r="G2594" s="0" t="n">
        <v>0.5</v>
      </c>
      <c r="H2594" s="0" t="n">
        <v>9.3</v>
      </c>
      <c r="I2594" s="0" t="n">
        <v>18.6</v>
      </c>
      <c r="J2594" s="0" t="n">
        <v>9.3</v>
      </c>
      <c r="K2594" s="0" t="s">
        <v>18</v>
      </c>
      <c r="L2594" s="0" t="s">
        <v>30</v>
      </c>
      <c r="M2594" s="0" t="n">
        <f aca="false">CEILING(G2594,1)*F2594</f>
        <v>18.6</v>
      </c>
      <c r="N2594" s="0" t="n">
        <f aca="false">M2594-H2594</f>
        <v>9.3</v>
      </c>
      <c r="O2594" s="0" t="n">
        <f aca="false">IF(ABS(N2594-J2594)&lt;0.011,1,0)</f>
        <v>1</v>
      </c>
    </row>
    <row r="2595" customFormat="false" ht="15" hidden="false" customHeight="false" outlineLevel="0" collapsed="false">
      <c r="A2595" s="0" t="s">
        <v>15</v>
      </c>
      <c r="B2595" s="0" t="s">
        <v>409</v>
      </c>
      <c r="C2595" s="0" t="n">
        <v>15</v>
      </c>
      <c r="D2595" s="0" t="n">
        <v>52672</v>
      </c>
      <c r="E2595" s="0" t="s">
        <v>370</v>
      </c>
      <c r="F2595" s="0" t="n">
        <v>4</v>
      </c>
      <c r="G2595" s="0" t="n">
        <v>0.5</v>
      </c>
      <c r="H2595" s="0" t="n">
        <v>2</v>
      </c>
      <c r="I2595" s="0" t="n">
        <v>4</v>
      </c>
      <c r="J2595" s="0" t="n">
        <v>2</v>
      </c>
      <c r="K2595" s="0" t="s">
        <v>18</v>
      </c>
      <c r="L2595" s="0" t="s">
        <v>30</v>
      </c>
      <c r="M2595" s="0" t="n">
        <f aca="false">CEILING(G2595,1)*F2595</f>
        <v>4</v>
      </c>
      <c r="N2595" s="0" t="n">
        <f aca="false">M2595-H2595</f>
        <v>2</v>
      </c>
      <c r="O2595" s="0" t="n">
        <f aca="false">IF(ABS(N2595-J2595)&lt;0.011,1,0)</f>
        <v>1</v>
      </c>
    </row>
    <row r="2596" customFormat="false" ht="15" hidden="false" customHeight="false" outlineLevel="0" collapsed="false">
      <c r="A2596" s="0" t="s">
        <v>15</v>
      </c>
      <c r="B2596" s="0" t="s">
        <v>409</v>
      </c>
      <c r="C2596" s="0" t="n">
        <v>16</v>
      </c>
      <c r="D2596" s="0" t="n">
        <v>52668</v>
      </c>
      <c r="E2596" s="0" t="s">
        <v>410</v>
      </c>
      <c r="F2596" s="0" t="n">
        <v>6.5</v>
      </c>
      <c r="G2596" s="0" t="n">
        <v>0.5</v>
      </c>
      <c r="H2596" s="0" t="n">
        <v>3.25</v>
      </c>
      <c r="I2596" s="0" t="n">
        <v>6.5</v>
      </c>
      <c r="J2596" s="0" t="n">
        <v>3.25</v>
      </c>
      <c r="K2596" s="0" t="s">
        <v>18</v>
      </c>
      <c r="L2596" s="0" t="s">
        <v>30</v>
      </c>
      <c r="M2596" s="0" t="n">
        <f aca="false">CEILING(G2596,1)*F2596</f>
        <v>6.5</v>
      </c>
      <c r="N2596" s="0" t="n">
        <f aca="false">M2596-H2596</f>
        <v>3.25</v>
      </c>
      <c r="O2596" s="0" t="n">
        <f aca="false">IF(ABS(N2596-J2596)&lt;0.011,1,0)</f>
        <v>1</v>
      </c>
    </row>
    <row r="2597" customFormat="false" ht="15" hidden="false" customHeight="false" outlineLevel="0" collapsed="false">
      <c r="A2597" s="0" t="s">
        <v>15</v>
      </c>
      <c r="B2597" s="0" t="s">
        <v>409</v>
      </c>
      <c r="C2597" s="0" t="n">
        <v>16</v>
      </c>
      <c r="D2597" s="0" t="n">
        <v>52668</v>
      </c>
      <c r="E2597" s="0" t="s">
        <v>80</v>
      </c>
      <c r="F2597" s="0" t="n">
        <v>3.9</v>
      </c>
      <c r="G2597" s="0" t="n">
        <v>0.5</v>
      </c>
      <c r="H2597" s="0" t="n">
        <v>1.95</v>
      </c>
      <c r="I2597" s="0" t="n">
        <v>3.9</v>
      </c>
      <c r="J2597" s="0" t="n">
        <v>1.95</v>
      </c>
      <c r="K2597" s="0" t="s">
        <v>18</v>
      </c>
      <c r="L2597" s="0" t="s">
        <v>30</v>
      </c>
      <c r="M2597" s="0" t="n">
        <f aca="false">CEILING(G2597,1)*F2597</f>
        <v>3.9</v>
      </c>
      <c r="N2597" s="0" t="n">
        <f aca="false">M2597-H2597</f>
        <v>1.95</v>
      </c>
      <c r="O2597" s="0" t="n">
        <f aca="false">IF(ABS(N2597-J2597)&lt;0.011,1,0)</f>
        <v>1</v>
      </c>
    </row>
    <row r="2598" customFormat="false" ht="15" hidden="false" customHeight="false" outlineLevel="0" collapsed="false">
      <c r="A2598" s="0" t="s">
        <v>15</v>
      </c>
      <c r="B2598" s="0" t="s">
        <v>409</v>
      </c>
      <c r="C2598" s="0" t="n">
        <v>16</v>
      </c>
      <c r="D2598" s="0" t="n">
        <v>52668</v>
      </c>
      <c r="E2598" s="0" t="s">
        <v>211</v>
      </c>
      <c r="F2598" s="0" t="n">
        <v>8.3</v>
      </c>
      <c r="G2598" s="0" t="n">
        <v>0.5</v>
      </c>
      <c r="H2598" s="0" t="n">
        <v>4.15</v>
      </c>
      <c r="I2598" s="0" t="n">
        <v>8.3</v>
      </c>
      <c r="J2598" s="0" t="n">
        <v>4.15</v>
      </c>
      <c r="K2598" s="0" t="s">
        <v>18</v>
      </c>
      <c r="L2598" s="0" t="s">
        <v>30</v>
      </c>
      <c r="M2598" s="0" t="n">
        <f aca="false">CEILING(G2598,1)*F2598</f>
        <v>8.3</v>
      </c>
      <c r="N2598" s="0" t="n">
        <f aca="false">M2598-H2598</f>
        <v>4.15</v>
      </c>
      <c r="O2598" s="0" t="n">
        <f aca="false">IF(ABS(N2598-J2598)&lt;0.011,1,0)</f>
        <v>1</v>
      </c>
    </row>
    <row r="2599" customFormat="false" ht="15" hidden="false" customHeight="false" outlineLevel="0" collapsed="false">
      <c r="A2599" s="0" t="s">
        <v>15</v>
      </c>
      <c r="B2599" s="0" t="s">
        <v>409</v>
      </c>
      <c r="C2599" s="0" t="n">
        <v>16</v>
      </c>
      <c r="D2599" s="0" t="n">
        <v>52668</v>
      </c>
      <c r="E2599" s="0" t="s">
        <v>32</v>
      </c>
      <c r="F2599" s="0" t="n">
        <v>2.2</v>
      </c>
      <c r="G2599" s="0" t="n">
        <v>0.5</v>
      </c>
      <c r="H2599" s="0" t="n">
        <v>1.1</v>
      </c>
      <c r="I2599" s="0" t="n">
        <v>2.2</v>
      </c>
      <c r="J2599" s="0" t="n">
        <v>1.1</v>
      </c>
      <c r="K2599" s="0" t="s">
        <v>18</v>
      </c>
      <c r="L2599" s="0" t="s">
        <v>30</v>
      </c>
      <c r="M2599" s="0" t="n">
        <f aca="false">CEILING(G2599,1)*F2599</f>
        <v>2.2</v>
      </c>
      <c r="N2599" s="0" t="n">
        <f aca="false">M2599-H2599</f>
        <v>1.1</v>
      </c>
      <c r="O2599" s="0" t="n">
        <f aca="false">IF(ABS(N2599-J2599)&lt;0.011,1,0)</f>
        <v>1</v>
      </c>
    </row>
    <row r="2600" customFormat="false" ht="15" hidden="false" customHeight="false" outlineLevel="0" collapsed="false">
      <c r="A2600" s="0" t="s">
        <v>15</v>
      </c>
      <c r="B2600" s="0" t="s">
        <v>409</v>
      </c>
      <c r="C2600" s="0" t="n">
        <v>16</v>
      </c>
      <c r="D2600" s="0" t="n">
        <v>52668</v>
      </c>
      <c r="E2600" s="0" t="s">
        <v>88</v>
      </c>
      <c r="F2600" s="0" t="n">
        <v>3.9</v>
      </c>
      <c r="G2600" s="0" t="n">
        <v>0.5</v>
      </c>
      <c r="H2600" s="0" t="n">
        <v>1.95</v>
      </c>
      <c r="I2600" s="0" t="n">
        <v>3.9</v>
      </c>
      <c r="J2600" s="0" t="n">
        <v>1.95</v>
      </c>
      <c r="K2600" s="0" t="s">
        <v>18</v>
      </c>
      <c r="L2600" s="0" t="s">
        <v>30</v>
      </c>
      <c r="M2600" s="0" t="n">
        <f aca="false">CEILING(G2600,1)*F2600</f>
        <v>3.9</v>
      </c>
      <c r="N2600" s="0" t="n">
        <f aca="false">M2600-H2600</f>
        <v>1.95</v>
      </c>
      <c r="O2600" s="0" t="n">
        <f aca="false">IF(ABS(N2600-J2600)&lt;0.011,1,0)</f>
        <v>1</v>
      </c>
    </row>
    <row r="2601" customFormat="false" ht="15" hidden="false" customHeight="false" outlineLevel="0" collapsed="false">
      <c r="A2601" s="0" t="s">
        <v>15</v>
      </c>
      <c r="B2601" s="0" t="s">
        <v>409</v>
      </c>
      <c r="C2601" s="0" t="n">
        <v>16</v>
      </c>
      <c r="D2601" s="0" t="n">
        <v>52668</v>
      </c>
      <c r="E2601" s="0" t="s">
        <v>50</v>
      </c>
      <c r="F2601" s="0" t="n">
        <v>18.6</v>
      </c>
      <c r="G2601" s="0" t="n">
        <v>0.5</v>
      </c>
      <c r="H2601" s="0" t="n">
        <v>9.3</v>
      </c>
      <c r="I2601" s="0" t="n">
        <v>18.6</v>
      </c>
      <c r="J2601" s="0" t="n">
        <v>9.3</v>
      </c>
      <c r="K2601" s="0" t="s">
        <v>18</v>
      </c>
      <c r="L2601" s="0" t="s">
        <v>30</v>
      </c>
      <c r="M2601" s="0" t="n">
        <f aca="false">CEILING(G2601,1)*F2601</f>
        <v>18.6</v>
      </c>
      <c r="N2601" s="0" t="n">
        <f aca="false">M2601-H2601</f>
        <v>9.3</v>
      </c>
      <c r="O2601" s="0" t="n">
        <f aca="false">IF(ABS(N2601-J2601)&lt;0.011,1,0)</f>
        <v>1</v>
      </c>
    </row>
    <row r="2602" customFormat="false" ht="15" hidden="false" customHeight="false" outlineLevel="0" collapsed="false">
      <c r="A2602" s="0" t="s">
        <v>15</v>
      </c>
      <c r="B2602" s="0" t="s">
        <v>409</v>
      </c>
      <c r="C2602" s="0" t="n">
        <v>16</v>
      </c>
      <c r="D2602" s="0" t="n">
        <v>52668</v>
      </c>
      <c r="E2602" s="0" t="s">
        <v>370</v>
      </c>
      <c r="F2602" s="0" t="n">
        <v>4</v>
      </c>
      <c r="G2602" s="0" t="n">
        <v>0.5</v>
      </c>
      <c r="H2602" s="0" t="n">
        <v>2</v>
      </c>
      <c r="I2602" s="0" t="n">
        <v>4</v>
      </c>
      <c r="J2602" s="0" t="n">
        <v>2</v>
      </c>
      <c r="K2602" s="0" t="s">
        <v>18</v>
      </c>
      <c r="L2602" s="0" t="s">
        <v>30</v>
      </c>
      <c r="M2602" s="0" t="n">
        <f aca="false">CEILING(G2602,1)*F2602</f>
        <v>4</v>
      </c>
      <c r="N2602" s="0" t="n">
        <f aca="false">M2602-H2602</f>
        <v>2</v>
      </c>
      <c r="O2602" s="0" t="n">
        <f aca="false">IF(ABS(N2602-J2602)&lt;0.011,1,0)</f>
        <v>1</v>
      </c>
    </row>
    <row r="2603" customFormat="false" ht="15" hidden="false" customHeight="false" outlineLevel="0" collapsed="false">
      <c r="A2603" s="0" t="s">
        <v>15</v>
      </c>
      <c r="B2603" s="0" t="s">
        <v>409</v>
      </c>
      <c r="C2603" s="0" t="n">
        <v>19</v>
      </c>
      <c r="D2603" s="0" t="n">
        <v>52684</v>
      </c>
      <c r="E2603" s="0" t="s">
        <v>329</v>
      </c>
      <c r="F2603" s="0" t="n">
        <v>7.9</v>
      </c>
      <c r="G2603" s="0" t="n">
        <v>0.5</v>
      </c>
      <c r="H2603" s="0" t="n">
        <v>3.95</v>
      </c>
      <c r="I2603" s="0" t="n">
        <v>7.9</v>
      </c>
      <c r="J2603" s="0" t="n">
        <v>3.95</v>
      </c>
      <c r="K2603" s="0" t="s">
        <v>18</v>
      </c>
      <c r="L2603" s="0" t="s">
        <v>174</v>
      </c>
      <c r="M2603" s="0" t="n">
        <f aca="false">CEILING(G2603,1)*F2603</f>
        <v>7.9</v>
      </c>
      <c r="N2603" s="0" t="n">
        <f aca="false">M2603-H2603</f>
        <v>3.95</v>
      </c>
      <c r="O2603" s="0" t="n">
        <f aca="false">IF(ABS(N2603-J2603)&lt;0.011,1,0)</f>
        <v>1</v>
      </c>
    </row>
    <row r="2604" customFormat="false" ht="15" hidden="false" customHeight="false" outlineLevel="0" collapsed="false">
      <c r="A2604" s="0" t="s">
        <v>15</v>
      </c>
      <c r="B2604" s="0" t="s">
        <v>409</v>
      </c>
      <c r="C2604" s="0" t="n">
        <v>19</v>
      </c>
      <c r="D2604" s="0" t="n">
        <v>52684</v>
      </c>
      <c r="E2604" s="0" t="s">
        <v>136</v>
      </c>
      <c r="F2604" s="0" t="n">
        <v>7.9</v>
      </c>
      <c r="G2604" s="0" t="n">
        <v>0.5</v>
      </c>
      <c r="H2604" s="0" t="n">
        <v>3.95</v>
      </c>
      <c r="I2604" s="0" t="n">
        <v>7.9</v>
      </c>
      <c r="J2604" s="0" t="n">
        <v>3.95</v>
      </c>
      <c r="K2604" s="0" t="s">
        <v>18</v>
      </c>
      <c r="L2604" s="0" t="s">
        <v>174</v>
      </c>
      <c r="M2604" s="0" t="n">
        <f aca="false">CEILING(G2604,1)*F2604</f>
        <v>7.9</v>
      </c>
      <c r="N2604" s="0" t="n">
        <f aca="false">M2604-H2604</f>
        <v>3.95</v>
      </c>
      <c r="O2604" s="0" t="n">
        <f aca="false">IF(ABS(N2604-J2604)&lt;0.011,1,0)</f>
        <v>1</v>
      </c>
    </row>
    <row r="2605" customFormat="false" ht="15" hidden="false" customHeight="false" outlineLevel="0" collapsed="false">
      <c r="A2605" s="0" t="s">
        <v>15</v>
      </c>
      <c r="B2605" s="0" t="s">
        <v>409</v>
      </c>
      <c r="C2605" s="0" t="n">
        <v>20</v>
      </c>
      <c r="D2605" s="0" t="n">
        <v>52680</v>
      </c>
      <c r="E2605" s="0" t="s">
        <v>329</v>
      </c>
      <c r="F2605" s="0" t="n">
        <v>7.9</v>
      </c>
      <c r="G2605" s="0" t="n">
        <v>0.5</v>
      </c>
      <c r="H2605" s="0" t="n">
        <v>3.95</v>
      </c>
      <c r="I2605" s="0" t="n">
        <v>7.9</v>
      </c>
      <c r="J2605" s="0" t="n">
        <v>3.95</v>
      </c>
      <c r="K2605" s="0" t="s">
        <v>18</v>
      </c>
      <c r="L2605" s="0" t="s">
        <v>174</v>
      </c>
      <c r="M2605" s="0" t="n">
        <f aca="false">CEILING(G2605,1)*F2605</f>
        <v>7.9</v>
      </c>
      <c r="N2605" s="0" t="n">
        <f aca="false">M2605-H2605</f>
        <v>3.95</v>
      </c>
      <c r="O2605" s="0" t="n">
        <f aca="false">IF(ABS(N2605-J2605)&lt;0.011,1,0)</f>
        <v>1</v>
      </c>
    </row>
    <row r="2606" customFormat="false" ht="15" hidden="false" customHeight="false" outlineLevel="0" collapsed="false">
      <c r="A2606" s="0" t="s">
        <v>15</v>
      </c>
      <c r="B2606" s="0" t="s">
        <v>409</v>
      </c>
      <c r="C2606" s="0" t="n">
        <v>20</v>
      </c>
      <c r="D2606" s="0" t="n">
        <v>52680</v>
      </c>
      <c r="E2606" s="0" t="s">
        <v>136</v>
      </c>
      <c r="F2606" s="0" t="n">
        <v>7.9</v>
      </c>
      <c r="G2606" s="0" t="n">
        <v>0.5</v>
      </c>
      <c r="H2606" s="0" t="n">
        <v>3.95</v>
      </c>
      <c r="I2606" s="0" t="n">
        <v>7.9</v>
      </c>
      <c r="J2606" s="0" t="n">
        <v>3.95</v>
      </c>
      <c r="K2606" s="0" t="s">
        <v>18</v>
      </c>
      <c r="L2606" s="0" t="s">
        <v>174</v>
      </c>
      <c r="M2606" s="0" t="n">
        <f aca="false">CEILING(G2606,1)*F2606</f>
        <v>7.9</v>
      </c>
      <c r="N2606" s="0" t="n">
        <f aca="false">M2606-H2606</f>
        <v>3.95</v>
      </c>
      <c r="O2606" s="0" t="n">
        <f aca="false">IF(ABS(N2606-J2606)&lt;0.011,1,0)</f>
        <v>1</v>
      </c>
    </row>
    <row r="2607" customFormat="false" ht="15" hidden="false" customHeight="false" outlineLevel="0" collapsed="false">
      <c r="A2607" s="0" t="s">
        <v>15</v>
      </c>
      <c r="B2607" s="0" t="s">
        <v>409</v>
      </c>
      <c r="C2607" s="0" t="n">
        <v>29</v>
      </c>
      <c r="D2607" s="0" t="n">
        <v>52692</v>
      </c>
      <c r="E2607" s="0" t="s">
        <v>181</v>
      </c>
      <c r="F2607" s="0" t="n">
        <v>1.8</v>
      </c>
      <c r="G2607" s="0" t="n">
        <v>0.5</v>
      </c>
      <c r="H2607" s="0" t="n">
        <v>0.9</v>
      </c>
      <c r="I2607" s="0" t="n">
        <v>1.8</v>
      </c>
      <c r="J2607" s="0" t="n">
        <v>0.9</v>
      </c>
      <c r="K2607" s="0" t="s">
        <v>18</v>
      </c>
      <c r="L2607" s="0" t="s">
        <v>200</v>
      </c>
      <c r="M2607" s="0" t="n">
        <f aca="false">CEILING(G2607,1)*F2607</f>
        <v>1.8</v>
      </c>
      <c r="N2607" s="0" t="n">
        <f aca="false">M2607-H2607</f>
        <v>0.9</v>
      </c>
      <c r="O2607" s="0" t="n">
        <f aca="false">IF(ABS(N2607-J2607)&lt;0.011,1,0)</f>
        <v>1</v>
      </c>
    </row>
    <row r="2608" customFormat="false" ht="15" hidden="false" customHeight="false" outlineLevel="0" collapsed="false">
      <c r="A2608" s="0" t="s">
        <v>15</v>
      </c>
      <c r="B2608" s="0" t="s">
        <v>409</v>
      </c>
      <c r="C2608" s="0" t="n">
        <v>29</v>
      </c>
      <c r="D2608" s="0" t="n">
        <v>52692</v>
      </c>
      <c r="E2608" s="0" t="s">
        <v>212</v>
      </c>
      <c r="F2608" s="0" t="n">
        <v>14.5</v>
      </c>
      <c r="G2608" s="0" t="n">
        <v>0.5</v>
      </c>
      <c r="H2608" s="0" t="n">
        <v>7.25</v>
      </c>
      <c r="I2608" s="0" t="n">
        <v>14.5</v>
      </c>
      <c r="J2608" s="0" t="n">
        <v>7.25</v>
      </c>
      <c r="K2608" s="0" t="s">
        <v>18</v>
      </c>
      <c r="L2608" s="0" t="s">
        <v>200</v>
      </c>
      <c r="M2608" s="0" t="n">
        <f aca="false">CEILING(G2608,1)*F2608</f>
        <v>14.5</v>
      </c>
      <c r="N2608" s="0" t="n">
        <f aca="false">M2608-H2608</f>
        <v>7.25</v>
      </c>
      <c r="O2608" s="0" t="n">
        <f aca="false">IF(ABS(N2608-J2608)&lt;0.011,1,0)</f>
        <v>1</v>
      </c>
    </row>
    <row r="2609" customFormat="false" ht="15" hidden="false" customHeight="false" outlineLevel="0" collapsed="false">
      <c r="A2609" s="0" t="s">
        <v>15</v>
      </c>
      <c r="B2609" s="0" t="s">
        <v>409</v>
      </c>
      <c r="C2609" s="0" t="n">
        <v>29</v>
      </c>
      <c r="D2609" s="0" t="n">
        <v>52692</v>
      </c>
      <c r="E2609" s="0" t="s">
        <v>33</v>
      </c>
      <c r="F2609" s="0" t="n">
        <v>3.9</v>
      </c>
      <c r="G2609" s="0" t="n">
        <v>0.5</v>
      </c>
      <c r="H2609" s="0" t="n">
        <v>1.95</v>
      </c>
      <c r="I2609" s="0" t="n">
        <v>3.9</v>
      </c>
      <c r="J2609" s="0" t="n">
        <v>1.95</v>
      </c>
      <c r="K2609" s="0" t="s">
        <v>18</v>
      </c>
      <c r="L2609" s="0" t="s">
        <v>200</v>
      </c>
      <c r="M2609" s="0" t="n">
        <f aca="false">CEILING(G2609,1)*F2609</f>
        <v>3.9</v>
      </c>
      <c r="N2609" s="0" t="n">
        <f aca="false">M2609-H2609</f>
        <v>1.95</v>
      </c>
      <c r="O2609" s="0" t="n">
        <f aca="false">IF(ABS(N2609-J2609)&lt;0.011,1,0)</f>
        <v>1</v>
      </c>
    </row>
    <row r="2610" customFormat="false" ht="15" hidden="false" customHeight="false" outlineLevel="0" collapsed="false">
      <c r="A2610" s="0" t="s">
        <v>15</v>
      </c>
      <c r="B2610" s="0" t="s">
        <v>409</v>
      </c>
      <c r="C2610" s="0" t="n">
        <v>29</v>
      </c>
      <c r="D2610" s="0" t="n">
        <v>52692</v>
      </c>
      <c r="E2610" s="0" t="s">
        <v>213</v>
      </c>
      <c r="F2610" s="0" t="n">
        <v>3.8</v>
      </c>
      <c r="G2610" s="0" t="n">
        <v>0.5</v>
      </c>
      <c r="H2610" s="0" t="n">
        <v>1.9</v>
      </c>
      <c r="I2610" s="0" t="n">
        <v>3.8</v>
      </c>
      <c r="J2610" s="0" t="n">
        <v>1.9</v>
      </c>
      <c r="K2610" s="0" t="s">
        <v>18</v>
      </c>
      <c r="L2610" s="0" t="s">
        <v>200</v>
      </c>
      <c r="M2610" s="0" t="n">
        <f aca="false">CEILING(G2610,1)*F2610</f>
        <v>3.8</v>
      </c>
      <c r="N2610" s="0" t="n">
        <f aca="false">M2610-H2610</f>
        <v>1.9</v>
      </c>
      <c r="O2610" s="0" t="n">
        <f aca="false">IF(ABS(N2610-J2610)&lt;0.011,1,0)</f>
        <v>1</v>
      </c>
    </row>
    <row r="2611" customFormat="false" ht="15" hidden="false" customHeight="false" outlineLevel="0" collapsed="false">
      <c r="A2611" s="0" t="s">
        <v>15</v>
      </c>
      <c r="B2611" s="0" t="s">
        <v>409</v>
      </c>
      <c r="C2611" s="0" t="n">
        <v>29</v>
      </c>
      <c r="D2611" s="0" t="n">
        <v>52692</v>
      </c>
      <c r="E2611" s="0" t="s">
        <v>147</v>
      </c>
      <c r="F2611" s="0" t="n">
        <v>3.5</v>
      </c>
      <c r="G2611" s="0" t="n">
        <v>0.5</v>
      </c>
      <c r="H2611" s="0" t="n">
        <v>1.75</v>
      </c>
      <c r="I2611" s="0" t="n">
        <v>3.5</v>
      </c>
      <c r="J2611" s="0" t="n">
        <v>1.75</v>
      </c>
      <c r="K2611" s="0" t="s">
        <v>18</v>
      </c>
      <c r="L2611" s="0" t="s">
        <v>200</v>
      </c>
      <c r="M2611" s="0" t="n">
        <f aca="false">CEILING(G2611,1)*F2611</f>
        <v>3.5</v>
      </c>
      <c r="N2611" s="0" t="n">
        <f aca="false">M2611-H2611</f>
        <v>1.75</v>
      </c>
      <c r="O2611" s="0" t="n">
        <f aca="false">IF(ABS(N2611-J2611)&lt;0.011,1,0)</f>
        <v>1</v>
      </c>
    </row>
    <row r="2612" customFormat="false" ht="15" hidden="false" customHeight="false" outlineLevel="0" collapsed="false">
      <c r="A2612" s="0" t="s">
        <v>15</v>
      </c>
      <c r="B2612" s="0" t="s">
        <v>409</v>
      </c>
      <c r="C2612" s="0" t="n">
        <v>29</v>
      </c>
      <c r="D2612" s="0" t="n">
        <v>52692</v>
      </c>
      <c r="E2612" s="0" t="s">
        <v>345</v>
      </c>
      <c r="F2612" s="0" t="n">
        <v>1.4</v>
      </c>
      <c r="G2612" s="0" t="n">
        <v>0.5</v>
      </c>
      <c r="H2612" s="0" t="n">
        <v>0.7</v>
      </c>
      <c r="I2612" s="0" t="n">
        <v>1.4</v>
      </c>
      <c r="J2612" s="0" t="n">
        <v>0.7</v>
      </c>
      <c r="K2612" s="0" t="s">
        <v>18</v>
      </c>
      <c r="L2612" s="0" t="s">
        <v>200</v>
      </c>
      <c r="M2612" s="0" t="n">
        <f aca="false">CEILING(G2612,1)*F2612</f>
        <v>1.4</v>
      </c>
      <c r="N2612" s="0" t="n">
        <f aca="false">M2612-H2612</f>
        <v>0.7</v>
      </c>
      <c r="O2612" s="0" t="n">
        <f aca="false">IF(ABS(N2612-J2612)&lt;0.011,1,0)</f>
        <v>1</v>
      </c>
    </row>
    <row r="2613" customFormat="false" ht="15" hidden="false" customHeight="false" outlineLevel="0" collapsed="false">
      <c r="A2613" s="0" t="s">
        <v>15</v>
      </c>
      <c r="B2613" s="0" t="s">
        <v>409</v>
      </c>
      <c r="C2613" s="0" t="n">
        <v>29</v>
      </c>
      <c r="D2613" s="0" t="n">
        <v>52692</v>
      </c>
      <c r="E2613" s="0" t="s">
        <v>22</v>
      </c>
      <c r="F2613" s="0" t="n">
        <v>1.8</v>
      </c>
      <c r="G2613" s="0" t="n">
        <v>0.5</v>
      </c>
      <c r="H2613" s="0" t="n">
        <v>0.9</v>
      </c>
      <c r="I2613" s="0" t="n">
        <v>1.8</v>
      </c>
      <c r="J2613" s="0" t="n">
        <v>0.9</v>
      </c>
      <c r="K2613" s="0" t="s">
        <v>18</v>
      </c>
      <c r="L2613" s="0" t="s">
        <v>200</v>
      </c>
      <c r="M2613" s="0" t="n">
        <f aca="false">CEILING(G2613,1)*F2613</f>
        <v>1.8</v>
      </c>
      <c r="N2613" s="0" t="n">
        <f aca="false">M2613-H2613</f>
        <v>0.9</v>
      </c>
      <c r="O2613" s="0" t="n">
        <f aca="false">IF(ABS(N2613-J2613)&lt;0.011,1,0)</f>
        <v>1</v>
      </c>
    </row>
    <row r="2614" customFormat="false" ht="15" hidden="false" customHeight="false" outlineLevel="0" collapsed="false">
      <c r="A2614" s="0" t="s">
        <v>15</v>
      </c>
      <c r="B2614" s="0" t="s">
        <v>409</v>
      </c>
      <c r="C2614" s="0" t="n">
        <v>29</v>
      </c>
      <c r="D2614" s="0" t="n">
        <v>52692</v>
      </c>
      <c r="E2614" s="0" t="s">
        <v>285</v>
      </c>
      <c r="F2614" s="0" t="n">
        <v>6.1</v>
      </c>
      <c r="G2614" s="0" t="n">
        <v>0.5</v>
      </c>
      <c r="H2614" s="0" t="n">
        <v>3.05</v>
      </c>
      <c r="I2614" s="0" t="n">
        <v>6.1</v>
      </c>
      <c r="J2614" s="0" t="n">
        <v>3.05</v>
      </c>
      <c r="K2614" s="0" t="s">
        <v>18</v>
      </c>
      <c r="L2614" s="0" t="s">
        <v>200</v>
      </c>
      <c r="M2614" s="0" t="n">
        <f aca="false">CEILING(G2614,1)*F2614</f>
        <v>6.1</v>
      </c>
      <c r="N2614" s="0" t="n">
        <f aca="false">M2614-H2614</f>
        <v>3.05</v>
      </c>
      <c r="O2614" s="0" t="n">
        <f aca="false">IF(ABS(N2614-J2614)&lt;0.011,1,0)</f>
        <v>1</v>
      </c>
    </row>
    <row r="2615" customFormat="false" ht="15" hidden="false" customHeight="false" outlineLevel="0" collapsed="false">
      <c r="A2615" s="0" t="s">
        <v>15</v>
      </c>
      <c r="B2615" s="0" t="s">
        <v>409</v>
      </c>
      <c r="C2615" s="0" t="n">
        <v>29</v>
      </c>
      <c r="D2615" s="0" t="n">
        <v>52692</v>
      </c>
      <c r="E2615" s="0" t="s">
        <v>24</v>
      </c>
      <c r="F2615" s="0" t="n">
        <v>3.9</v>
      </c>
      <c r="G2615" s="0" t="n">
        <v>0.5</v>
      </c>
      <c r="H2615" s="0" t="n">
        <v>1.95</v>
      </c>
      <c r="I2615" s="0" t="n">
        <v>3.9</v>
      </c>
      <c r="J2615" s="0" t="n">
        <v>1.95</v>
      </c>
      <c r="K2615" s="0" t="s">
        <v>18</v>
      </c>
      <c r="L2615" s="0" t="s">
        <v>200</v>
      </c>
      <c r="M2615" s="0" t="n">
        <f aca="false">CEILING(G2615,1)*F2615</f>
        <v>3.9</v>
      </c>
      <c r="N2615" s="0" t="n">
        <f aca="false">M2615-H2615</f>
        <v>1.95</v>
      </c>
      <c r="O2615" s="0" t="n">
        <f aca="false">IF(ABS(N2615-J2615)&lt;0.011,1,0)</f>
        <v>1</v>
      </c>
    </row>
    <row r="2616" customFormat="false" ht="15" hidden="false" customHeight="false" outlineLevel="0" collapsed="false">
      <c r="A2616" s="0" t="s">
        <v>15</v>
      </c>
      <c r="B2616" s="0" t="s">
        <v>409</v>
      </c>
      <c r="C2616" s="0" t="n">
        <v>30</v>
      </c>
      <c r="D2616" s="0" t="n">
        <v>52689</v>
      </c>
      <c r="E2616" s="0" t="s">
        <v>181</v>
      </c>
      <c r="F2616" s="0" t="n">
        <v>1.8</v>
      </c>
      <c r="G2616" s="0" t="n">
        <v>0.5</v>
      </c>
      <c r="H2616" s="0" t="n">
        <v>0.9</v>
      </c>
      <c r="I2616" s="0" t="n">
        <v>1.8</v>
      </c>
      <c r="J2616" s="0" t="n">
        <v>0.9</v>
      </c>
      <c r="K2616" s="0" t="s">
        <v>18</v>
      </c>
      <c r="L2616" s="0" t="s">
        <v>200</v>
      </c>
      <c r="M2616" s="0" t="n">
        <f aca="false">CEILING(G2616,1)*F2616</f>
        <v>1.8</v>
      </c>
      <c r="N2616" s="0" t="n">
        <f aca="false">M2616-H2616</f>
        <v>0.9</v>
      </c>
      <c r="O2616" s="0" t="n">
        <f aca="false">IF(ABS(N2616-J2616)&lt;0.011,1,0)</f>
        <v>1</v>
      </c>
    </row>
    <row r="2617" customFormat="false" ht="15" hidden="false" customHeight="false" outlineLevel="0" collapsed="false">
      <c r="A2617" s="0" t="s">
        <v>15</v>
      </c>
      <c r="B2617" s="0" t="s">
        <v>409</v>
      </c>
      <c r="C2617" s="0" t="n">
        <v>30</v>
      </c>
      <c r="D2617" s="0" t="n">
        <v>52689</v>
      </c>
      <c r="E2617" s="0" t="s">
        <v>212</v>
      </c>
      <c r="F2617" s="0" t="n">
        <v>14.5</v>
      </c>
      <c r="G2617" s="0" t="n">
        <v>0.5</v>
      </c>
      <c r="H2617" s="0" t="n">
        <v>7.25</v>
      </c>
      <c r="I2617" s="0" t="n">
        <v>14.5</v>
      </c>
      <c r="J2617" s="0" t="n">
        <v>7.25</v>
      </c>
      <c r="K2617" s="0" t="s">
        <v>18</v>
      </c>
      <c r="L2617" s="0" t="s">
        <v>200</v>
      </c>
      <c r="M2617" s="0" t="n">
        <f aca="false">CEILING(G2617,1)*F2617</f>
        <v>14.5</v>
      </c>
      <c r="N2617" s="0" t="n">
        <f aca="false">M2617-H2617</f>
        <v>7.25</v>
      </c>
      <c r="O2617" s="0" t="n">
        <f aca="false">IF(ABS(N2617-J2617)&lt;0.011,1,0)</f>
        <v>1</v>
      </c>
    </row>
    <row r="2618" customFormat="false" ht="15" hidden="false" customHeight="false" outlineLevel="0" collapsed="false">
      <c r="A2618" s="0" t="s">
        <v>15</v>
      </c>
      <c r="B2618" s="0" t="s">
        <v>409</v>
      </c>
      <c r="C2618" s="0" t="n">
        <v>30</v>
      </c>
      <c r="D2618" s="0" t="n">
        <v>52689</v>
      </c>
      <c r="E2618" s="0" t="s">
        <v>33</v>
      </c>
      <c r="F2618" s="0" t="n">
        <v>3.9</v>
      </c>
      <c r="G2618" s="0" t="n">
        <v>0.5</v>
      </c>
      <c r="H2618" s="0" t="n">
        <v>1.95</v>
      </c>
      <c r="I2618" s="0" t="n">
        <v>3.9</v>
      </c>
      <c r="J2618" s="0" t="n">
        <v>1.95</v>
      </c>
      <c r="K2618" s="0" t="s">
        <v>18</v>
      </c>
      <c r="L2618" s="0" t="s">
        <v>200</v>
      </c>
      <c r="M2618" s="0" t="n">
        <f aca="false">CEILING(G2618,1)*F2618</f>
        <v>3.9</v>
      </c>
      <c r="N2618" s="0" t="n">
        <f aca="false">M2618-H2618</f>
        <v>1.95</v>
      </c>
      <c r="O2618" s="0" t="n">
        <f aca="false">IF(ABS(N2618-J2618)&lt;0.011,1,0)</f>
        <v>1</v>
      </c>
    </row>
    <row r="2619" customFormat="false" ht="15" hidden="false" customHeight="false" outlineLevel="0" collapsed="false">
      <c r="A2619" s="0" t="s">
        <v>15</v>
      </c>
      <c r="B2619" s="0" t="s">
        <v>409</v>
      </c>
      <c r="C2619" s="0" t="n">
        <v>30</v>
      </c>
      <c r="D2619" s="0" t="n">
        <v>52689</v>
      </c>
      <c r="E2619" s="0" t="s">
        <v>213</v>
      </c>
      <c r="F2619" s="0" t="n">
        <v>3.8</v>
      </c>
      <c r="G2619" s="0" t="n">
        <v>0.5</v>
      </c>
      <c r="H2619" s="0" t="n">
        <v>1.9</v>
      </c>
      <c r="I2619" s="0" t="n">
        <v>3.8</v>
      </c>
      <c r="J2619" s="0" t="n">
        <v>1.9</v>
      </c>
      <c r="K2619" s="0" t="s">
        <v>18</v>
      </c>
      <c r="L2619" s="0" t="s">
        <v>200</v>
      </c>
      <c r="M2619" s="0" t="n">
        <f aca="false">CEILING(G2619,1)*F2619</f>
        <v>3.8</v>
      </c>
      <c r="N2619" s="0" t="n">
        <f aca="false">M2619-H2619</f>
        <v>1.9</v>
      </c>
      <c r="O2619" s="0" t="n">
        <f aca="false">IF(ABS(N2619-J2619)&lt;0.011,1,0)</f>
        <v>1</v>
      </c>
    </row>
    <row r="2620" customFormat="false" ht="15" hidden="false" customHeight="false" outlineLevel="0" collapsed="false">
      <c r="A2620" s="0" t="s">
        <v>15</v>
      </c>
      <c r="B2620" s="0" t="s">
        <v>409</v>
      </c>
      <c r="C2620" s="0" t="n">
        <v>30</v>
      </c>
      <c r="D2620" s="0" t="n">
        <v>52689</v>
      </c>
      <c r="E2620" s="0" t="s">
        <v>147</v>
      </c>
      <c r="F2620" s="0" t="n">
        <v>3.5</v>
      </c>
      <c r="G2620" s="0" t="n">
        <v>0.5</v>
      </c>
      <c r="H2620" s="0" t="n">
        <v>1.75</v>
      </c>
      <c r="I2620" s="0" t="n">
        <v>3.5</v>
      </c>
      <c r="J2620" s="0" t="n">
        <v>1.75</v>
      </c>
      <c r="K2620" s="0" t="s">
        <v>18</v>
      </c>
      <c r="L2620" s="0" t="s">
        <v>200</v>
      </c>
      <c r="M2620" s="0" t="n">
        <f aca="false">CEILING(G2620,1)*F2620</f>
        <v>3.5</v>
      </c>
      <c r="N2620" s="0" t="n">
        <f aca="false">M2620-H2620</f>
        <v>1.75</v>
      </c>
      <c r="O2620" s="0" t="n">
        <f aca="false">IF(ABS(N2620-J2620)&lt;0.011,1,0)</f>
        <v>1</v>
      </c>
    </row>
    <row r="2621" customFormat="false" ht="15" hidden="false" customHeight="false" outlineLevel="0" collapsed="false">
      <c r="A2621" s="0" t="s">
        <v>15</v>
      </c>
      <c r="B2621" s="0" t="s">
        <v>409</v>
      </c>
      <c r="C2621" s="0" t="n">
        <v>30</v>
      </c>
      <c r="D2621" s="0" t="n">
        <v>52689</v>
      </c>
      <c r="E2621" s="0" t="s">
        <v>345</v>
      </c>
      <c r="F2621" s="0" t="n">
        <v>1.4</v>
      </c>
      <c r="G2621" s="0" t="n">
        <v>0.5</v>
      </c>
      <c r="H2621" s="0" t="n">
        <v>0.7</v>
      </c>
      <c r="I2621" s="0" t="n">
        <v>1.4</v>
      </c>
      <c r="J2621" s="0" t="n">
        <v>0.7</v>
      </c>
      <c r="K2621" s="0" t="s">
        <v>18</v>
      </c>
      <c r="L2621" s="0" t="s">
        <v>200</v>
      </c>
      <c r="M2621" s="0" t="n">
        <f aca="false">CEILING(G2621,1)*F2621</f>
        <v>1.4</v>
      </c>
      <c r="N2621" s="0" t="n">
        <f aca="false">M2621-H2621</f>
        <v>0.7</v>
      </c>
      <c r="O2621" s="0" t="n">
        <f aca="false">IF(ABS(N2621-J2621)&lt;0.011,1,0)</f>
        <v>1</v>
      </c>
    </row>
    <row r="2622" customFormat="false" ht="15" hidden="false" customHeight="false" outlineLevel="0" collapsed="false">
      <c r="A2622" s="0" t="s">
        <v>15</v>
      </c>
      <c r="B2622" s="0" t="s">
        <v>409</v>
      </c>
      <c r="C2622" s="0" t="n">
        <v>30</v>
      </c>
      <c r="D2622" s="0" t="n">
        <v>52689</v>
      </c>
      <c r="E2622" s="0" t="s">
        <v>22</v>
      </c>
      <c r="F2622" s="0" t="n">
        <v>1.8</v>
      </c>
      <c r="G2622" s="0" t="n">
        <v>0.5</v>
      </c>
      <c r="H2622" s="0" t="n">
        <v>0.9</v>
      </c>
      <c r="I2622" s="0" t="n">
        <v>1.8</v>
      </c>
      <c r="J2622" s="0" t="n">
        <v>0.9</v>
      </c>
      <c r="K2622" s="0" t="s">
        <v>18</v>
      </c>
      <c r="L2622" s="0" t="s">
        <v>200</v>
      </c>
      <c r="M2622" s="0" t="n">
        <f aca="false">CEILING(G2622,1)*F2622</f>
        <v>1.8</v>
      </c>
      <c r="N2622" s="0" t="n">
        <f aca="false">M2622-H2622</f>
        <v>0.9</v>
      </c>
      <c r="O2622" s="0" t="n">
        <f aca="false">IF(ABS(N2622-J2622)&lt;0.011,1,0)</f>
        <v>1</v>
      </c>
    </row>
    <row r="2623" customFormat="false" ht="15" hidden="false" customHeight="false" outlineLevel="0" collapsed="false">
      <c r="A2623" s="0" t="s">
        <v>15</v>
      </c>
      <c r="B2623" s="0" t="s">
        <v>409</v>
      </c>
      <c r="C2623" s="0" t="n">
        <v>30</v>
      </c>
      <c r="D2623" s="0" t="n">
        <v>52689</v>
      </c>
      <c r="E2623" s="0" t="s">
        <v>285</v>
      </c>
      <c r="F2623" s="0" t="n">
        <v>6.1</v>
      </c>
      <c r="G2623" s="0" t="n">
        <v>0.5</v>
      </c>
      <c r="H2623" s="0" t="n">
        <v>3.05</v>
      </c>
      <c r="I2623" s="0" t="n">
        <v>6.1</v>
      </c>
      <c r="J2623" s="0" t="n">
        <v>3.05</v>
      </c>
      <c r="K2623" s="0" t="s">
        <v>18</v>
      </c>
      <c r="L2623" s="0" t="s">
        <v>200</v>
      </c>
      <c r="M2623" s="0" t="n">
        <f aca="false">CEILING(G2623,1)*F2623</f>
        <v>6.1</v>
      </c>
      <c r="N2623" s="0" t="n">
        <f aca="false">M2623-H2623</f>
        <v>3.05</v>
      </c>
      <c r="O2623" s="0" t="n">
        <f aca="false">IF(ABS(N2623-J2623)&lt;0.011,1,0)</f>
        <v>1</v>
      </c>
    </row>
    <row r="2624" customFormat="false" ht="15" hidden="false" customHeight="false" outlineLevel="0" collapsed="false">
      <c r="A2624" s="0" t="s">
        <v>15</v>
      </c>
      <c r="B2624" s="0" t="s">
        <v>409</v>
      </c>
      <c r="C2624" s="0" t="n">
        <v>30</v>
      </c>
      <c r="D2624" s="0" t="n">
        <v>52689</v>
      </c>
      <c r="E2624" s="0" t="s">
        <v>24</v>
      </c>
      <c r="F2624" s="0" t="n">
        <v>3.9</v>
      </c>
      <c r="G2624" s="0" t="n">
        <v>0.5</v>
      </c>
      <c r="H2624" s="0" t="n">
        <v>1.95</v>
      </c>
      <c r="I2624" s="0" t="n">
        <v>3.9</v>
      </c>
      <c r="J2624" s="0" t="n">
        <v>1.95</v>
      </c>
      <c r="K2624" s="0" t="s">
        <v>18</v>
      </c>
      <c r="L2624" s="0" t="s">
        <v>200</v>
      </c>
      <c r="M2624" s="0" t="n">
        <f aca="false">CEILING(G2624,1)*F2624</f>
        <v>3.9</v>
      </c>
      <c r="N2624" s="0" t="n">
        <f aca="false">M2624-H2624</f>
        <v>1.95</v>
      </c>
      <c r="O2624" s="0" t="n">
        <f aca="false">IF(ABS(N2624-J2624)&lt;0.011,1,0)</f>
        <v>1</v>
      </c>
    </row>
    <row r="2625" customFormat="false" ht="15" hidden="false" customHeight="false" outlineLevel="0" collapsed="false">
      <c r="A2625" s="0" t="s">
        <v>15</v>
      </c>
      <c r="B2625" s="0" t="s">
        <v>409</v>
      </c>
      <c r="C2625" s="0" t="n">
        <v>31</v>
      </c>
      <c r="D2625" s="0" t="n">
        <v>52693</v>
      </c>
      <c r="E2625" s="0" t="s">
        <v>45</v>
      </c>
      <c r="F2625" s="0" t="n">
        <v>18.6</v>
      </c>
      <c r="G2625" s="0" t="n">
        <v>0.5</v>
      </c>
      <c r="H2625" s="0" t="n">
        <v>9.3</v>
      </c>
      <c r="I2625" s="0" t="n">
        <v>18.6</v>
      </c>
      <c r="J2625" s="0" t="n">
        <v>9.3</v>
      </c>
      <c r="K2625" s="0" t="s">
        <v>18</v>
      </c>
      <c r="L2625" s="0" t="s">
        <v>132</v>
      </c>
      <c r="M2625" s="0" t="n">
        <f aca="false">CEILING(G2625,1)*F2625</f>
        <v>18.6</v>
      </c>
      <c r="N2625" s="0" t="n">
        <f aca="false">M2625-H2625</f>
        <v>9.3</v>
      </c>
      <c r="O2625" s="0" t="n">
        <f aca="false">IF(ABS(N2625-J2625)&lt;0.011,1,0)</f>
        <v>1</v>
      </c>
    </row>
    <row r="2626" customFormat="false" ht="15" hidden="false" customHeight="false" outlineLevel="0" collapsed="false">
      <c r="A2626" s="0" t="s">
        <v>15</v>
      </c>
      <c r="B2626" s="0" t="s">
        <v>409</v>
      </c>
      <c r="C2626" s="0" t="n">
        <v>31</v>
      </c>
      <c r="D2626" s="0" t="n">
        <v>52693</v>
      </c>
      <c r="E2626" s="0" t="s">
        <v>60</v>
      </c>
      <c r="F2626" s="0" t="n">
        <v>19</v>
      </c>
      <c r="G2626" s="0" t="n">
        <v>0.5</v>
      </c>
      <c r="H2626" s="0" t="n">
        <v>9.5</v>
      </c>
      <c r="I2626" s="0" t="n">
        <v>19</v>
      </c>
      <c r="J2626" s="0" t="n">
        <v>9.5</v>
      </c>
      <c r="K2626" s="0" t="s">
        <v>18</v>
      </c>
      <c r="L2626" s="0" t="s">
        <v>132</v>
      </c>
      <c r="M2626" s="0" t="n">
        <f aca="false">CEILING(G2626,1)*F2626</f>
        <v>19</v>
      </c>
      <c r="N2626" s="0" t="n">
        <f aca="false">M2626-H2626</f>
        <v>9.5</v>
      </c>
      <c r="O2626" s="0" t="n">
        <f aca="false">IF(ABS(N2626-J2626)&lt;0.011,1,0)</f>
        <v>1</v>
      </c>
    </row>
    <row r="2627" customFormat="false" ht="15" hidden="false" customHeight="false" outlineLevel="0" collapsed="false">
      <c r="A2627" s="0" t="s">
        <v>15</v>
      </c>
      <c r="B2627" s="0" t="s">
        <v>409</v>
      </c>
      <c r="C2627" s="0" t="n">
        <v>31</v>
      </c>
      <c r="D2627" s="0" t="n">
        <v>52693</v>
      </c>
      <c r="E2627" s="0" t="s">
        <v>61</v>
      </c>
      <c r="F2627" s="0" t="n">
        <v>2</v>
      </c>
      <c r="G2627" s="0" t="n">
        <v>0.5</v>
      </c>
      <c r="H2627" s="0" t="n">
        <v>1</v>
      </c>
      <c r="I2627" s="0" t="n">
        <v>2</v>
      </c>
      <c r="J2627" s="0" t="n">
        <v>1</v>
      </c>
      <c r="K2627" s="0" t="s">
        <v>18</v>
      </c>
      <c r="L2627" s="0" t="s">
        <v>132</v>
      </c>
      <c r="M2627" s="0" t="n">
        <f aca="false">CEILING(G2627,1)*F2627</f>
        <v>2</v>
      </c>
      <c r="N2627" s="0" t="n">
        <f aca="false">M2627-H2627</f>
        <v>1</v>
      </c>
      <c r="O2627" s="0" t="n">
        <f aca="false">IF(ABS(N2627-J2627)&lt;0.011,1,0)</f>
        <v>1</v>
      </c>
    </row>
    <row r="2628" customFormat="false" ht="15" hidden="false" customHeight="false" outlineLevel="0" collapsed="false">
      <c r="A2628" s="0" t="s">
        <v>15</v>
      </c>
      <c r="B2628" s="0" t="s">
        <v>409</v>
      </c>
      <c r="C2628" s="0" t="n">
        <v>31</v>
      </c>
      <c r="D2628" s="0" t="n">
        <v>52693</v>
      </c>
      <c r="E2628" s="0" t="s">
        <v>357</v>
      </c>
      <c r="F2628" s="0" t="n">
        <v>30</v>
      </c>
      <c r="G2628" s="0" t="n">
        <v>0.5</v>
      </c>
      <c r="H2628" s="0" t="n">
        <v>15</v>
      </c>
      <c r="I2628" s="0" t="n">
        <v>30</v>
      </c>
      <c r="J2628" s="0" t="n">
        <v>15</v>
      </c>
      <c r="K2628" s="0" t="s">
        <v>18</v>
      </c>
      <c r="L2628" s="0" t="s">
        <v>132</v>
      </c>
      <c r="M2628" s="0" t="n">
        <f aca="false">CEILING(G2628,1)*F2628</f>
        <v>30</v>
      </c>
      <c r="N2628" s="0" t="n">
        <f aca="false">M2628-H2628</f>
        <v>15</v>
      </c>
      <c r="O2628" s="0" t="n">
        <f aca="false">IF(ABS(N2628-J2628)&lt;0.011,1,0)</f>
        <v>1</v>
      </c>
    </row>
    <row r="2629" customFormat="false" ht="15" hidden="false" customHeight="false" outlineLevel="0" collapsed="false">
      <c r="A2629" s="0" t="s">
        <v>15</v>
      </c>
      <c r="B2629" s="0" t="s">
        <v>409</v>
      </c>
      <c r="C2629" s="0" t="n">
        <v>32</v>
      </c>
      <c r="D2629" s="0" t="n">
        <v>52682</v>
      </c>
      <c r="E2629" s="0" t="s">
        <v>45</v>
      </c>
      <c r="F2629" s="0" t="n">
        <v>18.6</v>
      </c>
      <c r="G2629" s="0" t="n">
        <v>0.5</v>
      </c>
      <c r="H2629" s="0" t="n">
        <v>9.3</v>
      </c>
      <c r="I2629" s="0" t="n">
        <v>18.6</v>
      </c>
      <c r="J2629" s="0" t="n">
        <v>9.3</v>
      </c>
      <c r="K2629" s="0" t="s">
        <v>18</v>
      </c>
      <c r="L2629" s="0" t="s">
        <v>132</v>
      </c>
      <c r="M2629" s="0" t="n">
        <f aca="false">CEILING(G2629,1)*F2629</f>
        <v>18.6</v>
      </c>
      <c r="N2629" s="0" t="n">
        <f aca="false">M2629-H2629</f>
        <v>9.3</v>
      </c>
      <c r="O2629" s="0" t="n">
        <f aca="false">IF(ABS(N2629-J2629)&lt;0.011,1,0)</f>
        <v>1</v>
      </c>
    </row>
    <row r="2630" customFormat="false" ht="15" hidden="false" customHeight="false" outlineLevel="0" collapsed="false">
      <c r="A2630" s="0" t="s">
        <v>15</v>
      </c>
      <c r="B2630" s="0" t="s">
        <v>409</v>
      </c>
      <c r="C2630" s="0" t="n">
        <v>32</v>
      </c>
      <c r="D2630" s="0" t="n">
        <v>52682</v>
      </c>
      <c r="E2630" s="0" t="s">
        <v>60</v>
      </c>
      <c r="F2630" s="0" t="n">
        <v>19</v>
      </c>
      <c r="G2630" s="0" t="n">
        <v>0.5</v>
      </c>
      <c r="H2630" s="0" t="n">
        <v>9.5</v>
      </c>
      <c r="I2630" s="0" t="n">
        <v>19</v>
      </c>
      <c r="J2630" s="0" t="n">
        <v>9.5</v>
      </c>
      <c r="K2630" s="0" t="s">
        <v>18</v>
      </c>
      <c r="L2630" s="0" t="s">
        <v>132</v>
      </c>
      <c r="M2630" s="0" t="n">
        <f aca="false">CEILING(G2630,1)*F2630</f>
        <v>19</v>
      </c>
      <c r="N2630" s="0" t="n">
        <f aca="false">M2630-H2630</f>
        <v>9.5</v>
      </c>
      <c r="O2630" s="0" t="n">
        <f aca="false">IF(ABS(N2630-J2630)&lt;0.011,1,0)</f>
        <v>1</v>
      </c>
    </row>
    <row r="2631" customFormat="false" ht="15" hidden="false" customHeight="false" outlineLevel="0" collapsed="false">
      <c r="A2631" s="0" t="s">
        <v>15</v>
      </c>
      <c r="B2631" s="0" t="s">
        <v>409</v>
      </c>
      <c r="C2631" s="0" t="n">
        <v>32</v>
      </c>
      <c r="D2631" s="0" t="n">
        <v>52682</v>
      </c>
      <c r="E2631" s="0" t="s">
        <v>61</v>
      </c>
      <c r="F2631" s="0" t="n">
        <v>2</v>
      </c>
      <c r="G2631" s="0" t="n">
        <v>0.5</v>
      </c>
      <c r="H2631" s="0" t="n">
        <v>1</v>
      </c>
      <c r="I2631" s="0" t="n">
        <v>2</v>
      </c>
      <c r="J2631" s="0" t="n">
        <v>1</v>
      </c>
      <c r="K2631" s="0" t="s">
        <v>18</v>
      </c>
      <c r="L2631" s="0" t="s">
        <v>132</v>
      </c>
      <c r="M2631" s="0" t="n">
        <f aca="false">CEILING(G2631,1)*F2631</f>
        <v>2</v>
      </c>
      <c r="N2631" s="0" t="n">
        <f aca="false">M2631-H2631</f>
        <v>1</v>
      </c>
      <c r="O2631" s="0" t="n">
        <f aca="false">IF(ABS(N2631-J2631)&lt;0.011,1,0)</f>
        <v>1</v>
      </c>
    </row>
    <row r="2632" customFormat="false" ht="15" hidden="false" customHeight="false" outlineLevel="0" collapsed="false">
      <c r="A2632" s="0" t="s">
        <v>15</v>
      </c>
      <c r="B2632" s="0" t="s">
        <v>409</v>
      </c>
      <c r="C2632" s="0" t="n">
        <v>32</v>
      </c>
      <c r="D2632" s="0" t="n">
        <v>52682</v>
      </c>
      <c r="E2632" s="0" t="s">
        <v>357</v>
      </c>
      <c r="F2632" s="0" t="n">
        <v>30</v>
      </c>
      <c r="G2632" s="0" t="n">
        <v>0.5</v>
      </c>
      <c r="H2632" s="0" t="n">
        <v>15</v>
      </c>
      <c r="I2632" s="0" t="n">
        <v>30</v>
      </c>
      <c r="J2632" s="0" t="n">
        <v>15</v>
      </c>
      <c r="K2632" s="0" t="s">
        <v>18</v>
      </c>
      <c r="L2632" s="0" t="s">
        <v>132</v>
      </c>
      <c r="M2632" s="0" t="n">
        <f aca="false">CEILING(G2632,1)*F2632</f>
        <v>30</v>
      </c>
      <c r="N2632" s="0" t="n">
        <f aca="false">M2632-H2632</f>
        <v>15</v>
      </c>
      <c r="O2632" s="0" t="n">
        <f aca="false">IF(ABS(N2632-J2632)&lt;0.011,1,0)</f>
        <v>1</v>
      </c>
    </row>
    <row r="2633" customFormat="false" ht="15" hidden="false" customHeight="false" outlineLevel="0" collapsed="false">
      <c r="A2633" s="0" t="s">
        <v>15</v>
      </c>
      <c r="B2633" s="0" t="s">
        <v>411</v>
      </c>
      <c r="C2633" s="0" t="n">
        <v>10</v>
      </c>
      <c r="D2633" s="0" t="n">
        <v>52712</v>
      </c>
      <c r="E2633" s="0" t="s">
        <v>84</v>
      </c>
      <c r="F2633" s="0" t="n">
        <v>19</v>
      </c>
      <c r="G2633" s="0" t="n">
        <v>0.5</v>
      </c>
      <c r="H2633" s="0" t="n">
        <v>9.5</v>
      </c>
      <c r="I2633" s="0" t="n">
        <v>19</v>
      </c>
      <c r="J2633" s="0" t="n">
        <v>9.5</v>
      </c>
      <c r="K2633" s="0" t="s">
        <v>18</v>
      </c>
      <c r="L2633" s="0" t="s">
        <v>101</v>
      </c>
      <c r="M2633" s="0" t="n">
        <f aca="false">CEILING(G2633,1)*F2633</f>
        <v>19</v>
      </c>
      <c r="N2633" s="0" t="n">
        <f aca="false">M2633-H2633</f>
        <v>9.5</v>
      </c>
      <c r="O2633" s="0" t="n">
        <f aca="false">IF(ABS(N2633-J2633)&lt;0.011,1,0)</f>
        <v>1</v>
      </c>
    </row>
    <row r="2634" customFormat="false" ht="15" hidden="false" customHeight="false" outlineLevel="0" collapsed="false">
      <c r="A2634" s="0" t="s">
        <v>15</v>
      </c>
      <c r="B2634" s="0" t="s">
        <v>411</v>
      </c>
      <c r="C2634" s="0" t="n">
        <v>10</v>
      </c>
      <c r="D2634" s="0" t="n">
        <v>52712</v>
      </c>
      <c r="E2634" s="0" t="s">
        <v>87</v>
      </c>
      <c r="F2634" s="0" t="n">
        <v>19.9</v>
      </c>
      <c r="G2634" s="0" t="n">
        <v>1.5</v>
      </c>
      <c r="H2634" s="0" t="n">
        <v>29.85</v>
      </c>
      <c r="I2634" s="0" t="n">
        <v>39.8</v>
      </c>
      <c r="J2634" s="0" t="n">
        <v>9.95</v>
      </c>
      <c r="K2634" s="0" t="s">
        <v>18</v>
      </c>
      <c r="L2634" s="0" t="s">
        <v>101</v>
      </c>
      <c r="M2634" s="0" t="n">
        <f aca="false">CEILING(G2634,1)*F2634</f>
        <v>39.8</v>
      </c>
      <c r="N2634" s="0" t="n">
        <f aca="false">M2634-H2634</f>
        <v>9.95</v>
      </c>
      <c r="O2634" s="0" t="n">
        <f aca="false">IF(ABS(N2634-J2634)&lt;0.011,1,0)</f>
        <v>1</v>
      </c>
    </row>
    <row r="2635" customFormat="false" ht="15" hidden="false" customHeight="false" outlineLevel="0" collapsed="false">
      <c r="A2635" s="0" t="s">
        <v>15</v>
      </c>
      <c r="B2635" s="0" t="s">
        <v>411</v>
      </c>
      <c r="C2635" s="0" t="n">
        <v>10</v>
      </c>
      <c r="D2635" s="0" t="n">
        <v>52712</v>
      </c>
      <c r="E2635" s="0" t="s">
        <v>32</v>
      </c>
      <c r="F2635" s="0" t="n">
        <v>2.2</v>
      </c>
      <c r="G2635" s="0" t="n">
        <v>0.5</v>
      </c>
      <c r="H2635" s="0" t="n">
        <v>1.1</v>
      </c>
      <c r="I2635" s="0" t="n">
        <v>2.2</v>
      </c>
      <c r="J2635" s="0" t="n">
        <v>1.1</v>
      </c>
      <c r="K2635" s="0" t="s">
        <v>18</v>
      </c>
      <c r="L2635" s="0" t="s">
        <v>101</v>
      </c>
      <c r="M2635" s="0" t="n">
        <f aca="false">CEILING(G2635,1)*F2635</f>
        <v>2.2</v>
      </c>
      <c r="N2635" s="0" t="n">
        <f aca="false">M2635-H2635</f>
        <v>1.1</v>
      </c>
      <c r="O2635" s="0" t="n">
        <f aca="false">IF(ABS(N2635-J2635)&lt;0.011,1,0)</f>
        <v>1</v>
      </c>
    </row>
    <row r="2636" customFormat="false" ht="15" hidden="false" customHeight="false" outlineLevel="0" collapsed="false">
      <c r="A2636" s="0" t="s">
        <v>15</v>
      </c>
      <c r="B2636" s="0" t="s">
        <v>411</v>
      </c>
      <c r="C2636" s="0" t="n">
        <v>10</v>
      </c>
      <c r="D2636" s="0" t="n">
        <v>52712</v>
      </c>
      <c r="E2636" s="0" t="s">
        <v>88</v>
      </c>
      <c r="F2636" s="0" t="n">
        <v>3.9</v>
      </c>
      <c r="G2636" s="0" t="n">
        <v>0.5</v>
      </c>
      <c r="H2636" s="0" t="n">
        <v>1.95</v>
      </c>
      <c r="I2636" s="0" t="n">
        <v>3.9</v>
      </c>
      <c r="J2636" s="0" t="n">
        <v>1.95</v>
      </c>
      <c r="K2636" s="0" t="s">
        <v>18</v>
      </c>
      <c r="L2636" s="0" t="s">
        <v>101</v>
      </c>
      <c r="M2636" s="0" t="n">
        <f aca="false">CEILING(G2636,1)*F2636</f>
        <v>3.9</v>
      </c>
      <c r="N2636" s="0" t="n">
        <f aca="false">M2636-H2636</f>
        <v>1.95</v>
      </c>
      <c r="O2636" s="0" t="n">
        <f aca="false">IF(ABS(N2636-J2636)&lt;0.011,1,0)</f>
        <v>1</v>
      </c>
    </row>
    <row r="2637" customFormat="false" ht="15" hidden="false" customHeight="false" outlineLevel="0" collapsed="false">
      <c r="A2637" s="0" t="s">
        <v>15</v>
      </c>
      <c r="B2637" s="0" t="s">
        <v>411</v>
      </c>
      <c r="C2637" s="0" t="n">
        <v>10</v>
      </c>
      <c r="D2637" s="0" t="n">
        <v>52712</v>
      </c>
      <c r="E2637" s="0" t="s">
        <v>68</v>
      </c>
      <c r="F2637" s="0" t="n">
        <v>6</v>
      </c>
      <c r="G2637" s="0" t="n">
        <v>0.5</v>
      </c>
      <c r="H2637" s="0" t="n">
        <v>3</v>
      </c>
      <c r="I2637" s="0" t="n">
        <v>6</v>
      </c>
      <c r="J2637" s="0" t="n">
        <v>3</v>
      </c>
      <c r="K2637" s="0" t="s">
        <v>18</v>
      </c>
      <c r="L2637" s="0" t="s">
        <v>101</v>
      </c>
      <c r="M2637" s="0" t="n">
        <f aca="false">CEILING(G2637,1)*F2637</f>
        <v>6</v>
      </c>
      <c r="N2637" s="0" t="n">
        <f aca="false">M2637-H2637</f>
        <v>3</v>
      </c>
      <c r="O2637" s="0" t="n">
        <f aca="false">IF(ABS(N2637-J2637)&lt;0.011,1,0)</f>
        <v>1</v>
      </c>
    </row>
    <row r="2638" customFormat="false" ht="15" hidden="false" customHeight="false" outlineLevel="0" collapsed="false">
      <c r="A2638" s="0" t="s">
        <v>15</v>
      </c>
      <c r="B2638" s="0" t="s">
        <v>411</v>
      </c>
      <c r="C2638" s="0" t="n">
        <v>10</v>
      </c>
      <c r="D2638" s="0" t="n">
        <v>52712</v>
      </c>
      <c r="E2638" s="0" t="s">
        <v>69</v>
      </c>
      <c r="F2638" s="0" t="n">
        <v>6.5</v>
      </c>
      <c r="G2638" s="0" t="n">
        <v>0.5</v>
      </c>
      <c r="H2638" s="0" t="n">
        <v>3.25</v>
      </c>
      <c r="I2638" s="0" t="n">
        <v>6.5</v>
      </c>
      <c r="J2638" s="0" t="n">
        <v>3.25</v>
      </c>
      <c r="K2638" s="0" t="s">
        <v>18</v>
      </c>
      <c r="L2638" s="0" t="s">
        <v>101</v>
      </c>
      <c r="M2638" s="0" t="n">
        <f aca="false">CEILING(G2638,1)*F2638</f>
        <v>6.5</v>
      </c>
      <c r="N2638" s="0" t="n">
        <f aca="false">M2638-H2638</f>
        <v>3.25</v>
      </c>
      <c r="O2638" s="0" t="n">
        <f aca="false">IF(ABS(N2638-J2638)&lt;0.011,1,0)</f>
        <v>1</v>
      </c>
    </row>
    <row r="2639" customFormat="false" ht="15" hidden="false" customHeight="false" outlineLevel="0" collapsed="false">
      <c r="A2639" s="0" t="s">
        <v>15</v>
      </c>
      <c r="B2639" s="0" t="s">
        <v>411</v>
      </c>
      <c r="C2639" s="0" t="n">
        <v>10</v>
      </c>
      <c r="D2639" s="0" t="n">
        <v>52712</v>
      </c>
      <c r="E2639" s="0" t="s">
        <v>228</v>
      </c>
      <c r="F2639" s="0" t="n">
        <v>4.5</v>
      </c>
      <c r="G2639" s="0" t="n">
        <v>0.5</v>
      </c>
      <c r="H2639" s="0" t="n">
        <v>2.25</v>
      </c>
      <c r="I2639" s="0" t="n">
        <v>4.5</v>
      </c>
      <c r="J2639" s="0" t="n">
        <v>2.25</v>
      </c>
      <c r="K2639" s="0" t="s">
        <v>18</v>
      </c>
      <c r="L2639" s="0" t="s">
        <v>101</v>
      </c>
      <c r="M2639" s="0" t="n">
        <f aca="false">CEILING(G2639,1)*F2639</f>
        <v>4.5</v>
      </c>
      <c r="N2639" s="0" t="n">
        <f aca="false">M2639-H2639</f>
        <v>2.25</v>
      </c>
      <c r="O2639" s="0" t="n">
        <f aca="false">IF(ABS(N2639-J2639)&lt;0.011,1,0)</f>
        <v>1</v>
      </c>
    </row>
    <row r="2640" customFormat="false" ht="15" hidden="false" customHeight="false" outlineLevel="0" collapsed="false">
      <c r="A2640" s="0" t="s">
        <v>15</v>
      </c>
      <c r="B2640" s="0" t="s">
        <v>411</v>
      </c>
      <c r="C2640" s="0" t="n">
        <v>10</v>
      </c>
      <c r="D2640" s="0" t="n">
        <v>52712</v>
      </c>
      <c r="E2640" s="0" t="s">
        <v>24</v>
      </c>
      <c r="F2640" s="0" t="n">
        <v>3.9</v>
      </c>
      <c r="G2640" s="0" t="n">
        <v>0.5</v>
      </c>
      <c r="H2640" s="0" t="n">
        <v>1.95</v>
      </c>
      <c r="I2640" s="0" t="n">
        <v>3.9</v>
      </c>
      <c r="J2640" s="0" t="n">
        <v>1.95</v>
      </c>
      <c r="K2640" s="0" t="s">
        <v>18</v>
      </c>
      <c r="L2640" s="0" t="s">
        <v>101</v>
      </c>
      <c r="M2640" s="0" t="n">
        <f aca="false">CEILING(G2640,1)*F2640</f>
        <v>3.9</v>
      </c>
      <c r="N2640" s="0" t="n">
        <f aca="false">M2640-H2640</f>
        <v>1.95</v>
      </c>
      <c r="O2640" s="0" t="n">
        <f aca="false">IF(ABS(N2640-J2640)&lt;0.011,1,0)</f>
        <v>1</v>
      </c>
    </row>
    <row r="2641" customFormat="false" ht="15" hidden="false" customHeight="false" outlineLevel="0" collapsed="false">
      <c r="A2641" s="0" t="s">
        <v>15</v>
      </c>
      <c r="B2641" s="0" t="s">
        <v>411</v>
      </c>
      <c r="C2641" s="0" t="n">
        <v>11</v>
      </c>
      <c r="D2641" s="0" t="n">
        <v>52702</v>
      </c>
      <c r="E2641" s="0" t="s">
        <v>84</v>
      </c>
      <c r="F2641" s="0" t="n">
        <v>19</v>
      </c>
      <c r="G2641" s="0" t="n">
        <v>0.5</v>
      </c>
      <c r="H2641" s="0" t="n">
        <v>9.5</v>
      </c>
      <c r="I2641" s="0" t="n">
        <v>19</v>
      </c>
      <c r="J2641" s="0" t="n">
        <v>9.5</v>
      </c>
      <c r="K2641" s="0" t="s">
        <v>18</v>
      </c>
      <c r="L2641" s="0" t="s">
        <v>101</v>
      </c>
      <c r="M2641" s="0" t="n">
        <f aca="false">CEILING(G2641,1)*F2641</f>
        <v>19</v>
      </c>
      <c r="N2641" s="0" t="n">
        <f aca="false">M2641-H2641</f>
        <v>9.5</v>
      </c>
      <c r="O2641" s="0" t="n">
        <f aca="false">IF(ABS(N2641-J2641)&lt;0.011,1,0)</f>
        <v>1</v>
      </c>
    </row>
    <row r="2642" customFormat="false" ht="15" hidden="false" customHeight="false" outlineLevel="0" collapsed="false">
      <c r="A2642" s="0" t="s">
        <v>15</v>
      </c>
      <c r="B2642" s="0" t="s">
        <v>411</v>
      </c>
      <c r="C2642" s="0" t="n">
        <v>11</v>
      </c>
      <c r="D2642" s="0" t="n">
        <v>52702</v>
      </c>
      <c r="E2642" s="0" t="s">
        <v>87</v>
      </c>
      <c r="F2642" s="0" t="n">
        <v>19.9</v>
      </c>
      <c r="G2642" s="0" t="n">
        <v>1.5</v>
      </c>
      <c r="H2642" s="0" t="n">
        <v>29.85</v>
      </c>
      <c r="I2642" s="0" t="n">
        <v>39.8</v>
      </c>
      <c r="J2642" s="0" t="n">
        <v>9.95</v>
      </c>
      <c r="K2642" s="0" t="s">
        <v>18</v>
      </c>
      <c r="L2642" s="0" t="s">
        <v>101</v>
      </c>
      <c r="M2642" s="0" t="n">
        <f aca="false">CEILING(G2642,1)*F2642</f>
        <v>39.8</v>
      </c>
      <c r="N2642" s="0" t="n">
        <f aca="false">M2642-H2642</f>
        <v>9.95</v>
      </c>
      <c r="O2642" s="0" t="n">
        <f aca="false">IF(ABS(N2642-J2642)&lt;0.011,1,0)</f>
        <v>1</v>
      </c>
    </row>
    <row r="2643" customFormat="false" ht="15" hidden="false" customHeight="false" outlineLevel="0" collapsed="false">
      <c r="A2643" s="0" t="s">
        <v>15</v>
      </c>
      <c r="B2643" s="0" t="s">
        <v>411</v>
      </c>
      <c r="C2643" s="0" t="n">
        <v>11</v>
      </c>
      <c r="D2643" s="0" t="n">
        <v>52702</v>
      </c>
      <c r="E2643" s="0" t="s">
        <v>32</v>
      </c>
      <c r="F2643" s="0" t="n">
        <v>2.2</v>
      </c>
      <c r="G2643" s="0" t="n">
        <v>0.5</v>
      </c>
      <c r="H2643" s="0" t="n">
        <v>1.1</v>
      </c>
      <c r="I2643" s="0" t="n">
        <v>2.2</v>
      </c>
      <c r="J2643" s="0" t="n">
        <v>1.1</v>
      </c>
      <c r="K2643" s="0" t="s">
        <v>18</v>
      </c>
      <c r="L2643" s="0" t="s">
        <v>101</v>
      </c>
      <c r="M2643" s="0" t="n">
        <f aca="false">CEILING(G2643,1)*F2643</f>
        <v>2.2</v>
      </c>
      <c r="N2643" s="0" t="n">
        <f aca="false">M2643-H2643</f>
        <v>1.1</v>
      </c>
      <c r="O2643" s="0" t="n">
        <f aca="false">IF(ABS(N2643-J2643)&lt;0.011,1,0)</f>
        <v>1</v>
      </c>
    </row>
    <row r="2644" customFormat="false" ht="15" hidden="false" customHeight="false" outlineLevel="0" collapsed="false">
      <c r="A2644" s="0" t="s">
        <v>15</v>
      </c>
      <c r="B2644" s="0" t="s">
        <v>411</v>
      </c>
      <c r="C2644" s="0" t="n">
        <v>11</v>
      </c>
      <c r="D2644" s="0" t="n">
        <v>52702</v>
      </c>
      <c r="E2644" s="0" t="s">
        <v>88</v>
      </c>
      <c r="F2644" s="0" t="n">
        <v>3.9</v>
      </c>
      <c r="G2644" s="0" t="n">
        <v>0.5</v>
      </c>
      <c r="H2644" s="0" t="n">
        <v>1.95</v>
      </c>
      <c r="I2644" s="0" t="n">
        <v>3.9</v>
      </c>
      <c r="J2644" s="0" t="n">
        <v>1.95</v>
      </c>
      <c r="K2644" s="0" t="s">
        <v>18</v>
      </c>
      <c r="L2644" s="0" t="s">
        <v>101</v>
      </c>
      <c r="M2644" s="0" t="n">
        <f aca="false">CEILING(G2644,1)*F2644</f>
        <v>3.9</v>
      </c>
      <c r="N2644" s="0" t="n">
        <f aca="false">M2644-H2644</f>
        <v>1.95</v>
      </c>
      <c r="O2644" s="0" t="n">
        <f aca="false">IF(ABS(N2644-J2644)&lt;0.011,1,0)</f>
        <v>1</v>
      </c>
    </row>
    <row r="2645" customFormat="false" ht="15" hidden="false" customHeight="false" outlineLevel="0" collapsed="false">
      <c r="A2645" s="0" t="s">
        <v>15</v>
      </c>
      <c r="B2645" s="0" t="s">
        <v>411</v>
      </c>
      <c r="C2645" s="0" t="n">
        <v>11</v>
      </c>
      <c r="D2645" s="0" t="n">
        <v>52702</v>
      </c>
      <c r="E2645" s="0" t="s">
        <v>68</v>
      </c>
      <c r="F2645" s="0" t="n">
        <v>6</v>
      </c>
      <c r="G2645" s="0" t="n">
        <v>0.5</v>
      </c>
      <c r="H2645" s="0" t="n">
        <v>3</v>
      </c>
      <c r="I2645" s="0" t="n">
        <v>6</v>
      </c>
      <c r="J2645" s="0" t="n">
        <v>3</v>
      </c>
      <c r="K2645" s="0" t="s">
        <v>18</v>
      </c>
      <c r="L2645" s="0" t="s">
        <v>101</v>
      </c>
      <c r="M2645" s="0" t="n">
        <f aca="false">CEILING(G2645,1)*F2645</f>
        <v>6</v>
      </c>
      <c r="N2645" s="0" t="n">
        <f aca="false">M2645-H2645</f>
        <v>3</v>
      </c>
      <c r="O2645" s="0" t="n">
        <f aca="false">IF(ABS(N2645-J2645)&lt;0.011,1,0)</f>
        <v>1</v>
      </c>
    </row>
    <row r="2646" customFormat="false" ht="15" hidden="false" customHeight="false" outlineLevel="0" collapsed="false">
      <c r="A2646" s="0" t="s">
        <v>15</v>
      </c>
      <c r="B2646" s="0" t="s">
        <v>411</v>
      </c>
      <c r="C2646" s="0" t="n">
        <v>11</v>
      </c>
      <c r="D2646" s="0" t="n">
        <v>52702</v>
      </c>
      <c r="E2646" s="0" t="s">
        <v>69</v>
      </c>
      <c r="F2646" s="0" t="n">
        <v>6.5</v>
      </c>
      <c r="G2646" s="0" t="n">
        <v>0.5</v>
      </c>
      <c r="H2646" s="0" t="n">
        <v>3.25</v>
      </c>
      <c r="I2646" s="0" t="n">
        <v>6.5</v>
      </c>
      <c r="J2646" s="0" t="n">
        <v>3.25</v>
      </c>
      <c r="K2646" s="0" t="s">
        <v>18</v>
      </c>
      <c r="L2646" s="0" t="s">
        <v>101</v>
      </c>
      <c r="M2646" s="0" t="n">
        <f aca="false">CEILING(G2646,1)*F2646</f>
        <v>6.5</v>
      </c>
      <c r="N2646" s="0" t="n">
        <f aca="false">M2646-H2646</f>
        <v>3.25</v>
      </c>
      <c r="O2646" s="0" t="n">
        <f aca="false">IF(ABS(N2646-J2646)&lt;0.011,1,0)</f>
        <v>1</v>
      </c>
    </row>
    <row r="2647" customFormat="false" ht="15" hidden="false" customHeight="false" outlineLevel="0" collapsed="false">
      <c r="A2647" s="0" t="s">
        <v>15</v>
      </c>
      <c r="B2647" s="0" t="s">
        <v>411</v>
      </c>
      <c r="C2647" s="0" t="n">
        <v>11</v>
      </c>
      <c r="D2647" s="0" t="n">
        <v>52702</v>
      </c>
      <c r="E2647" s="0" t="s">
        <v>228</v>
      </c>
      <c r="F2647" s="0" t="n">
        <v>4.5</v>
      </c>
      <c r="G2647" s="0" t="n">
        <v>0.5</v>
      </c>
      <c r="H2647" s="0" t="n">
        <v>2.25</v>
      </c>
      <c r="I2647" s="0" t="n">
        <v>4.5</v>
      </c>
      <c r="J2647" s="0" t="n">
        <v>2.25</v>
      </c>
      <c r="K2647" s="0" t="s">
        <v>18</v>
      </c>
      <c r="L2647" s="0" t="s">
        <v>101</v>
      </c>
      <c r="M2647" s="0" t="n">
        <f aca="false">CEILING(G2647,1)*F2647</f>
        <v>4.5</v>
      </c>
      <c r="N2647" s="0" t="n">
        <f aca="false">M2647-H2647</f>
        <v>2.25</v>
      </c>
      <c r="O2647" s="0" t="n">
        <f aca="false">IF(ABS(N2647-J2647)&lt;0.011,1,0)</f>
        <v>1</v>
      </c>
    </row>
    <row r="2648" customFormat="false" ht="15" hidden="false" customHeight="false" outlineLevel="0" collapsed="false">
      <c r="A2648" s="0" t="s">
        <v>15</v>
      </c>
      <c r="B2648" s="0" t="s">
        <v>411</v>
      </c>
      <c r="C2648" s="0" t="n">
        <v>11</v>
      </c>
      <c r="D2648" s="0" t="n">
        <v>52702</v>
      </c>
      <c r="E2648" s="0" t="s">
        <v>24</v>
      </c>
      <c r="F2648" s="0" t="n">
        <v>3.9</v>
      </c>
      <c r="G2648" s="0" t="n">
        <v>0.5</v>
      </c>
      <c r="H2648" s="0" t="n">
        <v>1.95</v>
      </c>
      <c r="I2648" s="0" t="n">
        <v>3.9</v>
      </c>
      <c r="J2648" s="0" t="n">
        <v>1.95</v>
      </c>
      <c r="K2648" s="0" t="s">
        <v>18</v>
      </c>
      <c r="L2648" s="0" t="s">
        <v>101</v>
      </c>
      <c r="M2648" s="0" t="n">
        <f aca="false">CEILING(G2648,1)*F2648</f>
        <v>3.9</v>
      </c>
      <c r="N2648" s="0" t="n">
        <f aca="false">M2648-H2648</f>
        <v>1.95</v>
      </c>
      <c r="O2648" s="0" t="n">
        <f aca="false">IF(ABS(N2648-J2648)&lt;0.011,1,0)</f>
        <v>1</v>
      </c>
    </row>
    <row r="2649" customFormat="false" ht="15" hidden="false" customHeight="false" outlineLevel="0" collapsed="false">
      <c r="A2649" s="0" t="s">
        <v>15</v>
      </c>
      <c r="B2649" s="0" t="s">
        <v>412</v>
      </c>
      <c r="C2649" s="0" t="n">
        <v>10</v>
      </c>
      <c r="D2649" s="0" t="n">
        <v>52729</v>
      </c>
      <c r="E2649" s="0" t="s">
        <v>335</v>
      </c>
      <c r="F2649" s="0" t="n">
        <v>6.4</v>
      </c>
      <c r="G2649" s="0" t="n">
        <v>0.5</v>
      </c>
      <c r="H2649" s="0" t="n">
        <v>3.2</v>
      </c>
      <c r="I2649" s="0" t="n">
        <v>6.4</v>
      </c>
      <c r="J2649" s="0" t="n">
        <v>3.2</v>
      </c>
      <c r="K2649" s="0" t="s">
        <v>18</v>
      </c>
      <c r="L2649" s="0" t="s">
        <v>101</v>
      </c>
      <c r="M2649" s="0" t="n">
        <f aca="false">CEILING(G2649,1)*F2649</f>
        <v>6.4</v>
      </c>
      <c r="N2649" s="0" t="n">
        <f aca="false">M2649-H2649</f>
        <v>3.2</v>
      </c>
      <c r="O2649" s="0" t="n">
        <f aca="false">IF(ABS(N2649-J2649)&lt;0.011,1,0)</f>
        <v>1</v>
      </c>
    </row>
    <row r="2650" customFormat="false" ht="15" hidden="false" customHeight="false" outlineLevel="0" collapsed="false">
      <c r="A2650" s="0" t="s">
        <v>15</v>
      </c>
      <c r="B2650" s="0" t="s">
        <v>412</v>
      </c>
      <c r="C2650" s="0" t="n">
        <v>10</v>
      </c>
      <c r="D2650" s="0" t="n">
        <v>52729</v>
      </c>
      <c r="E2650" s="0" t="s">
        <v>55</v>
      </c>
      <c r="F2650" s="0" t="n">
        <v>6.9</v>
      </c>
      <c r="G2650" s="0" t="n">
        <v>0.5</v>
      </c>
      <c r="H2650" s="0" t="n">
        <v>3.45</v>
      </c>
      <c r="I2650" s="0" t="n">
        <v>6.9</v>
      </c>
      <c r="J2650" s="0" t="n">
        <v>3.45</v>
      </c>
      <c r="K2650" s="0" t="s">
        <v>18</v>
      </c>
      <c r="L2650" s="0" t="s">
        <v>101</v>
      </c>
      <c r="M2650" s="0" t="n">
        <f aca="false">CEILING(G2650,1)*F2650</f>
        <v>6.9</v>
      </c>
      <c r="N2650" s="0" t="n">
        <f aca="false">M2650-H2650</f>
        <v>3.45</v>
      </c>
      <c r="O2650" s="0" t="n">
        <f aca="false">IF(ABS(N2650-J2650)&lt;0.011,1,0)</f>
        <v>1</v>
      </c>
    </row>
    <row r="2651" customFormat="false" ht="15" hidden="false" customHeight="false" outlineLevel="0" collapsed="false">
      <c r="A2651" s="0" t="s">
        <v>15</v>
      </c>
      <c r="B2651" s="0" t="s">
        <v>412</v>
      </c>
      <c r="C2651" s="0" t="n">
        <v>10</v>
      </c>
      <c r="D2651" s="0" t="n">
        <v>52729</v>
      </c>
      <c r="E2651" s="0" t="s">
        <v>181</v>
      </c>
      <c r="F2651" s="0" t="n">
        <v>1.8</v>
      </c>
      <c r="G2651" s="0" t="n">
        <v>0.5</v>
      </c>
      <c r="H2651" s="0" t="n">
        <v>0.9</v>
      </c>
      <c r="I2651" s="0" t="n">
        <v>1.8</v>
      </c>
      <c r="J2651" s="0" t="n">
        <v>0.9</v>
      </c>
      <c r="K2651" s="0" t="s">
        <v>18</v>
      </c>
      <c r="L2651" s="0" t="s">
        <v>101</v>
      </c>
      <c r="M2651" s="0" t="n">
        <f aca="false">CEILING(G2651,1)*F2651</f>
        <v>1.8</v>
      </c>
      <c r="N2651" s="0" t="n">
        <f aca="false">M2651-H2651</f>
        <v>0.9</v>
      </c>
      <c r="O2651" s="0" t="n">
        <f aca="false">IF(ABS(N2651-J2651)&lt;0.011,1,0)</f>
        <v>1</v>
      </c>
    </row>
    <row r="2652" customFormat="false" ht="15" hidden="false" customHeight="false" outlineLevel="0" collapsed="false">
      <c r="A2652" s="0" t="s">
        <v>15</v>
      </c>
      <c r="B2652" s="0" t="s">
        <v>412</v>
      </c>
      <c r="C2652" s="0" t="n">
        <v>10</v>
      </c>
      <c r="D2652" s="0" t="n">
        <v>52729</v>
      </c>
      <c r="E2652" s="0" t="s">
        <v>42</v>
      </c>
      <c r="F2652" s="0" t="n">
        <v>8.7</v>
      </c>
      <c r="G2652" s="0" t="n">
        <v>0.5</v>
      </c>
      <c r="H2652" s="0" t="n">
        <v>4.35</v>
      </c>
      <c r="I2652" s="0" t="n">
        <v>8.7</v>
      </c>
      <c r="J2652" s="0" t="n">
        <v>4.35</v>
      </c>
      <c r="K2652" s="0" t="s">
        <v>18</v>
      </c>
      <c r="L2652" s="0" t="s">
        <v>101</v>
      </c>
      <c r="M2652" s="0" t="n">
        <f aca="false">CEILING(G2652,1)*F2652</f>
        <v>8.7</v>
      </c>
      <c r="N2652" s="0" t="n">
        <f aca="false">M2652-H2652</f>
        <v>4.35</v>
      </c>
      <c r="O2652" s="0" t="n">
        <f aca="false">IF(ABS(N2652-J2652)&lt;0.011,1,0)</f>
        <v>1</v>
      </c>
    </row>
    <row r="2653" customFormat="false" ht="15" hidden="false" customHeight="false" outlineLevel="0" collapsed="false">
      <c r="A2653" s="0" t="s">
        <v>15</v>
      </c>
      <c r="B2653" s="0" t="s">
        <v>412</v>
      </c>
      <c r="C2653" s="0" t="n">
        <v>10</v>
      </c>
      <c r="D2653" s="0" t="n">
        <v>52729</v>
      </c>
      <c r="E2653" s="0" t="s">
        <v>367</v>
      </c>
      <c r="F2653" s="0" t="n">
        <v>4.2</v>
      </c>
      <c r="G2653" s="0" t="n">
        <v>0.5</v>
      </c>
      <c r="H2653" s="0" t="n">
        <v>2.1</v>
      </c>
      <c r="I2653" s="0" t="n">
        <v>4.2</v>
      </c>
      <c r="J2653" s="0" t="n">
        <v>2.1</v>
      </c>
      <c r="K2653" s="0" t="s">
        <v>18</v>
      </c>
      <c r="L2653" s="0" t="s">
        <v>101</v>
      </c>
      <c r="M2653" s="0" t="n">
        <f aca="false">CEILING(G2653,1)*F2653</f>
        <v>4.2</v>
      </c>
      <c r="N2653" s="0" t="n">
        <f aca="false">M2653-H2653</f>
        <v>2.1</v>
      </c>
      <c r="O2653" s="0" t="n">
        <f aca="false">IF(ABS(N2653-J2653)&lt;0.011,1,0)</f>
        <v>1</v>
      </c>
    </row>
    <row r="2654" customFormat="false" ht="15" hidden="false" customHeight="false" outlineLevel="0" collapsed="false">
      <c r="A2654" s="0" t="s">
        <v>15</v>
      </c>
      <c r="B2654" s="0" t="s">
        <v>412</v>
      </c>
      <c r="C2654" s="0" t="n">
        <v>10</v>
      </c>
      <c r="D2654" s="0" t="n">
        <v>52729</v>
      </c>
      <c r="E2654" s="0" t="s">
        <v>35</v>
      </c>
      <c r="F2654" s="0" t="n">
        <v>7.2</v>
      </c>
      <c r="G2654" s="0" t="n">
        <v>0.5</v>
      </c>
      <c r="H2654" s="0" t="n">
        <v>3.6</v>
      </c>
      <c r="I2654" s="0" t="n">
        <v>7.2</v>
      </c>
      <c r="J2654" s="0" t="n">
        <v>3.6</v>
      </c>
      <c r="K2654" s="0" t="s">
        <v>18</v>
      </c>
      <c r="L2654" s="0" t="s">
        <v>101</v>
      </c>
      <c r="M2654" s="0" t="n">
        <f aca="false">CEILING(G2654,1)*F2654</f>
        <v>7.2</v>
      </c>
      <c r="N2654" s="0" t="n">
        <f aca="false">M2654-H2654</f>
        <v>3.6</v>
      </c>
      <c r="O2654" s="0" t="n">
        <f aca="false">IF(ABS(N2654-J2654)&lt;0.011,1,0)</f>
        <v>1</v>
      </c>
    </row>
    <row r="2655" customFormat="false" ht="15" hidden="false" customHeight="false" outlineLevel="0" collapsed="false">
      <c r="A2655" s="0" t="s">
        <v>15</v>
      </c>
      <c r="B2655" s="0" t="s">
        <v>412</v>
      </c>
      <c r="C2655" s="0" t="n">
        <v>10</v>
      </c>
      <c r="D2655" s="0" t="n">
        <v>52729</v>
      </c>
      <c r="E2655" s="0" t="s">
        <v>76</v>
      </c>
      <c r="F2655" s="0" t="n">
        <v>18.6</v>
      </c>
      <c r="G2655" s="0" t="n">
        <v>0.5</v>
      </c>
      <c r="H2655" s="0" t="n">
        <v>9.3</v>
      </c>
      <c r="I2655" s="0" t="n">
        <v>18.6</v>
      </c>
      <c r="J2655" s="0" t="n">
        <v>9.3</v>
      </c>
      <c r="K2655" s="0" t="s">
        <v>18</v>
      </c>
      <c r="L2655" s="0" t="s">
        <v>101</v>
      </c>
      <c r="M2655" s="0" t="n">
        <f aca="false">CEILING(G2655,1)*F2655</f>
        <v>18.6</v>
      </c>
      <c r="N2655" s="0" t="n">
        <f aca="false">M2655-H2655</f>
        <v>9.3</v>
      </c>
      <c r="O2655" s="0" t="n">
        <f aca="false">IF(ABS(N2655-J2655)&lt;0.011,1,0)</f>
        <v>1</v>
      </c>
    </row>
    <row r="2656" customFormat="false" ht="15" hidden="false" customHeight="false" outlineLevel="0" collapsed="false">
      <c r="A2656" s="0" t="s">
        <v>15</v>
      </c>
      <c r="B2656" s="0" t="s">
        <v>412</v>
      </c>
      <c r="C2656" s="0" t="n">
        <v>10</v>
      </c>
      <c r="D2656" s="0" t="n">
        <v>52729</v>
      </c>
      <c r="E2656" s="0" t="s">
        <v>149</v>
      </c>
      <c r="F2656" s="0" t="n">
        <v>16.9</v>
      </c>
      <c r="G2656" s="0" t="n">
        <v>0.5</v>
      </c>
      <c r="H2656" s="0" t="n">
        <v>8.45</v>
      </c>
      <c r="I2656" s="0" t="n">
        <v>16.9</v>
      </c>
      <c r="J2656" s="0" t="n">
        <v>8.45</v>
      </c>
      <c r="K2656" s="0" t="s">
        <v>18</v>
      </c>
      <c r="L2656" s="0" t="s">
        <v>101</v>
      </c>
      <c r="M2656" s="0" t="n">
        <f aca="false">CEILING(G2656,1)*F2656</f>
        <v>16.9</v>
      </c>
      <c r="N2656" s="0" t="n">
        <f aca="false">M2656-H2656</f>
        <v>8.45</v>
      </c>
      <c r="O2656" s="0" t="n">
        <f aca="false">IF(ABS(N2656-J2656)&lt;0.011,1,0)</f>
        <v>1</v>
      </c>
    </row>
    <row r="2657" customFormat="false" ht="15" hidden="false" customHeight="false" outlineLevel="0" collapsed="false">
      <c r="A2657" s="0" t="s">
        <v>15</v>
      </c>
      <c r="B2657" s="0" t="s">
        <v>412</v>
      </c>
      <c r="C2657" s="0" t="n">
        <v>10</v>
      </c>
      <c r="D2657" s="0" t="n">
        <v>52729</v>
      </c>
      <c r="E2657" s="0" t="s">
        <v>24</v>
      </c>
      <c r="F2657" s="0" t="n">
        <v>3.9</v>
      </c>
      <c r="G2657" s="0" t="n">
        <v>0.5</v>
      </c>
      <c r="H2657" s="0" t="n">
        <v>1.95</v>
      </c>
      <c r="I2657" s="0" t="n">
        <v>3.9</v>
      </c>
      <c r="J2657" s="0" t="n">
        <v>1.95</v>
      </c>
      <c r="K2657" s="0" t="s">
        <v>18</v>
      </c>
      <c r="L2657" s="0" t="s">
        <v>101</v>
      </c>
      <c r="M2657" s="0" t="n">
        <f aca="false">CEILING(G2657,1)*F2657</f>
        <v>3.9</v>
      </c>
      <c r="N2657" s="0" t="n">
        <f aca="false">M2657-H2657</f>
        <v>1.95</v>
      </c>
      <c r="O2657" s="0" t="n">
        <f aca="false">IF(ABS(N2657-J2657)&lt;0.011,1,0)</f>
        <v>1</v>
      </c>
    </row>
    <row r="2658" customFormat="false" ht="15" hidden="false" customHeight="false" outlineLevel="0" collapsed="false">
      <c r="A2658" s="0" t="s">
        <v>15</v>
      </c>
      <c r="B2658" s="0" t="s">
        <v>412</v>
      </c>
      <c r="C2658" s="0" t="n">
        <v>11</v>
      </c>
      <c r="D2658" s="0" t="n">
        <v>52722</v>
      </c>
      <c r="E2658" s="0" t="s">
        <v>335</v>
      </c>
      <c r="F2658" s="0" t="n">
        <v>6.4</v>
      </c>
      <c r="G2658" s="0" t="n">
        <v>0.5</v>
      </c>
      <c r="H2658" s="0" t="n">
        <v>3.2</v>
      </c>
      <c r="I2658" s="0" t="n">
        <v>6.4</v>
      </c>
      <c r="J2658" s="0" t="n">
        <v>3.2</v>
      </c>
      <c r="K2658" s="0" t="s">
        <v>18</v>
      </c>
      <c r="L2658" s="0" t="s">
        <v>101</v>
      </c>
      <c r="M2658" s="0" t="n">
        <f aca="false">CEILING(G2658,1)*F2658</f>
        <v>6.4</v>
      </c>
      <c r="N2658" s="0" t="n">
        <f aca="false">M2658-H2658</f>
        <v>3.2</v>
      </c>
      <c r="O2658" s="0" t="n">
        <f aca="false">IF(ABS(N2658-J2658)&lt;0.011,1,0)</f>
        <v>1</v>
      </c>
    </row>
    <row r="2659" customFormat="false" ht="15" hidden="false" customHeight="false" outlineLevel="0" collapsed="false">
      <c r="A2659" s="0" t="s">
        <v>15</v>
      </c>
      <c r="B2659" s="0" t="s">
        <v>412</v>
      </c>
      <c r="C2659" s="0" t="n">
        <v>11</v>
      </c>
      <c r="D2659" s="0" t="n">
        <v>52722</v>
      </c>
      <c r="E2659" s="0" t="s">
        <v>55</v>
      </c>
      <c r="F2659" s="0" t="n">
        <v>6.9</v>
      </c>
      <c r="G2659" s="0" t="n">
        <v>0.5</v>
      </c>
      <c r="H2659" s="0" t="n">
        <v>3.45</v>
      </c>
      <c r="I2659" s="0" t="n">
        <v>6.9</v>
      </c>
      <c r="J2659" s="0" t="n">
        <v>3.45</v>
      </c>
      <c r="K2659" s="0" t="s">
        <v>18</v>
      </c>
      <c r="L2659" s="0" t="s">
        <v>101</v>
      </c>
      <c r="M2659" s="0" t="n">
        <f aca="false">CEILING(G2659,1)*F2659</f>
        <v>6.9</v>
      </c>
      <c r="N2659" s="0" t="n">
        <f aca="false">M2659-H2659</f>
        <v>3.45</v>
      </c>
      <c r="O2659" s="0" t="n">
        <f aca="false">IF(ABS(N2659-J2659)&lt;0.011,1,0)</f>
        <v>1</v>
      </c>
    </row>
    <row r="2660" customFormat="false" ht="15" hidden="false" customHeight="false" outlineLevel="0" collapsed="false">
      <c r="A2660" s="0" t="s">
        <v>15</v>
      </c>
      <c r="B2660" s="0" t="s">
        <v>412</v>
      </c>
      <c r="C2660" s="0" t="n">
        <v>11</v>
      </c>
      <c r="D2660" s="0" t="n">
        <v>52722</v>
      </c>
      <c r="E2660" s="0" t="s">
        <v>181</v>
      </c>
      <c r="F2660" s="0" t="n">
        <v>1.8</v>
      </c>
      <c r="G2660" s="0" t="n">
        <v>0.5</v>
      </c>
      <c r="H2660" s="0" t="n">
        <v>0.9</v>
      </c>
      <c r="I2660" s="0" t="n">
        <v>1.8</v>
      </c>
      <c r="J2660" s="0" t="n">
        <v>0.9</v>
      </c>
      <c r="K2660" s="0" t="s">
        <v>18</v>
      </c>
      <c r="L2660" s="0" t="s">
        <v>101</v>
      </c>
      <c r="M2660" s="0" t="n">
        <f aca="false">CEILING(G2660,1)*F2660</f>
        <v>1.8</v>
      </c>
      <c r="N2660" s="0" t="n">
        <f aca="false">M2660-H2660</f>
        <v>0.9</v>
      </c>
      <c r="O2660" s="0" t="n">
        <f aca="false">IF(ABS(N2660-J2660)&lt;0.011,1,0)</f>
        <v>1</v>
      </c>
    </row>
    <row r="2661" customFormat="false" ht="15" hidden="false" customHeight="false" outlineLevel="0" collapsed="false">
      <c r="A2661" s="0" t="s">
        <v>15</v>
      </c>
      <c r="B2661" s="0" t="s">
        <v>412</v>
      </c>
      <c r="C2661" s="0" t="n">
        <v>11</v>
      </c>
      <c r="D2661" s="0" t="n">
        <v>52722</v>
      </c>
      <c r="E2661" s="0" t="s">
        <v>42</v>
      </c>
      <c r="F2661" s="0" t="n">
        <v>8.7</v>
      </c>
      <c r="G2661" s="0" t="n">
        <v>0.5</v>
      </c>
      <c r="H2661" s="0" t="n">
        <v>4.35</v>
      </c>
      <c r="I2661" s="0" t="n">
        <v>8.7</v>
      </c>
      <c r="J2661" s="0" t="n">
        <v>4.35</v>
      </c>
      <c r="K2661" s="0" t="s">
        <v>18</v>
      </c>
      <c r="L2661" s="0" t="s">
        <v>101</v>
      </c>
      <c r="M2661" s="0" t="n">
        <f aca="false">CEILING(G2661,1)*F2661</f>
        <v>8.7</v>
      </c>
      <c r="N2661" s="0" t="n">
        <f aca="false">M2661-H2661</f>
        <v>4.35</v>
      </c>
      <c r="O2661" s="0" t="n">
        <f aca="false">IF(ABS(N2661-J2661)&lt;0.011,1,0)</f>
        <v>1</v>
      </c>
    </row>
    <row r="2662" customFormat="false" ht="15" hidden="false" customHeight="false" outlineLevel="0" collapsed="false">
      <c r="A2662" s="0" t="s">
        <v>15</v>
      </c>
      <c r="B2662" s="0" t="s">
        <v>412</v>
      </c>
      <c r="C2662" s="0" t="n">
        <v>11</v>
      </c>
      <c r="D2662" s="0" t="n">
        <v>52722</v>
      </c>
      <c r="E2662" s="0" t="s">
        <v>367</v>
      </c>
      <c r="F2662" s="0" t="n">
        <v>4.2</v>
      </c>
      <c r="G2662" s="0" t="n">
        <v>0.5</v>
      </c>
      <c r="H2662" s="0" t="n">
        <v>2.1</v>
      </c>
      <c r="I2662" s="0" t="n">
        <v>4.2</v>
      </c>
      <c r="J2662" s="0" t="n">
        <v>2.1</v>
      </c>
      <c r="K2662" s="0" t="s">
        <v>18</v>
      </c>
      <c r="L2662" s="0" t="s">
        <v>101</v>
      </c>
      <c r="M2662" s="0" t="n">
        <f aca="false">CEILING(G2662,1)*F2662</f>
        <v>4.2</v>
      </c>
      <c r="N2662" s="0" t="n">
        <f aca="false">M2662-H2662</f>
        <v>2.1</v>
      </c>
      <c r="O2662" s="0" t="n">
        <f aca="false">IF(ABS(N2662-J2662)&lt;0.011,1,0)</f>
        <v>1</v>
      </c>
    </row>
    <row r="2663" customFormat="false" ht="15" hidden="false" customHeight="false" outlineLevel="0" collapsed="false">
      <c r="A2663" s="0" t="s">
        <v>15</v>
      </c>
      <c r="B2663" s="0" t="s">
        <v>412</v>
      </c>
      <c r="C2663" s="0" t="n">
        <v>11</v>
      </c>
      <c r="D2663" s="0" t="n">
        <v>52722</v>
      </c>
      <c r="E2663" s="0" t="s">
        <v>35</v>
      </c>
      <c r="F2663" s="0" t="n">
        <v>7.2</v>
      </c>
      <c r="G2663" s="0" t="n">
        <v>0.5</v>
      </c>
      <c r="H2663" s="0" t="n">
        <v>3.6</v>
      </c>
      <c r="I2663" s="0" t="n">
        <v>7.2</v>
      </c>
      <c r="J2663" s="0" t="n">
        <v>3.6</v>
      </c>
      <c r="K2663" s="0" t="s">
        <v>18</v>
      </c>
      <c r="L2663" s="0" t="s">
        <v>101</v>
      </c>
      <c r="M2663" s="0" t="n">
        <f aca="false">CEILING(G2663,1)*F2663</f>
        <v>7.2</v>
      </c>
      <c r="N2663" s="0" t="n">
        <f aca="false">M2663-H2663</f>
        <v>3.6</v>
      </c>
      <c r="O2663" s="0" t="n">
        <f aca="false">IF(ABS(N2663-J2663)&lt;0.011,1,0)</f>
        <v>1</v>
      </c>
    </row>
    <row r="2664" customFormat="false" ht="15" hidden="false" customHeight="false" outlineLevel="0" collapsed="false">
      <c r="A2664" s="0" t="s">
        <v>15</v>
      </c>
      <c r="B2664" s="0" t="s">
        <v>412</v>
      </c>
      <c r="C2664" s="0" t="n">
        <v>11</v>
      </c>
      <c r="D2664" s="0" t="n">
        <v>52722</v>
      </c>
      <c r="E2664" s="0" t="s">
        <v>76</v>
      </c>
      <c r="F2664" s="0" t="n">
        <v>18.6</v>
      </c>
      <c r="G2664" s="0" t="n">
        <v>0.5</v>
      </c>
      <c r="H2664" s="0" t="n">
        <v>9.3</v>
      </c>
      <c r="I2664" s="0" t="n">
        <v>18.6</v>
      </c>
      <c r="J2664" s="0" t="n">
        <v>9.3</v>
      </c>
      <c r="K2664" s="0" t="s">
        <v>18</v>
      </c>
      <c r="L2664" s="0" t="s">
        <v>101</v>
      </c>
      <c r="M2664" s="0" t="n">
        <f aca="false">CEILING(G2664,1)*F2664</f>
        <v>18.6</v>
      </c>
      <c r="N2664" s="0" t="n">
        <f aca="false">M2664-H2664</f>
        <v>9.3</v>
      </c>
      <c r="O2664" s="0" t="n">
        <f aca="false">IF(ABS(N2664-J2664)&lt;0.011,1,0)</f>
        <v>1</v>
      </c>
    </row>
    <row r="2665" customFormat="false" ht="15" hidden="false" customHeight="false" outlineLevel="0" collapsed="false">
      <c r="A2665" s="0" t="s">
        <v>15</v>
      </c>
      <c r="B2665" s="0" t="s">
        <v>412</v>
      </c>
      <c r="C2665" s="0" t="n">
        <v>11</v>
      </c>
      <c r="D2665" s="0" t="n">
        <v>52722</v>
      </c>
      <c r="E2665" s="0" t="s">
        <v>149</v>
      </c>
      <c r="F2665" s="0" t="n">
        <v>16.9</v>
      </c>
      <c r="G2665" s="0" t="n">
        <v>0.5</v>
      </c>
      <c r="H2665" s="0" t="n">
        <v>8.45</v>
      </c>
      <c r="I2665" s="0" t="n">
        <v>16.9</v>
      </c>
      <c r="J2665" s="0" t="n">
        <v>8.45</v>
      </c>
      <c r="K2665" s="0" t="s">
        <v>18</v>
      </c>
      <c r="L2665" s="0" t="s">
        <v>101</v>
      </c>
      <c r="M2665" s="0" t="n">
        <f aca="false">CEILING(G2665,1)*F2665</f>
        <v>16.9</v>
      </c>
      <c r="N2665" s="0" t="n">
        <f aca="false">M2665-H2665</f>
        <v>8.45</v>
      </c>
      <c r="O2665" s="0" t="n">
        <f aca="false">IF(ABS(N2665-J2665)&lt;0.011,1,0)</f>
        <v>1</v>
      </c>
    </row>
    <row r="2666" customFormat="false" ht="15" hidden="false" customHeight="false" outlineLevel="0" collapsed="false">
      <c r="A2666" s="0" t="s">
        <v>15</v>
      </c>
      <c r="B2666" s="0" t="s">
        <v>412</v>
      </c>
      <c r="C2666" s="0" t="n">
        <v>11</v>
      </c>
      <c r="D2666" s="0" t="n">
        <v>52722</v>
      </c>
      <c r="E2666" s="0" t="s">
        <v>24</v>
      </c>
      <c r="F2666" s="0" t="n">
        <v>3.9</v>
      </c>
      <c r="G2666" s="0" t="n">
        <v>0.5</v>
      </c>
      <c r="H2666" s="0" t="n">
        <v>1.95</v>
      </c>
      <c r="I2666" s="0" t="n">
        <v>3.9</v>
      </c>
      <c r="J2666" s="0" t="n">
        <v>1.95</v>
      </c>
      <c r="K2666" s="0" t="s">
        <v>18</v>
      </c>
      <c r="L2666" s="0" t="s">
        <v>101</v>
      </c>
      <c r="M2666" s="0" t="n">
        <f aca="false">CEILING(G2666,1)*F2666</f>
        <v>3.9</v>
      </c>
      <c r="N2666" s="0" t="n">
        <f aca="false">M2666-H2666</f>
        <v>1.95</v>
      </c>
      <c r="O2666" s="0" t="n">
        <f aca="false">IF(ABS(N2666-J2666)&lt;0.011,1,0)</f>
        <v>1</v>
      </c>
    </row>
    <row r="2667" customFormat="false" ht="15" hidden="false" customHeight="false" outlineLevel="0" collapsed="false">
      <c r="A2667" s="0" t="s">
        <v>15</v>
      </c>
      <c r="B2667" s="0" t="s">
        <v>412</v>
      </c>
      <c r="C2667" s="0" t="n">
        <v>17</v>
      </c>
      <c r="D2667" s="0" t="n">
        <v>52743</v>
      </c>
      <c r="E2667" s="0" t="s">
        <v>84</v>
      </c>
      <c r="F2667" s="0" t="n">
        <v>19</v>
      </c>
      <c r="G2667" s="0" t="n">
        <v>0.5</v>
      </c>
      <c r="H2667" s="0" t="n">
        <v>9.5</v>
      </c>
      <c r="I2667" s="0" t="n">
        <v>19</v>
      </c>
      <c r="J2667" s="0" t="n">
        <v>9.5</v>
      </c>
      <c r="K2667" s="0" t="s">
        <v>18</v>
      </c>
      <c r="L2667" s="0" t="s">
        <v>197</v>
      </c>
      <c r="M2667" s="0" t="n">
        <f aca="false">CEILING(G2667,1)*F2667</f>
        <v>19</v>
      </c>
      <c r="N2667" s="0" t="n">
        <f aca="false">M2667-H2667</f>
        <v>9.5</v>
      </c>
      <c r="O2667" s="0" t="n">
        <f aca="false">IF(ABS(N2667-J2667)&lt;0.011,1,0)</f>
        <v>1</v>
      </c>
    </row>
    <row r="2668" customFormat="false" ht="15" hidden="false" customHeight="false" outlineLevel="0" collapsed="false">
      <c r="A2668" s="0" t="s">
        <v>15</v>
      </c>
      <c r="B2668" s="0" t="s">
        <v>412</v>
      </c>
      <c r="C2668" s="0" t="n">
        <v>17</v>
      </c>
      <c r="D2668" s="0" t="n">
        <v>52743</v>
      </c>
      <c r="E2668" s="0" t="s">
        <v>87</v>
      </c>
      <c r="F2668" s="0" t="n">
        <v>19.9</v>
      </c>
      <c r="G2668" s="0" t="n">
        <v>0.5</v>
      </c>
      <c r="H2668" s="0" t="n">
        <v>9.95</v>
      </c>
      <c r="I2668" s="0" t="n">
        <v>19.9</v>
      </c>
      <c r="J2668" s="0" t="n">
        <v>9.95</v>
      </c>
      <c r="K2668" s="0" t="s">
        <v>18</v>
      </c>
      <c r="L2668" s="0" t="s">
        <v>197</v>
      </c>
      <c r="M2668" s="0" t="n">
        <f aca="false">CEILING(G2668,1)*F2668</f>
        <v>19.9</v>
      </c>
      <c r="N2668" s="0" t="n">
        <f aca="false">M2668-H2668</f>
        <v>9.95</v>
      </c>
      <c r="O2668" s="0" t="n">
        <f aca="false">IF(ABS(N2668-J2668)&lt;0.011,1,0)</f>
        <v>1</v>
      </c>
    </row>
    <row r="2669" customFormat="false" ht="15" hidden="false" customHeight="false" outlineLevel="0" collapsed="false">
      <c r="A2669" s="0" t="s">
        <v>15</v>
      </c>
      <c r="B2669" s="0" t="s">
        <v>412</v>
      </c>
      <c r="C2669" s="0" t="n">
        <v>17</v>
      </c>
      <c r="D2669" s="0" t="n">
        <v>52743</v>
      </c>
      <c r="E2669" s="0" t="s">
        <v>193</v>
      </c>
      <c r="F2669" s="0" t="n">
        <v>8.9</v>
      </c>
      <c r="G2669" s="0" t="n">
        <v>0.5</v>
      </c>
      <c r="H2669" s="0" t="n">
        <v>4.45</v>
      </c>
      <c r="I2669" s="0" t="n">
        <v>8.9</v>
      </c>
      <c r="J2669" s="0" t="n">
        <v>4.45</v>
      </c>
      <c r="K2669" s="0" t="s">
        <v>18</v>
      </c>
      <c r="L2669" s="0" t="s">
        <v>197</v>
      </c>
      <c r="M2669" s="0" t="n">
        <f aca="false">CEILING(G2669,1)*F2669</f>
        <v>8.9</v>
      </c>
      <c r="N2669" s="0" t="n">
        <f aca="false">M2669-H2669</f>
        <v>4.45</v>
      </c>
      <c r="O2669" s="0" t="n">
        <f aca="false">IF(ABS(N2669-J2669)&lt;0.011,1,0)</f>
        <v>1</v>
      </c>
    </row>
    <row r="2670" customFormat="false" ht="15" hidden="false" customHeight="false" outlineLevel="0" collapsed="false">
      <c r="A2670" s="0" t="s">
        <v>15</v>
      </c>
      <c r="B2670" s="0" t="s">
        <v>412</v>
      </c>
      <c r="C2670" s="0" t="n">
        <v>17</v>
      </c>
      <c r="D2670" s="0" t="n">
        <v>52743</v>
      </c>
      <c r="E2670" s="0" t="s">
        <v>24</v>
      </c>
      <c r="F2670" s="0" t="n">
        <v>3.9</v>
      </c>
      <c r="G2670" s="0" t="n">
        <v>0.5</v>
      </c>
      <c r="H2670" s="0" t="n">
        <v>1.95</v>
      </c>
      <c r="I2670" s="0" t="n">
        <v>3.9</v>
      </c>
      <c r="J2670" s="0" t="n">
        <v>1.95</v>
      </c>
      <c r="K2670" s="0" t="s">
        <v>18</v>
      </c>
      <c r="L2670" s="0" t="s">
        <v>197</v>
      </c>
      <c r="M2670" s="0" t="n">
        <f aca="false">CEILING(G2670,1)*F2670</f>
        <v>3.9</v>
      </c>
      <c r="N2670" s="0" t="n">
        <f aca="false">M2670-H2670</f>
        <v>1.95</v>
      </c>
      <c r="O2670" s="0" t="n">
        <f aca="false">IF(ABS(N2670-J2670)&lt;0.011,1,0)</f>
        <v>1</v>
      </c>
    </row>
    <row r="2671" customFormat="false" ht="15" hidden="false" customHeight="false" outlineLevel="0" collapsed="false">
      <c r="A2671" s="0" t="s">
        <v>15</v>
      </c>
      <c r="B2671" s="0" t="s">
        <v>412</v>
      </c>
      <c r="C2671" s="0" t="n">
        <v>18</v>
      </c>
      <c r="D2671" s="0" t="n">
        <v>52735</v>
      </c>
      <c r="E2671" s="0" t="s">
        <v>84</v>
      </c>
      <c r="F2671" s="0" t="n">
        <v>19</v>
      </c>
      <c r="G2671" s="0" t="n">
        <v>0.5</v>
      </c>
      <c r="H2671" s="0" t="n">
        <v>9.5</v>
      </c>
      <c r="I2671" s="0" t="n">
        <v>19</v>
      </c>
      <c r="J2671" s="0" t="n">
        <v>9.5</v>
      </c>
      <c r="K2671" s="0" t="s">
        <v>18</v>
      </c>
      <c r="L2671" s="0" t="s">
        <v>197</v>
      </c>
      <c r="M2671" s="0" t="n">
        <f aca="false">CEILING(G2671,1)*F2671</f>
        <v>19</v>
      </c>
      <c r="N2671" s="0" t="n">
        <f aca="false">M2671-H2671</f>
        <v>9.5</v>
      </c>
      <c r="O2671" s="0" t="n">
        <f aca="false">IF(ABS(N2671-J2671)&lt;0.011,1,0)</f>
        <v>1</v>
      </c>
    </row>
    <row r="2672" customFormat="false" ht="15" hidden="false" customHeight="false" outlineLevel="0" collapsed="false">
      <c r="A2672" s="0" t="s">
        <v>15</v>
      </c>
      <c r="B2672" s="0" t="s">
        <v>412</v>
      </c>
      <c r="C2672" s="0" t="n">
        <v>18</v>
      </c>
      <c r="D2672" s="0" t="n">
        <v>52735</v>
      </c>
      <c r="E2672" s="0" t="s">
        <v>87</v>
      </c>
      <c r="F2672" s="0" t="n">
        <v>19.9</v>
      </c>
      <c r="G2672" s="0" t="n">
        <v>0.5</v>
      </c>
      <c r="H2672" s="0" t="n">
        <v>9.95</v>
      </c>
      <c r="I2672" s="0" t="n">
        <v>19.9</v>
      </c>
      <c r="J2672" s="0" t="n">
        <v>9.95</v>
      </c>
      <c r="K2672" s="0" t="s">
        <v>18</v>
      </c>
      <c r="L2672" s="0" t="s">
        <v>197</v>
      </c>
      <c r="M2672" s="0" t="n">
        <f aca="false">CEILING(G2672,1)*F2672</f>
        <v>19.9</v>
      </c>
      <c r="N2672" s="0" t="n">
        <f aca="false">M2672-H2672</f>
        <v>9.95</v>
      </c>
      <c r="O2672" s="0" t="n">
        <f aca="false">IF(ABS(N2672-J2672)&lt;0.011,1,0)</f>
        <v>1</v>
      </c>
    </row>
    <row r="2673" customFormat="false" ht="15" hidden="false" customHeight="false" outlineLevel="0" collapsed="false">
      <c r="A2673" s="0" t="s">
        <v>15</v>
      </c>
      <c r="B2673" s="0" t="s">
        <v>412</v>
      </c>
      <c r="C2673" s="0" t="n">
        <v>18</v>
      </c>
      <c r="D2673" s="0" t="n">
        <v>52735</v>
      </c>
      <c r="E2673" s="0" t="s">
        <v>193</v>
      </c>
      <c r="F2673" s="0" t="n">
        <v>8.9</v>
      </c>
      <c r="G2673" s="0" t="n">
        <v>0.5</v>
      </c>
      <c r="H2673" s="0" t="n">
        <v>4.45</v>
      </c>
      <c r="I2673" s="0" t="n">
        <v>8.9</v>
      </c>
      <c r="J2673" s="0" t="n">
        <v>4.45</v>
      </c>
      <c r="K2673" s="0" t="s">
        <v>18</v>
      </c>
      <c r="L2673" s="0" t="s">
        <v>197</v>
      </c>
      <c r="M2673" s="0" t="n">
        <f aca="false">CEILING(G2673,1)*F2673</f>
        <v>8.9</v>
      </c>
      <c r="N2673" s="0" t="n">
        <f aca="false">M2673-H2673</f>
        <v>4.45</v>
      </c>
      <c r="O2673" s="0" t="n">
        <f aca="false">IF(ABS(N2673-J2673)&lt;0.011,1,0)</f>
        <v>1</v>
      </c>
    </row>
    <row r="2674" customFormat="false" ht="15" hidden="false" customHeight="false" outlineLevel="0" collapsed="false">
      <c r="A2674" s="0" t="s">
        <v>15</v>
      </c>
      <c r="B2674" s="0" t="s">
        <v>412</v>
      </c>
      <c r="C2674" s="0" t="n">
        <v>18</v>
      </c>
      <c r="D2674" s="0" t="n">
        <v>52735</v>
      </c>
      <c r="E2674" s="0" t="s">
        <v>24</v>
      </c>
      <c r="F2674" s="0" t="n">
        <v>3.9</v>
      </c>
      <c r="G2674" s="0" t="n">
        <v>0.5</v>
      </c>
      <c r="H2674" s="0" t="n">
        <v>1.95</v>
      </c>
      <c r="I2674" s="0" t="n">
        <v>3.9</v>
      </c>
      <c r="J2674" s="0" t="n">
        <v>1.95</v>
      </c>
      <c r="K2674" s="0" t="s">
        <v>18</v>
      </c>
      <c r="L2674" s="0" t="s">
        <v>197</v>
      </c>
      <c r="M2674" s="0" t="n">
        <f aca="false">CEILING(G2674,1)*F2674</f>
        <v>3.9</v>
      </c>
      <c r="N2674" s="0" t="n">
        <f aca="false">M2674-H2674</f>
        <v>1.95</v>
      </c>
      <c r="O2674" s="0" t="n">
        <f aca="false">IF(ABS(N2674-J2674)&lt;0.011,1,0)</f>
        <v>1</v>
      </c>
    </row>
    <row r="2675" customFormat="false" ht="15" hidden="false" customHeight="false" outlineLevel="0" collapsed="false">
      <c r="A2675" s="0" t="s">
        <v>15</v>
      </c>
      <c r="B2675" s="0" t="s">
        <v>413</v>
      </c>
      <c r="C2675" s="0" t="n">
        <v>11</v>
      </c>
      <c r="D2675" s="0" t="n">
        <v>52759</v>
      </c>
      <c r="E2675" s="0" t="s">
        <v>47</v>
      </c>
      <c r="F2675" s="0" t="n">
        <v>18.6</v>
      </c>
      <c r="G2675" s="0" t="n">
        <v>0.5</v>
      </c>
      <c r="H2675" s="0" t="n">
        <v>9.3</v>
      </c>
      <c r="I2675" s="0" t="n">
        <v>18.6</v>
      </c>
      <c r="J2675" s="0" t="n">
        <v>9.3</v>
      </c>
      <c r="K2675" s="0" t="s">
        <v>18</v>
      </c>
      <c r="L2675" s="0" t="s">
        <v>19</v>
      </c>
      <c r="M2675" s="0" t="n">
        <f aca="false">CEILING(G2675,1)*F2675</f>
        <v>18.6</v>
      </c>
      <c r="N2675" s="0" t="n">
        <f aca="false">M2675-H2675</f>
        <v>9.3</v>
      </c>
      <c r="O2675" s="0" t="n">
        <f aca="false">IF(ABS(N2675-J2675)&lt;0.011,1,0)</f>
        <v>1</v>
      </c>
    </row>
    <row r="2676" customFormat="false" ht="15" hidden="false" customHeight="false" outlineLevel="0" collapsed="false">
      <c r="A2676" s="0" t="s">
        <v>15</v>
      </c>
      <c r="B2676" s="0" t="s">
        <v>413</v>
      </c>
      <c r="C2676" s="0" t="n">
        <v>11</v>
      </c>
      <c r="D2676" s="0" t="n">
        <v>52759</v>
      </c>
      <c r="E2676" s="0" t="s">
        <v>161</v>
      </c>
      <c r="F2676" s="0" t="n">
        <v>5.2</v>
      </c>
      <c r="G2676" s="0" t="n">
        <v>0.5</v>
      </c>
      <c r="H2676" s="0" t="n">
        <v>2.6</v>
      </c>
      <c r="I2676" s="0" t="n">
        <v>5.2</v>
      </c>
      <c r="J2676" s="0" t="n">
        <v>2.6</v>
      </c>
      <c r="K2676" s="0" t="s">
        <v>18</v>
      </c>
      <c r="L2676" s="0" t="s">
        <v>19</v>
      </c>
      <c r="M2676" s="0" t="n">
        <f aca="false">CEILING(G2676,1)*F2676</f>
        <v>5.2</v>
      </c>
      <c r="N2676" s="0" t="n">
        <f aca="false">M2676-H2676</f>
        <v>2.6</v>
      </c>
      <c r="O2676" s="0" t="n">
        <f aca="false">IF(ABS(N2676-J2676)&lt;0.011,1,0)</f>
        <v>1</v>
      </c>
    </row>
    <row r="2677" customFormat="false" ht="15" hidden="false" customHeight="false" outlineLevel="0" collapsed="false">
      <c r="A2677" s="0" t="s">
        <v>15</v>
      </c>
      <c r="B2677" s="0" t="s">
        <v>413</v>
      </c>
      <c r="C2677" s="0" t="n">
        <v>11</v>
      </c>
      <c r="D2677" s="0" t="n">
        <v>52759</v>
      </c>
      <c r="E2677" s="0" t="s">
        <v>60</v>
      </c>
      <c r="F2677" s="0" t="n">
        <v>19</v>
      </c>
      <c r="G2677" s="0" t="n">
        <v>0.5</v>
      </c>
      <c r="H2677" s="0" t="n">
        <v>9.5</v>
      </c>
      <c r="I2677" s="0" t="n">
        <v>19</v>
      </c>
      <c r="J2677" s="0" t="n">
        <v>9.5</v>
      </c>
      <c r="K2677" s="0" t="s">
        <v>18</v>
      </c>
      <c r="L2677" s="0" t="s">
        <v>19</v>
      </c>
      <c r="M2677" s="0" t="n">
        <f aca="false">CEILING(G2677,1)*F2677</f>
        <v>19</v>
      </c>
      <c r="N2677" s="0" t="n">
        <f aca="false">M2677-H2677</f>
        <v>9.5</v>
      </c>
      <c r="O2677" s="0" t="n">
        <f aca="false">IF(ABS(N2677-J2677)&lt;0.011,1,0)</f>
        <v>1</v>
      </c>
    </row>
    <row r="2678" customFormat="false" ht="15" hidden="false" customHeight="false" outlineLevel="0" collapsed="false">
      <c r="A2678" s="0" t="s">
        <v>15</v>
      </c>
      <c r="B2678" s="0" t="s">
        <v>413</v>
      </c>
      <c r="C2678" s="0" t="n">
        <v>11</v>
      </c>
      <c r="D2678" s="0" t="n">
        <v>52759</v>
      </c>
      <c r="E2678" s="0" t="s">
        <v>108</v>
      </c>
      <c r="F2678" s="0" t="n">
        <v>4.7</v>
      </c>
      <c r="G2678" s="0" t="n">
        <v>0.5</v>
      </c>
      <c r="H2678" s="0" t="n">
        <v>2.35</v>
      </c>
      <c r="I2678" s="0" t="n">
        <v>4.7</v>
      </c>
      <c r="J2678" s="0" t="n">
        <v>2.35</v>
      </c>
      <c r="K2678" s="0" t="s">
        <v>18</v>
      </c>
      <c r="L2678" s="0" t="s">
        <v>19</v>
      </c>
      <c r="M2678" s="0" t="n">
        <f aca="false">CEILING(G2678,1)*F2678</f>
        <v>4.7</v>
      </c>
      <c r="N2678" s="0" t="n">
        <f aca="false">M2678-H2678</f>
        <v>2.35</v>
      </c>
      <c r="O2678" s="0" t="n">
        <f aca="false">IF(ABS(N2678-J2678)&lt;0.011,1,0)</f>
        <v>1</v>
      </c>
    </row>
    <row r="2679" customFormat="false" ht="15" hidden="false" customHeight="false" outlineLevel="0" collapsed="false">
      <c r="A2679" s="0" t="s">
        <v>15</v>
      </c>
      <c r="B2679" s="0" t="s">
        <v>413</v>
      </c>
      <c r="C2679" s="0" t="n">
        <v>11</v>
      </c>
      <c r="D2679" s="0" t="n">
        <v>52759</v>
      </c>
      <c r="E2679" s="0" t="s">
        <v>75</v>
      </c>
      <c r="F2679" s="0" t="n">
        <v>5.6</v>
      </c>
      <c r="G2679" s="0" t="n">
        <v>0.5</v>
      </c>
      <c r="H2679" s="0" t="n">
        <v>2.8</v>
      </c>
      <c r="I2679" s="0" t="n">
        <v>5.6</v>
      </c>
      <c r="J2679" s="0" t="n">
        <v>2.8</v>
      </c>
      <c r="K2679" s="0" t="s">
        <v>18</v>
      </c>
      <c r="L2679" s="0" t="s">
        <v>19</v>
      </c>
      <c r="M2679" s="0" t="n">
        <f aca="false">CEILING(G2679,1)*F2679</f>
        <v>5.6</v>
      </c>
      <c r="N2679" s="0" t="n">
        <f aca="false">M2679-H2679</f>
        <v>2.8</v>
      </c>
      <c r="O2679" s="0" t="n">
        <f aca="false">IF(ABS(N2679-J2679)&lt;0.011,1,0)</f>
        <v>1</v>
      </c>
    </row>
    <row r="2680" customFormat="false" ht="15" hidden="false" customHeight="false" outlineLevel="0" collapsed="false">
      <c r="A2680" s="0" t="s">
        <v>15</v>
      </c>
      <c r="B2680" s="0" t="s">
        <v>413</v>
      </c>
      <c r="C2680" s="0" t="n">
        <v>11</v>
      </c>
      <c r="D2680" s="0" t="n">
        <v>52759</v>
      </c>
      <c r="E2680" s="0" t="s">
        <v>131</v>
      </c>
      <c r="F2680" s="0" t="n">
        <v>5.2</v>
      </c>
      <c r="G2680" s="0" t="n">
        <v>0.5</v>
      </c>
      <c r="H2680" s="0" t="n">
        <v>2.6</v>
      </c>
      <c r="I2680" s="0" t="n">
        <v>5.2</v>
      </c>
      <c r="J2680" s="0" t="n">
        <v>2.6</v>
      </c>
      <c r="K2680" s="0" t="s">
        <v>18</v>
      </c>
      <c r="L2680" s="0" t="s">
        <v>19</v>
      </c>
      <c r="M2680" s="0" t="n">
        <f aca="false">CEILING(G2680,1)*F2680</f>
        <v>5.2</v>
      </c>
      <c r="N2680" s="0" t="n">
        <f aca="false">M2680-H2680</f>
        <v>2.6</v>
      </c>
      <c r="O2680" s="0" t="n">
        <f aca="false">IF(ABS(N2680-J2680)&lt;0.011,1,0)</f>
        <v>1</v>
      </c>
    </row>
    <row r="2681" customFormat="false" ht="15" hidden="false" customHeight="false" outlineLevel="0" collapsed="false">
      <c r="A2681" s="0" t="s">
        <v>15</v>
      </c>
      <c r="B2681" s="0" t="s">
        <v>413</v>
      </c>
      <c r="C2681" s="0" t="n">
        <v>12</v>
      </c>
      <c r="D2681" s="0" t="n">
        <v>52754</v>
      </c>
      <c r="E2681" s="0" t="s">
        <v>47</v>
      </c>
      <c r="F2681" s="0" t="n">
        <v>18.6</v>
      </c>
      <c r="G2681" s="0" t="n">
        <v>0.5</v>
      </c>
      <c r="H2681" s="0" t="n">
        <v>9.3</v>
      </c>
      <c r="I2681" s="0" t="n">
        <v>18.6</v>
      </c>
      <c r="J2681" s="0" t="n">
        <v>9.3</v>
      </c>
      <c r="K2681" s="0" t="s">
        <v>18</v>
      </c>
      <c r="L2681" s="0" t="s">
        <v>19</v>
      </c>
      <c r="M2681" s="0" t="n">
        <f aca="false">CEILING(G2681,1)*F2681</f>
        <v>18.6</v>
      </c>
      <c r="N2681" s="0" t="n">
        <f aca="false">M2681-H2681</f>
        <v>9.3</v>
      </c>
      <c r="O2681" s="0" t="n">
        <f aca="false">IF(ABS(N2681-J2681)&lt;0.011,1,0)</f>
        <v>1</v>
      </c>
    </row>
    <row r="2682" customFormat="false" ht="15" hidden="false" customHeight="false" outlineLevel="0" collapsed="false">
      <c r="A2682" s="0" t="s">
        <v>15</v>
      </c>
      <c r="B2682" s="0" t="s">
        <v>413</v>
      </c>
      <c r="C2682" s="0" t="n">
        <v>12</v>
      </c>
      <c r="D2682" s="0" t="n">
        <v>52754</v>
      </c>
      <c r="E2682" s="0" t="s">
        <v>161</v>
      </c>
      <c r="F2682" s="0" t="n">
        <v>5.2</v>
      </c>
      <c r="G2682" s="0" t="n">
        <v>0.5</v>
      </c>
      <c r="H2682" s="0" t="n">
        <v>2.6</v>
      </c>
      <c r="I2682" s="0" t="n">
        <v>5.2</v>
      </c>
      <c r="J2682" s="0" t="n">
        <v>2.6</v>
      </c>
      <c r="K2682" s="0" t="s">
        <v>18</v>
      </c>
      <c r="L2682" s="0" t="s">
        <v>19</v>
      </c>
      <c r="M2682" s="0" t="n">
        <f aca="false">CEILING(G2682,1)*F2682</f>
        <v>5.2</v>
      </c>
      <c r="N2682" s="0" t="n">
        <f aca="false">M2682-H2682</f>
        <v>2.6</v>
      </c>
      <c r="O2682" s="0" t="n">
        <f aca="false">IF(ABS(N2682-J2682)&lt;0.011,1,0)</f>
        <v>1</v>
      </c>
    </row>
    <row r="2683" customFormat="false" ht="15" hidden="false" customHeight="false" outlineLevel="0" collapsed="false">
      <c r="A2683" s="0" t="s">
        <v>15</v>
      </c>
      <c r="B2683" s="0" t="s">
        <v>413</v>
      </c>
      <c r="C2683" s="0" t="n">
        <v>12</v>
      </c>
      <c r="D2683" s="0" t="n">
        <v>52754</v>
      </c>
      <c r="E2683" s="0" t="s">
        <v>60</v>
      </c>
      <c r="F2683" s="0" t="n">
        <v>19</v>
      </c>
      <c r="G2683" s="0" t="n">
        <v>0.5</v>
      </c>
      <c r="H2683" s="0" t="n">
        <v>9.5</v>
      </c>
      <c r="I2683" s="0" t="n">
        <v>19</v>
      </c>
      <c r="J2683" s="0" t="n">
        <v>9.5</v>
      </c>
      <c r="K2683" s="0" t="s">
        <v>18</v>
      </c>
      <c r="L2683" s="0" t="s">
        <v>19</v>
      </c>
      <c r="M2683" s="0" t="n">
        <f aca="false">CEILING(G2683,1)*F2683</f>
        <v>19</v>
      </c>
      <c r="N2683" s="0" t="n">
        <f aca="false">M2683-H2683</f>
        <v>9.5</v>
      </c>
      <c r="O2683" s="0" t="n">
        <f aca="false">IF(ABS(N2683-J2683)&lt;0.011,1,0)</f>
        <v>1</v>
      </c>
    </row>
    <row r="2684" customFormat="false" ht="15" hidden="false" customHeight="false" outlineLevel="0" collapsed="false">
      <c r="A2684" s="0" t="s">
        <v>15</v>
      </c>
      <c r="B2684" s="0" t="s">
        <v>413</v>
      </c>
      <c r="C2684" s="0" t="n">
        <v>12</v>
      </c>
      <c r="D2684" s="0" t="n">
        <v>52754</v>
      </c>
      <c r="E2684" s="0" t="s">
        <v>108</v>
      </c>
      <c r="F2684" s="0" t="n">
        <v>4.7</v>
      </c>
      <c r="G2684" s="0" t="n">
        <v>0.5</v>
      </c>
      <c r="H2684" s="0" t="n">
        <v>2.35</v>
      </c>
      <c r="I2684" s="0" t="n">
        <v>4.7</v>
      </c>
      <c r="J2684" s="0" t="n">
        <v>2.35</v>
      </c>
      <c r="K2684" s="0" t="s">
        <v>18</v>
      </c>
      <c r="L2684" s="0" t="s">
        <v>19</v>
      </c>
      <c r="M2684" s="0" t="n">
        <f aca="false">CEILING(G2684,1)*F2684</f>
        <v>4.7</v>
      </c>
      <c r="N2684" s="0" t="n">
        <f aca="false">M2684-H2684</f>
        <v>2.35</v>
      </c>
      <c r="O2684" s="0" t="n">
        <f aca="false">IF(ABS(N2684-J2684)&lt;0.011,1,0)</f>
        <v>1</v>
      </c>
    </row>
    <row r="2685" customFormat="false" ht="15" hidden="false" customHeight="false" outlineLevel="0" collapsed="false">
      <c r="A2685" s="0" t="s">
        <v>15</v>
      </c>
      <c r="B2685" s="0" t="s">
        <v>413</v>
      </c>
      <c r="C2685" s="0" t="n">
        <v>12</v>
      </c>
      <c r="D2685" s="0" t="n">
        <v>52754</v>
      </c>
      <c r="E2685" s="0" t="s">
        <v>75</v>
      </c>
      <c r="F2685" s="0" t="n">
        <v>5.6</v>
      </c>
      <c r="G2685" s="0" t="n">
        <v>0.5</v>
      </c>
      <c r="H2685" s="0" t="n">
        <v>2.8</v>
      </c>
      <c r="I2685" s="0" t="n">
        <v>5.6</v>
      </c>
      <c r="J2685" s="0" t="n">
        <v>2.8</v>
      </c>
      <c r="K2685" s="0" t="s">
        <v>18</v>
      </c>
      <c r="L2685" s="0" t="s">
        <v>19</v>
      </c>
      <c r="M2685" s="0" t="n">
        <f aca="false">CEILING(G2685,1)*F2685</f>
        <v>5.6</v>
      </c>
      <c r="N2685" s="0" t="n">
        <f aca="false">M2685-H2685</f>
        <v>2.8</v>
      </c>
      <c r="O2685" s="0" t="n">
        <f aca="false">IF(ABS(N2685-J2685)&lt;0.011,1,0)</f>
        <v>1</v>
      </c>
    </row>
    <row r="2686" customFormat="false" ht="15" hidden="false" customHeight="false" outlineLevel="0" collapsed="false">
      <c r="A2686" s="0" t="s">
        <v>15</v>
      </c>
      <c r="B2686" s="0" t="s">
        <v>413</v>
      </c>
      <c r="C2686" s="0" t="n">
        <v>12</v>
      </c>
      <c r="D2686" s="0" t="n">
        <v>52754</v>
      </c>
      <c r="E2686" s="0" t="s">
        <v>131</v>
      </c>
      <c r="F2686" s="0" t="n">
        <v>5.2</v>
      </c>
      <c r="G2686" s="0" t="n">
        <v>0.5</v>
      </c>
      <c r="H2686" s="0" t="n">
        <v>2.6</v>
      </c>
      <c r="I2686" s="0" t="n">
        <v>5.2</v>
      </c>
      <c r="J2686" s="0" t="n">
        <v>2.6</v>
      </c>
      <c r="K2686" s="0" t="s">
        <v>18</v>
      </c>
      <c r="L2686" s="0" t="s">
        <v>19</v>
      </c>
      <c r="M2686" s="0" t="n">
        <f aca="false">CEILING(G2686,1)*F2686</f>
        <v>5.2</v>
      </c>
      <c r="N2686" s="0" t="n">
        <f aca="false">M2686-H2686</f>
        <v>2.6</v>
      </c>
      <c r="O2686" s="0" t="n">
        <f aca="false">IF(ABS(N2686-J2686)&lt;0.011,1,0)</f>
        <v>1</v>
      </c>
    </row>
    <row r="2687" customFormat="false" ht="15" hidden="false" customHeight="false" outlineLevel="0" collapsed="false">
      <c r="A2687" s="0" t="s">
        <v>15</v>
      </c>
      <c r="B2687" s="0" t="s">
        <v>414</v>
      </c>
      <c r="C2687" s="0" t="n">
        <v>2</v>
      </c>
      <c r="D2687" s="0" t="n">
        <v>52763</v>
      </c>
      <c r="E2687" s="0" t="s">
        <v>242</v>
      </c>
      <c r="F2687" s="0" t="n">
        <v>36</v>
      </c>
      <c r="G2687" s="0" t="n">
        <v>0.5</v>
      </c>
      <c r="H2687" s="0" t="n">
        <v>18</v>
      </c>
      <c r="I2687" s="0" t="n">
        <v>36</v>
      </c>
      <c r="J2687" s="0" t="n">
        <v>18</v>
      </c>
      <c r="K2687" s="0" t="s">
        <v>18</v>
      </c>
      <c r="L2687" s="0" t="s">
        <v>97</v>
      </c>
      <c r="M2687" s="0" t="n">
        <f aca="false">CEILING(G2687,1)*F2687</f>
        <v>36</v>
      </c>
      <c r="N2687" s="0" t="n">
        <f aca="false">M2687-H2687</f>
        <v>18</v>
      </c>
      <c r="O2687" s="0" t="n">
        <f aca="false">IF(ABS(N2687-J2687)&lt;0.011,1,0)</f>
        <v>1</v>
      </c>
    </row>
    <row r="2688" customFormat="false" ht="15" hidden="false" customHeight="false" outlineLevel="0" collapsed="false">
      <c r="A2688" s="0" t="s">
        <v>15</v>
      </c>
      <c r="B2688" s="0" t="s">
        <v>414</v>
      </c>
      <c r="C2688" s="0" t="n">
        <v>2</v>
      </c>
      <c r="D2688" s="0" t="n">
        <v>52763</v>
      </c>
      <c r="E2688" s="0" t="s">
        <v>126</v>
      </c>
      <c r="F2688" s="0" t="n">
        <v>18.6</v>
      </c>
      <c r="G2688" s="0" t="n">
        <v>0.5</v>
      </c>
      <c r="H2688" s="0" t="n">
        <v>9.3</v>
      </c>
      <c r="I2688" s="0" t="n">
        <v>18.6</v>
      </c>
      <c r="J2688" s="0" t="n">
        <v>9.3</v>
      </c>
      <c r="K2688" s="0" t="s">
        <v>18</v>
      </c>
      <c r="L2688" s="0" t="s">
        <v>97</v>
      </c>
      <c r="M2688" s="0" t="n">
        <f aca="false">CEILING(G2688,1)*F2688</f>
        <v>18.6</v>
      </c>
      <c r="N2688" s="0" t="n">
        <f aca="false">M2688-H2688</f>
        <v>9.3</v>
      </c>
      <c r="O2688" s="0" t="n">
        <f aca="false">IF(ABS(N2688-J2688)&lt;0.011,1,0)</f>
        <v>1</v>
      </c>
    </row>
    <row r="2689" customFormat="false" ht="15" hidden="false" customHeight="false" outlineLevel="0" collapsed="false">
      <c r="A2689" s="0" t="s">
        <v>15</v>
      </c>
      <c r="B2689" s="0" t="s">
        <v>414</v>
      </c>
      <c r="C2689" s="0" t="n">
        <v>2</v>
      </c>
      <c r="D2689" s="0" t="n">
        <v>52763</v>
      </c>
      <c r="E2689" s="0" t="s">
        <v>50</v>
      </c>
      <c r="F2689" s="0" t="n">
        <v>18.6</v>
      </c>
      <c r="G2689" s="0" t="n">
        <v>0.5</v>
      </c>
      <c r="H2689" s="0" t="n">
        <v>9.3</v>
      </c>
      <c r="I2689" s="0" t="n">
        <v>18.6</v>
      </c>
      <c r="J2689" s="0" t="n">
        <v>9.3</v>
      </c>
      <c r="K2689" s="0" t="s">
        <v>18</v>
      </c>
      <c r="L2689" s="0" t="s">
        <v>97</v>
      </c>
      <c r="M2689" s="0" t="n">
        <f aca="false">CEILING(G2689,1)*F2689</f>
        <v>18.6</v>
      </c>
      <c r="N2689" s="0" t="n">
        <f aca="false">M2689-H2689</f>
        <v>9.3</v>
      </c>
      <c r="O2689" s="0" t="n">
        <f aca="false">IF(ABS(N2689-J2689)&lt;0.011,1,0)</f>
        <v>1</v>
      </c>
    </row>
    <row r="2690" customFormat="false" ht="15" hidden="false" customHeight="false" outlineLevel="0" collapsed="false">
      <c r="A2690" s="0" t="s">
        <v>15</v>
      </c>
      <c r="B2690" s="0" t="s">
        <v>414</v>
      </c>
      <c r="C2690" s="0" t="n">
        <v>3</v>
      </c>
      <c r="D2690" s="0" t="n">
        <v>52761</v>
      </c>
      <c r="E2690" s="0" t="s">
        <v>242</v>
      </c>
      <c r="F2690" s="0" t="n">
        <v>36</v>
      </c>
      <c r="G2690" s="0" t="n">
        <v>0.5</v>
      </c>
      <c r="H2690" s="0" t="n">
        <v>18</v>
      </c>
      <c r="I2690" s="0" t="n">
        <v>36</v>
      </c>
      <c r="J2690" s="0" t="n">
        <v>18</v>
      </c>
      <c r="K2690" s="0" t="s">
        <v>18</v>
      </c>
      <c r="L2690" s="0" t="s">
        <v>97</v>
      </c>
      <c r="M2690" s="0" t="n">
        <f aca="false">CEILING(G2690,1)*F2690</f>
        <v>36</v>
      </c>
      <c r="N2690" s="0" t="n">
        <f aca="false">M2690-H2690</f>
        <v>18</v>
      </c>
      <c r="O2690" s="0" t="n">
        <f aca="false">IF(ABS(N2690-J2690)&lt;0.011,1,0)</f>
        <v>1</v>
      </c>
    </row>
    <row r="2691" customFormat="false" ht="15" hidden="false" customHeight="false" outlineLevel="0" collapsed="false">
      <c r="A2691" s="0" t="s">
        <v>15</v>
      </c>
      <c r="B2691" s="0" t="s">
        <v>414</v>
      </c>
      <c r="C2691" s="0" t="n">
        <v>3</v>
      </c>
      <c r="D2691" s="0" t="n">
        <v>52761</v>
      </c>
      <c r="E2691" s="0" t="s">
        <v>126</v>
      </c>
      <c r="F2691" s="0" t="n">
        <v>18.6</v>
      </c>
      <c r="G2691" s="0" t="n">
        <v>0.5</v>
      </c>
      <c r="H2691" s="0" t="n">
        <v>9.3</v>
      </c>
      <c r="I2691" s="0" t="n">
        <v>18.6</v>
      </c>
      <c r="J2691" s="0" t="n">
        <v>9.3</v>
      </c>
      <c r="K2691" s="0" t="s">
        <v>18</v>
      </c>
      <c r="L2691" s="0" t="s">
        <v>97</v>
      </c>
      <c r="M2691" s="0" t="n">
        <f aca="false">CEILING(G2691,1)*F2691</f>
        <v>18.6</v>
      </c>
      <c r="N2691" s="0" t="n">
        <f aca="false">M2691-H2691</f>
        <v>9.3</v>
      </c>
      <c r="O2691" s="0" t="n">
        <f aca="false">IF(ABS(N2691-J2691)&lt;0.011,1,0)</f>
        <v>1</v>
      </c>
    </row>
    <row r="2692" customFormat="false" ht="15" hidden="false" customHeight="false" outlineLevel="0" collapsed="false">
      <c r="A2692" s="0" t="s">
        <v>15</v>
      </c>
      <c r="B2692" s="0" t="s">
        <v>414</v>
      </c>
      <c r="C2692" s="0" t="n">
        <v>3</v>
      </c>
      <c r="D2692" s="0" t="n">
        <v>52761</v>
      </c>
      <c r="E2692" s="0" t="s">
        <v>50</v>
      </c>
      <c r="F2692" s="0" t="n">
        <v>18.6</v>
      </c>
      <c r="G2692" s="0" t="n">
        <v>0.5</v>
      </c>
      <c r="H2692" s="0" t="n">
        <v>9.3</v>
      </c>
      <c r="I2692" s="0" t="n">
        <v>18.6</v>
      </c>
      <c r="J2692" s="0" t="n">
        <v>9.3</v>
      </c>
      <c r="K2692" s="0" t="s">
        <v>18</v>
      </c>
      <c r="L2692" s="0" t="s">
        <v>97</v>
      </c>
      <c r="M2692" s="0" t="n">
        <f aca="false">CEILING(G2692,1)*F2692</f>
        <v>18.6</v>
      </c>
      <c r="N2692" s="0" t="n">
        <f aca="false">M2692-H2692</f>
        <v>9.3</v>
      </c>
      <c r="O2692" s="0" t="n">
        <f aca="false">IF(ABS(N2692-J2692)&lt;0.011,1,0)</f>
        <v>1</v>
      </c>
    </row>
    <row r="2693" customFormat="false" ht="15" hidden="false" customHeight="false" outlineLevel="0" collapsed="false">
      <c r="A2693" s="0" t="s">
        <v>15</v>
      </c>
      <c r="B2693" s="0" t="s">
        <v>415</v>
      </c>
      <c r="C2693" s="0" t="n">
        <v>13</v>
      </c>
      <c r="D2693" s="0" t="n">
        <v>52841</v>
      </c>
      <c r="E2693" s="0" t="s">
        <v>45</v>
      </c>
      <c r="F2693" s="0" t="n">
        <v>18.6</v>
      </c>
      <c r="G2693" s="0" t="n">
        <v>0.5</v>
      </c>
      <c r="H2693" s="0" t="n">
        <v>9.3</v>
      </c>
      <c r="I2693" s="0" t="n">
        <v>18.6</v>
      </c>
      <c r="J2693" s="0" t="n">
        <v>9.3</v>
      </c>
      <c r="K2693" s="0" t="s">
        <v>18</v>
      </c>
      <c r="L2693" s="0" t="s">
        <v>26</v>
      </c>
      <c r="M2693" s="0" t="n">
        <f aca="false">CEILING(G2693,1)*F2693</f>
        <v>18.6</v>
      </c>
      <c r="N2693" s="0" t="n">
        <f aca="false">M2693-H2693</f>
        <v>9.3</v>
      </c>
      <c r="O2693" s="0" t="n">
        <f aca="false">IF(ABS(N2693-J2693)&lt;0.011,1,0)</f>
        <v>1</v>
      </c>
    </row>
    <row r="2694" customFormat="false" ht="15" hidden="false" customHeight="false" outlineLevel="0" collapsed="false">
      <c r="A2694" s="0" t="s">
        <v>15</v>
      </c>
      <c r="B2694" s="0" t="s">
        <v>415</v>
      </c>
      <c r="C2694" s="0" t="n">
        <v>13</v>
      </c>
      <c r="D2694" s="0" t="n">
        <v>52841</v>
      </c>
      <c r="E2694" s="0" t="s">
        <v>259</v>
      </c>
      <c r="F2694" s="0" t="n">
        <v>29.9</v>
      </c>
      <c r="G2694" s="0" t="n">
        <v>0.5</v>
      </c>
      <c r="H2694" s="0" t="n">
        <v>14.95</v>
      </c>
      <c r="I2694" s="0" t="n">
        <v>29.9</v>
      </c>
      <c r="J2694" s="0" t="n">
        <v>14.95</v>
      </c>
      <c r="K2694" s="0" t="s">
        <v>18</v>
      </c>
      <c r="L2694" s="0" t="s">
        <v>26</v>
      </c>
      <c r="M2694" s="0" t="n">
        <f aca="false">CEILING(G2694,1)*F2694</f>
        <v>29.9</v>
      </c>
      <c r="N2694" s="0" t="n">
        <f aca="false">M2694-H2694</f>
        <v>14.95</v>
      </c>
      <c r="O2694" s="0" t="n">
        <f aca="false">IF(ABS(N2694-J2694)&lt;0.011,1,0)</f>
        <v>1</v>
      </c>
    </row>
    <row r="2695" customFormat="false" ht="15" hidden="false" customHeight="false" outlineLevel="0" collapsed="false">
      <c r="A2695" s="0" t="s">
        <v>15</v>
      </c>
      <c r="B2695" s="0" t="s">
        <v>415</v>
      </c>
      <c r="C2695" s="0" t="n">
        <v>13</v>
      </c>
      <c r="D2695" s="0" t="n">
        <v>52841</v>
      </c>
      <c r="E2695" s="0" t="s">
        <v>48</v>
      </c>
      <c r="F2695" s="0" t="n">
        <v>6.9</v>
      </c>
      <c r="G2695" s="0" t="n">
        <v>0.5</v>
      </c>
      <c r="H2695" s="0" t="n">
        <v>3.45</v>
      </c>
      <c r="I2695" s="0" t="n">
        <v>6.9</v>
      </c>
      <c r="J2695" s="0" t="n">
        <v>3.45</v>
      </c>
      <c r="K2695" s="0" t="s">
        <v>18</v>
      </c>
      <c r="L2695" s="0" t="s">
        <v>26</v>
      </c>
      <c r="M2695" s="0" t="n">
        <f aca="false">CEILING(G2695,1)*F2695</f>
        <v>6.9</v>
      </c>
      <c r="N2695" s="0" t="n">
        <f aca="false">M2695-H2695</f>
        <v>3.45</v>
      </c>
      <c r="O2695" s="0" t="n">
        <f aca="false">IF(ABS(N2695-J2695)&lt;0.011,1,0)</f>
        <v>1</v>
      </c>
    </row>
    <row r="2696" customFormat="false" ht="15" hidden="false" customHeight="false" outlineLevel="0" collapsed="false">
      <c r="A2696" s="0" t="s">
        <v>15</v>
      </c>
      <c r="B2696" s="0" t="s">
        <v>415</v>
      </c>
      <c r="C2696" s="0" t="n">
        <v>13</v>
      </c>
      <c r="D2696" s="0" t="n">
        <v>52841</v>
      </c>
      <c r="E2696" s="0" t="s">
        <v>407</v>
      </c>
      <c r="F2696" s="0" t="n">
        <v>25</v>
      </c>
      <c r="G2696" s="0" t="n">
        <v>0.5</v>
      </c>
      <c r="H2696" s="0" t="n">
        <v>12.5</v>
      </c>
      <c r="I2696" s="0" t="n">
        <v>25</v>
      </c>
      <c r="J2696" s="0" t="n">
        <v>12.5</v>
      </c>
      <c r="K2696" s="0" t="s">
        <v>18</v>
      </c>
      <c r="L2696" s="0" t="s">
        <v>26</v>
      </c>
      <c r="M2696" s="0" t="n">
        <f aca="false">CEILING(G2696,1)*F2696</f>
        <v>25</v>
      </c>
      <c r="N2696" s="0" t="n">
        <f aca="false">M2696-H2696</f>
        <v>12.5</v>
      </c>
      <c r="O2696" s="0" t="n">
        <f aca="false">IF(ABS(N2696-J2696)&lt;0.011,1,0)</f>
        <v>1</v>
      </c>
    </row>
    <row r="2697" customFormat="false" ht="15" hidden="false" customHeight="false" outlineLevel="0" collapsed="false">
      <c r="A2697" s="0" t="s">
        <v>15</v>
      </c>
      <c r="B2697" s="0" t="s">
        <v>415</v>
      </c>
      <c r="C2697" s="0" t="n">
        <v>13</v>
      </c>
      <c r="D2697" s="0" t="n">
        <v>52841</v>
      </c>
      <c r="E2697" s="0" t="s">
        <v>76</v>
      </c>
      <c r="F2697" s="0" t="n">
        <v>18.6</v>
      </c>
      <c r="G2697" s="0" t="n">
        <v>0.5</v>
      </c>
      <c r="H2697" s="0" t="n">
        <v>9.3</v>
      </c>
      <c r="I2697" s="0" t="n">
        <v>18.6</v>
      </c>
      <c r="J2697" s="0" t="n">
        <v>9.3</v>
      </c>
      <c r="K2697" s="0" t="s">
        <v>18</v>
      </c>
      <c r="L2697" s="0" t="s">
        <v>26</v>
      </c>
      <c r="M2697" s="0" t="n">
        <f aca="false">CEILING(G2697,1)*F2697</f>
        <v>18.6</v>
      </c>
      <c r="N2697" s="0" t="n">
        <f aca="false">M2697-H2697</f>
        <v>9.3</v>
      </c>
      <c r="O2697" s="0" t="n">
        <f aca="false">IF(ABS(N2697-J2697)&lt;0.011,1,0)</f>
        <v>1</v>
      </c>
    </row>
    <row r="2698" customFormat="false" ht="15" hidden="false" customHeight="false" outlineLevel="0" collapsed="false">
      <c r="A2698" s="0" t="s">
        <v>15</v>
      </c>
      <c r="B2698" s="0" t="s">
        <v>415</v>
      </c>
      <c r="C2698" s="0" t="n">
        <v>14</v>
      </c>
      <c r="D2698" s="0" t="n">
        <v>52839</v>
      </c>
      <c r="E2698" s="0" t="s">
        <v>45</v>
      </c>
      <c r="F2698" s="0" t="n">
        <v>18.6</v>
      </c>
      <c r="G2698" s="0" t="n">
        <v>0.5</v>
      </c>
      <c r="H2698" s="0" t="n">
        <v>9.3</v>
      </c>
      <c r="I2698" s="0" t="n">
        <v>18.6</v>
      </c>
      <c r="J2698" s="0" t="n">
        <v>9.3</v>
      </c>
      <c r="K2698" s="0" t="s">
        <v>18</v>
      </c>
      <c r="L2698" s="0" t="s">
        <v>26</v>
      </c>
      <c r="M2698" s="0" t="n">
        <f aca="false">CEILING(G2698,1)*F2698</f>
        <v>18.6</v>
      </c>
      <c r="N2698" s="0" t="n">
        <f aca="false">M2698-H2698</f>
        <v>9.3</v>
      </c>
      <c r="O2698" s="0" t="n">
        <f aca="false">IF(ABS(N2698-J2698)&lt;0.011,1,0)</f>
        <v>1</v>
      </c>
    </row>
    <row r="2699" customFormat="false" ht="15" hidden="false" customHeight="false" outlineLevel="0" collapsed="false">
      <c r="A2699" s="0" t="s">
        <v>15</v>
      </c>
      <c r="B2699" s="0" t="s">
        <v>415</v>
      </c>
      <c r="C2699" s="0" t="n">
        <v>14</v>
      </c>
      <c r="D2699" s="0" t="n">
        <v>52839</v>
      </c>
      <c r="E2699" s="0" t="s">
        <v>259</v>
      </c>
      <c r="F2699" s="0" t="n">
        <v>29.9</v>
      </c>
      <c r="G2699" s="0" t="n">
        <v>0.5</v>
      </c>
      <c r="H2699" s="0" t="n">
        <v>14.95</v>
      </c>
      <c r="I2699" s="0" t="n">
        <v>29.9</v>
      </c>
      <c r="J2699" s="0" t="n">
        <v>14.95</v>
      </c>
      <c r="K2699" s="0" t="s">
        <v>18</v>
      </c>
      <c r="L2699" s="0" t="s">
        <v>26</v>
      </c>
      <c r="M2699" s="0" t="n">
        <f aca="false">CEILING(G2699,1)*F2699</f>
        <v>29.9</v>
      </c>
      <c r="N2699" s="0" t="n">
        <f aca="false">M2699-H2699</f>
        <v>14.95</v>
      </c>
      <c r="O2699" s="0" t="n">
        <f aca="false">IF(ABS(N2699-J2699)&lt;0.011,1,0)</f>
        <v>1</v>
      </c>
    </row>
    <row r="2700" customFormat="false" ht="15" hidden="false" customHeight="false" outlineLevel="0" collapsed="false">
      <c r="A2700" s="0" t="s">
        <v>15</v>
      </c>
      <c r="B2700" s="0" t="s">
        <v>415</v>
      </c>
      <c r="C2700" s="0" t="n">
        <v>14</v>
      </c>
      <c r="D2700" s="0" t="n">
        <v>52839</v>
      </c>
      <c r="E2700" s="0" t="s">
        <v>48</v>
      </c>
      <c r="F2700" s="0" t="n">
        <v>6.9</v>
      </c>
      <c r="G2700" s="0" t="n">
        <v>0.5</v>
      </c>
      <c r="H2700" s="0" t="n">
        <v>3.45</v>
      </c>
      <c r="I2700" s="0" t="n">
        <v>6.9</v>
      </c>
      <c r="J2700" s="0" t="n">
        <v>3.45</v>
      </c>
      <c r="K2700" s="0" t="s">
        <v>18</v>
      </c>
      <c r="L2700" s="0" t="s">
        <v>26</v>
      </c>
      <c r="M2700" s="0" t="n">
        <f aca="false">CEILING(G2700,1)*F2700</f>
        <v>6.9</v>
      </c>
      <c r="N2700" s="0" t="n">
        <f aca="false">M2700-H2700</f>
        <v>3.45</v>
      </c>
      <c r="O2700" s="0" t="n">
        <f aca="false">IF(ABS(N2700-J2700)&lt;0.011,1,0)</f>
        <v>1</v>
      </c>
    </row>
    <row r="2701" customFormat="false" ht="15" hidden="false" customHeight="false" outlineLevel="0" collapsed="false">
      <c r="A2701" s="0" t="s">
        <v>15</v>
      </c>
      <c r="B2701" s="0" t="s">
        <v>415</v>
      </c>
      <c r="C2701" s="0" t="n">
        <v>14</v>
      </c>
      <c r="D2701" s="0" t="n">
        <v>52839</v>
      </c>
      <c r="E2701" s="0" t="s">
        <v>407</v>
      </c>
      <c r="F2701" s="0" t="n">
        <v>25</v>
      </c>
      <c r="G2701" s="0" t="n">
        <v>0.5</v>
      </c>
      <c r="H2701" s="0" t="n">
        <v>12.5</v>
      </c>
      <c r="I2701" s="0" t="n">
        <v>25</v>
      </c>
      <c r="J2701" s="0" t="n">
        <v>12.5</v>
      </c>
      <c r="K2701" s="0" t="s">
        <v>18</v>
      </c>
      <c r="L2701" s="0" t="s">
        <v>26</v>
      </c>
      <c r="M2701" s="0" t="n">
        <f aca="false">CEILING(G2701,1)*F2701</f>
        <v>25</v>
      </c>
      <c r="N2701" s="0" t="n">
        <f aca="false">M2701-H2701</f>
        <v>12.5</v>
      </c>
      <c r="O2701" s="0" t="n">
        <f aca="false">IF(ABS(N2701-J2701)&lt;0.011,1,0)</f>
        <v>1</v>
      </c>
    </row>
    <row r="2702" customFormat="false" ht="15" hidden="false" customHeight="false" outlineLevel="0" collapsed="false">
      <c r="A2702" s="0" t="s">
        <v>15</v>
      </c>
      <c r="B2702" s="0" t="s">
        <v>415</v>
      </c>
      <c r="C2702" s="0" t="n">
        <v>14</v>
      </c>
      <c r="D2702" s="0" t="n">
        <v>52839</v>
      </c>
      <c r="E2702" s="0" t="s">
        <v>76</v>
      </c>
      <c r="F2702" s="0" t="n">
        <v>18.6</v>
      </c>
      <c r="G2702" s="0" t="n">
        <v>0.5</v>
      </c>
      <c r="H2702" s="0" t="n">
        <v>9.3</v>
      </c>
      <c r="I2702" s="0" t="n">
        <v>18.6</v>
      </c>
      <c r="J2702" s="0" t="n">
        <v>9.3</v>
      </c>
      <c r="K2702" s="0" t="s">
        <v>18</v>
      </c>
      <c r="L2702" s="0" t="s">
        <v>26</v>
      </c>
      <c r="M2702" s="0" t="n">
        <f aca="false">CEILING(G2702,1)*F2702</f>
        <v>18.6</v>
      </c>
      <c r="N2702" s="0" t="n">
        <f aca="false">M2702-H2702</f>
        <v>9.3</v>
      </c>
      <c r="O2702" s="0" t="n">
        <f aca="false">IF(ABS(N2702-J2702)&lt;0.011,1,0)</f>
        <v>1</v>
      </c>
    </row>
    <row r="2703" customFormat="false" ht="15" hidden="false" customHeight="false" outlineLevel="0" collapsed="false">
      <c r="A2703" s="0" t="s">
        <v>15</v>
      </c>
      <c r="B2703" s="0" t="s">
        <v>416</v>
      </c>
      <c r="C2703" s="0" t="n">
        <v>18</v>
      </c>
      <c r="D2703" s="0" t="n">
        <v>52889</v>
      </c>
      <c r="E2703" s="0" t="s">
        <v>20</v>
      </c>
      <c r="F2703" s="0" t="n">
        <v>16.9</v>
      </c>
      <c r="G2703" s="0" t="n">
        <v>0.5</v>
      </c>
      <c r="H2703" s="0" t="n">
        <v>8.45</v>
      </c>
      <c r="I2703" s="0" t="n">
        <v>16.9</v>
      </c>
      <c r="J2703" s="0" t="n">
        <v>8.45</v>
      </c>
      <c r="K2703" s="0" t="s">
        <v>18</v>
      </c>
      <c r="L2703" s="0" t="s">
        <v>74</v>
      </c>
      <c r="M2703" s="0" t="n">
        <f aca="false">CEILING(G2703,1)*F2703</f>
        <v>16.9</v>
      </c>
      <c r="N2703" s="0" t="n">
        <f aca="false">M2703-H2703</f>
        <v>8.45</v>
      </c>
      <c r="O2703" s="0" t="n">
        <f aca="false">IF(ABS(N2703-J2703)&lt;0.011,1,0)</f>
        <v>1</v>
      </c>
    </row>
    <row r="2704" customFormat="false" ht="15" hidden="false" customHeight="false" outlineLevel="0" collapsed="false">
      <c r="A2704" s="0" t="s">
        <v>15</v>
      </c>
      <c r="B2704" s="0" t="s">
        <v>416</v>
      </c>
      <c r="C2704" s="0" t="n">
        <v>19</v>
      </c>
      <c r="D2704" s="0" t="n">
        <v>52888</v>
      </c>
      <c r="E2704" s="0" t="s">
        <v>20</v>
      </c>
      <c r="F2704" s="0" t="n">
        <v>16.9</v>
      </c>
      <c r="G2704" s="0" t="n">
        <v>0.5</v>
      </c>
      <c r="H2704" s="0" t="n">
        <v>8.45</v>
      </c>
      <c r="I2704" s="0" t="n">
        <v>16.9</v>
      </c>
      <c r="J2704" s="0" t="n">
        <v>8.45</v>
      </c>
      <c r="K2704" s="0" t="s">
        <v>18</v>
      </c>
      <c r="L2704" s="0" t="s">
        <v>74</v>
      </c>
      <c r="M2704" s="0" t="n">
        <f aca="false">CEILING(G2704,1)*F2704</f>
        <v>16.9</v>
      </c>
      <c r="N2704" s="0" t="n">
        <f aca="false">M2704-H2704</f>
        <v>8.45</v>
      </c>
      <c r="O2704" s="0" t="n">
        <f aca="false">IF(ABS(N2704-J2704)&lt;0.011,1,0)</f>
        <v>1</v>
      </c>
    </row>
    <row r="2705" customFormat="false" ht="15" hidden="false" customHeight="false" outlineLevel="0" collapsed="false">
      <c r="A2705" s="0" t="s">
        <v>15</v>
      </c>
      <c r="B2705" s="0" t="s">
        <v>416</v>
      </c>
      <c r="C2705" s="0" t="n">
        <v>20</v>
      </c>
      <c r="D2705" s="0" t="n">
        <v>52891</v>
      </c>
      <c r="E2705" s="0" t="s">
        <v>45</v>
      </c>
      <c r="F2705" s="0" t="n">
        <v>18.6</v>
      </c>
      <c r="G2705" s="0" t="n">
        <v>0.5</v>
      </c>
      <c r="H2705" s="0" t="n">
        <v>9.3</v>
      </c>
      <c r="I2705" s="0" t="n">
        <v>18.6</v>
      </c>
      <c r="J2705" s="0" t="n">
        <v>9.3</v>
      </c>
      <c r="K2705" s="0" t="s">
        <v>18</v>
      </c>
      <c r="L2705" s="0" t="s">
        <v>113</v>
      </c>
      <c r="M2705" s="0" t="n">
        <f aca="false">CEILING(G2705,1)*F2705</f>
        <v>18.6</v>
      </c>
      <c r="N2705" s="0" t="n">
        <f aca="false">M2705-H2705</f>
        <v>9.3</v>
      </c>
      <c r="O2705" s="0" t="n">
        <f aca="false">IF(ABS(N2705-J2705)&lt;0.011,1,0)</f>
        <v>1</v>
      </c>
    </row>
    <row r="2706" customFormat="false" ht="15" hidden="false" customHeight="false" outlineLevel="0" collapsed="false">
      <c r="A2706" s="0" t="s">
        <v>15</v>
      </c>
      <c r="B2706" s="0" t="s">
        <v>416</v>
      </c>
      <c r="C2706" s="0" t="n">
        <v>20</v>
      </c>
      <c r="D2706" s="0" t="n">
        <v>52891</v>
      </c>
      <c r="E2706" s="0" t="s">
        <v>417</v>
      </c>
      <c r="F2706" s="0" t="n">
        <v>1.8</v>
      </c>
      <c r="G2706" s="0" t="n">
        <v>0.5</v>
      </c>
      <c r="H2706" s="0" t="n">
        <v>0.9</v>
      </c>
      <c r="I2706" s="0" t="n">
        <v>1.8</v>
      </c>
      <c r="J2706" s="0" t="n">
        <v>0.9</v>
      </c>
      <c r="K2706" s="0" t="s">
        <v>18</v>
      </c>
      <c r="L2706" s="0" t="s">
        <v>113</v>
      </c>
      <c r="M2706" s="0" t="n">
        <f aca="false">CEILING(G2706,1)*F2706</f>
        <v>1.8</v>
      </c>
      <c r="N2706" s="0" t="n">
        <f aca="false">M2706-H2706</f>
        <v>0.9</v>
      </c>
      <c r="O2706" s="0" t="n">
        <f aca="false">IF(ABS(N2706-J2706)&lt;0.011,1,0)</f>
        <v>1</v>
      </c>
    </row>
    <row r="2707" customFormat="false" ht="15" hidden="false" customHeight="false" outlineLevel="0" collapsed="false">
      <c r="A2707" s="0" t="s">
        <v>15</v>
      </c>
      <c r="B2707" s="0" t="s">
        <v>416</v>
      </c>
      <c r="C2707" s="0" t="n">
        <v>20</v>
      </c>
      <c r="D2707" s="0" t="n">
        <v>52891</v>
      </c>
      <c r="E2707" s="0" t="s">
        <v>108</v>
      </c>
      <c r="F2707" s="0" t="n">
        <v>4.7</v>
      </c>
      <c r="G2707" s="0" t="n">
        <v>0.5</v>
      </c>
      <c r="H2707" s="0" t="n">
        <v>2.35</v>
      </c>
      <c r="I2707" s="0" t="n">
        <v>4.7</v>
      </c>
      <c r="J2707" s="0" t="n">
        <v>2.35</v>
      </c>
      <c r="K2707" s="0" t="s">
        <v>18</v>
      </c>
      <c r="L2707" s="0" t="s">
        <v>113</v>
      </c>
      <c r="M2707" s="0" t="n">
        <f aca="false">CEILING(G2707,1)*F2707</f>
        <v>4.7</v>
      </c>
      <c r="N2707" s="0" t="n">
        <f aca="false">M2707-H2707</f>
        <v>2.35</v>
      </c>
      <c r="O2707" s="0" t="n">
        <f aca="false">IF(ABS(N2707-J2707)&lt;0.011,1,0)</f>
        <v>1</v>
      </c>
    </row>
    <row r="2708" customFormat="false" ht="15" hidden="false" customHeight="false" outlineLevel="0" collapsed="false">
      <c r="A2708" s="0" t="s">
        <v>15</v>
      </c>
      <c r="B2708" s="0" t="s">
        <v>416</v>
      </c>
      <c r="C2708" s="0" t="n">
        <v>20</v>
      </c>
      <c r="D2708" s="0" t="n">
        <v>52891</v>
      </c>
      <c r="E2708" s="0" t="s">
        <v>363</v>
      </c>
      <c r="F2708" s="0" t="n">
        <v>6.6</v>
      </c>
      <c r="G2708" s="0" t="n">
        <v>0.5</v>
      </c>
      <c r="H2708" s="0" t="n">
        <v>3.3</v>
      </c>
      <c r="I2708" s="0" t="n">
        <v>6.6</v>
      </c>
      <c r="J2708" s="0" t="n">
        <v>3.3</v>
      </c>
      <c r="K2708" s="0" t="s">
        <v>18</v>
      </c>
      <c r="L2708" s="0" t="s">
        <v>113</v>
      </c>
      <c r="M2708" s="0" t="n">
        <f aca="false">CEILING(G2708,1)*F2708</f>
        <v>6.6</v>
      </c>
      <c r="N2708" s="0" t="n">
        <f aca="false">M2708-H2708</f>
        <v>3.3</v>
      </c>
      <c r="O2708" s="0" t="n">
        <f aca="false">IF(ABS(N2708-J2708)&lt;0.011,1,0)</f>
        <v>1</v>
      </c>
    </row>
    <row r="2709" customFormat="false" ht="15" hidden="false" customHeight="false" outlineLevel="0" collapsed="false">
      <c r="A2709" s="0" t="s">
        <v>15</v>
      </c>
      <c r="B2709" s="0" t="s">
        <v>416</v>
      </c>
      <c r="C2709" s="0" t="n">
        <v>20</v>
      </c>
      <c r="D2709" s="0" t="n">
        <v>52891</v>
      </c>
      <c r="E2709" s="0" t="s">
        <v>67</v>
      </c>
      <c r="F2709" s="0" t="n">
        <v>4.2</v>
      </c>
      <c r="G2709" s="0" t="n">
        <v>0.5</v>
      </c>
      <c r="H2709" s="0" t="n">
        <v>2.1</v>
      </c>
      <c r="I2709" s="0" t="n">
        <v>4.2</v>
      </c>
      <c r="J2709" s="0" t="n">
        <v>2.1</v>
      </c>
      <c r="K2709" s="0" t="s">
        <v>18</v>
      </c>
      <c r="L2709" s="0" t="s">
        <v>113</v>
      </c>
      <c r="M2709" s="0" t="n">
        <f aca="false">CEILING(G2709,1)*F2709</f>
        <v>4.2</v>
      </c>
      <c r="N2709" s="0" t="n">
        <f aca="false">M2709-H2709</f>
        <v>2.1</v>
      </c>
      <c r="O2709" s="0" t="n">
        <f aca="false">IF(ABS(N2709-J2709)&lt;0.011,1,0)</f>
        <v>1</v>
      </c>
    </row>
    <row r="2710" customFormat="false" ht="15" hidden="false" customHeight="false" outlineLevel="0" collapsed="false">
      <c r="A2710" s="0" t="s">
        <v>15</v>
      </c>
      <c r="B2710" s="0" t="s">
        <v>416</v>
      </c>
      <c r="C2710" s="0" t="n">
        <v>20</v>
      </c>
      <c r="D2710" s="0" t="n">
        <v>52891</v>
      </c>
      <c r="E2710" s="0" t="s">
        <v>69</v>
      </c>
      <c r="F2710" s="0" t="n">
        <v>6.5</v>
      </c>
      <c r="G2710" s="0" t="n">
        <v>0.5</v>
      </c>
      <c r="H2710" s="0" t="n">
        <v>3.25</v>
      </c>
      <c r="I2710" s="0" t="n">
        <v>6.5</v>
      </c>
      <c r="J2710" s="0" t="n">
        <v>3.25</v>
      </c>
      <c r="K2710" s="0" t="s">
        <v>18</v>
      </c>
      <c r="L2710" s="0" t="s">
        <v>113</v>
      </c>
      <c r="M2710" s="0" t="n">
        <f aca="false">CEILING(G2710,1)*F2710</f>
        <v>6.5</v>
      </c>
      <c r="N2710" s="0" t="n">
        <f aca="false">M2710-H2710</f>
        <v>3.25</v>
      </c>
      <c r="O2710" s="0" t="n">
        <f aca="false">IF(ABS(N2710-J2710)&lt;0.011,1,0)</f>
        <v>1</v>
      </c>
    </row>
    <row r="2711" customFormat="false" ht="15" hidden="false" customHeight="false" outlineLevel="0" collapsed="false">
      <c r="A2711" s="0" t="s">
        <v>15</v>
      </c>
      <c r="B2711" s="0" t="s">
        <v>416</v>
      </c>
      <c r="C2711" s="0" t="n">
        <v>20</v>
      </c>
      <c r="D2711" s="0" t="n">
        <v>52891</v>
      </c>
      <c r="E2711" s="0" t="s">
        <v>76</v>
      </c>
      <c r="F2711" s="0" t="n">
        <v>18.6</v>
      </c>
      <c r="G2711" s="0" t="n">
        <v>0.5</v>
      </c>
      <c r="H2711" s="0" t="n">
        <v>9.3</v>
      </c>
      <c r="I2711" s="0" t="n">
        <v>18.6</v>
      </c>
      <c r="J2711" s="0" t="n">
        <v>9.3</v>
      </c>
      <c r="K2711" s="0" t="s">
        <v>18</v>
      </c>
      <c r="L2711" s="0" t="s">
        <v>113</v>
      </c>
      <c r="M2711" s="0" t="n">
        <f aca="false">CEILING(G2711,1)*F2711</f>
        <v>18.6</v>
      </c>
      <c r="N2711" s="0" t="n">
        <f aca="false">M2711-H2711</f>
        <v>9.3</v>
      </c>
      <c r="O2711" s="0" t="n">
        <f aca="false">IF(ABS(N2711-J2711)&lt;0.011,1,0)</f>
        <v>1</v>
      </c>
    </row>
    <row r="2712" customFormat="false" ht="15" hidden="false" customHeight="false" outlineLevel="0" collapsed="false">
      <c r="A2712" s="0" t="s">
        <v>15</v>
      </c>
      <c r="B2712" s="0" t="s">
        <v>416</v>
      </c>
      <c r="C2712" s="0" t="n">
        <v>21</v>
      </c>
      <c r="D2712" s="0" t="n">
        <v>52890</v>
      </c>
      <c r="E2712" s="0" t="s">
        <v>45</v>
      </c>
      <c r="F2712" s="0" t="n">
        <v>18.6</v>
      </c>
      <c r="G2712" s="0" t="n">
        <v>0.5</v>
      </c>
      <c r="H2712" s="0" t="n">
        <v>9.3</v>
      </c>
      <c r="I2712" s="0" t="n">
        <v>18.6</v>
      </c>
      <c r="J2712" s="0" t="n">
        <v>9.3</v>
      </c>
      <c r="K2712" s="0" t="s">
        <v>18</v>
      </c>
      <c r="L2712" s="0" t="s">
        <v>113</v>
      </c>
      <c r="M2712" s="0" t="n">
        <f aca="false">CEILING(G2712,1)*F2712</f>
        <v>18.6</v>
      </c>
      <c r="N2712" s="0" t="n">
        <f aca="false">M2712-H2712</f>
        <v>9.3</v>
      </c>
      <c r="O2712" s="0" t="n">
        <f aca="false">IF(ABS(N2712-J2712)&lt;0.011,1,0)</f>
        <v>1</v>
      </c>
    </row>
    <row r="2713" customFormat="false" ht="15" hidden="false" customHeight="false" outlineLevel="0" collapsed="false">
      <c r="A2713" s="0" t="s">
        <v>15</v>
      </c>
      <c r="B2713" s="0" t="s">
        <v>416</v>
      </c>
      <c r="C2713" s="0" t="n">
        <v>21</v>
      </c>
      <c r="D2713" s="0" t="n">
        <v>52890</v>
      </c>
      <c r="E2713" s="0" t="s">
        <v>417</v>
      </c>
      <c r="F2713" s="0" t="n">
        <v>1.8</v>
      </c>
      <c r="G2713" s="0" t="n">
        <v>0.5</v>
      </c>
      <c r="H2713" s="0" t="n">
        <v>0.9</v>
      </c>
      <c r="I2713" s="0" t="n">
        <v>1.8</v>
      </c>
      <c r="J2713" s="0" t="n">
        <v>0.9</v>
      </c>
      <c r="K2713" s="0" t="s">
        <v>18</v>
      </c>
      <c r="L2713" s="0" t="s">
        <v>113</v>
      </c>
      <c r="M2713" s="0" t="n">
        <f aca="false">CEILING(G2713,1)*F2713</f>
        <v>1.8</v>
      </c>
      <c r="N2713" s="0" t="n">
        <f aca="false">M2713-H2713</f>
        <v>0.9</v>
      </c>
      <c r="O2713" s="0" t="n">
        <f aca="false">IF(ABS(N2713-J2713)&lt;0.011,1,0)</f>
        <v>1</v>
      </c>
    </row>
    <row r="2714" customFormat="false" ht="15" hidden="false" customHeight="false" outlineLevel="0" collapsed="false">
      <c r="A2714" s="0" t="s">
        <v>15</v>
      </c>
      <c r="B2714" s="0" t="s">
        <v>416</v>
      </c>
      <c r="C2714" s="0" t="n">
        <v>21</v>
      </c>
      <c r="D2714" s="0" t="n">
        <v>52890</v>
      </c>
      <c r="E2714" s="0" t="s">
        <v>108</v>
      </c>
      <c r="F2714" s="0" t="n">
        <v>4.7</v>
      </c>
      <c r="G2714" s="0" t="n">
        <v>0.5</v>
      </c>
      <c r="H2714" s="0" t="n">
        <v>2.35</v>
      </c>
      <c r="I2714" s="0" t="n">
        <v>4.7</v>
      </c>
      <c r="J2714" s="0" t="n">
        <v>2.35</v>
      </c>
      <c r="K2714" s="0" t="s">
        <v>18</v>
      </c>
      <c r="L2714" s="0" t="s">
        <v>113</v>
      </c>
      <c r="M2714" s="0" t="n">
        <f aca="false">CEILING(G2714,1)*F2714</f>
        <v>4.7</v>
      </c>
      <c r="N2714" s="0" t="n">
        <f aca="false">M2714-H2714</f>
        <v>2.35</v>
      </c>
      <c r="O2714" s="0" t="n">
        <f aca="false">IF(ABS(N2714-J2714)&lt;0.011,1,0)</f>
        <v>1</v>
      </c>
    </row>
    <row r="2715" customFormat="false" ht="15" hidden="false" customHeight="false" outlineLevel="0" collapsed="false">
      <c r="A2715" s="0" t="s">
        <v>15</v>
      </c>
      <c r="B2715" s="0" t="s">
        <v>416</v>
      </c>
      <c r="C2715" s="0" t="n">
        <v>21</v>
      </c>
      <c r="D2715" s="0" t="n">
        <v>52890</v>
      </c>
      <c r="E2715" s="0" t="s">
        <v>363</v>
      </c>
      <c r="F2715" s="0" t="n">
        <v>6.6</v>
      </c>
      <c r="G2715" s="0" t="n">
        <v>0.5</v>
      </c>
      <c r="H2715" s="0" t="n">
        <v>3.3</v>
      </c>
      <c r="I2715" s="0" t="n">
        <v>6.6</v>
      </c>
      <c r="J2715" s="0" t="n">
        <v>3.3</v>
      </c>
      <c r="K2715" s="0" t="s">
        <v>18</v>
      </c>
      <c r="L2715" s="0" t="s">
        <v>113</v>
      </c>
      <c r="M2715" s="0" t="n">
        <f aca="false">CEILING(G2715,1)*F2715</f>
        <v>6.6</v>
      </c>
      <c r="N2715" s="0" t="n">
        <f aca="false">M2715-H2715</f>
        <v>3.3</v>
      </c>
      <c r="O2715" s="0" t="n">
        <f aca="false">IF(ABS(N2715-J2715)&lt;0.011,1,0)</f>
        <v>1</v>
      </c>
    </row>
    <row r="2716" customFormat="false" ht="15" hidden="false" customHeight="false" outlineLevel="0" collapsed="false">
      <c r="A2716" s="0" t="s">
        <v>15</v>
      </c>
      <c r="B2716" s="0" t="s">
        <v>416</v>
      </c>
      <c r="C2716" s="0" t="n">
        <v>21</v>
      </c>
      <c r="D2716" s="0" t="n">
        <v>52890</v>
      </c>
      <c r="E2716" s="0" t="s">
        <v>67</v>
      </c>
      <c r="F2716" s="0" t="n">
        <v>4.2</v>
      </c>
      <c r="G2716" s="0" t="n">
        <v>0.5</v>
      </c>
      <c r="H2716" s="0" t="n">
        <v>2.1</v>
      </c>
      <c r="I2716" s="0" t="n">
        <v>4.2</v>
      </c>
      <c r="J2716" s="0" t="n">
        <v>2.1</v>
      </c>
      <c r="K2716" s="0" t="s">
        <v>18</v>
      </c>
      <c r="L2716" s="0" t="s">
        <v>113</v>
      </c>
      <c r="M2716" s="0" t="n">
        <f aca="false">CEILING(G2716,1)*F2716</f>
        <v>4.2</v>
      </c>
      <c r="N2716" s="0" t="n">
        <f aca="false">M2716-H2716</f>
        <v>2.1</v>
      </c>
      <c r="O2716" s="0" t="n">
        <f aca="false">IF(ABS(N2716-J2716)&lt;0.011,1,0)</f>
        <v>1</v>
      </c>
    </row>
    <row r="2717" customFormat="false" ht="15" hidden="false" customHeight="false" outlineLevel="0" collapsed="false">
      <c r="A2717" s="0" t="s">
        <v>15</v>
      </c>
      <c r="B2717" s="0" t="s">
        <v>416</v>
      </c>
      <c r="C2717" s="0" t="n">
        <v>21</v>
      </c>
      <c r="D2717" s="0" t="n">
        <v>52890</v>
      </c>
      <c r="E2717" s="0" t="s">
        <v>69</v>
      </c>
      <c r="F2717" s="0" t="n">
        <v>6.5</v>
      </c>
      <c r="G2717" s="0" t="n">
        <v>0.5</v>
      </c>
      <c r="H2717" s="0" t="n">
        <v>3.25</v>
      </c>
      <c r="I2717" s="0" t="n">
        <v>6.5</v>
      </c>
      <c r="J2717" s="0" t="n">
        <v>3.25</v>
      </c>
      <c r="K2717" s="0" t="s">
        <v>18</v>
      </c>
      <c r="L2717" s="0" t="s">
        <v>113</v>
      </c>
      <c r="M2717" s="0" t="n">
        <f aca="false">CEILING(G2717,1)*F2717</f>
        <v>6.5</v>
      </c>
      <c r="N2717" s="0" t="n">
        <f aca="false">M2717-H2717</f>
        <v>3.25</v>
      </c>
      <c r="O2717" s="0" t="n">
        <f aca="false">IF(ABS(N2717-J2717)&lt;0.011,1,0)</f>
        <v>1</v>
      </c>
    </row>
    <row r="2718" customFormat="false" ht="15" hidden="false" customHeight="false" outlineLevel="0" collapsed="false">
      <c r="A2718" s="0" t="s">
        <v>15</v>
      </c>
      <c r="B2718" s="0" t="s">
        <v>416</v>
      </c>
      <c r="C2718" s="0" t="n">
        <v>21</v>
      </c>
      <c r="D2718" s="0" t="n">
        <v>52890</v>
      </c>
      <c r="E2718" s="0" t="s">
        <v>76</v>
      </c>
      <c r="F2718" s="0" t="n">
        <v>18.6</v>
      </c>
      <c r="G2718" s="0" t="n">
        <v>0.5</v>
      </c>
      <c r="H2718" s="0" t="n">
        <v>9.3</v>
      </c>
      <c r="I2718" s="0" t="n">
        <v>18.6</v>
      </c>
      <c r="J2718" s="0" t="n">
        <v>9.3</v>
      </c>
      <c r="K2718" s="0" t="s">
        <v>18</v>
      </c>
      <c r="L2718" s="0" t="s">
        <v>113</v>
      </c>
      <c r="M2718" s="0" t="n">
        <f aca="false">CEILING(G2718,1)*F2718</f>
        <v>18.6</v>
      </c>
      <c r="N2718" s="0" t="n">
        <f aca="false">M2718-H2718</f>
        <v>9.3</v>
      </c>
      <c r="O2718" s="0" t="n">
        <f aca="false">IF(ABS(N2718-J2718)&lt;0.011,1,0)</f>
        <v>1</v>
      </c>
    </row>
    <row r="2719" customFormat="false" ht="15" hidden="false" customHeight="false" outlineLevel="0" collapsed="false">
      <c r="A2719" s="0" t="s">
        <v>15</v>
      </c>
      <c r="B2719" s="0" t="s">
        <v>416</v>
      </c>
      <c r="C2719" s="0" t="n">
        <v>24</v>
      </c>
      <c r="D2719" s="0" t="n">
        <v>52896</v>
      </c>
      <c r="E2719" s="0" t="s">
        <v>106</v>
      </c>
      <c r="F2719" s="0" t="n">
        <v>4.7</v>
      </c>
      <c r="G2719" s="0" t="n">
        <v>0.5</v>
      </c>
      <c r="H2719" s="0" t="n">
        <v>2.35</v>
      </c>
      <c r="I2719" s="0" t="n">
        <v>4.7</v>
      </c>
      <c r="J2719" s="0" t="n">
        <v>2.35</v>
      </c>
      <c r="K2719" s="0" t="s">
        <v>18</v>
      </c>
      <c r="L2719" s="0" t="s">
        <v>119</v>
      </c>
      <c r="M2719" s="0" t="n">
        <f aca="false">CEILING(G2719,1)*F2719</f>
        <v>4.7</v>
      </c>
      <c r="N2719" s="0" t="n">
        <f aca="false">M2719-H2719</f>
        <v>2.35</v>
      </c>
      <c r="O2719" s="0" t="n">
        <f aca="false">IF(ABS(N2719-J2719)&lt;0.011,1,0)</f>
        <v>1</v>
      </c>
    </row>
    <row r="2720" customFormat="false" ht="15" hidden="false" customHeight="false" outlineLevel="0" collapsed="false">
      <c r="A2720" s="0" t="s">
        <v>15</v>
      </c>
      <c r="B2720" s="0" t="s">
        <v>416</v>
      </c>
      <c r="C2720" s="0" t="n">
        <v>24</v>
      </c>
      <c r="D2720" s="0" t="n">
        <v>52896</v>
      </c>
      <c r="E2720" s="0" t="s">
        <v>135</v>
      </c>
      <c r="F2720" s="0" t="n">
        <v>8.1</v>
      </c>
      <c r="G2720" s="0" t="n">
        <v>0.5</v>
      </c>
      <c r="H2720" s="0" t="n">
        <v>4.05</v>
      </c>
      <c r="I2720" s="0" t="n">
        <v>8.1</v>
      </c>
      <c r="J2720" s="0" t="n">
        <v>4.05</v>
      </c>
      <c r="K2720" s="0" t="s">
        <v>18</v>
      </c>
      <c r="L2720" s="0" t="s">
        <v>119</v>
      </c>
      <c r="M2720" s="0" t="n">
        <f aca="false">CEILING(G2720,1)*F2720</f>
        <v>8.1</v>
      </c>
      <c r="N2720" s="0" t="n">
        <f aca="false">M2720-H2720</f>
        <v>4.05</v>
      </c>
      <c r="O2720" s="0" t="n">
        <f aca="false">IF(ABS(N2720-J2720)&lt;0.011,1,0)</f>
        <v>1</v>
      </c>
    </row>
    <row r="2721" customFormat="false" ht="15" hidden="false" customHeight="false" outlineLevel="0" collapsed="false">
      <c r="A2721" s="0" t="s">
        <v>15</v>
      </c>
      <c r="B2721" s="0" t="s">
        <v>416</v>
      </c>
      <c r="C2721" s="0" t="n">
        <v>24</v>
      </c>
      <c r="D2721" s="0" t="n">
        <v>52896</v>
      </c>
      <c r="E2721" s="0" t="s">
        <v>407</v>
      </c>
      <c r="F2721" s="0" t="n">
        <v>25</v>
      </c>
      <c r="G2721" s="0" t="n">
        <v>0.5</v>
      </c>
      <c r="H2721" s="0" t="n">
        <v>12.5</v>
      </c>
      <c r="I2721" s="0" t="n">
        <v>25</v>
      </c>
      <c r="J2721" s="0" t="n">
        <v>12.5</v>
      </c>
      <c r="K2721" s="0" t="s">
        <v>18</v>
      </c>
      <c r="L2721" s="0" t="s">
        <v>119</v>
      </c>
      <c r="M2721" s="0" t="n">
        <f aca="false">CEILING(G2721,1)*F2721</f>
        <v>25</v>
      </c>
      <c r="N2721" s="0" t="n">
        <f aca="false">M2721-H2721</f>
        <v>12.5</v>
      </c>
      <c r="O2721" s="0" t="n">
        <f aca="false">IF(ABS(N2721-J2721)&lt;0.011,1,0)</f>
        <v>1</v>
      </c>
    </row>
    <row r="2722" customFormat="false" ht="15" hidden="false" customHeight="false" outlineLevel="0" collapsed="false">
      <c r="A2722" s="0" t="s">
        <v>15</v>
      </c>
      <c r="B2722" s="0" t="s">
        <v>416</v>
      </c>
      <c r="C2722" s="0" t="n">
        <v>24</v>
      </c>
      <c r="D2722" s="0" t="n">
        <v>52896</v>
      </c>
      <c r="E2722" s="0" t="s">
        <v>111</v>
      </c>
      <c r="F2722" s="0" t="n">
        <v>28.6</v>
      </c>
      <c r="G2722" s="0" t="n">
        <v>0.5</v>
      </c>
      <c r="H2722" s="0" t="n">
        <v>14.3</v>
      </c>
      <c r="I2722" s="0" t="n">
        <v>28.6</v>
      </c>
      <c r="J2722" s="0" t="n">
        <v>14.3</v>
      </c>
      <c r="K2722" s="0" t="s">
        <v>18</v>
      </c>
      <c r="L2722" s="0" t="s">
        <v>119</v>
      </c>
      <c r="M2722" s="0" t="n">
        <f aca="false">CEILING(G2722,1)*F2722</f>
        <v>28.6</v>
      </c>
      <c r="N2722" s="0" t="n">
        <f aca="false">M2722-H2722</f>
        <v>14.3</v>
      </c>
      <c r="O2722" s="0" t="n">
        <f aca="false">IF(ABS(N2722-J2722)&lt;0.011,1,0)</f>
        <v>1</v>
      </c>
    </row>
    <row r="2723" customFormat="false" ht="15" hidden="false" customHeight="false" outlineLevel="0" collapsed="false">
      <c r="A2723" s="0" t="s">
        <v>15</v>
      </c>
      <c r="B2723" s="0" t="s">
        <v>416</v>
      </c>
      <c r="C2723" s="0" t="n">
        <v>25</v>
      </c>
      <c r="D2723" s="0" t="n">
        <v>52892</v>
      </c>
      <c r="E2723" s="0" t="s">
        <v>106</v>
      </c>
      <c r="F2723" s="0" t="n">
        <v>4.7</v>
      </c>
      <c r="G2723" s="0" t="n">
        <v>0.5</v>
      </c>
      <c r="H2723" s="0" t="n">
        <v>2.35</v>
      </c>
      <c r="I2723" s="0" t="n">
        <v>4.7</v>
      </c>
      <c r="J2723" s="0" t="n">
        <v>2.35</v>
      </c>
      <c r="K2723" s="0" t="s">
        <v>18</v>
      </c>
      <c r="L2723" s="0" t="s">
        <v>119</v>
      </c>
      <c r="M2723" s="0" t="n">
        <f aca="false">CEILING(G2723,1)*F2723</f>
        <v>4.7</v>
      </c>
      <c r="N2723" s="0" t="n">
        <f aca="false">M2723-H2723</f>
        <v>2.35</v>
      </c>
      <c r="O2723" s="0" t="n">
        <f aca="false">IF(ABS(N2723-J2723)&lt;0.011,1,0)</f>
        <v>1</v>
      </c>
    </row>
    <row r="2724" customFormat="false" ht="15" hidden="false" customHeight="false" outlineLevel="0" collapsed="false">
      <c r="A2724" s="0" t="s">
        <v>15</v>
      </c>
      <c r="B2724" s="0" t="s">
        <v>416</v>
      </c>
      <c r="C2724" s="0" t="n">
        <v>25</v>
      </c>
      <c r="D2724" s="0" t="n">
        <v>52892</v>
      </c>
      <c r="E2724" s="0" t="s">
        <v>135</v>
      </c>
      <c r="F2724" s="0" t="n">
        <v>8.1</v>
      </c>
      <c r="G2724" s="0" t="n">
        <v>0.5</v>
      </c>
      <c r="H2724" s="0" t="n">
        <v>4.05</v>
      </c>
      <c r="I2724" s="0" t="n">
        <v>8.1</v>
      </c>
      <c r="J2724" s="0" t="n">
        <v>4.05</v>
      </c>
      <c r="K2724" s="0" t="s">
        <v>18</v>
      </c>
      <c r="L2724" s="0" t="s">
        <v>119</v>
      </c>
      <c r="M2724" s="0" t="n">
        <f aca="false">CEILING(G2724,1)*F2724</f>
        <v>8.1</v>
      </c>
      <c r="N2724" s="0" t="n">
        <f aca="false">M2724-H2724</f>
        <v>4.05</v>
      </c>
      <c r="O2724" s="0" t="n">
        <f aca="false">IF(ABS(N2724-J2724)&lt;0.011,1,0)</f>
        <v>1</v>
      </c>
    </row>
    <row r="2725" customFormat="false" ht="15" hidden="false" customHeight="false" outlineLevel="0" collapsed="false">
      <c r="A2725" s="0" t="s">
        <v>15</v>
      </c>
      <c r="B2725" s="0" t="s">
        <v>416</v>
      </c>
      <c r="C2725" s="0" t="n">
        <v>25</v>
      </c>
      <c r="D2725" s="0" t="n">
        <v>52892</v>
      </c>
      <c r="E2725" s="0" t="s">
        <v>407</v>
      </c>
      <c r="F2725" s="0" t="n">
        <v>25</v>
      </c>
      <c r="G2725" s="0" t="n">
        <v>0.5</v>
      </c>
      <c r="H2725" s="0" t="n">
        <v>12.5</v>
      </c>
      <c r="I2725" s="0" t="n">
        <v>25</v>
      </c>
      <c r="J2725" s="0" t="n">
        <v>12.5</v>
      </c>
      <c r="K2725" s="0" t="s">
        <v>18</v>
      </c>
      <c r="L2725" s="0" t="s">
        <v>119</v>
      </c>
      <c r="M2725" s="0" t="n">
        <f aca="false">CEILING(G2725,1)*F2725</f>
        <v>25</v>
      </c>
      <c r="N2725" s="0" t="n">
        <f aca="false">M2725-H2725</f>
        <v>12.5</v>
      </c>
      <c r="O2725" s="0" t="n">
        <f aca="false">IF(ABS(N2725-J2725)&lt;0.011,1,0)</f>
        <v>1</v>
      </c>
    </row>
    <row r="2726" customFormat="false" ht="15" hidden="false" customHeight="false" outlineLevel="0" collapsed="false">
      <c r="A2726" s="0" t="s">
        <v>15</v>
      </c>
      <c r="B2726" s="0" t="s">
        <v>416</v>
      </c>
      <c r="C2726" s="0" t="n">
        <v>25</v>
      </c>
      <c r="D2726" s="0" t="n">
        <v>52892</v>
      </c>
      <c r="E2726" s="0" t="s">
        <v>111</v>
      </c>
      <c r="F2726" s="0" t="n">
        <v>28.6</v>
      </c>
      <c r="G2726" s="0" t="n">
        <v>0.5</v>
      </c>
      <c r="H2726" s="0" t="n">
        <v>14.3</v>
      </c>
      <c r="I2726" s="0" t="n">
        <v>28.6</v>
      </c>
      <c r="J2726" s="0" t="n">
        <v>14.3</v>
      </c>
      <c r="K2726" s="0" t="s">
        <v>18</v>
      </c>
      <c r="L2726" s="0" t="s">
        <v>119</v>
      </c>
      <c r="M2726" s="0" t="n">
        <f aca="false">CEILING(G2726,1)*F2726</f>
        <v>28.6</v>
      </c>
      <c r="N2726" s="0" t="n">
        <f aca="false">M2726-H2726</f>
        <v>14.3</v>
      </c>
      <c r="O2726" s="0" t="n">
        <f aca="false">IF(ABS(N2726-J2726)&lt;0.011,1,0)</f>
        <v>1</v>
      </c>
    </row>
    <row r="2727" customFormat="false" ht="15" hidden="false" customHeight="false" outlineLevel="0" collapsed="false">
      <c r="A2727" s="0" t="s">
        <v>15</v>
      </c>
      <c r="B2727" s="0" t="s">
        <v>418</v>
      </c>
      <c r="C2727" s="0" t="n">
        <v>14</v>
      </c>
      <c r="D2727" s="0" t="n">
        <v>52929</v>
      </c>
      <c r="E2727" s="0" t="s">
        <v>84</v>
      </c>
      <c r="F2727" s="0" t="n">
        <v>19</v>
      </c>
      <c r="G2727" s="0" t="n">
        <v>0.5</v>
      </c>
      <c r="H2727" s="0" t="n">
        <v>9.5</v>
      </c>
      <c r="I2727" s="0" t="n">
        <v>19</v>
      </c>
      <c r="J2727" s="0" t="n">
        <v>9.5</v>
      </c>
      <c r="K2727" s="0" t="s">
        <v>168</v>
      </c>
      <c r="M2727" s="0" t="n">
        <f aca="false">CEILING(G2727,1)*F2727</f>
        <v>19</v>
      </c>
      <c r="N2727" s="0" t="n">
        <f aca="false">M2727-H2727</f>
        <v>9.5</v>
      </c>
      <c r="O2727" s="0" t="n">
        <f aca="false">IF(ABS(N2727-J2727)&lt;0.011,1,0)</f>
        <v>1</v>
      </c>
    </row>
    <row r="2728" customFormat="false" ht="15" hidden="false" customHeight="false" outlineLevel="0" collapsed="false">
      <c r="A2728" s="0" t="s">
        <v>15</v>
      </c>
      <c r="B2728" s="0" t="s">
        <v>418</v>
      </c>
      <c r="C2728" s="0" t="n">
        <v>14</v>
      </c>
      <c r="D2728" s="0" t="n">
        <v>52929</v>
      </c>
      <c r="E2728" s="0" t="s">
        <v>80</v>
      </c>
      <c r="F2728" s="0" t="n">
        <v>3.9</v>
      </c>
      <c r="G2728" s="0" t="n">
        <v>0.5</v>
      </c>
      <c r="H2728" s="0" t="n">
        <v>1.95</v>
      </c>
      <c r="I2728" s="0" t="n">
        <v>3.9</v>
      </c>
      <c r="J2728" s="0" t="n">
        <v>1.95</v>
      </c>
      <c r="K2728" s="0" t="s">
        <v>168</v>
      </c>
      <c r="M2728" s="0" t="n">
        <f aca="false">CEILING(G2728,1)*F2728</f>
        <v>3.9</v>
      </c>
      <c r="N2728" s="0" t="n">
        <f aca="false">M2728-H2728</f>
        <v>1.95</v>
      </c>
      <c r="O2728" s="0" t="n">
        <f aca="false">IF(ABS(N2728-J2728)&lt;0.011,1,0)</f>
        <v>1</v>
      </c>
    </row>
    <row r="2729" customFormat="false" ht="15" hidden="false" customHeight="false" outlineLevel="0" collapsed="false">
      <c r="A2729" s="0" t="s">
        <v>15</v>
      </c>
      <c r="B2729" s="0" t="s">
        <v>418</v>
      </c>
      <c r="C2729" s="0" t="n">
        <v>14</v>
      </c>
      <c r="D2729" s="0" t="n">
        <v>52929</v>
      </c>
      <c r="E2729" s="0" t="s">
        <v>130</v>
      </c>
      <c r="F2729" s="0" t="n">
        <v>3.9</v>
      </c>
      <c r="G2729" s="0" t="n">
        <v>0.5</v>
      </c>
      <c r="H2729" s="0" t="n">
        <v>1.95</v>
      </c>
      <c r="I2729" s="0" t="n">
        <v>3.9</v>
      </c>
      <c r="J2729" s="0" t="n">
        <v>1.95</v>
      </c>
      <c r="K2729" s="0" t="s">
        <v>168</v>
      </c>
      <c r="M2729" s="0" t="n">
        <f aca="false">CEILING(G2729,1)*F2729</f>
        <v>3.9</v>
      </c>
      <c r="N2729" s="0" t="n">
        <f aca="false">M2729-H2729</f>
        <v>1.95</v>
      </c>
      <c r="O2729" s="0" t="n">
        <f aca="false">IF(ABS(N2729-J2729)&lt;0.011,1,0)</f>
        <v>1</v>
      </c>
    </row>
    <row r="2730" customFormat="false" ht="15" hidden="false" customHeight="false" outlineLevel="0" collapsed="false">
      <c r="A2730" s="0" t="s">
        <v>15</v>
      </c>
      <c r="B2730" s="0" t="s">
        <v>418</v>
      </c>
      <c r="C2730" s="0" t="n">
        <v>14</v>
      </c>
      <c r="D2730" s="0" t="n">
        <v>52929</v>
      </c>
      <c r="E2730" s="0" t="s">
        <v>149</v>
      </c>
      <c r="F2730" s="0" t="n">
        <v>16.9</v>
      </c>
      <c r="G2730" s="0" t="n">
        <v>0.5</v>
      </c>
      <c r="H2730" s="0" t="n">
        <v>8.45</v>
      </c>
      <c r="I2730" s="0" t="n">
        <v>16.9</v>
      </c>
      <c r="J2730" s="0" t="n">
        <v>8.45</v>
      </c>
      <c r="K2730" s="0" t="s">
        <v>168</v>
      </c>
      <c r="M2730" s="0" t="n">
        <f aca="false">CEILING(G2730,1)*F2730</f>
        <v>16.9</v>
      </c>
      <c r="N2730" s="0" t="n">
        <f aca="false">M2730-H2730</f>
        <v>8.45</v>
      </c>
      <c r="O2730" s="0" t="n">
        <f aca="false">IF(ABS(N2730-J2730)&lt;0.011,1,0)</f>
        <v>1</v>
      </c>
    </row>
    <row r="2731" customFormat="false" ht="15" hidden="false" customHeight="false" outlineLevel="0" collapsed="false">
      <c r="A2731" s="0" t="s">
        <v>15</v>
      </c>
      <c r="B2731" s="0" t="s">
        <v>418</v>
      </c>
      <c r="C2731" s="0" t="n">
        <v>18</v>
      </c>
      <c r="D2731" s="0" t="n">
        <v>52932</v>
      </c>
      <c r="E2731" s="0" t="s">
        <v>419</v>
      </c>
      <c r="F2731" s="0" t="n">
        <v>13</v>
      </c>
      <c r="G2731" s="0" t="n">
        <v>0.5</v>
      </c>
      <c r="H2731" s="0" t="n">
        <v>6.5</v>
      </c>
      <c r="I2731" s="0" t="n">
        <v>13</v>
      </c>
      <c r="J2731" s="0" t="n">
        <v>6.5</v>
      </c>
      <c r="K2731" s="0" t="s">
        <v>18</v>
      </c>
      <c r="L2731" s="0" t="s">
        <v>74</v>
      </c>
      <c r="M2731" s="0" t="n">
        <f aca="false">CEILING(G2731,1)*F2731</f>
        <v>13</v>
      </c>
      <c r="N2731" s="0" t="n">
        <f aca="false">M2731-H2731</f>
        <v>6.5</v>
      </c>
      <c r="O2731" s="0" t="n">
        <f aca="false">IF(ABS(N2731-J2731)&lt;0.011,1,0)</f>
        <v>1</v>
      </c>
    </row>
    <row r="2732" customFormat="false" ht="15" hidden="false" customHeight="false" outlineLevel="0" collapsed="false">
      <c r="A2732" s="0" t="s">
        <v>15</v>
      </c>
      <c r="B2732" s="0" t="s">
        <v>418</v>
      </c>
      <c r="C2732" s="0" t="n">
        <v>18</v>
      </c>
      <c r="D2732" s="0" t="n">
        <v>52932</v>
      </c>
      <c r="E2732" s="0" t="s">
        <v>149</v>
      </c>
      <c r="F2732" s="0" t="n">
        <v>16.9</v>
      </c>
      <c r="G2732" s="0" t="n">
        <v>0.5</v>
      </c>
      <c r="H2732" s="0" t="n">
        <v>8.45</v>
      </c>
      <c r="I2732" s="0" t="n">
        <v>16.9</v>
      </c>
      <c r="J2732" s="0" t="n">
        <v>8.45</v>
      </c>
      <c r="K2732" s="0" t="s">
        <v>18</v>
      </c>
      <c r="L2732" s="0" t="s">
        <v>74</v>
      </c>
      <c r="M2732" s="0" t="n">
        <f aca="false">CEILING(G2732,1)*F2732</f>
        <v>16.9</v>
      </c>
      <c r="N2732" s="0" t="n">
        <f aca="false">M2732-H2732</f>
        <v>8.45</v>
      </c>
      <c r="O2732" s="0" t="n">
        <f aca="false">IF(ABS(N2732-J2732)&lt;0.011,1,0)</f>
        <v>1</v>
      </c>
    </row>
    <row r="2733" customFormat="false" ht="15" hidden="false" customHeight="false" outlineLevel="0" collapsed="false">
      <c r="A2733" s="0" t="s">
        <v>15</v>
      </c>
      <c r="B2733" s="0" t="s">
        <v>418</v>
      </c>
      <c r="C2733" s="0" t="n">
        <v>19</v>
      </c>
      <c r="D2733" s="0" t="n">
        <v>52920</v>
      </c>
      <c r="E2733" s="0" t="s">
        <v>419</v>
      </c>
      <c r="F2733" s="0" t="n">
        <v>13</v>
      </c>
      <c r="G2733" s="0" t="n">
        <v>0.5</v>
      </c>
      <c r="H2733" s="0" t="n">
        <v>6.5</v>
      </c>
      <c r="I2733" s="0" t="n">
        <v>13</v>
      </c>
      <c r="J2733" s="0" t="n">
        <v>6.5</v>
      </c>
      <c r="K2733" s="0" t="s">
        <v>18</v>
      </c>
      <c r="L2733" s="0" t="s">
        <v>74</v>
      </c>
      <c r="M2733" s="0" t="n">
        <f aca="false">CEILING(G2733,1)*F2733</f>
        <v>13</v>
      </c>
      <c r="N2733" s="0" t="n">
        <f aca="false">M2733-H2733</f>
        <v>6.5</v>
      </c>
      <c r="O2733" s="0" t="n">
        <f aca="false">IF(ABS(N2733-J2733)&lt;0.011,1,0)</f>
        <v>1</v>
      </c>
    </row>
    <row r="2734" customFormat="false" ht="15" hidden="false" customHeight="false" outlineLevel="0" collapsed="false">
      <c r="A2734" s="0" t="s">
        <v>15</v>
      </c>
      <c r="B2734" s="0" t="s">
        <v>418</v>
      </c>
      <c r="C2734" s="0" t="n">
        <v>19</v>
      </c>
      <c r="D2734" s="0" t="n">
        <v>52920</v>
      </c>
      <c r="E2734" s="0" t="s">
        <v>149</v>
      </c>
      <c r="F2734" s="0" t="n">
        <v>16.9</v>
      </c>
      <c r="G2734" s="0" t="n">
        <v>0.5</v>
      </c>
      <c r="H2734" s="0" t="n">
        <v>8.45</v>
      </c>
      <c r="I2734" s="0" t="n">
        <v>16.9</v>
      </c>
      <c r="J2734" s="0" t="n">
        <v>8.45</v>
      </c>
      <c r="K2734" s="0" t="s">
        <v>18</v>
      </c>
      <c r="L2734" s="0" t="s">
        <v>74</v>
      </c>
      <c r="M2734" s="0" t="n">
        <f aca="false">CEILING(G2734,1)*F2734</f>
        <v>16.9</v>
      </c>
      <c r="N2734" s="0" t="n">
        <f aca="false">M2734-H2734</f>
        <v>8.45</v>
      </c>
      <c r="O2734" s="0" t="n">
        <f aca="false">IF(ABS(N2734-J2734)&lt;0.011,1,0)</f>
        <v>1</v>
      </c>
    </row>
    <row r="2735" customFormat="false" ht="15" hidden="false" customHeight="false" outlineLevel="0" collapsed="false">
      <c r="A2735" s="0" t="s">
        <v>15</v>
      </c>
      <c r="B2735" s="0" t="s">
        <v>420</v>
      </c>
      <c r="C2735" s="0" t="n">
        <v>5</v>
      </c>
      <c r="D2735" s="0" t="n">
        <v>52942</v>
      </c>
      <c r="E2735" s="0" t="s">
        <v>421</v>
      </c>
      <c r="F2735" s="0" t="n">
        <v>35</v>
      </c>
      <c r="G2735" s="0" t="n">
        <v>0.33</v>
      </c>
      <c r="H2735" s="0" t="n">
        <v>11.55</v>
      </c>
      <c r="I2735" s="0" t="n">
        <v>35</v>
      </c>
      <c r="J2735" s="0" t="n">
        <v>23.45</v>
      </c>
      <c r="K2735" s="0" t="s">
        <v>18</v>
      </c>
      <c r="L2735" s="0" t="s">
        <v>422</v>
      </c>
      <c r="M2735" s="0" t="n">
        <f aca="false">CEILING(G2735,1)*F2735</f>
        <v>35</v>
      </c>
      <c r="N2735" s="0" t="n">
        <f aca="false">M2735-H2735</f>
        <v>23.45</v>
      </c>
      <c r="O2735" s="0" t="n">
        <f aca="false">IF(ABS(N2735-J2735)&lt;0.011,1,0)</f>
        <v>1</v>
      </c>
    </row>
    <row r="2736" customFormat="false" ht="15" hidden="false" customHeight="false" outlineLevel="0" collapsed="false">
      <c r="A2736" s="0" t="s">
        <v>15</v>
      </c>
      <c r="B2736" s="0" t="s">
        <v>420</v>
      </c>
      <c r="C2736" s="0" t="n">
        <v>5</v>
      </c>
      <c r="D2736" s="0" t="n">
        <v>52942</v>
      </c>
      <c r="E2736" s="0" t="s">
        <v>106</v>
      </c>
      <c r="F2736" s="0" t="n">
        <v>4.7</v>
      </c>
      <c r="G2736" s="0" t="n">
        <v>0.33</v>
      </c>
      <c r="H2736" s="0" t="n">
        <v>1.55</v>
      </c>
      <c r="I2736" s="0" t="n">
        <v>4.7</v>
      </c>
      <c r="J2736" s="0" t="n">
        <v>3.15</v>
      </c>
      <c r="K2736" s="0" t="s">
        <v>18</v>
      </c>
      <c r="L2736" s="0" t="s">
        <v>422</v>
      </c>
      <c r="M2736" s="0" t="n">
        <f aca="false">CEILING(G2736,1)*F2736</f>
        <v>4.7</v>
      </c>
      <c r="N2736" s="0" t="n">
        <f aca="false">M2736-H2736</f>
        <v>3.15</v>
      </c>
      <c r="O2736" s="0" t="n">
        <f aca="false">IF(ABS(N2736-J2736)&lt;0.011,1,0)</f>
        <v>1</v>
      </c>
    </row>
    <row r="2737" customFormat="false" ht="15" hidden="false" customHeight="false" outlineLevel="0" collapsed="false">
      <c r="A2737" s="0" t="s">
        <v>15</v>
      </c>
      <c r="B2737" s="0" t="s">
        <v>420</v>
      </c>
      <c r="C2737" s="0" t="n">
        <v>5</v>
      </c>
      <c r="D2737" s="0" t="n">
        <v>52942</v>
      </c>
      <c r="E2737" s="0" t="s">
        <v>120</v>
      </c>
      <c r="F2737" s="0" t="n">
        <v>20.9</v>
      </c>
      <c r="G2737" s="0" t="n">
        <v>0.33</v>
      </c>
      <c r="H2737" s="0" t="n">
        <v>6.9</v>
      </c>
      <c r="I2737" s="0" t="n">
        <v>20.9</v>
      </c>
      <c r="J2737" s="0" t="n">
        <v>14</v>
      </c>
      <c r="K2737" s="0" t="s">
        <v>18</v>
      </c>
      <c r="L2737" s="0" t="s">
        <v>422</v>
      </c>
      <c r="M2737" s="0" t="n">
        <f aca="false">CEILING(G2737,1)*F2737</f>
        <v>20.9</v>
      </c>
      <c r="N2737" s="0" t="n">
        <f aca="false">M2737-H2737</f>
        <v>14</v>
      </c>
      <c r="O2737" s="0" t="n">
        <f aca="false">IF(ABS(N2737-J2737)&lt;0.011,1,0)</f>
        <v>1</v>
      </c>
    </row>
    <row r="2738" customFormat="false" ht="15" hidden="false" customHeight="false" outlineLevel="0" collapsed="false">
      <c r="A2738" s="0" t="s">
        <v>15</v>
      </c>
      <c r="B2738" s="0" t="s">
        <v>420</v>
      </c>
      <c r="C2738" s="0" t="n">
        <v>5</v>
      </c>
      <c r="D2738" s="0" t="n">
        <v>52942</v>
      </c>
      <c r="E2738" s="0" t="s">
        <v>31</v>
      </c>
      <c r="F2738" s="0" t="n">
        <v>2.2</v>
      </c>
      <c r="G2738" s="0" t="n">
        <v>0.33</v>
      </c>
      <c r="H2738" s="0" t="n">
        <v>0.73</v>
      </c>
      <c r="I2738" s="0" t="n">
        <v>2.2</v>
      </c>
      <c r="J2738" s="0" t="n">
        <v>1.47</v>
      </c>
      <c r="K2738" s="0" t="s">
        <v>18</v>
      </c>
      <c r="L2738" s="0" t="s">
        <v>422</v>
      </c>
      <c r="M2738" s="0" t="n">
        <f aca="false">CEILING(G2738,1)*F2738</f>
        <v>2.2</v>
      </c>
      <c r="N2738" s="0" t="n">
        <f aca="false">M2738-H2738</f>
        <v>1.47</v>
      </c>
      <c r="O2738" s="0" t="n">
        <f aca="false">IF(ABS(N2738-J2738)&lt;0.011,1,0)</f>
        <v>1</v>
      </c>
    </row>
    <row r="2739" customFormat="false" ht="15" hidden="false" customHeight="false" outlineLevel="0" collapsed="false">
      <c r="A2739" s="0" t="s">
        <v>15</v>
      </c>
      <c r="B2739" s="0" t="s">
        <v>420</v>
      </c>
      <c r="C2739" s="0" t="n">
        <v>5</v>
      </c>
      <c r="D2739" s="0" t="n">
        <v>52942</v>
      </c>
      <c r="E2739" s="0" t="s">
        <v>87</v>
      </c>
      <c r="F2739" s="0" t="n">
        <v>19.9</v>
      </c>
      <c r="G2739" s="0" t="n">
        <v>0.33</v>
      </c>
      <c r="H2739" s="0" t="n">
        <v>6.57</v>
      </c>
      <c r="I2739" s="0" t="n">
        <v>19.9</v>
      </c>
      <c r="J2739" s="0" t="n">
        <v>13.33</v>
      </c>
      <c r="K2739" s="0" t="s">
        <v>18</v>
      </c>
      <c r="L2739" s="0" t="s">
        <v>422</v>
      </c>
      <c r="M2739" s="0" t="n">
        <f aca="false">CEILING(G2739,1)*F2739</f>
        <v>19.9</v>
      </c>
      <c r="N2739" s="0" t="n">
        <f aca="false">M2739-H2739</f>
        <v>13.33</v>
      </c>
      <c r="O2739" s="0" t="n">
        <f aca="false">IF(ABS(N2739-J2739)&lt;0.011,1,0)</f>
        <v>1</v>
      </c>
    </row>
    <row r="2740" customFormat="false" ht="15" hidden="false" customHeight="false" outlineLevel="0" collapsed="false">
      <c r="A2740" s="0" t="s">
        <v>15</v>
      </c>
      <c r="B2740" s="0" t="s">
        <v>420</v>
      </c>
      <c r="C2740" s="0" t="n">
        <v>5</v>
      </c>
      <c r="D2740" s="0" t="n">
        <v>52942</v>
      </c>
      <c r="E2740" s="0" t="s">
        <v>88</v>
      </c>
      <c r="F2740" s="0" t="n">
        <v>3.9</v>
      </c>
      <c r="G2740" s="0" t="n">
        <v>0.33</v>
      </c>
      <c r="H2740" s="0" t="n">
        <v>1.29</v>
      </c>
      <c r="I2740" s="0" t="n">
        <v>3.9</v>
      </c>
      <c r="J2740" s="0" t="n">
        <v>2.61</v>
      </c>
      <c r="K2740" s="0" t="s">
        <v>18</v>
      </c>
      <c r="L2740" s="0" t="s">
        <v>422</v>
      </c>
      <c r="M2740" s="0" t="n">
        <f aca="false">CEILING(G2740,1)*F2740</f>
        <v>3.9</v>
      </c>
      <c r="N2740" s="0" t="n">
        <f aca="false">M2740-H2740</f>
        <v>2.61</v>
      </c>
      <c r="O2740" s="0" t="n">
        <f aca="false">IF(ABS(N2740-J2740)&lt;0.011,1,0)</f>
        <v>1</v>
      </c>
    </row>
    <row r="2741" customFormat="false" ht="15" hidden="false" customHeight="false" outlineLevel="0" collapsed="false">
      <c r="A2741" s="0" t="s">
        <v>15</v>
      </c>
      <c r="B2741" s="0" t="s">
        <v>420</v>
      </c>
      <c r="C2741" s="0" t="n">
        <v>5</v>
      </c>
      <c r="D2741" s="0" t="n">
        <v>52942</v>
      </c>
      <c r="E2741" s="0" t="s">
        <v>225</v>
      </c>
      <c r="F2741" s="0" t="n">
        <v>16.4</v>
      </c>
      <c r="G2741" s="0" t="n">
        <v>0.33</v>
      </c>
      <c r="H2741" s="0" t="n">
        <v>5.41</v>
      </c>
      <c r="I2741" s="0" t="n">
        <v>16.4</v>
      </c>
      <c r="J2741" s="0" t="n">
        <v>10.99</v>
      </c>
      <c r="K2741" s="0" t="s">
        <v>18</v>
      </c>
      <c r="L2741" s="0" t="s">
        <v>422</v>
      </c>
      <c r="M2741" s="0" t="n">
        <f aca="false">CEILING(G2741,1)*F2741</f>
        <v>16.4</v>
      </c>
      <c r="N2741" s="0" t="n">
        <f aca="false">M2741-H2741</f>
        <v>10.99</v>
      </c>
      <c r="O2741" s="0" t="n">
        <f aca="false">IF(ABS(N2741-J2741)&lt;0.011,1,0)</f>
        <v>1</v>
      </c>
    </row>
    <row r="2742" customFormat="false" ht="15" hidden="false" customHeight="false" outlineLevel="0" collapsed="false">
      <c r="A2742" s="0" t="s">
        <v>15</v>
      </c>
      <c r="B2742" s="0" t="s">
        <v>420</v>
      </c>
      <c r="C2742" s="0" t="n">
        <v>6</v>
      </c>
      <c r="D2742" s="0" t="n">
        <v>52943</v>
      </c>
      <c r="E2742" s="0" t="s">
        <v>421</v>
      </c>
      <c r="F2742" s="0" t="n">
        <v>35</v>
      </c>
      <c r="G2742" s="0" t="n">
        <v>0.34</v>
      </c>
      <c r="H2742" s="0" t="n">
        <v>11.9</v>
      </c>
      <c r="I2742" s="0" t="n">
        <v>35</v>
      </c>
      <c r="J2742" s="0" t="n">
        <v>23.1</v>
      </c>
      <c r="K2742" s="0" t="s">
        <v>18</v>
      </c>
      <c r="L2742" s="0" t="s">
        <v>422</v>
      </c>
      <c r="M2742" s="0" t="n">
        <f aca="false">CEILING(G2742,1)*F2742</f>
        <v>35</v>
      </c>
      <c r="N2742" s="0" t="n">
        <f aca="false">M2742-H2742</f>
        <v>23.1</v>
      </c>
      <c r="O2742" s="0" t="n">
        <f aca="false">IF(ABS(N2742-J2742)&lt;0.011,1,0)</f>
        <v>1</v>
      </c>
    </row>
    <row r="2743" customFormat="false" ht="15" hidden="false" customHeight="false" outlineLevel="0" collapsed="false">
      <c r="A2743" s="0" t="s">
        <v>15</v>
      </c>
      <c r="B2743" s="0" t="s">
        <v>420</v>
      </c>
      <c r="C2743" s="0" t="n">
        <v>6</v>
      </c>
      <c r="D2743" s="0" t="n">
        <v>52943</v>
      </c>
      <c r="E2743" s="0" t="s">
        <v>106</v>
      </c>
      <c r="F2743" s="0" t="n">
        <v>4.7</v>
      </c>
      <c r="G2743" s="0" t="n">
        <v>0.34</v>
      </c>
      <c r="H2743" s="0" t="n">
        <v>1.6</v>
      </c>
      <c r="I2743" s="0" t="n">
        <v>4.7</v>
      </c>
      <c r="J2743" s="0" t="n">
        <v>3.1</v>
      </c>
      <c r="K2743" s="0" t="s">
        <v>18</v>
      </c>
      <c r="L2743" s="0" t="s">
        <v>422</v>
      </c>
      <c r="M2743" s="0" t="n">
        <f aca="false">CEILING(G2743,1)*F2743</f>
        <v>4.7</v>
      </c>
      <c r="N2743" s="0" t="n">
        <f aca="false">M2743-H2743</f>
        <v>3.1</v>
      </c>
      <c r="O2743" s="0" t="n">
        <f aca="false">IF(ABS(N2743-J2743)&lt;0.011,1,0)</f>
        <v>1</v>
      </c>
    </row>
    <row r="2744" customFormat="false" ht="15" hidden="false" customHeight="false" outlineLevel="0" collapsed="false">
      <c r="A2744" s="0" t="s">
        <v>15</v>
      </c>
      <c r="B2744" s="0" t="s">
        <v>420</v>
      </c>
      <c r="C2744" s="0" t="n">
        <v>6</v>
      </c>
      <c r="D2744" s="0" t="n">
        <v>52943</v>
      </c>
      <c r="E2744" s="0" t="s">
        <v>120</v>
      </c>
      <c r="F2744" s="0" t="n">
        <v>20.9</v>
      </c>
      <c r="G2744" s="0" t="n">
        <v>0.34</v>
      </c>
      <c r="H2744" s="0" t="n">
        <v>7.11</v>
      </c>
      <c r="I2744" s="0" t="n">
        <v>20.9</v>
      </c>
      <c r="J2744" s="0" t="n">
        <v>13.79</v>
      </c>
      <c r="K2744" s="0" t="s">
        <v>18</v>
      </c>
      <c r="L2744" s="0" t="s">
        <v>422</v>
      </c>
      <c r="M2744" s="0" t="n">
        <f aca="false">CEILING(G2744,1)*F2744</f>
        <v>20.9</v>
      </c>
      <c r="N2744" s="0" t="n">
        <f aca="false">M2744-H2744</f>
        <v>13.79</v>
      </c>
      <c r="O2744" s="0" t="n">
        <f aca="false">IF(ABS(N2744-J2744)&lt;0.011,1,0)</f>
        <v>1</v>
      </c>
    </row>
    <row r="2745" customFormat="false" ht="15" hidden="false" customHeight="false" outlineLevel="0" collapsed="false">
      <c r="A2745" s="0" t="s">
        <v>15</v>
      </c>
      <c r="B2745" s="0" t="s">
        <v>420</v>
      </c>
      <c r="C2745" s="0" t="n">
        <v>6</v>
      </c>
      <c r="D2745" s="0" t="n">
        <v>52943</v>
      </c>
      <c r="E2745" s="0" t="s">
        <v>31</v>
      </c>
      <c r="F2745" s="0" t="n">
        <v>2.2</v>
      </c>
      <c r="G2745" s="0" t="n">
        <v>0.34</v>
      </c>
      <c r="H2745" s="0" t="n">
        <v>0.75</v>
      </c>
      <c r="I2745" s="0" t="n">
        <v>2.2</v>
      </c>
      <c r="J2745" s="0" t="n">
        <v>1.45</v>
      </c>
      <c r="K2745" s="0" t="s">
        <v>18</v>
      </c>
      <c r="L2745" s="0" t="s">
        <v>422</v>
      </c>
      <c r="M2745" s="0" t="n">
        <f aca="false">CEILING(G2745,1)*F2745</f>
        <v>2.2</v>
      </c>
      <c r="N2745" s="0" t="n">
        <f aca="false">M2745-H2745</f>
        <v>1.45</v>
      </c>
      <c r="O2745" s="0" t="n">
        <f aca="false">IF(ABS(N2745-J2745)&lt;0.011,1,0)</f>
        <v>1</v>
      </c>
    </row>
    <row r="2746" customFormat="false" ht="15" hidden="false" customHeight="false" outlineLevel="0" collapsed="false">
      <c r="A2746" s="0" t="s">
        <v>15</v>
      </c>
      <c r="B2746" s="0" t="s">
        <v>420</v>
      </c>
      <c r="C2746" s="0" t="n">
        <v>6</v>
      </c>
      <c r="D2746" s="0" t="n">
        <v>52943</v>
      </c>
      <c r="E2746" s="0" t="s">
        <v>87</v>
      </c>
      <c r="F2746" s="0" t="n">
        <v>19.9</v>
      </c>
      <c r="G2746" s="0" t="n">
        <v>0.34</v>
      </c>
      <c r="H2746" s="0" t="n">
        <v>6.77</v>
      </c>
      <c r="I2746" s="0" t="n">
        <v>19.9</v>
      </c>
      <c r="J2746" s="0" t="n">
        <v>13.13</v>
      </c>
      <c r="K2746" s="0" t="s">
        <v>18</v>
      </c>
      <c r="L2746" s="0" t="s">
        <v>422</v>
      </c>
      <c r="M2746" s="0" t="n">
        <f aca="false">CEILING(G2746,1)*F2746</f>
        <v>19.9</v>
      </c>
      <c r="N2746" s="0" t="n">
        <f aca="false">M2746-H2746</f>
        <v>13.13</v>
      </c>
      <c r="O2746" s="0" t="n">
        <f aca="false">IF(ABS(N2746-J2746)&lt;0.011,1,0)</f>
        <v>1</v>
      </c>
    </row>
    <row r="2747" customFormat="false" ht="15" hidden="false" customHeight="false" outlineLevel="0" collapsed="false">
      <c r="A2747" s="0" t="s">
        <v>15</v>
      </c>
      <c r="B2747" s="0" t="s">
        <v>420</v>
      </c>
      <c r="C2747" s="0" t="n">
        <v>6</v>
      </c>
      <c r="D2747" s="0" t="n">
        <v>52943</v>
      </c>
      <c r="E2747" s="0" t="s">
        <v>88</v>
      </c>
      <c r="F2747" s="0" t="n">
        <v>3.9</v>
      </c>
      <c r="G2747" s="0" t="n">
        <v>0.34</v>
      </c>
      <c r="H2747" s="0" t="n">
        <v>1.33</v>
      </c>
      <c r="I2747" s="0" t="n">
        <v>3.9</v>
      </c>
      <c r="J2747" s="0" t="n">
        <v>2.57</v>
      </c>
      <c r="K2747" s="0" t="s">
        <v>18</v>
      </c>
      <c r="L2747" s="0" t="s">
        <v>422</v>
      </c>
      <c r="M2747" s="0" t="n">
        <f aca="false">CEILING(G2747,1)*F2747</f>
        <v>3.9</v>
      </c>
      <c r="N2747" s="0" t="n">
        <f aca="false">M2747-H2747</f>
        <v>2.57</v>
      </c>
      <c r="O2747" s="0" t="n">
        <f aca="false">IF(ABS(N2747-J2747)&lt;0.011,1,0)</f>
        <v>1</v>
      </c>
    </row>
    <row r="2748" customFormat="false" ht="15" hidden="false" customHeight="false" outlineLevel="0" collapsed="false">
      <c r="A2748" s="0" t="s">
        <v>15</v>
      </c>
      <c r="B2748" s="0" t="s">
        <v>420</v>
      </c>
      <c r="C2748" s="0" t="n">
        <v>6</v>
      </c>
      <c r="D2748" s="0" t="n">
        <v>52943</v>
      </c>
      <c r="E2748" s="0" t="s">
        <v>225</v>
      </c>
      <c r="F2748" s="0" t="n">
        <v>16.4</v>
      </c>
      <c r="G2748" s="0" t="n">
        <v>0.34</v>
      </c>
      <c r="H2748" s="0" t="n">
        <v>5.58</v>
      </c>
      <c r="I2748" s="0" t="n">
        <v>16.4</v>
      </c>
      <c r="J2748" s="0" t="n">
        <v>10.82</v>
      </c>
      <c r="K2748" s="0" t="s">
        <v>18</v>
      </c>
      <c r="L2748" s="0" t="s">
        <v>422</v>
      </c>
      <c r="M2748" s="0" t="n">
        <f aca="false">CEILING(G2748,1)*F2748</f>
        <v>16.4</v>
      </c>
      <c r="N2748" s="0" t="n">
        <f aca="false">M2748-H2748</f>
        <v>10.82</v>
      </c>
      <c r="O2748" s="0" t="n">
        <f aca="false">IF(ABS(N2748-J2748)&lt;0.011,1,0)</f>
        <v>1</v>
      </c>
    </row>
    <row r="2749" customFormat="false" ht="15" hidden="false" customHeight="false" outlineLevel="0" collapsed="false">
      <c r="A2749" s="0" t="s">
        <v>15</v>
      </c>
      <c r="B2749" s="0" t="s">
        <v>420</v>
      </c>
      <c r="C2749" s="0" t="n">
        <v>7</v>
      </c>
      <c r="D2749" s="0" t="n">
        <v>52936</v>
      </c>
      <c r="E2749" s="0" t="s">
        <v>421</v>
      </c>
      <c r="F2749" s="0" t="n">
        <v>35</v>
      </c>
      <c r="G2749" s="0" t="n">
        <v>0.33</v>
      </c>
      <c r="H2749" s="0" t="n">
        <v>11.54</v>
      </c>
      <c r="I2749" s="0" t="n">
        <v>35</v>
      </c>
      <c r="J2749" s="0" t="n">
        <v>23.46</v>
      </c>
      <c r="K2749" s="0" t="s">
        <v>18</v>
      </c>
      <c r="L2749" s="0" t="s">
        <v>422</v>
      </c>
      <c r="M2749" s="0" t="n">
        <f aca="false">CEILING(G2749,1)*F2749</f>
        <v>35</v>
      </c>
      <c r="N2749" s="0" t="n">
        <f aca="false">M2749-H2749</f>
        <v>23.46</v>
      </c>
      <c r="O2749" s="0" t="n">
        <f aca="false">IF(ABS(N2749-J2749)&lt;0.011,1,0)</f>
        <v>1</v>
      </c>
    </row>
    <row r="2750" customFormat="false" ht="15" hidden="false" customHeight="false" outlineLevel="0" collapsed="false">
      <c r="A2750" s="0" t="s">
        <v>15</v>
      </c>
      <c r="B2750" s="0" t="s">
        <v>420</v>
      </c>
      <c r="C2750" s="0" t="n">
        <v>7</v>
      </c>
      <c r="D2750" s="0" t="n">
        <v>52936</v>
      </c>
      <c r="E2750" s="0" t="s">
        <v>106</v>
      </c>
      <c r="F2750" s="0" t="n">
        <v>4.7</v>
      </c>
      <c r="G2750" s="0" t="n">
        <v>0.33</v>
      </c>
      <c r="H2750" s="0" t="n">
        <v>1.55</v>
      </c>
      <c r="I2750" s="0" t="n">
        <v>4.7</v>
      </c>
      <c r="J2750" s="0" t="n">
        <v>3.15</v>
      </c>
      <c r="K2750" s="0" t="s">
        <v>18</v>
      </c>
      <c r="L2750" s="0" t="s">
        <v>422</v>
      </c>
      <c r="M2750" s="0" t="n">
        <f aca="false">CEILING(G2750,1)*F2750</f>
        <v>4.7</v>
      </c>
      <c r="N2750" s="0" t="n">
        <f aca="false">M2750-H2750</f>
        <v>3.15</v>
      </c>
      <c r="O2750" s="0" t="n">
        <f aca="false">IF(ABS(N2750-J2750)&lt;0.011,1,0)</f>
        <v>1</v>
      </c>
    </row>
    <row r="2751" customFormat="false" ht="15" hidden="false" customHeight="false" outlineLevel="0" collapsed="false">
      <c r="A2751" s="0" t="s">
        <v>15</v>
      </c>
      <c r="B2751" s="0" t="s">
        <v>420</v>
      </c>
      <c r="C2751" s="0" t="n">
        <v>7</v>
      </c>
      <c r="D2751" s="0" t="n">
        <v>52936</v>
      </c>
      <c r="E2751" s="0" t="s">
        <v>120</v>
      </c>
      <c r="F2751" s="0" t="n">
        <v>20.9</v>
      </c>
      <c r="G2751" s="0" t="n">
        <v>0.33</v>
      </c>
      <c r="H2751" s="0" t="n">
        <v>6.89</v>
      </c>
      <c r="I2751" s="0" t="n">
        <v>20.9</v>
      </c>
      <c r="J2751" s="0" t="n">
        <v>14.01</v>
      </c>
      <c r="K2751" s="0" t="s">
        <v>18</v>
      </c>
      <c r="L2751" s="0" t="s">
        <v>422</v>
      </c>
      <c r="M2751" s="0" t="n">
        <f aca="false">CEILING(G2751,1)*F2751</f>
        <v>20.9</v>
      </c>
      <c r="N2751" s="0" t="n">
        <f aca="false">M2751-H2751</f>
        <v>14.01</v>
      </c>
      <c r="O2751" s="0" t="n">
        <f aca="false">IF(ABS(N2751-J2751)&lt;0.011,1,0)</f>
        <v>1</v>
      </c>
    </row>
    <row r="2752" customFormat="false" ht="15" hidden="false" customHeight="false" outlineLevel="0" collapsed="false">
      <c r="A2752" s="0" t="s">
        <v>15</v>
      </c>
      <c r="B2752" s="0" t="s">
        <v>420</v>
      </c>
      <c r="C2752" s="0" t="n">
        <v>7</v>
      </c>
      <c r="D2752" s="0" t="n">
        <v>52936</v>
      </c>
      <c r="E2752" s="0" t="s">
        <v>31</v>
      </c>
      <c r="F2752" s="0" t="n">
        <v>2.2</v>
      </c>
      <c r="G2752" s="0" t="n">
        <v>0.33</v>
      </c>
      <c r="H2752" s="0" t="n">
        <v>0.73</v>
      </c>
      <c r="I2752" s="0" t="n">
        <v>2.2</v>
      </c>
      <c r="J2752" s="0" t="n">
        <v>1.47</v>
      </c>
      <c r="K2752" s="0" t="s">
        <v>18</v>
      </c>
      <c r="L2752" s="0" t="s">
        <v>422</v>
      </c>
      <c r="M2752" s="0" t="n">
        <f aca="false">CEILING(G2752,1)*F2752</f>
        <v>2.2</v>
      </c>
      <c r="N2752" s="0" t="n">
        <f aca="false">M2752-H2752</f>
        <v>1.47</v>
      </c>
      <c r="O2752" s="0" t="n">
        <f aca="false">IF(ABS(N2752-J2752)&lt;0.011,1,0)</f>
        <v>1</v>
      </c>
    </row>
    <row r="2753" customFormat="false" ht="15" hidden="false" customHeight="false" outlineLevel="0" collapsed="false">
      <c r="A2753" s="0" t="s">
        <v>15</v>
      </c>
      <c r="B2753" s="0" t="s">
        <v>420</v>
      </c>
      <c r="C2753" s="0" t="n">
        <v>7</v>
      </c>
      <c r="D2753" s="0" t="n">
        <v>52936</v>
      </c>
      <c r="E2753" s="0" t="s">
        <v>87</v>
      </c>
      <c r="F2753" s="0" t="n">
        <v>19.9</v>
      </c>
      <c r="G2753" s="0" t="n">
        <v>0.33</v>
      </c>
      <c r="H2753" s="0" t="n">
        <v>6.56</v>
      </c>
      <c r="I2753" s="0" t="n">
        <v>19.9</v>
      </c>
      <c r="J2753" s="0" t="n">
        <v>13.34</v>
      </c>
      <c r="K2753" s="0" t="s">
        <v>18</v>
      </c>
      <c r="L2753" s="0" t="s">
        <v>422</v>
      </c>
      <c r="M2753" s="0" t="n">
        <f aca="false">CEILING(G2753,1)*F2753</f>
        <v>19.9</v>
      </c>
      <c r="N2753" s="0" t="n">
        <f aca="false">M2753-H2753</f>
        <v>13.34</v>
      </c>
      <c r="O2753" s="0" t="n">
        <f aca="false">IF(ABS(N2753-J2753)&lt;0.011,1,0)</f>
        <v>1</v>
      </c>
    </row>
    <row r="2754" customFormat="false" ht="15" hidden="false" customHeight="false" outlineLevel="0" collapsed="false">
      <c r="A2754" s="0" t="s">
        <v>15</v>
      </c>
      <c r="B2754" s="0" t="s">
        <v>420</v>
      </c>
      <c r="C2754" s="0" t="n">
        <v>7</v>
      </c>
      <c r="D2754" s="0" t="n">
        <v>52936</v>
      </c>
      <c r="E2754" s="0" t="s">
        <v>88</v>
      </c>
      <c r="F2754" s="0" t="n">
        <v>3.9</v>
      </c>
      <c r="G2754" s="0" t="n">
        <v>0.33</v>
      </c>
      <c r="H2754" s="0" t="n">
        <v>1.29</v>
      </c>
      <c r="I2754" s="0" t="n">
        <v>3.9</v>
      </c>
      <c r="J2754" s="0" t="n">
        <v>2.61</v>
      </c>
      <c r="K2754" s="0" t="s">
        <v>18</v>
      </c>
      <c r="L2754" s="0" t="s">
        <v>422</v>
      </c>
      <c r="M2754" s="0" t="n">
        <f aca="false">CEILING(G2754,1)*F2754</f>
        <v>3.9</v>
      </c>
      <c r="N2754" s="0" t="n">
        <f aca="false">M2754-H2754</f>
        <v>2.61</v>
      </c>
      <c r="O2754" s="0" t="n">
        <f aca="false">IF(ABS(N2754-J2754)&lt;0.011,1,0)</f>
        <v>1</v>
      </c>
    </row>
    <row r="2755" customFormat="false" ht="15" hidden="false" customHeight="false" outlineLevel="0" collapsed="false">
      <c r="A2755" s="0" t="s">
        <v>15</v>
      </c>
      <c r="B2755" s="0" t="s">
        <v>420</v>
      </c>
      <c r="C2755" s="0" t="n">
        <v>7</v>
      </c>
      <c r="D2755" s="0" t="n">
        <v>52936</v>
      </c>
      <c r="E2755" s="0" t="s">
        <v>225</v>
      </c>
      <c r="F2755" s="0" t="n">
        <v>16.4</v>
      </c>
      <c r="G2755" s="0" t="n">
        <v>0.33</v>
      </c>
      <c r="H2755" s="0" t="n">
        <v>5.4</v>
      </c>
      <c r="I2755" s="0" t="n">
        <v>16.4</v>
      </c>
      <c r="J2755" s="0" t="n">
        <v>11</v>
      </c>
      <c r="K2755" s="0" t="s">
        <v>18</v>
      </c>
      <c r="L2755" s="0" t="s">
        <v>422</v>
      </c>
      <c r="M2755" s="0" t="n">
        <f aca="false">CEILING(G2755,1)*F2755</f>
        <v>16.4</v>
      </c>
      <c r="N2755" s="0" t="n">
        <f aca="false">M2755-H2755</f>
        <v>11</v>
      </c>
      <c r="O2755" s="0" t="n">
        <f aca="false">IF(ABS(N2755-J2755)&lt;0.011,1,0)</f>
        <v>1</v>
      </c>
    </row>
    <row r="2756" customFormat="false" ht="15" hidden="false" customHeight="false" outlineLevel="0" collapsed="false">
      <c r="A2756" s="0" t="s">
        <v>15</v>
      </c>
      <c r="B2756" s="0" t="s">
        <v>420</v>
      </c>
      <c r="C2756" s="0" t="n">
        <v>8</v>
      </c>
      <c r="D2756" s="0" t="n">
        <v>52944</v>
      </c>
      <c r="E2756" s="0" t="s">
        <v>423</v>
      </c>
      <c r="F2756" s="0" t="n">
        <v>1.2</v>
      </c>
      <c r="G2756" s="0" t="n">
        <v>0.5</v>
      </c>
      <c r="H2756" s="0" t="n">
        <v>0.6</v>
      </c>
      <c r="I2756" s="0" t="n">
        <v>1.2</v>
      </c>
      <c r="J2756" s="0" t="n">
        <v>0.6</v>
      </c>
      <c r="K2756" s="0" t="s">
        <v>168</v>
      </c>
      <c r="M2756" s="0" t="n">
        <f aca="false">CEILING(G2756,1)*F2756</f>
        <v>1.2</v>
      </c>
      <c r="N2756" s="0" t="n">
        <f aca="false">M2756-H2756</f>
        <v>0.6</v>
      </c>
      <c r="O2756" s="0" t="n">
        <f aca="false">IF(ABS(N2756-J2756)&lt;0.011,1,0)</f>
        <v>1</v>
      </c>
    </row>
    <row r="2757" customFormat="false" ht="15" hidden="false" customHeight="false" outlineLevel="0" collapsed="false">
      <c r="A2757" s="0" t="s">
        <v>15</v>
      </c>
      <c r="B2757" s="0" t="s">
        <v>420</v>
      </c>
      <c r="C2757" s="0" t="n">
        <v>8</v>
      </c>
      <c r="D2757" s="0" t="n">
        <v>52944</v>
      </c>
      <c r="E2757" s="0" t="s">
        <v>281</v>
      </c>
      <c r="F2757" s="0" t="n">
        <v>7.9</v>
      </c>
      <c r="G2757" s="0" t="n">
        <v>0.5</v>
      </c>
      <c r="H2757" s="0" t="n">
        <v>3.95</v>
      </c>
      <c r="I2757" s="0" t="n">
        <v>7.9</v>
      </c>
      <c r="J2757" s="0" t="n">
        <v>3.95</v>
      </c>
      <c r="K2757" s="0" t="s">
        <v>168</v>
      </c>
      <c r="M2757" s="0" t="n">
        <f aca="false">CEILING(G2757,1)*F2757</f>
        <v>7.9</v>
      </c>
      <c r="N2757" s="0" t="n">
        <f aca="false">M2757-H2757</f>
        <v>3.95</v>
      </c>
      <c r="O2757" s="0" t="n">
        <f aca="false">IF(ABS(N2757-J2757)&lt;0.011,1,0)</f>
        <v>1</v>
      </c>
    </row>
    <row r="2758" customFormat="false" ht="15" hidden="false" customHeight="false" outlineLevel="0" collapsed="false">
      <c r="A2758" s="0" t="s">
        <v>15</v>
      </c>
      <c r="B2758" s="0" t="s">
        <v>420</v>
      </c>
      <c r="C2758" s="0" t="n">
        <v>8</v>
      </c>
      <c r="D2758" s="0" t="n">
        <v>52944</v>
      </c>
      <c r="E2758" s="0" t="s">
        <v>363</v>
      </c>
      <c r="F2758" s="0" t="n">
        <v>6.6</v>
      </c>
      <c r="G2758" s="0" t="n">
        <v>0.5</v>
      </c>
      <c r="H2758" s="0" t="n">
        <v>3.3</v>
      </c>
      <c r="I2758" s="0" t="n">
        <v>6.6</v>
      </c>
      <c r="J2758" s="0" t="n">
        <v>3.3</v>
      </c>
      <c r="K2758" s="0" t="s">
        <v>168</v>
      </c>
      <c r="M2758" s="0" t="n">
        <f aca="false">CEILING(G2758,1)*F2758</f>
        <v>6.6</v>
      </c>
      <c r="N2758" s="0" t="n">
        <f aca="false">M2758-H2758</f>
        <v>3.3</v>
      </c>
      <c r="O2758" s="0" t="n">
        <f aca="false">IF(ABS(N2758-J2758)&lt;0.011,1,0)</f>
        <v>1</v>
      </c>
    </row>
    <row r="2759" customFormat="false" ht="15" hidden="false" customHeight="false" outlineLevel="0" collapsed="false">
      <c r="A2759" s="0" t="s">
        <v>15</v>
      </c>
      <c r="B2759" s="0" t="s">
        <v>420</v>
      </c>
      <c r="C2759" s="0" t="n">
        <v>8</v>
      </c>
      <c r="D2759" s="0" t="n">
        <v>52944</v>
      </c>
      <c r="E2759" s="0" t="s">
        <v>32</v>
      </c>
      <c r="F2759" s="0" t="n">
        <v>2.2</v>
      </c>
      <c r="G2759" s="0" t="n">
        <v>0.5</v>
      </c>
      <c r="H2759" s="0" t="n">
        <v>1.1</v>
      </c>
      <c r="I2759" s="0" t="n">
        <v>2.2</v>
      </c>
      <c r="J2759" s="0" t="n">
        <v>1.1</v>
      </c>
      <c r="K2759" s="0" t="s">
        <v>168</v>
      </c>
      <c r="M2759" s="0" t="n">
        <f aca="false">CEILING(G2759,1)*F2759</f>
        <v>2.2</v>
      </c>
      <c r="N2759" s="0" t="n">
        <f aca="false">M2759-H2759</f>
        <v>1.1</v>
      </c>
      <c r="O2759" s="0" t="n">
        <f aca="false">IF(ABS(N2759-J2759)&lt;0.011,1,0)</f>
        <v>1</v>
      </c>
    </row>
    <row r="2760" customFormat="false" ht="15" hidden="false" customHeight="false" outlineLevel="0" collapsed="false">
      <c r="A2760" s="0" t="s">
        <v>15</v>
      </c>
      <c r="B2760" s="0" t="s">
        <v>420</v>
      </c>
      <c r="C2760" s="0" t="n">
        <v>8</v>
      </c>
      <c r="D2760" s="0" t="n">
        <v>52944</v>
      </c>
      <c r="E2760" s="0" t="s">
        <v>91</v>
      </c>
      <c r="F2760" s="0" t="n">
        <v>15.6</v>
      </c>
      <c r="G2760" s="0" t="n">
        <v>0.5</v>
      </c>
      <c r="H2760" s="0" t="n">
        <v>7.8</v>
      </c>
      <c r="I2760" s="0" t="n">
        <v>15.6</v>
      </c>
      <c r="J2760" s="0" t="n">
        <v>7.8</v>
      </c>
      <c r="K2760" s="0" t="s">
        <v>168</v>
      </c>
      <c r="M2760" s="0" t="n">
        <f aca="false">CEILING(G2760,1)*F2760</f>
        <v>15.6</v>
      </c>
      <c r="N2760" s="0" t="n">
        <f aca="false">M2760-H2760</f>
        <v>7.8</v>
      </c>
      <c r="O2760" s="0" t="n">
        <f aca="false">IF(ABS(N2760-J2760)&lt;0.011,1,0)</f>
        <v>1</v>
      </c>
    </row>
    <row r="2761" customFormat="false" ht="15" hidden="false" customHeight="false" outlineLevel="0" collapsed="false">
      <c r="A2761" s="0" t="s">
        <v>15</v>
      </c>
      <c r="B2761" s="0" t="s">
        <v>420</v>
      </c>
      <c r="C2761" s="0" t="n">
        <v>8</v>
      </c>
      <c r="D2761" s="0" t="n">
        <v>52944</v>
      </c>
      <c r="E2761" s="0" t="s">
        <v>121</v>
      </c>
      <c r="F2761" s="0" t="n">
        <v>16.9</v>
      </c>
      <c r="G2761" s="0" t="n">
        <v>0.5</v>
      </c>
      <c r="H2761" s="0" t="n">
        <v>8.45</v>
      </c>
      <c r="I2761" s="0" t="n">
        <v>16.9</v>
      </c>
      <c r="J2761" s="0" t="n">
        <v>8.45</v>
      </c>
      <c r="K2761" s="0" t="s">
        <v>168</v>
      </c>
      <c r="M2761" s="0" t="n">
        <f aca="false">CEILING(G2761,1)*F2761</f>
        <v>16.9</v>
      </c>
      <c r="N2761" s="0" t="n">
        <f aca="false">M2761-H2761</f>
        <v>8.45</v>
      </c>
      <c r="O2761" s="0" t="n">
        <f aca="false">IF(ABS(N2761-J2761)&lt;0.011,1,0)</f>
        <v>1</v>
      </c>
    </row>
    <row r="2762" customFormat="false" ht="15" hidden="false" customHeight="false" outlineLevel="0" collapsed="false">
      <c r="A2762" s="0" t="s">
        <v>15</v>
      </c>
      <c r="B2762" s="0" t="s">
        <v>420</v>
      </c>
      <c r="C2762" s="0" t="n">
        <v>8</v>
      </c>
      <c r="D2762" s="0" t="n">
        <v>52944</v>
      </c>
      <c r="E2762" s="0" t="s">
        <v>424</v>
      </c>
      <c r="F2762" s="0" t="n">
        <v>2.7</v>
      </c>
      <c r="G2762" s="0" t="n">
        <v>0.5</v>
      </c>
      <c r="H2762" s="0" t="n">
        <v>1.35</v>
      </c>
      <c r="I2762" s="0" t="n">
        <v>2.7</v>
      </c>
      <c r="J2762" s="0" t="n">
        <v>1.35</v>
      </c>
      <c r="K2762" s="0" t="s">
        <v>168</v>
      </c>
      <c r="M2762" s="0" t="n">
        <f aca="false">CEILING(G2762,1)*F2762</f>
        <v>2.7</v>
      </c>
      <c r="N2762" s="0" t="n">
        <f aca="false">M2762-H2762</f>
        <v>1.35</v>
      </c>
      <c r="O2762" s="0" t="n">
        <f aca="false">IF(ABS(N2762-J2762)&lt;0.011,1,0)</f>
        <v>1</v>
      </c>
    </row>
    <row r="2763" customFormat="false" ht="15" hidden="false" customHeight="false" outlineLevel="0" collapsed="false">
      <c r="A2763" s="0" t="s">
        <v>15</v>
      </c>
      <c r="B2763" s="0" t="s">
        <v>420</v>
      </c>
      <c r="C2763" s="0" t="n">
        <v>8</v>
      </c>
      <c r="D2763" s="0" t="n">
        <v>52944</v>
      </c>
      <c r="E2763" s="0" t="s">
        <v>112</v>
      </c>
      <c r="F2763" s="0" t="n">
        <v>8.5</v>
      </c>
      <c r="G2763" s="0" t="n">
        <v>0.5</v>
      </c>
      <c r="H2763" s="0" t="n">
        <v>4.25</v>
      </c>
      <c r="I2763" s="0" t="n">
        <v>8.5</v>
      </c>
      <c r="J2763" s="0" t="n">
        <v>4.25</v>
      </c>
      <c r="K2763" s="0" t="s">
        <v>168</v>
      </c>
      <c r="M2763" s="0" t="n">
        <f aca="false">CEILING(G2763,1)*F2763</f>
        <v>8.5</v>
      </c>
      <c r="N2763" s="0" t="n">
        <f aca="false">M2763-H2763</f>
        <v>4.25</v>
      </c>
      <c r="O2763" s="0" t="n">
        <f aca="false">IF(ABS(N2763-J2763)&lt;0.011,1,0)</f>
        <v>1</v>
      </c>
    </row>
    <row r="2764" customFormat="false" ht="15" hidden="false" customHeight="false" outlineLevel="0" collapsed="false">
      <c r="A2764" s="0" t="s">
        <v>15</v>
      </c>
      <c r="B2764" s="0" t="s">
        <v>420</v>
      </c>
      <c r="C2764" s="0" t="n">
        <v>8</v>
      </c>
      <c r="D2764" s="0" t="n">
        <v>52944</v>
      </c>
      <c r="E2764" s="0" t="s">
        <v>286</v>
      </c>
      <c r="F2764" s="0" t="n">
        <v>6</v>
      </c>
      <c r="G2764" s="0" t="n">
        <v>0.5</v>
      </c>
      <c r="H2764" s="0" t="n">
        <v>3</v>
      </c>
      <c r="I2764" s="0" t="n">
        <v>6</v>
      </c>
      <c r="J2764" s="0" t="n">
        <v>3</v>
      </c>
      <c r="K2764" s="0" t="s">
        <v>168</v>
      </c>
      <c r="M2764" s="0" t="n">
        <f aca="false">CEILING(G2764,1)*F2764</f>
        <v>6</v>
      </c>
      <c r="N2764" s="0" t="n">
        <f aca="false">M2764-H2764</f>
        <v>3</v>
      </c>
      <c r="O2764" s="0" t="n">
        <f aca="false">IF(ABS(N2764-J2764)&lt;0.011,1,0)</f>
        <v>1</v>
      </c>
    </row>
    <row r="2765" customFormat="false" ht="15" hidden="false" customHeight="false" outlineLevel="0" collapsed="false">
      <c r="A2765" s="0" t="s">
        <v>15</v>
      </c>
      <c r="B2765" s="0" t="s">
        <v>425</v>
      </c>
      <c r="C2765" s="0" t="n">
        <v>9</v>
      </c>
      <c r="D2765" s="0" t="n">
        <v>52957</v>
      </c>
      <c r="E2765" s="0" t="s">
        <v>52</v>
      </c>
      <c r="F2765" s="0" t="n">
        <v>19</v>
      </c>
      <c r="G2765" s="0" t="n">
        <v>0.5</v>
      </c>
      <c r="H2765" s="0" t="n">
        <v>9.5</v>
      </c>
      <c r="I2765" s="0" t="n">
        <v>19</v>
      </c>
      <c r="J2765" s="0" t="n">
        <v>9.5</v>
      </c>
      <c r="K2765" s="0" t="s">
        <v>18</v>
      </c>
      <c r="L2765" s="0" t="s">
        <v>85</v>
      </c>
      <c r="M2765" s="0" t="n">
        <f aca="false">CEILING(G2765,1)*F2765</f>
        <v>19</v>
      </c>
      <c r="N2765" s="0" t="n">
        <f aca="false">M2765-H2765</f>
        <v>9.5</v>
      </c>
      <c r="O2765" s="0" t="n">
        <f aca="false">IF(ABS(N2765-J2765)&lt;0.011,1,0)</f>
        <v>1</v>
      </c>
    </row>
    <row r="2766" customFormat="false" ht="15" hidden="false" customHeight="false" outlineLevel="0" collapsed="false">
      <c r="A2766" s="0" t="s">
        <v>15</v>
      </c>
      <c r="B2766" s="0" t="s">
        <v>425</v>
      </c>
      <c r="C2766" s="0" t="n">
        <v>9</v>
      </c>
      <c r="D2766" s="0" t="n">
        <v>52957</v>
      </c>
      <c r="E2766" s="0" t="s">
        <v>45</v>
      </c>
      <c r="F2766" s="0" t="n">
        <v>18.6</v>
      </c>
      <c r="G2766" s="0" t="n">
        <v>0.5</v>
      </c>
      <c r="H2766" s="0" t="n">
        <v>9.3</v>
      </c>
      <c r="I2766" s="0" t="n">
        <v>18.6</v>
      </c>
      <c r="J2766" s="0" t="n">
        <v>9.3</v>
      </c>
      <c r="K2766" s="0" t="s">
        <v>18</v>
      </c>
      <c r="L2766" s="0" t="s">
        <v>85</v>
      </c>
      <c r="M2766" s="0" t="n">
        <f aca="false">CEILING(G2766,1)*F2766</f>
        <v>18.6</v>
      </c>
      <c r="N2766" s="0" t="n">
        <f aca="false">M2766-H2766</f>
        <v>9.3</v>
      </c>
      <c r="O2766" s="0" t="n">
        <f aca="false">IF(ABS(N2766-J2766)&lt;0.011,1,0)</f>
        <v>1</v>
      </c>
    </row>
    <row r="2767" customFormat="false" ht="15" hidden="false" customHeight="false" outlineLevel="0" collapsed="false">
      <c r="A2767" s="0" t="s">
        <v>15</v>
      </c>
      <c r="B2767" s="0" t="s">
        <v>425</v>
      </c>
      <c r="C2767" s="0" t="n">
        <v>9</v>
      </c>
      <c r="D2767" s="0" t="n">
        <v>52957</v>
      </c>
      <c r="E2767" s="0" t="s">
        <v>84</v>
      </c>
      <c r="F2767" s="0" t="n">
        <v>19</v>
      </c>
      <c r="G2767" s="0" t="n">
        <v>0.5</v>
      </c>
      <c r="H2767" s="0" t="n">
        <v>9.5</v>
      </c>
      <c r="I2767" s="0" t="n">
        <v>19</v>
      </c>
      <c r="J2767" s="0" t="n">
        <v>9.5</v>
      </c>
      <c r="K2767" s="0" t="s">
        <v>18</v>
      </c>
      <c r="L2767" s="0" t="s">
        <v>85</v>
      </c>
      <c r="M2767" s="0" t="n">
        <f aca="false">CEILING(G2767,1)*F2767</f>
        <v>19</v>
      </c>
      <c r="N2767" s="0" t="n">
        <f aca="false">M2767-H2767</f>
        <v>9.5</v>
      </c>
      <c r="O2767" s="0" t="n">
        <f aca="false">IF(ABS(N2767-J2767)&lt;0.011,1,0)</f>
        <v>1</v>
      </c>
    </row>
    <row r="2768" customFormat="false" ht="15" hidden="false" customHeight="false" outlineLevel="0" collapsed="false">
      <c r="A2768" s="0" t="s">
        <v>15</v>
      </c>
      <c r="B2768" s="0" t="s">
        <v>425</v>
      </c>
      <c r="C2768" s="0" t="n">
        <v>9</v>
      </c>
      <c r="D2768" s="0" t="n">
        <v>52957</v>
      </c>
      <c r="E2768" s="0" t="s">
        <v>289</v>
      </c>
      <c r="F2768" s="0" t="n">
        <v>9.9</v>
      </c>
      <c r="G2768" s="0" t="n">
        <v>0.5</v>
      </c>
      <c r="H2768" s="0" t="n">
        <v>4.95</v>
      </c>
      <c r="I2768" s="0" t="n">
        <v>9.9</v>
      </c>
      <c r="J2768" s="0" t="n">
        <v>4.95</v>
      </c>
      <c r="K2768" s="0" t="s">
        <v>18</v>
      </c>
      <c r="L2768" s="0" t="s">
        <v>85</v>
      </c>
      <c r="M2768" s="0" t="n">
        <f aca="false">CEILING(G2768,1)*F2768</f>
        <v>9.9</v>
      </c>
      <c r="N2768" s="0" t="n">
        <f aca="false">M2768-H2768</f>
        <v>4.95</v>
      </c>
      <c r="O2768" s="0" t="n">
        <f aca="false">IF(ABS(N2768-J2768)&lt;0.011,1,0)</f>
        <v>1</v>
      </c>
    </row>
    <row r="2769" customFormat="false" ht="15" hidden="false" customHeight="false" outlineLevel="0" collapsed="false">
      <c r="A2769" s="0" t="s">
        <v>15</v>
      </c>
      <c r="B2769" s="0" t="s">
        <v>425</v>
      </c>
      <c r="C2769" s="0" t="n">
        <v>9</v>
      </c>
      <c r="D2769" s="0" t="n">
        <v>52957</v>
      </c>
      <c r="E2769" s="0" t="s">
        <v>211</v>
      </c>
      <c r="F2769" s="0" t="n">
        <v>8.3</v>
      </c>
      <c r="G2769" s="0" t="n">
        <v>0.5</v>
      </c>
      <c r="H2769" s="0" t="n">
        <v>4.15</v>
      </c>
      <c r="I2769" s="0" t="n">
        <v>8.3</v>
      </c>
      <c r="J2769" s="0" t="n">
        <v>4.15</v>
      </c>
      <c r="K2769" s="0" t="s">
        <v>18</v>
      </c>
      <c r="L2769" s="0" t="s">
        <v>85</v>
      </c>
      <c r="M2769" s="0" t="n">
        <f aca="false">CEILING(G2769,1)*F2769</f>
        <v>8.3</v>
      </c>
      <c r="N2769" s="0" t="n">
        <f aca="false">M2769-H2769</f>
        <v>4.15</v>
      </c>
      <c r="O2769" s="0" t="n">
        <f aca="false">IF(ABS(N2769-J2769)&lt;0.011,1,0)</f>
        <v>1</v>
      </c>
    </row>
    <row r="2770" customFormat="false" ht="15" hidden="false" customHeight="false" outlineLevel="0" collapsed="false">
      <c r="A2770" s="0" t="s">
        <v>15</v>
      </c>
      <c r="B2770" s="0" t="s">
        <v>425</v>
      </c>
      <c r="C2770" s="0" t="n">
        <v>10</v>
      </c>
      <c r="D2770" s="0" t="n">
        <v>52952</v>
      </c>
      <c r="E2770" s="0" t="s">
        <v>52</v>
      </c>
      <c r="F2770" s="0" t="n">
        <v>19</v>
      </c>
      <c r="G2770" s="0" t="n">
        <v>0.5</v>
      </c>
      <c r="H2770" s="0" t="n">
        <v>9.5</v>
      </c>
      <c r="I2770" s="0" t="n">
        <v>19</v>
      </c>
      <c r="J2770" s="0" t="n">
        <v>9.5</v>
      </c>
      <c r="K2770" s="0" t="s">
        <v>18</v>
      </c>
      <c r="L2770" s="0" t="s">
        <v>85</v>
      </c>
      <c r="M2770" s="0" t="n">
        <f aca="false">CEILING(G2770,1)*F2770</f>
        <v>19</v>
      </c>
      <c r="N2770" s="0" t="n">
        <f aca="false">M2770-H2770</f>
        <v>9.5</v>
      </c>
      <c r="O2770" s="0" t="n">
        <f aca="false">IF(ABS(N2770-J2770)&lt;0.011,1,0)</f>
        <v>1</v>
      </c>
    </row>
    <row r="2771" customFormat="false" ht="15" hidden="false" customHeight="false" outlineLevel="0" collapsed="false">
      <c r="A2771" s="0" t="s">
        <v>15</v>
      </c>
      <c r="B2771" s="0" t="s">
        <v>425</v>
      </c>
      <c r="C2771" s="0" t="n">
        <v>10</v>
      </c>
      <c r="D2771" s="0" t="n">
        <v>52952</v>
      </c>
      <c r="E2771" s="0" t="s">
        <v>45</v>
      </c>
      <c r="F2771" s="0" t="n">
        <v>18.6</v>
      </c>
      <c r="G2771" s="0" t="n">
        <v>0.5</v>
      </c>
      <c r="H2771" s="0" t="n">
        <v>9.3</v>
      </c>
      <c r="I2771" s="0" t="n">
        <v>18.6</v>
      </c>
      <c r="J2771" s="0" t="n">
        <v>9.3</v>
      </c>
      <c r="K2771" s="0" t="s">
        <v>18</v>
      </c>
      <c r="L2771" s="0" t="s">
        <v>85</v>
      </c>
      <c r="M2771" s="0" t="n">
        <f aca="false">CEILING(G2771,1)*F2771</f>
        <v>18.6</v>
      </c>
      <c r="N2771" s="0" t="n">
        <f aca="false">M2771-H2771</f>
        <v>9.3</v>
      </c>
      <c r="O2771" s="0" t="n">
        <f aca="false">IF(ABS(N2771-J2771)&lt;0.011,1,0)</f>
        <v>1</v>
      </c>
    </row>
    <row r="2772" customFormat="false" ht="15" hidden="false" customHeight="false" outlineLevel="0" collapsed="false">
      <c r="A2772" s="0" t="s">
        <v>15</v>
      </c>
      <c r="B2772" s="0" t="s">
        <v>425</v>
      </c>
      <c r="C2772" s="0" t="n">
        <v>10</v>
      </c>
      <c r="D2772" s="0" t="n">
        <v>52952</v>
      </c>
      <c r="E2772" s="0" t="s">
        <v>84</v>
      </c>
      <c r="F2772" s="0" t="n">
        <v>19</v>
      </c>
      <c r="G2772" s="0" t="n">
        <v>0.5</v>
      </c>
      <c r="H2772" s="0" t="n">
        <v>9.5</v>
      </c>
      <c r="I2772" s="0" t="n">
        <v>19</v>
      </c>
      <c r="J2772" s="0" t="n">
        <v>9.5</v>
      </c>
      <c r="K2772" s="0" t="s">
        <v>18</v>
      </c>
      <c r="L2772" s="0" t="s">
        <v>85</v>
      </c>
      <c r="M2772" s="0" t="n">
        <f aca="false">CEILING(G2772,1)*F2772</f>
        <v>19</v>
      </c>
      <c r="N2772" s="0" t="n">
        <f aca="false">M2772-H2772</f>
        <v>9.5</v>
      </c>
      <c r="O2772" s="0" t="n">
        <f aca="false">IF(ABS(N2772-J2772)&lt;0.011,1,0)</f>
        <v>1</v>
      </c>
    </row>
    <row r="2773" customFormat="false" ht="15" hidden="false" customHeight="false" outlineLevel="0" collapsed="false">
      <c r="A2773" s="0" t="s">
        <v>15</v>
      </c>
      <c r="B2773" s="0" t="s">
        <v>425</v>
      </c>
      <c r="C2773" s="0" t="n">
        <v>10</v>
      </c>
      <c r="D2773" s="0" t="n">
        <v>52952</v>
      </c>
      <c r="E2773" s="0" t="s">
        <v>289</v>
      </c>
      <c r="F2773" s="0" t="n">
        <v>9.9</v>
      </c>
      <c r="G2773" s="0" t="n">
        <v>0.5</v>
      </c>
      <c r="H2773" s="0" t="n">
        <v>4.95</v>
      </c>
      <c r="I2773" s="0" t="n">
        <v>9.9</v>
      </c>
      <c r="J2773" s="0" t="n">
        <v>4.95</v>
      </c>
      <c r="K2773" s="0" t="s">
        <v>18</v>
      </c>
      <c r="L2773" s="0" t="s">
        <v>85</v>
      </c>
      <c r="M2773" s="0" t="n">
        <f aca="false">CEILING(G2773,1)*F2773</f>
        <v>9.9</v>
      </c>
      <c r="N2773" s="0" t="n">
        <f aca="false">M2773-H2773</f>
        <v>4.95</v>
      </c>
      <c r="O2773" s="0" t="n">
        <f aca="false">IF(ABS(N2773-J2773)&lt;0.011,1,0)</f>
        <v>1</v>
      </c>
    </row>
    <row r="2774" customFormat="false" ht="15" hidden="false" customHeight="false" outlineLevel="0" collapsed="false">
      <c r="A2774" s="0" t="s">
        <v>15</v>
      </c>
      <c r="B2774" s="0" t="s">
        <v>425</v>
      </c>
      <c r="C2774" s="0" t="n">
        <v>10</v>
      </c>
      <c r="D2774" s="0" t="n">
        <v>52952</v>
      </c>
      <c r="E2774" s="0" t="s">
        <v>211</v>
      </c>
      <c r="F2774" s="0" t="n">
        <v>8.3</v>
      </c>
      <c r="G2774" s="0" t="n">
        <v>0.5</v>
      </c>
      <c r="H2774" s="0" t="n">
        <v>4.15</v>
      </c>
      <c r="I2774" s="0" t="n">
        <v>8.3</v>
      </c>
      <c r="J2774" s="0" t="n">
        <v>4.15</v>
      </c>
      <c r="K2774" s="0" t="s">
        <v>18</v>
      </c>
      <c r="L2774" s="0" t="s">
        <v>85</v>
      </c>
      <c r="M2774" s="0" t="n">
        <f aca="false">CEILING(G2774,1)*F2774</f>
        <v>8.3</v>
      </c>
      <c r="N2774" s="0" t="n">
        <f aca="false">M2774-H2774</f>
        <v>4.15</v>
      </c>
      <c r="O2774" s="0" t="n">
        <f aca="false">IF(ABS(N2774-J2774)&lt;0.011,1,0)</f>
        <v>1</v>
      </c>
    </row>
    <row r="2775" customFormat="false" ht="15" hidden="false" customHeight="false" outlineLevel="0" collapsed="false">
      <c r="A2775" s="0" t="s">
        <v>15</v>
      </c>
      <c r="B2775" s="0" t="s">
        <v>426</v>
      </c>
      <c r="C2775" s="0" t="n">
        <v>6</v>
      </c>
      <c r="D2775" s="0" t="n">
        <v>52973</v>
      </c>
      <c r="E2775" s="0" t="s">
        <v>32</v>
      </c>
      <c r="F2775" s="0" t="n">
        <v>2.2</v>
      </c>
      <c r="G2775" s="0" t="n">
        <v>0.5</v>
      </c>
      <c r="H2775" s="0" t="n">
        <v>1.1</v>
      </c>
      <c r="I2775" s="0" t="n">
        <v>2.2</v>
      </c>
      <c r="J2775" s="0" t="n">
        <v>1.1</v>
      </c>
      <c r="K2775" s="0" t="s">
        <v>18</v>
      </c>
      <c r="L2775" s="0" t="s">
        <v>224</v>
      </c>
      <c r="M2775" s="0" t="n">
        <f aca="false">CEILING(G2775,1)*F2775</f>
        <v>2.2</v>
      </c>
      <c r="N2775" s="0" t="n">
        <f aca="false">M2775-H2775</f>
        <v>1.1</v>
      </c>
      <c r="O2775" s="0" t="n">
        <f aca="false">IF(ABS(N2775-J2775)&lt;0.011,1,0)</f>
        <v>1</v>
      </c>
    </row>
    <row r="2776" customFormat="false" ht="15" hidden="false" customHeight="false" outlineLevel="0" collapsed="false">
      <c r="A2776" s="0" t="s">
        <v>15</v>
      </c>
      <c r="B2776" s="0" t="s">
        <v>426</v>
      </c>
      <c r="C2776" s="0" t="n">
        <v>6</v>
      </c>
      <c r="D2776" s="0" t="n">
        <v>52973</v>
      </c>
      <c r="E2776" s="0" t="s">
        <v>41</v>
      </c>
      <c r="F2776" s="0" t="n">
        <v>3.9</v>
      </c>
      <c r="G2776" s="0" t="n">
        <v>0.5</v>
      </c>
      <c r="H2776" s="0" t="n">
        <v>1.95</v>
      </c>
      <c r="I2776" s="0" t="n">
        <v>3.9</v>
      </c>
      <c r="J2776" s="0" t="n">
        <v>1.95</v>
      </c>
      <c r="K2776" s="0" t="s">
        <v>18</v>
      </c>
      <c r="L2776" s="0" t="s">
        <v>224</v>
      </c>
      <c r="M2776" s="0" t="n">
        <f aca="false">CEILING(G2776,1)*F2776</f>
        <v>3.9</v>
      </c>
      <c r="N2776" s="0" t="n">
        <f aca="false">M2776-H2776</f>
        <v>1.95</v>
      </c>
      <c r="O2776" s="0" t="n">
        <f aca="false">IF(ABS(N2776-J2776)&lt;0.011,1,0)</f>
        <v>1</v>
      </c>
    </row>
    <row r="2777" customFormat="false" ht="15" hidden="false" customHeight="false" outlineLevel="0" collapsed="false">
      <c r="A2777" s="0" t="s">
        <v>15</v>
      </c>
      <c r="B2777" s="0" t="s">
        <v>426</v>
      </c>
      <c r="C2777" s="0" t="n">
        <v>6</v>
      </c>
      <c r="D2777" s="0" t="n">
        <v>52973</v>
      </c>
      <c r="E2777" s="0" t="s">
        <v>136</v>
      </c>
      <c r="F2777" s="0" t="n">
        <v>7.9</v>
      </c>
      <c r="G2777" s="0" t="n">
        <v>0.5</v>
      </c>
      <c r="H2777" s="0" t="n">
        <v>3.95</v>
      </c>
      <c r="I2777" s="0" t="n">
        <v>7.9</v>
      </c>
      <c r="J2777" s="0" t="n">
        <v>3.95</v>
      </c>
      <c r="K2777" s="0" t="s">
        <v>18</v>
      </c>
      <c r="L2777" s="0" t="s">
        <v>224</v>
      </c>
      <c r="M2777" s="0" t="n">
        <f aca="false">CEILING(G2777,1)*F2777</f>
        <v>7.9</v>
      </c>
      <c r="N2777" s="0" t="n">
        <f aca="false">M2777-H2777</f>
        <v>3.95</v>
      </c>
      <c r="O2777" s="0" t="n">
        <f aca="false">IF(ABS(N2777-J2777)&lt;0.011,1,0)</f>
        <v>1</v>
      </c>
    </row>
    <row r="2778" customFormat="false" ht="15" hidden="false" customHeight="false" outlineLevel="0" collapsed="false">
      <c r="A2778" s="0" t="s">
        <v>15</v>
      </c>
      <c r="B2778" s="0" t="s">
        <v>426</v>
      </c>
      <c r="C2778" s="0" t="n">
        <v>6</v>
      </c>
      <c r="D2778" s="0" t="n">
        <v>52973</v>
      </c>
      <c r="E2778" s="0" t="s">
        <v>99</v>
      </c>
      <c r="F2778" s="0" t="n">
        <v>3.4</v>
      </c>
      <c r="G2778" s="0" t="n">
        <v>0.5</v>
      </c>
      <c r="H2778" s="0" t="n">
        <v>1.7</v>
      </c>
      <c r="I2778" s="0" t="n">
        <v>3.4</v>
      </c>
      <c r="J2778" s="0" t="n">
        <v>1.7</v>
      </c>
      <c r="K2778" s="0" t="s">
        <v>18</v>
      </c>
      <c r="L2778" s="0" t="s">
        <v>224</v>
      </c>
      <c r="M2778" s="0" t="n">
        <f aca="false">CEILING(G2778,1)*F2778</f>
        <v>3.4</v>
      </c>
      <c r="N2778" s="0" t="n">
        <f aca="false">M2778-H2778</f>
        <v>1.7</v>
      </c>
      <c r="O2778" s="0" t="n">
        <f aca="false">IF(ABS(N2778-J2778)&lt;0.011,1,0)</f>
        <v>1</v>
      </c>
    </row>
    <row r="2779" customFormat="false" ht="15" hidden="false" customHeight="false" outlineLevel="0" collapsed="false">
      <c r="A2779" s="0" t="s">
        <v>15</v>
      </c>
      <c r="B2779" s="0" t="s">
        <v>426</v>
      </c>
      <c r="C2779" s="0" t="n">
        <v>7</v>
      </c>
      <c r="D2779" s="0" t="n">
        <v>52968</v>
      </c>
      <c r="E2779" s="0" t="s">
        <v>32</v>
      </c>
      <c r="F2779" s="0" t="n">
        <v>2.2</v>
      </c>
      <c r="G2779" s="0" t="n">
        <v>0.5</v>
      </c>
      <c r="H2779" s="0" t="n">
        <v>1.1</v>
      </c>
      <c r="I2779" s="0" t="n">
        <v>2.2</v>
      </c>
      <c r="J2779" s="0" t="n">
        <v>1.1</v>
      </c>
      <c r="K2779" s="0" t="s">
        <v>18</v>
      </c>
      <c r="L2779" s="0" t="s">
        <v>224</v>
      </c>
      <c r="M2779" s="0" t="n">
        <f aca="false">CEILING(G2779,1)*F2779</f>
        <v>2.2</v>
      </c>
      <c r="N2779" s="0" t="n">
        <f aca="false">M2779-H2779</f>
        <v>1.1</v>
      </c>
      <c r="O2779" s="0" t="n">
        <f aca="false">IF(ABS(N2779-J2779)&lt;0.011,1,0)</f>
        <v>1</v>
      </c>
    </row>
    <row r="2780" customFormat="false" ht="15" hidden="false" customHeight="false" outlineLevel="0" collapsed="false">
      <c r="A2780" s="0" t="s">
        <v>15</v>
      </c>
      <c r="B2780" s="0" t="s">
        <v>426</v>
      </c>
      <c r="C2780" s="0" t="n">
        <v>7</v>
      </c>
      <c r="D2780" s="0" t="n">
        <v>52968</v>
      </c>
      <c r="E2780" s="0" t="s">
        <v>41</v>
      </c>
      <c r="F2780" s="0" t="n">
        <v>3.9</v>
      </c>
      <c r="G2780" s="0" t="n">
        <v>0.5</v>
      </c>
      <c r="H2780" s="0" t="n">
        <v>1.95</v>
      </c>
      <c r="I2780" s="0" t="n">
        <v>3.9</v>
      </c>
      <c r="J2780" s="0" t="n">
        <v>1.95</v>
      </c>
      <c r="K2780" s="0" t="s">
        <v>18</v>
      </c>
      <c r="L2780" s="0" t="s">
        <v>224</v>
      </c>
      <c r="M2780" s="0" t="n">
        <f aca="false">CEILING(G2780,1)*F2780</f>
        <v>3.9</v>
      </c>
      <c r="N2780" s="0" t="n">
        <f aca="false">M2780-H2780</f>
        <v>1.95</v>
      </c>
      <c r="O2780" s="0" t="n">
        <f aca="false">IF(ABS(N2780-J2780)&lt;0.011,1,0)</f>
        <v>1</v>
      </c>
    </row>
    <row r="2781" customFormat="false" ht="15" hidden="false" customHeight="false" outlineLevel="0" collapsed="false">
      <c r="A2781" s="0" t="s">
        <v>15</v>
      </c>
      <c r="B2781" s="0" t="s">
        <v>426</v>
      </c>
      <c r="C2781" s="0" t="n">
        <v>7</v>
      </c>
      <c r="D2781" s="0" t="n">
        <v>52968</v>
      </c>
      <c r="E2781" s="0" t="s">
        <v>136</v>
      </c>
      <c r="F2781" s="0" t="n">
        <v>7.9</v>
      </c>
      <c r="G2781" s="0" t="n">
        <v>0.5</v>
      </c>
      <c r="H2781" s="0" t="n">
        <v>3.95</v>
      </c>
      <c r="I2781" s="0" t="n">
        <v>7.9</v>
      </c>
      <c r="J2781" s="0" t="n">
        <v>3.95</v>
      </c>
      <c r="K2781" s="0" t="s">
        <v>18</v>
      </c>
      <c r="L2781" s="0" t="s">
        <v>224</v>
      </c>
      <c r="M2781" s="0" t="n">
        <f aca="false">CEILING(G2781,1)*F2781</f>
        <v>7.9</v>
      </c>
      <c r="N2781" s="0" t="n">
        <f aca="false">M2781-H2781</f>
        <v>3.95</v>
      </c>
      <c r="O2781" s="0" t="n">
        <f aca="false">IF(ABS(N2781-J2781)&lt;0.011,1,0)</f>
        <v>1</v>
      </c>
    </row>
    <row r="2782" customFormat="false" ht="15" hidden="false" customHeight="false" outlineLevel="0" collapsed="false">
      <c r="A2782" s="0" t="s">
        <v>15</v>
      </c>
      <c r="B2782" s="0" t="s">
        <v>426</v>
      </c>
      <c r="C2782" s="0" t="n">
        <v>7</v>
      </c>
      <c r="D2782" s="0" t="n">
        <v>52968</v>
      </c>
      <c r="E2782" s="0" t="s">
        <v>99</v>
      </c>
      <c r="F2782" s="0" t="n">
        <v>3.4</v>
      </c>
      <c r="G2782" s="0" t="n">
        <v>0.5</v>
      </c>
      <c r="H2782" s="0" t="n">
        <v>1.7</v>
      </c>
      <c r="I2782" s="0" t="n">
        <v>3.4</v>
      </c>
      <c r="J2782" s="0" t="n">
        <v>1.7</v>
      </c>
      <c r="K2782" s="0" t="s">
        <v>18</v>
      </c>
      <c r="L2782" s="0" t="s">
        <v>224</v>
      </c>
      <c r="M2782" s="0" t="n">
        <f aca="false">CEILING(G2782,1)*F2782</f>
        <v>3.4</v>
      </c>
      <c r="N2782" s="0" t="n">
        <f aca="false">M2782-H2782</f>
        <v>1.7</v>
      </c>
      <c r="O2782" s="0" t="n">
        <f aca="false">IF(ABS(N2782-J2782)&lt;0.011,1,0)</f>
        <v>1</v>
      </c>
    </row>
    <row r="2783" customFormat="false" ht="15" hidden="false" customHeight="false" outlineLevel="0" collapsed="false">
      <c r="A2783" s="0" t="s">
        <v>15</v>
      </c>
      <c r="B2783" s="0" t="s">
        <v>426</v>
      </c>
      <c r="C2783" s="0" t="n">
        <v>18</v>
      </c>
      <c r="D2783" s="0" t="n">
        <v>52991</v>
      </c>
      <c r="E2783" s="0" t="s">
        <v>48</v>
      </c>
      <c r="F2783" s="0" t="n">
        <v>6.9</v>
      </c>
      <c r="G2783" s="0" t="n">
        <v>0.5</v>
      </c>
      <c r="H2783" s="0" t="n">
        <v>3.45</v>
      </c>
      <c r="I2783" s="0" t="n">
        <v>6.9</v>
      </c>
      <c r="J2783" s="0" t="n">
        <v>3.45</v>
      </c>
      <c r="K2783" s="0" t="s">
        <v>18</v>
      </c>
      <c r="L2783" s="0" t="s">
        <v>74</v>
      </c>
      <c r="M2783" s="0" t="n">
        <f aca="false">CEILING(G2783,1)*F2783</f>
        <v>6.9</v>
      </c>
      <c r="N2783" s="0" t="n">
        <f aca="false">M2783-H2783</f>
        <v>3.45</v>
      </c>
      <c r="O2783" s="0" t="n">
        <f aca="false">IF(ABS(N2783-J2783)&lt;0.011,1,0)</f>
        <v>1</v>
      </c>
    </row>
    <row r="2784" customFormat="false" ht="15" hidden="false" customHeight="false" outlineLevel="0" collapsed="false">
      <c r="A2784" s="0" t="s">
        <v>15</v>
      </c>
      <c r="B2784" s="0" t="s">
        <v>426</v>
      </c>
      <c r="C2784" s="0" t="n">
        <v>18</v>
      </c>
      <c r="D2784" s="0" t="n">
        <v>52991</v>
      </c>
      <c r="E2784" s="0" t="s">
        <v>161</v>
      </c>
      <c r="F2784" s="0" t="n">
        <v>5.2</v>
      </c>
      <c r="G2784" s="0" t="n">
        <v>0.5</v>
      </c>
      <c r="H2784" s="0" t="n">
        <v>2.6</v>
      </c>
      <c r="I2784" s="0" t="n">
        <v>5.2</v>
      </c>
      <c r="J2784" s="0" t="n">
        <v>2.6</v>
      </c>
      <c r="K2784" s="0" t="s">
        <v>18</v>
      </c>
      <c r="L2784" s="0" t="s">
        <v>74</v>
      </c>
      <c r="M2784" s="0" t="n">
        <f aca="false">CEILING(G2784,1)*F2784</f>
        <v>5.2</v>
      </c>
      <c r="N2784" s="0" t="n">
        <f aca="false">M2784-H2784</f>
        <v>2.6</v>
      </c>
      <c r="O2784" s="0" t="n">
        <f aca="false">IF(ABS(N2784-J2784)&lt;0.011,1,0)</f>
        <v>1</v>
      </c>
    </row>
    <row r="2785" customFormat="false" ht="15" hidden="false" customHeight="false" outlineLevel="0" collapsed="false">
      <c r="A2785" s="0" t="s">
        <v>15</v>
      </c>
      <c r="B2785" s="0" t="s">
        <v>426</v>
      </c>
      <c r="C2785" s="0" t="n">
        <v>18</v>
      </c>
      <c r="D2785" s="0" t="n">
        <v>52991</v>
      </c>
      <c r="E2785" s="0" t="s">
        <v>87</v>
      </c>
      <c r="F2785" s="0" t="n">
        <v>19.9</v>
      </c>
      <c r="G2785" s="0" t="n">
        <v>0.5</v>
      </c>
      <c r="H2785" s="0" t="n">
        <v>9.95</v>
      </c>
      <c r="I2785" s="0" t="n">
        <v>19.9</v>
      </c>
      <c r="J2785" s="0" t="n">
        <v>9.95</v>
      </c>
      <c r="K2785" s="0" t="s">
        <v>18</v>
      </c>
      <c r="L2785" s="0" t="s">
        <v>74</v>
      </c>
      <c r="M2785" s="0" t="n">
        <f aca="false">CEILING(G2785,1)*F2785</f>
        <v>19.9</v>
      </c>
      <c r="N2785" s="0" t="n">
        <f aca="false">M2785-H2785</f>
        <v>9.95</v>
      </c>
      <c r="O2785" s="0" t="n">
        <f aca="false">IF(ABS(N2785-J2785)&lt;0.011,1,0)</f>
        <v>1</v>
      </c>
    </row>
    <row r="2786" customFormat="false" ht="15" hidden="false" customHeight="false" outlineLevel="0" collapsed="false">
      <c r="A2786" s="0" t="s">
        <v>15</v>
      </c>
      <c r="B2786" s="0" t="s">
        <v>426</v>
      </c>
      <c r="C2786" s="0" t="n">
        <v>18</v>
      </c>
      <c r="D2786" s="0" t="n">
        <v>52991</v>
      </c>
      <c r="E2786" s="0" t="s">
        <v>256</v>
      </c>
      <c r="F2786" s="0" t="n">
        <v>10.5</v>
      </c>
      <c r="G2786" s="0" t="n">
        <v>0.5</v>
      </c>
      <c r="H2786" s="0" t="n">
        <v>5.25</v>
      </c>
      <c r="I2786" s="0" t="n">
        <v>10.5</v>
      </c>
      <c r="J2786" s="0" t="n">
        <v>5.25</v>
      </c>
      <c r="K2786" s="0" t="s">
        <v>18</v>
      </c>
      <c r="L2786" s="0" t="s">
        <v>74</v>
      </c>
      <c r="M2786" s="0" t="n">
        <f aca="false">CEILING(G2786,1)*F2786</f>
        <v>10.5</v>
      </c>
      <c r="N2786" s="0" t="n">
        <f aca="false">M2786-H2786</f>
        <v>5.25</v>
      </c>
      <c r="O2786" s="0" t="n">
        <f aca="false">IF(ABS(N2786-J2786)&lt;0.011,1,0)</f>
        <v>1</v>
      </c>
    </row>
    <row r="2787" customFormat="false" ht="15" hidden="false" customHeight="false" outlineLevel="0" collapsed="false">
      <c r="A2787" s="0" t="s">
        <v>15</v>
      </c>
      <c r="B2787" s="0" t="s">
        <v>426</v>
      </c>
      <c r="C2787" s="0" t="n">
        <v>18</v>
      </c>
      <c r="D2787" s="0" t="n">
        <v>52991</v>
      </c>
      <c r="E2787" s="0" t="s">
        <v>56</v>
      </c>
      <c r="F2787" s="0" t="n">
        <v>5.2</v>
      </c>
      <c r="G2787" s="0" t="n">
        <v>0.5</v>
      </c>
      <c r="H2787" s="0" t="n">
        <v>2.6</v>
      </c>
      <c r="I2787" s="0" t="n">
        <v>5.2</v>
      </c>
      <c r="J2787" s="0" t="n">
        <v>2.6</v>
      </c>
      <c r="K2787" s="0" t="s">
        <v>18</v>
      </c>
      <c r="L2787" s="0" t="s">
        <v>74</v>
      </c>
      <c r="M2787" s="0" t="n">
        <f aca="false">CEILING(G2787,1)*F2787</f>
        <v>5.2</v>
      </c>
      <c r="N2787" s="0" t="n">
        <f aca="false">M2787-H2787</f>
        <v>2.6</v>
      </c>
      <c r="O2787" s="0" t="n">
        <f aca="false">IF(ABS(N2787-J2787)&lt;0.011,1,0)</f>
        <v>1</v>
      </c>
    </row>
    <row r="2788" customFormat="false" ht="15" hidden="false" customHeight="false" outlineLevel="0" collapsed="false">
      <c r="A2788" s="0" t="s">
        <v>15</v>
      </c>
      <c r="B2788" s="0" t="s">
        <v>426</v>
      </c>
      <c r="C2788" s="0" t="n">
        <v>18</v>
      </c>
      <c r="D2788" s="0" t="n">
        <v>52991</v>
      </c>
      <c r="E2788" s="0" t="s">
        <v>126</v>
      </c>
      <c r="F2788" s="0" t="n">
        <v>18.6</v>
      </c>
      <c r="G2788" s="0" t="n">
        <v>0.5</v>
      </c>
      <c r="H2788" s="0" t="n">
        <v>9.3</v>
      </c>
      <c r="I2788" s="0" t="n">
        <v>18.6</v>
      </c>
      <c r="J2788" s="0" t="n">
        <v>9.3</v>
      </c>
      <c r="K2788" s="0" t="s">
        <v>18</v>
      </c>
      <c r="L2788" s="0" t="s">
        <v>74</v>
      </c>
      <c r="M2788" s="0" t="n">
        <f aca="false">CEILING(G2788,1)*F2788</f>
        <v>18.6</v>
      </c>
      <c r="N2788" s="0" t="n">
        <f aca="false">M2788-H2788</f>
        <v>9.3</v>
      </c>
      <c r="O2788" s="0" t="n">
        <f aca="false">IF(ABS(N2788-J2788)&lt;0.011,1,0)</f>
        <v>1</v>
      </c>
    </row>
    <row r="2789" customFormat="false" ht="15" hidden="false" customHeight="false" outlineLevel="0" collapsed="false">
      <c r="A2789" s="0" t="s">
        <v>15</v>
      </c>
      <c r="B2789" s="0" t="s">
        <v>426</v>
      </c>
      <c r="C2789" s="0" t="n">
        <v>19</v>
      </c>
      <c r="D2789" s="0" t="n">
        <v>52987</v>
      </c>
      <c r="E2789" s="0" t="s">
        <v>48</v>
      </c>
      <c r="F2789" s="0" t="n">
        <v>6.9</v>
      </c>
      <c r="G2789" s="0" t="n">
        <v>0.5</v>
      </c>
      <c r="H2789" s="0" t="n">
        <v>3.45</v>
      </c>
      <c r="I2789" s="0" t="n">
        <v>6.9</v>
      </c>
      <c r="J2789" s="0" t="n">
        <v>3.45</v>
      </c>
      <c r="K2789" s="0" t="s">
        <v>18</v>
      </c>
      <c r="L2789" s="0" t="s">
        <v>74</v>
      </c>
      <c r="M2789" s="0" t="n">
        <f aca="false">CEILING(G2789,1)*F2789</f>
        <v>6.9</v>
      </c>
      <c r="N2789" s="0" t="n">
        <f aca="false">M2789-H2789</f>
        <v>3.45</v>
      </c>
      <c r="O2789" s="0" t="n">
        <f aca="false">IF(ABS(N2789-J2789)&lt;0.011,1,0)</f>
        <v>1</v>
      </c>
    </row>
    <row r="2790" customFormat="false" ht="15" hidden="false" customHeight="false" outlineLevel="0" collapsed="false">
      <c r="A2790" s="0" t="s">
        <v>15</v>
      </c>
      <c r="B2790" s="0" t="s">
        <v>426</v>
      </c>
      <c r="C2790" s="0" t="n">
        <v>19</v>
      </c>
      <c r="D2790" s="0" t="n">
        <v>52987</v>
      </c>
      <c r="E2790" s="0" t="s">
        <v>161</v>
      </c>
      <c r="F2790" s="0" t="n">
        <v>5.2</v>
      </c>
      <c r="G2790" s="0" t="n">
        <v>0.5</v>
      </c>
      <c r="H2790" s="0" t="n">
        <v>2.6</v>
      </c>
      <c r="I2790" s="0" t="n">
        <v>5.2</v>
      </c>
      <c r="J2790" s="0" t="n">
        <v>2.6</v>
      </c>
      <c r="K2790" s="0" t="s">
        <v>18</v>
      </c>
      <c r="L2790" s="0" t="s">
        <v>74</v>
      </c>
      <c r="M2790" s="0" t="n">
        <f aca="false">CEILING(G2790,1)*F2790</f>
        <v>5.2</v>
      </c>
      <c r="N2790" s="0" t="n">
        <f aca="false">M2790-H2790</f>
        <v>2.6</v>
      </c>
      <c r="O2790" s="0" t="n">
        <f aca="false">IF(ABS(N2790-J2790)&lt;0.011,1,0)</f>
        <v>1</v>
      </c>
    </row>
    <row r="2791" customFormat="false" ht="15" hidden="false" customHeight="false" outlineLevel="0" collapsed="false">
      <c r="A2791" s="0" t="s">
        <v>15</v>
      </c>
      <c r="B2791" s="0" t="s">
        <v>426</v>
      </c>
      <c r="C2791" s="0" t="n">
        <v>19</v>
      </c>
      <c r="D2791" s="0" t="n">
        <v>52987</v>
      </c>
      <c r="E2791" s="0" t="s">
        <v>87</v>
      </c>
      <c r="F2791" s="0" t="n">
        <v>19.9</v>
      </c>
      <c r="G2791" s="0" t="n">
        <v>0.5</v>
      </c>
      <c r="H2791" s="0" t="n">
        <v>9.95</v>
      </c>
      <c r="I2791" s="0" t="n">
        <v>19.9</v>
      </c>
      <c r="J2791" s="0" t="n">
        <v>9.95</v>
      </c>
      <c r="K2791" s="0" t="s">
        <v>18</v>
      </c>
      <c r="L2791" s="0" t="s">
        <v>74</v>
      </c>
      <c r="M2791" s="0" t="n">
        <f aca="false">CEILING(G2791,1)*F2791</f>
        <v>19.9</v>
      </c>
      <c r="N2791" s="0" t="n">
        <f aca="false">M2791-H2791</f>
        <v>9.95</v>
      </c>
      <c r="O2791" s="0" t="n">
        <f aca="false">IF(ABS(N2791-J2791)&lt;0.011,1,0)</f>
        <v>1</v>
      </c>
    </row>
    <row r="2792" customFormat="false" ht="15" hidden="false" customHeight="false" outlineLevel="0" collapsed="false">
      <c r="A2792" s="0" t="s">
        <v>15</v>
      </c>
      <c r="B2792" s="0" t="s">
        <v>426</v>
      </c>
      <c r="C2792" s="0" t="n">
        <v>19</v>
      </c>
      <c r="D2792" s="0" t="n">
        <v>52987</v>
      </c>
      <c r="E2792" s="0" t="s">
        <v>256</v>
      </c>
      <c r="F2792" s="0" t="n">
        <v>10.5</v>
      </c>
      <c r="G2792" s="0" t="n">
        <v>0.5</v>
      </c>
      <c r="H2792" s="0" t="n">
        <v>5.25</v>
      </c>
      <c r="I2792" s="0" t="n">
        <v>10.5</v>
      </c>
      <c r="J2792" s="0" t="n">
        <v>5.25</v>
      </c>
      <c r="K2792" s="0" t="s">
        <v>18</v>
      </c>
      <c r="L2792" s="0" t="s">
        <v>74</v>
      </c>
      <c r="M2792" s="0" t="n">
        <f aca="false">CEILING(G2792,1)*F2792</f>
        <v>10.5</v>
      </c>
      <c r="N2792" s="0" t="n">
        <f aca="false">M2792-H2792</f>
        <v>5.25</v>
      </c>
      <c r="O2792" s="0" t="n">
        <f aca="false">IF(ABS(N2792-J2792)&lt;0.011,1,0)</f>
        <v>1</v>
      </c>
    </row>
    <row r="2793" customFormat="false" ht="15" hidden="false" customHeight="false" outlineLevel="0" collapsed="false">
      <c r="A2793" s="0" t="s">
        <v>15</v>
      </c>
      <c r="B2793" s="0" t="s">
        <v>426</v>
      </c>
      <c r="C2793" s="0" t="n">
        <v>19</v>
      </c>
      <c r="D2793" s="0" t="n">
        <v>52987</v>
      </c>
      <c r="E2793" s="0" t="s">
        <v>56</v>
      </c>
      <c r="F2793" s="0" t="n">
        <v>5.2</v>
      </c>
      <c r="G2793" s="0" t="n">
        <v>0.5</v>
      </c>
      <c r="H2793" s="0" t="n">
        <v>2.6</v>
      </c>
      <c r="I2793" s="0" t="n">
        <v>5.2</v>
      </c>
      <c r="J2793" s="0" t="n">
        <v>2.6</v>
      </c>
      <c r="K2793" s="0" t="s">
        <v>18</v>
      </c>
      <c r="L2793" s="0" t="s">
        <v>74</v>
      </c>
      <c r="M2793" s="0" t="n">
        <f aca="false">CEILING(G2793,1)*F2793</f>
        <v>5.2</v>
      </c>
      <c r="N2793" s="0" t="n">
        <f aca="false">M2793-H2793</f>
        <v>2.6</v>
      </c>
      <c r="O2793" s="0" t="n">
        <f aca="false">IF(ABS(N2793-J2793)&lt;0.011,1,0)</f>
        <v>1</v>
      </c>
    </row>
    <row r="2794" customFormat="false" ht="15" hidden="false" customHeight="false" outlineLevel="0" collapsed="false">
      <c r="A2794" s="0" t="s">
        <v>15</v>
      </c>
      <c r="B2794" s="0" t="s">
        <v>426</v>
      </c>
      <c r="C2794" s="0" t="n">
        <v>19</v>
      </c>
      <c r="D2794" s="0" t="n">
        <v>52987</v>
      </c>
      <c r="E2794" s="0" t="s">
        <v>126</v>
      </c>
      <c r="F2794" s="0" t="n">
        <v>18.6</v>
      </c>
      <c r="G2794" s="0" t="n">
        <v>0.5</v>
      </c>
      <c r="H2794" s="0" t="n">
        <v>9.3</v>
      </c>
      <c r="I2794" s="0" t="n">
        <v>18.6</v>
      </c>
      <c r="J2794" s="0" t="n">
        <v>9.3</v>
      </c>
      <c r="K2794" s="0" t="s">
        <v>18</v>
      </c>
      <c r="L2794" s="0" t="s">
        <v>74</v>
      </c>
      <c r="M2794" s="0" t="n">
        <f aca="false">CEILING(G2794,1)*F2794</f>
        <v>18.6</v>
      </c>
      <c r="N2794" s="0" t="n">
        <f aca="false">M2794-H2794</f>
        <v>9.3</v>
      </c>
      <c r="O2794" s="0" t="n">
        <f aca="false">IF(ABS(N2794-J2794)&lt;0.011,1,0)</f>
        <v>1</v>
      </c>
    </row>
    <row r="2795" customFormat="false" ht="15" hidden="false" customHeight="false" outlineLevel="0" collapsed="false">
      <c r="A2795" s="0" t="s">
        <v>15</v>
      </c>
      <c r="B2795" s="0" t="s">
        <v>427</v>
      </c>
      <c r="C2795" s="0" t="n">
        <v>5</v>
      </c>
      <c r="D2795" s="0" t="n">
        <v>53053</v>
      </c>
      <c r="E2795" s="0" t="s">
        <v>261</v>
      </c>
      <c r="F2795" s="0" t="n">
        <v>24.9</v>
      </c>
      <c r="G2795" s="0" t="n">
        <v>0.5</v>
      </c>
      <c r="H2795" s="0" t="n">
        <v>12.45</v>
      </c>
      <c r="I2795" s="0" t="n">
        <v>24.9</v>
      </c>
      <c r="J2795" s="0" t="n">
        <v>12.45</v>
      </c>
      <c r="K2795" s="0" t="s">
        <v>168</v>
      </c>
      <c r="M2795" s="0" t="n">
        <f aca="false">CEILING(G2795,1)*F2795</f>
        <v>24.9</v>
      </c>
      <c r="N2795" s="0" t="n">
        <f aca="false">M2795-H2795</f>
        <v>12.45</v>
      </c>
      <c r="O2795" s="0" t="n">
        <f aca="false">IF(ABS(N2795-J2795)&lt;0.011,1,0)</f>
        <v>1</v>
      </c>
    </row>
    <row r="2796" customFormat="false" ht="15" hidden="false" customHeight="false" outlineLevel="0" collapsed="false">
      <c r="A2796" s="0" t="s">
        <v>15</v>
      </c>
      <c r="B2796" s="0" t="s">
        <v>427</v>
      </c>
      <c r="C2796" s="0" t="n">
        <v>5</v>
      </c>
      <c r="D2796" s="0" t="n">
        <v>53053</v>
      </c>
      <c r="E2796" s="0" t="s">
        <v>84</v>
      </c>
      <c r="F2796" s="0" t="n">
        <v>19</v>
      </c>
      <c r="G2796" s="0" t="n">
        <v>0.5</v>
      </c>
      <c r="H2796" s="0" t="n">
        <v>9.5</v>
      </c>
      <c r="I2796" s="0" t="n">
        <v>19</v>
      </c>
      <c r="J2796" s="0" t="n">
        <v>9.5</v>
      </c>
      <c r="K2796" s="0" t="s">
        <v>168</v>
      </c>
      <c r="M2796" s="0" t="n">
        <f aca="false">CEILING(G2796,1)*F2796</f>
        <v>19</v>
      </c>
      <c r="N2796" s="0" t="n">
        <f aca="false">M2796-H2796</f>
        <v>9.5</v>
      </c>
      <c r="O2796" s="0" t="n">
        <f aca="false">IF(ABS(N2796-J2796)&lt;0.011,1,0)</f>
        <v>1</v>
      </c>
    </row>
    <row r="2797" customFormat="false" ht="15" hidden="false" customHeight="false" outlineLevel="0" collapsed="false">
      <c r="A2797" s="0" t="s">
        <v>15</v>
      </c>
      <c r="B2797" s="0" t="s">
        <v>427</v>
      </c>
      <c r="C2797" s="0" t="n">
        <v>5</v>
      </c>
      <c r="D2797" s="0" t="n">
        <v>53053</v>
      </c>
      <c r="E2797" s="0" t="s">
        <v>140</v>
      </c>
      <c r="F2797" s="0" t="n">
        <v>3.9</v>
      </c>
      <c r="G2797" s="0" t="n">
        <v>0.5</v>
      </c>
      <c r="H2797" s="0" t="n">
        <v>1.95</v>
      </c>
      <c r="I2797" s="0" t="n">
        <v>3.9</v>
      </c>
      <c r="J2797" s="0" t="n">
        <v>1.95</v>
      </c>
      <c r="K2797" s="0" t="s">
        <v>168</v>
      </c>
      <c r="M2797" s="0" t="n">
        <f aca="false">CEILING(G2797,1)*F2797</f>
        <v>3.9</v>
      </c>
      <c r="N2797" s="0" t="n">
        <f aca="false">M2797-H2797</f>
        <v>1.95</v>
      </c>
      <c r="O2797" s="0" t="n">
        <f aca="false">IF(ABS(N2797-J2797)&lt;0.011,1,0)</f>
        <v>1</v>
      </c>
    </row>
    <row r="2798" customFormat="false" ht="15" hidden="false" customHeight="false" outlineLevel="0" collapsed="false">
      <c r="A2798" s="0" t="s">
        <v>15</v>
      </c>
      <c r="B2798" s="0" t="s">
        <v>427</v>
      </c>
      <c r="C2798" s="0" t="n">
        <v>5</v>
      </c>
      <c r="D2798" s="0" t="n">
        <v>53053</v>
      </c>
      <c r="E2798" s="0" t="s">
        <v>304</v>
      </c>
      <c r="F2798" s="0" t="n">
        <v>4.6</v>
      </c>
      <c r="G2798" s="0" t="n">
        <v>0.5</v>
      </c>
      <c r="H2798" s="0" t="n">
        <v>2.3</v>
      </c>
      <c r="I2798" s="0" t="n">
        <v>4.6</v>
      </c>
      <c r="J2798" s="0" t="n">
        <v>2.3</v>
      </c>
      <c r="K2798" s="0" t="s">
        <v>168</v>
      </c>
      <c r="M2798" s="0" t="n">
        <f aca="false">CEILING(G2798,1)*F2798</f>
        <v>4.6</v>
      </c>
      <c r="N2798" s="0" t="n">
        <f aca="false">M2798-H2798</f>
        <v>2.3</v>
      </c>
      <c r="O2798" s="0" t="n">
        <f aca="false">IF(ABS(N2798-J2798)&lt;0.011,1,0)</f>
        <v>1</v>
      </c>
    </row>
    <row r="2799" customFormat="false" ht="15" hidden="false" customHeight="false" outlineLevel="0" collapsed="false">
      <c r="A2799" s="0" t="s">
        <v>15</v>
      </c>
      <c r="B2799" s="0" t="s">
        <v>427</v>
      </c>
      <c r="C2799" s="0" t="n">
        <v>5</v>
      </c>
      <c r="D2799" s="0" t="n">
        <v>53053</v>
      </c>
      <c r="E2799" s="0" t="s">
        <v>122</v>
      </c>
      <c r="F2799" s="0" t="n">
        <v>4.9</v>
      </c>
      <c r="G2799" s="0" t="n">
        <v>1.5</v>
      </c>
      <c r="H2799" s="0" t="n">
        <v>7.35</v>
      </c>
      <c r="I2799" s="0" t="n">
        <v>9.8</v>
      </c>
      <c r="J2799" s="0" t="n">
        <v>2.45</v>
      </c>
      <c r="K2799" s="0" t="s">
        <v>168</v>
      </c>
      <c r="M2799" s="0" t="n">
        <f aca="false">CEILING(G2799,1)*F2799</f>
        <v>9.8</v>
      </c>
      <c r="N2799" s="0" t="n">
        <f aca="false">M2799-H2799</f>
        <v>2.45</v>
      </c>
      <c r="O2799" s="0" t="n">
        <f aca="false">IF(ABS(N2799-J2799)&lt;0.011,1,0)</f>
        <v>1</v>
      </c>
    </row>
    <row r="2800" customFormat="false" ht="15" hidden="false" customHeight="false" outlineLevel="0" collapsed="false">
      <c r="A2800" s="0" t="s">
        <v>15</v>
      </c>
      <c r="B2800" s="0" t="s">
        <v>427</v>
      </c>
      <c r="C2800" s="0" t="n">
        <v>5</v>
      </c>
      <c r="D2800" s="0" t="n">
        <v>53053</v>
      </c>
      <c r="E2800" s="0" t="s">
        <v>76</v>
      </c>
      <c r="F2800" s="0" t="n">
        <v>18.6</v>
      </c>
      <c r="G2800" s="0" t="n">
        <v>0.5</v>
      </c>
      <c r="H2800" s="0" t="n">
        <v>9.3</v>
      </c>
      <c r="I2800" s="0" t="n">
        <v>18.6</v>
      </c>
      <c r="J2800" s="0" t="n">
        <v>9.3</v>
      </c>
      <c r="K2800" s="0" t="s">
        <v>168</v>
      </c>
      <c r="M2800" s="0" t="n">
        <f aca="false">CEILING(G2800,1)*F2800</f>
        <v>18.6</v>
      </c>
      <c r="N2800" s="0" t="n">
        <f aca="false">M2800-H2800</f>
        <v>9.3</v>
      </c>
      <c r="O2800" s="0" t="n">
        <f aca="false">IF(ABS(N2800-J2800)&lt;0.011,1,0)</f>
        <v>1</v>
      </c>
    </row>
    <row r="2801" customFormat="false" ht="15" hidden="false" customHeight="false" outlineLevel="0" collapsed="false">
      <c r="A2801" s="0" t="s">
        <v>15</v>
      </c>
      <c r="B2801" s="0" t="s">
        <v>427</v>
      </c>
      <c r="C2801" s="0" t="n">
        <v>5</v>
      </c>
      <c r="D2801" s="0" t="n">
        <v>53053</v>
      </c>
      <c r="E2801" s="0" t="s">
        <v>255</v>
      </c>
      <c r="F2801" s="0" t="n">
        <v>9</v>
      </c>
      <c r="G2801" s="0" t="n">
        <v>0.5</v>
      </c>
      <c r="H2801" s="0" t="n">
        <v>4.5</v>
      </c>
      <c r="I2801" s="0" t="n">
        <v>9</v>
      </c>
      <c r="J2801" s="0" t="n">
        <v>4.5</v>
      </c>
      <c r="K2801" s="0" t="s">
        <v>168</v>
      </c>
      <c r="M2801" s="0" t="n">
        <f aca="false">CEILING(G2801,1)*F2801</f>
        <v>9</v>
      </c>
      <c r="N2801" s="0" t="n">
        <f aca="false">M2801-H2801</f>
        <v>4.5</v>
      </c>
      <c r="O2801" s="0" t="n">
        <f aca="false">IF(ABS(N2801-J2801)&lt;0.011,1,0)</f>
        <v>1</v>
      </c>
    </row>
    <row r="2802" customFormat="false" ht="15" hidden="false" customHeight="false" outlineLevel="0" collapsed="false">
      <c r="A2802" s="0" t="s">
        <v>15</v>
      </c>
      <c r="B2802" s="0" t="s">
        <v>428</v>
      </c>
      <c r="C2802" s="0" t="n">
        <v>3</v>
      </c>
      <c r="D2802" s="0" t="n">
        <v>53065</v>
      </c>
      <c r="E2802" s="0" t="s">
        <v>131</v>
      </c>
      <c r="F2802" s="0" t="n">
        <v>5.2</v>
      </c>
      <c r="G2802" s="0" t="n">
        <v>0.5</v>
      </c>
      <c r="H2802" s="0" t="n">
        <v>2.6</v>
      </c>
      <c r="I2802" s="0" t="n">
        <v>5.2</v>
      </c>
      <c r="J2802" s="0" t="n">
        <v>2.6</v>
      </c>
      <c r="K2802" s="0" t="s">
        <v>18</v>
      </c>
      <c r="L2802" s="0" t="s">
        <v>64</v>
      </c>
      <c r="M2802" s="0" t="n">
        <f aca="false">CEILING(G2802,1)*F2802</f>
        <v>5.2</v>
      </c>
      <c r="N2802" s="0" t="n">
        <f aca="false">M2802-H2802</f>
        <v>2.6</v>
      </c>
      <c r="O2802" s="0" t="n">
        <f aca="false">IF(ABS(N2802-J2802)&lt;0.011,1,0)</f>
        <v>1</v>
      </c>
    </row>
    <row r="2803" customFormat="false" ht="15" hidden="false" customHeight="false" outlineLevel="0" collapsed="false">
      <c r="A2803" s="0" t="s">
        <v>15</v>
      </c>
      <c r="B2803" s="0" t="s">
        <v>428</v>
      </c>
      <c r="C2803" s="0" t="n">
        <v>3</v>
      </c>
      <c r="D2803" s="0" t="n">
        <v>53065</v>
      </c>
      <c r="E2803" s="0" t="s">
        <v>122</v>
      </c>
      <c r="F2803" s="0" t="n">
        <v>4.9</v>
      </c>
      <c r="G2803" s="0" t="n">
        <v>0.5</v>
      </c>
      <c r="H2803" s="0" t="n">
        <v>2.45</v>
      </c>
      <c r="I2803" s="0" t="n">
        <v>4.9</v>
      </c>
      <c r="J2803" s="0" t="n">
        <v>2.45</v>
      </c>
      <c r="K2803" s="0" t="s">
        <v>18</v>
      </c>
      <c r="L2803" s="0" t="s">
        <v>64</v>
      </c>
      <c r="M2803" s="0" t="n">
        <f aca="false">CEILING(G2803,1)*F2803</f>
        <v>4.9</v>
      </c>
      <c r="N2803" s="0" t="n">
        <f aca="false">M2803-H2803</f>
        <v>2.45</v>
      </c>
      <c r="O2803" s="0" t="n">
        <f aca="false">IF(ABS(N2803-J2803)&lt;0.011,1,0)</f>
        <v>1</v>
      </c>
    </row>
    <row r="2804" customFormat="false" ht="15" hidden="false" customHeight="false" outlineLevel="0" collapsed="false">
      <c r="A2804" s="0" t="s">
        <v>15</v>
      </c>
      <c r="B2804" s="0" t="s">
        <v>428</v>
      </c>
      <c r="C2804" s="0" t="n">
        <v>3</v>
      </c>
      <c r="D2804" s="0" t="n">
        <v>53065</v>
      </c>
      <c r="E2804" s="0" t="s">
        <v>69</v>
      </c>
      <c r="F2804" s="0" t="n">
        <v>6.5</v>
      </c>
      <c r="G2804" s="0" t="n">
        <v>0.5</v>
      </c>
      <c r="H2804" s="0" t="n">
        <v>3.25</v>
      </c>
      <c r="I2804" s="0" t="n">
        <v>6.5</v>
      </c>
      <c r="J2804" s="0" t="n">
        <v>3.25</v>
      </c>
      <c r="K2804" s="0" t="s">
        <v>18</v>
      </c>
      <c r="L2804" s="0" t="s">
        <v>64</v>
      </c>
      <c r="M2804" s="0" t="n">
        <f aca="false">CEILING(G2804,1)*F2804</f>
        <v>6.5</v>
      </c>
      <c r="N2804" s="0" t="n">
        <f aca="false">M2804-H2804</f>
        <v>3.25</v>
      </c>
      <c r="O2804" s="0" t="n">
        <f aca="false">IF(ABS(N2804-J2804)&lt;0.011,1,0)</f>
        <v>1</v>
      </c>
    </row>
    <row r="2805" customFormat="false" ht="15" hidden="false" customHeight="false" outlineLevel="0" collapsed="false">
      <c r="A2805" s="0" t="s">
        <v>15</v>
      </c>
      <c r="B2805" s="0" t="s">
        <v>428</v>
      </c>
      <c r="C2805" s="0" t="n">
        <v>4</v>
      </c>
      <c r="D2805" s="0" t="n">
        <v>53056</v>
      </c>
      <c r="E2805" s="0" t="s">
        <v>131</v>
      </c>
      <c r="F2805" s="0" t="n">
        <v>5.2</v>
      </c>
      <c r="G2805" s="0" t="n">
        <v>0.5</v>
      </c>
      <c r="H2805" s="0" t="n">
        <v>2.6</v>
      </c>
      <c r="I2805" s="0" t="n">
        <v>5.2</v>
      </c>
      <c r="J2805" s="0" t="n">
        <v>2.6</v>
      </c>
      <c r="K2805" s="0" t="s">
        <v>18</v>
      </c>
      <c r="L2805" s="0" t="s">
        <v>64</v>
      </c>
      <c r="M2805" s="0" t="n">
        <f aca="false">CEILING(G2805,1)*F2805</f>
        <v>5.2</v>
      </c>
      <c r="N2805" s="0" t="n">
        <f aca="false">M2805-H2805</f>
        <v>2.6</v>
      </c>
      <c r="O2805" s="0" t="n">
        <f aca="false">IF(ABS(N2805-J2805)&lt;0.011,1,0)</f>
        <v>1</v>
      </c>
    </row>
    <row r="2806" customFormat="false" ht="15" hidden="false" customHeight="false" outlineLevel="0" collapsed="false">
      <c r="A2806" s="0" t="s">
        <v>15</v>
      </c>
      <c r="B2806" s="0" t="s">
        <v>428</v>
      </c>
      <c r="C2806" s="0" t="n">
        <v>4</v>
      </c>
      <c r="D2806" s="0" t="n">
        <v>53056</v>
      </c>
      <c r="E2806" s="0" t="s">
        <v>122</v>
      </c>
      <c r="F2806" s="0" t="n">
        <v>4.9</v>
      </c>
      <c r="G2806" s="0" t="n">
        <v>0.5</v>
      </c>
      <c r="H2806" s="0" t="n">
        <v>2.45</v>
      </c>
      <c r="I2806" s="0" t="n">
        <v>4.9</v>
      </c>
      <c r="J2806" s="0" t="n">
        <v>2.45</v>
      </c>
      <c r="K2806" s="0" t="s">
        <v>18</v>
      </c>
      <c r="L2806" s="0" t="s">
        <v>64</v>
      </c>
      <c r="M2806" s="0" t="n">
        <f aca="false">CEILING(G2806,1)*F2806</f>
        <v>4.9</v>
      </c>
      <c r="N2806" s="0" t="n">
        <f aca="false">M2806-H2806</f>
        <v>2.45</v>
      </c>
      <c r="O2806" s="0" t="n">
        <f aca="false">IF(ABS(N2806-J2806)&lt;0.011,1,0)</f>
        <v>1</v>
      </c>
    </row>
    <row r="2807" customFormat="false" ht="15" hidden="false" customHeight="false" outlineLevel="0" collapsed="false">
      <c r="A2807" s="0" t="s">
        <v>15</v>
      </c>
      <c r="B2807" s="0" t="s">
        <v>428</v>
      </c>
      <c r="C2807" s="0" t="n">
        <v>4</v>
      </c>
      <c r="D2807" s="0" t="n">
        <v>53056</v>
      </c>
      <c r="E2807" s="0" t="s">
        <v>69</v>
      </c>
      <c r="F2807" s="0" t="n">
        <v>6.5</v>
      </c>
      <c r="G2807" s="0" t="n">
        <v>0.5</v>
      </c>
      <c r="H2807" s="0" t="n">
        <v>3.25</v>
      </c>
      <c r="I2807" s="0" t="n">
        <v>6.5</v>
      </c>
      <c r="J2807" s="0" t="n">
        <v>3.25</v>
      </c>
      <c r="K2807" s="0" t="s">
        <v>18</v>
      </c>
      <c r="L2807" s="0" t="s">
        <v>64</v>
      </c>
      <c r="M2807" s="0" t="n">
        <f aca="false">CEILING(G2807,1)*F2807</f>
        <v>6.5</v>
      </c>
      <c r="N2807" s="0" t="n">
        <f aca="false">M2807-H2807</f>
        <v>3.25</v>
      </c>
      <c r="O2807" s="0" t="n">
        <f aca="false">IF(ABS(N2807-J2807)&lt;0.011,1,0)</f>
        <v>1</v>
      </c>
    </row>
    <row r="2808" customFormat="false" ht="15" hidden="false" customHeight="false" outlineLevel="0" collapsed="false">
      <c r="A2808" s="0" t="s">
        <v>15</v>
      </c>
      <c r="B2808" s="0" t="s">
        <v>428</v>
      </c>
      <c r="C2808" s="0" t="n">
        <v>6</v>
      </c>
      <c r="D2808" s="0" t="n">
        <v>53066</v>
      </c>
      <c r="E2808" s="0" t="s">
        <v>45</v>
      </c>
      <c r="F2808" s="0" t="n">
        <v>18.6</v>
      </c>
      <c r="G2808" s="0" t="n">
        <v>0.5</v>
      </c>
      <c r="H2808" s="0" t="n">
        <v>9.3</v>
      </c>
      <c r="I2808" s="0" t="n">
        <v>18.6</v>
      </c>
      <c r="J2808" s="0" t="n">
        <v>9.3</v>
      </c>
      <c r="K2808" s="0" t="s">
        <v>18</v>
      </c>
      <c r="L2808" s="0" t="s">
        <v>224</v>
      </c>
      <c r="M2808" s="0" t="n">
        <f aca="false">CEILING(G2808,1)*F2808</f>
        <v>18.6</v>
      </c>
      <c r="N2808" s="0" t="n">
        <f aca="false">M2808-H2808</f>
        <v>9.3</v>
      </c>
      <c r="O2808" s="0" t="n">
        <f aca="false">IF(ABS(N2808-J2808)&lt;0.011,1,0)</f>
        <v>1</v>
      </c>
    </row>
    <row r="2809" customFormat="false" ht="15" hidden="false" customHeight="false" outlineLevel="0" collapsed="false">
      <c r="A2809" s="0" t="s">
        <v>15</v>
      </c>
      <c r="B2809" s="0" t="s">
        <v>428</v>
      </c>
      <c r="C2809" s="0" t="n">
        <v>6</v>
      </c>
      <c r="D2809" s="0" t="n">
        <v>53066</v>
      </c>
      <c r="E2809" s="0" t="s">
        <v>76</v>
      </c>
      <c r="F2809" s="0" t="n">
        <v>18.6</v>
      </c>
      <c r="G2809" s="0" t="n">
        <v>0.5</v>
      </c>
      <c r="H2809" s="0" t="n">
        <v>9.3</v>
      </c>
      <c r="I2809" s="0" t="n">
        <v>18.6</v>
      </c>
      <c r="J2809" s="0" t="n">
        <v>9.3</v>
      </c>
      <c r="K2809" s="0" t="s">
        <v>18</v>
      </c>
      <c r="L2809" s="0" t="s">
        <v>224</v>
      </c>
      <c r="M2809" s="0" t="n">
        <f aca="false">CEILING(G2809,1)*F2809</f>
        <v>18.6</v>
      </c>
      <c r="N2809" s="0" t="n">
        <f aca="false">M2809-H2809</f>
        <v>9.3</v>
      </c>
      <c r="O2809" s="0" t="n">
        <f aca="false">IF(ABS(N2809-J2809)&lt;0.011,1,0)</f>
        <v>1</v>
      </c>
    </row>
    <row r="2810" customFormat="false" ht="15" hidden="false" customHeight="false" outlineLevel="0" collapsed="false">
      <c r="A2810" s="0" t="s">
        <v>15</v>
      </c>
      <c r="B2810" s="0" t="s">
        <v>428</v>
      </c>
      <c r="C2810" s="0" t="n">
        <v>7</v>
      </c>
      <c r="D2810" s="0" t="n">
        <v>53061</v>
      </c>
      <c r="E2810" s="0" t="s">
        <v>45</v>
      </c>
      <c r="F2810" s="0" t="n">
        <v>18.6</v>
      </c>
      <c r="G2810" s="0" t="n">
        <v>0.5</v>
      </c>
      <c r="H2810" s="0" t="n">
        <v>9.3</v>
      </c>
      <c r="I2810" s="0" t="n">
        <v>18.6</v>
      </c>
      <c r="J2810" s="0" t="n">
        <v>9.3</v>
      </c>
      <c r="K2810" s="0" t="s">
        <v>18</v>
      </c>
      <c r="L2810" s="0" t="s">
        <v>224</v>
      </c>
      <c r="M2810" s="0" t="n">
        <f aca="false">CEILING(G2810,1)*F2810</f>
        <v>18.6</v>
      </c>
      <c r="N2810" s="0" t="n">
        <f aca="false">M2810-H2810</f>
        <v>9.3</v>
      </c>
      <c r="O2810" s="0" t="n">
        <f aca="false">IF(ABS(N2810-J2810)&lt;0.011,1,0)</f>
        <v>1</v>
      </c>
    </row>
    <row r="2811" customFormat="false" ht="15" hidden="false" customHeight="false" outlineLevel="0" collapsed="false">
      <c r="A2811" s="0" t="s">
        <v>15</v>
      </c>
      <c r="B2811" s="0" t="s">
        <v>428</v>
      </c>
      <c r="C2811" s="0" t="n">
        <v>7</v>
      </c>
      <c r="D2811" s="0" t="n">
        <v>53061</v>
      </c>
      <c r="E2811" s="0" t="s">
        <v>76</v>
      </c>
      <c r="F2811" s="0" t="n">
        <v>18.6</v>
      </c>
      <c r="G2811" s="0" t="n">
        <v>0.5</v>
      </c>
      <c r="H2811" s="0" t="n">
        <v>9.3</v>
      </c>
      <c r="I2811" s="0" t="n">
        <v>18.6</v>
      </c>
      <c r="J2811" s="0" t="n">
        <v>9.3</v>
      </c>
      <c r="K2811" s="0" t="s">
        <v>18</v>
      </c>
      <c r="L2811" s="0" t="s">
        <v>224</v>
      </c>
      <c r="M2811" s="0" t="n">
        <f aca="false">CEILING(G2811,1)*F2811</f>
        <v>18.6</v>
      </c>
      <c r="N2811" s="0" t="n">
        <f aca="false">M2811-H2811</f>
        <v>9.3</v>
      </c>
      <c r="O2811" s="0" t="n">
        <f aca="false">IF(ABS(N2811-J2811)&lt;0.011,1,0)</f>
        <v>1</v>
      </c>
    </row>
    <row r="2812" customFormat="false" ht="15" hidden="false" customHeight="false" outlineLevel="0" collapsed="false">
      <c r="A2812" s="0" t="s">
        <v>15</v>
      </c>
      <c r="B2812" s="0" t="s">
        <v>428</v>
      </c>
      <c r="C2812" s="0" t="n">
        <v>17</v>
      </c>
      <c r="D2812" s="0" t="n">
        <v>53081</v>
      </c>
      <c r="E2812" s="0" t="s">
        <v>259</v>
      </c>
      <c r="F2812" s="0" t="n">
        <v>29.9</v>
      </c>
      <c r="G2812" s="0" t="n">
        <v>0.5</v>
      </c>
      <c r="H2812" s="0" t="n">
        <v>14.95</v>
      </c>
      <c r="I2812" s="0" t="n">
        <v>29.9</v>
      </c>
      <c r="J2812" s="0" t="n">
        <v>14.95</v>
      </c>
      <c r="K2812" s="0" t="s">
        <v>18</v>
      </c>
      <c r="L2812" s="0" t="s">
        <v>197</v>
      </c>
      <c r="M2812" s="0" t="n">
        <f aca="false">CEILING(G2812,1)*F2812</f>
        <v>29.9</v>
      </c>
      <c r="N2812" s="0" t="n">
        <f aca="false">M2812-H2812</f>
        <v>14.95</v>
      </c>
      <c r="O2812" s="0" t="n">
        <f aca="false">IF(ABS(N2812-J2812)&lt;0.011,1,0)</f>
        <v>1</v>
      </c>
    </row>
    <row r="2813" customFormat="false" ht="15" hidden="false" customHeight="false" outlineLevel="0" collapsed="false">
      <c r="A2813" s="0" t="s">
        <v>15</v>
      </c>
      <c r="B2813" s="0" t="s">
        <v>428</v>
      </c>
      <c r="C2813" s="0" t="n">
        <v>17</v>
      </c>
      <c r="D2813" s="0" t="n">
        <v>53081</v>
      </c>
      <c r="E2813" s="0" t="s">
        <v>169</v>
      </c>
      <c r="F2813" s="0" t="n">
        <v>10.9</v>
      </c>
      <c r="G2813" s="0" t="n">
        <v>0.5</v>
      </c>
      <c r="H2813" s="0" t="n">
        <v>5.45</v>
      </c>
      <c r="I2813" s="0" t="n">
        <v>10.9</v>
      </c>
      <c r="J2813" s="0" t="n">
        <v>5.45</v>
      </c>
      <c r="K2813" s="0" t="s">
        <v>18</v>
      </c>
      <c r="L2813" s="0" t="s">
        <v>197</v>
      </c>
      <c r="M2813" s="0" t="n">
        <f aca="false">CEILING(G2813,1)*F2813</f>
        <v>10.9</v>
      </c>
      <c r="N2813" s="0" t="n">
        <f aca="false">M2813-H2813</f>
        <v>5.45</v>
      </c>
      <c r="O2813" s="0" t="n">
        <f aca="false">IF(ABS(N2813-J2813)&lt;0.011,1,0)</f>
        <v>1</v>
      </c>
    </row>
    <row r="2814" customFormat="false" ht="15" hidden="false" customHeight="false" outlineLevel="0" collapsed="false">
      <c r="A2814" s="0" t="s">
        <v>15</v>
      </c>
      <c r="B2814" s="0" t="s">
        <v>428</v>
      </c>
      <c r="C2814" s="0" t="n">
        <v>17</v>
      </c>
      <c r="D2814" s="0" t="n">
        <v>53081</v>
      </c>
      <c r="E2814" s="0" t="s">
        <v>41</v>
      </c>
      <c r="F2814" s="0" t="n">
        <v>3.9</v>
      </c>
      <c r="G2814" s="0" t="n">
        <v>0.5</v>
      </c>
      <c r="H2814" s="0" t="n">
        <v>1.95</v>
      </c>
      <c r="I2814" s="0" t="n">
        <v>3.9</v>
      </c>
      <c r="J2814" s="0" t="n">
        <v>1.95</v>
      </c>
      <c r="K2814" s="0" t="s">
        <v>18</v>
      </c>
      <c r="L2814" s="0" t="s">
        <v>197</v>
      </c>
      <c r="M2814" s="0" t="n">
        <f aca="false">CEILING(G2814,1)*F2814</f>
        <v>3.9</v>
      </c>
      <c r="N2814" s="0" t="n">
        <f aca="false">M2814-H2814</f>
        <v>1.95</v>
      </c>
      <c r="O2814" s="0" t="n">
        <f aca="false">IF(ABS(N2814-J2814)&lt;0.011,1,0)</f>
        <v>1</v>
      </c>
    </row>
    <row r="2815" customFormat="false" ht="15" hidden="false" customHeight="false" outlineLevel="0" collapsed="false">
      <c r="A2815" s="0" t="s">
        <v>15</v>
      </c>
      <c r="B2815" s="0" t="s">
        <v>428</v>
      </c>
      <c r="C2815" s="0" t="n">
        <v>17</v>
      </c>
      <c r="D2815" s="0" t="n">
        <v>53081</v>
      </c>
      <c r="E2815" s="0" t="s">
        <v>67</v>
      </c>
      <c r="F2815" s="0" t="n">
        <v>4.2</v>
      </c>
      <c r="G2815" s="0" t="n">
        <v>1.5</v>
      </c>
      <c r="H2815" s="0" t="n">
        <v>6.3</v>
      </c>
      <c r="I2815" s="0" t="n">
        <v>8.4</v>
      </c>
      <c r="J2815" s="0" t="n">
        <v>2.1</v>
      </c>
      <c r="K2815" s="0" t="s">
        <v>18</v>
      </c>
      <c r="L2815" s="0" t="s">
        <v>197</v>
      </c>
      <c r="M2815" s="0" t="n">
        <f aca="false">CEILING(G2815,1)*F2815</f>
        <v>8.4</v>
      </c>
      <c r="N2815" s="0" t="n">
        <f aca="false">M2815-H2815</f>
        <v>2.1</v>
      </c>
      <c r="O2815" s="0" t="n">
        <f aca="false">IF(ABS(N2815-J2815)&lt;0.011,1,0)</f>
        <v>1</v>
      </c>
    </row>
    <row r="2816" customFormat="false" ht="15" hidden="false" customHeight="false" outlineLevel="0" collapsed="false">
      <c r="A2816" s="0" t="s">
        <v>15</v>
      </c>
      <c r="B2816" s="0" t="s">
        <v>428</v>
      </c>
      <c r="C2816" s="0" t="n">
        <v>17</v>
      </c>
      <c r="D2816" s="0" t="n">
        <v>53081</v>
      </c>
      <c r="E2816" s="0" t="s">
        <v>91</v>
      </c>
      <c r="F2816" s="0" t="n">
        <v>15.6</v>
      </c>
      <c r="G2816" s="0" t="n">
        <v>0.5</v>
      </c>
      <c r="H2816" s="0" t="n">
        <v>7.8</v>
      </c>
      <c r="I2816" s="0" t="n">
        <v>15.6</v>
      </c>
      <c r="J2816" s="0" t="n">
        <v>7.8</v>
      </c>
      <c r="K2816" s="0" t="s">
        <v>18</v>
      </c>
      <c r="L2816" s="0" t="s">
        <v>197</v>
      </c>
      <c r="M2816" s="0" t="n">
        <f aca="false">CEILING(G2816,1)*F2816</f>
        <v>15.6</v>
      </c>
      <c r="N2816" s="0" t="n">
        <f aca="false">M2816-H2816</f>
        <v>7.8</v>
      </c>
      <c r="O2816" s="0" t="n">
        <f aca="false">IF(ABS(N2816-J2816)&lt;0.011,1,0)</f>
        <v>1</v>
      </c>
    </row>
    <row r="2817" customFormat="false" ht="15" hidden="false" customHeight="false" outlineLevel="0" collapsed="false">
      <c r="A2817" s="0" t="s">
        <v>15</v>
      </c>
      <c r="B2817" s="0" t="s">
        <v>428</v>
      </c>
      <c r="C2817" s="0" t="n">
        <v>17</v>
      </c>
      <c r="D2817" s="0" t="n">
        <v>53081</v>
      </c>
      <c r="E2817" s="0" t="s">
        <v>198</v>
      </c>
      <c r="F2817" s="0" t="n">
        <v>34</v>
      </c>
      <c r="G2817" s="0" t="n">
        <v>0.5</v>
      </c>
      <c r="H2817" s="0" t="n">
        <v>17</v>
      </c>
      <c r="I2817" s="0" t="n">
        <v>34</v>
      </c>
      <c r="J2817" s="0" t="n">
        <v>17</v>
      </c>
      <c r="K2817" s="0" t="s">
        <v>18</v>
      </c>
      <c r="L2817" s="0" t="s">
        <v>197</v>
      </c>
      <c r="M2817" s="0" t="n">
        <f aca="false">CEILING(G2817,1)*F2817</f>
        <v>34</v>
      </c>
      <c r="N2817" s="0" t="n">
        <f aca="false">M2817-H2817</f>
        <v>17</v>
      </c>
      <c r="O2817" s="0" t="n">
        <f aca="false">IF(ABS(N2817-J2817)&lt;0.011,1,0)</f>
        <v>1</v>
      </c>
    </row>
    <row r="2818" customFormat="false" ht="15" hidden="false" customHeight="false" outlineLevel="0" collapsed="false">
      <c r="A2818" s="0" t="s">
        <v>15</v>
      </c>
      <c r="B2818" s="0" t="s">
        <v>428</v>
      </c>
      <c r="C2818" s="0" t="n">
        <v>17</v>
      </c>
      <c r="D2818" s="0" t="n">
        <v>53081</v>
      </c>
      <c r="E2818" s="0" t="s">
        <v>70</v>
      </c>
      <c r="F2818" s="0" t="n">
        <v>34</v>
      </c>
      <c r="G2818" s="0" t="n">
        <v>0.5</v>
      </c>
      <c r="H2818" s="0" t="n">
        <v>17</v>
      </c>
      <c r="I2818" s="0" t="n">
        <v>34</v>
      </c>
      <c r="J2818" s="0" t="n">
        <v>17</v>
      </c>
      <c r="K2818" s="0" t="s">
        <v>18</v>
      </c>
      <c r="L2818" s="0" t="s">
        <v>197</v>
      </c>
      <c r="M2818" s="0" t="n">
        <f aca="false">CEILING(G2818,1)*F2818</f>
        <v>34</v>
      </c>
      <c r="N2818" s="0" t="n">
        <f aca="false">M2818-H2818</f>
        <v>17</v>
      </c>
      <c r="O2818" s="0" t="n">
        <f aca="false">IF(ABS(N2818-J2818)&lt;0.011,1,0)</f>
        <v>1</v>
      </c>
    </row>
    <row r="2819" customFormat="false" ht="15" hidden="false" customHeight="false" outlineLevel="0" collapsed="false">
      <c r="A2819" s="0" t="s">
        <v>15</v>
      </c>
      <c r="B2819" s="0" t="s">
        <v>428</v>
      </c>
      <c r="C2819" s="0" t="n">
        <v>17</v>
      </c>
      <c r="D2819" s="0" t="n">
        <v>53081</v>
      </c>
      <c r="E2819" s="0" t="s">
        <v>42</v>
      </c>
      <c r="F2819" s="0" t="n">
        <v>8.7</v>
      </c>
      <c r="G2819" s="0" t="n">
        <v>0.5</v>
      </c>
      <c r="H2819" s="0" t="n">
        <v>4.35</v>
      </c>
      <c r="I2819" s="0" t="n">
        <v>8.7</v>
      </c>
      <c r="J2819" s="0" t="n">
        <v>4.35</v>
      </c>
      <c r="K2819" s="0" t="s">
        <v>18</v>
      </c>
      <c r="L2819" s="0" t="s">
        <v>197</v>
      </c>
      <c r="M2819" s="0" t="n">
        <f aca="false">CEILING(G2819,1)*F2819</f>
        <v>8.7</v>
      </c>
      <c r="N2819" s="0" t="n">
        <f aca="false">M2819-H2819</f>
        <v>4.35</v>
      </c>
      <c r="O2819" s="0" t="n">
        <f aca="false">IF(ABS(N2819-J2819)&lt;0.011,1,0)</f>
        <v>1</v>
      </c>
    </row>
    <row r="2820" customFormat="false" ht="15" hidden="false" customHeight="false" outlineLevel="0" collapsed="false">
      <c r="A2820" s="0" t="s">
        <v>15</v>
      </c>
      <c r="B2820" s="0" t="s">
        <v>428</v>
      </c>
      <c r="C2820" s="0" t="n">
        <v>17</v>
      </c>
      <c r="D2820" s="0" t="n">
        <v>53081</v>
      </c>
      <c r="E2820" s="0" t="s">
        <v>98</v>
      </c>
      <c r="F2820" s="0" t="n">
        <v>5.9</v>
      </c>
      <c r="G2820" s="0" t="n">
        <v>0.5</v>
      </c>
      <c r="H2820" s="0" t="n">
        <v>2.95</v>
      </c>
      <c r="I2820" s="0" t="n">
        <v>5.9</v>
      </c>
      <c r="J2820" s="0" t="n">
        <v>2.95</v>
      </c>
      <c r="K2820" s="0" t="s">
        <v>18</v>
      </c>
      <c r="L2820" s="0" t="s">
        <v>197</v>
      </c>
      <c r="M2820" s="0" t="n">
        <f aca="false">CEILING(G2820,1)*F2820</f>
        <v>5.9</v>
      </c>
      <c r="N2820" s="0" t="n">
        <f aca="false">M2820-H2820</f>
        <v>2.95</v>
      </c>
      <c r="O2820" s="0" t="n">
        <f aca="false">IF(ABS(N2820-J2820)&lt;0.011,1,0)</f>
        <v>1</v>
      </c>
    </row>
    <row r="2821" customFormat="false" ht="15" hidden="false" customHeight="false" outlineLevel="0" collapsed="false">
      <c r="A2821" s="0" t="s">
        <v>15</v>
      </c>
      <c r="B2821" s="0" t="s">
        <v>428</v>
      </c>
      <c r="C2821" s="0" t="n">
        <v>17</v>
      </c>
      <c r="D2821" s="0" t="n">
        <v>53081</v>
      </c>
      <c r="E2821" s="0" t="s">
        <v>76</v>
      </c>
      <c r="F2821" s="0" t="n">
        <v>18.6</v>
      </c>
      <c r="G2821" s="0" t="n">
        <v>0.5</v>
      </c>
      <c r="H2821" s="0" t="n">
        <v>9.3</v>
      </c>
      <c r="I2821" s="0" t="n">
        <v>18.6</v>
      </c>
      <c r="J2821" s="0" t="n">
        <v>9.3</v>
      </c>
      <c r="K2821" s="0" t="s">
        <v>18</v>
      </c>
      <c r="L2821" s="0" t="s">
        <v>197</v>
      </c>
      <c r="M2821" s="0" t="n">
        <f aca="false">CEILING(G2821,1)*F2821</f>
        <v>18.6</v>
      </c>
      <c r="N2821" s="0" t="n">
        <f aca="false">M2821-H2821</f>
        <v>9.3</v>
      </c>
      <c r="O2821" s="0" t="n">
        <f aca="false">IF(ABS(N2821-J2821)&lt;0.011,1,0)</f>
        <v>1</v>
      </c>
    </row>
    <row r="2822" customFormat="false" ht="15" hidden="false" customHeight="false" outlineLevel="0" collapsed="false">
      <c r="A2822" s="0" t="s">
        <v>15</v>
      </c>
      <c r="B2822" s="0" t="s">
        <v>428</v>
      </c>
      <c r="C2822" s="0" t="n">
        <v>18</v>
      </c>
      <c r="D2822" s="0" t="n">
        <v>53073</v>
      </c>
      <c r="E2822" s="0" t="s">
        <v>259</v>
      </c>
      <c r="F2822" s="0" t="n">
        <v>29.9</v>
      </c>
      <c r="G2822" s="0" t="n">
        <v>0.5</v>
      </c>
      <c r="H2822" s="0" t="n">
        <v>14.95</v>
      </c>
      <c r="I2822" s="0" t="n">
        <v>29.9</v>
      </c>
      <c r="J2822" s="0" t="n">
        <v>14.95</v>
      </c>
      <c r="K2822" s="0" t="s">
        <v>18</v>
      </c>
      <c r="L2822" s="0" t="s">
        <v>197</v>
      </c>
      <c r="M2822" s="0" t="n">
        <f aca="false">CEILING(G2822,1)*F2822</f>
        <v>29.9</v>
      </c>
      <c r="N2822" s="0" t="n">
        <f aca="false">M2822-H2822</f>
        <v>14.95</v>
      </c>
      <c r="O2822" s="0" t="n">
        <f aca="false">IF(ABS(N2822-J2822)&lt;0.011,1,0)</f>
        <v>1</v>
      </c>
    </row>
    <row r="2823" customFormat="false" ht="15" hidden="false" customHeight="false" outlineLevel="0" collapsed="false">
      <c r="A2823" s="0" t="s">
        <v>15</v>
      </c>
      <c r="B2823" s="0" t="s">
        <v>428</v>
      </c>
      <c r="C2823" s="0" t="n">
        <v>18</v>
      </c>
      <c r="D2823" s="0" t="n">
        <v>53073</v>
      </c>
      <c r="E2823" s="0" t="s">
        <v>169</v>
      </c>
      <c r="F2823" s="0" t="n">
        <v>10.9</v>
      </c>
      <c r="G2823" s="0" t="n">
        <v>0.5</v>
      </c>
      <c r="H2823" s="0" t="n">
        <v>5.45</v>
      </c>
      <c r="I2823" s="0" t="n">
        <v>10.9</v>
      </c>
      <c r="J2823" s="0" t="n">
        <v>5.45</v>
      </c>
      <c r="K2823" s="0" t="s">
        <v>18</v>
      </c>
      <c r="L2823" s="0" t="s">
        <v>197</v>
      </c>
      <c r="M2823" s="0" t="n">
        <f aca="false">CEILING(G2823,1)*F2823</f>
        <v>10.9</v>
      </c>
      <c r="N2823" s="0" t="n">
        <f aca="false">M2823-H2823</f>
        <v>5.45</v>
      </c>
      <c r="O2823" s="0" t="n">
        <f aca="false">IF(ABS(N2823-J2823)&lt;0.011,1,0)</f>
        <v>1</v>
      </c>
    </row>
    <row r="2824" customFormat="false" ht="15" hidden="false" customHeight="false" outlineLevel="0" collapsed="false">
      <c r="A2824" s="0" t="s">
        <v>15</v>
      </c>
      <c r="B2824" s="0" t="s">
        <v>428</v>
      </c>
      <c r="C2824" s="0" t="n">
        <v>18</v>
      </c>
      <c r="D2824" s="0" t="n">
        <v>53073</v>
      </c>
      <c r="E2824" s="0" t="s">
        <v>41</v>
      </c>
      <c r="F2824" s="0" t="n">
        <v>3.9</v>
      </c>
      <c r="G2824" s="0" t="n">
        <v>0.5</v>
      </c>
      <c r="H2824" s="0" t="n">
        <v>1.95</v>
      </c>
      <c r="I2824" s="0" t="n">
        <v>3.9</v>
      </c>
      <c r="J2824" s="0" t="n">
        <v>1.95</v>
      </c>
      <c r="K2824" s="0" t="s">
        <v>18</v>
      </c>
      <c r="L2824" s="0" t="s">
        <v>197</v>
      </c>
      <c r="M2824" s="0" t="n">
        <f aca="false">CEILING(G2824,1)*F2824</f>
        <v>3.9</v>
      </c>
      <c r="N2824" s="0" t="n">
        <f aca="false">M2824-H2824</f>
        <v>1.95</v>
      </c>
      <c r="O2824" s="0" t="n">
        <f aca="false">IF(ABS(N2824-J2824)&lt;0.011,1,0)</f>
        <v>1</v>
      </c>
    </row>
    <row r="2825" customFormat="false" ht="15" hidden="false" customHeight="false" outlineLevel="0" collapsed="false">
      <c r="A2825" s="0" t="s">
        <v>15</v>
      </c>
      <c r="B2825" s="0" t="s">
        <v>428</v>
      </c>
      <c r="C2825" s="0" t="n">
        <v>18</v>
      </c>
      <c r="D2825" s="0" t="n">
        <v>53073</v>
      </c>
      <c r="E2825" s="0" t="s">
        <v>67</v>
      </c>
      <c r="F2825" s="0" t="n">
        <v>4.2</v>
      </c>
      <c r="G2825" s="0" t="n">
        <v>1.5</v>
      </c>
      <c r="H2825" s="0" t="n">
        <v>6.3</v>
      </c>
      <c r="I2825" s="0" t="n">
        <v>8.4</v>
      </c>
      <c r="J2825" s="0" t="n">
        <v>2.1</v>
      </c>
      <c r="K2825" s="0" t="s">
        <v>18</v>
      </c>
      <c r="L2825" s="0" t="s">
        <v>197</v>
      </c>
      <c r="M2825" s="0" t="n">
        <f aca="false">CEILING(G2825,1)*F2825</f>
        <v>8.4</v>
      </c>
      <c r="N2825" s="0" t="n">
        <f aca="false">M2825-H2825</f>
        <v>2.1</v>
      </c>
      <c r="O2825" s="0" t="n">
        <f aca="false">IF(ABS(N2825-J2825)&lt;0.011,1,0)</f>
        <v>1</v>
      </c>
    </row>
    <row r="2826" customFormat="false" ht="15" hidden="false" customHeight="false" outlineLevel="0" collapsed="false">
      <c r="A2826" s="0" t="s">
        <v>15</v>
      </c>
      <c r="B2826" s="0" t="s">
        <v>428</v>
      </c>
      <c r="C2826" s="0" t="n">
        <v>18</v>
      </c>
      <c r="D2826" s="0" t="n">
        <v>53073</v>
      </c>
      <c r="E2826" s="0" t="s">
        <v>91</v>
      </c>
      <c r="F2826" s="0" t="n">
        <v>15.6</v>
      </c>
      <c r="G2826" s="0" t="n">
        <v>0.5</v>
      </c>
      <c r="H2826" s="0" t="n">
        <v>7.8</v>
      </c>
      <c r="I2826" s="0" t="n">
        <v>15.6</v>
      </c>
      <c r="J2826" s="0" t="n">
        <v>7.8</v>
      </c>
      <c r="K2826" s="0" t="s">
        <v>18</v>
      </c>
      <c r="L2826" s="0" t="s">
        <v>197</v>
      </c>
      <c r="M2826" s="0" t="n">
        <f aca="false">CEILING(G2826,1)*F2826</f>
        <v>15.6</v>
      </c>
      <c r="N2826" s="0" t="n">
        <f aca="false">M2826-H2826</f>
        <v>7.8</v>
      </c>
      <c r="O2826" s="0" t="n">
        <f aca="false">IF(ABS(N2826-J2826)&lt;0.011,1,0)</f>
        <v>1</v>
      </c>
    </row>
    <row r="2827" customFormat="false" ht="15" hidden="false" customHeight="false" outlineLevel="0" collapsed="false">
      <c r="A2827" s="0" t="s">
        <v>15</v>
      </c>
      <c r="B2827" s="0" t="s">
        <v>428</v>
      </c>
      <c r="C2827" s="0" t="n">
        <v>18</v>
      </c>
      <c r="D2827" s="0" t="n">
        <v>53073</v>
      </c>
      <c r="E2827" s="0" t="s">
        <v>198</v>
      </c>
      <c r="F2827" s="0" t="n">
        <v>34</v>
      </c>
      <c r="G2827" s="0" t="n">
        <v>0.5</v>
      </c>
      <c r="H2827" s="0" t="n">
        <v>17</v>
      </c>
      <c r="I2827" s="0" t="n">
        <v>34</v>
      </c>
      <c r="J2827" s="0" t="n">
        <v>17</v>
      </c>
      <c r="K2827" s="0" t="s">
        <v>18</v>
      </c>
      <c r="L2827" s="0" t="s">
        <v>197</v>
      </c>
      <c r="M2827" s="0" t="n">
        <f aca="false">CEILING(G2827,1)*F2827</f>
        <v>34</v>
      </c>
      <c r="N2827" s="0" t="n">
        <f aca="false">M2827-H2827</f>
        <v>17</v>
      </c>
      <c r="O2827" s="0" t="n">
        <f aca="false">IF(ABS(N2827-J2827)&lt;0.011,1,0)</f>
        <v>1</v>
      </c>
    </row>
    <row r="2828" customFormat="false" ht="15" hidden="false" customHeight="false" outlineLevel="0" collapsed="false">
      <c r="A2828" s="0" t="s">
        <v>15</v>
      </c>
      <c r="B2828" s="0" t="s">
        <v>428</v>
      </c>
      <c r="C2828" s="0" t="n">
        <v>18</v>
      </c>
      <c r="D2828" s="0" t="n">
        <v>53073</v>
      </c>
      <c r="E2828" s="0" t="s">
        <v>70</v>
      </c>
      <c r="F2828" s="0" t="n">
        <v>34</v>
      </c>
      <c r="G2828" s="0" t="n">
        <v>0.5</v>
      </c>
      <c r="H2828" s="0" t="n">
        <v>17</v>
      </c>
      <c r="I2828" s="0" t="n">
        <v>34</v>
      </c>
      <c r="J2828" s="0" t="n">
        <v>17</v>
      </c>
      <c r="K2828" s="0" t="s">
        <v>18</v>
      </c>
      <c r="L2828" s="0" t="s">
        <v>197</v>
      </c>
      <c r="M2828" s="0" t="n">
        <f aca="false">CEILING(G2828,1)*F2828</f>
        <v>34</v>
      </c>
      <c r="N2828" s="0" t="n">
        <f aca="false">M2828-H2828</f>
        <v>17</v>
      </c>
      <c r="O2828" s="0" t="n">
        <f aca="false">IF(ABS(N2828-J2828)&lt;0.011,1,0)</f>
        <v>1</v>
      </c>
    </row>
    <row r="2829" customFormat="false" ht="15" hidden="false" customHeight="false" outlineLevel="0" collapsed="false">
      <c r="A2829" s="0" t="s">
        <v>15</v>
      </c>
      <c r="B2829" s="0" t="s">
        <v>428</v>
      </c>
      <c r="C2829" s="0" t="n">
        <v>18</v>
      </c>
      <c r="D2829" s="0" t="n">
        <v>53073</v>
      </c>
      <c r="E2829" s="0" t="s">
        <v>42</v>
      </c>
      <c r="F2829" s="0" t="n">
        <v>8.7</v>
      </c>
      <c r="G2829" s="0" t="n">
        <v>0.5</v>
      </c>
      <c r="H2829" s="0" t="n">
        <v>4.35</v>
      </c>
      <c r="I2829" s="0" t="n">
        <v>8.7</v>
      </c>
      <c r="J2829" s="0" t="n">
        <v>4.35</v>
      </c>
      <c r="K2829" s="0" t="s">
        <v>18</v>
      </c>
      <c r="L2829" s="0" t="s">
        <v>197</v>
      </c>
      <c r="M2829" s="0" t="n">
        <f aca="false">CEILING(G2829,1)*F2829</f>
        <v>8.7</v>
      </c>
      <c r="N2829" s="0" t="n">
        <f aca="false">M2829-H2829</f>
        <v>4.35</v>
      </c>
      <c r="O2829" s="0" t="n">
        <f aca="false">IF(ABS(N2829-J2829)&lt;0.011,1,0)</f>
        <v>1</v>
      </c>
    </row>
    <row r="2830" customFormat="false" ht="15" hidden="false" customHeight="false" outlineLevel="0" collapsed="false">
      <c r="A2830" s="0" t="s">
        <v>15</v>
      </c>
      <c r="B2830" s="0" t="s">
        <v>428</v>
      </c>
      <c r="C2830" s="0" t="n">
        <v>18</v>
      </c>
      <c r="D2830" s="0" t="n">
        <v>53073</v>
      </c>
      <c r="E2830" s="0" t="s">
        <v>98</v>
      </c>
      <c r="F2830" s="0" t="n">
        <v>5.9</v>
      </c>
      <c r="G2830" s="0" t="n">
        <v>0.5</v>
      </c>
      <c r="H2830" s="0" t="n">
        <v>2.95</v>
      </c>
      <c r="I2830" s="0" t="n">
        <v>5.9</v>
      </c>
      <c r="J2830" s="0" t="n">
        <v>2.95</v>
      </c>
      <c r="K2830" s="0" t="s">
        <v>18</v>
      </c>
      <c r="L2830" s="0" t="s">
        <v>197</v>
      </c>
      <c r="M2830" s="0" t="n">
        <f aca="false">CEILING(G2830,1)*F2830</f>
        <v>5.9</v>
      </c>
      <c r="N2830" s="0" t="n">
        <f aca="false">M2830-H2830</f>
        <v>2.95</v>
      </c>
      <c r="O2830" s="0" t="n">
        <f aca="false">IF(ABS(N2830-J2830)&lt;0.011,1,0)</f>
        <v>1</v>
      </c>
    </row>
    <row r="2831" customFormat="false" ht="15" hidden="false" customHeight="false" outlineLevel="0" collapsed="false">
      <c r="A2831" s="0" t="s">
        <v>15</v>
      </c>
      <c r="B2831" s="0" t="s">
        <v>428</v>
      </c>
      <c r="C2831" s="0" t="n">
        <v>18</v>
      </c>
      <c r="D2831" s="0" t="n">
        <v>53073</v>
      </c>
      <c r="E2831" s="0" t="s">
        <v>76</v>
      </c>
      <c r="F2831" s="0" t="n">
        <v>18.6</v>
      </c>
      <c r="G2831" s="0" t="n">
        <v>0.5</v>
      </c>
      <c r="H2831" s="0" t="n">
        <v>9.3</v>
      </c>
      <c r="I2831" s="0" t="n">
        <v>18.6</v>
      </c>
      <c r="J2831" s="0" t="n">
        <v>9.3</v>
      </c>
      <c r="K2831" s="0" t="s">
        <v>18</v>
      </c>
      <c r="L2831" s="0" t="s">
        <v>197</v>
      </c>
      <c r="M2831" s="0" t="n">
        <f aca="false">CEILING(G2831,1)*F2831</f>
        <v>18.6</v>
      </c>
      <c r="N2831" s="0" t="n">
        <f aca="false">M2831-H2831</f>
        <v>9.3</v>
      </c>
      <c r="O2831" s="0" t="n">
        <f aca="false">IF(ABS(N2831-J2831)&lt;0.011,1,0)</f>
        <v>1</v>
      </c>
    </row>
    <row r="2832" customFormat="false" ht="15" hidden="false" customHeight="false" outlineLevel="0" collapsed="false">
      <c r="A2832" s="0" t="s">
        <v>15</v>
      </c>
      <c r="B2832" s="0" t="s">
        <v>428</v>
      </c>
      <c r="C2832" s="0" t="n">
        <v>20</v>
      </c>
      <c r="D2832" s="0" t="n">
        <v>53082</v>
      </c>
      <c r="E2832" s="0" t="s">
        <v>335</v>
      </c>
      <c r="F2832" s="0" t="n">
        <v>6.4</v>
      </c>
      <c r="G2832" s="0" t="n">
        <v>0.5</v>
      </c>
      <c r="H2832" s="0" t="n">
        <v>3.2</v>
      </c>
      <c r="I2832" s="0" t="n">
        <v>6.4</v>
      </c>
      <c r="J2832" s="0" t="n">
        <v>3.2</v>
      </c>
      <c r="K2832" s="0" t="s">
        <v>18</v>
      </c>
      <c r="L2832" s="0" t="s">
        <v>113</v>
      </c>
      <c r="M2832" s="0" t="n">
        <f aca="false">CEILING(G2832,1)*F2832</f>
        <v>6.4</v>
      </c>
      <c r="N2832" s="0" t="n">
        <f aca="false">M2832-H2832</f>
        <v>3.2</v>
      </c>
      <c r="O2832" s="0" t="n">
        <f aca="false">IF(ABS(N2832-J2832)&lt;0.011,1,0)</f>
        <v>1</v>
      </c>
    </row>
    <row r="2833" customFormat="false" ht="15" hidden="false" customHeight="false" outlineLevel="0" collapsed="false">
      <c r="A2833" s="0" t="s">
        <v>15</v>
      </c>
      <c r="B2833" s="0" t="s">
        <v>428</v>
      </c>
      <c r="C2833" s="0" t="n">
        <v>20</v>
      </c>
      <c r="D2833" s="0" t="n">
        <v>53082</v>
      </c>
      <c r="E2833" s="0" t="s">
        <v>84</v>
      </c>
      <c r="F2833" s="0" t="n">
        <v>19</v>
      </c>
      <c r="G2833" s="0" t="n">
        <v>0.5</v>
      </c>
      <c r="H2833" s="0" t="n">
        <v>9.5</v>
      </c>
      <c r="I2833" s="0" t="n">
        <v>19</v>
      </c>
      <c r="J2833" s="0" t="n">
        <v>9.5</v>
      </c>
      <c r="K2833" s="0" t="s">
        <v>18</v>
      </c>
      <c r="L2833" s="0" t="s">
        <v>113</v>
      </c>
      <c r="M2833" s="0" t="n">
        <f aca="false">CEILING(G2833,1)*F2833</f>
        <v>19</v>
      </c>
      <c r="N2833" s="0" t="n">
        <f aca="false">M2833-H2833</f>
        <v>9.5</v>
      </c>
      <c r="O2833" s="0" t="n">
        <f aca="false">IF(ABS(N2833-J2833)&lt;0.011,1,0)</f>
        <v>1</v>
      </c>
    </row>
    <row r="2834" customFormat="false" ht="15" hidden="false" customHeight="false" outlineLevel="0" collapsed="false">
      <c r="A2834" s="0" t="s">
        <v>15</v>
      </c>
      <c r="B2834" s="0" t="s">
        <v>428</v>
      </c>
      <c r="C2834" s="0" t="n">
        <v>20</v>
      </c>
      <c r="D2834" s="0" t="n">
        <v>53082</v>
      </c>
      <c r="E2834" s="0" t="s">
        <v>155</v>
      </c>
      <c r="F2834" s="0" t="n">
        <v>2.9</v>
      </c>
      <c r="G2834" s="0" t="n">
        <v>0.5</v>
      </c>
      <c r="H2834" s="0" t="n">
        <v>1.45</v>
      </c>
      <c r="I2834" s="0" t="n">
        <v>2.9</v>
      </c>
      <c r="J2834" s="0" t="n">
        <v>1.45</v>
      </c>
      <c r="K2834" s="0" t="s">
        <v>18</v>
      </c>
      <c r="L2834" s="0" t="s">
        <v>113</v>
      </c>
      <c r="M2834" s="0" t="n">
        <f aca="false">CEILING(G2834,1)*F2834</f>
        <v>2.9</v>
      </c>
      <c r="N2834" s="0" t="n">
        <f aca="false">M2834-H2834</f>
        <v>1.45</v>
      </c>
      <c r="O2834" s="0" t="n">
        <f aca="false">IF(ABS(N2834-J2834)&lt;0.011,1,0)</f>
        <v>1</v>
      </c>
    </row>
    <row r="2835" customFormat="false" ht="15" hidden="false" customHeight="false" outlineLevel="0" collapsed="false">
      <c r="A2835" s="0" t="s">
        <v>15</v>
      </c>
      <c r="B2835" s="0" t="s">
        <v>428</v>
      </c>
      <c r="C2835" s="0" t="n">
        <v>20</v>
      </c>
      <c r="D2835" s="0" t="n">
        <v>53082</v>
      </c>
      <c r="E2835" s="0" t="s">
        <v>50</v>
      </c>
      <c r="F2835" s="0" t="n">
        <v>18.6</v>
      </c>
      <c r="G2835" s="0" t="n">
        <v>0.5</v>
      </c>
      <c r="H2835" s="0" t="n">
        <v>9.3</v>
      </c>
      <c r="I2835" s="0" t="n">
        <v>18.6</v>
      </c>
      <c r="J2835" s="0" t="n">
        <v>9.3</v>
      </c>
      <c r="K2835" s="0" t="s">
        <v>18</v>
      </c>
      <c r="L2835" s="0" t="s">
        <v>113</v>
      </c>
      <c r="M2835" s="0" t="n">
        <f aca="false">CEILING(G2835,1)*F2835</f>
        <v>18.6</v>
      </c>
      <c r="N2835" s="0" t="n">
        <f aca="false">M2835-H2835</f>
        <v>9.3</v>
      </c>
      <c r="O2835" s="0" t="n">
        <f aca="false">IF(ABS(N2835-J2835)&lt;0.011,1,0)</f>
        <v>1</v>
      </c>
    </row>
    <row r="2836" customFormat="false" ht="15" hidden="false" customHeight="false" outlineLevel="0" collapsed="false">
      <c r="A2836" s="0" t="s">
        <v>15</v>
      </c>
      <c r="B2836" s="0" t="s">
        <v>428</v>
      </c>
      <c r="C2836" s="0" t="n">
        <v>20</v>
      </c>
      <c r="D2836" s="0" t="n">
        <v>53082</v>
      </c>
      <c r="E2836" s="0" t="s">
        <v>429</v>
      </c>
      <c r="F2836" s="0" t="n">
        <v>3.7</v>
      </c>
      <c r="G2836" s="0" t="n">
        <v>0.5</v>
      </c>
      <c r="H2836" s="0" t="n">
        <v>1.85</v>
      </c>
      <c r="I2836" s="0" t="n">
        <v>3.7</v>
      </c>
      <c r="J2836" s="0" t="n">
        <v>1.85</v>
      </c>
      <c r="K2836" s="0" t="s">
        <v>18</v>
      </c>
      <c r="L2836" s="0" t="s">
        <v>113</v>
      </c>
      <c r="M2836" s="0" t="n">
        <f aca="false">CEILING(G2836,1)*F2836</f>
        <v>3.7</v>
      </c>
      <c r="N2836" s="0" t="n">
        <f aca="false">M2836-H2836</f>
        <v>1.85</v>
      </c>
      <c r="O2836" s="0" t="n">
        <f aca="false">IF(ABS(N2836-J2836)&lt;0.011,1,0)</f>
        <v>1</v>
      </c>
    </row>
    <row r="2837" customFormat="false" ht="15" hidden="false" customHeight="false" outlineLevel="0" collapsed="false">
      <c r="A2837" s="0" t="s">
        <v>15</v>
      </c>
      <c r="B2837" s="0" t="s">
        <v>428</v>
      </c>
      <c r="C2837" s="0" t="n">
        <v>20</v>
      </c>
      <c r="D2837" s="0" t="n">
        <v>53082</v>
      </c>
      <c r="E2837" s="0" t="s">
        <v>424</v>
      </c>
      <c r="F2837" s="0" t="n">
        <v>2.7</v>
      </c>
      <c r="G2837" s="0" t="n">
        <v>0.5</v>
      </c>
      <c r="H2837" s="0" t="n">
        <v>1.35</v>
      </c>
      <c r="I2837" s="0" t="n">
        <v>2.7</v>
      </c>
      <c r="J2837" s="0" t="n">
        <v>1.35</v>
      </c>
      <c r="K2837" s="0" t="s">
        <v>18</v>
      </c>
      <c r="L2837" s="0" t="s">
        <v>113</v>
      </c>
      <c r="M2837" s="0" t="n">
        <f aca="false">CEILING(G2837,1)*F2837</f>
        <v>2.7</v>
      </c>
      <c r="N2837" s="0" t="n">
        <f aca="false">M2837-H2837</f>
        <v>1.35</v>
      </c>
      <c r="O2837" s="0" t="n">
        <f aca="false">IF(ABS(N2837-J2837)&lt;0.011,1,0)</f>
        <v>1</v>
      </c>
    </row>
    <row r="2838" customFormat="false" ht="15" hidden="false" customHeight="false" outlineLevel="0" collapsed="false">
      <c r="A2838" s="0" t="s">
        <v>15</v>
      </c>
      <c r="B2838" s="0" t="s">
        <v>428</v>
      </c>
      <c r="C2838" s="0" t="n">
        <v>21</v>
      </c>
      <c r="D2838" s="0" t="n">
        <v>53076</v>
      </c>
      <c r="E2838" s="0" t="s">
        <v>335</v>
      </c>
      <c r="F2838" s="0" t="n">
        <v>6.4</v>
      </c>
      <c r="G2838" s="0" t="n">
        <v>0.5</v>
      </c>
      <c r="H2838" s="0" t="n">
        <v>3.2</v>
      </c>
      <c r="I2838" s="0" t="n">
        <v>6.4</v>
      </c>
      <c r="J2838" s="0" t="n">
        <v>3.2</v>
      </c>
      <c r="K2838" s="0" t="s">
        <v>18</v>
      </c>
      <c r="L2838" s="0" t="s">
        <v>113</v>
      </c>
      <c r="M2838" s="0" t="n">
        <f aca="false">CEILING(G2838,1)*F2838</f>
        <v>6.4</v>
      </c>
      <c r="N2838" s="0" t="n">
        <f aca="false">M2838-H2838</f>
        <v>3.2</v>
      </c>
      <c r="O2838" s="0" t="n">
        <f aca="false">IF(ABS(N2838-J2838)&lt;0.011,1,0)</f>
        <v>1</v>
      </c>
    </row>
    <row r="2839" customFormat="false" ht="15" hidden="false" customHeight="false" outlineLevel="0" collapsed="false">
      <c r="A2839" s="0" t="s">
        <v>15</v>
      </c>
      <c r="B2839" s="0" t="s">
        <v>428</v>
      </c>
      <c r="C2839" s="0" t="n">
        <v>21</v>
      </c>
      <c r="D2839" s="0" t="n">
        <v>53076</v>
      </c>
      <c r="E2839" s="0" t="s">
        <v>84</v>
      </c>
      <c r="F2839" s="0" t="n">
        <v>19</v>
      </c>
      <c r="G2839" s="0" t="n">
        <v>0.5</v>
      </c>
      <c r="H2839" s="0" t="n">
        <v>9.5</v>
      </c>
      <c r="I2839" s="0" t="n">
        <v>19</v>
      </c>
      <c r="J2839" s="0" t="n">
        <v>9.5</v>
      </c>
      <c r="K2839" s="0" t="s">
        <v>18</v>
      </c>
      <c r="L2839" s="0" t="s">
        <v>113</v>
      </c>
      <c r="M2839" s="0" t="n">
        <f aca="false">CEILING(G2839,1)*F2839</f>
        <v>19</v>
      </c>
      <c r="N2839" s="0" t="n">
        <f aca="false">M2839-H2839</f>
        <v>9.5</v>
      </c>
      <c r="O2839" s="0" t="n">
        <f aca="false">IF(ABS(N2839-J2839)&lt;0.011,1,0)</f>
        <v>1</v>
      </c>
    </row>
    <row r="2840" customFormat="false" ht="15" hidden="false" customHeight="false" outlineLevel="0" collapsed="false">
      <c r="A2840" s="0" t="s">
        <v>15</v>
      </c>
      <c r="B2840" s="0" t="s">
        <v>428</v>
      </c>
      <c r="C2840" s="0" t="n">
        <v>21</v>
      </c>
      <c r="D2840" s="0" t="n">
        <v>53076</v>
      </c>
      <c r="E2840" s="0" t="s">
        <v>155</v>
      </c>
      <c r="F2840" s="0" t="n">
        <v>2.9</v>
      </c>
      <c r="G2840" s="0" t="n">
        <v>0.5</v>
      </c>
      <c r="H2840" s="0" t="n">
        <v>1.45</v>
      </c>
      <c r="I2840" s="0" t="n">
        <v>2.9</v>
      </c>
      <c r="J2840" s="0" t="n">
        <v>1.45</v>
      </c>
      <c r="K2840" s="0" t="s">
        <v>18</v>
      </c>
      <c r="L2840" s="0" t="s">
        <v>113</v>
      </c>
      <c r="M2840" s="0" t="n">
        <f aca="false">CEILING(G2840,1)*F2840</f>
        <v>2.9</v>
      </c>
      <c r="N2840" s="0" t="n">
        <f aca="false">M2840-H2840</f>
        <v>1.45</v>
      </c>
      <c r="O2840" s="0" t="n">
        <f aca="false">IF(ABS(N2840-J2840)&lt;0.011,1,0)</f>
        <v>1</v>
      </c>
    </row>
    <row r="2841" customFormat="false" ht="15" hidden="false" customHeight="false" outlineLevel="0" collapsed="false">
      <c r="A2841" s="0" t="s">
        <v>15</v>
      </c>
      <c r="B2841" s="0" t="s">
        <v>428</v>
      </c>
      <c r="C2841" s="0" t="n">
        <v>21</v>
      </c>
      <c r="D2841" s="0" t="n">
        <v>53076</v>
      </c>
      <c r="E2841" s="0" t="s">
        <v>50</v>
      </c>
      <c r="F2841" s="0" t="n">
        <v>18.6</v>
      </c>
      <c r="G2841" s="0" t="n">
        <v>0.5</v>
      </c>
      <c r="H2841" s="0" t="n">
        <v>9.3</v>
      </c>
      <c r="I2841" s="0" t="n">
        <v>18.6</v>
      </c>
      <c r="J2841" s="0" t="n">
        <v>9.3</v>
      </c>
      <c r="K2841" s="0" t="s">
        <v>18</v>
      </c>
      <c r="L2841" s="0" t="s">
        <v>113</v>
      </c>
      <c r="M2841" s="0" t="n">
        <f aca="false">CEILING(G2841,1)*F2841</f>
        <v>18.6</v>
      </c>
      <c r="N2841" s="0" t="n">
        <f aca="false">M2841-H2841</f>
        <v>9.3</v>
      </c>
      <c r="O2841" s="0" t="n">
        <f aca="false">IF(ABS(N2841-J2841)&lt;0.011,1,0)</f>
        <v>1</v>
      </c>
    </row>
    <row r="2842" customFormat="false" ht="15" hidden="false" customHeight="false" outlineLevel="0" collapsed="false">
      <c r="A2842" s="0" t="s">
        <v>15</v>
      </c>
      <c r="B2842" s="0" t="s">
        <v>428</v>
      </c>
      <c r="C2842" s="0" t="n">
        <v>21</v>
      </c>
      <c r="D2842" s="0" t="n">
        <v>53076</v>
      </c>
      <c r="E2842" s="0" t="s">
        <v>429</v>
      </c>
      <c r="F2842" s="0" t="n">
        <v>3.7</v>
      </c>
      <c r="G2842" s="0" t="n">
        <v>0.5</v>
      </c>
      <c r="H2842" s="0" t="n">
        <v>1.85</v>
      </c>
      <c r="I2842" s="0" t="n">
        <v>3.7</v>
      </c>
      <c r="J2842" s="0" t="n">
        <v>1.85</v>
      </c>
      <c r="K2842" s="0" t="s">
        <v>18</v>
      </c>
      <c r="L2842" s="0" t="s">
        <v>113</v>
      </c>
      <c r="M2842" s="0" t="n">
        <f aca="false">CEILING(G2842,1)*F2842</f>
        <v>3.7</v>
      </c>
      <c r="N2842" s="0" t="n">
        <f aca="false">M2842-H2842</f>
        <v>1.85</v>
      </c>
      <c r="O2842" s="0" t="n">
        <f aca="false">IF(ABS(N2842-J2842)&lt;0.011,1,0)</f>
        <v>1</v>
      </c>
    </row>
    <row r="2843" customFormat="false" ht="15" hidden="false" customHeight="false" outlineLevel="0" collapsed="false">
      <c r="A2843" s="0" t="s">
        <v>15</v>
      </c>
      <c r="B2843" s="0" t="s">
        <v>428</v>
      </c>
      <c r="C2843" s="0" t="n">
        <v>21</v>
      </c>
      <c r="D2843" s="0" t="n">
        <v>53076</v>
      </c>
      <c r="E2843" s="0" t="s">
        <v>424</v>
      </c>
      <c r="F2843" s="0" t="n">
        <v>2.7</v>
      </c>
      <c r="G2843" s="0" t="n">
        <v>0.5</v>
      </c>
      <c r="H2843" s="0" t="n">
        <v>1.35</v>
      </c>
      <c r="I2843" s="0" t="n">
        <v>2.7</v>
      </c>
      <c r="J2843" s="0" t="n">
        <v>1.35</v>
      </c>
      <c r="K2843" s="0" t="s">
        <v>18</v>
      </c>
      <c r="L2843" s="0" t="s">
        <v>113</v>
      </c>
      <c r="M2843" s="0" t="n">
        <f aca="false">CEILING(G2843,1)*F2843</f>
        <v>2.7</v>
      </c>
      <c r="N2843" s="0" t="n">
        <f aca="false">M2843-H2843</f>
        <v>1.35</v>
      </c>
      <c r="O2843" s="0" t="n">
        <f aca="false">IF(ABS(N2843-J2843)&lt;0.011,1,0)</f>
        <v>1</v>
      </c>
    </row>
    <row r="2844" customFormat="false" ht="15" hidden="false" customHeight="false" outlineLevel="0" collapsed="false">
      <c r="A2844" s="0" t="s">
        <v>15</v>
      </c>
      <c r="B2844" s="0" t="s">
        <v>430</v>
      </c>
      <c r="C2844" s="0" t="n">
        <v>5</v>
      </c>
      <c r="D2844" s="0" t="n">
        <v>53095</v>
      </c>
      <c r="E2844" s="0" t="s">
        <v>128</v>
      </c>
      <c r="F2844" s="0" t="n">
        <v>1.8</v>
      </c>
      <c r="G2844" s="0" t="n">
        <v>0.5</v>
      </c>
      <c r="H2844" s="0" t="n">
        <v>0.9</v>
      </c>
      <c r="I2844" s="0" t="n">
        <v>1.8</v>
      </c>
      <c r="J2844" s="0" t="n">
        <v>0.9</v>
      </c>
      <c r="K2844" s="0" t="s">
        <v>18</v>
      </c>
      <c r="L2844" s="0" t="s">
        <v>282</v>
      </c>
      <c r="M2844" s="0" t="n">
        <f aca="false">CEILING(G2844,1)*F2844</f>
        <v>1.8</v>
      </c>
      <c r="N2844" s="0" t="n">
        <f aca="false">M2844-H2844</f>
        <v>0.9</v>
      </c>
      <c r="O2844" s="0" t="n">
        <f aca="false">IF(ABS(N2844-J2844)&lt;0.011,1,0)</f>
        <v>1</v>
      </c>
    </row>
    <row r="2845" customFormat="false" ht="15" hidden="false" customHeight="false" outlineLevel="0" collapsed="false">
      <c r="A2845" s="0" t="s">
        <v>15</v>
      </c>
      <c r="B2845" s="0" t="s">
        <v>430</v>
      </c>
      <c r="C2845" s="0" t="n">
        <v>5</v>
      </c>
      <c r="D2845" s="0" t="n">
        <v>53095</v>
      </c>
      <c r="E2845" s="0" t="s">
        <v>48</v>
      </c>
      <c r="F2845" s="0" t="n">
        <v>6.9</v>
      </c>
      <c r="G2845" s="0" t="n">
        <v>0.5</v>
      </c>
      <c r="H2845" s="0" t="n">
        <v>3.45</v>
      </c>
      <c r="I2845" s="0" t="n">
        <v>6.9</v>
      </c>
      <c r="J2845" s="0" t="n">
        <v>3.45</v>
      </c>
      <c r="K2845" s="0" t="s">
        <v>18</v>
      </c>
      <c r="L2845" s="0" t="s">
        <v>282</v>
      </c>
      <c r="M2845" s="0" t="n">
        <f aca="false">CEILING(G2845,1)*F2845</f>
        <v>6.9</v>
      </c>
      <c r="N2845" s="0" t="n">
        <f aca="false">M2845-H2845</f>
        <v>3.45</v>
      </c>
      <c r="O2845" s="0" t="n">
        <f aca="false">IF(ABS(N2845-J2845)&lt;0.011,1,0)</f>
        <v>1</v>
      </c>
    </row>
    <row r="2846" customFormat="false" ht="15" hidden="false" customHeight="false" outlineLevel="0" collapsed="false">
      <c r="A2846" s="0" t="s">
        <v>15</v>
      </c>
      <c r="B2846" s="0" t="s">
        <v>430</v>
      </c>
      <c r="C2846" s="0" t="n">
        <v>5</v>
      </c>
      <c r="D2846" s="0" t="n">
        <v>53095</v>
      </c>
      <c r="E2846" s="0" t="s">
        <v>60</v>
      </c>
      <c r="F2846" s="0" t="n">
        <v>19</v>
      </c>
      <c r="G2846" s="0" t="n">
        <v>0.5</v>
      </c>
      <c r="H2846" s="0" t="n">
        <v>9.5</v>
      </c>
      <c r="I2846" s="0" t="n">
        <v>19</v>
      </c>
      <c r="J2846" s="0" t="n">
        <v>9.5</v>
      </c>
      <c r="K2846" s="0" t="s">
        <v>18</v>
      </c>
      <c r="L2846" s="0" t="s">
        <v>282</v>
      </c>
      <c r="M2846" s="0" t="n">
        <f aca="false">CEILING(G2846,1)*F2846</f>
        <v>19</v>
      </c>
      <c r="N2846" s="0" t="n">
        <f aca="false">M2846-H2846</f>
        <v>9.5</v>
      </c>
      <c r="O2846" s="0" t="n">
        <f aca="false">IF(ABS(N2846-J2846)&lt;0.011,1,0)</f>
        <v>1</v>
      </c>
    </row>
    <row r="2847" customFormat="false" ht="15" hidden="false" customHeight="false" outlineLevel="0" collapsed="false">
      <c r="A2847" s="0" t="s">
        <v>15</v>
      </c>
      <c r="B2847" s="0" t="s">
        <v>430</v>
      </c>
      <c r="C2847" s="0" t="n">
        <v>5</v>
      </c>
      <c r="D2847" s="0" t="n">
        <v>53095</v>
      </c>
      <c r="E2847" s="0" t="s">
        <v>75</v>
      </c>
      <c r="F2847" s="0" t="n">
        <v>5.6</v>
      </c>
      <c r="G2847" s="0" t="n">
        <v>0.5</v>
      </c>
      <c r="H2847" s="0" t="n">
        <v>2.8</v>
      </c>
      <c r="I2847" s="0" t="n">
        <v>5.6</v>
      </c>
      <c r="J2847" s="0" t="n">
        <v>2.8</v>
      </c>
      <c r="K2847" s="0" t="s">
        <v>18</v>
      </c>
      <c r="L2847" s="0" t="s">
        <v>282</v>
      </c>
      <c r="M2847" s="0" t="n">
        <f aca="false">CEILING(G2847,1)*F2847</f>
        <v>5.6</v>
      </c>
      <c r="N2847" s="0" t="n">
        <f aca="false">M2847-H2847</f>
        <v>2.8</v>
      </c>
      <c r="O2847" s="0" t="n">
        <f aca="false">IF(ABS(N2847-J2847)&lt;0.011,1,0)</f>
        <v>1</v>
      </c>
    </row>
    <row r="2848" customFormat="false" ht="15" hidden="false" customHeight="false" outlineLevel="0" collapsed="false">
      <c r="A2848" s="0" t="s">
        <v>15</v>
      </c>
      <c r="B2848" s="0" t="s">
        <v>430</v>
      </c>
      <c r="C2848" s="0" t="n">
        <v>5</v>
      </c>
      <c r="D2848" s="0" t="n">
        <v>53095</v>
      </c>
      <c r="E2848" s="0" t="s">
        <v>87</v>
      </c>
      <c r="F2848" s="0" t="n">
        <v>19.9</v>
      </c>
      <c r="G2848" s="0" t="n">
        <v>0.5</v>
      </c>
      <c r="H2848" s="0" t="n">
        <v>9.95</v>
      </c>
      <c r="I2848" s="0" t="n">
        <v>19.9</v>
      </c>
      <c r="J2848" s="0" t="n">
        <v>9.95</v>
      </c>
      <c r="K2848" s="0" t="s">
        <v>18</v>
      </c>
      <c r="L2848" s="0" t="s">
        <v>282</v>
      </c>
      <c r="M2848" s="0" t="n">
        <f aca="false">CEILING(G2848,1)*F2848</f>
        <v>19.9</v>
      </c>
      <c r="N2848" s="0" t="n">
        <f aca="false">M2848-H2848</f>
        <v>9.95</v>
      </c>
      <c r="O2848" s="0" t="n">
        <f aca="false">IF(ABS(N2848-J2848)&lt;0.011,1,0)</f>
        <v>1</v>
      </c>
    </row>
    <row r="2849" customFormat="false" ht="15" hidden="false" customHeight="false" outlineLevel="0" collapsed="false">
      <c r="A2849" s="0" t="s">
        <v>15</v>
      </c>
      <c r="B2849" s="0" t="s">
        <v>430</v>
      </c>
      <c r="C2849" s="0" t="n">
        <v>6</v>
      </c>
      <c r="D2849" s="0" t="n">
        <v>53090</v>
      </c>
      <c r="E2849" s="0" t="s">
        <v>128</v>
      </c>
      <c r="F2849" s="0" t="n">
        <v>1.8</v>
      </c>
      <c r="G2849" s="0" t="n">
        <v>0.5</v>
      </c>
      <c r="H2849" s="0" t="n">
        <v>0.9</v>
      </c>
      <c r="I2849" s="0" t="n">
        <v>1.8</v>
      </c>
      <c r="J2849" s="0" t="n">
        <v>0.9</v>
      </c>
      <c r="K2849" s="0" t="s">
        <v>18</v>
      </c>
      <c r="L2849" s="0" t="s">
        <v>282</v>
      </c>
      <c r="M2849" s="0" t="n">
        <f aca="false">CEILING(G2849,1)*F2849</f>
        <v>1.8</v>
      </c>
      <c r="N2849" s="0" t="n">
        <f aca="false">M2849-H2849</f>
        <v>0.9</v>
      </c>
      <c r="O2849" s="0" t="n">
        <f aca="false">IF(ABS(N2849-J2849)&lt;0.011,1,0)</f>
        <v>1</v>
      </c>
    </row>
    <row r="2850" customFormat="false" ht="15" hidden="false" customHeight="false" outlineLevel="0" collapsed="false">
      <c r="A2850" s="0" t="s">
        <v>15</v>
      </c>
      <c r="B2850" s="0" t="s">
        <v>430</v>
      </c>
      <c r="C2850" s="0" t="n">
        <v>6</v>
      </c>
      <c r="D2850" s="0" t="n">
        <v>53090</v>
      </c>
      <c r="E2850" s="0" t="s">
        <v>48</v>
      </c>
      <c r="F2850" s="0" t="n">
        <v>6.9</v>
      </c>
      <c r="G2850" s="0" t="n">
        <v>0.5</v>
      </c>
      <c r="H2850" s="0" t="n">
        <v>3.45</v>
      </c>
      <c r="I2850" s="0" t="n">
        <v>6.9</v>
      </c>
      <c r="J2850" s="0" t="n">
        <v>3.45</v>
      </c>
      <c r="K2850" s="0" t="s">
        <v>18</v>
      </c>
      <c r="L2850" s="0" t="s">
        <v>282</v>
      </c>
      <c r="M2850" s="0" t="n">
        <f aca="false">CEILING(G2850,1)*F2850</f>
        <v>6.9</v>
      </c>
      <c r="N2850" s="0" t="n">
        <f aca="false">M2850-H2850</f>
        <v>3.45</v>
      </c>
      <c r="O2850" s="0" t="n">
        <f aca="false">IF(ABS(N2850-J2850)&lt;0.011,1,0)</f>
        <v>1</v>
      </c>
    </row>
    <row r="2851" customFormat="false" ht="15" hidden="false" customHeight="false" outlineLevel="0" collapsed="false">
      <c r="A2851" s="0" t="s">
        <v>15</v>
      </c>
      <c r="B2851" s="0" t="s">
        <v>430</v>
      </c>
      <c r="C2851" s="0" t="n">
        <v>6</v>
      </c>
      <c r="D2851" s="0" t="n">
        <v>53090</v>
      </c>
      <c r="E2851" s="0" t="s">
        <v>60</v>
      </c>
      <c r="F2851" s="0" t="n">
        <v>19</v>
      </c>
      <c r="G2851" s="0" t="n">
        <v>0.5</v>
      </c>
      <c r="H2851" s="0" t="n">
        <v>9.5</v>
      </c>
      <c r="I2851" s="0" t="n">
        <v>19</v>
      </c>
      <c r="J2851" s="0" t="n">
        <v>9.5</v>
      </c>
      <c r="K2851" s="0" t="s">
        <v>18</v>
      </c>
      <c r="L2851" s="0" t="s">
        <v>282</v>
      </c>
      <c r="M2851" s="0" t="n">
        <f aca="false">CEILING(G2851,1)*F2851</f>
        <v>19</v>
      </c>
      <c r="N2851" s="0" t="n">
        <f aca="false">M2851-H2851</f>
        <v>9.5</v>
      </c>
      <c r="O2851" s="0" t="n">
        <f aca="false">IF(ABS(N2851-J2851)&lt;0.011,1,0)</f>
        <v>1</v>
      </c>
    </row>
    <row r="2852" customFormat="false" ht="15" hidden="false" customHeight="false" outlineLevel="0" collapsed="false">
      <c r="A2852" s="0" t="s">
        <v>15</v>
      </c>
      <c r="B2852" s="0" t="s">
        <v>430</v>
      </c>
      <c r="C2852" s="0" t="n">
        <v>6</v>
      </c>
      <c r="D2852" s="0" t="n">
        <v>53090</v>
      </c>
      <c r="E2852" s="0" t="s">
        <v>75</v>
      </c>
      <c r="F2852" s="0" t="n">
        <v>5.6</v>
      </c>
      <c r="G2852" s="0" t="n">
        <v>0.5</v>
      </c>
      <c r="H2852" s="0" t="n">
        <v>2.8</v>
      </c>
      <c r="I2852" s="0" t="n">
        <v>5.6</v>
      </c>
      <c r="J2852" s="0" t="n">
        <v>2.8</v>
      </c>
      <c r="K2852" s="0" t="s">
        <v>18</v>
      </c>
      <c r="L2852" s="0" t="s">
        <v>282</v>
      </c>
      <c r="M2852" s="0" t="n">
        <f aca="false">CEILING(G2852,1)*F2852</f>
        <v>5.6</v>
      </c>
      <c r="N2852" s="0" t="n">
        <f aca="false">M2852-H2852</f>
        <v>2.8</v>
      </c>
      <c r="O2852" s="0" t="n">
        <f aca="false">IF(ABS(N2852-J2852)&lt;0.011,1,0)</f>
        <v>1</v>
      </c>
    </row>
    <row r="2853" customFormat="false" ht="15" hidden="false" customHeight="false" outlineLevel="0" collapsed="false">
      <c r="A2853" s="0" t="s">
        <v>15</v>
      </c>
      <c r="B2853" s="0" t="s">
        <v>430</v>
      </c>
      <c r="C2853" s="0" t="n">
        <v>6</v>
      </c>
      <c r="D2853" s="0" t="n">
        <v>53090</v>
      </c>
      <c r="E2853" s="0" t="s">
        <v>87</v>
      </c>
      <c r="F2853" s="0" t="n">
        <v>19.9</v>
      </c>
      <c r="G2853" s="0" t="n">
        <v>0.5</v>
      </c>
      <c r="H2853" s="0" t="n">
        <v>9.95</v>
      </c>
      <c r="I2853" s="0" t="n">
        <v>19.9</v>
      </c>
      <c r="J2853" s="0" t="n">
        <v>9.95</v>
      </c>
      <c r="K2853" s="0" t="s">
        <v>18</v>
      </c>
      <c r="L2853" s="0" t="s">
        <v>282</v>
      </c>
      <c r="M2853" s="0" t="n">
        <f aca="false">CEILING(G2853,1)*F2853</f>
        <v>19.9</v>
      </c>
      <c r="N2853" s="0" t="n">
        <f aca="false">M2853-H2853</f>
        <v>9.95</v>
      </c>
      <c r="O2853" s="0" t="n">
        <f aca="false">IF(ABS(N2853-J2853)&lt;0.011,1,0)</f>
        <v>1</v>
      </c>
    </row>
    <row r="2854" customFormat="false" ht="15" hidden="false" customHeight="false" outlineLevel="0" collapsed="false">
      <c r="A2854" s="0" t="s">
        <v>15</v>
      </c>
      <c r="B2854" s="0" t="s">
        <v>431</v>
      </c>
      <c r="C2854" s="0" t="n">
        <v>8</v>
      </c>
      <c r="D2854" s="0" t="n">
        <v>53116</v>
      </c>
      <c r="E2854" s="0" t="s">
        <v>78</v>
      </c>
      <c r="F2854" s="0" t="n">
        <v>18.6</v>
      </c>
      <c r="G2854" s="0" t="n">
        <v>0.5</v>
      </c>
      <c r="H2854" s="0" t="n">
        <v>9.3</v>
      </c>
      <c r="I2854" s="0" t="n">
        <v>18.6</v>
      </c>
      <c r="J2854" s="0" t="n">
        <v>9.3</v>
      </c>
      <c r="K2854" s="0" t="s">
        <v>18</v>
      </c>
      <c r="L2854" s="0" t="s">
        <v>188</v>
      </c>
      <c r="M2854" s="0" t="n">
        <f aca="false">CEILING(G2854,1)*F2854</f>
        <v>18.6</v>
      </c>
      <c r="N2854" s="0" t="n">
        <f aca="false">M2854-H2854</f>
        <v>9.3</v>
      </c>
      <c r="O2854" s="0" t="n">
        <f aca="false">IF(ABS(N2854-J2854)&lt;0.011,1,0)</f>
        <v>1</v>
      </c>
    </row>
    <row r="2855" customFormat="false" ht="15" hidden="false" customHeight="false" outlineLevel="0" collapsed="false">
      <c r="A2855" s="0" t="s">
        <v>15</v>
      </c>
      <c r="B2855" s="0" t="s">
        <v>431</v>
      </c>
      <c r="C2855" s="0" t="n">
        <v>8</v>
      </c>
      <c r="D2855" s="0" t="n">
        <v>53116</v>
      </c>
      <c r="E2855" s="0" t="s">
        <v>281</v>
      </c>
      <c r="F2855" s="0" t="n">
        <v>7.9</v>
      </c>
      <c r="G2855" s="0" t="n">
        <v>0.5</v>
      </c>
      <c r="H2855" s="0" t="n">
        <v>3.95</v>
      </c>
      <c r="I2855" s="0" t="n">
        <v>7.9</v>
      </c>
      <c r="J2855" s="0" t="n">
        <v>3.95</v>
      </c>
      <c r="K2855" s="0" t="s">
        <v>18</v>
      </c>
      <c r="L2855" s="0" t="s">
        <v>188</v>
      </c>
      <c r="M2855" s="0" t="n">
        <f aca="false">CEILING(G2855,1)*F2855</f>
        <v>7.9</v>
      </c>
      <c r="N2855" s="0" t="n">
        <f aca="false">M2855-H2855</f>
        <v>3.95</v>
      </c>
      <c r="O2855" s="0" t="n">
        <f aca="false">IF(ABS(N2855-J2855)&lt;0.011,1,0)</f>
        <v>1</v>
      </c>
    </row>
    <row r="2856" customFormat="false" ht="15" hidden="false" customHeight="false" outlineLevel="0" collapsed="false">
      <c r="A2856" s="0" t="s">
        <v>15</v>
      </c>
      <c r="B2856" s="0" t="s">
        <v>431</v>
      </c>
      <c r="C2856" s="0" t="n">
        <v>8</v>
      </c>
      <c r="D2856" s="0" t="n">
        <v>53116</v>
      </c>
      <c r="E2856" s="0" t="s">
        <v>60</v>
      </c>
      <c r="F2856" s="0" t="n">
        <v>19</v>
      </c>
      <c r="G2856" s="0" t="n">
        <v>0.5</v>
      </c>
      <c r="H2856" s="0" t="n">
        <v>9.5</v>
      </c>
      <c r="I2856" s="0" t="n">
        <v>19</v>
      </c>
      <c r="J2856" s="0" t="n">
        <v>9.5</v>
      </c>
      <c r="K2856" s="0" t="s">
        <v>18</v>
      </c>
      <c r="L2856" s="0" t="s">
        <v>188</v>
      </c>
      <c r="M2856" s="0" t="n">
        <f aca="false">CEILING(G2856,1)*F2856</f>
        <v>19</v>
      </c>
      <c r="N2856" s="0" t="n">
        <f aca="false">M2856-H2856</f>
        <v>9.5</v>
      </c>
      <c r="O2856" s="0" t="n">
        <f aca="false">IF(ABS(N2856-J2856)&lt;0.011,1,0)</f>
        <v>1</v>
      </c>
    </row>
    <row r="2857" customFormat="false" ht="15" hidden="false" customHeight="false" outlineLevel="0" collapsed="false">
      <c r="A2857" s="0" t="s">
        <v>15</v>
      </c>
      <c r="B2857" s="0" t="s">
        <v>431</v>
      </c>
      <c r="C2857" s="0" t="n">
        <v>8</v>
      </c>
      <c r="D2857" s="0" t="n">
        <v>53116</v>
      </c>
      <c r="E2857" s="0" t="s">
        <v>108</v>
      </c>
      <c r="F2857" s="0" t="n">
        <v>4.7</v>
      </c>
      <c r="G2857" s="0" t="n">
        <v>0.5</v>
      </c>
      <c r="H2857" s="0" t="n">
        <v>2.35</v>
      </c>
      <c r="I2857" s="0" t="n">
        <v>4.7</v>
      </c>
      <c r="J2857" s="0" t="n">
        <v>2.35</v>
      </c>
      <c r="K2857" s="0" t="s">
        <v>18</v>
      </c>
      <c r="L2857" s="0" t="s">
        <v>188</v>
      </c>
      <c r="M2857" s="0" t="n">
        <f aca="false">CEILING(G2857,1)*F2857</f>
        <v>4.7</v>
      </c>
      <c r="N2857" s="0" t="n">
        <f aca="false">M2857-H2857</f>
        <v>2.35</v>
      </c>
      <c r="O2857" s="0" t="n">
        <f aca="false">IF(ABS(N2857-J2857)&lt;0.011,1,0)</f>
        <v>1</v>
      </c>
    </row>
    <row r="2858" customFormat="false" ht="15" hidden="false" customHeight="false" outlineLevel="0" collapsed="false">
      <c r="A2858" s="0" t="s">
        <v>15</v>
      </c>
      <c r="B2858" s="0" t="s">
        <v>431</v>
      </c>
      <c r="C2858" s="0" t="n">
        <v>8</v>
      </c>
      <c r="D2858" s="0" t="n">
        <v>53116</v>
      </c>
      <c r="E2858" s="0" t="s">
        <v>57</v>
      </c>
      <c r="F2858" s="0" t="n">
        <v>8.7</v>
      </c>
      <c r="G2858" s="0" t="n">
        <v>0.5</v>
      </c>
      <c r="H2858" s="0" t="n">
        <v>4.35</v>
      </c>
      <c r="I2858" s="0" t="n">
        <v>8.7</v>
      </c>
      <c r="J2858" s="0" t="n">
        <v>4.35</v>
      </c>
      <c r="K2858" s="0" t="s">
        <v>18</v>
      </c>
      <c r="L2858" s="0" t="s">
        <v>188</v>
      </c>
      <c r="M2858" s="0" t="n">
        <f aca="false">CEILING(G2858,1)*F2858</f>
        <v>8.7</v>
      </c>
      <c r="N2858" s="0" t="n">
        <f aca="false">M2858-H2858</f>
        <v>4.35</v>
      </c>
      <c r="O2858" s="0" t="n">
        <f aca="false">IF(ABS(N2858-J2858)&lt;0.011,1,0)</f>
        <v>1</v>
      </c>
    </row>
    <row r="2859" customFormat="false" ht="15" hidden="false" customHeight="false" outlineLevel="0" collapsed="false">
      <c r="A2859" s="0" t="s">
        <v>15</v>
      </c>
      <c r="B2859" s="0" t="s">
        <v>431</v>
      </c>
      <c r="C2859" s="0" t="n">
        <v>8</v>
      </c>
      <c r="D2859" s="0" t="n">
        <v>53116</v>
      </c>
      <c r="E2859" s="0" t="s">
        <v>136</v>
      </c>
      <c r="F2859" s="0" t="n">
        <v>7.9</v>
      </c>
      <c r="G2859" s="0" t="n">
        <v>0.5</v>
      </c>
      <c r="H2859" s="0" t="n">
        <v>3.95</v>
      </c>
      <c r="I2859" s="0" t="n">
        <v>7.9</v>
      </c>
      <c r="J2859" s="0" t="n">
        <v>3.95</v>
      </c>
      <c r="K2859" s="0" t="s">
        <v>18</v>
      </c>
      <c r="L2859" s="0" t="s">
        <v>188</v>
      </c>
      <c r="M2859" s="0" t="n">
        <f aca="false">CEILING(G2859,1)*F2859</f>
        <v>7.9</v>
      </c>
      <c r="N2859" s="0" t="n">
        <f aca="false">M2859-H2859</f>
        <v>3.95</v>
      </c>
      <c r="O2859" s="0" t="n">
        <f aca="false">IF(ABS(N2859-J2859)&lt;0.011,1,0)</f>
        <v>1</v>
      </c>
    </row>
    <row r="2860" customFormat="false" ht="15" hidden="false" customHeight="false" outlineLevel="0" collapsed="false">
      <c r="A2860" s="0" t="s">
        <v>15</v>
      </c>
      <c r="B2860" s="0" t="s">
        <v>431</v>
      </c>
      <c r="C2860" s="0" t="n">
        <v>8</v>
      </c>
      <c r="D2860" s="0" t="n">
        <v>53116</v>
      </c>
      <c r="E2860" s="0" t="s">
        <v>98</v>
      </c>
      <c r="F2860" s="0" t="n">
        <v>5.9</v>
      </c>
      <c r="G2860" s="0" t="n">
        <v>0.5</v>
      </c>
      <c r="H2860" s="0" t="n">
        <v>2.95</v>
      </c>
      <c r="I2860" s="0" t="n">
        <v>5.9</v>
      </c>
      <c r="J2860" s="0" t="n">
        <v>2.95</v>
      </c>
      <c r="K2860" s="0" t="s">
        <v>18</v>
      </c>
      <c r="L2860" s="0" t="s">
        <v>188</v>
      </c>
      <c r="M2860" s="0" t="n">
        <f aca="false">CEILING(G2860,1)*F2860</f>
        <v>5.9</v>
      </c>
      <c r="N2860" s="0" t="n">
        <f aca="false">M2860-H2860</f>
        <v>2.95</v>
      </c>
      <c r="O2860" s="0" t="n">
        <f aca="false">IF(ABS(N2860-J2860)&lt;0.011,1,0)</f>
        <v>1</v>
      </c>
    </row>
    <row r="2861" customFormat="false" ht="15" hidden="false" customHeight="false" outlineLevel="0" collapsed="false">
      <c r="A2861" s="0" t="s">
        <v>15</v>
      </c>
      <c r="B2861" s="0" t="s">
        <v>431</v>
      </c>
      <c r="C2861" s="0" t="n">
        <v>9</v>
      </c>
      <c r="D2861" s="0" t="n">
        <v>53114</v>
      </c>
      <c r="E2861" s="0" t="s">
        <v>78</v>
      </c>
      <c r="F2861" s="0" t="n">
        <v>18.6</v>
      </c>
      <c r="G2861" s="0" t="n">
        <v>0.5</v>
      </c>
      <c r="H2861" s="0" t="n">
        <v>9.3</v>
      </c>
      <c r="I2861" s="0" t="n">
        <v>18.6</v>
      </c>
      <c r="J2861" s="0" t="n">
        <v>9.3</v>
      </c>
      <c r="K2861" s="0" t="s">
        <v>18</v>
      </c>
      <c r="L2861" s="0" t="s">
        <v>188</v>
      </c>
      <c r="M2861" s="0" t="n">
        <f aca="false">CEILING(G2861,1)*F2861</f>
        <v>18.6</v>
      </c>
      <c r="N2861" s="0" t="n">
        <f aca="false">M2861-H2861</f>
        <v>9.3</v>
      </c>
      <c r="O2861" s="0" t="n">
        <f aca="false">IF(ABS(N2861-J2861)&lt;0.011,1,0)</f>
        <v>1</v>
      </c>
    </row>
    <row r="2862" customFormat="false" ht="15" hidden="false" customHeight="false" outlineLevel="0" collapsed="false">
      <c r="A2862" s="0" t="s">
        <v>15</v>
      </c>
      <c r="B2862" s="0" t="s">
        <v>431</v>
      </c>
      <c r="C2862" s="0" t="n">
        <v>9</v>
      </c>
      <c r="D2862" s="0" t="n">
        <v>53114</v>
      </c>
      <c r="E2862" s="0" t="s">
        <v>281</v>
      </c>
      <c r="F2862" s="0" t="n">
        <v>7.9</v>
      </c>
      <c r="G2862" s="0" t="n">
        <v>0.5</v>
      </c>
      <c r="H2862" s="0" t="n">
        <v>3.95</v>
      </c>
      <c r="I2862" s="0" t="n">
        <v>7.9</v>
      </c>
      <c r="J2862" s="0" t="n">
        <v>3.95</v>
      </c>
      <c r="K2862" s="0" t="s">
        <v>18</v>
      </c>
      <c r="L2862" s="0" t="s">
        <v>188</v>
      </c>
      <c r="M2862" s="0" t="n">
        <f aca="false">CEILING(G2862,1)*F2862</f>
        <v>7.9</v>
      </c>
      <c r="N2862" s="0" t="n">
        <f aca="false">M2862-H2862</f>
        <v>3.95</v>
      </c>
      <c r="O2862" s="0" t="n">
        <f aca="false">IF(ABS(N2862-J2862)&lt;0.011,1,0)</f>
        <v>1</v>
      </c>
    </row>
    <row r="2863" customFormat="false" ht="15" hidden="false" customHeight="false" outlineLevel="0" collapsed="false">
      <c r="A2863" s="0" t="s">
        <v>15</v>
      </c>
      <c r="B2863" s="0" t="s">
        <v>431</v>
      </c>
      <c r="C2863" s="0" t="n">
        <v>9</v>
      </c>
      <c r="D2863" s="0" t="n">
        <v>53114</v>
      </c>
      <c r="E2863" s="0" t="s">
        <v>60</v>
      </c>
      <c r="F2863" s="0" t="n">
        <v>19</v>
      </c>
      <c r="G2863" s="0" t="n">
        <v>0.5</v>
      </c>
      <c r="H2863" s="0" t="n">
        <v>9.5</v>
      </c>
      <c r="I2863" s="0" t="n">
        <v>19</v>
      </c>
      <c r="J2863" s="0" t="n">
        <v>9.5</v>
      </c>
      <c r="K2863" s="0" t="s">
        <v>18</v>
      </c>
      <c r="L2863" s="0" t="s">
        <v>188</v>
      </c>
      <c r="M2863" s="0" t="n">
        <f aca="false">CEILING(G2863,1)*F2863</f>
        <v>19</v>
      </c>
      <c r="N2863" s="0" t="n">
        <f aca="false">M2863-H2863</f>
        <v>9.5</v>
      </c>
      <c r="O2863" s="0" t="n">
        <f aca="false">IF(ABS(N2863-J2863)&lt;0.011,1,0)</f>
        <v>1</v>
      </c>
    </row>
    <row r="2864" customFormat="false" ht="15" hidden="false" customHeight="false" outlineLevel="0" collapsed="false">
      <c r="A2864" s="0" t="s">
        <v>15</v>
      </c>
      <c r="B2864" s="0" t="s">
        <v>431</v>
      </c>
      <c r="C2864" s="0" t="n">
        <v>9</v>
      </c>
      <c r="D2864" s="0" t="n">
        <v>53114</v>
      </c>
      <c r="E2864" s="0" t="s">
        <v>108</v>
      </c>
      <c r="F2864" s="0" t="n">
        <v>4.7</v>
      </c>
      <c r="G2864" s="0" t="n">
        <v>0.5</v>
      </c>
      <c r="H2864" s="0" t="n">
        <v>2.35</v>
      </c>
      <c r="I2864" s="0" t="n">
        <v>4.7</v>
      </c>
      <c r="J2864" s="0" t="n">
        <v>2.35</v>
      </c>
      <c r="K2864" s="0" t="s">
        <v>18</v>
      </c>
      <c r="L2864" s="0" t="s">
        <v>188</v>
      </c>
      <c r="M2864" s="0" t="n">
        <f aca="false">CEILING(G2864,1)*F2864</f>
        <v>4.7</v>
      </c>
      <c r="N2864" s="0" t="n">
        <f aca="false">M2864-H2864</f>
        <v>2.35</v>
      </c>
      <c r="O2864" s="0" t="n">
        <f aca="false">IF(ABS(N2864-J2864)&lt;0.011,1,0)</f>
        <v>1</v>
      </c>
    </row>
    <row r="2865" customFormat="false" ht="15" hidden="false" customHeight="false" outlineLevel="0" collapsed="false">
      <c r="A2865" s="0" t="s">
        <v>15</v>
      </c>
      <c r="B2865" s="0" t="s">
        <v>431</v>
      </c>
      <c r="C2865" s="0" t="n">
        <v>9</v>
      </c>
      <c r="D2865" s="0" t="n">
        <v>53114</v>
      </c>
      <c r="E2865" s="0" t="s">
        <v>57</v>
      </c>
      <c r="F2865" s="0" t="n">
        <v>8.7</v>
      </c>
      <c r="G2865" s="0" t="n">
        <v>0.5</v>
      </c>
      <c r="H2865" s="0" t="n">
        <v>4.35</v>
      </c>
      <c r="I2865" s="0" t="n">
        <v>8.7</v>
      </c>
      <c r="J2865" s="0" t="n">
        <v>4.35</v>
      </c>
      <c r="K2865" s="0" t="s">
        <v>18</v>
      </c>
      <c r="L2865" s="0" t="s">
        <v>188</v>
      </c>
      <c r="M2865" s="0" t="n">
        <f aca="false">CEILING(G2865,1)*F2865</f>
        <v>8.7</v>
      </c>
      <c r="N2865" s="0" t="n">
        <f aca="false">M2865-H2865</f>
        <v>4.35</v>
      </c>
      <c r="O2865" s="0" t="n">
        <f aca="false">IF(ABS(N2865-J2865)&lt;0.011,1,0)</f>
        <v>1</v>
      </c>
    </row>
    <row r="2866" customFormat="false" ht="15" hidden="false" customHeight="false" outlineLevel="0" collapsed="false">
      <c r="A2866" s="0" t="s">
        <v>15</v>
      </c>
      <c r="B2866" s="0" t="s">
        <v>431</v>
      </c>
      <c r="C2866" s="0" t="n">
        <v>9</v>
      </c>
      <c r="D2866" s="0" t="n">
        <v>53114</v>
      </c>
      <c r="E2866" s="0" t="s">
        <v>136</v>
      </c>
      <c r="F2866" s="0" t="n">
        <v>7.9</v>
      </c>
      <c r="G2866" s="0" t="n">
        <v>0.5</v>
      </c>
      <c r="H2866" s="0" t="n">
        <v>3.95</v>
      </c>
      <c r="I2866" s="0" t="n">
        <v>7.9</v>
      </c>
      <c r="J2866" s="0" t="n">
        <v>3.95</v>
      </c>
      <c r="K2866" s="0" t="s">
        <v>18</v>
      </c>
      <c r="L2866" s="0" t="s">
        <v>188</v>
      </c>
      <c r="M2866" s="0" t="n">
        <f aca="false">CEILING(G2866,1)*F2866</f>
        <v>7.9</v>
      </c>
      <c r="N2866" s="0" t="n">
        <f aca="false">M2866-H2866</f>
        <v>3.95</v>
      </c>
      <c r="O2866" s="0" t="n">
        <f aca="false">IF(ABS(N2866-J2866)&lt;0.011,1,0)</f>
        <v>1</v>
      </c>
    </row>
    <row r="2867" customFormat="false" ht="15" hidden="false" customHeight="false" outlineLevel="0" collapsed="false">
      <c r="A2867" s="0" t="s">
        <v>15</v>
      </c>
      <c r="B2867" s="0" t="s">
        <v>431</v>
      </c>
      <c r="C2867" s="0" t="n">
        <v>9</v>
      </c>
      <c r="D2867" s="0" t="n">
        <v>53114</v>
      </c>
      <c r="E2867" s="0" t="s">
        <v>98</v>
      </c>
      <c r="F2867" s="0" t="n">
        <v>5.9</v>
      </c>
      <c r="G2867" s="0" t="n">
        <v>0.5</v>
      </c>
      <c r="H2867" s="0" t="n">
        <v>2.95</v>
      </c>
      <c r="I2867" s="0" t="n">
        <v>5.9</v>
      </c>
      <c r="J2867" s="0" t="n">
        <v>2.95</v>
      </c>
      <c r="K2867" s="0" t="s">
        <v>18</v>
      </c>
      <c r="L2867" s="0" t="s">
        <v>188</v>
      </c>
      <c r="M2867" s="0" t="n">
        <f aca="false">CEILING(G2867,1)*F2867</f>
        <v>5.9</v>
      </c>
      <c r="N2867" s="0" t="n">
        <f aca="false">M2867-H2867</f>
        <v>2.95</v>
      </c>
      <c r="O2867" s="0" t="n">
        <f aca="false">IF(ABS(N2867-J2867)&lt;0.011,1,0)</f>
        <v>1</v>
      </c>
    </row>
    <row r="2868" customFormat="false" ht="15" hidden="false" customHeight="false" outlineLevel="0" collapsed="false">
      <c r="A2868" s="0" t="s">
        <v>15</v>
      </c>
      <c r="B2868" s="0" t="s">
        <v>432</v>
      </c>
      <c r="C2868" s="0" t="n">
        <v>10</v>
      </c>
      <c r="D2868" s="0" t="n">
        <v>53134</v>
      </c>
      <c r="E2868" s="0" t="s">
        <v>73</v>
      </c>
      <c r="F2868" s="0" t="n">
        <v>8.9</v>
      </c>
      <c r="G2868" s="0" t="n">
        <v>0.5</v>
      </c>
      <c r="H2868" s="0" t="n">
        <v>4.45</v>
      </c>
      <c r="I2868" s="0" t="n">
        <v>8.9</v>
      </c>
      <c r="J2868" s="0" t="n">
        <v>4.45</v>
      </c>
      <c r="K2868" s="0" t="s">
        <v>18</v>
      </c>
      <c r="L2868" s="0" t="s">
        <v>101</v>
      </c>
      <c r="M2868" s="0" t="n">
        <f aca="false">CEILING(G2868,1)*F2868</f>
        <v>8.9</v>
      </c>
      <c r="N2868" s="0" t="n">
        <f aca="false">M2868-H2868</f>
        <v>4.45</v>
      </c>
      <c r="O2868" s="0" t="n">
        <f aca="false">IF(ABS(N2868-J2868)&lt;0.011,1,0)</f>
        <v>1</v>
      </c>
    </row>
    <row r="2869" customFormat="false" ht="15" hidden="false" customHeight="false" outlineLevel="0" collapsed="false">
      <c r="A2869" s="0" t="s">
        <v>15</v>
      </c>
      <c r="B2869" s="0" t="s">
        <v>432</v>
      </c>
      <c r="C2869" s="0" t="n">
        <v>10</v>
      </c>
      <c r="D2869" s="0" t="n">
        <v>53134</v>
      </c>
      <c r="E2869" s="0" t="s">
        <v>32</v>
      </c>
      <c r="F2869" s="0" t="n">
        <v>2.2</v>
      </c>
      <c r="G2869" s="0" t="n">
        <v>0.5</v>
      </c>
      <c r="H2869" s="0" t="n">
        <v>1.1</v>
      </c>
      <c r="I2869" s="0" t="n">
        <v>2.2</v>
      </c>
      <c r="J2869" s="0" t="n">
        <v>1.1</v>
      </c>
      <c r="K2869" s="0" t="s">
        <v>18</v>
      </c>
      <c r="L2869" s="0" t="s">
        <v>101</v>
      </c>
      <c r="M2869" s="0" t="n">
        <f aca="false">CEILING(G2869,1)*F2869</f>
        <v>2.2</v>
      </c>
      <c r="N2869" s="0" t="n">
        <f aca="false">M2869-H2869</f>
        <v>1.1</v>
      </c>
      <c r="O2869" s="0" t="n">
        <f aca="false">IF(ABS(N2869-J2869)&lt;0.011,1,0)</f>
        <v>1</v>
      </c>
    </row>
    <row r="2870" customFormat="false" ht="15" hidden="false" customHeight="false" outlineLevel="0" collapsed="false">
      <c r="A2870" s="0" t="s">
        <v>15</v>
      </c>
      <c r="B2870" s="0" t="s">
        <v>432</v>
      </c>
      <c r="C2870" s="0" t="n">
        <v>10</v>
      </c>
      <c r="D2870" s="0" t="n">
        <v>53134</v>
      </c>
      <c r="E2870" s="0" t="s">
        <v>143</v>
      </c>
      <c r="F2870" s="0" t="n">
        <v>3.9</v>
      </c>
      <c r="G2870" s="0" t="n">
        <v>0.5</v>
      </c>
      <c r="H2870" s="0" t="n">
        <v>1.95</v>
      </c>
      <c r="I2870" s="0" t="n">
        <v>3.9</v>
      </c>
      <c r="J2870" s="0" t="n">
        <v>1.95</v>
      </c>
      <c r="K2870" s="0" t="s">
        <v>18</v>
      </c>
      <c r="L2870" s="0" t="s">
        <v>101</v>
      </c>
      <c r="M2870" s="0" t="n">
        <f aca="false">CEILING(G2870,1)*F2870</f>
        <v>3.9</v>
      </c>
      <c r="N2870" s="0" t="n">
        <f aca="false">M2870-H2870</f>
        <v>1.95</v>
      </c>
      <c r="O2870" s="0" t="n">
        <f aca="false">IF(ABS(N2870-J2870)&lt;0.011,1,0)</f>
        <v>1</v>
      </c>
    </row>
    <row r="2871" customFormat="false" ht="15" hidden="false" customHeight="false" outlineLevel="0" collapsed="false">
      <c r="A2871" s="0" t="s">
        <v>15</v>
      </c>
      <c r="B2871" s="0" t="s">
        <v>432</v>
      </c>
      <c r="C2871" s="0" t="n">
        <v>11</v>
      </c>
      <c r="D2871" s="0" t="n">
        <v>53130</v>
      </c>
      <c r="E2871" s="0" t="s">
        <v>73</v>
      </c>
      <c r="F2871" s="0" t="n">
        <v>8.9</v>
      </c>
      <c r="G2871" s="0" t="n">
        <v>0.5</v>
      </c>
      <c r="H2871" s="0" t="n">
        <v>4.45</v>
      </c>
      <c r="I2871" s="0" t="n">
        <v>8.9</v>
      </c>
      <c r="J2871" s="0" t="n">
        <v>4.45</v>
      </c>
      <c r="K2871" s="0" t="s">
        <v>18</v>
      </c>
      <c r="L2871" s="0" t="s">
        <v>101</v>
      </c>
      <c r="M2871" s="0" t="n">
        <f aca="false">CEILING(G2871,1)*F2871</f>
        <v>8.9</v>
      </c>
      <c r="N2871" s="0" t="n">
        <f aca="false">M2871-H2871</f>
        <v>4.45</v>
      </c>
      <c r="O2871" s="0" t="n">
        <f aca="false">IF(ABS(N2871-J2871)&lt;0.011,1,0)</f>
        <v>1</v>
      </c>
    </row>
    <row r="2872" customFormat="false" ht="15" hidden="false" customHeight="false" outlineLevel="0" collapsed="false">
      <c r="A2872" s="0" t="s">
        <v>15</v>
      </c>
      <c r="B2872" s="0" t="s">
        <v>432</v>
      </c>
      <c r="C2872" s="0" t="n">
        <v>11</v>
      </c>
      <c r="D2872" s="0" t="n">
        <v>53130</v>
      </c>
      <c r="E2872" s="0" t="s">
        <v>32</v>
      </c>
      <c r="F2872" s="0" t="n">
        <v>2.2</v>
      </c>
      <c r="G2872" s="0" t="n">
        <v>0.5</v>
      </c>
      <c r="H2872" s="0" t="n">
        <v>1.1</v>
      </c>
      <c r="I2872" s="0" t="n">
        <v>2.2</v>
      </c>
      <c r="J2872" s="0" t="n">
        <v>1.1</v>
      </c>
      <c r="K2872" s="0" t="s">
        <v>18</v>
      </c>
      <c r="L2872" s="0" t="s">
        <v>101</v>
      </c>
      <c r="M2872" s="0" t="n">
        <f aca="false">CEILING(G2872,1)*F2872</f>
        <v>2.2</v>
      </c>
      <c r="N2872" s="0" t="n">
        <f aca="false">M2872-H2872</f>
        <v>1.1</v>
      </c>
      <c r="O2872" s="0" t="n">
        <f aca="false">IF(ABS(N2872-J2872)&lt;0.011,1,0)</f>
        <v>1</v>
      </c>
    </row>
    <row r="2873" customFormat="false" ht="15" hidden="false" customHeight="false" outlineLevel="0" collapsed="false">
      <c r="A2873" s="0" t="s">
        <v>15</v>
      </c>
      <c r="B2873" s="0" t="s">
        <v>432</v>
      </c>
      <c r="C2873" s="0" t="n">
        <v>11</v>
      </c>
      <c r="D2873" s="0" t="n">
        <v>53130</v>
      </c>
      <c r="E2873" s="0" t="s">
        <v>143</v>
      </c>
      <c r="F2873" s="0" t="n">
        <v>3.9</v>
      </c>
      <c r="G2873" s="0" t="n">
        <v>0.5</v>
      </c>
      <c r="H2873" s="0" t="n">
        <v>1.95</v>
      </c>
      <c r="I2873" s="0" t="n">
        <v>3.9</v>
      </c>
      <c r="J2873" s="0" t="n">
        <v>1.95</v>
      </c>
      <c r="K2873" s="0" t="s">
        <v>18</v>
      </c>
      <c r="L2873" s="0" t="s">
        <v>101</v>
      </c>
      <c r="M2873" s="0" t="n">
        <f aca="false">CEILING(G2873,1)*F2873</f>
        <v>3.9</v>
      </c>
      <c r="N2873" s="0" t="n">
        <f aca="false">M2873-H2873</f>
        <v>1.95</v>
      </c>
      <c r="O2873" s="0" t="n">
        <f aca="false">IF(ABS(N2873-J2873)&lt;0.011,1,0)</f>
        <v>1</v>
      </c>
    </row>
    <row r="2874" customFormat="false" ht="15" hidden="false" customHeight="false" outlineLevel="0" collapsed="false">
      <c r="A2874" s="0" t="s">
        <v>15</v>
      </c>
      <c r="B2874" s="0" t="s">
        <v>432</v>
      </c>
      <c r="C2874" s="0" t="n">
        <v>13</v>
      </c>
      <c r="D2874" s="0" t="n">
        <v>53140</v>
      </c>
      <c r="E2874" s="0" t="s">
        <v>45</v>
      </c>
      <c r="F2874" s="0" t="n">
        <v>18.6</v>
      </c>
      <c r="G2874" s="0" t="n">
        <v>0.5</v>
      </c>
      <c r="H2874" s="0" t="n">
        <v>9.3</v>
      </c>
      <c r="I2874" s="0" t="n">
        <v>18.6</v>
      </c>
      <c r="J2874" s="0" t="n">
        <v>9.3</v>
      </c>
      <c r="K2874" s="0" t="s">
        <v>18</v>
      </c>
      <c r="L2874" s="0" t="s">
        <v>26</v>
      </c>
      <c r="M2874" s="0" t="n">
        <f aca="false">CEILING(G2874,1)*F2874</f>
        <v>18.6</v>
      </c>
      <c r="N2874" s="0" t="n">
        <f aca="false">M2874-H2874</f>
        <v>9.3</v>
      </c>
      <c r="O2874" s="0" t="n">
        <f aca="false">IF(ABS(N2874-J2874)&lt;0.011,1,0)</f>
        <v>1</v>
      </c>
    </row>
    <row r="2875" customFormat="false" ht="15" hidden="false" customHeight="false" outlineLevel="0" collapsed="false">
      <c r="A2875" s="0" t="s">
        <v>15</v>
      </c>
      <c r="B2875" s="0" t="s">
        <v>432</v>
      </c>
      <c r="C2875" s="0" t="n">
        <v>13</v>
      </c>
      <c r="D2875" s="0" t="n">
        <v>53140</v>
      </c>
      <c r="E2875" s="0" t="s">
        <v>48</v>
      </c>
      <c r="F2875" s="0" t="n">
        <v>6.9</v>
      </c>
      <c r="G2875" s="0" t="n">
        <v>0.5</v>
      </c>
      <c r="H2875" s="0" t="n">
        <v>3.45</v>
      </c>
      <c r="I2875" s="0" t="n">
        <v>6.9</v>
      </c>
      <c r="J2875" s="0" t="n">
        <v>3.45</v>
      </c>
      <c r="K2875" s="0" t="s">
        <v>18</v>
      </c>
      <c r="L2875" s="0" t="s">
        <v>26</v>
      </c>
      <c r="M2875" s="0" t="n">
        <f aca="false">CEILING(G2875,1)*F2875</f>
        <v>6.9</v>
      </c>
      <c r="N2875" s="0" t="n">
        <f aca="false">M2875-H2875</f>
        <v>3.45</v>
      </c>
      <c r="O2875" s="0" t="n">
        <f aca="false">IF(ABS(N2875-J2875)&lt;0.011,1,0)</f>
        <v>1</v>
      </c>
    </row>
    <row r="2876" customFormat="false" ht="15" hidden="false" customHeight="false" outlineLevel="0" collapsed="false">
      <c r="A2876" s="0" t="s">
        <v>15</v>
      </c>
      <c r="B2876" s="0" t="s">
        <v>432</v>
      </c>
      <c r="C2876" s="0" t="n">
        <v>13</v>
      </c>
      <c r="D2876" s="0" t="n">
        <v>53140</v>
      </c>
      <c r="E2876" s="0" t="s">
        <v>108</v>
      </c>
      <c r="F2876" s="0" t="n">
        <v>4.7</v>
      </c>
      <c r="G2876" s="0" t="n">
        <v>0.5</v>
      </c>
      <c r="H2876" s="0" t="n">
        <v>2.35</v>
      </c>
      <c r="I2876" s="0" t="n">
        <v>4.7</v>
      </c>
      <c r="J2876" s="0" t="n">
        <v>2.35</v>
      </c>
      <c r="K2876" s="0" t="s">
        <v>18</v>
      </c>
      <c r="L2876" s="0" t="s">
        <v>26</v>
      </c>
      <c r="M2876" s="0" t="n">
        <f aca="false">CEILING(G2876,1)*F2876</f>
        <v>4.7</v>
      </c>
      <c r="N2876" s="0" t="n">
        <f aca="false">M2876-H2876</f>
        <v>2.35</v>
      </c>
      <c r="O2876" s="0" t="n">
        <f aca="false">IF(ABS(N2876-J2876)&lt;0.011,1,0)</f>
        <v>1</v>
      </c>
    </row>
    <row r="2877" customFormat="false" ht="15" hidden="false" customHeight="false" outlineLevel="0" collapsed="false">
      <c r="A2877" s="0" t="s">
        <v>15</v>
      </c>
      <c r="B2877" s="0" t="s">
        <v>432</v>
      </c>
      <c r="C2877" s="0" t="n">
        <v>13</v>
      </c>
      <c r="D2877" s="0" t="n">
        <v>53140</v>
      </c>
      <c r="E2877" s="0" t="s">
        <v>68</v>
      </c>
      <c r="F2877" s="0" t="n">
        <v>6</v>
      </c>
      <c r="G2877" s="0" t="n">
        <v>0.5</v>
      </c>
      <c r="H2877" s="0" t="n">
        <v>3</v>
      </c>
      <c r="I2877" s="0" t="n">
        <v>6</v>
      </c>
      <c r="J2877" s="0" t="n">
        <v>3</v>
      </c>
      <c r="K2877" s="0" t="s">
        <v>18</v>
      </c>
      <c r="L2877" s="0" t="s">
        <v>26</v>
      </c>
      <c r="M2877" s="0" t="n">
        <f aca="false">CEILING(G2877,1)*F2877</f>
        <v>6</v>
      </c>
      <c r="N2877" s="0" t="n">
        <f aca="false">M2877-H2877</f>
        <v>3</v>
      </c>
      <c r="O2877" s="0" t="n">
        <f aca="false">IF(ABS(N2877-J2877)&lt;0.011,1,0)</f>
        <v>1</v>
      </c>
    </row>
    <row r="2878" customFormat="false" ht="15" hidden="false" customHeight="false" outlineLevel="0" collapsed="false">
      <c r="A2878" s="0" t="s">
        <v>15</v>
      </c>
      <c r="B2878" s="0" t="s">
        <v>432</v>
      </c>
      <c r="C2878" s="0" t="n">
        <v>13</v>
      </c>
      <c r="D2878" s="0" t="n">
        <v>53140</v>
      </c>
      <c r="E2878" s="0" t="s">
        <v>50</v>
      </c>
      <c r="F2878" s="0" t="n">
        <v>18.6</v>
      </c>
      <c r="G2878" s="0" t="n">
        <v>0.5</v>
      </c>
      <c r="H2878" s="0" t="n">
        <v>9.3</v>
      </c>
      <c r="I2878" s="0" t="n">
        <v>18.6</v>
      </c>
      <c r="J2878" s="0" t="n">
        <v>9.3</v>
      </c>
      <c r="K2878" s="0" t="s">
        <v>18</v>
      </c>
      <c r="L2878" s="0" t="s">
        <v>26</v>
      </c>
      <c r="M2878" s="0" t="n">
        <f aca="false">CEILING(G2878,1)*F2878</f>
        <v>18.6</v>
      </c>
      <c r="N2878" s="0" t="n">
        <f aca="false">M2878-H2878</f>
        <v>9.3</v>
      </c>
      <c r="O2878" s="0" t="n">
        <f aca="false">IF(ABS(N2878-J2878)&lt;0.011,1,0)</f>
        <v>1</v>
      </c>
    </row>
    <row r="2879" customFormat="false" ht="15" hidden="false" customHeight="false" outlineLevel="0" collapsed="false">
      <c r="A2879" s="0" t="s">
        <v>15</v>
      </c>
      <c r="B2879" s="0" t="s">
        <v>432</v>
      </c>
      <c r="C2879" s="0" t="n">
        <v>13</v>
      </c>
      <c r="D2879" s="0" t="n">
        <v>53140</v>
      </c>
      <c r="E2879" s="0" t="s">
        <v>21</v>
      </c>
      <c r="F2879" s="0" t="n">
        <v>4.9</v>
      </c>
      <c r="G2879" s="0" t="n">
        <v>0.5</v>
      </c>
      <c r="H2879" s="0" t="n">
        <v>2.45</v>
      </c>
      <c r="I2879" s="0" t="n">
        <v>4.9</v>
      </c>
      <c r="J2879" s="0" t="n">
        <v>2.45</v>
      </c>
      <c r="K2879" s="0" t="s">
        <v>18</v>
      </c>
      <c r="L2879" s="0" t="s">
        <v>26</v>
      </c>
      <c r="M2879" s="0" t="n">
        <f aca="false">CEILING(G2879,1)*F2879</f>
        <v>4.9</v>
      </c>
      <c r="N2879" s="0" t="n">
        <f aca="false">M2879-H2879</f>
        <v>2.45</v>
      </c>
      <c r="O2879" s="0" t="n">
        <f aca="false">IF(ABS(N2879-J2879)&lt;0.011,1,0)</f>
        <v>1</v>
      </c>
    </row>
    <row r="2880" customFormat="false" ht="15" hidden="false" customHeight="false" outlineLevel="0" collapsed="false">
      <c r="A2880" s="0" t="s">
        <v>15</v>
      </c>
      <c r="B2880" s="0" t="s">
        <v>432</v>
      </c>
      <c r="C2880" s="0" t="n">
        <v>14</v>
      </c>
      <c r="D2880" s="0" t="n">
        <v>53131</v>
      </c>
      <c r="E2880" s="0" t="s">
        <v>45</v>
      </c>
      <c r="F2880" s="0" t="n">
        <v>18.6</v>
      </c>
      <c r="G2880" s="0" t="n">
        <v>0.5</v>
      </c>
      <c r="H2880" s="0" t="n">
        <v>9.3</v>
      </c>
      <c r="I2880" s="0" t="n">
        <v>18.6</v>
      </c>
      <c r="J2880" s="0" t="n">
        <v>9.3</v>
      </c>
      <c r="K2880" s="0" t="s">
        <v>18</v>
      </c>
      <c r="L2880" s="0" t="s">
        <v>26</v>
      </c>
      <c r="M2880" s="0" t="n">
        <f aca="false">CEILING(G2880,1)*F2880</f>
        <v>18.6</v>
      </c>
      <c r="N2880" s="0" t="n">
        <f aca="false">M2880-H2880</f>
        <v>9.3</v>
      </c>
      <c r="O2880" s="0" t="n">
        <f aca="false">IF(ABS(N2880-J2880)&lt;0.011,1,0)</f>
        <v>1</v>
      </c>
    </row>
    <row r="2881" customFormat="false" ht="15" hidden="false" customHeight="false" outlineLevel="0" collapsed="false">
      <c r="A2881" s="0" t="s">
        <v>15</v>
      </c>
      <c r="B2881" s="0" t="s">
        <v>432</v>
      </c>
      <c r="C2881" s="0" t="n">
        <v>14</v>
      </c>
      <c r="D2881" s="0" t="n">
        <v>53131</v>
      </c>
      <c r="E2881" s="0" t="s">
        <v>48</v>
      </c>
      <c r="F2881" s="0" t="n">
        <v>6.9</v>
      </c>
      <c r="G2881" s="0" t="n">
        <v>0.5</v>
      </c>
      <c r="H2881" s="0" t="n">
        <v>3.45</v>
      </c>
      <c r="I2881" s="0" t="n">
        <v>6.9</v>
      </c>
      <c r="J2881" s="0" t="n">
        <v>3.45</v>
      </c>
      <c r="K2881" s="0" t="s">
        <v>18</v>
      </c>
      <c r="L2881" s="0" t="s">
        <v>26</v>
      </c>
      <c r="M2881" s="0" t="n">
        <f aca="false">CEILING(G2881,1)*F2881</f>
        <v>6.9</v>
      </c>
      <c r="N2881" s="0" t="n">
        <f aca="false">M2881-H2881</f>
        <v>3.45</v>
      </c>
      <c r="O2881" s="0" t="n">
        <f aca="false">IF(ABS(N2881-J2881)&lt;0.011,1,0)</f>
        <v>1</v>
      </c>
    </row>
    <row r="2882" customFormat="false" ht="15" hidden="false" customHeight="false" outlineLevel="0" collapsed="false">
      <c r="A2882" s="0" t="s">
        <v>15</v>
      </c>
      <c r="B2882" s="0" t="s">
        <v>432</v>
      </c>
      <c r="C2882" s="0" t="n">
        <v>14</v>
      </c>
      <c r="D2882" s="0" t="n">
        <v>53131</v>
      </c>
      <c r="E2882" s="0" t="s">
        <v>108</v>
      </c>
      <c r="F2882" s="0" t="n">
        <v>4.7</v>
      </c>
      <c r="G2882" s="0" t="n">
        <v>0.5</v>
      </c>
      <c r="H2882" s="0" t="n">
        <v>2.35</v>
      </c>
      <c r="I2882" s="0" t="n">
        <v>4.7</v>
      </c>
      <c r="J2882" s="0" t="n">
        <v>2.35</v>
      </c>
      <c r="K2882" s="0" t="s">
        <v>18</v>
      </c>
      <c r="L2882" s="0" t="s">
        <v>26</v>
      </c>
      <c r="M2882" s="0" t="n">
        <f aca="false">CEILING(G2882,1)*F2882</f>
        <v>4.7</v>
      </c>
      <c r="N2882" s="0" t="n">
        <f aca="false">M2882-H2882</f>
        <v>2.35</v>
      </c>
      <c r="O2882" s="0" t="n">
        <f aca="false">IF(ABS(N2882-J2882)&lt;0.011,1,0)</f>
        <v>1</v>
      </c>
    </row>
    <row r="2883" customFormat="false" ht="15" hidden="false" customHeight="false" outlineLevel="0" collapsed="false">
      <c r="A2883" s="0" t="s">
        <v>15</v>
      </c>
      <c r="B2883" s="0" t="s">
        <v>432</v>
      </c>
      <c r="C2883" s="0" t="n">
        <v>14</v>
      </c>
      <c r="D2883" s="0" t="n">
        <v>53131</v>
      </c>
      <c r="E2883" s="0" t="s">
        <v>68</v>
      </c>
      <c r="F2883" s="0" t="n">
        <v>6</v>
      </c>
      <c r="G2883" s="0" t="n">
        <v>0.5</v>
      </c>
      <c r="H2883" s="0" t="n">
        <v>3</v>
      </c>
      <c r="I2883" s="0" t="n">
        <v>6</v>
      </c>
      <c r="J2883" s="0" t="n">
        <v>3</v>
      </c>
      <c r="K2883" s="0" t="s">
        <v>18</v>
      </c>
      <c r="L2883" s="0" t="s">
        <v>26</v>
      </c>
      <c r="M2883" s="0" t="n">
        <f aca="false">CEILING(G2883,1)*F2883</f>
        <v>6</v>
      </c>
      <c r="N2883" s="0" t="n">
        <f aca="false">M2883-H2883</f>
        <v>3</v>
      </c>
      <c r="O2883" s="0" t="n">
        <f aca="false">IF(ABS(N2883-J2883)&lt;0.011,1,0)</f>
        <v>1</v>
      </c>
    </row>
    <row r="2884" customFormat="false" ht="15" hidden="false" customHeight="false" outlineLevel="0" collapsed="false">
      <c r="A2884" s="0" t="s">
        <v>15</v>
      </c>
      <c r="B2884" s="0" t="s">
        <v>432</v>
      </c>
      <c r="C2884" s="0" t="n">
        <v>14</v>
      </c>
      <c r="D2884" s="0" t="n">
        <v>53131</v>
      </c>
      <c r="E2884" s="0" t="s">
        <v>50</v>
      </c>
      <c r="F2884" s="0" t="n">
        <v>18.6</v>
      </c>
      <c r="G2884" s="0" t="n">
        <v>0.5</v>
      </c>
      <c r="H2884" s="0" t="n">
        <v>9.3</v>
      </c>
      <c r="I2884" s="0" t="n">
        <v>18.6</v>
      </c>
      <c r="J2884" s="0" t="n">
        <v>9.3</v>
      </c>
      <c r="K2884" s="0" t="s">
        <v>18</v>
      </c>
      <c r="L2884" s="0" t="s">
        <v>26</v>
      </c>
      <c r="M2884" s="0" t="n">
        <f aca="false">CEILING(G2884,1)*F2884</f>
        <v>18.6</v>
      </c>
      <c r="N2884" s="0" t="n">
        <f aca="false">M2884-H2884</f>
        <v>9.3</v>
      </c>
      <c r="O2884" s="0" t="n">
        <f aca="false">IF(ABS(N2884-J2884)&lt;0.011,1,0)</f>
        <v>1</v>
      </c>
    </row>
    <row r="2885" customFormat="false" ht="15" hidden="false" customHeight="false" outlineLevel="0" collapsed="false">
      <c r="A2885" s="0" t="s">
        <v>15</v>
      </c>
      <c r="B2885" s="0" t="s">
        <v>432</v>
      </c>
      <c r="C2885" s="0" t="n">
        <v>14</v>
      </c>
      <c r="D2885" s="0" t="n">
        <v>53131</v>
      </c>
      <c r="E2885" s="0" t="s">
        <v>21</v>
      </c>
      <c r="F2885" s="0" t="n">
        <v>4.9</v>
      </c>
      <c r="G2885" s="0" t="n">
        <v>0.5</v>
      </c>
      <c r="H2885" s="0" t="n">
        <v>2.45</v>
      </c>
      <c r="I2885" s="0" t="n">
        <v>4.9</v>
      </c>
      <c r="J2885" s="0" t="n">
        <v>2.45</v>
      </c>
      <c r="K2885" s="0" t="s">
        <v>18</v>
      </c>
      <c r="L2885" s="0" t="s">
        <v>26</v>
      </c>
      <c r="M2885" s="0" t="n">
        <f aca="false">CEILING(G2885,1)*F2885</f>
        <v>4.9</v>
      </c>
      <c r="N2885" s="0" t="n">
        <f aca="false">M2885-H2885</f>
        <v>2.45</v>
      </c>
      <c r="O2885" s="0" t="n">
        <f aca="false">IF(ABS(N2885-J2885)&lt;0.011,1,0)</f>
        <v>1</v>
      </c>
    </row>
    <row r="2886" customFormat="false" ht="15" hidden="false" customHeight="false" outlineLevel="0" collapsed="false">
      <c r="A2886" s="0" t="s">
        <v>15</v>
      </c>
      <c r="B2886" s="0" t="s">
        <v>433</v>
      </c>
      <c r="C2886" s="0" t="n">
        <v>11</v>
      </c>
      <c r="D2886" s="0" t="n">
        <v>53162</v>
      </c>
      <c r="E2886" s="0" t="s">
        <v>236</v>
      </c>
      <c r="F2886" s="0" t="n">
        <v>5.8</v>
      </c>
      <c r="G2886" s="0" t="n">
        <v>0.5</v>
      </c>
      <c r="H2886" s="0" t="n">
        <v>2.9</v>
      </c>
      <c r="I2886" s="0" t="n">
        <v>5.8</v>
      </c>
      <c r="J2886" s="0" t="n">
        <v>2.9</v>
      </c>
      <c r="K2886" s="0" t="s">
        <v>18</v>
      </c>
      <c r="L2886" s="0" t="s">
        <v>19</v>
      </c>
      <c r="M2886" s="0" t="n">
        <f aca="false">CEILING(G2886,1)*F2886</f>
        <v>5.8</v>
      </c>
      <c r="N2886" s="0" t="n">
        <f aca="false">M2886-H2886</f>
        <v>2.9</v>
      </c>
      <c r="O2886" s="0" t="n">
        <f aca="false">IF(ABS(N2886-J2886)&lt;0.011,1,0)</f>
        <v>1</v>
      </c>
    </row>
    <row r="2887" customFormat="false" ht="15" hidden="false" customHeight="false" outlineLevel="0" collapsed="false">
      <c r="A2887" s="0" t="s">
        <v>15</v>
      </c>
      <c r="B2887" s="0" t="s">
        <v>433</v>
      </c>
      <c r="C2887" s="0" t="n">
        <v>11</v>
      </c>
      <c r="D2887" s="0" t="n">
        <v>53162</v>
      </c>
      <c r="E2887" s="0" t="s">
        <v>136</v>
      </c>
      <c r="F2887" s="0" t="n">
        <v>7.9</v>
      </c>
      <c r="G2887" s="0" t="n">
        <v>0.5</v>
      </c>
      <c r="H2887" s="0" t="n">
        <v>3.95</v>
      </c>
      <c r="I2887" s="0" t="n">
        <v>7.9</v>
      </c>
      <c r="J2887" s="0" t="n">
        <v>3.95</v>
      </c>
      <c r="K2887" s="0" t="s">
        <v>18</v>
      </c>
      <c r="L2887" s="0" t="s">
        <v>19</v>
      </c>
      <c r="M2887" s="0" t="n">
        <f aca="false">CEILING(G2887,1)*F2887</f>
        <v>7.9</v>
      </c>
      <c r="N2887" s="0" t="n">
        <f aca="false">M2887-H2887</f>
        <v>3.95</v>
      </c>
      <c r="O2887" s="0" t="n">
        <f aca="false">IF(ABS(N2887-J2887)&lt;0.011,1,0)</f>
        <v>1</v>
      </c>
    </row>
    <row r="2888" customFormat="false" ht="15" hidden="false" customHeight="false" outlineLevel="0" collapsed="false">
      <c r="A2888" s="0" t="s">
        <v>15</v>
      </c>
      <c r="B2888" s="0" t="s">
        <v>433</v>
      </c>
      <c r="C2888" s="0" t="n">
        <v>12</v>
      </c>
      <c r="D2888" s="0" t="n">
        <v>53157</v>
      </c>
      <c r="E2888" s="0" t="s">
        <v>236</v>
      </c>
      <c r="F2888" s="0" t="n">
        <v>5.8</v>
      </c>
      <c r="G2888" s="0" t="n">
        <v>0.5</v>
      </c>
      <c r="H2888" s="0" t="n">
        <v>2.9</v>
      </c>
      <c r="I2888" s="0" t="n">
        <v>5.8</v>
      </c>
      <c r="J2888" s="0" t="n">
        <v>2.9</v>
      </c>
      <c r="K2888" s="0" t="s">
        <v>18</v>
      </c>
      <c r="L2888" s="0" t="s">
        <v>19</v>
      </c>
      <c r="M2888" s="0" t="n">
        <f aca="false">CEILING(G2888,1)*F2888</f>
        <v>5.8</v>
      </c>
      <c r="N2888" s="0" t="n">
        <f aca="false">M2888-H2888</f>
        <v>2.9</v>
      </c>
      <c r="O2888" s="0" t="n">
        <f aca="false">IF(ABS(N2888-J2888)&lt;0.011,1,0)</f>
        <v>1</v>
      </c>
    </row>
    <row r="2889" customFormat="false" ht="15" hidden="false" customHeight="false" outlineLevel="0" collapsed="false">
      <c r="A2889" s="0" t="s">
        <v>15</v>
      </c>
      <c r="B2889" s="0" t="s">
        <v>433</v>
      </c>
      <c r="C2889" s="0" t="n">
        <v>12</v>
      </c>
      <c r="D2889" s="0" t="n">
        <v>53157</v>
      </c>
      <c r="E2889" s="0" t="s">
        <v>136</v>
      </c>
      <c r="F2889" s="0" t="n">
        <v>7.9</v>
      </c>
      <c r="G2889" s="0" t="n">
        <v>0.5</v>
      </c>
      <c r="H2889" s="0" t="n">
        <v>3.95</v>
      </c>
      <c r="I2889" s="0" t="n">
        <v>7.9</v>
      </c>
      <c r="J2889" s="0" t="n">
        <v>3.95</v>
      </c>
      <c r="K2889" s="0" t="s">
        <v>18</v>
      </c>
      <c r="L2889" s="0" t="s">
        <v>19</v>
      </c>
      <c r="M2889" s="0" t="n">
        <f aca="false">CEILING(G2889,1)*F2889</f>
        <v>7.9</v>
      </c>
      <c r="N2889" s="0" t="n">
        <f aca="false">M2889-H2889</f>
        <v>3.95</v>
      </c>
      <c r="O2889" s="0" t="n">
        <f aca="false">IF(ABS(N2889-J2889)&lt;0.011,1,0)</f>
        <v>1</v>
      </c>
    </row>
    <row r="2890" customFormat="false" ht="15" hidden="false" customHeight="false" outlineLevel="0" collapsed="false">
      <c r="A2890" s="0" t="s">
        <v>15</v>
      </c>
      <c r="B2890" s="0" t="s">
        <v>434</v>
      </c>
      <c r="C2890" s="0" t="n">
        <v>2</v>
      </c>
      <c r="D2890" s="0" t="n">
        <v>53171</v>
      </c>
      <c r="E2890" s="0" t="s">
        <v>32</v>
      </c>
      <c r="F2890" s="0" t="n">
        <v>2.2</v>
      </c>
      <c r="G2890" s="0" t="n">
        <v>0.5</v>
      </c>
      <c r="H2890" s="0" t="n">
        <v>1.1</v>
      </c>
      <c r="I2890" s="0" t="n">
        <v>2.2</v>
      </c>
      <c r="J2890" s="0" t="n">
        <v>1.1</v>
      </c>
      <c r="K2890" s="0" t="s">
        <v>18</v>
      </c>
      <c r="L2890" s="0" t="s">
        <v>97</v>
      </c>
      <c r="M2890" s="0" t="n">
        <f aca="false">CEILING(G2890,1)*F2890</f>
        <v>2.2</v>
      </c>
      <c r="N2890" s="0" t="n">
        <f aca="false">M2890-H2890</f>
        <v>1.1</v>
      </c>
      <c r="O2890" s="0" t="n">
        <f aca="false">IF(ABS(N2890-J2890)&lt;0.011,1,0)</f>
        <v>1</v>
      </c>
    </row>
    <row r="2891" customFormat="false" ht="15" hidden="false" customHeight="false" outlineLevel="0" collapsed="false">
      <c r="A2891" s="0" t="s">
        <v>15</v>
      </c>
      <c r="B2891" s="0" t="s">
        <v>434</v>
      </c>
      <c r="C2891" s="0" t="n">
        <v>2</v>
      </c>
      <c r="D2891" s="0" t="n">
        <v>53171</v>
      </c>
      <c r="E2891" s="0" t="s">
        <v>204</v>
      </c>
      <c r="F2891" s="0" t="n">
        <v>2.4</v>
      </c>
      <c r="G2891" s="0" t="n">
        <v>0.5</v>
      </c>
      <c r="H2891" s="0" t="n">
        <v>1.2</v>
      </c>
      <c r="I2891" s="0" t="n">
        <v>2.4</v>
      </c>
      <c r="J2891" s="0" t="n">
        <v>1.2</v>
      </c>
      <c r="K2891" s="0" t="s">
        <v>18</v>
      </c>
      <c r="L2891" s="0" t="s">
        <v>97</v>
      </c>
      <c r="M2891" s="0" t="n">
        <f aca="false">CEILING(G2891,1)*F2891</f>
        <v>2.4</v>
      </c>
      <c r="N2891" s="0" t="n">
        <f aca="false">M2891-H2891</f>
        <v>1.2</v>
      </c>
      <c r="O2891" s="0" t="n">
        <f aca="false">IF(ABS(N2891-J2891)&lt;0.011,1,0)</f>
        <v>1</v>
      </c>
    </row>
    <row r="2892" customFormat="false" ht="15" hidden="false" customHeight="false" outlineLevel="0" collapsed="false">
      <c r="A2892" s="0" t="s">
        <v>15</v>
      </c>
      <c r="B2892" s="0" t="s">
        <v>434</v>
      </c>
      <c r="C2892" s="0" t="n">
        <v>2</v>
      </c>
      <c r="D2892" s="0" t="n">
        <v>53171</v>
      </c>
      <c r="E2892" s="0" t="s">
        <v>348</v>
      </c>
      <c r="F2892" s="0" t="n">
        <v>7</v>
      </c>
      <c r="G2892" s="0" t="n">
        <v>0.5</v>
      </c>
      <c r="H2892" s="0" t="n">
        <v>3.5</v>
      </c>
      <c r="I2892" s="0" t="n">
        <v>7</v>
      </c>
      <c r="J2892" s="0" t="n">
        <v>3.5</v>
      </c>
      <c r="K2892" s="0" t="s">
        <v>18</v>
      </c>
      <c r="L2892" s="0" t="s">
        <v>97</v>
      </c>
      <c r="M2892" s="0" t="n">
        <f aca="false">CEILING(G2892,1)*F2892</f>
        <v>7</v>
      </c>
      <c r="N2892" s="0" t="n">
        <f aca="false">M2892-H2892</f>
        <v>3.5</v>
      </c>
      <c r="O2892" s="0" t="n">
        <f aca="false">IF(ABS(N2892-J2892)&lt;0.011,1,0)</f>
        <v>1</v>
      </c>
    </row>
    <row r="2893" customFormat="false" ht="15" hidden="false" customHeight="false" outlineLevel="0" collapsed="false">
      <c r="A2893" s="0" t="s">
        <v>15</v>
      </c>
      <c r="B2893" s="0" t="s">
        <v>434</v>
      </c>
      <c r="C2893" s="0" t="n">
        <v>2</v>
      </c>
      <c r="D2893" s="0" t="n">
        <v>53171</v>
      </c>
      <c r="E2893" s="0" t="s">
        <v>61</v>
      </c>
      <c r="F2893" s="0" t="n">
        <v>2</v>
      </c>
      <c r="G2893" s="0" t="n">
        <v>0.5</v>
      </c>
      <c r="H2893" s="0" t="n">
        <v>1</v>
      </c>
      <c r="I2893" s="0" t="n">
        <v>2</v>
      </c>
      <c r="J2893" s="0" t="n">
        <v>1</v>
      </c>
      <c r="K2893" s="0" t="s">
        <v>18</v>
      </c>
      <c r="L2893" s="0" t="s">
        <v>97</v>
      </c>
      <c r="M2893" s="0" t="n">
        <f aca="false">CEILING(G2893,1)*F2893</f>
        <v>2</v>
      </c>
      <c r="N2893" s="0" t="n">
        <f aca="false">M2893-H2893</f>
        <v>1</v>
      </c>
      <c r="O2893" s="0" t="n">
        <f aca="false">IF(ABS(N2893-J2893)&lt;0.011,1,0)</f>
        <v>1</v>
      </c>
    </row>
    <row r="2894" customFormat="false" ht="15" hidden="false" customHeight="false" outlineLevel="0" collapsed="false">
      <c r="A2894" s="0" t="s">
        <v>15</v>
      </c>
      <c r="B2894" s="0" t="s">
        <v>434</v>
      </c>
      <c r="C2894" s="0" t="n">
        <v>2</v>
      </c>
      <c r="D2894" s="0" t="n">
        <v>53171</v>
      </c>
      <c r="E2894" s="0" t="s">
        <v>92</v>
      </c>
      <c r="F2894" s="0" t="n">
        <v>4.2</v>
      </c>
      <c r="G2894" s="0" t="n">
        <v>0.5</v>
      </c>
      <c r="H2894" s="0" t="n">
        <v>2.1</v>
      </c>
      <c r="I2894" s="0" t="n">
        <v>4.2</v>
      </c>
      <c r="J2894" s="0" t="n">
        <v>2.1</v>
      </c>
      <c r="K2894" s="0" t="s">
        <v>18</v>
      </c>
      <c r="L2894" s="0" t="s">
        <v>97</v>
      </c>
      <c r="M2894" s="0" t="n">
        <f aca="false">CEILING(G2894,1)*F2894</f>
        <v>4.2</v>
      </c>
      <c r="N2894" s="0" t="n">
        <f aca="false">M2894-H2894</f>
        <v>2.1</v>
      </c>
      <c r="O2894" s="0" t="n">
        <f aca="false">IF(ABS(N2894-J2894)&lt;0.011,1,0)</f>
        <v>1</v>
      </c>
    </row>
    <row r="2895" customFormat="false" ht="15" hidden="false" customHeight="false" outlineLevel="0" collapsed="false">
      <c r="A2895" s="0" t="s">
        <v>15</v>
      </c>
      <c r="B2895" s="0" t="s">
        <v>434</v>
      </c>
      <c r="C2895" s="0" t="n">
        <v>2</v>
      </c>
      <c r="D2895" s="0" t="n">
        <v>53171</v>
      </c>
      <c r="E2895" s="0" t="s">
        <v>50</v>
      </c>
      <c r="F2895" s="0" t="n">
        <v>18.6</v>
      </c>
      <c r="G2895" s="0" t="n">
        <v>0.5</v>
      </c>
      <c r="H2895" s="0" t="n">
        <v>9.3</v>
      </c>
      <c r="I2895" s="0" t="n">
        <v>18.6</v>
      </c>
      <c r="J2895" s="0" t="n">
        <v>9.3</v>
      </c>
      <c r="K2895" s="0" t="s">
        <v>18</v>
      </c>
      <c r="L2895" s="0" t="s">
        <v>97</v>
      </c>
      <c r="M2895" s="0" t="n">
        <f aca="false">CEILING(G2895,1)*F2895</f>
        <v>18.6</v>
      </c>
      <c r="N2895" s="0" t="n">
        <f aca="false">M2895-H2895</f>
        <v>9.3</v>
      </c>
      <c r="O2895" s="0" t="n">
        <f aca="false">IF(ABS(N2895-J2895)&lt;0.011,1,0)</f>
        <v>1</v>
      </c>
    </row>
    <row r="2896" customFormat="false" ht="15" hidden="false" customHeight="false" outlineLevel="0" collapsed="false">
      <c r="A2896" s="0" t="s">
        <v>15</v>
      </c>
      <c r="B2896" s="0" t="s">
        <v>434</v>
      </c>
      <c r="C2896" s="0" t="n">
        <v>2</v>
      </c>
      <c r="D2896" s="0" t="n">
        <v>53171</v>
      </c>
      <c r="E2896" s="0" t="s">
        <v>136</v>
      </c>
      <c r="F2896" s="0" t="n">
        <v>7.9</v>
      </c>
      <c r="G2896" s="0" t="n">
        <v>0.5</v>
      </c>
      <c r="H2896" s="0" t="n">
        <v>3.95</v>
      </c>
      <c r="I2896" s="0" t="n">
        <v>7.9</v>
      </c>
      <c r="J2896" s="0" t="n">
        <v>3.95</v>
      </c>
      <c r="K2896" s="0" t="s">
        <v>18</v>
      </c>
      <c r="L2896" s="0" t="s">
        <v>97</v>
      </c>
      <c r="M2896" s="0" t="n">
        <f aca="false">CEILING(G2896,1)*F2896</f>
        <v>7.9</v>
      </c>
      <c r="N2896" s="0" t="n">
        <f aca="false">M2896-H2896</f>
        <v>3.95</v>
      </c>
      <c r="O2896" s="0" t="n">
        <f aca="false">IF(ABS(N2896-J2896)&lt;0.011,1,0)</f>
        <v>1</v>
      </c>
    </row>
    <row r="2897" customFormat="false" ht="15" hidden="false" customHeight="false" outlineLevel="0" collapsed="false">
      <c r="A2897" s="0" t="s">
        <v>15</v>
      </c>
      <c r="B2897" s="0" t="s">
        <v>434</v>
      </c>
      <c r="C2897" s="0" t="n">
        <v>2</v>
      </c>
      <c r="D2897" s="0" t="n">
        <v>53171</v>
      </c>
      <c r="E2897" s="0" t="s">
        <v>149</v>
      </c>
      <c r="F2897" s="0" t="n">
        <v>16.9</v>
      </c>
      <c r="G2897" s="0" t="n">
        <v>0.5</v>
      </c>
      <c r="H2897" s="0" t="n">
        <v>8.45</v>
      </c>
      <c r="I2897" s="0" t="n">
        <v>16.9</v>
      </c>
      <c r="J2897" s="0" t="n">
        <v>8.45</v>
      </c>
      <c r="K2897" s="0" t="s">
        <v>18</v>
      </c>
      <c r="L2897" s="0" t="s">
        <v>97</v>
      </c>
      <c r="M2897" s="0" t="n">
        <f aca="false">CEILING(G2897,1)*F2897</f>
        <v>16.9</v>
      </c>
      <c r="N2897" s="0" t="n">
        <f aca="false">M2897-H2897</f>
        <v>8.45</v>
      </c>
      <c r="O2897" s="0" t="n">
        <f aca="false">IF(ABS(N2897-J2897)&lt;0.011,1,0)</f>
        <v>1</v>
      </c>
    </row>
    <row r="2898" customFormat="false" ht="15" hidden="false" customHeight="false" outlineLevel="0" collapsed="false">
      <c r="A2898" s="0" t="s">
        <v>15</v>
      </c>
      <c r="B2898" s="0" t="s">
        <v>434</v>
      </c>
      <c r="C2898" s="0" t="n">
        <v>3</v>
      </c>
      <c r="D2898" s="0" t="n">
        <v>53164</v>
      </c>
      <c r="E2898" s="0" t="s">
        <v>32</v>
      </c>
      <c r="F2898" s="0" t="n">
        <v>2.2</v>
      </c>
      <c r="G2898" s="0" t="n">
        <v>0.5</v>
      </c>
      <c r="H2898" s="0" t="n">
        <v>1.1</v>
      </c>
      <c r="I2898" s="0" t="n">
        <v>2.2</v>
      </c>
      <c r="J2898" s="0" t="n">
        <v>1.1</v>
      </c>
      <c r="K2898" s="0" t="s">
        <v>18</v>
      </c>
      <c r="L2898" s="0" t="s">
        <v>97</v>
      </c>
      <c r="M2898" s="0" t="n">
        <f aca="false">CEILING(G2898,1)*F2898</f>
        <v>2.2</v>
      </c>
      <c r="N2898" s="0" t="n">
        <f aca="false">M2898-H2898</f>
        <v>1.1</v>
      </c>
      <c r="O2898" s="0" t="n">
        <f aca="false">IF(ABS(N2898-J2898)&lt;0.011,1,0)</f>
        <v>1</v>
      </c>
    </row>
    <row r="2899" customFormat="false" ht="15" hidden="false" customHeight="false" outlineLevel="0" collapsed="false">
      <c r="A2899" s="0" t="s">
        <v>15</v>
      </c>
      <c r="B2899" s="0" t="s">
        <v>434</v>
      </c>
      <c r="C2899" s="0" t="n">
        <v>3</v>
      </c>
      <c r="D2899" s="0" t="n">
        <v>53164</v>
      </c>
      <c r="E2899" s="0" t="s">
        <v>204</v>
      </c>
      <c r="F2899" s="0" t="n">
        <v>2.4</v>
      </c>
      <c r="G2899" s="0" t="n">
        <v>0.5</v>
      </c>
      <c r="H2899" s="0" t="n">
        <v>1.2</v>
      </c>
      <c r="I2899" s="0" t="n">
        <v>2.4</v>
      </c>
      <c r="J2899" s="0" t="n">
        <v>1.2</v>
      </c>
      <c r="K2899" s="0" t="s">
        <v>18</v>
      </c>
      <c r="L2899" s="0" t="s">
        <v>97</v>
      </c>
      <c r="M2899" s="0" t="n">
        <f aca="false">CEILING(G2899,1)*F2899</f>
        <v>2.4</v>
      </c>
      <c r="N2899" s="0" t="n">
        <f aca="false">M2899-H2899</f>
        <v>1.2</v>
      </c>
      <c r="O2899" s="0" t="n">
        <f aca="false">IF(ABS(N2899-J2899)&lt;0.011,1,0)</f>
        <v>1</v>
      </c>
    </row>
    <row r="2900" customFormat="false" ht="15" hidden="false" customHeight="false" outlineLevel="0" collapsed="false">
      <c r="A2900" s="0" t="s">
        <v>15</v>
      </c>
      <c r="B2900" s="0" t="s">
        <v>434</v>
      </c>
      <c r="C2900" s="0" t="n">
        <v>3</v>
      </c>
      <c r="D2900" s="0" t="n">
        <v>53164</v>
      </c>
      <c r="E2900" s="0" t="s">
        <v>348</v>
      </c>
      <c r="F2900" s="0" t="n">
        <v>7</v>
      </c>
      <c r="G2900" s="0" t="n">
        <v>0.5</v>
      </c>
      <c r="H2900" s="0" t="n">
        <v>3.5</v>
      </c>
      <c r="I2900" s="0" t="n">
        <v>7</v>
      </c>
      <c r="J2900" s="0" t="n">
        <v>3.5</v>
      </c>
      <c r="K2900" s="0" t="s">
        <v>18</v>
      </c>
      <c r="L2900" s="0" t="s">
        <v>97</v>
      </c>
      <c r="M2900" s="0" t="n">
        <f aca="false">CEILING(G2900,1)*F2900</f>
        <v>7</v>
      </c>
      <c r="N2900" s="0" t="n">
        <f aca="false">M2900-H2900</f>
        <v>3.5</v>
      </c>
      <c r="O2900" s="0" t="n">
        <f aca="false">IF(ABS(N2900-J2900)&lt;0.011,1,0)</f>
        <v>1</v>
      </c>
    </row>
    <row r="2901" customFormat="false" ht="15" hidden="false" customHeight="false" outlineLevel="0" collapsed="false">
      <c r="A2901" s="0" t="s">
        <v>15</v>
      </c>
      <c r="B2901" s="0" t="s">
        <v>434</v>
      </c>
      <c r="C2901" s="0" t="n">
        <v>3</v>
      </c>
      <c r="D2901" s="0" t="n">
        <v>53164</v>
      </c>
      <c r="E2901" s="0" t="s">
        <v>61</v>
      </c>
      <c r="F2901" s="0" t="n">
        <v>2</v>
      </c>
      <c r="G2901" s="0" t="n">
        <v>0.5</v>
      </c>
      <c r="H2901" s="0" t="n">
        <v>1</v>
      </c>
      <c r="I2901" s="0" t="n">
        <v>2</v>
      </c>
      <c r="J2901" s="0" t="n">
        <v>1</v>
      </c>
      <c r="K2901" s="0" t="s">
        <v>18</v>
      </c>
      <c r="L2901" s="0" t="s">
        <v>97</v>
      </c>
      <c r="M2901" s="0" t="n">
        <f aca="false">CEILING(G2901,1)*F2901</f>
        <v>2</v>
      </c>
      <c r="N2901" s="0" t="n">
        <f aca="false">M2901-H2901</f>
        <v>1</v>
      </c>
      <c r="O2901" s="0" t="n">
        <f aca="false">IF(ABS(N2901-J2901)&lt;0.011,1,0)</f>
        <v>1</v>
      </c>
    </row>
    <row r="2902" customFormat="false" ht="15" hidden="false" customHeight="false" outlineLevel="0" collapsed="false">
      <c r="A2902" s="0" t="s">
        <v>15</v>
      </c>
      <c r="B2902" s="0" t="s">
        <v>434</v>
      </c>
      <c r="C2902" s="0" t="n">
        <v>3</v>
      </c>
      <c r="D2902" s="0" t="n">
        <v>53164</v>
      </c>
      <c r="E2902" s="0" t="s">
        <v>92</v>
      </c>
      <c r="F2902" s="0" t="n">
        <v>4.2</v>
      </c>
      <c r="G2902" s="0" t="n">
        <v>0.5</v>
      </c>
      <c r="H2902" s="0" t="n">
        <v>2.1</v>
      </c>
      <c r="I2902" s="0" t="n">
        <v>4.2</v>
      </c>
      <c r="J2902" s="0" t="n">
        <v>2.1</v>
      </c>
      <c r="K2902" s="0" t="s">
        <v>18</v>
      </c>
      <c r="L2902" s="0" t="s">
        <v>97</v>
      </c>
      <c r="M2902" s="0" t="n">
        <f aca="false">CEILING(G2902,1)*F2902</f>
        <v>4.2</v>
      </c>
      <c r="N2902" s="0" t="n">
        <f aca="false">M2902-H2902</f>
        <v>2.1</v>
      </c>
      <c r="O2902" s="0" t="n">
        <f aca="false">IF(ABS(N2902-J2902)&lt;0.011,1,0)</f>
        <v>1</v>
      </c>
    </row>
    <row r="2903" customFormat="false" ht="15" hidden="false" customHeight="false" outlineLevel="0" collapsed="false">
      <c r="A2903" s="0" t="s">
        <v>15</v>
      </c>
      <c r="B2903" s="0" t="s">
        <v>434</v>
      </c>
      <c r="C2903" s="0" t="n">
        <v>3</v>
      </c>
      <c r="D2903" s="0" t="n">
        <v>53164</v>
      </c>
      <c r="E2903" s="0" t="s">
        <v>50</v>
      </c>
      <c r="F2903" s="0" t="n">
        <v>18.6</v>
      </c>
      <c r="G2903" s="0" t="n">
        <v>0.5</v>
      </c>
      <c r="H2903" s="0" t="n">
        <v>9.3</v>
      </c>
      <c r="I2903" s="0" t="n">
        <v>18.6</v>
      </c>
      <c r="J2903" s="0" t="n">
        <v>9.3</v>
      </c>
      <c r="K2903" s="0" t="s">
        <v>18</v>
      </c>
      <c r="L2903" s="0" t="s">
        <v>97</v>
      </c>
      <c r="M2903" s="0" t="n">
        <f aca="false">CEILING(G2903,1)*F2903</f>
        <v>18.6</v>
      </c>
      <c r="N2903" s="0" t="n">
        <f aca="false">M2903-H2903</f>
        <v>9.3</v>
      </c>
      <c r="O2903" s="0" t="n">
        <f aca="false">IF(ABS(N2903-J2903)&lt;0.011,1,0)</f>
        <v>1</v>
      </c>
    </row>
    <row r="2904" customFormat="false" ht="15" hidden="false" customHeight="false" outlineLevel="0" collapsed="false">
      <c r="A2904" s="0" t="s">
        <v>15</v>
      </c>
      <c r="B2904" s="0" t="s">
        <v>434</v>
      </c>
      <c r="C2904" s="0" t="n">
        <v>3</v>
      </c>
      <c r="D2904" s="0" t="n">
        <v>53164</v>
      </c>
      <c r="E2904" s="0" t="s">
        <v>136</v>
      </c>
      <c r="F2904" s="0" t="n">
        <v>7.9</v>
      </c>
      <c r="G2904" s="0" t="n">
        <v>0.5</v>
      </c>
      <c r="H2904" s="0" t="n">
        <v>3.95</v>
      </c>
      <c r="I2904" s="0" t="n">
        <v>7.9</v>
      </c>
      <c r="J2904" s="0" t="n">
        <v>3.95</v>
      </c>
      <c r="K2904" s="0" t="s">
        <v>18</v>
      </c>
      <c r="L2904" s="0" t="s">
        <v>97</v>
      </c>
      <c r="M2904" s="0" t="n">
        <f aca="false">CEILING(G2904,1)*F2904</f>
        <v>7.9</v>
      </c>
      <c r="N2904" s="0" t="n">
        <f aca="false">M2904-H2904</f>
        <v>3.95</v>
      </c>
      <c r="O2904" s="0" t="n">
        <f aca="false">IF(ABS(N2904-J2904)&lt;0.011,1,0)</f>
        <v>1</v>
      </c>
    </row>
    <row r="2905" customFormat="false" ht="15" hidden="false" customHeight="false" outlineLevel="0" collapsed="false">
      <c r="A2905" s="0" t="s">
        <v>15</v>
      </c>
      <c r="B2905" s="0" t="s">
        <v>434</v>
      </c>
      <c r="C2905" s="0" t="n">
        <v>3</v>
      </c>
      <c r="D2905" s="0" t="n">
        <v>53164</v>
      </c>
      <c r="E2905" s="0" t="s">
        <v>149</v>
      </c>
      <c r="F2905" s="0" t="n">
        <v>16.9</v>
      </c>
      <c r="G2905" s="0" t="n">
        <v>0.5</v>
      </c>
      <c r="H2905" s="0" t="n">
        <v>8.45</v>
      </c>
      <c r="I2905" s="0" t="n">
        <v>16.9</v>
      </c>
      <c r="J2905" s="0" t="n">
        <v>8.45</v>
      </c>
      <c r="K2905" s="0" t="s">
        <v>18</v>
      </c>
      <c r="L2905" s="0" t="s">
        <v>97</v>
      </c>
      <c r="M2905" s="0" t="n">
        <f aca="false">CEILING(G2905,1)*F2905</f>
        <v>16.9</v>
      </c>
      <c r="N2905" s="0" t="n">
        <f aca="false">M2905-H2905</f>
        <v>8.45</v>
      </c>
      <c r="O2905" s="0" t="n">
        <f aca="false">IF(ABS(N2905-J2905)&lt;0.011,1,0)</f>
        <v>1</v>
      </c>
    </row>
    <row r="2906" customFormat="false" ht="15" hidden="false" customHeight="false" outlineLevel="0" collapsed="false">
      <c r="A2906" s="0" t="s">
        <v>15</v>
      </c>
      <c r="B2906" s="0" t="s">
        <v>434</v>
      </c>
      <c r="C2906" s="0" t="n">
        <v>13</v>
      </c>
      <c r="D2906" s="0" t="n">
        <v>53180</v>
      </c>
      <c r="E2906" s="0" t="s">
        <v>38</v>
      </c>
      <c r="F2906" s="0" t="n">
        <v>3.9</v>
      </c>
      <c r="G2906" s="0" t="n">
        <v>0.5</v>
      </c>
      <c r="H2906" s="0" t="n">
        <v>1.95</v>
      </c>
      <c r="I2906" s="0" t="n">
        <v>3.9</v>
      </c>
      <c r="J2906" s="0" t="n">
        <v>1.95</v>
      </c>
      <c r="K2906" s="0" t="s">
        <v>18</v>
      </c>
      <c r="L2906" s="0" t="s">
        <v>26</v>
      </c>
      <c r="M2906" s="0" t="n">
        <f aca="false">CEILING(G2906,1)*F2906</f>
        <v>3.9</v>
      </c>
      <c r="N2906" s="0" t="n">
        <f aca="false">M2906-H2906</f>
        <v>1.95</v>
      </c>
      <c r="O2906" s="0" t="n">
        <f aca="false">IF(ABS(N2906-J2906)&lt;0.011,1,0)</f>
        <v>1</v>
      </c>
    </row>
    <row r="2907" customFormat="false" ht="15" hidden="false" customHeight="false" outlineLevel="0" collapsed="false">
      <c r="A2907" s="0" t="s">
        <v>15</v>
      </c>
      <c r="B2907" s="0" t="s">
        <v>434</v>
      </c>
      <c r="C2907" s="0" t="n">
        <v>13</v>
      </c>
      <c r="D2907" s="0" t="n">
        <v>53180</v>
      </c>
      <c r="E2907" s="0" t="s">
        <v>73</v>
      </c>
      <c r="F2907" s="0" t="n">
        <v>8.9</v>
      </c>
      <c r="G2907" s="0" t="n">
        <v>0.5</v>
      </c>
      <c r="H2907" s="0" t="n">
        <v>4.45</v>
      </c>
      <c r="I2907" s="0" t="n">
        <v>8.9</v>
      </c>
      <c r="J2907" s="0" t="n">
        <v>4.45</v>
      </c>
      <c r="K2907" s="0" t="s">
        <v>18</v>
      </c>
      <c r="L2907" s="0" t="s">
        <v>26</v>
      </c>
      <c r="M2907" s="0" t="n">
        <f aca="false">CEILING(G2907,1)*F2907</f>
        <v>8.9</v>
      </c>
      <c r="N2907" s="0" t="n">
        <f aca="false">M2907-H2907</f>
        <v>4.45</v>
      </c>
      <c r="O2907" s="0" t="n">
        <f aca="false">IF(ABS(N2907-J2907)&lt;0.011,1,0)</f>
        <v>1</v>
      </c>
    </row>
    <row r="2908" customFormat="false" ht="15" hidden="false" customHeight="false" outlineLevel="0" collapsed="false">
      <c r="A2908" s="0" t="s">
        <v>15</v>
      </c>
      <c r="B2908" s="0" t="s">
        <v>434</v>
      </c>
      <c r="C2908" s="0" t="n">
        <v>13</v>
      </c>
      <c r="D2908" s="0" t="n">
        <v>53180</v>
      </c>
      <c r="E2908" s="0" t="s">
        <v>80</v>
      </c>
      <c r="F2908" s="0" t="n">
        <v>3.9</v>
      </c>
      <c r="G2908" s="0" t="n">
        <v>0.5</v>
      </c>
      <c r="H2908" s="0" t="n">
        <v>1.95</v>
      </c>
      <c r="I2908" s="0" t="n">
        <v>3.9</v>
      </c>
      <c r="J2908" s="0" t="n">
        <v>1.95</v>
      </c>
      <c r="K2908" s="0" t="s">
        <v>18</v>
      </c>
      <c r="L2908" s="0" t="s">
        <v>26</v>
      </c>
      <c r="M2908" s="0" t="n">
        <f aca="false">CEILING(G2908,1)*F2908</f>
        <v>3.9</v>
      </c>
      <c r="N2908" s="0" t="n">
        <f aca="false">M2908-H2908</f>
        <v>1.95</v>
      </c>
      <c r="O2908" s="0" t="n">
        <f aca="false">IF(ABS(N2908-J2908)&lt;0.011,1,0)</f>
        <v>1</v>
      </c>
    </row>
    <row r="2909" customFormat="false" ht="15" hidden="false" customHeight="false" outlineLevel="0" collapsed="false">
      <c r="A2909" s="0" t="s">
        <v>15</v>
      </c>
      <c r="B2909" s="0" t="s">
        <v>434</v>
      </c>
      <c r="C2909" s="0" t="n">
        <v>14</v>
      </c>
      <c r="D2909" s="0" t="n">
        <v>53174</v>
      </c>
      <c r="E2909" s="0" t="s">
        <v>38</v>
      </c>
      <c r="F2909" s="0" t="n">
        <v>3.9</v>
      </c>
      <c r="G2909" s="0" t="n">
        <v>0.5</v>
      </c>
      <c r="H2909" s="0" t="n">
        <v>1.95</v>
      </c>
      <c r="I2909" s="0" t="n">
        <v>3.9</v>
      </c>
      <c r="J2909" s="0" t="n">
        <v>1.95</v>
      </c>
      <c r="K2909" s="0" t="s">
        <v>18</v>
      </c>
      <c r="L2909" s="0" t="s">
        <v>26</v>
      </c>
      <c r="M2909" s="0" t="n">
        <f aca="false">CEILING(G2909,1)*F2909</f>
        <v>3.9</v>
      </c>
      <c r="N2909" s="0" t="n">
        <f aca="false">M2909-H2909</f>
        <v>1.95</v>
      </c>
      <c r="O2909" s="0" t="n">
        <f aca="false">IF(ABS(N2909-J2909)&lt;0.011,1,0)</f>
        <v>1</v>
      </c>
    </row>
    <row r="2910" customFormat="false" ht="15" hidden="false" customHeight="false" outlineLevel="0" collapsed="false">
      <c r="A2910" s="0" t="s">
        <v>15</v>
      </c>
      <c r="B2910" s="0" t="s">
        <v>434</v>
      </c>
      <c r="C2910" s="0" t="n">
        <v>14</v>
      </c>
      <c r="D2910" s="0" t="n">
        <v>53174</v>
      </c>
      <c r="E2910" s="0" t="s">
        <v>73</v>
      </c>
      <c r="F2910" s="0" t="n">
        <v>8.9</v>
      </c>
      <c r="G2910" s="0" t="n">
        <v>0.5</v>
      </c>
      <c r="H2910" s="0" t="n">
        <v>4.45</v>
      </c>
      <c r="I2910" s="0" t="n">
        <v>8.9</v>
      </c>
      <c r="J2910" s="0" t="n">
        <v>4.45</v>
      </c>
      <c r="K2910" s="0" t="s">
        <v>18</v>
      </c>
      <c r="L2910" s="0" t="s">
        <v>26</v>
      </c>
      <c r="M2910" s="0" t="n">
        <f aca="false">CEILING(G2910,1)*F2910</f>
        <v>8.9</v>
      </c>
      <c r="N2910" s="0" t="n">
        <f aca="false">M2910-H2910</f>
        <v>4.45</v>
      </c>
      <c r="O2910" s="0" t="n">
        <f aca="false">IF(ABS(N2910-J2910)&lt;0.011,1,0)</f>
        <v>1</v>
      </c>
    </row>
    <row r="2911" customFormat="false" ht="15" hidden="false" customHeight="false" outlineLevel="0" collapsed="false">
      <c r="A2911" s="0" t="s">
        <v>15</v>
      </c>
      <c r="B2911" s="0" t="s">
        <v>434</v>
      </c>
      <c r="C2911" s="0" t="n">
        <v>14</v>
      </c>
      <c r="D2911" s="0" t="n">
        <v>53174</v>
      </c>
      <c r="E2911" s="0" t="s">
        <v>80</v>
      </c>
      <c r="F2911" s="0" t="n">
        <v>3.9</v>
      </c>
      <c r="G2911" s="0" t="n">
        <v>0.5</v>
      </c>
      <c r="H2911" s="0" t="n">
        <v>1.95</v>
      </c>
      <c r="I2911" s="0" t="n">
        <v>3.9</v>
      </c>
      <c r="J2911" s="0" t="n">
        <v>1.95</v>
      </c>
      <c r="K2911" s="0" t="s">
        <v>18</v>
      </c>
      <c r="L2911" s="0" t="s">
        <v>26</v>
      </c>
      <c r="M2911" s="0" t="n">
        <f aca="false">CEILING(G2911,1)*F2911</f>
        <v>3.9</v>
      </c>
      <c r="N2911" s="0" t="n">
        <f aca="false">M2911-H2911</f>
        <v>1.95</v>
      </c>
      <c r="O2911" s="0" t="n">
        <f aca="false">IF(ABS(N2911-J2911)&lt;0.011,1,0)</f>
        <v>1</v>
      </c>
    </row>
    <row r="2912" customFormat="false" ht="15" hidden="false" customHeight="false" outlineLevel="0" collapsed="false">
      <c r="A2912" s="0" t="s">
        <v>15</v>
      </c>
      <c r="B2912" s="0" t="s">
        <v>435</v>
      </c>
      <c r="C2912" s="0" t="n">
        <v>12</v>
      </c>
      <c r="D2912" s="0" t="n">
        <v>53212</v>
      </c>
      <c r="E2912" s="0" t="s">
        <v>138</v>
      </c>
      <c r="F2912" s="0" t="n">
        <v>21.6</v>
      </c>
      <c r="G2912" s="0" t="n">
        <v>0.5</v>
      </c>
      <c r="H2912" s="0" t="n">
        <v>10.8</v>
      </c>
      <c r="I2912" s="0" t="n">
        <v>21.6</v>
      </c>
      <c r="J2912" s="0" t="n">
        <v>10.8</v>
      </c>
      <c r="K2912" s="0" t="s">
        <v>168</v>
      </c>
      <c r="M2912" s="0" t="n">
        <f aca="false">CEILING(G2912,1)*F2912</f>
        <v>21.6</v>
      </c>
      <c r="N2912" s="0" t="n">
        <f aca="false">M2912-H2912</f>
        <v>10.8</v>
      </c>
      <c r="O2912" s="0" t="n">
        <f aca="false">IF(ABS(N2912-J2912)&lt;0.011,1,0)</f>
        <v>1</v>
      </c>
    </row>
    <row r="2913" customFormat="false" ht="15" hidden="false" customHeight="false" outlineLevel="0" collapsed="false">
      <c r="A2913" s="0" t="s">
        <v>15</v>
      </c>
      <c r="B2913" s="0" t="s">
        <v>435</v>
      </c>
      <c r="C2913" s="0" t="n">
        <v>12</v>
      </c>
      <c r="D2913" s="0" t="n">
        <v>53212</v>
      </c>
      <c r="E2913" s="0" t="s">
        <v>211</v>
      </c>
      <c r="F2913" s="0" t="n">
        <v>8.3</v>
      </c>
      <c r="G2913" s="0" t="n">
        <v>0.5</v>
      </c>
      <c r="H2913" s="0" t="n">
        <v>4.15</v>
      </c>
      <c r="I2913" s="0" t="n">
        <v>8.3</v>
      </c>
      <c r="J2913" s="0" t="n">
        <v>4.15</v>
      </c>
      <c r="K2913" s="0" t="s">
        <v>168</v>
      </c>
      <c r="M2913" s="0" t="n">
        <f aca="false">CEILING(G2913,1)*F2913</f>
        <v>8.3</v>
      </c>
      <c r="N2913" s="0" t="n">
        <f aca="false">M2913-H2913</f>
        <v>4.15</v>
      </c>
      <c r="O2913" s="0" t="n">
        <f aca="false">IF(ABS(N2913-J2913)&lt;0.011,1,0)</f>
        <v>1</v>
      </c>
    </row>
    <row r="2914" customFormat="false" ht="15" hidden="false" customHeight="false" outlineLevel="0" collapsed="false">
      <c r="A2914" s="0" t="s">
        <v>15</v>
      </c>
      <c r="B2914" s="0" t="s">
        <v>435</v>
      </c>
      <c r="C2914" s="0" t="n">
        <v>12</v>
      </c>
      <c r="D2914" s="0" t="n">
        <v>53212</v>
      </c>
      <c r="E2914" s="0" t="s">
        <v>87</v>
      </c>
      <c r="F2914" s="0" t="n">
        <v>19.9</v>
      </c>
      <c r="G2914" s="0" t="n">
        <v>0.5</v>
      </c>
      <c r="H2914" s="0" t="n">
        <v>9.95</v>
      </c>
      <c r="I2914" s="0" t="n">
        <v>19.9</v>
      </c>
      <c r="J2914" s="0" t="n">
        <v>9.95</v>
      </c>
      <c r="K2914" s="0" t="s">
        <v>168</v>
      </c>
      <c r="M2914" s="0" t="n">
        <f aca="false">CEILING(G2914,1)*F2914</f>
        <v>19.9</v>
      </c>
      <c r="N2914" s="0" t="n">
        <f aca="false">M2914-H2914</f>
        <v>9.95</v>
      </c>
      <c r="O2914" s="0" t="n">
        <f aca="false">IF(ABS(N2914-J2914)&lt;0.011,1,0)</f>
        <v>1</v>
      </c>
    </row>
    <row r="2915" customFormat="false" ht="15" hidden="false" customHeight="false" outlineLevel="0" collapsed="false">
      <c r="A2915" s="0" t="s">
        <v>15</v>
      </c>
      <c r="B2915" s="0" t="s">
        <v>435</v>
      </c>
      <c r="C2915" s="0" t="n">
        <v>12</v>
      </c>
      <c r="D2915" s="0" t="n">
        <v>53212</v>
      </c>
      <c r="E2915" s="0" t="s">
        <v>256</v>
      </c>
      <c r="F2915" s="0" t="n">
        <v>10.5</v>
      </c>
      <c r="G2915" s="0" t="n">
        <v>0.5</v>
      </c>
      <c r="H2915" s="0" t="n">
        <v>5.25</v>
      </c>
      <c r="I2915" s="0" t="n">
        <v>10.5</v>
      </c>
      <c r="J2915" s="0" t="n">
        <v>5.25</v>
      </c>
      <c r="K2915" s="0" t="s">
        <v>168</v>
      </c>
      <c r="M2915" s="0" t="n">
        <f aca="false">CEILING(G2915,1)*F2915</f>
        <v>10.5</v>
      </c>
      <c r="N2915" s="0" t="n">
        <f aca="false">M2915-H2915</f>
        <v>5.25</v>
      </c>
      <c r="O2915" s="0" t="n">
        <f aca="false">IF(ABS(N2915-J2915)&lt;0.011,1,0)</f>
        <v>1</v>
      </c>
    </row>
    <row r="2916" customFormat="false" ht="15" hidden="false" customHeight="false" outlineLevel="0" collapsed="false">
      <c r="A2916" s="0" t="s">
        <v>15</v>
      </c>
      <c r="B2916" s="0" t="s">
        <v>435</v>
      </c>
      <c r="C2916" s="0" t="n">
        <v>12</v>
      </c>
      <c r="D2916" s="0" t="n">
        <v>53212</v>
      </c>
      <c r="E2916" s="0" t="s">
        <v>407</v>
      </c>
      <c r="F2916" s="0" t="n">
        <v>25</v>
      </c>
      <c r="G2916" s="0" t="n">
        <v>0.5</v>
      </c>
      <c r="H2916" s="0" t="n">
        <v>12.5</v>
      </c>
      <c r="I2916" s="0" t="n">
        <v>25</v>
      </c>
      <c r="J2916" s="0" t="n">
        <v>12.5</v>
      </c>
      <c r="K2916" s="0" t="s">
        <v>168</v>
      </c>
      <c r="M2916" s="0" t="n">
        <f aca="false">CEILING(G2916,1)*F2916</f>
        <v>25</v>
      </c>
      <c r="N2916" s="0" t="n">
        <f aca="false">M2916-H2916</f>
        <v>12.5</v>
      </c>
      <c r="O2916" s="0" t="n">
        <f aca="false">IF(ABS(N2916-J2916)&lt;0.011,1,0)</f>
        <v>1</v>
      </c>
    </row>
    <row r="2917" customFormat="false" ht="15" hidden="false" customHeight="false" outlineLevel="0" collapsed="false">
      <c r="A2917" s="0" t="s">
        <v>15</v>
      </c>
      <c r="B2917" s="0" t="s">
        <v>435</v>
      </c>
      <c r="C2917" s="0" t="n">
        <v>12</v>
      </c>
      <c r="D2917" s="0" t="n">
        <v>53212</v>
      </c>
      <c r="E2917" s="0" t="s">
        <v>69</v>
      </c>
      <c r="F2917" s="0" t="n">
        <v>6.5</v>
      </c>
      <c r="G2917" s="0" t="n">
        <v>0.5</v>
      </c>
      <c r="H2917" s="0" t="n">
        <v>3.25</v>
      </c>
      <c r="I2917" s="0" t="n">
        <v>6.5</v>
      </c>
      <c r="J2917" s="0" t="n">
        <v>3.25</v>
      </c>
      <c r="K2917" s="0" t="s">
        <v>168</v>
      </c>
      <c r="M2917" s="0" t="n">
        <f aca="false">CEILING(G2917,1)*F2917</f>
        <v>6.5</v>
      </c>
      <c r="N2917" s="0" t="n">
        <f aca="false">M2917-H2917</f>
        <v>3.25</v>
      </c>
      <c r="O2917" s="0" t="n">
        <f aca="false">IF(ABS(N2917-J2917)&lt;0.011,1,0)</f>
        <v>1</v>
      </c>
    </row>
    <row r="2918" customFormat="false" ht="15" hidden="false" customHeight="false" outlineLevel="0" collapsed="false">
      <c r="A2918" s="0" t="s">
        <v>15</v>
      </c>
      <c r="B2918" s="0" t="s">
        <v>435</v>
      </c>
      <c r="C2918" s="0" t="n">
        <v>12</v>
      </c>
      <c r="D2918" s="0" t="n">
        <v>53212</v>
      </c>
      <c r="E2918" s="0" t="s">
        <v>92</v>
      </c>
      <c r="F2918" s="0" t="n">
        <v>4.2</v>
      </c>
      <c r="G2918" s="0" t="n">
        <v>0.5</v>
      </c>
      <c r="H2918" s="0" t="n">
        <v>2.1</v>
      </c>
      <c r="I2918" s="0" t="n">
        <v>4.2</v>
      </c>
      <c r="J2918" s="0" t="n">
        <v>2.1</v>
      </c>
      <c r="K2918" s="0" t="s">
        <v>168</v>
      </c>
      <c r="M2918" s="0" t="n">
        <f aca="false">CEILING(G2918,1)*F2918</f>
        <v>4.2</v>
      </c>
      <c r="N2918" s="0" t="n">
        <f aca="false">M2918-H2918</f>
        <v>2.1</v>
      </c>
      <c r="O2918" s="0" t="n">
        <f aca="false">IF(ABS(N2918-J2918)&lt;0.011,1,0)</f>
        <v>1</v>
      </c>
    </row>
    <row r="2919" customFormat="false" ht="15" hidden="false" customHeight="false" outlineLevel="0" collapsed="false">
      <c r="A2919" s="0" t="s">
        <v>15</v>
      </c>
      <c r="B2919" s="0" t="s">
        <v>435</v>
      </c>
      <c r="C2919" s="0" t="n">
        <v>12</v>
      </c>
      <c r="D2919" s="0" t="n">
        <v>53212</v>
      </c>
      <c r="E2919" s="0" t="s">
        <v>112</v>
      </c>
      <c r="F2919" s="0" t="n">
        <v>8.5</v>
      </c>
      <c r="G2919" s="0" t="n">
        <v>0.5</v>
      </c>
      <c r="H2919" s="0" t="n">
        <v>4.25</v>
      </c>
      <c r="I2919" s="0" t="n">
        <v>8.5</v>
      </c>
      <c r="J2919" s="0" t="n">
        <v>4.25</v>
      </c>
      <c r="K2919" s="0" t="s">
        <v>168</v>
      </c>
      <c r="M2919" s="0" t="n">
        <f aca="false">CEILING(G2919,1)*F2919</f>
        <v>8.5</v>
      </c>
      <c r="N2919" s="0" t="n">
        <f aca="false">M2919-H2919</f>
        <v>4.25</v>
      </c>
      <c r="O2919" s="0" t="n">
        <f aca="false">IF(ABS(N2919-J2919)&lt;0.011,1,0)</f>
        <v>1</v>
      </c>
    </row>
    <row r="2920" customFormat="false" ht="15" hidden="false" customHeight="false" outlineLevel="0" collapsed="false">
      <c r="A2920" s="0" t="s">
        <v>15</v>
      </c>
      <c r="B2920" s="0" t="s">
        <v>435</v>
      </c>
      <c r="C2920" s="0" t="n">
        <v>12</v>
      </c>
      <c r="D2920" s="0" t="n">
        <v>53212</v>
      </c>
      <c r="E2920" s="0" t="s">
        <v>149</v>
      </c>
      <c r="F2920" s="0" t="n">
        <v>16.9</v>
      </c>
      <c r="G2920" s="0" t="n">
        <v>0.5</v>
      </c>
      <c r="H2920" s="0" t="n">
        <v>8.45</v>
      </c>
      <c r="I2920" s="0" t="n">
        <v>16.9</v>
      </c>
      <c r="J2920" s="0" t="n">
        <v>8.45</v>
      </c>
      <c r="K2920" s="0" t="s">
        <v>168</v>
      </c>
      <c r="M2920" s="0" t="n">
        <f aca="false">CEILING(G2920,1)*F2920</f>
        <v>16.9</v>
      </c>
      <c r="N2920" s="0" t="n">
        <f aca="false">M2920-H2920</f>
        <v>8.45</v>
      </c>
      <c r="O2920" s="0" t="n">
        <f aca="false">IF(ABS(N2920-J2920)&lt;0.011,1,0)</f>
        <v>1</v>
      </c>
    </row>
    <row r="2921" customFormat="false" ht="15" hidden="false" customHeight="false" outlineLevel="0" collapsed="false">
      <c r="A2921" s="0" t="s">
        <v>15</v>
      </c>
      <c r="B2921" s="0" t="s">
        <v>435</v>
      </c>
      <c r="C2921" s="0" t="n">
        <v>12</v>
      </c>
      <c r="D2921" s="0" t="n">
        <v>53212</v>
      </c>
      <c r="E2921" s="0" t="s">
        <v>214</v>
      </c>
      <c r="F2921" s="0" t="n">
        <v>10.9</v>
      </c>
      <c r="G2921" s="0" t="n">
        <v>0.5</v>
      </c>
      <c r="H2921" s="0" t="n">
        <v>5.45</v>
      </c>
      <c r="I2921" s="0" t="n">
        <v>10.9</v>
      </c>
      <c r="J2921" s="0" t="n">
        <v>5.45</v>
      </c>
      <c r="K2921" s="0" t="s">
        <v>168</v>
      </c>
      <c r="M2921" s="0" t="n">
        <f aca="false">CEILING(G2921,1)*F2921</f>
        <v>10.9</v>
      </c>
      <c r="N2921" s="0" t="n">
        <f aca="false">M2921-H2921</f>
        <v>5.45</v>
      </c>
      <c r="O2921" s="0" t="n">
        <f aca="false">IF(ABS(N2921-J2921)&lt;0.011,1,0)</f>
        <v>1</v>
      </c>
    </row>
    <row r="2922" customFormat="false" ht="15" hidden="false" customHeight="false" outlineLevel="0" collapsed="false">
      <c r="A2922" s="0" t="s">
        <v>15</v>
      </c>
      <c r="B2922" s="0" t="s">
        <v>436</v>
      </c>
      <c r="C2922" s="0" t="n">
        <v>13</v>
      </c>
      <c r="D2922" s="0" t="n">
        <v>53233</v>
      </c>
      <c r="E2922" s="0" t="s">
        <v>227</v>
      </c>
      <c r="F2922" s="0" t="n">
        <v>14</v>
      </c>
      <c r="G2922" s="0" t="n">
        <v>0.5</v>
      </c>
      <c r="H2922" s="0" t="n">
        <v>7</v>
      </c>
      <c r="I2922" s="0" t="n">
        <v>14</v>
      </c>
      <c r="J2922" s="0" t="n">
        <v>7</v>
      </c>
      <c r="K2922" s="0" t="s">
        <v>18</v>
      </c>
      <c r="L2922" s="0" t="s">
        <v>26</v>
      </c>
      <c r="M2922" s="0" t="n">
        <f aca="false">CEILING(G2922,1)*F2922</f>
        <v>14</v>
      </c>
      <c r="N2922" s="0" t="n">
        <f aca="false">M2922-H2922</f>
        <v>7</v>
      </c>
      <c r="O2922" s="0" t="n">
        <f aca="false">IF(ABS(N2922-J2922)&lt;0.011,1,0)</f>
        <v>1</v>
      </c>
    </row>
    <row r="2923" customFormat="false" ht="15" hidden="false" customHeight="false" outlineLevel="0" collapsed="false">
      <c r="A2923" s="0" t="s">
        <v>15</v>
      </c>
      <c r="B2923" s="0" t="s">
        <v>436</v>
      </c>
      <c r="C2923" s="0" t="n">
        <v>13</v>
      </c>
      <c r="D2923" s="0" t="n">
        <v>53233</v>
      </c>
      <c r="E2923" s="0" t="s">
        <v>161</v>
      </c>
      <c r="F2923" s="0" t="n">
        <v>5.2</v>
      </c>
      <c r="G2923" s="0" t="n">
        <v>0.5</v>
      </c>
      <c r="H2923" s="0" t="n">
        <v>2.6</v>
      </c>
      <c r="I2923" s="0" t="n">
        <v>5.2</v>
      </c>
      <c r="J2923" s="0" t="n">
        <v>2.6</v>
      </c>
      <c r="K2923" s="0" t="s">
        <v>18</v>
      </c>
      <c r="L2923" s="0" t="s">
        <v>26</v>
      </c>
      <c r="M2923" s="0" t="n">
        <f aca="false">CEILING(G2923,1)*F2923</f>
        <v>5.2</v>
      </c>
      <c r="N2923" s="0" t="n">
        <f aca="false">M2923-H2923</f>
        <v>2.6</v>
      </c>
      <c r="O2923" s="0" t="n">
        <f aca="false">IF(ABS(N2923-J2923)&lt;0.011,1,0)</f>
        <v>1</v>
      </c>
    </row>
    <row r="2924" customFormat="false" ht="15" hidden="false" customHeight="false" outlineLevel="0" collapsed="false">
      <c r="A2924" s="0" t="s">
        <v>15</v>
      </c>
      <c r="B2924" s="0" t="s">
        <v>436</v>
      </c>
      <c r="C2924" s="0" t="n">
        <v>13</v>
      </c>
      <c r="D2924" s="0" t="n">
        <v>53233</v>
      </c>
      <c r="E2924" s="0" t="s">
        <v>60</v>
      </c>
      <c r="F2924" s="0" t="n">
        <v>19</v>
      </c>
      <c r="G2924" s="0" t="n">
        <v>0.5</v>
      </c>
      <c r="H2924" s="0" t="n">
        <v>9.5</v>
      </c>
      <c r="I2924" s="0" t="n">
        <v>19</v>
      </c>
      <c r="J2924" s="0" t="n">
        <v>9.5</v>
      </c>
      <c r="K2924" s="0" t="s">
        <v>18</v>
      </c>
      <c r="L2924" s="0" t="s">
        <v>26</v>
      </c>
      <c r="M2924" s="0" t="n">
        <f aca="false">CEILING(G2924,1)*F2924</f>
        <v>19</v>
      </c>
      <c r="N2924" s="0" t="n">
        <f aca="false">M2924-H2924</f>
        <v>9.5</v>
      </c>
      <c r="O2924" s="0" t="n">
        <f aca="false">IF(ABS(N2924-J2924)&lt;0.011,1,0)</f>
        <v>1</v>
      </c>
    </row>
    <row r="2925" customFormat="false" ht="15" hidden="false" customHeight="false" outlineLevel="0" collapsed="false">
      <c r="A2925" s="0" t="s">
        <v>15</v>
      </c>
      <c r="B2925" s="0" t="s">
        <v>436</v>
      </c>
      <c r="C2925" s="0" t="n">
        <v>13</v>
      </c>
      <c r="D2925" s="0" t="n">
        <v>53233</v>
      </c>
      <c r="E2925" s="0" t="s">
        <v>61</v>
      </c>
      <c r="F2925" s="0" t="n">
        <v>2</v>
      </c>
      <c r="G2925" s="0" t="n">
        <v>0.5</v>
      </c>
      <c r="H2925" s="0" t="n">
        <v>1</v>
      </c>
      <c r="I2925" s="0" t="n">
        <v>2</v>
      </c>
      <c r="J2925" s="0" t="n">
        <v>1</v>
      </c>
      <c r="K2925" s="0" t="s">
        <v>18</v>
      </c>
      <c r="L2925" s="0" t="s">
        <v>26</v>
      </c>
      <c r="M2925" s="0" t="n">
        <f aca="false">CEILING(G2925,1)*F2925</f>
        <v>2</v>
      </c>
      <c r="N2925" s="0" t="n">
        <f aca="false">M2925-H2925</f>
        <v>1</v>
      </c>
      <c r="O2925" s="0" t="n">
        <f aca="false">IF(ABS(N2925-J2925)&lt;0.011,1,0)</f>
        <v>1</v>
      </c>
    </row>
    <row r="2926" customFormat="false" ht="15" hidden="false" customHeight="false" outlineLevel="0" collapsed="false">
      <c r="A2926" s="0" t="s">
        <v>15</v>
      </c>
      <c r="B2926" s="0" t="s">
        <v>436</v>
      </c>
      <c r="C2926" s="0" t="n">
        <v>13</v>
      </c>
      <c r="D2926" s="0" t="n">
        <v>53233</v>
      </c>
      <c r="E2926" s="0" t="s">
        <v>21</v>
      </c>
      <c r="F2926" s="0" t="n">
        <v>4.9</v>
      </c>
      <c r="G2926" s="0" t="n">
        <v>0.5</v>
      </c>
      <c r="H2926" s="0" t="n">
        <v>2.45</v>
      </c>
      <c r="I2926" s="0" t="n">
        <v>4.9</v>
      </c>
      <c r="J2926" s="0" t="n">
        <v>2.45</v>
      </c>
      <c r="K2926" s="0" t="s">
        <v>18</v>
      </c>
      <c r="L2926" s="0" t="s">
        <v>26</v>
      </c>
      <c r="M2926" s="0" t="n">
        <f aca="false">CEILING(G2926,1)*F2926</f>
        <v>4.9</v>
      </c>
      <c r="N2926" s="0" t="n">
        <f aca="false">M2926-H2926</f>
        <v>2.45</v>
      </c>
      <c r="O2926" s="0" t="n">
        <f aca="false">IF(ABS(N2926-J2926)&lt;0.011,1,0)</f>
        <v>1</v>
      </c>
    </row>
    <row r="2927" customFormat="false" ht="15" hidden="false" customHeight="false" outlineLevel="0" collapsed="false">
      <c r="A2927" s="0" t="s">
        <v>15</v>
      </c>
      <c r="B2927" s="0" t="s">
        <v>436</v>
      </c>
      <c r="C2927" s="0" t="n">
        <v>13</v>
      </c>
      <c r="D2927" s="0" t="n">
        <v>53233</v>
      </c>
      <c r="E2927" s="0" t="s">
        <v>23</v>
      </c>
      <c r="F2927" s="0" t="n">
        <v>5.9</v>
      </c>
      <c r="G2927" s="0" t="n">
        <v>0.5</v>
      </c>
      <c r="H2927" s="0" t="n">
        <v>2.95</v>
      </c>
      <c r="I2927" s="0" t="n">
        <v>5.9</v>
      </c>
      <c r="J2927" s="0" t="n">
        <v>2.95</v>
      </c>
      <c r="K2927" s="0" t="s">
        <v>18</v>
      </c>
      <c r="L2927" s="0" t="s">
        <v>26</v>
      </c>
      <c r="M2927" s="0" t="n">
        <f aca="false">CEILING(G2927,1)*F2927</f>
        <v>5.9</v>
      </c>
      <c r="N2927" s="0" t="n">
        <f aca="false">M2927-H2927</f>
        <v>2.95</v>
      </c>
      <c r="O2927" s="0" t="n">
        <f aca="false">IF(ABS(N2927-J2927)&lt;0.011,1,0)</f>
        <v>1</v>
      </c>
    </row>
    <row r="2928" customFormat="false" ht="15" hidden="false" customHeight="false" outlineLevel="0" collapsed="false">
      <c r="A2928" s="0" t="s">
        <v>15</v>
      </c>
      <c r="B2928" s="0" t="s">
        <v>436</v>
      </c>
      <c r="C2928" s="0" t="n">
        <v>14</v>
      </c>
      <c r="D2928" s="0" t="n">
        <v>53222</v>
      </c>
      <c r="E2928" s="0" t="s">
        <v>227</v>
      </c>
      <c r="F2928" s="0" t="n">
        <v>14</v>
      </c>
      <c r="G2928" s="0" t="n">
        <v>0.5</v>
      </c>
      <c r="H2928" s="0" t="n">
        <v>7</v>
      </c>
      <c r="I2928" s="0" t="n">
        <v>14</v>
      </c>
      <c r="J2928" s="0" t="n">
        <v>7</v>
      </c>
      <c r="K2928" s="0" t="s">
        <v>18</v>
      </c>
      <c r="L2928" s="0" t="s">
        <v>26</v>
      </c>
      <c r="M2928" s="0" t="n">
        <f aca="false">CEILING(G2928,1)*F2928</f>
        <v>14</v>
      </c>
      <c r="N2928" s="0" t="n">
        <f aca="false">M2928-H2928</f>
        <v>7</v>
      </c>
      <c r="O2928" s="0" t="n">
        <f aca="false">IF(ABS(N2928-J2928)&lt;0.011,1,0)</f>
        <v>1</v>
      </c>
    </row>
    <row r="2929" customFormat="false" ht="15" hidden="false" customHeight="false" outlineLevel="0" collapsed="false">
      <c r="A2929" s="0" t="s">
        <v>15</v>
      </c>
      <c r="B2929" s="0" t="s">
        <v>436</v>
      </c>
      <c r="C2929" s="0" t="n">
        <v>14</v>
      </c>
      <c r="D2929" s="0" t="n">
        <v>53222</v>
      </c>
      <c r="E2929" s="0" t="s">
        <v>161</v>
      </c>
      <c r="F2929" s="0" t="n">
        <v>5.2</v>
      </c>
      <c r="G2929" s="0" t="n">
        <v>0.5</v>
      </c>
      <c r="H2929" s="0" t="n">
        <v>2.6</v>
      </c>
      <c r="I2929" s="0" t="n">
        <v>5.2</v>
      </c>
      <c r="J2929" s="0" t="n">
        <v>2.6</v>
      </c>
      <c r="K2929" s="0" t="s">
        <v>18</v>
      </c>
      <c r="L2929" s="0" t="s">
        <v>26</v>
      </c>
      <c r="M2929" s="0" t="n">
        <f aca="false">CEILING(G2929,1)*F2929</f>
        <v>5.2</v>
      </c>
      <c r="N2929" s="0" t="n">
        <f aca="false">M2929-H2929</f>
        <v>2.6</v>
      </c>
      <c r="O2929" s="0" t="n">
        <f aca="false">IF(ABS(N2929-J2929)&lt;0.011,1,0)</f>
        <v>1</v>
      </c>
    </row>
    <row r="2930" customFormat="false" ht="15" hidden="false" customHeight="false" outlineLevel="0" collapsed="false">
      <c r="A2930" s="0" t="s">
        <v>15</v>
      </c>
      <c r="B2930" s="0" t="s">
        <v>436</v>
      </c>
      <c r="C2930" s="0" t="n">
        <v>14</v>
      </c>
      <c r="D2930" s="0" t="n">
        <v>53222</v>
      </c>
      <c r="E2930" s="0" t="s">
        <v>60</v>
      </c>
      <c r="F2930" s="0" t="n">
        <v>19</v>
      </c>
      <c r="G2930" s="0" t="n">
        <v>0.5</v>
      </c>
      <c r="H2930" s="0" t="n">
        <v>9.5</v>
      </c>
      <c r="I2930" s="0" t="n">
        <v>19</v>
      </c>
      <c r="J2930" s="0" t="n">
        <v>9.5</v>
      </c>
      <c r="K2930" s="0" t="s">
        <v>18</v>
      </c>
      <c r="L2930" s="0" t="s">
        <v>26</v>
      </c>
      <c r="M2930" s="0" t="n">
        <f aca="false">CEILING(G2930,1)*F2930</f>
        <v>19</v>
      </c>
      <c r="N2930" s="0" t="n">
        <f aca="false">M2930-H2930</f>
        <v>9.5</v>
      </c>
      <c r="O2930" s="0" t="n">
        <f aca="false">IF(ABS(N2930-J2930)&lt;0.011,1,0)</f>
        <v>1</v>
      </c>
    </row>
    <row r="2931" customFormat="false" ht="15" hidden="false" customHeight="false" outlineLevel="0" collapsed="false">
      <c r="A2931" s="0" t="s">
        <v>15</v>
      </c>
      <c r="B2931" s="0" t="s">
        <v>436</v>
      </c>
      <c r="C2931" s="0" t="n">
        <v>14</v>
      </c>
      <c r="D2931" s="0" t="n">
        <v>53222</v>
      </c>
      <c r="E2931" s="0" t="s">
        <v>61</v>
      </c>
      <c r="F2931" s="0" t="n">
        <v>2</v>
      </c>
      <c r="G2931" s="0" t="n">
        <v>0.5</v>
      </c>
      <c r="H2931" s="0" t="n">
        <v>1</v>
      </c>
      <c r="I2931" s="0" t="n">
        <v>2</v>
      </c>
      <c r="J2931" s="0" t="n">
        <v>1</v>
      </c>
      <c r="K2931" s="0" t="s">
        <v>18</v>
      </c>
      <c r="L2931" s="0" t="s">
        <v>26</v>
      </c>
      <c r="M2931" s="0" t="n">
        <f aca="false">CEILING(G2931,1)*F2931</f>
        <v>2</v>
      </c>
      <c r="N2931" s="0" t="n">
        <f aca="false">M2931-H2931</f>
        <v>1</v>
      </c>
      <c r="O2931" s="0" t="n">
        <f aca="false">IF(ABS(N2931-J2931)&lt;0.011,1,0)</f>
        <v>1</v>
      </c>
    </row>
    <row r="2932" customFormat="false" ht="15" hidden="false" customHeight="false" outlineLevel="0" collapsed="false">
      <c r="A2932" s="0" t="s">
        <v>15</v>
      </c>
      <c r="B2932" s="0" t="s">
        <v>436</v>
      </c>
      <c r="C2932" s="0" t="n">
        <v>14</v>
      </c>
      <c r="D2932" s="0" t="n">
        <v>53222</v>
      </c>
      <c r="E2932" s="0" t="s">
        <v>21</v>
      </c>
      <c r="F2932" s="0" t="n">
        <v>4.9</v>
      </c>
      <c r="G2932" s="0" t="n">
        <v>0.5</v>
      </c>
      <c r="H2932" s="0" t="n">
        <v>2.45</v>
      </c>
      <c r="I2932" s="0" t="n">
        <v>4.9</v>
      </c>
      <c r="J2932" s="0" t="n">
        <v>2.45</v>
      </c>
      <c r="K2932" s="0" t="s">
        <v>18</v>
      </c>
      <c r="L2932" s="0" t="s">
        <v>26</v>
      </c>
      <c r="M2932" s="0" t="n">
        <f aca="false">CEILING(G2932,1)*F2932</f>
        <v>4.9</v>
      </c>
      <c r="N2932" s="0" t="n">
        <f aca="false">M2932-H2932</f>
        <v>2.45</v>
      </c>
      <c r="O2932" s="0" t="n">
        <f aca="false">IF(ABS(N2932-J2932)&lt;0.011,1,0)</f>
        <v>1</v>
      </c>
    </row>
    <row r="2933" customFormat="false" ht="15" hidden="false" customHeight="false" outlineLevel="0" collapsed="false">
      <c r="A2933" s="0" t="s">
        <v>15</v>
      </c>
      <c r="B2933" s="0" t="s">
        <v>436</v>
      </c>
      <c r="C2933" s="0" t="n">
        <v>14</v>
      </c>
      <c r="D2933" s="0" t="n">
        <v>53222</v>
      </c>
      <c r="E2933" s="0" t="s">
        <v>23</v>
      </c>
      <c r="F2933" s="0" t="n">
        <v>5.9</v>
      </c>
      <c r="G2933" s="0" t="n">
        <v>0.5</v>
      </c>
      <c r="H2933" s="0" t="n">
        <v>2.95</v>
      </c>
      <c r="I2933" s="0" t="n">
        <v>5.9</v>
      </c>
      <c r="J2933" s="0" t="n">
        <v>2.95</v>
      </c>
      <c r="K2933" s="0" t="s">
        <v>18</v>
      </c>
      <c r="L2933" s="0" t="s">
        <v>26</v>
      </c>
      <c r="M2933" s="0" t="n">
        <f aca="false">CEILING(G2933,1)*F2933</f>
        <v>5.9</v>
      </c>
      <c r="N2933" s="0" t="n">
        <f aca="false">M2933-H2933</f>
        <v>2.95</v>
      </c>
      <c r="O2933" s="0" t="n">
        <f aca="false">IF(ABS(N2933-J2933)&lt;0.011,1,0)</f>
        <v>1</v>
      </c>
    </row>
    <row r="2934" customFormat="false" ht="15" hidden="false" customHeight="false" outlineLevel="0" collapsed="false">
      <c r="A2934" s="0" t="s">
        <v>15</v>
      </c>
      <c r="B2934" s="0" t="s">
        <v>437</v>
      </c>
      <c r="C2934" s="0" t="n">
        <v>13</v>
      </c>
      <c r="D2934" s="0" t="n">
        <v>53257</v>
      </c>
      <c r="E2934" s="0" t="s">
        <v>242</v>
      </c>
      <c r="F2934" s="0" t="n">
        <v>36</v>
      </c>
      <c r="G2934" s="0" t="n">
        <v>0.5</v>
      </c>
      <c r="H2934" s="0" t="n">
        <v>18</v>
      </c>
      <c r="I2934" s="0" t="n">
        <v>36</v>
      </c>
      <c r="J2934" s="0" t="n">
        <v>18</v>
      </c>
      <c r="K2934" s="0" t="s">
        <v>18</v>
      </c>
      <c r="L2934" s="0" t="s">
        <v>26</v>
      </c>
      <c r="M2934" s="0" t="n">
        <f aca="false">CEILING(G2934,1)*F2934</f>
        <v>36</v>
      </c>
      <c r="N2934" s="0" t="n">
        <f aca="false">M2934-H2934</f>
        <v>18</v>
      </c>
      <c r="O2934" s="0" t="n">
        <f aca="false">IF(ABS(N2934-J2934)&lt;0.011,1,0)</f>
        <v>1</v>
      </c>
    </row>
    <row r="2935" customFormat="false" ht="15" hidden="false" customHeight="false" outlineLevel="0" collapsed="false">
      <c r="A2935" s="0" t="s">
        <v>15</v>
      </c>
      <c r="B2935" s="0" t="s">
        <v>437</v>
      </c>
      <c r="C2935" s="0" t="n">
        <v>13</v>
      </c>
      <c r="D2935" s="0" t="n">
        <v>53257</v>
      </c>
      <c r="E2935" s="0" t="s">
        <v>60</v>
      </c>
      <c r="F2935" s="0" t="n">
        <v>19</v>
      </c>
      <c r="G2935" s="0" t="n">
        <v>0.5</v>
      </c>
      <c r="H2935" s="0" t="n">
        <v>9.5</v>
      </c>
      <c r="I2935" s="0" t="n">
        <v>19</v>
      </c>
      <c r="J2935" s="0" t="n">
        <v>9.5</v>
      </c>
      <c r="K2935" s="0" t="s">
        <v>18</v>
      </c>
      <c r="L2935" s="0" t="s">
        <v>26</v>
      </c>
      <c r="M2935" s="0" t="n">
        <f aca="false">CEILING(G2935,1)*F2935</f>
        <v>19</v>
      </c>
      <c r="N2935" s="0" t="n">
        <f aca="false">M2935-H2935</f>
        <v>9.5</v>
      </c>
      <c r="O2935" s="0" t="n">
        <f aca="false">IF(ABS(N2935-J2935)&lt;0.011,1,0)</f>
        <v>1</v>
      </c>
    </row>
    <row r="2936" customFormat="false" ht="15" hidden="false" customHeight="false" outlineLevel="0" collapsed="false">
      <c r="A2936" s="0" t="s">
        <v>15</v>
      </c>
      <c r="B2936" s="0" t="s">
        <v>437</v>
      </c>
      <c r="C2936" s="0" t="n">
        <v>13</v>
      </c>
      <c r="D2936" s="0" t="n">
        <v>53257</v>
      </c>
      <c r="E2936" s="0" t="s">
        <v>337</v>
      </c>
      <c r="F2936" s="0" t="n">
        <v>6.5</v>
      </c>
      <c r="G2936" s="0" t="n">
        <v>0.5</v>
      </c>
      <c r="H2936" s="0" t="n">
        <v>3.25</v>
      </c>
      <c r="I2936" s="0" t="n">
        <v>6.5</v>
      </c>
      <c r="J2936" s="0" t="n">
        <v>3.25</v>
      </c>
      <c r="K2936" s="0" t="s">
        <v>18</v>
      </c>
      <c r="L2936" s="0" t="s">
        <v>26</v>
      </c>
      <c r="M2936" s="0" t="n">
        <f aca="false">CEILING(G2936,1)*F2936</f>
        <v>6.5</v>
      </c>
      <c r="N2936" s="0" t="n">
        <f aca="false">M2936-H2936</f>
        <v>3.25</v>
      </c>
      <c r="O2936" s="0" t="n">
        <f aca="false">IF(ABS(N2936-J2936)&lt;0.011,1,0)</f>
        <v>1</v>
      </c>
    </row>
    <row r="2937" customFormat="false" ht="15" hidden="false" customHeight="false" outlineLevel="0" collapsed="false">
      <c r="A2937" s="0" t="s">
        <v>15</v>
      </c>
      <c r="B2937" s="0" t="s">
        <v>437</v>
      </c>
      <c r="C2937" s="0" t="n">
        <v>13</v>
      </c>
      <c r="D2937" s="0" t="n">
        <v>53257</v>
      </c>
      <c r="E2937" s="0" t="s">
        <v>438</v>
      </c>
      <c r="F2937" s="0" t="n">
        <v>5.2</v>
      </c>
      <c r="G2937" s="0" t="n">
        <v>0.5</v>
      </c>
      <c r="H2937" s="0" t="n">
        <v>2.6</v>
      </c>
      <c r="I2937" s="0" t="n">
        <v>5.2</v>
      </c>
      <c r="J2937" s="0" t="n">
        <v>2.6</v>
      </c>
      <c r="K2937" s="0" t="s">
        <v>18</v>
      </c>
      <c r="L2937" s="0" t="s">
        <v>26</v>
      </c>
      <c r="M2937" s="0" t="n">
        <f aca="false">CEILING(G2937,1)*F2937</f>
        <v>5.2</v>
      </c>
      <c r="N2937" s="0" t="n">
        <f aca="false">M2937-H2937</f>
        <v>2.6</v>
      </c>
      <c r="O2937" s="0" t="n">
        <f aca="false">IF(ABS(N2937-J2937)&lt;0.011,1,0)</f>
        <v>1</v>
      </c>
    </row>
    <row r="2938" customFormat="false" ht="15" hidden="false" customHeight="false" outlineLevel="0" collapsed="false">
      <c r="A2938" s="0" t="s">
        <v>15</v>
      </c>
      <c r="B2938" s="0" t="s">
        <v>437</v>
      </c>
      <c r="C2938" s="0" t="n">
        <v>14</v>
      </c>
      <c r="D2938" s="0" t="n">
        <v>53248</v>
      </c>
      <c r="E2938" s="0" t="s">
        <v>242</v>
      </c>
      <c r="F2938" s="0" t="n">
        <v>36</v>
      </c>
      <c r="G2938" s="0" t="n">
        <v>0.5</v>
      </c>
      <c r="H2938" s="0" t="n">
        <v>18</v>
      </c>
      <c r="I2938" s="0" t="n">
        <v>36</v>
      </c>
      <c r="J2938" s="0" t="n">
        <v>18</v>
      </c>
      <c r="K2938" s="0" t="s">
        <v>18</v>
      </c>
      <c r="L2938" s="0" t="s">
        <v>26</v>
      </c>
      <c r="M2938" s="0" t="n">
        <f aca="false">CEILING(G2938,1)*F2938</f>
        <v>36</v>
      </c>
      <c r="N2938" s="0" t="n">
        <f aca="false">M2938-H2938</f>
        <v>18</v>
      </c>
      <c r="O2938" s="0" t="n">
        <f aca="false">IF(ABS(N2938-J2938)&lt;0.011,1,0)</f>
        <v>1</v>
      </c>
    </row>
    <row r="2939" customFormat="false" ht="15" hidden="false" customHeight="false" outlineLevel="0" collapsed="false">
      <c r="A2939" s="0" t="s">
        <v>15</v>
      </c>
      <c r="B2939" s="0" t="s">
        <v>437</v>
      </c>
      <c r="C2939" s="0" t="n">
        <v>14</v>
      </c>
      <c r="D2939" s="0" t="n">
        <v>53248</v>
      </c>
      <c r="E2939" s="0" t="s">
        <v>60</v>
      </c>
      <c r="F2939" s="0" t="n">
        <v>19</v>
      </c>
      <c r="G2939" s="0" t="n">
        <v>0.5</v>
      </c>
      <c r="H2939" s="0" t="n">
        <v>9.5</v>
      </c>
      <c r="I2939" s="0" t="n">
        <v>19</v>
      </c>
      <c r="J2939" s="0" t="n">
        <v>9.5</v>
      </c>
      <c r="K2939" s="0" t="s">
        <v>18</v>
      </c>
      <c r="L2939" s="0" t="s">
        <v>26</v>
      </c>
      <c r="M2939" s="0" t="n">
        <f aca="false">CEILING(G2939,1)*F2939</f>
        <v>19</v>
      </c>
      <c r="N2939" s="0" t="n">
        <f aca="false">M2939-H2939</f>
        <v>9.5</v>
      </c>
      <c r="O2939" s="0" t="n">
        <f aca="false">IF(ABS(N2939-J2939)&lt;0.011,1,0)</f>
        <v>1</v>
      </c>
    </row>
    <row r="2940" customFormat="false" ht="15" hidden="false" customHeight="false" outlineLevel="0" collapsed="false">
      <c r="A2940" s="0" t="s">
        <v>15</v>
      </c>
      <c r="B2940" s="0" t="s">
        <v>437</v>
      </c>
      <c r="C2940" s="0" t="n">
        <v>14</v>
      </c>
      <c r="D2940" s="0" t="n">
        <v>53248</v>
      </c>
      <c r="E2940" s="0" t="s">
        <v>337</v>
      </c>
      <c r="F2940" s="0" t="n">
        <v>6.5</v>
      </c>
      <c r="G2940" s="0" t="n">
        <v>0.5</v>
      </c>
      <c r="H2940" s="0" t="n">
        <v>3.25</v>
      </c>
      <c r="I2940" s="0" t="n">
        <v>6.5</v>
      </c>
      <c r="J2940" s="0" t="n">
        <v>3.25</v>
      </c>
      <c r="K2940" s="0" t="s">
        <v>18</v>
      </c>
      <c r="L2940" s="0" t="s">
        <v>26</v>
      </c>
      <c r="M2940" s="0" t="n">
        <f aca="false">CEILING(G2940,1)*F2940</f>
        <v>6.5</v>
      </c>
      <c r="N2940" s="0" t="n">
        <f aca="false">M2940-H2940</f>
        <v>3.25</v>
      </c>
      <c r="O2940" s="0" t="n">
        <f aca="false">IF(ABS(N2940-J2940)&lt;0.011,1,0)</f>
        <v>1</v>
      </c>
    </row>
    <row r="2941" customFormat="false" ht="15" hidden="false" customHeight="false" outlineLevel="0" collapsed="false">
      <c r="A2941" s="0" t="s">
        <v>15</v>
      </c>
      <c r="B2941" s="0" t="s">
        <v>437</v>
      </c>
      <c r="C2941" s="0" t="n">
        <v>14</v>
      </c>
      <c r="D2941" s="0" t="n">
        <v>53248</v>
      </c>
      <c r="E2941" s="0" t="s">
        <v>438</v>
      </c>
      <c r="F2941" s="0" t="n">
        <v>5.2</v>
      </c>
      <c r="G2941" s="0" t="n">
        <v>0.5</v>
      </c>
      <c r="H2941" s="0" t="n">
        <v>2.6</v>
      </c>
      <c r="I2941" s="0" t="n">
        <v>5.2</v>
      </c>
      <c r="J2941" s="0" t="n">
        <v>2.6</v>
      </c>
      <c r="K2941" s="0" t="s">
        <v>18</v>
      </c>
      <c r="L2941" s="0" t="s">
        <v>26</v>
      </c>
      <c r="M2941" s="0" t="n">
        <f aca="false">CEILING(G2941,1)*F2941</f>
        <v>5.2</v>
      </c>
      <c r="N2941" s="0" t="n">
        <f aca="false">M2941-H2941</f>
        <v>2.6</v>
      </c>
      <c r="O2941" s="0" t="n">
        <f aca="false">IF(ABS(N2941-J2941)&lt;0.011,1,0)</f>
        <v>1</v>
      </c>
    </row>
    <row r="2942" customFormat="false" ht="15" hidden="false" customHeight="false" outlineLevel="0" collapsed="false">
      <c r="A2942" s="0" t="s">
        <v>15</v>
      </c>
      <c r="B2942" s="0" t="s">
        <v>437</v>
      </c>
      <c r="C2942" s="0" t="n">
        <v>17</v>
      </c>
      <c r="D2942" s="0" t="n">
        <v>53258</v>
      </c>
      <c r="E2942" s="0" t="s">
        <v>167</v>
      </c>
      <c r="F2942" s="0" t="n">
        <v>16</v>
      </c>
      <c r="G2942" s="0" t="n">
        <v>0.5</v>
      </c>
      <c r="H2942" s="0" t="n">
        <v>8</v>
      </c>
      <c r="I2942" s="0" t="n">
        <v>16</v>
      </c>
      <c r="J2942" s="0" t="n">
        <v>8</v>
      </c>
      <c r="K2942" s="0" t="s">
        <v>18</v>
      </c>
      <c r="L2942" s="0" t="s">
        <v>197</v>
      </c>
      <c r="M2942" s="0" t="n">
        <f aca="false">CEILING(G2942,1)*F2942</f>
        <v>16</v>
      </c>
      <c r="N2942" s="0" t="n">
        <f aca="false">M2942-H2942</f>
        <v>8</v>
      </c>
      <c r="O2942" s="0" t="n">
        <f aca="false">IF(ABS(N2942-J2942)&lt;0.011,1,0)</f>
        <v>1</v>
      </c>
    </row>
    <row r="2943" customFormat="false" ht="15" hidden="false" customHeight="false" outlineLevel="0" collapsed="false">
      <c r="A2943" s="0" t="s">
        <v>15</v>
      </c>
      <c r="B2943" s="0" t="s">
        <v>437</v>
      </c>
      <c r="C2943" s="0" t="n">
        <v>17</v>
      </c>
      <c r="D2943" s="0" t="n">
        <v>53258</v>
      </c>
      <c r="E2943" s="0" t="s">
        <v>169</v>
      </c>
      <c r="F2943" s="0" t="n">
        <v>10.9</v>
      </c>
      <c r="G2943" s="0" t="n">
        <v>0.5</v>
      </c>
      <c r="H2943" s="0" t="n">
        <v>5.45</v>
      </c>
      <c r="I2943" s="0" t="n">
        <v>10.9</v>
      </c>
      <c r="J2943" s="0" t="n">
        <v>5.45</v>
      </c>
      <c r="K2943" s="0" t="s">
        <v>18</v>
      </c>
      <c r="L2943" s="0" t="s">
        <v>197</v>
      </c>
      <c r="M2943" s="0" t="n">
        <f aca="false">CEILING(G2943,1)*F2943</f>
        <v>10.9</v>
      </c>
      <c r="N2943" s="0" t="n">
        <f aca="false">M2943-H2943</f>
        <v>5.45</v>
      </c>
      <c r="O2943" s="0" t="n">
        <f aca="false">IF(ABS(N2943-J2943)&lt;0.011,1,0)</f>
        <v>1</v>
      </c>
    </row>
    <row r="2944" customFormat="false" ht="15" hidden="false" customHeight="false" outlineLevel="0" collapsed="false">
      <c r="A2944" s="0" t="s">
        <v>15</v>
      </c>
      <c r="B2944" s="0" t="s">
        <v>437</v>
      </c>
      <c r="C2944" s="0" t="n">
        <v>17</v>
      </c>
      <c r="D2944" s="0" t="n">
        <v>53258</v>
      </c>
      <c r="E2944" s="0" t="s">
        <v>407</v>
      </c>
      <c r="F2944" s="0" t="n">
        <v>25</v>
      </c>
      <c r="G2944" s="0" t="n">
        <v>0.5</v>
      </c>
      <c r="H2944" s="0" t="n">
        <v>12.5</v>
      </c>
      <c r="I2944" s="0" t="n">
        <v>25</v>
      </c>
      <c r="J2944" s="0" t="n">
        <v>12.5</v>
      </c>
      <c r="K2944" s="0" t="s">
        <v>18</v>
      </c>
      <c r="L2944" s="0" t="s">
        <v>197</v>
      </c>
      <c r="M2944" s="0" t="n">
        <f aca="false">CEILING(G2944,1)*F2944</f>
        <v>25</v>
      </c>
      <c r="N2944" s="0" t="n">
        <f aca="false">M2944-H2944</f>
        <v>12.5</v>
      </c>
      <c r="O2944" s="0" t="n">
        <f aca="false">IF(ABS(N2944-J2944)&lt;0.011,1,0)</f>
        <v>1</v>
      </c>
    </row>
    <row r="2945" customFormat="false" ht="15" hidden="false" customHeight="false" outlineLevel="0" collapsed="false">
      <c r="A2945" s="0" t="s">
        <v>15</v>
      </c>
      <c r="B2945" s="0" t="s">
        <v>437</v>
      </c>
      <c r="C2945" s="0" t="n">
        <v>17</v>
      </c>
      <c r="D2945" s="0" t="n">
        <v>53258</v>
      </c>
      <c r="E2945" s="0" t="s">
        <v>93</v>
      </c>
      <c r="F2945" s="0" t="n">
        <v>9.8</v>
      </c>
      <c r="G2945" s="0" t="n">
        <v>0.5</v>
      </c>
      <c r="H2945" s="0" t="n">
        <v>4.9</v>
      </c>
      <c r="I2945" s="0" t="n">
        <v>9.8</v>
      </c>
      <c r="J2945" s="0" t="n">
        <v>4.9</v>
      </c>
      <c r="K2945" s="0" t="s">
        <v>18</v>
      </c>
      <c r="L2945" s="0" t="s">
        <v>197</v>
      </c>
      <c r="M2945" s="0" t="n">
        <f aca="false">CEILING(G2945,1)*F2945</f>
        <v>9.8</v>
      </c>
      <c r="N2945" s="0" t="n">
        <f aca="false">M2945-H2945</f>
        <v>4.9</v>
      </c>
      <c r="O2945" s="0" t="n">
        <f aca="false">IF(ABS(N2945-J2945)&lt;0.011,1,0)</f>
        <v>1</v>
      </c>
    </row>
    <row r="2946" customFormat="false" ht="15" hidden="false" customHeight="false" outlineLevel="0" collapsed="false">
      <c r="A2946" s="0" t="s">
        <v>15</v>
      </c>
      <c r="B2946" s="0" t="s">
        <v>437</v>
      </c>
      <c r="C2946" s="0" t="n">
        <v>17</v>
      </c>
      <c r="D2946" s="0" t="n">
        <v>53258</v>
      </c>
      <c r="E2946" s="0" t="s">
        <v>76</v>
      </c>
      <c r="F2946" s="0" t="n">
        <v>18.6</v>
      </c>
      <c r="G2946" s="0" t="n">
        <v>0.5</v>
      </c>
      <c r="H2946" s="0" t="n">
        <v>9.3</v>
      </c>
      <c r="I2946" s="0" t="n">
        <v>18.6</v>
      </c>
      <c r="J2946" s="0" t="n">
        <v>9.3</v>
      </c>
      <c r="K2946" s="0" t="s">
        <v>18</v>
      </c>
      <c r="L2946" s="0" t="s">
        <v>197</v>
      </c>
      <c r="M2946" s="0" t="n">
        <f aca="false">CEILING(G2946,1)*F2946</f>
        <v>18.6</v>
      </c>
      <c r="N2946" s="0" t="n">
        <f aca="false">M2946-H2946</f>
        <v>9.3</v>
      </c>
      <c r="O2946" s="0" t="n">
        <f aca="false">IF(ABS(N2946-J2946)&lt;0.011,1,0)</f>
        <v>1</v>
      </c>
    </row>
    <row r="2947" customFormat="false" ht="15" hidden="false" customHeight="false" outlineLevel="0" collapsed="false">
      <c r="A2947" s="0" t="s">
        <v>15</v>
      </c>
      <c r="B2947" s="0" t="s">
        <v>437</v>
      </c>
      <c r="C2947" s="0" t="n">
        <v>18</v>
      </c>
      <c r="D2947" s="0" t="n">
        <v>53250</v>
      </c>
      <c r="E2947" s="0" t="s">
        <v>167</v>
      </c>
      <c r="F2947" s="0" t="n">
        <v>16</v>
      </c>
      <c r="G2947" s="0" t="n">
        <v>0.5</v>
      </c>
      <c r="H2947" s="0" t="n">
        <v>8</v>
      </c>
      <c r="I2947" s="0" t="n">
        <v>16</v>
      </c>
      <c r="J2947" s="0" t="n">
        <v>8</v>
      </c>
      <c r="K2947" s="0" t="s">
        <v>18</v>
      </c>
      <c r="L2947" s="0" t="s">
        <v>197</v>
      </c>
      <c r="M2947" s="0" t="n">
        <f aca="false">CEILING(G2947,1)*F2947</f>
        <v>16</v>
      </c>
      <c r="N2947" s="0" t="n">
        <f aca="false">M2947-H2947</f>
        <v>8</v>
      </c>
      <c r="O2947" s="0" t="n">
        <f aca="false">IF(ABS(N2947-J2947)&lt;0.011,1,0)</f>
        <v>1</v>
      </c>
    </row>
    <row r="2948" customFormat="false" ht="15" hidden="false" customHeight="false" outlineLevel="0" collapsed="false">
      <c r="A2948" s="0" t="s">
        <v>15</v>
      </c>
      <c r="B2948" s="0" t="s">
        <v>437</v>
      </c>
      <c r="C2948" s="0" t="n">
        <v>18</v>
      </c>
      <c r="D2948" s="0" t="n">
        <v>53250</v>
      </c>
      <c r="E2948" s="0" t="s">
        <v>169</v>
      </c>
      <c r="F2948" s="0" t="n">
        <v>10.9</v>
      </c>
      <c r="G2948" s="0" t="n">
        <v>0.5</v>
      </c>
      <c r="H2948" s="0" t="n">
        <v>5.45</v>
      </c>
      <c r="I2948" s="0" t="n">
        <v>10.9</v>
      </c>
      <c r="J2948" s="0" t="n">
        <v>5.45</v>
      </c>
      <c r="K2948" s="0" t="s">
        <v>18</v>
      </c>
      <c r="L2948" s="0" t="s">
        <v>197</v>
      </c>
      <c r="M2948" s="0" t="n">
        <f aca="false">CEILING(G2948,1)*F2948</f>
        <v>10.9</v>
      </c>
      <c r="N2948" s="0" t="n">
        <f aca="false">M2948-H2948</f>
        <v>5.45</v>
      </c>
      <c r="O2948" s="0" t="n">
        <f aca="false">IF(ABS(N2948-J2948)&lt;0.011,1,0)</f>
        <v>1</v>
      </c>
    </row>
    <row r="2949" customFormat="false" ht="15" hidden="false" customHeight="false" outlineLevel="0" collapsed="false">
      <c r="A2949" s="0" t="s">
        <v>15</v>
      </c>
      <c r="B2949" s="0" t="s">
        <v>437</v>
      </c>
      <c r="C2949" s="0" t="n">
        <v>18</v>
      </c>
      <c r="D2949" s="0" t="n">
        <v>53250</v>
      </c>
      <c r="E2949" s="0" t="s">
        <v>407</v>
      </c>
      <c r="F2949" s="0" t="n">
        <v>25</v>
      </c>
      <c r="G2949" s="0" t="n">
        <v>0.5</v>
      </c>
      <c r="H2949" s="0" t="n">
        <v>12.5</v>
      </c>
      <c r="I2949" s="0" t="n">
        <v>25</v>
      </c>
      <c r="J2949" s="0" t="n">
        <v>12.5</v>
      </c>
      <c r="K2949" s="0" t="s">
        <v>18</v>
      </c>
      <c r="L2949" s="0" t="s">
        <v>197</v>
      </c>
      <c r="M2949" s="0" t="n">
        <f aca="false">CEILING(G2949,1)*F2949</f>
        <v>25</v>
      </c>
      <c r="N2949" s="0" t="n">
        <f aca="false">M2949-H2949</f>
        <v>12.5</v>
      </c>
      <c r="O2949" s="0" t="n">
        <f aca="false">IF(ABS(N2949-J2949)&lt;0.011,1,0)</f>
        <v>1</v>
      </c>
    </row>
    <row r="2950" customFormat="false" ht="15" hidden="false" customHeight="false" outlineLevel="0" collapsed="false">
      <c r="A2950" s="0" t="s">
        <v>15</v>
      </c>
      <c r="B2950" s="0" t="s">
        <v>437</v>
      </c>
      <c r="C2950" s="0" t="n">
        <v>18</v>
      </c>
      <c r="D2950" s="0" t="n">
        <v>53250</v>
      </c>
      <c r="E2950" s="0" t="s">
        <v>93</v>
      </c>
      <c r="F2950" s="0" t="n">
        <v>9.8</v>
      </c>
      <c r="G2950" s="0" t="n">
        <v>0.5</v>
      </c>
      <c r="H2950" s="0" t="n">
        <v>4.9</v>
      </c>
      <c r="I2950" s="0" t="n">
        <v>9.8</v>
      </c>
      <c r="J2950" s="0" t="n">
        <v>4.9</v>
      </c>
      <c r="K2950" s="0" t="s">
        <v>18</v>
      </c>
      <c r="L2950" s="0" t="s">
        <v>197</v>
      </c>
      <c r="M2950" s="0" t="n">
        <f aca="false">CEILING(G2950,1)*F2950</f>
        <v>9.8</v>
      </c>
      <c r="N2950" s="0" t="n">
        <f aca="false">M2950-H2950</f>
        <v>4.9</v>
      </c>
      <c r="O2950" s="0" t="n">
        <f aca="false">IF(ABS(N2950-J2950)&lt;0.011,1,0)</f>
        <v>1</v>
      </c>
    </row>
    <row r="2951" customFormat="false" ht="15" hidden="false" customHeight="false" outlineLevel="0" collapsed="false">
      <c r="A2951" s="0" t="s">
        <v>15</v>
      </c>
      <c r="B2951" s="0" t="s">
        <v>437</v>
      </c>
      <c r="C2951" s="0" t="n">
        <v>18</v>
      </c>
      <c r="D2951" s="0" t="n">
        <v>53250</v>
      </c>
      <c r="E2951" s="0" t="s">
        <v>76</v>
      </c>
      <c r="F2951" s="0" t="n">
        <v>18.6</v>
      </c>
      <c r="G2951" s="0" t="n">
        <v>0.5</v>
      </c>
      <c r="H2951" s="0" t="n">
        <v>9.3</v>
      </c>
      <c r="I2951" s="0" t="n">
        <v>18.6</v>
      </c>
      <c r="J2951" s="0" t="n">
        <v>9.3</v>
      </c>
      <c r="K2951" s="0" t="s">
        <v>18</v>
      </c>
      <c r="L2951" s="0" t="s">
        <v>197</v>
      </c>
      <c r="M2951" s="0" t="n">
        <f aca="false">CEILING(G2951,1)*F2951</f>
        <v>18.6</v>
      </c>
      <c r="N2951" s="0" t="n">
        <f aca="false">M2951-H2951</f>
        <v>9.3</v>
      </c>
      <c r="O2951" s="0" t="n">
        <f aca="false">IF(ABS(N2951-J2951)&lt;0.011,1,0)</f>
        <v>1</v>
      </c>
    </row>
    <row r="2952" customFormat="false" ht="15" hidden="false" customHeight="false" outlineLevel="0" collapsed="false">
      <c r="A2952" s="0" t="s">
        <v>15</v>
      </c>
      <c r="B2952" s="0" t="s">
        <v>439</v>
      </c>
      <c r="C2952" s="0" t="n">
        <v>10</v>
      </c>
      <c r="D2952" s="0" t="n">
        <v>53291</v>
      </c>
      <c r="E2952" s="0" t="s">
        <v>143</v>
      </c>
      <c r="F2952" s="0" t="n">
        <v>3.9</v>
      </c>
      <c r="G2952" s="0" t="n">
        <v>0.5</v>
      </c>
      <c r="H2952" s="0" t="n">
        <v>1.95</v>
      </c>
      <c r="I2952" s="0" t="n">
        <v>3.9</v>
      </c>
      <c r="J2952" s="0" t="n">
        <v>1.95</v>
      </c>
      <c r="K2952" s="0" t="s">
        <v>18</v>
      </c>
      <c r="L2952" s="0" t="s">
        <v>101</v>
      </c>
      <c r="M2952" s="0" t="n">
        <f aca="false">CEILING(G2952,1)*F2952</f>
        <v>3.9</v>
      </c>
      <c r="N2952" s="0" t="n">
        <f aca="false">M2952-H2952</f>
        <v>1.95</v>
      </c>
      <c r="O2952" s="0" t="n">
        <f aca="false">IF(ABS(N2952-J2952)&lt;0.011,1,0)</f>
        <v>1</v>
      </c>
    </row>
    <row r="2953" customFormat="false" ht="15" hidden="false" customHeight="false" outlineLevel="0" collapsed="false">
      <c r="A2953" s="0" t="s">
        <v>15</v>
      </c>
      <c r="B2953" s="0" t="s">
        <v>439</v>
      </c>
      <c r="C2953" s="0" t="n">
        <v>11</v>
      </c>
      <c r="D2953" s="0" t="n">
        <v>53286</v>
      </c>
      <c r="E2953" s="0" t="s">
        <v>143</v>
      </c>
      <c r="F2953" s="0" t="n">
        <v>3.9</v>
      </c>
      <c r="G2953" s="0" t="n">
        <v>0.5</v>
      </c>
      <c r="H2953" s="0" t="n">
        <v>1.95</v>
      </c>
      <c r="I2953" s="0" t="n">
        <v>3.9</v>
      </c>
      <c r="J2953" s="0" t="n">
        <v>1.95</v>
      </c>
      <c r="K2953" s="0" t="s">
        <v>18</v>
      </c>
      <c r="L2953" s="0" t="s">
        <v>101</v>
      </c>
      <c r="M2953" s="0" t="n">
        <f aca="false">CEILING(G2953,1)*F2953</f>
        <v>3.9</v>
      </c>
      <c r="N2953" s="0" t="n">
        <f aca="false">M2953-H2953</f>
        <v>1.95</v>
      </c>
      <c r="O2953" s="0" t="n">
        <f aca="false">IF(ABS(N2953-J2953)&lt;0.011,1,0)</f>
        <v>1</v>
      </c>
    </row>
    <row r="2954" customFormat="false" ht="15" hidden="false" customHeight="false" outlineLevel="0" collapsed="false">
      <c r="A2954" s="0" t="s">
        <v>15</v>
      </c>
      <c r="B2954" s="0" t="s">
        <v>439</v>
      </c>
      <c r="C2954" s="0" t="n">
        <v>14</v>
      </c>
      <c r="D2954" s="0" t="n">
        <v>53293</v>
      </c>
      <c r="E2954" s="0" t="s">
        <v>138</v>
      </c>
      <c r="F2954" s="0" t="n">
        <v>21.6</v>
      </c>
      <c r="G2954" s="0" t="n">
        <v>0.5</v>
      </c>
      <c r="H2954" s="0" t="n">
        <v>10.8</v>
      </c>
      <c r="I2954" s="0" t="n">
        <v>21.6</v>
      </c>
      <c r="J2954" s="0" t="n">
        <v>10.8</v>
      </c>
      <c r="K2954" s="0" t="s">
        <v>18</v>
      </c>
      <c r="L2954" s="0" t="s">
        <v>218</v>
      </c>
      <c r="M2954" s="0" t="n">
        <f aca="false">CEILING(G2954,1)*F2954</f>
        <v>21.6</v>
      </c>
      <c r="N2954" s="0" t="n">
        <f aca="false">M2954-H2954</f>
        <v>10.8</v>
      </c>
      <c r="O2954" s="0" t="n">
        <f aca="false">IF(ABS(N2954-J2954)&lt;0.011,1,0)</f>
        <v>1</v>
      </c>
    </row>
    <row r="2955" customFormat="false" ht="15" hidden="false" customHeight="false" outlineLevel="0" collapsed="false">
      <c r="A2955" s="0" t="s">
        <v>15</v>
      </c>
      <c r="B2955" s="0" t="s">
        <v>439</v>
      </c>
      <c r="C2955" s="0" t="n">
        <v>14</v>
      </c>
      <c r="D2955" s="0" t="n">
        <v>53293</v>
      </c>
      <c r="E2955" s="0" t="s">
        <v>80</v>
      </c>
      <c r="F2955" s="0" t="n">
        <v>3.9</v>
      </c>
      <c r="G2955" s="0" t="n">
        <v>0.5</v>
      </c>
      <c r="H2955" s="0" t="n">
        <v>1.95</v>
      </c>
      <c r="I2955" s="0" t="n">
        <v>3.9</v>
      </c>
      <c r="J2955" s="0" t="n">
        <v>1.95</v>
      </c>
      <c r="K2955" s="0" t="s">
        <v>18</v>
      </c>
      <c r="L2955" s="0" t="s">
        <v>218</v>
      </c>
      <c r="M2955" s="0" t="n">
        <f aca="false">CEILING(G2955,1)*F2955</f>
        <v>3.9</v>
      </c>
      <c r="N2955" s="0" t="n">
        <f aca="false">M2955-H2955</f>
        <v>1.95</v>
      </c>
      <c r="O2955" s="0" t="n">
        <f aca="false">IF(ABS(N2955-J2955)&lt;0.011,1,0)</f>
        <v>1</v>
      </c>
    </row>
    <row r="2956" customFormat="false" ht="15" hidden="false" customHeight="false" outlineLevel="0" collapsed="false">
      <c r="A2956" s="0" t="s">
        <v>15</v>
      </c>
      <c r="B2956" s="0" t="s">
        <v>439</v>
      </c>
      <c r="C2956" s="0" t="n">
        <v>14</v>
      </c>
      <c r="D2956" s="0" t="n">
        <v>53293</v>
      </c>
      <c r="E2956" s="0" t="s">
        <v>164</v>
      </c>
      <c r="F2956" s="0" t="n">
        <v>27.8</v>
      </c>
      <c r="G2956" s="0" t="n">
        <v>0.5</v>
      </c>
      <c r="H2956" s="0" t="n">
        <v>13.9</v>
      </c>
      <c r="I2956" s="0" t="n">
        <v>27.8</v>
      </c>
      <c r="J2956" s="0" t="n">
        <v>13.9</v>
      </c>
      <c r="K2956" s="0" t="s">
        <v>18</v>
      </c>
      <c r="L2956" s="0" t="s">
        <v>218</v>
      </c>
      <c r="M2956" s="0" t="n">
        <f aca="false">CEILING(G2956,1)*F2956</f>
        <v>27.8</v>
      </c>
      <c r="N2956" s="0" t="n">
        <f aca="false">M2956-H2956</f>
        <v>13.9</v>
      </c>
      <c r="O2956" s="0" t="n">
        <f aca="false">IF(ABS(N2956-J2956)&lt;0.011,1,0)</f>
        <v>1</v>
      </c>
    </row>
    <row r="2957" customFormat="false" ht="15" hidden="false" customHeight="false" outlineLevel="0" collapsed="false">
      <c r="A2957" s="0" t="s">
        <v>15</v>
      </c>
      <c r="B2957" s="0" t="s">
        <v>439</v>
      </c>
      <c r="C2957" s="0" t="n">
        <v>14</v>
      </c>
      <c r="D2957" s="0" t="n">
        <v>53293</v>
      </c>
      <c r="E2957" s="0" t="s">
        <v>41</v>
      </c>
      <c r="F2957" s="0" t="n">
        <v>3.9</v>
      </c>
      <c r="G2957" s="0" t="n">
        <v>0.5</v>
      </c>
      <c r="H2957" s="0" t="n">
        <v>1.95</v>
      </c>
      <c r="I2957" s="0" t="n">
        <v>3.9</v>
      </c>
      <c r="J2957" s="0" t="n">
        <v>1.95</v>
      </c>
      <c r="K2957" s="0" t="s">
        <v>18</v>
      </c>
      <c r="L2957" s="0" t="s">
        <v>218</v>
      </c>
      <c r="M2957" s="0" t="n">
        <f aca="false">CEILING(G2957,1)*F2957</f>
        <v>3.9</v>
      </c>
      <c r="N2957" s="0" t="n">
        <f aca="false">M2957-H2957</f>
        <v>1.95</v>
      </c>
      <c r="O2957" s="0" t="n">
        <f aca="false">IF(ABS(N2957-J2957)&lt;0.011,1,0)</f>
        <v>1</v>
      </c>
    </row>
    <row r="2958" customFormat="false" ht="15" hidden="false" customHeight="false" outlineLevel="0" collapsed="false">
      <c r="A2958" s="0" t="s">
        <v>15</v>
      </c>
      <c r="B2958" s="0" t="s">
        <v>439</v>
      </c>
      <c r="C2958" s="0" t="n">
        <v>15</v>
      </c>
      <c r="D2958" s="0" t="n">
        <v>53287</v>
      </c>
      <c r="E2958" s="0" t="s">
        <v>138</v>
      </c>
      <c r="F2958" s="0" t="n">
        <v>21.6</v>
      </c>
      <c r="G2958" s="0" t="n">
        <v>0.5</v>
      </c>
      <c r="H2958" s="0" t="n">
        <v>10.8</v>
      </c>
      <c r="I2958" s="0" t="n">
        <v>21.6</v>
      </c>
      <c r="J2958" s="0" t="n">
        <v>10.8</v>
      </c>
      <c r="K2958" s="0" t="s">
        <v>18</v>
      </c>
      <c r="L2958" s="0" t="s">
        <v>218</v>
      </c>
      <c r="M2958" s="0" t="n">
        <f aca="false">CEILING(G2958,1)*F2958</f>
        <v>21.6</v>
      </c>
      <c r="N2958" s="0" t="n">
        <f aca="false">M2958-H2958</f>
        <v>10.8</v>
      </c>
      <c r="O2958" s="0" t="n">
        <f aca="false">IF(ABS(N2958-J2958)&lt;0.011,1,0)</f>
        <v>1</v>
      </c>
    </row>
    <row r="2959" customFormat="false" ht="15" hidden="false" customHeight="false" outlineLevel="0" collapsed="false">
      <c r="A2959" s="0" t="s">
        <v>15</v>
      </c>
      <c r="B2959" s="0" t="s">
        <v>439</v>
      </c>
      <c r="C2959" s="0" t="n">
        <v>15</v>
      </c>
      <c r="D2959" s="0" t="n">
        <v>53287</v>
      </c>
      <c r="E2959" s="0" t="s">
        <v>80</v>
      </c>
      <c r="F2959" s="0" t="n">
        <v>3.9</v>
      </c>
      <c r="G2959" s="0" t="n">
        <v>0.5</v>
      </c>
      <c r="H2959" s="0" t="n">
        <v>1.95</v>
      </c>
      <c r="I2959" s="0" t="n">
        <v>3.9</v>
      </c>
      <c r="J2959" s="0" t="n">
        <v>1.95</v>
      </c>
      <c r="K2959" s="0" t="s">
        <v>18</v>
      </c>
      <c r="L2959" s="0" t="s">
        <v>218</v>
      </c>
      <c r="M2959" s="0" t="n">
        <f aca="false">CEILING(G2959,1)*F2959</f>
        <v>3.9</v>
      </c>
      <c r="N2959" s="0" t="n">
        <f aca="false">M2959-H2959</f>
        <v>1.95</v>
      </c>
      <c r="O2959" s="0" t="n">
        <f aca="false">IF(ABS(N2959-J2959)&lt;0.011,1,0)</f>
        <v>1</v>
      </c>
    </row>
    <row r="2960" customFormat="false" ht="15" hidden="false" customHeight="false" outlineLevel="0" collapsed="false">
      <c r="A2960" s="0" t="s">
        <v>15</v>
      </c>
      <c r="B2960" s="0" t="s">
        <v>439</v>
      </c>
      <c r="C2960" s="0" t="n">
        <v>15</v>
      </c>
      <c r="D2960" s="0" t="n">
        <v>53287</v>
      </c>
      <c r="E2960" s="0" t="s">
        <v>164</v>
      </c>
      <c r="F2960" s="0" t="n">
        <v>27.8</v>
      </c>
      <c r="G2960" s="0" t="n">
        <v>0.5</v>
      </c>
      <c r="H2960" s="0" t="n">
        <v>13.9</v>
      </c>
      <c r="I2960" s="0" t="n">
        <v>27.8</v>
      </c>
      <c r="J2960" s="0" t="n">
        <v>13.9</v>
      </c>
      <c r="K2960" s="0" t="s">
        <v>18</v>
      </c>
      <c r="L2960" s="0" t="s">
        <v>218</v>
      </c>
      <c r="M2960" s="0" t="n">
        <f aca="false">CEILING(G2960,1)*F2960</f>
        <v>27.8</v>
      </c>
      <c r="N2960" s="0" t="n">
        <f aca="false">M2960-H2960</f>
        <v>13.9</v>
      </c>
      <c r="O2960" s="0" t="n">
        <f aca="false">IF(ABS(N2960-J2960)&lt;0.011,1,0)</f>
        <v>1</v>
      </c>
    </row>
    <row r="2961" customFormat="false" ht="15" hidden="false" customHeight="false" outlineLevel="0" collapsed="false">
      <c r="A2961" s="0" t="s">
        <v>15</v>
      </c>
      <c r="B2961" s="0" t="s">
        <v>439</v>
      </c>
      <c r="C2961" s="0" t="n">
        <v>15</v>
      </c>
      <c r="D2961" s="0" t="n">
        <v>53287</v>
      </c>
      <c r="E2961" s="0" t="s">
        <v>41</v>
      </c>
      <c r="F2961" s="0" t="n">
        <v>3.9</v>
      </c>
      <c r="G2961" s="0" t="n">
        <v>0.5</v>
      </c>
      <c r="H2961" s="0" t="n">
        <v>1.95</v>
      </c>
      <c r="I2961" s="0" t="n">
        <v>3.9</v>
      </c>
      <c r="J2961" s="0" t="n">
        <v>1.95</v>
      </c>
      <c r="K2961" s="0" t="s">
        <v>18</v>
      </c>
      <c r="L2961" s="0" t="s">
        <v>218</v>
      </c>
      <c r="M2961" s="0" t="n">
        <f aca="false">CEILING(G2961,1)*F2961</f>
        <v>3.9</v>
      </c>
      <c r="N2961" s="0" t="n">
        <f aca="false">M2961-H2961</f>
        <v>1.95</v>
      </c>
      <c r="O2961" s="0" t="n">
        <f aca="false">IF(ABS(N2961-J2961)&lt;0.011,1,0)</f>
        <v>1</v>
      </c>
    </row>
    <row r="2962" customFormat="false" ht="15" hidden="false" customHeight="false" outlineLevel="0" collapsed="false">
      <c r="A2962" s="0" t="s">
        <v>15</v>
      </c>
      <c r="B2962" s="0" t="s">
        <v>440</v>
      </c>
      <c r="C2962" s="0" t="n">
        <v>8</v>
      </c>
      <c r="D2962" s="0" t="n">
        <v>53333</v>
      </c>
      <c r="E2962" s="0" t="s">
        <v>48</v>
      </c>
      <c r="F2962" s="0" t="n">
        <v>6.9</v>
      </c>
      <c r="G2962" s="0" t="n">
        <v>0.5</v>
      </c>
      <c r="H2962" s="0" t="n">
        <v>3.45</v>
      </c>
      <c r="I2962" s="0" t="n">
        <v>6.9</v>
      </c>
      <c r="J2962" s="0" t="n">
        <v>3.45</v>
      </c>
      <c r="K2962" s="0" t="s">
        <v>18</v>
      </c>
      <c r="L2962" s="0" t="s">
        <v>188</v>
      </c>
      <c r="M2962" s="0" t="n">
        <f aca="false">CEILING(G2962,1)*F2962</f>
        <v>6.9</v>
      </c>
      <c r="N2962" s="0" t="n">
        <f aca="false">M2962-H2962</f>
        <v>3.45</v>
      </c>
      <c r="O2962" s="0" t="n">
        <f aca="false">IF(ABS(N2962-J2962)&lt;0.011,1,0)</f>
        <v>1</v>
      </c>
    </row>
    <row r="2963" customFormat="false" ht="15" hidden="false" customHeight="false" outlineLevel="0" collapsed="false">
      <c r="A2963" s="0" t="s">
        <v>15</v>
      </c>
      <c r="B2963" s="0" t="s">
        <v>440</v>
      </c>
      <c r="C2963" s="0" t="n">
        <v>8</v>
      </c>
      <c r="D2963" s="0" t="n">
        <v>53333</v>
      </c>
      <c r="E2963" s="0" t="s">
        <v>169</v>
      </c>
      <c r="F2963" s="0" t="n">
        <v>10.9</v>
      </c>
      <c r="G2963" s="0" t="n">
        <v>0.5</v>
      </c>
      <c r="H2963" s="0" t="n">
        <v>5.45</v>
      </c>
      <c r="I2963" s="0" t="n">
        <v>10.9</v>
      </c>
      <c r="J2963" s="0" t="n">
        <v>5.45</v>
      </c>
      <c r="K2963" s="0" t="s">
        <v>18</v>
      </c>
      <c r="L2963" s="0" t="s">
        <v>188</v>
      </c>
      <c r="M2963" s="0" t="n">
        <f aca="false">CEILING(G2963,1)*F2963</f>
        <v>10.9</v>
      </c>
      <c r="N2963" s="0" t="n">
        <f aca="false">M2963-H2963</f>
        <v>5.45</v>
      </c>
      <c r="O2963" s="0" t="n">
        <f aca="false">IF(ABS(N2963-J2963)&lt;0.011,1,0)</f>
        <v>1</v>
      </c>
    </row>
    <row r="2964" customFormat="false" ht="15" hidden="false" customHeight="false" outlineLevel="0" collapsed="false">
      <c r="A2964" s="0" t="s">
        <v>15</v>
      </c>
      <c r="B2964" s="0" t="s">
        <v>440</v>
      </c>
      <c r="C2964" s="0" t="n">
        <v>8</v>
      </c>
      <c r="D2964" s="0" t="n">
        <v>53333</v>
      </c>
      <c r="E2964" s="0" t="s">
        <v>88</v>
      </c>
      <c r="F2964" s="0" t="n">
        <v>3.9</v>
      </c>
      <c r="G2964" s="0" t="n">
        <v>0.5</v>
      </c>
      <c r="H2964" s="0" t="n">
        <v>1.95</v>
      </c>
      <c r="I2964" s="0" t="n">
        <v>3.9</v>
      </c>
      <c r="J2964" s="0" t="n">
        <v>1.95</v>
      </c>
      <c r="K2964" s="0" t="s">
        <v>18</v>
      </c>
      <c r="L2964" s="0" t="s">
        <v>188</v>
      </c>
      <c r="M2964" s="0" t="n">
        <f aca="false">CEILING(G2964,1)*F2964</f>
        <v>3.9</v>
      </c>
      <c r="N2964" s="0" t="n">
        <f aca="false">M2964-H2964</f>
        <v>1.95</v>
      </c>
      <c r="O2964" s="0" t="n">
        <f aca="false">IF(ABS(N2964-J2964)&lt;0.011,1,0)</f>
        <v>1</v>
      </c>
    </row>
    <row r="2965" customFormat="false" ht="15" hidden="false" customHeight="false" outlineLevel="0" collapsed="false">
      <c r="A2965" s="0" t="s">
        <v>15</v>
      </c>
      <c r="B2965" s="0" t="s">
        <v>440</v>
      </c>
      <c r="C2965" s="0" t="n">
        <v>8</v>
      </c>
      <c r="D2965" s="0" t="n">
        <v>53333</v>
      </c>
      <c r="E2965" s="0" t="s">
        <v>290</v>
      </c>
      <c r="F2965" s="0" t="n">
        <v>7.2</v>
      </c>
      <c r="G2965" s="0" t="n">
        <v>0.5</v>
      </c>
      <c r="H2965" s="0" t="n">
        <v>3.6</v>
      </c>
      <c r="I2965" s="0" t="n">
        <v>7.2</v>
      </c>
      <c r="J2965" s="0" t="n">
        <v>3.6</v>
      </c>
      <c r="K2965" s="0" t="s">
        <v>18</v>
      </c>
      <c r="L2965" s="0" t="s">
        <v>188</v>
      </c>
      <c r="M2965" s="0" t="n">
        <f aca="false">CEILING(G2965,1)*F2965</f>
        <v>7.2</v>
      </c>
      <c r="N2965" s="0" t="n">
        <f aca="false">M2965-H2965</f>
        <v>3.6</v>
      </c>
      <c r="O2965" s="0" t="n">
        <f aca="false">IF(ABS(N2965-J2965)&lt;0.011,1,0)</f>
        <v>1</v>
      </c>
    </row>
    <row r="2966" customFormat="false" ht="15" hidden="false" customHeight="false" outlineLevel="0" collapsed="false">
      <c r="A2966" s="0" t="s">
        <v>15</v>
      </c>
      <c r="B2966" s="0" t="s">
        <v>440</v>
      </c>
      <c r="C2966" s="0" t="n">
        <v>9</v>
      </c>
      <c r="D2966" s="0" t="n">
        <v>53326</v>
      </c>
      <c r="E2966" s="0" t="s">
        <v>48</v>
      </c>
      <c r="F2966" s="0" t="n">
        <v>6.9</v>
      </c>
      <c r="G2966" s="0" t="n">
        <v>0.5</v>
      </c>
      <c r="H2966" s="0" t="n">
        <v>3.45</v>
      </c>
      <c r="I2966" s="0" t="n">
        <v>6.9</v>
      </c>
      <c r="J2966" s="0" t="n">
        <v>3.45</v>
      </c>
      <c r="K2966" s="0" t="s">
        <v>18</v>
      </c>
      <c r="L2966" s="0" t="s">
        <v>188</v>
      </c>
      <c r="M2966" s="0" t="n">
        <f aca="false">CEILING(G2966,1)*F2966</f>
        <v>6.9</v>
      </c>
      <c r="N2966" s="0" t="n">
        <f aca="false">M2966-H2966</f>
        <v>3.45</v>
      </c>
      <c r="O2966" s="0" t="n">
        <f aca="false">IF(ABS(N2966-J2966)&lt;0.011,1,0)</f>
        <v>1</v>
      </c>
    </row>
    <row r="2967" customFormat="false" ht="15" hidden="false" customHeight="false" outlineLevel="0" collapsed="false">
      <c r="A2967" s="0" t="s">
        <v>15</v>
      </c>
      <c r="B2967" s="0" t="s">
        <v>440</v>
      </c>
      <c r="C2967" s="0" t="n">
        <v>9</v>
      </c>
      <c r="D2967" s="0" t="n">
        <v>53326</v>
      </c>
      <c r="E2967" s="0" t="s">
        <v>169</v>
      </c>
      <c r="F2967" s="0" t="n">
        <v>10.9</v>
      </c>
      <c r="G2967" s="0" t="n">
        <v>0.5</v>
      </c>
      <c r="H2967" s="0" t="n">
        <v>5.45</v>
      </c>
      <c r="I2967" s="0" t="n">
        <v>10.9</v>
      </c>
      <c r="J2967" s="0" t="n">
        <v>5.45</v>
      </c>
      <c r="K2967" s="0" t="s">
        <v>18</v>
      </c>
      <c r="L2967" s="0" t="s">
        <v>188</v>
      </c>
      <c r="M2967" s="0" t="n">
        <f aca="false">CEILING(G2967,1)*F2967</f>
        <v>10.9</v>
      </c>
      <c r="N2967" s="0" t="n">
        <f aca="false">M2967-H2967</f>
        <v>5.45</v>
      </c>
      <c r="O2967" s="0" t="n">
        <f aca="false">IF(ABS(N2967-J2967)&lt;0.011,1,0)</f>
        <v>1</v>
      </c>
    </row>
    <row r="2968" customFormat="false" ht="15" hidden="false" customHeight="false" outlineLevel="0" collapsed="false">
      <c r="A2968" s="0" t="s">
        <v>15</v>
      </c>
      <c r="B2968" s="0" t="s">
        <v>440</v>
      </c>
      <c r="C2968" s="0" t="n">
        <v>9</v>
      </c>
      <c r="D2968" s="0" t="n">
        <v>53326</v>
      </c>
      <c r="E2968" s="0" t="s">
        <v>88</v>
      </c>
      <c r="F2968" s="0" t="n">
        <v>3.9</v>
      </c>
      <c r="G2968" s="0" t="n">
        <v>0.5</v>
      </c>
      <c r="H2968" s="0" t="n">
        <v>1.95</v>
      </c>
      <c r="I2968" s="0" t="n">
        <v>3.9</v>
      </c>
      <c r="J2968" s="0" t="n">
        <v>1.95</v>
      </c>
      <c r="K2968" s="0" t="s">
        <v>18</v>
      </c>
      <c r="L2968" s="0" t="s">
        <v>188</v>
      </c>
      <c r="M2968" s="0" t="n">
        <f aca="false">CEILING(G2968,1)*F2968</f>
        <v>3.9</v>
      </c>
      <c r="N2968" s="0" t="n">
        <f aca="false">M2968-H2968</f>
        <v>1.95</v>
      </c>
      <c r="O2968" s="0" t="n">
        <f aca="false">IF(ABS(N2968-J2968)&lt;0.011,1,0)</f>
        <v>1</v>
      </c>
    </row>
    <row r="2969" customFormat="false" ht="15" hidden="false" customHeight="false" outlineLevel="0" collapsed="false">
      <c r="A2969" s="0" t="s">
        <v>15</v>
      </c>
      <c r="B2969" s="0" t="s">
        <v>440</v>
      </c>
      <c r="C2969" s="0" t="n">
        <v>9</v>
      </c>
      <c r="D2969" s="0" t="n">
        <v>53326</v>
      </c>
      <c r="E2969" s="0" t="s">
        <v>290</v>
      </c>
      <c r="F2969" s="0" t="n">
        <v>7.2</v>
      </c>
      <c r="G2969" s="0" t="n">
        <v>0.5</v>
      </c>
      <c r="H2969" s="0" t="n">
        <v>3.6</v>
      </c>
      <c r="I2969" s="0" t="n">
        <v>7.2</v>
      </c>
      <c r="J2969" s="0" t="n">
        <v>3.6</v>
      </c>
      <c r="K2969" s="0" t="s">
        <v>18</v>
      </c>
      <c r="L2969" s="0" t="s">
        <v>188</v>
      </c>
      <c r="M2969" s="0" t="n">
        <f aca="false">CEILING(G2969,1)*F2969</f>
        <v>7.2</v>
      </c>
      <c r="N2969" s="0" t="n">
        <f aca="false">M2969-H2969</f>
        <v>3.6</v>
      </c>
      <c r="O2969" s="0" t="n">
        <f aca="false">IF(ABS(N2969-J2969)&lt;0.011,1,0)</f>
        <v>1</v>
      </c>
    </row>
    <row r="2970" customFormat="false" ht="15" hidden="false" customHeight="false" outlineLevel="0" collapsed="false">
      <c r="A2970" s="0" t="s">
        <v>15</v>
      </c>
      <c r="B2970" s="0" t="s">
        <v>440</v>
      </c>
      <c r="C2970" s="0" t="n">
        <v>11</v>
      </c>
      <c r="D2970" s="0" t="n">
        <v>53336</v>
      </c>
      <c r="E2970" s="0" t="s">
        <v>329</v>
      </c>
      <c r="F2970" s="0" t="n">
        <v>7.9</v>
      </c>
      <c r="G2970" s="0" t="n">
        <v>0.5</v>
      </c>
      <c r="H2970" s="0" t="n">
        <v>3.95</v>
      </c>
      <c r="I2970" s="0" t="n">
        <v>7.9</v>
      </c>
      <c r="J2970" s="0" t="n">
        <v>3.95</v>
      </c>
      <c r="K2970" s="0" t="s">
        <v>18</v>
      </c>
      <c r="L2970" s="0" t="s">
        <v>19</v>
      </c>
      <c r="M2970" s="0" t="n">
        <f aca="false">CEILING(G2970,1)*F2970</f>
        <v>7.9</v>
      </c>
      <c r="N2970" s="0" t="n">
        <f aca="false">M2970-H2970</f>
        <v>3.95</v>
      </c>
      <c r="O2970" s="0" t="n">
        <f aca="false">IF(ABS(N2970-J2970)&lt;0.011,1,0)</f>
        <v>1</v>
      </c>
    </row>
    <row r="2971" customFormat="false" ht="15" hidden="false" customHeight="false" outlineLevel="0" collapsed="false">
      <c r="A2971" s="0" t="s">
        <v>15</v>
      </c>
      <c r="B2971" s="0" t="s">
        <v>440</v>
      </c>
      <c r="C2971" s="0" t="n">
        <v>11</v>
      </c>
      <c r="D2971" s="0" t="n">
        <v>53336</v>
      </c>
      <c r="E2971" s="0" t="s">
        <v>370</v>
      </c>
      <c r="F2971" s="0" t="n">
        <v>4</v>
      </c>
      <c r="G2971" s="0" t="n">
        <v>0.5</v>
      </c>
      <c r="H2971" s="0" t="n">
        <v>2</v>
      </c>
      <c r="I2971" s="0" t="n">
        <v>4</v>
      </c>
      <c r="J2971" s="0" t="n">
        <v>2</v>
      </c>
      <c r="K2971" s="0" t="s">
        <v>18</v>
      </c>
      <c r="L2971" s="0" t="s">
        <v>19</v>
      </c>
      <c r="M2971" s="0" t="n">
        <f aca="false">CEILING(G2971,1)*F2971</f>
        <v>4</v>
      </c>
      <c r="N2971" s="0" t="n">
        <f aca="false">M2971-H2971</f>
        <v>2</v>
      </c>
      <c r="O2971" s="0" t="n">
        <f aca="false">IF(ABS(N2971-J2971)&lt;0.011,1,0)</f>
        <v>1</v>
      </c>
    </row>
    <row r="2972" customFormat="false" ht="15" hidden="false" customHeight="false" outlineLevel="0" collapsed="false">
      <c r="A2972" s="0" t="s">
        <v>15</v>
      </c>
      <c r="B2972" s="0" t="s">
        <v>440</v>
      </c>
      <c r="C2972" s="0" t="n">
        <v>11</v>
      </c>
      <c r="D2972" s="0" t="n">
        <v>53336</v>
      </c>
      <c r="E2972" s="0" t="s">
        <v>35</v>
      </c>
      <c r="F2972" s="0" t="n">
        <v>7.2</v>
      </c>
      <c r="G2972" s="0" t="n">
        <v>0.5</v>
      </c>
      <c r="H2972" s="0" t="n">
        <v>3.6</v>
      </c>
      <c r="I2972" s="0" t="n">
        <v>7.2</v>
      </c>
      <c r="J2972" s="0" t="n">
        <v>3.6</v>
      </c>
      <c r="K2972" s="0" t="s">
        <v>18</v>
      </c>
      <c r="L2972" s="0" t="s">
        <v>19</v>
      </c>
      <c r="M2972" s="0" t="n">
        <f aca="false">CEILING(G2972,1)*F2972</f>
        <v>7.2</v>
      </c>
      <c r="N2972" s="0" t="n">
        <f aca="false">M2972-H2972</f>
        <v>3.6</v>
      </c>
      <c r="O2972" s="0" t="n">
        <f aca="false">IF(ABS(N2972-J2972)&lt;0.011,1,0)</f>
        <v>1</v>
      </c>
    </row>
    <row r="2973" customFormat="false" ht="15" hidden="false" customHeight="false" outlineLevel="0" collapsed="false">
      <c r="A2973" s="0" t="s">
        <v>15</v>
      </c>
      <c r="B2973" s="0" t="s">
        <v>440</v>
      </c>
      <c r="C2973" s="0" t="n">
        <v>12</v>
      </c>
      <c r="D2973" s="0" t="n">
        <v>53324</v>
      </c>
      <c r="E2973" s="0" t="s">
        <v>329</v>
      </c>
      <c r="F2973" s="0" t="n">
        <v>7.9</v>
      </c>
      <c r="G2973" s="0" t="n">
        <v>0.5</v>
      </c>
      <c r="H2973" s="0" t="n">
        <v>3.95</v>
      </c>
      <c r="I2973" s="0" t="n">
        <v>7.9</v>
      </c>
      <c r="J2973" s="0" t="n">
        <v>3.95</v>
      </c>
      <c r="K2973" s="0" t="s">
        <v>18</v>
      </c>
      <c r="L2973" s="0" t="s">
        <v>19</v>
      </c>
      <c r="M2973" s="0" t="n">
        <f aca="false">CEILING(G2973,1)*F2973</f>
        <v>7.9</v>
      </c>
      <c r="N2973" s="0" t="n">
        <f aca="false">M2973-H2973</f>
        <v>3.95</v>
      </c>
      <c r="O2973" s="0" t="n">
        <f aca="false">IF(ABS(N2973-J2973)&lt;0.011,1,0)</f>
        <v>1</v>
      </c>
    </row>
    <row r="2974" customFormat="false" ht="15" hidden="false" customHeight="false" outlineLevel="0" collapsed="false">
      <c r="A2974" s="0" t="s">
        <v>15</v>
      </c>
      <c r="B2974" s="0" t="s">
        <v>440</v>
      </c>
      <c r="C2974" s="0" t="n">
        <v>12</v>
      </c>
      <c r="D2974" s="0" t="n">
        <v>53324</v>
      </c>
      <c r="E2974" s="0" t="s">
        <v>370</v>
      </c>
      <c r="F2974" s="0" t="n">
        <v>4</v>
      </c>
      <c r="G2974" s="0" t="n">
        <v>0.5</v>
      </c>
      <c r="H2974" s="0" t="n">
        <v>2</v>
      </c>
      <c r="I2974" s="0" t="n">
        <v>4</v>
      </c>
      <c r="J2974" s="0" t="n">
        <v>2</v>
      </c>
      <c r="K2974" s="0" t="s">
        <v>18</v>
      </c>
      <c r="L2974" s="0" t="s">
        <v>19</v>
      </c>
      <c r="M2974" s="0" t="n">
        <f aca="false">CEILING(G2974,1)*F2974</f>
        <v>4</v>
      </c>
      <c r="N2974" s="0" t="n">
        <f aca="false">M2974-H2974</f>
        <v>2</v>
      </c>
      <c r="O2974" s="0" t="n">
        <f aca="false">IF(ABS(N2974-J2974)&lt;0.011,1,0)</f>
        <v>1</v>
      </c>
    </row>
    <row r="2975" customFormat="false" ht="15" hidden="false" customHeight="false" outlineLevel="0" collapsed="false">
      <c r="A2975" s="0" t="s">
        <v>15</v>
      </c>
      <c r="B2975" s="0" t="s">
        <v>440</v>
      </c>
      <c r="C2975" s="0" t="n">
        <v>12</v>
      </c>
      <c r="D2975" s="0" t="n">
        <v>53324</v>
      </c>
      <c r="E2975" s="0" t="s">
        <v>35</v>
      </c>
      <c r="F2975" s="0" t="n">
        <v>7.2</v>
      </c>
      <c r="G2975" s="0" t="n">
        <v>0.5</v>
      </c>
      <c r="H2975" s="0" t="n">
        <v>3.6</v>
      </c>
      <c r="I2975" s="0" t="n">
        <v>7.2</v>
      </c>
      <c r="J2975" s="0" t="n">
        <v>3.6</v>
      </c>
      <c r="K2975" s="0" t="s">
        <v>18</v>
      </c>
      <c r="L2975" s="0" t="s">
        <v>19</v>
      </c>
      <c r="M2975" s="0" t="n">
        <f aca="false">CEILING(G2975,1)*F2975</f>
        <v>7.2</v>
      </c>
      <c r="N2975" s="0" t="n">
        <f aca="false">M2975-H2975</f>
        <v>3.6</v>
      </c>
      <c r="O2975" s="0" t="n">
        <f aca="false">IF(ABS(N2975-J2975)&lt;0.011,1,0)</f>
        <v>1</v>
      </c>
    </row>
    <row r="2976" customFormat="false" ht="15" hidden="false" customHeight="false" outlineLevel="0" collapsed="false">
      <c r="A2976" s="0" t="s">
        <v>15</v>
      </c>
      <c r="B2976" s="0" t="s">
        <v>440</v>
      </c>
      <c r="C2976" s="0" t="n">
        <v>13</v>
      </c>
      <c r="D2976" s="0" t="n">
        <v>53340</v>
      </c>
      <c r="E2976" s="0" t="s">
        <v>93</v>
      </c>
      <c r="F2976" s="0" t="n">
        <v>9.8</v>
      </c>
      <c r="G2976" s="0" t="n">
        <v>0.5</v>
      </c>
      <c r="H2976" s="0" t="n">
        <v>4.9</v>
      </c>
      <c r="I2976" s="0" t="n">
        <v>9.8</v>
      </c>
      <c r="J2976" s="0" t="n">
        <v>4.9</v>
      </c>
      <c r="K2976" s="0" t="s">
        <v>168</v>
      </c>
      <c r="M2976" s="0" t="n">
        <f aca="false">CEILING(G2976,1)*F2976</f>
        <v>9.8</v>
      </c>
      <c r="N2976" s="0" t="n">
        <f aca="false">M2976-H2976</f>
        <v>4.9</v>
      </c>
      <c r="O2976" s="0" t="n">
        <f aca="false">IF(ABS(N2976-J2976)&lt;0.011,1,0)</f>
        <v>1</v>
      </c>
    </row>
    <row r="2977" customFormat="false" ht="15" hidden="false" customHeight="false" outlineLevel="0" collapsed="false">
      <c r="A2977" s="0" t="s">
        <v>15</v>
      </c>
      <c r="B2977" s="0" t="s">
        <v>440</v>
      </c>
      <c r="C2977" s="0" t="n">
        <v>15</v>
      </c>
      <c r="D2977" s="0" t="n">
        <v>53341</v>
      </c>
      <c r="E2977" s="0" t="s">
        <v>106</v>
      </c>
      <c r="F2977" s="0" t="n">
        <v>4.7</v>
      </c>
      <c r="G2977" s="0" t="n">
        <v>0.5</v>
      </c>
      <c r="H2977" s="0" t="n">
        <v>2.35</v>
      </c>
      <c r="I2977" s="0" t="n">
        <v>4.7</v>
      </c>
      <c r="J2977" s="0" t="n">
        <v>2.35</v>
      </c>
      <c r="K2977" s="0" t="s">
        <v>18</v>
      </c>
      <c r="L2977" s="0" t="s">
        <v>30</v>
      </c>
      <c r="M2977" s="0" t="n">
        <f aca="false">CEILING(G2977,1)*F2977</f>
        <v>4.7</v>
      </c>
      <c r="N2977" s="0" t="n">
        <f aca="false">M2977-H2977</f>
        <v>2.35</v>
      </c>
      <c r="O2977" s="0" t="n">
        <f aca="false">IF(ABS(N2977-J2977)&lt;0.011,1,0)</f>
        <v>1</v>
      </c>
    </row>
    <row r="2978" customFormat="false" ht="15" hidden="false" customHeight="false" outlineLevel="0" collapsed="false">
      <c r="A2978" s="0" t="s">
        <v>15</v>
      </c>
      <c r="B2978" s="0" t="s">
        <v>440</v>
      </c>
      <c r="C2978" s="0" t="n">
        <v>15</v>
      </c>
      <c r="D2978" s="0" t="n">
        <v>53341</v>
      </c>
      <c r="E2978" s="0" t="s">
        <v>88</v>
      </c>
      <c r="F2978" s="0" t="n">
        <v>3.9</v>
      </c>
      <c r="G2978" s="0" t="n">
        <v>0.5</v>
      </c>
      <c r="H2978" s="0" t="n">
        <v>1.95</v>
      </c>
      <c r="I2978" s="0" t="n">
        <v>3.9</v>
      </c>
      <c r="J2978" s="0" t="n">
        <v>1.95</v>
      </c>
      <c r="K2978" s="0" t="s">
        <v>18</v>
      </c>
      <c r="L2978" s="0" t="s">
        <v>30</v>
      </c>
      <c r="M2978" s="0" t="n">
        <f aca="false">CEILING(G2978,1)*F2978</f>
        <v>3.9</v>
      </c>
      <c r="N2978" s="0" t="n">
        <f aca="false">M2978-H2978</f>
        <v>1.95</v>
      </c>
      <c r="O2978" s="0" t="n">
        <f aca="false">IF(ABS(N2978-J2978)&lt;0.011,1,0)</f>
        <v>1</v>
      </c>
    </row>
    <row r="2979" customFormat="false" ht="15" hidden="false" customHeight="false" outlineLevel="0" collapsed="false">
      <c r="A2979" s="0" t="s">
        <v>15</v>
      </c>
      <c r="B2979" s="0" t="s">
        <v>440</v>
      </c>
      <c r="C2979" s="0" t="n">
        <v>15</v>
      </c>
      <c r="D2979" s="0" t="n">
        <v>53341</v>
      </c>
      <c r="E2979" s="0" t="s">
        <v>143</v>
      </c>
      <c r="F2979" s="0" t="n">
        <v>3.9</v>
      </c>
      <c r="G2979" s="0" t="n">
        <v>0.5</v>
      </c>
      <c r="H2979" s="0" t="n">
        <v>1.95</v>
      </c>
      <c r="I2979" s="0" t="n">
        <v>3.9</v>
      </c>
      <c r="J2979" s="0" t="n">
        <v>1.95</v>
      </c>
      <c r="K2979" s="0" t="s">
        <v>18</v>
      </c>
      <c r="L2979" s="0" t="s">
        <v>30</v>
      </c>
      <c r="M2979" s="0" t="n">
        <f aca="false">CEILING(G2979,1)*F2979</f>
        <v>3.9</v>
      </c>
      <c r="N2979" s="0" t="n">
        <f aca="false">M2979-H2979</f>
        <v>1.95</v>
      </c>
      <c r="O2979" s="0" t="n">
        <f aca="false">IF(ABS(N2979-J2979)&lt;0.011,1,0)</f>
        <v>1</v>
      </c>
    </row>
    <row r="2980" customFormat="false" ht="15" hidden="false" customHeight="false" outlineLevel="0" collapsed="false">
      <c r="A2980" s="0" t="s">
        <v>15</v>
      </c>
      <c r="B2980" s="0" t="s">
        <v>440</v>
      </c>
      <c r="C2980" s="0" t="n">
        <v>15</v>
      </c>
      <c r="D2980" s="0" t="n">
        <v>53341</v>
      </c>
      <c r="E2980" s="0" t="s">
        <v>21</v>
      </c>
      <c r="F2980" s="0" t="n">
        <v>4.9</v>
      </c>
      <c r="G2980" s="0" t="n">
        <v>0.5</v>
      </c>
      <c r="H2980" s="0" t="n">
        <v>2.45</v>
      </c>
      <c r="I2980" s="0" t="n">
        <v>4.9</v>
      </c>
      <c r="J2980" s="0" t="n">
        <v>2.45</v>
      </c>
      <c r="K2980" s="0" t="s">
        <v>18</v>
      </c>
      <c r="L2980" s="0" t="s">
        <v>30</v>
      </c>
      <c r="M2980" s="0" t="n">
        <f aca="false">CEILING(G2980,1)*F2980</f>
        <v>4.9</v>
      </c>
      <c r="N2980" s="0" t="n">
        <f aca="false">M2980-H2980</f>
        <v>2.45</v>
      </c>
      <c r="O2980" s="0" t="n">
        <f aca="false">IF(ABS(N2980-J2980)&lt;0.011,1,0)</f>
        <v>1</v>
      </c>
    </row>
    <row r="2981" customFormat="false" ht="15" hidden="false" customHeight="false" outlineLevel="0" collapsed="false">
      <c r="A2981" s="0" t="s">
        <v>15</v>
      </c>
      <c r="B2981" s="0" t="s">
        <v>440</v>
      </c>
      <c r="C2981" s="0" t="n">
        <v>15</v>
      </c>
      <c r="D2981" s="0" t="n">
        <v>53341</v>
      </c>
      <c r="E2981" s="0" t="s">
        <v>22</v>
      </c>
      <c r="F2981" s="0" t="n">
        <v>1.8</v>
      </c>
      <c r="G2981" s="0" t="n">
        <v>0.5</v>
      </c>
      <c r="H2981" s="0" t="n">
        <v>0.9</v>
      </c>
      <c r="I2981" s="0" t="n">
        <v>1.8</v>
      </c>
      <c r="J2981" s="0" t="n">
        <v>0.9</v>
      </c>
      <c r="K2981" s="0" t="s">
        <v>18</v>
      </c>
      <c r="L2981" s="0" t="s">
        <v>30</v>
      </c>
      <c r="M2981" s="0" t="n">
        <f aca="false">CEILING(G2981,1)*F2981</f>
        <v>1.8</v>
      </c>
      <c r="N2981" s="0" t="n">
        <f aca="false">M2981-H2981</f>
        <v>0.9</v>
      </c>
      <c r="O2981" s="0" t="n">
        <f aca="false">IF(ABS(N2981-J2981)&lt;0.011,1,0)</f>
        <v>1</v>
      </c>
    </row>
    <row r="2982" customFormat="false" ht="15" hidden="false" customHeight="false" outlineLevel="0" collapsed="false">
      <c r="A2982" s="0" t="s">
        <v>15</v>
      </c>
      <c r="B2982" s="0" t="s">
        <v>440</v>
      </c>
      <c r="C2982" s="0" t="n">
        <v>15</v>
      </c>
      <c r="D2982" s="0" t="n">
        <v>53341</v>
      </c>
      <c r="E2982" s="0" t="s">
        <v>176</v>
      </c>
      <c r="F2982" s="0" t="n">
        <v>5.9</v>
      </c>
      <c r="G2982" s="0" t="n">
        <v>0.5</v>
      </c>
      <c r="H2982" s="0" t="n">
        <v>2.95</v>
      </c>
      <c r="I2982" s="0" t="n">
        <v>5.9</v>
      </c>
      <c r="J2982" s="0" t="n">
        <v>2.95</v>
      </c>
      <c r="K2982" s="0" t="s">
        <v>18</v>
      </c>
      <c r="L2982" s="0" t="s">
        <v>30</v>
      </c>
      <c r="M2982" s="0" t="n">
        <f aca="false">CEILING(G2982,1)*F2982</f>
        <v>5.9</v>
      </c>
      <c r="N2982" s="0" t="n">
        <f aca="false">M2982-H2982</f>
        <v>2.95</v>
      </c>
      <c r="O2982" s="0" t="n">
        <f aca="false">IF(ABS(N2982-J2982)&lt;0.011,1,0)</f>
        <v>1</v>
      </c>
    </row>
    <row r="2983" customFormat="false" ht="15" hidden="false" customHeight="false" outlineLevel="0" collapsed="false">
      <c r="A2983" s="0" t="s">
        <v>15</v>
      </c>
      <c r="B2983" s="0" t="s">
        <v>440</v>
      </c>
      <c r="C2983" s="0" t="n">
        <v>15</v>
      </c>
      <c r="D2983" s="0" t="n">
        <v>53341</v>
      </c>
      <c r="E2983" s="0" t="s">
        <v>286</v>
      </c>
      <c r="F2983" s="0" t="n">
        <v>6</v>
      </c>
      <c r="G2983" s="0" t="n">
        <v>0.5</v>
      </c>
      <c r="H2983" s="0" t="n">
        <v>3</v>
      </c>
      <c r="I2983" s="0" t="n">
        <v>6</v>
      </c>
      <c r="J2983" s="0" t="n">
        <v>3</v>
      </c>
      <c r="K2983" s="0" t="s">
        <v>18</v>
      </c>
      <c r="L2983" s="0" t="s">
        <v>30</v>
      </c>
      <c r="M2983" s="0" t="n">
        <f aca="false">CEILING(G2983,1)*F2983</f>
        <v>6</v>
      </c>
      <c r="N2983" s="0" t="n">
        <f aca="false">M2983-H2983</f>
        <v>3</v>
      </c>
      <c r="O2983" s="0" t="n">
        <f aca="false">IF(ABS(N2983-J2983)&lt;0.011,1,0)</f>
        <v>1</v>
      </c>
    </row>
    <row r="2984" customFormat="false" ht="15" hidden="false" customHeight="false" outlineLevel="0" collapsed="false">
      <c r="A2984" s="0" t="s">
        <v>15</v>
      </c>
      <c r="B2984" s="0" t="s">
        <v>440</v>
      </c>
      <c r="C2984" s="0" t="n">
        <v>16</v>
      </c>
      <c r="D2984" s="0" t="n">
        <v>53328</v>
      </c>
      <c r="E2984" s="0" t="s">
        <v>106</v>
      </c>
      <c r="F2984" s="0" t="n">
        <v>4.7</v>
      </c>
      <c r="G2984" s="0" t="n">
        <v>0.5</v>
      </c>
      <c r="H2984" s="0" t="n">
        <v>2.35</v>
      </c>
      <c r="I2984" s="0" t="n">
        <v>4.7</v>
      </c>
      <c r="J2984" s="0" t="n">
        <v>2.35</v>
      </c>
      <c r="K2984" s="0" t="s">
        <v>18</v>
      </c>
      <c r="L2984" s="0" t="s">
        <v>30</v>
      </c>
      <c r="M2984" s="0" t="n">
        <f aca="false">CEILING(G2984,1)*F2984</f>
        <v>4.7</v>
      </c>
      <c r="N2984" s="0" t="n">
        <f aca="false">M2984-H2984</f>
        <v>2.35</v>
      </c>
      <c r="O2984" s="0" t="n">
        <f aca="false">IF(ABS(N2984-J2984)&lt;0.011,1,0)</f>
        <v>1</v>
      </c>
    </row>
    <row r="2985" customFormat="false" ht="15" hidden="false" customHeight="false" outlineLevel="0" collapsed="false">
      <c r="A2985" s="0" t="s">
        <v>15</v>
      </c>
      <c r="B2985" s="0" t="s">
        <v>440</v>
      </c>
      <c r="C2985" s="0" t="n">
        <v>16</v>
      </c>
      <c r="D2985" s="0" t="n">
        <v>53328</v>
      </c>
      <c r="E2985" s="0" t="s">
        <v>88</v>
      </c>
      <c r="F2985" s="0" t="n">
        <v>3.9</v>
      </c>
      <c r="G2985" s="0" t="n">
        <v>0.5</v>
      </c>
      <c r="H2985" s="0" t="n">
        <v>1.95</v>
      </c>
      <c r="I2985" s="0" t="n">
        <v>3.9</v>
      </c>
      <c r="J2985" s="0" t="n">
        <v>1.95</v>
      </c>
      <c r="K2985" s="0" t="s">
        <v>18</v>
      </c>
      <c r="L2985" s="0" t="s">
        <v>30</v>
      </c>
      <c r="M2985" s="0" t="n">
        <f aca="false">CEILING(G2985,1)*F2985</f>
        <v>3.9</v>
      </c>
      <c r="N2985" s="0" t="n">
        <f aca="false">M2985-H2985</f>
        <v>1.95</v>
      </c>
      <c r="O2985" s="0" t="n">
        <f aca="false">IF(ABS(N2985-J2985)&lt;0.011,1,0)</f>
        <v>1</v>
      </c>
    </row>
    <row r="2986" customFormat="false" ht="15" hidden="false" customHeight="false" outlineLevel="0" collapsed="false">
      <c r="A2986" s="0" t="s">
        <v>15</v>
      </c>
      <c r="B2986" s="0" t="s">
        <v>440</v>
      </c>
      <c r="C2986" s="0" t="n">
        <v>16</v>
      </c>
      <c r="D2986" s="0" t="n">
        <v>53328</v>
      </c>
      <c r="E2986" s="0" t="s">
        <v>143</v>
      </c>
      <c r="F2986" s="0" t="n">
        <v>3.9</v>
      </c>
      <c r="G2986" s="0" t="n">
        <v>0.5</v>
      </c>
      <c r="H2986" s="0" t="n">
        <v>1.95</v>
      </c>
      <c r="I2986" s="0" t="n">
        <v>3.9</v>
      </c>
      <c r="J2986" s="0" t="n">
        <v>1.95</v>
      </c>
      <c r="K2986" s="0" t="s">
        <v>18</v>
      </c>
      <c r="L2986" s="0" t="s">
        <v>30</v>
      </c>
      <c r="M2986" s="0" t="n">
        <f aca="false">CEILING(G2986,1)*F2986</f>
        <v>3.9</v>
      </c>
      <c r="N2986" s="0" t="n">
        <f aca="false">M2986-H2986</f>
        <v>1.95</v>
      </c>
      <c r="O2986" s="0" t="n">
        <f aca="false">IF(ABS(N2986-J2986)&lt;0.011,1,0)</f>
        <v>1</v>
      </c>
    </row>
    <row r="2987" customFormat="false" ht="15" hidden="false" customHeight="false" outlineLevel="0" collapsed="false">
      <c r="A2987" s="0" t="s">
        <v>15</v>
      </c>
      <c r="B2987" s="0" t="s">
        <v>440</v>
      </c>
      <c r="C2987" s="0" t="n">
        <v>16</v>
      </c>
      <c r="D2987" s="0" t="n">
        <v>53328</v>
      </c>
      <c r="E2987" s="0" t="s">
        <v>21</v>
      </c>
      <c r="F2987" s="0" t="n">
        <v>4.9</v>
      </c>
      <c r="G2987" s="0" t="n">
        <v>0.5</v>
      </c>
      <c r="H2987" s="0" t="n">
        <v>2.45</v>
      </c>
      <c r="I2987" s="0" t="n">
        <v>4.9</v>
      </c>
      <c r="J2987" s="0" t="n">
        <v>2.45</v>
      </c>
      <c r="K2987" s="0" t="s">
        <v>18</v>
      </c>
      <c r="L2987" s="0" t="s">
        <v>30</v>
      </c>
      <c r="M2987" s="0" t="n">
        <f aca="false">CEILING(G2987,1)*F2987</f>
        <v>4.9</v>
      </c>
      <c r="N2987" s="0" t="n">
        <f aca="false">M2987-H2987</f>
        <v>2.45</v>
      </c>
      <c r="O2987" s="0" t="n">
        <f aca="false">IF(ABS(N2987-J2987)&lt;0.011,1,0)</f>
        <v>1</v>
      </c>
    </row>
    <row r="2988" customFormat="false" ht="15" hidden="false" customHeight="false" outlineLevel="0" collapsed="false">
      <c r="A2988" s="0" t="s">
        <v>15</v>
      </c>
      <c r="B2988" s="0" t="s">
        <v>440</v>
      </c>
      <c r="C2988" s="0" t="n">
        <v>16</v>
      </c>
      <c r="D2988" s="0" t="n">
        <v>53328</v>
      </c>
      <c r="E2988" s="0" t="s">
        <v>22</v>
      </c>
      <c r="F2988" s="0" t="n">
        <v>1.8</v>
      </c>
      <c r="G2988" s="0" t="n">
        <v>0.5</v>
      </c>
      <c r="H2988" s="0" t="n">
        <v>0.9</v>
      </c>
      <c r="I2988" s="0" t="n">
        <v>1.8</v>
      </c>
      <c r="J2988" s="0" t="n">
        <v>0.9</v>
      </c>
      <c r="K2988" s="0" t="s">
        <v>18</v>
      </c>
      <c r="L2988" s="0" t="s">
        <v>30</v>
      </c>
      <c r="M2988" s="0" t="n">
        <f aca="false">CEILING(G2988,1)*F2988</f>
        <v>1.8</v>
      </c>
      <c r="N2988" s="0" t="n">
        <f aca="false">M2988-H2988</f>
        <v>0.9</v>
      </c>
      <c r="O2988" s="0" t="n">
        <f aca="false">IF(ABS(N2988-J2988)&lt;0.011,1,0)</f>
        <v>1</v>
      </c>
    </row>
    <row r="2989" customFormat="false" ht="15" hidden="false" customHeight="false" outlineLevel="0" collapsed="false">
      <c r="A2989" s="0" t="s">
        <v>15</v>
      </c>
      <c r="B2989" s="0" t="s">
        <v>440</v>
      </c>
      <c r="C2989" s="0" t="n">
        <v>16</v>
      </c>
      <c r="D2989" s="0" t="n">
        <v>53328</v>
      </c>
      <c r="E2989" s="0" t="s">
        <v>176</v>
      </c>
      <c r="F2989" s="0" t="n">
        <v>5.9</v>
      </c>
      <c r="G2989" s="0" t="n">
        <v>0.5</v>
      </c>
      <c r="H2989" s="0" t="n">
        <v>2.95</v>
      </c>
      <c r="I2989" s="0" t="n">
        <v>5.9</v>
      </c>
      <c r="J2989" s="0" t="n">
        <v>2.95</v>
      </c>
      <c r="K2989" s="0" t="s">
        <v>18</v>
      </c>
      <c r="L2989" s="0" t="s">
        <v>30</v>
      </c>
      <c r="M2989" s="0" t="n">
        <f aca="false">CEILING(G2989,1)*F2989</f>
        <v>5.9</v>
      </c>
      <c r="N2989" s="0" t="n">
        <f aca="false">M2989-H2989</f>
        <v>2.95</v>
      </c>
      <c r="O2989" s="0" t="n">
        <f aca="false">IF(ABS(N2989-J2989)&lt;0.011,1,0)</f>
        <v>1</v>
      </c>
    </row>
    <row r="2990" customFormat="false" ht="15" hidden="false" customHeight="false" outlineLevel="0" collapsed="false">
      <c r="A2990" s="0" t="s">
        <v>15</v>
      </c>
      <c r="B2990" s="0" t="s">
        <v>440</v>
      </c>
      <c r="C2990" s="0" t="n">
        <v>16</v>
      </c>
      <c r="D2990" s="0" t="n">
        <v>53328</v>
      </c>
      <c r="E2990" s="0" t="s">
        <v>286</v>
      </c>
      <c r="F2990" s="0" t="n">
        <v>6</v>
      </c>
      <c r="G2990" s="0" t="n">
        <v>0.5</v>
      </c>
      <c r="H2990" s="0" t="n">
        <v>3</v>
      </c>
      <c r="I2990" s="0" t="n">
        <v>6</v>
      </c>
      <c r="J2990" s="0" t="n">
        <v>3</v>
      </c>
      <c r="K2990" s="0" t="s">
        <v>18</v>
      </c>
      <c r="L2990" s="0" t="s">
        <v>30</v>
      </c>
      <c r="M2990" s="0" t="n">
        <f aca="false">CEILING(G2990,1)*F2990</f>
        <v>6</v>
      </c>
      <c r="N2990" s="0" t="n">
        <f aca="false">M2990-H2990</f>
        <v>3</v>
      </c>
      <c r="O2990" s="0" t="n">
        <f aca="false">IF(ABS(N2990-J2990)&lt;0.011,1,0)</f>
        <v>1</v>
      </c>
    </row>
    <row r="2991" customFormat="false" ht="15" hidden="false" customHeight="false" outlineLevel="0" collapsed="false">
      <c r="A2991" s="0" t="s">
        <v>15</v>
      </c>
      <c r="B2991" s="0" t="s">
        <v>441</v>
      </c>
      <c r="C2991" s="0" t="n">
        <v>7</v>
      </c>
      <c r="D2991" s="0" t="n">
        <v>53368</v>
      </c>
      <c r="E2991" s="0" t="s">
        <v>146</v>
      </c>
      <c r="F2991" s="0" t="n">
        <v>4</v>
      </c>
      <c r="G2991" s="0" t="n">
        <v>0.5</v>
      </c>
      <c r="H2991" s="0" t="n">
        <v>2</v>
      </c>
      <c r="I2991" s="0" t="n">
        <v>4</v>
      </c>
      <c r="J2991" s="0" t="n">
        <v>2</v>
      </c>
      <c r="K2991" s="0" t="s">
        <v>18</v>
      </c>
      <c r="L2991" s="0" t="s">
        <v>153</v>
      </c>
      <c r="M2991" s="0" t="n">
        <f aca="false">CEILING(G2991,1)*F2991</f>
        <v>4</v>
      </c>
      <c r="N2991" s="0" t="n">
        <f aca="false">M2991-H2991</f>
        <v>2</v>
      </c>
      <c r="O2991" s="0" t="n">
        <f aca="false">IF(ABS(N2991-J2991)&lt;0.011,1,0)</f>
        <v>1</v>
      </c>
    </row>
    <row r="2992" customFormat="false" ht="15" hidden="false" customHeight="false" outlineLevel="0" collapsed="false">
      <c r="A2992" s="0" t="s">
        <v>15</v>
      </c>
      <c r="B2992" s="0" t="s">
        <v>441</v>
      </c>
      <c r="C2992" s="0" t="n">
        <v>7</v>
      </c>
      <c r="D2992" s="0" t="n">
        <v>53368</v>
      </c>
      <c r="E2992" s="0" t="s">
        <v>33</v>
      </c>
      <c r="F2992" s="0" t="n">
        <v>3.9</v>
      </c>
      <c r="G2992" s="0" t="n">
        <v>0.5</v>
      </c>
      <c r="H2992" s="0" t="n">
        <v>1.95</v>
      </c>
      <c r="I2992" s="0" t="n">
        <v>3.9</v>
      </c>
      <c r="J2992" s="0" t="n">
        <v>1.95</v>
      </c>
      <c r="K2992" s="0" t="s">
        <v>18</v>
      </c>
      <c r="L2992" s="0" t="s">
        <v>153</v>
      </c>
      <c r="M2992" s="0" t="n">
        <f aca="false">CEILING(G2992,1)*F2992</f>
        <v>3.9</v>
      </c>
      <c r="N2992" s="0" t="n">
        <f aca="false">M2992-H2992</f>
        <v>1.95</v>
      </c>
      <c r="O2992" s="0" t="n">
        <f aca="false">IF(ABS(N2992-J2992)&lt;0.011,1,0)</f>
        <v>1</v>
      </c>
    </row>
    <row r="2993" customFormat="false" ht="15" hidden="false" customHeight="false" outlineLevel="0" collapsed="false">
      <c r="A2993" s="0" t="s">
        <v>15</v>
      </c>
      <c r="B2993" s="0" t="s">
        <v>441</v>
      </c>
      <c r="C2993" s="0" t="n">
        <v>7</v>
      </c>
      <c r="D2993" s="0" t="n">
        <v>53368</v>
      </c>
      <c r="E2993" s="0" t="s">
        <v>322</v>
      </c>
      <c r="F2993" s="0" t="n">
        <v>7</v>
      </c>
      <c r="G2993" s="0" t="n">
        <v>0.5</v>
      </c>
      <c r="H2993" s="0" t="n">
        <v>3.5</v>
      </c>
      <c r="I2993" s="0" t="n">
        <v>7</v>
      </c>
      <c r="J2993" s="0" t="n">
        <v>3.5</v>
      </c>
      <c r="K2993" s="0" t="s">
        <v>18</v>
      </c>
      <c r="L2993" s="0" t="s">
        <v>153</v>
      </c>
      <c r="M2993" s="0" t="n">
        <f aca="false">CEILING(G2993,1)*F2993</f>
        <v>7</v>
      </c>
      <c r="N2993" s="0" t="n">
        <f aca="false">M2993-H2993</f>
        <v>3.5</v>
      </c>
      <c r="O2993" s="0" t="n">
        <f aca="false">IF(ABS(N2993-J2993)&lt;0.011,1,0)</f>
        <v>1</v>
      </c>
    </row>
    <row r="2994" customFormat="false" ht="15" hidden="false" customHeight="false" outlineLevel="0" collapsed="false">
      <c r="A2994" s="0" t="s">
        <v>15</v>
      </c>
      <c r="B2994" s="0" t="s">
        <v>441</v>
      </c>
      <c r="C2994" s="0" t="n">
        <v>7</v>
      </c>
      <c r="D2994" s="0" t="n">
        <v>53368</v>
      </c>
      <c r="E2994" s="0" t="s">
        <v>91</v>
      </c>
      <c r="F2994" s="0" t="n">
        <v>15.6</v>
      </c>
      <c r="G2994" s="0" t="n">
        <v>0.5</v>
      </c>
      <c r="H2994" s="0" t="n">
        <v>7.8</v>
      </c>
      <c r="I2994" s="0" t="n">
        <v>15.6</v>
      </c>
      <c r="J2994" s="0" t="n">
        <v>7.8</v>
      </c>
      <c r="K2994" s="0" t="s">
        <v>18</v>
      </c>
      <c r="L2994" s="0" t="s">
        <v>153</v>
      </c>
      <c r="M2994" s="0" t="n">
        <f aca="false">CEILING(G2994,1)*F2994</f>
        <v>15.6</v>
      </c>
      <c r="N2994" s="0" t="n">
        <f aca="false">M2994-H2994</f>
        <v>7.8</v>
      </c>
      <c r="O2994" s="0" t="n">
        <f aca="false">IF(ABS(N2994-J2994)&lt;0.011,1,0)</f>
        <v>1</v>
      </c>
    </row>
    <row r="2995" customFormat="false" ht="15" hidden="false" customHeight="false" outlineLevel="0" collapsed="false">
      <c r="A2995" s="0" t="s">
        <v>15</v>
      </c>
      <c r="B2995" s="0" t="s">
        <v>441</v>
      </c>
      <c r="C2995" s="0" t="n">
        <v>7</v>
      </c>
      <c r="D2995" s="0" t="n">
        <v>53368</v>
      </c>
      <c r="E2995" s="0" t="s">
        <v>147</v>
      </c>
      <c r="F2995" s="0" t="n">
        <v>3.5</v>
      </c>
      <c r="G2995" s="0" t="n">
        <v>0.5</v>
      </c>
      <c r="H2995" s="0" t="n">
        <v>1.75</v>
      </c>
      <c r="I2995" s="0" t="n">
        <v>3.5</v>
      </c>
      <c r="J2995" s="0" t="n">
        <v>1.75</v>
      </c>
      <c r="K2995" s="0" t="s">
        <v>18</v>
      </c>
      <c r="L2995" s="0" t="s">
        <v>153</v>
      </c>
      <c r="M2995" s="0" t="n">
        <f aca="false">CEILING(G2995,1)*F2995</f>
        <v>3.5</v>
      </c>
      <c r="N2995" s="0" t="n">
        <f aca="false">M2995-H2995</f>
        <v>1.75</v>
      </c>
      <c r="O2995" s="0" t="n">
        <f aca="false">IF(ABS(N2995-J2995)&lt;0.011,1,0)</f>
        <v>1</v>
      </c>
    </row>
    <row r="2996" customFormat="false" ht="15" hidden="false" customHeight="false" outlineLevel="0" collapsed="false">
      <c r="A2996" s="0" t="s">
        <v>15</v>
      </c>
      <c r="B2996" s="0" t="s">
        <v>441</v>
      </c>
      <c r="C2996" s="0" t="n">
        <v>7</v>
      </c>
      <c r="D2996" s="0" t="n">
        <v>53368</v>
      </c>
      <c r="E2996" s="0" t="s">
        <v>71</v>
      </c>
      <c r="F2996" s="0" t="n">
        <v>3.6</v>
      </c>
      <c r="G2996" s="0" t="n">
        <v>0.5</v>
      </c>
      <c r="H2996" s="0" t="n">
        <v>1.8</v>
      </c>
      <c r="I2996" s="0" t="n">
        <v>3.6</v>
      </c>
      <c r="J2996" s="0" t="n">
        <v>1.8</v>
      </c>
      <c r="K2996" s="0" t="s">
        <v>18</v>
      </c>
      <c r="L2996" s="0" t="s">
        <v>153</v>
      </c>
      <c r="M2996" s="0" t="n">
        <f aca="false">CEILING(G2996,1)*F2996</f>
        <v>3.6</v>
      </c>
      <c r="N2996" s="0" t="n">
        <f aca="false">M2996-H2996</f>
        <v>1.8</v>
      </c>
      <c r="O2996" s="0" t="n">
        <f aca="false">IF(ABS(N2996-J2996)&lt;0.011,1,0)</f>
        <v>1</v>
      </c>
    </row>
    <row r="2997" customFormat="false" ht="15" hidden="false" customHeight="false" outlineLevel="0" collapsed="false">
      <c r="A2997" s="0" t="s">
        <v>15</v>
      </c>
      <c r="B2997" s="0" t="s">
        <v>441</v>
      </c>
      <c r="C2997" s="0" t="n">
        <v>8</v>
      </c>
      <c r="D2997" s="0" t="n">
        <v>53361</v>
      </c>
      <c r="E2997" s="0" t="s">
        <v>146</v>
      </c>
      <c r="F2997" s="0" t="n">
        <v>4</v>
      </c>
      <c r="G2997" s="0" t="n">
        <v>0.5</v>
      </c>
      <c r="H2997" s="0" t="n">
        <v>2</v>
      </c>
      <c r="I2997" s="0" t="n">
        <v>4</v>
      </c>
      <c r="J2997" s="0" t="n">
        <v>2</v>
      </c>
      <c r="K2997" s="0" t="s">
        <v>18</v>
      </c>
      <c r="L2997" s="0" t="s">
        <v>153</v>
      </c>
      <c r="M2997" s="0" t="n">
        <f aca="false">CEILING(G2997,1)*F2997</f>
        <v>4</v>
      </c>
      <c r="N2997" s="0" t="n">
        <f aca="false">M2997-H2997</f>
        <v>2</v>
      </c>
      <c r="O2997" s="0" t="n">
        <f aca="false">IF(ABS(N2997-J2997)&lt;0.011,1,0)</f>
        <v>1</v>
      </c>
    </row>
    <row r="2998" customFormat="false" ht="15" hidden="false" customHeight="false" outlineLevel="0" collapsed="false">
      <c r="A2998" s="0" t="s">
        <v>15</v>
      </c>
      <c r="B2998" s="0" t="s">
        <v>441</v>
      </c>
      <c r="C2998" s="0" t="n">
        <v>8</v>
      </c>
      <c r="D2998" s="0" t="n">
        <v>53361</v>
      </c>
      <c r="E2998" s="0" t="s">
        <v>33</v>
      </c>
      <c r="F2998" s="0" t="n">
        <v>3.9</v>
      </c>
      <c r="G2998" s="0" t="n">
        <v>0.5</v>
      </c>
      <c r="H2998" s="0" t="n">
        <v>1.95</v>
      </c>
      <c r="I2998" s="0" t="n">
        <v>3.9</v>
      </c>
      <c r="J2998" s="0" t="n">
        <v>1.95</v>
      </c>
      <c r="K2998" s="0" t="s">
        <v>18</v>
      </c>
      <c r="L2998" s="0" t="s">
        <v>153</v>
      </c>
      <c r="M2998" s="0" t="n">
        <f aca="false">CEILING(G2998,1)*F2998</f>
        <v>3.9</v>
      </c>
      <c r="N2998" s="0" t="n">
        <f aca="false">M2998-H2998</f>
        <v>1.95</v>
      </c>
      <c r="O2998" s="0" t="n">
        <f aca="false">IF(ABS(N2998-J2998)&lt;0.011,1,0)</f>
        <v>1</v>
      </c>
    </row>
    <row r="2999" customFormat="false" ht="15" hidden="false" customHeight="false" outlineLevel="0" collapsed="false">
      <c r="A2999" s="0" t="s">
        <v>15</v>
      </c>
      <c r="B2999" s="0" t="s">
        <v>441</v>
      </c>
      <c r="C2999" s="0" t="n">
        <v>8</v>
      </c>
      <c r="D2999" s="0" t="n">
        <v>53361</v>
      </c>
      <c r="E2999" s="0" t="s">
        <v>322</v>
      </c>
      <c r="F2999" s="0" t="n">
        <v>7</v>
      </c>
      <c r="G2999" s="0" t="n">
        <v>0.5</v>
      </c>
      <c r="H2999" s="0" t="n">
        <v>3.5</v>
      </c>
      <c r="I2999" s="0" t="n">
        <v>7</v>
      </c>
      <c r="J2999" s="0" t="n">
        <v>3.5</v>
      </c>
      <c r="K2999" s="0" t="s">
        <v>18</v>
      </c>
      <c r="L2999" s="0" t="s">
        <v>153</v>
      </c>
      <c r="M2999" s="0" t="n">
        <f aca="false">CEILING(G2999,1)*F2999</f>
        <v>7</v>
      </c>
      <c r="N2999" s="0" t="n">
        <f aca="false">M2999-H2999</f>
        <v>3.5</v>
      </c>
      <c r="O2999" s="0" t="n">
        <f aca="false">IF(ABS(N2999-J2999)&lt;0.011,1,0)</f>
        <v>1</v>
      </c>
    </row>
    <row r="3000" customFormat="false" ht="15" hidden="false" customHeight="false" outlineLevel="0" collapsed="false">
      <c r="A3000" s="0" t="s">
        <v>15</v>
      </c>
      <c r="B3000" s="0" t="s">
        <v>441</v>
      </c>
      <c r="C3000" s="0" t="n">
        <v>8</v>
      </c>
      <c r="D3000" s="0" t="n">
        <v>53361</v>
      </c>
      <c r="E3000" s="0" t="s">
        <v>91</v>
      </c>
      <c r="F3000" s="0" t="n">
        <v>15.6</v>
      </c>
      <c r="G3000" s="0" t="n">
        <v>0.5</v>
      </c>
      <c r="H3000" s="0" t="n">
        <v>7.8</v>
      </c>
      <c r="I3000" s="0" t="n">
        <v>15.6</v>
      </c>
      <c r="J3000" s="0" t="n">
        <v>7.8</v>
      </c>
      <c r="K3000" s="0" t="s">
        <v>18</v>
      </c>
      <c r="L3000" s="0" t="s">
        <v>153</v>
      </c>
      <c r="M3000" s="0" t="n">
        <f aca="false">CEILING(G3000,1)*F3000</f>
        <v>15.6</v>
      </c>
      <c r="N3000" s="0" t="n">
        <f aca="false">M3000-H3000</f>
        <v>7.8</v>
      </c>
      <c r="O3000" s="0" t="n">
        <f aca="false">IF(ABS(N3000-J3000)&lt;0.011,1,0)</f>
        <v>1</v>
      </c>
    </row>
    <row r="3001" customFormat="false" ht="15" hidden="false" customHeight="false" outlineLevel="0" collapsed="false">
      <c r="A3001" s="0" t="s">
        <v>15</v>
      </c>
      <c r="B3001" s="0" t="s">
        <v>441</v>
      </c>
      <c r="C3001" s="0" t="n">
        <v>8</v>
      </c>
      <c r="D3001" s="0" t="n">
        <v>53361</v>
      </c>
      <c r="E3001" s="0" t="s">
        <v>147</v>
      </c>
      <c r="F3001" s="0" t="n">
        <v>3.5</v>
      </c>
      <c r="G3001" s="0" t="n">
        <v>0.5</v>
      </c>
      <c r="H3001" s="0" t="n">
        <v>1.75</v>
      </c>
      <c r="I3001" s="0" t="n">
        <v>3.5</v>
      </c>
      <c r="J3001" s="0" t="n">
        <v>1.75</v>
      </c>
      <c r="K3001" s="0" t="s">
        <v>18</v>
      </c>
      <c r="L3001" s="0" t="s">
        <v>153</v>
      </c>
      <c r="M3001" s="0" t="n">
        <f aca="false">CEILING(G3001,1)*F3001</f>
        <v>3.5</v>
      </c>
      <c r="N3001" s="0" t="n">
        <f aca="false">M3001-H3001</f>
        <v>1.75</v>
      </c>
      <c r="O3001" s="0" t="n">
        <f aca="false">IF(ABS(N3001-J3001)&lt;0.011,1,0)</f>
        <v>1</v>
      </c>
    </row>
    <row r="3002" customFormat="false" ht="15" hidden="false" customHeight="false" outlineLevel="0" collapsed="false">
      <c r="A3002" s="0" t="s">
        <v>15</v>
      </c>
      <c r="B3002" s="0" t="s">
        <v>441</v>
      </c>
      <c r="C3002" s="0" t="n">
        <v>8</v>
      </c>
      <c r="D3002" s="0" t="n">
        <v>53361</v>
      </c>
      <c r="E3002" s="0" t="s">
        <v>71</v>
      </c>
      <c r="F3002" s="0" t="n">
        <v>3.6</v>
      </c>
      <c r="G3002" s="0" t="n">
        <v>0.5</v>
      </c>
      <c r="H3002" s="0" t="n">
        <v>1.8</v>
      </c>
      <c r="I3002" s="0" t="n">
        <v>3.6</v>
      </c>
      <c r="J3002" s="0" t="n">
        <v>1.8</v>
      </c>
      <c r="K3002" s="0" t="s">
        <v>18</v>
      </c>
      <c r="L3002" s="0" t="s">
        <v>153</v>
      </c>
      <c r="M3002" s="0" t="n">
        <f aca="false">CEILING(G3002,1)*F3002</f>
        <v>3.6</v>
      </c>
      <c r="N3002" s="0" t="n">
        <f aca="false">M3002-H3002</f>
        <v>1.8</v>
      </c>
      <c r="O3002" s="0" t="n">
        <f aca="false">IF(ABS(N3002-J3002)&lt;0.011,1,0)</f>
        <v>1</v>
      </c>
    </row>
    <row r="3003" customFormat="false" ht="15" hidden="false" customHeight="false" outlineLevel="0" collapsed="false">
      <c r="A3003" s="0" t="s">
        <v>15</v>
      </c>
      <c r="B3003" s="0" t="s">
        <v>441</v>
      </c>
      <c r="C3003" s="0" t="n">
        <v>14</v>
      </c>
      <c r="D3003" s="0" t="n">
        <v>53373</v>
      </c>
      <c r="E3003" s="0" t="s">
        <v>84</v>
      </c>
      <c r="F3003" s="0" t="n">
        <v>19</v>
      </c>
      <c r="G3003" s="0" t="n">
        <v>0.5</v>
      </c>
      <c r="H3003" s="0" t="n">
        <v>9.5</v>
      </c>
      <c r="I3003" s="0" t="n">
        <v>19</v>
      </c>
      <c r="J3003" s="0" t="n">
        <v>9.5</v>
      </c>
      <c r="K3003" s="0" t="s">
        <v>18</v>
      </c>
      <c r="L3003" s="0" t="s">
        <v>218</v>
      </c>
      <c r="M3003" s="0" t="n">
        <f aca="false">CEILING(G3003,1)*F3003</f>
        <v>19</v>
      </c>
      <c r="N3003" s="0" t="n">
        <f aca="false">M3003-H3003</f>
        <v>9.5</v>
      </c>
      <c r="O3003" s="0" t="n">
        <f aca="false">IF(ABS(N3003-J3003)&lt;0.011,1,0)</f>
        <v>1</v>
      </c>
    </row>
    <row r="3004" customFormat="false" ht="15" hidden="false" customHeight="false" outlineLevel="0" collapsed="false">
      <c r="A3004" s="0" t="s">
        <v>15</v>
      </c>
      <c r="B3004" s="0" t="s">
        <v>441</v>
      </c>
      <c r="C3004" s="0" t="n">
        <v>14</v>
      </c>
      <c r="D3004" s="0" t="n">
        <v>53373</v>
      </c>
      <c r="E3004" s="0" t="s">
        <v>50</v>
      </c>
      <c r="F3004" s="0" t="n">
        <v>18.6</v>
      </c>
      <c r="G3004" s="0" t="n">
        <v>0.5</v>
      </c>
      <c r="H3004" s="0" t="n">
        <v>9.3</v>
      </c>
      <c r="I3004" s="0" t="n">
        <v>18.6</v>
      </c>
      <c r="J3004" s="0" t="n">
        <v>9.3</v>
      </c>
      <c r="K3004" s="0" t="s">
        <v>18</v>
      </c>
      <c r="L3004" s="0" t="s">
        <v>218</v>
      </c>
      <c r="M3004" s="0" t="n">
        <f aca="false">CEILING(G3004,1)*F3004</f>
        <v>18.6</v>
      </c>
      <c r="N3004" s="0" t="n">
        <f aca="false">M3004-H3004</f>
        <v>9.3</v>
      </c>
      <c r="O3004" s="0" t="n">
        <f aca="false">IF(ABS(N3004-J3004)&lt;0.011,1,0)</f>
        <v>1</v>
      </c>
    </row>
    <row r="3005" customFormat="false" ht="15" hidden="false" customHeight="false" outlineLevel="0" collapsed="false">
      <c r="A3005" s="0" t="s">
        <v>15</v>
      </c>
      <c r="B3005" s="0" t="s">
        <v>441</v>
      </c>
      <c r="C3005" s="0" t="n">
        <v>15</v>
      </c>
      <c r="D3005" s="0" t="n">
        <v>53367</v>
      </c>
      <c r="E3005" s="0" t="s">
        <v>84</v>
      </c>
      <c r="F3005" s="0" t="n">
        <v>19</v>
      </c>
      <c r="G3005" s="0" t="n">
        <v>0.5</v>
      </c>
      <c r="H3005" s="0" t="n">
        <v>9.5</v>
      </c>
      <c r="I3005" s="0" t="n">
        <v>19</v>
      </c>
      <c r="J3005" s="0" t="n">
        <v>9.5</v>
      </c>
      <c r="K3005" s="0" t="s">
        <v>18</v>
      </c>
      <c r="L3005" s="0" t="s">
        <v>218</v>
      </c>
      <c r="M3005" s="0" t="n">
        <f aca="false">CEILING(G3005,1)*F3005</f>
        <v>19</v>
      </c>
      <c r="N3005" s="0" t="n">
        <f aca="false">M3005-H3005</f>
        <v>9.5</v>
      </c>
      <c r="O3005" s="0" t="n">
        <f aca="false">IF(ABS(N3005-J3005)&lt;0.011,1,0)</f>
        <v>1</v>
      </c>
    </row>
    <row r="3006" customFormat="false" ht="15" hidden="false" customHeight="false" outlineLevel="0" collapsed="false">
      <c r="A3006" s="0" t="s">
        <v>15</v>
      </c>
      <c r="B3006" s="0" t="s">
        <v>441</v>
      </c>
      <c r="C3006" s="0" t="n">
        <v>15</v>
      </c>
      <c r="D3006" s="0" t="n">
        <v>53367</v>
      </c>
      <c r="E3006" s="0" t="s">
        <v>50</v>
      </c>
      <c r="F3006" s="0" t="n">
        <v>18.6</v>
      </c>
      <c r="G3006" s="0" t="n">
        <v>0.5</v>
      </c>
      <c r="H3006" s="0" t="n">
        <v>9.3</v>
      </c>
      <c r="I3006" s="0" t="n">
        <v>18.6</v>
      </c>
      <c r="J3006" s="0" t="n">
        <v>9.3</v>
      </c>
      <c r="K3006" s="0" t="s">
        <v>18</v>
      </c>
      <c r="L3006" s="0" t="s">
        <v>218</v>
      </c>
      <c r="M3006" s="0" t="n">
        <f aca="false">CEILING(G3006,1)*F3006</f>
        <v>18.6</v>
      </c>
      <c r="N3006" s="0" t="n">
        <f aca="false">M3006-H3006</f>
        <v>9.3</v>
      </c>
      <c r="O3006" s="0" t="n">
        <f aca="false">IF(ABS(N3006-J3006)&lt;0.011,1,0)</f>
        <v>1</v>
      </c>
    </row>
    <row r="3007" customFormat="false" ht="15" hidden="false" customHeight="false" outlineLevel="0" collapsed="false">
      <c r="A3007" s="0" t="s">
        <v>15</v>
      </c>
      <c r="B3007" s="0" t="s">
        <v>442</v>
      </c>
      <c r="C3007" s="0" t="n">
        <v>9</v>
      </c>
      <c r="D3007" s="0" t="n">
        <v>53391</v>
      </c>
      <c r="E3007" s="0" t="s">
        <v>84</v>
      </c>
      <c r="F3007" s="0" t="n">
        <v>19</v>
      </c>
      <c r="G3007" s="0" t="n">
        <v>1.5</v>
      </c>
      <c r="H3007" s="0" t="n">
        <v>28.5</v>
      </c>
      <c r="I3007" s="0" t="n">
        <v>38</v>
      </c>
      <c r="J3007" s="0" t="n">
        <v>9.5</v>
      </c>
      <c r="K3007" s="0" t="s">
        <v>18</v>
      </c>
      <c r="L3007" s="0" t="s">
        <v>85</v>
      </c>
      <c r="M3007" s="0" t="n">
        <f aca="false">CEILING(G3007,1)*F3007</f>
        <v>38</v>
      </c>
      <c r="N3007" s="0" t="n">
        <f aca="false">M3007-H3007</f>
        <v>9.5</v>
      </c>
      <c r="O3007" s="0" t="n">
        <f aca="false">IF(ABS(N3007-J3007)&lt;0.011,1,0)</f>
        <v>1</v>
      </c>
    </row>
    <row r="3008" customFormat="false" ht="15" hidden="false" customHeight="false" outlineLevel="0" collapsed="false">
      <c r="A3008" s="0" t="s">
        <v>15</v>
      </c>
      <c r="B3008" s="0" t="s">
        <v>442</v>
      </c>
      <c r="C3008" s="0" t="n">
        <v>9</v>
      </c>
      <c r="D3008" s="0" t="n">
        <v>53391</v>
      </c>
      <c r="E3008" s="0" t="s">
        <v>141</v>
      </c>
      <c r="F3008" s="0" t="n">
        <v>8.7</v>
      </c>
      <c r="G3008" s="0" t="n">
        <v>0.5</v>
      </c>
      <c r="H3008" s="0" t="n">
        <v>4.35</v>
      </c>
      <c r="I3008" s="0" t="n">
        <v>8.7</v>
      </c>
      <c r="J3008" s="0" t="n">
        <v>4.35</v>
      </c>
      <c r="K3008" s="0" t="s">
        <v>18</v>
      </c>
      <c r="L3008" s="0" t="s">
        <v>85</v>
      </c>
      <c r="M3008" s="0" t="n">
        <f aca="false">CEILING(G3008,1)*F3008</f>
        <v>8.7</v>
      </c>
      <c r="N3008" s="0" t="n">
        <f aca="false">M3008-H3008</f>
        <v>4.35</v>
      </c>
      <c r="O3008" s="0" t="n">
        <f aca="false">IF(ABS(N3008-J3008)&lt;0.011,1,0)</f>
        <v>1</v>
      </c>
    </row>
    <row r="3009" customFormat="false" ht="15" hidden="false" customHeight="false" outlineLevel="0" collapsed="false">
      <c r="A3009" s="0" t="s">
        <v>15</v>
      </c>
      <c r="B3009" s="0" t="s">
        <v>442</v>
      </c>
      <c r="C3009" s="0" t="n">
        <v>9</v>
      </c>
      <c r="D3009" s="0" t="n">
        <v>53391</v>
      </c>
      <c r="E3009" s="0" t="s">
        <v>32</v>
      </c>
      <c r="F3009" s="0" t="n">
        <v>2.2</v>
      </c>
      <c r="G3009" s="0" t="n">
        <v>0.5</v>
      </c>
      <c r="H3009" s="0" t="n">
        <v>1.1</v>
      </c>
      <c r="I3009" s="0" t="n">
        <v>2.2</v>
      </c>
      <c r="J3009" s="0" t="n">
        <v>1.1</v>
      </c>
      <c r="K3009" s="0" t="s">
        <v>18</v>
      </c>
      <c r="L3009" s="0" t="s">
        <v>85</v>
      </c>
      <c r="M3009" s="0" t="n">
        <f aca="false">CEILING(G3009,1)*F3009</f>
        <v>2.2</v>
      </c>
      <c r="N3009" s="0" t="n">
        <f aca="false">M3009-H3009</f>
        <v>1.1</v>
      </c>
      <c r="O3009" s="0" t="n">
        <f aca="false">IF(ABS(N3009-J3009)&lt;0.011,1,0)</f>
        <v>1</v>
      </c>
    </row>
    <row r="3010" customFormat="false" ht="15" hidden="false" customHeight="false" outlineLevel="0" collapsed="false">
      <c r="A3010" s="0" t="s">
        <v>15</v>
      </c>
      <c r="B3010" s="0" t="s">
        <v>442</v>
      </c>
      <c r="C3010" s="0" t="n">
        <v>9</v>
      </c>
      <c r="D3010" s="0" t="n">
        <v>53391</v>
      </c>
      <c r="E3010" s="0" t="s">
        <v>338</v>
      </c>
      <c r="F3010" s="0" t="n">
        <v>5.2</v>
      </c>
      <c r="G3010" s="0" t="n">
        <v>0.5</v>
      </c>
      <c r="H3010" s="0" t="n">
        <v>2.6</v>
      </c>
      <c r="I3010" s="0" t="n">
        <v>5.2</v>
      </c>
      <c r="J3010" s="0" t="n">
        <v>2.6</v>
      </c>
      <c r="K3010" s="0" t="s">
        <v>18</v>
      </c>
      <c r="L3010" s="0" t="s">
        <v>85</v>
      </c>
      <c r="M3010" s="0" t="n">
        <f aca="false">CEILING(G3010,1)*F3010</f>
        <v>5.2</v>
      </c>
      <c r="N3010" s="0" t="n">
        <f aca="false">M3010-H3010</f>
        <v>2.6</v>
      </c>
      <c r="O3010" s="0" t="n">
        <f aca="false">IF(ABS(N3010-J3010)&lt;0.011,1,0)</f>
        <v>1</v>
      </c>
    </row>
    <row r="3011" customFormat="false" ht="15" hidden="false" customHeight="false" outlineLevel="0" collapsed="false">
      <c r="A3011" s="0" t="s">
        <v>15</v>
      </c>
      <c r="B3011" s="0" t="s">
        <v>442</v>
      </c>
      <c r="C3011" s="0" t="n">
        <v>9</v>
      </c>
      <c r="D3011" s="0" t="n">
        <v>53391</v>
      </c>
      <c r="E3011" s="0" t="s">
        <v>50</v>
      </c>
      <c r="F3011" s="0" t="n">
        <v>18.6</v>
      </c>
      <c r="G3011" s="0" t="n">
        <v>0.5</v>
      </c>
      <c r="H3011" s="0" t="n">
        <v>9.3</v>
      </c>
      <c r="I3011" s="0" t="n">
        <v>18.6</v>
      </c>
      <c r="J3011" s="0" t="n">
        <v>9.3</v>
      </c>
      <c r="K3011" s="0" t="s">
        <v>18</v>
      </c>
      <c r="L3011" s="0" t="s">
        <v>85</v>
      </c>
      <c r="M3011" s="0" t="n">
        <f aca="false">CEILING(G3011,1)*F3011</f>
        <v>18.6</v>
      </c>
      <c r="N3011" s="0" t="n">
        <f aca="false">M3011-H3011</f>
        <v>9.3</v>
      </c>
      <c r="O3011" s="0" t="n">
        <f aca="false">IF(ABS(N3011-J3011)&lt;0.011,1,0)</f>
        <v>1</v>
      </c>
    </row>
    <row r="3012" customFormat="false" ht="15" hidden="false" customHeight="false" outlineLevel="0" collapsed="false">
      <c r="A3012" s="0" t="s">
        <v>15</v>
      </c>
      <c r="B3012" s="0" t="s">
        <v>442</v>
      </c>
      <c r="C3012" s="0" t="n">
        <v>9</v>
      </c>
      <c r="D3012" s="0" t="n">
        <v>53391</v>
      </c>
      <c r="E3012" s="0" t="s">
        <v>116</v>
      </c>
      <c r="F3012" s="0" t="n">
        <v>13.4</v>
      </c>
      <c r="G3012" s="0" t="n">
        <v>0.5</v>
      </c>
      <c r="H3012" s="0" t="n">
        <v>6.7</v>
      </c>
      <c r="I3012" s="0" t="n">
        <v>13.4</v>
      </c>
      <c r="J3012" s="0" t="n">
        <v>6.7</v>
      </c>
      <c r="K3012" s="0" t="s">
        <v>18</v>
      </c>
      <c r="L3012" s="0" t="s">
        <v>85</v>
      </c>
      <c r="M3012" s="0" t="n">
        <f aca="false">CEILING(G3012,1)*F3012</f>
        <v>13.4</v>
      </c>
      <c r="N3012" s="0" t="n">
        <f aca="false">M3012-H3012</f>
        <v>6.7</v>
      </c>
      <c r="O3012" s="0" t="n">
        <f aca="false">IF(ABS(N3012-J3012)&lt;0.011,1,0)</f>
        <v>1</v>
      </c>
    </row>
    <row r="3013" customFormat="false" ht="15" hidden="false" customHeight="false" outlineLevel="0" collapsed="false">
      <c r="A3013" s="0" t="s">
        <v>15</v>
      </c>
      <c r="B3013" s="0" t="s">
        <v>442</v>
      </c>
      <c r="C3013" s="0" t="n">
        <v>9</v>
      </c>
      <c r="D3013" s="0" t="n">
        <v>53391</v>
      </c>
      <c r="E3013" s="0" t="s">
        <v>21</v>
      </c>
      <c r="F3013" s="0" t="n">
        <v>4.9</v>
      </c>
      <c r="G3013" s="0" t="n">
        <v>1.5</v>
      </c>
      <c r="H3013" s="0" t="n">
        <v>7.35</v>
      </c>
      <c r="I3013" s="0" t="n">
        <v>9.8</v>
      </c>
      <c r="J3013" s="0" t="n">
        <v>2.45</v>
      </c>
      <c r="K3013" s="0" t="s">
        <v>18</v>
      </c>
      <c r="L3013" s="0" t="s">
        <v>85</v>
      </c>
      <c r="M3013" s="0" t="n">
        <f aca="false">CEILING(G3013,1)*F3013</f>
        <v>9.8</v>
      </c>
      <c r="N3013" s="0" t="n">
        <f aca="false">M3013-H3013</f>
        <v>2.45</v>
      </c>
      <c r="O3013" s="0" t="n">
        <f aca="false">IF(ABS(N3013-J3013)&lt;0.011,1,0)</f>
        <v>1</v>
      </c>
    </row>
    <row r="3014" customFormat="false" ht="15" hidden="false" customHeight="false" outlineLevel="0" collapsed="false">
      <c r="A3014" s="0" t="s">
        <v>15</v>
      </c>
      <c r="B3014" s="0" t="s">
        <v>442</v>
      </c>
      <c r="C3014" s="0" t="n">
        <v>9</v>
      </c>
      <c r="D3014" s="0" t="n">
        <v>53391</v>
      </c>
      <c r="E3014" s="0" t="s">
        <v>365</v>
      </c>
      <c r="F3014" s="0" t="n">
        <v>7.5</v>
      </c>
      <c r="G3014" s="0" t="n">
        <v>0.5</v>
      </c>
      <c r="H3014" s="0" t="n">
        <v>3.75</v>
      </c>
      <c r="I3014" s="0" t="n">
        <v>7.5</v>
      </c>
      <c r="J3014" s="0" t="n">
        <v>3.75</v>
      </c>
      <c r="K3014" s="0" t="s">
        <v>18</v>
      </c>
      <c r="L3014" s="0" t="s">
        <v>85</v>
      </c>
      <c r="M3014" s="0" t="n">
        <f aca="false">CEILING(G3014,1)*F3014</f>
        <v>7.5</v>
      </c>
      <c r="N3014" s="0" t="n">
        <f aca="false">M3014-H3014</f>
        <v>3.75</v>
      </c>
      <c r="O3014" s="0" t="n">
        <f aca="false">IF(ABS(N3014-J3014)&lt;0.011,1,0)</f>
        <v>1</v>
      </c>
    </row>
    <row r="3015" customFormat="false" ht="15" hidden="false" customHeight="false" outlineLevel="0" collapsed="false">
      <c r="A3015" s="0" t="s">
        <v>15</v>
      </c>
      <c r="B3015" s="0" t="s">
        <v>442</v>
      </c>
      <c r="C3015" s="0" t="n">
        <v>10</v>
      </c>
      <c r="D3015" s="0" t="n">
        <v>53382</v>
      </c>
      <c r="E3015" s="0" t="s">
        <v>84</v>
      </c>
      <c r="F3015" s="0" t="n">
        <v>19</v>
      </c>
      <c r="G3015" s="0" t="n">
        <v>1.5</v>
      </c>
      <c r="H3015" s="0" t="n">
        <v>28.5</v>
      </c>
      <c r="I3015" s="0" t="n">
        <v>38</v>
      </c>
      <c r="J3015" s="0" t="n">
        <v>9.5</v>
      </c>
      <c r="K3015" s="0" t="s">
        <v>18</v>
      </c>
      <c r="L3015" s="0" t="s">
        <v>85</v>
      </c>
      <c r="M3015" s="0" t="n">
        <f aca="false">CEILING(G3015,1)*F3015</f>
        <v>38</v>
      </c>
      <c r="N3015" s="0" t="n">
        <f aca="false">M3015-H3015</f>
        <v>9.5</v>
      </c>
      <c r="O3015" s="0" t="n">
        <f aca="false">IF(ABS(N3015-J3015)&lt;0.011,1,0)</f>
        <v>1</v>
      </c>
    </row>
    <row r="3016" customFormat="false" ht="15" hidden="false" customHeight="false" outlineLevel="0" collapsed="false">
      <c r="A3016" s="0" t="s">
        <v>15</v>
      </c>
      <c r="B3016" s="0" t="s">
        <v>442</v>
      </c>
      <c r="C3016" s="0" t="n">
        <v>10</v>
      </c>
      <c r="D3016" s="0" t="n">
        <v>53382</v>
      </c>
      <c r="E3016" s="0" t="s">
        <v>141</v>
      </c>
      <c r="F3016" s="0" t="n">
        <v>8.7</v>
      </c>
      <c r="G3016" s="0" t="n">
        <v>0.5</v>
      </c>
      <c r="H3016" s="0" t="n">
        <v>4.35</v>
      </c>
      <c r="I3016" s="0" t="n">
        <v>8.7</v>
      </c>
      <c r="J3016" s="0" t="n">
        <v>4.35</v>
      </c>
      <c r="K3016" s="0" t="s">
        <v>18</v>
      </c>
      <c r="L3016" s="0" t="s">
        <v>85</v>
      </c>
      <c r="M3016" s="0" t="n">
        <f aca="false">CEILING(G3016,1)*F3016</f>
        <v>8.7</v>
      </c>
      <c r="N3016" s="0" t="n">
        <f aca="false">M3016-H3016</f>
        <v>4.35</v>
      </c>
      <c r="O3016" s="0" t="n">
        <f aca="false">IF(ABS(N3016-J3016)&lt;0.011,1,0)</f>
        <v>1</v>
      </c>
    </row>
    <row r="3017" customFormat="false" ht="15" hidden="false" customHeight="false" outlineLevel="0" collapsed="false">
      <c r="A3017" s="0" t="s">
        <v>15</v>
      </c>
      <c r="B3017" s="0" t="s">
        <v>442</v>
      </c>
      <c r="C3017" s="0" t="n">
        <v>10</v>
      </c>
      <c r="D3017" s="0" t="n">
        <v>53382</v>
      </c>
      <c r="E3017" s="0" t="s">
        <v>32</v>
      </c>
      <c r="F3017" s="0" t="n">
        <v>2.2</v>
      </c>
      <c r="G3017" s="0" t="n">
        <v>0.5</v>
      </c>
      <c r="H3017" s="0" t="n">
        <v>1.1</v>
      </c>
      <c r="I3017" s="0" t="n">
        <v>2.2</v>
      </c>
      <c r="J3017" s="0" t="n">
        <v>1.1</v>
      </c>
      <c r="K3017" s="0" t="s">
        <v>18</v>
      </c>
      <c r="L3017" s="0" t="s">
        <v>85</v>
      </c>
      <c r="M3017" s="0" t="n">
        <f aca="false">CEILING(G3017,1)*F3017</f>
        <v>2.2</v>
      </c>
      <c r="N3017" s="0" t="n">
        <f aca="false">M3017-H3017</f>
        <v>1.1</v>
      </c>
      <c r="O3017" s="0" t="n">
        <f aca="false">IF(ABS(N3017-J3017)&lt;0.011,1,0)</f>
        <v>1</v>
      </c>
    </row>
    <row r="3018" customFormat="false" ht="15" hidden="false" customHeight="false" outlineLevel="0" collapsed="false">
      <c r="A3018" s="0" t="s">
        <v>15</v>
      </c>
      <c r="B3018" s="0" t="s">
        <v>442</v>
      </c>
      <c r="C3018" s="0" t="n">
        <v>10</v>
      </c>
      <c r="D3018" s="0" t="n">
        <v>53382</v>
      </c>
      <c r="E3018" s="0" t="s">
        <v>338</v>
      </c>
      <c r="F3018" s="0" t="n">
        <v>5.2</v>
      </c>
      <c r="G3018" s="0" t="n">
        <v>0.5</v>
      </c>
      <c r="H3018" s="0" t="n">
        <v>2.6</v>
      </c>
      <c r="I3018" s="0" t="n">
        <v>5.2</v>
      </c>
      <c r="J3018" s="0" t="n">
        <v>2.6</v>
      </c>
      <c r="K3018" s="0" t="s">
        <v>18</v>
      </c>
      <c r="L3018" s="0" t="s">
        <v>85</v>
      </c>
      <c r="M3018" s="0" t="n">
        <f aca="false">CEILING(G3018,1)*F3018</f>
        <v>5.2</v>
      </c>
      <c r="N3018" s="0" t="n">
        <f aca="false">M3018-H3018</f>
        <v>2.6</v>
      </c>
      <c r="O3018" s="0" t="n">
        <f aca="false">IF(ABS(N3018-J3018)&lt;0.011,1,0)</f>
        <v>1</v>
      </c>
    </row>
    <row r="3019" customFormat="false" ht="15" hidden="false" customHeight="false" outlineLevel="0" collapsed="false">
      <c r="A3019" s="0" t="s">
        <v>15</v>
      </c>
      <c r="B3019" s="0" t="s">
        <v>442</v>
      </c>
      <c r="C3019" s="0" t="n">
        <v>10</v>
      </c>
      <c r="D3019" s="0" t="n">
        <v>53382</v>
      </c>
      <c r="E3019" s="0" t="s">
        <v>50</v>
      </c>
      <c r="F3019" s="0" t="n">
        <v>18.6</v>
      </c>
      <c r="G3019" s="0" t="n">
        <v>0.5</v>
      </c>
      <c r="H3019" s="0" t="n">
        <v>9.3</v>
      </c>
      <c r="I3019" s="0" t="n">
        <v>18.6</v>
      </c>
      <c r="J3019" s="0" t="n">
        <v>9.3</v>
      </c>
      <c r="K3019" s="0" t="s">
        <v>18</v>
      </c>
      <c r="L3019" s="0" t="s">
        <v>85</v>
      </c>
      <c r="M3019" s="0" t="n">
        <f aca="false">CEILING(G3019,1)*F3019</f>
        <v>18.6</v>
      </c>
      <c r="N3019" s="0" t="n">
        <f aca="false">M3019-H3019</f>
        <v>9.3</v>
      </c>
      <c r="O3019" s="0" t="n">
        <f aca="false">IF(ABS(N3019-J3019)&lt;0.011,1,0)</f>
        <v>1</v>
      </c>
    </row>
    <row r="3020" customFormat="false" ht="15" hidden="false" customHeight="false" outlineLevel="0" collapsed="false">
      <c r="A3020" s="0" t="s">
        <v>15</v>
      </c>
      <c r="B3020" s="0" t="s">
        <v>442</v>
      </c>
      <c r="C3020" s="0" t="n">
        <v>10</v>
      </c>
      <c r="D3020" s="0" t="n">
        <v>53382</v>
      </c>
      <c r="E3020" s="0" t="s">
        <v>116</v>
      </c>
      <c r="F3020" s="0" t="n">
        <v>13.4</v>
      </c>
      <c r="G3020" s="0" t="n">
        <v>0.5</v>
      </c>
      <c r="H3020" s="0" t="n">
        <v>6.7</v>
      </c>
      <c r="I3020" s="0" t="n">
        <v>13.4</v>
      </c>
      <c r="J3020" s="0" t="n">
        <v>6.7</v>
      </c>
      <c r="K3020" s="0" t="s">
        <v>18</v>
      </c>
      <c r="L3020" s="0" t="s">
        <v>85</v>
      </c>
      <c r="M3020" s="0" t="n">
        <f aca="false">CEILING(G3020,1)*F3020</f>
        <v>13.4</v>
      </c>
      <c r="N3020" s="0" t="n">
        <f aca="false">M3020-H3020</f>
        <v>6.7</v>
      </c>
      <c r="O3020" s="0" t="n">
        <f aca="false">IF(ABS(N3020-J3020)&lt;0.011,1,0)</f>
        <v>1</v>
      </c>
    </row>
    <row r="3021" customFormat="false" ht="15" hidden="false" customHeight="false" outlineLevel="0" collapsed="false">
      <c r="A3021" s="0" t="s">
        <v>15</v>
      </c>
      <c r="B3021" s="0" t="s">
        <v>442</v>
      </c>
      <c r="C3021" s="0" t="n">
        <v>10</v>
      </c>
      <c r="D3021" s="0" t="n">
        <v>53382</v>
      </c>
      <c r="E3021" s="0" t="s">
        <v>21</v>
      </c>
      <c r="F3021" s="0" t="n">
        <v>4.9</v>
      </c>
      <c r="G3021" s="0" t="n">
        <v>1.5</v>
      </c>
      <c r="H3021" s="0" t="n">
        <v>7.35</v>
      </c>
      <c r="I3021" s="0" t="n">
        <v>9.8</v>
      </c>
      <c r="J3021" s="0" t="n">
        <v>2.45</v>
      </c>
      <c r="K3021" s="0" t="s">
        <v>18</v>
      </c>
      <c r="L3021" s="0" t="s">
        <v>85</v>
      </c>
      <c r="M3021" s="0" t="n">
        <f aca="false">CEILING(G3021,1)*F3021</f>
        <v>9.8</v>
      </c>
      <c r="N3021" s="0" t="n">
        <f aca="false">M3021-H3021</f>
        <v>2.45</v>
      </c>
      <c r="O3021" s="0" t="n">
        <f aca="false">IF(ABS(N3021-J3021)&lt;0.011,1,0)</f>
        <v>1</v>
      </c>
    </row>
    <row r="3022" customFormat="false" ht="15" hidden="false" customHeight="false" outlineLevel="0" collapsed="false">
      <c r="A3022" s="0" t="s">
        <v>15</v>
      </c>
      <c r="B3022" s="0" t="s">
        <v>442</v>
      </c>
      <c r="C3022" s="0" t="n">
        <v>10</v>
      </c>
      <c r="D3022" s="0" t="n">
        <v>53382</v>
      </c>
      <c r="E3022" s="0" t="s">
        <v>365</v>
      </c>
      <c r="F3022" s="0" t="n">
        <v>7.5</v>
      </c>
      <c r="G3022" s="0" t="n">
        <v>0.5</v>
      </c>
      <c r="H3022" s="0" t="n">
        <v>3.75</v>
      </c>
      <c r="I3022" s="0" t="n">
        <v>7.5</v>
      </c>
      <c r="J3022" s="0" t="n">
        <v>3.75</v>
      </c>
      <c r="K3022" s="0" t="s">
        <v>18</v>
      </c>
      <c r="L3022" s="0" t="s">
        <v>85</v>
      </c>
      <c r="M3022" s="0" t="n">
        <f aca="false">CEILING(G3022,1)*F3022</f>
        <v>7.5</v>
      </c>
      <c r="N3022" s="0" t="n">
        <f aca="false">M3022-H3022</f>
        <v>3.75</v>
      </c>
      <c r="O3022" s="0" t="n">
        <f aca="false">IF(ABS(N3022-J3022)&lt;0.011,1,0)</f>
        <v>1</v>
      </c>
    </row>
    <row r="3023" customFormat="false" ht="15" hidden="false" customHeight="false" outlineLevel="0" collapsed="false">
      <c r="A3023" s="0" t="s">
        <v>15</v>
      </c>
      <c r="B3023" s="0" t="s">
        <v>443</v>
      </c>
      <c r="C3023" s="0" t="n">
        <v>4</v>
      </c>
      <c r="D3023" s="0" t="n">
        <v>53404</v>
      </c>
      <c r="E3023" s="0" t="s">
        <v>73</v>
      </c>
      <c r="F3023" s="0" t="n">
        <v>8.9</v>
      </c>
      <c r="G3023" s="0" t="n">
        <v>0.5</v>
      </c>
      <c r="H3023" s="0" t="n">
        <v>4.45</v>
      </c>
      <c r="I3023" s="0" t="n">
        <v>8.9</v>
      </c>
      <c r="J3023" s="0" t="n">
        <v>4.45</v>
      </c>
      <c r="K3023" s="0" t="s">
        <v>18</v>
      </c>
      <c r="L3023" s="0" t="s">
        <v>444</v>
      </c>
      <c r="M3023" s="0" t="n">
        <f aca="false">CEILING(G3023,1)*F3023</f>
        <v>8.9</v>
      </c>
      <c r="N3023" s="0" t="n">
        <f aca="false">M3023-H3023</f>
        <v>4.45</v>
      </c>
      <c r="O3023" s="0" t="n">
        <f aca="false">IF(ABS(N3023-J3023)&lt;0.011,1,0)</f>
        <v>1</v>
      </c>
    </row>
    <row r="3024" customFormat="false" ht="15" hidden="false" customHeight="false" outlineLevel="0" collapsed="false">
      <c r="A3024" s="0" t="s">
        <v>15</v>
      </c>
      <c r="B3024" s="0" t="s">
        <v>443</v>
      </c>
      <c r="C3024" s="0" t="n">
        <v>4</v>
      </c>
      <c r="D3024" s="0" t="n">
        <v>53404</v>
      </c>
      <c r="E3024" s="0" t="s">
        <v>185</v>
      </c>
      <c r="F3024" s="0" t="n">
        <v>9</v>
      </c>
      <c r="G3024" s="0" t="n">
        <v>0.5</v>
      </c>
      <c r="H3024" s="0" t="n">
        <v>4.5</v>
      </c>
      <c r="I3024" s="0" t="n">
        <v>9</v>
      </c>
      <c r="J3024" s="0" t="n">
        <v>4.5</v>
      </c>
      <c r="K3024" s="0" t="s">
        <v>18</v>
      </c>
      <c r="L3024" s="0" t="s">
        <v>444</v>
      </c>
      <c r="M3024" s="0" t="n">
        <f aca="false">CEILING(G3024,1)*F3024</f>
        <v>9</v>
      </c>
      <c r="N3024" s="0" t="n">
        <f aca="false">M3024-H3024</f>
        <v>4.5</v>
      </c>
      <c r="O3024" s="0" t="n">
        <f aca="false">IF(ABS(N3024-J3024)&lt;0.011,1,0)</f>
        <v>1</v>
      </c>
    </row>
    <row r="3025" customFormat="false" ht="15" hidden="false" customHeight="false" outlineLevel="0" collapsed="false">
      <c r="A3025" s="0" t="s">
        <v>15</v>
      </c>
      <c r="B3025" s="0" t="s">
        <v>443</v>
      </c>
      <c r="C3025" s="0" t="n">
        <v>4</v>
      </c>
      <c r="D3025" s="0" t="n">
        <v>53404</v>
      </c>
      <c r="E3025" s="0" t="s">
        <v>84</v>
      </c>
      <c r="F3025" s="0" t="n">
        <v>19</v>
      </c>
      <c r="G3025" s="0" t="n">
        <v>0.5</v>
      </c>
      <c r="H3025" s="0" t="n">
        <v>9.5</v>
      </c>
      <c r="I3025" s="0" t="n">
        <v>19</v>
      </c>
      <c r="J3025" s="0" t="n">
        <v>9.5</v>
      </c>
      <c r="K3025" s="0" t="s">
        <v>18</v>
      </c>
      <c r="L3025" s="0" t="s">
        <v>444</v>
      </c>
      <c r="M3025" s="0" t="n">
        <f aca="false">CEILING(G3025,1)*F3025</f>
        <v>19</v>
      </c>
      <c r="N3025" s="0" t="n">
        <f aca="false">M3025-H3025</f>
        <v>9.5</v>
      </c>
      <c r="O3025" s="0" t="n">
        <f aca="false">IF(ABS(N3025-J3025)&lt;0.011,1,0)</f>
        <v>1</v>
      </c>
    </row>
    <row r="3026" customFormat="false" ht="15" hidden="false" customHeight="false" outlineLevel="0" collapsed="false">
      <c r="A3026" s="0" t="s">
        <v>15</v>
      </c>
      <c r="B3026" s="0" t="s">
        <v>443</v>
      </c>
      <c r="C3026" s="0" t="n">
        <v>4</v>
      </c>
      <c r="D3026" s="0" t="n">
        <v>53404</v>
      </c>
      <c r="E3026" s="0" t="s">
        <v>55</v>
      </c>
      <c r="F3026" s="0" t="n">
        <v>6.9</v>
      </c>
      <c r="G3026" s="0" t="n">
        <v>0.5</v>
      </c>
      <c r="H3026" s="0" t="n">
        <v>3.45</v>
      </c>
      <c r="I3026" s="0" t="n">
        <v>6.9</v>
      </c>
      <c r="J3026" s="0" t="n">
        <v>3.45</v>
      </c>
      <c r="K3026" s="0" t="s">
        <v>18</v>
      </c>
      <c r="L3026" s="0" t="s">
        <v>444</v>
      </c>
      <c r="M3026" s="0" t="n">
        <f aca="false">CEILING(G3026,1)*F3026</f>
        <v>6.9</v>
      </c>
      <c r="N3026" s="0" t="n">
        <f aca="false">M3026-H3026</f>
        <v>3.45</v>
      </c>
      <c r="O3026" s="0" t="n">
        <f aca="false">IF(ABS(N3026-J3026)&lt;0.011,1,0)</f>
        <v>1</v>
      </c>
    </row>
    <row r="3027" customFormat="false" ht="15" hidden="false" customHeight="false" outlineLevel="0" collapsed="false">
      <c r="A3027" s="0" t="s">
        <v>15</v>
      </c>
      <c r="B3027" s="0" t="s">
        <v>443</v>
      </c>
      <c r="C3027" s="0" t="n">
        <v>4</v>
      </c>
      <c r="D3027" s="0" t="n">
        <v>53404</v>
      </c>
      <c r="E3027" s="0" t="s">
        <v>163</v>
      </c>
      <c r="F3027" s="0" t="n">
        <v>7.2</v>
      </c>
      <c r="G3027" s="0" t="n">
        <v>0.5</v>
      </c>
      <c r="H3027" s="0" t="n">
        <v>3.6</v>
      </c>
      <c r="I3027" s="0" t="n">
        <v>7.2</v>
      </c>
      <c r="J3027" s="0" t="n">
        <v>3.6</v>
      </c>
      <c r="K3027" s="0" t="s">
        <v>18</v>
      </c>
      <c r="L3027" s="0" t="s">
        <v>444</v>
      </c>
      <c r="M3027" s="0" t="n">
        <f aca="false">CEILING(G3027,1)*F3027</f>
        <v>7.2</v>
      </c>
      <c r="N3027" s="0" t="n">
        <f aca="false">M3027-H3027</f>
        <v>3.6</v>
      </c>
      <c r="O3027" s="0" t="n">
        <f aca="false">IF(ABS(N3027-J3027)&lt;0.011,1,0)</f>
        <v>1</v>
      </c>
    </row>
    <row r="3028" customFormat="false" ht="15" hidden="false" customHeight="false" outlineLevel="0" collapsed="false">
      <c r="A3028" s="0" t="s">
        <v>15</v>
      </c>
      <c r="B3028" s="0" t="s">
        <v>443</v>
      </c>
      <c r="C3028" s="0" t="n">
        <v>4</v>
      </c>
      <c r="D3028" s="0" t="n">
        <v>53404</v>
      </c>
      <c r="E3028" s="0" t="s">
        <v>106</v>
      </c>
      <c r="F3028" s="0" t="n">
        <v>4.7</v>
      </c>
      <c r="G3028" s="0" t="n">
        <v>0.5</v>
      </c>
      <c r="H3028" s="0" t="n">
        <v>2.35</v>
      </c>
      <c r="I3028" s="0" t="n">
        <v>4.7</v>
      </c>
      <c r="J3028" s="0" t="n">
        <v>2.35</v>
      </c>
      <c r="K3028" s="0" t="s">
        <v>18</v>
      </c>
      <c r="L3028" s="0" t="s">
        <v>444</v>
      </c>
      <c r="M3028" s="0" t="n">
        <f aca="false">CEILING(G3028,1)*F3028</f>
        <v>4.7</v>
      </c>
      <c r="N3028" s="0" t="n">
        <f aca="false">M3028-H3028</f>
        <v>2.35</v>
      </c>
      <c r="O3028" s="0" t="n">
        <f aca="false">IF(ABS(N3028-J3028)&lt;0.011,1,0)</f>
        <v>1</v>
      </c>
    </row>
    <row r="3029" customFormat="false" ht="15" hidden="false" customHeight="false" outlineLevel="0" collapsed="false">
      <c r="A3029" s="0" t="s">
        <v>15</v>
      </c>
      <c r="B3029" s="0" t="s">
        <v>443</v>
      </c>
      <c r="C3029" s="0" t="n">
        <v>4</v>
      </c>
      <c r="D3029" s="0" t="n">
        <v>53404</v>
      </c>
      <c r="E3029" s="0" t="s">
        <v>32</v>
      </c>
      <c r="F3029" s="0" t="n">
        <v>2.2</v>
      </c>
      <c r="G3029" s="0" t="n">
        <v>0.5</v>
      </c>
      <c r="H3029" s="0" t="n">
        <v>1.1</v>
      </c>
      <c r="I3029" s="0" t="n">
        <v>2.2</v>
      </c>
      <c r="J3029" s="0" t="n">
        <v>1.1</v>
      </c>
      <c r="K3029" s="0" t="s">
        <v>18</v>
      </c>
      <c r="L3029" s="0" t="s">
        <v>444</v>
      </c>
      <c r="M3029" s="0" t="n">
        <f aca="false">CEILING(G3029,1)*F3029</f>
        <v>2.2</v>
      </c>
      <c r="N3029" s="0" t="n">
        <f aca="false">M3029-H3029</f>
        <v>1.1</v>
      </c>
      <c r="O3029" s="0" t="n">
        <f aca="false">IF(ABS(N3029-J3029)&lt;0.011,1,0)</f>
        <v>1</v>
      </c>
    </row>
    <row r="3030" customFormat="false" ht="15" hidden="false" customHeight="false" outlineLevel="0" collapsed="false">
      <c r="A3030" s="0" t="s">
        <v>15</v>
      </c>
      <c r="B3030" s="0" t="s">
        <v>443</v>
      </c>
      <c r="C3030" s="0" t="n">
        <v>4</v>
      </c>
      <c r="D3030" s="0" t="n">
        <v>53404</v>
      </c>
      <c r="E3030" s="0" t="s">
        <v>222</v>
      </c>
      <c r="F3030" s="0" t="n">
        <v>5.8</v>
      </c>
      <c r="G3030" s="0" t="n">
        <v>0.5</v>
      </c>
      <c r="H3030" s="0" t="n">
        <v>2.9</v>
      </c>
      <c r="I3030" s="0" t="n">
        <v>5.8</v>
      </c>
      <c r="J3030" s="0" t="n">
        <v>2.9</v>
      </c>
      <c r="K3030" s="0" t="s">
        <v>18</v>
      </c>
      <c r="L3030" s="0" t="s">
        <v>444</v>
      </c>
      <c r="M3030" s="0" t="n">
        <f aca="false">CEILING(G3030,1)*F3030</f>
        <v>5.8</v>
      </c>
      <c r="N3030" s="0" t="n">
        <f aca="false">M3030-H3030</f>
        <v>2.9</v>
      </c>
      <c r="O3030" s="0" t="n">
        <f aca="false">IF(ABS(N3030-J3030)&lt;0.011,1,0)</f>
        <v>1</v>
      </c>
    </row>
    <row r="3031" customFormat="false" ht="15" hidden="false" customHeight="false" outlineLevel="0" collapsed="false">
      <c r="A3031" s="0" t="s">
        <v>15</v>
      </c>
      <c r="B3031" s="0" t="s">
        <v>443</v>
      </c>
      <c r="C3031" s="0" t="n">
        <v>4</v>
      </c>
      <c r="D3031" s="0" t="n">
        <v>53404</v>
      </c>
      <c r="E3031" s="0" t="s">
        <v>122</v>
      </c>
      <c r="F3031" s="0" t="n">
        <v>4.9</v>
      </c>
      <c r="G3031" s="0" t="n">
        <v>0.5</v>
      </c>
      <c r="H3031" s="0" t="n">
        <v>2.45</v>
      </c>
      <c r="I3031" s="0" t="n">
        <v>4.9</v>
      </c>
      <c r="J3031" s="0" t="n">
        <v>2.45</v>
      </c>
      <c r="K3031" s="0" t="s">
        <v>18</v>
      </c>
      <c r="L3031" s="0" t="s">
        <v>444</v>
      </c>
      <c r="M3031" s="0" t="n">
        <f aca="false">CEILING(G3031,1)*F3031</f>
        <v>4.9</v>
      </c>
      <c r="N3031" s="0" t="n">
        <f aca="false">M3031-H3031</f>
        <v>2.45</v>
      </c>
      <c r="O3031" s="0" t="n">
        <f aca="false">IF(ABS(N3031-J3031)&lt;0.011,1,0)</f>
        <v>1</v>
      </c>
    </row>
    <row r="3032" customFormat="false" ht="15" hidden="false" customHeight="false" outlineLevel="0" collapsed="false">
      <c r="A3032" s="0" t="s">
        <v>15</v>
      </c>
      <c r="B3032" s="0" t="s">
        <v>443</v>
      </c>
      <c r="C3032" s="0" t="n">
        <v>4</v>
      </c>
      <c r="D3032" s="0" t="n">
        <v>53404</v>
      </c>
      <c r="E3032" s="0" t="s">
        <v>81</v>
      </c>
      <c r="F3032" s="0" t="n">
        <v>19.9</v>
      </c>
      <c r="G3032" s="0" t="n">
        <v>0.5</v>
      </c>
      <c r="H3032" s="0" t="n">
        <v>9.95</v>
      </c>
      <c r="I3032" s="0" t="n">
        <v>19.9</v>
      </c>
      <c r="J3032" s="0" t="n">
        <v>9.95</v>
      </c>
      <c r="K3032" s="0" t="s">
        <v>18</v>
      </c>
      <c r="L3032" s="0" t="s">
        <v>444</v>
      </c>
      <c r="M3032" s="0" t="n">
        <f aca="false">CEILING(G3032,1)*F3032</f>
        <v>19.9</v>
      </c>
      <c r="N3032" s="0" t="n">
        <f aca="false">M3032-H3032</f>
        <v>9.95</v>
      </c>
      <c r="O3032" s="0" t="n">
        <f aca="false">IF(ABS(N3032-J3032)&lt;0.011,1,0)</f>
        <v>1</v>
      </c>
    </row>
    <row r="3033" customFormat="false" ht="15" hidden="false" customHeight="false" outlineLevel="0" collapsed="false">
      <c r="A3033" s="0" t="s">
        <v>15</v>
      </c>
      <c r="B3033" s="0" t="s">
        <v>443</v>
      </c>
      <c r="C3033" s="0" t="n">
        <v>4</v>
      </c>
      <c r="D3033" s="0" t="n">
        <v>53404</v>
      </c>
      <c r="E3033" s="0" t="s">
        <v>22</v>
      </c>
      <c r="F3033" s="0" t="n">
        <v>1.8</v>
      </c>
      <c r="G3033" s="0" t="n">
        <v>0.5</v>
      </c>
      <c r="H3033" s="0" t="n">
        <v>0.9</v>
      </c>
      <c r="I3033" s="0" t="n">
        <v>1.8</v>
      </c>
      <c r="J3033" s="0" t="n">
        <v>0.9</v>
      </c>
      <c r="K3033" s="0" t="s">
        <v>18</v>
      </c>
      <c r="L3033" s="0" t="s">
        <v>444</v>
      </c>
      <c r="M3033" s="0" t="n">
        <f aca="false">CEILING(G3033,1)*F3033</f>
        <v>1.8</v>
      </c>
      <c r="N3033" s="0" t="n">
        <f aca="false">M3033-H3033</f>
        <v>0.9</v>
      </c>
      <c r="O3033" s="0" t="n">
        <f aca="false">IF(ABS(N3033-J3033)&lt;0.011,1,0)</f>
        <v>1</v>
      </c>
    </row>
    <row r="3034" customFormat="false" ht="15" hidden="false" customHeight="false" outlineLevel="0" collapsed="false">
      <c r="A3034" s="0" t="s">
        <v>15</v>
      </c>
      <c r="B3034" s="0" t="s">
        <v>443</v>
      </c>
      <c r="C3034" s="0" t="n">
        <v>6</v>
      </c>
      <c r="D3034" s="0" t="n">
        <v>53392</v>
      </c>
      <c r="E3034" s="0" t="s">
        <v>73</v>
      </c>
      <c r="F3034" s="0" t="n">
        <v>8.9</v>
      </c>
      <c r="G3034" s="0" t="n">
        <v>0.5</v>
      </c>
      <c r="H3034" s="0" t="n">
        <v>4.45</v>
      </c>
      <c r="I3034" s="0" t="n">
        <v>8.9</v>
      </c>
      <c r="J3034" s="0" t="n">
        <v>4.45</v>
      </c>
      <c r="K3034" s="0" t="s">
        <v>18</v>
      </c>
      <c r="L3034" s="0" t="s">
        <v>444</v>
      </c>
      <c r="M3034" s="0" t="n">
        <f aca="false">CEILING(G3034,1)*F3034</f>
        <v>8.9</v>
      </c>
      <c r="N3034" s="0" t="n">
        <f aca="false">M3034-H3034</f>
        <v>4.45</v>
      </c>
      <c r="O3034" s="0" t="n">
        <f aca="false">IF(ABS(N3034-J3034)&lt;0.011,1,0)</f>
        <v>1</v>
      </c>
    </row>
    <row r="3035" customFormat="false" ht="15" hidden="false" customHeight="false" outlineLevel="0" collapsed="false">
      <c r="A3035" s="0" t="s">
        <v>15</v>
      </c>
      <c r="B3035" s="0" t="s">
        <v>443</v>
      </c>
      <c r="C3035" s="0" t="n">
        <v>6</v>
      </c>
      <c r="D3035" s="0" t="n">
        <v>53392</v>
      </c>
      <c r="E3035" s="0" t="s">
        <v>185</v>
      </c>
      <c r="F3035" s="0" t="n">
        <v>9</v>
      </c>
      <c r="G3035" s="0" t="n">
        <v>0.5</v>
      </c>
      <c r="H3035" s="0" t="n">
        <v>4.5</v>
      </c>
      <c r="I3035" s="0" t="n">
        <v>9</v>
      </c>
      <c r="J3035" s="0" t="n">
        <v>4.5</v>
      </c>
      <c r="K3035" s="0" t="s">
        <v>18</v>
      </c>
      <c r="L3035" s="0" t="s">
        <v>444</v>
      </c>
      <c r="M3035" s="0" t="n">
        <f aca="false">CEILING(G3035,1)*F3035</f>
        <v>9</v>
      </c>
      <c r="N3035" s="0" t="n">
        <f aca="false">M3035-H3035</f>
        <v>4.5</v>
      </c>
      <c r="O3035" s="0" t="n">
        <f aca="false">IF(ABS(N3035-J3035)&lt;0.011,1,0)</f>
        <v>1</v>
      </c>
    </row>
    <row r="3036" customFormat="false" ht="15" hidden="false" customHeight="false" outlineLevel="0" collapsed="false">
      <c r="A3036" s="0" t="s">
        <v>15</v>
      </c>
      <c r="B3036" s="0" t="s">
        <v>443</v>
      </c>
      <c r="C3036" s="0" t="n">
        <v>6</v>
      </c>
      <c r="D3036" s="0" t="n">
        <v>53392</v>
      </c>
      <c r="E3036" s="0" t="s">
        <v>84</v>
      </c>
      <c r="F3036" s="0" t="n">
        <v>19</v>
      </c>
      <c r="G3036" s="0" t="n">
        <v>0.5</v>
      </c>
      <c r="H3036" s="0" t="n">
        <v>9.5</v>
      </c>
      <c r="I3036" s="0" t="n">
        <v>19</v>
      </c>
      <c r="J3036" s="0" t="n">
        <v>9.5</v>
      </c>
      <c r="K3036" s="0" t="s">
        <v>18</v>
      </c>
      <c r="L3036" s="0" t="s">
        <v>444</v>
      </c>
      <c r="M3036" s="0" t="n">
        <f aca="false">CEILING(G3036,1)*F3036</f>
        <v>19</v>
      </c>
      <c r="N3036" s="0" t="n">
        <f aca="false">M3036-H3036</f>
        <v>9.5</v>
      </c>
      <c r="O3036" s="0" t="n">
        <f aca="false">IF(ABS(N3036-J3036)&lt;0.011,1,0)</f>
        <v>1</v>
      </c>
    </row>
    <row r="3037" customFormat="false" ht="15" hidden="false" customHeight="false" outlineLevel="0" collapsed="false">
      <c r="A3037" s="0" t="s">
        <v>15</v>
      </c>
      <c r="B3037" s="0" t="s">
        <v>443</v>
      </c>
      <c r="C3037" s="0" t="n">
        <v>6</v>
      </c>
      <c r="D3037" s="0" t="n">
        <v>53392</v>
      </c>
      <c r="E3037" s="0" t="s">
        <v>55</v>
      </c>
      <c r="F3037" s="0" t="n">
        <v>6.9</v>
      </c>
      <c r="G3037" s="0" t="n">
        <v>0.5</v>
      </c>
      <c r="H3037" s="0" t="n">
        <v>3.45</v>
      </c>
      <c r="I3037" s="0" t="n">
        <v>6.9</v>
      </c>
      <c r="J3037" s="0" t="n">
        <v>3.45</v>
      </c>
      <c r="K3037" s="0" t="s">
        <v>18</v>
      </c>
      <c r="L3037" s="0" t="s">
        <v>444</v>
      </c>
      <c r="M3037" s="0" t="n">
        <f aca="false">CEILING(G3037,1)*F3037</f>
        <v>6.9</v>
      </c>
      <c r="N3037" s="0" t="n">
        <f aca="false">M3037-H3037</f>
        <v>3.45</v>
      </c>
      <c r="O3037" s="0" t="n">
        <f aca="false">IF(ABS(N3037-J3037)&lt;0.011,1,0)</f>
        <v>1</v>
      </c>
    </row>
    <row r="3038" customFormat="false" ht="15" hidden="false" customHeight="false" outlineLevel="0" collapsed="false">
      <c r="A3038" s="0" t="s">
        <v>15</v>
      </c>
      <c r="B3038" s="0" t="s">
        <v>443</v>
      </c>
      <c r="C3038" s="0" t="n">
        <v>6</v>
      </c>
      <c r="D3038" s="0" t="n">
        <v>53392</v>
      </c>
      <c r="E3038" s="0" t="s">
        <v>163</v>
      </c>
      <c r="F3038" s="0" t="n">
        <v>7.2</v>
      </c>
      <c r="G3038" s="0" t="n">
        <v>0.5</v>
      </c>
      <c r="H3038" s="0" t="n">
        <v>3.6</v>
      </c>
      <c r="I3038" s="0" t="n">
        <v>7.2</v>
      </c>
      <c r="J3038" s="0" t="n">
        <v>3.6</v>
      </c>
      <c r="K3038" s="0" t="s">
        <v>18</v>
      </c>
      <c r="L3038" s="0" t="s">
        <v>444</v>
      </c>
      <c r="M3038" s="0" t="n">
        <f aca="false">CEILING(G3038,1)*F3038</f>
        <v>7.2</v>
      </c>
      <c r="N3038" s="0" t="n">
        <f aca="false">M3038-H3038</f>
        <v>3.6</v>
      </c>
      <c r="O3038" s="0" t="n">
        <f aca="false">IF(ABS(N3038-J3038)&lt;0.011,1,0)</f>
        <v>1</v>
      </c>
    </row>
    <row r="3039" customFormat="false" ht="15" hidden="false" customHeight="false" outlineLevel="0" collapsed="false">
      <c r="A3039" s="0" t="s">
        <v>15</v>
      </c>
      <c r="B3039" s="0" t="s">
        <v>443</v>
      </c>
      <c r="C3039" s="0" t="n">
        <v>6</v>
      </c>
      <c r="D3039" s="0" t="n">
        <v>53392</v>
      </c>
      <c r="E3039" s="0" t="s">
        <v>106</v>
      </c>
      <c r="F3039" s="0" t="n">
        <v>4.7</v>
      </c>
      <c r="G3039" s="0" t="n">
        <v>0.5</v>
      </c>
      <c r="H3039" s="0" t="n">
        <v>2.35</v>
      </c>
      <c r="I3039" s="0" t="n">
        <v>4.7</v>
      </c>
      <c r="J3039" s="0" t="n">
        <v>2.35</v>
      </c>
      <c r="K3039" s="0" t="s">
        <v>18</v>
      </c>
      <c r="L3039" s="0" t="s">
        <v>444</v>
      </c>
      <c r="M3039" s="0" t="n">
        <f aca="false">CEILING(G3039,1)*F3039</f>
        <v>4.7</v>
      </c>
      <c r="N3039" s="0" t="n">
        <f aca="false">M3039-H3039</f>
        <v>2.35</v>
      </c>
      <c r="O3039" s="0" t="n">
        <f aca="false">IF(ABS(N3039-J3039)&lt;0.011,1,0)</f>
        <v>1</v>
      </c>
    </row>
    <row r="3040" customFormat="false" ht="15" hidden="false" customHeight="false" outlineLevel="0" collapsed="false">
      <c r="A3040" s="0" t="s">
        <v>15</v>
      </c>
      <c r="B3040" s="0" t="s">
        <v>443</v>
      </c>
      <c r="C3040" s="0" t="n">
        <v>6</v>
      </c>
      <c r="D3040" s="0" t="n">
        <v>53392</v>
      </c>
      <c r="E3040" s="0" t="s">
        <v>32</v>
      </c>
      <c r="F3040" s="0" t="n">
        <v>2.2</v>
      </c>
      <c r="G3040" s="0" t="n">
        <v>0.5</v>
      </c>
      <c r="H3040" s="0" t="n">
        <v>1.1</v>
      </c>
      <c r="I3040" s="0" t="n">
        <v>2.2</v>
      </c>
      <c r="J3040" s="0" t="n">
        <v>1.1</v>
      </c>
      <c r="K3040" s="0" t="s">
        <v>18</v>
      </c>
      <c r="L3040" s="0" t="s">
        <v>444</v>
      </c>
      <c r="M3040" s="0" t="n">
        <f aca="false">CEILING(G3040,1)*F3040</f>
        <v>2.2</v>
      </c>
      <c r="N3040" s="0" t="n">
        <f aca="false">M3040-H3040</f>
        <v>1.1</v>
      </c>
      <c r="O3040" s="0" t="n">
        <f aca="false">IF(ABS(N3040-J3040)&lt;0.011,1,0)</f>
        <v>1</v>
      </c>
    </row>
    <row r="3041" customFormat="false" ht="15" hidden="false" customHeight="false" outlineLevel="0" collapsed="false">
      <c r="A3041" s="0" t="s">
        <v>15</v>
      </c>
      <c r="B3041" s="0" t="s">
        <v>443</v>
      </c>
      <c r="C3041" s="0" t="n">
        <v>6</v>
      </c>
      <c r="D3041" s="0" t="n">
        <v>53392</v>
      </c>
      <c r="E3041" s="0" t="s">
        <v>222</v>
      </c>
      <c r="F3041" s="0" t="n">
        <v>5.8</v>
      </c>
      <c r="G3041" s="0" t="n">
        <v>0.5</v>
      </c>
      <c r="H3041" s="0" t="n">
        <v>2.9</v>
      </c>
      <c r="I3041" s="0" t="n">
        <v>5.8</v>
      </c>
      <c r="J3041" s="0" t="n">
        <v>2.9</v>
      </c>
      <c r="K3041" s="0" t="s">
        <v>18</v>
      </c>
      <c r="L3041" s="0" t="s">
        <v>444</v>
      </c>
      <c r="M3041" s="0" t="n">
        <f aca="false">CEILING(G3041,1)*F3041</f>
        <v>5.8</v>
      </c>
      <c r="N3041" s="0" t="n">
        <f aca="false">M3041-H3041</f>
        <v>2.9</v>
      </c>
      <c r="O3041" s="0" t="n">
        <f aca="false">IF(ABS(N3041-J3041)&lt;0.011,1,0)</f>
        <v>1</v>
      </c>
    </row>
    <row r="3042" customFormat="false" ht="15" hidden="false" customHeight="false" outlineLevel="0" collapsed="false">
      <c r="A3042" s="0" t="s">
        <v>15</v>
      </c>
      <c r="B3042" s="0" t="s">
        <v>443</v>
      </c>
      <c r="C3042" s="0" t="n">
        <v>6</v>
      </c>
      <c r="D3042" s="0" t="n">
        <v>53392</v>
      </c>
      <c r="E3042" s="0" t="s">
        <v>122</v>
      </c>
      <c r="F3042" s="0" t="n">
        <v>4.9</v>
      </c>
      <c r="G3042" s="0" t="n">
        <v>0.5</v>
      </c>
      <c r="H3042" s="0" t="n">
        <v>2.45</v>
      </c>
      <c r="I3042" s="0" t="n">
        <v>4.9</v>
      </c>
      <c r="J3042" s="0" t="n">
        <v>2.45</v>
      </c>
      <c r="K3042" s="0" t="s">
        <v>18</v>
      </c>
      <c r="L3042" s="0" t="s">
        <v>444</v>
      </c>
      <c r="M3042" s="0" t="n">
        <f aca="false">CEILING(G3042,1)*F3042</f>
        <v>4.9</v>
      </c>
      <c r="N3042" s="0" t="n">
        <f aca="false">M3042-H3042</f>
        <v>2.45</v>
      </c>
      <c r="O3042" s="0" t="n">
        <f aca="false">IF(ABS(N3042-J3042)&lt;0.011,1,0)</f>
        <v>1</v>
      </c>
    </row>
    <row r="3043" customFormat="false" ht="15" hidden="false" customHeight="false" outlineLevel="0" collapsed="false">
      <c r="A3043" s="0" t="s">
        <v>15</v>
      </c>
      <c r="B3043" s="0" t="s">
        <v>443</v>
      </c>
      <c r="C3043" s="0" t="n">
        <v>6</v>
      </c>
      <c r="D3043" s="0" t="n">
        <v>53392</v>
      </c>
      <c r="E3043" s="0" t="s">
        <v>81</v>
      </c>
      <c r="F3043" s="0" t="n">
        <v>19.9</v>
      </c>
      <c r="G3043" s="0" t="n">
        <v>0.5</v>
      </c>
      <c r="H3043" s="0" t="n">
        <v>9.95</v>
      </c>
      <c r="I3043" s="0" t="n">
        <v>19.9</v>
      </c>
      <c r="J3043" s="0" t="n">
        <v>9.95</v>
      </c>
      <c r="K3043" s="0" t="s">
        <v>18</v>
      </c>
      <c r="L3043" s="0" t="s">
        <v>444</v>
      </c>
      <c r="M3043" s="0" t="n">
        <f aca="false">CEILING(G3043,1)*F3043</f>
        <v>19.9</v>
      </c>
      <c r="N3043" s="0" t="n">
        <f aca="false">M3043-H3043</f>
        <v>9.95</v>
      </c>
      <c r="O3043" s="0" t="n">
        <f aca="false">IF(ABS(N3043-J3043)&lt;0.011,1,0)</f>
        <v>1</v>
      </c>
    </row>
    <row r="3044" customFormat="false" ht="15" hidden="false" customHeight="false" outlineLevel="0" collapsed="false">
      <c r="A3044" s="0" t="s">
        <v>15</v>
      </c>
      <c r="B3044" s="0" t="s">
        <v>443</v>
      </c>
      <c r="C3044" s="0" t="n">
        <v>6</v>
      </c>
      <c r="D3044" s="0" t="n">
        <v>53392</v>
      </c>
      <c r="E3044" s="0" t="s">
        <v>22</v>
      </c>
      <c r="F3044" s="0" t="n">
        <v>1.8</v>
      </c>
      <c r="G3044" s="0" t="n">
        <v>0.5</v>
      </c>
      <c r="H3044" s="0" t="n">
        <v>0.9</v>
      </c>
      <c r="I3044" s="0" t="n">
        <v>1.8</v>
      </c>
      <c r="J3044" s="0" t="n">
        <v>0.9</v>
      </c>
      <c r="K3044" s="0" t="s">
        <v>18</v>
      </c>
      <c r="L3044" s="0" t="s">
        <v>444</v>
      </c>
      <c r="M3044" s="0" t="n">
        <f aca="false">CEILING(G3044,1)*F3044</f>
        <v>1.8</v>
      </c>
      <c r="N3044" s="0" t="n">
        <f aca="false">M3044-H3044</f>
        <v>0.9</v>
      </c>
      <c r="O3044" s="0" t="n">
        <f aca="false">IF(ABS(N3044-J3044)&lt;0.011,1,0)</f>
        <v>1</v>
      </c>
    </row>
    <row r="3045" customFormat="false" ht="15" hidden="false" customHeight="false" outlineLevel="0" collapsed="false">
      <c r="A3045" s="0" t="s">
        <v>15</v>
      </c>
      <c r="B3045" s="0" t="s">
        <v>443</v>
      </c>
      <c r="C3045" s="0" t="n">
        <v>11</v>
      </c>
      <c r="D3045" s="0" t="n">
        <v>53415</v>
      </c>
      <c r="E3045" s="0" t="s">
        <v>38</v>
      </c>
      <c r="F3045" s="0" t="n">
        <v>3.9</v>
      </c>
      <c r="G3045" s="0" t="n">
        <v>0.5</v>
      </c>
      <c r="H3045" s="0" t="n">
        <v>1.95</v>
      </c>
      <c r="I3045" s="0" t="n">
        <v>3.9</v>
      </c>
      <c r="J3045" s="0" t="n">
        <v>1.95</v>
      </c>
      <c r="K3045" s="0" t="s">
        <v>18</v>
      </c>
      <c r="L3045" s="0" t="s">
        <v>19</v>
      </c>
      <c r="M3045" s="0" t="n">
        <f aca="false">CEILING(G3045,1)*F3045</f>
        <v>3.9</v>
      </c>
      <c r="N3045" s="0" t="n">
        <f aca="false">M3045-H3045</f>
        <v>1.95</v>
      </c>
      <c r="O3045" s="0" t="n">
        <f aca="false">IF(ABS(N3045-J3045)&lt;0.011,1,0)</f>
        <v>1</v>
      </c>
    </row>
    <row r="3046" customFormat="false" ht="15" hidden="false" customHeight="false" outlineLevel="0" collapsed="false">
      <c r="A3046" s="0" t="s">
        <v>15</v>
      </c>
      <c r="B3046" s="0" t="s">
        <v>443</v>
      </c>
      <c r="C3046" s="0" t="n">
        <v>11</v>
      </c>
      <c r="D3046" s="0" t="n">
        <v>53415</v>
      </c>
      <c r="E3046" s="0" t="s">
        <v>242</v>
      </c>
      <c r="F3046" s="0" t="n">
        <v>36</v>
      </c>
      <c r="G3046" s="0" t="n">
        <v>0.5</v>
      </c>
      <c r="H3046" s="0" t="n">
        <v>18</v>
      </c>
      <c r="I3046" s="0" t="n">
        <v>36</v>
      </c>
      <c r="J3046" s="0" t="n">
        <v>18</v>
      </c>
      <c r="K3046" s="0" t="s">
        <v>18</v>
      </c>
      <c r="L3046" s="0" t="s">
        <v>19</v>
      </c>
      <c r="M3046" s="0" t="n">
        <f aca="false">CEILING(G3046,1)*F3046</f>
        <v>36</v>
      </c>
      <c r="N3046" s="0" t="n">
        <f aca="false">M3046-H3046</f>
        <v>18</v>
      </c>
      <c r="O3046" s="0" t="n">
        <f aca="false">IF(ABS(N3046-J3046)&lt;0.011,1,0)</f>
        <v>1</v>
      </c>
    </row>
    <row r="3047" customFormat="false" ht="15" hidden="false" customHeight="false" outlineLevel="0" collapsed="false">
      <c r="A3047" s="0" t="s">
        <v>15</v>
      </c>
      <c r="B3047" s="0" t="s">
        <v>443</v>
      </c>
      <c r="C3047" s="0" t="n">
        <v>11</v>
      </c>
      <c r="D3047" s="0" t="n">
        <v>53415</v>
      </c>
      <c r="E3047" s="0" t="s">
        <v>25</v>
      </c>
      <c r="F3047" s="0" t="n">
        <v>16.9</v>
      </c>
      <c r="G3047" s="0" t="n">
        <v>0.5</v>
      </c>
      <c r="H3047" s="0" t="n">
        <v>8.45</v>
      </c>
      <c r="I3047" s="0" t="n">
        <v>16.9</v>
      </c>
      <c r="J3047" s="0" t="n">
        <v>8.45</v>
      </c>
      <c r="K3047" s="0" t="s">
        <v>18</v>
      </c>
      <c r="L3047" s="0" t="s">
        <v>19</v>
      </c>
      <c r="M3047" s="0" t="n">
        <f aca="false">CEILING(G3047,1)*F3047</f>
        <v>16.9</v>
      </c>
      <c r="N3047" s="0" t="n">
        <f aca="false">M3047-H3047</f>
        <v>8.45</v>
      </c>
      <c r="O3047" s="0" t="n">
        <f aca="false">IF(ABS(N3047-J3047)&lt;0.011,1,0)</f>
        <v>1</v>
      </c>
    </row>
    <row r="3048" customFormat="false" ht="15" hidden="false" customHeight="false" outlineLevel="0" collapsed="false">
      <c r="A3048" s="0" t="s">
        <v>15</v>
      </c>
      <c r="B3048" s="0" t="s">
        <v>443</v>
      </c>
      <c r="C3048" s="0" t="n">
        <v>11</v>
      </c>
      <c r="D3048" s="0" t="n">
        <v>53415</v>
      </c>
      <c r="E3048" s="0" t="s">
        <v>78</v>
      </c>
      <c r="F3048" s="0" t="n">
        <v>18.6</v>
      </c>
      <c r="G3048" s="0" t="n">
        <v>0.5</v>
      </c>
      <c r="H3048" s="0" t="n">
        <v>9.3</v>
      </c>
      <c r="I3048" s="0" t="n">
        <v>18.6</v>
      </c>
      <c r="J3048" s="0" t="n">
        <v>9.3</v>
      </c>
      <c r="K3048" s="0" t="s">
        <v>18</v>
      </c>
      <c r="L3048" s="0" t="s">
        <v>19</v>
      </c>
      <c r="M3048" s="0" t="n">
        <f aca="false">CEILING(G3048,1)*F3048</f>
        <v>18.6</v>
      </c>
      <c r="N3048" s="0" t="n">
        <f aca="false">M3048-H3048</f>
        <v>9.3</v>
      </c>
      <c r="O3048" s="0" t="n">
        <f aca="false">IF(ABS(N3048-J3048)&lt;0.011,1,0)</f>
        <v>1</v>
      </c>
    </row>
    <row r="3049" customFormat="false" ht="15" hidden="false" customHeight="false" outlineLevel="0" collapsed="false">
      <c r="A3049" s="0" t="s">
        <v>15</v>
      </c>
      <c r="B3049" s="0" t="s">
        <v>443</v>
      </c>
      <c r="C3049" s="0" t="n">
        <v>11</v>
      </c>
      <c r="D3049" s="0" t="n">
        <v>53415</v>
      </c>
      <c r="E3049" s="0" t="s">
        <v>364</v>
      </c>
      <c r="F3049" s="0" t="n">
        <v>3.8</v>
      </c>
      <c r="G3049" s="0" t="n">
        <v>0.5</v>
      </c>
      <c r="H3049" s="0" t="n">
        <v>1.9</v>
      </c>
      <c r="I3049" s="0" t="n">
        <v>3.8</v>
      </c>
      <c r="J3049" s="0" t="n">
        <v>1.9</v>
      </c>
      <c r="K3049" s="0" t="s">
        <v>18</v>
      </c>
      <c r="L3049" s="0" t="s">
        <v>19</v>
      </c>
      <c r="M3049" s="0" t="n">
        <f aca="false">CEILING(G3049,1)*F3049</f>
        <v>3.8</v>
      </c>
      <c r="N3049" s="0" t="n">
        <f aca="false">M3049-H3049</f>
        <v>1.9</v>
      </c>
      <c r="O3049" s="0" t="n">
        <f aca="false">IF(ABS(N3049-J3049)&lt;0.011,1,0)</f>
        <v>1</v>
      </c>
    </row>
    <row r="3050" customFormat="false" ht="15" hidden="false" customHeight="false" outlineLevel="0" collapsed="false">
      <c r="A3050" s="0" t="s">
        <v>15</v>
      </c>
      <c r="B3050" s="0" t="s">
        <v>443</v>
      </c>
      <c r="C3050" s="0" t="n">
        <v>11</v>
      </c>
      <c r="D3050" s="0" t="n">
        <v>53415</v>
      </c>
      <c r="E3050" s="0" t="s">
        <v>143</v>
      </c>
      <c r="F3050" s="0" t="n">
        <v>3.9</v>
      </c>
      <c r="G3050" s="0" t="n">
        <v>0.5</v>
      </c>
      <c r="H3050" s="0" t="n">
        <v>1.95</v>
      </c>
      <c r="I3050" s="0" t="n">
        <v>3.9</v>
      </c>
      <c r="J3050" s="0" t="n">
        <v>1.95</v>
      </c>
      <c r="K3050" s="0" t="s">
        <v>18</v>
      </c>
      <c r="L3050" s="0" t="s">
        <v>19</v>
      </c>
      <c r="M3050" s="0" t="n">
        <f aca="false">CEILING(G3050,1)*F3050</f>
        <v>3.9</v>
      </c>
      <c r="N3050" s="0" t="n">
        <f aca="false">M3050-H3050</f>
        <v>1.95</v>
      </c>
      <c r="O3050" s="0" t="n">
        <f aca="false">IF(ABS(N3050-J3050)&lt;0.011,1,0)</f>
        <v>1</v>
      </c>
    </row>
    <row r="3051" customFormat="false" ht="15" hidden="false" customHeight="false" outlineLevel="0" collapsed="false">
      <c r="A3051" s="0" t="s">
        <v>15</v>
      </c>
      <c r="B3051" s="0" t="s">
        <v>443</v>
      </c>
      <c r="C3051" s="0" t="n">
        <v>12</v>
      </c>
      <c r="D3051" s="0" t="n">
        <v>53411</v>
      </c>
      <c r="E3051" s="0" t="s">
        <v>38</v>
      </c>
      <c r="F3051" s="0" t="n">
        <v>3.9</v>
      </c>
      <c r="G3051" s="0" t="n">
        <v>0.5</v>
      </c>
      <c r="H3051" s="0" t="n">
        <v>1.95</v>
      </c>
      <c r="I3051" s="0" t="n">
        <v>3.9</v>
      </c>
      <c r="J3051" s="0" t="n">
        <v>1.95</v>
      </c>
      <c r="K3051" s="0" t="s">
        <v>18</v>
      </c>
      <c r="L3051" s="0" t="s">
        <v>19</v>
      </c>
      <c r="M3051" s="0" t="n">
        <f aca="false">CEILING(G3051,1)*F3051</f>
        <v>3.9</v>
      </c>
      <c r="N3051" s="0" t="n">
        <f aca="false">M3051-H3051</f>
        <v>1.95</v>
      </c>
      <c r="O3051" s="0" t="n">
        <f aca="false">IF(ABS(N3051-J3051)&lt;0.011,1,0)</f>
        <v>1</v>
      </c>
    </row>
    <row r="3052" customFormat="false" ht="15" hidden="false" customHeight="false" outlineLevel="0" collapsed="false">
      <c r="A3052" s="0" t="s">
        <v>15</v>
      </c>
      <c r="B3052" s="0" t="s">
        <v>443</v>
      </c>
      <c r="C3052" s="0" t="n">
        <v>12</v>
      </c>
      <c r="D3052" s="0" t="n">
        <v>53411</v>
      </c>
      <c r="E3052" s="0" t="s">
        <v>242</v>
      </c>
      <c r="F3052" s="0" t="n">
        <v>36</v>
      </c>
      <c r="G3052" s="0" t="n">
        <v>0.5</v>
      </c>
      <c r="H3052" s="0" t="n">
        <v>18</v>
      </c>
      <c r="I3052" s="0" t="n">
        <v>36</v>
      </c>
      <c r="J3052" s="0" t="n">
        <v>18</v>
      </c>
      <c r="K3052" s="0" t="s">
        <v>18</v>
      </c>
      <c r="L3052" s="0" t="s">
        <v>19</v>
      </c>
      <c r="M3052" s="0" t="n">
        <f aca="false">CEILING(G3052,1)*F3052</f>
        <v>36</v>
      </c>
      <c r="N3052" s="0" t="n">
        <f aca="false">M3052-H3052</f>
        <v>18</v>
      </c>
      <c r="O3052" s="0" t="n">
        <f aca="false">IF(ABS(N3052-J3052)&lt;0.011,1,0)</f>
        <v>1</v>
      </c>
    </row>
    <row r="3053" customFormat="false" ht="15" hidden="false" customHeight="false" outlineLevel="0" collapsed="false">
      <c r="A3053" s="0" t="s">
        <v>15</v>
      </c>
      <c r="B3053" s="0" t="s">
        <v>443</v>
      </c>
      <c r="C3053" s="0" t="n">
        <v>12</v>
      </c>
      <c r="D3053" s="0" t="n">
        <v>53411</v>
      </c>
      <c r="E3053" s="0" t="s">
        <v>25</v>
      </c>
      <c r="F3053" s="0" t="n">
        <v>16.9</v>
      </c>
      <c r="G3053" s="0" t="n">
        <v>0.5</v>
      </c>
      <c r="H3053" s="0" t="n">
        <v>8.45</v>
      </c>
      <c r="I3053" s="0" t="n">
        <v>16.9</v>
      </c>
      <c r="J3053" s="0" t="n">
        <v>8.45</v>
      </c>
      <c r="K3053" s="0" t="s">
        <v>18</v>
      </c>
      <c r="L3053" s="0" t="s">
        <v>19</v>
      </c>
      <c r="M3053" s="0" t="n">
        <f aca="false">CEILING(G3053,1)*F3053</f>
        <v>16.9</v>
      </c>
      <c r="N3053" s="0" t="n">
        <f aca="false">M3053-H3053</f>
        <v>8.45</v>
      </c>
      <c r="O3053" s="0" t="n">
        <f aca="false">IF(ABS(N3053-J3053)&lt;0.011,1,0)</f>
        <v>1</v>
      </c>
    </row>
    <row r="3054" customFormat="false" ht="15" hidden="false" customHeight="false" outlineLevel="0" collapsed="false">
      <c r="A3054" s="0" t="s">
        <v>15</v>
      </c>
      <c r="B3054" s="0" t="s">
        <v>443</v>
      </c>
      <c r="C3054" s="0" t="n">
        <v>12</v>
      </c>
      <c r="D3054" s="0" t="n">
        <v>53411</v>
      </c>
      <c r="E3054" s="0" t="s">
        <v>78</v>
      </c>
      <c r="F3054" s="0" t="n">
        <v>18.6</v>
      </c>
      <c r="G3054" s="0" t="n">
        <v>0.5</v>
      </c>
      <c r="H3054" s="0" t="n">
        <v>9.3</v>
      </c>
      <c r="I3054" s="0" t="n">
        <v>18.6</v>
      </c>
      <c r="J3054" s="0" t="n">
        <v>9.3</v>
      </c>
      <c r="K3054" s="0" t="s">
        <v>18</v>
      </c>
      <c r="L3054" s="0" t="s">
        <v>19</v>
      </c>
      <c r="M3054" s="0" t="n">
        <f aca="false">CEILING(G3054,1)*F3054</f>
        <v>18.6</v>
      </c>
      <c r="N3054" s="0" t="n">
        <f aca="false">M3054-H3054</f>
        <v>9.3</v>
      </c>
      <c r="O3054" s="0" t="n">
        <f aca="false">IF(ABS(N3054-J3054)&lt;0.011,1,0)</f>
        <v>1</v>
      </c>
    </row>
    <row r="3055" customFormat="false" ht="15" hidden="false" customHeight="false" outlineLevel="0" collapsed="false">
      <c r="A3055" s="0" t="s">
        <v>15</v>
      </c>
      <c r="B3055" s="0" t="s">
        <v>443</v>
      </c>
      <c r="C3055" s="0" t="n">
        <v>12</v>
      </c>
      <c r="D3055" s="0" t="n">
        <v>53411</v>
      </c>
      <c r="E3055" s="0" t="s">
        <v>364</v>
      </c>
      <c r="F3055" s="0" t="n">
        <v>3.8</v>
      </c>
      <c r="G3055" s="0" t="n">
        <v>0.5</v>
      </c>
      <c r="H3055" s="0" t="n">
        <v>1.9</v>
      </c>
      <c r="I3055" s="0" t="n">
        <v>3.8</v>
      </c>
      <c r="J3055" s="0" t="n">
        <v>1.9</v>
      </c>
      <c r="K3055" s="0" t="s">
        <v>18</v>
      </c>
      <c r="L3055" s="0" t="s">
        <v>19</v>
      </c>
      <c r="M3055" s="0" t="n">
        <f aca="false">CEILING(G3055,1)*F3055</f>
        <v>3.8</v>
      </c>
      <c r="N3055" s="0" t="n">
        <f aca="false">M3055-H3055</f>
        <v>1.9</v>
      </c>
      <c r="O3055" s="0" t="n">
        <f aca="false">IF(ABS(N3055-J3055)&lt;0.011,1,0)</f>
        <v>1</v>
      </c>
    </row>
    <row r="3056" customFormat="false" ht="15" hidden="false" customHeight="false" outlineLevel="0" collapsed="false">
      <c r="A3056" s="0" t="s">
        <v>15</v>
      </c>
      <c r="B3056" s="0" t="s">
        <v>443</v>
      </c>
      <c r="C3056" s="0" t="n">
        <v>12</v>
      </c>
      <c r="D3056" s="0" t="n">
        <v>53411</v>
      </c>
      <c r="E3056" s="0" t="s">
        <v>143</v>
      </c>
      <c r="F3056" s="0" t="n">
        <v>3.9</v>
      </c>
      <c r="G3056" s="0" t="n">
        <v>0.5</v>
      </c>
      <c r="H3056" s="0" t="n">
        <v>1.95</v>
      </c>
      <c r="I3056" s="0" t="n">
        <v>3.9</v>
      </c>
      <c r="J3056" s="0" t="n">
        <v>1.95</v>
      </c>
      <c r="K3056" s="0" t="s">
        <v>18</v>
      </c>
      <c r="L3056" s="0" t="s">
        <v>19</v>
      </c>
      <c r="M3056" s="0" t="n">
        <f aca="false">CEILING(G3056,1)*F3056</f>
        <v>3.9</v>
      </c>
      <c r="N3056" s="0" t="n">
        <f aca="false">M3056-H3056</f>
        <v>1.95</v>
      </c>
      <c r="O3056" s="0" t="n">
        <f aca="false">IF(ABS(N3056-J3056)&lt;0.011,1,0)</f>
        <v>1</v>
      </c>
    </row>
    <row r="3057" customFormat="false" ht="15" hidden="false" customHeight="false" outlineLevel="0" collapsed="false">
      <c r="A3057" s="0" t="s">
        <v>15</v>
      </c>
      <c r="B3057" s="0" t="s">
        <v>445</v>
      </c>
      <c r="C3057" s="0" t="n">
        <v>3</v>
      </c>
      <c r="D3057" s="0" t="n">
        <v>53445</v>
      </c>
      <c r="E3057" s="0" t="s">
        <v>45</v>
      </c>
      <c r="F3057" s="0" t="n">
        <v>18.6</v>
      </c>
      <c r="G3057" s="0" t="n">
        <v>0.5</v>
      </c>
      <c r="H3057" s="0" t="n">
        <v>9.3</v>
      </c>
      <c r="I3057" s="0" t="n">
        <v>18.6</v>
      </c>
      <c r="J3057" s="0" t="n">
        <v>9.3</v>
      </c>
      <c r="K3057" s="0" t="s">
        <v>18</v>
      </c>
      <c r="L3057" s="0" t="s">
        <v>64</v>
      </c>
      <c r="M3057" s="0" t="n">
        <f aca="false">CEILING(G3057,1)*F3057</f>
        <v>18.6</v>
      </c>
      <c r="N3057" s="0" t="n">
        <f aca="false">M3057-H3057</f>
        <v>9.3</v>
      </c>
      <c r="O3057" s="0" t="n">
        <f aca="false">IF(ABS(N3057-J3057)&lt;0.011,1,0)</f>
        <v>1</v>
      </c>
    </row>
    <row r="3058" customFormat="false" ht="15" hidden="false" customHeight="false" outlineLevel="0" collapsed="false">
      <c r="A3058" s="0" t="s">
        <v>15</v>
      </c>
      <c r="B3058" s="0" t="s">
        <v>445</v>
      </c>
      <c r="C3058" s="0" t="n">
        <v>3</v>
      </c>
      <c r="D3058" s="0" t="n">
        <v>53445</v>
      </c>
      <c r="E3058" s="0" t="s">
        <v>115</v>
      </c>
      <c r="F3058" s="0" t="n">
        <v>2.9</v>
      </c>
      <c r="G3058" s="0" t="n">
        <v>0.5</v>
      </c>
      <c r="H3058" s="0" t="n">
        <v>1.45</v>
      </c>
      <c r="I3058" s="0" t="n">
        <v>2.9</v>
      </c>
      <c r="J3058" s="0" t="n">
        <v>1.45</v>
      </c>
      <c r="K3058" s="0" t="s">
        <v>18</v>
      </c>
      <c r="L3058" s="0" t="s">
        <v>64</v>
      </c>
      <c r="M3058" s="0" t="n">
        <f aca="false">CEILING(G3058,1)*F3058</f>
        <v>2.9</v>
      </c>
      <c r="N3058" s="0" t="n">
        <f aca="false">M3058-H3058</f>
        <v>1.45</v>
      </c>
      <c r="O3058" s="0" t="n">
        <f aca="false">IF(ABS(N3058-J3058)&lt;0.011,1,0)</f>
        <v>1</v>
      </c>
    </row>
    <row r="3059" customFormat="false" ht="15" hidden="false" customHeight="false" outlineLevel="0" collapsed="false">
      <c r="A3059" s="0" t="s">
        <v>15</v>
      </c>
      <c r="B3059" s="0" t="s">
        <v>445</v>
      </c>
      <c r="C3059" s="0" t="n">
        <v>3</v>
      </c>
      <c r="D3059" s="0" t="n">
        <v>53445</v>
      </c>
      <c r="E3059" s="0" t="s">
        <v>49</v>
      </c>
      <c r="F3059" s="0" t="n">
        <v>17</v>
      </c>
      <c r="G3059" s="0" t="n">
        <v>0.5</v>
      </c>
      <c r="H3059" s="0" t="n">
        <v>8.5</v>
      </c>
      <c r="I3059" s="0" t="n">
        <v>17</v>
      </c>
      <c r="J3059" s="0" t="n">
        <v>8.5</v>
      </c>
      <c r="K3059" s="0" t="s">
        <v>18</v>
      </c>
      <c r="L3059" s="0" t="s">
        <v>64</v>
      </c>
      <c r="M3059" s="0" t="n">
        <f aca="false">CEILING(G3059,1)*F3059</f>
        <v>17</v>
      </c>
      <c r="N3059" s="0" t="n">
        <f aca="false">M3059-H3059</f>
        <v>8.5</v>
      </c>
      <c r="O3059" s="0" t="n">
        <f aca="false">IF(ABS(N3059-J3059)&lt;0.011,1,0)</f>
        <v>1</v>
      </c>
    </row>
    <row r="3060" customFormat="false" ht="15" hidden="false" customHeight="false" outlineLevel="0" collapsed="false">
      <c r="A3060" s="0" t="s">
        <v>15</v>
      </c>
      <c r="B3060" s="0" t="s">
        <v>445</v>
      </c>
      <c r="C3060" s="0" t="n">
        <v>3</v>
      </c>
      <c r="D3060" s="0" t="n">
        <v>53445</v>
      </c>
      <c r="E3060" s="0" t="s">
        <v>159</v>
      </c>
      <c r="F3060" s="0" t="n">
        <v>19.9</v>
      </c>
      <c r="G3060" s="0" t="n">
        <v>0.5</v>
      </c>
      <c r="H3060" s="0" t="n">
        <v>9.95</v>
      </c>
      <c r="I3060" s="0" t="n">
        <v>19.9</v>
      </c>
      <c r="J3060" s="0" t="n">
        <v>9.95</v>
      </c>
      <c r="K3060" s="0" t="s">
        <v>18</v>
      </c>
      <c r="L3060" s="0" t="s">
        <v>64</v>
      </c>
      <c r="M3060" s="0" t="n">
        <f aca="false">CEILING(G3060,1)*F3060</f>
        <v>19.9</v>
      </c>
      <c r="N3060" s="0" t="n">
        <f aca="false">M3060-H3060</f>
        <v>9.95</v>
      </c>
      <c r="O3060" s="0" t="n">
        <f aca="false">IF(ABS(N3060-J3060)&lt;0.011,1,0)</f>
        <v>1</v>
      </c>
    </row>
    <row r="3061" customFormat="false" ht="15" hidden="false" customHeight="false" outlineLevel="0" collapsed="false">
      <c r="A3061" s="0" t="s">
        <v>15</v>
      </c>
      <c r="B3061" s="0" t="s">
        <v>445</v>
      </c>
      <c r="C3061" s="0" t="n">
        <v>3</v>
      </c>
      <c r="D3061" s="0" t="n">
        <v>53445</v>
      </c>
      <c r="E3061" s="0" t="s">
        <v>370</v>
      </c>
      <c r="F3061" s="0" t="n">
        <v>4</v>
      </c>
      <c r="G3061" s="0" t="n">
        <v>0.5</v>
      </c>
      <c r="H3061" s="0" t="n">
        <v>2</v>
      </c>
      <c r="I3061" s="0" t="n">
        <v>4</v>
      </c>
      <c r="J3061" s="0" t="n">
        <v>2</v>
      </c>
      <c r="K3061" s="0" t="s">
        <v>18</v>
      </c>
      <c r="L3061" s="0" t="s">
        <v>64</v>
      </c>
      <c r="M3061" s="0" t="n">
        <f aca="false">CEILING(G3061,1)*F3061</f>
        <v>4</v>
      </c>
      <c r="N3061" s="0" t="n">
        <f aca="false">M3061-H3061</f>
        <v>2</v>
      </c>
      <c r="O3061" s="0" t="n">
        <f aca="false">IF(ABS(N3061-J3061)&lt;0.011,1,0)</f>
        <v>1</v>
      </c>
    </row>
    <row r="3062" customFormat="false" ht="15" hidden="false" customHeight="false" outlineLevel="0" collapsed="false">
      <c r="A3062" s="0" t="s">
        <v>15</v>
      </c>
      <c r="B3062" s="0" t="s">
        <v>445</v>
      </c>
      <c r="C3062" s="0" t="n">
        <v>4</v>
      </c>
      <c r="D3062" s="0" t="n">
        <v>53442</v>
      </c>
      <c r="E3062" s="0" t="s">
        <v>45</v>
      </c>
      <c r="F3062" s="0" t="n">
        <v>18.6</v>
      </c>
      <c r="G3062" s="0" t="n">
        <v>0.5</v>
      </c>
      <c r="H3062" s="0" t="n">
        <v>9.3</v>
      </c>
      <c r="I3062" s="0" t="n">
        <v>18.6</v>
      </c>
      <c r="J3062" s="0" t="n">
        <v>9.3</v>
      </c>
      <c r="K3062" s="0" t="s">
        <v>18</v>
      </c>
      <c r="L3062" s="0" t="s">
        <v>64</v>
      </c>
      <c r="M3062" s="0" t="n">
        <f aca="false">CEILING(G3062,1)*F3062</f>
        <v>18.6</v>
      </c>
      <c r="N3062" s="0" t="n">
        <f aca="false">M3062-H3062</f>
        <v>9.3</v>
      </c>
      <c r="O3062" s="0" t="n">
        <f aca="false">IF(ABS(N3062-J3062)&lt;0.011,1,0)</f>
        <v>1</v>
      </c>
    </row>
    <row r="3063" customFormat="false" ht="15" hidden="false" customHeight="false" outlineLevel="0" collapsed="false">
      <c r="A3063" s="0" t="s">
        <v>15</v>
      </c>
      <c r="B3063" s="0" t="s">
        <v>445</v>
      </c>
      <c r="C3063" s="0" t="n">
        <v>4</v>
      </c>
      <c r="D3063" s="0" t="n">
        <v>53442</v>
      </c>
      <c r="E3063" s="0" t="s">
        <v>115</v>
      </c>
      <c r="F3063" s="0" t="n">
        <v>2.9</v>
      </c>
      <c r="G3063" s="0" t="n">
        <v>0.5</v>
      </c>
      <c r="H3063" s="0" t="n">
        <v>1.45</v>
      </c>
      <c r="I3063" s="0" t="n">
        <v>2.9</v>
      </c>
      <c r="J3063" s="0" t="n">
        <v>1.45</v>
      </c>
      <c r="K3063" s="0" t="s">
        <v>18</v>
      </c>
      <c r="L3063" s="0" t="s">
        <v>64</v>
      </c>
      <c r="M3063" s="0" t="n">
        <f aca="false">CEILING(G3063,1)*F3063</f>
        <v>2.9</v>
      </c>
      <c r="N3063" s="0" t="n">
        <f aca="false">M3063-H3063</f>
        <v>1.45</v>
      </c>
      <c r="O3063" s="0" t="n">
        <f aca="false">IF(ABS(N3063-J3063)&lt;0.011,1,0)</f>
        <v>1</v>
      </c>
    </row>
    <row r="3064" customFormat="false" ht="15" hidden="false" customHeight="false" outlineLevel="0" collapsed="false">
      <c r="A3064" s="0" t="s">
        <v>15</v>
      </c>
      <c r="B3064" s="0" t="s">
        <v>445</v>
      </c>
      <c r="C3064" s="0" t="n">
        <v>4</v>
      </c>
      <c r="D3064" s="0" t="n">
        <v>53442</v>
      </c>
      <c r="E3064" s="0" t="s">
        <v>49</v>
      </c>
      <c r="F3064" s="0" t="n">
        <v>17</v>
      </c>
      <c r="G3064" s="0" t="n">
        <v>0.5</v>
      </c>
      <c r="H3064" s="0" t="n">
        <v>8.5</v>
      </c>
      <c r="I3064" s="0" t="n">
        <v>17</v>
      </c>
      <c r="J3064" s="0" t="n">
        <v>8.5</v>
      </c>
      <c r="K3064" s="0" t="s">
        <v>18</v>
      </c>
      <c r="L3064" s="0" t="s">
        <v>64</v>
      </c>
      <c r="M3064" s="0" t="n">
        <f aca="false">CEILING(G3064,1)*F3064</f>
        <v>17</v>
      </c>
      <c r="N3064" s="0" t="n">
        <f aca="false">M3064-H3064</f>
        <v>8.5</v>
      </c>
      <c r="O3064" s="0" t="n">
        <f aca="false">IF(ABS(N3064-J3064)&lt;0.011,1,0)</f>
        <v>1</v>
      </c>
    </row>
    <row r="3065" customFormat="false" ht="15" hidden="false" customHeight="false" outlineLevel="0" collapsed="false">
      <c r="A3065" s="0" t="s">
        <v>15</v>
      </c>
      <c r="B3065" s="0" t="s">
        <v>445</v>
      </c>
      <c r="C3065" s="0" t="n">
        <v>4</v>
      </c>
      <c r="D3065" s="0" t="n">
        <v>53442</v>
      </c>
      <c r="E3065" s="0" t="s">
        <v>159</v>
      </c>
      <c r="F3065" s="0" t="n">
        <v>19.9</v>
      </c>
      <c r="G3065" s="0" t="n">
        <v>0.5</v>
      </c>
      <c r="H3065" s="0" t="n">
        <v>9.95</v>
      </c>
      <c r="I3065" s="0" t="n">
        <v>19.9</v>
      </c>
      <c r="J3065" s="0" t="n">
        <v>9.95</v>
      </c>
      <c r="K3065" s="0" t="s">
        <v>18</v>
      </c>
      <c r="L3065" s="0" t="s">
        <v>64</v>
      </c>
      <c r="M3065" s="0" t="n">
        <f aca="false">CEILING(G3065,1)*F3065</f>
        <v>19.9</v>
      </c>
      <c r="N3065" s="0" t="n">
        <f aca="false">M3065-H3065</f>
        <v>9.95</v>
      </c>
      <c r="O3065" s="0" t="n">
        <f aca="false">IF(ABS(N3065-J3065)&lt;0.011,1,0)</f>
        <v>1</v>
      </c>
    </row>
    <row r="3066" customFormat="false" ht="15" hidden="false" customHeight="false" outlineLevel="0" collapsed="false">
      <c r="A3066" s="0" t="s">
        <v>15</v>
      </c>
      <c r="B3066" s="0" t="s">
        <v>445</v>
      </c>
      <c r="C3066" s="0" t="n">
        <v>4</v>
      </c>
      <c r="D3066" s="0" t="n">
        <v>53442</v>
      </c>
      <c r="E3066" s="0" t="s">
        <v>370</v>
      </c>
      <c r="F3066" s="0" t="n">
        <v>4</v>
      </c>
      <c r="G3066" s="0" t="n">
        <v>0.5</v>
      </c>
      <c r="H3066" s="0" t="n">
        <v>2</v>
      </c>
      <c r="I3066" s="0" t="n">
        <v>4</v>
      </c>
      <c r="J3066" s="0" t="n">
        <v>2</v>
      </c>
      <c r="K3066" s="0" t="s">
        <v>18</v>
      </c>
      <c r="L3066" s="0" t="s">
        <v>64</v>
      </c>
      <c r="M3066" s="0" t="n">
        <f aca="false">CEILING(G3066,1)*F3066</f>
        <v>4</v>
      </c>
      <c r="N3066" s="0" t="n">
        <f aca="false">M3066-H3066</f>
        <v>2</v>
      </c>
      <c r="O3066" s="0" t="n">
        <f aca="false">IF(ABS(N3066-J3066)&lt;0.011,1,0)</f>
        <v>1</v>
      </c>
    </row>
    <row r="3067" customFormat="false" ht="15" hidden="false" customHeight="false" outlineLevel="0" collapsed="false">
      <c r="A3067" s="0" t="s">
        <v>15</v>
      </c>
      <c r="B3067" s="0" t="s">
        <v>446</v>
      </c>
      <c r="C3067" s="0" t="n">
        <v>3</v>
      </c>
      <c r="D3067" s="0" t="n">
        <v>53483</v>
      </c>
      <c r="E3067" s="0" t="s">
        <v>47</v>
      </c>
      <c r="F3067" s="0" t="n">
        <v>18.6</v>
      </c>
      <c r="G3067" s="0" t="n">
        <v>0.5</v>
      </c>
      <c r="H3067" s="0" t="n">
        <v>9.3</v>
      </c>
      <c r="I3067" s="0" t="n">
        <v>18.6</v>
      </c>
      <c r="J3067" s="0" t="n">
        <v>9.3</v>
      </c>
      <c r="K3067" s="0" t="s">
        <v>18</v>
      </c>
      <c r="L3067" s="0" t="s">
        <v>64</v>
      </c>
      <c r="M3067" s="0" t="n">
        <f aca="false">CEILING(G3067,1)*F3067</f>
        <v>18.6</v>
      </c>
      <c r="N3067" s="0" t="n">
        <f aca="false">M3067-H3067</f>
        <v>9.3</v>
      </c>
      <c r="O3067" s="0" t="n">
        <f aca="false">IF(ABS(N3067-J3067)&lt;0.011,1,0)</f>
        <v>1</v>
      </c>
    </row>
    <row r="3068" customFormat="false" ht="15" hidden="false" customHeight="false" outlineLevel="0" collapsed="false">
      <c r="A3068" s="0" t="s">
        <v>15</v>
      </c>
      <c r="B3068" s="0" t="s">
        <v>446</v>
      </c>
      <c r="C3068" s="0" t="n">
        <v>3</v>
      </c>
      <c r="D3068" s="0" t="n">
        <v>53483</v>
      </c>
      <c r="E3068" s="0" t="s">
        <v>78</v>
      </c>
      <c r="F3068" s="0" t="n">
        <v>18.6</v>
      </c>
      <c r="G3068" s="0" t="n">
        <v>0.5</v>
      </c>
      <c r="H3068" s="0" t="n">
        <v>9.3</v>
      </c>
      <c r="I3068" s="0" t="n">
        <v>18.6</v>
      </c>
      <c r="J3068" s="0" t="n">
        <v>9.3</v>
      </c>
      <c r="K3068" s="0" t="s">
        <v>18</v>
      </c>
      <c r="L3068" s="0" t="s">
        <v>64</v>
      </c>
      <c r="M3068" s="0" t="n">
        <f aca="false">CEILING(G3068,1)*F3068</f>
        <v>18.6</v>
      </c>
      <c r="N3068" s="0" t="n">
        <f aca="false">M3068-H3068</f>
        <v>9.3</v>
      </c>
      <c r="O3068" s="0" t="n">
        <f aca="false">IF(ABS(N3068-J3068)&lt;0.011,1,0)</f>
        <v>1</v>
      </c>
    </row>
    <row r="3069" customFormat="false" ht="15" hidden="false" customHeight="false" outlineLevel="0" collapsed="false">
      <c r="A3069" s="0" t="s">
        <v>15</v>
      </c>
      <c r="B3069" s="0" t="s">
        <v>446</v>
      </c>
      <c r="C3069" s="0" t="n">
        <v>3</v>
      </c>
      <c r="D3069" s="0" t="n">
        <v>53483</v>
      </c>
      <c r="E3069" s="0" t="s">
        <v>208</v>
      </c>
      <c r="F3069" s="0" t="n">
        <v>7.5</v>
      </c>
      <c r="G3069" s="0" t="n">
        <v>0.5</v>
      </c>
      <c r="H3069" s="0" t="n">
        <v>3.75</v>
      </c>
      <c r="I3069" s="0" t="n">
        <v>7.5</v>
      </c>
      <c r="J3069" s="0" t="n">
        <v>3.75</v>
      </c>
      <c r="K3069" s="0" t="s">
        <v>18</v>
      </c>
      <c r="L3069" s="0" t="s">
        <v>64</v>
      </c>
      <c r="M3069" s="0" t="n">
        <f aca="false">CEILING(G3069,1)*F3069</f>
        <v>7.5</v>
      </c>
      <c r="N3069" s="0" t="n">
        <f aca="false">M3069-H3069</f>
        <v>3.75</v>
      </c>
      <c r="O3069" s="0" t="n">
        <f aca="false">IF(ABS(N3069-J3069)&lt;0.011,1,0)</f>
        <v>1</v>
      </c>
    </row>
    <row r="3070" customFormat="false" ht="15" hidden="false" customHeight="false" outlineLevel="0" collapsed="false">
      <c r="A3070" s="0" t="s">
        <v>15</v>
      </c>
      <c r="B3070" s="0" t="s">
        <v>446</v>
      </c>
      <c r="C3070" s="0" t="n">
        <v>3</v>
      </c>
      <c r="D3070" s="0" t="n">
        <v>53483</v>
      </c>
      <c r="E3070" s="0" t="s">
        <v>106</v>
      </c>
      <c r="F3070" s="0" t="n">
        <v>4.7</v>
      </c>
      <c r="G3070" s="0" t="n">
        <v>0.5</v>
      </c>
      <c r="H3070" s="0" t="n">
        <v>2.35</v>
      </c>
      <c r="I3070" s="0" t="n">
        <v>4.7</v>
      </c>
      <c r="J3070" s="0" t="n">
        <v>2.35</v>
      </c>
      <c r="K3070" s="0" t="s">
        <v>18</v>
      </c>
      <c r="L3070" s="0" t="s">
        <v>64</v>
      </c>
      <c r="M3070" s="0" t="n">
        <f aca="false">CEILING(G3070,1)*F3070</f>
        <v>4.7</v>
      </c>
      <c r="N3070" s="0" t="n">
        <f aca="false">M3070-H3070</f>
        <v>2.35</v>
      </c>
      <c r="O3070" s="0" t="n">
        <f aca="false">IF(ABS(N3070-J3070)&lt;0.011,1,0)</f>
        <v>1</v>
      </c>
    </row>
    <row r="3071" customFormat="false" ht="15" hidden="false" customHeight="false" outlineLevel="0" collapsed="false">
      <c r="A3071" s="0" t="s">
        <v>15</v>
      </c>
      <c r="B3071" s="0" t="s">
        <v>446</v>
      </c>
      <c r="C3071" s="0" t="n">
        <v>3</v>
      </c>
      <c r="D3071" s="0" t="n">
        <v>53483</v>
      </c>
      <c r="E3071" s="0" t="s">
        <v>115</v>
      </c>
      <c r="F3071" s="0" t="n">
        <v>2.9</v>
      </c>
      <c r="G3071" s="0" t="n">
        <v>0.5</v>
      </c>
      <c r="H3071" s="0" t="n">
        <v>1.45</v>
      </c>
      <c r="I3071" s="0" t="n">
        <v>2.9</v>
      </c>
      <c r="J3071" s="0" t="n">
        <v>1.45</v>
      </c>
      <c r="K3071" s="0" t="s">
        <v>18</v>
      </c>
      <c r="L3071" s="0" t="s">
        <v>64</v>
      </c>
      <c r="M3071" s="0" t="n">
        <f aca="false">CEILING(G3071,1)*F3071</f>
        <v>2.9</v>
      </c>
      <c r="N3071" s="0" t="n">
        <f aca="false">M3071-H3071</f>
        <v>1.45</v>
      </c>
      <c r="O3071" s="0" t="n">
        <f aca="false">IF(ABS(N3071-J3071)&lt;0.011,1,0)</f>
        <v>1</v>
      </c>
    </row>
    <row r="3072" customFormat="false" ht="15" hidden="false" customHeight="false" outlineLevel="0" collapsed="false">
      <c r="A3072" s="0" t="s">
        <v>15</v>
      </c>
      <c r="B3072" s="0" t="s">
        <v>446</v>
      </c>
      <c r="C3072" s="0" t="n">
        <v>3</v>
      </c>
      <c r="D3072" s="0" t="n">
        <v>53483</v>
      </c>
      <c r="E3072" s="0" t="s">
        <v>75</v>
      </c>
      <c r="F3072" s="0" t="n">
        <v>5.6</v>
      </c>
      <c r="G3072" s="0" t="n">
        <v>0.5</v>
      </c>
      <c r="H3072" s="0" t="n">
        <v>2.8</v>
      </c>
      <c r="I3072" s="0" t="n">
        <v>5.6</v>
      </c>
      <c r="J3072" s="0" t="n">
        <v>2.8</v>
      </c>
      <c r="K3072" s="0" t="s">
        <v>18</v>
      </c>
      <c r="L3072" s="0" t="s">
        <v>64</v>
      </c>
      <c r="M3072" s="0" t="n">
        <f aca="false">CEILING(G3072,1)*F3072</f>
        <v>5.6</v>
      </c>
      <c r="N3072" s="0" t="n">
        <f aca="false">M3072-H3072</f>
        <v>2.8</v>
      </c>
      <c r="O3072" s="0" t="n">
        <f aca="false">IF(ABS(N3072-J3072)&lt;0.011,1,0)</f>
        <v>1</v>
      </c>
    </row>
    <row r="3073" customFormat="false" ht="15" hidden="false" customHeight="false" outlineLevel="0" collapsed="false">
      <c r="A3073" s="0" t="s">
        <v>15</v>
      </c>
      <c r="B3073" s="0" t="s">
        <v>446</v>
      </c>
      <c r="C3073" s="0" t="n">
        <v>3</v>
      </c>
      <c r="D3073" s="0" t="n">
        <v>53483</v>
      </c>
      <c r="E3073" s="0" t="s">
        <v>93</v>
      </c>
      <c r="F3073" s="0" t="n">
        <v>9.8</v>
      </c>
      <c r="G3073" s="0" t="n">
        <v>0.5</v>
      </c>
      <c r="H3073" s="0" t="n">
        <v>4.9</v>
      </c>
      <c r="I3073" s="0" t="n">
        <v>9.8</v>
      </c>
      <c r="J3073" s="0" t="n">
        <v>4.9</v>
      </c>
      <c r="K3073" s="0" t="s">
        <v>18</v>
      </c>
      <c r="L3073" s="0" t="s">
        <v>64</v>
      </c>
      <c r="M3073" s="0" t="n">
        <f aca="false">CEILING(G3073,1)*F3073</f>
        <v>9.8</v>
      </c>
      <c r="N3073" s="0" t="n">
        <f aca="false">M3073-H3073</f>
        <v>4.9</v>
      </c>
      <c r="O3073" s="0" t="n">
        <f aca="false">IF(ABS(N3073-J3073)&lt;0.011,1,0)</f>
        <v>1</v>
      </c>
    </row>
    <row r="3074" customFormat="false" ht="15" hidden="false" customHeight="false" outlineLevel="0" collapsed="false">
      <c r="A3074" s="0" t="s">
        <v>15</v>
      </c>
      <c r="B3074" s="0" t="s">
        <v>446</v>
      </c>
      <c r="C3074" s="0" t="n">
        <v>4</v>
      </c>
      <c r="D3074" s="0" t="n">
        <v>53478</v>
      </c>
      <c r="E3074" s="0" t="s">
        <v>47</v>
      </c>
      <c r="F3074" s="0" t="n">
        <v>18.6</v>
      </c>
      <c r="G3074" s="0" t="n">
        <v>0.5</v>
      </c>
      <c r="H3074" s="0" t="n">
        <v>9.3</v>
      </c>
      <c r="I3074" s="0" t="n">
        <v>18.6</v>
      </c>
      <c r="J3074" s="0" t="n">
        <v>9.3</v>
      </c>
      <c r="K3074" s="0" t="s">
        <v>18</v>
      </c>
      <c r="L3074" s="0" t="s">
        <v>64</v>
      </c>
      <c r="M3074" s="0" t="n">
        <f aca="false">CEILING(G3074,1)*F3074</f>
        <v>18.6</v>
      </c>
      <c r="N3074" s="0" t="n">
        <f aca="false">M3074-H3074</f>
        <v>9.3</v>
      </c>
      <c r="O3074" s="0" t="n">
        <f aca="false">IF(ABS(N3074-J3074)&lt;0.011,1,0)</f>
        <v>1</v>
      </c>
    </row>
    <row r="3075" customFormat="false" ht="15" hidden="false" customHeight="false" outlineLevel="0" collapsed="false">
      <c r="A3075" s="0" t="s">
        <v>15</v>
      </c>
      <c r="B3075" s="0" t="s">
        <v>446</v>
      </c>
      <c r="C3075" s="0" t="n">
        <v>4</v>
      </c>
      <c r="D3075" s="0" t="n">
        <v>53478</v>
      </c>
      <c r="E3075" s="0" t="s">
        <v>78</v>
      </c>
      <c r="F3075" s="0" t="n">
        <v>18.6</v>
      </c>
      <c r="G3075" s="0" t="n">
        <v>0.5</v>
      </c>
      <c r="H3075" s="0" t="n">
        <v>9.3</v>
      </c>
      <c r="I3075" s="0" t="n">
        <v>18.6</v>
      </c>
      <c r="J3075" s="0" t="n">
        <v>9.3</v>
      </c>
      <c r="K3075" s="0" t="s">
        <v>18</v>
      </c>
      <c r="L3075" s="0" t="s">
        <v>64</v>
      </c>
      <c r="M3075" s="0" t="n">
        <f aca="false">CEILING(G3075,1)*F3075</f>
        <v>18.6</v>
      </c>
      <c r="N3075" s="0" t="n">
        <f aca="false">M3075-H3075</f>
        <v>9.3</v>
      </c>
      <c r="O3075" s="0" t="n">
        <f aca="false">IF(ABS(N3075-J3075)&lt;0.011,1,0)</f>
        <v>1</v>
      </c>
    </row>
    <row r="3076" customFormat="false" ht="15" hidden="false" customHeight="false" outlineLevel="0" collapsed="false">
      <c r="A3076" s="0" t="s">
        <v>15</v>
      </c>
      <c r="B3076" s="0" t="s">
        <v>446</v>
      </c>
      <c r="C3076" s="0" t="n">
        <v>4</v>
      </c>
      <c r="D3076" s="0" t="n">
        <v>53478</v>
      </c>
      <c r="E3076" s="0" t="s">
        <v>208</v>
      </c>
      <c r="F3076" s="0" t="n">
        <v>7.5</v>
      </c>
      <c r="G3076" s="0" t="n">
        <v>0.5</v>
      </c>
      <c r="H3076" s="0" t="n">
        <v>3.75</v>
      </c>
      <c r="I3076" s="0" t="n">
        <v>7.5</v>
      </c>
      <c r="J3076" s="0" t="n">
        <v>3.75</v>
      </c>
      <c r="K3076" s="0" t="s">
        <v>18</v>
      </c>
      <c r="L3076" s="0" t="s">
        <v>64</v>
      </c>
      <c r="M3076" s="0" t="n">
        <f aca="false">CEILING(G3076,1)*F3076</f>
        <v>7.5</v>
      </c>
      <c r="N3076" s="0" t="n">
        <f aca="false">M3076-H3076</f>
        <v>3.75</v>
      </c>
      <c r="O3076" s="0" t="n">
        <f aca="false">IF(ABS(N3076-J3076)&lt;0.011,1,0)</f>
        <v>1</v>
      </c>
    </row>
    <row r="3077" customFormat="false" ht="15" hidden="false" customHeight="false" outlineLevel="0" collapsed="false">
      <c r="A3077" s="0" t="s">
        <v>15</v>
      </c>
      <c r="B3077" s="0" t="s">
        <v>446</v>
      </c>
      <c r="C3077" s="0" t="n">
        <v>4</v>
      </c>
      <c r="D3077" s="0" t="n">
        <v>53478</v>
      </c>
      <c r="E3077" s="0" t="s">
        <v>106</v>
      </c>
      <c r="F3077" s="0" t="n">
        <v>4.7</v>
      </c>
      <c r="G3077" s="0" t="n">
        <v>0.5</v>
      </c>
      <c r="H3077" s="0" t="n">
        <v>2.35</v>
      </c>
      <c r="I3077" s="0" t="n">
        <v>4.7</v>
      </c>
      <c r="J3077" s="0" t="n">
        <v>2.35</v>
      </c>
      <c r="K3077" s="0" t="s">
        <v>18</v>
      </c>
      <c r="L3077" s="0" t="s">
        <v>64</v>
      </c>
      <c r="M3077" s="0" t="n">
        <f aca="false">CEILING(G3077,1)*F3077</f>
        <v>4.7</v>
      </c>
      <c r="N3077" s="0" t="n">
        <f aca="false">M3077-H3077</f>
        <v>2.35</v>
      </c>
      <c r="O3077" s="0" t="n">
        <f aca="false">IF(ABS(N3077-J3077)&lt;0.011,1,0)</f>
        <v>1</v>
      </c>
    </row>
    <row r="3078" customFormat="false" ht="15" hidden="false" customHeight="false" outlineLevel="0" collapsed="false">
      <c r="A3078" s="0" t="s">
        <v>15</v>
      </c>
      <c r="B3078" s="0" t="s">
        <v>446</v>
      </c>
      <c r="C3078" s="0" t="n">
        <v>4</v>
      </c>
      <c r="D3078" s="0" t="n">
        <v>53478</v>
      </c>
      <c r="E3078" s="0" t="s">
        <v>115</v>
      </c>
      <c r="F3078" s="0" t="n">
        <v>2.9</v>
      </c>
      <c r="G3078" s="0" t="n">
        <v>0.5</v>
      </c>
      <c r="H3078" s="0" t="n">
        <v>1.45</v>
      </c>
      <c r="I3078" s="0" t="n">
        <v>2.9</v>
      </c>
      <c r="J3078" s="0" t="n">
        <v>1.45</v>
      </c>
      <c r="K3078" s="0" t="s">
        <v>18</v>
      </c>
      <c r="L3078" s="0" t="s">
        <v>64</v>
      </c>
      <c r="M3078" s="0" t="n">
        <f aca="false">CEILING(G3078,1)*F3078</f>
        <v>2.9</v>
      </c>
      <c r="N3078" s="0" t="n">
        <f aca="false">M3078-H3078</f>
        <v>1.45</v>
      </c>
      <c r="O3078" s="0" t="n">
        <f aca="false">IF(ABS(N3078-J3078)&lt;0.011,1,0)</f>
        <v>1</v>
      </c>
    </row>
    <row r="3079" customFormat="false" ht="15" hidden="false" customHeight="false" outlineLevel="0" collapsed="false">
      <c r="A3079" s="0" t="s">
        <v>15</v>
      </c>
      <c r="B3079" s="0" t="s">
        <v>446</v>
      </c>
      <c r="C3079" s="0" t="n">
        <v>4</v>
      </c>
      <c r="D3079" s="0" t="n">
        <v>53478</v>
      </c>
      <c r="E3079" s="0" t="s">
        <v>75</v>
      </c>
      <c r="F3079" s="0" t="n">
        <v>5.6</v>
      </c>
      <c r="G3079" s="0" t="n">
        <v>0.5</v>
      </c>
      <c r="H3079" s="0" t="n">
        <v>2.8</v>
      </c>
      <c r="I3079" s="0" t="n">
        <v>5.6</v>
      </c>
      <c r="J3079" s="0" t="n">
        <v>2.8</v>
      </c>
      <c r="K3079" s="0" t="s">
        <v>18</v>
      </c>
      <c r="L3079" s="0" t="s">
        <v>64</v>
      </c>
      <c r="M3079" s="0" t="n">
        <f aca="false">CEILING(G3079,1)*F3079</f>
        <v>5.6</v>
      </c>
      <c r="N3079" s="0" t="n">
        <f aca="false">M3079-H3079</f>
        <v>2.8</v>
      </c>
      <c r="O3079" s="0" t="n">
        <f aca="false">IF(ABS(N3079-J3079)&lt;0.011,1,0)</f>
        <v>1</v>
      </c>
    </row>
    <row r="3080" customFormat="false" ht="15" hidden="false" customHeight="false" outlineLevel="0" collapsed="false">
      <c r="A3080" s="0" t="s">
        <v>15</v>
      </c>
      <c r="B3080" s="0" t="s">
        <v>446</v>
      </c>
      <c r="C3080" s="0" t="n">
        <v>4</v>
      </c>
      <c r="D3080" s="0" t="n">
        <v>53478</v>
      </c>
      <c r="E3080" s="0" t="s">
        <v>93</v>
      </c>
      <c r="F3080" s="0" t="n">
        <v>9.8</v>
      </c>
      <c r="G3080" s="0" t="n">
        <v>0.5</v>
      </c>
      <c r="H3080" s="0" t="n">
        <v>4.9</v>
      </c>
      <c r="I3080" s="0" t="n">
        <v>9.8</v>
      </c>
      <c r="J3080" s="0" t="n">
        <v>4.9</v>
      </c>
      <c r="K3080" s="0" t="s">
        <v>18</v>
      </c>
      <c r="L3080" s="0" t="s">
        <v>64</v>
      </c>
      <c r="M3080" s="0" t="n">
        <f aca="false">CEILING(G3080,1)*F3080</f>
        <v>9.8</v>
      </c>
      <c r="N3080" s="0" t="n">
        <f aca="false">M3080-H3080</f>
        <v>4.9</v>
      </c>
      <c r="O3080" s="0" t="n">
        <f aca="false">IF(ABS(N3080-J3080)&lt;0.011,1,0)</f>
        <v>1</v>
      </c>
    </row>
    <row r="3081" customFormat="false" ht="15" hidden="false" customHeight="false" outlineLevel="0" collapsed="false">
      <c r="A3081" s="0" t="s">
        <v>15</v>
      </c>
      <c r="B3081" s="0" t="s">
        <v>446</v>
      </c>
      <c r="C3081" s="0" t="n">
        <v>14</v>
      </c>
      <c r="D3081" s="0" t="n">
        <v>53491</v>
      </c>
      <c r="E3081" s="0" t="s">
        <v>88</v>
      </c>
      <c r="F3081" s="0" t="n">
        <v>3.9</v>
      </c>
      <c r="G3081" s="0" t="n">
        <v>0.5</v>
      </c>
      <c r="H3081" s="0" t="n">
        <v>1.95</v>
      </c>
      <c r="I3081" s="0" t="n">
        <v>3.9</v>
      </c>
      <c r="J3081" s="0" t="n">
        <v>1.95</v>
      </c>
      <c r="K3081" s="0" t="s">
        <v>18</v>
      </c>
      <c r="L3081" s="0" t="s">
        <v>218</v>
      </c>
      <c r="M3081" s="0" t="n">
        <f aca="false">CEILING(G3081,1)*F3081</f>
        <v>3.9</v>
      </c>
      <c r="N3081" s="0" t="n">
        <f aca="false">M3081-H3081</f>
        <v>1.95</v>
      </c>
      <c r="O3081" s="0" t="n">
        <f aca="false">IF(ABS(N3081-J3081)&lt;0.011,1,0)</f>
        <v>1</v>
      </c>
    </row>
    <row r="3082" customFormat="false" ht="15" hidden="false" customHeight="false" outlineLevel="0" collapsed="false">
      <c r="A3082" s="0" t="s">
        <v>15</v>
      </c>
      <c r="B3082" s="0" t="s">
        <v>446</v>
      </c>
      <c r="C3082" s="0" t="n">
        <v>14</v>
      </c>
      <c r="D3082" s="0" t="n">
        <v>53491</v>
      </c>
      <c r="E3082" s="0" t="s">
        <v>407</v>
      </c>
      <c r="F3082" s="0" t="n">
        <v>25</v>
      </c>
      <c r="G3082" s="0" t="n">
        <v>0.5</v>
      </c>
      <c r="H3082" s="0" t="n">
        <v>12.5</v>
      </c>
      <c r="I3082" s="0" t="n">
        <v>25</v>
      </c>
      <c r="J3082" s="0" t="n">
        <v>12.5</v>
      </c>
      <c r="K3082" s="0" t="s">
        <v>18</v>
      </c>
      <c r="L3082" s="0" t="s">
        <v>218</v>
      </c>
      <c r="M3082" s="0" t="n">
        <f aca="false">CEILING(G3082,1)*F3082</f>
        <v>25</v>
      </c>
      <c r="N3082" s="0" t="n">
        <f aca="false">M3082-H3082</f>
        <v>12.5</v>
      </c>
      <c r="O3082" s="0" t="n">
        <f aca="false">IF(ABS(N3082-J3082)&lt;0.011,1,0)</f>
        <v>1</v>
      </c>
    </row>
    <row r="3083" customFormat="false" ht="15" hidden="false" customHeight="false" outlineLevel="0" collapsed="false">
      <c r="A3083" s="0" t="s">
        <v>15</v>
      </c>
      <c r="B3083" s="0" t="s">
        <v>446</v>
      </c>
      <c r="C3083" s="0" t="n">
        <v>14</v>
      </c>
      <c r="D3083" s="0" t="n">
        <v>53491</v>
      </c>
      <c r="E3083" s="0" t="s">
        <v>249</v>
      </c>
      <c r="F3083" s="0" t="n">
        <v>7</v>
      </c>
      <c r="G3083" s="0" t="n">
        <v>0.5</v>
      </c>
      <c r="H3083" s="0" t="n">
        <v>3.5</v>
      </c>
      <c r="I3083" s="0" t="n">
        <v>7</v>
      </c>
      <c r="J3083" s="0" t="n">
        <v>3.5</v>
      </c>
      <c r="K3083" s="0" t="s">
        <v>18</v>
      </c>
      <c r="L3083" s="0" t="s">
        <v>218</v>
      </c>
      <c r="M3083" s="0" t="n">
        <f aca="false">CEILING(G3083,1)*F3083</f>
        <v>7</v>
      </c>
      <c r="N3083" s="0" t="n">
        <f aca="false">M3083-H3083</f>
        <v>3.5</v>
      </c>
      <c r="O3083" s="0" t="n">
        <f aca="false">IF(ABS(N3083-J3083)&lt;0.011,1,0)</f>
        <v>1</v>
      </c>
    </row>
    <row r="3084" customFormat="false" ht="15" hidden="false" customHeight="false" outlineLevel="0" collapsed="false">
      <c r="A3084" s="0" t="s">
        <v>15</v>
      </c>
      <c r="B3084" s="0" t="s">
        <v>446</v>
      </c>
      <c r="C3084" s="0" t="n">
        <v>14</v>
      </c>
      <c r="D3084" s="0" t="n">
        <v>53491</v>
      </c>
      <c r="E3084" s="0" t="s">
        <v>22</v>
      </c>
      <c r="F3084" s="0" t="n">
        <v>1.8</v>
      </c>
      <c r="G3084" s="0" t="n">
        <v>0.5</v>
      </c>
      <c r="H3084" s="0" t="n">
        <v>0.9</v>
      </c>
      <c r="I3084" s="0" t="n">
        <v>1.8</v>
      </c>
      <c r="J3084" s="0" t="n">
        <v>0.9</v>
      </c>
      <c r="K3084" s="0" t="s">
        <v>18</v>
      </c>
      <c r="L3084" s="0" t="s">
        <v>218</v>
      </c>
      <c r="M3084" s="0" t="n">
        <f aca="false">CEILING(G3084,1)*F3084</f>
        <v>1.8</v>
      </c>
      <c r="N3084" s="0" t="n">
        <f aca="false">M3084-H3084</f>
        <v>0.9</v>
      </c>
      <c r="O3084" s="0" t="n">
        <f aca="false">IF(ABS(N3084-J3084)&lt;0.011,1,0)</f>
        <v>1</v>
      </c>
    </row>
    <row r="3085" customFormat="false" ht="15" hidden="false" customHeight="false" outlineLevel="0" collapsed="false">
      <c r="A3085" s="0" t="s">
        <v>15</v>
      </c>
      <c r="B3085" s="0" t="s">
        <v>446</v>
      </c>
      <c r="C3085" s="0" t="n">
        <v>14</v>
      </c>
      <c r="D3085" s="0" t="n">
        <v>53491</v>
      </c>
      <c r="E3085" s="0" t="s">
        <v>76</v>
      </c>
      <c r="F3085" s="0" t="n">
        <v>18.6</v>
      </c>
      <c r="G3085" s="0" t="n">
        <v>0.5</v>
      </c>
      <c r="H3085" s="0" t="n">
        <v>9.3</v>
      </c>
      <c r="I3085" s="0" t="n">
        <v>18.6</v>
      </c>
      <c r="J3085" s="0" t="n">
        <v>9.3</v>
      </c>
      <c r="K3085" s="0" t="s">
        <v>18</v>
      </c>
      <c r="L3085" s="0" t="s">
        <v>218</v>
      </c>
      <c r="M3085" s="0" t="n">
        <f aca="false">CEILING(G3085,1)*F3085</f>
        <v>18.6</v>
      </c>
      <c r="N3085" s="0" t="n">
        <f aca="false">M3085-H3085</f>
        <v>9.3</v>
      </c>
      <c r="O3085" s="0" t="n">
        <f aca="false">IF(ABS(N3085-J3085)&lt;0.011,1,0)</f>
        <v>1</v>
      </c>
    </row>
    <row r="3086" customFormat="false" ht="15" hidden="false" customHeight="false" outlineLevel="0" collapsed="false">
      <c r="A3086" s="0" t="s">
        <v>15</v>
      </c>
      <c r="B3086" s="0" t="s">
        <v>446</v>
      </c>
      <c r="C3086" s="0" t="n">
        <v>15</v>
      </c>
      <c r="D3086" s="0" t="n">
        <v>53486</v>
      </c>
      <c r="E3086" s="0" t="s">
        <v>88</v>
      </c>
      <c r="F3086" s="0" t="n">
        <v>3.9</v>
      </c>
      <c r="G3086" s="0" t="n">
        <v>0.5</v>
      </c>
      <c r="H3086" s="0" t="n">
        <v>1.95</v>
      </c>
      <c r="I3086" s="0" t="n">
        <v>3.9</v>
      </c>
      <c r="J3086" s="0" t="n">
        <v>1.95</v>
      </c>
      <c r="K3086" s="0" t="s">
        <v>18</v>
      </c>
      <c r="L3086" s="0" t="s">
        <v>218</v>
      </c>
      <c r="M3086" s="0" t="n">
        <f aca="false">CEILING(G3086,1)*F3086</f>
        <v>3.9</v>
      </c>
      <c r="N3086" s="0" t="n">
        <f aca="false">M3086-H3086</f>
        <v>1.95</v>
      </c>
      <c r="O3086" s="0" t="n">
        <f aca="false">IF(ABS(N3086-J3086)&lt;0.011,1,0)</f>
        <v>1</v>
      </c>
    </row>
    <row r="3087" customFormat="false" ht="15" hidden="false" customHeight="false" outlineLevel="0" collapsed="false">
      <c r="A3087" s="0" t="s">
        <v>15</v>
      </c>
      <c r="B3087" s="0" t="s">
        <v>446</v>
      </c>
      <c r="C3087" s="0" t="n">
        <v>15</v>
      </c>
      <c r="D3087" s="0" t="n">
        <v>53486</v>
      </c>
      <c r="E3087" s="0" t="s">
        <v>407</v>
      </c>
      <c r="F3087" s="0" t="n">
        <v>25</v>
      </c>
      <c r="G3087" s="0" t="n">
        <v>0.5</v>
      </c>
      <c r="H3087" s="0" t="n">
        <v>12.5</v>
      </c>
      <c r="I3087" s="0" t="n">
        <v>25</v>
      </c>
      <c r="J3087" s="0" t="n">
        <v>12.5</v>
      </c>
      <c r="K3087" s="0" t="s">
        <v>18</v>
      </c>
      <c r="L3087" s="0" t="s">
        <v>218</v>
      </c>
      <c r="M3087" s="0" t="n">
        <f aca="false">CEILING(G3087,1)*F3087</f>
        <v>25</v>
      </c>
      <c r="N3087" s="0" t="n">
        <f aca="false">M3087-H3087</f>
        <v>12.5</v>
      </c>
      <c r="O3087" s="0" t="n">
        <f aca="false">IF(ABS(N3087-J3087)&lt;0.011,1,0)</f>
        <v>1</v>
      </c>
    </row>
    <row r="3088" customFormat="false" ht="15" hidden="false" customHeight="false" outlineLevel="0" collapsed="false">
      <c r="A3088" s="0" t="s">
        <v>15</v>
      </c>
      <c r="B3088" s="0" t="s">
        <v>446</v>
      </c>
      <c r="C3088" s="0" t="n">
        <v>15</v>
      </c>
      <c r="D3088" s="0" t="n">
        <v>53486</v>
      </c>
      <c r="E3088" s="0" t="s">
        <v>249</v>
      </c>
      <c r="F3088" s="0" t="n">
        <v>7</v>
      </c>
      <c r="G3088" s="0" t="n">
        <v>0.5</v>
      </c>
      <c r="H3088" s="0" t="n">
        <v>3.5</v>
      </c>
      <c r="I3088" s="0" t="n">
        <v>7</v>
      </c>
      <c r="J3088" s="0" t="n">
        <v>3.5</v>
      </c>
      <c r="K3088" s="0" t="s">
        <v>18</v>
      </c>
      <c r="L3088" s="0" t="s">
        <v>218</v>
      </c>
      <c r="M3088" s="0" t="n">
        <f aca="false">CEILING(G3088,1)*F3088</f>
        <v>7</v>
      </c>
      <c r="N3088" s="0" t="n">
        <f aca="false">M3088-H3088</f>
        <v>3.5</v>
      </c>
      <c r="O3088" s="0" t="n">
        <f aca="false">IF(ABS(N3088-J3088)&lt;0.011,1,0)</f>
        <v>1</v>
      </c>
    </row>
    <row r="3089" customFormat="false" ht="15" hidden="false" customHeight="false" outlineLevel="0" collapsed="false">
      <c r="A3089" s="0" t="s">
        <v>15</v>
      </c>
      <c r="B3089" s="0" t="s">
        <v>446</v>
      </c>
      <c r="C3089" s="0" t="n">
        <v>15</v>
      </c>
      <c r="D3089" s="0" t="n">
        <v>53486</v>
      </c>
      <c r="E3089" s="0" t="s">
        <v>22</v>
      </c>
      <c r="F3089" s="0" t="n">
        <v>1.8</v>
      </c>
      <c r="G3089" s="0" t="n">
        <v>0.5</v>
      </c>
      <c r="H3089" s="0" t="n">
        <v>0.9</v>
      </c>
      <c r="I3089" s="0" t="n">
        <v>1.8</v>
      </c>
      <c r="J3089" s="0" t="n">
        <v>0.9</v>
      </c>
      <c r="K3089" s="0" t="s">
        <v>18</v>
      </c>
      <c r="L3089" s="0" t="s">
        <v>218</v>
      </c>
      <c r="M3089" s="0" t="n">
        <f aca="false">CEILING(G3089,1)*F3089</f>
        <v>1.8</v>
      </c>
      <c r="N3089" s="0" t="n">
        <f aca="false">M3089-H3089</f>
        <v>0.9</v>
      </c>
      <c r="O3089" s="0" t="n">
        <f aca="false">IF(ABS(N3089-J3089)&lt;0.011,1,0)</f>
        <v>1</v>
      </c>
    </row>
    <row r="3090" customFormat="false" ht="15" hidden="false" customHeight="false" outlineLevel="0" collapsed="false">
      <c r="A3090" s="0" t="s">
        <v>15</v>
      </c>
      <c r="B3090" s="0" t="s">
        <v>446</v>
      </c>
      <c r="C3090" s="0" t="n">
        <v>15</v>
      </c>
      <c r="D3090" s="0" t="n">
        <v>53486</v>
      </c>
      <c r="E3090" s="0" t="s">
        <v>76</v>
      </c>
      <c r="F3090" s="0" t="n">
        <v>18.6</v>
      </c>
      <c r="G3090" s="0" t="n">
        <v>0.5</v>
      </c>
      <c r="H3090" s="0" t="n">
        <v>9.3</v>
      </c>
      <c r="I3090" s="0" t="n">
        <v>18.6</v>
      </c>
      <c r="J3090" s="0" t="n">
        <v>9.3</v>
      </c>
      <c r="K3090" s="0" t="s">
        <v>18</v>
      </c>
      <c r="L3090" s="0" t="s">
        <v>218</v>
      </c>
      <c r="M3090" s="0" t="n">
        <f aca="false">CEILING(G3090,1)*F3090</f>
        <v>18.6</v>
      </c>
      <c r="N3090" s="0" t="n">
        <f aca="false">M3090-H3090</f>
        <v>9.3</v>
      </c>
      <c r="O3090" s="0" t="n">
        <f aca="false">IF(ABS(N3090-J3090)&lt;0.011,1,0)</f>
        <v>1</v>
      </c>
    </row>
    <row r="3091" customFormat="false" ht="15" hidden="false" customHeight="false" outlineLevel="0" collapsed="false">
      <c r="A3091" s="0" t="s">
        <v>15</v>
      </c>
      <c r="B3091" s="0" t="s">
        <v>446</v>
      </c>
      <c r="C3091" s="0" t="n">
        <v>25</v>
      </c>
      <c r="D3091" s="0" t="n">
        <v>53507</v>
      </c>
      <c r="E3091" s="0" t="s">
        <v>38</v>
      </c>
      <c r="F3091" s="0" t="n">
        <v>3.9</v>
      </c>
      <c r="G3091" s="0" t="n">
        <v>0.8</v>
      </c>
      <c r="H3091" s="0" t="n">
        <v>3.12</v>
      </c>
      <c r="I3091" s="0" t="n">
        <v>3.9</v>
      </c>
      <c r="J3091" s="0" t="n">
        <v>0.78</v>
      </c>
      <c r="K3091" s="0" t="s">
        <v>18</v>
      </c>
      <c r="L3091" s="0" t="s">
        <v>447</v>
      </c>
      <c r="M3091" s="0" t="n">
        <f aca="false">CEILING(G3091,1)*F3091</f>
        <v>3.9</v>
      </c>
      <c r="N3091" s="0" t="n">
        <f aca="false">M3091-H3091</f>
        <v>0.78</v>
      </c>
      <c r="O3091" s="0" t="n">
        <f aca="false">IF(ABS(N3091-J3091)&lt;0.011,1,0)</f>
        <v>1</v>
      </c>
    </row>
    <row r="3092" customFormat="false" ht="15" hidden="false" customHeight="false" outlineLevel="0" collapsed="false">
      <c r="A3092" s="0" t="s">
        <v>15</v>
      </c>
      <c r="B3092" s="0" t="s">
        <v>446</v>
      </c>
      <c r="C3092" s="0" t="n">
        <v>25</v>
      </c>
      <c r="D3092" s="0" t="n">
        <v>53507</v>
      </c>
      <c r="E3092" s="0" t="s">
        <v>73</v>
      </c>
      <c r="F3092" s="0" t="n">
        <v>8.9</v>
      </c>
      <c r="G3092" s="0" t="n">
        <v>0.4</v>
      </c>
      <c r="H3092" s="0" t="n">
        <v>3.56</v>
      </c>
      <c r="I3092" s="0" t="n">
        <v>8.9</v>
      </c>
      <c r="J3092" s="0" t="n">
        <v>5.34</v>
      </c>
      <c r="K3092" s="0" t="s">
        <v>18</v>
      </c>
      <c r="L3092" s="0" t="s">
        <v>447</v>
      </c>
      <c r="M3092" s="0" t="n">
        <f aca="false">CEILING(G3092,1)*F3092</f>
        <v>8.9</v>
      </c>
      <c r="N3092" s="0" t="n">
        <f aca="false">M3092-H3092</f>
        <v>5.34</v>
      </c>
      <c r="O3092" s="0" t="n">
        <f aca="false">IF(ABS(N3092-J3092)&lt;0.011,1,0)</f>
        <v>1</v>
      </c>
    </row>
    <row r="3093" customFormat="false" ht="15" hidden="false" customHeight="false" outlineLevel="0" collapsed="false">
      <c r="A3093" s="0" t="s">
        <v>15</v>
      </c>
      <c r="B3093" s="0" t="s">
        <v>446</v>
      </c>
      <c r="C3093" s="0" t="n">
        <v>25</v>
      </c>
      <c r="D3093" s="0" t="n">
        <v>53507</v>
      </c>
      <c r="E3093" s="0" t="s">
        <v>105</v>
      </c>
      <c r="F3093" s="0" t="n">
        <v>2.9</v>
      </c>
      <c r="G3093" s="0" t="n">
        <v>0.8</v>
      </c>
      <c r="H3093" s="0" t="n">
        <v>2.32</v>
      </c>
      <c r="I3093" s="0" t="n">
        <v>2.9</v>
      </c>
      <c r="J3093" s="0" t="n">
        <v>0.58</v>
      </c>
      <c r="K3093" s="0" t="s">
        <v>18</v>
      </c>
      <c r="L3093" s="0" t="s">
        <v>447</v>
      </c>
      <c r="M3093" s="0" t="n">
        <f aca="false">CEILING(G3093,1)*F3093</f>
        <v>2.9</v>
      </c>
      <c r="N3093" s="0" t="n">
        <f aca="false">M3093-H3093</f>
        <v>0.58</v>
      </c>
      <c r="O3093" s="0" t="n">
        <f aca="false">IF(ABS(N3093-J3093)&lt;0.011,1,0)</f>
        <v>1</v>
      </c>
    </row>
    <row r="3094" customFormat="false" ht="15" hidden="false" customHeight="false" outlineLevel="0" collapsed="false">
      <c r="A3094" s="0" t="s">
        <v>15</v>
      </c>
      <c r="B3094" s="0" t="s">
        <v>446</v>
      </c>
      <c r="C3094" s="0" t="n">
        <v>25</v>
      </c>
      <c r="D3094" s="0" t="n">
        <v>53507</v>
      </c>
      <c r="E3094" s="0" t="s">
        <v>32</v>
      </c>
      <c r="F3094" s="0" t="n">
        <v>2.2</v>
      </c>
      <c r="G3094" s="0" t="n">
        <v>1.6</v>
      </c>
      <c r="H3094" s="0" t="n">
        <v>3.52</v>
      </c>
      <c r="I3094" s="0" t="n">
        <v>4.4</v>
      </c>
      <c r="J3094" s="0" t="n">
        <v>0.88</v>
      </c>
      <c r="K3094" s="0" t="s">
        <v>18</v>
      </c>
      <c r="L3094" s="0" t="s">
        <v>447</v>
      </c>
      <c r="M3094" s="0" t="n">
        <f aca="false">CEILING(G3094,1)*F3094</f>
        <v>4.4</v>
      </c>
      <c r="N3094" s="0" t="n">
        <f aca="false">M3094-H3094</f>
        <v>0.88</v>
      </c>
      <c r="O3094" s="0" t="n">
        <f aca="false">IF(ABS(N3094-J3094)&lt;0.011,1,0)</f>
        <v>1</v>
      </c>
    </row>
    <row r="3095" customFormat="false" ht="15" hidden="false" customHeight="false" outlineLevel="0" collapsed="false">
      <c r="A3095" s="0" t="s">
        <v>15</v>
      </c>
      <c r="B3095" s="0" t="s">
        <v>446</v>
      </c>
      <c r="C3095" s="0" t="n">
        <v>25</v>
      </c>
      <c r="D3095" s="0" t="n">
        <v>53507</v>
      </c>
      <c r="E3095" s="0" t="s">
        <v>448</v>
      </c>
      <c r="F3095" s="0" t="n">
        <v>16.9</v>
      </c>
      <c r="G3095" s="0" t="n">
        <v>0.8</v>
      </c>
      <c r="H3095" s="0" t="n">
        <v>13.52</v>
      </c>
      <c r="I3095" s="0" t="n">
        <v>16.9</v>
      </c>
      <c r="J3095" s="0" t="n">
        <v>3.38</v>
      </c>
      <c r="K3095" s="0" t="s">
        <v>18</v>
      </c>
      <c r="L3095" s="0" t="s">
        <v>447</v>
      </c>
      <c r="M3095" s="0" t="n">
        <f aca="false">CEILING(G3095,1)*F3095</f>
        <v>16.9</v>
      </c>
      <c r="N3095" s="0" t="n">
        <f aca="false">M3095-H3095</f>
        <v>3.38</v>
      </c>
      <c r="O3095" s="0" t="n">
        <f aca="false">IF(ABS(N3095-J3095)&lt;0.011,1,0)</f>
        <v>1</v>
      </c>
    </row>
    <row r="3096" customFormat="false" ht="15" hidden="false" customHeight="false" outlineLevel="0" collapsed="false">
      <c r="A3096" s="0" t="s">
        <v>15</v>
      </c>
      <c r="B3096" s="0" t="s">
        <v>446</v>
      </c>
      <c r="C3096" s="0" t="n">
        <v>25</v>
      </c>
      <c r="D3096" s="0" t="n">
        <v>53507</v>
      </c>
      <c r="E3096" s="0" t="s">
        <v>322</v>
      </c>
      <c r="F3096" s="0" t="n">
        <v>7</v>
      </c>
      <c r="G3096" s="0" t="n">
        <v>0.8</v>
      </c>
      <c r="H3096" s="0" t="n">
        <v>5.6</v>
      </c>
      <c r="I3096" s="0" t="n">
        <v>7</v>
      </c>
      <c r="J3096" s="0" t="n">
        <v>1.4</v>
      </c>
      <c r="K3096" s="0" t="s">
        <v>18</v>
      </c>
      <c r="L3096" s="0" t="s">
        <v>447</v>
      </c>
      <c r="M3096" s="0" t="n">
        <f aca="false">CEILING(G3096,1)*F3096</f>
        <v>7</v>
      </c>
      <c r="N3096" s="0" t="n">
        <f aca="false">M3096-H3096</f>
        <v>1.4</v>
      </c>
      <c r="O3096" s="0" t="n">
        <f aca="false">IF(ABS(N3096-J3096)&lt;0.011,1,0)</f>
        <v>1</v>
      </c>
    </row>
    <row r="3097" customFormat="false" ht="15" hidden="false" customHeight="false" outlineLevel="0" collapsed="false">
      <c r="A3097" s="0" t="s">
        <v>15</v>
      </c>
      <c r="B3097" s="0" t="s">
        <v>446</v>
      </c>
      <c r="C3097" s="0" t="n">
        <v>25</v>
      </c>
      <c r="D3097" s="0" t="n">
        <v>53507</v>
      </c>
      <c r="E3097" s="0" t="s">
        <v>265</v>
      </c>
      <c r="F3097" s="0" t="n">
        <v>8.5</v>
      </c>
      <c r="G3097" s="0" t="n">
        <v>0.4</v>
      </c>
      <c r="H3097" s="0" t="n">
        <v>3.4</v>
      </c>
      <c r="I3097" s="0" t="n">
        <v>8.5</v>
      </c>
      <c r="J3097" s="0" t="n">
        <v>5.1</v>
      </c>
      <c r="K3097" s="0" t="s">
        <v>18</v>
      </c>
      <c r="L3097" s="0" t="s">
        <v>447</v>
      </c>
      <c r="M3097" s="0" t="n">
        <f aca="false">CEILING(G3097,1)*F3097</f>
        <v>8.5</v>
      </c>
      <c r="N3097" s="0" t="n">
        <f aca="false">M3097-H3097</f>
        <v>5.1</v>
      </c>
      <c r="O3097" s="0" t="n">
        <f aca="false">IF(ABS(N3097-J3097)&lt;0.011,1,0)</f>
        <v>1</v>
      </c>
    </row>
    <row r="3098" customFormat="false" ht="15" hidden="false" customHeight="false" outlineLevel="0" collapsed="false">
      <c r="A3098" s="0" t="s">
        <v>15</v>
      </c>
      <c r="B3098" s="0" t="s">
        <v>446</v>
      </c>
      <c r="C3098" s="0" t="n">
        <v>25</v>
      </c>
      <c r="D3098" s="0" t="n">
        <v>53507</v>
      </c>
      <c r="E3098" s="0" t="s">
        <v>407</v>
      </c>
      <c r="F3098" s="0" t="n">
        <v>25</v>
      </c>
      <c r="G3098" s="0" t="n">
        <v>0.8</v>
      </c>
      <c r="H3098" s="0" t="n">
        <v>20</v>
      </c>
      <c r="I3098" s="0" t="n">
        <v>25</v>
      </c>
      <c r="J3098" s="0" t="n">
        <v>5</v>
      </c>
      <c r="K3098" s="0" t="s">
        <v>18</v>
      </c>
      <c r="L3098" s="0" t="s">
        <v>447</v>
      </c>
      <c r="M3098" s="0" t="n">
        <f aca="false">CEILING(G3098,1)*F3098</f>
        <v>25</v>
      </c>
      <c r="N3098" s="0" t="n">
        <f aca="false">M3098-H3098</f>
        <v>5</v>
      </c>
      <c r="O3098" s="0" t="n">
        <f aca="false">IF(ABS(N3098-J3098)&lt;0.011,1,0)</f>
        <v>1</v>
      </c>
    </row>
    <row r="3099" customFormat="false" ht="15" hidden="false" customHeight="false" outlineLevel="0" collapsed="false">
      <c r="A3099" s="0" t="s">
        <v>15</v>
      </c>
      <c r="B3099" s="0" t="s">
        <v>446</v>
      </c>
      <c r="C3099" s="0" t="n">
        <v>25</v>
      </c>
      <c r="D3099" s="0" t="n">
        <v>53507</v>
      </c>
      <c r="E3099" s="0" t="s">
        <v>50</v>
      </c>
      <c r="F3099" s="0" t="n">
        <v>18.6</v>
      </c>
      <c r="G3099" s="0" t="n">
        <v>0.4</v>
      </c>
      <c r="H3099" s="0" t="n">
        <v>7.44</v>
      </c>
      <c r="I3099" s="0" t="n">
        <v>18.6</v>
      </c>
      <c r="J3099" s="0" t="n">
        <v>11.16</v>
      </c>
      <c r="K3099" s="0" t="s">
        <v>18</v>
      </c>
      <c r="L3099" s="0" t="s">
        <v>447</v>
      </c>
      <c r="M3099" s="0" t="n">
        <f aca="false">CEILING(G3099,1)*F3099</f>
        <v>18.6</v>
      </c>
      <c r="N3099" s="0" t="n">
        <f aca="false">M3099-H3099</f>
        <v>11.16</v>
      </c>
      <c r="O3099" s="0" t="n">
        <f aca="false">IF(ABS(N3099-J3099)&lt;0.011,1,0)</f>
        <v>1</v>
      </c>
    </row>
    <row r="3100" customFormat="false" ht="15" hidden="false" customHeight="false" outlineLevel="0" collapsed="false">
      <c r="A3100" s="0" t="s">
        <v>15</v>
      </c>
      <c r="B3100" s="0" t="s">
        <v>446</v>
      </c>
      <c r="C3100" s="0" t="n">
        <v>25</v>
      </c>
      <c r="D3100" s="0" t="n">
        <v>53507</v>
      </c>
      <c r="E3100" s="0" t="s">
        <v>93</v>
      </c>
      <c r="F3100" s="0" t="n">
        <v>9.8</v>
      </c>
      <c r="G3100" s="0" t="n">
        <v>0.4</v>
      </c>
      <c r="H3100" s="0" t="n">
        <v>3.92</v>
      </c>
      <c r="I3100" s="0" t="n">
        <v>9.8</v>
      </c>
      <c r="J3100" s="0" t="n">
        <v>5.88</v>
      </c>
      <c r="K3100" s="0" t="s">
        <v>18</v>
      </c>
      <c r="L3100" s="0" t="s">
        <v>447</v>
      </c>
      <c r="M3100" s="0" t="n">
        <f aca="false">CEILING(G3100,1)*F3100</f>
        <v>9.8</v>
      </c>
      <c r="N3100" s="0" t="n">
        <f aca="false">M3100-H3100</f>
        <v>5.88</v>
      </c>
      <c r="O3100" s="0" t="n">
        <f aca="false">IF(ABS(N3100-J3100)&lt;0.011,1,0)</f>
        <v>1</v>
      </c>
    </row>
    <row r="3101" customFormat="false" ht="15" hidden="false" customHeight="false" outlineLevel="0" collapsed="false">
      <c r="A3101" s="0" t="s">
        <v>15</v>
      </c>
      <c r="B3101" s="0" t="s">
        <v>446</v>
      </c>
      <c r="C3101" s="0" t="n">
        <v>25</v>
      </c>
      <c r="D3101" s="0" t="n">
        <v>53507</v>
      </c>
      <c r="E3101" s="0" t="s">
        <v>43</v>
      </c>
      <c r="F3101" s="0" t="n">
        <v>7.8</v>
      </c>
      <c r="G3101" s="0" t="n">
        <v>0.4</v>
      </c>
      <c r="H3101" s="0" t="n">
        <v>3.12</v>
      </c>
      <c r="I3101" s="0" t="n">
        <v>7.8</v>
      </c>
      <c r="J3101" s="0" t="n">
        <v>4.68</v>
      </c>
      <c r="K3101" s="0" t="s">
        <v>18</v>
      </c>
      <c r="L3101" s="0" t="s">
        <v>447</v>
      </c>
      <c r="M3101" s="0" t="n">
        <f aca="false">CEILING(G3101,1)*F3101</f>
        <v>7.8</v>
      </c>
      <c r="N3101" s="0" t="n">
        <f aca="false">M3101-H3101</f>
        <v>4.68</v>
      </c>
      <c r="O3101" s="0" t="n">
        <f aca="false">IF(ABS(N3101-J3101)&lt;0.011,1,0)</f>
        <v>1</v>
      </c>
    </row>
    <row r="3102" customFormat="false" ht="15" hidden="false" customHeight="false" outlineLevel="0" collapsed="false">
      <c r="A3102" s="0" t="s">
        <v>15</v>
      </c>
      <c r="B3102" s="0" t="s">
        <v>446</v>
      </c>
      <c r="C3102" s="0" t="n">
        <v>25</v>
      </c>
      <c r="D3102" s="0" t="n">
        <v>53507</v>
      </c>
      <c r="E3102" s="0" t="s">
        <v>249</v>
      </c>
      <c r="F3102" s="0" t="n">
        <v>7</v>
      </c>
      <c r="G3102" s="0" t="n">
        <v>0.4</v>
      </c>
      <c r="H3102" s="0" t="n">
        <v>2.8</v>
      </c>
      <c r="I3102" s="0" t="n">
        <v>7</v>
      </c>
      <c r="J3102" s="0" t="n">
        <v>4.2</v>
      </c>
      <c r="K3102" s="0" t="s">
        <v>18</v>
      </c>
      <c r="L3102" s="0" t="s">
        <v>447</v>
      </c>
      <c r="M3102" s="0" t="n">
        <f aca="false">CEILING(G3102,1)*F3102</f>
        <v>7</v>
      </c>
      <c r="N3102" s="0" t="n">
        <f aca="false">M3102-H3102</f>
        <v>4.2</v>
      </c>
      <c r="O3102" s="0" t="n">
        <f aca="false">IF(ABS(N3102-J3102)&lt;0.011,1,0)</f>
        <v>1</v>
      </c>
    </row>
    <row r="3103" customFormat="false" ht="15" hidden="false" customHeight="false" outlineLevel="0" collapsed="false">
      <c r="A3103" s="0" t="s">
        <v>15</v>
      </c>
      <c r="B3103" s="0" t="s">
        <v>446</v>
      </c>
      <c r="C3103" s="0" t="n">
        <v>25</v>
      </c>
      <c r="D3103" s="0" t="n">
        <v>53507</v>
      </c>
      <c r="E3103" s="0" t="s">
        <v>83</v>
      </c>
      <c r="F3103" s="0" t="n">
        <v>2.2</v>
      </c>
      <c r="G3103" s="0" t="n">
        <v>0.4</v>
      </c>
      <c r="H3103" s="0" t="n">
        <v>0.88</v>
      </c>
      <c r="I3103" s="0" t="n">
        <v>2.2</v>
      </c>
      <c r="J3103" s="0" t="n">
        <v>1.32</v>
      </c>
      <c r="K3103" s="0" t="s">
        <v>18</v>
      </c>
      <c r="L3103" s="0" t="s">
        <v>447</v>
      </c>
      <c r="M3103" s="0" t="n">
        <f aca="false">CEILING(G3103,1)*F3103</f>
        <v>2.2</v>
      </c>
      <c r="N3103" s="0" t="n">
        <f aca="false">M3103-H3103</f>
        <v>1.32</v>
      </c>
      <c r="O3103" s="0" t="n">
        <f aca="false">IF(ABS(N3103-J3103)&lt;0.011,1,0)</f>
        <v>1</v>
      </c>
    </row>
    <row r="3104" customFormat="false" ht="15" hidden="false" customHeight="false" outlineLevel="0" collapsed="false">
      <c r="A3104" s="0" t="s">
        <v>15</v>
      </c>
      <c r="B3104" s="0" t="s">
        <v>446</v>
      </c>
      <c r="C3104" s="0" t="n">
        <v>25</v>
      </c>
      <c r="D3104" s="0" t="n">
        <v>53507</v>
      </c>
      <c r="E3104" s="0" t="s">
        <v>244</v>
      </c>
      <c r="F3104" s="0" t="n">
        <v>3.9</v>
      </c>
      <c r="G3104" s="0" t="n">
        <v>0.4</v>
      </c>
      <c r="H3104" s="0" t="n">
        <v>1.56</v>
      </c>
      <c r="I3104" s="0" t="n">
        <v>3.9</v>
      </c>
      <c r="J3104" s="0" t="n">
        <v>2.34</v>
      </c>
      <c r="K3104" s="0" t="s">
        <v>18</v>
      </c>
      <c r="L3104" s="0" t="s">
        <v>447</v>
      </c>
      <c r="M3104" s="0" t="n">
        <f aca="false">CEILING(G3104,1)*F3104</f>
        <v>3.9</v>
      </c>
      <c r="N3104" s="0" t="n">
        <f aca="false">M3104-H3104</f>
        <v>2.34</v>
      </c>
      <c r="O3104" s="0" t="n">
        <f aca="false">IF(ABS(N3104-J3104)&lt;0.011,1,0)</f>
        <v>1</v>
      </c>
    </row>
    <row r="3105" customFormat="false" ht="15" hidden="false" customHeight="false" outlineLevel="0" collapsed="false">
      <c r="A3105" s="0" t="s">
        <v>15</v>
      </c>
      <c r="B3105" s="0" t="s">
        <v>446</v>
      </c>
      <c r="C3105" s="0" t="n">
        <v>25</v>
      </c>
      <c r="D3105" s="0" t="n">
        <v>53507</v>
      </c>
      <c r="E3105" s="0" t="s">
        <v>449</v>
      </c>
      <c r="F3105" s="0" t="n">
        <v>5.8</v>
      </c>
      <c r="G3105" s="0" t="n">
        <v>0.4</v>
      </c>
      <c r="H3105" s="0" t="n">
        <v>2.32</v>
      </c>
      <c r="I3105" s="0" t="n">
        <v>5.8</v>
      </c>
      <c r="J3105" s="0" t="n">
        <v>3.48</v>
      </c>
      <c r="K3105" s="0" t="s">
        <v>18</v>
      </c>
      <c r="L3105" s="0" t="s">
        <v>447</v>
      </c>
      <c r="M3105" s="0" t="n">
        <f aca="false">CEILING(G3105,1)*F3105</f>
        <v>5.8</v>
      </c>
      <c r="N3105" s="0" t="n">
        <f aca="false">M3105-H3105</f>
        <v>3.48</v>
      </c>
      <c r="O3105" s="0" t="n">
        <f aca="false">IF(ABS(N3105-J3105)&lt;0.011,1,0)</f>
        <v>1</v>
      </c>
    </row>
    <row r="3106" customFormat="false" ht="15" hidden="false" customHeight="false" outlineLevel="0" collapsed="false">
      <c r="A3106" s="0" t="s">
        <v>15</v>
      </c>
      <c r="B3106" s="0" t="s">
        <v>446</v>
      </c>
      <c r="C3106" s="0" t="n">
        <v>26</v>
      </c>
      <c r="D3106" s="0" t="n">
        <v>53509</v>
      </c>
      <c r="E3106" s="0" t="s">
        <v>38</v>
      </c>
      <c r="F3106" s="0" t="n">
        <v>3.9</v>
      </c>
      <c r="G3106" s="0" t="n">
        <v>0.4</v>
      </c>
      <c r="H3106" s="0" t="n">
        <v>1.56</v>
      </c>
      <c r="I3106" s="0" t="n">
        <v>3.9</v>
      </c>
      <c r="J3106" s="0" t="n">
        <v>2.34</v>
      </c>
      <c r="K3106" s="0" t="s">
        <v>18</v>
      </c>
      <c r="L3106" s="0" t="s">
        <v>447</v>
      </c>
      <c r="M3106" s="0" t="n">
        <f aca="false">CEILING(G3106,1)*F3106</f>
        <v>3.9</v>
      </c>
      <c r="N3106" s="0" t="n">
        <f aca="false">M3106-H3106</f>
        <v>2.34</v>
      </c>
      <c r="O3106" s="0" t="n">
        <f aca="false">IF(ABS(N3106-J3106)&lt;0.011,1,0)</f>
        <v>1</v>
      </c>
    </row>
    <row r="3107" customFormat="false" ht="15" hidden="false" customHeight="false" outlineLevel="0" collapsed="false">
      <c r="A3107" s="0" t="s">
        <v>15</v>
      </c>
      <c r="B3107" s="0" t="s">
        <v>446</v>
      </c>
      <c r="C3107" s="0" t="n">
        <v>26</v>
      </c>
      <c r="D3107" s="0" t="n">
        <v>53509</v>
      </c>
      <c r="E3107" s="0" t="s">
        <v>73</v>
      </c>
      <c r="F3107" s="0" t="n">
        <v>8.9</v>
      </c>
      <c r="G3107" s="0" t="n">
        <v>0.2</v>
      </c>
      <c r="H3107" s="0" t="n">
        <v>1.78</v>
      </c>
      <c r="I3107" s="0" t="n">
        <v>8.9</v>
      </c>
      <c r="J3107" s="0" t="n">
        <v>7.12</v>
      </c>
      <c r="K3107" s="0" t="s">
        <v>18</v>
      </c>
      <c r="L3107" s="0" t="s">
        <v>447</v>
      </c>
      <c r="M3107" s="0" t="n">
        <f aca="false">CEILING(G3107,1)*F3107</f>
        <v>8.9</v>
      </c>
      <c r="N3107" s="0" t="n">
        <f aca="false">M3107-H3107</f>
        <v>7.12</v>
      </c>
      <c r="O3107" s="0" t="n">
        <f aca="false">IF(ABS(N3107-J3107)&lt;0.011,1,0)</f>
        <v>1</v>
      </c>
    </row>
    <row r="3108" customFormat="false" ht="15" hidden="false" customHeight="false" outlineLevel="0" collapsed="false">
      <c r="A3108" s="0" t="s">
        <v>15</v>
      </c>
      <c r="B3108" s="0" t="s">
        <v>446</v>
      </c>
      <c r="C3108" s="0" t="n">
        <v>26</v>
      </c>
      <c r="D3108" s="0" t="n">
        <v>53509</v>
      </c>
      <c r="E3108" s="0" t="s">
        <v>105</v>
      </c>
      <c r="F3108" s="0" t="n">
        <v>2.9</v>
      </c>
      <c r="G3108" s="0" t="n">
        <v>0.4</v>
      </c>
      <c r="H3108" s="0" t="n">
        <v>1.16</v>
      </c>
      <c r="I3108" s="0" t="n">
        <v>2.9</v>
      </c>
      <c r="J3108" s="0" t="n">
        <v>1.74</v>
      </c>
      <c r="K3108" s="0" t="s">
        <v>18</v>
      </c>
      <c r="L3108" s="0" t="s">
        <v>447</v>
      </c>
      <c r="M3108" s="0" t="n">
        <f aca="false">CEILING(G3108,1)*F3108</f>
        <v>2.9</v>
      </c>
      <c r="N3108" s="0" t="n">
        <f aca="false">M3108-H3108</f>
        <v>1.74</v>
      </c>
      <c r="O3108" s="0" t="n">
        <f aca="false">IF(ABS(N3108-J3108)&lt;0.011,1,0)</f>
        <v>1</v>
      </c>
    </row>
    <row r="3109" customFormat="false" ht="15" hidden="false" customHeight="false" outlineLevel="0" collapsed="false">
      <c r="A3109" s="0" t="s">
        <v>15</v>
      </c>
      <c r="B3109" s="0" t="s">
        <v>446</v>
      </c>
      <c r="C3109" s="0" t="n">
        <v>26</v>
      </c>
      <c r="D3109" s="0" t="n">
        <v>53509</v>
      </c>
      <c r="E3109" s="0" t="s">
        <v>32</v>
      </c>
      <c r="F3109" s="0" t="n">
        <v>2.2</v>
      </c>
      <c r="G3109" s="0" t="n">
        <v>0.8</v>
      </c>
      <c r="H3109" s="0" t="n">
        <v>1.76</v>
      </c>
      <c r="I3109" s="0" t="n">
        <v>2.2</v>
      </c>
      <c r="J3109" s="0" t="n">
        <v>0.44</v>
      </c>
      <c r="K3109" s="0" t="s">
        <v>18</v>
      </c>
      <c r="L3109" s="0" t="s">
        <v>447</v>
      </c>
      <c r="M3109" s="0" t="n">
        <f aca="false">CEILING(G3109,1)*F3109</f>
        <v>2.2</v>
      </c>
      <c r="N3109" s="0" t="n">
        <f aca="false">M3109-H3109</f>
        <v>0.44</v>
      </c>
      <c r="O3109" s="0" t="n">
        <f aca="false">IF(ABS(N3109-J3109)&lt;0.011,1,0)</f>
        <v>1</v>
      </c>
    </row>
    <row r="3110" customFormat="false" ht="15" hidden="false" customHeight="false" outlineLevel="0" collapsed="false">
      <c r="A3110" s="0" t="s">
        <v>15</v>
      </c>
      <c r="B3110" s="0" t="s">
        <v>446</v>
      </c>
      <c r="C3110" s="0" t="n">
        <v>26</v>
      </c>
      <c r="D3110" s="0" t="n">
        <v>53509</v>
      </c>
      <c r="E3110" s="0" t="s">
        <v>448</v>
      </c>
      <c r="F3110" s="0" t="n">
        <v>16.9</v>
      </c>
      <c r="G3110" s="0" t="n">
        <v>0.4</v>
      </c>
      <c r="H3110" s="0" t="n">
        <v>6.76</v>
      </c>
      <c r="I3110" s="0" t="n">
        <v>16.9</v>
      </c>
      <c r="J3110" s="0" t="n">
        <v>10.14</v>
      </c>
      <c r="K3110" s="0" t="s">
        <v>18</v>
      </c>
      <c r="L3110" s="0" t="s">
        <v>447</v>
      </c>
      <c r="M3110" s="0" t="n">
        <f aca="false">CEILING(G3110,1)*F3110</f>
        <v>16.9</v>
      </c>
      <c r="N3110" s="0" t="n">
        <f aca="false">M3110-H3110</f>
        <v>10.14</v>
      </c>
      <c r="O3110" s="0" t="n">
        <f aca="false">IF(ABS(N3110-J3110)&lt;0.011,1,0)</f>
        <v>1</v>
      </c>
    </row>
    <row r="3111" customFormat="false" ht="15" hidden="false" customHeight="false" outlineLevel="0" collapsed="false">
      <c r="A3111" s="0" t="s">
        <v>15</v>
      </c>
      <c r="B3111" s="0" t="s">
        <v>446</v>
      </c>
      <c r="C3111" s="0" t="n">
        <v>26</v>
      </c>
      <c r="D3111" s="0" t="n">
        <v>53509</v>
      </c>
      <c r="E3111" s="0" t="s">
        <v>322</v>
      </c>
      <c r="F3111" s="0" t="n">
        <v>7</v>
      </c>
      <c r="G3111" s="0" t="n">
        <v>0.4</v>
      </c>
      <c r="H3111" s="0" t="n">
        <v>2.8</v>
      </c>
      <c r="I3111" s="0" t="n">
        <v>7</v>
      </c>
      <c r="J3111" s="0" t="n">
        <v>4.2</v>
      </c>
      <c r="K3111" s="0" t="s">
        <v>18</v>
      </c>
      <c r="L3111" s="0" t="s">
        <v>447</v>
      </c>
      <c r="M3111" s="0" t="n">
        <f aca="false">CEILING(G3111,1)*F3111</f>
        <v>7</v>
      </c>
      <c r="N3111" s="0" t="n">
        <f aca="false">M3111-H3111</f>
        <v>4.2</v>
      </c>
      <c r="O3111" s="0" t="n">
        <f aca="false">IF(ABS(N3111-J3111)&lt;0.011,1,0)</f>
        <v>1</v>
      </c>
    </row>
    <row r="3112" customFormat="false" ht="15" hidden="false" customHeight="false" outlineLevel="0" collapsed="false">
      <c r="A3112" s="0" t="s">
        <v>15</v>
      </c>
      <c r="B3112" s="0" t="s">
        <v>446</v>
      </c>
      <c r="C3112" s="0" t="n">
        <v>26</v>
      </c>
      <c r="D3112" s="0" t="n">
        <v>53509</v>
      </c>
      <c r="E3112" s="0" t="s">
        <v>265</v>
      </c>
      <c r="F3112" s="0" t="n">
        <v>8.5</v>
      </c>
      <c r="G3112" s="0" t="n">
        <v>0.2</v>
      </c>
      <c r="H3112" s="0" t="n">
        <v>1.7</v>
      </c>
      <c r="I3112" s="0" t="n">
        <v>8.5</v>
      </c>
      <c r="J3112" s="0" t="n">
        <v>6.8</v>
      </c>
      <c r="K3112" s="0" t="s">
        <v>18</v>
      </c>
      <c r="L3112" s="0" t="s">
        <v>447</v>
      </c>
      <c r="M3112" s="0" t="n">
        <f aca="false">CEILING(G3112,1)*F3112</f>
        <v>8.5</v>
      </c>
      <c r="N3112" s="0" t="n">
        <f aca="false">M3112-H3112</f>
        <v>6.8</v>
      </c>
      <c r="O3112" s="0" t="n">
        <f aca="false">IF(ABS(N3112-J3112)&lt;0.011,1,0)</f>
        <v>1</v>
      </c>
    </row>
    <row r="3113" customFormat="false" ht="15" hidden="false" customHeight="false" outlineLevel="0" collapsed="false">
      <c r="A3113" s="0" t="s">
        <v>15</v>
      </c>
      <c r="B3113" s="0" t="s">
        <v>446</v>
      </c>
      <c r="C3113" s="0" t="n">
        <v>26</v>
      </c>
      <c r="D3113" s="0" t="n">
        <v>53509</v>
      </c>
      <c r="E3113" s="0" t="s">
        <v>407</v>
      </c>
      <c r="F3113" s="0" t="n">
        <v>25</v>
      </c>
      <c r="G3113" s="0" t="n">
        <v>0.4</v>
      </c>
      <c r="H3113" s="0" t="n">
        <v>10</v>
      </c>
      <c r="I3113" s="0" t="n">
        <v>25</v>
      </c>
      <c r="J3113" s="0" t="n">
        <v>15</v>
      </c>
      <c r="K3113" s="0" t="s">
        <v>18</v>
      </c>
      <c r="L3113" s="0" t="s">
        <v>447</v>
      </c>
      <c r="M3113" s="0" t="n">
        <f aca="false">CEILING(G3113,1)*F3113</f>
        <v>25</v>
      </c>
      <c r="N3113" s="0" t="n">
        <f aca="false">M3113-H3113</f>
        <v>15</v>
      </c>
      <c r="O3113" s="0" t="n">
        <f aca="false">IF(ABS(N3113-J3113)&lt;0.011,1,0)</f>
        <v>1</v>
      </c>
    </row>
    <row r="3114" customFormat="false" ht="15" hidden="false" customHeight="false" outlineLevel="0" collapsed="false">
      <c r="A3114" s="0" t="s">
        <v>15</v>
      </c>
      <c r="B3114" s="0" t="s">
        <v>446</v>
      </c>
      <c r="C3114" s="0" t="n">
        <v>26</v>
      </c>
      <c r="D3114" s="0" t="n">
        <v>53509</v>
      </c>
      <c r="E3114" s="0" t="s">
        <v>50</v>
      </c>
      <c r="F3114" s="0" t="n">
        <v>18.6</v>
      </c>
      <c r="G3114" s="0" t="n">
        <v>0.2</v>
      </c>
      <c r="H3114" s="0" t="n">
        <v>3.72</v>
      </c>
      <c r="I3114" s="0" t="n">
        <v>18.6</v>
      </c>
      <c r="J3114" s="0" t="n">
        <v>14.88</v>
      </c>
      <c r="K3114" s="0" t="s">
        <v>18</v>
      </c>
      <c r="L3114" s="0" t="s">
        <v>447</v>
      </c>
      <c r="M3114" s="0" t="n">
        <f aca="false">CEILING(G3114,1)*F3114</f>
        <v>18.6</v>
      </c>
      <c r="N3114" s="0" t="n">
        <f aca="false">M3114-H3114</f>
        <v>14.88</v>
      </c>
      <c r="O3114" s="0" t="n">
        <f aca="false">IF(ABS(N3114-J3114)&lt;0.011,1,0)</f>
        <v>1</v>
      </c>
    </row>
    <row r="3115" customFormat="false" ht="15" hidden="false" customHeight="false" outlineLevel="0" collapsed="false">
      <c r="A3115" s="0" t="s">
        <v>15</v>
      </c>
      <c r="B3115" s="0" t="s">
        <v>446</v>
      </c>
      <c r="C3115" s="0" t="n">
        <v>26</v>
      </c>
      <c r="D3115" s="0" t="n">
        <v>53509</v>
      </c>
      <c r="E3115" s="0" t="s">
        <v>93</v>
      </c>
      <c r="F3115" s="0" t="n">
        <v>9.8</v>
      </c>
      <c r="G3115" s="0" t="n">
        <v>0.2</v>
      </c>
      <c r="H3115" s="0" t="n">
        <v>1.96</v>
      </c>
      <c r="I3115" s="0" t="n">
        <v>9.8</v>
      </c>
      <c r="J3115" s="0" t="n">
        <v>7.84</v>
      </c>
      <c r="K3115" s="0" t="s">
        <v>18</v>
      </c>
      <c r="L3115" s="0" t="s">
        <v>447</v>
      </c>
      <c r="M3115" s="0" t="n">
        <f aca="false">CEILING(G3115,1)*F3115</f>
        <v>9.8</v>
      </c>
      <c r="N3115" s="0" t="n">
        <f aca="false">M3115-H3115</f>
        <v>7.84</v>
      </c>
      <c r="O3115" s="0" t="n">
        <f aca="false">IF(ABS(N3115-J3115)&lt;0.011,1,0)</f>
        <v>1</v>
      </c>
    </row>
    <row r="3116" customFormat="false" ht="15" hidden="false" customHeight="false" outlineLevel="0" collapsed="false">
      <c r="A3116" s="0" t="s">
        <v>15</v>
      </c>
      <c r="B3116" s="0" t="s">
        <v>446</v>
      </c>
      <c r="C3116" s="0" t="n">
        <v>26</v>
      </c>
      <c r="D3116" s="0" t="n">
        <v>53509</v>
      </c>
      <c r="E3116" s="0" t="s">
        <v>43</v>
      </c>
      <c r="F3116" s="0" t="n">
        <v>7.8</v>
      </c>
      <c r="G3116" s="0" t="n">
        <v>0.2</v>
      </c>
      <c r="H3116" s="0" t="n">
        <v>1.56</v>
      </c>
      <c r="I3116" s="0" t="n">
        <v>7.8</v>
      </c>
      <c r="J3116" s="0" t="n">
        <v>6.24</v>
      </c>
      <c r="K3116" s="0" t="s">
        <v>18</v>
      </c>
      <c r="L3116" s="0" t="s">
        <v>447</v>
      </c>
      <c r="M3116" s="0" t="n">
        <f aca="false">CEILING(G3116,1)*F3116</f>
        <v>7.8</v>
      </c>
      <c r="N3116" s="0" t="n">
        <f aca="false">M3116-H3116</f>
        <v>6.24</v>
      </c>
      <c r="O3116" s="0" t="n">
        <f aca="false">IF(ABS(N3116-J3116)&lt;0.011,1,0)</f>
        <v>1</v>
      </c>
    </row>
    <row r="3117" customFormat="false" ht="15" hidden="false" customHeight="false" outlineLevel="0" collapsed="false">
      <c r="A3117" s="0" t="s">
        <v>15</v>
      </c>
      <c r="B3117" s="0" t="s">
        <v>446</v>
      </c>
      <c r="C3117" s="0" t="n">
        <v>26</v>
      </c>
      <c r="D3117" s="0" t="n">
        <v>53509</v>
      </c>
      <c r="E3117" s="0" t="s">
        <v>249</v>
      </c>
      <c r="F3117" s="0" t="n">
        <v>7</v>
      </c>
      <c r="G3117" s="0" t="n">
        <v>0.2</v>
      </c>
      <c r="H3117" s="0" t="n">
        <v>1.4</v>
      </c>
      <c r="I3117" s="0" t="n">
        <v>7</v>
      </c>
      <c r="J3117" s="0" t="n">
        <v>5.6</v>
      </c>
      <c r="K3117" s="0" t="s">
        <v>18</v>
      </c>
      <c r="L3117" s="0" t="s">
        <v>447</v>
      </c>
      <c r="M3117" s="0" t="n">
        <f aca="false">CEILING(G3117,1)*F3117</f>
        <v>7</v>
      </c>
      <c r="N3117" s="0" t="n">
        <f aca="false">M3117-H3117</f>
        <v>5.6</v>
      </c>
      <c r="O3117" s="0" t="n">
        <f aca="false">IF(ABS(N3117-J3117)&lt;0.011,1,0)</f>
        <v>1</v>
      </c>
    </row>
    <row r="3118" customFormat="false" ht="15" hidden="false" customHeight="false" outlineLevel="0" collapsed="false">
      <c r="A3118" s="0" t="s">
        <v>15</v>
      </c>
      <c r="B3118" s="0" t="s">
        <v>446</v>
      </c>
      <c r="C3118" s="0" t="n">
        <v>26</v>
      </c>
      <c r="D3118" s="0" t="n">
        <v>53509</v>
      </c>
      <c r="E3118" s="0" t="s">
        <v>83</v>
      </c>
      <c r="F3118" s="0" t="n">
        <v>2.2</v>
      </c>
      <c r="G3118" s="0" t="n">
        <v>0.2</v>
      </c>
      <c r="H3118" s="0" t="n">
        <v>0.44</v>
      </c>
      <c r="I3118" s="0" t="n">
        <v>2.2</v>
      </c>
      <c r="J3118" s="0" t="n">
        <v>1.76</v>
      </c>
      <c r="K3118" s="0" t="s">
        <v>18</v>
      </c>
      <c r="L3118" s="0" t="s">
        <v>447</v>
      </c>
      <c r="M3118" s="0" t="n">
        <f aca="false">CEILING(G3118,1)*F3118</f>
        <v>2.2</v>
      </c>
      <c r="N3118" s="0" t="n">
        <f aca="false">M3118-H3118</f>
        <v>1.76</v>
      </c>
      <c r="O3118" s="0" t="n">
        <f aca="false">IF(ABS(N3118-J3118)&lt;0.011,1,0)</f>
        <v>1</v>
      </c>
    </row>
    <row r="3119" customFormat="false" ht="15" hidden="false" customHeight="false" outlineLevel="0" collapsed="false">
      <c r="A3119" s="0" t="s">
        <v>15</v>
      </c>
      <c r="B3119" s="0" t="s">
        <v>446</v>
      </c>
      <c r="C3119" s="0" t="n">
        <v>26</v>
      </c>
      <c r="D3119" s="0" t="n">
        <v>53509</v>
      </c>
      <c r="E3119" s="0" t="s">
        <v>244</v>
      </c>
      <c r="F3119" s="0" t="n">
        <v>3.9</v>
      </c>
      <c r="G3119" s="0" t="n">
        <v>0.2</v>
      </c>
      <c r="H3119" s="0" t="n">
        <v>0.78</v>
      </c>
      <c r="I3119" s="0" t="n">
        <v>3.9</v>
      </c>
      <c r="J3119" s="0" t="n">
        <v>3.12</v>
      </c>
      <c r="K3119" s="0" t="s">
        <v>18</v>
      </c>
      <c r="L3119" s="0" t="s">
        <v>447</v>
      </c>
      <c r="M3119" s="0" t="n">
        <f aca="false">CEILING(G3119,1)*F3119</f>
        <v>3.9</v>
      </c>
      <c r="N3119" s="0" t="n">
        <f aca="false">M3119-H3119</f>
        <v>3.12</v>
      </c>
      <c r="O3119" s="0" t="n">
        <f aca="false">IF(ABS(N3119-J3119)&lt;0.011,1,0)</f>
        <v>1</v>
      </c>
    </row>
    <row r="3120" customFormat="false" ht="15" hidden="false" customHeight="false" outlineLevel="0" collapsed="false">
      <c r="A3120" s="0" t="s">
        <v>15</v>
      </c>
      <c r="B3120" s="0" t="s">
        <v>446</v>
      </c>
      <c r="C3120" s="0" t="n">
        <v>26</v>
      </c>
      <c r="D3120" s="0" t="n">
        <v>53509</v>
      </c>
      <c r="E3120" s="0" t="s">
        <v>449</v>
      </c>
      <c r="F3120" s="0" t="n">
        <v>5.8</v>
      </c>
      <c r="G3120" s="0" t="n">
        <v>0.2</v>
      </c>
      <c r="H3120" s="0" t="n">
        <v>1.16</v>
      </c>
      <c r="I3120" s="0" t="n">
        <v>5.8</v>
      </c>
      <c r="J3120" s="0" t="n">
        <v>4.64</v>
      </c>
      <c r="K3120" s="0" t="s">
        <v>18</v>
      </c>
      <c r="L3120" s="0" t="s">
        <v>447</v>
      </c>
      <c r="M3120" s="0" t="n">
        <f aca="false">CEILING(G3120,1)*F3120</f>
        <v>5.8</v>
      </c>
      <c r="N3120" s="0" t="n">
        <f aca="false">M3120-H3120</f>
        <v>4.64</v>
      </c>
      <c r="O3120" s="0" t="n">
        <f aca="false">IF(ABS(N3120-J3120)&lt;0.011,1,0)</f>
        <v>1</v>
      </c>
    </row>
    <row r="3121" customFormat="false" ht="15" hidden="false" customHeight="false" outlineLevel="0" collapsed="false">
      <c r="A3121" s="0" t="s">
        <v>15</v>
      </c>
      <c r="B3121" s="0" t="s">
        <v>446</v>
      </c>
      <c r="C3121" s="0" t="n">
        <v>27</v>
      </c>
      <c r="D3121" s="0" t="n">
        <v>53510</v>
      </c>
      <c r="E3121" s="0" t="s">
        <v>38</v>
      </c>
      <c r="F3121" s="0" t="n">
        <v>3.9</v>
      </c>
      <c r="G3121" s="0" t="n">
        <v>0.4</v>
      </c>
      <c r="H3121" s="0" t="n">
        <v>1.56</v>
      </c>
      <c r="I3121" s="0" t="n">
        <v>3.9</v>
      </c>
      <c r="J3121" s="0" t="n">
        <v>2.34</v>
      </c>
      <c r="K3121" s="0" t="s">
        <v>18</v>
      </c>
      <c r="L3121" s="0" t="s">
        <v>447</v>
      </c>
      <c r="M3121" s="0" t="n">
        <f aca="false">CEILING(G3121,1)*F3121</f>
        <v>3.9</v>
      </c>
      <c r="N3121" s="0" t="n">
        <f aca="false">M3121-H3121</f>
        <v>2.34</v>
      </c>
      <c r="O3121" s="0" t="n">
        <f aca="false">IF(ABS(N3121-J3121)&lt;0.011,1,0)</f>
        <v>1</v>
      </c>
    </row>
    <row r="3122" customFormat="false" ht="15" hidden="false" customHeight="false" outlineLevel="0" collapsed="false">
      <c r="A3122" s="0" t="s">
        <v>15</v>
      </c>
      <c r="B3122" s="0" t="s">
        <v>446</v>
      </c>
      <c r="C3122" s="0" t="n">
        <v>27</v>
      </c>
      <c r="D3122" s="0" t="n">
        <v>53510</v>
      </c>
      <c r="E3122" s="0" t="s">
        <v>73</v>
      </c>
      <c r="F3122" s="0" t="n">
        <v>8.9</v>
      </c>
      <c r="G3122" s="0" t="n">
        <v>0.2</v>
      </c>
      <c r="H3122" s="0" t="n">
        <v>1.78</v>
      </c>
      <c r="I3122" s="0" t="n">
        <v>8.9</v>
      </c>
      <c r="J3122" s="0" t="n">
        <v>7.12</v>
      </c>
      <c r="K3122" s="0" t="s">
        <v>18</v>
      </c>
      <c r="L3122" s="0" t="s">
        <v>447</v>
      </c>
      <c r="M3122" s="0" t="n">
        <f aca="false">CEILING(G3122,1)*F3122</f>
        <v>8.9</v>
      </c>
      <c r="N3122" s="0" t="n">
        <f aca="false">M3122-H3122</f>
        <v>7.12</v>
      </c>
      <c r="O3122" s="0" t="n">
        <f aca="false">IF(ABS(N3122-J3122)&lt;0.011,1,0)</f>
        <v>1</v>
      </c>
    </row>
    <row r="3123" customFormat="false" ht="15" hidden="false" customHeight="false" outlineLevel="0" collapsed="false">
      <c r="A3123" s="0" t="s">
        <v>15</v>
      </c>
      <c r="B3123" s="0" t="s">
        <v>446</v>
      </c>
      <c r="C3123" s="0" t="n">
        <v>27</v>
      </c>
      <c r="D3123" s="0" t="n">
        <v>53510</v>
      </c>
      <c r="E3123" s="0" t="s">
        <v>105</v>
      </c>
      <c r="F3123" s="0" t="n">
        <v>2.9</v>
      </c>
      <c r="G3123" s="0" t="n">
        <v>0.4</v>
      </c>
      <c r="H3123" s="0" t="n">
        <v>1.16</v>
      </c>
      <c r="I3123" s="0" t="n">
        <v>2.9</v>
      </c>
      <c r="J3123" s="0" t="n">
        <v>1.74</v>
      </c>
      <c r="K3123" s="0" t="s">
        <v>18</v>
      </c>
      <c r="L3123" s="0" t="s">
        <v>447</v>
      </c>
      <c r="M3123" s="0" t="n">
        <f aca="false">CEILING(G3123,1)*F3123</f>
        <v>2.9</v>
      </c>
      <c r="N3123" s="0" t="n">
        <f aca="false">M3123-H3123</f>
        <v>1.74</v>
      </c>
      <c r="O3123" s="0" t="n">
        <f aca="false">IF(ABS(N3123-J3123)&lt;0.011,1,0)</f>
        <v>1</v>
      </c>
    </row>
    <row r="3124" customFormat="false" ht="15" hidden="false" customHeight="false" outlineLevel="0" collapsed="false">
      <c r="A3124" s="0" t="s">
        <v>15</v>
      </c>
      <c r="B3124" s="0" t="s">
        <v>446</v>
      </c>
      <c r="C3124" s="0" t="n">
        <v>27</v>
      </c>
      <c r="D3124" s="0" t="n">
        <v>53510</v>
      </c>
      <c r="E3124" s="0" t="s">
        <v>32</v>
      </c>
      <c r="F3124" s="0" t="n">
        <v>2.2</v>
      </c>
      <c r="G3124" s="0" t="n">
        <v>0.8</v>
      </c>
      <c r="H3124" s="0" t="n">
        <v>1.76</v>
      </c>
      <c r="I3124" s="0" t="n">
        <v>2.2</v>
      </c>
      <c r="J3124" s="0" t="n">
        <v>0.44</v>
      </c>
      <c r="K3124" s="0" t="s">
        <v>18</v>
      </c>
      <c r="L3124" s="0" t="s">
        <v>447</v>
      </c>
      <c r="M3124" s="0" t="n">
        <f aca="false">CEILING(G3124,1)*F3124</f>
        <v>2.2</v>
      </c>
      <c r="N3124" s="0" t="n">
        <f aca="false">M3124-H3124</f>
        <v>0.44</v>
      </c>
      <c r="O3124" s="0" t="n">
        <f aca="false">IF(ABS(N3124-J3124)&lt;0.011,1,0)</f>
        <v>1</v>
      </c>
    </row>
    <row r="3125" customFormat="false" ht="15" hidden="false" customHeight="false" outlineLevel="0" collapsed="false">
      <c r="A3125" s="0" t="s">
        <v>15</v>
      </c>
      <c r="B3125" s="0" t="s">
        <v>446</v>
      </c>
      <c r="C3125" s="0" t="n">
        <v>27</v>
      </c>
      <c r="D3125" s="0" t="n">
        <v>53510</v>
      </c>
      <c r="E3125" s="0" t="s">
        <v>448</v>
      </c>
      <c r="F3125" s="0" t="n">
        <v>16.9</v>
      </c>
      <c r="G3125" s="0" t="n">
        <v>0.4</v>
      </c>
      <c r="H3125" s="0" t="n">
        <v>6.76</v>
      </c>
      <c r="I3125" s="0" t="n">
        <v>16.9</v>
      </c>
      <c r="J3125" s="0" t="n">
        <v>10.14</v>
      </c>
      <c r="K3125" s="0" t="s">
        <v>18</v>
      </c>
      <c r="L3125" s="0" t="s">
        <v>447</v>
      </c>
      <c r="M3125" s="0" t="n">
        <f aca="false">CEILING(G3125,1)*F3125</f>
        <v>16.9</v>
      </c>
      <c r="N3125" s="0" t="n">
        <f aca="false">M3125-H3125</f>
        <v>10.14</v>
      </c>
      <c r="O3125" s="0" t="n">
        <f aca="false">IF(ABS(N3125-J3125)&lt;0.011,1,0)</f>
        <v>1</v>
      </c>
    </row>
    <row r="3126" customFormat="false" ht="15" hidden="false" customHeight="false" outlineLevel="0" collapsed="false">
      <c r="A3126" s="0" t="s">
        <v>15</v>
      </c>
      <c r="B3126" s="0" t="s">
        <v>446</v>
      </c>
      <c r="C3126" s="0" t="n">
        <v>27</v>
      </c>
      <c r="D3126" s="0" t="n">
        <v>53510</v>
      </c>
      <c r="E3126" s="0" t="s">
        <v>322</v>
      </c>
      <c r="F3126" s="0" t="n">
        <v>7</v>
      </c>
      <c r="G3126" s="0" t="n">
        <v>0.4</v>
      </c>
      <c r="H3126" s="0" t="n">
        <v>2.8</v>
      </c>
      <c r="I3126" s="0" t="n">
        <v>7</v>
      </c>
      <c r="J3126" s="0" t="n">
        <v>4.2</v>
      </c>
      <c r="K3126" s="0" t="s">
        <v>18</v>
      </c>
      <c r="L3126" s="0" t="s">
        <v>447</v>
      </c>
      <c r="M3126" s="0" t="n">
        <f aca="false">CEILING(G3126,1)*F3126</f>
        <v>7</v>
      </c>
      <c r="N3126" s="0" t="n">
        <f aca="false">M3126-H3126</f>
        <v>4.2</v>
      </c>
      <c r="O3126" s="0" t="n">
        <f aca="false">IF(ABS(N3126-J3126)&lt;0.011,1,0)</f>
        <v>1</v>
      </c>
    </row>
    <row r="3127" customFormat="false" ht="15" hidden="false" customHeight="false" outlineLevel="0" collapsed="false">
      <c r="A3127" s="0" t="s">
        <v>15</v>
      </c>
      <c r="B3127" s="0" t="s">
        <v>446</v>
      </c>
      <c r="C3127" s="0" t="n">
        <v>27</v>
      </c>
      <c r="D3127" s="0" t="n">
        <v>53510</v>
      </c>
      <c r="E3127" s="0" t="s">
        <v>265</v>
      </c>
      <c r="F3127" s="0" t="n">
        <v>8.5</v>
      </c>
      <c r="G3127" s="0" t="n">
        <v>0.2</v>
      </c>
      <c r="H3127" s="0" t="n">
        <v>1.7</v>
      </c>
      <c r="I3127" s="0" t="n">
        <v>8.5</v>
      </c>
      <c r="J3127" s="0" t="n">
        <v>6.8</v>
      </c>
      <c r="K3127" s="0" t="s">
        <v>18</v>
      </c>
      <c r="L3127" s="0" t="s">
        <v>447</v>
      </c>
      <c r="M3127" s="0" t="n">
        <f aca="false">CEILING(G3127,1)*F3127</f>
        <v>8.5</v>
      </c>
      <c r="N3127" s="0" t="n">
        <f aca="false">M3127-H3127</f>
        <v>6.8</v>
      </c>
      <c r="O3127" s="0" t="n">
        <f aca="false">IF(ABS(N3127-J3127)&lt;0.011,1,0)</f>
        <v>1</v>
      </c>
    </row>
    <row r="3128" customFormat="false" ht="15" hidden="false" customHeight="false" outlineLevel="0" collapsed="false">
      <c r="A3128" s="0" t="s">
        <v>15</v>
      </c>
      <c r="B3128" s="0" t="s">
        <v>446</v>
      </c>
      <c r="C3128" s="0" t="n">
        <v>27</v>
      </c>
      <c r="D3128" s="0" t="n">
        <v>53510</v>
      </c>
      <c r="E3128" s="0" t="s">
        <v>407</v>
      </c>
      <c r="F3128" s="0" t="n">
        <v>25</v>
      </c>
      <c r="G3128" s="0" t="n">
        <v>0.4</v>
      </c>
      <c r="H3128" s="0" t="n">
        <v>10</v>
      </c>
      <c r="I3128" s="0" t="n">
        <v>25</v>
      </c>
      <c r="J3128" s="0" t="n">
        <v>15</v>
      </c>
      <c r="K3128" s="0" t="s">
        <v>18</v>
      </c>
      <c r="L3128" s="0" t="s">
        <v>447</v>
      </c>
      <c r="M3128" s="0" t="n">
        <f aca="false">CEILING(G3128,1)*F3128</f>
        <v>25</v>
      </c>
      <c r="N3128" s="0" t="n">
        <f aca="false">M3128-H3128</f>
        <v>15</v>
      </c>
      <c r="O3128" s="0" t="n">
        <f aca="false">IF(ABS(N3128-J3128)&lt;0.011,1,0)</f>
        <v>1</v>
      </c>
    </row>
    <row r="3129" customFormat="false" ht="15" hidden="false" customHeight="false" outlineLevel="0" collapsed="false">
      <c r="A3129" s="0" t="s">
        <v>15</v>
      </c>
      <c r="B3129" s="0" t="s">
        <v>446</v>
      </c>
      <c r="C3129" s="0" t="n">
        <v>27</v>
      </c>
      <c r="D3129" s="0" t="n">
        <v>53510</v>
      </c>
      <c r="E3129" s="0" t="s">
        <v>50</v>
      </c>
      <c r="F3129" s="0" t="n">
        <v>18.6</v>
      </c>
      <c r="G3129" s="0" t="n">
        <v>0.2</v>
      </c>
      <c r="H3129" s="0" t="n">
        <v>3.72</v>
      </c>
      <c r="I3129" s="0" t="n">
        <v>18.6</v>
      </c>
      <c r="J3129" s="0" t="n">
        <v>14.88</v>
      </c>
      <c r="K3129" s="0" t="s">
        <v>18</v>
      </c>
      <c r="L3129" s="0" t="s">
        <v>447</v>
      </c>
      <c r="M3129" s="0" t="n">
        <f aca="false">CEILING(G3129,1)*F3129</f>
        <v>18.6</v>
      </c>
      <c r="N3129" s="0" t="n">
        <f aca="false">M3129-H3129</f>
        <v>14.88</v>
      </c>
      <c r="O3129" s="0" t="n">
        <f aca="false">IF(ABS(N3129-J3129)&lt;0.011,1,0)</f>
        <v>1</v>
      </c>
    </row>
    <row r="3130" customFormat="false" ht="15" hidden="false" customHeight="false" outlineLevel="0" collapsed="false">
      <c r="A3130" s="0" t="s">
        <v>15</v>
      </c>
      <c r="B3130" s="0" t="s">
        <v>446</v>
      </c>
      <c r="C3130" s="0" t="n">
        <v>27</v>
      </c>
      <c r="D3130" s="0" t="n">
        <v>53510</v>
      </c>
      <c r="E3130" s="0" t="s">
        <v>93</v>
      </c>
      <c r="F3130" s="0" t="n">
        <v>9.8</v>
      </c>
      <c r="G3130" s="0" t="n">
        <v>0.2</v>
      </c>
      <c r="H3130" s="0" t="n">
        <v>1.96</v>
      </c>
      <c r="I3130" s="0" t="n">
        <v>9.8</v>
      </c>
      <c r="J3130" s="0" t="n">
        <v>7.84</v>
      </c>
      <c r="K3130" s="0" t="s">
        <v>18</v>
      </c>
      <c r="L3130" s="0" t="s">
        <v>447</v>
      </c>
      <c r="M3130" s="0" t="n">
        <f aca="false">CEILING(G3130,1)*F3130</f>
        <v>9.8</v>
      </c>
      <c r="N3130" s="0" t="n">
        <f aca="false">M3130-H3130</f>
        <v>7.84</v>
      </c>
      <c r="O3130" s="0" t="n">
        <f aca="false">IF(ABS(N3130-J3130)&lt;0.011,1,0)</f>
        <v>1</v>
      </c>
    </row>
    <row r="3131" customFormat="false" ht="15" hidden="false" customHeight="false" outlineLevel="0" collapsed="false">
      <c r="A3131" s="0" t="s">
        <v>15</v>
      </c>
      <c r="B3131" s="0" t="s">
        <v>446</v>
      </c>
      <c r="C3131" s="0" t="n">
        <v>27</v>
      </c>
      <c r="D3131" s="0" t="n">
        <v>53510</v>
      </c>
      <c r="E3131" s="0" t="s">
        <v>43</v>
      </c>
      <c r="F3131" s="0" t="n">
        <v>7.8</v>
      </c>
      <c r="G3131" s="0" t="n">
        <v>0.2</v>
      </c>
      <c r="H3131" s="0" t="n">
        <v>1.56</v>
      </c>
      <c r="I3131" s="0" t="n">
        <v>7.8</v>
      </c>
      <c r="J3131" s="0" t="n">
        <v>6.24</v>
      </c>
      <c r="K3131" s="0" t="s">
        <v>18</v>
      </c>
      <c r="L3131" s="0" t="s">
        <v>447</v>
      </c>
      <c r="M3131" s="0" t="n">
        <f aca="false">CEILING(G3131,1)*F3131</f>
        <v>7.8</v>
      </c>
      <c r="N3131" s="0" t="n">
        <f aca="false">M3131-H3131</f>
        <v>6.24</v>
      </c>
      <c r="O3131" s="0" t="n">
        <f aca="false">IF(ABS(N3131-J3131)&lt;0.011,1,0)</f>
        <v>1</v>
      </c>
    </row>
    <row r="3132" customFormat="false" ht="15" hidden="false" customHeight="false" outlineLevel="0" collapsed="false">
      <c r="A3132" s="0" t="s">
        <v>15</v>
      </c>
      <c r="B3132" s="0" t="s">
        <v>446</v>
      </c>
      <c r="C3132" s="0" t="n">
        <v>27</v>
      </c>
      <c r="D3132" s="0" t="n">
        <v>53510</v>
      </c>
      <c r="E3132" s="0" t="s">
        <v>249</v>
      </c>
      <c r="F3132" s="0" t="n">
        <v>7</v>
      </c>
      <c r="G3132" s="0" t="n">
        <v>0.2</v>
      </c>
      <c r="H3132" s="0" t="n">
        <v>1.4</v>
      </c>
      <c r="I3132" s="0" t="n">
        <v>7</v>
      </c>
      <c r="J3132" s="0" t="n">
        <v>5.6</v>
      </c>
      <c r="K3132" s="0" t="s">
        <v>18</v>
      </c>
      <c r="L3132" s="0" t="s">
        <v>447</v>
      </c>
      <c r="M3132" s="0" t="n">
        <f aca="false">CEILING(G3132,1)*F3132</f>
        <v>7</v>
      </c>
      <c r="N3132" s="0" t="n">
        <f aca="false">M3132-H3132</f>
        <v>5.6</v>
      </c>
      <c r="O3132" s="0" t="n">
        <f aca="false">IF(ABS(N3132-J3132)&lt;0.011,1,0)</f>
        <v>1</v>
      </c>
    </row>
    <row r="3133" customFormat="false" ht="15" hidden="false" customHeight="false" outlineLevel="0" collapsed="false">
      <c r="A3133" s="0" t="s">
        <v>15</v>
      </c>
      <c r="B3133" s="0" t="s">
        <v>446</v>
      </c>
      <c r="C3133" s="0" t="n">
        <v>27</v>
      </c>
      <c r="D3133" s="0" t="n">
        <v>53510</v>
      </c>
      <c r="E3133" s="0" t="s">
        <v>83</v>
      </c>
      <c r="F3133" s="0" t="n">
        <v>2.2</v>
      </c>
      <c r="G3133" s="0" t="n">
        <v>0.2</v>
      </c>
      <c r="H3133" s="0" t="n">
        <v>0.44</v>
      </c>
      <c r="I3133" s="0" t="n">
        <v>2.2</v>
      </c>
      <c r="J3133" s="0" t="n">
        <v>1.76</v>
      </c>
      <c r="K3133" s="0" t="s">
        <v>18</v>
      </c>
      <c r="L3133" s="0" t="s">
        <v>447</v>
      </c>
      <c r="M3133" s="0" t="n">
        <f aca="false">CEILING(G3133,1)*F3133</f>
        <v>2.2</v>
      </c>
      <c r="N3133" s="0" t="n">
        <f aca="false">M3133-H3133</f>
        <v>1.76</v>
      </c>
      <c r="O3133" s="0" t="n">
        <f aca="false">IF(ABS(N3133-J3133)&lt;0.011,1,0)</f>
        <v>1</v>
      </c>
    </row>
    <row r="3134" customFormat="false" ht="15" hidden="false" customHeight="false" outlineLevel="0" collapsed="false">
      <c r="A3134" s="0" t="s">
        <v>15</v>
      </c>
      <c r="B3134" s="0" t="s">
        <v>446</v>
      </c>
      <c r="C3134" s="0" t="n">
        <v>27</v>
      </c>
      <c r="D3134" s="0" t="n">
        <v>53510</v>
      </c>
      <c r="E3134" s="0" t="s">
        <v>244</v>
      </c>
      <c r="F3134" s="0" t="n">
        <v>3.9</v>
      </c>
      <c r="G3134" s="0" t="n">
        <v>0.2</v>
      </c>
      <c r="H3134" s="0" t="n">
        <v>0.78</v>
      </c>
      <c r="I3134" s="0" t="n">
        <v>3.9</v>
      </c>
      <c r="J3134" s="0" t="n">
        <v>3.12</v>
      </c>
      <c r="K3134" s="0" t="s">
        <v>18</v>
      </c>
      <c r="L3134" s="0" t="s">
        <v>447</v>
      </c>
      <c r="M3134" s="0" t="n">
        <f aca="false">CEILING(G3134,1)*F3134</f>
        <v>3.9</v>
      </c>
      <c r="N3134" s="0" t="n">
        <f aca="false">M3134-H3134</f>
        <v>3.12</v>
      </c>
      <c r="O3134" s="0" t="n">
        <f aca="false">IF(ABS(N3134-J3134)&lt;0.011,1,0)</f>
        <v>1</v>
      </c>
    </row>
    <row r="3135" customFormat="false" ht="15" hidden="false" customHeight="false" outlineLevel="0" collapsed="false">
      <c r="A3135" s="0" t="s">
        <v>15</v>
      </c>
      <c r="B3135" s="0" t="s">
        <v>446</v>
      </c>
      <c r="C3135" s="0" t="n">
        <v>27</v>
      </c>
      <c r="D3135" s="0" t="n">
        <v>53510</v>
      </c>
      <c r="E3135" s="0" t="s">
        <v>449</v>
      </c>
      <c r="F3135" s="0" t="n">
        <v>5.8</v>
      </c>
      <c r="G3135" s="0" t="n">
        <v>0.2</v>
      </c>
      <c r="H3135" s="0" t="n">
        <v>1.16</v>
      </c>
      <c r="I3135" s="0" t="n">
        <v>5.8</v>
      </c>
      <c r="J3135" s="0" t="n">
        <v>4.64</v>
      </c>
      <c r="K3135" s="0" t="s">
        <v>18</v>
      </c>
      <c r="L3135" s="0" t="s">
        <v>447</v>
      </c>
      <c r="M3135" s="0" t="n">
        <f aca="false">CEILING(G3135,1)*F3135</f>
        <v>5.8</v>
      </c>
      <c r="N3135" s="0" t="n">
        <f aca="false">M3135-H3135</f>
        <v>4.64</v>
      </c>
      <c r="O3135" s="0" t="n">
        <f aca="false">IF(ABS(N3135-J3135)&lt;0.011,1,0)</f>
        <v>1</v>
      </c>
    </row>
    <row r="3136" customFormat="false" ht="15" hidden="false" customHeight="false" outlineLevel="0" collapsed="false">
      <c r="A3136" s="0" t="s">
        <v>15</v>
      </c>
      <c r="B3136" s="0" t="s">
        <v>446</v>
      </c>
      <c r="C3136" s="0" t="n">
        <v>28</v>
      </c>
      <c r="D3136" s="0" t="n">
        <v>53497</v>
      </c>
      <c r="E3136" s="0" t="s">
        <v>38</v>
      </c>
      <c r="F3136" s="0" t="n">
        <v>3.9</v>
      </c>
      <c r="G3136" s="0" t="n">
        <v>0.4</v>
      </c>
      <c r="H3136" s="0" t="n">
        <v>1.56</v>
      </c>
      <c r="I3136" s="0" t="n">
        <v>3.9</v>
      </c>
      <c r="J3136" s="0" t="n">
        <v>2.34</v>
      </c>
      <c r="K3136" s="0" t="s">
        <v>18</v>
      </c>
      <c r="L3136" s="0" t="s">
        <v>447</v>
      </c>
      <c r="M3136" s="0" t="n">
        <f aca="false">CEILING(G3136,1)*F3136</f>
        <v>3.9</v>
      </c>
      <c r="N3136" s="0" t="n">
        <f aca="false">M3136-H3136</f>
        <v>2.34</v>
      </c>
      <c r="O3136" s="0" t="n">
        <f aca="false">IF(ABS(N3136-J3136)&lt;0.011,1,0)</f>
        <v>1</v>
      </c>
    </row>
    <row r="3137" customFormat="false" ht="15" hidden="false" customHeight="false" outlineLevel="0" collapsed="false">
      <c r="A3137" s="0" t="s">
        <v>15</v>
      </c>
      <c r="B3137" s="0" t="s">
        <v>446</v>
      </c>
      <c r="C3137" s="0" t="n">
        <v>28</v>
      </c>
      <c r="D3137" s="0" t="n">
        <v>53497</v>
      </c>
      <c r="E3137" s="0" t="s">
        <v>73</v>
      </c>
      <c r="F3137" s="0" t="n">
        <v>8.9</v>
      </c>
      <c r="G3137" s="0" t="n">
        <v>0.2</v>
      </c>
      <c r="H3137" s="0" t="n">
        <v>1.78</v>
      </c>
      <c r="I3137" s="0" t="n">
        <v>8.9</v>
      </c>
      <c r="J3137" s="0" t="n">
        <v>7.12</v>
      </c>
      <c r="K3137" s="0" t="s">
        <v>18</v>
      </c>
      <c r="L3137" s="0" t="s">
        <v>447</v>
      </c>
      <c r="M3137" s="0" t="n">
        <f aca="false">CEILING(G3137,1)*F3137</f>
        <v>8.9</v>
      </c>
      <c r="N3137" s="0" t="n">
        <f aca="false">M3137-H3137</f>
        <v>7.12</v>
      </c>
      <c r="O3137" s="0" t="n">
        <f aca="false">IF(ABS(N3137-J3137)&lt;0.011,1,0)</f>
        <v>1</v>
      </c>
    </row>
    <row r="3138" customFormat="false" ht="15" hidden="false" customHeight="false" outlineLevel="0" collapsed="false">
      <c r="A3138" s="0" t="s">
        <v>15</v>
      </c>
      <c r="B3138" s="0" t="s">
        <v>446</v>
      </c>
      <c r="C3138" s="0" t="n">
        <v>28</v>
      </c>
      <c r="D3138" s="0" t="n">
        <v>53497</v>
      </c>
      <c r="E3138" s="0" t="s">
        <v>105</v>
      </c>
      <c r="F3138" s="0" t="n">
        <v>2.9</v>
      </c>
      <c r="G3138" s="0" t="n">
        <v>0.4</v>
      </c>
      <c r="H3138" s="0" t="n">
        <v>1.16</v>
      </c>
      <c r="I3138" s="0" t="n">
        <v>2.9</v>
      </c>
      <c r="J3138" s="0" t="n">
        <v>1.74</v>
      </c>
      <c r="K3138" s="0" t="s">
        <v>18</v>
      </c>
      <c r="L3138" s="0" t="s">
        <v>447</v>
      </c>
      <c r="M3138" s="0" t="n">
        <f aca="false">CEILING(G3138,1)*F3138</f>
        <v>2.9</v>
      </c>
      <c r="N3138" s="0" t="n">
        <f aca="false">M3138-H3138</f>
        <v>1.74</v>
      </c>
      <c r="O3138" s="0" t="n">
        <f aca="false">IF(ABS(N3138-J3138)&lt;0.011,1,0)</f>
        <v>1</v>
      </c>
    </row>
    <row r="3139" customFormat="false" ht="15" hidden="false" customHeight="false" outlineLevel="0" collapsed="false">
      <c r="A3139" s="0" t="s">
        <v>15</v>
      </c>
      <c r="B3139" s="0" t="s">
        <v>446</v>
      </c>
      <c r="C3139" s="0" t="n">
        <v>28</v>
      </c>
      <c r="D3139" s="0" t="n">
        <v>53497</v>
      </c>
      <c r="E3139" s="0" t="s">
        <v>32</v>
      </c>
      <c r="F3139" s="0" t="n">
        <v>2.2</v>
      </c>
      <c r="G3139" s="0" t="n">
        <v>0.8</v>
      </c>
      <c r="H3139" s="0" t="n">
        <v>1.76</v>
      </c>
      <c r="I3139" s="0" t="n">
        <v>2.2</v>
      </c>
      <c r="J3139" s="0" t="n">
        <v>0.44</v>
      </c>
      <c r="K3139" s="0" t="s">
        <v>18</v>
      </c>
      <c r="L3139" s="0" t="s">
        <v>447</v>
      </c>
      <c r="M3139" s="0" t="n">
        <f aca="false">CEILING(G3139,1)*F3139</f>
        <v>2.2</v>
      </c>
      <c r="N3139" s="0" t="n">
        <f aca="false">M3139-H3139</f>
        <v>0.44</v>
      </c>
      <c r="O3139" s="0" t="n">
        <f aca="false">IF(ABS(N3139-J3139)&lt;0.011,1,0)</f>
        <v>1</v>
      </c>
    </row>
    <row r="3140" customFormat="false" ht="15" hidden="false" customHeight="false" outlineLevel="0" collapsed="false">
      <c r="A3140" s="0" t="s">
        <v>15</v>
      </c>
      <c r="B3140" s="0" t="s">
        <v>446</v>
      </c>
      <c r="C3140" s="0" t="n">
        <v>28</v>
      </c>
      <c r="D3140" s="0" t="n">
        <v>53497</v>
      </c>
      <c r="E3140" s="0" t="s">
        <v>448</v>
      </c>
      <c r="F3140" s="0" t="n">
        <v>16.9</v>
      </c>
      <c r="G3140" s="0" t="n">
        <v>0.4</v>
      </c>
      <c r="H3140" s="0" t="n">
        <v>6.76</v>
      </c>
      <c r="I3140" s="0" t="n">
        <v>16.9</v>
      </c>
      <c r="J3140" s="0" t="n">
        <v>10.14</v>
      </c>
      <c r="K3140" s="0" t="s">
        <v>18</v>
      </c>
      <c r="L3140" s="0" t="s">
        <v>447</v>
      </c>
      <c r="M3140" s="0" t="n">
        <f aca="false">CEILING(G3140,1)*F3140</f>
        <v>16.9</v>
      </c>
      <c r="N3140" s="0" t="n">
        <f aca="false">M3140-H3140</f>
        <v>10.14</v>
      </c>
      <c r="O3140" s="0" t="n">
        <f aca="false">IF(ABS(N3140-J3140)&lt;0.011,1,0)</f>
        <v>1</v>
      </c>
    </row>
    <row r="3141" customFormat="false" ht="15" hidden="false" customHeight="false" outlineLevel="0" collapsed="false">
      <c r="A3141" s="0" t="s">
        <v>15</v>
      </c>
      <c r="B3141" s="0" t="s">
        <v>446</v>
      </c>
      <c r="C3141" s="0" t="n">
        <v>28</v>
      </c>
      <c r="D3141" s="0" t="n">
        <v>53497</v>
      </c>
      <c r="E3141" s="0" t="s">
        <v>322</v>
      </c>
      <c r="F3141" s="0" t="n">
        <v>7</v>
      </c>
      <c r="G3141" s="0" t="n">
        <v>0.4</v>
      </c>
      <c r="H3141" s="0" t="n">
        <v>2.8</v>
      </c>
      <c r="I3141" s="0" t="n">
        <v>7</v>
      </c>
      <c r="J3141" s="0" t="n">
        <v>4.2</v>
      </c>
      <c r="K3141" s="0" t="s">
        <v>18</v>
      </c>
      <c r="L3141" s="0" t="s">
        <v>447</v>
      </c>
      <c r="M3141" s="0" t="n">
        <f aca="false">CEILING(G3141,1)*F3141</f>
        <v>7</v>
      </c>
      <c r="N3141" s="0" t="n">
        <f aca="false">M3141-H3141</f>
        <v>4.2</v>
      </c>
      <c r="O3141" s="0" t="n">
        <f aca="false">IF(ABS(N3141-J3141)&lt;0.011,1,0)</f>
        <v>1</v>
      </c>
    </row>
    <row r="3142" customFormat="false" ht="15" hidden="false" customHeight="false" outlineLevel="0" collapsed="false">
      <c r="A3142" s="0" t="s">
        <v>15</v>
      </c>
      <c r="B3142" s="0" t="s">
        <v>446</v>
      </c>
      <c r="C3142" s="0" t="n">
        <v>28</v>
      </c>
      <c r="D3142" s="0" t="n">
        <v>53497</v>
      </c>
      <c r="E3142" s="0" t="s">
        <v>265</v>
      </c>
      <c r="F3142" s="0" t="n">
        <v>8.5</v>
      </c>
      <c r="G3142" s="0" t="n">
        <v>0.2</v>
      </c>
      <c r="H3142" s="0" t="n">
        <v>1.7</v>
      </c>
      <c r="I3142" s="0" t="n">
        <v>8.5</v>
      </c>
      <c r="J3142" s="0" t="n">
        <v>6.8</v>
      </c>
      <c r="K3142" s="0" t="s">
        <v>18</v>
      </c>
      <c r="L3142" s="0" t="s">
        <v>447</v>
      </c>
      <c r="M3142" s="0" t="n">
        <f aca="false">CEILING(G3142,1)*F3142</f>
        <v>8.5</v>
      </c>
      <c r="N3142" s="0" t="n">
        <f aca="false">M3142-H3142</f>
        <v>6.8</v>
      </c>
      <c r="O3142" s="0" t="n">
        <f aca="false">IF(ABS(N3142-J3142)&lt;0.011,1,0)</f>
        <v>1</v>
      </c>
    </row>
    <row r="3143" customFormat="false" ht="15" hidden="false" customHeight="false" outlineLevel="0" collapsed="false">
      <c r="A3143" s="0" t="s">
        <v>15</v>
      </c>
      <c r="B3143" s="0" t="s">
        <v>446</v>
      </c>
      <c r="C3143" s="0" t="n">
        <v>28</v>
      </c>
      <c r="D3143" s="0" t="n">
        <v>53497</v>
      </c>
      <c r="E3143" s="0" t="s">
        <v>407</v>
      </c>
      <c r="F3143" s="0" t="n">
        <v>25</v>
      </c>
      <c r="G3143" s="0" t="n">
        <v>0.4</v>
      </c>
      <c r="H3143" s="0" t="n">
        <v>10</v>
      </c>
      <c r="I3143" s="0" t="n">
        <v>25</v>
      </c>
      <c r="J3143" s="0" t="n">
        <v>15</v>
      </c>
      <c r="K3143" s="0" t="s">
        <v>18</v>
      </c>
      <c r="L3143" s="0" t="s">
        <v>447</v>
      </c>
      <c r="M3143" s="0" t="n">
        <f aca="false">CEILING(G3143,1)*F3143</f>
        <v>25</v>
      </c>
      <c r="N3143" s="0" t="n">
        <f aca="false">M3143-H3143</f>
        <v>15</v>
      </c>
      <c r="O3143" s="0" t="n">
        <f aca="false">IF(ABS(N3143-J3143)&lt;0.011,1,0)</f>
        <v>1</v>
      </c>
    </row>
    <row r="3144" customFormat="false" ht="15" hidden="false" customHeight="false" outlineLevel="0" collapsed="false">
      <c r="A3144" s="0" t="s">
        <v>15</v>
      </c>
      <c r="B3144" s="0" t="s">
        <v>446</v>
      </c>
      <c r="C3144" s="0" t="n">
        <v>28</v>
      </c>
      <c r="D3144" s="0" t="n">
        <v>53497</v>
      </c>
      <c r="E3144" s="0" t="s">
        <v>50</v>
      </c>
      <c r="F3144" s="0" t="n">
        <v>18.6</v>
      </c>
      <c r="G3144" s="0" t="n">
        <v>0.2</v>
      </c>
      <c r="H3144" s="0" t="n">
        <v>3.72</v>
      </c>
      <c r="I3144" s="0" t="n">
        <v>18.6</v>
      </c>
      <c r="J3144" s="0" t="n">
        <v>14.88</v>
      </c>
      <c r="K3144" s="0" t="s">
        <v>18</v>
      </c>
      <c r="L3144" s="0" t="s">
        <v>447</v>
      </c>
      <c r="M3144" s="0" t="n">
        <f aca="false">CEILING(G3144,1)*F3144</f>
        <v>18.6</v>
      </c>
      <c r="N3144" s="0" t="n">
        <f aca="false">M3144-H3144</f>
        <v>14.88</v>
      </c>
      <c r="O3144" s="0" t="n">
        <f aca="false">IF(ABS(N3144-J3144)&lt;0.011,1,0)</f>
        <v>1</v>
      </c>
    </row>
    <row r="3145" customFormat="false" ht="15" hidden="false" customHeight="false" outlineLevel="0" collapsed="false">
      <c r="A3145" s="0" t="s">
        <v>15</v>
      </c>
      <c r="B3145" s="0" t="s">
        <v>446</v>
      </c>
      <c r="C3145" s="0" t="n">
        <v>28</v>
      </c>
      <c r="D3145" s="0" t="n">
        <v>53497</v>
      </c>
      <c r="E3145" s="0" t="s">
        <v>93</v>
      </c>
      <c r="F3145" s="0" t="n">
        <v>9.8</v>
      </c>
      <c r="G3145" s="0" t="n">
        <v>0.2</v>
      </c>
      <c r="H3145" s="0" t="n">
        <v>1.96</v>
      </c>
      <c r="I3145" s="0" t="n">
        <v>9.8</v>
      </c>
      <c r="J3145" s="0" t="n">
        <v>7.84</v>
      </c>
      <c r="K3145" s="0" t="s">
        <v>18</v>
      </c>
      <c r="L3145" s="0" t="s">
        <v>447</v>
      </c>
      <c r="M3145" s="0" t="n">
        <f aca="false">CEILING(G3145,1)*F3145</f>
        <v>9.8</v>
      </c>
      <c r="N3145" s="0" t="n">
        <f aca="false">M3145-H3145</f>
        <v>7.84</v>
      </c>
      <c r="O3145" s="0" t="n">
        <f aca="false">IF(ABS(N3145-J3145)&lt;0.011,1,0)</f>
        <v>1</v>
      </c>
    </row>
    <row r="3146" customFormat="false" ht="15" hidden="false" customHeight="false" outlineLevel="0" collapsed="false">
      <c r="A3146" s="0" t="s">
        <v>15</v>
      </c>
      <c r="B3146" s="0" t="s">
        <v>446</v>
      </c>
      <c r="C3146" s="0" t="n">
        <v>28</v>
      </c>
      <c r="D3146" s="0" t="n">
        <v>53497</v>
      </c>
      <c r="E3146" s="0" t="s">
        <v>43</v>
      </c>
      <c r="F3146" s="0" t="n">
        <v>7.8</v>
      </c>
      <c r="G3146" s="0" t="n">
        <v>0.2</v>
      </c>
      <c r="H3146" s="0" t="n">
        <v>1.56</v>
      </c>
      <c r="I3146" s="0" t="n">
        <v>7.8</v>
      </c>
      <c r="J3146" s="0" t="n">
        <v>6.24</v>
      </c>
      <c r="K3146" s="0" t="s">
        <v>18</v>
      </c>
      <c r="L3146" s="0" t="s">
        <v>447</v>
      </c>
      <c r="M3146" s="0" t="n">
        <f aca="false">CEILING(G3146,1)*F3146</f>
        <v>7.8</v>
      </c>
      <c r="N3146" s="0" t="n">
        <f aca="false">M3146-H3146</f>
        <v>6.24</v>
      </c>
      <c r="O3146" s="0" t="n">
        <f aca="false">IF(ABS(N3146-J3146)&lt;0.011,1,0)</f>
        <v>1</v>
      </c>
    </row>
    <row r="3147" customFormat="false" ht="15" hidden="false" customHeight="false" outlineLevel="0" collapsed="false">
      <c r="A3147" s="0" t="s">
        <v>15</v>
      </c>
      <c r="B3147" s="0" t="s">
        <v>446</v>
      </c>
      <c r="C3147" s="0" t="n">
        <v>28</v>
      </c>
      <c r="D3147" s="0" t="n">
        <v>53497</v>
      </c>
      <c r="E3147" s="0" t="s">
        <v>249</v>
      </c>
      <c r="F3147" s="0" t="n">
        <v>7</v>
      </c>
      <c r="G3147" s="0" t="n">
        <v>0.2</v>
      </c>
      <c r="H3147" s="0" t="n">
        <v>1.4</v>
      </c>
      <c r="I3147" s="0" t="n">
        <v>7</v>
      </c>
      <c r="J3147" s="0" t="n">
        <v>5.6</v>
      </c>
      <c r="K3147" s="0" t="s">
        <v>18</v>
      </c>
      <c r="L3147" s="0" t="s">
        <v>447</v>
      </c>
      <c r="M3147" s="0" t="n">
        <f aca="false">CEILING(G3147,1)*F3147</f>
        <v>7</v>
      </c>
      <c r="N3147" s="0" t="n">
        <f aca="false">M3147-H3147</f>
        <v>5.6</v>
      </c>
      <c r="O3147" s="0" t="n">
        <f aca="false">IF(ABS(N3147-J3147)&lt;0.011,1,0)</f>
        <v>1</v>
      </c>
    </row>
    <row r="3148" customFormat="false" ht="15" hidden="false" customHeight="false" outlineLevel="0" collapsed="false">
      <c r="A3148" s="0" t="s">
        <v>15</v>
      </c>
      <c r="B3148" s="0" t="s">
        <v>446</v>
      </c>
      <c r="C3148" s="0" t="n">
        <v>28</v>
      </c>
      <c r="D3148" s="0" t="n">
        <v>53497</v>
      </c>
      <c r="E3148" s="0" t="s">
        <v>83</v>
      </c>
      <c r="F3148" s="0" t="n">
        <v>2.2</v>
      </c>
      <c r="G3148" s="0" t="n">
        <v>0.2</v>
      </c>
      <c r="H3148" s="0" t="n">
        <v>0.44</v>
      </c>
      <c r="I3148" s="0" t="n">
        <v>2.2</v>
      </c>
      <c r="J3148" s="0" t="n">
        <v>1.76</v>
      </c>
      <c r="K3148" s="0" t="s">
        <v>18</v>
      </c>
      <c r="L3148" s="0" t="s">
        <v>447</v>
      </c>
      <c r="M3148" s="0" t="n">
        <f aca="false">CEILING(G3148,1)*F3148</f>
        <v>2.2</v>
      </c>
      <c r="N3148" s="0" t="n">
        <f aca="false">M3148-H3148</f>
        <v>1.76</v>
      </c>
      <c r="O3148" s="0" t="n">
        <f aca="false">IF(ABS(N3148-J3148)&lt;0.011,1,0)</f>
        <v>1</v>
      </c>
    </row>
    <row r="3149" customFormat="false" ht="15" hidden="false" customHeight="false" outlineLevel="0" collapsed="false">
      <c r="A3149" s="0" t="s">
        <v>15</v>
      </c>
      <c r="B3149" s="0" t="s">
        <v>446</v>
      </c>
      <c r="C3149" s="0" t="n">
        <v>28</v>
      </c>
      <c r="D3149" s="0" t="n">
        <v>53497</v>
      </c>
      <c r="E3149" s="0" t="s">
        <v>244</v>
      </c>
      <c r="F3149" s="0" t="n">
        <v>3.9</v>
      </c>
      <c r="G3149" s="0" t="n">
        <v>0.2</v>
      </c>
      <c r="H3149" s="0" t="n">
        <v>0.78</v>
      </c>
      <c r="I3149" s="0" t="n">
        <v>3.9</v>
      </c>
      <c r="J3149" s="0" t="n">
        <v>3.12</v>
      </c>
      <c r="K3149" s="0" t="s">
        <v>18</v>
      </c>
      <c r="L3149" s="0" t="s">
        <v>447</v>
      </c>
      <c r="M3149" s="0" t="n">
        <f aca="false">CEILING(G3149,1)*F3149</f>
        <v>3.9</v>
      </c>
      <c r="N3149" s="0" t="n">
        <f aca="false">M3149-H3149</f>
        <v>3.12</v>
      </c>
      <c r="O3149" s="0" t="n">
        <f aca="false">IF(ABS(N3149-J3149)&lt;0.011,1,0)</f>
        <v>1</v>
      </c>
    </row>
    <row r="3150" customFormat="false" ht="15" hidden="false" customHeight="false" outlineLevel="0" collapsed="false">
      <c r="A3150" s="0" t="s">
        <v>15</v>
      </c>
      <c r="B3150" s="0" t="s">
        <v>446</v>
      </c>
      <c r="C3150" s="0" t="n">
        <v>28</v>
      </c>
      <c r="D3150" s="0" t="n">
        <v>53497</v>
      </c>
      <c r="E3150" s="0" t="s">
        <v>449</v>
      </c>
      <c r="F3150" s="0" t="n">
        <v>5.8</v>
      </c>
      <c r="G3150" s="0" t="n">
        <v>0.2</v>
      </c>
      <c r="H3150" s="0" t="n">
        <v>1.16</v>
      </c>
      <c r="I3150" s="0" t="n">
        <v>5.8</v>
      </c>
      <c r="J3150" s="0" t="n">
        <v>4.64</v>
      </c>
      <c r="K3150" s="0" t="s">
        <v>18</v>
      </c>
      <c r="L3150" s="0" t="s">
        <v>447</v>
      </c>
      <c r="M3150" s="0" t="n">
        <f aca="false">CEILING(G3150,1)*F3150</f>
        <v>5.8</v>
      </c>
      <c r="N3150" s="0" t="n">
        <f aca="false">M3150-H3150</f>
        <v>4.64</v>
      </c>
      <c r="O3150" s="0" t="n">
        <f aca="false">IF(ABS(N3150-J3150)&lt;0.011,1,0)</f>
        <v>1</v>
      </c>
    </row>
    <row r="3151" customFormat="false" ht="15" hidden="false" customHeight="false" outlineLevel="0" collapsed="false">
      <c r="A3151" s="0" t="s">
        <v>15</v>
      </c>
      <c r="B3151" s="0" t="s">
        <v>450</v>
      </c>
      <c r="C3151" s="0" t="n">
        <v>5</v>
      </c>
      <c r="D3151" s="0" t="n">
        <v>53522</v>
      </c>
      <c r="E3151" s="0" t="s">
        <v>45</v>
      </c>
      <c r="F3151" s="0" t="n">
        <v>18.6</v>
      </c>
      <c r="G3151" s="0" t="n">
        <v>0.5</v>
      </c>
      <c r="H3151" s="0" t="n">
        <v>9.3</v>
      </c>
      <c r="I3151" s="0" t="n">
        <v>18.6</v>
      </c>
      <c r="J3151" s="0" t="n">
        <v>9.3</v>
      </c>
      <c r="K3151" s="0" t="s">
        <v>18</v>
      </c>
      <c r="L3151" s="0" t="s">
        <v>451</v>
      </c>
      <c r="M3151" s="0" t="n">
        <f aca="false">CEILING(G3151,1)*F3151</f>
        <v>18.6</v>
      </c>
      <c r="N3151" s="0" t="n">
        <f aca="false">M3151-H3151</f>
        <v>9.3</v>
      </c>
      <c r="O3151" s="0" t="n">
        <f aca="false">IF(ABS(N3151-J3151)&lt;0.011,1,0)</f>
        <v>1</v>
      </c>
    </row>
    <row r="3152" customFormat="false" ht="15" hidden="false" customHeight="false" outlineLevel="0" collapsed="false">
      <c r="A3152" s="0" t="s">
        <v>15</v>
      </c>
      <c r="B3152" s="0" t="s">
        <v>450</v>
      </c>
      <c r="C3152" s="0" t="n">
        <v>5</v>
      </c>
      <c r="D3152" s="0" t="n">
        <v>53522</v>
      </c>
      <c r="E3152" s="0" t="s">
        <v>115</v>
      </c>
      <c r="F3152" s="0" t="n">
        <v>2.9</v>
      </c>
      <c r="G3152" s="0" t="n">
        <v>0.5</v>
      </c>
      <c r="H3152" s="0" t="n">
        <v>1.45</v>
      </c>
      <c r="I3152" s="0" t="n">
        <v>2.9</v>
      </c>
      <c r="J3152" s="0" t="n">
        <v>1.45</v>
      </c>
      <c r="K3152" s="0" t="s">
        <v>18</v>
      </c>
      <c r="L3152" s="0" t="s">
        <v>451</v>
      </c>
      <c r="M3152" s="0" t="n">
        <f aca="false">CEILING(G3152,1)*F3152</f>
        <v>2.9</v>
      </c>
      <c r="N3152" s="0" t="n">
        <f aca="false">M3152-H3152</f>
        <v>1.45</v>
      </c>
      <c r="O3152" s="0" t="n">
        <f aca="false">IF(ABS(N3152-J3152)&lt;0.011,1,0)</f>
        <v>1</v>
      </c>
    </row>
    <row r="3153" customFormat="false" ht="15" hidden="false" customHeight="false" outlineLevel="0" collapsed="false">
      <c r="A3153" s="0" t="s">
        <v>15</v>
      </c>
      <c r="B3153" s="0" t="s">
        <v>450</v>
      </c>
      <c r="C3153" s="0" t="n">
        <v>5</v>
      </c>
      <c r="D3153" s="0" t="n">
        <v>53522</v>
      </c>
      <c r="E3153" s="0" t="s">
        <v>33</v>
      </c>
      <c r="F3153" s="0" t="n">
        <v>3.9</v>
      </c>
      <c r="G3153" s="0" t="n">
        <v>0.5</v>
      </c>
      <c r="H3153" s="0" t="n">
        <v>1.95</v>
      </c>
      <c r="I3153" s="0" t="n">
        <v>3.9</v>
      </c>
      <c r="J3153" s="0" t="n">
        <v>1.95</v>
      </c>
      <c r="K3153" s="0" t="s">
        <v>18</v>
      </c>
      <c r="L3153" s="0" t="s">
        <v>451</v>
      </c>
      <c r="M3153" s="0" t="n">
        <f aca="false">CEILING(G3153,1)*F3153</f>
        <v>3.9</v>
      </c>
      <c r="N3153" s="0" t="n">
        <f aca="false">M3153-H3153</f>
        <v>1.95</v>
      </c>
      <c r="O3153" s="0" t="n">
        <f aca="false">IF(ABS(N3153-J3153)&lt;0.011,1,0)</f>
        <v>1</v>
      </c>
    </row>
    <row r="3154" customFormat="false" ht="15" hidden="false" customHeight="false" outlineLevel="0" collapsed="false">
      <c r="A3154" s="0" t="s">
        <v>15</v>
      </c>
      <c r="B3154" s="0" t="s">
        <v>450</v>
      </c>
      <c r="C3154" s="0" t="n">
        <v>5</v>
      </c>
      <c r="D3154" s="0" t="n">
        <v>53522</v>
      </c>
      <c r="E3154" s="0" t="s">
        <v>237</v>
      </c>
      <c r="F3154" s="0" t="n">
        <v>3.2</v>
      </c>
      <c r="G3154" s="0" t="n">
        <v>0.5</v>
      </c>
      <c r="H3154" s="0" t="n">
        <v>1.6</v>
      </c>
      <c r="I3154" s="0" t="n">
        <v>3.2</v>
      </c>
      <c r="J3154" s="0" t="n">
        <v>1.6</v>
      </c>
      <c r="K3154" s="0" t="s">
        <v>18</v>
      </c>
      <c r="L3154" s="0" t="s">
        <v>451</v>
      </c>
      <c r="M3154" s="0" t="n">
        <f aca="false">CEILING(G3154,1)*F3154</f>
        <v>3.2</v>
      </c>
      <c r="N3154" s="0" t="n">
        <f aca="false">M3154-H3154</f>
        <v>1.6</v>
      </c>
      <c r="O3154" s="0" t="n">
        <f aca="false">IF(ABS(N3154-J3154)&lt;0.011,1,0)</f>
        <v>1</v>
      </c>
    </row>
    <row r="3155" customFormat="false" ht="15" hidden="false" customHeight="false" outlineLevel="0" collapsed="false">
      <c r="A3155" s="0" t="s">
        <v>15</v>
      </c>
      <c r="B3155" s="0" t="s">
        <v>450</v>
      </c>
      <c r="C3155" s="0" t="n">
        <v>5</v>
      </c>
      <c r="D3155" s="0" t="n">
        <v>53522</v>
      </c>
      <c r="E3155" s="0" t="s">
        <v>285</v>
      </c>
      <c r="F3155" s="0" t="n">
        <v>6.1</v>
      </c>
      <c r="G3155" s="0" t="n">
        <v>0.5</v>
      </c>
      <c r="H3155" s="0" t="n">
        <v>3.05</v>
      </c>
      <c r="I3155" s="0" t="n">
        <v>6.1</v>
      </c>
      <c r="J3155" s="0" t="n">
        <v>3.05</v>
      </c>
      <c r="K3155" s="0" t="s">
        <v>18</v>
      </c>
      <c r="L3155" s="0" t="s">
        <v>451</v>
      </c>
      <c r="M3155" s="0" t="n">
        <f aca="false">CEILING(G3155,1)*F3155</f>
        <v>6.1</v>
      </c>
      <c r="N3155" s="0" t="n">
        <f aca="false">M3155-H3155</f>
        <v>3.05</v>
      </c>
      <c r="O3155" s="0" t="n">
        <f aca="false">IF(ABS(N3155-J3155)&lt;0.011,1,0)</f>
        <v>1</v>
      </c>
    </row>
    <row r="3156" customFormat="false" ht="15" hidden="false" customHeight="false" outlineLevel="0" collapsed="false">
      <c r="A3156" s="0" t="s">
        <v>15</v>
      </c>
      <c r="B3156" s="0" t="s">
        <v>450</v>
      </c>
      <c r="C3156" s="0" t="n">
        <v>5</v>
      </c>
      <c r="D3156" s="0" t="n">
        <v>53522</v>
      </c>
      <c r="E3156" s="0" t="s">
        <v>184</v>
      </c>
      <c r="F3156" s="0" t="n">
        <v>8.9</v>
      </c>
      <c r="G3156" s="0" t="n">
        <v>0.5</v>
      </c>
      <c r="H3156" s="0" t="n">
        <v>4.45</v>
      </c>
      <c r="I3156" s="0" t="n">
        <v>8.9</v>
      </c>
      <c r="J3156" s="0" t="n">
        <v>4.45</v>
      </c>
      <c r="K3156" s="0" t="s">
        <v>18</v>
      </c>
      <c r="L3156" s="0" t="s">
        <v>451</v>
      </c>
      <c r="M3156" s="0" t="n">
        <f aca="false">CEILING(G3156,1)*F3156</f>
        <v>8.9</v>
      </c>
      <c r="N3156" s="0" t="n">
        <f aca="false">M3156-H3156</f>
        <v>4.45</v>
      </c>
      <c r="O3156" s="0" t="n">
        <f aca="false">IF(ABS(N3156-J3156)&lt;0.011,1,0)</f>
        <v>1</v>
      </c>
    </row>
    <row r="3157" customFormat="false" ht="15" hidden="false" customHeight="false" outlineLevel="0" collapsed="false">
      <c r="A3157" s="0" t="s">
        <v>15</v>
      </c>
      <c r="B3157" s="0" t="s">
        <v>450</v>
      </c>
      <c r="C3157" s="0" t="n">
        <v>5</v>
      </c>
      <c r="D3157" s="0" t="n">
        <v>53522</v>
      </c>
      <c r="E3157" s="0" t="s">
        <v>35</v>
      </c>
      <c r="F3157" s="0" t="n">
        <v>7.2</v>
      </c>
      <c r="G3157" s="0" t="n">
        <v>1.5</v>
      </c>
      <c r="H3157" s="0" t="n">
        <v>10.8</v>
      </c>
      <c r="I3157" s="0" t="n">
        <v>14.4</v>
      </c>
      <c r="J3157" s="0" t="n">
        <v>3.6</v>
      </c>
      <c r="K3157" s="0" t="s">
        <v>18</v>
      </c>
      <c r="L3157" s="0" t="s">
        <v>451</v>
      </c>
      <c r="M3157" s="0" t="n">
        <f aca="false">CEILING(G3157,1)*F3157</f>
        <v>14.4</v>
      </c>
      <c r="N3157" s="0" t="n">
        <f aca="false">M3157-H3157</f>
        <v>3.6</v>
      </c>
      <c r="O3157" s="0" t="n">
        <f aca="false">IF(ABS(N3157-J3157)&lt;0.011,1,0)</f>
        <v>1</v>
      </c>
    </row>
    <row r="3158" customFormat="false" ht="15" hidden="false" customHeight="false" outlineLevel="0" collapsed="false">
      <c r="A3158" s="0" t="s">
        <v>15</v>
      </c>
      <c r="B3158" s="0" t="s">
        <v>450</v>
      </c>
      <c r="C3158" s="0" t="n">
        <v>5</v>
      </c>
      <c r="D3158" s="0" t="n">
        <v>53522</v>
      </c>
      <c r="E3158" s="0" t="s">
        <v>76</v>
      </c>
      <c r="F3158" s="0" t="n">
        <v>18.6</v>
      </c>
      <c r="G3158" s="0" t="n">
        <v>0.5</v>
      </c>
      <c r="H3158" s="0" t="n">
        <v>9.3</v>
      </c>
      <c r="I3158" s="0" t="n">
        <v>18.6</v>
      </c>
      <c r="J3158" s="0" t="n">
        <v>9.3</v>
      </c>
      <c r="K3158" s="0" t="s">
        <v>18</v>
      </c>
      <c r="L3158" s="0" t="s">
        <v>451</v>
      </c>
      <c r="M3158" s="0" t="n">
        <f aca="false">CEILING(G3158,1)*F3158</f>
        <v>18.6</v>
      </c>
      <c r="N3158" s="0" t="n">
        <f aca="false">M3158-H3158</f>
        <v>9.3</v>
      </c>
      <c r="O3158" s="0" t="n">
        <f aca="false">IF(ABS(N3158-J3158)&lt;0.011,1,0)</f>
        <v>1</v>
      </c>
    </row>
    <row r="3159" customFormat="false" ht="15" hidden="false" customHeight="false" outlineLevel="0" collapsed="false">
      <c r="A3159" s="0" t="s">
        <v>15</v>
      </c>
      <c r="B3159" s="0" t="s">
        <v>450</v>
      </c>
      <c r="C3159" s="0" t="n">
        <v>7</v>
      </c>
      <c r="D3159" s="0" t="n">
        <v>53517</v>
      </c>
      <c r="E3159" s="0" t="s">
        <v>45</v>
      </c>
      <c r="F3159" s="0" t="n">
        <v>18.6</v>
      </c>
      <c r="G3159" s="0" t="n">
        <v>0.5</v>
      </c>
      <c r="H3159" s="0" t="n">
        <v>9.3</v>
      </c>
      <c r="I3159" s="0" t="n">
        <v>18.6</v>
      </c>
      <c r="J3159" s="0" t="n">
        <v>9.3</v>
      </c>
      <c r="K3159" s="0" t="s">
        <v>18</v>
      </c>
      <c r="L3159" s="0" t="s">
        <v>451</v>
      </c>
      <c r="M3159" s="0" t="n">
        <f aca="false">CEILING(G3159,1)*F3159</f>
        <v>18.6</v>
      </c>
      <c r="N3159" s="0" t="n">
        <f aca="false">M3159-H3159</f>
        <v>9.3</v>
      </c>
      <c r="O3159" s="0" t="n">
        <f aca="false">IF(ABS(N3159-J3159)&lt;0.011,1,0)</f>
        <v>1</v>
      </c>
    </row>
    <row r="3160" customFormat="false" ht="15" hidden="false" customHeight="false" outlineLevel="0" collapsed="false">
      <c r="A3160" s="0" t="s">
        <v>15</v>
      </c>
      <c r="B3160" s="0" t="s">
        <v>450</v>
      </c>
      <c r="C3160" s="0" t="n">
        <v>7</v>
      </c>
      <c r="D3160" s="0" t="n">
        <v>53517</v>
      </c>
      <c r="E3160" s="0" t="s">
        <v>115</v>
      </c>
      <c r="F3160" s="0" t="n">
        <v>2.9</v>
      </c>
      <c r="G3160" s="0" t="n">
        <v>0.5</v>
      </c>
      <c r="H3160" s="0" t="n">
        <v>1.45</v>
      </c>
      <c r="I3160" s="0" t="n">
        <v>2.9</v>
      </c>
      <c r="J3160" s="0" t="n">
        <v>1.45</v>
      </c>
      <c r="K3160" s="0" t="s">
        <v>18</v>
      </c>
      <c r="L3160" s="0" t="s">
        <v>451</v>
      </c>
      <c r="M3160" s="0" t="n">
        <f aca="false">CEILING(G3160,1)*F3160</f>
        <v>2.9</v>
      </c>
      <c r="N3160" s="0" t="n">
        <f aca="false">M3160-H3160</f>
        <v>1.45</v>
      </c>
      <c r="O3160" s="0" t="n">
        <f aca="false">IF(ABS(N3160-J3160)&lt;0.011,1,0)</f>
        <v>1</v>
      </c>
    </row>
    <row r="3161" customFormat="false" ht="15" hidden="false" customHeight="false" outlineLevel="0" collapsed="false">
      <c r="A3161" s="0" t="s">
        <v>15</v>
      </c>
      <c r="B3161" s="0" t="s">
        <v>450</v>
      </c>
      <c r="C3161" s="0" t="n">
        <v>7</v>
      </c>
      <c r="D3161" s="0" t="n">
        <v>53517</v>
      </c>
      <c r="E3161" s="0" t="s">
        <v>33</v>
      </c>
      <c r="F3161" s="0" t="n">
        <v>3.9</v>
      </c>
      <c r="G3161" s="0" t="n">
        <v>0.5</v>
      </c>
      <c r="H3161" s="0" t="n">
        <v>1.95</v>
      </c>
      <c r="I3161" s="0" t="n">
        <v>3.9</v>
      </c>
      <c r="J3161" s="0" t="n">
        <v>1.95</v>
      </c>
      <c r="K3161" s="0" t="s">
        <v>18</v>
      </c>
      <c r="L3161" s="0" t="s">
        <v>451</v>
      </c>
      <c r="M3161" s="0" t="n">
        <f aca="false">CEILING(G3161,1)*F3161</f>
        <v>3.9</v>
      </c>
      <c r="N3161" s="0" t="n">
        <f aca="false">M3161-H3161</f>
        <v>1.95</v>
      </c>
      <c r="O3161" s="0" t="n">
        <f aca="false">IF(ABS(N3161-J3161)&lt;0.011,1,0)</f>
        <v>1</v>
      </c>
    </row>
    <row r="3162" customFormat="false" ht="15" hidden="false" customHeight="false" outlineLevel="0" collapsed="false">
      <c r="A3162" s="0" t="s">
        <v>15</v>
      </c>
      <c r="B3162" s="0" t="s">
        <v>450</v>
      </c>
      <c r="C3162" s="0" t="n">
        <v>7</v>
      </c>
      <c r="D3162" s="0" t="n">
        <v>53517</v>
      </c>
      <c r="E3162" s="0" t="s">
        <v>237</v>
      </c>
      <c r="F3162" s="0" t="n">
        <v>3.2</v>
      </c>
      <c r="G3162" s="0" t="n">
        <v>0.5</v>
      </c>
      <c r="H3162" s="0" t="n">
        <v>1.6</v>
      </c>
      <c r="I3162" s="0" t="n">
        <v>3.2</v>
      </c>
      <c r="J3162" s="0" t="n">
        <v>1.6</v>
      </c>
      <c r="K3162" s="0" t="s">
        <v>18</v>
      </c>
      <c r="L3162" s="0" t="s">
        <v>451</v>
      </c>
      <c r="M3162" s="0" t="n">
        <f aca="false">CEILING(G3162,1)*F3162</f>
        <v>3.2</v>
      </c>
      <c r="N3162" s="0" t="n">
        <f aca="false">M3162-H3162</f>
        <v>1.6</v>
      </c>
      <c r="O3162" s="0" t="n">
        <f aca="false">IF(ABS(N3162-J3162)&lt;0.011,1,0)</f>
        <v>1</v>
      </c>
    </row>
    <row r="3163" customFormat="false" ht="15" hidden="false" customHeight="false" outlineLevel="0" collapsed="false">
      <c r="A3163" s="0" t="s">
        <v>15</v>
      </c>
      <c r="B3163" s="0" t="s">
        <v>450</v>
      </c>
      <c r="C3163" s="0" t="n">
        <v>7</v>
      </c>
      <c r="D3163" s="0" t="n">
        <v>53517</v>
      </c>
      <c r="E3163" s="0" t="s">
        <v>285</v>
      </c>
      <c r="F3163" s="0" t="n">
        <v>6.1</v>
      </c>
      <c r="G3163" s="0" t="n">
        <v>0.5</v>
      </c>
      <c r="H3163" s="0" t="n">
        <v>3.05</v>
      </c>
      <c r="I3163" s="0" t="n">
        <v>6.1</v>
      </c>
      <c r="J3163" s="0" t="n">
        <v>3.05</v>
      </c>
      <c r="K3163" s="0" t="s">
        <v>18</v>
      </c>
      <c r="L3163" s="0" t="s">
        <v>451</v>
      </c>
      <c r="M3163" s="0" t="n">
        <f aca="false">CEILING(G3163,1)*F3163</f>
        <v>6.1</v>
      </c>
      <c r="N3163" s="0" t="n">
        <f aca="false">M3163-H3163</f>
        <v>3.05</v>
      </c>
      <c r="O3163" s="0" t="n">
        <f aca="false">IF(ABS(N3163-J3163)&lt;0.011,1,0)</f>
        <v>1</v>
      </c>
    </row>
    <row r="3164" customFormat="false" ht="15" hidden="false" customHeight="false" outlineLevel="0" collapsed="false">
      <c r="A3164" s="0" t="s">
        <v>15</v>
      </c>
      <c r="B3164" s="0" t="s">
        <v>450</v>
      </c>
      <c r="C3164" s="0" t="n">
        <v>7</v>
      </c>
      <c r="D3164" s="0" t="n">
        <v>53517</v>
      </c>
      <c r="E3164" s="0" t="s">
        <v>184</v>
      </c>
      <c r="F3164" s="0" t="n">
        <v>8.9</v>
      </c>
      <c r="G3164" s="0" t="n">
        <v>0.5</v>
      </c>
      <c r="H3164" s="0" t="n">
        <v>4.45</v>
      </c>
      <c r="I3164" s="0" t="n">
        <v>8.9</v>
      </c>
      <c r="J3164" s="0" t="n">
        <v>4.45</v>
      </c>
      <c r="K3164" s="0" t="s">
        <v>18</v>
      </c>
      <c r="L3164" s="0" t="s">
        <v>451</v>
      </c>
      <c r="M3164" s="0" t="n">
        <f aca="false">CEILING(G3164,1)*F3164</f>
        <v>8.9</v>
      </c>
      <c r="N3164" s="0" t="n">
        <f aca="false">M3164-H3164</f>
        <v>4.45</v>
      </c>
      <c r="O3164" s="0" t="n">
        <f aca="false">IF(ABS(N3164-J3164)&lt;0.011,1,0)</f>
        <v>1</v>
      </c>
    </row>
    <row r="3165" customFormat="false" ht="15" hidden="false" customHeight="false" outlineLevel="0" collapsed="false">
      <c r="A3165" s="0" t="s">
        <v>15</v>
      </c>
      <c r="B3165" s="0" t="s">
        <v>450</v>
      </c>
      <c r="C3165" s="0" t="n">
        <v>7</v>
      </c>
      <c r="D3165" s="0" t="n">
        <v>53517</v>
      </c>
      <c r="E3165" s="0" t="s">
        <v>35</v>
      </c>
      <c r="F3165" s="0" t="n">
        <v>7.2</v>
      </c>
      <c r="G3165" s="0" t="n">
        <v>1.5</v>
      </c>
      <c r="H3165" s="0" t="n">
        <v>10.8</v>
      </c>
      <c r="I3165" s="0" t="n">
        <v>14.4</v>
      </c>
      <c r="J3165" s="0" t="n">
        <v>3.6</v>
      </c>
      <c r="K3165" s="0" t="s">
        <v>18</v>
      </c>
      <c r="L3165" s="0" t="s">
        <v>451</v>
      </c>
      <c r="M3165" s="0" t="n">
        <f aca="false">CEILING(G3165,1)*F3165</f>
        <v>14.4</v>
      </c>
      <c r="N3165" s="0" t="n">
        <f aca="false">M3165-H3165</f>
        <v>3.6</v>
      </c>
      <c r="O3165" s="0" t="n">
        <f aca="false">IF(ABS(N3165-J3165)&lt;0.011,1,0)</f>
        <v>1</v>
      </c>
    </row>
    <row r="3166" customFormat="false" ht="15" hidden="false" customHeight="false" outlineLevel="0" collapsed="false">
      <c r="A3166" s="0" t="s">
        <v>15</v>
      </c>
      <c r="B3166" s="0" t="s">
        <v>450</v>
      </c>
      <c r="C3166" s="0" t="n">
        <v>7</v>
      </c>
      <c r="D3166" s="0" t="n">
        <v>53517</v>
      </c>
      <c r="E3166" s="0" t="s">
        <v>76</v>
      </c>
      <c r="F3166" s="0" t="n">
        <v>18.6</v>
      </c>
      <c r="G3166" s="0" t="n">
        <v>0.5</v>
      </c>
      <c r="H3166" s="0" t="n">
        <v>9.3</v>
      </c>
      <c r="I3166" s="0" t="n">
        <v>18.6</v>
      </c>
      <c r="J3166" s="0" t="n">
        <v>9.3</v>
      </c>
      <c r="K3166" s="0" t="s">
        <v>18</v>
      </c>
      <c r="L3166" s="0" t="s">
        <v>451</v>
      </c>
      <c r="M3166" s="0" t="n">
        <f aca="false">CEILING(G3166,1)*F3166</f>
        <v>18.6</v>
      </c>
      <c r="N3166" s="0" t="n">
        <f aca="false">M3166-H3166</f>
        <v>9.3</v>
      </c>
      <c r="O3166" s="0" t="n">
        <f aca="false">IF(ABS(N3166-J3166)&lt;0.011,1,0)</f>
        <v>1</v>
      </c>
    </row>
    <row r="3167" customFormat="false" ht="15" hidden="false" customHeight="false" outlineLevel="0" collapsed="false">
      <c r="A3167" s="0" t="s">
        <v>15</v>
      </c>
      <c r="B3167" s="0" t="s">
        <v>450</v>
      </c>
      <c r="C3167" s="0" t="n">
        <v>11</v>
      </c>
      <c r="D3167" s="0" t="n">
        <v>53523</v>
      </c>
      <c r="E3167" s="0" t="s">
        <v>80</v>
      </c>
      <c r="F3167" s="0" t="n">
        <v>3.9</v>
      </c>
      <c r="G3167" s="0" t="n">
        <v>0.5</v>
      </c>
      <c r="H3167" s="0" t="n">
        <v>1.95</v>
      </c>
      <c r="I3167" s="0" t="n">
        <v>3.9</v>
      </c>
      <c r="J3167" s="0" t="n">
        <v>1.95</v>
      </c>
      <c r="K3167" s="0" t="s">
        <v>18</v>
      </c>
      <c r="L3167" s="0" t="s">
        <v>19</v>
      </c>
      <c r="M3167" s="0" t="n">
        <f aca="false">CEILING(G3167,1)*F3167</f>
        <v>3.9</v>
      </c>
      <c r="N3167" s="0" t="n">
        <f aca="false">M3167-H3167</f>
        <v>1.95</v>
      </c>
      <c r="O3167" s="0" t="n">
        <f aca="false">IF(ABS(N3167-J3167)&lt;0.011,1,0)</f>
        <v>1</v>
      </c>
    </row>
    <row r="3168" customFormat="false" ht="15" hidden="false" customHeight="false" outlineLevel="0" collapsed="false">
      <c r="A3168" s="0" t="s">
        <v>15</v>
      </c>
      <c r="B3168" s="0" t="s">
        <v>450</v>
      </c>
      <c r="C3168" s="0" t="n">
        <v>11</v>
      </c>
      <c r="D3168" s="0" t="n">
        <v>53523</v>
      </c>
      <c r="E3168" s="0" t="s">
        <v>20</v>
      </c>
      <c r="F3168" s="0" t="n">
        <v>16.9</v>
      </c>
      <c r="G3168" s="0" t="n">
        <v>1.5</v>
      </c>
      <c r="H3168" s="0" t="n">
        <v>25.35</v>
      </c>
      <c r="I3168" s="0" t="n">
        <v>33.8</v>
      </c>
      <c r="J3168" s="0" t="n">
        <v>8.45</v>
      </c>
      <c r="K3168" s="0" t="s">
        <v>18</v>
      </c>
      <c r="L3168" s="0" t="s">
        <v>19</v>
      </c>
      <c r="M3168" s="0" t="n">
        <f aca="false">CEILING(G3168,1)*F3168</f>
        <v>33.8</v>
      </c>
      <c r="N3168" s="0" t="n">
        <f aca="false">M3168-H3168</f>
        <v>8.45</v>
      </c>
      <c r="O3168" s="0" t="n">
        <f aca="false">IF(ABS(N3168-J3168)&lt;0.011,1,0)</f>
        <v>1</v>
      </c>
    </row>
    <row r="3169" customFormat="false" ht="15" hidden="false" customHeight="false" outlineLevel="0" collapsed="false">
      <c r="A3169" s="0" t="s">
        <v>15</v>
      </c>
      <c r="B3169" s="0" t="s">
        <v>450</v>
      </c>
      <c r="C3169" s="0" t="n">
        <v>11</v>
      </c>
      <c r="D3169" s="0" t="n">
        <v>53523</v>
      </c>
      <c r="E3169" s="0" t="s">
        <v>60</v>
      </c>
      <c r="F3169" s="0" t="n">
        <v>19</v>
      </c>
      <c r="G3169" s="0" t="n">
        <v>0.5</v>
      </c>
      <c r="H3169" s="0" t="n">
        <v>9.5</v>
      </c>
      <c r="I3169" s="0" t="n">
        <v>19</v>
      </c>
      <c r="J3169" s="0" t="n">
        <v>9.5</v>
      </c>
      <c r="K3169" s="0" t="s">
        <v>18</v>
      </c>
      <c r="L3169" s="0" t="s">
        <v>19</v>
      </c>
      <c r="M3169" s="0" t="n">
        <f aca="false">CEILING(G3169,1)*F3169</f>
        <v>19</v>
      </c>
      <c r="N3169" s="0" t="n">
        <f aca="false">M3169-H3169</f>
        <v>9.5</v>
      </c>
      <c r="O3169" s="0" t="n">
        <f aca="false">IF(ABS(N3169-J3169)&lt;0.011,1,0)</f>
        <v>1</v>
      </c>
    </row>
    <row r="3170" customFormat="false" ht="15" hidden="false" customHeight="false" outlineLevel="0" collapsed="false">
      <c r="A3170" s="0" t="s">
        <v>15</v>
      </c>
      <c r="B3170" s="0" t="s">
        <v>450</v>
      </c>
      <c r="C3170" s="0" t="n">
        <v>11</v>
      </c>
      <c r="D3170" s="0" t="n">
        <v>53523</v>
      </c>
      <c r="E3170" s="0" t="s">
        <v>364</v>
      </c>
      <c r="F3170" s="0" t="n">
        <v>3.8</v>
      </c>
      <c r="G3170" s="0" t="n">
        <v>1.5</v>
      </c>
      <c r="H3170" s="0" t="n">
        <v>5.7</v>
      </c>
      <c r="I3170" s="0" t="n">
        <v>7.6</v>
      </c>
      <c r="J3170" s="0" t="n">
        <v>1.9</v>
      </c>
      <c r="K3170" s="0" t="s">
        <v>18</v>
      </c>
      <c r="L3170" s="0" t="s">
        <v>19</v>
      </c>
      <c r="M3170" s="0" t="n">
        <f aca="false">CEILING(G3170,1)*F3170</f>
        <v>7.6</v>
      </c>
      <c r="N3170" s="0" t="n">
        <f aca="false">M3170-H3170</f>
        <v>1.9</v>
      </c>
      <c r="O3170" s="0" t="n">
        <f aca="false">IF(ABS(N3170-J3170)&lt;0.011,1,0)</f>
        <v>1</v>
      </c>
    </row>
    <row r="3171" customFormat="false" ht="15" hidden="false" customHeight="false" outlineLevel="0" collapsed="false">
      <c r="A3171" s="0" t="s">
        <v>15</v>
      </c>
      <c r="B3171" s="0" t="s">
        <v>450</v>
      </c>
      <c r="C3171" s="0" t="n">
        <v>11</v>
      </c>
      <c r="D3171" s="0" t="n">
        <v>53523</v>
      </c>
      <c r="E3171" s="0" t="s">
        <v>32</v>
      </c>
      <c r="F3171" s="0" t="n">
        <v>2.2</v>
      </c>
      <c r="G3171" s="0" t="n">
        <v>1.5</v>
      </c>
      <c r="H3171" s="0" t="n">
        <v>3.3</v>
      </c>
      <c r="I3171" s="0" t="n">
        <v>4.4</v>
      </c>
      <c r="J3171" s="0" t="n">
        <v>1.1</v>
      </c>
      <c r="K3171" s="0" t="s">
        <v>18</v>
      </c>
      <c r="L3171" s="0" t="s">
        <v>19</v>
      </c>
      <c r="M3171" s="0" t="n">
        <f aca="false">CEILING(G3171,1)*F3171</f>
        <v>4.4</v>
      </c>
      <c r="N3171" s="0" t="n">
        <f aca="false">M3171-H3171</f>
        <v>1.1</v>
      </c>
      <c r="O3171" s="0" t="n">
        <f aca="false">IF(ABS(N3171-J3171)&lt;0.011,1,0)</f>
        <v>1</v>
      </c>
    </row>
    <row r="3172" customFormat="false" ht="15" hidden="false" customHeight="false" outlineLevel="0" collapsed="false">
      <c r="A3172" s="0" t="s">
        <v>15</v>
      </c>
      <c r="B3172" s="0" t="s">
        <v>450</v>
      </c>
      <c r="C3172" s="0" t="n">
        <v>11</v>
      </c>
      <c r="D3172" s="0" t="n">
        <v>53523</v>
      </c>
      <c r="E3172" s="0" t="s">
        <v>204</v>
      </c>
      <c r="F3172" s="0" t="n">
        <v>2.4</v>
      </c>
      <c r="G3172" s="0" t="n">
        <v>0.5</v>
      </c>
      <c r="H3172" s="0" t="n">
        <v>1.2</v>
      </c>
      <c r="I3172" s="0" t="n">
        <v>2.4</v>
      </c>
      <c r="J3172" s="0" t="n">
        <v>1.2</v>
      </c>
      <c r="K3172" s="0" t="s">
        <v>18</v>
      </c>
      <c r="L3172" s="0" t="s">
        <v>19</v>
      </c>
      <c r="M3172" s="0" t="n">
        <f aca="false">CEILING(G3172,1)*F3172</f>
        <v>2.4</v>
      </c>
      <c r="N3172" s="0" t="n">
        <f aca="false">M3172-H3172</f>
        <v>1.2</v>
      </c>
      <c r="O3172" s="0" t="n">
        <f aca="false">IF(ABS(N3172-J3172)&lt;0.011,1,0)</f>
        <v>1</v>
      </c>
    </row>
    <row r="3173" customFormat="false" ht="15" hidden="false" customHeight="false" outlineLevel="0" collapsed="false">
      <c r="A3173" s="0" t="s">
        <v>15</v>
      </c>
      <c r="B3173" s="0" t="s">
        <v>450</v>
      </c>
      <c r="C3173" s="0" t="n">
        <v>11</v>
      </c>
      <c r="D3173" s="0" t="n">
        <v>53523</v>
      </c>
      <c r="E3173" s="0" t="s">
        <v>169</v>
      </c>
      <c r="F3173" s="0" t="n">
        <v>10.9</v>
      </c>
      <c r="G3173" s="0" t="n">
        <v>0.5</v>
      </c>
      <c r="H3173" s="0" t="n">
        <v>5.45</v>
      </c>
      <c r="I3173" s="0" t="n">
        <v>10.9</v>
      </c>
      <c r="J3173" s="0" t="n">
        <v>5.45</v>
      </c>
      <c r="K3173" s="0" t="s">
        <v>18</v>
      </c>
      <c r="L3173" s="0" t="s">
        <v>19</v>
      </c>
      <c r="M3173" s="0" t="n">
        <f aca="false">CEILING(G3173,1)*F3173</f>
        <v>10.9</v>
      </c>
      <c r="N3173" s="0" t="n">
        <f aca="false">M3173-H3173</f>
        <v>5.45</v>
      </c>
      <c r="O3173" s="0" t="n">
        <f aca="false">IF(ABS(N3173-J3173)&lt;0.011,1,0)</f>
        <v>1</v>
      </c>
    </row>
    <row r="3174" customFormat="false" ht="15" hidden="false" customHeight="false" outlineLevel="0" collapsed="false">
      <c r="A3174" s="0" t="s">
        <v>15</v>
      </c>
      <c r="B3174" s="0" t="s">
        <v>450</v>
      </c>
      <c r="C3174" s="0" t="n">
        <v>11</v>
      </c>
      <c r="D3174" s="0" t="n">
        <v>53523</v>
      </c>
      <c r="E3174" s="0" t="s">
        <v>50</v>
      </c>
      <c r="F3174" s="0" t="n">
        <v>18.6</v>
      </c>
      <c r="G3174" s="0" t="n">
        <v>1.5</v>
      </c>
      <c r="H3174" s="0" t="n">
        <v>27.9</v>
      </c>
      <c r="I3174" s="0" t="n">
        <v>37.2</v>
      </c>
      <c r="J3174" s="0" t="n">
        <v>9.3</v>
      </c>
      <c r="K3174" s="0" t="s">
        <v>18</v>
      </c>
      <c r="L3174" s="0" t="s">
        <v>19</v>
      </c>
      <c r="M3174" s="0" t="n">
        <f aca="false">CEILING(G3174,1)*F3174</f>
        <v>37.2</v>
      </c>
      <c r="N3174" s="0" t="n">
        <f aca="false">M3174-H3174</f>
        <v>9.3</v>
      </c>
      <c r="O3174" s="0" t="n">
        <f aca="false">IF(ABS(N3174-J3174)&lt;0.011,1,0)</f>
        <v>1</v>
      </c>
    </row>
    <row r="3175" customFormat="false" ht="15" hidden="false" customHeight="false" outlineLevel="0" collapsed="false">
      <c r="A3175" s="0" t="s">
        <v>15</v>
      </c>
      <c r="B3175" s="0" t="s">
        <v>450</v>
      </c>
      <c r="C3175" s="0" t="n">
        <v>11</v>
      </c>
      <c r="D3175" s="0" t="n">
        <v>53523</v>
      </c>
      <c r="E3175" s="0" t="s">
        <v>116</v>
      </c>
      <c r="F3175" s="0" t="n">
        <v>13.4</v>
      </c>
      <c r="G3175" s="0" t="n">
        <v>0.5</v>
      </c>
      <c r="H3175" s="0" t="n">
        <v>6.7</v>
      </c>
      <c r="I3175" s="0" t="n">
        <v>13.4</v>
      </c>
      <c r="J3175" s="0" t="n">
        <v>6.7</v>
      </c>
      <c r="K3175" s="0" t="s">
        <v>18</v>
      </c>
      <c r="L3175" s="0" t="s">
        <v>19</v>
      </c>
      <c r="M3175" s="0" t="n">
        <f aca="false">CEILING(G3175,1)*F3175</f>
        <v>13.4</v>
      </c>
      <c r="N3175" s="0" t="n">
        <f aca="false">M3175-H3175</f>
        <v>6.7</v>
      </c>
      <c r="O3175" s="0" t="n">
        <f aca="false">IF(ABS(N3175-J3175)&lt;0.011,1,0)</f>
        <v>1</v>
      </c>
    </row>
    <row r="3176" customFormat="false" ht="15" hidden="false" customHeight="false" outlineLevel="0" collapsed="false">
      <c r="A3176" s="0" t="s">
        <v>15</v>
      </c>
      <c r="B3176" s="0" t="s">
        <v>450</v>
      </c>
      <c r="C3176" s="0" t="n">
        <v>11</v>
      </c>
      <c r="D3176" s="0" t="n">
        <v>53523</v>
      </c>
      <c r="E3176" s="0" t="s">
        <v>23</v>
      </c>
      <c r="F3176" s="0" t="n">
        <v>5.9</v>
      </c>
      <c r="G3176" s="0" t="n">
        <v>0.5</v>
      </c>
      <c r="H3176" s="0" t="n">
        <v>2.95</v>
      </c>
      <c r="I3176" s="0" t="n">
        <v>5.9</v>
      </c>
      <c r="J3176" s="0" t="n">
        <v>2.95</v>
      </c>
      <c r="K3176" s="0" t="s">
        <v>18</v>
      </c>
      <c r="L3176" s="0" t="s">
        <v>19</v>
      </c>
      <c r="M3176" s="0" t="n">
        <f aca="false">CEILING(G3176,1)*F3176</f>
        <v>5.9</v>
      </c>
      <c r="N3176" s="0" t="n">
        <f aca="false">M3176-H3176</f>
        <v>2.95</v>
      </c>
      <c r="O3176" s="0" t="n">
        <f aca="false">IF(ABS(N3176-J3176)&lt;0.011,1,0)</f>
        <v>1</v>
      </c>
    </row>
    <row r="3177" customFormat="false" ht="15" hidden="false" customHeight="false" outlineLevel="0" collapsed="false">
      <c r="A3177" s="0" t="s">
        <v>15</v>
      </c>
      <c r="B3177" s="0" t="s">
        <v>450</v>
      </c>
      <c r="C3177" s="0" t="n">
        <v>11</v>
      </c>
      <c r="D3177" s="0" t="n">
        <v>53523</v>
      </c>
      <c r="E3177" s="0" t="s">
        <v>225</v>
      </c>
      <c r="F3177" s="0" t="n">
        <v>16.4</v>
      </c>
      <c r="G3177" s="0" t="n">
        <v>0.5</v>
      </c>
      <c r="H3177" s="0" t="n">
        <v>8.2</v>
      </c>
      <c r="I3177" s="0" t="n">
        <v>16.4</v>
      </c>
      <c r="J3177" s="0" t="n">
        <v>8.2</v>
      </c>
      <c r="K3177" s="0" t="s">
        <v>18</v>
      </c>
      <c r="L3177" s="0" t="s">
        <v>19</v>
      </c>
      <c r="M3177" s="0" t="n">
        <f aca="false">CEILING(G3177,1)*F3177</f>
        <v>16.4</v>
      </c>
      <c r="N3177" s="0" t="n">
        <f aca="false">M3177-H3177</f>
        <v>8.2</v>
      </c>
      <c r="O3177" s="0" t="n">
        <f aca="false">IF(ABS(N3177-J3177)&lt;0.011,1,0)</f>
        <v>1</v>
      </c>
    </row>
    <row r="3178" customFormat="false" ht="15" hidden="false" customHeight="false" outlineLevel="0" collapsed="false">
      <c r="A3178" s="0" t="s">
        <v>15</v>
      </c>
      <c r="B3178" s="0" t="s">
        <v>450</v>
      </c>
      <c r="C3178" s="0" t="n">
        <v>12</v>
      </c>
      <c r="D3178" s="0" t="n">
        <v>53520</v>
      </c>
      <c r="E3178" s="0" t="s">
        <v>80</v>
      </c>
      <c r="F3178" s="0" t="n">
        <v>3.9</v>
      </c>
      <c r="G3178" s="0" t="n">
        <v>0.5</v>
      </c>
      <c r="H3178" s="0" t="n">
        <v>1.95</v>
      </c>
      <c r="I3178" s="0" t="n">
        <v>3.9</v>
      </c>
      <c r="J3178" s="0" t="n">
        <v>1.95</v>
      </c>
      <c r="K3178" s="0" t="s">
        <v>18</v>
      </c>
      <c r="L3178" s="0" t="s">
        <v>19</v>
      </c>
      <c r="M3178" s="0" t="n">
        <f aca="false">CEILING(G3178,1)*F3178</f>
        <v>3.9</v>
      </c>
      <c r="N3178" s="0" t="n">
        <f aca="false">M3178-H3178</f>
        <v>1.95</v>
      </c>
      <c r="O3178" s="0" t="n">
        <f aca="false">IF(ABS(N3178-J3178)&lt;0.011,1,0)</f>
        <v>1</v>
      </c>
    </row>
    <row r="3179" customFormat="false" ht="15" hidden="false" customHeight="false" outlineLevel="0" collapsed="false">
      <c r="A3179" s="0" t="s">
        <v>15</v>
      </c>
      <c r="B3179" s="0" t="s">
        <v>450</v>
      </c>
      <c r="C3179" s="0" t="n">
        <v>12</v>
      </c>
      <c r="D3179" s="0" t="n">
        <v>53520</v>
      </c>
      <c r="E3179" s="0" t="s">
        <v>20</v>
      </c>
      <c r="F3179" s="0" t="n">
        <v>16.9</v>
      </c>
      <c r="G3179" s="0" t="n">
        <v>1.5</v>
      </c>
      <c r="H3179" s="0" t="n">
        <v>25.35</v>
      </c>
      <c r="I3179" s="0" t="n">
        <v>33.8</v>
      </c>
      <c r="J3179" s="0" t="n">
        <v>8.45</v>
      </c>
      <c r="K3179" s="0" t="s">
        <v>18</v>
      </c>
      <c r="L3179" s="0" t="s">
        <v>19</v>
      </c>
      <c r="M3179" s="0" t="n">
        <f aca="false">CEILING(G3179,1)*F3179</f>
        <v>33.8</v>
      </c>
      <c r="N3179" s="0" t="n">
        <f aca="false">M3179-H3179</f>
        <v>8.45</v>
      </c>
      <c r="O3179" s="0" t="n">
        <f aca="false">IF(ABS(N3179-J3179)&lt;0.011,1,0)</f>
        <v>1</v>
      </c>
    </row>
    <row r="3180" customFormat="false" ht="15" hidden="false" customHeight="false" outlineLevel="0" collapsed="false">
      <c r="A3180" s="0" t="s">
        <v>15</v>
      </c>
      <c r="B3180" s="0" t="s">
        <v>450</v>
      </c>
      <c r="C3180" s="0" t="n">
        <v>12</v>
      </c>
      <c r="D3180" s="0" t="n">
        <v>53520</v>
      </c>
      <c r="E3180" s="0" t="s">
        <v>60</v>
      </c>
      <c r="F3180" s="0" t="n">
        <v>19</v>
      </c>
      <c r="G3180" s="0" t="n">
        <v>0.5</v>
      </c>
      <c r="H3180" s="0" t="n">
        <v>9.5</v>
      </c>
      <c r="I3180" s="0" t="n">
        <v>19</v>
      </c>
      <c r="J3180" s="0" t="n">
        <v>9.5</v>
      </c>
      <c r="K3180" s="0" t="s">
        <v>18</v>
      </c>
      <c r="L3180" s="0" t="s">
        <v>19</v>
      </c>
      <c r="M3180" s="0" t="n">
        <f aca="false">CEILING(G3180,1)*F3180</f>
        <v>19</v>
      </c>
      <c r="N3180" s="0" t="n">
        <f aca="false">M3180-H3180</f>
        <v>9.5</v>
      </c>
      <c r="O3180" s="0" t="n">
        <f aca="false">IF(ABS(N3180-J3180)&lt;0.011,1,0)</f>
        <v>1</v>
      </c>
    </row>
    <row r="3181" customFormat="false" ht="15" hidden="false" customHeight="false" outlineLevel="0" collapsed="false">
      <c r="A3181" s="0" t="s">
        <v>15</v>
      </c>
      <c r="B3181" s="0" t="s">
        <v>450</v>
      </c>
      <c r="C3181" s="0" t="n">
        <v>12</v>
      </c>
      <c r="D3181" s="0" t="n">
        <v>53520</v>
      </c>
      <c r="E3181" s="0" t="s">
        <v>364</v>
      </c>
      <c r="F3181" s="0" t="n">
        <v>3.8</v>
      </c>
      <c r="G3181" s="0" t="n">
        <v>1.5</v>
      </c>
      <c r="H3181" s="0" t="n">
        <v>5.7</v>
      </c>
      <c r="I3181" s="0" t="n">
        <v>7.6</v>
      </c>
      <c r="J3181" s="0" t="n">
        <v>1.9</v>
      </c>
      <c r="K3181" s="0" t="s">
        <v>18</v>
      </c>
      <c r="L3181" s="0" t="s">
        <v>19</v>
      </c>
      <c r="M3181" s="0" t="n">
        <f aca="false">CEILING(G3181,1)*F3181</f>
        <v>7.6</v>
      </c>
      <c r="N3181" s="0" t="n">
        <f aca="false">M3181-H3181</f>
        <v>1.9</v>
      </c>
      <c r="O3181" s="0" t="n">
        <f aca="false">IF(ABS(N3181-J3181)&lt;0.011,1,0)</f>
        <v>1</v>
      </c>
    </row>
    <row r="3182" customFormat="false" ht="15" hidden="false" customHeight="false" outlineLevel="0" collapsed="false">
      <c r="A3182" s="0" t="s">
        <v>15</v>
      </c>
      <c r="B3182" s="0" t="s">
        <v>450</v>
      </c>
      <c r="C3182" s="0" t="n">
        <v>12</v>
      </c>
      <c r="D3182" s="0" t="n">
        <v>53520</v>
      </c>
      <c r="E3182" s="0" t="s">
        <v>32</v>
      </c>
      <c r="F3182" s="0" t="n">
        <v>2.2</v>
      </c>
      <c r="G3182" s="0" t="n">
        <v>1.5</v>
      </c>
      <c r="H3182" s="0" t="n">
        <v>3.3</v>
      </c>
      <c r="I3182" s="0" t="n">
        <v>4.4</v>
      </c>
      <c r="J3182" s="0" t="n">
        <v>1.1</v>
      </c>
      <c r="K3182" s="0" t="s">
        <v>18</v>
      </c>
      <c r="L3182" s="0" t="s">
        <v>19</v>
      </c>
      <c r="M3182" s="0" t="n">
        <f aca="false">CEILING(G3182,1)*F3182</f>
        <v>4.4</v>
      </c>
      <c r="N3182" s="0" t="n">
        <f aca="false">M3182-H3182</f>
        <v>1.1</v>
      </c>
      <c r="O3182" s="0" t="n">
        <f aca="false">IF(ABS(N3182-J3182)&lt;0.011,1,0)</f>
        <v>1</v>
      </c>
    </row>
    <row r="3183" customFormat="false" ht="15" hidden="false" customHeight="false" outlineLevel="0" collapsed="false">
      <c r="A3183" s="0" t="s">
        <v>15</v>
      </c>
      <c r="B3183" s="0" t="s">
        <v>450</v>
      </c>
      <c r="C3183" s="0" t="n">
        <v>12</v>
      </c>
      <c r="D3183" s="0" t="n">
        <v>53520</v>
      </c>
      <c r="E3183" s="0" t="s">
        <v>204</v>
      </c>
      <c r="F3183" s="0" t="n">
        <v>2.4</v>
      </c>
      <c r="G3183" s="0" t="n">
        <v>0.5</v>
      </c>
      <c r="H3183" s="0" t="n">
        <v>1.2</v>
      </c>
      <c r="I3183" s="0" t="n">
        <v>2.4</v>
      </c>
      <c r="J3183" s="0" t="n">
        <v>1.2</v>
      </c>
      <c r="K3183" s="0" t="s">
        <v>18</v>
      </c>
      <c r="L3183" s="0" t="s">
        <v>19</v>
      </c>
      <c r="M3183" s="0" t="n">
        <f aca="false">CEILING(G3183,1)*F3183</f>
        <v>2.4</v>
      </c>
      <c r="N3183" s="0" t="n">
        <f aca="false">M3183-H3183</f>
        <v>1.2</v>
      </c>
      <c r="O3183" s="0" t="n">
        <f aca="false">IF(ABS(N3183-J3183)&lt;0.011,1,0)</f>
        <v>1</v>
      </c>
    </row>
    <row r="3184" customFormat="false" ht="15" hidden="false" customHeight="false" outlineLevel="0" collapsed="false">
      <c r="A3184" s="0" t="s">
        <v>15</v>
      </c>
      <c r="B3184" s="0" t="s">
        <v>450</v>
      </c>
      <c r="C3184" s="0" t="n">
        <v>12</v>
      </c>
      <c r="D3184" s="0" t="n">
        <v>53520</v>
      </c>
      <c r="E3184" s="0" t="s">
        <v>169</v>
      </c>
      <c r="F3184" s="0" t="n">
        <v>10.9</v>
      </c>
      <c r="G3184" s="0" t="n">
        <v>0.5</v>
      </c>
      <c r="H3184" s="0" t="n">
        <v>5.45</v>
      </c>
      <c r="I3184" s="0" t="n">
        <v>10.9</v>
      </c>
      <c r="J3184" s="0" t="n">
        <v>5.45</v>
      </c>
      <c r="K3184" s="0" t="s">
        <v>18</v>
      </c>
      <c r="L3184" s="0" t="s">
        <v>19</v>
      </c>
      <c r="M3184" s="0" t="n">
        <f aca="false">CEILING(G3184,1)*F3184</f>
        <v>10.9</v>
      </c>
      <c r="N3184" s="0" t="n">
        <f aca="false">M3184-H3184</f>
        <v>5.45</v>
      </c>
      <c r="O3184" s="0" t="n">
        <f aca="false">IF(ABS(N3184-J3184)&lt;0.011,1,0)</f>
        <v>1</v>
      </c>
    </row>
    <row r="3185" customFormat="false" ht="15" hidden="false" customHeight="false" outlineLevel="0" collapsed="false">
      <c r="A3185" s="0" t="s">
        <v>15</v>
      </c>
      <c r="B3185" s="0" t="s">
        <v>450</v>
      </c>
      <c r="C3185" s="0" t="n">
        <v>12</v>
      </c>
      <c r="D3185" s="0" t="n">
        <v>53520</v>
      </c>
      <c r="E3185" s="0" t="s">
        <v>50</v>
      </c>
      <c r="F3185" s="0" t="n">
        <v>18.6</v>
      </c>
      <c r="G3185" s="0" t="n">
        <v>1.5</v>
      </c>
      <c r="H3185" s="0" t="n">
        <v>27.9</v>
      </c>
      <c r="I3185" s="0" t="n">
        <v>37.2</v>
      </c>
      <c r="J3185" s="0" t="n">
        <v>9.3</v>
      </c>
      <c r="K3185" s="0" t="s">
        <v>18</v>
      </c>
      <c r="L3185" s="0" t="s">
        <v>19</v>
      </c>
      <c r="M3185" s="0" t="n">
        <f aca="false">CEILING(G3185,1)*F3185</f>
        <v>37.2</v>
      </c>
      <c r="N3185" s="0" t="n">
        <f aca="false">M3185-H3185</f>
        <v>9.3</v>
      </c>
      <c r="O3185" s="0" t="n">
        <f aca="false">IF(ABS(N3185-J3185)&lt;0.011,1,0)</f>
        <v>1</v>
      </c>
    </row>
    <row r="3186" customFormat="false" ht="15" hidden="false" customHeight="false" outlineLevel="0" collapsed="false">
      <c r="A3186" s="0" t="s">
        <v>15</v>
      </c>
      <c r="B3186" s="0" t="s">
        <v>450</v>
      </c>
      <c r="C3186" s="0" t="n">
        <v>12</v>
      </c>
      <c r="D3186" s="0" t="n">
        <v>53520</v>
      </c>
      <c r="E3186" s="0" t="s">
        <v>116</v>
      </c>
      <c r="F3186" s="0" t="n">
        <v>13.4</v>
      </c>
      <c r="G3186" s="0" t="n">
        <v>0.5</v>
      </c>
      <c r="H3186" s="0" t="n">
        <v>6.7</v>
      </c>
      <c r="I3186" s="0" t="n">
        <v>13.4</v>
      </c>
      <c r="J3186" s="0" t="n">
        <v>6.7</v>
      </c>
      <c r="K3186" s="0" t="s">
        <v>18</v>
      </c>
      <c r="L3186" s="0" t="s">
        <v>19</v>
      </c>
      <c r="M3186" s="0" t="n">
        <f aca="false">CEILING(G3186,1)*F3186</f>
        <v>13.4</v>
      </c>
      <c r="N3186" s="0" t="n">
        <f aca="false">M3186-H3186</f>
        <v>6.7</v>
      </c>
      <c r="O3186" s="0" t="n">
        <f aca="false">IF(ABS(N3186-J3186)&lt;0.011,1,0)</f>
        <v>1</v>
      </c>
    </row>
    <row r="3187" customFormat="false" ht="15" hidden="false" customHeight="false" outlineLevel="0" collapsed="false">
      <c r="A3187" s="0" t="s">
        <v>15</v>
      </c>
      <c r="B3187" s="0" t="s">
        <v>450</v>
      </c>
      <c r="C3187" s="0" t="n">
        <v>12</v>
      </c>
      <c r="D3187" s="0" t="n">
        <v>53520</v>
      </c>
      <c r="E3187" s="0" t="s">
        <v>23</v>
      </c>
      <c r="F3187" s="0" t="n">
        <v>5.9</v>
      </c>
      <c r="G3187" s="0" t="n">
        <v>0.5</v>
      </c>
      <c r="H3187" s="0" t="n">
        <v>2.95</v>
      </c>
      <c r="I3187" s="0" t="n">
        <v>5.9</v>
      </c>
      <c r="J3187" s="0" t="n">
        <v>2.95</v>
      </c>
      <c r="K3187" s="0" t="s">
        <v>18</v>
      </c>
      <c r="L3187" s="0" t="s">
        <v>19</v>
      </c>
      <c r="M3187" s="0" t="n">
        <f aca="false">CEILING(G3187,1)*F3187</f>
        <v>5.9</v>
      </c>
      <c r="N3187" s="0" t="n">
        <f aca="false">M3187-H3187</f>
        <v>2.95</v>
      </c>
      <c r="O3187" s="0" t="n">
        <f aca="false">IF(ABS(N3187-J3187)&lt;0.011,1,0)</f>
        <v>1</v>
      </c>
    </row>
    <row r="3188" customFormat="false" ht="15" hidden="false" customHeight="false" outlineLevel="0" collapsed="false">
      <c r="A3188" s="0" t="s">
        <v>15</v>
      </c>
      <c r="B3188" s="0" t="s">
        <v>450</v>
      </c>
      <c r="C3188" s="0" t="n">
        <v>12</v>
      </c>
      <c r="D3188" s="0" t="n">
        <v>53520</v>
      </c>
      <c r="E3188" s="0" t="s">
        <v>225</v>
      </c>
      <c r="F3188" s="0" t="n">
        <v>16.4</v>
      </c>
      <c r="G3188" s="0" t="n">
        <v>0.5</v>
      </c>
      <c r="H3188" s="0" t="n">
        <v>8.2</v>
      </c>
      <c r="I3188" s="0" t="n">
        <v>16.4</v>
      </c>
      <c r="J3188" s="0" t="n">
        <v>8.2</v>
      </c>
      <c r="K3188" s="0" t="s">
        <v>18</v>
      </c>
      <c r="L3188" s="0" t="s">
        <v>19</v>
      </c>
      <c r="M3188" s="0" t="n">
        <f aca="false">CEILING(G3188,1)*F3188</f>
        <v>16.4</v>
      </c>
      <c r="N3188" s="0" t="n">
        <f aca="false">M3188-H3188</f>
        <v>8.2</v>
      </c>
      <c r="O3188" s="0" t="n">
        <f aca="false">IF(ABS(N3188-J3188)&lt;0.011,1,0)</f>
        <v>1</v>
      </c>
    </row>
    <row r="3189" customFormat="false" ht="15" hidden="false" customHeight="false" outlineLevel="0" collapsed="false">
      <c r="A3189" s="0" t="s">
        <v>15</v>
      </c>
      <c r="B3189" s="0" t="s">
        <v>452</v>
      </c>
      <c r="C3189" s="0" t="n">
        <v>11</v>
      </c>
      <c r="D3189" s="0" t="n">
        <v>53544</v>
      </c>
      <c r="E3189" s="0" t="s">
        <v>108</v>
      </c>
      <c r="F3189" s="0" t="n">
        <v>4.7</v>
      </c>
      <c r="G3189" s="0" t="n">
        <v>0.5</v>
      </c>
      <c r="H3189" s="0" t="n">
        <v>2.35</v>
      </c>
      <c r="I3189" s="0" t="n">
        <v>4.7</v>
      </c>
      <c r="J3189" s="0" t="n">
        <v>2.35</v>
      </c>
      <c r="K3189" s="0" t="s">
        <v>18</v>
      </c>
      <c r="L3189" s="0" t="s">
        <v>19</v>
      </c>
      <c r="M3189" s="0" t="n">
        <f aca="false">CEILING(G3189,1)*F3189</f>
        <v>4.7</v>
      </c>
      <c r="N3189" s="0" t="n">
        <f aca="false">M3189-H3189</f>
        <v>2.35</v>
      </c>
      <c r="O3189" s="0" t="n">
        <f aca="false">IF(ABS(N3189-J3189)&lt;0.011,1,0)</f>
        <v>1</v>
      </c>
    </row>
    <row r="3190" customFormat="false" ht="15" hidden="false" customHeight="false" outlineLevel="0" collapsed="false">
      <c r="A3190" s="0" t="s">
        <v>15</v>
      </c>
      <c r="B3190" s="0" t="s">
        <v>452</v>
      </c>
      <c r="C3190" s="0" t="n">
        <v>11</v>
      </c>
      <c r="D3190" s="0" t="n">
        <v>53544</v>
      </c>
      <c r="E3190" s="0" t="s">
        <v>105</v>
      </c>
      <c r="F3190" s="0" t="n">
        <v>2.9</v>
      </c>
      <c r="G3190" s="0" t="n">
        <v>0.5</v>
      </c>
      <c r="H3190" s="0" t="n">
        <v>1.45</v>
      </c>
      <c r="I3190" s="0" t="n">
        <v>2.9</v>
      </c>
      <c r="J3190" s="0" t="n">
        <v>1.45</v>
      </c>
      <c r="K3190" s="0" t="s">
        <v>18</v>
      </c>
      <c r="L3190" s="0" t="s">
        <v>19</v>
      </c>
      <c r="M3190" s="0" t="n">
        <f aca="false">CEILING(G3190,1)*F3190</f>
        <v>2.9</v>
      </c>
      <c r="N3190" s="0" t="n">
        <f aca="false">M3190-H3190</f>
        <v>1.45</v>
      </c>
      <c r="O3190" s="0" t="n">
        <f aca="false">IF(ABS(N3190-J3190)&lt;0.011,1,0)</f>
        <v>1</v>
      </c>
    </row>
    <row r="3191" customFormat="false" ht="15" hidden="false" customHeight="false" outlineLevel="0" collapsed="false">
      <c r="A3191" s="0" t="s">
        <v>15</v>
      </c>
      <c r="B3191" s="0" t="s">
        <v>452</v>
      </c>
      <c r="C3191" s="0" t="n">
        <v>11</v>
      </c>
      <c r="D3191" s="0" t="n">
        <v>53544</v>
      </c>
      <c r="E3191" s="0" t="s">
        <v>91</v>
      </c>
      <c r="F3191" s="0" t="n">
        <v>15.6</v>
      </c>
      <c r="G3191" s="0" t="n">
        <v>0.5</v>
      </c>
      <c r="H3191" s="0" t="n">
        <v>7.8</v>
      </c>
      <c r="I3191" s="0" t="n">
        <v>15.6</v>
      </c>
      <c r="J3191" s="0" t="n">
        <v>7.8</v>
      </c>
      <c r="K3191" s="0" t="s">
        <v>18</v>
      </c>
      <c r="L3191" s="0" t="s">
        <v>19</v>
      </c>
      <c r="M3191" s="0" t="n">
        <f aca="false">CEILING(G3191,1)*F3191</f>
        <v>15.6</v>
      </c>
      <c r="N3191" s="0" t="n">
        <f aca="false">M3191-H3191</f>
        <v>7.8</v>
      </c>
      <c r="O3191" s="0" t="n">
        <f aca="false">IF(ABS(N3191-J3191)&lt;0.011,1,0)</f>
        <v>1</v>
      </c>
    </row>
    <row r="3192" customFormat="false" ht="15" hidden="false" customHeight="false" outlineLevel="0" collapsed="false">
      <c r="A3192" s="0" t="s">
        <v>15</v>
      </c>
      <c r="B3192" s="0" t="s">
        <v>452</v>
      </c>
      <c r="C3192" s="0" t="n">
        <v>11</v>
      </c>
      <c r="D3192" s="0" t="n">
        <v>53544</v>
      </c>
      <c r="E3192" s="0" t="s">
        <v>267</v>
      </c>
      <c r="F3192" s="0" t="n">
        <v>30</v>
      </c>
      <c r="G3192" s="0" t="n">
        <v>0.5</v>
      </c>
      <c r="H3192" s="0" t="n">
        <v>15</v>
      </c>
      <c r="I3192" s="0" t="n">
        <v>30</v>
      </c>
      <c r="J3192" s="0" t="n">
        <v>15</v>
      </c>
      <c r="K3192" s="0" t="s">
        <v>18</v>
      </c>
      <c r="L3192" s="0" t="s">
        <v>19</v>
      </c>
      <c r="M3192" s="0" t="n">
        <f aca="false">CEILING(G3192,1)*F3192</f>
        <v>30</v>
      </c>
      <c r="N3192" s="0" t="n">
        <f aca="false">M3192-H3192</f>
        <v>15</v>
      </c>
      <c r="O3192" s="0" t="n">
        <f aca="false">IF(ABS(N3192-J3192)&lt;0.011,1,0)</f>
        <v>1</v>
      </c>
    </row>
    <row r="3193" customFormat="false" ht="15" hidden="false" customHeight="false" outlineLevel="0" collapsed="false">
      <c r="A3193" s="0" t="s">
        <v>15</v>
      </c>
      <c r="B3193" s="0" t="s">
        <v>452</v>
      </c>
      <c r="C3193" s="0" t="n">
        <v>11</v>
      </c>
      <c r="D3193" s="0" t="n">
        <v>53544</v>
      </c>
      <c r="E3193" s="0" t="s">
        <v>159</v>
      </c>
      <c r="F3193" s="0" t="n">
        <v>19.9</v>
      </c>
      <c r="G3193" s="0" t="n">
        <v>0.5</v>
      </c>
      <c r="H3193" s="0" t="n">
        <v>9.95</v>
      </c>
      <c r="I3193" s="0" t="n">
        <v>19.9</v>
      </c>
      <c r="J3193" s="0" t="n">
        <v>9.95</v>
      </c>
      <c r="K3193" s="0" t="s">
        <v>18</v>
      </c>
      <c r="L3193" s="0" t="s">
        <v>19</v>
      </c>
      <c r="M3193" s="0" t="n">
        <f aca="false">CEILING(G3193,1)*F3193</f>
        <v>19.9</v>
      </c>
      <c r="N3193" s="0" t="n">
        <f aca="false">M3193-H3193</f>
        <v>9.95</v>
      </c>
      <c r="O3193" s="0" t="n">
        <f aca="false">IF(ABS(N3193-J3193)&lt;0.011,1,0)</f>
        <v>1</v>
      </c>
    </row>
    <row r="3194" customFormat="false" ht="15" hidden="false" customHeight="false" outlineLevel="0" collapsed="false">
      <c r="A3194" s="0" t="s">
        <v>15</v>
      </c>
      <c r="B3194" s="0" t="s">
        <v>452</v>
      </c>
      <c r="C3194" s="0" t="n">
        <v>12</v>
      </c>
      <c r="D3194" s="0" t="n">
        <v>53530</v>
      </c>
      <c r="E3194" s="0" t="s">
        <v>108</v>
      </c>
      <c r="F3194" s="0" t="n">
        <v>4.7</v>
      </c>
      <c r="G3194" s="0" t="n">
        <v>0.5</v>
      </c>
      <c r="H3194" s="0" t="n">
        <v>2.35</v>
      </c>
      <c r="I3194" s="0" t="n">
        <v>4.7</v>
      </c>
      <c r="J3194" s="0" t="n">
        <v>2.35</v>
      </c>
      <c r="K3194" s="0" t="s">
        <v>18</v>
      </c>
      <c r="L3194" s="0" t="s">
        <v>19</v>
      </c>
      <c r="M3194" s="0" t="n">
        <f aca="false">CEILING(G3194,1)*F3194</f>
        <v>4.7</v>
      </c>
      <c r="N3194" s="0" t="n">
        <f aca="false">M3194-H3194</f>
        <v>2.35</v>
      </c>
      <c r="O3194" s="0" t="n">
        <f aca="false">IF(ABS(N3194-J3194)&lt;0.011,1,0)</f>
        <v>1</v>
      </c>
    </row>
    <row r="3195" customFormat="false" ht="15" hidden="false" customHeight="false" outlineLevel="0" collapsed="false">
      <c r="A3195" s="0" t="s">
        <v>15</v>
      </c>
      <c r="B3195" s="0" t="s">
        <v>452</v>
      </c>
      <c r="C3195" s="0" t="n">
        <v>12</v>
      </c>
      <c r="D3195" s="0" t="n">
        <v>53530</v>
      </c>
      <c r="E3195" s="0" t="s">
        <v>105</v>
      </c>
      <c r="F3195" s="0" t="n">
        <v>2.9</v>
      </c>
      <c r="G3195" s="0" t="n">
        <v>0.5</v>
      </c>
      <c r="H3195" s="0" t="n">
        <v>1.45</v>
      </c>
      <c r="I3195" s="0" t="n">
        <v>2.9</v>
      </c>
      <c r="J3195" s="0" t="n">
        <v>1.45</v>
      </c>
      <c r="K3195" s="0" t="s">
        <v>18</v>
      </c>
      <c r="L3195" s="0" t="s">
        <v>19</v>
      </c>
      <c r="M3195" s="0" t="n">
        <f aca="false">CEILING(G3195,1)*F3195</f>
        <v>2.9</v>
      </c>
      <c r="N3195" s="0" t="n">
        <f aca="false">M3195-H3195</f>
        <v>1.45</v>
      </c>
      <c r="O3195" s="0" t="n">
        <f aca="false">IF(ABS(N3195-J3195)&lt;0.011,1,0)</f>
        <v>1</v>
      </c>
    </row>
    <row r="3196" customFormat="false" ht="15" hidden="false" customHeight="false" outlineLevel="0" collapsed="false">
      <c r="A3196" s="0" t="s">
        <v>15</v>
      </c>
      <c r="B3196" s="0" t="s">
        <v>452</v>
      </c>
      <c r="C3196" s="0" t="n">
        <v>12</v>
      </c>
      <c r="D3196" s="0" t="n">
        <v>53530</v>
      </c>
      <c r="E3196" s="0" t="s">
        <v>91</v>
      </c>
      <c r="F3196" s="0" t="n">
        <v>15.6</v>
      </c>
      <c r="G3196" s="0" t="n">
        <v>0.5</v>
      </c>
      <c r="H3196" s="0" t="n">
        <v>7.8</v>
      </c>
      <c r="I3196" s="0" t="n">
        <v>15.6</v>
      </c>
      <c r="J3196" s="0" t="n">
        <v>7.8</v>
      </c>
      <c r="K3196" s="0" t="s">
        <v>18</v>
      </c>
      <c r="L3196" s="0" t="s">
        <v>19</v>
      </c>
      <c r="M3196" s="0" t="n">
        <f aca="false">CEILING(G3196,1)*F3196</f>
        <v>15.6</v>
      </c>
      <c r="N3196" s="0" t="n">
        <f aca="false">M3196-H3196</f>
        <v>7.8</v>
      </c>
      <c r="O3196" s="0" t="n">
        <f aca="false">IF(ABS(N3196-J3196)&lt;0.011,1,0)</f>
        <v>1</v>
      </c>
    </row>
    <row r="3197" customFormat="false" ht="15" hidden="false" customHeight="false" outlineLevel="0" collapsed="false">
      <c r="A3197" s="0" t="s">
        <v>15</v>
      </c>
      <c r="B3197" s="0" t="s">
        <v>452</v>
      </c>
      <c r="C3197" s="0" t="n">
        <v>12</v>
      </c>
      <c r="D3197" s="0" t="n">
        <v>53530</v>
      </c>
      <c r="E3197" s="0" t="s">
        <v>267</v>
      </c>
      <c r="F3197" s="0" t="n">
        <v>30</v>
      </c>
      <c r="G3197" s="0" t="n">
        <v>0.5</v>
      </c>
      <c r="H3197" s="0" t="n">
        <v>15</v>
      </c>
      <c r="I3197" s="0" t="n">
        <v>30</v>
      </c>
      <c r="J3197" s="0" t="n">
        <v>15</v>
      </c>
      <c r="K3197" s="0" t="s">
        <v>18</v>
      </c>
      <c r="L3197" s="0" t="s">
        <v>19</v>
      </c>
      <c r="M3197" s="0" t="n">
        <f aca="false">CEILING(G3197,1)*F3197</f>
        <v>30</v>
      </c>
      <c r="N3197" s="0" t="n">
        <f aca="false">M3197-H3197</f>
        <v>15</v>
      </c>
      <c r="O3197" s="0" t="n">
        <f aca="false">IF(ABS(N3197-J3197)&lt;0.011,1,0)</f>
        <v>1</v>
      </c>
    </row>
    <row r="3198" customFormat="false" ht="15" hidden="false" customHeight="false" outlineLevel="0" collapsed="false">
      <c r="A3198" s="0" t="s">
        <v>15</v>
      </c>
      <c r="B3198" s="0" t="s">
        <v>452</v>
      </c>
      <c r="C3198" s="0" t="n">
        <v>12</v>
      </c>
      <c r="D3198" s="0" t="n">
        <v>53530</v>
      </c>
      <c r="E3198" s="0" t="s">
        <v>159</v>
      </c>
      <c r="F3198" s="0" t="n">
        <v>19.9</v>
      </c>
      <c r="G3198" s="0" t="n">
        <v>0.5</v>
      </c>
      <c r="H3198" s="0" t="n">
        <v>9.95</v>
      </c>
      <c r="I3198" s="0" t="n">
        <v>19.9</v>
      </c>
      <c r="J3198" s="0" t="n">
        <v>9.95</v>
      </c>
      <c r="K3198" s="0" t="s">
        <v>18</v>
      </c>
      <c r="L3198" s="0" t="s">
        <v>19</v>
      </c>
      <c r="M3198" s="0" t="n">
        <f aca="false">CEILING(G3198,1)*F3198</f>
        <v>19.9</v>
      </c>
      <c r="N3198" s="0" t="n">
        <f aca="false">M3198-H3198</f>
        <v>9.95</v>
      </c>
      <c r="O3198" s="0" t="n">
        <f aca="false">IF(ABS(N3198-J3198)&lt;0.011,1,0)</f>
        <v>1</v>
      </c>
    </row>
    <row r="3199" customFormat="false" ht="15" hidden="false" customHeight="false" outlineLevel="0" collapsed="false">
      <c r="A3199" s="0" t="s">
        <v>15</v>
      </c>
      <c r="B3199" s="0" t="s">
        <v>452</v>
      </c>
      <c r="C3199" s="0" t="n">
        <v>13</v>
      </c>
      <c r="D3199" s="0" t="n">
        <v>53547</v>
      </c>
      <c r="E3199" s="0" t="s">
        <v>253</v>
      </c>
      <c r="F3199" s="0" t="n">
        <v>6.9</v>
      </c>
      <c r="G3199" s="0" t="n">
        <v>0.2</v>
      </c>
      <c r="H3199" s="0" t="n">
        <v>1.38</v>
      </c>
      <c r="I3199" s="0" t="n">
        <v>6.9</v>
      </c>
      <c r="J3199" s="0" t="n">
        <v>5.52</v>
      </c>
      <c r="K3199" s="0" t="s">
        <v>18</v>
      </c>
      <c r="L3199" s="0" t="s">
        <v>453</v>
      </c>
      <c r="M3199" s="0" t="n">
        <f aca="false">CEILING(G3199,1)*F3199</f>
        <v>6.9</v>
      </c>
      <c r="N3199" s="0" t="n">
        <f aca="false">M3199-H3199</f>
        <v>5.52</v>
      </c>
      <c r="O3199" s="0" t="n">
        <f aca="false">IF(ABS(N3199-J3199)&lt;0.011,1,0)</f>
        <v>1</v>
      </c>
    </row>
    <row r="3200" customFormat="false" ht="15" hidden="false" customHeight="false" outlineLevel="0" collapsed="false">
      <c r="A3200" s="0" t="s">
        <v>15</v>
      </c>
      <c r="B3200" s="0" t="s">
        <v>452</v>
      </c>
      <c r="C3200" s="0" t="n">
        <v>13</v>
      </c>
      <c r="D3200" s="0" t="n">
        <v>53547</v>
      </c>
      <c r="E3200" s="0" t="s">
        <v>48</v>
      </c>
      <c r="F3200" s="0" t="n">
        <v>6.9</v>
      </c>
      <c r="G3200" s="0" t="n">
        <v>0.2</v>
      </c>
      <c r="H3200" s="0" t="n">
        <v>1.38</v>
      </c>
      <c r="I3200" s="0" t="n">
        <v>6.9</v>
      </c>
      <c r="J3200" s="0" t="n">
        <v>5.52</v>
      </c>
      <c r="K3200" s="0" t="s">
        <v>18</v>
      </c>
      <c r="L3200" s="0" t="s">
        <v>453</v>
      </c>
      <c r="M3200" s="0" t="n">
        <f aca="false">CEILING(G3200,1)*F3200</f>
        <v>6.9</v>
      </c>
      <c r="N3200" s="0" t="n">
        <f aca="false">M3200-H3200</f>
        <v>5.52</v>
      </c>
      <c r="O3200" s="0" t="n">
        <f aca="false">IF(ABS(N3200-J3200)&lt;0.011,1,0)</f>
        <v>1</v>
      </c>
    </row>
    <row r="3201" customFormat="false" ht="15" hidden="false" customHeight="false" outlineLevel="0" collapsed="false">
      <c r="A3201" s="0" t="s">
        <v>15</v>
      </c>
      <c r="B3201" s="0" t="s">
        <v>452</v>
      </c>
      <c r="C3201" s="0" t="n">
        <v>13</v>
      </c>
      <c r="D3201" s="0" t="n">
        <v>53547</v>
      </c>
      <c r="E3201" s="0" t="s">
        <v>181</v>
      </c>
      <c r="F3201" s="0" t="n">
        <v>1.8</v>
      </c>
      <c r="G3201" s="0" t="n">
        <v>0.6</v>
      </c>
      <c r="H3201" s="0" t="n">
        <v>1.08</v>
      </c>
      <c r="I3201" s="0" t="n">
        <v>1.8</v>
      </c>
      <c r="J3201" s="0" t="n">
        <v>0.72</v>
      </c>
      <c r="K3201" s="0" t="s">
        <v>18</v>
      </c>
      <c r="L3201" s="0" t="s">
        <v>453</v>
      </c>
      <c r="M3201" s="0" t="n">
        <f aca="false">CEILING(G3201,1)*F3201</f>
        <v>1.8</v>
      </c>
      <c r="N3201" s="0" t="n">
        <f aca="false">M3201-H3201</f>
        <v>0.72</v>
      </c>
      <c r="O3201" s="0" t="n">
        <f aca="false">IF(ABS(N3201-J3201)&lt;0.011,1,0)</f>
        <v>1</v>
      </c>
    </row>
    <row r="3202" customFormat="false" ht="15" hidden="false" customHeight="false" outlineLevel="0" collapsed="false">
      <c r="A3202" s="0" t="s">
        <v>15</v>
      </c>
      <c r="B3202" s="0" t="s">
        <v>452</v>
      </c>
      <c r="C3202" s="0" t="n">
        <v>13</v>
      </c>
      <c r="D3202" s="0" t="n">
        <v>53547</v>
      </c>
      <c r="E3202" s="0" t="s">
        <v>161</v>
      </c>
      <c r="F3202" s="0" t="n">
        <v>5.2</v>
      </c>
      <c r="G3202" s="0" t="n">
        <v>0.2</v>
      </c>
      <c r="H3202" s="0" t="n">
        <v>1.04</v>
      </c>
      <c r="I3202" s="0" t="n">
        <v>5.2</v>
      </c>
      <c r="J3202" s="0" t="n">
        <v>4.16</v>
      </c>
      <c r="K3202" s="0" t="s">
        <v>18</v>
      </c>
      <c r="L3202" s="0" t="s">
        <v>453</v>
      </c>
      <c r="M3202" s="0" t="n">
        <f aca="false">CEILING(G3202,1)*F3202</f>
        <v>5.2</v>
      </c>
      <c r="N3202" s="0" t="n">
        <f aca="false">M3202-H3202</f>
        <v>4.16</v>
      </c>
      <c r="O3202" s="0" t="n">
        <f aca="false">IF(ABS(N3202-J3202)&lt;0.011,1,0)</f>
        <v>1</v>
      </c>
    </row>
    <row r="3203" customFormat="false" ht="15" hidden="false" customHeight="false" outlineLevel="0" collapsed="false">
      <c r="A3203" s="0" t="s">
        <v>15</v>
      </c>
      <c r="B3203" s="0" t="s">
        <v>452</v>
      </c>
      <c r="C3203" s="0" t="n">
        <v>13</v>
      </c>
      <c r="D3203" s="0" t="n">
        <v>53547</v>
      </c>
      <c r="E3203" s="0" t="s">
        <v>108</v>
      </c>
      <c r="F3203" s="0" t="n">
        <v>4.7</v>
      </c>
      <c r="G3203" s="0" t="n">
        <v>0.2</v>
      </c>
      <c r="H3203" s="0" t="n">
        <v>0.94</v>
      </c>
      <c r="I3203" s="0" t="n">
        <v>4.7</v>
      </c>
      <c r="J3203" s="0" t="n">
        <v>3.76</v>
      </c>
      <c r="K3203" s="0" t="s">
        <v>18</v>
      </c>
      <c r="L3203" s="0" t="s">
        <v>453</v>
      </c>
      <c r="M3203" s="0" t="n">
        <f aca="false">CEILING(G3203,1)*F3203</f>
        <v>4.7</v>
      </c>
      <c r="N3203" s="0" t="n">
        <f aca="false">M3203-H3203</f>
        <v>3.76</v>
      </c>
      <c r="O3203" s="0" t="n">
        <f aca="false">IF(ABS(N3203-J3203)&lt;0.011,1,0)</f>
        <v>1</v>
      </c>
    </row>
    <row r="3204" customFormat="false" ht="15" hidden="false" customHeight="false" outlineLevel="0" collapsed="false">
      <c r="A3204" s="0" t="s">
        <v>15</v>
      </c>
      <c r="B3204" s="0" t="s">
        <v>452</v>
      </c>
      <c r="C3204" s="0" t="n">
        <v>13</v>
      </c>
      <c r="D3204" s="0" t="n">
        <v>53547</v>
      </c>
      <c r="E3204" s="0" t="s">
        <v>87</v>
      </c>
      <c r="F3204" s="0" t="n">
        <v>19.9</v>
      </c>
      <c r="G3204" s="0" t="n">
        <v>0.2</v>
      </c>
      <c r="H3204" s="0" t="n">
        <v>3.98</v>
      </c>
      <c r="I3204" s="0" t="n">
        <v>19.9</v>
      </c>
      <c r="J3204" s="0" t="n">
        <v>15.92</v>
      </c>
      <c r="K3204" s="0" t="s">
        <v>18</v>
      </c>
      <c r="L3204" s="0" t="s">
        <v>453</v>
      </c>
      <c r="M3204" s="0" t="n">
        <f aca="false">CEILING(G3204,1)*F3204</f>
        <v>19.9</v>
      </c>
      <c r="N3204" s="0" t="n">
        <f aca="false">M3204-H3204</f>
        <v>15.92</v>
      </c>
      <c r="O3204" s="0" t="n">
        <f aca="false">IF(ABS(N3204-J3204)&lt;0.011,1,0)</f>
        <v>1</v>
      </c>
    </row>
    <row r="3205" customFormat="false" ht="15" hidden="false" customHeight="false" outlineLevel="0" collapsed="false">
      <c r="A3205" s="0" t="s">
        <v>15</v>
      </c>
      <c r="B3205" s="0" t="s">
        <v>452</v>
      </c>
      <c r="C3205" s="0" t="n">
        <v>13</v>
      </c>
      <c r="D3205" s="0" t="n">
        <v>53547</v>
      </c>
      <c r="E3205" s="0" t="s">
        <v>88</v>
      </c>
      <c r="F3205" s="0" t="n">
        <v>3.9</v>
      </c>
      <c r="G3205" s="0" t="n">
        <v>0.4</v>
      </c>
      <c r="H3205" s="0" t="n">
        <v>1.56</v>
      </c>
      <c r="I3205" s="0" t="n">
        <v>3.9</v>
      </c>
      <c r="J3205" s="0" t="n">
        <v>2.34</v>
      </c>
      <c r="K3205" s="0" t="s">
        <v>18</v>
      </c>
      <c r="L3205" s="0" t="s">
        <v>453</v>
      </c>
      <c r="M3205" s="0" t="n">
        <f aca="false">CEILING(G3205,1)*F3205</f>
        <v>3.9</v>
      </c>
      <c r="N3205" s="0" t="n">
        <f aca="false">M3205-H3205</f>
        <v>2.34</v>
      </c>
      <c r="O3205" s="0" t="n">
        <f aca="false">IF(ABS(N3205-J3205)&lt;0.011,1,0)</f>
        <v>1</v>
      </c>
    </row>
    <row r="3206" customFormat="false" ht="15" hidden="false" customHeight="false" outlineLevel="0" collapsed="false">
      <c r="A3206" s="0" t="s">
        <v>15</v>
      </c>
      <c r="B3206" s="0" t="s">
        <v>452</v>
      </c>
      <c r="C3206" s="0" t="n">
        <v>13</v>
      </c>
      <c r="D3206" s="0" t="n">
        <v>53547</v>
      </c>
      <c r="E3206" s="0" t="s">
        <v>222</v>
      </c>
      <c r="F3206" s="0" t="n">
        <v>5.8</v>
      </c>
      <c r="G3206" s="0" t="n">
        <v>0.2</v>
      </c>
      <c r="H3206" s="0" t="n">
        <v>1.16</v>
      </c>
      <c r="I3206" s="0" t="n">
        <v>5.8</v>
      </c>
      <c r="J3206" s="0" t="n">
        <v>4.64</v>
      </c>
      <c r="K3206" s="0" t="s">
        <v>18</v>
      </c>
      <c r="L3206" s="0" t="s">
        <v>453</v>
      </c>
      <c r="M3206" s="0" t="n">
        <f aca="false">CEILING(G3206,1)*F3206</f>
        <v>5.8</v>
      </c>
      <c r="N3206" s="0" t="n">
        <f aca="false">M3206-H3206</f>
        <v>4.64</v>
      </c>
      <c r="O3206" s="0" t="n">
        <f aca="false">IF(ABS(N3206-J3206)&lt;0.011,1,0)</f>
        <v>1</v>
      </c>
    </row>
    <row r="3207" customFormat="false" ht="15" hidden="false" customHeight="false" outlineLevel="0" collapsed="false">
      <c r="A3207" s="0" t="s">
        <v>15</v>
      </c>
      <c r="B3207" s="0" t="s">
        <v>452</v>
      </c>
      <c r="C3207" s="0" t="n">
        <v>13</v>
      </c>
      <c r="D3207" s="0" t="n">
        <v>53547</v>
      </c>
      <c r="E3207" s="0" t="s">
        <v>41</v>
      </c>
      <c r="F3207" s="0" t="n">
        <v>3.9</v>
      </c>
      <c r="G3207" s="0" t="n">
        <v>0.2</v>
      </c>
      <c r="H3207" s="0" t="n">
        <v>0.78</v>
      </c>
      <c r="I3207" s="0" t="n">
        <v>3.9</v>
      </c>
      <c r="J3207" s="0" t="n">
        <v>3.12</v>
      </c>
      <c r="K3207" s="0" t="s">
        <v>18</v>
      </c>
      <c r="L3207" s="0" t="s">
        <v>453</v>
      </c>
      <c r="M3207" s="0" t="n">
        <f aca="false">CEILING(G3207,1)*F3207</f>
        <v>3.9</v>
      </c>
      <c r="N3207" s="0" t="n">
        <f aca="false">M3207-H3207</f>
        <v>3.12</v>
      </c>
      <c r="O3207" s="0" t="n">
        <f aca="false">IF(ABS(N3207-J3207)&lt;0.011,1,0)</f>
        <v>1</v>
      </c>
    </row>
    <row r="3208" customFormat="false" ht="15" hidden="false" customHeight="false" outlineLevel="0" collapsed="false">
      <c r="A3208" s="0" t="s">
        <v>15</v>
      </c>
      <c r="B3208" s="0" t="s">
        <v>452</v>
      </c>
      <c r="C3208" s="0" t="n">
        <v>13</v>
      </c>
      <c r="D3208" s="0" t="n">
        <v>53547</v>
      </c>
      <c r="E3208" s="0" t="s">
        <v>67</v>
      </c>
      <c r="F3208" s="0" t="n">
        <v>4.2</v>
      </c>
      <c r="G3208" s="0" t="n">
        <v>0.2</v>
      </c>
      <c r="H3208" s="0" t="n">
        <v>0.84</v>
      </c>
      <c r="I3208" s="0" t="n">
        <v>4.2</v>
      </c>
      <c r="J3208" s="0" t="n">
        <v>3.36</v>
      </c>
      <c r="K3208" s="0" t="s">
        <v>18</v>
      </c>
      <c r="L3208" s="0" t="s">
        <v>453</v>
      </c>
      <c r="M3208" s="0" t="n">
        <f aca="false">CEILING(G3208,1)*F3208</f>
        <v>4.2</v>
      </c>
      <c r="N3208" s="0" t="n">
        <f aca="false">M3208-H3208</f>
        <v>3.36</v>
      </c>
      <c r="O3208" s="0" t="n">
        <f aca="false">IF(ABS(N3208-J3208)&lt;0.011,1,0)</f>
        <v>1</v>
      </c>
    </row>
    <row r="3209" customFormat="false" ht="15" hidden="false" customHeight="false" outlineLevel="0" collapsed="false">
      <c r="A3209" s="0" t="s">
        <v>15</v>
      </c>
      <c r="B3209" s="0" t="s">
        <v>452</v>
      </c>
      <c r="C3209" s="0" t="n">
        <v>13</v>
      </c>
      <c r="D3209" s="0" t="n">
        <v>53547</v>
      </c>
      <c r="E3209" s="0" t="s">
        <v>407</v>
      </c>
      <c r="F3209" s="0" t="n">
        <v>25</v>
      </c>
      <c r="G3209" s="0" t="n">
        <v>0.4</v>
      </c>
      <c r="H3209" s="0" t="n">
        <v>10</v>
      </c>
      <c r="I3209" s="0" t="n">
        <v>25</v>
      </c>
      <c r="J3209" s="0" t="n">
        <v>15</v>
      </c>
      <c r="K3209" s="0" t="s">
        <v>18</v>
      </c>
      <c r="L3209" s="0" t="s">
        <v>453</v>
      </c>
      <c r="M3209" s="0" t="n">
        <f aca="false">CEILING(G3209,1)*F3209</f>
        <v>25</v>
      </c>
      <c r="N3209" s="0" t="n">
        <f aca="false">M3209-H3209</f>
        <v>15</v>
      </c>
      <c r="O3209" s="0" t="n">
        <f aca="false">IF(ABS(N3209-J3209)&lt;0.011,1,0)</f>
        <v>1</v>
      </c>
    </row>
    <row r="3210" customFormat="false" ht="15" hidden="false" customHeight="false" outlineLevel="0" collapsed="false">
      <c r="A3210" s="0" t="s">
        <v>15</v>
      </c>
      <c r="B3210" s="0" t="s">
        <v>452</v>
      </c>
      <c r="C3210" s="0" t="n">
        <v>13</v>
      </c>
      <c r="D3210" s="0" t="n">
        <v>53547</v>
      </c>
      <c r="E3210" s="0" t="s">
        <v>122</v>
      </c>
      <c r="F3210" s="0" t="n">
        <v>4.9</v>
      </c>
      <c r="G3210" s="0" t="n">
        <v>0.2</v>
      </c>
      <c r="H3210" s="0" t="n">
        <v>0.98</v>
      </c>
      <c r="I3210" s="0" t="n">
        <v>4.9</v>
      </c>
      <c r="J3210" s="0" t="n">
        <v>3.92</v>
      </c>
      <c r="K3210" s="0" t="s">
        <v>18</v>
      </c>
      <c r="L3210" s="0" t="s">
        <v>453</v>
      </c>
      <c r="M3210" s="0" t="n">
        <f aca="false">CEILING(G3210,1)*F3210</f>
        <v>4.9</v>
      </c>
      <c r="N3210" s="0" t="n">
        <f aca="false">M3210-H3210</f>
        <v>3.92</v>
      </c>
      <c r="O3210" s="0" t="n">
        <f aca="false">IF(ABS(N3210-J3210)&lt;0.011,1,0)</f>
        <v>1</v>
      </c>
    </row>
    <row r="3211" customFormat="false" ht="15" hidden="false" customHeight="false" outlineLevel="0" collapsed="false">
      <c r="A3211" s="0" t="s">
        <v>15</v>
      </c>
      <c r="B3211" s="0" t="s">
        <v>452</v>
      </c>
      <c r="C3211" s="0" t="n">
        <v>13</v>
      </c>
      <c r="D3211" s="0" t="n">
        <v>53547</v>
      </c>
      <c r="E3211" s="0" t="s">
        <v>151</v>
      </c>
      <c r="F3211" s="0" t="n">
        <v>5.8</v>
      </c>
      <c r="G3211" s="0" t="n">
        <v>0.2</v>
      </c>
      <c r="H3211" s="0" t="n">
        <v>1.16</v>
      </c>
      <c r="I3211" s="0" t="n">
        <v>5.8</v>
      </c>
      <c r="J3211" s="0" t="n">
        <v>4.64</v>
      </c>
      <c r="K3211" s="0" t="s">
        <v>18</v>
      </c>
      <c r="L3211" s="0" t="s">
        <v>453</v>
      </c>
      <c r="M3211" s="0" t="n">
        <f aca="false">CEILING(G3211,1)*F3211</f>
        <v>5.8</v>
      </c>
      <c r="N3211" s="0" t="n">
        <f aca="false">M3211-H3211</f>
        <v>4.64</v>
      </c>
      <c r="O3211" s="0" t="n">
        <f aca="false">IF(ABS(N3211-J3211)&lt;0.011,1,0)</f>
        <v>1</v>
      </c>
    </row>
    <row r="3212" customFormat="false" ht="15" hidden="false" customHeight="false" outlineLevel="0" collapsed="false">
      <c r="A3212" s="0" t="s">
        <v>15</v>
      </c>
      <c r="B3212" s="0" t="s">
        <v>452</v>
      </c>
      <c r="C3212" s="0" t="n">
        <v>13</v>
      </c>
      <c r="D3212" s="0" t="n">
        <v>53547</v>
      </c>
      <c r="E3212" s="0" t="s">
        <v>50</v>
      </c>
      <c r="F3212" s="0" t="n">
        <v>18.6</v>
      </c>
      <c r="G3212" s="0" t="n">
        <v>0.4</v>
      </c>
      <c r="H3212" s="0" t="n">
        <v>7.44</v>
      </c>
      <c r="I3212" s="0" t="n">
        <v>18.6</v>
      </c>
      <c r="J3212" s="0" t="n">
        <v>11.16</v>
      </c>
      <c r="K3212" s="0" t="s">
        <v>18</v>
      </c>
      <c r="L3212" s="0" t="s">
        <v>453</v>
      </c>
      <c r="M3212" s="0" t="n">
        <f aca="false">CEILING(G3212,1)*F3212</f>
        <v>18.6</v>
      </c>
      <c r="N3212" s="0" t="n">
        <f aca="false">M3212-H3212</f>
        <v>11.16</v>
      </c>
      <c r="O3212" s="0" t="n">
        <f aca="false">IF(ABS(N3212-J3212)&lt;0.011,1,0)</f>
        <v>1</v>
      </c>
    </row>
    <row r="3213" customFormat="false" ht="15" hidden="false" customHeight="false" outlineLevel="0" collapsed="false">
      <c r="A3213" s="0" t="s">
        <v>15</v>
      </c>
      <c r="B3213" s="0" t="s">
        <v>452</v>
      </c>
      <c r="C3213" s="0" t="n">
        <v>13</v>
      </c>
      <c r="D3213" s="0" t="n">
        <v>53547</v>
      </c>
      <c r="E3213" s="0" t="s">
        <v>42</v>
      </c>
      <c r="F3213" s="0" t="n">
        <v>8.7</v>
      </c>
      <c r="G3213" s="0" t="n">
        <v>0.2</v>
      </c>
      <c r="H3213" s="0" t="n">
        <v>1.74</v>
      </c>
      <c r="I3213" s="0" t="n">
        <v>8.7</v>
      </c>
      <c r="J3213" s="0" t="n">
        <v>6.96</v>
      </c>
      <c r="K3213" s="0" t="s">
        <v>18</v>
      </c>
      <c r="L3213" s="0" t="s">
        <v>453</v>
      </c>
      <c r="M3213" s="0" t="n">
        <f aca="false">CEILING(G3213,1)*F3213</f>
        <v>8.7</v>
      </c>
      <c r="N3213" s="0" t="n">
        <f aca="false">M3213-H3213</f>
        <v>6.96</v>
      </c>
      <c r="O3213" s="0" t="n">
        <f aca="false">IF(ABS(N3213-J3213)&lt;0.011,1,0)</f>
        <v>1</v>
      </c>
    </row>
    <row r="3214" customFormat="false" ht="15" hidden="false" customHeight="false" outlineLevel="0" collapsed="false">
      <c r="A3214" s="0" t="s">
        <v>15</v>
      </c>
      <c r="B3214" s="0" t="s">
        <v>452</v>
      </c>
      <c r="C3214" s="0" t="n">
        <v>13</v>
      </c>
      <c r="D3214" s="0" t="n">
        <v>53547</v>
      </c>
      <c r="E3214" s="0" t="s">
        <v>21</v>
      </c>
      <c r="F3214" s="0" t="n">
        <v>4.9</v>
      </c>
      <c r="G3214" s="0" t="n">
        <v>0.2</v>
      </c>
      <c r="H3214" s="0" t="n">
        <v>0.98</v>
      </c>
      <c r="I3214" s="0" t="n">
        <v>4.9</v>
      </c>
      <c r="J3214" s="0" t="n">
        <v>3.92</v>
      </c>
      <c r="K3214" s="0" t="s">
        <v>18</v>
      </c>
      <c r="L3214" s="0" t="s">
        <v>453</v>
      </c>
      <c r="M3214" s="0" t="n">
        <f aca="false">CEILING(G3214,1)*F3214</f>
        <v>4.9</v>
      </c>
      <c r="N3214" s="0" t="n">
        <f aca="false">M3214-H3214</f>
        <v>3.92</v>
      </c>
      <c r="O3214" s="0" t="n">
        <f aca="false">IF(ABS(N3214-J3214)&lt;0.011,1,0)</f>
        <v>1</v>
      </c>
    </row>
    <row r="3215" customFormat="false" ht="15" hidden="false" customHeight="false" outlineLevel="0" collapsed="false">
      <c r="A3215" s="0" t="s">
        <v>15</v>
      </c>
      <c r="B3215" s="0" t="s">
        <v>452</v>
      </c>
      <c r="C3215" s="0" t="n">
        <v>14</v>
      </c>
      <c r="D3215" s="0" t="n">
        <v>53548</v>
      </c>
      <c r="E3215" s="0" t="s">
        <v>253</v>
      </c>
      <c r="F3215" s="0" t="n">
        <v>6.9</v>
      </c>
      <c r="G3215" s="0" t="n">
        <v>0.2</v>
      </c>
      <c r="H3215" s="0" t="n">
        <v>1.38</v>
      </c>
      <c r="I3215" s="0" t="n">
        <v>6.9</v>
      </c>
      <c r="J3215" s="0" t="n">
        <v>5.52</v>
      </c>
      <c r="K3215" s="0" t="s">
        <v>18</v>
      </c>
      <c r="L3215" s="0" t="s">
        <v>453</v>
      </c>
      <c r="M3215" s="0" t="n">
        <f aca="false">CEILING(G3215,1)*F3215</f>
        <v>6.9</v>
      </c>
      <c r="N3215" s="0" t="n">
        <f aca="false">M3215-H3215</f>
        <v>5.52</v>
      </c>
      <c r="O3215" s="0" t="n">
        <f aca="false">IF(ABS(N3215-J3215)&lt;0.011,1,0)</f>
        <v>1</v>
      </c>
    </row>
    <row r="3216" customFormat="false" ht="15" hidden="false" customHeight="false" outlineLevel="0" collapsed="false">
      <c r="A3216" s="0" t="s">
        <v>15</v>
      </c>
      <c r="B3216" s="0" t="s">
        <v>452</v>
      </c>
      <c r="C3216" s="0" t="n">
        <v>14</v>
      </c>
      <c r="D3216" s="0" t="n">
        <v>53548</v>
      </c>
      <c r="E3216" s="0" t="s">
        <v>48</v>
      </c>
      <c r="F3216" s="0" t="n">
        <v>6.9</v>
      </c>
      <c r="G3216" s="0" t="n">
        <v>0.2</v>
      </c>
      <c r="H3216" s="0" t="n">
        <v>1.38</v>
      </c>
      <c r="I3216" s="0" t="n">
        <v>6.9</v>
      </c>
      <c r="J3216" s="0" t="n">
        <v>5.52</v>
      </c>
      <c r="K3216" s="0" t="s">
        <v>18</v>
      </c>
      <c r="L3216" s="0" t="s">
        <v>453</v>
      </c>
      <c r="M3216" s="0" t="n">
        <f aca="false">CEILING(G3216,1)*F3216</f>
        <v>6.9</v>
      </c>
      <c r="N3216" s="0" t="n">
        <f aca="false">M3216-H3216</f>
        <v>5.52</v>
      </c>
      <c r="O3216" s="0" t="n">
        <f aca="false">IF(ABS(N3216-J3216)&lt;0.011,1,0)</f>
        <v>1</v>
      </c>
    </row>
    <row r="3217" customFormat="false" ht="15" hidden="false" customHeight="false" outlineLevel="0" collapsed="false">
      <c r="A3217" s="0" t="s">
        <v>15</v>
      </c>
      <c r="B3217" s="0" t="s">
        <v>452</v>
      </c>
      <c r="C3217" s="0" t="n">
        <v>14</v>
      </c>
      <c r="D3217" s="0" t="n">
        <v>53548</v>
      </c>
      <c r="E3217" s="0" t="s">
        <v>181</v>
      </c>
      <c r="F3217" s="0" t="n">
        <v>1.8</v>
      </c>
      <c r="G3217" s="0" t="n">
        <v>0.6</v>
      </c>
      <c r="H3217" s="0" t="n">
        <v>1.08</v>
      </c>
      <c r="I3217" s="0" t="n">
        <v>1.8</v>
      </c>
      <c r="J3217" s="0" t="n">
        <v>0.72</v>
      </c>
      <c r="K3217" s="0" t="s">
        <v>18</v>
      </c>
      <c r="L3217" s="0" t="s">
        <v>453</v>
      </c>
      <c r="M3217" s="0" t="n">
        <f aca="false">CEILING(G3217,1)*F3217</f>
        <v>1.8</v>
      </c>
      <c r="N3217" s="0" t="n">
        <f aca="false">M3217-H3217</f>
        <v>0.72</v>
      </c>
      <c r="O3217" s="0" t="n">
        <f aca="false">IF(ABS(N3217-J3217)&lt;0.011,1,0)</f>
        <v>1</v>
      </c>
    </row>
    <row r="3218" customFormat="false" ht="15" hidden="false" customHeight="false" outlineLevel="0" collapsed="false">
      <c r="A3218" s="0" t="s">
        <v>15</v>
      </c>
      <c r="B3218" s="0" t="s">
        <v>452</v>
      </c>
      <c r="C3218" s="0" t="n">
        <v>14</v>
      </c>
      <c r="D3218" s="0" t="n">
        <v>53548</v>
      </c>
      <c r="E3218" s="0" t="s">
        <v>161</v>
      </c>
      <c r="F3218" s="0" t="n">
        <v>5.2</v>
      </c>
      <c r="G3218" s="0" t="n">
        <v>0.2</v>
      </c>
      <c r="H3218" s="0" t="n">
        <v>1.04</v>
      </c>
      <c r="I3218" s="0" t="n">
        <v>5.2</v>
      </c>
      <c r="J3218" s="0" t="n">
        <v>4.16</v>
      </c>
      <c r="K3218" s="0" t="s">
        <v>18</v>
      </c>
      <c r="L3218" s="0" t="s">
        <v>453</v>
      </c>
      <c r="M3218" s="0" t="n">
        <f aca="false">CEILING(G3218,1)*F3218</f>
        <v>5.2</v>
      </c>
      <c r="N3218" s="0" t="n">
        <f aca="false">M3218-H3218</f>
        <v>4.16</v>
      </c>
      <c r="O3218" s="0" t="n">
        <f aca="false">IF(ABS(N3218-J3218)&lt;0.011,1,0)</f>
        <v>1</v>
      </c>
    </row>
    <row r="3219" customFormat="false" ht="15" hidden="false" customHeight="false" outlineLevel="0" collapsed="false">
      <c r="A3219" s="0" t="s">
        <v>15</v>
      </c>
      <c r="B3219" s="0" t="s">
        <v>452</v>
      </c>
      <c r="C3219" s="0" t="n">
        <v>14</v>
      </c>
      <c r="D3219" s="0" t="n">
        <v>53548</v>
      </c>
      <c r="E3219" s="0" t="s">
        <v>108</v>
      </c>
      <c r="F3219" s="0" t="n">
        <v>4.7</v>
      </c>
      <c r="G3219" s="0" t="n">
        <v>0.2</v>
      </c>
      <c r="H3219" s="0" t="n">
        <v>0.94</v>
      </c>
      <c r="I3219" s="0" t="n">
        <v>4.7</v>
      </c>
      <c r="J3219" s="0" t="n">
        <v>3.76</v>
      </c>
      <c r="K3219" s="0" t="s">
        <v>18</v>
      </c>
      <c r="L3219" s="0" t="s">
        <v>453</v>
      </c>
      <c r="M3219" s="0" t="n">
        <f aca="false">CEILING(G3219,1)*F3219</f>
        <v>4.7</v>
      </c>
      <c r="N3219" s="0" t="n">
        <f aca="false">M3219-H3219</f>
        <v>3.76</v>
      </c>
      <c r="O3219" s="0" t="n">
        <f aca="false">IF(ABS(N3219-J3219)&lt;0.011,1,0)</f>
        <v>1</v>
      </c>
    </row>
    <row r="3220" customFormat="false" ht="15" hidden="false" customHeight="false" outlineLevel="0" collapsed="false">
      <c r="A3220" s="0" t="s">
        <v>15</v>
      </c>
      <c r="B3220" s="0" t="s">
        <v>452</v>
      </c>
      <c r="C3220" s="0" t="n">
        <v>14</v>
      </c>
      <c r="D3220" s="0" t="n">
        <v>53548</v>
      </c>
      <c r="E3220" s="0" t="s">
        <v>87</v>
      </c>
      <c r="F3220" s="0" t="n">
        <v>19.9</v>
      </c>
      <c r="G3220" s="0" t="n">
        <v>0.2</v>
      </c>
      <c r="H3220" s="0" t="n">
        <v>3.98</v>
      </c>
      <c r="I3220" s="0" t="n">
        <v>19.9</v>
      </c>
      <c r="J3220" s="0" t="n">
        <v>15.92</v>
      </c>
      <c r="K3220" s="0" t="s">
        <v>18</v>
      </c>
      <c r="L3220" s="0" t="s">
        <v>453</v>
      </c>
      <c r="M3220" s="0" t="n">
        <f aca="false">CEILING(G3220,1)*F3220</f>
        <v>19.9</v>
      </c>
      <c r="N3220" s="0" t="n">
        <f aca="false">M3220-H3220</f>
        <v>15.92</v>
      </c>
      <c r="O3220" s="0" t="n">
        <f aca="false">IF(ABS(N3220-J3220)&lt;0.011,1,0)</f>
        <v>1</v>
      </c>
    </row>
    <row r="3221" customFormat="false" ht="15" hidden="false" customHeight="false" outlineLevel="0" collapsed="false">
      <c r="A3221" s="0" t="s">
        <v>15</v>
      </c>
      <c r="B3221" s="0" t="s">
        <v>452</v>
      </c>
      <c r="C3221" s="0" t="n">
        <v>14</v>
      </c>
      <c r="D3221" s="0" t="n">
        <v>53548</v>
      </c>
      <c r="E3221" s="0" t="s">
        <v>88</v>
      </c>
      <c r="F3221" s="0" t="n">
        <v>3.9</v>
      </c>
      <c r="G3221" s="0" t="n">
        <v>0.4</v>
      </c>
      <c r="H3221" s="0" t="n">
        <v>1.56</v>
      </c>
      <c r="I3221" s="0" t="n">
        <v>3.9</v>
      </c>
      <c r="J3221" s="0" t="n">
        <v>2.34</v>
      </c>
      <c r="K3221" s="0" t="s">
        <v>18</v>
      </c>
      <c r="L3221" s="0" t="s">
        <v>453</v>
      </c>
      <c r="M3221" s="0" t="n">
        <f aca="false">CEILING(G3221,1)*F3221</f>
        <v>3.9</v>
      </c>
      <c r="N3221" s="0" t="n">
        <f aca="false">M3221-H3221</f>
        <v>2.34</v>
      </c>
      <c r="O3221" s="0" t="n">
        <f aca="false">IF(ABS(N3221-J3221)&lt;0.011,1,0)</f>
        <v>1</v>
      </c>
    </row>
    <row r="3222" customFormat="false" ht="15" hidden="false" customHeight="false" outlineLevel="0" collapsed="false">
      <c r="A3222" s="0" t="s">
        <v>15</v>
      </c>
      <c r="B3222" s="0" t="s">
        <v>452</v>
      </c>
      <c r="C3222" s="0" t="n">
        <v>14</v>
      </c>
      <c r="D3222" s="0" t="n">
        <v>53548</v>
      </c>
      <c r="E3222" s="0" t="s">
        <v>222</v>
      </c>
      <c r="F3222" s="0" t="n">
        <v>5.8</v>
      </c>
      <c r="G3222" s="0" t="n">
        <v>0.2</v>
      </c>
      <c r="H3222" s="0" t="n">
        <v>1.16</v>
      </c>
      <c r="I3222" s="0" t="n">
        <v>5.8</v>
      </c>
      <c r="J3222" s="0" t="n">
        <v>4.64</v>
      </c>
      <c r="K3222" s="0" t="s">
        <v>18</v>
      </c>
      <c r="L3222" s="0" t="s">
        <v>453</v>
      </c>
      <c r="M3222" s="0" t="n">
        <f aca="false">CEILING(G3222,1)*F3222</f>
        <v>5.8</v>
      </c>
      <c r="N3222" s="0" t="n">
        <f aca="false">M3222-H3222</f>
        <v>4.64</v>
      </c>
      <c r="O3222" s="0" t="n">
        <f aca="false">IF(ABS(N3222-J3222)&lt;0.011,1,0)</f>
        <v>1</v>
      </c>
    </row>
    <row r="3223" customFormat="false" ht="15" hidden="false" customHeight="false" outlineLevel="0" collapsed="false">
      <c r="A3223" s="0" t="s">
        <v>15</v>
      </c>
      <c r="B3223" s="0" t="s">
        <v>452</v>
      </c>
      <c r="C3223" s="0" t="n">
        <v>14</v>
      </c>
      <c r="D3223" s="0" t="n">
        <v>53548</v>
      </c>
      <c r="E3223" s="0" t="s">
        <v>41</v>
      </c>
      <c r="F3223" s="0" t="n">
        <v>3.9</v>
      </c>
      <c r="G3223" s="0" t="n">
        <v>0.2</v>
      </c>
      <c r="H3223" s="0" t="n">
        <v>0.78</v>
      </c>
      <c r="I3223" s="0" t="n">
        <v>3.9</v>
      </c>
      <c r="J3223" s="0" t="n">
        <v>3.12</v>
      </c>
      <c r="K3223" s="0" t="s">
        <v>18</v>
      </c>
      <c r="L3223" s="0" t="s">
        <v>453</v>
      </c>
      <c r="M3223" s="0" t="n">
        <f aca="false">CEILING(G3223,1)*F3223</f>
        <v>3.9</v>
      </c>
      <c r="N3223" s="0" t="n">
        <f aca="false">M3223-H3223</f>
        <v>3.12</v>
      </c>
      <c r="O3223" s="0" t="n">
        <f aca="false">IF(ABS(N3223-J3223)&lt;0.011,1,0)</f>
        <v>1</v>
      </c>
    </row>
    <row r="3224" customFormat="false" ht="15" hidden="false" customHeight="false" outlineLevel="0" collapsed="false">
      <c r="A3224" s="0" t="s">
        <v>15</v>
      </c>
      <c r="B3224" s="0" t="s">
        <v>452</v>
      </c>
      <c r="C3224" s="0" t="n">
        <v>14</v>
      </c>
      <c r="D3224" s="0" t="n">
        <v>53548</v>
      </c>
      <c r="E3224" s="0" t="s">
        <v>67</v>
      </c>
      <c r="F3224" s="0" t="n">
        <v>4.2</v>
      </c>
      <c r="G3224" s="0" t="n">
        <v>0.2</v>
      </c>
      <c r="H3224" s="0" t="n">
        <v>0.84</v>
      </c>
      <c r="I3224" s="0" t="n">
        <v>4.2</v>
      </c>
      <c r="J3224" s="0" t="n">
        <v>3.36</v>
      </c>
      <c r="K3224" s="0" t="s">
        <v>18</v>
      </c>
      <c r="L3224" s="0" t="s">
        <v>453</v>
      </c>
      <c r="M3224" s="0" t="n">
        <f aca="false">CEILING(G3224,1)*F3224</f>
        <v>4.2</v>
      </c>
      <c r="N3224" s="0" t="n">
        <f aca="false">M3224-H3224</f>
        <v>3.36</v>
      </c>
      <c r="O3224" s="0" t="n">
        <f aca="false">IF(ABS(N3224-J3224)&lt;0.011,1,0)</f>
        <v>1</v>
      </c>
    </row>
    <row r="3225" customFormat="false" ht="15" hidden="false" customHeight="false" outlineLevel="0" collapsed="false">
      <c r="A3225" s="0" t="s">
        <v>15</v>
      </c>
      <c r="B3225" s="0" t="s">
        <v>452</v>
      </c>
      <c r="C3225" s="0" t="n">
        <v>14</v>
      </c>
      <c r="D3225" s="0" t="n">
        <v>53548</v>
      </c>
      <c r="E3225" s="0" t="s">
        <v>407</v>
      </c>
      <c r="F3225" s="0" t="n">
        <v>25</v>
      </c>
      <c r="G3225" s="0" t="n">
        <v>0.4</v>
      </c>
      <c r="H3225" s="0" t="n">
        <v>10</v>
      </c>
      <c r="I3225" s="0" t="n">
        <v>25</v>
      </c>
      <c r="J3225" s="0" t="n">
        <v>15</v>
      </c>
      <c r="K3225" s="0" t="s">
        <v>18</v>
      </c>
      <c r="L3225" s="0" t="s">
        <v>453</v>
      </c>
      <c r="M3225" s="0" t="n">
        <f aca="false">CEILING(G3225,1)*F3225</f>
        <v>25</v>
      </c>
      <c r="N3225" s="0" t="n">
        <f aca="false">M3225-H3225</f>
        <v>15</v>
      </c>
      <c r="O3225" s="0" t="n">
        <f aca="false">IF(ABS(N3225-J3225)&lt;0.011,1,0)</f>
        <v>1</v>
      </c>
    </row>
    <row r="3226" customFormat="false" ht="15" hidden="false" customHeight="false" outlineLevel="0" collapsed="false">
      <c r="A3226" s="0" t="s">
        <v>15</v>
      </c>
      <c r="B3226" s="0" t="s">
        <v>452</v>
      </c>
      <c r="C3226" s="0" t="n">
        <v>14</v>
      </c>
      <c r="D3226" s="0" t="n">
        <v>53548</v>
      </c>
      <c r="E3226" s="0" t="s">
        <v>122</v>
      </c>
      <c r="F3226" s="0" t="n">
        <v>4.9</v>
      </c>
      <c r="G3226" s="0" t="n">
        <v>0.2</v>
      </c>
      <c r="H3226" s="0" t="n">
        <v>0.98</v>
      </c>
      <c r="I3226" s="0" t="n">
        <v>4.9</v>
      </c>
      <c r="J3226" s="0" t="n">
        <v>3.92</v>
      </c>
      <c r="K3226" s="0" t="s">
        <v>18</v>
      </c>
      <c r="L3226" s="0" t="s">
        <v>453</v>
      </c>
      <c r="M3226" s="0" t="n">
        <f aca="false">CEILING(G3226,1)*F3226</f>
        <v>4.9</v>
      </c>
      <c r="N3226" s="0" t="n">
        <f aca="false">M3226-H3226</f>
        <v>3.92</v>
      </c>
      <c r="O3226" s="0" t="n">
        <f aca="false">IF(ABS(N3226-J3226)&lt;0.011,1,0)</f>
        <v>1</v>
      </c>
    </row>
    <row r="3227" customFormat="false" ht="15" hidden="false" customHeight="false" outlineLevel="0" collapsed="false">
      <c r="A3227" s="0" t="s">
        <v>15</v>
      </c>
      <c r="B3227" s="0" t="s">
        <v>452</v>
      </c>
      <c r="C3227" s="0" t="n">
        <v>14</v>
      </c>
      <c r="D3227" s="0" t="n">
        <v>53548</v>
      </c>
      <c r="E3227" s="0" t="s">
        <v>151</v>
      </c>
      <c r="F3227" s="0" t="n">
        <v>5.8</v>
      </c>
      <c r="G3227" s="0" t="n">
        <v>0.2</v>
      </c>
      <c r="H3227" s="0" t="n">
        <v>1.16</v>
      </c>
      <c r="I3227" s="0" t="n">
        <v>5.8</v>
      </c>
      <c r="J3227" s="0" t="n">
        <v>4.64</v>
      </c>
      <c r="K3227" s="0" t="s">
        <v>18</v>
      </c>
      <c r="L3227" s="0" t="s">
        <v>453</v>
      </c>
      <c r="M3227" s="0" t="n">
        <f aca="false">CEILING(G3227,1)*F3227</f>
        <v>5.8</v>
      </c>
      <c r="N3227" s="0" t="n">
        <f aca="false">M3227-H3227</f>
        <v>4.64</v>
      </c>
      <c r="O3227" s="0" t="n">
        <f aca="false">IF(ABS(N3227-J3227)&lt;0.011,1,0)</f>
        <v>1</v>
      </c>
    </row>
    <row r="3228" customFormat="false" ht="15" hidden="false" customHeight="false" outlineLevel="0" collapsed="false">
      <c r="A3228" s="0" t="s">
        <v>15</v>
      </c>
      <c r="B3228" s="0" t="s">
        <v>452</v>
      </c>
      <c r="C3228" s="0" t="n">
        <v>14</v>
      </c>
      <c r="D3228" s="0" t="n">
        <v>53548</v>
      </c>
      <c r="E3228" s="0" t="s">
        <v>50</v>
      </c>
      <c r="F3228" s="0" t="n">
        <v>18.6</v>
      </c>
      <c r="G3228" s="0" t="n">
        <v>0.4</v>
      </c>
      <c r="H3228" s="0" t="n">
        <v>7.44</v>
      </c>
      <c r="I3228" s="0" t="n">
        <v>18.6</v>
      </c>
      <c r="J3228" s="0" t="n">
        <v>11.16</v>
      </c>
      <c r="K3228" s="0" t="s">
        <v>18</v>
      </c>
      <c r="L3228" s="0" t="s">
        <v>453</v>
      </c>
      <c r="M3228" s="0" t="n">
        <f aca="false">CEILING(G3228,1)*F3228</f>
        <v>18.6</v>
      </c>
      <c r="N3228" s="0" t="n">
        <f aca="false">M3228-H3228</f>
        <v>11.16</v>
      </c>
      <c r="O3228" s="0" t="n">
        <f aca="false">IF(ABS(N3228-J3228)&lt;0.011,1,0)</f>
        <v>1</v>
      </c>
    </row>
    <row r="3229" customFormat="false" ht="15" hidden="false" customHeight="false" outlineLevel="0" collapsed="false">
      <c r="A3229" s="0" t="s">
        <v>15</v>
      </c>
      <c r="B3229" s="0" t="s">
        <v>452</v>
      </c>
      <c r="C3229" s="0" t="n">
        <v>14</v>
      </c>
      <c r="D3229" s="0" t="n">
        <v>53548</v>
      </c>
      <c r="E3229" s="0" t="s">
        <v>42</v>
      </c>
      <c r="F3229" s="0" t="n">
        <v>8.7</v>
      </c>
      <c r="G3229" s="0" t="n">
        <v>0.2</v>
      </c>
      <c r="H3229" s="0" t="n">
        <v>1.74</v>
      </c>
      <c r="I3229" s="0" t="n">
        <v>8.7</v>
      </c>
      <c r="J3229" s="0" t="n">
        <v>6.96</v>
      </c>
      <c r="K3229" s="0" t="s">
        <v>18</v>
      </c>
      <c r="L3229" s="0" t="s">
        <v>453</v>
      </c>
      <c r="M3229" s="0" t="n">
        <f aca="false">CEILING(G3229,1)*F3229</f>
        <v>8.7</v>
      </c>
      <c r="N3229" s="0" t="n">
        <f aca="false">M3229-H3229</f>
        <v>6.96</v>
      </c>
      <c r="O3229" s="0" t="n">
        <f aca="false">IF(ABS(N3229-J3229)&lt;0.011,1,0)</f>
        <v>1</v>
      </c>
    </row>
    <row r="3230" customFormat="false" ht="15" hidden="false" customHeight="false" outlineLevel="0" collapsed="false">
      <c r="A3230" s="0" t="s">
        <v>15</v>
      </c>
      <c r="B3230" s="0" t="s">
        <v>452</v>
      </c>
      <c r="C3230" s="0" t="n">
        <v>14</v>
      </c>
      <c r="D3230" s="0" t="n">
        <v>53548</v>
      </c>
      <c r="E3230" s="0" t="s">
        <v>21</v>
      </c>
      <c r="F3230" s="0" t="n">
        <v>4.9</v>
      </c>
      <c r="G3230" s="0" t="n">
        <v>0.2</v>
      </c>
      <c r="H3230" s="0" t="n">
        <v>0.98</v>
      </c>
      <c r="I3230" s="0" t="n">
        <v>4.9</v>
      </c>
      <c r="J3230" s="0" t="n">
        <v>3.92</v>
      </c>
      <c r="K3230" s="0" t="s">
        <v>18</v>
      </c>
      <c r="L3230" s="0" t="s">
        <v>453</v>
      </c>
      <c r="M3230" s="0" t="n">
        <f aca="false">CEILING(G3230,1)*F3230</f>
        <v>4.9</v>
      </c>
      <c r="N3230" s="0" t="n">
        <f aca="false">M3230-H3230</f>
        <v>3.92</v>
      </c>
      <c r="O3230" s="0" t="n">
        <f aca="false">IF(ABS(N3230-J3230)&lt;0.011,1,0)</f>
        <v>1</v>
      </c>
    </row>
    <row r="3231" customFormat="false" ht="15" hidden="false" customHeight="false" outlineLevel="0" collapsed="false">
      <c r="A3231" s="0" t="s">
        <v>15</v>
      </c>
      <c r="B3231" s="0" t="s">
        <v>452</v>
      </c>
      <c r="C3231" s="0" t="n">
        <v>15</v>
      </c>
      <c r="D3231" s="0" t="n">
        <v>53549</v>
      </c>
      <c r="E3231" s="0" t="s">
        <v>253</v>
      </c>
      <c r="F3231" s="0" t="n">
        <v>6.9</v>
      </c>
      <c r="G3231" s="0" t="n">
        <v>0.2</v>
      </c>
      <c r="H3231" s="0" t="n">
        <v>1.38</v>
      </c>
      <c r="I3231" s="0" t="n">
        <v>6.9</v>
      </c>
      <c r="J3231" s="0" t="n">
        <v>5.52</v>
      </c>
      <c r="K3231" s="0" t="s">
        <v>18</v>
      </c>
      <c r="L3231" s="0" t="s">
        <v>453</v>
      </c>
      <c r="M3231" s="0" t="n">
        <f aca="false">CEILING(G3231,1)*F3231</f>
        <v>6.9</v>
      </c>
      <c r="N3231" s="0" t="n">
        <f aca="false">M3231-H3231</f>
        <v>5.52</v>
      </c>
      <c r="O3231" s="0" t="n">
        <f aca="false">IF(ABS(N3231-J3231)&lt;0.011,1,0)</f>
        <v>1</v>
      </c>
    </row>
    <row r="3232" customFormat="false" ht="15" hidden="false" customHeight="false" outlineLevel="0" collapsed="false">
      <c r="A3232" s="0" t="s">
        <v>15</v>
      </c>
      <c r="B3232" s="0" t="s">
        <v>452</v>
      </c>
      <c r="C3232" s="0" t="n">
        <v>15</v>
      </c>
      <c r="D3232" s="0" t="n">
        <v>53549</v>
      </c>
      <c r="E3232" s="0" t="s">
        <v>48</v>
      </c>
      <c r="F3232" s="0" t="n">
        <v>6.9</v>
      </c>
      <c r="G3232" s="0" t="n">
        <v>0.2</v>
      </c>
      <c r="H3232" s="0" t="n">
        <v>1.38</v>
      </c>
      <c r="I3232" s="0" t="n">
        <v>6.9</v>
      </c>
      <c r="J3232" s="0" t="n">
        <v>5.52</v>
      </c>
      <c r="K3232" s="0" t="s">
        <v>18</v>
      </c>
      <c r="L3232" s="0" t="s">
        <v>453</v>
      </c>
      <c r="M3232" s="0" t="n">
        <f aca="false">CEILING(G3232,1)*F3232</f>
        <v>6.9</v>
      </c>
      <c r="N3232" s="0" t="n">
        <f aca="false">M3232-H3232</f>
        <v>5.52</v>
      </c>
      <c r="O3232" s="0" t="n">
        <f aca="false">IF(ABS(N3232-J3232)&lt;0.011,1,0)</f>
        <v>1</v>
      </c>
    </row>
    <row r="3233" customFormat="false" ht="15" hidden="false" customHeight="false" outlineLevel="0" collapsed="false">
      <c r="A3233" s="0" t="s">
        <v>15</v>
      </c>
      <c r="B3233" s="0" t="s">
        <v>452</v>
      </c>
      <c r="C3233" s="0" t="n">
        <v>15</v>
      </c>
      <c r="D3233" s="0" t="n">
        <v>53549</v>
      </c>
      <c r="E3233" s="0" t="s">
        <v>181</v>
      </c>
      <c r="F3233" s="0" t="n">
        <v>1.8</v>
      </c>
      <c r="G3233" s="0" t="n">
        <v>0.6</v>
      </c>
      <c r="H3233" s="0" t="n">
        <v>1.08</v>
      </c>
      <c r="I3233" s="0" t="n">
        <v>1.8</v>
      </c>
      <c r="J3233" s="0" t="n">
        <v>0.72</v>
      </c>
      <c r="K3233" s="0" t="s">
        <v>18</v>
      </c>
      <c r="L3233" s="0" t="s">
        <v>453</v>
      </c>
      <c r="M3233" s="0" t="n">
        <f aca="false">CEILING(G3233,1)*F3233</f>
        <v>1.8</v>
      </c>
      <c r="N3233" s="0" t="n">
        <f aca="false">M3233-H3233</f>
        <v>0.72</v>
      </c>
      <c r="O3233" s="0" t="n">
        <f aca="false">IF(ABS(N3233-J3233)&lt;0.011,1,0)</f>
        <v>1</v>
      </c>
    </row>
    <row r="3234" customFormat="false" ht="15" hidden="false" customHeight="false" outlineLevel="0" collapsed="false">
      <c r="A3234" s="0" t="s">
        <v>15</v>
      </c>
      <c r="B3234" s="0" t="s">
        <v>452</v>
      </c>
      <c r="C3234" s="0" t="n">
        <v>15</v>
      </c>
      <c r="D3234" s="0" t="n">
        <v>53549</v>
      </c>
      <c r="E3234" s="0" t="s">
        <v>161</v>
      </c>
      <c r="F3234" s="0" t="n">
        <v>5.2</v>
      </c>
      <c r="G3234" s="0" t="n">
        <v>0.2</v>
      </c>
      <c r="H3234" s="0" t="n">
        <v>1.04</v>
      </c>
      <c r="I3234" s="0" t="n">
        <v>5.2</v>
      </c>
      <c r="J3234" s="0" t="n">
        <v>4.16</v>
      </c>
      <c r="K3234" s="0" t="s">
        <v>18</v>
      </c>
      <c r="L3234" s="0" t="s">
        <v>453</v>
      </c>
      <c r="M3234" s="0" t="n">
        <f aca="false">CEILING(G3234,1)*F3234</f>
        <v>5.2</v>
      </c>
      <c r="N3234" s="0" t="n">
        <f aca="false">M3234-H3234</f>
        <v>4.16</v>
      </c>
      <c r="O3234" s="0" t="n">
        <f aca="false">IF(ABS(N3234-J3234)&lt;0.011,1,0)</f>
        <v>1</v>
      </c>
    </row>
    <row r="3235" customFormat="false" ht="15" hidden="false" customHeight="false" outlineLevel="0" collapsed="false">
      <c r="A3235" s="0" t="s">
        <v>15</v>
      </c>
      <c r="B3235" s="0" t="s">
        <v>452</v>
      </c>
      <c r="C3235" s="0" t="n">
        <v>15</v>
      </c>
      <c r="D3235" s="0" t="n">
        <v>53549</v>
      </c>
      <c r="E3235" s="0" t="s">
        <v>108</v>
      </c>
      <c r="F3235" s="0" t="n">
        <v>4.7</v>
      </c>
      <c r="G3235" s="0" t="n">
        <v>0.2</v>
      </c>
      <c r="H3235" s="0" t="n">
        <v>0.94</v>
      </c>
      <c r="I3235" s="0" t="n">
        <v>4.7</v>
      </c>
      <c r="J3235" s="0" t="n">
        <v>3.76</v>
      </c>
      <c r="K3235" s="0" t="s">
        <v>18</v>
      </c>
      <c r="L3235" s="0" t="s">
        <v>453</v>
      </c>
      <c r="M3235" s="0" t="n">
        <f aca="false">CEILING(G3235,1)*F3235</f>
        <v>4.7</v>
      </c>
      <c r="N3235" s="0" t="n">
        <f aca="false">M3235-H3235</f>
        <v>3.76</v>
      </c>
      <c r="O3235" s="0" t="n">
        <f aca="false">IF(ABS(N3235-J3235)&lt;0.011,1,0)</f>
        <v>1</v>
      </c>
    </row>
    <row r="3236" customFormat="false" ht="15" hidden="false" customHeight="false" outlineLevel="0" collapsed="false">
      <c r="A3236" s="0" t="s">
        <v>15</v>
      </c>
      <c r="B3236" s="0" t="s">
        <v>452</v>
      </c>
      <c r="C3236" s="0" t="n">
        <v>15</v>
      </c>
      <c r="D3236" s="0" t="n">
        <v>53549</v>
      </c>
      <c r="E3236" s="0" t="s">
        <v>87</v>
      </c>
      <c r="F3236" s="0" t="n">
        <v>19.9</v>
      </c>
      <c r="G3236" s="0" t="n">
        <v>0.2</v>
      </c>
      <c r="H3236" s="0" t="n">
        <v>3.98</v>
      </c>
      <c r="I3236" s="0" t="n">
        <v>19.9</v>
      </c>
      <c r="J3236" s="0" t="n">
        <v>15.92</v>
      </c>
      <c r="K3236" s="0" t="s">
        <v>18</v>
      </c>
      <c r="L3236" s="0" t="s">
        <v>453</v>
      </c>
      <c r="M3236" s="0" t="n">
        <f aca="false">CEILING(G3236,1)*F3236</f>
        <v>19.9</v>
      </c>
      <c r="N3236" s="0" t="n">
        <f aca="false">M3236-H3236</f>
        <v>15.92</v>
      </c>
      <c r="O3236" s="0" t="n">
        <f aca="false">IF(ABS(N3236-J3236)&lt;0.011,1,0)</f>
        <v>1</v>
      </c>
    </row>
    <row r="3237" customFormat="false" ht="15" hidden="false" customHeight="false" outlineLevel="0" collapsed="false">
      <c r="A3237" s="0" t="s">
        <v>15</v>
      </c>
      <c r="B3237" s="0" t="s">
        <v>452</v>
      </c>
      <c r="C3237" s="0" t="n">
        <v>15</v>
      </c>
      <c r="D3237" s="0" t="n">
        <v>53549</v>
      </c>
      <c r="E3237" s="0" t="s">
        <v>88</v>
      </c>
      <c r="F3237" s="0" t="n">
        <v>3.9</v>
      </c>
      <c r="G3237" s="0" t="n">
        <v>0.4</v>
      </c>
      <c r="H3237" s="0" t="n">
        <v>1.56</v>
      </c>
      <c r="I3237" s="0" t="n">
        <v>3.9</v>
      </c>
      <c r="J3237" s="0" t="n">
        <v>2.34</v>
      </c>
      <c r="K3237" s="0" t="s">
        <v>18</v>
      </c>
      <c r="L3237" s="0" t="s">
        <v>453</v>
      </c>
      <c r="M3237" s="0" t="n">
        <f aca="false">CEILING(G3237,1)*F3237</f>
        <v>3.9</v>
      </c>
      <c r="N3237" s="0" t="n">
        <f aca="false">M3237-H3237</f>
        <v>2.34</v>
      </c>
      <c r="O3237" s="0" t="n">
        <f aca="false">IF(ABS(N3237-J3237)&lt;0.011,1,0)</f>
        <v>1</v>
      </c>
    </row>
    <row r="3238" customFormat="false" ht="15" hidden="false" customHeight="false" outlineLevel="0" collapsed="false">
      <c r="A3238" s="0" t="s">
        <v>15</v>
      </c>
      <c r="B3238" s="0" t="s">
        <v>452</v>
      </c>
      <c r="C3238" s="0" t="n">
        <v>15</v>
      </c>
      <c r="D3238" s="0" t="n">
        <v>53549</v>
      </c>
      <c r="E3238" s="0" t="s">
        <v>222</v>
      </c>
      <c r="F3238" s="0" t="n">
        <v>5.8</v>
      </c>
      <c r="G3238" s="0" t="n">
        <v>0.2</v>
      </c>
      <c r="H3238" s="0" t="n">
        <v>1.16</v>
      </c>
      <c r="I3238" s="0" t="n">
        <v>5.8</v>
      </c>
      <c r="J3238" s="0" t="n">
        <v>4.64</v>
      </c>
      <c r="K3238" s="0" t="s">
        <v>18</v>
      </c>
      <c r="L3238" s="0" t="s">
        <v>453</v>
      </c>
      <c r="M3238" s="0" t="n">
        <f aca="false">CEILING(G3238,1)*F3238</f>
        <v>5.8</v>
      </c>
      <c r="N3238" s="0" t="n">
        <f aca="false">M3238-H3238</f>
        <v>4.64</v>
      </c>
      <c r="O3238" s="0" t="n">
        <f aca="false">IF(ABS(N3238-J3238)&lt;0.011,1,0)</f>
        <v>1</v>
      </c>
    </row>
    <row r="3239" customFormat="false" ht="15" hidden="false" customHeight="false" outlineLevel="0" collapsed="false">
      <c r="A3239" s="0" t="s">
        <v>15</v>
      </c>
      <c r="B3239" s="0" t="s">
        <v>452</v>
      </c>
      <c r="C3239" s="0" t="n">
        <v>15</v>
      </c>
      <c r="D3239" s="0" t="n">
        <v>53549</v>
      </c>
      <c r="E3239" s="0" t="s">
        <v>41</v>
      </c>
      <c r="F3239" s="0" t="n">
        <v>3.9</v>
      </c>
      <c r="G3239" s="0" t="n">
        <v>0.2</v>
      </c>
      <c r="H3239" s="0" t="n">
        <v>0.78</v>
      </c>
      <c r="I3239" s="0" t="n">
        <v>3.9</v>
      </c>
      <c r="J3239" s="0" t="n">
        <v>3.12</v>
      </c>
      <c r="K3239" s="0" t="s">
        <v>18</v>
      </c>
      <c r="L3239" s="0" t="s">
        <v>453</v>
      </c>
      <c r="M3239" s="0" t="n">
        <f aca="false">CEILING(G3239,1)*F3239</f>
        <v>3.9</v>
      </c>
      <c r="N3239" s="0" t="n">
        <f aca="false">M3239-H3239</f>
        <v>3.12</v>
      </c>
      <c r="O3239" s="0" t="n">
        <f aca="false">IF(ABS(N3239-J3239)&lt;0.011,1,0)</f>
        <v>1</v>
      </c>
    </row>
    <row r="3240" customFormat="false" ht="15" hidden="false" customHeight="false" outlineLevel="0" collapsed="false">
      <c r="A3240" s="0" t="s">
        <v>15</v>
      </c>
      <c r="B3240" s="0" t="s">
        <v>452</v>
      </c>
      <c r="C3240" s="0" t="n">
        <v>15</v>
      </c>
      <c r="D3240" s="0" t="n">
        <v>53549</v>
      </c>
      <c r="E3240" s="0" t="s">
        <v>67</v>
      </c>
      <c r="F3240" s="0" t="n">
        <v>4.2</v>
      </c>
      <c r="G3240" s="0" t="n">
        <v>0.2</v>
      </c>
      <c r="H3240" s="0" t="n">
        <v>0.84</v>
      </c>
      <c r="I3240" s="0" t="n">
        <v>4.2</v>
      </c>
      <c r="J3240" s="0" t="n">
        <v>3.36</v>
      </c>
      <c r="K3240" s="0" t="s">
        <v>18</v>
      </c>
      <c r="L3240" s="0" t="s">
        <v>453</v>
      </c>
      <c r="M3240" s="0" t="n">
        <f aca="false">CEILING(G3240,1)*F3240</f>
        <v>4.2</v>
      </c>
      <c r="N3240" s="0" t="n">
        <f aca="false">M3240-H3240</f>
        <v>3.36</v>
      </c>
      <c r="O3240" s="0" t="n">
        <f aca="false">IF(ABS(N3240-J3240)&lt;0.011,1,0)</f>
        <v>1</v>
      </c>
    </row>
    <row r="3241" customFormat="false" ht="15" hidden="false" customHeight="false" outlineLevel="0" collapsed="false">
      <c r="A3241" s="0" t="s">
        <v>15</v>
      </c>
      <c r="B3241" s="0" t="s">
        <v>452</v>
      </c>
      <c r="C3241" s="0" t="n">
        <v>15</v>
      </c>
      <c r="D3241" s="0" t="n">
        <v>53549</v>
      </c>
      <c r="E3241" s="0" t="s">
        <v>407</v>
      </c>
      <c r="F3241" s="0" t="n">
        <v>25</v>
      </c>
      <c r="G3241" s="0" t="n">
        <v>0.4</v>
      </c>
      <c r="H3241" s="0" t="n">
        <v>10</v>
      </c>
      <c r="I3241" s="0" t="n">
        <v>25</v>
      </c>
      <c r="J3241" s="0" t="n">
        <v>15</v>
      </c>
      <c r="K3241" s="0" t="s">
        <v>18</v>
      </c>
      <c r="L3241" s="0" t="s">
        <v>453</v>
      </c>
      <c r="M3241" s="0" t="n">
        <f aca="false">CEILING(G3241,1)*F3241</f>
        <v>25</v>
      </c>
      <c r="N3241" s="0" t="n">
        <f aca="false">M3241-H3241</f>
        <v>15</v>
      </c>
      <c r="O3241" s="0" t="n">
        <f aca="false">IF(ABS(N3241-J3241)&lt;0.011,1,0)</f>
        <v>1</v>
      </c>
    </row>
    <row r="3242" customFormat="false" ht="15" hidden="false" customHeight="false" outlineLevel="0" collapsed="false">
      <c r="A3242" s="0" t="s">
        <v>15</v>
      </c>
      <c r="B3242" s="0" t="s">
        <v>452</v>
      </c>
      <c r="C3242" s="0" t="n">
        <v>15</v>
      </c>
      <c r="D3242" s="0" t="n">
        <v>53549</v>
      </c>
      <c r="E3242" s="0" t="s">
        <v>122</v>
      </c>
      <c r="F3242" s="0" t="n">
        <v>4.9</v>
      </c>
      <c r="G3242" s="0" t="n">
        <v>0.2</v>
      </c>
      <c r="H3242" s="0" t="n">
        <v>0.98</v>
      </c>
      <c r="I3242" s="0" t="n">
        <v>4.9</v>
      </c>
      <c r="J3242" s="0" t="n">
        <v>3.92</v>
      </c>
      <c r="K3242" s="0" t="s">
        <v>18</v>
      </c>
      <c r="L3242" s="0" t="s">
        <v>453</v>
      </c>
      <c r="M3242" s="0" t="n">
        <f aca="false">CEILING(G3242,1)*F3242</f>
        <v>4.9</v>
      </c>
      <c r="N3242" s="0" t="n">
        <f aca="false">M3242-H3242</f>
        <v>3.92</v>
      </c>
      <c r="O3242" s="0" t="n">
        <f aca="false">IF(ABS(N3242-J3242)&lt;0.011,1,0)</f>
        <v>1</v>
      </c>
    </row>
    <row r="3243" customFormat="false" ht="15" hidden="false" customHeight="false" outlineLevel="0" collapsed="false">
      <c r="A3243" s="0" t="s">
        <v>15</v>
      </c>
      <c r="B3243" s="0" t="s">
        <v>452</v>
      </c>
      <c r="C3243" s="0" t="n">
        <v>15</v>
      </c>
      <c r="D3243" s="0" t="n">
        <v>53549</v>
      </c>
      <c r="E3243" s="0" t="s">
        <v>151</v>
      </c>
      <c r="F3243" s="0" t="n">
        <v>5.8</v>
      </c>
      <c r="G3243" s="0" t="n">
        <v>0.2</v>
      </c>
      <c r="H3243" s="0" t="n">
        <v>1.16</v>
      </c>
      <c r="I3243" s="0" t="n">
        <v>5.8</v>
      </c>
      <c r="J3243" s="0" t="n">
        <v>4.64</v>
      </c>
      <c r="K3243" s="0" t="s">
        <v>18</v>
      </c>
      <c r="L3243" s="0" t="s">
        <v>453</v>
      </c>
      <c r="M3243" s="0" t="n">
        <f aca="false">CEILING(G3243,1)*F3243</f>
        <v>5.8</v>
      </c>
      <c r="N3243" s="0" t="n">
        <f aca="false">M3243-H3243</f>
        <v>4.64</v>
      </c>
      <c r="O3243" s="0" t="n">
        <f aca="false">IF(ABS(N3243-J3243)&lt;0.011,1,0)</f>
        <v>1</v>
      </c>
    </row>
    <row r="3244" customFormat="false" ht="15" hidden="false" customHeight="false" outlineLevel="0" collapsed="false">
      <c r="A3244" s="0" t="s">
        <v>15</v>
      </c>
      <c r="B3244" s="0" t="s">
        <v>452</v>
      </c>
      <c r="C3244" s="0" t="n">
        <v>15</v>
      </c>
      <c r="D3244" s="0" t="n">
        <v>53549</v>
      </c>
      <c r="E3244" s="0" t="s">
        <v>50</v>
      </c>
      <c r="F3244" s="0" t="n">
        <v>18.6</v>
      </c>
      <c r="G3244" s="0" t="n">
        <v>0.4</v>
      </c>
      <c r="H3244" s="0" t="n">
        <v>7.44</v>
      </c>
      <c r="I3244" s="0" t="n">
        <v>18.6</v>
      </c>
      <c r="J3244" s="0" t="n">
        <v>11.16</v>
      </c>
      <c r="K3244" s="0" t="s">
        <v>18</v>
      </c>
      <c r="L3244" s="0" t="s">
        <v>453</v>
      </c>
      <c r="M3244" s="0" t="n">
        <f aca="false">CEILING(G3244,1)*F3244</f>
        <v>18.6</v>
      </c>
      <c r="N3244" s="0" t="n">
        <f aca="false">M3244-H3244</f>
        <v>11.16</v>
      </c>
      <c r="O3244" s="0" t="n">
        <f aca="false">IF(ABS(N3244-J3244)&lt;0.011,1,0)</f>
        <v>1</v>
      </c>
    </row>
    <row r="3245" customFormat="false" ht="15" hidden="false" customHeight="false" outlineLevel="0" collapsed="false">
      <c r="A3245" s="0" t="s">
        <v>15</v>
      </c>
      <c r="B3245" s="0" t="s">
        <v>452</v>
      </c>
      <c r="C3245" s="0" t="n">
        <v>15</v>
      </c>
      <c r="D3245" s="0" t="n">
        <v>53549</v>
      </c>
      <c r="E3245" s="0" t="s">
        <v>42</v>
      </c>
      <c r="F3245" s="0" t="n">
        <v>8.7</v>
      </c>
      <c r="G3245" s="0" t="n">
        <v>0.2</v>
      </c>
      <c r="H3245" s="0" t="n">
        <v>1.74</v>
      </c>
      <c r="I3245" s="0" t="n">
        <v>8.7</v>
      </c>
      <c r="J3245" s="0" t="n">
        <v>6.96</v>
      </c>
      <c r="K3245" s="0" t="s">
        <v>18</v>
      </c>
      <c r="L3245" s="0" t="s">
        <v>453</v>
      </c>
      <c r="M3245" s="0" t="n">
        <f aca="false">CEILING(G3245,1)*F3245</f>
        <v>8.7</v>
      </c>
      <c r="N3245" s="0" t="n">
        <f aca="false">M3245-H3245</f>
        <v>6.96</v>
      </c>
      <c r="O3245" s="0" t="n">
        <f aca="false">IF(ABS(N3245-J3245)&lt;0.011,1,0)</f>
        <v>1</v>
      </c>
    </row>
    <row r="3246" customFormat="false" ht="15" hidden="false" customHeight="false" outlineLevel="0" collapsed="false">
      <c r="A3246" s="0" t="s">
        <v>15</v>
      </c>
      <c r="B3246" s="0" t="s">
        <v>452</v>
      </c>
      <c r="C3246" s="0" t="n">
        <v>15</v>
      </c>
      <c r="D3246" s="0" t="n">
        <v>53549</v>
      </c>
      <c r="E3246" s="0" t="s">
        <v>21</v>
      </c>
      <c r="F3246" s="0" t="n">
        <v>4.9</v>
      </c>
      <c r="G3246" s="0" t="n">
        <v>0.2</v>
      </c>
      <c r="H3246" s="0" t="n">
        <v>0.98</v>
      </c>
      <c r="I3246" s="0" t="n">
        <v>4.9</v>
      </c>
      <c r="J3246" s="0" t="n">
        <v>3.92</v>
      </c>
      <c r="K3246" s="0" t="s">
        <v>18</v>
      </c>
      <c r="L3246" s="0" t="s">
        <v>453</v>
      </c>
      <c r="M3246" s="0" t="n">
        <f aca="false">CEILING(G3246,1)*F3246</f>
        <v>4.9</v>
      </c>
      <c r="N3246" s="0" t="n">
        <f aca="false">M3246-H3246</f>
        <v>3.92</v>
      </c>
      <c r="O3246" s="0" t="n">
        <f aca="false">IF(ABS(N3246-J3246)&lt;0.011,1,0)</f>
        <v>1</v>
      </c>
    </row>
    <row r="3247" customFormat="false" ht="15" hidden="false" customHeight="false" outlineLevel="0" collapsed="false">
      <c r="A3247" s="0" t="s">
        <v>15</v>
      </c>
      <c r="B3247" s="0" t="s">
        <v>452</v>
      </c>
      <c r="C3247" s="0" t="n">
        <v>16</v>
      </c>
      <c r="D3247" s="0" t="n">
        <v>53550</v>
      </c>
      <c r="E3247" s="0" t="s">
        <v>253</v>
      </c>
      <c r="F3247" s="0" t="n">
        <v>6.9</v>
      </c>
      <c r="G3247" s="0" t="n">
        <v>0.2</v>
      </c>
      <c r="H3247" s="0" t="n">
        <v>1.38</v>
      </c>
      <c r="I3247" s="0" t="n">
        <v>6.9</v>
      </c>
      <c r="J3247" s="0" t="n">
        <v>5.52</v>
      </c>
      <c r="K3247" s="0" t="s">
        <v>18</v>
      </c>
      <c r="L3247" s="0" t="s">
        <v>453</v>
      </c>
      <c r="M3247" s="0" t="n">
        <f aca="false">CEILING(G3247,1)*F3247</f>
        <v>6.9</v>
      </c>
      <c r="N3247" s="0" t="n">
        <f aca="false">M3247-H3247</f>
        <v>5.52</v>
      </c>
      <c r="O3247" s="0" t="n">
        <f aca="false">IF(ABS(N3247-J3247)&lt;0.011,1,0)</f>
        <v>1</v>
      </c>
    </row>
    <row r="3248" customFormat="false" ht="15" hidden="false" customHeight="false" outlineLevel="0" collapsed="false">
      <c r="A3248" s="0" t="s">
        <v>15</v>
      </c>
      <c r="B3248" s="0" t="s">
        <v>452</v>
      </c>
      <c r="C3248" s="0" t="n">
        <v>16</v>
      </c>
      <c r="D3248" s="0" t="n">
        <v>53550</v>
      </c>
      <c r="E3248" s="0" t="s">
        <v>48</v>
      </c>
      <c r="F3248" s="0" t="n">
        <v>6.9</v>
      </c>
      <c r="G3248" s="0" t="n">
        <v>0.2</v>
      </c>
      <c r="H3248" s="0" t="n">
        <v>1.38</v>
      </c>
      <c r="I3248" s="0" t="n">
        <v>6.9</v>
      </c>
      <c r="J3248" s="0" t="n">
        <v>5.52</v>
      </c>
      <c r="K3248" s="0" t="s">
        <v>18</v>
      </c>
      <c r="L3248" s="0" t="s">
        <v>453</v>
      </c>
      <c r="M3248" s="0" t="n">
        <f aca="false">CEILING(G3248,1)*F3248</f>
        <v>6.9</v>
      </c>
      <c r="N3248" s="0" t="n">
        <f aca="false">M3248-H3248</f>
        <v>5.52</v>
      </c>
      <c r="O3248" s="0" t="n">
        <f aca="false">IF(ABS(N3248-J3248)&lt;0.011,1,0)</f>
        <v>1</v>
      </c>
    </row>
    <row r="3249" customFormat="false" ht="15" hidden="false" customHeight="false" outlineLevel="0" collapsed="false">
      <c r="A3249" s="0" t="s">
        <v>15</v>
      </c>
      <c r="B3249" s="0" t="s">
        <v>452</v>
      </c>
      <c r="C3249" s="0" t="n">
        <v>16</v>
      </c>
      <c r="D3249" s="0" t="n">
        <v>53550</v>
      </c>
      <c r="E3249" s="0" t="s">
        <v>181</v>
      </c>
      <c r="F3249" s="0" t="n">
        <v>1.8</v>
      </c>
      <c r="G3249" s="0" t="n">
        <v>0.6</v>
      </c>
      <c r="H3249" s="0" t="n">
        <v>1.08</v>
      </c>
      <c r="I3249" s="0" t="n">
        <v>1.8</v>
      </c>
      <c r="J3249" s="0" t="n">
        <v>0.72</v>
      </c>
      <c r="K3249" s="0" t="s">
        <v>18</v>
      </c>
      <c r="L3249" s="0" t="s">
        <v>453</v>
      </c>
      <c r="M3249" s="0" t="n">
        <f aca="false">CEILING(G3249,1)*F3249</f>
        <v>1.8</v>
      </c>
      <c r="N3249" s="0" t="n">
        <f aca="false">M3249-H3249</f>
        <v>0.72</v>
      </c>
      <c r="O3249" s="0" t="n">
        <f aca="false">IF(ABS(N3249-J3249)&lt;0.011,1,0)</f>
        <v>1</v>
      </c>
    </row>
    <row r="3250" customFormat="false" ht="15" hidden="false" customHeight="false" outlineLevel="0" collapsed="false">
      <c r="A3250" s="0" t="s">
        <v>15</v>
      </c>
      <c r="B3250" s="0" t="s">
        <v>452</v>
      </c>
      <c r="C3250" s="0" t="n">
        <v>16</v>
      </c>
      <c r="D3250" s="0" t="n">
        <v>53550</v>
      </c>
      <c r="E3250" s="0" t="s">
        <v>161</v>
      </c>
      <c r="F3250" s="0" t="n">
        <v>5.2</v>
      </c>
      <c r="G3250" s="0" t="n">
        <v>0.2</v>
      </c>
      <c r="H3250" s="0" t="n">
        <v>1.04</v>
      </c>
      <c r="I3250" s="0" t="n">
        <v>5.2</v>
      </c>
      <c r="J3250" s="0" t="n">
        <v>4.16</v>
      </c>
      <c r="K3250" s="0" t="s">
        <v>18</v>
      </c>
      <c r="L3250" s="0" t="s">
        <v>453</v>
      </c>
      <c r="M3250" s="0" t="n">
        <f aca="false">CEILING(G3250,1)*F3250</f>
        <v>5.2</v>
      </c>
      <c r="N3250" s="0" t="n">
        <f aca="false">M3250-H3250</f>
        <v>4.16</v>
      </c>
      <c r="O3250" s="0" t="n">
        <f aca="false">IF(ABS(N3250-J3250)&lt;0.011,1,0)</f>
        <v>1</v>
      </c>
    </row>
    <row r="3251" customFormat="false" ht="15" hidden="false" customHeight="false" outlineLevel="0" collapsed="false">
      <c r="A3251" s="0" t="s">
        <v>15</v>
      </c>
      <c r="B3251" s="0" t="s">
        <v>452</v>
      </c>
      <c r="C3251" s="0" t="n">
        <v>16</v>
      </c>
      <c r="D3251" s="0" t="n">
        <v>53550</v>
      </c>
      <c r="E3251" s="0" t="s">
        <v>108</v>
      </c>
      <c r="F3251" s="0" t="n">
        <v>4.7</v>
      </c>
      <c r="G3251" s="0" t="n">
        <v>0.2</v>
      </c>
      <c r="H3251" s="0" t="n">
        <v>0.94</v>
      </c>
      <c r="I3251" s="0" t="n">
        <v>4.7</v>
      </c>
      <c r="J3251" s="0" t="n">
        <v>3.76</v>
      </c>
      <c r="K3251" s="0" t="s">
        <v>18</v>
      </c>
      <c r="L3251" s="0" t="s">
        <v>453</v>
      </c>
      <c r="M3251" s="0" t="n">
        <f aca="false">CEILING(G3251,1)*F3251</f>
        <v>4.7</v>
      </c>
      <c r="N3251" s="0" t="n">
        <f aca="false">M3251-H3251</f>
        <v>3.76</v>
      </c>
      <c r="O3251" s="0" t="n">
        <f aca="false">IF(ABS(N3251-J3251)&lt;0.011,1,0)</f>
        <v>1</v>
      </c>
    </row>
    <row r="3252" customFormat="false" ht="15" hidden="false" customHeight="false" outlineLevel="0" collapsed="false">
      <c r="A3252" s="0" t="s">
        <v>15</v>
      </c>
      <c r="B3252" s="0" t="s">
        <v>452</v>
      </c>
      <c r="C3252" s="0" t="n">
        <v>16</v>
      </c>
      <c r="D3252" s="0" t="n">
        <v>53550</v>
      </c>
      <c r="E3252" s="0" t="s">
        <v>87</v>
      </c>
      <c r="F3252" s="0" t="n">
        <v>19.9</v>
      </c>
      <c r="G3252" s="0" t="n">
        <v>0.2</v>
      </c>
      <c r="H3252" s="0" t="n">
        <v>3.98</v>
      </c>
      <c r="I3252" s="0" t="n">
        <v>19.9</v>
      </c>
      <c r="J3252" s="0" t="n">
        <v>15.92</v>
      </c>
      <c r="K3252" s="0" t="s">
        <v>18</v>
      </c>
      <c r="L3252" s="0" t="s">
        <v>453</v>
      </c>
      <c r="M3252" s="0" t="n">
        <f aca="false">CEILING(G3252,1)*F3252</f>
        <v>19.9</v>
      </c>
      <c r="N3252" s="0" t="n">
        <f aca="false">M3252-H3252</f>
        <v>15.92</v>
      </c>
      <c r="O3252" s="0" t="n">
        <f aca="false">IF(ABS(N3252-J3252)&lt;0.011,1,0)</f>
        <v>1</v>
      </c>
    </row>
    <row r="3253" customFormat="false" ht="15" hidden="false" customHeight="false" outlineLevel="0" collapsed="false">
      <c r="A3253" s="0" t="s">
        <v>15</v>
      </c>
      <c r="B3253" s="0" t="s">
        <v>452</v>
      </c>
      <c r="C3253" s="0" t="n">
        <v>16</v>
      </c>
      <c r="D3253" s="0" t="n">
        <v>53550</v>
      </c>
      <c r="E3253" s="0" t="s">
        <v>88</v>
      </c>
      <c r="F3253" s="0" t="n">
        <v>3.9</v>
      </c>
      <c r="G3253" s="0" t="n">
        <v>0.4</v>
      </c>
      <c r="H3253" s="0" t="n">
        <v>1.56</v>
      </c>
      <c r="I3253" s="0" t="n">
        <v>3.9</v>
      </c>
      <c r="J3253" s="0" t="n">
        <v>2.34</v>
      </c>
      <c r="K3253" s="0" t="s">
        <v>18</v>
      </c>
      <c r="L3253" s="0" t="s">
        <v>453</v>
      </c>
      <c r="M3253" s="0" t="n">
        <f aca="false">CEILING(G3253,1)*F3253</f>
        <v>3.9</v>
      </c>
      <c r="N3253" s="0" t="n">
        <f aca="false">M3253-H3253</f>
        <v>2.34</v>
      </c>
      <c r="O3253" s="0" t="n">
        <f aca="false">IF(ABS(N3253-J3253)&lt;0.011,1,0)</f>
        <v>1</v>
      </c>
    </row>
    <row r="3254" customFormat="false" ht="15" hidden="false" customHeight="false" outlineLevel="0" collapsed="false">
      <c r="A3254" s="0" t="s">
        <v>15</v>
      </c>
      <c r="B3254" s="0" t="s">
        <v>452</v>
      </c>
      <c r="C3254" s="0" t="n">
        <v>16</v>
      </c>
      <c r="D3254" s="0" t="n">
        <v>53550</v>
      </c>
      <c r="E3254" s="0" t="s">
        <v>222</v>
      </c>
      <c r="F3254" s="0" t="n">
        <v>5.8</v>
      </c>
      <c r="G3254" s="0" t="n">
        <v>0.2</v>
      </c>
      <c r="H3254" s="0" t="n">
        <v>1.16</v>
      </c>
      <c r="I3254" s="0" t="n">
        <v>5.8</v>
      </c>
      <c r="J3254" s="0" t="n">
        <v>4.64</v>
      </c>
      <c r="K3254" s="0" t="s">
        <v>18</v>
      </c>
      <c r="L3254" s="0" t="s">
        <v>453</v>
      </c>
      <c r="M3254" s="0" t="n">
        <f aca="false">CEILING(G3254,1)*F3254</f>
        <v>5.8</v>
      </c>
      <c r="N3254" s="0" t="n">
        <f aca="false">M3254-H3254</f>
        <v>4.64</v>
      </c>
      <c r="O3254" s="0" t="n">
        <f aca="false">IF(ABS(N3254-J3254)&lt;0.011,1,0)</f>
        <v>1</v>
      </c>
    </row>
    <row r="3255" customFormat="false" ht="15" hidden="false" customHeight="false" outlineLevel="0" collapsed="false">
      <c r="A3255" s="0" t="s">
        <v>15</v>
      </c>
      <c r="B3255" s="0" t="s">
        <v>452</v>
      </c>
      <c r="C3255" s="0" t="n">
        <v>16</v>
      </c>
      <c r="D3255" s="0" t="n">
        <v>53550</v>
      </c>
      <c r="E3255" s="0" t="s">
        <v>41</v>
      </c>
      <c r="F3255" s="0" t="n">
        <v>3.9</v>
      </c>
      <c r="G3255" s="0" t="n">
        <v>0.2</v>
      </c>
      <c r="H3255" s="0" t="n">
        <v>0.78</v>
      </c>
      <c r="I3255" s="0" t="n">
        <v>3.9</v>
      </c>
      <c r="J3255" s="0" t="n">
        <v>3.12</v>
      </c>
      <c r="K3255" s="0" t="s">
        <v>18</v>
      </c>
      <c r="L3255" s="0" t="s">
        <v>453</v>
      </c>
      <c r="M3255" s="0" t="n">
        <f aca="false">CEILING(G3255,1)*F3255</f>
        <v>3.9</v>
      </c>
      <c r="N3255" s="0" t="n">
        <f aca="false">M3255-H3255</f>
        <v>3.12</v>
      </c>
      <c r="O3255" s="0" t="n">
        <f aca="false">IF(ABS(N3255-J3255)&lt;0.011,1,0)</f>
        <v>1</v>
      </c>
    </row>
    <row r="3256" customFormat="false" ht="15" hidden="false" customHeight="false" outlineLevel="0" collapsed="false">
      <c r="A3256" s="0" t="s">
        <v>15</v>
      </c>
      <c r="B3256" s="0" t="s">
        <v>452</v>
      </c>
      <c r="C3256" s="0" t="n">
        <v>16</v>
      </c>
      <c r="D3256" s="0" t="n">
        <v>53550</v>
      </c>
      <c r="E3256" s="0" t="s">
        <v>67</v>
      </c>
      <c r="F3256" s="0" t="n">
        <v>4.2</v>
      </c>
      <c r="G3256" s="0" t="n">
        <v>0.2</v>
      </c>
      <c r="H3256" s="0" t="n">
        <v>0.84</v>
      </c>
      <c r="I3256" s="0" t="n">
        <v>4.2</v>
      </c>
      <c r="J3256" s="0" t="n">
        <v>3.36</v>
      </c>
      <c r="K3256" s="0" t="s">
        <v>18</v>
      </c>
      <c r="L3256" s="0" t="s">
        <v>453</v>
      </c>
      <c r="M3256" s="0" t="n">
        <f aca="false">CEILING(G3256,1)*F3256</f>
        <v>4.2</v>
      </c>
      <c r="N3256" s="0" t="n">
        <f aca="false">M3256-H3256</f>
        <v>3.36</v>
      </c>
      <c r="O3256" s="0" t="n">
        <f aca="false">IF(ABS(N3256-J3256)&lt;0.011,1,0)</f>
        <v>1</v>
      </c>
    </row>
    <row r="3257" customFormat="false" ht="15" hidden="false" customHeight="false" outlineLevel="0" collapsed="false">
      <c r="A3257" s="0" t="s">
        <v>15</v>
      </c>
      <c r="B3257" s="0" t="s">
        <v>452</v>
      </c>
      <c r="C3257" s="0" t="n">
        <v>16</v>
      </c>
      <c r="D3257" s="0" t="n">
        <v>53550</v>
      </c>
      <c r="E3257" s="0" t="s">
        <v>407</v>
      </c>
      <c r="F3257" s="0" t="n">
        <v>25</v>
      </c>
      <c r="G3257" s="0" t="n">
        <v>0.4</v>
      </c>
      <c r="H3257" s="0" t="n">
        <v>10</v>
      </c>
      <c r="I3257" s="0" t="n">
        <v>25</v>
      </c>
      <c r="J3257" s="0" t="n">
        <v>15</v>
      </c>
      <c r="K3257" s="0" t="s">
        <v>18</v>
      </c>
      <c r="L3257" s="0" t="s">
        <v>453</v>
      </c>
      <c r="M3257" s="0" t="n">
        <f aca="false">CEILING(G3257,1)*F3257</f>
        <v>25</v>
      </c>
      <c r="N3257" s="0" t="n">
        <f aca="false">M3257-H3257</f>
        <v>15</v>
      </c>
      <c r="O3257" s="0" t="n">
        <f aca="false">IF(ABS(N3257-J3257)&lt;0.011,1,0)</f>
        <v>1</v>
      </c>
    </row>
    <row r="3258" customFormat="false" ht="15" hidden="false" customHeight="false" outlineLevel="0" collapsed="false">
      <c r="A3258" s="0" t="s">
        <v>15</v>
      </c>
      <c r="B3258" s="0" t="s">
        <v>452</v>
      </c>
      <c r="C3258" s="0" t="n">
        <v>16</v>
      </c>
      <c r="D3258" s="0" t="n">
        <v>53550</v>
      </c>
      <c r="E3258" s="0" t="s">
        <v>122</v>
      </c>
      <c r="F3258" s="0" t="n">
        <v>4.9</v>
      </c>
      <c r="G3258" s="0" t="n">
        <v>0.2</v>
      </c>
      <c r="H3258" s="0" t="n">
        <v>0.98</v>
      </c>
      <c r="I3258" s="0" t="n">
        <v>4.9</v>
      </c>
      <c r="J3258" s="0" t="n">
        <v>3.92</v>
      </c>
      <c r="K3258" s="0" t="s">
        <v>18</v>
      </c>
      <c r="L3258" s="0" t="s">
        <v>453</v>
      </c>
      <c r="M3258" s="0" t="n">
        <f aca="false">CEILING(G3258,1)*F3258</f>
        <v>4.9</v>
      </c>
      <c r="N3258" s="0" t="n">
        <f aca="false">M3258-H3258</f>
        <v>3.92</v>
      </c>
      <c r="O3258" s="0" t="n">
        <f aca="false">IF(ABS(N3258-J3258)&lt;0.011,1,0)</f>
        <v>1</v>
      </c>
    </row>
    <row r="3259" customFormat="false" ht="15" hidden="false" customHeight="false" outlineLevel="0" collapsed="false">
      <c r="A3259" s="0" t="s">
        <v>15</v>
      </c>
      <c r="B3259" s="0" t="s">
        <v>452</v>
      </c>
      <c r="C3259" s="0" t="n">
        <v>16</v>
      </c>
      <c r="D3259" s="0" t="n">
        <v>53550</v>
      </c>
      <c r="E3259" s="0" t="s">
        <v>151</v>
      </c>
      <c r="F3259" s="0" t="n">
        <v>5.8</v>
      </c>
      <c r="G3259" s="0" t="n">
        <v>0.2</v>
      </c>
      <c r="H3259" s="0" t="n">
        <v>1.16</v>
      </c>
      <c r="I3259" s="0" t="n">
        <v>5.8</v>
      </c>
      <c r="J3259" s="0" t="n">
        <v>4.64</v>
      </c>
      <c r="K3259" s="0" t="s">
        <v>18</v>
      </c>
      <c r="L3259" s="0" t="s">
        <v>453</v>
      </c>
      <c r="M3259" s="0" t="n">
        <f aca="false">CEILING(G3259,1)*F3259</f>
        <v>5.8</v>
      </c>
      <c r="N3259" s="0" t="n">
        <f aca="false">M3259-H3259</f>
        <v>4.64</v>
      </c>
      <c r="O3259" s="0" t="n">
        <f aca="false">IF(ABS(N3259-J3259)&lt;0.011,1,0)</f>
        <v>1</v>
      </c>
    </row>
    <row r="3260" customFormat="false" ht="15" hidden="false" customHeight="false" outlineLevel="0" collapsed="false">
      <c r="A3260" s="0" t="s">
        <v>15</v>
      </c>
      <c r="B3260" s="0" t="s">
        <v>452</v>
      </c>
      <c r="C3260" s="0" t="n">
        <v>16</v>
      </c>
      <c r="D3260" s="0" t="n">
        <v>53550</v>
      </c>
      <c r="E3260" s="0" t="s">
        <v>50</v>
      </c>
      <c r="F3260" s="0" t="n">
        <v>18.6</v>
      </c>
      <c r="G3260" s="0" t="n">
        <v>0.4</v>
      </c>
      <c r="H3260" s="0" t="n">
        <v>7.44</v>
      </c>
      <c r="I3260" s="0" t="n">
        <v>18.6</v>
      </c>
      <c r="J3260" s="0" t="n">
        <v>11.16</v>
      </c>
      <c r="K3260" s="0" t="s">
        <v>18</v>
      </c>
      <c r="L3260" s="0" t="s">
        <v>453</v>
      </c>
      <c r="M3260" s="0" t="n">
        <f aca="false">CEILING(G3260,1)*F3260</f>
        <v>18.6</v>
      </c>
      <c r="N3260" s="0" t="n">
        <f aca="false">M3260-H3260</f>
        <v>11.16</v>
      </c>
      <c r="O3260" s="0" t="n">
        <f aca="false">IF(ABS(N3260-J3260)&lt;0.011,1,0)</f>
        <v>1</v>
      </c>
    </row>
    <row r="3261" customFormat="false" ht="15" hidden="false" customHeight="false" outlineLevel="0" collapsed="false">
      <c r="A3261" s="0" t="s">
        <v>15</v>
      </c>
      <c r="B3261" s="0" t="s">
        <v>452</v>
      </c>
      <c r="C3261" s="0" t="n">
        <v>16</v>
      </c>
      <c r="D3261" s="0" t="n">
        <v>53550</v>
      </c>
      <c r="E3261" s="0" t="s">
        <v>42</v>
      </c>
      <c r="F3261" s="0" t="n">
        <v>8.7</v>
      </c>
      <c r="G3261" s="0" t="n">
        <v>0.2</v>
      </c>
      <c r="H3261" s="0" t="n">
        <v>1.74</v>
      </c>
      <c r="I3261" s="0" t="n">
        <v>8.7</v>
      </c>
      <c r="J3261" s="0" t="n">
        <v>6.96</v>
      </c>
      <c r="K3261" s="0" t="s">
        <v>18</v>
      </c>
      <c r="L3261" s="0" t="s">
        <v>453</v>
      </c>
      <c r="M3261" s="0" t="n">
        <f aca="false">CEILING(G3261,1)*F3261</f>
        <v>8.7</v>
      </c>
      <c r="N3261" s="0" t="n">
        <f aca="false">M3261-H3261</f>
        <v>6.96</v>
      </c>
      <c r="O3261" s="0" t="n">
        <f aca="false">IF(ABS(N3261-J3261)&lt;0.011,1,0)</f>
        <v>1</v>
      </c>
    </row>
    <row r="3262" customFormat="false" ht="15" hidden="false" customHeight="false" outlineLevel="0" collapsed="false">
      <c r="A3262" s="0" t="s">
        <v>15</v>
      </c>
      <c r="B3262" s="0" t="s">
        <v>452</v>
      </c>
      <c r="C3262" s="0" t="n">
        <v>16</v>
      </c>
      <c r="D3262" s="0" t="n">
        <v>53550</v>
      </c>
      <c r="E3262" s="0" t="s">
        <v>21</v>
      </c>
      <c r="F3262" s="0" t="n">
        <v>4.9</v>
      </c>
      <c r="G3262" s="0" t="n">
        <v>0.2</v>
      </c>
      <c r="H3262" s="0" t="n">
        <v>0.98</v>
      </c>
      <c r="I3262" s="0" t="n">
        <v>4.9</v>
      </c>
      <c r="J3262" s="0" t="n">
        <v>3.92</v>
      </c>
      <c r="K3262" s="0" t="s">
        <v>18</v>
      </c>
      <c r="L3262" s="0" t="s">
        <v>453</v>
      </c>
      <c r="M3262" s="0" t="n">
        <f aca="false">CEILING(G3262,1)*F3262</f>
        <v>4.9</v>
      </c>
      <c r="N3262" s="0" t="n">
        <f aca="false">M3262-H3262</f>
        <v>3.92</v>
      </c>
      <c r="O3262" s="0" t="n">
        <f aca="false">IF(ABS(N3262-J3262)&lt;0.011,1,0)</f>
        <v>1</v>
      </c>
    </row>
    <row r="3263" customFormat="false" ht="15" hidden="false" customHeight="false" outlineLevel="0" collapsed="false">
      <c r="A3263" s="0" t="s">
        <v>15</v>
      </c>
      <c r="B3263" s="0" t="s">
        <v>452</v>
      </c>
      <c r="C3263" s="0" t="n">
        <v>17</v>
      </c>
      <c r="D3263" s="0" t="n">
        <v>53533</v>
      </c>
      <c r="E3263" s="0" t="s">
        <v>253</v>
      </c>
      <c r="F3263" s="0" t="n">
        <v>6.9</v>
      </c>
      <c r="G3263" s="0" t="n">
        <v>0.2</v>
      </c>
      <c r="H3263" s="0" t="n">
        <v>1.38</v>
      </c>
      <c r="I3263" s="0" t="n">
        <v>6.9</v>
      </c>
      <c r="J3263" s="0" t="n">
        <v>5.52</v>
      </c>
      <c r="K3263" s="0" t="s">
        <v>18</v>
      </c>
      <c r="L3263" s="0" t="s">
        <v>453</v>
      </c>
      <c r="M3263" s="0" t="n">
        <f aca="false">CEILING(G3263,1)*F3263</f>
        <v>6.9</v>
      </c>
      <c r="N3263" s="0" t="n">
        <f aca="false">M3263-H3263</f>
        <v>5.52</v>
      </c>
      <c r="O3263" s="0" t="n">
        <f aca="false">IF(ABS(N3263-J3263)&lt;0.011,1,0)</f>
        <v>1</v>
      </c>
    </row>
    <row r="3264" customFormat="false" ht="15" hidden="false" customHeight="false" outlineLevel="0" collapsed="false">
      <c r="A3264" s="0" t="s">
        <v>15</v>
      </c>
      <c r="B3264" s="0" t="s">
        <v>452</v>
      </c>
      <c r="C3264" s="0" t="n">
        <v>17</v>
      </c>
      <c r="D3264" s="0" t="n">
        <v>53533</v>
      </c>
      <c r="E3264" s="0" t="s">
        <v>48</v>
      </c>
      <c r="F3264" s="0" t="n">
        <v>6.9</v>
      </c>
      <c r="G3264" s="0" t="n">
        <v>0.2</v>
      </c>
      <c r="H3264" s="0" t="n">
        <v>1.38</v>
      </c>
      <c r="I3264" s="0" t="n">
        <v>6.9</v>
      </c>
      <c r="J3264" s="0" t="n">
        <v>5.52</v>
      </c>
      <c r="K3264" s="0" t="s">
        <v>18</v>
      </c>
      <c r="L3264" s="0" t="s">
        <v>453</v>
      </c>
      <c r="M3264" s="0" t="n">
        <f aca="false">CEILING(G3264,1)*F3264</f>
        <v>6.9</v>
      </c>
      <c r="N3264" s="0" t="n">
        <f aca="false">M3264-H3264</f>
        <v>5.52</v>
      </c>
      <c r="O3264" s="0" t="n">
        <f aca="false">IF(ABS(N3264-J3264)&lt;0.011,1,0)</f>
        <v>1</v>
      </c>
    </row>
    <row r="3265" customFormat="false" ht="15" hidden="false" customHeight="false" outlineLevel="0" collapsed="false">
      <c r="A3265" s="0" t="s">
        <v>15</v>
      </c>
      <c r="B3265" s="0" t="s">
        <v>452</v>
      </c>
      <c r="C3265" s="0" t="n">
        <v>17</v>
      </c>
      <c r="D3265" s="0" t="n">
        <v>53533</v>
      </c>
      <c r="E3265" s="0" t="s">
        <v>181</v>
      </c>
      <c r="F3265" s="0" t="n">
        <v>1.8</v>
      </c>
      <c r="G3265" s="0" t="n">
        <v>0.6</v>
      </c>
      <c r="H3265" s="0" t="n">
        <v>1.08</v>
      </c>
      <c r="I3265" s="0" t="n">
        <v>1.8</v>
      </c>
      <c r="J3265" s="0" t="n">
        <v>0.72</v>
      </c>
      <c r="K3265" s="0" t="s">
        <v>18</v>
      </c>
      <c r="L3265" s="0" t="s">
        <v>453</v>
      </c>
      <c r="M3265" s="0" t="n">
        <f aca="false">CEILING(G3265,1)*F3265</f>
        <v>1.8</v>
      </c>
      <c r="N3265" s="0" t="n">
        <f aca="false">M3265-H3265</f>
        <v>0.72</v>
      </c>
      <c r="O3265" s="0" t="n">
        <f aca="false">IF(ABS(N3265-J3265)&lt;0.011,1,0)</f>
        <v>1</v>
      </c>
    </row>
    <row r="3266" customFormat="false" ht="15" hidden="false" customHeight="false" outlineLevel="0" collapsed="false">
      <c r="A3266" s="0" t="s">
        <v>15</v>
      </c>
      <c r="B3266" s="0" t="s">
        <v>452</v>
      </c>
      <c r="C3266" s="0" t="n">
        <v>17</v>
      </c>
      <c r="D3266" s="0" t="n">
        <v>53533</v>
      </c>
      <c r="E3266" s="0" t="s">
        <v>161</v>
      </c>
      <c r="F3266" s="0" t="n">
        <v>5.2</v>
      </c>
      <c r="G3266" s="0" t="n">
        <v>0.2</v>
      </c>
      <c r="H3266" s="0" t="n">
        <v>1.04</v>
      </c>
      <c r="I3266" s="0" t="n">
        <v>5.2</v>
      </c>
      <c r="J3266" s="0" t="n">
        <v>4.16</v>
      </c>
      <c r="K3266" s="0" t="s">
        <v>18</v>
      </c>
      <c r="L3266" s="0" t="s">
        <v>453</v>
      </c>
      <c r="M3266" s="0" t="n">
        <f aca="false">CEILING(G3266,1)*F3266</f>
        <v>5.2</v>
      </c>
      <c r="N3266" s="0" t="n">
        <f aca="false">M3266-H3266</f>
        <v>4.16</v>
      </c>
      <c r="O3266" s="0" t="n">
        <f aca="false">IF(ABS(N3266-J3266)&lt;0.011,1,0)</f>
        <v>1</v>
      </c>
    </row>
    <row r="3267" customFormat="false" ht="15" hidden="false" customHeight="false" outlineLevel="0" collapsed="false">
      <c r="A3267" s="0" t="s">
        <v>15</v>
      </c>
      <c r="B3267" s="0" t="s">
        <v>452</v>
      </c>
      <c r="C3267" s="0" t="n">
        <v>17</v>
      </c>
      <c r="D3267" s="0" t="n">
        <v>53533</v>
      </c>
      <c r="E3267" s="0" t="s">
        <v>108</v>
      </c>
      <c r="F3267" s="0" t="n">
        <v>4.7</v>
      </c>
      <c r="G3267" s="0" t="n">
        <v>0.2</v>
      </c>
      <c r="H3267" s="0" t="n">
        <v>0.94</v>
      </c>
      <c r="I3267" s="0" t="n">
        <v>4.7</v>
      </c>
      <c r="J3267" s="0" t="n">
        <v>3.76</v>
      </c>
      <c r="K3267" s="0" t="s">
        <v>18</v>
      </c>
      <c r="L3267" s="0" t="s">
        <v>453</v>
      </c>
      <c r="M3267" s="0" t="n">
        <f aca="false">CEILING(G3267,1)*F3267</f>
        <v>4.7</v>
      </c>
      <c r="N3267" s="0" t="n">
        <f aca="false">M3267-H3267</f>
        <v>3.76</v>
      </c>
      <c r="O3267" s="0" t="n">
        <f aca="false">IF(ABS(N3267-J3267)&lt;0.011,1,0)</f>
        <v>1</v>
      </c>
    </row>
    <row r="3268" customFormat="false" ht="15" hidden="false" customHeight="false" outlineLevel="0" collapsed="false">
      <c r="A3268" s="0" t="s">
        <v>15</v>
      </c>
      <c r="B3268" s="0" t="s">
        <v>452</v>
      </c>
      <c r="C3268" s="0" t="n">
        <v>17</v>
      </c>
      <c r="D3268" s="0" t="n">
        <v>53533</v>
      </c>
      <c r="E3268" s="0" t="s">
        <v>87</v>
      </c>
      <c r="F3268" s="0" t="n">
        <v>19.9</v>
      </c>
      <c r="G3268" s="0" t="n">
        <v>0.2</v>
      </c>
      <c r="H3268" s="0" t="n">
        <v>3.98</v>
      </c>
      <c r="I3268" s="0" t="n">
        <v>19.9</v>
      </c>
      <c r="J3268" s="0" t="n">
        <v>15.92</v>
      </c>
      <c r="K3268" s="0" t="s">
        <v>18</v>
      </c>
      <c r="L3268" s="0" t="s">
        <v>453</v>
      </c>
      <c r="M3268" s="0" t="n">
        <f aca="false">CEILING(G3268,1)*F3268</f>
        <v>19.9</v>
      </c>
      <c r="N3268" s="0" t="n">
        <f aca="false">M3268-H3268</f>
        <v>15.92</v>
      </c>
      <c r="O3268" s="0" t="n">
        <f aca="false">IF(ABS(N3268-J3268)&lt;0.011,1,0)</f>
        <v>1</v>
      </c>
    </row>
    <row r="3269" customFormat="false" ht="15" hidden="false" customHeight="false" outlineLevel="0" collapsed="false">
      <c r="A3269" s="0" t="s">
        <v>15</v>
      </c>
      <c r="B3269" s="0" t="s">
        <v>452</v>
      </c>
      <c r="C3269" s="0" t="n">
        <v>17</v>
      </c>
      <c r="D3269" s="0" t="n">
        <v>53533</v>
      </c>
      <c r="E3269" s="0" t="s">
        <v>88</v>
      </c>
      <c r="F3269" s="0" t="n">
        <v>3.9</v>
      </c>
      <c r="G3269" s="0" t="n">
        <v>0.4</v>
      </c>
      <c r="H3269" s="0" t="n">
        <v>1.56</v>
      </c>
      <c r="I3269" s="0" t="n">
        <v>3.9</v>
      </c>
      <c r="J3269" s="0" t="n">
        <v>2.34</v>
      </c>
      <c r="K3269" s="0" t="s">
        <v>18</v>
      </c>
      <c r="L3269" s="0" t="s">
        <v>453</v>
      </c>
      <c r="M3269" s="0" t="n">
        <f aca="false">CEILING(G3269,1)*F3269</f>
        <v>3.9</v>
      </c>
      <c r="N3269" s="0" t="n">
        <f aca="false">M3269-H3269</f>
        <v>2.34</v>
      </c>
      <c r="O3269" s="0" t="n">
        <f aca="false">IF(ABS(N3269-J3269)&lt;0.011,1,0)</f>
        <v>1</v>
      </c>
    </row>
    <row r="3270" customFormat="false" ht="15" hidden="false" customHeight="false" outlineLevel="0" collapsed="false">
      <c r="A3270" s="0" t="s">
        <v>15</v>
      </c>
      <c r="B3270" s="0" t="s">
        <v>452</v>
      </c>
      <c r="C3270" s="0" t="n">
        <v>17</v>
      </c>
      <c r="D3270" s="0" t="n">
        <v>53533</v>
      </c>
      <c r="E3270" s="0" t="s">
        <v>222</v>
      </c>
      <c r="F3270" s="0" t="n">
        <v>5.8</v>
      </c>
      <c r="G3270" s="0" t="n">
        <v>0.2</v>
      </c>
      <c r="H3270" s="0" t="n">
        <v>1.16</v>
      </c>
      <c r="I3270" s="0" t="n">
        <v>5.8</v>
      </c>
      <c r="J3270" s="0" t="n">
        <v>4.64</v>
      </c>
      <c r="K3270" s="0" t="s">
        <v>18</v>
      </c>
      <c r="L3270" s="0" t="s">
        <v>453</v>
      </c>
      <c r="M3270" s="0" t="n">
        <f aca="false">CEILING(G3270,1)*F3270</f>
        <v>5.8</v>
      </c>
      <c r="N3270" s="0" t="n">
        <f aca="false">M3270-H3270</f>
        <v>4.64</v>
      </c>
      <c r="O3270" s="0" t="n">
        <f aca="false">IF(ABS(N3270-J3270)&lt;0.011,1,0)</f>
        <v>1</v>
      </c>
    </row>
    <row r="3271" customFormat="false" ht="15" hidden="false" customHeight="false" outlineLevel="0" collapsed="false">
      <c r="A3271" s="0" t="s">
        <v>15</v>
      </c>
      <c r="B3271" s="0" t="s">
        <v>452</v>
      </c>
      <c r="C3271" s="0" t="n">
        <v>17</v>
      </c>
      <c r="D3271" s="0" t="n">
        <v>53533</v>
      </c>
      <c r="E3271" s="0" t="s">
        <v>41</v>
      </c>
      <c r="F3271" s="0" t="n">
        <v>3.9</v>
      </c>
      <c r="G3271" s="0" t="n">
        <v>0.2</v>
      </c>
      <c r="H3271" s="0" t="n">
        <v>0.78</v>
      </c>
      <c r="I3271" s="0" t="n">
        <v>3.9</v>
      </c>
      <c r="J3271" s="0" t="n">
        <v>3.12</v>
      </c>
      <c r="K3271" s="0" t="s">
        <v>18</v>
      </c>
      <c r="L3271" s="0" t="s">
        <v>453</v>
      </c>
      <c r="M3271" s="0" t="n">
        <f aca="false">CEILING(G3271,1)*F3271</f>
        <v>3.9</v>
      </c>
      <c r="N3271" s="0" t="n">
        <f aca="false">M3271-H3271</f>
        <v>3.12</v>
      </c>
      <c r="O3271" s="0" t="n">
        <f aca="false">IF(ABS(N3271-J3271)&lt;0.011,1,0)</f>
        <v>1</v>
      </c>
    </row>
    <row r="3272" customFormat="false" ht="15" hidden="false" customHeight="false" outlineLevel="0" collapsed="false">
      <c r="A3272" s="0" t="s">
        <v>15</v>
      </c>
      <c r="B3272" s="0" t="s">
        <v>452</v>
      </c>
      <c r="C3272" s="0" t="n">
        <v>17</v>
      </c>
      <c r="D3272" s="0" t="n">
        <v>53533</v>
      </c>
      <c r="E3272" s="0" t="s">
        <v>67</v>
      </c>
      <c r="F3272" s="0" t="n">
        <v>4.2</v>
      </c>
      <c r="G3272" s="0" t="n">
        <v>0.2</v>
      </c>
      <c r="H3272" s="0" t="n">
        <v>0.84</v>
      </c>
      <c r="I3272" s="0" t="n">
        <v>4.2</v>
      </c>
      <c r="J3272" s="0" t="n">
        <v>3.36</v>
      </c>
      <c r="K3272" s="0" t="s">
        <v>18</v>
      </c>
      <c r="L3272" s="0" t="s">
        <v>453</v>
      </c>
      <c r="M3272" s="0" t="n">
        <f aca="false">CEILING(G3272,1)*F3272</f>
        <v>4.2</v>
      </c>
      <c r="N3272" s="0" t="n">
        <f aca="false">M3272-H3272</f>
        <v>3.36</v>
      </c>
      <c r="O3272" s="0" t="n">
        <f aca="false">IF(ABS(N3272-J3272)&lt;0.011,1,0)</f>
        <v>1</v>
      </c>
    </row>
    <row r="3273" customFormat="false" ht="15" hidden="false" customHeight="false" outlineLevel="0" collapsed="false">
      <c r="A3273" s="0" t="s">
        <v>15</v>
      </c>
      <c r="B3273" s="0" t="s">
        <v>452</v>
      </c>
      <c r="C3273" s="0" t="n">
        <v>17</v>
      </c>
      <c r="D3273" s="0" t="n">
        <v>53533</v>
      </c>
      <c r="E3273" s="0" t="s">
        <v>407</v>
      </c>
      <c r="F3273" s="0" t="n">
        <v>25</v>
      </c>
      <c r="G3273" s="0" t="n">
        <v>0.4</v>
      </c>
      <c r="H3273" s="0" t="n">
        <v>10</v>
      </c>
      <c r="I3273" s="0" t="n">
        <v>25</v>
      </c>
      <c r="J3273" s="0" t="n">
        <v>15</v>
      </c>
      <c r="K3273" s="0" t="s">
        <v>18</v>
      </c>
      <c r="L3273" s="0" t="s">
        <v>453</v>
      </c>
      <c r="M3273" s="0" t="n">
        <f aca="false">CEILING(G3273,1)*F3273</f>
        <v>25</v>
      </c>
      <c r="N3273" s="0" t="n">
        <f aca="false">M3273-H3273</f>
        <v>15</v>
      </c>
      <c r="O3273" s="0" t="n">
        <f aca="false">IF(ABS(N3273-J3273)&lt;0.011,1,0)</f>
        <v>1</v>
      </c>
    </row>
    <row r="3274" customFormat="false" ht="15" hidden="false" customHeight="false" outlineLevel="0" collapsed="false">
      <c r="A3274" s="0" t="s">
        <v>15</v>
      </c>
      <c r="B3274" s="0" t="s">
        <v>452</v>
      </c>
      <c r="C3274" s="0" t="n">
        <v>17</v>
      </c>
      <c r="D3274" s="0" t="n">
        <v>53533</v>
      </c>
      <c r="E3274" s="0" t="s">
        <v>122</v>
      </c>
      <c r="F3274" s="0" t="n">
        <v>4.9</v>
      </c>
      <c r="G3274" s="0" t="n">
        <v>0.2</v>
      </c>
      <c r="H3274" s="0" t="n">
        <v>0.98</v>
      </c>
      <c r="I3274" s="0" t="n">
        <v>4.9</v>
      </c>
      <c r="J3274" s="0" t="n">
        <v>3.92</v>
      </c>
      <c r="K3274" s="0" t="s">
        <v>18</v>
      </c>
      <c r="L3274" s="0" t="s">
        <v>453</v>
      </c>
      <c r="M3274" s="0" t="n">
        <f aca="false">CEILING(G3274,1)*F3274</f>
        <v>4.9</v>
      </c>
      <c r="N3274" s="0" t="n">
        <f aca="false">M3274-H3274</f>
        <v>3.92</v>
      </c>
      <c r="O3274" s="0" t="n">
        <f aca="false">IF(ABS(N3274-J3274)&lt;0.011,1,0)</f>
        <v>1</v>
      </c>
    </row>
    <row r="3275" customFormat="false" ht="15" hidden="false" customHeight="false" outlineLevel="0" collapsed="false">
      <c r="A3275" s="0" t="s">
        <v>15</v>
      </c>
      <c r="B3275" s="0" t="s">
        <v>452</v>
      </c>
      <c r="C3275" s="0" t="n">
        <v>17</v>
      </c>
      <c r="D3275" s="0" t="n">
        <v>53533</v>
      </c>
      <c r="E3275" s="0" t="s">
        <v>151</v>
      </c>
      <c r="F3275" s="0" t="n">
        <v>5.8</v>
      </c>
      <c r="G3275" s="0" t="n">
        <v>0.2</v>
      </c>
      <c r="H3275" s="0" t="n">
        <v>1.16</v>
      </c>
      <c r="I3275" s="0" t="n">
        <v>5.8</v>
      </c>
      <c r="J3275" s="0" t="n">
        <v>4.64</v>
      </c>
      <c r="K3275" s="0" t="s">
        <v>18</v>
      </c>
      <c r="L3275" s="0" t="s">
        <v>453</v>
      </c>
      <c r="M3275" s="0" t="n">
        <f aca="false">CEILING(G3275,1)*F3275</f>
        <v>5.8</v>
      </c>
      <c r="N3275" s="0" t="n">
        <f aca="false">M3275-H3275</f>
        <v>4.64</v>
      </c>
      <c r="O3275" s="0" t="n">
        <f aca="false">IF(ABS(N3275-J3275)&lt;0.011,1,0)</f>
        <v>1</v>
      </c>
    </row>
    <row r="3276" customFormat="false" ht="15" hidden="false" customHeight="false" outlineLevel="0" collapsed="false">
      <c r="A3276" s="0" t="s">
        <v>15</v>
      </c>
      <c r="B3276" s="0" t="s">
        <v>452</v>
      </c>
      <c r="C3276" s="0" t="n">
        <v>17</v>
      </c>
      <c r="D3276" s="0" t="n">
        <v>53533</v>
      </c>
      <c r="E3276" s="0" t="s">
        <v>50</v>
      </c>
      <c r="F3276" s="0" t="n">
        <v>18.6</v>
      </c>
      <c r="G3276" s="0" t="n">
        <v>0.4</v>
      </c>
      <c r="H3276" s="0" t="n">
        <v>7.44</v>
      </c>
      <c r="I3276" s="0" t="n">
        <v>18.6</v>
      </c>
      <c r="J3276" s="0" t="n">
        <v>11.16</v>
      </c>
      <c r="K3276" s="0" t="s">
        <v>18</v>
      </c>
      <c r="L3276" s="0" t="s">
        <v>453</v>
      </c>
      <c r="M3276" s="0" t="n">
        <f aca="false">CEILING(G3276,1)*F3276</f>
        <v>18.6</v>
      </c>
      <c r="N3276" s="0" t="n">
        <f aca="false">M3276-H3276</f>
        <v>11.16</v>
      </c>
      <c r="O3276" s="0" t="n">
        <f aca="false">IF(ABS(N3276-J3276)&lt;0.011,1,0)</f>
        <v>1</v>
      </c>
    </row>
    <row r="3277" customFormat="false" ht="15" hidden="false" customHeight="false" outlineLevel="0" collapsed="false">
      <c r="A3277" s="0" t="s">
        <v>15</v>
      </c>
      <c r="B3277" s="0" t="s">
        <v>452</v>
      </c>
      <c r="C3277" s="0" t="n">
        <v>17</v>
      </c>
      <c r="D3277" s="0" t="n">
        <v>53533</v>
      </c>
      <c r="E3277" s="0" t="s">
        <v>42</v>
      </c>
      <c r="F3277" s="0" t="n">
        <v>8.7</v>
      </c>
      <c r="G3277" s="0" t="n">
        <v>0.2</v>
      </c>
      <c r="H3277" s="0" t="n">
        <v>1.74</v>
      </c>
      <c r="I3277" s="0" t="n">
        <v>8.7</v>
      </c>
      <c r="J3277" s="0" t="n">
        <v>6.96</v>
      </c>
      <c r="K3277" s="0" t="s">
        <v>18</v>
      </c>
      <c r="L3277" s="0" t="s">
        <v>453</v>
      </c>
      <c r="M3277" s="0" t="n">
        <f aca="false">CEILING(G3277,1)*F3277</f>
        <v>8.7</v>
      </c>
      <c r="N3277" s="0" t="n">
        <f aca="false">M3277-H3277</f>
        <v>6.96</v>
      </c>
      <c r="O3277" s="0" t="n">
        <f aca="false">IF(ABS(N3277-J3277)&lt;0.011,1,0)</f>
        <v>1</v>
      </c>
    </row>
    <row r="3278" customFormat="false" ht="15" hidden="false" customHeight="false" outlineLevel="0" collapsed="false">
      <c r="A3278" s="0" t="s">
        <v>15</v>
      </c>
      <c r="B3278" s="0" t="s">
        <v>452</v>
      </c>
      <c r="C3278" s="0" t="n">
        <v>17</v>
      </c>
      <c r="D3278" s="0" t="n">
        <v>53533</v>
      </c>
      <c r="E3278" s="0" t="s">
        <v>21</v>
      </c>
      <c r="F3278" s="0" t="n">
        <v>4.9</v>
      </c>
      <c r="G3278" s="0" t="n">
        <v>0.2</v>
      </c>
      <c r="H3278" s="0" t="n">
        <v>0.98</v>
      </c>
      <c r="I3278" s="0" t="n">
        <v>4.9</v>
      </c>
      <c r="J3278" s="0" t="n">
        <v>3.92</v>
      </c>
      <c r="K3278" s="0" t="s">
        <v>18</v>
      </c>
      <c r="L3278" s="0" t="s">
        <v>453</v>
      </c>
      <c r="M3278" s="0" t="n">
        <f aca="false">CEILING(G3278,1)*F3278</f>
        <v>4.9</v>
      </c>
      <c r="N3278" s="0" t="n">
        <f aca="false">M3278-H3278</f>
        <v>3.92</v>
      </c>
      <c r="O3278" s="0" t="n">
        <f aca="false">IF(ABS(N3278-J3278)&lt;0.011,1,0)</f>
        <v>1</v>
      </c>
    </row>
    <row r="3279" customFormat="false" ht="15" hidden="false" customHeight="false" outlineLevel="0" collapsed="false">
      <c r="A3279" s="0" t="s">
        <v>15</v>
      </c>
      <c r="B3279" s="0" t="s">
        <v>452</v>
      </c>
      <c r="C3279" s="0" t="n">
        <v>21</v>
      </c>
      <c r="D3279" s="0" t="n">
        <v>53555</v>
      </c>
      <c r="E3279" s="0" t="s">
        <v>84</v>
      </c>
      <c r="F3279" s="0" t="n">
        <v>19</v>
      </c>
      <c r="G3279" s="0" t="n">
        <v>0.5</v>
      </c>
      <c r="H3279" s="0" t="n">
        <v>9.5</v>
      </c>
      <c r="I3279" s="0" t="n">
        <v>19</v>
      </c>
      <c r="J3279" s="0" t="n">
        <v>9.5</v>
      </c>
      <c r="K3279" s="0" t="s">
        <v>18</v>
      </c>
      <c r="L3279" s="0" t="s">
        <v>134</v>
      </c>
      <c r="M3279" s="0" t="n">
        <f aca="false">CEILING(G3279,1)*F3279</f>
        <v>19</v>
      </c>
      <c r="N3279" s="0" t="n">
        <f aca="false">M3279-H3279</f>
        <v>9.5</v>
      </c>
      <c r="O3279" s="0" t="n">
        <f aca="false">IF(ABS(N3279-J3279)&lt;0.011,1,0)</f>
        <v>1</v>
      </c>
    </row>
    <row r="3280" customFormat="false" ht="15" hidden="false" customHeight="false" outlineLevel="0" collapsed="false">
      <c r="A3280" s="0" t="s">
        <v>15</v>
      </c>
      <c r="B3280" s="0" t="s">
        <v>452</v>
      </c>
      <c r="C3280" s="0" t="n">
        <v>21</v>
      </c>
      <c r="D3280" s="0" t="n">
        <v>53555</v>
      </c>
      <c r="E3280" s="0" t="s">
        <v>181</v>
      </c>
      <c r="F3280" s="0" t="n">
        <v>1.8</v>
      </c>
      <c r="G3280" s="0" t="n">
        <v>0.5</v>
      </c>
      <c r="H3280" s="0" t="n">
        <v>0.9</v>
      </c>
      <c r="I3280" s="0" t="n">
        <v>1.8</v>
      </c>
      <c r="J3280" s="0" t="n">
        <v>0.9</v>
      </c>
      <c r="K3280" s="0" t="s">
        <v>18</v>
      </c>
      <c r="L3280" s="0" t="s">
        <v>134</v>
      </c>
      <c r="M3280" s="0" t="n">
        <f aca="false">CEILING(G3280,1)*F3280</f>
        <v>1.8</v>
      </c>
      <c r="N3280" s="0" t="n">
        <f aca="false">M3280-H3280</f>
        <v>0.9</v>
      </c>
      <c r="O3280" s="0" t="n">
        <f aca="false">IF(ABS(N3280-J3280)&lt;0.011,1,0)</f>
        <v>1</v>
      </c>
    </row>
    <row r="3281" customFormat="false" ht="15" hidden="false" customHeight="false" outlineLevel="0" collapsed="false">
      <c r="A3281" s="0" t="s">
        <v>15</v>
      </c>
      <c r="B3281" s="0" t="s">
        <v>452</v>
      </c>
      <c r="C3281" s="0" t="n">
        <v>21</v>
      </c>
      <c r="D3281" s="0" t="n">
        <v>53555</v>
      </c>
      <c r="E3281" s="0" t="s">
        <v>80</v>
      </c>
      <c r="F3281" s="0" t="n">
        <v>3.9</v>
      </c>
      <c r="G3281" s="0" t="n">
        <v>0.5</v>
      </c>
      <c r="H3281" s="0" t="n">
        <v>1.95</v>
      </c>
      <c r="I3281" s="0" t="n">
        <v>3.9</v>
      </c>
      <c r="J3281" s="0" t="n">
        <v>1.95</v>
      </c>
      <c r="K3281" s="0" t="s">
        <v>18</v>
      </c>
      <c r="L3281" s="0" t="s">
        <v>134</v>
      </c>
      <c r="M3281" s="0" t="n">
        <f aca="false">CEILING(G3281,1)*F3281</f>
        <v>3.9</v>
      </c>
      <c r="N3281" s="0" t="n">
        <f aca="false">M3281-H3281</f>
        <v>1.95</v>
      </c>
      <c r="O3281" s="0" t="n">
        <f aca="false">IF(ABS(N3281-J3281)&lt;0.011,1,0)</f>
        <v>1</v>
      </c>
    </row>
    <row r="3282" customFormat="false" ht="15" hidden="false" customHeight="false" outlineLevel="0" collapsed="false">
      <c r="A3282" s="0" t="s">
        <v>15</v>
      </c>
      <c r="B3282" s="0" t="s">
        <v>452</v>
      </c>
      <c r="C3282" s="0" t="n">
        <v>21</v>
      </c>
      <c r="D3282" s="0" t="n">
        <v>53555</v>
      </c>
      <c r="E3282" s="0" t="s">
        <v>115</v>
      </c>
      <c r="F3282" s="0" t="n">
        <v>2.9</v>
      </c>
      <c r="G3282" s="0" t="n">
        <v>0.5</v>
      </c>
      <c r="H3282" s="0" t="n">
        <v>1.45</v>
      </c>
      <c r="I3282" s="0" t="n">
        <v>2.9</v>
      </c>
      <c r="J3282" s="0" t="n">
        <v>1.45</v>
      </c>
      <c r="K3282" s="0" t="s">
        <v>18</v>
      </c>
      <c r="L3282" s="0" t="s">
        <v>134</v>
      </c>
      <c r="M3282" s="0" t="n">
        <f aca="false">CEILING(G3282,1)*F3282</f>
        <v>2.9</v>
      </c>
      <c r="N3282" s="0" t="n">
        <f aca="false">M3282-H3282</f>
        <v>1.45</v>
      </c>
      <c r="O3282" s="0" t="n">
        <f aca="false">IF(ABS(N3282-J3282)&lt;0.011,1,0)</f>
        <v>1</v>
      </c>
    </row>
    <row r="3283" customFormat="false" ht="15" hidden="false" customHeight="false" outlineLevel="0" collapsed="false">
      <c r="A3283" s="0" t="s">
        <v>15</v>
      </c>
      <c r="B3283" s="0" t="s">
        <v>452</v>
      </c>
      <c r="C3283" s="0" t="n">
        <v>21</v>
      </c>
      <c r="D3283" s="0" t="n">
        <v>53555</v>
      </c>
      <c r="E3283" s="0" t="s">
        <v>61</v>
      </c>
      <c r="F3283" s="0" t="n">
        <v>2</v>
      </c>
      <c r="G3283" s="0" t="n">
        <v>0.5</v>
      </c>
      <c r="H3283" s="0" t="n">
        <v>1</v>
      </c>
      <c r="I3283" s="0" t="n">
        <v>2</v>
      </c>
      <c r="J3283" s="0" t="n">
        <v>1</v>
      </c>
      <c r="K3283" s="0" t="s">
        <v>18</v>
      </c>
      <c r="L3283" s="0" t="s">
        <v>134</v>
      </c>
      <c r="M3283" s="0" t="n">
        <f aca="false">CEILING(G3283,1)*F3283</f>
        <v>2</v>
      </c>
      <c r="N3283" s="0" t="n">
        <f aca="false">M3283-H3283</f>
        <v>1</v>
      </c>
      <c r="O3283" s="0" t="n">
        <f aca="false">IF(ABS(N3283-J3283)&lt;0.011,1,0)</f>
        <v>1</v>
      </c>
    </row>
    <row r="3284" customFormat="false" ht="15" hidden="false" customHeight="false" outlineLevel="0" collapsed="false">
      <c r="A3284" s="0" t="s">
        <v>15</v>
      </c>
      <c r="B3284" s="0" t="s">
        <v>452</v>
      </c>
      <c r="C3284" s="0" t="n">
        <v>21</v>
      </c>
      <c r="D3284" s="0" t="n">
        <v>53555</v>
      </c>
      <c r="E3284" s="0" t="s">
        <v>56</v>
      </c>
      <c r="F3284" s="0" t="n">
        <v>5.2</v>
      </c>
      <c r="G3284" s="0" t="n">
        <v>0.5</v>
      </c>
      <c r="H3284" s="0" t="n">
        <v>2.6</v>
      </c>
      <c r="I3284" s="0" t="n">
        <v>5.2</v>
      </c>
      <c r="J3284" s="0" t="n">
        <v>2.6</v>
      </c>
      <c r="K3284" s="0" t="s">
        <v>18</v>
      </c>
      <c r="L3284" s="0" t="s">
        <v>134</v>
      </c>
      <c r="M3284" s="0" t="n">
        <f aca="false">CEILING(G3284,1)*F3284</f>
        <v>5.2</v>
      </c>
      <c r="N3284" s="0" t="n">
        <f aca="false">M3284-H3284</f>
        <v>2.6</v>
      </c>
      <c r="O3284" s="0" t="n">
        <f aca="false">IF(ABS(N3284-J3284)&lt;0.011,1,0)</f>
        <v>1</v>
      </c>
    </row>
    <row r="3285" customFormat="false" ht="15" hidden="false" customHeight="false" outlineLevel="0" collapsed="false">
      <c r="A3285" s="0" t="s">
        <v>15</v>
      </c>
      <c r="B3285" s="0" t="s">
        <v>452</v>
      </c>
      <c r="C3285" s="0" t="n">
        <v>21</v>
      </c>
      <c r="D3285" s="0" t="n">
        <v>53555</v>
      </c>
      <c r="E3285" s="0" t="s">
        <v>82</v>
      </c>
      <c r="F3285" s="0" t="n">
        <v>19.9</v>
      </c>
      <c r="G3285" s="0" t="n">
        <v>0.5</v>
      </c>
      <c r="H3285" s="0" t="n">
        <v>9.95</v>
      </c>
      <c r="I3285" s="0" t="n">
        <v>19.9</v>
      </c>
      <c r="J3285" s="0" t="n">
        <v>9.95</v>
      </c>
      <c r="K3285" s="0" t="s">
        <v>18</v>
      </c>
      <c r="L3285" s="0" t="s">
        <v>134</v>
      </c>
      <c r="M3285" s="0" t="n">
        <f aca="false">CEILING(G3285,1)*F3285</f>
        <v>19.9</v>
      </c>
      <c r="N3285" s="0" t="n">
        <f aca="false">M3285-H3285</f>
        <v>9.95</v>
      </c>
      <c r="O3285" s="0" t="n">
        <f aca="false">IF(ABS(N3285-J3285)&lt;0.011,1,0)</f>
        <v>1</v>
      </c>
    </row>
    <row r="3286" customFormat="false" ht="15" hidden="false" customHeight="false" outlineLevel="0" collapsed="false">
      <c r="A3286" s="0" t="s">
        <v>15</v>
      </c>
      <c r="B3286" s="0" t="s">
        <v>452</v>
      </c>
      <c r="C3286" s="0" t="n">
        <v>22</v>
      </c>
      <c r="D3286" s="0" t="n">
        <v>53535</v>
      </c>
      <c r="E3286" s="0" t="s">
        <v>84</v>
      </c>
      <c r="F3286" s="0" t="n">
        <v>19</v>
      </c>
      <c r="G3286" s="0" t="n">
        <v>0.5</v>
      </c>
      <c r="H3286" s="0" t="n">
        <v>9.5</v>
      </c>
      <c r="I3286" s="0" t="n">
        <v>19</v>
      </c>
      <c r="J3286" s="0" t="n">
        <v>9.5</v>
      </c>
      <c r="K3286" s="0" t="s">
        <v>18</v>
      </c>
      <c r="L3286" s="0" t="s">
        <v>134</v>
      </c>
      <c r="M3286" s="0" t="n">
        <f aca="false">CEILING(G3286,1)*F3286</f>
        <v>19</v>
      </c>
      <c r="N3286" s="0" t="n">
        <f aca="false">M3286-H3286</f>
        <v>9.5</v>
      </c>
      <c r="O3286" s="0" t="n">
        <f aca="false">IF(ABS(N3286-J3286)&lt;0.011,1,0)</f>
        <v>1</v>
      </c>
    </row>
    <row r="3287" customFormat="false" ht="15" hidden="false" customHeight="false" outlineLevel="0" collapsed="false">
      <c r="A3287" s="0" t="s">
        <v>15</v>
      </c>
      <c r="B3287" s="0" t="s">
        <v>452</v>
      </c>
      <c r="C3287" s="0" t="n">
        <v>22</v>
      </c>
      <c r="D3287" s="0" t="n">
        <v>53535</v>
      </c>
      <c r="E3287" s="0" t="s">
        <v>181</v>
      </c>
      <c r="F3287" s="0" t="n">
        <v>1.8</v>
      </c>
      <c r="G3287" s="0" t="n">
        <v>0.5</v>
      </c>
      <c r="H3287" s="0" t="n">
        <v>0.9</v>
      </c>
      <c r="I3287" s="0" t="n">
        <v>1.8</v>
      </c>
      <c r="J3287" s="0" t="n">
        <v>0.9</v>
      </c>
      <c r="K3287" s="0" t="s">
        <v>18</v>
      </c>
      <c r="L3287" s="0" t="s">
        <v>134</v>
      </c>
      <c r="M3287" s="0" t="n">
        <f aca="false">CEILING(G3287,1)*F3287</f>
        <v>1.8</v>
      </c>
      <c r="N3287" s="0" t="n">
        <f aca="false">M3287-H3287</f>
        <v>0.9</v>
      </c>
      <c r="O3287" s="0" t="n">
        <f aca="false">IF(ABS(N3287-J3287)&lt;0.011,1,0)</f>
        <v>1</v>
      </c>
    </row>
    <row r="3288" customFormat="false" ht="15" hidden="false" customHeight="false" outlineLevel="0" collapsed="false">
      <c r="A3288" s="0" t="s">
        <v>15</v>
      </c>
      <c r="B3288" s="0" t="s">
        <v>452</v>
      </c>
      <c r="C3288" s="0" t="n">
        <v>22</v>
      </c>
      <c r="D3288" s="0" t="n">
        <v>53535</v>
      </c>
      <c r="E3288" s="0" t="s">
        <v>80</v>
      </c>
      <c r="F3288" s="0" t="n">
        <v>3.9</v>
      </c>
      <c r="G3288" s="0" t="n">
        <v>0.5</v>
      </c>
      <c r="H3288" s="0" t="n">
        <v>1.95</v>
      </c>
      <c r="I3288" s="0" t="n">
        <v>3.9</v>
      </c>
      <c r="J3288" s="0" t="n">
        <v>1.95</v>
      </c>
      <c r="K3288" s="0" t="s">
        <v>18</v>
      </c>
      <c r="L3288" s="0" t="s">
        <v>134</v>
      </c>
      <c r="M3288" s="0" t="n">
        <f aca="false">CEILING(G3288,1)*F3288</f>
        <v>3.9</v>
      </c>
      <c r="N3288" s="0" t="n">
        <f aca="false">M3288-H3288</f>
        <v>1.95</v>
      </c>
      <c r="O3288" s="0" t="n">
        <f aca="false">IF(ABS(N3288-J3288)&lt;0.011,1,0)</f>
        <v>1</v>
      </c>
    </row>
    <row r="3289" customFormat="false" ht="15" hidden="false" customHeight="false" outlineLevel="0" collapsed="false">
      <c r="A3289" s="0" t="s">
        <v>15</v>
      </c>
      <c r="B3289" s="0" t="s">
        <v>452</v>
      </c>
      <c r="C3289" s="0" t="n">
        <v>22</v>
      </c>
      <c r="D3289" s="0" t="n">
        <v>53535</v>
      </c>
      <c r="E3289" s="0" t="s">
        <v>115</v>
      </c>
      <c r="F3289" s="0" t="n">
        <v>2.9</v>
      </c>
      <c r="G3289" s="0" t="n">
        <v>0.5</v>
      </c>
      <c r="H3289" s="0" t="n">
        <v>1.45</v>
      </c>
      <c r="I3289" s="0" t="n">
        <v>2.9</v>
      </c>
      <c r="J3289" s="0" t="n">
        <v>1.45</v>
      </c>
      <c r="K3289" s="0" t="s">
        <v>18</v>
      </c>
      <c r="L3289" s="0" t="s">
        <v>134</v>
      </c>
      <c r="M3289" s="0" t="n">
        <f aca="false">CEILING(G3289,1)*F3289</f>
        <v>2.9</v>
      </c>
      <c r="N3289" s="0" t="n">
        <f aca="false">M3289-H3289</f>
        <v>1.45</v>
      </c>
      <c r="O3289" s="0" t="n">
        <f aca="false">IF(ABS(N3289-J3289)&lt;0.011,1,0)</f>
        <v>1</v>
      </c>
    </row>
    <row r="3290" customFormat="false" ht="15" hidden="false" customHeight="false" outlineLevel="0" collapsed="false">
      <c r="A3290" s="0" t="s">
        <v>15</v>
      </c>
      <c r="B3290" s="0" t="s">
        <v>452</v>
      </c>
      <c r="C3290" s="0" t="n">
        <v>22</v>
      </c>
      <c r="D3290" s="0" t="n">
        <v>53535</v>
      </c>
      <c r="E3290" s="0" t="s">
        <v>61</v>
      </c>
      <c r="F3290" s="0" t="n">
        <v>2</v>
      </c>
      <c r="G3290" s="0" t="n">
        <v>0.5</v>
      </c>
      <c r="H3290" s="0" t="n">
        <v>1</v>
      </c>
      <c r="I3290" s="0" t="n">
        <v>2</v>
      </c>
      <c r="J3290" s="0" t="n">
        <v>1</v>
      </c>
      <c r="K3290" s="0" t="s">
        <v>18</v>
      </c>
      <c r="L3290" s="0" t="s">
        <v>134</v>
      </c>
      <c r="M3290" s="0" t="n">
        <f aca="false">CEILING(G3290,1)*F3290</f>
        <v>2</v>
      </c>
      <c r="N3290" s="0" t="n">
        <f aca="false">M3290-H3290</f>
        <v>1</v>
      </c>
      <c r="O3290" s="0" t="n">
        <f aca="false">IF(ABS(N3290-J3290)&lt;0.011,1,0)</f>
        <v>1</v>
      </c>
    </row>
    <row r="3291" customFormat="false" ht="15" hidden="false" customHeight="false" outlineLevel="0" collapsed="false">
      <c r="A3291" s="0" t="s">
        <v>15</v>
      </c>
      <c r="B3291" s="0" t="s">
        <v>452</v>
      </c>
      <c r="C3291" s="0" t="n">
        <v>22</v>
      </c>
      <c r="D3291" s="0" t="n">
        <v>53535</v>
      </c>
      <c r="E3291" s="0" t="s">
        <v>56</v>
      </c>
      <c r="F3291" s="0" t="n">
        <v>5.2</v>
      </c>
      <c r="G3291" s="0" t="n">
        <v>0.5</v>
      </c>
      <c r="H3291" s="0" t="n">
        <v>2.6</v>
      </c>
      <c r="I3291" s="0" t="n">
        <v>5.2</v>
      </c>
      <c r="J3291" s="0" t="n">
        <v>2.6</v>
      </c>
      <c r="K3291" s="0" t="s">
        <v>18</v>
      </c>
      <c r="L3291" s="0" t="s">
        <v>134</v>
      </c>
      <c r="M3291" s="0" t="n">
        <f aca="false">CEILING(G3291,1)*F3291</f>
        <v>5.2</v>
      </c>
      <c r="N3291" s="0" t="n">
        <f aca="false">M3291-H3291</f>
        <v>2.6</v>
      </c>
      <c r="O3291" s="0" t="n">
        <f aca="false">IF(ABS(N3291-J3291)&lt;0.011,1,0)</f>
        <v>1</v>
      </c>
    </row>
    <row r="3292" customFormat="false" ht="15" hidden="false" customHeight="false" outlineLevel="0" collapsed="false">
      <c r="A3292" s="0" t="s">
        <v>15</v>
      </c>
      <c r="B3292" s="0" t="s">
        <v>452</v>
      </c>
      <c r="C3292" s="0" t="n">
        <v>22</v>
      </c>
      <c r="D3292" s="0" t="n">
        <v>53535</v>
      </c>
      <c r="E3292" s="0" t="s">
        <v>82</v>
      </c>
      <c r="F3292" s="0" t="n">
        <v>19.9</v>
      </c>
      <c r="G3292" s="0" t="n">
        <v>0.5</v>
      </c>
      <c r="H3292" s="0" t="n">
        <v>9.95</v>
      </c>
      <c r="I3292" s="0" t="n">
        <v>19.9</v>
      </c>
      <c r="J3292" s="0" t="n">
        <v>9.95</v>
      </c>
      <c r="K3292" s="0" t="s">
        <v>18</v>
      </c>
      <c r="L3292" s="0" t="s">
        <v>134</v>
      </c>
      <c r="M3292" s="0" t="n">
        <f aca="false">CEILING(G3292,1)*F3292</f>
        <v>19.9</v>
      </c>
      <c r="N3292" s="0" t="n">
        <f aca="false">M3292-H3292</f>
        <v>9.95</v>
      </c>
      <c r="O3292" s="0" t="n">
        <f aca="false">IF(ABS(N3292-J3292)&lt;0.011,1,0)</f>
        <v>1</v>
      </c>
    </row>
    <row r="3293" customFormat="false" ht="15" hidden="false" customHeight="false" outlineLevel="0" collapsed="false">
      <c r="A3293" s="0" t="s">
        <v>15</v>
      </c>
      <c r="B3293" s="0" t="s">
        <v>454</v>
      </c>
      <c r="C3293" s="0" t="n">
        <v>9</v>
      </c>
      <c r="D3293" s="0" t="n">
        <v>53587</v>
      </c>
      <c r="E3293" s="0" t="s">
        <v>17</v>
      </c>
      <c r="F3293" s="0" t="n">
        <v>13.9</v>
      </c>
      <c r="G3293" s="0" t="n">
        <v>0.14</v>
      </c>
      <c r="H3293" s="0" t="n">
        <v>1.95</v>
      </c>
      <c r="I3293" s="0" t="n">
        <v>13.9</v>
      </c>
      <c r="J3293" s="0" t="n">
        <v>11.95</v>
      </c>
      <c r="K3293" s="0" t="s">
        <v>18</v>
      </c>
      <c r="L3293" s="0" t="s">
        <v>455</v>
      </c>
      <c r="M3293" s="0" t="n">
        <f aca="false">CEILING(G3293,1)*F3293</f>
        <v>13.9</v>
      </c>
      <c r="N3293" s="0" t="n">
        <f aca="false">M3293-H3293</f>
        <v>11.95</v>
      </c>
      <c r="O3293" s="0" t="n">
        <f aca="false">IF(ABS(N3293-J3293)&lt;0.011,1,0)</f>
        <v>1</v>
      </c>
    </row>
    <row r="3294" customFormat="false" ht="15" hidden="false" customHeight="false" outlineLevel="0" collapsed="false">
      <c r="A3294" s="0" t="s">
        <v>15</v>
      </c>
      <c r="B3294" s="0" t="s">
        <v>454</v>
      </c>
      <c r="C3294" s="0" t="n">
        <v>9</v>
      </c>
      <c r="D3294" s="0" t="n">
        <v>53587</v>
      </c>
      <c r="E3294" s="0" t="s">
        <v>84</v>
      </c>
      <c r="F3294" s="0" t="n">
        <v>19</v>
      </c>
      <c r="G3294" s="0" t="n">
        <v>0.14</v>
      </c>
      <c r="H3294" s="0" t="n">
        <v>2.66</v>
      </c>
      <c r="I3294" s="0" t="n">
        <v>19</v>
      </c>
      <c r="J3294" s="0" t="n">
        <v>16.34</v>
      </c>
      <c r="K3294" s="0" t="s">
        <v>18</v>
      </c>
      <c r="L3294" s="0" t="s">
        <v>455</v>
      </c>
      <c r="M3294" s="0" t="n">
        <f aca="false">CEILING(G3294,1)*F3294</f>
        <v>19</v>
      </c>
      <c r="N3294" s="0" t="n">
        <f aca="false">M3294-H3294</f>
        <v>16.34</v>
      </c>
      <c r="O3294" s="0" t="n">
        <f aca="false">IF(ABS(N3294-J3294)&lt;0.011,1,0)</f>
        <v>1</v>
      </c>
    </row>
    <row r="3295" customFormat="false" ht="15" hidden="false" customHeight="false" outlineLevel="0" collapsed="false">
      <c r="A3295" s="0" t="s">
        <v>15</v>
      </c>
      <c r="B3295" s="0" t="s">
        <v>454</v>
      </c>
      <c r="C3295" s="0" t="n">
        <v>9</v>
      </c>
      <c r="D3295" s="0" t="n">
        <v>53587</v>
      </c>
      <c r="E3295" s="0" t="s">
        <v>208</v>
      </c>
      <c r="F3295" s="0" t="n">
        <v>7.5</v>
      </c>
      <c r="G3295" s="0" t="n">
        <v>0.14</v>
      </c>
      <c r="H3295" s="0" t="n">
        <v>1.05</v>
      </c>
      <c r="I3295" s="0" t="n">
        <v>7.5</v>
      </c>
      <c r="J3295" s="0" t="n">
        <v>6.45</v>
      </c>
      <c r="K3295" s="0" t="s">
        <v>18</v>
      </c>
      <c r="L3295" s="0" t="s">
        <v>455</v>
      </c>
      <c r="M3295" s="0" t="n">
        <f aca="false">CEILING(G3295,1)*F3295</f>
        <v>7.5</v>
      </c>
      <c r="N3295" s="0" t="n">
        <f aca="false">M3295-H3295</f>
        <v>6.45</v>
      </c>
      <c r="O3295" s="0" t="n">
        <f aca="false">IF(ABS(N3295-J3295)&lt;0.011,1,0)</f>
        <v>1</v>
      </c>
    </row>
    <row r="3296" customFormat="false" ht="15" hidden="false" customHeight="false" outlineLevel="0" collapsed="false">
      <c r="A3296" s="0" t="s">
        <v>15</v>
      </c>
      <c r="B3296" s="0" t="s">
        <v>454</v>
      </c>
      <c r="C3296" s="0" t="n">
        <v>9</v>
      </c>
      <c r="D3296" s="0" t="n">
        <v>53587</v>
      </c>
      <c r="E3296" s="0" t="s">
        <v>294</v>
      </c>
      <c r="F3296" s="0" t="n">
        <v>3.9</v>
      </c>
      <c r="G3296" s="0" t="n">
        <v>0.14</v>
      </c>
      <c r="H3296" s="0" t="n">
        <v>0.55</v>
      </c>
      <c r="I3296" s="0" t="n">
        <v>3.9</v>
      </c>
      <c r="J3296" s="0" t="n">
        <v>3.35</v>
      </c>
      <c r="K3296" s="0" t="s">
        <v>18</v>
      </c>
      <c r="L3296" s="0" t="s">
        <v>455</v>
      </c>
      <c r="M3296" s="0" t="n">
        <f aca="false">CEILING(G3296,1)*F3296</f>
        <v>3.9</v>
      </c>
      <c r="N3296" s="0" t="n">
        <f aca="false">M3296-H3296</f>
        <v>3.35</v>
      </c>
      <c r="O3296" s="0" t="n">
        <f aca="false">IF(ABS(N3296-J3296)&lt;0.011,1,0)</f>
        <v>1</v>
      </c>
    </row>
    <row r="3297" customFormat="false" ht="15" hidden="false" customHeight="false" outlineLevel="0" collapsed="false">
      <c r="A3297" s="0" t="s">
        <v>15</v>
      </c>
      <c r="B3297" s="0" t="s">
        <v>454</v>
      </c>
      <c r="C3297" s="0" t="n">
        <v>9</v>
      </c>
      <c r="D3297" s="0" t="n">
        <v>53587</v>
      </c>
      <c r="E3297" s="0" t="s">
        <v>247</v>
      </c>
      <c r="F3297" s="0" t="n">
        <v>3.2</v>
      </c>
      <c r="G3297" s="0" t="n">
        <v>0.14</v>
      </c>
      <c r="H3297" s="0" t="n">
        <v>0.45</v>
      </c>
      <c r="I3297" s="0" t="n">
        <v>3.2</v>
      </c>
      <c r="J3297" s="0" t="n">
        <v>2.75</v>
      </c>
      <c r="K3297" s="0" t="s">
        <v>18</v>
      </c>
      <c r="L3297" s="0" t="s">
        <v>455</v>
      </c>
      <c r="M3297" s="0" t="n">
        <f aca="false">CEILING(G3297,1)*F3297</f>
        <v>3.2</v>
      </c>
      <c r="N3297" s="0" t="n">
        <f aca="false">M3297-H3297</f>
        <v>2.75</v>
      </c>
      <c r="O3297" s="0" t="n">
        <f aca="false">IF(ABS(N3297-J3297)&lt;0.011,1,0)</f>
        <v>1</v>
      </c>
    </row>
    <row r="3298" customFormat="false" ht="15" hidden="false" customHeight="false" outlineLevel="0" collapsed="false">
      <c r="A3298" s="0" t="s">
        <v>15</v>
      </c>
      <c r="B3298" s="0" t="s">
        <v>454</v>
      </c>
      <c r="C3298" s="0" t="n">
        <v>9</v>
      </c>
      <c r="D3298" s="0" t="n">
        <v>53587</v>
      </c>
      <c r="E3298" s="0" t="s">
        <v>181</v>
      </c>
      <c r="F3298" s="0" t="n">
        <v>1.8</v>
      </c>
      <c r="G3298" s="0" t="n">
        <v>0.14</v>
      </c>
      <c r="H3298" s="0" t="n">
        <v>0.25</v>
      </c>
      <c r="I3298" s="0" t="n">
        <v>1.8</v>
      </c>
      <c r="J3298" s="0" t="n">
        <v>1.55</v>
      </c>
      <c r="K3298" s="0" t="s">
        <v>18</v>
      </c>
      <c r="L3298" s="0" t="s">
        <v>455</v>
      </c>
      <c r="M3298" s="0" t="n">
        <f aca="false">CEILING(G3298,1)*F3298</f>
        <v>1.8</v>
      </c>
      <c r="N3298" s="0" t="n">
        <f aca="false">M3298-H3298</f>
        <v>1.55</v>
      </c>
      <c r="O3298" s="0" t="n">
        <f aca="false">IF(ABS(N3298-J3298)&lt;0.011,1,0)</f>
        <v>1</v>
      </c>
    </row>
    <row r="3299" customFormat="false" ht="15" hidden="false" customHeight="false" outlineLevel="0" collapsed="false">
      <c r="A3299" s="0" t="s">
        <v>15</v>
      </c>
      <c r="B3299" s="0" t="s">
        <v>454</v>
      </c>
      <c r="C3299" s="0" t="n">
        <v>9</v>
      </c>
      <c r="D3299" s="0" t="n">
        <v>53587</v>
      </c>
      <c r="E3299" s="0" t="s">
        <v>27</v>
      </c>
      <c r="F3299" s="0" t="n">
        <v>14</v>
      </c>
      <c r="G3299" s="0" t="n">
        <v>0.14</v>
      </c>
      <c r="H3299" s="0" t="n">
        <v>1.96</v>
      </c>
      <c r="I3299" s="0" t="n">
        <v>14</v>
      </c>
      <c r="J3299" s="0" t="n">
        <v>12.04</v>
      </c>
      <c r="K3299" s="0" t="s">
        <v>18</v>
      </c>
      <c r="L3299" s="0" t="s">
        <v>455</v>
      </c>
      <c r="M3299" s="0" t="n">
        <f aca="false">CEILING(G3299,1)*F3299</f>
        <v>14</v>
      </c>
      <c r="N3299" s="0" t="n">
        <f aca="false">M3299-H3299</f>
        <v>12.04</v>
      </c>
      <c r="O3299" s="0" t="n">
        <f aca="false">IF(ABS(N3299-J3299)&lt;0.011,1,0)</f>
        <v>1</v>
      </c>
    </row>
    <row r="3300" customFormat="false" ht="15" hidden="false" customHeight="false" outlineLevel="0" collapsed="false">
      <c r="A3300" s="0" t="s">
        <v>15</v>
      </c>
      <c r="B3300" s="0" t="s">
        <v>454</v>
      </c>
      <c r="C3300" s="0" t="n">
        <v>9</v>
      </c>
      <c r="D3300" s="0" t="n">
        <v>53587</v>
      </c>
      <c r="E3300" s="0" t="s">
        <v>146</v>
      </c>
      <c r="F3300" s="0" t="n">
        <v>4</v>
      </c>
      <c r="G3300" s="0" t="n">
        <v>0.14</v>
      </c>
      <c r="H3300" s="0" t="n">
        <v>0.56</v>
      </c>
      <c r="I3300" s="0" t="n">
        <v>4</v>
      </c>
      <c r="J3300" s="0" t="n">
        <v>3.44</v>
      </c>
      <c r="K3300" s="0" t="s">
        <v>18</v>
      </c>
      <c r="L3300" s="0" t="s">
        <v>455</v>
      </c>
      <c r="M3300" s="0" t="n">
        <f aca="false">CEILING(G3300,1)*F3300</f>
        <v>4</v>
      </c>
      <c r="N3300" s="0" t="n">
        <f aca="false">M3300-H3300</f>
        <v>3.44</v>
      </c>
      <c r="O3300" s="0" t="n">
        <f aca="false">IF(ABS(N3300-J3300)&lt;0.011,1,0)</f>
        <v>1</v>
      </c>
    </row>
    <row r="3301" customFormat="false" ht="15" hidden="false" customHeight="false" outlineLevel="0" collapsed="false">
      <c r="A3301" s="0" t="s">
        <v>15</v>
      </c>
      <c r="B3301" s="0" t="s">
        <v>454</v>
      </c>
      <c r="C3301" s="0" t="n">
        <v>9</v>
      </c>
      <c r="D3301" s="0" t="n">
        <v>53587</v>
      </c>
      <c r="E3301" s="0" t="s">
        <v>106</v>
      </c>
      <c r="F3301" s="0" t="n">
        <v>4.7</v>
      </c>
      <c r="G3301" s="0" t="n">
        <v>0.14</v>
      </c>
      <c r="H3301" s="0" t="n">
        <v>0.66</v>
      </c>
      <c r="I3301" s="0" t="n">
        <v>4.7</v>
      </c>
      <c r="J3301" s="0" t="n">
        <v>4.04</v>
      </c>
      <c r="K3301" s="0" t="s">
        <v>18</v>
      </c>
      <c r="L3301" s="0" t="s">
        <v>455</v>
      </c>
      <c r="M3301" s="0" t="n">
        <f aca="false">CEILING(G3301,1)*F3301</f>
        <v>4.7</v>
      </c>
      <c r="N3301" s="0" t="n">
        <f aca="false">M3301-H3301</f>
        <v>4.04</v>
      </c>
      <c r="O3301" s="0" t="n">
        <f aca="false">IF(ABS(N3301-J3301)&lt;0.011,1,0)</f>
        <v>1</v>
      </c>
    </row>
    <row r="3302" customFormat="false" ht="15" hidden="false" customHeight="false" outlineLevel="0" collapsed="false">
      <c r="A3302" s="0" t="s">
        <v>15</v>
      </c>
      <c r="B3302" s="0" t="s">
        <v>454</v>
      </c>
      <c r="C3302" s="0" t="n">
        <v>9</v>
      </c>
      <c r="D3302" s="0" t="n">
        <v>53587</v>
      </c>
      <c r="E3302" s="0" t="s">
        <v>141</v>
      </c>
      <c r="F3302" s="0" t="n">
        <v>8.7</v>
      </c>
      <c r="G3302" s="0" t="n">
        <v>0.14</v>
      </c>
      <c r="H3302" s="0" t="n">
        <v>1.22</v>
      </c>
      <c r="I3302" s="0" t="n">
        <v>8.7</v>
      </c>
      <c r="J3302" s="0" t="n">
        <v>7.48</v>
      </c>
      <c r="K3302" s="0" t="s">
        <v>18</v>
      </c>
      <c r="L3302" s="0" t="s">
        <v>455</v>
      </c>
      <c r="M3302" s="0" t="n">
        <f aca="false">CEILING(G3302,1)*F3302</f>
        <v>8.7</v>
      </c>
      <c r="N3302" s="0" t="n">
        <f aca="false">M3302-H3302</f>
        <v>7.48</v>
      </c>
      <c r="O3302" s="0" t="n">
        <f aca="false">IF(ABS(N3302-J3302)&lt;0.011,1,0)</f>
        <v>1</v>
      </c>
    </row>
    <row r="3303" customFormat="false" ht="15" hidden="false" customHeight="false" outlineLevel="0" collapsed="false">
      <c r="A3303" s="0" t="s">
        <v>15</v>
      </c>
      <c r="B3303" s="0" t="s">
        <v>454</v>
      </c>
      <c r="C3303" s="0" t="n">
        <v>9</v>
      </c>
      <c r="D3303" s="0" t="n">
        <v>53587</v>
      </c>
      <c r="E3303" s="0" t="s">
        <v>32</v>
      </c>
      <c r="F3303" s="0" t="n">
        <v>2.2</v>
      </c>
      <c r="G3303" s="0" t="n">
        <v>0.29</v>
      </c>
      <c r="H3303" s="0" t="n">
        <v>0.64</v>
      </c>
      <c r="I3303" s="0" t="n">
        <v>2.2</v>
      </c>
      <c r="J3303" s="0" t="n">
        <v>1.56</v>
      </c>
      <c r="K3303" s="0" t="s">
        <v>18</v>
      </c>
      <c r="L3303" s="0" t="s">
        <v>455</v>
      </c>
      <c r="M3303" s="0" t="n">
        <f aca="false">CEILING(G3303,1)*F3303</f>
        <v>2.2</v>
      </c>
      <c r="N3303" s="0" t="n">
        <f aca="false">M3303-H3303</f>
        <v>1.56</v>
      </c>
      <c r="O3303" s="0" t="n">
        <f aca="false">IF(ABS(N3303-J3303)&lt;0.011,1,0)</f>
        <v>1</v>
      </c>
    </row>
    <row r="3304" customFormat="false" ht="15" hidden="false" customHeight="false" outlineLevel="0" collapsed="false">
      <c r="A3304" s="0" t="s">
        <v>15</v>
      </c>
      <c r="B3304" s="0" t="s">
        <v>454</v>
      </c>
      <c r="C3304" s="0" t="n">
        <v>9</v>
      </c>
      <c r="D3304" s="0" t="n">
        <v>53587</v>
      </c>
      <c r="E3304" s="0" t="s">
        <v>135</v>
      </c>
      <c r="F3304" s="0" t="n">
        <v>8.1</v>
      </c>
      <c r="G3304" s="0" t="n">
        <v>0.14</v>
      </c>
      <c r="H3304" s="0" t="n">
        <v>1.13</v>
      </c>
      <c r="I3304" s="0" t="n">
        <v>8.1</v>
      </c>
      <c r="J3304" s="0" t="n">
        <v>6.97</v>
      </c>
      <c r="K3304" s="0" t="s">
        <v>18</v>
      </c>
      <c r="L3304" s="0" t="s">
        <v>455</v>
      </c>
      <c r="M3304" s="0" t="n">
        <f aca="false">CEILING(G3304,1)*F3304</f>
        <v>8.1</v>
      </c>
      <c r="N3304" s="0" t="n">
        <f aca="false">M3304-H3304</f>
        <v>6.97</v>
      </c>
      <c r="O3304" s="0" t="n">
        <f aca="false">IF(ABS(N3304-J3304)&lt;0.011,1,0)</f>
        <v>1</v>
      </c>
    </row>
    <row r="3305" customFormat="false" ht="15" hidden="false" customHeight="false" outlineLevel="0" collapsed="false">
      <c r="A3305" s="0" t="s">
        <v>15</v>
      </c>
      <c r="B3305" s="0" t="s">
        <v>454</v>
      </c>
      <c r="C3305" s="0" t="n">
        <v>9</v>
      </c>
      <c r="D3305" s="0" t="n">
        <v>53587</v>
      </c>
      <c r="E3305" s="0" t="s">
        <v>88</v>
      </c>
      <c r="F3305" s="0" t="n">
        <v>3.9</v>
      </c>
      <c r="G3305" s="0" t="n">
        <v>0.29</v>
      </c>
      <c r="H3305" s="0" t="n">
        <v>1.13</v>
      </c>
      <c r="I3305" s="0" t="n">
        <v>3.9</v>
      </c>
      <c r="J3305" s="0" t="n">
        <v>2.77</v>
      </c>
      <c r="K3305" s="0" t="s">
        <v>18</v>
      </c>
      <c r="L3305" s="0" t="s">
        <v>455</v>
      </c>
      <c r="M3305" s="0" t="n">
        <f aca="false">CEILING(G3305,1)*F3305</f>
        <v>3.9</v>
      </c>
      <c r="N3305" s="0" t="n">
        <f aca="false">M3305-H3305</f>
        <v>2.77</v>
      </c>
      <c r="O3305" s="0" t="n">
        <f aca="false">IF(ABS(N3305-J3305)&lt;0.011,1,0)</f>
        <v>1</v>
      </c>
    </row>
    <row r="3306" customFormat="false" ht="15" hidden="false" customHeight="false" outlineLevel="0" collapsed="false">
      <c r="A3306" s="0" t="s">
        <v>15</v>
      </c>
      <c r="B3306" s="0" t="s">
        <v>454</v>
      </c>
      <c r="C3306" s="0" t="n">
        <v>9</v>
      </c>
      <c r="D3306" s="0" t="n">
        <v>53587</v>
      </c>
      <c r="E3306" s="0" t="s">
        <v>33</v>
      </c>
      <c r="F3306" s="0" t="n">
        <v>3.9</v>
      </c>
      <c r="G3306" s="0" t="n">
        <v>0.43</v>
      </c>
      <c r="H3306" s="0" t="n">
        <v>1.68</v>
      </c>
      <c r="I3306" s="0" t="n">
        <v>3.9</v>
      </c>
      <c r="J3306" s="0" t="n">
        <v>2.22</v>
      </c>
      <c r="K3306" s="0" t="s">
        <v>18</v>
      </c>
      <c r="L3306" s="0" t="s">
        <v>455</v>
      </c>
      <c r="M3306" s="0" t="n">
        <f aca="false">CEILING(G3306,1)*F3306</f>
        <v>3.9</v>
      </c>
      <c r="N3306" s="0" t="n">
        <f aca="false">M3306-H3306</f>
        <v>2.22</v>
      </c>
      <c r="O3306" s="0" t="n">
        <f aca="false">IF(ABS(N3306-J3306)&lt;0.011,1,0)</f>
        <v>1</v>
      </c>
    </row>
    <row r="3307" customFormat="false" ht="15" hidden="false" customHeight="false" outlineLevel="0" collapsed="false">
      <c r="A3307" s="0" t="s">
        <v>15</v>
      </c>
      <c r="B3307" s="0" t="s">
        <v>454</v>
      </c>
      <c r="C3307" s="0" t="n">
        <v>9</v>
      </c>
      <c r="D3307" s="0" t="n">
        <v>53587</v>
      </c>
      <c r="E3307" s="0" t="s">
        <v>41</v>
      </c>
      <c r="F3307" s="0" t="n">
        <v>3.9</v>
      </c>
      <c r="G3307" s="0" t="n">
        <v>0.14</v>
      </c>
      <c r="H3307" s="0" t="n">
        <v>0.55</v>
      </c>
      <c r="I3307" s="0" t="n">
        <v>3.9</v>
      </c>
      <c r="J3307" s="0" t="n">
        <v>3.35</v>
      </c>
      <c r="K3307" s="0" t="s">
        <v>18</v>
      </c>
      <c r="L3307" s="0" t="s">
        <v>455</v>
      </c>
      <c r="M3307" s="0" t="n">
        <f aca="false">CEILING(G3307,1)*F3307</f>
        <v>3.9</v>
      </c>
      <c r="N3307" s="0" t="n">
        <f aca="false">M3307-H3307</f>
        <v>3.35</v>
      </c>
      <c r="O3307" s="0" t="n">
        <f aca="false">IF(ABS(N3307-J3307)&lt;0.011,1,0)</f>
        <v>1</v>
      </c>
    </row>
    <row r="3308" customFormat="false" ht="15" hidden="false" customHeight="false" outlineLevel="0" collapsed="false">
      <c r="A3308" s="0" t="s">
        <v>15</v>
      </c>
      <c r="B3308" s="0" t="s">
        <v>454</v>
      </c>
      <c r="C3308" s="0" t="n">
        <v>9</v>
      </c>
      <c r="D3308" s="0" t="n">
        <v>53587</v>
      </c>
      <c r="E3308" s="0" t="s">
        <v>67</v>
      </c>
      <c r="F3308" s="0" t="n">
        <v>4.2</v>
      </c>
      <c r="G3308" s="0" t="n">
        <v>0.43</v>
      </c>
      <c r="H3308" s="0" t="n">
        <v>1.81</v>
      </c>
      <c r="I3308" s="0" t="n">
        <v>4.2</v>
      </c>
      <c r="J3308" s="0" t="n">
        <v>2.39</v>
      </c>
      <c r="K3308" s="0" t="s">
        <v>18</v>
      </c>
      <c r="L3308" s="0" t="s">
        <v>455</v>
      </c>
      <c r="M3308" s="0" t="n">
        <f aca="false">CEILING(G3308,1)*F3308</f>
        <v>4.2</v>
      </c>
      <c r="N3308" s="0" t="n">
        <f aca="false">M3308-H3308</f>
        <v>2.39</v>
      </c>
      <c r="O3308" s="0" t="n">
        <f aca="false">IF(ABS(N3308-J3308)&lt;0.011,1,0)</f>
        <v>1</v>
      </c>
    </row>
    <row r="3309" customFormat="false" ht="15" hidden="false" customHeight="false" outlineLevel="0" collapsed="false">
      <c r="A3309" s="0" t="s">
        <v>15</v>
      </c>
      <c r="B3309" s="0" t="s">
        <v>454</v>
      </c>
      <c r="C3309" s="0" t="n">
        <v>9</v>
      </c>
      <c r="D3309" s="0" t="n">
        <v>53587</v>
      </c>
      <c r="E3309" s="0" t="s">
        <v>56</v>
      </c>
      <c r="F3309" s="0" t="n">
        <v>5.2</v>
      </c>
      <c r="G3309" s="0" t="n">
        <v>0.14</v>
      </c>
      <c r="H3309" s="0" t="n">
        <v>0.73</v>
      </c>
      <c r="I3309" s="0" t="n">
        <v>5.2</v>
      </c>
      <c r="J3309" s="0" t="n">
        <v>4.47</v>
      </c>
      <c r="K3309" s="0" t="s">
        <v>18</v>
      </c>
      <c r="L3309" s="0" t="s">
        <v>455</v>
      </c>
      <c r="M3309" s="0" t="n">
        <f aca="false">CEILING(G3309,1)*F3309</f>
        <v>5.2</v>
      </c>
      <c r="N3309" s="0" t="n">
        <f aca="false">M3309-H3309</f>
        <v>4.47</v>
      </c>
      <c r="O3309" s="0" t="n">
        <f aca="false">IF(ABS(N3309-J3309)&lt;0.011,1,0)</f>
        <v>1</v>
      </c>
    </row>
    <row r="3310" customFormat="false" ht="15" hidden="false" customHeight="false" outlineLevel="0" collapsed="false">
      <c r="A3310" s="0" t="s">
        <v>15</v>
      </c>
      <c r="B3310" s="0" t="s">
        <v>454</v>
      </c>
      <c r="C3310" s="0" t="n">
        <v>9</v>
      </c>
      <c r="D3310" s="0" t="n">
        <v>53587</v>
      </c>
      <c r="E3310" s="0" t="s">
        <v>228</v>
      </c>
      <c r="F3310" s="0" t="n">
        <v>4.5</v>
      </c>
      <c r="G3310" s="0" t="n">
        <v>0.29</v>
      </c>
      <c r="H3310" s="0" t="n">
        <v>1.31</v>
      </c>
      <c r="I3310" s="0" t="n">
        <v>4.5</v>
      </c>
      <c r="J3310" s="0" t="n">
        <v>3.19</v>
      </c>
      <c r="K3310" s="0" t="s">
        <v>18</v>
      </c>
      <c r="L3310" s="0" t="s">
        <v>455</v>
      </c>
      <c r="M3310" s="0" t="n">
        <f aca="false">CEILING(G3310,1)*F3310</f>
        <v>4.5</v>
      </c>
      <c r="N3310" s="0" t="n">
        <f aca="false">M3310-H3310</f>
        <v>3.19</v>
      </c>
      <c r="O3310" s="0" t="n">
        <f aca="false">IF(ABS(N3310-J3310)&lt;0.011,1,0)</f>
        <v>1</v>
      </c>
    </row>
    <row r="3311" customFormat="false" ht="15" hidden="false" customHeight="false" outlineLevel="0" collapsed="false">
      <c r="A3311" s="0" t="s">
        <v>15</v>
      </c>
      <c r="B3311" s="0" t="s">
        <v>454</v>
      </c>
      <c r="C3311" s="0" t="n">
        <v>9</v>
      </c>
      <c r="D3311" s="0" t="n">
        <v>53587</v>
      </c>
      <c r="E3311" s="0" t="s">
        <v>237</v>
      </c>
      <c r="F3311" s="0" t="n">
        <v>3.2</v>
      </c>
      <c r="G3311" s="0" t="n">
        <v>0.29</v>
      </c>
      <c r="H3311" s="0" t="n">
        <v>0.93</v>
      </c>
      <c r="I3311" s="0" t="n">
        <v>3.2</v>
      </c>
      <c r="J3311" s="0" t="n">
        <v>2.27</v>
      </c>
      <c r="K3311" s="0" t="s">
        <v>18</v>
      </c>
      <c r="L3311" s="0" t="s">
        <v>455</v>
      </c>
      <c r="M3311" s="0" t="n">
        <f aca="false">CEILING(G3311,1)*F3311</f>
        <v>3.2</v>
      </c>
      <c r="N3311" s="0" t="n">
        <f aca="false">M3311-H3311</f>
        <v>2.27</v>
      </c>
      <c r="O3311" s="0" t="n">
        <f aca="false">IF(ABS(N3311-J3311)&lt;0.011,1,0)</f>
        <v>1</v>
      </c>
    </row>
    <row r="3312" customFormat="false" ht="15" hidden="false" customHeight="false" outlineLevel="0" collapsed="false">
      <c r="A3312" s="0" t="s">
        <v>15</v>
      </c>
      <c r="B3312" s="0" t="s">
        <v>454</v>
      </c>
      <c r="C3312" s="0" t="n">
        <v>9</v>
      </c>
      <c r="D3312" s="0" t="n">
        <v>53587</v>
      </c>
      <c r="E3312" s="0" t="s">
        <v>456</v>
      </c>
      <c r="F3312" s="0" t="n">
        <v>14.9</v>
      </c>
      <c r="G3312" s="0" t="n">
        <v>0.14</v>
      </c>
      <c r="H3312" s="0" t="n">
        <v>2.09</v>
      </c>
      <c r="I3312" s="0" t="n">
        <v>14.9</v>
      </c>
      <c r="J3312" s="0" t="n">
        <v>12.81</v>
      </c>
      <c r="K3312" s="0" t="s">
        <v>18</v>
      </c>
      <c r="L3312" s="0" t="s">
        <v>455</v>
      </c>
      <c r="M3312" s="0" t="n">
        <f aca="false">CEILING(G3312,1)*F3312</f>
        <v>14.9</v>
      </c>
      <c r="N3312" s="0" t="n">
        <f aca="false">M3312-H3312</f>
        <v>12.81</v>
      </c>
      <c r="O3312" s="0" t="n">
        <f aca="false">IF(ABS(N3312-J3312)&lt;0.011,1,0)</f>
        <v>1</v>
      </c>
    </row>
    <row r="3313" customFormat="false" ht="15" hidden="false" customHeight="false" outlineLevel="0" collapsed="false">
      <c r="A3313" s="0" t="s">
        <v>15</v>
      </c>
      <c r="B3313" s="0" t="s">
        <v>454</v>
      </c>
      <c r="C3313" s="0" t="n">
        <v>9</v>
      </c>
      <c r="D3313" s="0" t="n">
        <v>53587</v>
      </c>
      <c r="E3313" s="0" t="s">
        <v>225</v>
      </c>
      <c r="F3313" s="0" t="n">
        <v>16.4</v>
      </c>
      <c r="G3313" s="0" t="n">
        <v>0.14</v>
      </c>
      <c r="H3313" s="0" t="n">
        <v>2.3</v>
      </c>
      <c r="I3313" s="0" t="n">
        <v>16.4</v>
      </c>
      <c r="J3313" s="0" t="n">
        <v>14.1</v>
      </c>
      <c r="K3313" s="0" t="s">
        <v>18</v>
      </c>
      <c r="L3313" s="0" t="s">
        <v>455</v>
      </c>
      <c r="M3313" s="0" t="n">
        <f aca="false">CEILING(G3313,1)*F3313</f>
        <v>16.4</v>
      </c>
      <c r="N3313" s="0" t="n">
        <f aca="false">M3313-H3313</f>
        <v>14.1</v>
      </c>
      <c r="O3313" s="0" t="n">
        <f aca="false">IF(ABS(N3313-J3313)&lt;0.011,1,0)</f>
        <v>1</v>
      </c>
    </row>
    <row r="3314" customFormat="false" ht="15" hidden="false" customHeight="false" outlineLevel="0" collapsed="false">
      <c r="A3314" s="0" t="s">
        <v>15</v>
      </c>
      <c r="B3314" s="0" t="s">
        <v>454</v>
      </c>
      <c r="C3314" s="0" t="n">
        <v>9</v>
      </c>
      <c r="D3314" s="0" t="n">
        <v>53587</v>
      </c>
      <c r="E3314" s="0" t="s">
        <v>149</v>
      </c>
      <c r="F3314" s="0" t="n">
        <v>16.9</v>
      </c>
      <c r="G3314" s="0" t="n">
        <v>0.14</v>
      </c>
      <c r="H3314" s="0" t="n">
        <v>2.37</v>
      </c>
      <c r="I3314" s="0" t="n">
        <v>16.9</v>
      </c>
      <c r="J3314" s="0" t="n">
        <v>14.53</v>
      </c>
      <c r="K3314" s="0" t="s">
        <v>18</v>
      </c>
      <c r="L3314" s="0" t="s">
        <v>455</v>
      </c>
      <c r="M3314" s="0" t="n">
        <f aca="false">CEILING(G3314,1)*F3314</f>
        <v>16.9</v>
      </c>
      <c r="N3314" s="0" t="n">
        <f aca="false">M3314-H3314</f>
        <v>14.53</v>
      </c>
      <c r="O3314" s="0" t="n">
        <f aca="false">IF(ABS(N3314-J3314)&lt;0.011,1,0)</f>
        <v>1</v>
      </c>
    </row>
    <row r="3315" customFormat="false" ht="15" hidden="false" customHeight="false" outlineLevel="0" collapsed="false">
      <c r="A3315" s="0" t="s">
        <v>15</v>
      </c>
      <c r="B3315" s="0" t="s">
        <v>454</v>
      </c>
      <c r="C3315" s="0" t="n">
        <v>9</v>
      </c>
      <c r="D3315" s="0" t="n">
        <v>53587</v>
      </c>
      <c r="E3315" s="0" t="s">
        <v>36</v>
      </c>
      <c r="F3315" s="0" t="n">
        <v>0.9</v>
      </c>
      <c r="G3315" s="0" t="n">
        <v>0.14</v>
      </c>
      <c r="H3315" s="0" t="n">
        <v>0.13</v>
      </c>
      <c r="I3315" s="0" t="n">
        <v>0.9</v>
      </c>
      <c r="J3315" s="0" t="n">
        <v>0.77</v>
      </c>
      <c r="K3315" s="0" t="s">
        <v>18</v>
      </c>
      <c r="L3315" s="0" t="s">
        <v>455</v>
      </c>
      <c r="M3315" s="0" t="n">
        <f aca="false">CEILING(G3315,1)*F3315</f>
        <v>0.9</v>
      </c>
      <c r="N3315" s="0" t="n">
        <f aca="false">M3315-H3315</f>
        <v>0.77</v>
      </c>
      <c r="O3315" s="0" t="n">
        <f aca="false">IF(ABS(N3315-J3315)&lt;0.011,1,0)</f>
        <v>1</v>
      </c>
    </row>
    <row r="3316" customFormat="false" ht="15" hidden="false" customHeight="false" outlineLevel="0" collapsed="false">
      <c r="A3316" s="0" t="s">
        <v>15</v>
      </c>
      <c r="B3316" s="0" t="s">
        <v>454</v>
      </c>
      <c r="C3316" s="0" t="n">
        <v>10</v>
      </c>
      <c r="D3316" s="0" t="n">
        <v>53588</v>
      </c>
      <c r="E3316" s="0" t="s">
        <v>17</v>
      </c>
      <c r="F3316" s="0" t="n">
        <v>13.9</v>
      </c>
      <c r="G3316" s="0" t="n">
        <v>0.14</v>
      </c>
      <c r="H3316" s="0" t="n">
        <v>1.95</v>
      </c>
      <c r="I3316" s="0" t="n">
        <v>13.9</v>
      </c>
      <c r="J3316" s="0" t="n">
        <v>11.95</v>
      </c>
      <c r="K3316" s="0" t="s">
        <v>18</v>
      </c>
      <c r="L3316" s="0" t="s">
        <v>455</v>
      </c>
      <c r="M3316" s="0" t="n">
        <f aca="false">CEILING(G3316,1)*F3316</f>
        <v>13.9</v>
      </c>
      <c r="N3316" s="0" t="n">
        <f aca="false">M3316-H3316</f>
        <v>11.95</v>
      </c>
      <c r="O3316" s="0" t="n">
        <f aca="false">IF(ABS(N3316-J3316)&lt;0.011,1,0)</f>
        <v>1</v>
      </c>
    </row>
    <row r="3317" customFormat="false" ht="15" hidden="false" customHeight="false" outlineLevel="0" collapsed="false">
      <c r="A3317" s="0" t="s">
        <v>15</v>
      </c>
      <c r="B3317" s="0" t="s">
        <v>454</v>
      </c>
      <c r="C3317" s="0" t="n">
        <v>10</v>
      </c>
      <c r="D3317" s="0" t="n">
        <v>53588</v>
      </c>
      <c r="E3317" s="0" t="s">
        <v>84</v>
      </c>
      <c r="F3317" s="0" t="n">
        <v>19</v>
      </c>
      <c r="G3317" s="0" t="n">
        <v>0.14</v>
      </c>
      <c r="H3317" s="0" t="n">
        <v>2.66</v>
      </c>
      <c r="I3317" s="0" t="n">
        <v>19</v>
      </c>
      <c r="J3317" s="0" t="n">
        <v>16.34</v>
      </c>
      <c r="K3317" s="0" t="s">
        <v>18</v>
      </c>
      <c r="L3317" s="0" t="s">
        <v>455</v>
      </c>
      <c r="M3317" s="0" t="n">
        <f aca="false">CEILING(G3317,1)*F3317</f>
        <v>19</v>
      </c>
      <c r="N3317" s="0" t="n">
        <f aca="false">M3317-H3317</f>
        <v>16.34</v>
      </c>
      <c r="O3317" s="0" t="n">
        <f aca="false">IF(ABS(N3317-J3317)&lt;0.011,1,0)</f>
        <v>1</v>
      </c>
    </row>
    <row r="3318" customFormat="false" ht="15" hidden="false" customHeight="false" outlineLevel="0" collapsed="false">
      <c r="A3318" s="0" t="s">
        <v>15</v>
      </c>
      <c r="B3318" s="0" t="s">
        <v>454</v>
      </c>
      <c r="C3318" s="0" t="n">
        <v>10</v>
      </c>
      <c r="D3318" s="0" t="n">
        <v>53588</v>
      </c>
      <c r="E3318" s="0" t="s">
        <v>208</v>
      </c>
      <c r="F3318" s="0" t="n">
        <v>7.5</v>
      </c>
      <c r="G3318" s="0" t="n">
        <v>0.14</v>
      </c>
      <c r="H3318" s="0" t="n">
        <v>1.05</v>
      </c>
      <c r="I3318" s="0" t="n">
        <v>7.5</v>
      </c>
      <c r="J3318" s="0" t="n">
        <v>6.45</v>
      </c>
      <c r="K3318" s="0" t="s">
        <v>18</v>
      </c>
      <c r="L3318" s="0" t="s">
        <v>455</v>
      </c>
      <c r="M3318" s="0" t="n">
        <f aca="false">CEILING(G3318,1)*F3318</f>
        <v>7.5</v>
      </c>
      <c r="N3318" s="0" t="n">
        <f aca="false">M3318-H3318</f>
        <v>6.45</v>
      </c>
      <c r="O3318" s="0" t="n">
        <f aca="false">IF(ABS(N3318-J3318)&lt;0.011,1,0)</f>
        <v>1</v>
      </c>
    </row>
    <row r="3319" customFormat="false" ht="15" hidden="false" customHeight="false" outlineLevel="0" collapsed="false">
      <c r="A3319" s="0" t="s">
        <v>15</v>
      </c>
      <c r="B3319" s="0" t="s">
        <v>454</v>
      </c>
      <c r="C3319" s="0" t="n">
        <v>10</v>
      </c>
      <c r="D3319" s="0" t="n">
        <v>53588</v>
      </c>
      <c r="E3319" s="0" t="s">
        <v>294</v>
      </c>
      <c r="F3319" s="0" t="n">
        <v>3.9</v>
      </c>
      <c r="G3319" s="0" t="n">
        <v>0.14</v>
      </c>
      <c r="H3319" s="0" t="n">
        <v>0.55</v>
      </c>
      <c r="I3319" s="0" t="n">
        <v>3.9</v>
      </c>
      <c r="J3319" s="0" t="n">
        <v>3.35</v>
      </c>
      <c r="K3319" s="0" t="s">
        <v>18</v>
      </c>
      <c r="L3319" s="0" t="s">
        <v>455</v>
      </c>
      <c r="M3319" s="0" t="n">
        <f aca="false">CEILING(G3319,1)*F3319</f>
        <v>3.9</v>
      </c>
      <c r="N3319" s="0" t="n">
        <f aca="false">M3319-H3319</f>
        <v>3.35</v>
      </c>
      <c r="O3319" s="0" t="n">
        <f aca="false">IF(ABS(N3319-J3319)&lt;0.011,1,0)</f>
        <v>1</v>
      </c>
    </row>
    <row r="3320" customFormat="false" ht="15" hidden="false" customHeight="false" outlineLevel="0" collapsed="false">
      <c r="A3320" s="0" t="s">
        <v>15</v>
      </c>
      <c r="B3320" s="0" t="s">
        <v>454</v>
      </c>
      <c r="C3320" s="0" t="n">
        <v>10</v>
      </c>
      <c r="D3320" s="0" t="n">
        <v>53588</v>
      </c>
      <c r="E3320" s="0" t="s">
        <v>247</v>
      </c>
      <c r="F3320" s="0" t="n">
        <v>3.2</v>
      </c>
      <c r="G3320" s="0" t="n">
        <v>0.14</v>
      </c>
      <c r="H3320" s="0" t="n">
        <v>0.45</v>
      </c>
      <c r="I3320" s="0" t="n">
        <v>3.2</v>
      </c>
      <c r="J3320" s="0" t="n">
        <v>2.75</v>
      </c>
      <c r="K3320" s="0" t="s">
        <v>18</v>
      </c>
      <c r="L3320" s="0" t="s">
        <v>455</v>
      </c>
      <c r="M3320" s="0" t="n">
        <f aca="false">CEILING(G3320,1)*F3320</f>
        <v>3.2</v>
      </c>
      <c r="N3320" s="0" t="n">
        <f aca="false">M3320-H3320</f>
        <v>2.75</v>
      </c>
      <c r="O3320" s="0" t="n">
        <f aca="false">IF(ABS(N3320-J3320)&lt;0.011,1,0)</f>
        <v>1</v>
      </c>
    </row>
    <row r="3321" customFormat="false" ht="15" hidden="false" customHeight="false" outlineLevel="0" collapsed="false">
      <c r="A3321" s="0" t="s">
        <v>15</v>
      </c>
      <c r="B3321" s="0" t="s">
        <v>454</v>
      </c>
      <c r="C3321" s="0" t="n">
        <v>10</v>
      </c>
      <c r="D3321" s="0" t="n">
        <v>53588</v>
      </c>
      <c r="E3321" s="0" t="s">
        <v>181</v>
      </c>
      <c r="F3321" s="0" t="n">
        <v>1.8</v>
      </c>
      <c r="G3321" s="0" t="n">
        <v>0.14</v>
      </c>
      <c r="H3321" s="0" t="n">
        <v>0.25</v>
      </c>
      <c r="I3321" s="0" t="n">
        <v>1.8</v>
      </c>
      <c r="J3321" s="0" t="n">
        <v>1.55</v>
      </c>
      <c r="K3321" s="0" t="s">
        <v>18</v>
      </c>
      <c r="L3321" s="0" t="s">
        <v>455</v>
      </c>
      <c r="M3321" s="0" t="n">
        <f aca="false">CEILING(G3321,1)*F3321</f>
        <v>1.8</v>
      </c>
      <c r="N3321" s="0" t="n">
        <f aca="false">M3321-H3321</f>
        <v>1.55</v>
      </c>
      <c r="O3321" s="0" t="n">
        <f aca="false">IF(ABS(N3321-J3321)&lt;0.011,1,0)</f>
        <v>1</v>
      </c>
    </row>
    <row r="3322" customFormat="false" ht="15" hidden="false" customHeight="false" outlineLevel="0" collapsed="false">
      <c r="A3322" s="0" t="s">
        <v>15</v>
      </c>
      <c r="B3322" s="0" t="s">
        <v>454</v>
      </c>
      <c r="C3322" s="0" t="n">
        <v>10</v>
      </c>
      <c r="D3322" s="0" t="n">
        <v>53588</v>
      </c>
      <c r="E3322" s="0" t="s">
        <v>27</v>
      </c>
      <c r="F3322" s="0" t="n">
        <v>14</v>
      </c>
      <c r="G3322" s="0" t="n">
        <v>0.14</v>
      </c>
      <c r="H3322" s="0" t="n">
        <v>1.96</v>
      </c>
      <c r="I3322" s="0" t="n">
        <v>14</v>
      </c>
      <c r="J3322" s="0" t="n">
        <v>12.04</v>
      </c>
      <c r="K3322" s="0" t="s">
        <v>18</v>
      </c>
      <c r="L3322" s="0" t="s">
        <v>455</v>
      </c>
      <c r="M3322" s="0" t="n">
        <f aca="false">CEILING(G3322,1)*F3322</f>
        <v>14</v>
      </c>
      <c r="N3322" s="0" t="n">
        <f aca="false">M3322-H3322</f>
        <v>12.04</v>
      </c>
      <c r="O3322" s="0" t="n">
        <f aca="false">IF(ABS(N3322-J3322)&lt;0.011,1,0)</f>
        <v>1</v>
      </c>
    </row>
    <row r="3323" customFormat="false" ht="15" hidden="false" customHeight="false" outlineLevel="0" collapsed="false">
      <c r="A3323" s="0" t="s">
        <v>15</v>
      </c>
      <c r="B3323" s="0" t="s">
        <v>454</v>
      </c>
      <c r="C3323" s="0" t="n">
        <v>10</v>
      </c>
      <c r="D3323" s="0" t="n">
        <v>53588</v>
      </c>
      <c r="E3323" s="0" t="s">
        <v>146</v>
      </c>
      <c r="F3323" s="0" t="n">
        <v>4</v>
      </c>
      <c r="G3323" s="0" t="n">
        <v>0.14</v>
      </c>
      <c r="H3323" s="0" t="n">
        <v>0.56</v>
      </c>
      <c r="I3323" s="0" t="n">
        <v>4</v>
      </c>
      <c r="J3323" s="0" t="n">
        <v>3.44</v>
      </c>
      <c r="K3323" s="0" t="s">
        <v>18</v>
      </c>
      <c r="L3323" s="0" t="s">
        <v>455</v>
      </c>
      <c r="M3323" s="0" t="n">
        <f aca="false">CEILING(G3323,1)*F3323</f>
        <v>4</v>
      </c>
      <c r="N3323" s="0" t="n">
        <f aca="false">M3323-H3323</f>
        <v>3.44</v>
      </c>
      <c r="O3323" s="0" t="n">
        <f aca="false">IF(ABS(N3323-J3323)&lt;0.011,1,0)</f>
        <v>1</v>
      </c>
    </row>
    <row r="3324" customFormat="false" ht="15" hidden="false" customHeight="false" outlineLevel="0" collapsed="false">
      <c r="A3324" s="0" t="s">
        <v>15</v>
      </c>
      <c r="B3324" s="0" t="s">
        <v>454</v>
      </c>
      <c r="C3324" s="0" t="n">
        <v>10</v>
      </c>
      <c r="D3324" s="0" t="n">
        <v>53588</v>
      </c>
      <c r="E3324" s="0" t="s">
        <v>106</v>
      </c>
      <c r="F3324" s="0" t="n">
        <v>4.7</v>
      </c>
      <c r="G3324" s="0" t="n">
        <v>0.14</v>
      </c>
      <c r="H3324" s="0" t="n">
        <v>0.66</v>
      </c>
      <c r="I3324" s="0" t="n">
        <v>4.7</v>
      </c>
      <c r="J3324" s="0" t="n">
        <v>4.04</v>
      </c>
      <c r="K3324" s="0" t="s">
        <v>18</v>
      </c>
      <c r="L3324" s="0" t="s">
        <v>455</v>
      </c>
      <c r="M3324" s="0" t="n">
        <f aca="false">CEILING(G3324,1)*F3324</f>
        <v>4.7</v>
      </c>
      <c r="N3324" s="0" t="n">
        <f aca="false">M3324-H3324</f>
        <v>4.04</v>
      </c>
      <c r="O3324" s="0" t="n">
        <f aca="false">IF(ABS(N3324-J3324)&lt;0.011,1,0)</f>
        <v>1</v>
      </c>
    </row>
    <row r="3325" customFormat="false" ht="15" hidden="false" customHeight="false" outlineLevel="0" collapsed="false">
      <c r="A3325" s="0" t="s">
        <v>15</v>
      </c>
      <c r="B3325" s="0" t="s">
        <v>454</v>
      </c>
      <c r="C3325" s="0" t="n">
        <v>10</v>
      </c>
      <c r="D3325" s="0" t="n">
        <v>53588</v>
      </c>
      <c r="E3325" s="0" t="s">
        <v>141</v>
      </c>
      <c r="F3325" s="0" t="n">
        <v>8.7</v>
      </c>
      <c r="G3325" s="0" t="n">
        <v>0.14</v>
      </c>
      <c r="H3325" s="0" t="n">
        <v>1.22</v>
      </c>
      <c r="I3325" s="0" t="n">
        <v>8.7</v>
      </c>
      <c r="J3325" s="0" t="n">
        <v>7.48</v>
      </c>
      <c r="K3325" s="0" t="s">
        <v>18</v>
      </c>
      <c r="L3325" s="0" t="s">
        <v>455</v>
      </c>
      <c r="M3325" s="0" t="n">
        <f aca="false">CEILING(G3325,1)*F3325</f>
        <v>8.7</v>
      </c>
      <c r="N3325" s="0" t="n">
        <f aca="false">M3325-H3325</f>
        <v>7.48</v>
      </c>
      <c r="O3325" s="0" t="n">
        <f aca="false">IF(ABS(N3325-J3325)&lt;0.011,1,0)</f>
        <v>1</v>
      </c>
    </row>
    <row r="3326" customFormat="false" ht="15" hidden="false" customHeight="false" outlineLevel="0" collapsed="false">
      <c r="A3326" s="0" t="s">
        <v>15</v>
      </c>
      <c r="B3326" s="0" t="s">
        <v>454</v>
      </c>
      <c r="C3326" s="0" t="n">
        <v>10</v>
      </c>
      <c r="D3326" s="0" t="n">
        <v>53588</v>
      </c>
      <c r="E3326" s="0" t="s">
        <v>32</v>
      </c>
      <c r="F3326" s="0" t="n">
        <v>2.2</v>
      </c>
      <c r="G3326" s="0" t="n">
        <v>0.29</v>
      </c>
      <c r="H3326" s="0" t="n">
        <v>0.64</v>
      </c>
      <c r="I3326" s="0" t="n">
        <v>2.2</v>
      </c>
      <c r="J3326" s="0" t="n">
        <v>1.56</v>
      </c>
      <c r="K3326" s="0" t="s">
        <v>18</v>
      </c>
      <c r="L3326" s="0" t="s">
        <v>455</v>
      </c>
      <c r="M3326" s="0" t="n">
        <f aca="false">CEILING(G3326,1)*F3326</f>
        <v>2.2</v>
      </c>
      <c r="N3326" s="0" t="n">
        <f aca="false">M3326-H3326</f>
        <v>1.56</v>
      </c>
      <c r="O3326" s="0" t="n">
        <f aca="false">IF(ABS(N3326-J3326)&lt;0.011,1,0)</f>
        <v>1</v>
      </c>
    </row>
    <row r="3327" customFormat="false" ht="15" hidden="false" customHeight="false" outlineLevel="0" collapsed="false">
      <c r="A3327" s="0" t="s">
        <v>15</v>
      </c>
      <c r="B3327" s="0" t="s">
        <v>454</v>
      </c>
      <c r="C3327" s="0" t="n">
        <v>10</v>
      </c>
      <c r="D3327" s="0" t="n">
        <v>53588</v>
      </c>
      <c r="E3327" s="0" t="s">
        <v>135</v>
      </c>
      <c r="F3327" s="0" t="n">
        <v>8.1</v>
      </c>
      <c r="G3327" s="0" t="n">
        <v>0.14</v>
      </c>
      <c r="H3327" s="0" t="n">
        <v>1.13</v>
      </c>
      <c r="I3327" s="0" t="n">
        <v>8.1</v>
      </c>
      <c r="J3327" s="0" t="n">
        <v>6.97</v>
      </c>
      <c r="K3327" s="0" t="s">
        <v>18</v>
      </c>
      <c r="L3327" s="0" t="s">
        <v>455</v>
      </c>
      <c r="M3327" s="0" t="n">
        <f aca="false">CEILING(G3327,1)*F3327</f>
        <v>8.1</v>
      </c>
      <c r="N3327" s="0" t="n">
        <f aca="false">M3327-H3327</f>
        <v>6.97</v>
      </c>
      <c r="O3327" s="0" t="n">
        <f aca="false">IF(ABS(N3327-J3327)&lt;0.011,1,0)</f>
        <v>1</v>
      </c>
    </row>
    <row r="3328" customFormat="false" ht="15" hidden="false" customHeight="false" outlineLevel="0" collapsed="false">
      <c r="A3328" s="0" t="s">
        <v>15</v>
      </c>
      <c r="B3328" s="0" t="s">
        <v>454</v>
      </c>
      <c r="C3328" s="0" t="n">
        <v>10</v>
      </c>
      <c r="D3328" s="0" t="n">
        <v>53588</v>
      </c>
      <c r="E3328" s="0" t="s">
        <v>88</v>
      </c>
      <c r="F3328" s="0" t="n">
        <v>3.9</v>
      </c>
      <c r="G3328" s="0" t="n">
        <v>0.29</v>
      </c>
      <c r="H3328" s="0" t="n">
        <v>1.13</v>
      </c>
      <c r="I3328" s="0" t="n">
        <v>3.9</v>
      </c>
      <c r="J3328" s="0" t="n">
        <v>2.77</v>
      </c>
      <c r="K3328" s="0" t="s">
        <v>18</v>
      </c>
      <c r="L3328" s="0" t="s">
        <v>455</v>
      </c>
      <c r="M3328" s="0" t="n">
        <f aca="false">CEILING(G3328,1)*F3328</f>
        <v>3.9</v>
      </c>
      <c r="N3328" s="0" t="n">
        <f aca="false">M3328-H3328</f>
        <v>2.77</v>
      </c>
      <c r="O3328" s="0" t="n">
        <f aca="false">IF(ABS(N3328-J3328)&lt;0.011,1,0)</f>
        <v>1</v>
      </c>
    </row>
    <row r="3329" customFormat="false" ht="15" hidden="false" customHeight="false" outlineLevel="0" collapsed="false">
      <c r="A3329" s="0" t="s">
        <v>15</v>
      </c>
      <c r="B3329" s="0" t="s">
        <v>454</v>
      </c>
      <c r="C3329" s="0" t="n">
        <v>10</v>
      </c>
      <c r="D3329" s="0" t="n">
        <v>53588</v>
      </c>
      <c r="E3329" s="0" t="s">
        <v>33</v>
      </c>
      <c r="F3329" s="0" t="n">
        <v>3.9</v>
      </c>
      <c r="G3329" s="0" t="n">
        <v>0.43</v>
      </c>
      <c r="H3329" s="0" t="n">
        <v>1.68</v>
      </c>
      <c r="I3329" s="0" t="n">
        <v>3.9</v>
      </c>
      <c r="J3329" s="0" t="n">
        <v>2.22</v>
      </c>
      <c r="K3329" s="0" t="s">
        <v>18</v>
      </c>
      <c r="L3329" s="0" t="s">
        <v>455</v>
      </c>
      <c r="M3329" s="0" t="n">
        <f aca="false">CEILING(G3329,1)*F3329</f>
        <v>3.9</v>
      </c>
      <c r="N3329" s="0" t="n">
        <f aca="false">M3329-H3329</f>
        <v>2.22</v>
      </c>
      <c r="O3329" s="0" t="n">
        <f aca="false">IF(ABS(N3329-J3329)&lt;0.011,1,0)</f>
        <v>1</v>
      </c>
    </row>
    <row r="3330" customFormat="false" ht="15" hidden="false" customHeight="false" outlineLevel="0" collapsed="false">
      <c r="A3330" s="0" t="s">
        <v>15</v>
      </c>
      <c r="B3330" s="0" t="s">
        <v>454</v>
      </c>
      <c r="C3330" s="0" t="n">
        <v>10</v>
      </c>
      <c r="D3330" s="0" t="n">
        <v>53588</v>
      </c>
      <c r="E3330" s="0" t="s">
        <v>41</v>
      </c>
      <c r="F3330" s="0" t="n">
        <v>3.9</v>
      </c>
      <c r="G3330" s="0" t="n">
        <v>0.14</v>
      </c>
      <c r="H3330" s="0" t="n">
        <v>0.55</v>
      </c>
      <c r="I3330" s="0" t="n">
        <v>3.9</v>
      </c>
      <c r="J3330" s="0" t="n">
        <v>3.35</v>
      </c>
      <c r="K3330" s="0" t="s">
        <v>18</v>
      </c>
      <c r="L3330" s="0" t="s">
        <v>455</v>
      </c>
      <c r="M3330" s="0" t="n">
        <f aca="false">CEILING(G3330,1)*F3330</f>
        <v>3.9</v>
      </c>
      <c r="N3330" s="0" t="n">
        <f aca="false">M3330-H3330</f>
        <v>3.35</v>
      </c>
      <c r="O3330" s="0" t="n">
        <f aca="false">IF(ABS(N3330-J3330)&lt;0.011,1,0)</f>
        <v>1</v>
      </c>
    </row>
    <row r="3331" customFormat="false" ht="15" hidden="false" customHeight="false" outlineLevel="0" collapsed="false">
      <c r="A3331" s="0" t="s">
        <v>15</v>
      </c>
      <c r="B3331" s="0" t="s">
        <v>454</v>
      </c>
      <c r="C3331" s="0" t="n">
        <v>10</v>
      </c>
      <c r="D3331" s="0" t="n">
        <v>53588</v>
      </c>
      <c r="E3331" s="0" t="s">
        <v>67</v>
      </c>
      <c r="F3331" s="0" t="n">
        <v>4.2</v>
      </c>
      <c r="G3331" s="0" t="n">
        <v>0.43</v>
      </c>
      <c r="H3331" s="0" t="n">
        <v>1.81</v>
      </c>
      <c r="I3331" s="0" t="n">
        <v>4.2</v>
      </c>
      <c r="J3331" s="0" t="n">
        <v>2.39</v>
      </c>
      <c r="K3331" s="0" t="s">
        <v>18</v>
      </c>
      <c r="L3331" s="0" t="s">
        <v>455</v>
      </c>
      <c r="M3331" s="0" t="n">
        <f aca="false">CEILING(G3331,1)*F3331</f>
        <v>4.2</v>
      </c>
      <c r="N3331" s="0" t="n">
        <f aca="false">M3331-H3331</f>
        <v>2.39</v>
      </c>
      <c r="O3331" s="0" t="n">
        <f aca="false">IF(ABS(N3331-J3331)&lt;0.011,1,0)</f>
        <v>1</v>
      </c>
    </row>
    <row r="3332" customFormat="false" ht="15" hidden="false" customHeight="false" outlineLevel="0" collapsed="false">
      <c r="A3332" s="0" t="s">
        <v>15</v>
      </c>
      <c r="B3332" s="0" t="s">
        <v>454</v>
      </c>
      <c r="C3332" s="0" t="n">
        <v>10</v>
      </c>
      <c r="D3332" s="0" t="n">
        <v>53588</v>
      </c>
      <c r="E3332" s="0" t="s">
        <v>56</v>
      </c>
      <c r="F3332" s="0" t="n">
        <v>5.2</v>
      </c>
      <c r="G3332" s="0" t="n">
        <v>0.14</v>
      </c>
      <c r="H3332" s="0" t="n">
        <v>0.73</v>
      </c>
      <c r="I3332" s="0" t="n">
        <v>5.2</v>
      </c>
      <c r="J3332" s="0" t="n">
        <v>4.47</v>
      </c>
      <c r="K3332" s="0" t="s">
        <v>18</v>
      </c>
      <c r="L3332" s="0" t="s">
        <v>455</v>
      </c>
      <c r="M3332" s="0" t="n">
        <f aca="false">CEILING(G3332,1)*F3332</f>
        <v>5.2</v>
      </c>
      <c r="N3332" s="0" t="n">
        <f aca="false">M3332-H3332</f>
        <v>4.47</v>
      </c>
      <c r="O3332" s="0" t="n">
        <f aca="false">IF(ABS(N3332-J3332)&lt;0.011,1,0)</f>
        <v>1</v>
      </c>
    </row>
    <row r="3333" customFormat="false" ht="15" hidden="false" customHeight="false" outlineLevel="0" collapsed="false">
      <c r="A3333" s="0" t="s">
        <v>15</v>
      </c>
      <c r="B3333" s="0" t="s">
        <v>454</v>
      </c>
      <c r="C3333" s="0" t="n">
        <v>10</v>
      </c>
      <c r="D3333" s="0" t="n">
        <v>53588</v>
      </c>
      <c r="E3333" s="0" t="s">
        <v>228</v>
      </c>
      <c r="F3333" s="0" t="n">
        <v>4.5</v>
      </c>
      <c r="G3333" s="0" t="n">
        <v>0.29</v>
      </c>
      <c r="H3333" s="0" t="n">
        <v>1.31</v>
      </c>
      <c r="I3333" s="0" t="n">
        <v>4.5</v>
      </c>
      <c r="J3333" s="0" t="n">
        <v>3.19</v>
      </c>
      <c r="K3333" s="0" t="s">
        <v>18</v>
      </c>
      <c r="L3333" s="0" t="s">
        <v>455</v>
      </c>
      <c r="M3333" s="0" t="n">
        <f aca="false">CEILING(G3333,1)*F3333</f>
        <v>4.5</v>
      </c>
      <c r="N3333" s="0" t="n">
        <f aca="false">M3333-H3333</f>
        <v>3.19</v>
      </c>
      <c r="O3333" s="0" t="n">
        <f aca="false">IF(ABS(N3333-J3333)&lt;0.011,1,0)</f>
        <v>1</v>
      </c>
    </row>
    <row r="3334" customFormat="false" ht="15" hidden="false" customHeight="false" outlineLevel="0" collapsed="false">
      <c r="A3334" s="0" t="s">
        <v>15</v>
      </c>
      <c r="B3334" s="0" t="s">
        <v>454</v>
      </c>
      <c r="C3334" s="0" t="n">
        <v>10</v>
      </c>
      <c r="D3334" s="0" t="n">
        <v>53588</v>
      </c>
      <c r="E3334" s="0" t="s">
        <v>237</v>
      </c>
      <c r="F3334" s="0" t="n">
        <v>3.2</v>
      </c>
      <c r="G3334" s="0" t="n">
        <v>0.29</v>
      </c>
      <c r="H3334" s="0" t="n">
        <v>0.93</v>
      </c>
      <c r="I3334" s="0" t="n">
        <v>3.2</v>
      </c>
      <c r="J3334" s="0" t="n">
        <v>2.27</v>
      </c>
      <c r="K3334" s="0" t="s">
        <v>18</v>
      </c>
      <c r="L3334" s="0" t="s">
        <v>455</v>
      </c>
      <c r="M3334" s="0" t="n">
        <f aca="false">CEILING(G3334,1)*F3334</f>
        <v>3.2</v>
      </c>
      <c r="N3334" s="0" t="n">
        <f aca="false">M3334-H3334</f>
        <v>2.27</v>
      </c>
      <c r="O3334" s="0" t="n">
        <f aca="false">IF(ABS(N3334-J3334)&lt;0.011,1,0)</f>
        <v>1</v>
      </c>
    </row>
    <row r="3335" customFormat="false" ht="15" hidden="false" customHeight="false" outlineLevel="0" collapsed="false">
      <c r="A3335" s="0" t="s">
        <v>15</v>
      </c>
      <c r="B3335" s="0" t="s">
        <v>454</v>
      </c>
      <c r="C3335" s="0" t="n">
        <v>10</v>
      </c>
      <c r="D3335" s="0" t="n">
        <v>53588</v>
      </c>
      <c r="E3335" s="0" t="s">
        <v>456</v>
      </c>
      <c r="F3335" s="0" t="n">
        <v>14.9</v>
      </c>
      <c r="G3335" s="0" t="n">
        <v>0.14</v>
      </c>
      <c r="H3335" s="0" t="n">
        <v>2.09</v>
      </c>
      <c r="I3335" s="0" t="n">
        <v>14.9</v>
      </c>
      <c r="J3335" s="0" t="n">
        <v>12.81</v>
      </c>
      <c r="K3335" s="0" t="s">
        <v>18</v>
      </c>
      <c r="L3335" s="0" t="s">
        <v>455</v>
      </c>
      <c r="M3335" s="0" t="n">
        <f aca="false">CEILING(G3335,1)*F3335</f>
        <v>14.9</v>
      </c>
      <c r="N3335" s="0" t="n">
        <f aca="false">M3335-H3335</f>
        <v>12.81</v>
      </c>
      <c r="O3335" s="0" t="n">
        <f aca="false">IF(ABS(N3335-J3335)&lt;0.011,1,0)</f>
        <v>1</v>
      </c>
    </row>
    <row r="3336" customFormat="false" ht="15" hidden="false" customHeight="false" outlineLevel="0" collapsed="false">
      <c r="A3336" s="0" t="s">
        <v>15</v>
      </c>
      <c r="B3336" s="0" t="s">
        <v>454</v>
      </c>
      <c r="C3336" s="0" t="n">
        <v>10</v>
      </c>
      <c r="D3336" s="0" t="n">
        <v>53588</v>
      </c>
      <c r="E3336" s="0" t="s">
        <v>225</v>
      </c>
      <c r="F3336" s="0" t="n">
        <v>16.4</v>
      </c>
      <c r="G3336" s="0" t="n">
        <v>0.14</v>
      </c>
      <c r="H3336" s="0" t="n">
        <v>2.3</v>
      </c>
      <c r="I3336" s="0" t="n">
        <v>16.4</v>
      </c>
      <c r="J3336" s="0" t="n">
        <v>14.1</v>
      </c>
      <c r="K3336" s="0" t="s">
        <v>18</v>
      </c>
      <c r="L3336" s="0" t="s">
        <v>455</v>
      </c>
      <c r="M3336" s="0" t="n">
        <f aca="false">CEILING(G3336,1)*F3336</f>
        <v>16.4</v>
      </c>
      <c r="N3336" s="0" t="n">
        <f aca="false">M3336-H3336</f>
        <v>14.1</v>
      </c>
      <c r="O3336" s="0" t="n">
        <f aca="false">IF(ABS(N3336-J3336)&lt;0.011,1,0)</f>
        <v>1</v>
      </c>
    </row>
    <row r="3337" customFormat="false" ht="15" hidden="false" customHeight="false" outlineLevel="0" collapsed="false">
      <c r="A3337" s="0" t="s">
        <v>15</v>
      </c>
      <c r="B3337" s="0" t="s">
        <v>454</v>
      </c>
      <c r="C3337" s="0" t="n">
        <v>10</v>
      </c>
      <c r="D3337" s="0" t="n">
        <v>53588</v>
      </c>
      <c r="E3337" s="0" t="s">
        <v>149</v>
      </c>
      <c r="F3337" s="0" t="n">
        <v>16.9</v>
      </c>
      <c r="G3337" s="0" t="n">
        <v>0.14</v>
      </c>
      <c r="H3337" s="0" t="n">
        <v>2.37</v>
      </c>
      <c r="I3337" s="0" t="n">
        <v>16.9</v>
      </c>
      <c r="J3337" s="0" t="n">
        <v>14.53</v>
      </c>
      <c r="K3337" s="0" t="s">
        <v>18</v>
      </c>
      <c r="L3337" s="0" t="s">
        <v>455</v>
      </c>
      <c r="M3337" s="0" t="n">
        <f aca="false">CEILING(G3337,1)*F3337</f>
        <v>16.9</v>
      </c>
      <c r="N3337" s="0" t="n">
        <f aca="false">M3337-H3337</f>
        <v>14.53</v>
      </c>
      <c r="O3337" s="0" t="n">
        <f aca="false">IF(ABS(N3337-J3337)&lt;0.011,1,0)</f>
        <v>1</v>
      </c>
    </row>
    <row r="3338" customFormat="false" ht="15" hidden="false" customHeight="false" outlineLevel="0" collapsed="false">
      <c r="A3338" s="0" t="s">
        <v>15</v>
      </c>
      <c r="B3338" s="0" t="s">
        <v>454</v>
      </c>
      <c r="C3338" s="0" t="n">
        <v>10</v>
      </c>
      <c r="D3338" s="0" t="n">
        <v>53588</v>
      </c>
      <c r="E3338" s="0" t="s">
        <v>36</v>
      </c>
      <c r="F3338" s="0" t="n">
        <v>0.9</v>
      </c>
      <c r="G3338" s="0" t="n">
        <v>0.14</v>
      </c>
      <c r="H3338" s="0" t="n">
        <v>0.13</v>
      </c>
      <c r="I3338" s="0" t="n">
        <v>0.9</v>
      </c>
      <c r="J3338" s="0" t="n">
        <v>0.77</v>
      </c>
      <c r="K3338" s="0" t="s">
        <v>18</v>
      </c>
      <c r="L3338" s="0" t="s">
        <v>455</v>
      </c>
      <c r="M3338" s="0" t="n">
        <f aca="false">CEILING(G3338,1)*F3338</f>
        <v>0.9</v>
      </c>
      <c r="N3338" s="0" t="n">
        <f aca="false">M3338-H3338</f>
        <v>0.77</v>
      </c>
      <c r="O3338" s="0" t="n">
        <f aca="false">IF(ABS(N3338-J3338)&lt;0.011,1,0)</f>
        <v>1</v>
      </c>
    </row>
    <row r="3339" customFormat="false" ht="15" hidden="false" customHeight="false" outlineLevel="0" collapsed="false">
      <c r="A3339" s="0" t="s">
        <v>15</v>
      </c>
      <c r="B3339" s="0" t="s">
        <v>454</v>
      </c>
      <c r="C3339" s="0" t="n">
        <v>11</v>
      </c>
      <c r="D3339" s="0" t="n">
        <v>53589</v>
      </c>
      <c r="E3339" s="0" t="s">
        <v>17</v>
      </c>
      <c r="F3339" s="0" t="n">
        <v>13.9</v>
      </c>
      <c r="G3339" s="0" t="n">
        <v>0.14</v>
      </c>
      <c r="H3339" s="0" t="n">
        <v>1.95</v>
      </c>
      <c r="I3339" s="0" t="n">
        <v>13.9</v>
      </c>
      <c r="J3339" s="0" t="n">
        <v>11.95</v>
      </c>
      <c r="K3339" s="0" t="s">
        <v>18</v>
      </c>
      <c r="L3339" s="0" t="s">
        <v>455</v>
      </c>
      <c r="M3339" s="0" t="n">
        <f aca="false">CEILING(G3339,1)*F3339</f>
        <v>13.9</v>
      </c>
      <c r="N3339" s="0" t="n">
        <f aca="false">M3339-H3339</f>
        <v>11.95</v>
      </c>
      <c r="O3339" s="0" t="n">
        <f aca="false">IF(ABS(N3339-J3339)&lt;0.011,1,0)</f>
        <v>1</v>
      </c>
    </row>
    <row r="3340" customFormat="false" ht="15" hidden="false" customHeight="false" outlineLevel="0" collapsed="false">
      <c r="A3340" s="0" t="s">
        <v>15</v>
      </c>
      <c r="B3340" s="0" t="s">
        <v>454</v>
      </c>
      <c r="C3340" s="0" t="n">
        <v>11</v>
      </c>
      <c r="D3340" s="0" t="n">
        <v>53589</v>
      </c>
      <c r="E3340" s="0" t="s">
        <v>84</v>
      </c>
      <c r="F3340" s="0" t="n">
        <v>19</v>
      </c>
      <c r="G3340" s="0" t="n">
        <v>0.14</v>
      </c>
      <c r="H3340" s="0" t="n">
        <v>2.66</v>
      </c>
      <c r="I3340" s="0" t="n">
        <v>19</v>
      </c>
      <c r="J3340" s="0" t="n">
        <v>16.34</v>
      </c>
      <c r="K3340" s="0" t="s">
        <v>18</v>
      </c>
      <c r="L3340" s="0" t="s">
        <v>455</v>
      </c>
      <c r="M3340" s="0" t="n">
        <f aca="false">CEILING(G3340,1)*F3340</f>
        <v>19</v>
      </c>
      <c r="N3340" s="0" t="n">
        <f aca="false">M3340-H3340</f>
        <v>16.34</v>
      </c>
      <c r="O3340" s="0" t="n">
        <f aca="false">IF(ABS(N3340-J3340)&lt;0.011,1,0)</f>
        <v>1</v>
      </c>
    </row>
    <row r="3341" customFormat="false" ht="15" hidden="false" customHeight="false" outlineLevel="0" collapsed="false">
      <c r="A3341" s="0" t="s">
        <v>15</v>
      </c>
      <c r="B3341" s="0" t="s">
        <v>454</v>
      </c>
      <c r="C3341" s="0" t="n">
        <v>11</v>
      </c>
      <c r="D3341" s="0" t="n">
        <v>53589</v>
      </c>
      <c r="E3341" s="0" t="s">
        <v>208</v>
      </c>
      <c r="F3341" s="0" t="n">
        <v>7.5</v>
      </c>
      <c r="G3341" s="0" t="n">
        <v>0.14</v>
      </c>
      <c r="H3341" s="0" t="n">
        <v>1.05</v>
      </c>
      <c r="I3341" s="0" t="n">
        <v>7.5</v>
      </c>
      <c r="J3341" s="0" t="n">
        <v>6.45</v>
      </c>
      <c r="K3341" s="0" t="s">
        <v>18</v>
      </c>
      <c r="L3341" s="0" t="s">
        <v>455</v>
      </c>
      <c r="M3341" s="0" t="n">
        <f aca="false">CEILING(G3341,1)*F3341</f>
        <v>7.5</v>
      </c>
      <c r="N3341" s="0" t="n">
        <f aca="false">M3341-H3341</f>
        <v>6.45</v>
      </c>
      <c r="O3341" s="0" t="n">
        <f aca="false">IF(ABS(N3341-J3341)&lt;0.011,1,0)</f>
        <v>1</v>
      </c>
    </row>
    <row r="3342" customFormat="false" ht="15" hidden="false" customHeight="false" outlineLevel="0" collapsed="false">
      <c r="A3342" s="0" t="s">
        <v>15</v>
      </c>
      <c r="B3342" s="0" t="s">
        <v>454</v>
      </c>
      <c r="C3342" s="0" t="n">
        <v>11</v>
      </c>
      <c r="D3342" s="0" t="n">
        <v>53589</v>
      </c>
      <c r="E3342" s="0" t="s">
        <v>294</v>
      </c>
      <c r="F3342" s="0" t="n">
        <v>3.9</v>
      </c>
      <c r="G3342" s="0" t="n">
        <v>0.14</v>
      </c>
      <c r="H3342" s="0" t="n">
        <v>0.55</v>
      </c>
      <c r="I3342" s="0" t="n">
        <v>3.9</v>
      </c>
      <c r="J3342" s="0" t="n">
        <v>3.35</v>
      </c>
      <c r="K3342" s="0" t="s">
        <v>18</v>
      </c>
      <c r="L3342" s="0" t="s">
        <v>455</v>
      </c>
      <c r="M3342" s="0" t="n">
        <f aca="false">CEILING(G3342,1)*F3342</f>
        <v>3.9</v>
      </c>
      <c r="N3342" s="0" t="n">
        <f aca="false">M3342-H3342</f>
        <v>3.35</v>
      </c>
      <c r="O3342" s="0" t="n">
        <f aca="false">IF(ABS(N3342-J3342)&lt;0.011,1,0)</f>
        <v>1</v>
      </c>
    </row>
    <row r="3343" customFormat="false" ht="15" hidden="false" customHeight="false" outlineLevel="0" collapsed="false">
      <c r="A3343" s="0" t="s">
        <v>15</v>
      </c>
      <c r="B3343" s="0" t="s">
        <v>454</v>
      </c>
      <c r="C3343" s="0" t="n">
        <v>11</v>
      </c>
      <c r="D3343" s="0" t="n">
        <v>53589</v>
      </c>
      <c r="E3343" s="0" t="s">
        <v>247</v>
      </c>
      <c r="F3343" s="0" t="n">
        <v>3.2</v>
      </c>
      <c r="G3343" s="0" t="n">
        <v>0.14</v>
      </c>
      <c r="H3343" s="0" t="n">
        <v>0.45</v>
      </c>
      <c r="I3343" s="0" t="n">
        <v>3.2</v>
      </c>
      <c r="J3343" s="0" t="n">
        <v>2.75</v>
      </c>
      <c r="K3343" s="0" t="s">
        <v>18</v>
      </c>
      <c r="L3343" s="0" t="s">
        <v>455</v>
      </c>
      <c r="M3343" s="0" t="n">
        <f aca="false">CEILING(G3343,1)*F3343</f>
        <v>3.2</v>
      </c>
      <c r="N3343" s="0" t="n">
        <f aca="false">M3343-H3343</f>
        <v>2.75</v>
      </c>
      <c r="O3343" s="0" t="n">
        <f aca="false">IF(ABS(N3343-J3343)&lt;0.011,1,0)</f>
        <v>1</v>
      </c>
    </row>
    <row r="3344" customFormat="false" ht="15" hidden="false" customHeight="false" outlineLevel="0" collapsed="false">
      <c r="A3344" s="0" t="s">
        <v>15</v>
      </c>
      <c r="B3344" s="0" t="s">
        <v>454</v>
      </c>
      <c r="C3344" s="0" t="n">
        <v>11</v>
      </c>
      <c r="D3344" s="0" t="n">
        <v>53589</v>
      </c>
      <c r="E3344" s="0" t="s">
        <v>181</v>
      </c>
      <c r="F3344" s="0" t="n">
        <v>1.8</v>
      </c>
      <c r="G3344" s="0" t="n">
        <v>0.14</v>
      </c>
      <c r="H3344" s="0" t="n">
        <v>0.25</v>
      </c>
      <c r="I3344" s="0" t="n">
        <v>1.8</v>
      </c>
      <c r="J3344" s="0" t="n">
        <v>1.55</v>
      </c>
      <c r="K3344" s="0" t="s">
        <v>18</v>
      </c>
      <c r="L3344" s="0" t="s">
        <v>455</v>
      </c>
      <c r="M3344" s="0" t="n">
        <f aca="false">CEILING(G3344,1)*F3344</f>
        <v>1.8</v>
      </c>
      <c r="N3344" s="0" t="n">
        <f aca="false">M3344-H3344</f>
        <v>1.55</v>
      </c>
      <c r="O3344" s="0" t="n">
        <f aca="false">IF(ABS(N3344-J3344)&lt;0.011,1,0)</f>
        <v>1</v>
      </c>
    </row>
    <row r="3345" customFormat="false" ht="15" hidden="false" customHeight="false" outlineLevel="0" collapsed="false">
      <c r="A3345" s="0" t="s">
        <v>15</v>
      </c>
      <c r="B3345" s="0" t="s">
        <v>454</v>
      </c>
      <c r="C3345" s="0" t="n">
        <v>11</v>
      </c>
      <c r="D3345" s="0" t="n">
        <v>53589</v>
      </c>
      <c r="E3345" s="0" t="s">
        <v>27</v>
      </c>
      <c r="F3345" s="0" t="n">
        <v>14</v>
      </c>
      <c r="G3345" s="0" t="n">
        <v>0.14</v>
      </c>
      <c r="H3345" s="0" t="n">
        <v>1.96</v>
      </c>
      <c r="I3345" s="0" t="n">
        <v>14</v>
      </c>
      <c r="J3345" s="0" t="n">
        <v>12.04</v>
      </c>
      <c r="K3345" s="0" t="s">
        <v>18</v>
      </c>
      <c r="L3345" s="0" t="s">
        <v>455</v>
      </c>
      <c r="M3345" s="0" t="n">
        <f aca="false">CEILING(G3345,1)*F3345</f>
        <v>14</v>
      </c>
      <c r="N3345" s="0" t="n">
        <f aca="false">M3345-H3345</f>
        <v>12.04</v>
      </c>
      <c r="O3345" s="0" t="n">
        <f aca="false">IF(ABS(N3345-J3345)&lt;0.011,1,0)</f>
        <v>1</v>
      </c>
    </row>
    <row r="3346" customFormat="false" ht="15" hidden="false" customHeight="false" outlineLevel="0" collapsed="false">
      <c r="A3346" s="0" t="s">
        <v>15</v>
      </c>
      <c r="B3346" s="0" t="s">
        <v>454</v>
      </c>
      <c r="C3346" s="0" t="n">
        <v>11</v>
      </c>
      <c r="D3346" s="0" t="n">
        <v>53589</v>
      </c>
      <c r="E3346" s="0" t="s">
        <v>146</v>
      </c>
      <c r="F3346" s="0" t="n">
        <v>4</v>
      </c>
      <c r="G3346" s="0" t="n">
        <v>0.14</v>
      </c>
      <c r="H3346" s="0" t="n">
        <v>0.56</v>
      </c>
      <c r="I3346" s="0" t="n">
        <v>4</v>
      </c>
      <c r="J3346" s="0" t="n">
        <v>3.44</v>
      </c>
      <c r="K3346" s="0" t="s">
        <v>18</v>
      </c>
      <c r="L3346" s="0" t="s">
        <v>455</v>
      </c>
      <c r="M3346" s="0" t="n">
        <f aca="false">CEILING(G3346,1)*F3346</f>
        <v>4</v>
      </c>
      <c r="N3346" s="0" t="n">
        <f aca="false">M3346-H3346</f>
        <v>3.44</v>
      </c>
      <c r="O3346" s="0" t="n">
        <f aca="false">IF(ABS(N3346-J3346)&lt;0.011,1,0)</f>
        <v>1</v>
      </c>
    </row>
    <row r="3347" customFormat="false" ht="15" hidden="false" customHeight="false" outlineLevel="0" collapsed="false">
      <c r="A3347" s="0" t="s">
        <v>15</v>
      </c>
      <c r="B3347" s="0" t="s">
        <v>454</v>
      </c>
      <c r="C3347" s="0" t="n">
        <v>11</v>
      </c>
      <c r="D3347" s="0" t="n">
        <v>53589</v>
      </c>
      <c r="E3347" s="0" t="s">
        <v>106</v>
      </c>
      <c r="F3347" s="0" t="n">
        <v>4.7</v>
      </c>
      <c r="G3347" s="0" t="n">
        <v>0.14</v>
      </c>
      <c r="H3347" s="0" t="n">
        <v>0.66</v>
      </c>
      <c r="I3347" s="0" t="n">
        <v>4.7</v>
      </c>
      <c r="J3347" s="0" t="n">
        <v>4.04</v>
      </c>
      <c r="K3347" s="0" t="s">
        <v>18</v>
      </c>
      <c r="L3347" s="0" t="s">
        <v>455</v>
      </c>
      <c r="M3347" s="0" t="n">
        <f aca="false">CEILING(G3347,1)*F3347</f>
        <v>4.7</v>
      </c>
      <c r="N3347" s="0" t="n">
        <f aca="false">M3347-H3347</f>
        <v>4.04</v>
      </c>
      <c r="O3347" s="0" t="n">
        <f aca="false">IF(ABS(N3347-J3347)&lt;0.011,1,0)</f>
        <v>1</v>
      </c>
    </row>
    <row r="3348" customFormat="false" ht="15" hidden="false" customHeight="false" outlineLevel="0" collapsed="false">
      <c r="A3348" s="0" t="s">
        <v>15</v>
      </c>
      <c r="B3348" s="0" t="s">
        <v>454</v>
      </c>
      <c r="C3348" s="0" t="n">
        <v>11</v>
      </c>
      <c r="D3348" s="0" t="n">
        <v>53589</v>
      </c>
      <c r="E3348" s="0" t="s">
        <v>141</v>
      </c>
      <c r="F3348" s="0" t="n">
        <v>8.7</v>
      </c>
      <c r="G3348" s="0" t="n">
        <v>0.14</v>
      </c>
      <c r="H3348" s="0" t="n">
        <v>1.22</v>
      </c>
      <c r="I3348" s="0" t="n">
        <v>8.7</v>
      </c>
      <c r="J3348" s="0" t="n">
        <v>7.48</v>
      </c>
      <c r="K3348" s="0" t="s">
        <v>18</v>
      </c>
      <c r="L3348" s="0" t="s">
        <v>455</v>
      </c>
      <c r="M3348" s="0" t="n">
        <f aca="false">CEILING(G3348,1)*F3348</f>
        <v>8.7</v>
      </c>
      <c r="N3348" s="0" t="n">
        <f aca="false">M3348-H3348</f>
        <v>7.48</v>
      </c>
      <c r="O3348" s="0" t="n">
        <f aca="false">IF(ABS(N3348-J3348)&lt;0.011,1,0)</f>
        <v>1</v>
      </c>
    </row>
    <row r="3349" customFormat="false" ht="15" hidden="false" customHeight="false" outlineLevel="0" collapsed="false">
      <c r="A3349" s="0" t="s">
        <v>15</v>
      </c>
      <c r="B3349" s="0" t="s">
        <v>454</v>
      </c>
      <c r="C3349" s="0" t="n">
        <v>11</v>
      </c>
      <c r="D3349" s="0" t="n">
        <v>53589</v>
      </c>
      <c r="E3349" s="0" t="s">
        <v>32</v>
      </c>
      <c r="F3349" s="0" t="n">
        <v>2.2</v>
      </c>
      <c r="G3349" s="0" t="n">
        <v>0.28</v>
      </c>
      <c r="H3349" s="0" t="n">
        <v>0.62</v>
      </c>
      <c r="I3349" s="0" t="n">
        <v>2.2</v>
      </c>
      <c r="J3349" s="0" t="n">
        <v>1.58</v>
      </c>
      <c r="K3349" s="0" t="s">
        <v>18</v>
      </c>
      <c r="L3349" s="0" t="s">
        <v>455</v>
      </c>
      <c r="M3349" s="0" t="n">
        <f aca="false">CEILING(G3349,1)*F3349</f>
        <v>2.2</v>
      </c>
      <c r="N3349" s="0" t="n">
        <f aca="false">M3349-H3349</f>
        <v>1.58</v>
      </c>
      <c r="O3349" s="0" t="n">
        <f aca="false">IF(ABS(N3349-J3349)&lt;0.011,1,0)</f>
        <v>1</v>
      </c>
    </row>
    <row r="3350" customFormat="false" ht="15" hidden="false" customHeight="false" outlineLevel="0" collapsed="false">
      <c r="A3350" s="0" t="s">
        <v>15</v>
      </c>
      <c r="B3350" s="0" t="s">
        <v>454</v>
      </c>
      <c r="C3350" s="0" t="n">
        <v>11</v>
      </c>
      <c r="D3350" s="0" t="n">
        <v>53589</v>
      </c>
      <c r="E3350" s="0" t="s">
        <v>135</v>
      </c>
      <c r="F3350" s="0" t="n">
        <v>8.1</v>
      </c>
      <c r="G3350" s="0" t="n">
        <v>0.14</v>
      </c>
      <c r="H3350" s="0" t="n">
        <v>1.13</v>
      </c>
      <c r="I3350" s="0" t="n">
        <v>8.1</v>
      </c>
      <c r="J3350" s="0" t="n">
        <v>6.97</v>
      </c>
      <c r="K3350" s="0" t="s">
        <v>18</v>
      </c>
      <c r="L3350" s="0" t="s">
        <v>455</v>
      </c>
      <c r="M3350" s="0" t="n">
        <f aca="false">CEILING(G3350,1)*F3350</f>
        <v>8.1</v>
      </c>
      <c r="N3350" s="0" t="n">
        <f aca="false">M3350-H3350</f>
        <v>6.97</v>
      </c>
      <c r="O3350" s="0" t="n">
        <f aca="false">IF(ABS(N3350-J3350)&lt;0.011,1,0)</f>
        <v>1</v>
      </c>
    </row>
    <row r="3351" customFormat="false" ht="15" hidden="false" customHeight="false" outlineLevel="0" collapsed="false">
      <c r="A3351" s="0" t="s">
        <v>15</v>
      </c>
      <c r="B3351" s="0" t="s">
        <v>454</v>
      </c>
      <c r="C3351" s="0" t="n">
        <v>11</v>
      </c>
      <c r="D3351" s="0" t="n">
        <v>53589</v>
      </c>
      <c r="E3351" s="0" t="s">
        <v>88</v>
      </c>
      <c r="F3351" s="0" t="n">
        <v>3.9</v>
      </c>
      <c r="G3351" s="0" t="n">
        <v>0.28</v>
      </c>
      <c r="H3351" s="0" t="n">
        <v>1.09</v>
      </c>
      <c r="I3351" s="0" t="n">
        <v>3.9</v>
      </c>
      <c r="J3351" s="0" t="n">
        <v>2.81</v>
      </c>
      <c r="K3351" s="0" t="s">
        <v>18</v>
      </c>
      <c r="L3351" s="0" t="s">
        <v>455</v>
      </c>
      <c r="M3351" s="0" t="n">
        <f aca="false">CEILING(G3351,1)*F3351</f>
        <v>3.9</v>
      </c>
      <c r="N3351" s="0" t="n">
        <f aca="false">M3351-H3351</f>
        <v>2.81</v>
      </c>
      <c r="O3351" s="0" t="n">
        <f aca="false">IF(ABS(N3351-J3351)&lt;0.011,1,0)</f>
        <v>1</v>
      </c>
    </row>
    <row r="3352" customFormat="false" ht="15" hidden="false" customHeight="false" outlineLevel="0" collapsed="false">
      <c r="A3352" s="0" t="s">
        <v>15</v>
      </c>
      <c r="B3352" s="0" t="s">
        <v>454</v>
      </c>
      <c r="C3352" s="0" t="n">
        <v>11</v>
      </c>
      <c r="D3352" s="0" t="n">
        <v>53589</v>
      </c>
      <c r="E3352" s="0" t="s">
        <v>33</v>
      </c>
      <c r="F3352" s="0" t="n">
        <v>3.9</v>
      </c>
      <c r="G3352" s="0" t="n">
        <v>0.43</v>
      </c>
      <c r="H3352" s="0" t="n">
        <v>1.68</v>
      </c>
      <c r="I3352" s="0" t="n">
        <v>3.9</v>
      </c>
      <c r="J3352" s="0" t="n">
        <v>2.22</v>
      </c>
      <c r="K3352" s="0" t="s">
        <v>18</v>
      </c>
      <c r="L3352" s="0" t="s">
        <v>455</v>
      </c>
      <c r="M3352" s="0" t="n">
        <f aca="false">CEILING(G3352,1)*F3352</f>
        <v>3.9</v>
      </c>
      <c r="N3352" s="0" t="n">
        <f aca="false">M3352-H3352</f>
        <v>2.22</v>
      </c>
      <c r="O3352" s="0" t="n">
        <f aca="false">IF(ABS(N3352-J3352)&lt;0.011,1,0)</f>
        <v>1</v>
      </c>
    </row>
    <row r="3353" customFormat="false" ht="15" hidden="false" customHeight="false" outlineLevel="0" collapsed="false">
      <c r="A3353" s="0" t="s">
        <v>15</v>
      </c>
      <c r="B3353" s="0" t="s">
        <v>454</v>
      </c>
      <c r="C3353" s="0" t="n">
        <v>11</v>
      </c>
      <c r="D3353" s="0" t="n">
        <v>53589</v>
      </c>
      <c r="E3353" s="0" t="s">
        <v>41</v>
      </c>
      <c r="F3353" s="0" t="n">
        <v>3.9</v>
      </c>
      <c r="G3353" s="0" t="n">
        <v>0.14</v>
      </c>
      <c r="H3353" s="0" t="n">
        <v>0.55</v>
      </c>
      <c r="I3353" s="0" t="n">
        <v>3.9</v>
      </c>
      <c r="J3353" s="0" t="n">
        <v>3.35</v>
      </c>
      <c r="K3353" s="0" t="s">
        <v>18</v>
      </c>
      <c r="L3353" s="0" t="s">
        <v>455</v>
      </c>
      <c r="M3353" s="0" t="n">
        <f aca="false">CEILING(G3353,1)*F3353</f>
        <v>3.9</v>
      </c>
      <c r="N3353" s="0" t="n">
        <f aca="false">M3353-H3353</f>
        <v>3.35</v>
      </c>
      <c r="O3353" s="0" t="n">
        <f aca="false">IF(ABS(N3353-J3353)&lt;0.011,1,0)</f>
        <v>1</v>
      </c>
    </row>
    <row r="3354" customFormat="false" ht="15" hidden="false" customHeight="false" outlineLevel="0" collapsed="false">
      <c r="A3354" s="0" t="s">
        <v>15</v>
      </c>
      <c r="B3354" s="0" t="s">
        <v>454</v>
      </c>
      <c r="C3354" s="0" t="n">
        <v>11</v>
      </c>
      <c r="D3354" s="0" t="n">
        <v>53589</v>
      </c>
      <c r="E3354" s="0" t="s">
        <v>67</v>
      </c>
      <c r="F3354" s="0" t="n">
        <v>4.2</v>
      </c>
      <c r="G3354" s="0" t="n">
        <v>0.43</v>
      </c>
      <c r="H3354" s="0" t="n">
        <v>1.81</v>
      </c>
      <c r="I3354" s="0" t="n">
        <v>4.2</v>
      </c>
      <c r="J3354" s="0" t="n">
        <v>2.39</v>
      </c>
      <c r="K3354" s="0" t="s">
        <v>18</v>
      </c>
      <c r="L3354" s="0" t="s">
        <v>455</v>
      </c>
      <c r="M3354" s="0" t="n">
        <f aca="false">CEILING(G3354,1)*F3354</f>
        <v>4.2</v>
      </c>
      <c r="N3354" s="0" t="n">
        <f aca="false">M3354-H3354</f>
        <v>2.39</v>
      </c>
      <c r="O3354" s="0" t="n">
        <f aca="false">IF(ABS(N3354-J3354)&lt;0.011,1,0)</f>
        <v>1</v>
      </c>
    </row>
    <row r="3355" customFormat="false" ht="15" hidden="false" customHeight="false" outlineLevel="0" collapsed="false">
      <c r="A3355" s="0" t="s">
        <v>15</v>
      </c>
      <c r="B3355" s="0" t="s">
        <v>454</v>
      </c>
      <c r="C3355" s="0" t="n">
        <v>11</v>
      </c>
      <c r="D3355" s="0" t="n">
        <v>53589</v>
      </c>
      <c r="E3355" s="0" t="s">
        <v>56</v>
      </c>
      <c r="F3355" s="0" t="n">
        <v>5.2</v>
      </c>
      <c r="G3355" s="0" t="n">
        <v>0.14</v>
      </c>
      <c r="H3355" s="0" t="n">
        <v>0.73</v>
      </c>
      <c r="I3355" s="0" t="n">
        <v>5.2</v>
      </c>
      <c r="J3355" s="0" t="n">
        <v>4.47</v>
      </c>
      <c r="K3355" s="0" t="s">
        <v>18</v>
      </c>
      <c r="L3355" s="0" t="s">
        <v>455</v>
      </c>
      <c r="M3355" s="0" t="n">
        <f aca="false">CEILING(G3355,1)*F3355</f>
        <v>5.2</v>
      </c>
      <c r="N3355" s="0" t="n">
        <f aca="false">M3355-H3355</f>
        <v>4.47</v>
      </c>
      <c r="O3355" s="0" t="n">
        <f aca="false">IF(ABS(N3355-J3355)&lt;0.011,1,0)</f>
        <v>1</v>
      </c>
    </row>
    <row r="3356" customFormat="false" ht="15" hidden="false" customHeight="false" outlineLevel="0" collapsed="false">
      <c r="A3356" s="0" t="s">
        <v>15</v>
      </c>
      <c r="B3356" s="0" t="s">
        <v>454</v>
      </c>
      <c r="C3356" s="0" t="n">
        <v>11</v>
      </c>
      <c r="D3356" s="0" t="n">
        <v>53589</v>
      </c>
      <c r="E3356" s="0" t="s">
        <v>228</v>
      </c>
      <c r="F3356" s="0" t="n">
        <v>4.5</v>
      </c>
      <c r="G3356" s="0" t="n">
        <v>0.28</v>
      </c>
      <c r="H3356" s="0" t="n">
        <v>1.26</v>
      </c>
      <c r="I3356" s="0" t="n">
        <v>4.5</v>
      </c>
      <c r="J3356" s="0" t="n">
        <v>3.24</v>
      </c>
      <c r="K3356" s="0" t="s">
        <v>18</v>
      </c>
      <c r="L3356" s="0" t="s">
        <v>455</v>
      </c>
      <c r="M3356" s="0" t="n">
        <f aca="false">CEILING(G3356,1)*F3356</f>
        <v>4.5</v>
      </c>
      <c r="N3356" s="0" t="n">
        <f aca="false">M3356-H3356</f>
        <v>3.24</v>
      </c>
      <c r="O3356" s="0" t="n">
        <f aca="false">IF(ABS(N3356-J3356)&lt;0.011,1,0)</f>
        <v>1</v>
      </c>
    </row>
    <row r="3357" customFormat="false" ht="15" hidden="false" customHeight="false" outlineLevel="0" collapsed="false">
      <c r="A3357" s="0" t="s">
        <v>15</v>
      </c>
      <c r="B3357" s="0" t="s">
        <v>454</v>
      </c>
      <c r="C3357" s="0" t="n">
        <v>11</v>
      </c>
      <c r="D3357" s="0" t="n">
        <v>53589</v>
      </c>
      <c r="E3357" s="0" t="s">
        <v>237</v>
      </c>
      <c r="F3357" s="0" t="n">
        <v>3.2</v>
      </c>
      <c r="G3357" s="0" t="n">
        <v>0.28</v>
      </c>
      <c r="H3357" s="0" t="n">
        <v>0.9</v>
      </c>
      <c r="I3357" s="0" t="n">
        <v>3.2</v>
      </c>
      <c r="J3357" s="0" t="n">
        <v>2.3</v>
      </c>
      <c r="K3357" s="0" t="s">
        <v>18</v>
      </c>
      <c r="L3357" s="0" t="s">
        <v>455</v>
      </c>
      <c r="M3357" s="0" t="n">
        <f aca="false">CEILING(G3357,1)*F3357</f>
        <v>3.2</v>
      </c>
      <c r="N3357" s="0" t="n">
        <f aca="false">M3357-H3357</f>
        <v>2.3</v>
      </c>
      <c r="O3357" s="0" t="n">
        <f aca="false">IF(ABS(N3357-J3357)&lt;0.011,1,0)</f>
        <v>1</v>
      </c>
    </row>
    <row r="3358" customFormat="false" ht="15" hidden="false" customHeight="false" outlineLevel="0" collapsed="false">
      <c r="A3358" s="0" t="s">
        <v>15</v>
      </c>
      <c r="B3358" s="0" t="s">
        <v>454</v>
      </c>
      <c r="C3358" s="0" t="n">
        <v>11</v>
      </c>
      <c r="D3358" s="0" t="n">
        <v>53589</v>
      </c>
      <c r="E3358" s="0" t="s">
        <v>456</v>
      </c>
      <c r="F3358" s="0" t="n">
        <v>14.9</v>
      </c>
      <c r="G3358" s="0" t="n">
        <v>0.14</v>
      </c>
      <c r="H3358" s="0" t="n">
        <v>2.09</v>
      </c>
      <c r="I3358" s="0" t="n">
        <v>14.9</v>
      </c>
      <c r="J3358" s="0" t="n">
        <v>12.81</v>
      </c>
      <c r="K3358" s="0" t="s">
        <v>18</v>
      </c>
      <c r="L3358" s="0" t="s">
        <v>455</v>
      </c>
      <c r="M3358" s="0" t="n">
        <f aca="false">CEILING(G3358,1)*F3358</f>
        <v>14.9</v>
      </c>
      <c r="N3358" s="0" t="n">
        <f aca="false">M3358-H3358</f>
        <v>12.81</v>
      </c>
      <c r="O3358" s="0" t="n">
        <f aca="false">IF(ABS(N3358-J3358)&lt;0.011,1,0)</f>
        <v>1</v>
      </c>
    </row>
    <row r="3359" customFormat="false" ht="15" hidden="false" customHeight="false" outlineLevel="0" collapsed="false">
      <c r="A3359" s="0" t="s">
        <v>15</v>
      </c>
      <c r="B3359" s="0" t="s">
        <v>454</v>
      </c>
      <c r="C3359" s="0" t="n">
        <v>11</v>
      </c>
      <c r="D3359" s="0" t="n">
        <v>53589</v>
      </c>
      <c r="E3359" s="0" t="s">
        <v>225</v>
      </c>
      <c r="F3359" s="0" t="n">
        <v>16.4</v>
      </c>
      <c r="G3359" s="0" t="n">
        <v>0.14</v>
      </c>
      <c r="H3359" s="0" t="n">
        <v>2.3</v>
      </c>
      <c r="I3359" s="0" t="n">
        <v>16.4</v>
      </c>
      <c r="J3359" s="0" t="n">
        <v>14.1</v>
      </c>
      <c r="K3359" s="0" t="s">
        <v>18</v>
      </c>
      <c r="L3359" s="0" t="s">
        <v>455</v>
      </c>
      <c r="M3359" s="0" t="n">
        <f aca="false">CEILING(G3359,1)*F3359</f>
        <v>16.4</v>
      </c>
      <c r="N3359" s="0" t="n">
        <f aca="false">M3359-H3359</f>
        <v>14.1</v>
      </c>
      <c r="O3359" s="0" t="n">
        <f aca="false">IF(ABS(N3359-J3359)&lt;0.011,1,0)</f>
        <v>1</v>
      </c>
    </row>
    <row r="3360" customFormat="false" ht="15" hidden="false" customHeight="false" outlineLevel="0" collapsed="false">
      <c r="A3360" s="0" t="s">
        <v>15</v>
      </c>
      <c r="B3360" s="0" t="s">
        <v>454</v>
      </c>
      <c r="C3360" s="0" t="n">
        <v>11</v>
      </c>
      <c r="D3360" s="0" t="n">
        <v>53589</v>
      </c>
      <c r="E3360" s="0" t="s">
        <v>149</v>
      </c>
      <c r="F3360" s="0" t="n">
        <v>16.9</v>
      </c>
      <c r="G3360" s="0" t="n">
        <v>0.14</v>
      </c>
      <c r="H3360" s="0" t="n">
        <v>2.37</v>
      </c>
      <c r="I3360" s="0" t="n">
        <v>16.9</v>
      </c>
      <c r="J3360" s="0" t="n">
        <v>14.53</v>
      </c>
      <c r="K3360" s="0" t="s">
        <v>18</v>
      </c>
      <c r="L3360" s="0" t="s">
        <v>455</v>
      </c>
      <c r="M3360" s="0" t="n">
        <f aca="false">CEILING(G3360,1)*F3360</f>
        <v>16.9</v>
      </c>
      <c r="N3360" s="0" t="n">
        <f aca="false">M3360-H3360</f>
        <v>14.53</v>
      </c>
      <c r="O3360" s="0" t="n">
        <f aca="false">IF(ABS(N3360-J3360)&lt;0.011,1,0)</f>
        <v>1</v>
      </c>
    </row>
    <row r="3361" customFormat="false" ht="15" hidden="false" customHeight="false" outlineLevel="0" collapsed="false">
      <c r="A3361" s="0" t="s">
        <v>15</v>
      </c>
      <c r="B3361" s="0" t="s">
        <v>454</v>
      </c>
      <c r="C3361" s="0" t="n">
        <v>11</v>
      </c>
      <c r="D3361" s="0" t="n">
        <v>53589</v>
      </c>
      <c r="E3361" s="0" t="s">
        <v>36</v>
      </c>
      <c r="F3361" s="0" t="n">
        <v>0.9</v>
      </c>
      <c r="G3361" s="0" t="n">
        <v>0.14</v>
      </c>
      <c r="H3361" s="0" t="n">
        <v>0.13</v>
      </c>
      <c r="I3361" s="0" t="n">
        <v>0.9</v>
      </c>
      <c r="J3361" s="0" t="n">
        <v>0.77</v>
      </c>
      <c r="K3361" s="0" t="s">
        <v>18</v>
      </c>
      <c r="L3361" s="0" t="s">
        <v>455</v>
      </c>
      <c r="M3361" s="0" t="n">
        <f aca="false">CEILING(G3361,1)*F3361</f>
        <v>0.9</v>
      </c>
      <c r="N3361" s="0" t="n">
        <f aca="false">M3361-H3361</f>
        <v>0.77</v>
      </c>
      <c r="O3361" s="0" t="n">
        <f aca="false">IF(ABS(N3361-J3361)&lt;0.011,1,0)</f>
        <v>1</v>
      </c>
    </row>
    <row r="3362" customFormat="false" ht="15" hidden="false" customHeight="false" outlineLevel="0" collapsed="false">
      <c r="A3362" s="0" t="s">
        <v>15</v>
      </c>
      <c r="B3362" s="0" t="s">
        <v>454</v>
      </c>
      <c r="C3362" s="0" t="n">
        <v>12</v>
      </c>
      <c r="D3362" s="0" t="n">
        <v>53590</v>
      </c>
      <c r="E3362" s="0" t="s">
        <v>17</v>
      </c>
      <c r="F3362" s="0" t="n">
        <v>13.9</v>
      </c>
      <c r="G3362" s="0" t="n">
        <v>0.15</v>
      </c>
      <c r="H3362" s="0" t="n">
        <v>2.09</v>
      </c>
      <c r="I3362" s="0" t="n">
        <v>13.9</v>
      </c>
      <c r="J3362" s="0" t="n">
        <v>11.81</v>
      </c>
      <c r="K3362" s="0" t="s">
        <v>18</v>
      </c>
      <c r="L3362" s="0" t="s">
        <v>455</v>
      </c>
      <c r="M3362" s="0" t="n">
        <f aca="false">CEILING(G3362,1)*F3362</f>
        <v>13.9</v>
      </c>
      <c r="N3362" s="0" t="n">
        <f aca="false">M3362-H3362</f>
        <v>11.81</v>
      </c>
      <c r="O3362" s="0" t="n">
        <f aca="false">IF(ABS(N3362-J3362)&lt;0.011,1,0)</f>
        <v>1</v>
      </c>
    </row>
    <row r="3363" customFormat="false" ht="15" hidden="false" customHeight="false" outlineLevel="0" collapsed="false">
      <c r="A3363" s="0" t="s">
        <v>15</v>
      </c>
      <c r="B3363" s="0" t="s">
        <v>454</v>
      </c>
      <c r="C3363" s="0" t="n">
        <v>12</v>
      </c>
      <c r="D3363" s="0" t="n">
        <v>53590</v>
      </c>
      <c r="E3363" s="0" t="s">
        <v>84</v>
      </c>
      <c r="F3363" s="0" t="n">
        <v>19</v>
      </c>
      <c r="G3363" s="0" t="n">
        <v>0.15</v>
      </c>
      <c r="H3363" s="0" t="n">
        <v>2.85</v>
      </c>
      <c r="I3363" s="0" t="n">
        <v>19</v>
      </c>
      <c r="J3363" s="0" t="n">
        <v>16.15</v>
      </c>
      <c r="K3363" s="0" t="s">
        <v>18</v>
      </c>
      <c r="L3363" s="0" t="s">
        <v>455</v>
      </c>
      <c r="M3363" s="0" t="n">
        <f aca="false">CEILING(G3363,1)*F3363</f>
        <v>19</v>
      </c>
      <c r="N3363" s="0" t="n">
        <f aca="false">M3363-H3363</f>
        <v>16.15</v>
      </c>
      <c r="O3363" s="0" t="n">
        <f aca="false">IF(ABS(N3363-J3363)&lt;0.011,1,0)</f>
        <v>1</v>
      </c>
    </row>
    <row r="3364" customFormat="false" ht="15" hidden="false" customHeight="false" outlineLevel="0" collapsed="false">
      <c r="A3364" s="0" t="s">
        <v>15</v>
      </c>
      <c r="B3364" s="0" t="s">
        <v>454</v>
      </c>
      <c r="C3364" s="0" t="n">
        <v>12</v>
      </c>
      <c r="D3364" s="0" t="n">
        <v>53590</v>
      </c>
      <c r="E3364" s="0" t="s">
        <v>208</v>
      </c>
      <c r="F3364" s="0" t="n">
        <v>7.5</v>
      </c>
      <c r="G3364" s="0" t="n">
        <v>0.15</v>
      </c>
      <c r="H3364" s="0" t="n">
        <v>1.13</v>
      </c>
      <c r="I3364" s="0" t="n">
        <v>7.5</v>
      </c>
      <c r="J3364" s="0" t="n">
        <v>6.37</v>
      </c>
      <c r="K3364" s="0" t="s">
        <v>18</v>
      </c>
      <c r="L3364" s="0" t="s">
        <v>455</v>
      </c>
      <c r="M3364" s="0" t="n">
        <f aca="false">CEILING(G3364,1)*F3364</f>
        <v>7.5</v>
      </c>
      <c r="N3364" s="0" t="n">
        <f aca="false">M3364-H3364</f>
        <v>6.37</v>
      </c>
      <c r="O3364" s="0" t="n">
        <f aca="false">IF(ABS(N3364-J3364)&lt;0.011,1,0)</f>
        <v>1</v>
      </c>
    </row>
    <row r="3365" customFormat="false" ht="15" hidden="false" customHeight="false" outlineLevel="0" collapsed="false">
      <c r="A3365" s="0" t="s">
        <v>15</v>
      </c>
      <c r="B3365" s="0" t="s">
        <v>454</v>
      </c>
      <c r="C3365" s="0" t="n">
        <v>12</v>
      </c>
      <c r="D3365" s="0" t="n">
        <v>53590</v>
      </c>
      <c r="E3365" s="0" t="s">
        <v>294</v>
      </c>
      <c r="F3365" s="0" t="n">
        <v>3.9</v>
      </c>
      <c r="G3365" s="0" t="n">
        <v>0.15</v>
      </c>
      <c r="H3365" s="0" t="n">
        <v>0.59</v>
      </c>
      <c r="I3365" s="0" t="n">
        <v>3.9</v>
      </c>
      <c r="J3365" s="0" t="n">
        <v>3.31</v>
      </c>
      <c r="K3365" s="0" t="s">
        <v>18</v>
      </c>
      <c r="L3365" s="0" t="s">
        <v>455</v>
      </c>
      <c r="M3365" s="0" t="n">
        <f aca="false">CEILING(G3365,1)*F3365</f>
        <v>3.9</v>
      </c>
      <c r="N3365" s="0" t="n">
        <f aca="false">M3365-H3365</f>
        <v>3.31</v>
      </c>
      <c r="O3365" s="0" t="n">
        <f aca="false">IF(ABS(N3365-J3365)&lt;0.011,1,0)</f>
        <v>1</v>
      </c>
    </row>
    <row r="3366" customFormat="false" ht="15" hidden="false" customHeight="false" outlineLevel="0" collapsed="false">
      <c r="A3366" s="0" t="s">
        <v>15</v>
      </c>
      <c r="B3366" s="0" t="s">
        <v>454</v>
      </c>
      <c r="C3366" s="0" t="n">
        <v>12</v>
      </c>
      <c r="D3366" s="0" t="n">
        <v>53590</v>
      </c>
      <c r="E3366" s="0" t="s">
        <v>247</v>
      </c>
      <c r="F3366" s="0" t="n">
        <v>3.2</v>
      </c>
      <c r="G3366" s="0" t="n">
        <v>0.15</v>
      </c>
      <c r="H3366" s="0" t="n">
        <v>0.48</v>
      </c>
      <c r="I3366" s="0" t="n">
        <v>3.2</v>
      </c>
      <c r="J3366" s="0" t="n">
        <v>2.72</v>
      </c>
      <c r="K3366" s="0" t="s">
        <v>18</v>
      </c>
      <c r="L3366" s="0" t="s">
        <v>455</v>
      </c>
      <c r="M3366" s="0" t="n">
        <f aca="false">CEILING(G3366,1)*F3366</f>
        <v>3.2</v>
      </c>
      <c r="N3366" s="0" t="n">
        <f aca="false">M3366-H3366</f>
        <v>2.72</v>
      </c>
      <c r="O3366" s="0" t="n">
        <f aca="false">IF(ABS(N3366-J3366)&lt;0.011,1,0)</f>
        <v>1</v>
      </c>
    </row>
    <row r="3367" customFormat="false" ht="15" hidden="false" customHeight="false" outlineLevel="0" collapsed="false">
      <c r="A3367" s="0" t="s">
        <v>15</v>
      </c>
      <c r="B3367" s="0" t="s">
        <v>454</v>
      </c>
      <c r="C3367" s="0" t="n">
        <v>12</v>
      </c>
      <c r="D3367" s="0" t="n">
        <v>53590</v>
      </c>
      <c r="E3367" s="0" t="s">
        <v>181</v>
      </c>
      <c r="F3367" s="0" t="n">
        <v>1.8</v>
      </c>
      <c r="G3367" s="0" t="n">
        <v>0.15</v>
      </c>
      <c r="H3367" s="0" t="n">
        <v>0.27</v>
      </c>
      <c r="I3367" s="0" t="n">
        <v>1.8</v>
      </c>
      <c r="J3367" s="0" t="n">
        <v>1.53</v>
      </c>
      <c r="K3367" s="0" t="s">
        <v>18</v>
      </c>
      <c r="L3367" s="0" t="s">
        <v>455</v>
      </c>
      <c r="M3367" s="0" t="n">
        <f aca="false">CEILING(G3367,1)*F3367</f>
        <v>1.8</v>
      </c>
      <c r="N3367" s="0" t="n">
        <f aca="false">M3367-H3367</f>
        <v>1.53</v>
      </c>
      <c r="O3367" s="0" t="n">
        <f aca="false">IF(ABS(N3367-J3367)&lt;0.011,1,0)</f>
        <v>1</v>
      </c>
    </row>
    <row r="3368" customFormat="false" ht="15" hidden="false" customHeight="false" outlineLevel="0" collapsed="false">
      <c r="A3368" s="0" t="s">
        <v>15</v>
      </c>
      <c r="B3368" s="0" t="s">
        <v>454</v>
      </c>
      <c r="C3368" s="0" t="n">
        <v>12</v>
      </c>
      <c r="D3368" s="0" t="n">
        <v>53590</v>
      </c>
      <c r="E3368" s="0" t="s">
        <v>27</v>
      </c>
      <c r="F3368" s="0" t="n">
        <v>14</v>
      </c>
      <c r="G3368" s="0" t="n">
        <v>0.15</v>
      </c>
      <c r="H3368" s="0" t="n">
        <v>2.1</v>
      </c>
      <c r="I3368" s="0" t="n">
        <v>14</v>
      </c>
      <c r="J3368" s="0" t="n">
        <v>11.9</v>
      </c>
      <c r="K3368" s="0" t="s">
        <v>18</v>
      </c>
      <c r="L3368" s="0" t="s">
        <v>455</v>
      </c>
      <c r="M3368" s="0" t="n">
        <f aca="false">CEILING(G3368,1)*F3368</f>
        <v>14</v>
      </c>
      <c r="N3368" s="0" t="n">
        <f aca="false">M3368-H3368</f>
        <v>11.9</v>
      </c>
      <c r="O3368" s="0" t="n">
        <f aca="false">IF(ABS(N3368-J3368)&lt;0.011,1,0)</f>
        <v>1</v>
      </c>
    </row>
    <row r="3369" customFormat="false" ht="15" hidden="false" customHeight="false" outlineLevel="0" collapsed="false">
      <c r="A3369" s="0" t="s">
        <v>15</v>
      </c>
      <c r="B3369" s="0" t="s">
        <v>454</v>
      </c>
      <c r="C3369" s="0" t="n">
        <v>12</v>
      </c>
      <c r="D3369" s="0" t="n">
        <v>53590</v>
      </c>
      <c r="E3369" s="0" t="s">
        <v>146</v>
      </c>
      <c r="F3369" s="0" t="n">
        <v>4</v>
      </c>
      <c r="G3369" s="0" t="n">
        <v>0.15</v>
      </c>
      <c r="H3369" s="0" t="n">
        <v>0.6</v>
      </c>
      <c r="I3369" s="0" t="n">
        <v>4</v>
      </c>
      <c r="J3369" s="0" t="n">
        <v>3.4</v>
      </c>
      <c r="K3369" s="0" t="s">
        <v>18</v>
      </c>
      <c r="L3369" s="0" t="s">
        <v>455</v>
      </c>
      <c r="M3369" s="0" t="n">
        <f aca="false">CEILING(G3369,1)*F3369</f>
        <v>4</v>
      </c>
      <c r="N3369" s="0" t="n">
        <f aca="false">M3369-H3369</f>
        <v>3.4</v>
      </c>
      <c r="O3369" s="0" t="n">
        <f aca="false">IF(ABS(N3369-J3369)&lt;0.011,1,0)</f>
        <v>1</v>
      </c>
    </row>
    <row r="3370" customFormat="false" ht="15" hidden="false" customHeight="false" outlineLevel="0" collapsed="false">
      <c r="A3370" s="0" t="s">
        <v>15</v>
      </c>
      <c r="B3370" s="0" t="s">
        <v>454</v>
      </c>
      <c r="C3370" s="0" t="n">
        <v>12</v>
      </c>
      <c r="D3370" s="0" t="n">
        <v>53590</v>
      </c>
      <c r="E3370" s="0" t="s">
        <v>106</v>
      </c>
      <c r="F3370" s="0" t="n">
        <v>4.7</v>
      </c>
      <c r="G3370" s="0" t="n">
        <v>0.15</v>
      </c>
      <c r="H3370" s="0" t="n">
        <v>0.71</v>
      </c>
      <c r="I3370" s="0" t="n">
        <v>4.7</v>
      </c>
      <c r="J3370" s="0" t="n">
        <v>3.99</v>
      </c>
      <c r="K3370" s="0" t="s">
        <v>18</v>
      </c>
      <c r="L3370" s="0" t="s">
        <v>455</v>
      </c>
      <c r="M3370" s="0" t="n">
        <f aca="false">CEILING(G3370,1)*F3370</f>
        <v>4.7</v>
      </c>
      <c r="N3370" s="0" t="n">
        <f aca="false">M3370-H3370</f>
        <v>3.99</v>
      </c>
      <c r="O3370" s="0" t="n">
        <f aca="false">IF(ABS(N3370-J3370)&lt;0.011,1,0)</f>
        <v>1</v>
      </c>
    </row>
    <row r="3371" customFormat="false" ht="15" hidden="false" customHeight="false" outlineLevel="0" collapsed="false">
      <c r="A3371" s="0" t="s">
        <v>15</v>
      </c>
      <c r="B3371" s="0" t="s">
        <v>454</v>
      </c>
      <c r="C3371" s="0" t="n">
        <v>12</v>
      </c>
      <c r="D3371" s="0" t="n">
        <v>53590</v>
      </c>
      <c r="E3371" s="0" t="s">
        <v>141</v>
      </c>
      <c r="F3371" s="0" t="n">
        <v>8.7</v>
      </c>
      <c r="G3371" s="0" t="n">
        <v>0.15</v>
      </c>
      <c r="H3371" s="0" t="n">
        <v>1.31</v>
      </c>
      <c r="I3371" s="0" t="n">
        <v>8.7</v>
      </c>
      <c r="J3371" s="0" t="n">
        <v>7.39</v>
      </c>
      <c r="K3371" s="0" t="s">
        <v>18</v>
      </c>
      <c r="L3371" s="0" t="s">
        <v>455</v>
      </c>
      <c r="M3371" s="0" t="n">
        <f aca="false">CEILING(G3371,1)*F3371</f>
        <v>8.7</v>
      </c>
      <c r="N3371" s="0" t="n">
        <f aca="false">M3371-H3371</f>
        <v>7.39</v>
      </c>
      <c r="O3371" s="0" t="n">
        <f aca="false">IF(ABS(N3371-J3371)&lt;0.011,1,0)</f>
        <v>1</v>
      </c>
    </row>
    <row r="3372" customFormat="false" ht="15" hidden="false" customHeight="false" outlineLevel="0" collapsed="false">
      <c r="A3372" s="0" t="s">
        <v>15</v>
      </c>
      <c r="B3372" s="0" t="s">
        <v>454</v>
      </c>
      <c r="C3372" s="0" t="n">
        <v>12</v>
      </c>
      <c r="D3372" s="0" t="n">
        <v>53590</v>
      </c>
      <c r="E3372" s="0" t="s">
        <v>32</v>
      </c>
      <c r="F3372" s="0" t="n">
        <v>2.2</v>
      </c>
      <c r="G3372" s="0" t="n">
        <v>0.29</v>
      </c>
      <c r="H3372" s="0" t="n">
        <v>0.64</v>
      </c>
      <c r="I3372" s="0" t="n">
        <v>2.2</v>
      </c>
      <c r="J3372" s="0" t="n">
        <v>1.56</v>
      </c>
      <c r="K3372" s="0" t="s">
        <v>18</v>
      </c>
      <c r="L3372" s="0" t="s">
        <v>455</v>
      </c>
      <c r="M3372" s="0" t="n">
        <f aca="false">CEILING(G3372,1)*F3372</f>
        <v>2.2</v>
      </c>
      <c r="N3372" s="0" t="n">
        <f aca="false">M3372-H3372</f>
        <v>1.56</v>
      </c>
      <c r="O3372" s="0" t="n">
        <f aca="false">IF(ABS(N3372-J3372)&lt;0.011,1,0)</f>
        <v>1</v>
      </c>
    </row>
    <row r="3373" customFormat="false" ht="15" hidden="false" customHeight="false" outlineLevel="0" collapsed="false">
      <c r="A3373" s="0" t="s">
        <v>15</v>
      </c>
      <c r="B3373" s="0" t="s">
        <v>454</v>
      </c>
      <c r="C3373" s="0" t="n">
        <v>12</v>
      </c>
      <c r="D3373" s="0" t="n">
        <v>53590</v>
      </c>
      <c r="E3373" s="0" t="s">
        <v>135</v>
      </c>
      <c r="F3373" s="0" t="n">
        <v>8.1</v>
      </c>
      <c r="G3373" s="0" t="n">
        <v>0.15</v>
      </c>
      <c r="H3373" s="0" t="n">
        <v>1.22</v>
      </c>
      <c r="I3373" s="0" t="n">
        <v>8.1</v>
      </c>
      <c r="J3373" s="0" t="n">
        <v>6.88</v>
      </c>
      <c r="K3373" s="0" t="s">
        <v>18</v>
      </c>
      <c r="L3373" s="0" t="s">
        <v>455</v>
      </c>
      <c r="M3373" s="0" t="n">
        <f aca="false">CEILING(G3373,1)*F3373</f>
        <v>8.1</v>
      </c>
      <c r="N3373" s="0" t="n">
        <f aca="false">M3373-H3373</f>
        <v>6.88</v>
      </c>
      <c r="O3373" s="0" t="n">
        <f aca="false">IF(ABS(N3373-J3373)&lt;0.011,1,0)</f>
        <v>1</v>
      </c>
    </row>
    <row r="3374" customFormat="false" ht="15" hidden="false" customHeight="false" outlineLevel="0" collapsed="false">
      <c r="A3374" s="0" t="s">
        <v>15</v>
      </c>
      <c r="B3374" s="0" t="s">
        <v>454</v>
      </c>
      <c r="C3374" s="0" t="n">
        <v>12</v>
      </c>
      <c r="D3374" s="0" t="n">
        <v>53590</v>
      </c>
      <c r="E3374" s="0" t="s">
        <v>88</v>
      </c>
      <c r="F3374" s="0" t="n">
        <v>3.9</v>
      </c>
      <c r="G3374" s="0" t="n">
        <v>0.29</v>
      </c>
      <c r="H3374" s="0" t="n">
        <v>1.13</v>
      </c>
      <c r="I3374" s="0" t="n">
        <v>3.9</v>
      </c>
      <c r="J3374" s="0" t="n">
        <v>2.77</v>
      </c>
      <c r="K3374" s="0" t="s">
        <v>18</v>
      </c>
      <c r="L3374" s="0" t="s">
        <v>455</v>
      </c>
      <c r="M3374" s="0" t="n">
        <f aca="false">CEILING(G3374,1)*F3374</f>
        <v>3.9</v>
      </c>
      <c r="N3374" s="0" t="n">
        <f aca="false">M3374-H3374</f>
        <v>2.77</v>
      </c>
      <c r="O3374" s="0" t="n">
        <f aca="false">IF(ABS(N3374-J3374)&lt;0.011,1,0)</f>
        <v>1</v>
      </c>
    </row>
    <row r="3375" customFormat="false" ht="15" hidden="false" customHeight="false" outlineLevel="0" collapsed="false">
      <c r="A3375" s="0" t="s">
        <v>15</v>
      </c>
      <c r="B3375" s="0" t="s">
        <v>454</v>
      </c>
      <c r="C3375" s="0" t="n">
        <v>12</v>
      </c>
      <c r="D3375" s="0" t="n">
        <v>53590</v>
      </c>
      <c r="E3375" s="0" t="s">
        <v>33</v>
      </c>
      <c r="F3375" s="0" t="n">
        <v>3.9</v>
      </c>
      <c r="G3375" s="0" t="n">
        <v>0.43</v>
      </c>
      <c r="H3375" s="0" t="n">
        <v>1.68</v>
      </c>
      <c r="I3375" s="0" t="n">
        <v>3.9</v>
      </c>
      <c r="J3375" s="0" t="n">
        <v>2.22</v>
      </c>
      <c r="K3375" s="0" t="s">
        <v>18</v>
      </c>
      <c r="L3375" s="0" t="s">
        <v>455</v>
      </c>
      <c r="M3375" s="0" t="n">
        <f aca="false">CEILING(G3375,1)*F3375</f>
        <v>3.9</v>
      </c>
      <c r="N3375" s="0" t="n">
        <f aca="false">M3375-H3375</f>
        <v>2.22</v>
      </c>
      <c r="O3375" s="0" t="n">
        <f aca="false">IF(ABS(N3375-J3375)&lt;0.011,1,0)</f>
        <v>1</v>
      </c>
    </row>
    <row r="3376" customFormat="false" ht="15" hidden="false" customHeight="false" outlineLevel="0" collapsed="false">
      <c r="A3376" s="0" t="s">
        <v>15</v>
      </c>
      <c r="B3376" s="0" t="s">
        <v>454</v>
      </c>
      <c r="C3376" s="0" t="n">
        <v>12</v>
      </c>
      <c r="D3376" s="0" t="n">
        <v>53590</v>
      </c>
      <c r="E3376" s="0" t="s">
        <v>41</v>
      </c>
      <c r="F3376" s="0" t="n">
        <v>3.9</v>
      </c>
      <c r="G3376" s="0" t="n">
        <v>0.15</v>
      </c>
      <c r="H3376" s="0" t="n">
        <v>0.59</v>
      </c>
      <c r="I3376" s="0" t="n">
        <v>3.9</v>
      </c>
      <c r="J3376" s="0" t="n">
        <v>3.31</v>
      </c>
      <c r="K3376" s="0" t="s">
        <v>18</v>
      </c>
      <c r="L3376" s="0" t="s">
        <v>455</v>
      </c>
      <c r="M3376" s="0" t="n">
        <f aca="false">CEILING(G3376,1)*F3376</f>
        <v>3.9</v>
      </c>
      <c r="N3376" s="0" t="n">
        <f aca="false">M3376-H3376</f>
        <v>3.31</v>
      </c>
      <c r="O3376" s="0" t="n">
        <f aca="false">IF(ABS(N3376-J3376)&lt;0.011,1,0)</f>
        <v>1</v>
      </c>
    </row>
    <row r="3377" customFormat="false" ht="15" hidden="false" customHeight="false" outlineLevel="0" collapsed="false">
      <c r="A3377" s="0" t="s">
        <v>15</v>
      </c>
      <c r="B3377" s="0" t="s">
        <v>454</v>
      </c>
      <c r="C3377" s="0" t="n">
        <v>12</v>
      </c>
      <c r="D3377" s="0" t="n">
        <v>53590</v>
      </c>
      <c r="E3377" s="0" t="s">
        <v>67</v>
      </c>
      <c r="F3377" s="0" t="n">
        <v>4.2</v>
      </c>
      <c r="G3377" s="0" t="n">
        <v>0.43</v>
      </c>
      <c r="H3377" s="0" t="n">
        <v>1.81</v>
      </c>
      <c r="I3377" s="0" t="n">
        <v>4.2</v>
      </c>
      <c r="J3377" s="0" t="n">
        <v>2.39</v>
      </c>
      <c r="K3377" s="0" t="s">
        <v>18</v>
      </c>
      <c r="L3377" s="0" t="s">
        <v>455</v>
      </c>
      <c r="M3377" s="0" t="n">
        <f aca="false">CEILING(G3377,1)*F3377</f>
        <v>4.2</v>
      </c>
      <c r="N3377" s="0" t="n">
        <f aca="false">M3377-H3377</f>
        <v>2.39</v>
      </c>
      <c r="O3377" s="0" t="n">
        <f aca="false">IF(ABS(N3377-J3377)&lt;0.011,1,0)</f>
        <v>1</v>
      </c>
    </row>
    <row r="3378" customFormat="false" ht="15" hidden="false" customHeight="false" outlineLevel="0" collapsed="false">
      <c r="A3378" s="0" t="s">
        <v>15</v>
      </c>
      <c r="B3378" s="0" t="s">
        <v>454</v>
      </c>
      <c r="C3378" s="0" t="n">
        <v>12</v>
      </c>
      <c r="D3378" s="0" t="n">
        <v>53590</v>
      </c>
      <c r="E3378" s="0" t="s">
        <v>56</v>
      </c>
      <c r="F3378" s="0" t="n">
        <v>5.2</v>
      </c>
      <c r="G3378" s="0" t="n">
        <v>0.15</v>
      </c>
      <c r="H3378" s="0" t="n">
        <v>0.78</v>
      </c>
      <c r="I3378" s="0" t="n">
        <v>5.2</v>
      </c>
      <c r="J3378" s="0" t="n">
        <v>4.42</v>
      </c>
      <c r="K3378" s="0" t="s">
        <v>18</v>
      </c>
      <c r="L3378" s="0" t="s">
        <v>455</v>
      </c>
      <c r="M3378" s="0" t="n">
        <f aca="false">CEILING(G3378,1)*F3378</f>
        <v>5.2</v>
      </c>
      <c r="N3378" s="0" t="n">
        <f aca="false">M3378-H3378</f>
        <v>4.42</v>
      </c>
      <c r="O3378" s="0" t="n">
        <f aca="false">IF(ABS(N3378-J3378)&lt;0.011,1,0)</f>
        <v>1</v>
      </c>
    </row>
    <row r="3379" customFormat="false" ht="15" hidden="false" customHeight="false" outlineLevel="0" collapsed="false">
      <c r="A3379" s="0" t="s">
        <v>15</v>
      </c>
      <c r="B3379" s="0" t="s">
        <v>454</v>
      </c>
      <c r="C3379" s="0" t="n">
        <v>12</v>
      </c>
      <c r="D3379" s="0" t="n">
        <v>53590</v>
      </c>
      <c r="E3379" s="0" t="s">
        <v>228</v>
      </c>
      <c r="F3379" s="0" t="n">
        <v>4.5</v>
      </c>
      <c r="G3379" s="0" t="n">
        <v>0.29</v>
      </c>
      <c r="H3379" s="0" t="n">
        <v>1.31</v>
      </c>
      <c r="I3379" s="0" t="n">
        <v>4.5</v>
      </c>
      <c r="J3379" s="0" t="n">
        <v>3.19</v>
      </c>
      <c r="K3379" s="0" t="s">
        <v>18</v>
      </c>
      <c r="L3379" s="0" t="s">
        <v>455</v>
      </c>
      <c r="M3379" s="0" t="n">
        <f aca="false">CEILING(G3379,1)*F3379</f>
        <v>4.5</v>
      </c>
      <c r="N3379" s="0" t="n">
        <f aca="false">M3379-H3379</f>
        <v>3.19</v>
      </c>
      <c r="O3379" s="0" t="n">
        <f aca="false">IF(ABS(N3379-J3379)&lt;0.011,1,0)</f>
        <v>1</v>
      </c>
    </row>
    <row r="3380" customFormat="false" ht="15" hidden="false" customHeight="false" outlineLevel="0" collapsed="false">
      <c r="A3380" s="0" t="s">
        <v>15</v>
      </c>
      <c r="B3380" s="0" t="s">
        <v>454</v>
      </c>
      <c r="C3380" s="0" t="n">
        <v>12</v>
      </c>
      <c r="D3380" s="0" t="n">
        <v>53590</v>
      </c>
      <c r="E3380" s="0" t="s">
        <v>237</v>
      </c>
      <c r="F3380" s="0" t="n">
        <v>3.2</v>
      </c>
      <c r="G3380" s="0" t="n">
        <v>0.29</v>
      </c>
      <c r="H3380" s="0" t="n">
        <v>0.93</v>
      </c>
      <c r="I3380" s="0" t="n">
        <v>3.2</v>
      </c>
      <c r="J3380" s="0" t="n">
        <v>2.27</v>
      </c>
      <c r="K3380" s="0" t="s">
        <v>18</v>
      </c>
      <c r="L3380" s="0" t="s">
        <v>455</v>
      </c>
      <c r="M3380" s="0" t="n">
        <f aca="false">CEILING(G3380,1)*F3380</f>
        <v>3.2</v>
      </c>
      <c r="N3380" s="0" t="n">
        <f aca="false">M3380-H3380</f>
        <v>2.27</v>
      </c>
      <c r="O3380" s="0" t="n">
        <f aca="false">IF(ABS(N3380-J3380)&lt;0.011,1,0)</f>
        <v>1</v>
      </c>
    </row>
    <row r="3381" customFormat="false" ht="15" hidden="false" customHeight="false" outlineLevel="0" collapsed="false">
      <c r="A3381" s="0" t="s">
        <v>15</v>
      </c>
      <c r="B3381" s="0" t="s">
        <v>454</v>
      </c>
      <c r="C3381" s="0" t="n">
        <v>12</v>
      </c>
      <c r="D3381" s="0" t="n">
        <v>53590</v>
      </c>
      <c r="E3381" s="0" t="s">
        <v>456</v>
      </c>
      <c r="F3381" s="0" t="n">
        <v>14.9</v>
      </c>
      <c r="G3381" s="0" t="n">
        <v>0.15</v>
      </c>
      <c r="H3381" s="0" t="n">
        <v>2.24</v>
      </c>
      <c r="I3381" s="0" t="n">
        <v>14.9</v>
      </c>
      <c r="J3381" s="0" t="n">
        <v>12.66</v>
      </c>
      <c r="K3381" s="0" t="s">
        <v>18</v>
      </c>
      <c r="L3381" s="0" t="s">
        <v>455</v>
      </c>
      <c r="M3381" s="0" t="n">
        <f aca="false">CEILING(G3381,1)*F3381</f>
        <v>14.9</v>
      </c>
      <c r="N3381" s="0" t="n">
        <f aca="false">M3381-H3381</f>
        <v>12.66</v>
      </c>
      <c r="O3381" s="0" t="n">
        <f aca="false">IF(ABS(N3381-J3381)&lt;0.011,1,0)</f>
        <v>1</v>
      </c>
    </row>
    <row r="3382" customFormat="false" ht="15" hidden="false" customHeight="false" outlineLevel="0" collapsed="false">
      <c r="A3382" s="0" t="s">
        <v>15</v>
      </c>
      <c r="B3382" s="0" t="s">
        <v>454</v>
      </c>
      <c r="C3382" s="0" t="n">
        <v>12</v>
      </c>
      <c r="D3382" s="0" t="n">
        <v>53590</v>
      </c>
      <c r="E3382" s="0" t="s">
        <v>225</v>
      </c>
      <c r="F3382" s="0" t="n">
        <v>16.4</v>
      </c>
      <c r="G3382" s="0" t="n">
        <v>0.15</v>
      </c>
      <c r="H3382" s="0" t="n">
        <v>2.46</v>
      </c>
      <c r="I3382" s="0" t="n">
        <v>16.4</v>
      </c>
      <c r="J3382" s="0" t="n">
        <v>13.94</v>
      </c>
      <c r="K3382" s="0" t="s">
        <v>18</v>
      </c>
      <c r="L3382" s="0" t="s">
        <v>455</v>
      </c>
      <c r="M3382" s="0" t="n">
        <f aca="false">CEILING(G3382,1)*F3382</f>
        <v>16.4</v>
      </c>
      <c r="N3382" s="0" t="n">
        <f aca="false">M3382-H3382</f>
        <v>13.94</v>
      </c>
      <c r="O3382" s="0" t="n">
        <f aca="false">IF(ABS(N3382-J3382)&lt;0.011,1,0)</f>
        <v>1</v>
      </c>
    </row>
    <row r="3383" customFormat="false" ht="15" hidden="false" customHeight="false" outlineLevel="0" collapsed="false">
      <c r="A3383" s="0" t="s">
        <v>15</v>
      </c>
      <c r="B3383" s="0" t="s">
        <v>454</v>
      </c>
      <c r="C3383" s="0" t="n">
        <v>12</v>
      </c>
      <c r="D3383" s="0" t="n">
        <v>53590</v>
      </c>
      <c r="E3383" s="0" t="s">
        <v>149</v>
      </c>
      <c r="F3383" s="0" t="n">
        <v>16.9</v>
      </c>
      <c r="G3383" s="0" t="n">
        <v>0.15</v>
      </c>
      <c r="H3383" s="0" t="n">
        <v>2.54</v>
      </c>
      <c r="I3383" s="0" t="n">
        <v>16.9</v>
      </c>
      <c r="J3383" s="0" t="n">
        <v>14.36</v>
      </c>
      <c r="K3383" s="0" t="s">
        <v>18</v>
      </c>
      <c r="L3383" s="0" t="s">
        <v>455</v>
      </c>
      <c r="M3383" s="0" t="n">
        <f aca="false">CEILING(G3383,1)*F3383</f>
        <v>16.9</v>
      </c>
      <c r="N3383" s="0" t="n">
        <f aca="false">M3383-H3383</f>
        <v>14.36</v>
      </c>
      <c r="O3383" s="0" t="n">
        <f aca="false">IF(ABS(N3383-J3383)&lt;0.011,1,0)</f>
        <v>1</v>
      </c>
    </row>
    <row r="3384" customFormat="false" ht="15" hidden="false" customHeight="false" outlineLevel="0" collapsed="false">
      <c r="A3384" s="0" t="s">
        <v>15</v>
      </c>
      <c r="B3384" s="0" t="s">
        <v>454</v>
      </c>
      <c r="C3384" s="0" t="n">
        <v>12</v>
      </c>
      <c r="D3384" s="0" t="n">
        <v>53590</v>
      </c>
      <c r="E3384" s="0" t="s">
        <v>36</v>
      </c>
      <c r="F3384" s="0" t="n">
        <v>0.9</v>
      </c>
      <c r="G3384" s="0" t="n">
        <v>0.15</v>
      </c>
      <c r="H3384" s="0" t="n">
        <v>0.14</v>
      </c>
      <c r="I3384" s="0" t="n">
        <v>0.9</v>
      </c>
      <c r="J3384" s="0" t="n">
        <v>0.76</v>
      </c>
      <c r="K3384" s="0" t="s">
        <v>18</v>
      </c>
      <c r="L3384" s="0" t="s">
        <v>455</v>
      </c>
      <c r="M3384" s="0" t="n">
        <f aca="false">CEILING(G3384,1)*F3384</f>
        <v>0.9</v>
      </c>
      <c r="N3384" s="0" t="n">
        <f aca="false">M3384-H3384</f>
        <v>0.76</v>
      </c>
      <c r="O3384" s="0" t="n">
        <f aca="false">IF(ABS(N3384-J3384)&lt;0.011,1,0)</f>
        <v>1</v>
      </c>
    </row>
    <row r="3385" customFormat="false" ht="15" hidden="false" customHeight="false" outlineLevel="0" collapsed="false">
      <c r="A3385" s="0" t="s">
        <v>15</v>
      </c>
      <c r="B3385" s="0" t="s">
        <v>454</v>
      </c>
      <c r="C3385" s="0" t="n">
        <v>13</v>
      </c>
      <c r="D3385" s="0" t="n">
        <v>53591</v>
      </c>
      <c r="E3385" s="0" t="s">
        <v>17</v>
      </c>
      <c r="F3385" s="0" t="n">
        <v>13.9</v>
      </c>
      <c r="G3385" s="0" t="n">
        <v>0.14</v>
      </c>
      <c r="H3385" s="0" t="n">
        <v>1.95</v>
      </c>
      <c r="I3385" s="0" t="n">
        <v>13.9</v>
      </c>
      <c r="J3385" s="0" t="n">
        <v>11.95</v>
      </c>
      <c r="K3385" s="0" t="s">
        <v>18</v>
      </c>
      <c r="L3385" s="0" t="s">
        <v>455</v>
      </c>
      <c r="M3385" s="0" t="n">
        <f aca="false">CEILING(G3385,1)*F3385</f>
        <v>13.9</v>
      </c>
      <c r="N3385" s="0" t="n">
        <f aca="false">M3385-H3385</f>
        <v>11.95</v>
      </c>
      <c r="O3385" s="0" t="n">
        <f aca="false">IF(ABS(N3385-J3385)&lt;0.011,1,0)</f>
        <v>1</v>
      </c>
    </row>
    <row r="3386" customFormat="false" ht="15" hidden="false" customHeight="false" outlineLevel="0" collapsed="false">
      <c r="A3386" s="0" t="s">
        <v>15</v>
      </c>
      <c r="B3386" s="0" t="s">
        <v>454</v>
      </c>
      <c r="C3386" s="0" t="n">
        <v>13</v>
      </c>
      <c r="D3386" s="0" t="n">
        <v>53591</v>
      </c>
      <c r="E3386" s="0" t="s">
        <v>84</v>
      </c>
      <c r="F3386" s="0" t="n">
        <v>19</v>
      </c>
      <c r="G3386" s="0" t="n">
        <v>0.14</v>
      </c>
      <c r="H3386" s="0" t="n">
        <v>2.66</v>
      </c>
      <c r="I3386" s="0" t="n">
        <v>19</v>
      </c>
      <c r="J3386" s="0" t="n">
        <v>16.34</v>
      </c>
      <c r="K3386" s="0" t="s">
        <v>18</v>
      </c>
      <c r="L3386" s="0" t="s">
        <v>455</v>
      </c>
      <c r="M3386" s="0" t="n">
        <f aca="false">CEILING(G3386,1)*F3386</f>
        <v>19</v>
      </c>
      <c r="N3386" s="0" t="n">
        <f aca="false">M3386-H3386</f>
        <v>16.34</v>
      </c>
      <c r="O3386" s="0" t="n">
        <f aca="false">IF(ABS(N3386-J3386)&lt;0.011,1,0)</f>
        <v>1</v>
      </c>
    </row>
    <row r="3387" customFormat="false" ht="15" hidden="false" customHeight="false" outlineLevel="0" collapsed="false">
      <c r="A3387" s="0" t="s">
        <v>15</v>
      </c>
      <c r="B3387" s="0" t="s">
        <v>454</v>
      </c>
      <c r="C3387" s="0" t="n">
        <v>13</v>
      </c>
      <c r="D3387" s="0" t="n">
        <v>53591</v>
      </c>
      <c r="E3387" s="0" t="s">
        <v>208</v>
      </c>
      <c r="F3387" s="0" t="n">
        <v>7.5</v>
      </c>
      <c r="G3387" s="0" t="n">
        <v>0.14</v>
      </c>
      <c r="H3387" s="0" t="n">
        <v>1.05</v>
      </c>
      <c r="I3387" s="0" t="n">
        <v>7.5</v>
      </c>
      <c r="J3387" s="0" t="n">
        <v>6.45</v>
      </c>
      <c r="K3387" s="0" t="s">
        <v>18</v>
      </c>
      <c r="L3387" s="0" t="s">
        <v>455</v>
      </c>
      <c r="M3387" s="0" t="n">
        <f aca="false">CEILING(G3387,1)*F3387</f>
        <v>7.5</v>
      </c>
      <c r="N3387" s="0" t="n">
        <f aca="false">M3387-H3387</f>
        <v>6.45</v>
      </c>
      <c r="O3387" s="0" t="n">
        <f aca="false">IF(ABS(N3387-J3387)&lt;0.011,1,0)</f>
        <v>1</v>
      </c>
    </row>
    <row r="3388" customFormat="false" ht="15" hidden="false" customHeight="false" outlineLevel="0" collapsed="false">
      <c r="A3388" s="0" t="s">
        <v>15</v>
      </c>
      <c r="B3388" s="0" t="s">
        <v>454</v>
      </c>
      <c r="C3388" s="0" t="n">
        <v>13</v>
      </c>
      <c r="D3388" s="0" t="n">
        <v>53591</v>
      </c>
      <c r="E3388" s="0" t="s">
        <v>294</v>
      </c>
      <c r="F3388" s="0" t="n">
        <v>3.9</v>
      </c>
      <c r="G3388" s="0" t="n">
        <v>0.14</v>
      </c>
      <c r="H3388" s="0" t="n">
        <v>0.55</v>
      </c>
      <c r="I3388" s="0" t="n">
        <v>3.9</v>
      </c>
      <c r="J3388" s="0" t="n">
        <v>3.35</v>
      </c>
      <c r="K3388" s="0" t="s">
        <v>18</v>
      </c>
      <c r="L3388" s="0" t="s">
        <v>455</v>
      </c>
      <c r="M3388" s="0" t="n">
        <f aca="false">CEILING(G3388,1)*F3388</f>
        <v>3.9</v>
      </c>
      <c r="N3388" s="0" t="n">
        <f aca="false">M3388-H3388</f>
        <v>3.35</v>
      </c>
      <c r="O3388" s="0" t="n">
        <f aca="false">IF(ABS(N3388-J3388)&lt;0.011,1,0)</f>
        <v>1</v>
      </c>
    </row>
    <row r="3389" customFormat="false" ht="15" hidden="false" customHeight="false" outlineLevel="0" collapsed="false">
      <c r="A3389" s="0" t="s">
        <v>15</v>
      </c>
      <c r="B3389" s="0" t="s">
        <v>454</v>
      </c>
      <c r="C3389" s="0" t="n">
        <v>13</v>
      </c>
      <c r="D3389" s="0" t="n">
        <v>53591</v>
      </c>
      <c r="E3389" s="0" t="s">
        <v>247</v>
      </c>
      <c r="F3389" s="0" t="n">
        <v>3.2</v>
      </c>
      <c r="G3389" s="0" t="n">
        <v>0.14</v>
      </c>
      <c r="H3389" s="0" t="n">
        <v>0.45</v>
      </c>
      <c r="I3389" s="0" t="n">
        <v>3.2</v>
      </c>
      <c r="J3389" s="0" t="n">
        <v>2.75</v>
      </c>
      <c r="K3389" s="0" t="s">
        <v>18</v>
      </c>
      <c r="L3389" s="0" t="s">
        <v>455</v>
      </c>
      <c r="M3389" s="0" t="n">
        <f aca="false">CEILING(G3389,1)*F3389</f>
        <v>3.2</v>
      </c>
      <c r="N3389" s="0" t="n">
        <f aca="false">M3389-H3389</f>
        <v>2.75</v>
      </c>
      <c r="O3389" s="0" t="n">
        <f aca="false">IF(ABS(N3389-J3389)&lt;0.011,1,0)</f>
        <v>1</v>
      </c>
    </row>
    <row r="3390" customFormat="false" ht="15" hidden="false" customHeight="false" outlineLevel="0" collapsed="false">
      <c r="A3390" s="0" t="s">
        <v>15</v>
      </c>
      <c r="B3390" s="0" t="s">
        <v>454</v>
      </c>
      <c r="C3390" s="0" t="n">
        <v>13</v>
      </c>
      <c r="D3390" s="0" t="n">
        <v>53591</v>
      </c>
      <c r="E3390" s="0" t="s">
        <v>181</v>
      </c>
      <c r="F3390" s="0" t="n">
        <v>1.8</v>
      </c>
      <c r="G3390" s="0" t="n">
        <v>0.14</v>
      </c>
      <c r="H3390" s="0" t="n">
        <v>0.25</v>
      </c>
      <c r="I3390" s="0" t="n">
        <v>1.8</v>
      </c>
      <c r="J3390" s="0" t="n">
        <v>1.55</v>
      </c>
      <c r="K3390" s="0" t="s">
        <v>18</v>
      </c>
      <c r="L3390" s="0" t="s">
        <v>455</v>
      </c>
      <c r="M3390" s="0" t="n">
        <f aca="false">CEILING(G3390,1)*F3390</f>
        <v>1.8</v>
      </c>
      <c r="N3390" s="0" t="n">
        <f aca="false">M3390-H3390</f>
        <v>1.55</v>
      </c>
      <c r="O3390" s="0" t="n">
        <f aca="false">IF(ABS(N3390-J3390)&lt;0.011,1,0)</f>
        <v>1</v>
      </c>
    </row>
    <row r="3391" customFormat="false" ht="15" hidden="false" customHeight="false" outlineLevel="0" collapsed="false">
      <c r="A3391" s="0" t="s">
        <v>15</v>
      </c>
      <c r="B3391" s="0" t="s">
        <v>454</v>
      </c>
      <c r="C3391" s="0" t="n">
        <v>13</v>
      </c>
      <c r="D3391" s="0" t="n">
        <v>53591</v>
      </c>
      <c r="E3391" s="0" t="s">
        <v>27</v>
      </c>
      <c r="F3391" s="0" t="n">
        <v>14</v>
      </c>
      <c r="G3391" s="0" t="n">
        <v>0.14</v>
      </c>
      <c r="H3391" s="0" t="n">
        <v>1.96</v>
      </c>
      <c r="I3391" s="0" t="n">
        <v>14</v>
      </c>
      <c r="J3391" s="0" t="n">
        <v>12.04</v>
      </c>
      <c r="K3391" s="0" t="s">
        <v>18</v>
      </c>
      <c r="L3391" s="0" t="s">
        <v>455</v>
      </c>
      <c r="M3391" s="0" t="n">
        <f aca="false">CEILING(G3391,1)*F3391</f>
        <v>14</v>
      </c>
      <c r="N3391" s="0" t="n">
        <f aca="false">M3391-H3391</f>
        <v>12.04</v>
      </c>
      <c r="O3391" s="0" t="n">
        <f aca="false">IF(ABS(N3391-J3391)&lt;0.011,1,0)</f>
        <v>1</v>
      </c>
    </row>
    <row r="3392" customFormat="false" ht="15" hidden="false" customHeight="false" outlineLevel="0" collapsed="false">
      <c r="A3392" s="0" t="s">
        <v>15</v>
      </c>
      <c r="B3392" s="0" t="s">
        <v>454</v>
      </c>
      <c r="C3392" s="0" t="n">
        <v>13</v>
      </c>
      <c r="D3392" s="0" t="n">
        <v>53591</v>
      </c>
      <c r="E3392" s="0" t="s">
        <v>146</v>
      </c>
      <c r="F3392" s="0" t="n">
        <v>4</v>
      </c>
      <c r="G3392" s="0" t="n">
        <v>0.14</v>
      </c>
      <c r="H3392" s="0" t="n">
        <v>0.56</v>
      </c>
      <c r="I3392" s="0" t="n">
        <v>4</v>
      </c>
      <c r="J3392" s="0" t="n">
        <v>3.44</v>
      </c>
      <c r="K3392" s="0" t="s">
        <v>18</v>
      </c>
      <c r="L3392" s="0" t="s">
        <v>455</v>
      </c>
      <c r="M3392" s="0" t="n">
        <f aca="false">CEILING(G3392,1)*F3392</f>
        <v>4</v>
      </c>
      <c r="N3392" s="0" t="n">
        <f aca="false">M3392-H3392</f>
        <v>3.44</v>
      </c>
      <c r="O3392" s="0" t="n">
        <f aca="false">IF(ABS(N3392-J3392)&lt;0.011,1,0)</f>
        <v>1</v>
      </c>
    </row>
    <row r="3393" customFormat="false" ht="15" hidden="false" customHeight="false" outlineLevel="0" collapsed="false">
      <c r="A3393" s="0" t="s">
        <v>15</v>
      </c>
      <c r="B3393" s="0" t="s">
        <v>454</v>
      </c>
      <c r="C3393" s="0" t="n">
        <v>13</v>
      </c>
      <c r="D3393" s="0" t="n">
        <v>53591</v>
      </c>
      <c r="E3393" s="0" t="s">
        <v>106</v>
      </c>
      <c r="F3393" s="0" t="n">
        <v>4.7</v>
      </c>
      <c r="G3393" s="0" t="n">
        <v>0.14</v>
      </c>
      <c r="H3393" s="0" t="n">
        <v>0.66</v>
      </c>
      <c r="I3393" s="0" t="n">
        <v>4.7</v>
      </c>
      <c r="J3393" s="0" t="n">
        <v>4.04</v>
      </c>
      <c r="K3393" s="0" t="s">
        <v>18</v>
      </c>
      <c r="L3393" s="0" t="s">
        <v>455</v>
      </c>
      <c r="M3393" s="0" t="n">
        <f aca="false">CEILING(G3393,1)*F3393</f>
        <v>4.7</v>
      </c>
      <c r="N3393" s="0" t="n">
        <f aca="false">M3393-H3393</f>
        <v>4.04</v>
      </c>
      <c r="O3393" s="0" t="n">
        <f aca="false">IF(ABS(N3393-J3393)&lt;0.011,1,0)</f>
        <v>1</v>
      </c>
    </row>
    <row r="3394" customFormat="false" ht="15" hidden="false" customHeight="false" outlineLevel="0" collapsed="false">
      <c r="A3394" s="0" t="s">
        <v>15</v>
      </c>
      <c r="B3394" s="0" t="s">
        <v>454</v>
      </c>
      <c r="C3394" s="0" t="n">
        <v>13</v>
      </c>
      <c r="D3394" s="0" t="n">
        <v>53591</v>
      </c>
      <c r="E3394" s="0" t="s">
        <v>141</v>
      </c>
      <c r="F3394" s="0" t="n">
        <v>8.7</v>
      </c>
      <c r="G3394" s="0" t="n">
        <v>0.14</v>
      </c>
      <c r="H3394" s="0" t="n">
        <v>1.22</v>
      </c>
      <c r="I3394" s="0" t="n">
        <v>8.7</v>
      </c>
      <c r="J3394" s="0" t="n">
        <v>7.48</v>
      </c>
      <c r="K3394" s="0" t="s">
        <v>18</v>
      </c>
      <c r="L3394" s="0" t="s">
        <v>455</v>
      </c>
      <c r="M3394" s="0" t="n">
        <f aca="false">CEILING(G3394,1)*F3394</f>
        <v>8.7</v>
      </c>
      <c r="N3394" s="0" t="n">
        <f aca="false">M3394-H3394</f>
        <v>7.48</v>
      </c>
      <c r="O3394" s="0" t="n">
        <f aca="false">IF(ABS(N3394-J3394)&lt;0.011,1,0)</f>
        <v>1</v>
      </c>
    </row>
    <row r="3395" customFormat="false" ht="15" hidden="false" customHeight="false" outlineLevel="0" collapsed="false">
      <c r="A3395" s="0" t="s">
        <v>15</v>
      </c>
      <c r="B3395" s="0" t="s">
        <v>454</v>
      </c>
      <c r="C3395" s="0" t="n">
        <v>13</v>
      </c>
      <c r="D3395" s="0" t="n">
        <v>53591</v>
      </c>
      <c r="E3395" s="0" t="s">
        <v>32</v>
      </c>
      <c r="F3395" s="0" t="n">
        <v>2.2</v>
      </c>
      <c r="G3395" s="0" t="n">
        <v>0.28</v>
      </c>
      <c r="H3395" s="0" t="n">
        <v>0.62</v>
      </c>
      <c r="I3395" s="0" t="n">
        <v>2.2</v>
      </c>
      <c r="J3395" s="0" t="n">
        <v>1.58</v>
      </c>
      <c r="K3395" s="0" t="s">
        <v>18</v>
      </c>
      <c r="L3395" s="0" t="s">
        <v>455</v>
      </c>
      <c r="M3395" s="0" t="n">
        <f aca="false">CEILING(G3395,1)*F3395</f>
        <v>2.2</v>
      </c>
      <c r="N3395" s="0" t="n">
        <f aca="false">M3395-H3395</f>
        <v>1.58</v>
      </c>
      <c r="O3395" s="0" t="n">
        <f aca="false">IF(ABS(N3395-J3395)&lt;0.011,1,0)</f>
        <v>1</v>
      </c>
    </row>
    <row r="3396" customFormat="false" ht="15" hidden="false" customHeight="false" outlineLevel="0" collapsed="false">
      <c r="A3396" s="0" t="s">
        <v>15</v>
      </c>
      <c r="B3396" s="0" t="s">
        <v>454</v>
      </c>
      <c r="C3396" s="0" t="n">
        <v>13</v>
      </c>
      <c r="D3396" s="0" t="n">
        <v>53591</v>
      </c>
      <c r="E3396" s="0" t="s">
        <v>135</v>
      </c>
      <c r="F3396" s="0" t="n">
        <v>8.1</v>
      </c>
      <c r="G3396" s="0" t="n">
        <v>0.14</v>
      </c>
      <c r="H3396" s="0" t="n">
        <v>1.13</v>
      </c>
      <c r="I3396" s="0" t="n">
        <v>8.1</v>
      </c>
      <c r="J3396" s="0" t="n">
        <v>6.97</v>
      </c>
      <c r="K3396" s="0" t="s">
        <v>18</v>
      </c>
      <c r="L3396" s="0" t="s">
        <v>455</v>
      </c>
      <c r="M3396" s="0" t="n">
        <f aca="false">CEILING(G3396,1)*F3396</f>
        <v>8.1</v>
      </c>
      <c r="N3396" s="0" t="n">
        <f aca="false">M3396-H3396</f>
        <v>6.97</v>
      </c>
      <c r="O3396" s="0" t="n">
        <f aca="false">IF(ABS(N3396-J3396)&lt;0.011,1,0)</f>
        <v>1</v>
      </c>
    </row>
    <row r="3397" customFormat="false" ht="15" hidden="false" customHeight="false" outlineLevel="0" collapsed="false">
      <c r="A3397" s="0" t="s">
        <v>15</v>
      </c>
      <c r="B3397" s="0" t="s">
        <v>454</v>
      </c>
      <c r="C3397" s="0" t="n">
        <v>13</v>
      </c>
      <c r="D3397" s="0" t="n">
        <v>53591</v>
      </c>
      <c r="E3397" s="0" t="s">
        <v>88</v>
      </c>
      <c r="F3397" s="0" t="n">
        <v>3.9</v>
      </c>
      <c r="G3397" s="0" t="n">
        <v>0.28</v>
      </c>
      <c r="H3397" s="0" t="n">
        <v>1.09</v>
      </c>
      <c r="I3397" s="0" t="n">
        <v>3.9</v>
      </c>
      <c r="J3397" s="0" t="n">
        <v>2.81</v>
      </c>
      <c r="K3397" s="0" t="s">
        <v>18</v>
      </c>
      <c r="L3397" s="0" t="s">
        <v>455</v>
      </c>
      <c r="M3397" s="0" t="n">
        <f aca="false">CEILING(G3397,1)*F3397</f>
        <v>3.9</v>
      </c>
      <c r="N3397" s="0" t="n">
        <f aca="false">M3397-H3397</f>
        <v>2.81</v>
      </c>
      <c r="O3397" s="0" t="n">
        <f aca="false">IF(ABS(N3397-J3397)&lt;0.011,1,0)</f>
        <v>1</v>
      </c>
    </row>
    <row r="3398" customFormat="false" ht="15" hidden="false" customHeight="false" outlineLevel="0" collapsed="false">
      <c r="A3398" s="0" t="s">
        <v>15</v>
      </c>
      <c r="B3398" s="0" t="s">
        <v>454</v>
      </c>
      <c r="C3398" s="0" t="n">
        <v>13</v>
      </c>
      <c r="D3398" s="0" t="n">
        <v>53591</v>
      </c>
      <c r="E3398" s="0" t="s">
        <v>33</v>
      </c>
      <c r="F3398" s="0" t="n">
        <v>3.9</v>
      </c>
      <c r="G3398" s="0" t="n">
        <v>0.43</v>
      </c>
      <c r="H3398" s="0" t="n">
        <v>1.68</v>
      </c>
      <c r="I3398" s="0" t="n">
        <v>3.9</v>
      </c>
      <c r="J3398" s="0" t="n">
        <v>2.22</v>
      </c>
      <c r="K3398" s="0" t="s">
        <v>18</v>
      </c>
      <c r="L3398" s="0" t="s">
        <v>455</v>
      </c>
      <c r="M3398" s="0" t="n">
        <f aca="false">CEILING(G3398,1)*F3398</f>
        <v>3.9</v>
      </c>
      <c r="N3398" s="0" t="n">
        <f aca="false">M3398-H3398</f>
        <v>2.22</v>
      </c>
      <c r="O3398" s="0" t="n">
        <f aca="false">IF(ABS(N3398-J3398)&lt;0.011,1,0)</f>
        <v>1</v>
      </c>
    </row>
    <row r="3399" customFormat="false" ht="15" hidden="false" customHeight="false" outlineLevel="0" collapsed="false">
      <c r="A3399" s="0" t="s">
        <v>15</v>
      </c>
      <c r="B3399" s="0" t="s">
        <v>454</v>
      </c>
      <c r="C3399" s="0" t="n">
        <v>13</v>
      </c>
      <c r="D3399" s="0" t="n">
        <v>53591</v>
      </c>
      <c r="E3399" s="0" t="s">
        <v>41</v>
      </c>
      <c r="F3399" s="0" t="n">
        <v>3.9</v>
      </c>
      <c r="G3399" s="0" t="n">
        <v>0.14</v>
      </c>
      <c r="H3399" s="0" t="n">
        <v>0.55</v>
      </c>
      <c r="I3399" s="0" t="n">
        <v>3.9</v>
      </c>
      <c r="J3399" s="0" t="n">
        <v>3.35</v>
      </c>
      <c r="K3399" s="0" t="s">
        <v>18</v>
      </c>
      <c r="L3399" s="0" t="s">
        <v>455</v>
      </c>
      <c r="M3399" s="0" t="n">
        <f aca="false">CEILING(G3399,1)*F3399</f>
        <v>3.9</v>
      </c>
      <c r="N3399" s="0" t="n">
        <f aca="false">M3399-H3399</f>
        <v>3.35</v>
      </c>
      <c r="O3399" s="0" t="n">
        <f aca="false">IF(ABS(N3399-J3399)&lt;0.011,1,0)</f>
        <v>1</v>
      </c>
    </row>
    <row r="3400" customFormat="false" ht="15" hidden="false" customHeight="false" outlineLevel="0" collapsed="false">
      <c r="A3400" s="0" t="s">
        <v>15</v>
      </c>
      <c r="B3400" s="0" t="s">
        <v>454</v>
      </c>
      <c r="C3400" s="0" t="n">
        <v>13</v>
      </c>
      <c r="D3400" s="0" t="n">
        <v>53591</v>
      </c>
      <c r="E3400" s="0" t="s">
        <v>67</v>
      </c>
      <c r="F3400" s="0" t="n">
        <v>4.2</v>
      </c>
      <c r="G3400" s="0" t="n">
        <v>0.43</v>
      </c>
      <c r="H3400" s="0" t="n">
        <v>1.81</v>
      </c>
      <c r="I3400" s="0" t="n">
        <v>4.2</v>
      </c>
      <c r="J3400" s="0" t="n">
        <v>2.39</v>
      </c>
      <c r="K3400" s="0" t="s">
        <v>18</v>
      </c>
      <c r="L3400" s="0" t="s">
        <v>455</v>
      </c>
      <c r="M3400" s="0" t="n">
        <f aca="false">CEILING(G3400,1)*F3400</f>
        <v>4.2</v>
      </c>
      <c r="N3400" s="0" t="n">
        <f aca="false">M3400-H3400</f>
        <v>2.39</v>
      </c>
      <c r="O3400" s="0" t="n">
        <f aca="false">IF(ABS(N3400-J3400)&lt;0.011,1,0)</f>
        <v>1</v>
      </c>
    </row>
    <row r="3401" customFormat="false" ht="15" hidden="false" customHeight="false" outlineLevel="0" collapsed="false">
      <c r="A3401" s="0" t="s">
        <v>15</v>
      </c>
      <c r="B3401" s="0" t="s">
        <v>454</v>
      </c>
      <c r="C3401" s="0" t="n">
        <v>13</v>
      </c>
      <c r="D3401" s="0" t="n">
        <v>53591</v>
      </c>
      <c r="E3401" s="0" t="s">
        <v>56</v>
      </c>
      <c r="F3401" s="0" t="n">
        <v>5.2</v>
      </c>
      <c r="G3401" s="0" t="n">
        <v>0.14</v>
      </c>
      <c r="H3401" s="0" t="n">
        <v>0.73</v>
      </c>
      <c r="I3401" s="0" t="n">
        <v>5.2</v>
      </c>
      <c r="J3401" s="0" t="n">
        <v>4.47</v>
      </c>
      <c r="K3401" s="0" t="s">
        <v>18</v>
      </c>
      <c r="L3401" s="0" t="s">
        <v>455</v>
      </c>
      <c r="M3401" s="0" t="n">
        <f aca="false">CEILING(G3401,1)*F3401</f>
        <v>5.2</v>
      </c>
      <c r="N3401" s="0" t="n">
        <f aca="false">M3401-H3401</f>
        <v>4.47</v>
      </c>
      <c r="O3401" s="0" t="n">
        <f aca="false">IF(ABS(N3401-J3401)&lt;0.011,1,0)</f>
        <v>1</v>
      </c>
    </row>
    <row r="3402" customFormat="false" ht="15" hidden="false" customHeight="false" outlineLevel="0" collapsed="false">
      <c r="A3402" s="0" t="s">
        <v>15</v>
      </c>
      <c r="B3402" s="0" t="s">
        <v>454</v>
      </c>
      <c r="C3402" s="0" t="n">
        <v>13</v>
      </c>
      <c r="D3402" s="0" t="n">
        <v>53591</v>
      </c>
      <c r="E3402" s="0" t="s">
        <v>228</v>
      </c>
      <c r="F3402" s="0" t="n">
        <v>4.5</v>
      </c>
      <c r="G3402" s="0" t="n">
        <v>0.28</v>
      </c>
      <c r="H3402" s="0" t="n">
        <v>1.26</v>
      </c>
      <c r="I3402" s="0" t="n">
        <v>4.5</v>
      </c>
      <c r="J3402" s="0" t="n">
        <v>3.24</v>
      </c>
      <c r="K3402" s="0" t="s">
        <v>18</v>
      </c>
      <c r="L3402" s="0" t="s">
        <v>455</v>
      </c>
      <c r="M3402" s="0" t="n">
        <f aca="false">CEILING(G3402,1)*F3402</f>
        <v>4.5</v>
      </c>
      <c r="N3402" s="0" t="n">
        <f aca="false">M3402-H3402</f>
        <v>3.24</v>
      </c>
      <c r="O3402" s="0" t="n">
        <f aca="false">IF(ABS(N3402-J3402)&lt;0.011,1,0)</f>
        <v>1</v>
      </c>
    </row>
    <row r="3403" customFormat="false" ht="15" hidden="false" customHeight="false" outlineLevel="0" collapsed="false">
      <c r="A3403" s="0" t="s">
        <v>15</v>
      </c>
      <c r="B3403" s="0" t="s">
        <v>454</v>
      </c>
      <c r="C3403" s="0" t="n">
        <v>13</v>
      </c>
      <c r="D3403" s="0" t="n">
        <v>53591</v>
      </c>
      <c r="E3403" s="0" t="s">
        <v>237</v>
      </c>
      <c r="F3403" s="0" t="n">
        <v>3.2</v>
      </c>
      <c r="G3403" s="0" t="n">
        <v>0.28</v>
      </c>
      <c r="H3403" s="0" t="n">
        <v>0.9</v>
      </c>
      <c r="I3403" s="0" t="n">
        <v>3.2</v>
      </c>
      <c r="J3403" s="0" t="n">
        <v>2.3</v>
      </c>
      <c r="K3403" s="0" t="s">
        <v>18</v>
      </c>
      <c r="L3403" s="0" t="s">
        <v>455</v>
      </c>
      <c r="M3403" s="0" t="n">
        <f aca="false">CEILING(G3403,1)*F3403</f>
        <v>3.2</v>
      </c>
      <c r="N3403" s="0" t="n">
        <f aca="false">M3403-H3403</f>
        <v>2.3</v>
      </c>
      <c r="O3403" s="0" t="n">
        <f aca="false">IF(ABS(N3403-J3403)&lt;0.011,1,0)</f>
        <v>1</v>
      </c>
    </row>
    <row r="3404" customFormat="false" ht="15" hidden="false" customHeight="false" outlineLevel="0" collapsed="false">
      <c r="A3404" s="0" t="s">
        <v>15</v>
      </c>
      <c r="B3404" s="0" t="s">
        <v>454</v>
      </c>
      <c r="C3404" s="0" t="n">
        <v>13</v>
      </c>
      <c r="D3404" s="0" t="n">
        <v>53591</v>
      </c>
      <c r="E3404" s="0" t="s">
        <v>456</v>
      </c>
      <c r="F3404" s="0" t="n">
        <v>14.9</v>
      </c>
      <c r="G3404" s="0" t="n">
        <v>0.14</v>
      </c>
      <c r="H3404" s="0" t="n">
        <v>2.09</v>
      </c>
      <c r="I3404" s="0" t="n">
        <v>14.9</v>
      </c>
      <c r="J3404" s="0" t="n">
        <v>12.81</v>
      </c>
      <c r="K3404" s="0" t="s">
        <v>18</v>
      </c>
      <c r="L3404" s="0" t="s">
        <v>455</v>
      </c>
      <c r="M3404" s="0" t="n">
        <f aca="false">CEILING(G3404,1)*F3404</f>
        <v>14.9</v>
      </c>
      <c r="N3404" s="0" t="n">
        <f aca="false">M3404-H3404</f>
        <v>12.81</v>
      </c>
      <c r="O3404" s="0" t="n">
        <f aca="false">IF(ABS(N3404-J3404)&lt;0.011,1,0)</f>
        <v>1</v>
      </c>
    </row>
    <row r="3405" customFormat="false" ht="15" hidden="false" customHeight="false" outlineLevel="0" collapsed="false">
      <c r="A3405" s="0" t="s">
        <v>15</v>
      </c>
      <c r="B3405" s="0" t="s">
        <v>454</v>
      </c>
      <c r="C3405" s="0" t="n">
        <v>13</v>
      </c>
      <c r="D3405" s="0" t="n">
        <v>53591</v>
      </c>
      <c r="E3405" s="0" t="s">
        <v>225</v>
      </c>
      <c r="F3405" s="0" t="n">
        <v>16.4</v>
      </c>
      <c r="G3405" s="0" t="n">
        <v>0.14</v>
      </c>
      <c r="H3405" s="0" t="n">
        <v>2.3</v>
      </c>
      <c r="I3405" s="0" t="n">
        <v>16.4</v>
      </c>
      <c r="J3405" s="0" t="n">
        <v>14.1</v>
      </c>
      <c r="K3405" s="0" t="s">
        <v>18</v>
      </c>
      <c r="L3405" s="0" t="s">
        <v>455</v>
      </c>
      <c r="M3405" s="0" t="n">
        <f aca="false">CEILING(G3405,1)*F3405</f>
        <v>16.4</v>
      </c>
      <c r="N3405" s="0" t="n">
        <f aca="false">M3405-H3405</f>
        <v>14.1</v>
      </c>
      <c r="O3405" s="0" t="n">
        <f aca="false">IF(ABS(N3405-J3405)&lt;0.011,1,0)</f>
        <v>1</v>
      </c>
    </row>
    <row r="3406" customFormat="false" ht="15" hidden="false" customHeight="false" outlineLevel="0" collapsed="false">
      <c r="A3406" s="0" t="s">
        <v>15</v>
      </c>
      <c r="B3406" s="0" t="s">
        <v>454</v>
      </c>
      <c r="C3406" s="0" t="n">
        <v>13</v>
      </c>
      <c r="D3406" s="0" t="n">
        <v>53591</v>
      </c>
      <c r="E3406" s="0" t="s">
        <v>149</v>
      </c>
      <c r="F3406" s="0" t="n">
        <v>16.9</v>
      </c>
      <c r="G3406" s="0" t="n">
        <v>0.14</v>
      </c>
      <c r="H3406" s="0" t="n">
        <v>2.37</v>
      </c>
      <c r="I3406" s="0" t="n">
        <v>16.9</v>
      </c>
      <c r="J3406" s="0" t="n">
        <v>14.53</v>
      </c>
      <c r="K3406" s="0" t="s">
        <v>18</v>
      </c>
      <c r="L3406" s="0" t="s">
        <v>455</v>
      </c>
      <c r="M3406" s="0" t="n">
        <f aca="false">CEILING(G3406,1)*F3406</f>
        <v>16.9</v>
      </c>
      <c r="N3406" s="0" t="n">
        <f aca="false">M3406-H3406</f>
        <v>14.53</v>
      </c>
      <c r="O3406" s="0" t="n">
        <f aca="false">IF(ABS(N3406-J3406)&lt;0.011,1,0)</f>
        <v>1</v>
      </c>
    </row>
    <row r="3407" customFormat="false" ht="15" hidden="false" customHeight="false" outlineLevel="0" collapsed="false">
      <c r="A3407" s="0" t="s">
        <v>15</v>
      </c>
      <c r="B3407" s="0" t="s">
        <v>454</v>
      </c>
      <c r="C3407" s="0" t="n">
        <v>13</v>
      </c>
      <c r="D3407" s="0" t="n">
        <v>53591</v>
      </c>
      <c r="E3407" s="0" t="s">
        <v>36</v>
      </c>
      <c r="F3407" s="0" t="n">
        <v>0.9</v>
      </c>
      <c r="G3407" s="0" t="n">
        <v>0.14</v>
      </c>
      <c r="H3407" s="0" t="n">
        <v>0.13</v>
      </c>
      <c r="I3407" s="0" t="n">
        <v>0.9</v>
      </c>
      <c r="J3407" s="0" t="n">
        <v>0.77</v>
      </c>
      <c r="K3407" s="0" t="s">
        <v>18</v>
      </c>
      <c r="L3407" s="0" t="s">
        <v>455</v>
      </c>
      <c r="M3407" s="0" t="n">
        <f aca="false">CEILING(G3407,1)*F3407</f>
        <v>0.9</v>
      </c>
      <c r="N3407" s="0" t="n">
        <f aca="false">M3407-H3407</f>
        <v>0.77</v>
      </c>
      <c r="O3407" s="0" t="n">
        <f aca="false">IF(ABS(N3407-J3407)&lt;0.011,1,0)</f>
        <v>1</v>
      </c>
    </row>
    <row r="3408" customFormat="false" ht="15" hidden="false" customHeight="false" outlineLevel="0" collapsed="false">
      <c r="A3408" s="0" t="s">
        <v>15</v>
      </c>
      <c r="B3408" s="0" t="s">
        <v>454</v>
      </c>
      <c r="C3408" s="0" t="n">
        <v>14</v>
      </c>
      <c r="D3408" s="0" t="n">
        <v>53592</v>
      </c>
      <c r="E3408" s="0" t="s">
        <v>17</v>
      </c>
      <c r="F3408" s="0" t="n">
        <v>13.9</v>
      </c>
      <c r="G3408" s="0" t="n">
        <v>0.15</v>
      </c>
      <c r="H3408" s="0" t="n">
        <v>2.09</v>
      </c>
      <c r="I3408" s="0" t="n">
        <v>13.9</v>
      </c>
      <c r="J3408" s="0" t="n">
        <v>11.81</v>
      </c>
      <c r="K3408" s="0" t="s">
        <v>18</v>
      </c>
      <c r="L3408" s="0" t="s">
        <v>455</v>
      </c>
      <c r="M3408" s="0" t="n">
        <f aca="false">CEILING(G3408,1)*F3408</f>
        <v>13.9</v>
      </c>
      <c r="N3408" s="0" t="n">
        <f aca="false">M3408-H3408</f>
        <v>11.81</v>
      </c>
      <c r="O3408" s="0" t="n">
        <f aca="false">IF(ABS(N3408-J3408)&lt;0.011,1,0)</f>
        <v>1</v>
      </c>
    </row>
    <row r="3409" customFormat="false" ht="15" hidden="false" customHeight="false" outlineLevel="0" collapsed="false">
      <c r="A3409" s="0" t="s">
        <v>15</v>
      </c>
      <c r="B3409" s="0" t="s">
        <v>454</v>
      </c>
      <c r="C3409" s="0" t="n">
        <v>14</v>
      </c>
      <c r="D3409" s="0" t="n">
        <v>53592</v>
      </c>
      <c r="E3409" s="0" t="s">
        <v>84</v>
      </c>
      <c r="F3409" s="0" t="n">
        <v>19</v>
      </c>
      <c r="G3409" s="0" t="n">
        <v>0.15</v>
      </c>
      <c r="H3409" s="0" t="n">
        <v>2.85</v>
      </c>
      <c r="I3409" s="0" t="n">
        <v>19</v>
      </c>
      <c r="J3409" s="0" t="n">
        <v>16.15</v>
      </c>
      <c r="K3409" s="0" t="s">
        <v>18</v>
      </c>
      <c r="L3409" s="0" t="s">
        <v>455</v>
      </c>
      <c r="M3409" s="0" t="n">
        <f aca="false">CEILING(G3409,1)*F3409</f>
        <v>19</v>
      </c>
      <c r="N3409" s="0" t="n">
        <f aca="false">M3409-H3409</f>
        <v>16.15</v>
      </c>
      <c r="O3409" s="0" t="n">
        <f aca="false">IF(ABS(N3409-J3409)&lt;0.011,1,0)</f>
        <v>1</v>
      </c>
    </row>
    <row r="3410" customFormat="false" ht="15" hidden="false" customHeight="false" outlineLevel="0" collapsed="false">
      <c r="A3410" s="0" t="s">
        <v>15</v>
      </c>
      <c r="B3410" s="0" t="s">
        <v>454</v>
      </c>
      <c r="C3410" s="0" t="n">
        <v>14</v>
      </c>
      <c r="D3410" s="0" t="n">
        <v>53592</v>
      </c>
      <c r="E3410" s="0" t="s">
        <v>208</v>
      </c>
      <c r="F3410" s="0" t="n">
        <v>7.5</v>
      </c>
      <c r="G3410" s="0" t="n">
        <v>0.15</v>
      </c>
      <c r="H3410" s="0" t="n">
        <v>1.13</v>
      </c>
      <c r="I3410" s="0" t="n">
        <v>7.5</v>
      </c>
      <c r="J3410" s="0" t="n">
        <v>6.37</v>
      </c>
      <c r="K3410" s="0" t="s">
        <v>18</v>
      </c>
      <c r="L3410" s="0" t="s">
        <v>455</v>
      </c>
      <c r="M3410" s="0" t="n">
        <f aca="false">CEILING(G3410,1)*F3410</f>
        <v>7.5</v>
      </c>
      <c r="N3410" s="0" t="n">
        <f aca="false">M3410-H3410</f>
        <v>6.37</v>
      </c>
      <c r="O3410" s="0" t="n">
        <f aca="false">IF(ABS(N3410-J3410)&lt;0.011,1,0)</f>
        <v>1</v>
      </c>
    </row>
    <row r="3411" customFormat="false" ht="15" hidden="false" customHeight="false" outlineLevel="0" collapsed="false">
      <c r="A3411" s="0" t="s">
        <v>15</v>
      </c>
      <c r="B3411" s="0" t="s">
        <v>454</v>
      </c>
      <c r="C3411" s="0" t="n">
        <v>14</v>
      </c>
      <c r="D3411" s="0" t="n">
        <v>53592</v>
      </c>
      <c r="E3411" s="0" t="s">
        <v>294</v>
      </c>
      <c r="F3411" s="0" t="n">
        <v>3.9</v>
      </c>
      <c r="G3411" s="0" t="n">
        <v>0.15</v>
      </c>
      <c r="H3411" s="0" t="n">
        <v>0.59</v>
      </c>
      <c r="I3411" s="0" t="n">
        <v>3.9</v>
      </c>
      <c r="J3411" s="0" t="n">
        <v>3.31</v>
      </c>
      <c r="K3411" s="0" t="s">
        <v>18</v>
      </c>
      <c r="L3411" s="0" t="s">
        <v>455</v>
      </c>
      <c r="M3411" s="0" t="n">
        <f aca="false">CEILING(G3411,1)*F3411</f>
        <v>3.9</v>
      </c>
      <c r="N3411" s="0" t="n">
        <f aca="false">M3411-H3411</f>
        <v>3.31</v>
      </c>
      <c r="O3411" s="0" t="n">
        <f aca="false">IF(ABS(N3411-J3411)&lt;0.011,1,0)</f>
        <v>1</v>
      </c>
    </row>
    <row r="3412" customFormat="false" ht="15" hidden="false" customHeight="false" outlineLevel="0" collapsed="false">
      <c r="A3412" s="0" t="s">
        <v>15</v>
      </c>
      <c r="B3412" s="0" t="s">
        <v>454</v>
      </c>
      <c r="C3412" s="0" t="n">
        <v>14</v>
      </c>
      <c r="D3412" s="0" t="n">
        <v>53592</v>
      </c>
      <c r="E3412" s="0" t="s">
        <v>247</v>
      </c>
      <c r="F3412" s="0" t="n">
        <v>3.2</v>
      </c>
      <c r="G3412" s="0" t="n">
        <v>0.15</v>
      </c>
      <c r="H3412" s="0" t="n">
        <v>0.48</v>
      </c>
      <c r="I3412" s="0" t="n">
        <v>3.2</v>
      </c>
      <c r="J3412" s="0" t="n">
        <v>2.72</v>
      </c>
      <c r="K3412" s="0" t="s">
        <v>18</v>
      </c>
      <c r="L3412" s="0" t="s">
        <v>455</v>
      </c>
      <c r="M3412" s="0" t="n">
        <f aca="false">CEILING(G3412,1)*F3412</f>
        <v>3.2</v>
      </c>
      <c r="N3412" s="0" t="n">
        <f aca="false">M3412-H3412</f>
        <v>2.72</v>
      </c>
      <c r="O3412" s="0" t="n">
        <f aca="false">IF(ABS(N3412-J3412)&lt;0.011,1,0)</f>
        <v>1</v>
      </c>
    </row>
    <row r="3413" customFormat="false" ht="15" hidden="false" customHeight="false" outlineLevel="0" collapsed="false">
      <c r="A3413" s="0" t="s">
        <v>15</v>
      </c>
      <c r="B3413" s="0" t="s">
        <v>454</v>
      </c>
      <c r="C3413" s="0" t="n">
        <v>14</v>
      </c>
      <c r="D3413" s="0" t="n">
        <v>53592</v>
      </c>
      <c r="E3413" s="0" t="s">
        <v>181</v>
      </c>
      <c r="F3413" s="0" t="n">
        <v>1.8</v>
      </c>
      <c r="G3413" s="0" t="n">
        <v>0.15</v>
      </c>
      <c r="H3413" s="0" t="n">
        <v>0.27</v>
      </c>
      <c r="I3413" s="0" t="n">
        <v>1.8</v>
      </c>
      <c r="J3413" s="0" t="n">
        <v>1.53</v>
      </c>
      <c r="K3413" s="0" t="s">
        <v>18</v>
      </c>
      <c r="L3413" s="0" t="s">
        <v>455</v>
      </c>
      <c r="M3413" s="0" t="n">
        <f aca="false">CEILING(G3413,1)*F3413</f>
        <v>1.8</v>
      </c>
      <c r="N3413" s="0" t="n">
        <f aca="false">M3413-H3413</f>
        <v>1.53</v>
      </c>
      <c r="O3413" s="0" t="n">
        <f aca="false">IF(ABS(N3413-J3413)&lt;0.011,1,0)</f>
        <v>1</v>
      </c>
    </row>
    <row r="3414" customFormat="false" ht="15" hidden="false" customHeight="false" outlineLevel="0" collapsed="false">
      <c r="A3414" s="0" t="s">
        <v>15</v>
      </c>
      <c r="B3414" s="0" t="s">
        <v>454</v>
      </c>
      <c r="C3414" s="0" t="n">
        <v>14</v>
      </c>
      <c r="D3414" s="0" t="n">
        <v>53592</v>
      </c>
      <c r="E3414" s="0" t="s">
        <v>27</v>
      </c>
      <c r="F3414" s="0" t="n">
        <v>14</v>
      </c>
      <c r="G3414" s="0" t="n">
        <v>0.15</v>
      </c>
      <c r="H3414" s="0" t="n">
        <v>2.1</v>
      </c>
      <c r="I3414" s="0" t="n">
        <v>14</v>
      </c>
      <c r="J3414" s="0" t="n">
        <v>11.9</v>
      </c>
      <c r="K3414" s="0" t="s">
        <v>18</v>
      </c>
      <c r="L3414" s="0" t="s">
        <v>455</v>
      </c>
      <c r="M3414" s="0" t="n">
        <f aca="false">CEILING(G3414,1)*F3414</f>
        <v>14</v>
      </c>
      <c r="N3414" s="0" t="n">
        <f aca="false">M3414-H3414</f>
        <v>11.9</v>
      </c>
      <c r="O3414" s="0" t="n">
        <f aca="false">IF(ABS(N3414-J3414)&lt;0.011,1,0)</f>
        <v>1</v>
      </c>
    </row>
    <row r="3415" customFormat="false" ht="15" hidden="false" customHeight="false" outlineLevel="0" collapsed="false">
      <c r="A3415" s="0" t="s">
        <v>15</v>
      </c>
      <c r="B3415" s="0" t="s">
        <v>454</v>
      </c>
      <c r="C3415" s="0" t="n">
        <v>14</v>
      </c>
      <c r="D3415" s="0" t="n">
        <v>53592</v>
      </c>
      <c r="E3415" s="0" t="s">
        <v>146</v>
      </c>
      <c r="F3415" s="0" t="n">
        <v>4</v>
      </c>
      <c r="G3415" s="0" t="n">
        <v>0.15</v>
      </c>
      <c r="H3415" s="0" t="n">
        <v>0.6</v>
      </c>
      <c r="I3415" s="0" t="n">
        <v>4</v>
      </c>
      <c r="J3415" s="0" t="n">
        <v>3.4</v>
      </c>
      <c r="K3415" s="0" t="s">
        <v>18</v>
      </c>
      <c r="L3415" s="0" t="s">
        <v>455</v>
      </c>
      <c r="M3415" s="0" t="n">
        <f aca="false">CEILING(G3415,1)*F3415</f>
        <v>4</v>
      </c>
      <c r="N3415" s="0" t="n">
        <f aca="false">M3415-H3415</f>
        <v>3.4</v>
      </c>
      <c r="O3415" s="0" t="n">
        <f aca="false">IF(ABS(N3415-J3415)&lt;0.011,1,0)</f>
        <v>1</v>
      </c>
    </row>
    <row r="3416" customFormat="false" ht="15" hidden="false" customHeight="false" outlineLevel="0" collapsed="false">
      <c r="A3416" s="0" t="s">
        <v>15</v>
      </c>
      <c r="B3416" s="0" t="s">
        <v>454</v>
      </c>
      <c r="C3416" s="0" t="n">
        <v>14</v>
      </c>
      <c r="D3416" s="0" t="n">
        <v>53592</v>
      </c>
      <c r="E3416" s="0" t="s">
        <v>106</v>
      </c>
      <c r="F3416" s="0" t="n">
        <v>4.7</v>
      </c>
      <c r="G3416" s="0" t="n">
        <v>0.15</v>
      </c>
      <c r="H3416" s="0" t="n">
        <v>0.71</v>
      </c>
      <c r="I3416" s="0" t="n">
        <v>4.7</v>
      </c>
      <c r="J3416" s="0" t="n">
        <v>3.99</v>
      </c>
      <c r="K3416" s="0" t="s">
        <v>18</v>
      </c>
      <c r="L3416" s="0" t="s">
        <v>455</v>
      </c>
      <c r="M3416" s="0" t="n">
        <f aca="false">CEILING(G3416,1)*F3416</f>
        <v>4.7</v>
      </c>
      <c r="N3416" s="0" t="n">
        <f aca="false">M3416-H3416</f>
        <v>3.99</v>
      </c>
      <c r="O3416" s="0" t="n">
        <f aca="false">IF(ABS(N3416-J3416)&lt;0.011,1,0)</f>
        <v>1</v>
      </c>
    </row>
    <row r="3417" customFormat="false" ht="15" hidden="false" customHeight="false" outlineLevel="0" collapsed="false">
      <c r="A3417" s="0" t="s">
        <v>15</v>
      </c>
      <c r="B3417" s="0" t="s">
        <v>454</v>
      </c>
      <c r="C3417" s="0" t="n">
        <v>14</v>
      </c>
      <c r="D3417" s="0" t="n">
        <v>53592</v>
      </c>
      <c r="E3417" s="0" t="s">
        <v>141</v>
      </c>
      <c r="F3417" s="0" t="n">
        <v>8.7</v>
      </c>
      <c r="G3417" s="0" t="n">
        <v>0.15</v>
      </c>
      <c r="H3417" s="0" t="n">
        <v>1.31</v>
      </c>
      <c r="I3417" s="0" t="n">
        <v>8.7</v>
      </c>
      <c r="J3417" s="0" t="n">
        <v>7.39</v>
      </c>
      <c r="K3417" s="0" t="s">
        <v>18</v>
      </c>
      <c r="L3417" s="0" t="s">
        <v>455</v>
      </c>
      <c r="M3417" s="0" t="n">
        <f aca="false">CEILING(G3417,1)*F3417</f>
        <v>8.7</v>
      </c>
      <c r="N3417" s="0" t="n">
        <f aca="false">M3417-H3417</f>
        <v>7.39</v>
      </c>
      <c r="O3417" s="0" t="n">
        <f aca="false">IF(ABS(N3417-J3417)&lt;0.011,1,0)</f>
        <v>1</v>
      </c>
    </row>
    <row r="3418" customFormat="false" ht="15" hidden="false" customHeight="false" outlineLevel="0" collapsed="false">
      <c r="A3418" s="0" t="s">
        <v>15</v>
      </c>
      <c r="B3418" s="0" t="s">
        <v>454</v>
      </c>
      <c r="C3418" s="0" t="n">
        <v>14</v>
      </c>
      <c r="D3418" s="0" t="n">
        <v>53592</v>
      </c>
      <c r="E3418" s="0" t="s">
        <v>32</v>
      </c>
      <c r="F3418" s="0" t="n">
        <v>2.2</v>
      </c>
      <c r="G3418" s="0" t="n">
        <v>0.29</v>
      </c>
      <c r="H3418" s="0" t="n">
        <v>0.64</v>
      </c>
      <c r="I3418" s="0" t="n">
        <v>2.2</v>
      </c>
      <c r="J3418" s="0" t="n">
        <v>1.56</v>
      </c>
      <c r="K3418" s="0" t="s">
        <v>18</v>
      </c>
      <c r="L3418" s="0" t="s">
        <v>455</v>
      </c>
      <c r="M3418" s="0" t="n">
        <f aca="false">CEILING(G3418,1)*F3418</f>
        <v>2.2</v>
      </c>
      <c r="N3418" s="0" t="n">
        <f aca="false">M3418-H3418</f>
        <v>1.56</v>
      </c>
      <c r="O3418" s="0" t="n">
        <f aca="false">IF(ABS(N3418-J3418)&lt;0.011,1,0)</f>
        <v>1</v>
      </c>
    </row>
    <row r="3419" customFormat="false" ht="15" hidden="false" customHeight="false" outlineLevel="0" collapsed="false">
      <c r="A3419" s="0" t="s">
        <v>15</v>
      </c>
      <c r="B3419" s="0" t="s">
        <v>454</v>
      </c>
      <c r="C3419" s="0" t="n">
        <v>14</v>
      </c>
      <c r="D3419" s="0" t="n">
        <v>53592</v>
      </c>
      <c r="E3419" s="0" t="s">
        <v>135</v>
      </c>
      <c r="F3419" s="0" t="n">
        <v>8.1</v>
      </c>
      <c r="G3419" s="0" t="n">
        <v>0.15</v>
      </c>
      <c r="H3419" s="0" t="n">
        <v>1.22</v>
      </c>
      <c r="I3419" s="0" t="n">
        <v>8.1</v>
      </c>
      <c r="J3419" s="0" t="n">
        <v>6.88</v>
      </c>
      <c r="K3419" s="0" t="s">
        <v>18</v>
      </c>
      <c r="L3419" s="0" t="s">
        <v>455</v>
      </c>
      <c r="M3419" s="0" t="n">
        <f aca="false">CEILING(G3419,1)*F3419</f>
        <v>8.1</v>
      </c>
      <c r="N3419" s="0" t="n">
        <f aca="false">M3419-H3419</f>
        <v>6.88</v>
      </c>
      <c r="O3419" s="0" t="n">
        <f aca="false">IF(ABS(N3419-J3419)&lt;0.011,1,0)</f>
        <v>1</v>
      </c>
    </row>
    <row r="3420" customFormat="false" ht="15" hidden="false" customHeight="false" outlineLevel="0" collapsed="false">
      <c r="A3420" s="0" t="s">
        <v>15</v>
      </c>
      <c r="B3420" s="0" t="s">
        <v>454</v>
      </c>
      <c r="C3420" s="0" t="n">
        <v>14</v>
      </c>
      <c r="D3420" s="0" t="n">
        <v>53592</v>
      </c>
      <c r="E3420" s="0" t="s">
        <v>88</v>
      </c>
      <c r="F3420" s="0" t="n">
        <v>3.9</v>
      </c>
      <c r="G3420" s="0" t="n">
        <v>0.29</v>
      </c>
      <c r="H3420" s="0" t="n">
        <v>1.13</v>
      </c>
      <c r="I3420" s="0" t="n">
        <v>3.9</v>
      </c>
      <c r="J3420" s="0" t="n">
        <v>2.77</v>
      </c>
      <c r="K3420" s="0" t="s">
        <v>18</v>
      </c>
      <c r="L3420" s="0" t="s">
        <v>455</v>
      </c>
      <c r="M3420" s="0" t="n">
        <f aca="false">CEILING(G3420,1)*F3420</f>
        <v>3.9</v>
      </c>
      <c r="N3420" s="0" t="n">
        <f aca="false">M3420-H3420</f>
        <v>2.77</v>
      </c>
      <c r="O3420" s="0" t="n">
        <f aca="false">IF(ABS(N3420-J3420)&lt;0.011,1,0)</f>
        <v>1</v>
      </c>
    </row>
    <row r="3421" customFormat="false" ht="15" hidden="false" customHeight="false" outlineLevel="0" collapsed="false">
      <c r="A3421" s="0" t="s">
        <v>15</v>
      </c>
      <c r="B3421" s="0" t="s">
        <v>454</v>
      </c>
      <c r="C3421" s="0" t="n">
        <v>14</v>
      </c>
      <c r="D3421" s="0" t="n">
        <v>53592</v>
      </c>
      <c r="E3421" s="0" t="s">
        <v>33</v>
      </c>
      <c r="F3421" s="0" t="n">
        <v>3.9</v>
      </c>
      <c r="G3421" s="0" t="n">
        <v>0.43</v>
      </c>
      <c r="H3421" s="0" t="n">
        <v>1.68</v>
      </c>
      <c r="I3421" s="0" t="n">
        <v>3.9</v>
      </c>
      <c r="J3421" s="0" t="n">
        <v>2.22</v>
      </c>
      <c r="K3421" s="0" t="s">
        <v>18</v>
      </c>
      <c r="L3421" s="0" t="s">
        <v>455</v>
      </c>
      <c r="M3421" s="0" t="n">
        <f aca="false">CEILING(G3421,1)*F3421</f>
        <v>3.9</v>
      </c>
      <c r="N3421" s="0" t="n">
        <f aca="false">M3421-H3421</f>
        <v>2.22</v>
      </c>
      <c r="O3421" s="0" t="n">
        <f aca="false">IF(ABS(N3421-J3421)&lt;0.011,1,0)</f>
        <v>1</v>
      </c>
    </row>
    <row r="3422" customFormat="false" ht="15" hidden="false" customHeight="false" outlineLevel="0" collapsed="false">
      <c r="A3422" s="0" t="s">
        <v>15</v>
      </c>
      <c r="B3422" s="0" t="s">
        <v>454</v>
      </c>
      <c r="C3422" s="0" t="n">
        <v>14</v>
      </c>
      <c r="D3422" s="0" t="n">
        <v>53592</v>
      </c>
      <c r="E3422" s="0" t="s">
        <v>41</v>
      </c>
      <c r="F3422" s="0" t="n">
        <v>3.9</v>
      </c>
      <c r="G3422" s="0" t="n">
        <v>0.15</v>
      </c>
      <c r="H3422" s="0" t="n">
        <v>0.59</v>
      </c>
      <c r="I3422" s="0" t="n">
        <v>3.9</v>
      </c>
      <c r="J3422" s="0" t="n">
        <v>3.31</v>
      </c>
      <c r="K3422" s="0" t="s">
        <v>18</v>
      </c>
      <c r="L3422" s="0" t="s">
        <v>455</v>
      </c>
      <c r="M3422" s="0" t="n">
        <f aca="false">CEILING(G3422,1)*F3422</f>
        <v>3.9</v>
      </c>
      <c r="N3422" s="0" t="n">
        <f aca="false">M3422-H3422</f>
        <v>3.31</v>
      </c>
      <c r="O3422" s="0" t="n">
        <f aca="false">IF(ABS(N3422-J3422)&lt;0.011,1,0)</f>
        <v>1</v>
      </c>
    </row>
    <row r="3423" customFormat="false" ht="15" hidden="false" customHeight="false" outlineLevel="0" collapsed="false">
      <c r="A3423" s="0" t="s">
        <v>15</v>
      </c>
      <c r="B3423" s="0" t="s">
        <v>454</v>
      </c>
      <c r="C3423" s="0" t="n">
        <v>14</v>
      </c>
      <c r="D3423" s="0" t="n">
        <v>53592</v>
      </c>
      <c r="E3423" s="0" t="s">
        <v>67</v>
      </c>
      <c r="F3423" s="0" t="n">
        <v>4.2</v>
      </c>
      <c r="G3423" s="0" t="n">
        <v>0.43</v>
      </c>
      <c r="H3423" s="0" t="n">
        <v>1.81</v>
      </c>
      <c r="I3423" s="0" t="n">
        <v>4.2</v>
      </c>
      <c r="J3423" s="0" t="n">
        <v>2.39</v>
      </c>
      <c r="K3423" s="0" t="s">
        <v>18</v>
      </c>
      <c r="L3423" s="0" t="s">
        <v>455</v>
      </c>
      <c r="M3423" s="0" t="n">
        <f aca="false">CEILING(G3423,1)*F3423</f>
        <v>4.2</v>
      </c>
      <c r="N3423" s="0" t="n">
        <f aca="false">M3423-H3423</f>
        <v>2.39</v>
      </c>
      <c r="O3423" s="0" t="n">
        <f aca="false">IF(ABS(N3423-J3423)&lt;0.011,1,0)</f>
        <v>1</v>
      </c>
    </row>
    <row r="3424" customFormat="false" ht="15" hidden="false" customHeight="false" outlineLevel="0" collapsed="false">
      <c r="A3424" s="0" t="s">
        <v>15</v>
      </c>
      <c r="B3424" s="0" t="s">
        <v>454</v>
      </c>
      <c r="C3424" s="0" t="n">
        <v>14</v>
      </c>
      <c r="D3424" s="0" t="n">
        <v>53592</v>
      </c>
      <c r="E3424" s="0" t="s">
        <v>56</v>
      </c>
      <c r="F3424" s="0" t="n">
        <v>5.2</v>
      </c>
      <c r="G3424" s="0" t="n">
        <v>0.15</v>
      </c>
      <c r="H3424" s="0" t="n">
        <v>0.78</v>
      </c>
      <c r="I3424" s="0" t="n">
        <v>5.2</v>
      </c>
      <c r="J3424" s="0" t="n">
        <v>4.42</v>
      </c>
      <c r="K3424" s="0" t="s">
        <v>18</v>
      </c>
      <c r="L3424" s="0" t="s">
        <v>455</v>
      </c>
      <c r="M3424" s="0" t="n">
        <f aca="false">CEILING(G3424,1)*F3424</f>
        <v>5.2</v>
      </c>
      <c r="N3424" s="0" t="n">
        <f aca="false">M3424-H3424</f>
        <v>4.42</v>
      </c>
      <c r="O3424" s="0" t="n">
        <f aca="false">IF(ABS(N3424-J3424)&lt;0.011,1,0)</f>
        <v>1</v>
      </c>
    </row>
    <row r="3425" customFormat="false" ht="15" hidden="false" customHeight="false" outlineLevel="0" collapsed="false">
      <c r="A3425" s="0" t="s">
        <v>15</v>
      </c>
      <c r="B3425" s="0" t="s">
        <v>454</v>
      </c>
      <c r="C3425" s="0" t="n">
        <v>14</v>
      </c>
      <c r="D3425" s="0" t="n">
        <v>53592</v>
      </c>
      <c r="E3425" s="0" t="s">
        <v>228</v>
      </c>
      <c r="F3425" s="0" t="n">
        <v>4.5</v>
      </c>
      <c r="G3425" s="0" t="n">
        <v>0.29</v>
      </c>
      <c r="H3425" s="0" t="n">
        <v>1.31</v>
      </c>
      <c r="I3425" s="0" t="n">
        <v>4.5</v>
      </c>
      <c r="J3425" s="0" t="n">
        <v>3.19</v>
      </c>
      <c r="K3425" s="0" t="s">
        <v>18</v>
      </c>
      <c r="L3425" s="0" t="s">
        <v>455</v>
      </c>
      <c r="M3425" s="0" t="n">
        <f aca="false">CEILING(G3425,1)*F3425</f>
        <v>4.5</v>
      </c>
      <c r="N3425" s="0" t="n">
        <f aca="false">M3425-H3425</f>
        <v>3.19</v>
      </c>
      <c r="O3425" s="0" t="n">
        <f aca="false">IF(ABS(N3425-J3425)&lt;0.011,1,0)</f>
        <v>1</v>
      </c>
    </row>
    <row r="3426" customFormat="false" ht="15" hidden="false" customHeight="false" outlineLevel="0" collapsed="false">
      <c r="A3426" s="0" t="s">
        <v>15</v>
      </c>
      <c r="B3426" s="0" t="s">
        <v>454</v>
      </c>
      <c r="C3426" s="0" t="n">
        <v>14</v>
      </c>
      <c r="D3426" s="0" t="n">
        <v>53592</v>
      </c>
      <c r="E3426" s="0" t="s">
        <v>237</v>
      </c>
      <c r="F3426" s="0" t="n">
        <v>3.2</v>
      </c>
      <c r="G3426" s="0" t="n">
        <v>0.29</v>
      </c>
      <c r="H3426" s="0" t="n">
        <v>0.93</v>
      </c>
      <c r="I3426" s="0" t="n">
        <v>3.2</v>
      </c>
      <c r="J3426" s="0" t="n">
        <v>2.27</v>
      </c>
      <c r="K3426" s="0" t="s">
        <v>18</v>
      </c>
      <c r="L3426" s="0" t="s">
        <v>455</v>
      </c>
      <c r="M3426" s="0" t="n">
        <f aca="false">CEILING(G3426,1)*F3426</f>
        <v>3.2</v>
      </c>
      <c r="N3426" s="0" t="n">
        <f aca="false">M3426-H3426</f>
        <v>2.27</v>
      </c>
      <c r="O3426" s="0" t="n">
        <f aca="false">IF(ABS(N3426-J3426)&lt;0.011,1,0)</f>
        <v>1</v>
      </c>
    </row>
    <row r="3427" customFormat="false" ht="15" hidden="false" customHeight="false" outlineLevel="0" collapsed="false">
      <c r="A3427" s="0" t="s">
        <v>15</v>
      </c>
      <c r="B3427" s="0" t="s">
        <v>454</v>
      </c>
      <c r="C3427" s="0" t="n">
        <v>14</v>
      </c>
      <c r="D3427" s="0" t="n">
        <v>53592</v>
      </c>
      <c r="E3427" s="0" t="s">
        <v>456</v>
      </c>
      <c r="F3427" s="0" t="n">
        <v>14.9</v>
      </c>
      <c r="G3427" s="0" t="n">
        <v>0.15</v>
      </c>
      <c r="H3427" s="0" t="n">
        <v>2.24</v>
      </c>
      <c r="I3427" s="0" t="n">
        <v>14.9</v>
      </c>
      <c r="J3427" s="0" t="n">
        <v>12.66</v>
      </c>
      <c r="K3427" s="0" t="s">
        <v>18</v>
      </c>
      <c r="L3427" s="0" t="s">
        <v>455</v>
      </c>
      <c r="M3427" s="0" t="n">
        <f aca="false">CEILING(G3427,1)*F3427</f>
        <v>14.9</v>
      </c>
      <c r="N3427" s="0" t="n">
        <f aca="false">M3427-H3427</f>
        <v>12.66</v>
      </c>
      <c r="O3427" s="0" t="n">
        <f aca="false">IF(ABS(N3427-J3427)&lt;0.011,1,0)</f>
        <v>1</v>
      </c>
    </row>
    <row r="3428" customFormat="false" ht="15" hidden="false" customHeight="false" outlineLevel="0" collapsed="false">
      <c r="A3428" s="0" t="s">
        <v>15</v>
      </c>
      <c r="B3428" s="0" t="s">
        <v>454</v>
      </c>
      <c r="C3428" s="0" t="n">
        <v>14</v>
      </c>
      <c r="D3428" s="0" t="n">
        <v>53592</v>
      </c>
      <c r="E3428" s="0" t="s">
        <v>225</v>
      </c>
      <c r="F3428" s="0" t="n">
        <v>16.4</v>
      </c>
      <c r="G3428" s="0" t="n">
        <v>0.15</v>
      </c>
      <c r="H3428" s="0" t="n">
        <v>2.46</v>
      </c>
      <c r="I3428" s="0" t="n">
        <v>16.4</v>
      </c>
      <c r="J3428" s="0" t="n">
        <v>13.94</v>
      </c>
      <c r="K3428" s="0" t="s">
        <v>18</v>
      </c>
      <c r="L3428" s="0" t="s">
        <v>455</v>
      </c>
      <c r="M3428" s="0" t="n">
        <f aca="false">CEILING(G3428,1)*F3428</f>
        <v>16.4</v>
      </c>
      <c r="N3428" s="0" t="n">
        <f aca="false">M3428-H3428</f>
        <v>13.94</v>
      </c>
      <c r="O3428" s="0" t="n">
        <f aca="false">IF(ABS(N3428-J3428)&lt;0.011,1,0)</f>
        <v>1</v>
      </c>
    </row>
    <row r="3429" customFormat="false" ht="15" hidden="false" customHeight="false" outlineLevel="0" collapsed="false">
      <c r="A3429" s="0" t="s">
        <v>15</v>
      </c>
      <c r="B3429" s="0" t="s">
        <v>454</v>
      </c>
      <c r="C3429" s="0" t="n">
        <v>14</v>
      </c>
      <c r="D3429" s="0" t="n">
        <v>53592</v>
      </c>
      <c r="E3429" s="0" t="s">
        <v>149</v>
      </c>
      <c r="F3429" s="0" t="n">
        <v>16.9</v>
      </c>
      <c r="G3429" s="0" t="n">
        <v>0.15</v>
      </c>
      <c r="H3429" s="0" t="n">
        <v>2.54</v>
      </c>
      <c r="I3429" s="0" t="n">
        <v>16.9</v>
      </c>
      <c r="J3429" s="0" t="n">
        <v>14.36</v>
      </c>
      <c r="K3429" s="0" t="s">
        <v>18</v>
      </c>
      <c r="L3429" s="0" t="s">
        <v>455</v>
      </c>
      <c r="M3429" s="0" t="n">
        <f aca="false">CEILING(G3429,1)*F3429</f>
        <v>16.9</v>
      </c>
      <c r="N3429" s="0" t="n">
        <f aca="false">M3429-H3429</f>
        <v>14.36</v>
      </c>
      <c r="O3429" s="0" t="n">
        <f aca="false">IF(ABS(N3429-J3429)&lt;0.011,1,0)</f>
        <v>1</v>
      </c>
    </row>
    <row r="3430" customFormat="false" ht="15" hidden="false" customHeight="false" outlineLevel="0" collapsed="false">
      <c r="A3430" s="0" t="s">
        <v>15</v>
      </c>
      <c r="B3430" s="0" t="s">
        <v>454</v>
      </c>
      <c r="C3430" s="0" t="n">
        <v>14</v>
      </c>
      <c r="D3430" s="0" t="n">
        <v>53592</v>
      </c>
      <c r="E3430" s="0" t="s">
        <v>36</v>
      </c>
      <c r="F3430" s="0" t="n">
        <v>0.9</v>
      </c>
      <c r="G3430" s="0" t="n">
        <v>0.15</v>
      </c>
      <c r="H3430" s="0" t="n">
        <v>0.14</v>
      </c>
      <c r="I3430" s="0" t="n">
        <v>0.9</v>
      </c>
      <c r="J3430" s="0" t="n">
        <v>0.76</v>
      </c>
      <c r="K3430" s="0" t="s">
        <v>18</v>
      </c>
      <c r="L3430" s="0" t="s">
        <v>455</v>
      </c>
      <c r="M3430" s="0" t="n">
        <f aca="false">CEILING(G3430,1)*F3430</f>
        <v>0.9</v>
      </c>
      <c r="N3430" s="0" t="n">
        <f aca="false">M3430-H3430</f>
        <v>0.76</v>
      </c>
      <c r="O3430" s="0" t="n">
        <f aca="false">IF(ABS(N3430-J3430)&lt;0.011,1,0)</f>
        <v>1</v>
      </c>
    </row>
    <row r="3431" customFormat="false" ht="15" hidden="false" customHeight="false" outlineLevel="0" collapsed="false">
      <c r="A3431" s="0" t="s">
        <v>15</v>
      </c>
      <c r="B3431" s="0" t="s">
        <v>454</v>
      </c>
      <c r="C3431" s="0" t="n">
        <v>15</v>
      </c>
      <c r="D3431" s="0" t="n">
        <v>53579</v>
      </c>
      <c r="E3431" s="0" t="s">
        <v>17</v>
      </c>
      <c r="F3431" s="0" t="n">
        <v>13.9</v>
      </c>
      <c r="G3431" s="0" t="n">
        <v>0.14</v>
      </c>
      <c r="H3431" s="0" t="n">
        <v>1.93</v>
      </c>
      <c r="I3431" s="0" t="n">
        <v>13.9</v>
      </c>
      <c r="J3431" s="0" t="n">
        <v>11.97</v>
      </c>
      <c r="K3431" s="0" t="s">
        <v>18</v>
      </c>
      <c r="L3431" s="0" t="s">
        <v>455</v>
      </c>
      <c r="M3431" s="0" t="n">
        <f aca="false">CEILING(G3431,1)*F3431</f>
        <v>13.9</v>
      </c>
      <c r="N3431" s="0" t="n">
        <f aca="false">M3431-H3431</f>
        <v>11.97</v>
      </c>
      <c r="O3431" s="0" t="n">
        <f aca="false">IF(ABS(N3431-J3431)&lt;0.011,1,0)</f>
        <v>1</v>
      </c>
    </row>
    <row r="3432" customFormat="false" ht="15" hidden="false" customHeight="false" outlineLevel="0" collapsed="false">
      <c r="A3432" s="0" t="s">
        <v>15</v>
      </c>
      <c r="B3432" s="0" t="s">
        <v>454</v>
      </c>
      <c r="C3432" s="0" t="n">
        <v>15</v>
      </c>
      <c r="D3432" s="0" t="n">
        <v>53579</v>
      </c>
      <c r="E3432" s="0" t="s">
        <v>84</v>
      </c>
      <c r="F3432" s="0" t="n">
        <v>19</v>
      </c>
      <c r="G3432" s="0" t="n">
        <v>0.14</v>
      </c>
      <c r="H3432" s="0" t="n">
        <v>2.63</v>
      </c>
      <c r="I3432" s="0" t="n">
        <v>19</v>
      </c>
      <c r="J3432" s="0" t="n">
        <v>16.37</v>
      </c>
      <c r="K3432" s="0" t="s">
        <v>18</v>
      </c>
      <c r="L3432" s="0" t="s">
        <v>455</v>
      </c>
      <c r="M3432" s="0" t="n">
        <f aca="false">CEILING(G3432,1)*F3432</f>
        <v>19</v>
      </c>
      <c r="N3432" s="0" t="n">
        <f aca="false">M3432-H3432</f>
        <v>16.37</v>
      </c>
      <c r="O3432" s="0" t="n">
        <f aca="false">IF(ABS(N3432-J3432)&lt;0.011,1,0)</f>
        <v>1</v>
      </c>
    </row>
    <row r="3433" customFormat="false" ht="15" hidden="false" customHeight="false" outlineLevel="0" collapsed="false">
      <c r="A3433" s="0" t="s">
        <v>15</v>
      </c>
      <c r="B3433" s="0" t="s">
        <v>454</v>
      </c>
      <c r="C3433" s="0" t="n">
        <v>15</v>
      </c>
      <c r="D3433" s="0" t="n">
        <v>53579</v>
      </c>
      <c r="E3433" s="0" t="s">
        <v>208</v>
      </c>
      <c r="F3433" s="0" t="n">
        <v>7.5</v>
      </c>
      <c r="G3433" s="0" t="n">
        <v>0.14</v>
      </c>
      <c r="H3433" s="0" t="n">
        <v>1.04</v>
      </c>
      <c r="I3433" s="0" t="n">
        <v>7.5</v>
      </c>
      <c r="J3433" s="0" t="n">
        <v>6.46</v>
      </c>
      <c r="K3433" s="0" t="s">
        <v>18</v>
      </c>
      <c r="L3433" s="0" t="s">
        <v>455</v>
      </c>
      <c r="M3433" s="0" t="n">
        <f aca="false">CEILING(G3433,1)*F3433</f>
        <v>7.5</v>
      </c>
      <c r="N3433" s="0" t="n">
        <f aca="false">M3433-H3433</f>
        <v>6.46</v>
      </c>
      <c r="O3433" s="0" t="n">
        <f aca="false">IF(ABS(N3433-J3433)&lt;0.011,1,0)</f>
        <v>1</v>
      </c>
    </row>
    <row r="3434" customFormat="false" ht="15" hidden="false" customHeight="false" outlineLevel="0" collapsed="false">
      <c r="A3434" s="0" t="s">
        <v>15</v>
      </c>
      <c r="B3434" s="0" t="s">
        <v>454</v>
      </c>
      <c r="C3434" s="0" t="n">
        <v>15</v>
      </c>
      <c r="D3434" s="0" t="n">
        <v>53579</v>
      </c>
      <c r="E3434" s="0" t="s">
        <v>294</v>
      </c>
      <c r="F3434" s="0" t="n">
        <v>3.9</v>
      </c>
      <c r="G3434" s="0" t="n">
        <v>0.14</v>
      </c>
      <c r="H3434" s="0" t="n">
        <v>0.54</v>
      </c>
      <c r="I3434" s="0" t="n">
        <v>3.9</v>
      </c>
      <c r="J3434" s="0" t="n">
        <v>3.36</v>
      </c>
      <c r="K3434" s="0" t="s">
        <v>18</v>
      </c>
      <c r="L3434" s="0" t="s">
        <v>455</v>
      </c>
      <c r="M3434" s="0" t="n">
        <f aca="false">CEILING(G3434,1)*F3434</f>
        <v>3.9</v>
      </c>
      <c r="N3434" s="0" t="n">
        <f aca="false">M3434-H3434</f>
        <v>3.36</v>
      </c>
      <c r="O3434" s="0" t="n">
        <f aca="false">IF(ABS(N3434-J3434)&lt;0.011,1,0)</f>
        <v>1</v>
      </c>
    </row>
    <row r="3435" customFormat="false" ht="15" hidden="false" customHeight="false" outlineLevel="0" collapsed="false">
      <c r="A3435" s="0" t="s">
        <v>15</v>
      </c>
      <c r="B3435" s="0" t="s">
        <v>454</v>
      </c>
      <c r="C3435" s="0" t="n">
        <v>15</v>
      </c>
      <c r="D3435" s="0" t="n">
        <v>53579</v>
      </c>
      <c r="E3435" s="0" t="s">
        <v>247</v>
      </c>
      <c r="F3435" s="0" t="n">
        <v>3.2</v>
      </c>
      <c r="G3435" s="0" t="n">
        <v>0.14</v>
      </c>
      <c r="H3435" s="0" t="n">
        <v>0.44</v>
      </c>
      <c r="I3435" s="0" t="n">
        <v>3.2</v>
      </c>
      <c r="J3435" s="0" t="n">
        <v>2.76</v>
      </c>
      <c r="K3435" s="0" t="s">
        <v>18</v>
      </c>
      <c r="L3435" s="0" t="s">
        <v>455</v>
      </c>
      <c r="M3435" s="0" t="n">
        <f aca="false">CEILING(G3435,1)*F3435</f>
        <v>3.2</v>
      </c>
      <c r="N3435" s="0" t="n">
        <f aca="false">M3435-H3435</f>
        <v>2.76</v>
      </c>
      <c r="O3435" s="0" t="n">
        <f aca="false">IF(ABS(N3435-J3435)&lt;0.011,1,0)</f>
        <v>1</v>
      </c>
    </row>
    <row r="3436" customFormat="false" ht="15" hidden="false" customHeight="false" outlineLevel="0" collapsed="false">
      <c r="A3436" s="0" t="s">
        <v>15</v>
      </c>
      <c r="B3436" s="0" t="s">
        <v>454</v>
      </c>
      <c r="C3436" s="0" t="n">
        <v>15</v>
      </c>
      <c r="D3436" s="0" t="n">
        <v>53579</v>
      </c>
      <c r="E3436" s="0" t="s">
        <v>181</v>
      </c>
      <c r="F3436" s="0" t="n">
        <v>1.8</v>
      </c>
      <c r="G3436" s="0" t="n">
        <v>0.14</v>
      </c>
      <c r="H3436" s="0" t="n">
        <v>0.25</v>
      </c>
      <c r="I3436" s="0" t="n">
        <v>1.8</v>
      </c>
      <c r="J3436" s="0" t="n">
        <v>1.55</v>
      </c>
      <c r="K3436" s="0" t="s">
        <v>18</v>
      </c>
      <c r="L3436" s="0" t="s">
        <v>455</v>
      </c>
      <c r="M3436" s="0" t="n">
        <f aca="false">CEILING(G3436,1)*F3436</f>
        <v>1.8</v>
      </c>
      <c r="N3436" s="0" t="n">
        <f aca="false">M3436-H3436</f>
        <v>1.55</v>
      </c>
      <c r="O3436" s="0" t="n">
        <f aca="false">IF(ABS(N3436-J3436)&lt;0.011,1,0)</f>
        <v>1</v>
      </c>
    </row>
    <row r="3437" customFormat="false" ht="15" hidden="false" customHeight="false" outlineLevel="0" collapsed="false">
      <c r="A3437" s="0" t="s">
        <v>15</v>
      </c>
      <c r="B3437" s="0" t="s">
        <v>454</v>
      </c>
      <c r="C3437" s="0" t="n">
        <v>15</v>
      </c>
      <c r="D3437" s="0" t="n">
        <v>53579</v>
      </c>
      <c r="E3437" s="0" t="s">
        <v>27</v>
      </c>
      <c r="F3437" s="0" t="n">
        <v>14</v>
      </c>
      <c r="G3437" s="0" t="n">
        <v>0.14</v>
      </c>
      <c r="H3437" s="0" t="n">
        <v>1.94</v>
      </c>
      <c r="I3437" s="0" t="n">
        <v>14</v>
      </c>
      <c r="J3437" s="0" t="n">
        <v>12.06</v>
      </c>
      <c r="K3437" s="0" t="s">
        <v>18</v>
      </c>
      <c r="L3437" s="0" t="s">
        <v>455</v>
      </c>
      <c r="M3437" s="0" t="n">
        <f aca="false">CEILING(G3437,1)*F3437</f>
        <v>14</v>
      </c>
      <c r="N3437" s="0" t="n">
        <f aca="false">M3437-H3437</f>
        <v>12.06</v>
      </c>
      <c r="O3437" s="0" t="n">
        <f aca="false">IF(ABS(N3437-J3437)&lt;0.011,1,0)</f>
        <v>1</v>
      </c>
    </row>
    <row r="3438" customFormat="false" ht="15" hidden="false" customHeight="false" outlineLevel="0" collapsed="false">
      <c r="A3438" s="0" t="s">
        <v>15</v>
      </c>
      <c r="B3438" s="0" t="s">
        <v>454</v>
      </c>
      <c r="C3438" s="0" t="n">
        <v>15</v>
      </c>
      <c r="D3438" s="0" t="n">
        <v>53579</v>
      </c>
      <c r="E3438" s="0" t="s">
        <v>146</v>
      </c>
      <c r="F3438" s="0" t="n">
        <v>4</v>
      </c>
      <c r="G3438" s="0" t="n">
        <v>0.14</v>
      </c>
      <c r="H3438" s="0" t="n">
        <v>0.55</v>
      </c>
      <c r="I3438" s="0" t="n">
        <v>4</v>
      </c>
      <c r="J3438" s="0" t="n">
        <v>3.45</v>
      </c>
      <c r="K3438" s="0" t="s">
        <v>18</v>
      </c>
      <c r="L3438" s="0" t="s">
        <v>455</v>
      </c>
      <c r="M3438" s="0" t="n">
        <f aca="false">CEILING(G3438,1)*F3438</f>
        <v>4</v>
      </c>
      <c r="N3438" s="0" t="n">
        <f aca="false">M3438-H3438</f>
        <v>3.45</v>
      </c>
      <c r="O3438" s="0" t="n">
        <f aca="false">IF(ABS(N3438-J3438)&lt;0.011,1,0)</f>
        <v>1</v>
      </c>
    </row>
    <row r="3439" customFormat="false" ht="15" hidden="false" customHeight="false" outlineLevel="0" collapsed="false">
      <c r="A3439" s="0" t="s">
        <v>15</v>
      </c>
      <c r="B3439" s="0" t="s">
        <v>454</v>
      </c>
      <c r="C3439" s="0" t="n">
        <v>15</v>
      </c>
      <c r="D3439" s="0" t="n">
        <v>53579</v>
      </c>
      <c r="E3439" s="0" t="s">
        <v>106</v>
      </c>
      <c r="F3439" s="0" t="n">
        <v>4.7</v>
      </c>
      <c r="G3439" s="0" t="n">
        <v>0.14</v>
      </c>
      <c r="H3439" s="0" t="n">
        <v>0.65</v>
      </c>
      <c r="I3439" s="0" t="n">
        <v>4.7</v>
      </c>
      <c r="J3439" s="0" t="n">
        <v>4.05</v>
      </c>
      <c r="K3439" s="0" t="s">
        <v>18</v>
      </c>
      <c r="L3439" s="0" t="s">
        <v>455</v>
      </c>
      <c r="M3439" s="0" t="n">
        <f aca="false">CEILING(G3439,1)*F3439</f>
        <v>4.7</v>
      </c>
      <c r="N3439" s="0" t="n">
        <f aca="false">M3439-H3439</f>
        <v>4.05</v>
      </c>
      <c r="O3439" s="0" t="n">
        <f aca="false">IF(ABS(N3439-J3439)&lt;0.011,1,0)</f>
        <v>1</v>
      </c>
    </row>
    <row r="3440" customFormat="false" ht="15" hidden="false" customHeight="false" outlineLevel="0" collapsed="false">
      <c r="A3440" s="0" t="s">
        <v>15</v>
      </c>
      <c r="B3440" s="0" t="s">
        <v>454</v>
      </c>
      <c r="C3440" s="0" t="n">
        <v>15</v>
      </c>
      <c r="D3440" s="0" t="n">
        <v>53579</v>
      </c>
      <c r="E3440" s="0" t="s">
        <v>141</v>
      </c>
      <c r="F3440" s="0" t="n">
        <v>8.7</v>
      </c>
      <c r="G3440" s="0" t="n">
        <v>0.14</v>
      </c>
      <c r="H3440" s="0" t="n">
        <v>1.2</v>
      </c>
      <c r="I3440" s="0" t="n">
        <v>8.7</v>
      </c>
      <c r="J3440" s="0" t="n">
        <v>7.5</v>
      </c>
      <c r="K3440" s="0" t="s">
        <v>18</v>
      </c>
      <c r="L3440" s="0" t="s">
        <v>455</v>
      </c>
      <c r="M3440" s="0" t="n">
        <f aca="false">CEILING(G3440,1)*F3440</f>
        <v>8.7</v>
      </c>
      <c r="N3440" s="0" t="n">
        <f aca="false">M3440-H3440</f>
        <v>7.5</v>
      </c>
      <c r="O3440" s="0" t="n">
        <f aca="false">IF(ABS(N3440-J3440)&lt;0.011,1,0)</f>
        <v>1</v>
      </c>
    </row>
    <row r="3441" customFormat="false" ht="15" hidden="false" customHeight="false" outlineLevel="0" collapsed="false">
      <c r="A3441" s="0" t="s">
        <v>15</v>
      </c>
      <c r="B3441" s="0" t="s">
        <v>454</v>
      </c>
      <c r="C3441" s="0" t="n">
        <v>15</v>
      </c>
      <c r="D3441" s="0" t="n">
        <v>53579</v>
      </c>
      <c r="E3441" s="0" t="s">
        <v>32</v>
      </c>
      <c r="F3441" s="0" t="n">
        <v>2.2</v>
      </c>
      <c r="G3441" s="0" t="n">
        <v>0.28</v>
      </c>
      <c r="H3441" s="0" t="n">
        <v>0.61</v>
      </c>
      <c r="I3441" s="0" t="n">
        <v>2.2</v>
      </c>
      <c r="J3441" s="0" t="n">
        <v>1.59</v>
      </c>
      <c r="K3441" s="0" t="s">
        <v>18</v>
      </c>
      <c r="L3441" s="0" t="s">
        <v>455</v>
      </c>
      <c r="M3441" s="0" t="n">
        <f aca="false">CEILING(G3441,1)*F3441</f>
        <v>2.2</v>
      </c>
      <c r="N3441" s="0" t="n">
        <f aca="false">M3441-H3441</f>
        <v>1.59</v>
      </c>
      <c r="O3441" s="0" t="n">
        <f aca="false">IF(ABS(N3441-J3441)&lt;0.011,1,0)</f>
        <v>1</v>
      </c>
    </row>
    <row r="3442" customFormat="false" ht="15" hidden="false" customHeight="false" outlineLevel="0" collapsed="false">
      <c r="A3442" s="0" t="s">
        <v>15</v>
      </c>
      <c r="B3442" s="0" t="s">
        <v>454</v>
      </c>
      <c r="C3442" s="0" t="n">
        <v>15</v>
      </c>
      <c r="D3442" s="0" t="n">
        <v>53579</v>
      </c>
      <c r="E3442" s="0" t="s">
        <v>135</v>
      </c>
      <c r="F3442" s="0" t="n">
        <v>8.1</v>
      </c>
      <c r="G3442" s="0" t="n">
        <v>0.14</v>
      </c>
      <c r="H3442" s="0" t="n">
        <v>1.12</v>
      </c>
      <c r="I3442" s="0" t="n">
        <v>8.1</v>
      </c>
      <c r="J3442" s="0" t="n">
        <v>6.98</v>
      </c>
      <c r="K3442" s="0" t="s">
        <v>18</v>
      </c>
      <c r="L3442" s="0" t="s">
        <v>455</v>
      </c>
      <c r="M3442" s="0" t="n">
        <f aca="false">CEILING(G3442,1)*F3442</f>
        <v>8.1</v>
      </c>
      <c r="N3442" s="0" t="n">
        <f aca="false">M3442-H3442</f>
        <v>6.98</v>
      </c>
      <c r="O3442" s="0" t="n">
        <f aca="false">IF(ABS(N3442-J3442)&lt;0.011,1,0)</f>
        <v>1</v>
      </c>
    </row>
    <row r="3443" customFormat="false" ht="15" hidden="false" customHeight="false" outlineLevel="0" collapsed="false">
      <c r="A3443" s="0" t="s">
        <v>15</v>
      </c>
      <c r="B3443" s="0" t="s">
        <v>454</v>
      </c>
      <c r="C3443" s="0" t="n">
        <v>15</v>
      </c>
      <c r="D3443" s="0" t="n">
        <v>53579</v>
      </c>
      <c r="E3443" s="0" t="s">
        <v>88</v>
      </c>
      <c r="F3443" s="0" t="n">
        <v>3.9</v>
      </c>
      <c r="G3443" s="0" t="n">
        <v>0.28</v>
      </c>
      <c r="H3443" s="0" t="n">
        <v>1.08</v>
      </c>
      <c r="I3443" s="0" t="n">
        <v>3.9</v>
      </c>
      <c r="J3443" s="0" t="n">
        <v>2.82</v>
      </c>
      <c r="K3443" s="0" t="s">
        <v>18</v>
      </c>
      <c r="L3443" s="0" t="s">
        <v>455</v>
      </c>
      <c r="M3443" s="0" t="n">
        <f aca="false">CEILING(G3443,1)*F3443</f>
        <v>3.9</v>
      </c>
      <c r="N3443" s="0" t="n">
        <f aca="false">M3443-H3443</f>
        <v>2.82</v>
      </c>
      <c r="O3443" s="0" t="n">
        <f aca="false">IF(ABS(N3443-J3443)&lt;0.011,1,0)</f>
        <v>1</v>
      </c>
    </row>
    <row r="3444" customFormat="false" ht="15" hidden="false" customHeight="false" outlineLevel="0" collapsed="false">
      <c r="A3444" s="0" t="s">
        <v>15</v>
      </c>
      <c r="B3444" s="0" t="s">
        <v>454</v>
      </c>
      <c r="C3444" s="0" t="n">
        <v>15</v>
      </c>
      <c r="D3444" s="0" t="n">
        <v>53579</v>
      </c>
      <c r="E3444" s="0" t="s">
        <v>33</v>
      </c>
      <c r="F3444" s="0" t="n">
        <v>3.9</v>
      </c>
      <c r="G3444" s="0" t="n">
        <v>0.42</v>
      </c>
      <c r="H3444" s="0" t="n">
        <v>1.62</v>
      </c>
      <c r="I3444" s="0" t="n">
        <v>3.9</v>
      </c>
      <c r="J3444" s="0" t="n">
        <v>2.28</v>
      </c>
      <c r="K3444" s="0" t="s">
        <v>18</v>
      </c>
      <c r="L3444" s="0" t="s">
        <v>455</v>
      </c>
      <c r="M3444" s="0" t="n">
        <f aca="false">CEILING(G3444,1)*F3444</f>
        <v>3.9</v>
      </c>
      <c r="N3444" s="0" t="n">
        <f aca="false">M3444-H3444</f>
        <v>2.28</v>
      </c>
      <c r="O3444" s="0" t="n">
        <f aca="false">IF(ABS(N3444-J3444)&lt;0.011,1,0)</f>
        <v>1</v>
      </c>
    </row>
    <row r="3445" customFormat="false" ht="15" hidden="false" customHeight="false" outlineLevel="0" collapsed="false">
      <c r="A3445" s="0" t="s">
        <v>15</v>
      </c>
      <c r="B3445" s="0" t="s">
        <v>454</v>
      </c>
      <c r="C3445" s="0" t="n">
        <v>15</v>
      </c>
      <c r="D3445" s="0" t="n">
        <v>53579</v>
      </c>
      <c r="E3445" s="0" t="s">
        <v>41</v>
      </c>
      <c r="F3445" s="0" t="n">
        <v>3.9</v>
      </c>
      <c r="G3445" s="0" t="n">
        <v>0.14</v>
      </c>
      <c r="H3445" s="0" t="n">
        <v>0.54</v>
      </c>
      <c r="I3445" s="0" t="n">
        <v>3.9</v>
      </c>
      <c r="J3445" s="0" t="n">
        <v>3.36</v>
      </c>
      <c r="K3445" s="0" t="s">
        <v>18</v>
      </c>
      <c r="L3445" s="0" t="s">
        <v>455</v>
      </c>
      <c r="M3445" s="0" t="n">
        <f aca="false">CEILING(G3445,1)*F3445</f>
        <v>3.9</v>
      </c>
      <c r="N3445" s="0" t="n">
        <f aca="false">M3445-H3445</f>
        <v>3.36</v>
      </c>
      <c r="O3445" s="0" t="n">
        <f aca="false">IF(ABS(N3445-J3445)&lt;0.011,1,0)</f>
        <v>1</v>
      </c>
    </row>
    <row r="3446" customFormat="false" ht="15" hidden="false" customHeight="false" outlineLevel="0" collapsed="false">
      <c r="A3446" s="0" t="s">
        <v>15</v>
      </c>
      <c r="B3446" s="0" t="s">
        <v>454</v>
      </c>
      <c r="C3446" s="0" t="n">
        <v>15</v>
      </c>
      <c r="D3446" s="0" t="n">
        <v>53579</v>
      </c>
      <c r="E3446" s="0" t="s">
        <v>67</v>
      </c>
      <c r="F3446" s="0" t="n">
        <v>4.2</v>
      </c>
      <c r="G3446" s="0" t="n">
        <v>0.42</v>
      </c>
      <c r="H3446" s="0" t="n">
        <v>1.74</v>
      </c>
      <c r="I3446" s="0" t="n">
        <v>4.2</v>
      </c>
      <c r="J3446" s="0" t="n">
        <v>2.46</v>
      </c>
      <c r="K3446" s="0" t="s">
        <v>18</v>
      </c>
      <c r="L3446" s="0" t="s">
        <v>455</v>
      </c>
      <c r="M3446" s="0" t="n">
        <f aca="false">CEILING(G3446,1)*F3446</f>
        <v>4.2</v>
      </c>
      <c r="N3446" s="0" t="n">
        <f aca="false">M3446-H3446</f>
        <v>2.46</v>
      </c>
      <c r="O3446" s="0" t="n">
        <f aca="false">IF(ABS(N3446-J3446)&lt;0.011,1,0)</f>
        <v>1</v>
      </c>
    </row>
    <row r="3447" customFormat="false" ht="15" hidden="false" customHeight="false" outlineLevel="0" collapsed="false">
      <c r="A3447" s="0" t="s">
        <v>15</v>
      </c>
      <c r="B3447" s="0" t="s">
        <v>454</v>
      </c>
      <c r="C3447" s="0" t="n">
        <v>15</v>
      </c>
      <c r="D3447" s="0" t="n">
        <v>53579</v>
      </c>
      <c r="E3447" s="0" t="s">
        <v>56</v>
      </c>
      <c r="F3447" s="0" t="n">
        <v>5.2</v>
      </c>
      <c r="G3447" s="0" t="n">
        <v>0.14</v>
      </c>
      <c r="H3447" s="0" t="n">
        <v>0.72</v>
      </c>
      <c r="I3447" s="0" t="n">
        <v>5.2</v>
      </c>
      <c r="J3447" s="0" t="n">
        <v>4.48</v>
      </c>
      <c r="K3447" s="0" t="s">
        <v>18</v>
      </c>
      <c r="L3447" s="0" t="s">
        <v>455</v>
      </c>
      <c r="M3447" s="0" t="n">
        <f aca="false">CEILING(G3447,1)*F3447</f>
        <v>5.2</v>
      </c>
      <c r="N3447" s="0" t="n">
        <f aca="false">M3447-H3447</f>
        <v>4.48</v>
      </c>
      <c r="O3447" s="0" t="n">
        <f aca="false">IF(ABS(N3447-J3447)&lt;0.011,1,0)</f>
        <v>1</v>
      </c>
    </row>
    <row r="3448" customFormat="false" ht="15" hidden="false" customHeight="false" outlineLevel="0" collapsed="false">
      <c r="A3448" s="0" t="s">
        <v>15</v>
      </c>
      <c r="B3448" s="0" t="s">
        <v>454</v>
      </c>
      <c r="C3448" s="0" t="n">
        <v>15</v>
      </c>
      <c r="D3448" s="0" t="n">
        <v>53579</v>
      </c>
      <c r="E3448" s="0" t="s">
        <v>228</v>
      </c>
      <c r="F3448" s="0" t="n">
        <v>4.5</v>
      </c>
      <c r="G3448" s="0" t="n">
        <v>0.28</v>
      </c>
      <c r="H3448" s="0" t="n">
        <v>1.24</v>
      </c>
      <c r="I3448" s="0" t="n">
        <v>4.5</v>
      </c>
      <c r="J3448" s="0" t="n">
        <v>3.26</v>
      </c>
      <c r="K3448" s="0" t="s">
        <v>18</v>
      </c>
      <c r="L3448" s="0" t="s">
        <v>455</v>
      </c>
      <c r="M3448" s="0" t="n">
        <f aca="false">CEILING(G3448,1)*F3448</f>
        <v>4.5</v>
      </c>
      <c r="N3448" s="0" t="n">
        <f aca="false">M3448-H3448</f>
        <v>3.26</v>
      </c>
      <c r="O3448" s="0" t="n">
        <f aca="false">IF(ABS(N3448-J3448)&lt;0.011,1,0)</f>
        <v>1</v>
      </c>
    </row>
    <row r="3449" customFormat="false" ht="15" hidden="false" customHeight="false" outlineLevel="0" collapsed="false">
      <c r="A3449" s="0" t="s">
        <v>15</v>
      </c>
      <c r="B3449" s="0" t="s">
        <v>454</v>
      </c>
      <c r="C3449" s="0" t="n">
        <v>15</v>
      </c>
      <c r="D3449" s="0" t="n">
        <v>53579</v>
      </c>
      <c r="E3449" s="0" t="s">
        <v>237</v>
      </c>
      <c r="F3449" s="0" t="n">
        <v>3.2</v>
      </c>
      <c r="G3449" s="0" t="n">
        <v>0.28</v>
      </c>
      <c r="H3449" s="0" t="n">
        <v>0.89</v>
      </c>
      <c r="I3449" s="0" t="n">
        <v>3.2</v>
      </c>
      <c r="J3449" s="0" t="n">
        <v>2.31</v>
      </c>
      <c r="K3449" s="0" t="s">
        <v>18</v>
      </c>
      <c r="L3449" s="0" t="s">
        <v>455</v>
      </c>
      <c r="M3449" s="0" t="n">
        <f aca="false">CEILING(G3449,1)*F3449</f>
        <v>3.2</v>
      </c>
      <c r="N3449" s="0" t="n">
        <f aca="false">M3449-H3449</f>
        <v>2.31</v>
      </c>
      <c r="O3449" s="0" t="n">
        <f aca="false">IF(ABS(N3449-J3449)&lt;0.011,1,0)</f>
        <v>1</v>
      </c>
    </row>
    <row r="3450" customFormat="false" ht="15" hidden="false" customHeight="false" outlineLevel="0" collapsed="false">
      <c r="A3450" s="0" t="s">
        <v>15</v>
      </c>
      <c r="B3450" s="0" t="s">
        <v>454</v>
      </c>
      <c r="C3450" s="0" t="n">
        <v>15</v>
      </c>
      <c r="D3450" s="0" t="n">
        <v>53579</v>
      </c>
      <c r="E3450" s="0" t="s">
        <v>456</v>
      </c>
      <c r="F3450" s="0" t="n">
        <v>14.9</v>
      </c>
      <c r="G3450" s="0" t="n">
        <v>0.14</v>
      </c>
      <c r="H3450" s="0" t="n">
        <v>2.07</v>
      </c>
      <c r="I3450" s="0" t="n">
        <v>14.9</v>
      </c>
      <c r="J3450" s="0" t="n">
        <v>12.83</v>
      </c>
      <c r="K3450" s="0" t="s">
        <v>18</v>
      </c>
      <c r="L3450" s="0" t="s">
        <v>455</v>
      </c>
      <c r="M3450" s="0" t="n">
        <f aca="false">CEILING(G3450,1)*F3450</f>
        <v>14.9</v>
      </c>
      <c r="N3450" s="0" t="n">
        <f aca="false">M3450-H3450</f>
        <v>12.83</v>
      </c>
      <c r="O3450" s="0" t="n">
        <f aca="false">IF(ABS(N3450-J3450)&lt;0.011,1,0)</f>
        <v>1</v>
      </c>
    </row>
    <row r="3451" customFormat="false" ht="15" hidden="false" customHeight="false" outlineLevel="0" collapsed="false">
      <c r="A3451" s="0" t="s">
        <v>15</v>
      </c>
      <c r="B3451" s="0" t="s">
        <v>454</v>
      </c>
      <c r="C3451" s="0" t="n">
        <v>15</v>
      </c>
      <c r="D3451" s="0" t="n">
        <v>53579</v>
      </c>
      <c r="E3451" s="0" t="s">
        <v>225</v>
      </c>
      <c r="F3451" s="0" t="n">
        <v>16.4</v>
      </c>
      <c r="G3451" s="0" t="n">
        <v>0.14</v>
      </c>
      <c r="H3451" s="0" t="n">
        <v>2.27</v>
      </c>
      <c r="I3451" s="0" t="n">
        <v>16.4</v>
      </c>
      <c r="J3451" s="0" t="n">
        <v>14.13</v>
      </c>
      <c r="K3451" s="0" t="s">
        <v>18</v>
      </c>
      <c r="L3451" s="0" t="s">
        <v>455</v>
      </c>
      <c r="M3451" s="0" t="n">
        <f aca="false">CEILING(G3451,1)*F3451</f>
        <v>16.4</v>
      </c>
      <c r="N3451" s="0" t="n">
        <f aca="false">M3451-H3451</f>
        <v>14.13</v>
      </c>
      <c r="O3451" s="0" t="n">
        <f aca="false">IF(ABS(N3451-J3451)&lt;0.011,1,0)</f>
        <v>1</v>
      </c>
    </row>
    <row r="3452" customFormat="false" ht="15" hidden="false" customHeight="false" outlineLevel="0" collapsed="false">
      <c r="A3452" s="0" t="s">
        <v>15</v>
      </c>
      <c r="B3452" s="0" t="s">
        <v>454</v>
      </c>
      <c r="C3452" s="0" t="n">
        <v>15</v>
      </c>
      <c r="D3452" s="0" t="n">
        <v>53579</v>
      </c>
      <c r="E3452" s="0" t="s">
        <v>149</v>
      </c>
      <c r="F3452" s="0" t="n">
        <v>16.9</v>
      </c>
      <c r="G3452" s="0" t="n">
        <v>0.14</v>
      </c>
      <c r="H3452" s="0" t="n">
        <v>2.34</v>
      </c>
      <c r="I3452" s="0" t="n">
        <v>16.9</v>
      </c>
      <c r="J3452" s="0" t="n">
        <v>14.56</v>
      </c>
      <c r="K3452" s="0" t="s">
        <v>18</v>
      </c>
      <c r="L3452" s="0" t="s">
        <v>455</v>
      </c>
      <c r="M3452" s="0" t="n">
        <f aca="false">CEILING(G3452,1)*F3452</f>
        <v>16.9</v>
      </c>
      <c r="N3452" s="0" t="n">
        <f aca="false">M3452-H3452</f>
        <v>14.56</v>
      </c>
      <c r="O3452" s="0" t="n">
        <f aca="false">IF(ABS(N3452-J3452)&lt;0.011,1,0)</f>
        <v>1</v>
      </c>
    </row>
    <row r="3453" customFormat="false" ht="15" hidden="false" customHeight="false" outlineLevel="0" collapsed="false">
      <c r="A3453" s="0" t="s">
        <v>15</v>
      </c>
      <c r="B3453" s="0" t="s">
        <v>454</v>
      </c>
      <c r="C3453" s="0" t="n">
        <v>15</v>
      </c>
      <c r="D3453" s="0" t="n">
        <v>53579</v>
      </c>
      <c r="E3453" s="0" t="s">
        <v>36</v>
      </c>
      <c r="F3453" s="0" t="n">
        <v>0.9</v>
      </c>
      <c r="G3453" s="0" t="n">
        <v>0.14</v>
      </c>
      <c r="H3453" s="0" t="n">
        <v>0.13</v>
      </c>
      <c r="I3453" s="0" t="n">
        <v>0.9</v>
      </c>
      <c r="J3453" s="0" t="n">
        <v>0.77</v>
      </c>
      <c r="K3453" s="0" t="s">
        <v>18</v>
      </c>
      <c r="L3453" s="0" t="s">
        <v>455</v>
      </c>
      <c r="M3453" s="0" t="n">
        <f aca="false">CEILING(G3453,1)*F3453</f>
        <v>0.9</v>
      </c>
      <c r="N3453" s="0" t="n">
        <f aca="false">M3453-H3453</f>
        <v>0.77</v>
      </c>
      <c r="O3453" s="0" t="n">
        <f aca="false">IF(ABS(N3453-J3453)&lt;0.011,1,0)</f>
        <v>1</v>
      </c>
    </row>
    <row r="3454" customFormat="false" ht="15" hidden="false" customHeight="false" outlineLevel="0" collapsed="false">
      <c r="A3454" s="0" t="s">
        <v>15</v>
      </c>
      <c r="B3454" s="0" t="s">
        <v>454</v>
      </c>
      <c r="C3454" s="0" t="n">
        <v>16</v>
      </c>
      <c r="D3454" s="0" t="n">
        <v>53593</v>
      </c>
      <c r="E3454" s="0" t="s">
        <v>84</v>
      </c>
      <c r="F3454" s="0" t="n">
        <v>19</v>
      </c>
      <c r="G3454" s="0" t="n">
        <v>0.25</v>
      </c>
      <c r="H3454" s="0" t="n">
        <v>4.75</v>
      </c>
      <c r="I3454" s="0" t="n">
        <v>19</v>
      </c>
      <c r="J3454" s="0" t="n">
        <v>14.25</v>
      </c>
      <c r="K3454" s="0" t="s">
        <v>18</v>
      </c>
      <c r="L3454" s="0" t="s">
        <v>455</v>
      </c>
      <c r="M3454" s="0" t="n">
        <f aca="false">CEILING(G3454,1)*F3454</f>
        <v>19</v>
      </c>
      <c r="N3454" s="0" t="n">
        <f aca="false">M3454-H3454</f>
        <v>14.25</v>
      </c>
      <c r="O3454" s="0" t="n">
        <f aca="false">IF(ABS(N3454-J3454)&lt;0.011,1,0)</f>
        <v>1</v>
      </c>
    </row>
    <row r="3455" customFormat="false" ht="15" hidden="false" customHeight="false" outlineLevel="0" collapsed="false">
      <c r="A3455" s="0" t="s">
        <v>15</v>
      </c>
      <c r="B3455" s="0" t="s">
        <v>454</v>
      </c>
      <c r="C3455" s="0" t="n">
        <v>16</v>
      </c>
      <c r="D3455" s="0" t="n">
        <v>53593</v>
      </c>
      <c r="E3455" s="0" t="s">
        <v>155</v>
      </c>
      <c r="F3455" s="0" t="n">
        <v>2.9</v>
      </c>
      <c r="G3455" s="0" t="n">
        <v>0.25</v>
      </c>
      <c r="H3455" s="0" t="n">
        <v>0.73</v>
      </c>
      <c r="I3455" s="0" t="n">
        <v>2.9</v>
      </c>
      <c r="J3455" s="0" t="n">
        <v>2.17</v>
      </c>
      <c r="K3455" s="0" t="s">
        <v>18</v>
      </c>
      <c r="L3455" s="0" t="s">
        <v>455</v>
      </c>
      <c r="M3455" s="0" t="n">
        <f aca="false">CEILING(G3455,1)*F3455</f>
        <v>2.9</v>
      </c>
      <c r="N3455" s="0" t="n">
        <f aca="false">M3455-H3455</f>
        <v>2.17</v>
      </c>
      <c r="O3455" s="0" t="n">
        <f aca="false">IF(ABS(N3455-J3455)&lt;0.011,1,0)</f>
        <v>1</v>
      </c>
    </row>
    <row r="3456" customFormat="false" ht="15" hidden="false" customHeight="false" outlineLevel="0" collapsed="false">
      <c r="A3456" s="0" t="s">
        <v>15</v>
      </c>
      <c r="B3456" s="0" t="s">
        <v>454</v>
      </c>
      <c r="C3456" s="0" t="n">
        <v>16</v>
      </c>
      <c r="D3456" s="0" t="n">
        <v>53593</v>
      </c>
      <c r="E3456" s="0" t="s">
        <v>105</v>
      </c>
      <c r="F3456" s="0" t="n">
        <v>2.9</v>
      </c>
      <c r="G3456" s="0" t="n">
        <v>0.25</v>
      </c>
      <c r="H3456" s="0" t="n">
        <v>0.73</v>
      </c>
      <c r="I3456" s="0" t="n">
        <v>2.9</v>
      </c>
      <c r="J3456" s="0" t="n">
        <v>2.17</v>
      </c>
      <c r="K3456" s="0" t="s">
        <v>18</v>
      </c>
      <c r="L3456" s="0" t="s">
        <v>455</v>
      </c>
      <c r="M3456" s="0" t="n">
        <f aca="false">CEILING(G3456,1)*F3456</f>
        <v>2.9</v>
      </c>
      <c r="N3456" s="0" t="n">
        <f aca="false">M3456-H3456</f>
        <v>2.17</v>
      </c>
      <c r="O3456" s="0" t="n">
        <f aca="false">IF(ABS(N3456-J3456)&lt;0.011,1,0)</f>
        <v>1</v>
      </c>
    </row>
    <row r="3457" customFormat="false" ht="15" hidden="false" customHeight="false" outlineLevel="0" collapsed="false">
      <c r="A3457" s="0" t="s">
        <v>15</v>
      </c>
      <c r="B3457" s="0" t="s">
        <v>454</v>
      </c>
      <c r="C3457" s="0" t="n">
        <v>16</v>
      </c>
      <c r="D3457" s="0" t="n">
        <v>53593</v>
      </c>
      <c r="E3457" s="0" t="s">
        <v>32</v>
      </c>
      <c r="F3457" s="0" t="n">
        <v>2.2</v>
      </c>
      <c r="G3457" s="0" t="n">
        <v>0.25</v>
      </c>
      <c r="H3457" s="0" t="n">
        <v>0.55</v>
      </c>
      <c r="I3457" s="0" t="n">
        <v>2.2</v>
      </c>
      <c r="J3457" s="0" t="n">
        <v>1.65</v>
      </c>
      <c r="K3457" s="0" t="s">
        <v>18</v>
      </c>
      <c r="L3457" s="0" t="s">
        <v>455</v>
      </c>
      <c r="M3457" s="0" t="n">
        <f aca="false">CEILING(G3457,1)*F3457</f>
        <v>2.2</v>
      </c>
      <c r="N3457" s="0" t="n">
        <f aca="false">M3457-H3457</f>
        <v>1.65</v>
      </c>
      <c r="O3457" s="0" t="n">
        <f aca="false">IF(ABS(N3457-J3457)&lt;0.011,1,0)</f>
        <v>1</v>
      </c>
    </row>
    <row r="3458" customFormat="false" ht="15" hidden="false" customHeight="false" outlineLevel="0" collapsed="false">
      <c r="A3458" s="0" t="s">
        <v>15</v>
      </c>
      <c r="B3458" s="0" t="s">
        <v>454</v>
      </c>
      <c r="C3458" s="0" t="n">
        <v>16</v>
      </c>
      <c r="D3458" s="0" t="n">
        <v>53593</v>
      </c>
      <c r="E3458" s="0" t="s">
        <v>206</v>
      </c>
      <c r="F3458" s="0" t="n">
        <v>1.2</v>
      </c>
      <c r="G3458" s="0" t="n">
        <v>0.25</v>
      </c>
      <c r="H3458" s="0" t="n">
        <v>0.3</v>
      </c>
      <c r="I3458" s="0" t="n">
        <v>1.2</v>
      </c>
      <c r="J3458" s="0" t="n">
        <v>0.9</v>
      </c>
      <c r="K3458" s="0" t="s">
        <v>18</v>
      </c>
      <c r="L3458" s="0" t="s">
        <v>455</v>
      </c>
      <c r="M3458" s="0" t="n">
        <f aca="false">CEILING(G3458,1)*F3458</f>
        <v>1.2</v>
      </c>
      <c r="N3458" s="0" t="n">
        <f aca="false">M3458-H3458</f>
        <v>0.9</v>
      </c>
      <c r="O3458" s="0" t="n">
        <f aca="false">IF(ABS(N3458-J3458)&lt;0.011,1,0)</f>
        <v>1</v>
      </c>
    </row>
    <row r="3459" customFormat="false" ht="15" hidden="false" customHeight="false" outlineLevel="0" collapsed="false">
      <c r="A3459" s="0" t="s">
        <v>15</v>
      </c>
      <c r="B3459" s="0" t="s">
        <v>454</v>
      </c>
      <c r="C3459" s="0" t="n">
        <v>16</v>
      </c>
      <c r="D3459" s="0" t="n">
        <v>53593</v>
      </c>
      <c r="E3459" s="0" t="s">
        <v>126</v>
      </c>
      <c r="F3459" s="0" t="n">
        <v>18.6</v>
      </c>
      <c r="G3459" s="0" t="n">
        <v>0.5</v>
      </c>
      <c r="H3459" s="0" t="n">
        <v>9.3</v>
      </c>
      <c r="I3459" s="0" t="n">
        <v>18.6</v>
      </c>
      <c r="J3459" s="0" t="n">
        <v>9.3</v>
      </c>
      <c r="K3459" s="0" t="s">
        <v>18</v>
      </c>
      <c r="L3459" s="0" t="s">
        <v>455</v>
      </c>
      <c r="M3459" s="0" t="n">
        <f aca="false">CEILING(G3459,1)*F3459</f>
        <v>18.6</v>
      </c>
      <c r="N3459" s="0" t="n">
        <f aca="false">M3459-H3459</f>
        <v>9.3</v>
      </c>
      <c r="O3459" s="0" t="n">
        <f aca="false">IF(ABS(N3459-J3459)&lt;0.011,1,0)</f>
        <v>1</v>
      </c>
    </row>
    <row r="3460" customFormat="false" ht="15" hidden="false" customHeight="false" outlineLevel="0" collapsed="false">
      <c r="A3460" s="0" t="s">
        <v>15</v>
      </c>
      <c r="B3460" s="0" t="s">
        <v>454</v>
      </c>
      <c r="C3460" s="0" t="n">
        <v>16</v>
      </c>
      <c r="D3460" s="0" t="n">
        <v>53593</v>
      </c>
      <c r="E3460" s="0" t="s">
        <v>111</v>
      </c>
      <c r="F3460" s="0" t="n">
        <v>28.6</v>
      </c>
      <c r="G3460" s="0" t="n">
        <v>0.25</v>
      </c>
      <c r="H3460" s="0" t="n">
        <v>7.15</v>
      </c>
      <c r="I3460" s="0" t="n">
        <v>28.6</v>
      </c>
      <c r="J3460" s="0" t="n">
        <v>21.45</v>
      </c>
      <c r="K3460" s="0" t="s">
        <v>18</v>
      </c>
      <c r="L3460" s="0" t="s">
        <v>455</v>
      </c>
      <c r="M3460" s="0" t="n">
        <f aca="false">CEILING(G3460,1)*F3460</f>
        <v>28.6</v>
      </c>
      <c r="N3460" s="0" t="n">
        <f aca="false">M3460-H3460</f>
        <v>21.45</v>
      </c>
      <c r="O3460" s="0" t="n">
        <f aca="false">IF(ABS(N3460-J3460)&lt;0.011,1,0)</f>
        <v>1</v>
      </c>
    </row>
    <row r="3461" customFormat="false" ht="15" hidden="false" customHeight="false" outlineLevel="0" collapsed="false">
      <c r="A3461" s="0" t="s">
        <v>15</v>
      </c>
      <c r="B3461" s="0" t="s">
        <v>454</v>
      </c>
      <c r="C3461" s="0" t="n">
        <v>16</v>
      </c>
      <c r="D3461" s="0" t="n">
        <v>53593</v>
      </c>
      <c r="E3461" s="0" t="s">
        <v>83</v>
      </c>
      <c r="F3461" s="0" t="n">
        <v>2.2</v>
      </c>
      <c r="G3461" s="0" t="n">
        <v>0.75</v>
      </c>
      <c r="H3461" s="0" t="n">
        <v>1.65</v>
      </c>
      <c r="I3461" s="0" t="n">
        <v>2.2</v>
      </c>
      <c r="J3461" s="0" t="n">
        <v>0.55</v>
      </c>
      <c r="K3461" s="0" t="s">
        <v>18</v>
      </c>
      <c r="L3461" s="0" t="s">
        <v>455</v>
      </c>
      <c r="M3461" s="0" t="n">
        <f aca="false">CEILING(G3461,1)*F3461</f>
        <v>2.2</v>
      </c>
      <c r="N3461" s="0" t="n">
        <f aca="false">M3461-H3461</f>
        <v>0.55</v>
      </c>
      <c r="O3461" s="0" t="n">
        <f aca="false">IF(ABS(N3461-J3461)&lt;0.011,1,0)</f>
        <v>1</v>
      </c>
    </row>
    <row r="3462" customFormat="false" ht="15" hidden="false" customHeight="false" outlineLevel="0" collapsed="false">
      <c r="A3462" s="0" t="s">
        <v>15</v>
      </c>
      <c r="B3462" s="0" t="s">
        <v>454</v>
      </c>
      <c r="C3462" s="0" t="n">
        <v>16</v>
      </c>
      <c r="D3462" s="0" t="n">
        <v>53593</v>
      </c>
      <c r="E3462" s="0" t="s">
        <v>24</v>
      </c>
      <c r="F3462" s="0" t="n">
        <v>3.9</v>
      </c>
      <c r="G3462" s="0" t="n">
        <v>0.25</v>
      </c>
      <c r="H3462" s="0" t="n">
        <v>0.98</v>
      </c>
      <c r="I3462" s="0" t="n">
        <v>3.9</v>
      </c>
      <c r="J3462" s="0" t="n">
        <v>2.92</v>
      </c>
      <c r="K3462" s="0" t="s">
        <v>18</v>
      </c>
      <c r="L3462" s="0" t="s">
        <v>455</v>
      </c>
      <c r="M3462" s="0" t="n">
        <f aca="false">CEILING(G3462,1)*F3462</f>
        <v>3.9</v>
      </c>
      <c r="N3462" s="0" t="n">
        <f aca="false">M3462-H3462</f>
        <v>2.92</v>
      </c>
      <c r="O3462" s="0" t="n">
        <f aca="false">IF(ABS(N3462-J3462)&lt;0.011,1,0)</f>
        <v>1</v>
      </c>
    </row>
    <row r="3463" customFormat="false" ht="15" hidden="false" customHeight="false" outlineLevel="0" collapsed="false">
      <c r="A3463" s="0" t="s">
        <v>15</v>
      </c>
      <c r="B3463" s="0" t="s">
        <v>454</v>
      </c>
      <c r="C3463" s="0" t="n">
        <v>17</v>
      </c>
      <c r="D3463" s="0" t="n">
        <v>53594</v>
      </c>
      <c r="E3463" s="0" t="s">
        <v>84</v>
      </c>
      <c r="F3463" s="0" t="n">
        <v>19</v>
      </c>
      <c r="G3463" s="0" t="n">
        <v>0.25</v>
      </c>
      <c r="H3463" s="0" t="n">
        <v>4.75</v>
      </c>
      <c r="I3463" s="0" t="n">
        <v>19</v>
      </c>
      <c r="J3463" s="0" t="n">
        <v>14.25</v>
      </c>
      <c r="K3463" s="0" t="s">
        <v>18</v>
      </c>
      <c r="L3463" s="0" t="s">
        <v>455</v>
      </c>
      <c r="M3463" s="0" t="n">
        <f aca="false">CEILING(G3463,1)*F3463</f>
        <v>19</v>
      </c>
      <c r="N3463" s="0" t="n">
        <f aca="false">M3463-H3463</f>
        <v>14.25</v>
      </c>
      <c r="O3463" s="0" t="n">
        <f aca="false">IF(ABS(N3463-J3463)&lt;0.011,1,0)</f>
        <v>1</v>
      </c>
    </row>
    <row r="3464" customFormat="false" ht="15" hidden="false" customHeight="false" outlineLevel="0" collapsed="false">
      <c r="A3464" s="0" t="s">
        <v>15</v>
      </c>
      <c r="B3464" s="0" t="s">
        <v>454</v>
      </c>
      <c r="C3464" s="0" t="n">
        <v>17</v>
      </c>
      <c r="D3464" s="0" t="n">
        <v>53594</v>
      </c>
      <c r="E3464" s="0" t="s">
        <v>155</v>
      </c>
      <c r="F3464" s="0" t="n">
        <v>2.9</v>
      </c>
      <c r="G3464" s="0" t="n">
        <v>0.25</v>
      </c>
      <c r="H3464" s="0" t="n">
        <v>0.73</v>
      </c>
      <c r="I3464" s="0" t="n">
        <v>2.9</v>
      </c>
      <c r="J3464" s="0" t="n">
        <v>2.17</v>
      </c>
      <c r="K3464" s="0" t="s">
        <v>18</v>
      </c>
      <c r="L3464" s="0" t="s">
        <v>455</v>
      </c>
      <c r="M3464" s="0" t="n">
        <f aca="false">CEILING(G3464,1)*F3464</f>
        <v>2.9</v>
      </c>
      <c r="N3464" s="0" t="n">
        <f aca="false">M3464-H3464</f>
        <v>2.17</v>
      </c>
      <c r="O3464" s="0" t="n">
        <f aca="false">IF(ABS(N3464-J3464)&lt;0.011,1,0)</f>
        <v>1</v>
      </c>
    </row>
    <row r="3465" customFormat="false" ht="15" hidden="false" customHeight="false" outlineLevel="0" collapsed="false">
      <c r="A3465" s="0" t="s">
        <v>15</v>
      </c>
      <c r="B3465" s="0" t="s">
        <v>454</v>
      </c>
      <c r="C3465" s="0" t="n">
        <v>17</v>
      </c>
      <c r="D3465" s="0" t="n">
        <v>53594</v>
      </c>
      <c r="E3465" s="0" t="s">
        <v>105</v>
      </c>
      <c r="F3465" s="0" t="n">
        <v>2.9</v>
      </c>
      <c r="G3465" s="0" t="n">
        <v>0.25</v>
      </c>
      <c r="H3465" s="0" t="n">
        <v>0.73</v>
      </c>
      <c r="I3465" s="0" t="n">
        <v>2.9</v>
      </c>
      <c r="J3465" s="0" t="n">
        <v>2.17</v>
      </c>
      <c r="K3465" s="0" t="s">
        <v>18</v>
      </c>
      <c r="L3465" s="0" t="s">
        <v>455</v>
      </c>
      <c r="M3465" s="0" t="n">
        <f aca="false">CEILING(G3465,1)*F3465</f>
        <v>2.9</v>
      </c>
      <c r="N3465" s="0" t="n">
        <f aca="false">M3465-H3465</f>
        <v>2.17</v>
      </c>
      <c r="O3465" s="0" t="n">
        <f aca="false">IF(ABS(N3465-J3465)&lt;0.011,1,0)</f>
        <v>1</v>
      </c>
    </row>
    <row r="3466" customFormat="false" ht="15" hidden="false" customHeight="false" outlineLevel="0" collapsed="false">
      <c r="A3466" s="0" t="s">
        <v>15</v>
      </c>
      <c r="B3466" s="0" t="s">
        <v>454</v>
      </c>
      <c r="C3466" s="0" t="n">
        <v>17</v>
      </c>
      <c r="D3466" s="0" t="n">
        <v>53594</v>
      </c>
      <c r="E3466" s="0" t="s">
        <v>32</v>
      </c>
      <c r="F3466" s="0" t="n">
        <v>2.2</v>
      </c>
      <c r="G3466" s="0" t="n">
        <v>0.25</v>
      </c>
      <c r="H3466" s="0" t="n">
        <v>0.55</v>
      </c>
      <c r="I3466" s="0" t="n">
        <v>2.2</v>
      </c>
      <c r="J3466" s="0" t="n">
        <v>1.65</v>
      </c>
      <c r="K3466" s="0" t="s">
        <v>18</v>
      </c>
      <c r="L3466" s="0" t="s">
        <v>455</v>
      </c>
      <c r="M3466" s="0" t="n">
        <f aca="false">CEILING(G3466,1)*F3466</f>
        <v>2.2</v>
      </c>
      <c r="N3466" s="0" t="n">
        <f aca="false">M3466-H3466</f>
        <v>1.65</v>
      </c>
      <c r="O3466" s="0" t="n">
        <f aca="false">IF(ABS(N3466-J3466)&lt;0.011,1,0)</f>
        <v>1</v>
      </c>
    </row>
    <row r="3467" customFormat="false" ht="15" hidden="false" customHeight="false" outlineLevel="0" collapsed="false">
      <c r="A3467" s="0" t="s">
        <v>15</v>
      </c>
      <c r="B3467" s="0" t="s">
        <v>454</v>
      </c>
      <c r="C3467" s="0" t="n">
        <v>17</v>
      </c>
      <c r="D3467" s="0" t="n">
        <v>53594</v>
      </c>
      <c r="E3467" s="0" t="s">
        <v>206</v>
      </c>
      <c r="F3467" s="0" t="n">
        <v>1.2</v>
      </c>
      <c r="G3467" s="0" t="n">
        <v>0.25</v>
      </c>
      <c r="H3467" s="0" t="n">
        <v>0.3</v>
      </c>
      <c r="I3467" s="0" t="n">
        <v>1.2</v>
      </c>
      <c r="J3467" s="0" t="n">
        <v>0.9</v>
      </c>
      <c r="K3467" s="0" t="s">
        <v>18</v>
      </c>
      <c r="L3467" s="0" t="s">
        <v>455</v>
      </c>
      <c r="M3467" s="0" t="n">
        <f aca="false">CEILING(G3467,1)*F3467</f>
        <v>1.2</v>
      </c>
      <c r="N3467" s="0" t="n">
        <f aca="false">M3467-H3467</f>
        <v>0.9</v>
      </c>
      <c r="O3467" s="0" t="n">
        <f aca="false">IF(ABS(N3467-J3467)&lt;0.011,1,0)</f>
        <v>1</v>
      </c>
    </row>
    <row r="3468" customFormat="false" ht="15" hidden="false" customHeight="false" outlineLevel="0" collapsed="false">
      <c r="A3468" s="0" t="s">
        <v>15</v>
      </c>
      <c r="B3468" s="0" t="s">
        <v>454</v>
      </c>
      <c r="C3468" s="0" t="n">
        <v>17</v>
      </c>
      <c r="D3468" s="0" t="n">
        <v>53594</v>
      </c>
      <c r="E3468" s="0" t="s">
        <v>126</v>
      </c>
      <c r="F3468" s="0" t="n">
        <v>18.6</v>
      </c>
      <c r="G3468" s="0" t="n">
        <v>0.5</v>
      </c>
      <c r="H3468" s="0" t="n">
        <v>9.3</v>
      </c>
      <c r="I3468" s="0" t="n">
        <v>18.6</v>
      </c>
      <c r="J3468" s="0" t="n">
        <v>9.3</v>
      </c>
      <c r="K3468" s="0" t="s">
        <v>18</v>
      </c>
      <c r="L3468" s="0" t="s">
        <v>455</v>
      </c>
      <c r="M3468" s="0" t="n">
        <f aca="false">CEILING(G3468,1)*F3468</f>
        <v>18.6</v>
      </c>
      <c r="N3468" s="0" t="n">
        <f aca="false">M3468-H3468</f>
        <v>9.3</v>
      </c>
      <c r="O3468" s="0" t="n">
        <f aca="false">IF(ABS(N3468-J3468)&lt;0.011,1,0)</f>
        <v>1</v>
      </c>
    </row>
    <row r="3469" customFormat="false" ht="15" hidden="false" customHeight="false" outlineLevel="0" collapsed="false">
      <c r="A3469" s="0" t="s">
        <v>15</v>
      </c>
      <c r="B3469" s="0" t="s">
        <v>454</v>
      </c>
      <c r="C3469" s="0" t="n">
        <v>17</v>
      </c>
      <c r="D3469" s="0" t="n">
        <v>53594</v>
      </c>
      <c r="E3469" s="0" t="s">
        <v>111</v>
      </c>
      <c r="F3469" s="0" t="n">
        <v>28.6</v>
      </c>
      <c r="G3469" s="0" t="n">
        <v>0.25</v>
      </c>
      <c r="H3469" s="0" t="n">
        <v>7.15</v>
      </c>
      <c r="I3469" s="0" t="n">
        <v>28.6</v>
      </c>
      <c r="J3469" s="0" t="n">
        <v>21.45</v>
      </c>
      <c r="K3469" s="0" t="s">
        <v>18</v>
      </c>
      <c r="L3469" s="0" t="s">
        <v>455</v>
      </c>
      <c r="M3469" s="0" t="n">
        <f aca="false">CEILING(G3469,1)*F3469</f>
        <v>28.6</v>
      </c>
      <c r="N3469" s="0" t="n">
        <f aca="false">M3469-H3469</f>
        <v>21.45</v>
      </c>
      <c r="O3469" s="0" t="n">
        <f aca="false">IF(ABS(N3469-J3469)&lt;0.011,1,0)</f>
        <v>1</v>
      </c>
    </row>
    <row r="3470" customFormat="false" ht="15" hidden="false" customHeight="false" outlineLevel="0" collapsed="false">
      <c r="A3470" s="0" t="s">
        <v>15</v>
      </c>
      <c r="B3470" s="0" t="s">
        <v>454</v>
      </c>
      <c r="C3470" s="0" t="n">
        <v>17</v>
      </c>
      <c r="D3470" s="0" t="n">
        <v>53594</v>
      </c>
      <c r="E3470" s="0" t="s">
        <v>83</v>
      </c>
      <c r="F3470" s="0" t="n">
        <v>2.2</v>
      </c>
      <c r="G3470" s="0" t="n">
        <v>0.75</v>
      </c>
      <c r="H3470" s="0" t="n">
        <v>1.65</v>
      </c>
      <c r="I3470" s="0" t="n">
        <v>2.2</v>
      </c>
      <c r="J3470" s="0" t="n">
        <v>0.55</v>
      </c>
      <c r="K3470" s="0" t="s">
        <v>18</v>
      </c>
      <c r="L3470" s="0" t="s">
        <v>455</v>
      </c>
      <c r="M3470" s="0" t="n">
        <f aca="false">CEILING(G3470,1)*F3470</f>
        <v>2.2</v>
      </c>
      <c r="N3470" s="0" t="n">
        <f aca="false">M3470-H3470</f>
        <v>0.55</v>
      </c>
      <c r="O3470" s="0" t="n">
        <f aca="false">IF(ABS(N3470-J3470)&lt;0.011,1,0)</f>
        <v>1</v>
      </c>
    </row>
    <row r="3471" customFormat="false" ht="15" hidden="false" customHeight="false" outlineLevel="0" collapsed="false">
      <c r="A3471" s="0" t="s">
        <v>15</v>
      </c>
      <c r="B3471" s="0" t="s">
        <v>454</v>
      </c>
      <c r="C3471" s="0" t="n">
        <v>17</v>
      </c>
      <c r="D3471" s="0" t="n">
        <v>53594</v>
      </c>
      <c r="E3471" s="0" t="s">
        <v>24</v>
      </c>
      <c r="F3471" s="0" t="n">
        <v>3.9</v>
      </c>
      <c r="G3471" s="0" t="n">
        <v>0.25</v>
      </c>
      <c r="H3471" s="0" t="n">
        <v>0.98</v>
      </c>
      <c r="I3471" s="0" t="n">
        <v>3.9</v>
      </c>
      <c r="J3471" s="0" t="n">
        <v>2.92</v>
      </c>
      <c r="K3471" s="0" t="s">
        <v>18</v>
      </c>
      <c r="L3471" s="0" t="s">
        <v>455</v>
      </c>
      <c r="M3471" s="0" t="n">
        <f aca="false">CEILING(G3471,1)*F3471</f>
        <v>3.9</v>
      </c>
      <c r="N3471" s="0" t="n">
        <f aca="false">M3471-H3471</f>
        <v>2.92</v>
      </c>
      <c r="O3471" s="0" t="n">
        <f aca="false">IF(ABS(N3471-J3471)&lt;0.011,1,0)</f>
        <v>1</v>
      </c>
    </row>
    <row r="3472" customFormat="false" ht="15" hidden="false" customHeight="false" outlineLevel="0" collapsed="false">
      <c r="A3472" s="0" t="s">
        <v>15</v>
      </c>
      <c r="B3472" s="0" t="s">
        <v>454</v>
      </c>
      <c r="C3472" s="0" t="n">
        <v>18</v>
      </c>
      <c r="D3472" s="0" t="n">
        <v>53595</v>
      </c>
      <c r="E3472" s="0" t="s">
        <v>84</v>
      </c>
      <c r="F3472" s="0" t="n">
        <v>19</v>
      </c>
      <c r="G3472" s="0" t="n">
        <v>0.25</v>
      </c>
      <c r="H3472" s="0" t="n">
        <v>4.75</v>
      </c>
      <c r="I3472" s="0" t="n">
        <v>19</v>
      </c>
      <c r="J3472" s="0" t="n">
        <v>14.25</v>
      </c>
      <c r="K3472" s="0" t="s">
        <v>18</v>
      </c>
      <c r="L3472" s="0" t="s">
        <v>455</v>
      </c>
      <c r="M3472" s="0" t="n">
        <f aca="false">CEILING(G3472,1)*F3472</f>
        <v>19</v>
      </c>
      <c r="N3472" s="0" t="n">
        <f aca="false">M3472-H3472</f>
        <v>14.25</v>
      </c>
      <c r="O3472" s="0" t="n">
        <f aca="false">IF(ABS(N3472-J3472)&lt;0.011,1,0)</f>
        <v>1</v>
      </c>
    </row>
    <row r="3473" customFormat="false" ht="15" hidden="false" customHeight="false" outlineLevel="0" collapsed="false">
      <c r="A3473" s="0" t="s">
        <v>15</v>
      </c>
      <c r="B3473" s="0" t="s">
        <v>454</v>
      </c>
      <c r="C3473" s="0" t="n">
        <v>18</v>
      </c>
      <c r="D3473" s="0" t="n">
        <v>53595</v>
      </c>
      <c r="E3473" s="0" t="s">
        <v>155</v>
      </c>
      <c r="F3473" s="0" t="n">
        <v>2.9</v>
      </c>
      <c r="G3473" s="0" t="n">
        <v>0.25</v>
      </c>
      <c r="H3473" s="0" t="n">
        <v>0.73</v>
      </c>
      <c r="I3473" s="0" t="n">
        <v>2.9</v>
      </c>
      <c r="J3473" s="0" t="n">
        <v>2.17</v>
      </c>
      <c r="K3473" s="0" t="s">
        <v>18</v>
      </c>
      <c r="L3473" s="0" t="s">
        <v>455</v>
      </c>
      <c r="M3473" s="0" t="n">
        <f aca="false">CEILING(G3473,1)*F3473</f>
        <v>2.9</v>
      </c>
      <c r="N3473" s="0" t="n">
        <f aca="false">M3473-H3473</f>
        <v>2.17</v>
      </c>
      <c r="O3473" s="0" t="n">
        <f aca="false">IF(ABS(N3473-J3473)&lt;0.011,1,0)</f>
        <v>1</v>
      </c>
    </row>
    <row r="3474" customFormat="false" ht="15" hidden="false" customHeight="false" outlineLevel="0" collapsed="false">
      <c r="A3474" s="0" t="s">
        <v>15</v>
      </c>
      <c r="B3474" s="0" t="s">
        <v>454</v>
      </c>
      <c r="C3474" s="0" t="n">
        <v>18</v>
      </c>
      <c r="D3474" s="0" t="n">
        <v>53595</v>
      </c>
      <c r="E3474" s="0" t="s">
        <v>105</v>
      </c>
      <c r="F3474" s="0" t="n">
        <v>2.9</v>
      </c>
      <c r="G3474" s="0" t="n">
        <v>0.25</v>
      </c>
      <c r="H3474" s="0" t="n">
        <v>0.73</v>
      </c>
      <c r="I3474" s="0" t="n">
        <v>2.9</v>
      </c>
      <c r="J3474" s="0" t="n">
        <v>2.17</v>
      </c>
      <c r="K3474" s="0" t="s">
        <v>18</v>
      </c>
      <c r="L3474" s="0" t="s">
        <v>455</v>
      </c>
      <c r="M3474" s="0" t="n">
        <f aca="false">CEILING(G3474,1)*F3474</f>
        <v>2.9</v>
      </c>
      <c r="N3474" s="0" t="n">
        <f aca="false">M3474-H3474</f>
        <v>2.17</v>
      </c>
      <c r="O3474" s="0" t="n">
        <f aca="false">IF(ABS(N3474-J3474)&lt;0.011,1,0)</f>
        <v>1</v>
      </c>
    </row>
    <row r="3475" customFormat="false" ht="15" hidden="false" customHeight="false" outlineLevel="0" collapsed="false">
      <c r="A3475" s="0" t="s">
        <v>15</v>
      </c>
      <c r="B3475" s="0" t="s">
        <v>454</v>
      </c>
      <c r="C3475" s="0" t="n">
        <v>18</v>
      </c>
      <c r="D3475" s="0" t="n">
        <v>53595</v>
      </c>
      <c r="E3475" s="0" t="s">
        <v>32</v>
      </c>
      <c r="F3475" s="0" t="n">
        <v>2.2</v>
      </c>
      <c r="G3475" s="0" t="n">
        <v>0.25</v>
      </c>
      <c r="H3475" s="0" t="n">
        <v>0.55</v>
      </c>
      <c r="I3475" s="0" t="n">
        <v>2.2</v>
      </c>
      <c r="J3475" s="0" t="n">
        <v>1.65</v>
      </c>
      <c r="K3475" s="0" t="s">
        <v>18</v>
      </c>
      <c r="L3475" s="0" t="s">
        <v>455</v>
      </c>
      <c r="M3475" s="0" t="n">
        <f aca="false">CEILING(G3475,1)*F3475</f>
        <v>2.2</v>
      </c>
      <c r="N3475" s="0" t="n">
        <f aca="false">M3475-H3475</f>
        <v>1.65</v>
      </c>
      <c r="O3475" s="0" t="n">
        <f aca="false">IF(ABS(N3475-J3475)&lt;0.011,1,0)</f>
        <v>1</v>
      </c>
    </row>
    <row r="3476" customFormat="false" ht="15" hidden="false" customHeight="false" outlineLevel="0" collapsed="false">
      <c r="A3476" s="0" t="s">
        <v>15</v>
      </c>
      <c r="B3476" s="0" t="s">
        <v>454</v>
      </c>
      <c r="C3476" s="0" t="n">
        <v>18</v>
      </c>
      <c r="D3476" s="0" t="n">
        <v>53595</v>
      </c>
      <c r="E3476" s="0" t="s">
        <v>206</v>
      </c>
      <c r="F3476" s="0" t="n">
        <v>1.2</v>
      </c>
      <c r="G3476" s="0" t="n">
        <v>0.25</v>
      </c>
      <c r="H3476" s="0" t="n">
        <v>0.3</v>
      </c>
      <c r="I3476" s="0" t="n">
        <v>1.2</v>
      </c>
      <c r="J3476" s="0" t="n">
        <v>0.9</v>
      </c>
      <c r="K3476" s="0" t="s">
        <v>18</v>
      </c>
      <c r="L3476" s="0" t="s">
        <v>455</v>
      </c>
      <c r="M3476" s="0" t="n">
        <f aca="false">CEILING(G3476,1)*F3476</f>
        <v>1.2</v>
      </c>
      <c r="N3476" s="0" t="n">
        <f aca="false">M3476-H3476</f>
        <v>0.9</v>
      </c>
      <c r="O3476" s="0" t="n">
        <f aca="false">IF(ABS(N3476-J3476)&lt;0.011,1,0)</f>
        <v>1</v>
      </c>
    </row>
    <row r="3477" customFormat="false" ht="15" hidden="false" customHeight="false" outlineLevel="0" collapsed="false">
      <c r="A3477" s="0" t="s">
        <v>15</v>
      </c>
      <c r="B3477" s="0" t="s">
        <v>454</v>
      </c>
      <c r="C3477" s="0" t="n">
        <v>18</v>
      </c>
      <c r="D3477" s="0" t="n">
        <v>53595</v>
      </c>
      <c r="E3477" s="0" t="s">
        <v>126</v>
      </c>
      <c r="F3477" s="0" t="n">
        <v>18.6</v>
      </c>
      <c r="G3477" s="0" t="n">
        <v>0.5</v>
      </c>
      <c r="H3477" s="0" t="n">
        <v>9.3</v>
      </c>
      <c r="I3477" s="0" t="n">
        <v>18.6</v>
      </c>
      <c r="J3477" s="0" t="n">
        <v>9.3</v>
      </c>
      <c r="K3477" s="0" t="s">
        <v>18</v>
      </c>
      <c r="L3477" s="0" t="s">
        <v>455</v>
      </c>
      <c r="M3477" s="0" t="n">
        <f aca="false">CEILING(G3477,1)*F3477</f>
        <v>18.6</v>
      </c>
      <c r="N3477" s="0" t="n">
        <f aca="false">M3477-H3477</f>
        <v>9.3</v>
      </c>
      <c r="O3477" s="0" t="n">
        <f aca="false">IF(ABS(N3477-J3477)&lt;0.011,1,0)</f>
        <v>1</v>
      </c>
    </row>
    <row r="3478" customFormat="false" ht="15" hidden="false" customHeight="false" outlineLevel="0" collapsed="false">
      <c r="A3478" s="0" t="s">
        <v>15</v>
      </c>
      <c r="B3478" s="0" t="s">
        <v>454</v>
      </c>
      <c r="C3478" s="0" t="n">
        <v>18</v>
      </c>
      <c r="D3478" s="0" t="n">
        <v>53595</v>
      </c>
      <c r="E3478" s="0" t="s">
        <v>111</v>
      </c>
      <c r="F3478" s="0" t="n">
        <v>28.6</v>
      </c>
      <c r="G3478" s="0" t="n">
        <v>0.25</v>
      </c>
      <c r="H3478" s="0" t="n">
        <v>7.15</v>
      </c>
      <c r="I3478" s="0" t="n">
        <v>28.6</v>
      </c>
      <c r="J3478" s="0" t="n">
        <v>21.45</v>
      </c>
      <c r="K3478" s="0" t="s">
        <v>18</v>
      </c>
      <c r="L3478" s="0" t="s">
        <v>455</v>
      </c>
      <c r="M3478" s="0" t="n">
        <f aca="false">CEILING(G3478,1)*F3478</f>
        <v>28.6</v>
      </c>
      <c r="N3478" s="0" t="n">
        <f aca="false">M3478-H3478</f>
        <v>21.45</v>
      </c>
      <c r="O3478" s="0" t="n">
        <f aca="false">IF(ABS(N3478-J3478)&lt;0.011,1,0)</f>
        <v>1</v>
      </c>
    </row>
    <row r="3479" customFormat="false" ht="15" hidden="false" customHeight="false" outlineLevel="0" collapsed="false">
      <c r="A3479" s="0" t="s">
        <v>15</v>
      </c>
      <c r="B3479" s="0" t="s">
        <v>454</v>
      </c>
      <c r="C3479" s="0" t="n">
        <v>18</v>
      </c>
      <c r="D3479" s="0" t="n">
        <v>53595</v>
      </c>
      <c r="E3479" s="0" t="s">
        <v>83</v>
      </c>
      <c r="F3479" s="0" t="n">
        <v>2.2</v>
      </c>
      <c r="G3479" s="0" t="n">
        <v>0.75</v>
      </c>
      <c r="H3479" s="0" t="n">
        <v>1.65</v>
      </c>
      <c r="I3479" s="0" t="n">
        <v>2.2</v>
      </c>
      <c r="J3479" s="0" t="n">
        <v>0.55</v>
      </c>
      <c r="K3479" s="0" t="s">
        <v>18</v>
      </c>
      <c r="L3479" s="0" t="s">
        <v>455</v>
      </c>
      <c r="M3479" s="0" t="n">
        <f aca="false">CEILING(G3479,1)*F3479</f>
        <v>2.2</v>
      </c>
      <c r="N3479" s="0" t="n">
        <f aca="false">M3479-H3479</f>
        <v>0.55</v>
      </c>
      <c r="O3479" s="0" t="n">
        <f aca="false">IF(ABS(N3479-J3479)&lt;0.011,1,0)</f>
        <v>1</v>
      </c>
    </row>
    <row r="3480" customFormat="false" ht="15" hidden="false" customHeight="false" outlineLevel="0" collapsed="false">
      <c r="A3480" s="0" t="s">
        <v>15</v>
      </c>
      <c r="B3480" s="0" t="s">
        <v>454</v>
      </c>
      <c r="C3480" s="0" t="n">
        <v>18</v>
      </c>
      <c r="D3480" s="0" t="n">
        <v>53595</v>
      </c>
      <c r="E3480" s="0" t="s">
        <v>24</v>
      </c>
      <c r="F3480" s="0" t="n">
        <v>3.9</v>
      </c>
      <c r="G3480" s="0" t="n">
        <v>0.25</v>
      </c>
      <c r="H3480" s="0" t="n">
        <v>0.98</v>
      </c>
      <c r="I3480" s="0" t="n">
        <v>3.9</v>
      </c>
      <c r="J3480" s="0" t="n">
        <v>2.92</v>
      </c>
      <c r="K3480" s="0" t="s">
        <v>18</v>
      </c>
      <c r="L3480" s="0" t="s">
        <v>455</v>
      </c>
      <c r="M3480" s="0" t="n">
        <f aca="false">CEILING(G3480,1)*F3480</f>
        <v>3.9</v>
      </c>
      <c r="N3480" s="0" t="n">
        <f aca="false">M3480-H3480</f>
        <v>2.92</v>
      </c>
      <c r="O3480" s="0" t="n">
        <f aca="false">IF(ABS(N3480-J3480)&lt;0.011,1,0)</f>
        <v>1</v>
      </c>
    </row>
    <row r="3481" customFormat="false" ht="15" hidden="false" customHeight="false" outlineLevel="0" collapsed="false">
      <c r="A3481" s="0" t="s">
        <v>15</v>
      </c>
      <c r="B3481" s="0" t="s">
        <v>454</v>
      </c>
      <c r="C3481" s="0" t="n">
        <v>19</v>
      </c>
      <c r="D3481" s="0" t="n">
        <v>53583</v>
      </c>
      <c r="E3481" s="0" t="s">
        <v>84</v>
      </c>
      <c r="F3481" s="0" t="n">
        <v>19</v>
      </c>
      <c r="G3481" s="0" t="n">
        <v>0.25</v>
      </c>
      <c r="H3481" s="0" t="n">
        <v>4.74</v>
      </c>
      <c r="I3481" s="0" t="n">
        <v>19</v>
      </c>
      <c r="J3481" s="0" t="n">
        <v>14.26</v>
      </c>
      <c r="K3481" s="0" t="s">
        <v>18</v>
      </c>
      <c r="L3481" s="0" t="s">
        <v>455</v>
      </c>
      <c r="M3481" s="0" t="n">
        <f aca="false">CEILING(G3481,1)*F3481</f>
        <v>19</v>
      </c>
      <c r="N3481" s="0" t="n">
        <f aca="false">M3481-H3481</f>
        <v>14.26</v>
      </c>
      <c r="O3481" s="0" t="n">
        <f aca="false">IF(ABS(N3481-J3481)&lt;0.011,1,0)</f>
        <v>1</v>
      </c>
    </row>
    <row r="3482" customFormat="false" ht="15" hidden="false" customHeight="false" outlineLevel="0" collapsed="false">
      <c r="A3482" s="0" t="s">
        <v>15</v>
      </c>
      <c r="B3482" s="0" t="s">
        <v>454</v>
      </c>
      <c r="C3482" s="0" t="n">
        <v>19</v>
      </c>
      <c r="D3482" s="0" t="n">
        <v>53583</v>
      </c>
      <c r="E3482" s="0" t="s">
        <v>155</v>
      </c>
      <c r="F3482" s="0" t="n">
        <v>2.9</v>
      </c>
      <c r="G3482" s="0" t="n">
        <v>0.25</v>
      </c>
      <c r="H3482" s="0" t="n">
        <v>0.73</v>
      </c>
      <c r="I3482" s="0" t="n">
        <v>2.9</v>
      </c>
      <c r="J3482" s="0" t="n">
        <v>2.17</v>
      </c>
      <c r="K3482" s="0" t="s">
        <v>18</v>
      </c>
      <c r="L3482" s="0" t="s">
        <v>455</v>
      </c>
      <c r="M3482" s="0" t="n">
        <f aca="false">CEILING(G3482,1)*F3482</f>
        <v>2.9</v>
      </c>
      <c r="N3482" s="0" t="n">
        <f aca="false">M3482-H3482</f>
        <v>2.17</v>
      </c>
      <c r="O3482" s="0" t="n">
        <f aca="false">IF(ABS(N3482-J3482)&lt;0.011,1,0)</f>
        <v>1</v>
      </c>
    </row>
    <row r="3483" customFormat="false" ht="15" hidden="false" customHeight="false" outlineLevel="0" collapsed="false">
      <c r="A3483" s="0" t="s">
        <v>15</v>
      </c>
      <c r="B3483" s="0" t="s">
        <v>454</v>
      </c>
      <c r="C3483" s="0" t="n">
        <v>19</v>
      </c>
      <c r="D3483" s="0" t="n">
        <v>53583</v>
      </c>
      <c r="E3483" s="0" t="s">
        <v>105</v>
      </c>
      <c r="F3483" s="0" t="n">
        <v>2.9</v>
      </c>
      <c r="G3483" s="0" t="n">
        <v>0.25</v>
      </c>
      <c r="H3483" s="0" t="n">
        <v>0.73</v>
      </c>
      <c r="I3483" s="0" t="n">
        <v>2.9</v>
      </c>
      <c r="J3483" s="0" t="n">
        <v>2.17</v>
      </c>
      <c r="K3483" s="0" t="s">
        <v>18</v>
      </c>
      <c r="L3483" s="0" t="s">
        <v>455</v>
      </c>
      <c r="M3483" s="0" t="n">
        <f aca="false">CEILING(G3483,1)*F3483</f>
        <v>2.9</v>
      </c>
      <c r="N3483" s="0" t="n">
        <f aca="false">M3483-H3483</f>
        <v>2.17</v>
      </c>
      <c r="O3483" s="0" t="n">
        <f aca="false">IF(ABS(N3483-J3483)&lt;0.011,1,0)</f>
        <v>1</v>
      </c>
    </row>
    <row r="3484" customFormat="false" ht="15" hidden="false" customHeight="false" outlineLevel="0" collapsed="false">
      <c r="A3484" s="0" t="s">
        <v>15</v>
      </c>
      <c r="B3484" s="0" t="s">
        <v>454</v>
      </c>
      <c r="C3484" s="0" t="n">
        <v>19</v>
      </c>
      <c r="D3484" s="0" t="n">
        <v>53583</v>
      </c>
      <c r="E3484" s="0" t="s">
        <v>32</v>
      </c>
      <c r="F3484" s="0" t="n">
        <v>2.2</v>
      </c>
      <c r="G3484" s="0" t="n">
        <v>0.25</v>
      </c>
      <c r="H3484" s="0" t="n">
        <v>0.54</v>
      </c>
      <c r="I3484" s="0" t="n">
        <v>2.2</v>
      </c>
      <c r="J3484" s="0" t="n">
        <v>1.66</v>
      </c>
      <c r="K3484" s="0" t="s">
        <v>18</v>
      </c>
      <c r="L3484" s="0" t="s">
        <v>455</v>
      </c>
      <c r="M3484" s="0" t="n">
        <f aca="false">CEILING(G3484,1)*F3484</f>
        <v>2.2</v>
      </c>
      <c r="N3484" s="0" t="n">
        <f aca="false">M3484-H3484</f>
        <v>1.66</v>
      </c>
      <c r="O3484" s="0" t="n">
        <f aca="false">IF(ABS(N3484-J3484)&lt;0.011,1,0)</f>
        <v>1</v>
      </c>
    </row>
    <row r="3485" customFormat="false" ht="15" hidden="false" customHeight="false" outlineLevel="0" collapsed="false">
      <c r="A3485" s="0" t="s">
        <v>15</v>
      </c>
      <c r="B3485" s="0" t="s">
        <v>454</v>
      </c>
      <c r="C3485" s="0" t="n">
        <v>19</v>
      </c>
      <c r="D3485" s="0" t="n">
        <v>53583</v>
      </c>
      <c r="E3485" s="0" t="s">
        <v>206</v>
      </c>
      <c r="F3485" s="0" t="n">
        <v>1.2</v>
      </c>
      <c r="G3485" s="0" t="n">
        <v>0.25</v>
      </c>
      <c r="H3485" s="0" t="n">
        <v>0.3</v>
      </c>
      <c r="I3485" s="0" t="n">
        <v>1.2</v>
      </c>
      <c r="J3485" s="0" t="n">
        <v>0.9</v>
      </c>
      <c r="K3485" s="0" t="s">
        <v>18</v>
      </c>
      <c r="L3485" s="0" t="s">
        <v>455</v>
      </c>
      <c r="M3485" s="0" t="n">
        <f aca="false">CEILING(G3485,1)*F3485</f>
        <v>1.2</v>
      </c>
      <c r="N3485" s="0" t="n">
        <f aca="false">M3485-H3485</f>
        <v>0.9</v>
      </c>
      <c r="O3485" s="0" t="n">
        <f aca="false">IF(ABS(N3485-J3485)&lt;0.011,1,0)</f>
        <v>1</v>
      </c>
    </row>
    <row r="3486" customFormat="false" ht="15" hidden="false" customHeight="false" outlineLevel="0" collapsed="false">
      <c r="A3486" s="0" t="s">
        <v>15</v>
      </c>
      <c r="B3486" s="0" t="s">
        <v>454</v>
      </c>
      <c r="C3486" s="0" t="n">
        <v>19</v>
      </c>
      <c r="D3486" s="0" t="n">
        <v>53583</v>
      </c>
      <c r="E3486" s="0" t="s">
        <v>126</v>
      </c>
      <c r="F3486" s="0" t="n">
        <v>18.6</v>
      </c>
      <c r="G3486" s="0" t="n">
        <v>0.5</v>
      </c>
      <c r="H3486" s="0" t="n">
        <v>9.28</v>
      </c>
      <c r="I3486" s="0" t="n">
        <v>18.6</v>
      </c>
      <c r="J3486" s="0" t="n">
        <v>9.32</v>
      </c>
      <c r="K3486" s="0" t="s">
        <v>18</v>
      </c>
      <c r="L3486" s="0" t="s">
        <v>455</v>
      </c>
      <c r="M3486" s="0" t="n">
        <f aca="false">CEILING(G3486,1)*F3486</f>
        <v>18.6</v>
      </c>
      <c r="N3486" s="0" t="n">
        <f aca="false">M3486-H3486</f>
        <v>9.32</v>
      </c>
      <c r="O3486" s="0" t="n">
        <f aca="false">IF(ABS(N3486-J3486)&lt;0.011,1,0)</f>
        <v>1</v>
      </c>
    </row>
    <row r="3487" customFormat="false" ht="15" hidden="false" customHeight="false" outlineLevel="0" collapsed="false">
      <c r="A3487" s="0" t="s">
        <v>15</v>
      </c>
      <c r="B3487" s="0" t="s">
        <v>454</v>
      </c>
      <c r="C3487" s="0" t="n">
        <v>19</v>
      </c>
      <c r="D3487" s="0" t="n">
        <v>53583</v>
      </c>
      <c r="E3487" s="0" t="s">
        <v>111</v>
      </c>
      <c r="F3487" s="0" t="n">
        <v>28.6</v>
      </c>
      <c r="G3487" s="0" t="n">
        <v>0.25</v>
      </c>
      <c r="H3487" s="0" t="n">
        <v>7.13</v>
      </c>
      <c r="I3487" s="0" t="n">
        <v>28.6</v>
      </c>
      <c r="J3487" s="0" t="n">
        <v>21.47</v>
      </c>
      <c r="K3487" s="0" t="s">
        <v>18</v>
      </c>
      <c r="L3487" s="0" t="s">
        <v>455</v>
      </c>
      <c r="M3487" s="0" t="n">
        <f aca="false">CEILING(G3487,1)*F3487</f>
        <v>28.6</v>
      </c>
      <c r="N3487" s="0" t="n">
        <f aca="false">M3487-H3487</f>
        <v>21.47</v>
      </c>
      <c r="O3487" s="0" t="n">
        <f aca="false">IF(ABS(N3487-J3487)&lt;0.011,1,0)</f>
        <v>1</v>
      </c>
    </row>
    <row r="3488" customFormat="false" ht="15" hidden="false" customHeight="false" outlineLevel="0" collapsed="false">
      <c r="A3488" s="0" t="s">
        <v>15</v>
      </c>
      <c r="B3488" s="0" t="s">
        <v>454</v>
      </c>
      <c r="C3488" s="0" t="n">
        <v>19</v>
      </c>
      <c r="D3488" s="0" t="n">
        <v>53583</v>
      </c>
      <c r="E3488" s="0" t="s">
        <v>83</v>
      </c>
      <c r="F3488" s="0" t="n">
        <v>2.2</v>
      </c>
      <c r="G3488" s="0" t="n">
        <v>0.75</v>
      </c>
      <c r="H3488" s="0" t="n">
        <v>1.65</v>
      </c>
      <c r="I3488" s="0" t="n">
        <v>2.2</v>
      </c>
      <c r="J3488" s="0" t="n">
        <v>0.55</v>
      </c>
      <c r="K3488" s="0" t="s">
        <v>18</v>
      </c>
      <c r="L3488" s="0" t="s">
        <v>455</v>
      </c>
      <c r="M3488" s="0" t="n">
        <f aca="false">CEILING(G3488,1)*F3488</f>
        <v>2.2</v>
      </c>
      <c r="N3488" s="0" t="n">
        <f aca="false">M3488-H3488</f>
        <v>0.55</v>
      </c>
      <c r="O3488" s="0" t="n">
        <f aca="false">IF(ABS(N3488-J3488)&lt;0.011,1,0)</f>
        <v>1</v>
      </c>
    </row>
    <row r="3489" customFormat="false" ht="15" hidden="false" customHeight="false" outlineLevel="0" collapsed="false">
      <c r="A3489" s="0" t="s">
        <v>15</v>
      </c>
      <c r="B3489" s="0" t="s">
        <v>454</v>
      </c>
      <c r="C3489" s="0" t="n">
        <v>19</v>
      </c>
      <c r="D3489" s="0" t="n">
        <v>53583</v>
      </c>
      <c r="E3489" s="0" t="s">
        <v>24</v>
      </c>
      <c r="F3489" s="0" t="n">
        <v>3.9</v>
      </c>
      <c r="G3489" s="0" t="n">
        <v>0.25</v>
      </c>
      <c r="H3489" s="0" t="n">
        <v>0.98</v>
      </c>
      <c r="I3489" s="0" t="n">
        <v>3.9</v>
      </c>
      <c r="J3489" s="0" t="n">
        <v>2.92</v>
      </c>
      <c r="K3489" s="0" t="s">
        <v>18</v>
      </c>
      <c r="L3489" s="0" t="s">
        <v>455</v>
      </c>
      <c r="M3489" s="0" t="n">
        <f aca="false">CEILING(G3489,1)*F3489</f>
        <v>3.9</v>
      </c>
      <c r="N3489" s="0" t="n">
        <f aca="false">M3489-H3489</f>
        <v>2.92</v>
      </c>
      <c r="O3489" s="0" t="n">
        <f aca="false">IF(ABS(N3489-J3489)&lt;0.011,1,0)</f>
        <v>1</v>
      </c>
    </row>
    <row r="3490" customFormat="false" ht="15" hidden="false" customHeight="false" outlineLevel="0" collapsed="false">
      <c r="A3490" s="0" t="s">
        <v>15</v>
      </c>
      <c r="B3490" s="0" t="s">
        <v>454</v>
      </c>
      <c r="C3490" s="0" t="n">
        <v>22</v>
      </c>
      <c r="D3490" s="0" t="n">
        <v>53597</v>
      </c>
      <c r="E3490" s="0" t="s">
        <v>32</v>
      </c>
      <c r="F3490" s="0" t="n">
        <v>2.2</v>
      </c>
      <c r="G3490" s="0" t="n">
        <v>0.5</v>
      </c>
      <c r="H3490" s="0" t="n">
        <v>1.1</v>
      </c>
      <c r="I3490" s="0" t="n">
        <v>2.2</v>
      </c>
      <c r="J3490" s="0" t="n">
        <v>1.1</v>
      </c>
      <c r="K3490" s="0" t="s">
        <v>18</v>
      </c>
      <c r="L3490" s="0" t="s">
        <v>455</v>
      </c>
      <c r="M3490" s="0" t="n">
        <f aca="false">CEILING(G3490,1)*F3490</f>
        <v>2.2</v>
      </c>
      <c r="N3490" s="0" t="n">
        <f aca="false">M3490-H3490</f>
        <v>1.1</v>
      </c>
      <c r="O3490" s="0" t="n">
        <f aca="false">IF(ABS(N3490-J3490)&lt;0.011,1,0)</f>
        <v>1</v>
      </c>
    </row>
    <row r="3491" customFormat="false" ht="15" hidden="false" customHeight="false" outlineLevel="0" collapsed="false">
      <c r="A3491" s="0" t="s">
        <v>15</v>
      </c>
      <c r="B3491" s="0" t="s">
        <v>454</v>
      </c>
      <c r="C3491" s="0" t="n">
        <v>22</v>
      </c>
      <c r="D3491" s="0" t="n">
        <v>53597</v>
      </c>
      <c r="E3491" s="0" t="s">
        <v>61</v>
      </c>
      <c r="F3491" s="0" t="n">
        <v>2</v>
      </c>
      <c r="G3491" s="0" t="n">
        <v>0.25</v>
      </c>
      <c r="H3491" s="0" t="n">
        <v>0.5</v>
      </c>
      <c r="I3491" s="0" t="n">
        <v>2</v>
      </c>
      <c r="J3491" s="0" t="n">
        <v>1.5</v>
      </c>
      <c r="K3491" s="0" t="s">
        <v>18</v>
      </c>
      <c r="L3491" s="0" t="s">
        <v>455</v>
      </c>
      <c r="M3491" s="0" t="n">
        <f aca="false">CEILING(G3491,1)*F3491</f>
        <v>2</v>
      </c>
      <c r="N3491" s="0" t="n">
        <f aca="false">M3491-H3491</f>
        <v>1.5</v>
      </c>
      <c r="O3491" s="0" t="n">
        <f aca="false">IF(ABS(N3491-J3491)&lt;0.011,1,0)</f>
        <v>1</v>
      </c>
    </row>
    <row r="3492" customFormat="false" ht="15" hidden="false" customHeight="false" outlineLevel="0" collapsed="false">
      <c r="A3492" s="0" t="s">
        <v>15</v>
      </c>
      <c r="B3492" s="0" t="s">
        <v>454</v>
      </c>
      <c r="C3492" s="0" t="n">
        <v>22</v>
      </c>
      <c r="D3492" s="0" t="n">
        <v>53597</v>
      </c>
      <c r="E3492" s="0" t="s">
        <v>88</v>
      </c>
      <c r="F3492" s="0" t="n">
        <v>3.9</v>
      </c>
      <c r="G3492" s="0" t="n">
        <v>0.5</v>
      </c>
      <c r="H3492" s="0" t="n">
        <v>1.95</v>
      </c>
      <c r="I3492" s="0" t="n">
        <v>3.9</v>
      </c>
      <c r="J3492" s="0" t="n">
        <v>1.95</v>
      </c>
      <c r="K3492" s="0" t="s">
        <v>18</v>
      </c>
      <c r="L3492" s="0" t="s">
        <v>455</v>
      </c>
      <c r="M3492" s="0" t="n">
        <f aca="false">CEILING(G3492,1)*F3492</f>
        <v>3.9</v>
      </c>
      <c r="N3492" s="0" t="n">
        <f aca="false">M3492-H3492</f>
        <v>1.95</v>
      </c>
      <c r="O3492" s="0" t="n">
        <f aca="false">IF(ABS(N3492-J3492)&lt;0.011,1,0)</f>
        <v>1</v>
      </c>
    </row>
    <row r="3493" customFormat="false" ht="15" hidden="false" customHeight="false" outlineLevel="0" collapsed="false">
      <c r="A3493" s="0" t="s">
        <v>15</v>
      </c>
      <c r="B3493" s="0" t="s">
        <v>454</v>
      </c>
      <c r="C3493" s="0" t="n">
        <v>22</v>
      </c>
      <c r="D3493" s="0" t="n">
        <v>53597</v>
      </c>
      <c r="E3493" s="0" t="s">
        <v>91</v>
      </c>
      <c r="F3493" s="0" t="n">
        <v>15.6</v>
      </c>
      <c r="G3493" s="0" t="n">
        <v>0.25</v>
      </c>
      <c r="H3493" s="0" t="n">
        <v>3.9</v>
      </c>
      <c r="I3493" s="0" t="n">
        <v>15.6</v>
      </c>
      <c r="J3493" s="0" t="n">
        <v>11.7</v>
      </c>
      <c r="K3493" s="0" t="s">
        <v>18</v>
      </c>
      <c r="L3493" s="0" t="s">
        <v>455</v>
      </c>
      <c r="M3493" s="0" t="n">
        <f aca="false">CEILING(G3493,1)*F3493</f>
        <v>15.6</v>
      </c>
      <c r="N3493" s="0" t="n">
        <f aca="false">M3493-H3493</f>
        <v>11.7</v>
      </c>
      <c r="O3493" s="0" t="n">
        <f aca="false">IF(ABS(N3493-J3493)&lt;0.011,1,0)</f>
        <v>1</v>
      </c>
    </row>
    <row r="3494" customFormat="false" ht="15" hidden="false" customHeight="false" outlineLevel="0" collapsed="false">
      <c r="A3494" s="0" t="s">
        <v>15</v>
      </c>
      <c r="B3494" s="0" t="s">
        <v>454</v>
      </c>
      <c r="C3494" s="0" t="n">
        <v>22</v>
      </c>
      <c r="D3494" s="0" t="n">
        <v>53597</v>
      </c>
      <c r="E3494" s="0" t="s">
        <v>407</v>
      </c>
      <c r="F3494" s="0" t="n">
        <v>25</v>
      </c>
      <c r="G3494" s="0" t="n">
        <v>0.5</v>
      </c>
      <c r="H3494" s="0" t="n">
        <v>12.5</v>
      </c>
      <c r="I3494" s="0" t="n">
        <v>25</v>
      </c>
      <c r="J3494" s="0" t="n">
        <v>12.5</v>
      </c>
      <c r="K3494" s="0" t="s">
        <v>18</v>
      </c>
      <c r="L3494" s="0" t="s">
        <v>455</v>
      </c>
      <c r="M3494" s="0" t="n">
        <f aca="false">CEILING(G3494,1)*F3494</f>
        <v>25</v>
      </c>
      <c r="N3494" s="0" t="n">
        <f aca="false">M3494-H3494</f>
        <v>12.5</v>
      </c>
      <c r="O3494" s="0" t="n">
        <f aca="false">IF(ABS(N3494-J3494)&lt;0.011,1,0)</f>
        <v>1</v>
      </c>
    </row>
    <row r="3495" customFormat="false" ht="15" hidden="false" customHeight="false" outlineLevel="0" collapsed="false">
      <c r="A3495" s="0" t="s">
        <v>15</v>
      </c>
      <c r="B3495" s="0" t="s">
        <v>454</v>
      </c>
      <c r="C3495" s="0" t="n">
        <v>22</v>
      </c>
      <c r="D3495" s="0" t="n">
        <v>53597</v>
      </c>
      <c r="E3495" s="0" t="s">
        <v>376</v>
      </c>
      <c r="F3495" s="0" t="n">
        <v>16.8</v>
      </c>
      <c r="G3495" s="0" t="n">
        <v>0.25</v>
      </c>
      <c r="H3495" s="0" t="n">
        <v>4.2</v>
      </c>
      <c r="I3495" s="0" t="n">
        <v>16.8</v>
      </c>
      <c r="J3495" s="0" t="n">
        <v>12.6</v>
      </c>
      <c r="K3495" s="0" t="s">
        <v>18</v>
      </c>
      <c r="L3495" s="0" t="s">
        <v>455</v>
      </c>
      <c r="M3495" s="0" t="n">
        <f aca="false">CEILING(G3495,1)*F3495</f>
        <v>16.8</v>
      </c>
      <c r="N3495" s="0" t="n">
        <f aca="false">M3495-H3495</f>
        <v>12.6</v>
      </c>
      <c r="O3495" s="0" t="n">
        <f aca="false">IF(ABS(N3495-J3495)&lt;0.011,1,0)</f>
        <v>1</v>
      </c>
    </row>
    <row r="3496" customFormat="false" ht="15" hidden="false" customHeight="false" outlineLevel="0" collapsed="false">
      <c r="A3496" s="0" t="s">
        <v>15</v>
      </c>
      <c r="B3496" s="0" t="s">
        <v>454</v>
      </c>
      <c r="C3496" s="0" t="n">
        <v>23</v>
      </c>
      <c r="D3496" s="0" t="n">
        <v>53598</v>
      </c>
      <c r="E3496" s="0" t="s">
        <v>32</v>
      </c>
      <c r="F3496" s="0" t="n">
        <v>2.2</v>
      </c>
      <c r="G3496" s="0" t="n">
        <v>0.5</v>
      </c>
      <c r="H3496" s="0" t="n">
        <v>1.1</v>
      </c>
      <c r="I3496" s="0" t="n">
        <v>2.2</v>
      </c>
      <c r="J3496" s="0" t="n">
        <v>1.1</v>
      </c>
      <c r="K3496" s="0" t="s">
        <v>18</v>
      </c>
      <c r="L3496" s="0" t="s">
        <v>455</v>
      </c>
      <c r="M3496" s="0" t="n">
        <f aca="false">CEILING(G3496,1)*F3496</f>
        <v>2.2</v>
      </c>
      <c r="N3496" s="0" t="n">
        <f aca="false">M3496-H3496</f>
        <v>1.1</v>
      </c>
      <c r="O3496" s="0" t="n">
        <f aca="false">IF(ABS(N3496-J3496)&lt;0.011,1,0)</f>
        <v>1</v>
      </c>
    </row>
    <row r="3497" customFormat="false" ht="15" hidden="false" customHeight="false" outlineLevel="0" collapsed="false">
      <c r="A3497" s="0" t="s">
        <v>15</v>
      </c>
      <c r="B3497" s="0" t="s">
        <v>454</v>
      </c>
      <c r="C3497" s="0" t="n">
        <v>23</v>
      </c>
      <c r="D3497" s="0" t="n">
        <v>53598</v>
      </c>
      <c r="E3497" s="0" t="s">
        <v>61</v>
      </c>
      <c r="F3497" s="0" t="n">
        <v>2</v>
      </c>
      <c r="G3497" s="0" t="n">
        <v>0.25</v>
      </c>
      <c r="H3497" s="0" t="n">
        <v>0.5</v>
      </c>
      <c r="I3497" s="0" t="n">
        <v>2</v>
      </c>
      <c r="J3497" s="0" t="n">
        <v>1.5</v>
      </c>
      <c r="K3497" s="0" t="s">
        <v>18</v>
      </c>
      <c r="L3497" s="0" t="s">
        <v>455</v>
      </c>
      <c r="M3497" s="0" t="n">
        <f aca="false">CEILING(G3497,1)*F3497</f>
        <v>2</v>
      </c>
      <c r="N3497" s="0" t="n">
        <f aca="false">M3497-H3497</f>
        <v>1.5</v>
      </c>
      <c r="O3497" s="0" t="n">
        <f aca="false">IF(ABS(N3497-J3497)&lt;0.011,1,0)</f>
        <v>1</v>
      </c>
    </row>
    <row r="3498" customFormat="false" ht="15" hidden="false" customHeight="false" outlineLevel="0" collapsed="false">
      <c r="A3498" s="0" t="s">
        <v>15</v>
      </c>
      <c r="B3498" s="0" t="s">
        <v>454</v>
      </c>
      <c r="C3498" s="0" t="n">
        <v>23</v>
      </c>
      <c r="D3498" s="0" t="n">
        <v>53598</v>
      </c>
      <c r="E3498" s="0" t="s">
        <v>88</v>
      </c>
      <c r="F3498" s="0" t="n">
        <v>3.9</v>
      </c>
      <c r="G3498" s="0" t="n">
        <v>0.5</v>
      </c>
      <c r="H3498" s="0" t="n">
        <v>1.95</v>
      </c>
      <c r="I3498" s="0" t="n">
        <v>3.9</v>
      </c>
      <c r="J3498" s="0" t="n">
        <v>1.95</v>
      </c>
      <c r="K3498" s="0" t="s">
        <v>18</v>
      </c>
      <c r="L3498" s="0" t="s">
        <v>455</v>
      </c>
      <c r="M3498" s="0" t="n">
        <f aca="false">CEILING(G3498,1)*F3498</f>
        <v>3.9</v>
      </c>
      <c r="N3498" s="0" t="n">
        <f aca="false">M3498-H3498</f>
        <v>1.95</v>
      </c>
      <c r="O3498" s="0" t="n">
        <f aca="false">IF(ABS(N3498-J3498)&lt;0.011,1,0)</f>
        <v>1</v>
      </c>
    </row>
    <row r="3499" customFormat="false" ht="15" hidden="false" customHeight="false" outlineLevel="0" collapsed="false">
      <c r="A3499" s="0" t="s">
        <v>15</v>
      </c>
      <c r="B3499" s="0" t="s">
        <v>454</v>
      </c>
      <c r="C3499" s="0" t="n">
        <v>23</v>
      </c>
      <c r="D3499" s="0" t="n">
        <v>53598</v>
      </c>
      <c r="E3499" s="0" t="s">
        <v>91</v>
      </c>
      <c r="F3499" s="0" t="n">
        <v>15.6</v>
      </c>
      <c r="G3499" s="0" t="n">
        <v>0.25</v>
      </c>
      <c r="H3499" s="0" t="n">
        <v>3.9</v>
      </c>
      <c r="I3499" s="0" t="n">
        <v>15.6</v>
      </c>
      <c r="J3499" s="0" t="n">
        <v>11.7</v>
      </c>
      <c r="K3499" s="0" t="s">
        <v>18</v>
      </c>
      <c r="L3499" s="0" t="s">
        <v>455</v>
      </c>
      <c r="M3499" s="0" t="n">
        <f aca="false">CEILING(G3499,1)*F3499</f>
        <v>15.6</v>
      </c>
      <c r="N3499" s="0" t="n">
        <f aca="false">M3499-H3499</f>
        <v>11.7</v>
      </c>
      <c r="O3499" s="0" t="n">
        <f aca="false">IF(ABS(N3499-J3499)&lt;0.011,1,0)</f>
        <v>1</v>
      </c>
    </row>
    <row r="3500" customFormat="false" ht="15" hidden="false" customHeight="false" outlineLevel="0" collapsed="false">
      <c r="A3500" s="0" t="s">
        <v>15</v>
      </c>
      <c r="B3500" s="0" t="s">
        <v>454</v>
      </c>
      <c r="C3500" s="0" t="n">
        <v>23</v>
      </c>
      <c r="D3500" s="0" t="n">
        <v>53598</v>
      </c>
      <c r="E3500" s="0" t="s">
        <v>407</v>
      </c>
      <c r="F3500" s="0" t="n">
        <v>25</v>
      </c>
      <c r="G3500" s="0" t="n">
        <v>0.5</v>
      </c>
      <c r="H3500" s="0" t="n">
        <v>12.5</v>
      </c>
      <c r="I3500" s="0" t="n">
        <v>25</v>
      </c>
      <c r="J3500" s="0" t="n">
        <v>12.5</v>
      </c>
      <c r="K3500" s="0" t="s">
        <v>18</v>
      </c>
      <c r="L3500" s="0" t="s">
        <v>455</v>
      </c>
      <c r="M3500" s="0" t="n">
        <f aca="false">CEILING(G3500,1)*F3500</f>
        <v>25</v>
      </c>
      <c r="N3500" s="0" t="n">
        <f aca="false">M3500-H3500</f>
        <v>12.5</v>
      </c>
      <c r="O3500" s="0" t="n">
        <f aca="false">IF(ABS(N3500-J3500)&lt;0.011,1,0)</f>
        <v>1</v>
      </c>
    </row>
    <row r="3501" customFormat="false" ht="15" hidden="false" customHeight="false" outlineLevel="0" collapsed="false">
      <c r="A3501" s="0" t="s">
        <v>15</v>
      </c>
      <c r="B3501" s="0" t="s">
        <v>454</v>
      </c>
      <c r="C3501" s="0" t="n">
        <v>23</v>
      </c>
      <c r="D3501" s="0" t="n">
        <v>53598</v>
      </c>
      <c r="E3501" s="0" t="s">
        <v>376</v>
      </c>
      <c r="F3501" s="0" t="n">
        <v>16.8</v>
      </c>
      <c r="G3501" s="0" t="n">
        <v>0.25</v>
      </c>
      <c r="H3501" s="0" t="n">
        <v>4.2</v>
      </c>
      <c r="I3501" s="0" t="n">
        <v>16.8</v>
      </c>
      <c r="J3501" s="0" t="n">
        <v>12.6</v>
      </c>
      <c r="K3501" s="0" t="s">
        <v>18</v>
      </c>
      <c r="L3501" s="0" t="s">
        <v>455</v>
      </c>
      <c r="M3501" s="0" t="n">
        <f aca="false">CEILING(G3501,1)*F3501</f>
        <v>16.8</v>
      </c>
      <c r="N3501" s="0" t="n">
        <f aca="false">M3501-H3501</f>
        <v>12.6</v>
      </c>
      <c r="O3501" s="0" t="n">
        <f aca="false">IF(ABS(N3501-J3501)&lt;0.011,1,0)</f>
        <v>1</v>
      </c>
    </row>
    <row r="3502" customFormat="false" ht="15" hidden="false" customHeight="false" outlineLevel="0" collapsed="false">
      <c r="A3502" s="0" t="s">
        <v>15</v>
      </c>
      <c r="B3502" s="0" t="s">
        <v>454</v>
      </c>
      <c r="C3502" s="0" t="n">
        <v>24</v>
      </c>
      <c r="D3502" s="0" t="n">
        <v>53599</v>
      </c>
      <c r="E3502" s="0" t="s">
        <v>32</v>
      </c>
      <c r="F3502" s="0" t="n">
        <v>2.2</v>
      </c>
      <c r="G3502" s="0" t="n">
        <v>0.5</v>
      </c>
      <c r="H3502" s="0" t="n">
        <v>1.1</v>
      </c>
      <c r="I3502" s="0" t="n">
        <v>2.2</v>
      </c>
      <c r="J3502" s="0" t="n">
        <v>1.1</v>
      </c>
      <c r="K3502" s="0" t="s">
        <v>18</v>
      </c>
      <c r="L3502" s="0" t="s">
        <v>455</v>
      </c>
      <c r="M3502" s="0" t="n">
        <f aca="false">CEILING(G3502,1)*F3502</f>
        <v>2.2</v>
      </c>
      <c r="N3502" s="0" t="n">
        <f aca="false">M3502-H3502</f>
        <v>1.1</v>
      </c>
      <c r="O3502" s="0" t="n">
        <f aca="false">IF(ABS(N3502-J3502)&lt;0.011,1,0)</f>
        <v>1</v>
      </c>
    </row>
    <row r="3503" customFormat="false" ht="15" hidden="false" customHeight="false" outlineLevel="0" collapsed="false">
      <c r="A3503" s="0" t="s">
        <v>15</v>
      </c>
      <c r="B3503" s="0" t="s">
        <v>454</v>
      </c>
      <c r="C3503" s="0" t="n">
        <v>24</v>
      </c>
      <c r="D3503" s="0" t="n">
        <v>53599</v>
      </c>
      <c r="E3503" s="0" t="s">
        <v>61</v>
      </c>
      <c r="F3503" s="0" t="n">
        <v>2</v>
      </c>
      <c r="G3503" s="0" t="n">
        <v>0.25</v>
      </c>
      <c r="H3503" s="0" t="n">
        <v>0.5</v>
      </c>
      <c r="I3503" s="0" t="n">
        <v>2</v>
      </c>
      <c r="J3503" s="0" t="n">
        <v>1.5</v>
      </c>
      <c r="K3503" s="0" t="s">
        <v>18</v>
      </c>
      <c r="L3503" s="0" t="s">
        <v>455</v>
      </c>
      <c r="M3503" s="0" t="n">
        <f aca="false">CEILING(G3503,1)*F3503</f>
        <v>2</v>
      </c>
      <c r="N3503" s="0" t="n">
        <f aca="false">M3503-H3503</f>
        <v>1.5</v>
      </c>
      <c r="O3503" s="0" t="n">
        <f aca="false">IF(ABS(N3503-J3503)&lt;0.011,1,0)</f>
        <v>1</v>
      </c>
    </row>
    <row r="3504" customFormat="false" ht="15" hidden="false" customHeight="false" outlineLevel="0" collapsed="false">
      <c r="A3504" s="0" t="s">
        <v>15</v>
      </c>
      <c r="B3504" s="0" t="s">
        <v>454</v>
      </c>
      <c r="C3504" s="0" t="n">
        <v>24</v>
      </c>
      <c r="D3504" s="0" t="n">
        <v>53599</v>
      </c>
      <c r="E3504" s="0" t="s">
        <v>88</v>
      </c>
      <c r="F3504" s="0" t="n">
        <v>3.9</v>
      </c>
      <c r="G3504" s="0" t="n">
        <v>0.5</v>
      </c>
      <c r="H3504" s="0" t="n">
        <v>1.95</v>
      </c>
      <c r="I3504" s="0" t="n">
        <v>3.9</v>
      </c>
      <c r="J3504" s="0" t="n">
        <v>1.95</v>
      </c>
      <c r="K3504" s="0" t="s">
        <v>18</v>
      </c>
      <c r="L3504" s="0" t="s">
        <v>455</v>
      </c>
      <c r="M3504" s="0" t="n">
        <f aca="false">CEILING(G3504,1)*F3504</f>
        <v>3.9</v>
      </c>
      <c r="N3504" s="0" t="n">
        <f aca="false">M3504-H3504</f>
        <v>1.95</v>
      </c>
      <c r="O3504" s="0" t="n">
        <f aca="false">IF(ABS(N3504-J3504)&lt;0.011,1,0)</f>
        <v>1</v>
      </c>
    </row>
    <row r="3505" customFormat="false" ht="15" hidden="false" customHeight="false" outlineLevel="0" collapsed="false">
      <c r="A3505" s="0" t="s">
        <v>15</v>
      </c>
      <c r="B3505" s="0" t="s">
        <v>454</v>
      </c>
      <c r="C3505" s="0" t="n">
        <v>24</v>
      </c>
      <c r="D3505" s="0" t="n">
        <v>53599</v>
      </c>
      <c r="E3505" s="0" t="s">
        <v>91</v>
      </c>
      <c r="F3505" s="0" t="n">
        <v>15.6</v>
      </c>
      <c r="G3505" s="0" t="n">
        <v>0.25</v>
      </c>
      <c r="H3505" s="0" t="n">
        <v>3.9</v>
      </c>
      <c r="I3505" s="0" t="n">
        <v>15.6</v>
      </c>
      <c r="J3505" s="0" t="n">
        <v>11.7</v>
      </c>
      <c r="K3505" s="0" t="s">
        <v>18</v>
      </c>
      <c r="L3505" s="0" t="s">
        <v>455</v>
      </c>
      <c r="M3505" s="0" t="n">
        <f aca="false">CEILING(G3505,1)*F3505</f>
        <v>15.6</v>
      </c>
      <c r="N3505" s="0" t="n">
        <f aca="false">M3505-H3505</f>
        <v>11.7</v>
      </c>
      <c r="O3505" s="0" t="n">
        <f aca="false">IF(ABS(N3505-J3505)&lt;0.011,1,0)</f>
        <v>1</v>
      </c>
    </row>
    <row r="3506" customFormat="false" ht="15" hidden="false" customHeight="false" outlineLevel="0" collapsed="false">
      <c r="A3506" s="0" t="s">
        <v>15</v>
      </c>
      <c r="B3506" s="0" t="s">
        <v>454</v>
      </c>
      <c r="C3506" s="0" t="n">
        <v>24</v>
      </c>
      <c r="D3506" s="0" t="n">
        <v>53599</v>
      </c>
      <c r="E3506" s="0" t="s">
        <v>407</v>
      </c>
      <c r="F3506" s="0" t="n">
        <v>25</v>
      </c>
      <c r="G3506" s="0" t="n">
        <v>0.5</v>
      </c>
      <c r="H3506" s="0" t="n">
        <v>12.5</v>
      </c>
      <c r="I3506" s="0" t="n">
        <v>25</v>
      </c>
      <c r="J3506" s="0" t="n">
        <v>12.5</v>
      </c>
      <c r="K3506" s="0" t="s">
        <v>18</v>
      </c>
      <c r="L3506" s="0" t="s">
        <v>455</v>
      </c>
      <c r="M3506" s="0" t="n">
        <f aca="false">CEILING(G3506,1)*F3506</f>
        <v>25</v>
      </c>
      <c r="N3506" s="0" t="n">
        <f aca="false">M3506-H3506</f>
        <v>12.5</v>
      </c>
      <c r="O3506" s="0" t="n">
        <f aca="false">IF(ABS(N3506-J3506)&lt;0.011,1,0)</f>
        <v>1</v>
      </c>
    </row>
    <row r="3507" customFormat="false" ht="15" hidden="false" customHeight="false" outlineLevel="0" collapsed="false">
      <c r="A3507" s="0" t="s">
        <v>15</v>
      </c>
      <c r="B3507" s="0" t="s">
        <v>454</v>
      </c>
      <c r="C3507" s="0" t="n">
        <v>24</v>
      </c>
      <c r="D3507" s="0" t="n">
        <v>53599</v>
      </c>
      <c r="E3507" s="0" t="s">
        <v>376</v>
      </c>
      <c r="F3507" s="0" t="n">
        <v>16.8</v>
      </c>
      <c r="G3507" s="0" t="n">
        <v>0.25</v>
      </c>
      <c r="H3507" s="0" t="n">
        <v>4.2</v>
      </c>
      <c r="I3507" s="0" t="n">
        <v>16.8</v>
      </c>
      <c r="J3507" s="0" t="n">
        <v>12.6</v>
      </c>
      <c r="K3507" s="0" t="s">
        <v>18</v>
      </c>
      <c r="L3507" s="0" t="s">
        <v>455</v>
      </c>
      <c r="M3507" s="0" t="n">
        <f aca="false">CEILING(G3507,1)*F3507</f>
        <v>16.8</v>
      </c>
      <c r="N3507" s="0" t="n">
        <f aca="false">M3507-H3507</f>
        <v>12.6</v>
      </c>
      <c r="O3507" s="0" t="n">
        <f aca="false">IF(ABS(N3507-J3507)&lt;0.011,1,0)</f>
        <v>1</v>
      </c>
    </row>
    <row r="3508" customFormat="false" ht="15" hidden="false" customHeight="false" outlineLevel="0" collapsed="false">
      <c r="A3508" s="0" t="s">
        <v>15</v>
      </c>
      <c r="B3508" s="0" t="s">
        <v>454</v>
      </c>
      <c r="C3508" s="0" t="n">
        <v>25</v>
      </c>
      <c r="D3508" s="0" t="n">
        <v>53581</v>
      </c>
      <c r="E3508" s="0" t="s">
        <v>32</v>
      </c>
      <c r="F3508" s="0" t="n">
        <v>2.2</v>
      </c>
      <c r="G3508" s="0" t="n">
        <v>0.5</v>
      </c>
      <c r="H3508" s="0" t="n">
        <v>1.1</v>
      </c>
      <c r="I3508" s="0" t="n">
        <v>2.2</v>
      </c>
      <c r="J3508" s="0" t="n">
        <v>1.1</v>
      </c>
      <c r="K3508" s="0" t="s">
        <v>18</v>
      </c>
      <c r="L3508" s="0" t="s">
        <v>455</v>
      </c>
      <c r="M3508" s="0" t="n">
        <f aca="false">CEILING(G3508,1)*F3508</f>
        <v>2.2</v>
      </c>
      <c r="N3508" s="0" t="n">
        <f aca="false">M3508-H3508</f>
        <v>1.1</v>
      </c>
      <c r="O3508" s="0" t="n">
        <f aca="false">IF(ABS(N3508-J3508)&lt;0.011,1,0)</f>
        <v>1</v>
      </c>
    </row>
    <row r="3509" customFormat="false" ht="15" hidden="false" customHeight="false" outlineLevel="0" collapsed="false">
      <c r="A3509" s="0" t="s">
        <v>15</v>
      </c>
      <c r="B3509" s="0" t="s">
        <v>454</v>
      </c>
      <c r="C3509" s="0" t="n">
        <v>25</v>
      </c>
      <c r="D3509" s="0" t="n">
        <v>53581</v>
      </c>
      <c r="E3509" s="0" t="s">
        <v>61</v>
      </c>
      <c r="F3509" s="0" t="n">
        <v>2</v>
      </c>
      <c r="G3509" s="0" t="n">
        <v>0.25</v>
      </c>
      <c r="H3509" s="0" t="n">
        <v>0.5</v>
      </c>
      <c r="I3509" s="0" t="n">
        <v>2</v>
      </c>
      <c r="J3509" s="0" t="n">
        <v>1.5</v>
      </c>
      <c r="K3509" s="0" t="s">
        <v>18</v>
      </c>
      <c r="L3509" s="0" t="s">
        <v>455</v>
      </c>
      <c r="M3509" s="0" t="n">
        <f aca="false">CEILING(G3509,1)*F3509</f>
        <v>2</v>
      </c>
      <c r="N3509" s="0" t="n">
        <f aca="false">M3509-H3509</f>
        <v>1.5</v>
      </c>
      <c r="O3509" s="0" t="n">
        <f aca="false">IF(ABS(N3509-J3509)&lt;0.011,1,0)</f>
        <v>1</v>
      </c>
    </row>
    <row r="3510" customFormat="false" ht="15" hidden="false" customHeight="false" outlineLevel="0" collapsed="false">
      <c r="A3510" s="0" t="s">
        <v>15</v>
      </c>
      <c r="B3510" s="0" t="s">
        <v>454</v>
      </c>
      <c r="C3510" s="0" t="n">
        <v>25</v>
      </c>
      <c r="D3510" s="0" t="n">
        <v>53581</v>
      </c>
      <c r="E3510" s="0" t="s">
        <v>88</v>
      </c>
      <c r="F3510" s="0" t="n">
        <v>3.9</v>
      </c>
      <c r="G3510" s="0" t="n">
        <v>0.5</v>
      </c>
      <c r="H3510" s="0" t="n">
        <v>1.95</v>
      </c>
      <c r="I3510" s="0" t="n">
        <v>3.9</v>
      </c>
      <c r="J3510" s="0" t="n">
        <v>1.95</v>
      </c>
      <c r="K3510" s="0" t="s">
        <v>18</v>
      </c>
      <c r="L3510" s="0" t="s">
        <v>455</v>
      </c>
      <c r="M3510" s="0" t="n">
        <f aca="false">CEILING(G3510,1)*F3510</f>
        <v>3.9</v>
      </c>
      <c r="N3510" s="0" t="n">
        <f aca="false">M3510-H3510</f>
        <v>1.95</v>
      </c>
      <c r="O3510" s="0" t="n">
        <f aca="false">IF(ABS(N3510-J3510)&lt;0.011,1,0)</f>
        <v>1</v>
      </c>
    </row>
    <row r="3511" customFormat="false" ht="15" hidden="false" customHeight="false" outlineLevel="0" collapsed="false">
      <c r="A3511" s="0" t="s">
        <v>15</v>
      </c>
      <c r="B3511" s="0" t="s">
        <v>454</v>
      </c>
      <c r="C3511" s="0" t="n">
        <v>25</v>
      </c>
      <c r="D3511" s="0" t="n">
        <v>53581</v>
      </c>
      <c r="E3511" s="0" t="s">
        <v>91</v>
      </c>
      <c r="F3511" s="0" t="n">
        <v>15.6</v>
      </c>
      <c r="G3511" s="0" t="n">
        <v>0.25</v>
      </c>
      <c r="H3511" s="0" t="n">
        <v>3.9</v>
      </c>
      <c r="I3511" s="0" t="n">
        <v>15.6</v>
      </c>
      <c r="J3511" s="0" t="n">
        <v>11.7</v>
      </c>
      <c r="K3511" s="0" t="s">
        <v>18</v>
      </c>
      <c r="L3511" s="0" t="s">
        <v>455</v>
      </c>
      <c r="M3511" s="0" t="n">
        <f aca="false">CEILING(G3511,1)*F3511</f>
        <v>15.6</v>
      </c>
      <c r="N3511" s="0" t="n">
        <f aca="false">M3511-H3511</f>
        <v>11.7</v>
      </c>
      <c r="O3511" s="0" t="n">
        <f aca="false">IF(ABS(N3511-J3511)&lt;0.011,1,0)</f>
        <v>1</v>
      </c>
    </row>
    <row r="3512" customFormat="false" ht="15" hidden="false" customHeight="false" outlineLevel="0" collapsed="false">
      <c r="A3512" s="0" t="s">
        <v>15</v>
      </c>
      <c r="B3512" s="0" t="s">
        <v>454</v>
      </c>
      <c r="C3512" s="0" t="n">
        <v>25</v>
      </c>
      <c r="D3512" s="0" t="n">
        <v>53581</v>
      </c>
      <c r="E3512" s="0" t="s">
        <v>407</v>
      </c>
      <c r="F3512" s="0" t="n">
        <v>25</v>
      </c>
      <c r="G3512" s="0" t="n">
        <v>0.5</v>
      </c>
      <c r="H3512" s="0" t="n">
        <v>12.5</v>
      </c>
      <c r="I3512" s="0" t="n">
        <v>25</v>
      </c>
      <c r="J3512" s="0" t="n">
        <v>12.5</v>
      </c>
      <c r="K3512" s="0" t="s">
        <v>18</v>
      </c>
      <c r="L3512" s="0" t="s">
        <v>455</v>
      </c>
      <c r="M3512" s="0" t="n">
        <f aca="false">CEILING(G3512,1)*F3512</f>
        <v>25</v>
      </c>
      <c r="N3512" s="0" t="n">
        <f aca="false">M3512-H3512</f>
        <v>12.5</v>
      </c>
      <c r="O3512" s="0" t="n">
        <f aca="false">IF(ABS(N3512-J3512)&lt;0.011,1,0)</f>
        <v>1</v>
      </c>
    </row>
    <row r="3513" customFormat="false" ht="15" hidden="false" customHeight="false" outlineLevel="0" collapsed="false">
      <c r="A3513" s="0" t="s">
        <v>15</v>
      </c>
      <c r="B3513" s="0" t="s">
        <v>454</v>
      </c>
      <c r="C3513" s="0" t="n">
        <v>25</v>
      </c>
      <c r="D3513" s="0" t="n">
        <v>53581</v>
      </c>
      <c r="E3513" s="0" t="s">
        <v>376</v>
      </c>
      <c r="F3513" s="0" t="n">
        <v>16.8</v>
      </c>
      <c r="G3513" s="0" t="n">
        <v>0.25</v>
      </c>
      <c r="H3513" s="0" t="n">
        <v>4.2</v>
      </c>
      <c r="I3513" s="0" t="n">
        <v>16.8</v>
      </c>
      <c r="J3513" s="0" t="n">
        <v>12.6</v>
      </c>
      <c r="K3513" s="0" t="s">
        <v>18</v>
      </c>
      <c r="L3513" s="0" t="s">
        <v>455</v>
      </c>
      <c r="M3513" s="0" t="n">
        <f aca="false">CEILING(G3513,1)*F3513</f>
        <v>16.8</v>
      </c>
      <c r="N3513" s="0" t="n">
        <f aca="false">M3513-H3513</f>
        <v>12.6</v>
      </c>
      <c r="O3513" s="0" t="n">
        <f aca="false">IF(ABS(N3513-J3513)&lt;0.011,1,0)</f>
        <v>1</v>
      </c>
    </row>
    <row r="3514" customFormat="false" ht="15" hidden="false" customHeight="false" outlineLevel="0" collapsed="false">
      <c r="A3514" s="0" t="s">
        <v>15</v>
      </c>
      <c r="B3514" s="0" t="s">
        <v>454</v>
      </c>
      <c r="C3514" s="0" t="n">
        <v>27</v>
      </c>
      <c r="D3514" s="0" t="n">
        <v>53601</v>
      </c>
      <c r="E3514" s="0" t="s">
        <v>161</v>
      </c>
      <c r="F3514" s="0" t="n">
        <v>5.2</v>
      </c>
      <c r="G3514" s="0" t="n">
        <v>0.25</v>
      </c>
      <c r="H3514" s="0" t="n">
        <v>1.3</v>
      </c>
      <c r="I3514" s="0" t="n">
        <v>5.2</v>
      </c>
      <c r="J3514" s="0" t="n">
        <v>3.9</v>
      </c>
      <c r="K3514" s="0" t="s">
        <v>18</v>
      </c>
      <c r="L3514" s="0" t="s">
        <v>455</v>
      </c>
      <c r="M3514" s="0" t="n">
        <f aca="false">CEILING(G3514,1)*F3514</f>
        <v>5.2</v>
      </c>
      <c r="N3514" s="0" t="n">
        <f aca="false">M3514-H3514</f>
        <v>3.9</v>
      </c>
      <c r="O3514" s="0" t="n">
        <f aca="false">IF(ABS(N3514-J3514)&lt;0.011,1,0)</f>
        <v>1</v>
      </c>
    </row>
    <row r="3515" customFormat="false" ht="15" hidden="false" customHeight="false" outlineLevel="0" collapsed="false">
      <c r="A3515" s="0" t="s">
        <v>15</v>
      </c>
      <c r="B3515" s="0" t="s">
        <v>454</v>
      </c>
      <c r="C3515" s="0" t="n">
        <v>27</v>
      </c>
      <c r="D3515" s="0" t="n">
        <v>53601</v>
      </c>
      <c r="E3515" s="0" t="s">
        <v>106</v>
      </c>
      <c r="F3515" s="0" t="n">
        <v>4.7</v>
      </c>
      <c r="G3515" s="0" t="n">
        <v>0.25</v>
      </c>
      <c r="H3515" s="0" t="n">
        <v>1.18</v>
      </c>
      <c r="I3515" s="0" t="n">
        <v>4.7</v>
      </c>
      <c r="J3515" s="0" t="n">
        <v>3.52</v>
      </c>
      <c r="K3515" s="0" t="s">
        <v>18</v>
      </c>
      <c r="L3515" s="0" t="s">
        <v>455</v>
      </c>
      <c r="M3515" s="0" t="n">
        <f aca="false">CEILING(G3515,1)*F3515</f>
        <v>4.7</v>
      </c>
      <c r="N3515" s="0" t="n">
        <f aca="false">M3515-H3515</f>
        <v>3.52</v>
      </c>
      <c r="O3515" s="0" t="n">
        <f aca="false">IF(ABS(N3515-J3515)&lt;0.011,1,0)</f>
        <v>1</v>
      </c>
    </row>
    <row r="3516" customFormat="false" ht="15" hidden="false" customHeight="false" outlineLevel="0" collapsed="false">
      <c r="A3516" s="0" t="s">
        <v>15</v>
      </c>
      <c r="B3516" s="0" t="s">
        <v>454</v>
      </c>
      <c r="C3516" s="0" t="n">
        <v>27</v>
      </c>
      <c r="D3516" s="0" t="n">
        <v>53601</v>
      </c>
      <c r="E3516" s="0" t="s">
        <v>40</v>
      </c>
      <c r="F3516" s="0" t="n">
        <v>4.7</v>
      </c>
      <c r="G3516" s="0" t="n">
        <v>0.25</v>
      </c>
      <c r="H3516" s="0" t="n">
        <v>1.18</v>
      </c>
      <c r="I3516" s="0" t="n">
        <v>4.7</v>
      </c>
      <c r="J3516" s="0" t="n">
        <v>3.52</v>
      </c>
      <c r="K3516" s="0" t="s">
        <v>18</v>
      </c>
      <c r="L3516" s="0" t="s">
        <v>455</v>
      </c>
      <c r="M3516" s="0" t="n">
        <f aca="false">CEILING(G3516,1)*F3516</f>
        <v>4.7</v>
      </c>
      <c r="N3516" s="0" t="n">
        <f aca="false">M3516-H3516</f>
        <v>3.52</v>
      </c>
      <c r="O3516" s="0" t="n">
        <f aca="false">IF(ABS(N3516-J3516)&lt;0.011,1,0)</f>
        <v>1</v>
      </c>
    </row>
    <row r="3517" customFormat="false" ht="15" hidden="false" customHeight="false" outlineLevel="0" collapsed="false">
      <c r="A3517" s="0" t="s">
        <v>15</v>
      </c>
      <c r="B3517" s="0" t="s">
        <v>454</v>
      </c>
      <c r="C3517" s="0" t="n">
        <v>27</v>
      </c>
      <c r="D3517" s="0" t="n">
        <v>53601</v>
      </c>
      <c r="E3517" s="0" t="s">
        <v>155</v>
      </c>
      <c r="F3517" s="0" t="n">
        <v>2.9</v>
      </c>
      <c r="G3517" s="0" t="n">
        <v>0.25</v>
      </c>
      <c r="H3517" s="0" t="n">
        <v>0.73</v>
      </c>
      <c r="I3517" s="0" t="n">
        <v>2.9</v>
      </c>
      <c r="J3517" s="0" t="n">
        <v>2.17</v>
      </c>
      <c r="K3517" s="0" t="s">
        <v>18</v>
      </c>
      <c r="L3517" s="0" t="s">
        <v>455</v>
      </c>
      <c r="M3517" s="0" t="n">
        <f aca="false">CEILING(G3517,1)*F3517</f>
        <v>2.9</v>
      </c>
      <c r="N3517" s="0" t="n">
        <f aca="false">M3517-H3517</f>
        <v>2.17</v>
      </c>
      <c r="O3517" s="0" t="n">
        <f aca="false">IF(ABS(N3517-J3517)&lt;0.011,1,0)</f>
        <v>1</v>
      </c>
    </row>
    <row r="3518" customFormat="false" ht="15" hidden="false" customHeight="false" outlineLevel="0" collapsed="false">
      <c r="A3518" s="0" t="s">
        <v>15</v>
      </c>
      <c r="B3518" s="0" t="s">
        <v>454</v>
      </c>
      <c r="C3518" s="0" t="n">
        <v>27</v>
      </c>
      <c r="D3518" s="0" t="n">
        <v>53601</v>
      </c>
      <c r="E3518" s="0" t="s">
        <v>61</v>
      </c>
      <c r="F3518" s="0" t="n">
        <v>2</v>
      </c>
      <c r="G3518" s="0" t="n">
        <v>0.25</v>
      </c>
      <c r="H3518" s="0" t="n">
        <v>0.5</v>
      </c>
      <c r="I3518" s="0" t="n">
        <v>2</v>
      </c>
      <c r="J3518" s="0" t="n">
        <v>1.5</v>
      </c>
      <c r="K3518" s="0" t="s">
        <v>18</v>
      </c>
      <c r="L3518" s="0" t="s">
        <v>455</v>
      </c>
      <c r="M3518" s="0" t="n">
        <f aca="false">CEILING(G3518,1)*F3518</f>
        <v>2</v>
      </c>
      <c r="N3518" s="0" t="n">
        <f aca="false">M3518-H3518</f>
        <v>1.5</v>
      </c>
      <c r="O3518" s="0" t="n">
        <f aca="false">IF(ABS(N3518-J3518)&lt;0.011,1,0)</f>
        <v>1</v>
      </c>
    </row>
    <row r="3519" customFormat="false" ht="15" hidden="false" customHeight="false" outlineLevel="0" collapsed="false">
      <c r="A3519" s="0" t="s">
        <v>15</v>
      </c>
      <c r="B3519" s="0" t="s">
        <v>454</v>
      </c>
      <c r="C3519" s="0" t="n">
        <v>27</v>
      </c>
      <c r="D3519" s="0" t="n">
        <v>53601</v>
      </c>
      <c r="E3519" s="0" t="s">
        <v>206</v>
      </c>
      <c r="F3519" s="0" t="n">
        <v>1.2</v>
      </c>
      <c r="G3519" s="0" t="n">
        <v>0.25</v>
      </c>
      <c r="H3519" s="0" t="n">
        <v>0.3</v>
      </c>
      <c r="I3519" s="0" t="n">
        <v>1.2</v>
      </c>
      <c r="J3519" s="0" t="n">
        <v>0.9</v>
      </c>
      <c r="K3519" s="0" t="s">
        <v>18</v>
      </c>
      <c r="L3519" s="0" t="s">
        <v>455</v>
      </c>
      <c r="M3519" s="0" t="n">
        <f aca="false">CEILING(G3519,1)*F3519</f>
        <v>1.2</v>
      </c>
      <c r="N3519" s="0" t="n">
        <f aca="false">M3519-H3519</f>
        <v>0.9</v>
      </c>
      <c r="O3519" s="0" t="n">
        <f aca="false">IF(ABS(N3519-J3519)&lt;0.011,1,0)</f>
        <v>1</v>
      </c>
    </row>
    <row r="3520" customFormat="false" ht="15" hidden="false" customHeight="false" outlineLevel="0" collapsed="false">
      <c r="A3520" s="0" t="s">
        <v>15</v>
      </c>
      <c r="B3520" s="0" t="s">
        <v>454</v>
      </c>
      <c r="C3520" s="0" t="n">
        <v>27</v>
      </c>
      <c r="D3520" s="0" t="n">
        <v>53601</v>
      </c>
      <c r="E3520" s="0" t="s">
        <v>407</v>
      </c>
      <c r="F3520" s="0" t="n">
        <v>25</v>
      </c>
      <c r="G3520" s="0" t="n">
        <v>0.75</v>
      </c>
      <c r="H3520" s="0" t="n">
        <v>18.75</v>
      </c>
      <c r="I3520" s="0" t="n">
        <v>25</v>
      </c>
      <c r="J3520" s="0" t="n">
        <v>6.25</v>
      </c>
      <c r="K3520" s="0" t="s">
        <v>18</v>
      </c>
      <c r="L3520" s="0" t="s">
        <v>455</v>
      </c>
      <c r="M3520" s="0" t="n">
        <f aca="false">CEILING(G3520,1)*F3520</f>
        <v>25</v>
      </c>
      <c r="N3520" s="0" t="n">
        <f aca="false">M3520-H3520</f>
        <v>6.25</v>
      </c>
      <c r="O3520" s="0" t="n">
        <f aca="false">IF(ABS(N3520-J3520)&lt;0.011,1,0)</f>
        <v>1</v>
      </c>
    </row>
    <row r="3521" customFormat="false" ht="15" hidden="false" customHeight="false" outlineLevel="0" collapsed="false">
      <c r="A3521" s="0" t="s">
        <v>15</v>
      </c>
      <c r="B3521" s="0" t="s">
        <v>454</v>
      </c>
      <c r="C3521" s="0" t="n">
        <v>27</v>
      </c>
      <c r="D3521" s="0" t="n">
        <v>53601</v>
      </c>
      <c r="E3521" s="0" t="s">
        <v>126</v>
      </c>
      <c r="F3521" s="0" t="n">
        <v>18.6</v>
      </c>
      <c r="G3521" s="0" t="n">
        <v>0.25</v>
      </c>
      <c r="H3521" s="0" t="n">
        <v>4.65</v>
      </c>
      <c r="I3521" s="0" t="n">
        <v>18.6</v>
      </c>
      <c r="J3521" s="0" t="n">
        <v>13.95</v>
      </c>
      <c r="K3521" s="0" t="s">
        <v>18</v>
      </c>
      <c r="L3521" s="0" t="s">
        <v>455</v>
      </c>
      <c r="M3521" s="0" t="n">
        <f aca="false">CEILING(G3521,1)*F3521</f>
        <v>18.6</v>
      </c>
      <c r="N3521" s="0" t="n">
        <f aca="false">M3521-H3521</f>
        <v>13.95</v>
      </c>
      <c r="O3521" s="0" t="n">
        <f aca="false">IF(ABS(N3521-J3521)&lt;0.011,1,0)</f>
        <v>1</v>
      </c>
    </row>
    <row r="3522" customFormat="false" ht="15" hidden="false" customHeight="false" outlineLevel="0" collapsed="false">
      <c r="A3522" s="0" t="s">
        <v>15</v>
      </c>
      <c r="B3522" s="0" t="s">
        <v>454</v>
      </c>
      <c r="C3522" s="0" t="n">
        <v>27</v>
      </c>
      <c r="D3522" s="0" t="n">
        <v>53601</v>
      </c>
      <c r="E3522" s="0" t="s">
        <v>92</v>
      </c>
      <c r="F3522" s="0" t="n">
        <v>4.2</v>
      </c>
      <c r="G3522" s="0" t="n">
        <v>0.5</v>
      </c>
      <c r="H3522" s="0" t="n">
        <v>2.1</v>
      </c>
      <c r="I3522" s="0" t="n">
        <v>4.2</v>
      </c>
      <c r="J3522" s="0" t="n">
        <v>2.1</v>
      </c>
      <c r="K3522" s="0" t="s">
        <v>18</v>
      </c>
      <c r="L3522" s="0" t="s">
        <v>455</v>
      </c>
      <c r="M3522" s="0" t="n">
        <f aca="false">CEILING(G3522,1)*F3522</f>
        <v>4.2</v>
      </c>
      <c r="N3522" s="0" t="n">
        <f aca="false">M3522-H3522</f>
        <v>2.1</v>
      </c>
      <c r="O3522" s="0" t="n">
        <f aca="false">IF(ABS(N3522-J3522)&lt;0.011,1,0)</f>
        <v>1</v>
      </c>
    </row>
    <row r="3523" customFormat="false" ht="15" hidden="false" customHeight="false" outlineLevel="0" collapsed="false">
      <c r="A3523" s="0" t="s">
        <v>15</v>
      </c>
      <c r="B3523" s="0" t="s">
        <v>454</v>
      </c>
      <c r="C3523" s="0" t="n">
        <v>27</v>
      </c>
      <c r="D3523" s="0" t="n">
        <v>53601</v>
      </c>
      <c r="E3523" s="0" t="s">
        <v>43</v>
      </c>
      <c r="F3523" s="0" t="n">
        <v>7.8</v>
      </c>
      <c r="G3523" s="0" t="n">
        <v>0.25</v>
      </c>
      <c r="H3523" s="0" t="n">
        <v>1.95</v>
      </c>
      <c r="I3523" s="0" t="n">
        <v>7.8</v>
      </c>
      <c r="J3523" s="0" t="n">
        <v>5.85</v>
      </c>
      <c r="K3523" s="0" t="s">
        <v>18</v>
      </c>
      <c r="L3523" s="0" t="s">
        <v>455</v>
      </c>
      <c r="M3523" s="0" t="n">
        <f aca="false">CEILING(G3523,1)*F3523</f>
        <v>7.8</v>
      </c>
      <c r="N3523" s="0" t="n">
        <f aca="false">M3523-H3523</f>
        <v>5.85</v>
      </c>
      <c r="O3523" s="0" t="n">
        <f aca="false">IF(ABS(N3523-J3523)&lt;0.011,1,0)</f>
        <v>1</v>
      </c>
    </row>
    <row r="3524" customFormat="false" ht="15" hidden="false" customHeight="false" outlineLevel="0" collapsed="false">
      <c r="A3524" s="0" t="s">
        <v>15</v>
      </c>
      <c r="B3524" s="0" t="s">
        <v>454</v>
      </c>
      <c r="C3524" s="0" t="n">
        <v>28</v>
      </c>
      <c r="D3524" s="0" t="n">
        <v>53602</v>
      </c>
      <c r="E3524" s="0" t="s">
        <v>161</v>
      </c>
      <c r="F3524" s="0" t="n">
        <v>5.2</v>
      </c>
      <c r="G3524" s="0" t="n">
        <v>0.25</v>
      </c>
      <c r="H3524" s="0" t="n">
        <v>1.3</v>
      </c>
      <c r="I3524" s="0" t="n">
        <v>5.2</v>
      </c>
      <c r="J3524" s="0" t="n">
        <v>3.9</v>
      </c>
      <c r="K3524" s="0" t="s">
        <v>18</v>
      </c>
      <c r="L3524" s="0" t="s">
        <v>455</v>
      </c>
      <c r="M3524" s="0" t="n">
        <f aca="false">CEILING(G3524,1)*F3524</f>
        <v>5.2</v>
      </c>
      <c r="N3524" s="0" t="n">
        <f aca="false">M3524-H3524</f>
        <v>3.9</v>
      </c>
      <c r="O3524" s="0" t="n">
        <f aca="false">IF(ABS(N3524-J3524)&lt;0.011,1,0)</f>
        <v>1</v>
      </c>
    </row>
    <row r="3525" customFormat="false" ht="15" hidden="false" customHeight="false" outlineLevel="0" collapsed="false">
      <c r="A3525" s="0" t="s">
        <v>15</v>
      </c>
      <c r="B3525" s="0" t="s">
        <v>454</v>
      </c>
      <c r="C3525" s="0" t="n">
        <v>28</v>
      </c>
      <c r="D3525" s="0" t="n">
        <v>53602</v>
      </c>
      <c r="E3525" s="0" t="s">
        <v>106</v>
      </c>
      <c r="F3525" s="0" t="n">
        <v>4.7</v>
      </c>
      <c r="G3525" s="0" t="n">
        <v>0.25</v>
      </c>
      <c r="H3525" s="0" t="n">
        <v>1.18</v>
      </c>
      <c r="I3525" s="0" t="n">
        <v>4.7</v>
      </c>
      <c r="J3525" s="0" t="n">
        <v>3.52</v>
      </c>
      <c r="K3525" s="0" t="s">
        <v>18</v>
      </c>
      <c r="L3525" s="0" t="s">
        <v>455</v>
      </c>
      <c r="M3525" s="0" t="n">
        <f aca="false">CEILING(G3525,1)*F3525</f>
        <v>4.7</v>
      </c>
      <c r="N3525" s="0" t="n">
        <f aca="false">M3525-H3525</f>
        <v>3.52</v>
      </c>
      <c r="O3525" s="0" t="n">
        <f aca="false">IF(ABS(N3525-J3525)&lt;0.011,1,0)</f>
        <v>1</v>
      </c>
    </row>
    <row r="3526" customFormat="false" ht="15" hidden="false" customHeight="false" outlineLevel="0" collapsed="false">
      <c r="A3526" s="0" t="s">
        <v>15</v>
      </c>
      <c r="B3526" s="0" t="s">
        <v>454</v>
      </c>
      <c r="C3526" s="0" t="n">
        <v>28</v>
      </c>
      <c r="D3526" s="0" t="n">
        <v>53602</v>
      </c>
      <c r="E3526" s="0" t="s">
        <v>40</v>
      </c>
      <c r="F3526" s="0" t="n">
        <v>4.7</v>
      </c>
      <c r="G3526" s="0" t="n">
        <v>0.25</v>
      </c>
      <c r="H3526" s="0" t="n">
        <v>1.18</v>
      </c>
      <c r="I3526" s="0" t="n">
        <v>4.7</v>
      </c>
      <c r="J3526" s="0" t="n">
        <v>3.52</v>
      </c>
      <c r="K3526" s="0" t="s">
        <v>18</v>
      </c>
      <c r="L3526" s="0" t="s">
        <v>455</v>
      </c>
      <c r="M3526" s="0" t="n">
        <f aca="false">CEILING(G3526,1)*F3526</f>
        <v>4.7</v>
      </c>
      <c r="N3526" s="0" t="n">
        <f aca="false">M3526-H3526</f>
        <v>3.52</v>
      </c>
      <c r="O3526" s="0" t="n">
        <f aca="false">IF(ABS(N3526-J3526)&lt;0.011,1,0)</f>
        <v>1</v>
      </c>
    </row>
    <row r="3527" customFormat="false" ht="15" hidden="false" customHeight="false" outlineLevel="0" collapsed="false">
      <c r="A3527" s="0" t="s">
        <v>15</v>
      </c>
      <c r="B3527" s="0" t="s">
        <v>454</v>
      </c>
      <c r="C3527" s="0" t="n">
        <v>28</v>
      </c>
      <c r="D3527" s="0" t="n">
        <v>53602</v>
      </c>
      <c r="E3527" s="0" t="s">
        <v>155</v>
      </c>
      <c r="F3527" s="0" t="n">
        <v>2.9</v>
      </c>
      <c r="G3527" s="0" t="n">
        <v>0.25</v>
      </c>
      <c r="H3527" s="0" t="n">
        <v>0.73</v>
      </c>
      <c r="I3527" s="0" t="n">
        <v>2.9</v>
      </c>
      <c r="J3527" s="0" t="n">
        <v>2.17</v>
      </c>
      <c r="K3527" s="0" t="s">
        <v>18</v>
      </c>
      <c r="L3527" s="0" t="s">
        <v>455</v>
      </c>
      <c r="M3527" s="0" t="n">
        <f aca="false">CEILING(G3527,1)*F3527</f>
        <v>2.9</v>
      </c>
      <c r="N3527" s="0" t="n">
        <f aca="false">M3527-H3527</f>
        <v>2.17</v>
      </c>
      <c r="O3527" s="0" t="n">
        <f aca="false">IF(ABS(N3527-J3527)&lt;0.011,1,0)</f>
        <v>1</v>
      </c>
    </row>
    <row r="3528" customFormat="false" ht="15" hidden="false" customHeight="false" outlineLevel="0" collapsed="false">
      <c r="A3528" s="0" t="s">
        <v>15</v>
      </c>
      <c r="B3528" s="0" t="s">
        <v>454</v>
      </c>
      <c r="C3528" s="0" t="n">
        <v>28</v>
      </c>
      <c r="D3528" s="0" t="n">
        <v>53602</v>
      </c>
      <c r="E3528" s="0" t="s">
        <v>61</v>
      </c>
      <c r="F3528" s="0" t="n">
        <v>2</v>
      </c>
      <c r="G3528" s="0" t="n">
        <v>0.25</v>
      </c>
      <c r="H3528" s="0" t="n">
        <v>0.5</v>
      </c>
      <c r="I3528" s="0" t="n">
        <v>2</v>
      </c>
      <c r="J3528" s="0" t="n">
        <v>1.5</v>
      </c>
      <c r="K3528" s="0" t="s">
        <v>18</v>
      </c>
      <c r="L3528" s="0" t="s">
        <v>455</v>
      </c>
      <c r="M3528" s="0" t="n">
        <f aca="false">CEILING(G3528,1)*F3528</f>
        <v>2</v>
      </c>
      <c r="N3528" s="0" t="n">
        <f aca="false">M3528-H3528</f>
        <v>1.5</v>
      </c>
      <c r="O3528" s="0" t="n">
        <f aca="false">IF(ABS(N3528-J3528)&lt;0.011,1,0)</f>
        <v>1</v>
      </c>
    </row>
    <row r="3529" customFormat="false" ht="15" hidden="false" customHeight="false" outlineLevel="0" collapsed="false">
      <c r="A3529" s="0" t="s">
        <v>15</v>
      </c>
      <c r="B3529" s="0" t="s">
        <v>454</v>
      </c>
      <c r="C3529" s="0" t="n">
        <v>28</v>
      </c>
      <c r="D3529" s="0" t="n">
        <v>53602</v>
      </c>
      <c r="E3529" s="0" t="s">
        <v>206</v>
      </c>
      <c r="F3529" s="0" t="n">
        <v>1.2</v>
      </c>
      <c r="G3529" s="0" t="n">
        <v>0.25</v>
      </c>
      <c r="H3529" s="0" t="n">
        <v>0.3</v>
      </c>
      <c r="I3529" s="0" t="n">
        <v>1.2</v>
      </c>
      <c r="J3529" s="0" t="n">
        <v>0.9</v>
      </c>
      <c r="K3529" s="0" t="s">
        <v>18</v>
      </c>
      <c r="L3529" s="0" t="s">
        <v>455</v>
      </c>
      <c r="M3529" s="0" t="n">
        <f aca="false">CEILING(G3529,1)*F3529</f>
        <v>1.2</v>
      </c>
      <c r="N3529" s="0" t="n">
        <f aca="false">M3529-H3529</f>
        <v>0.9</v>
      </c>
      <c r="O3529" s="0" t="n">
        <f aca="false">IF(ABS(N3529-J3529)&lt;0.011,1,0)</f>
        <v>1</v>
      </c>
    </row>
    <row r="3530" customFormat="false" ht="15" hidden="false" customHeight="false" outlineLevel="0" collapsed="false">
      <c r="A3530" s="0" t="s">
        <v>15</v>
      </c>
      <c r="B3530" s="0" t="s">
        <v>454</v>
      </c>
      <c r="C3530" s="0" t="n">
        <v>28</v>
      </c>
      <c r="D3530" s="0" t="n">
        <v>53602</v>
      </c>
      <c r="E3530" s="0" t="s">
        <v>407</v>
      </c>
      <c r="F3530" s="0" t="n">
        <v>25</v>
      </c>
      <c r="G3530" s="0" t="n">
        <v>0.75</v>
      </c>
      <c r="H3530" s="0" t="n">
        <v>18.75</v>
      </c>
      <c r="I3530" s="0" t="n">
        <v>25</v>
      </c>
      <c r="J3530" s="0" t="n">
        <v>6.25</v>
      </c>
      <c r="K3530" s="0" t="s">
        <v>18</v>
      </c>
      <c r="L3530" s="0" t="s">
        <v>455</v>
      </c>
      <c r="M3530" s="0" t="n">
        <f aca="false">CEILING(G3530,1)*F3530</f>
        <v>25</v>
      </c>
      <c r="N3530" s="0" t="n">
        <f aca="false">M3530-H3530</f>
        <v>6.25</v>
      </c>
      <c r="O3530" s="0" t="n">
        <f aca="false">IF(ABS(N3530-J3530)&lt;0.011,1,0)</f>
        <v>1</v>
      </c>
    </row>
    <row r="3531" customFormat="false" ht="15" hidden="false" customHeight="false" outlineLevel="0" collapsed="false">
      <c r="A3531" s="0" t="s">
        <v>15</v>
      </c>
      <c r="B3531" s="0" t="s">
        <v>454</v>
      </c>
      <c r="C3531" s="0" t="n">
        <v>28</v>
      </c>
      <c r="D3531" s="0" t="n">
        <v>53602</v>
      </c>
      <c r="E3531" s="0" t="s">
        <v>126</v>
      </c>
      <c r="F3531" s="0" t="n">
        <v>18.6</v>
      </c>
      <c r="G3531" s="0" t="n">
        <v>0.25</v>
      </c>
      <c r="H3531" s="0" t="n">
        <v>4.65</v>
      </c>
      <c r="I3531" s="0" t="n">
        <v>18.6</v>
      </c>
      <c r="J3531" s="0" t="n">
        <v>13.95</v>
      </c>
      <c r="K3531" s="0" t="s">
        <v>18</v>
      </c>
      <c r="L3531" s="0" t="s">
        <v>455</v>
      </c>
      <c r="M3531" s="0" t="n">
        <f aca="false">CEILING(G3531,1)*F3531</f>
        <v>18.6</v>
      </c>
      <c r="N3531" s="0" t="n">
        <f aca="false">M3531-H3531</f>
        <v>13.95</v>
      </c>
      <c r="O3531" s="0" t="n">
        <f aca="false">IF(ABS(N3531-J3531)&lt;0.011,1,0)</f>
        <v>1</v>
      </c>
    </row>
    <row r="3532" customFormat="false" ht="15" hidden="false" customHeight="false" outlineLevel="0" collapsed="false">
      <c r="A3532" s="0" t="s">
        <v>15</v>
      </c>
      <c r="B3532" s="0" t="s">
        <v>454</v>
      </c>
      <c r="C3532" s="0" t="n">
        <v>28</v>
      </c>
      <c r="D3532" s="0" t="n">
        <v>53602</v>
      </c>
      <c r="E3532" s="0" t="s">
        <v>92</v>
      </c>
      <c r="F3532" s="0" t="n">
        <v>4.2</v>
      </c>
      <c r="G3532" s="0" t="n">
        <v>0.5</v>
      </c>
      <c r="H3532" s="0" t="n">
        <v>2.1</v>
      </c>
      <c r="I3532" s="0" t="n">
        <v>4.2</v>
      </c>
      <c r="J3532" s="0" t="n">
        <v>2.1</v>
      </c>
      <c r="K3532" s="0" t="s">
        <v>18</v>
      </c>
      <c r="L3532" s="0" t="s">
        <v>455</v>
      </c>
      <c r="M3532" s="0" t="n">
        <f aca="false">CEILING(G3532,1)*F3532</f>
        <v>4.2</v>
      </c>
      <c r="N3532" s="0" t="n">
        <f aca="false">M3532-H3532</f>
        <v>2.1</v>
      </c>
      <c r="O3532" s="0" t="n">
        <f aca="false">IF(ABS(N3532-J3532)&lt;0.011,1,0)</f>
        <v>1</v>
      </c>
    </row>
    <row r="3533" customFormat="false" ht="15" hidden="false" customHeight="false" outlineLevel="0" collapsed="false">
      <c r="A3533" s="0" t="s">
        <v>15</v>
      </c>
      <c r="B3533" s="0" t="s">
        <v>454</v>
      </c>
      <c r="C3533" s="0" t="n">
        <v>28</v>
      </c>
      <c r="D3533" s="0" t="n">
        <v>53602</v>
      </c>
      <c r="E3533" s="0" t="s">
        <v>43</v>
      </c>
      <c r="F3533" s="0" t="n">
        <v>7.8</v>
      </c>
      <c r="G3533" s="0" t="n">
        <v>0.25</v>
      </c>
      <c r="H3533" s="0" t="n">
        <v>1.95</v>
      </c>
      <c r="I3533" s="0" t="n">
        <v>7.8</v>
      </c>
      <c r="J3533" s="0" t="n">
        <v>5.85</v>
      </c>
      <c r="K3533" s="0" t="s">
        <v>18</v>
      </c>
      <c r="L3533" s="0" t="s">
        <v>455</v>
      </c>
      <c r="M3533" s="0" t="n">
        <f aca="false">CEILING(G3533,1)*F3533</f>
        <v>7.8</v>
      </c>
      <c r="N3533" s="0" t="n">
        <f aca="false">M3533-H3533</f>
        <v>5.85</v>
      </c>
      <c r="O3533" s="0" t="n">
        <f aca="false">IF(ABS(N3533-J3533)&lt;0.011,1,0)</f>
        <v>1</v>
      </c>
    </row>
    <row r="3534" customFormat="false" ht="15" hidden="false" customHeight="false" outlineLevel="0" collapsed="false">
      <c r="A3534" s="0" t="s">
        <v>15</v>
      </c>
      <c r="B3534" s="0" t="s">
        <v>454</v>
      </c>
      <c r="C3534" s="0" t="n">
        <v>29</v>
      </c>
      <c r="D3534" s="0" t="n">
        <v>53603</v>
      </c>
      <c r="E3534" s="0" t="s">
        <v>161</v>
      </c>
      <c r="F3534" s="0" t="n">
        <v>5.2</v>
      </c>
      <c r="G3534" s="0" t="n">
        <v>0.25</v>
      </c>
      <c r="H3534" s="0" t="n">
        <v>1.3</v>
      </c>
      <c r="I3534" s="0" t="n">
        <v>5.2</v>
      </c>
      <c r="J3534" s="0" t="n">
        <v>3.9</v>
      </c>
      <c r="K3534" s="0" t="s">
        <v>18</v>
      </c>
      <c r="L3534" s="0" t="s">
        <v>455</v>
      </c>
      <c r="M3534" s="0" t="n">
        <f aca="false">CEILING(G3534,1)*F3534</f>
        <v>5.2</v>
      </c>
      <c r="N3534" s="0" t="n">
        <f aca="false">M3534-H3534</f>
        <v>3.9</v>
      </c>
      <c r="O3534" s="0" t="n">
        <f aca="false">IF(ABS(N3534-J3534)&lt;0.011,1,0)</f>
        <v>1</v>
      </c>
    </row>
    <row r="3535" customFormat="false" ht="15" hidden="false" customHeight="false" outlineLevel="0" collapsed="false">
      <c r="A3535" s="0" t="s">
        <v>15</v>
      </c>
      <c r="B3535" s="0" t="s">
        <v>454</v>
      </c>
      <c r="C3535" s="0" t="n">
        <v>29</v>
      </c>
      <c r="D3535" s="0" t="n">
        <v>53603</v>
      </c>
      <c r="E3535" s="0" t="s">
        <v>106</v>
      </c>
      <c r="F3535" s="0" t="n">
        <v>4.7</v>
      </c>
      <c r="G3535" s="0" t="n">
        <v>0.25</v>
      </c>
      <c r="H3535" s="0" t="n">
        <v>1.18</v>
      </c>
      <c r="I3535" s="0" t="n">
        <v>4.7</v>
      </c>
      <c r="J3535" s="0" t="n">
        <v>3.52</v>
      </c>
      <c r="K3535" s="0" t="s">
        <v>18</v>
      </c>
      <c r="L3535" s="0" t="s">
        <v>455</v>
      </c>
      <c r="M3535" s="0" t="n">
        <f aca="false">CEILING(G3535,1)*F3535</f>
        <v>4.7</v>
      </c>
      <c r="N3535" s="0" t="n">
        <f aca="false">M3535-H3535</f>
        <v>3.52</v>
      </c>
      <c r="O3535" s="0" t="n">
        <f aca="false">IF(ABS(N3535-J3535)&lt;0.011,1,0)</f>
        <v>1</v>
      </c>
    </row>
    <row r="3536" customFormat="false" ht="15" hidden="false" customHeight="false" outlineLevel="0" collapsed="false">
      <c r="A3536" s="0" t="s">
        <v>15</v>
      </c>
      <c r="B3536" s="0" t="s">
        <v>454</v>
      </c>
      <c r="C3536" s="0" t="n">
        <v>29</v>
      </c>
      <c r="D3536" s="0" t="n">
        <v>53603</v>
      </c>
      <c r="E3536" s="0" t="s">
        <v>40</v>
      </c>
      <c r="F3536" s="0" t="n">
        <v>4.7</v>
      </c>
      <c r="G3536" s="0" t="n">
        <v>0.25</v>
      </c>
      <c r="H3536" s="0" t="n">
        <v>1.18</v>
      </c>
      <c r="I3536" s="0" t="n">
        <v>4.7</v>
      </c>
      <c r="J3536" s="0" t="n">
        <v>3.52</v>
      </c>
      <c r="K3536" s="0" t="s">
        <v>18</v>
      </c>
      <c r="L3536" s="0" t="s">
        <v>455</v>
      </c>
      <c r="M3536" s="0" t="n">
        <f aca="false">CEILING(G3536,1)*F3536</f>
        <v>4.7</v>
      </c>
      <c r="N3536" s="0" t="n">
        <f aca="false">M3536-H3536</f>
        <v>3.52</v>
      </c>
      <c r="O3536" s="0" t="n">
        <f aca="false">IF(ABS(N3536-J3536)&lt;0.011,1,0)</f>
        <v>1</v>
      </c>
    </row>
    <row r="3537" customFormat="false" ht="15" hidden="false" customHeight="false" outlineLevel="0" collapsed="false">
      <c r="A3537" s="0" t="s">
        <v>15</v>
      </c>
      <c r="B3537" s="0" t="s">
        <v>454</v>
      </c>
      <c r="C3537" s="0" t="n">
        <v>29</v>
      </c>
      <c r="D3537" s="0" t="n">
        <v>53603</v>
      </c>
      <c r="E3537" s="0" t="s">
        <v>155</v>
      </c>
      <c r="F3537" s="0" t="n">
        <v>2.9</v>
      </c>
      <c r="G3537" s="0" t="n">
        <v>0.25</v>
      </c>
      <c r="H3537" s="0" t="n">
        <v>0.73</v>
      </c>
      <c r="I3537" s="0" t="n">
        <v>2.9</v>
      </c>
      <c r="J3537" s="0" t="n">
        <v>2.17</v>
      </c>
      <c r="K3537" s="0" t="s">
        <v>18</v>
      </c>
      <c r="L3537" s="0" t="s">
        <v>455</v>
      </c>
      <c r="M3537" s="0" t="n">
        <f aca="false">CEILING(G3537,1)*F3537</f>
        <v>2.9</v>
      </c>
      <c r="N3537" s="0" t="n">
        <f aca="false">M3537-H3537</f>
        <v>2.17</v>
      </c>
      <c r="O3537" s="0" t="n">
        <f aca="false">IF(ABS(N3537-J3537)&lt;0.011,1,0)</f>
        <v>1</v>
      </c>
    </row>
    <row r="3538" customFormat="false" ht="15" hidden="false" customHeight="false" outlineLevel="0" collapsed="false">
      <c r="A3538" s="0" t="s">
        <v>15</v>
      </c>
      <c r="B3538" s="0" t="s">
        <v>454</v>
      </c>
      <c r="C3538" s="0" t="n">
        <v>29</v>
      </c>
      <c r="D3538" s="0" t="n">
        <v>53603</v>
      </c>
      <c r="E3538" s="0" t="s">
        <v>61</v>
      </c>
      <c r="F3538" s="0" t="n">
        <v>2</v>
      </c>
      <c r="G3538" s="0" t="n">
        <v>0.25</v>
      </c>
      <c r="H3538" s="0" t="n">
        <v>0.5</v>
      </c>
      <c r="I3538" s="0" t="n">
        <v>2</v>
      </c>
      <c r="J3538" s="0" t="n">
        <v>1.5</v>
      </c>
      <c r="K3538" s="0" t="s">
        <v>18</v>
      </c>
      <c r="L3538" s="0" t="s">
        <v>455</v>
      </c>
      <c r="M3538" s="0" t="n">
        <f aca="false">CEILING(G3538,1)*F3538</f>
        <v>2</v>
      </c>
      <c r="N3538" s="0" t="n">
        <f aca="false">M3538-H3538</f>
        <v>1.5</v>
      </c>
      <c r="O3538" s="0" t="n">
        <f aca="false">IF(ABS(N3538-J3538)&lt;0.011,1,0)</f>
        <v>1</v>
      </c>
    </row>
    <row r="3539" customFormat="false" ht="15" hidden="false" customHeight="false" outlineLevel="0" collapsed="false">
      <c r="A3539" s="0" t="s">
        <v>15</v>
      </c>
      <c r="B3539" s="0" t="s">
        <v>454</v>
      </c>
      <c r="C3539" s="0" t="n">
        <v>29</v>
      </c>
      <c r="D3539" s="0" t="n">
        <v>53603</v>
      </c>
      <c r="E3539" s="0" t="s">
        <v>206</v>
      </c>
      <c r="F3539" s="0" t="n">
        <v>1.2</v>
      </c>
      <c r="G3539" s="0" t="n">
        <v>0.25</v>
      </c>
      <c r="H3539" s="0" t="n">
        <v>0.3</v>
      </c>
      <c r="I3539" s="0" t="n">
        <v>1.2</v>
      </c>
      <c r="J3539" s="0" t="n">
        <v>0.9</v>
      </c>
      <c r="K3539" s="0" t="s">
        <v>18</v>
      </c>
      <c r="L3539" s="0" t="s">
        <v>455</v>
      </c>
      <c r="M3539" s="0" t="n">
        <f aca="false">CEILING(G3539,1)*F3539</f>
        <v>1.2</v>
      </c>
      <c r="N3539" s="0" t="n">
        <f aca="false">M3539-H3539</f>
        <v>0.9</v>
      </c>
      <c r="O3539" s="0" t="n">
        <f aca="false">IF(ABS(N3539-J3539)&lt;0.011,1,0)</f>
        <v>1</v>
      </c>
    </row>
    <row r="3540" customFormat="false" ht="15" hidden="false" customHeight="false" outlineLevel="0" collapsed="false">
      <c r="A3540" s="0" t="s">
        <v>15</v>
      </c>
      <c r="B3540" s="0" t="s">
        <v>454</v>
      </c>
      <c r="C3540" s="0" t="n">
        <v>29</v>
      </c>
      <c r="D3540" s="0" t="n">
        <v>53603</v>
      </c>
      <c r="E3540" s="0" t="s">
        <v>407</v>
      </c>
      <c r="F3540" s="0" t="n">
        <v>25</v>
      </c>
      <c r="G3540" s="0" t="n">
        <v>0.75</v>
      </c>
      <c r="H3540" s="0" t="n">
        <v>18.75</v>
      </c>
      <c r="I3540" s="0" t="n">
        <v>25</v>
      </c>
      <c r="J3540" s="0" t="n">
        <v>6.25</v>
      </c>
      <c r="K3540" s="0" t="s">
        <v>18</v>
      </c>
      <c r="L3540" s="0" t="s">
        <v>455</v>
      </c>
      <c r="M3540" s="0" t="n">
        <f aca="false">CEILING(G3540,1)*F3540</f>
        <v>25</v>
      </c>
      <c r="N3540" s="0" t="n">
        <f aca="false">M3540-H3540</f>
        <v>6.25</v>
      </c>
      <c r="O3540" s="0" t="n">
        <f aca="false">IF(ABS(N3540-J3540)&lt;0.011,1,0)</f>
        <v>1</v>
      </c>
    </row>
    <row r="3541" customFormat="false" ht="15" hidden="false" customHeight="false" outlineLevel="0" collapsed="false">
      <c r="A3541" s="0" t="s">
        <v>15</v>
      </c>
      <c r="B3541" s="0" t="s">
        <v>454</v>
      </c>
      <c r="C3541" s="0" t="n">
        <v>29</v>
      </c>
      <c r="D3541" s="0" t="n">
        <v>53603</v>
      </c>
      <c r="E3541" s="0" t="s">
        <v>126</v>
      </c>
      <c r="F3541" s="0" t="n">
        <v>18.6</v>
      </c>
      <c r="G3541" s="0" t="n">
        <v>0.25</v>
      </c>
      <c r="H3541" s="0" t="n">
        <v>4.65</v>
      </c>
      <c r="I3541" s="0" t="n">
        <v>18.6</v>
      </c>
      <c r="J3541" s="0" t="n">
        <v>13.95</v>
      </c>
      <c r="K3541" s="0" t="s">
        <v>18</v>
      </c>
      <c r="L3541" s="0" t="s">
        <v>455</v>
      </c>
      <c r="M3541" s="0" t="n">
        <f aca="false">CEILING(G3541,1)*F3541</f>
        <v>18.6</v>
      </c>
      <c r="N3541" s="0" t="n">
        <f aca="false">M3541-H3541</f>
        <v>13.95</v>
      </c>
      <c r="O3541" s="0" t="n">
        <f aca="false">IF(ABS(N3541-J3541)&lt;0.011,1,0)</f>
        <v>1</v>
      </c>
    </row>
    <row r="3542" customFormat="false" ht="15" hidden="false" customHeight="false" outlineLevel="0" collapsed="false">
      <c r="A3542" s="0" t="s">
        <v>15</v>
      </c>
      <c r="B3542" s="0" t="s">
        <v>454</v>
      </c>
      <c r="C3542" s="0" t="n">
        <v>29</v>
      </c>
      <c r="D3542" s="0" t="n">
        <v>53603</v>
      </c>
      <c r="E3542" s="0" t="s">
        <v>92</v>
      </c>
      <c r="F3542" s="0" t="n">
        <v>4.2</v>
      </c>
      <c r="G3542" s="0" t="n">
        <v>0.5</v>
      </c>
      <c r="H3542" s="0" t="n">
        <v>2.1</v>
      </c>
      <c r="I3542" s="0" t="n">
        <v>4.2</v>
      </c>
      <c r="J3542" s="0" t="n">
        <v>2.1</v>
      </c>
      <c r="K3542" s="0" t="s">
        <v>18</v>
      </c>
      <c r="L3542" s="0" t="s">
        <v>455</v>
      </c>
      <c r="M3542" s="0" t="n">
        <f aca="false">CEILING(G3542,1)*F3542</f>
        <v>4.2</v>
      </c>
      <c r="N3542" s="0" t="n">
        <f aca="false">M3542-H3542</f>
        <v>2.1</v>
      </c>
      <c r="O3542" s="0" t="n">
        <f aca="false">IF(ABS(N3542-J3542)&lt;0.011,1,0)</f>
        <v>1</v>
      </c>
    </row>
    <row r="3543" customFormat="false" ht="15" hidden="false" customHeight="false" outlineLevel="0" collapsed="false">
      <c r="A3543" s="0" t="s">
        <v>15</v>
      </c>
      <c r="B3543" s="0" t="s">
        <v>454</v>
      </c>
      <c r="C3543" s="0" t="n">
        <v>29</v>
      </c>
      <c r="D3543" s="0" t="n">
        <v>53603</v>
      </c>
      <c r="E3543" s="0" t="s">
        <v>43</v>
      </c>
      <c r="F3543" s="0" t="n">
        <v>7.8</v>
      </c>
      <c r="G3543" s="0" t="n">
        <v>0.25</v>
      </c>
      <c r="H3543" s="0" t="n">
        <v>1.95</v>
      </c>
      <c r="I3543" s="0" t="n">
        <v>7.8</v>
      </c>
      <c r="J3543" s="0" t="n">
        <v>5.85</v>
      </c>
      <c r="K3543" s="0" t="s">
        <v>18</v>
      </c>
      <c r="L3543" s="0" t="s">
        <v>455</v>
      </c>
      <c r="M3543" s="0" t="n">
        <f aca="false">CEILING(G3543,1)*F3543</f>
        <v>7.8</v>
      </c>
      <c r="N3543" s="0" t="n">
        <f aca="false">M3543-H3543</f>
        <v>5.85</v>
      </c>
      <c r="O3543" s="0" t="n">
        <f aca="false">IF(ABS(N3543-J3543)&lt;0.011,1,0)</f>
        <v>1</v>
      </c>
    </row>
    <row r="3544" customFormat="false" ht="15" hidden="false" customHeight="false" outlineLevel="0" collapsed="false">
      <c r="A3544" s="0" t="s">
        <v>15</v>
      </c>
      <c r="B3544" s="0" t="s">
        <v>454</v>
      </c>
      <c r="C3544" s="0" t="n">
        <v>30</v>
      </c>
      <c r="D3544" s="0" t="n">
        <v>53577</v>
      </c>
      <c r="E3544" s="0" t="s">
        <v>161</v>
      </c>
      <c r="F3544" s="0" t="n">
        <v>5.2</v>
      </c>
      <c r="G3544" s="0" t="n">
        <v>0.25</v>
      </c>
      <c r="H3544" s="0" t="n">
        <v>1.3</v>
      </c>
      <c r="I3544" s="0" t="n">
        <v>5.2</v>
      </c>
      <c r="J3544" s="0" t="n">
        <v>3.9</v>
      </c>
      <c r="K3544" s="0" t="s">
        <v>18</v>
      </c>
      <c r="L3544" s="0" t="s">
        <v>455</v>
      </c>
      <c r="M3544" s="0" t="n">
        <f aca="false">CEILING(G3544,1)*F3544</f>
        <v>5.2</v>
      </c>
      <c r="N3544" s="0" t="n">
        <f aca="false">M3544-H3544</f>
        <v>3.9</v>
      </c>
      <c r="O3544" s="0" t="n">
        <f aca="false">IF(ABS(N3544-J3544)&lt;0.011,1,0)</f>
        <v>1</v>
      </c>
    </row>
    <row r="3545" customFormat="false" ht="15" hidden="false" customHeight="false" outlineLevel="0" collapsed="false">
      <c r="A3545" s="0" t="s">
        <v>15</v>
      </c>
      <c r="B3545" s="0" t="s">
        <v>454</v>
      </c>
      <c r="C3545" s="0" t="n">
        <v>30</v>
      </c>
      <c r="D3545" s="0" t="n">
        <v>53577</v>
      </c>
      <c r="E3545" s="0" t="s">
        <v>106</v>
      </c>
      <c r="F3545" s="0" t="n">
        <v>4.7</v>
      </c>
      <c r="G3545" s="0" t="n">
        <v>0.25</v>
      </c>
      <c r="H3545" s="0" t="n">
        <v>1.18</v>
      </c>
      <c r="I3545" s="0" t="n">
        <v>4.7</v>
      </c>
      <c r="J3545" s="0" t="n">
        <v>3.52</v>
      </c>
      <c r="K3545" s="0" t="s">
        <v>18</v>
      </c>
      <c r="L3545" s="0" t="s">
        <v>455</v>
      </c>
      <c r="M3545" s="0" t="n">
        <f aca="false">CEILING(G3545,1)*F3545</f>
        <v>4.7</v>
      </c>
      <c r="N3545" s="0" t="n">
        <f aca="false">M3545-H3545</f>
        <v>3.52</v>
      </c>
      <c r="O3545" s="0" t="n">
        <f aca="false">IF(ABS(N3545-J3545)&lt;0.011,1,0)</f>
        <v>1</v>
      </c>
    </row>
    <row r="3546" customFormat="false" ht="15" hidden="false" customHeight="false" outlineLevel="0" collapsed="false">
      <c r="A3546" s="0" t="s">
        <v>15</v>
      </c>
      <c r="B3546" s="0" t="s">
        <v>454</v>
      </c>
      <c r="C3546" s="0" t="n">
        <v>30</v>
      </c>
      <c r="D3546" s="0" t="n">
        <v>53577</v>
      </c>
      <c r="E3546" s="0" t="s">
        <v>40</v>
      </c>
      <c r="F3546" s="0" t="n">
        <v>4.7</v>
      </c>
      <c r="G3546" s="0" t="n">
        <v>0.25</v>
      </c>
      <c r="H3546" s="0" t="n">
        <v>1.17</v>
      </c>
      <c r="I3546" s="0" t="n">
        <v>4.7</v>
      </c>
      <c r="J3546" s="0" t="n">
        <v>3.53</v>
      </c>
      <c r="K3546" s="0" t="s">
        <v>18</v>
      </c>
      <c r="L3546" s="0" t="s">
        <v>455</v>
      </c>
      <c r="M3546" s="0" t="n">
        <f aca="false">CEILING(G3546,1)*F3546</f>
        <v>4.7</v>
      </c>
      <c r="N3546" s="0" t="n">
        <f aca="false">M3546-H3546</f>
        <v>3.53</v>
      </c>
      <c r="O3546" s="0" t="n">
        <f aca="false">IF(ABS(N3546-J3546)&lt;0.011,1,0)</f>
        <v>1</v>
      </c>
    </row>
    <row r="3547" customFormat="false" ht="15" hidden="false" customHeight="false" outlineLevel="0" collapsed="false">
      <c r="A3547" s="0" t="s">
        <v>15</v>
      </c>
      <c r="B3547" s="0" t="s">
        <v>454</v>
      </c>
      <c r="C3547" s="0" t="n">
        <v>30</v>
      </c>
      <c r="D3547" s="0" t="n">
        <v>53577</v>
      </c>
      <c r="E3547" s="0" t="s">
        <v>155</v>
      </c>
      <c r="F3547" s="0" t="n">
        <v>2.9</v>
      </c>
      <c r="G3547" s="0" t="n">
        <v>0.25</v>
      </c>
      <c r="H3547" s="0" t="n">
        <v>0.73</v>
      </c>
      <c r="I3547" s="0" t="n">
        <v>2.9</v>
      </c>
      <c r="J3547" s="0" t="n">
        <v>2.17</v>
      </c>
      <c r="K3547" s="0" t="s">
        <v>18</v>
      </c>
      <c r="L3547" s="0" t="s">
        <v>455</v>
      </c>
      <c r="M3547" s="0" t="n">
        <f aca="false">CEILING(G3547,1)*F3547</f>
        <v>2.9</v>
      </c>
      <c r="N3547" s="0" t="n">
        <f aca="false">M3547-H3547</f>
        <v>2.17</v>
      </c>
      <c r="O3547" s="0" t="n">
        <f aca="false">IF(ABS(N3547-J3547)&lt;0.011,1,0)</f>
        <v>1</v>
      </c>
    </row>
    <row r="3548" customFormat="false" ht="15" hidden="false" customHeight="false" outlineLevel="0" collapsed="false">
      <c r="A3548" s="0" t="s">
        <v>15</v>
      </c>
      <c r="B3548" s="0" t="s">
        <v>454</v>
      </c>
      <c r="C3548" s="0" t="n">
        <v>30</v>
      </c>
      <c r="D3548" s="0" t="n">
        <v>53577</v>
      </c>
      <c r="E3548" s="0" t="s">
        <v>61</v>
      </c>
      <c r="F3548" s="0" t="n">
        <v>2</v>
      </c>
      <c r="G3548" s="0" t="n">
        <v>0.25</v>
      </c>
      <c r="H3548" s="0" t="n">
        <v>0.5</v>
      </c>
      <c r="I3548" s="0" t="n">
        <v>2</v>
      </c>
      <c r="J3548" s="0" t="n">
        <v>1.5</v>
      </c>
      <c r="K3548" s="0" t="s">
        <v>18</v>
      </c>
      <c r="L3548" s="0" t="s">
        <v>455</v>
      </c>
      <c r="M3548" s="0" t="n">
        <f aca="false">CEILING(G3548,1)*F3548</f>
        <v>2</v>
      </c>
      <c r="N3548" s="0" t="n">
        <f aca="false">M3548-H3548</f>
        <v>1.5</v>
      </c>
      <c r="O3548" s="0" t="n">
        <f aca="false">IF(ABS(N3548-J3548)&lt;0.011,1,0)</f>
        <v>1</v>
      </c>
    </row>
    <row r="3549" customFormat="false" ht="15" hidden="false" customHeight="false" outlineLevel="0" collapsed="false">
      <c r="A3549" s="0" t="s">
        <v>15</v>
      </c>
      <c r="B3549" s="0" t="s">
        <v>454</v>
      </c>
      <c r="C3549" s="0" t="n">
        <v>30</v>
      </c>
      <c r="D3549" s="0" t="n">
        <v>53577</v>
      </c>
      <c r="E3549" s="0" t="s">
        <v>206</v>
      </c>
      <c r="F3549" s="0" t="n">
        <v>1.2</v>
      </c>
      <c r="G3549" s="0" t="n">
        <v>0.25</v>
      </c>
      <c r="H3549" s="0" t="n">
        <v>0.3</v>
      </c>
      <c r="I3549" s="0" t="n">
        <v>1.2</v>
      </c>
      <c r="J3549" s="0" t="n">
        <v>0.9</v>
      </c>
      <c r="K3549" s="0" t="s">
        <v>18</v>
      </c>
      <c r="L3549" s="0" t="s">
        <v>455</v>
      </c>
      <c r="M3549" s="0" t="n">
        <f aca="false">CEILING(G3549,1)*F3549</f>
        <v>1.2</v>
      </c>
      <c r="N3549" s="0" t="n">
        <f aca="false">M3549-H3549</f>
        <v>0.9</v>
      </c>
      <c r="O3549" s="0" t="n">
        <f aca="false">IF(ABS(N3549-J3549)&lt;0.011,1,0)</f>
        <v>1</v>
      </c>
    </row>
    <row r="3550" customFormat="false" ht="15" hidden="false" customHeight="false" outlineLevel="0" collapsed="false">
      <c r="A3550" s="0" t="s">
        <v>15</v>
      </c>
      <c r="B3550" s="0" t="s">
        <v>454</v>
      </c>
      <c r="C3550" s="0" t="n">
        <v>30</v>
      </c>
      <c r="D3550" s="0" t="n">
        <v>53577</v>
      </c>
      <c r="E3550" s="0" t="s">
        <v>407</v>
      </c>
      <c r="F3550" s="0" t="n">
        <v>25</v>
      </c>
      <c r="G3550" s="0" t="n">
        <v>0.75</v>
      </c>
      <c r="H3550" s="0" t="n">
        <v>18.71</v>
      </c>
      <c r="I3550" s="0" t="n">
        <v>25</v>
      </c>
      <c r="J3550" s="0" t="n">
        <v>6.29</v>
      </c>
      <c r="K3550" s="0" t="s">
        <v>18</v>
      </c>
      <c r="L3550" s="0" t="s">
        <v>455</v>
      </c>
      <c r="M3550" s="0" t="n">
        <f aca="false">CEILING(G3550,1)*F3550</f>
        <v>25</v>
      </c>
      <c r="N3550" s="0" t="n">
        <f aca="false">M3550-H3550</f>
        <v>6.29</v>
      </c>
      <c r="O3550" s="0" t="n">
        <f aca="false">IF(ABS(N3550-J3550)&lt;0.011,1,0)</f>
        <v>1</v>
      </c>
    </row>
    <row r="3551" customFormat="false" ht="15" hidden="false" customHeight="false" outlineLevel="0" collapsed="false">
      <c r="A3551" s="0" t="s">
        <v>15</v>
      </c>
      <c r="B3551" s="0" t="s">
        <v>454</v>
      </c>
      <c r="C3551" s="0" t="n">
        <v>30</v>
      </c>
      <c r="D3551" s="0" t="n">
        <v>53577</v>
      </c>
      <c r="E3551" s="0" t="s">
        <v>126</v>
      </c>
      <c r="F3551" s="0" t="n">
        <v>18.6</v>
      </c>
      <c r="G3551" s="0" t="n">
        <v>0.25</v>
      </c>
      <c r="H3551" s="0" t="n">
        <v>4.64</v>
      </c>
      <c r="I3551" s="0" t="n">
        <v>18.6</v>
      </c>
      <c r="J3551" s="0" t="n">
        <v>13.96</v>
      </c>
      <c r="K3551" s="0" t="s">
        <v>18</v>
      </c>
      <c r="L3551" s="0" t="s">
        <v>455</v>
      </c>
      <c r="M3551" s="0" t="n">
        <f aca="false">CEILING(G3551,1)*F3551</f>
        <v>18.6</v>
      </c>
      <c r="N3551" s="0" t="n">
        <f aca="false">M3551-H3551</f>
        <v>13.96</v>
      </c>
      <c r="O3551" s="0" t="n">
        <f aca="false">IF(ABS(N3551-J3551)&lt;0.011,1,0)</f>
        <v>1</v>
      </c>
    </row>
    <row r="3552" customFormat="false" ht="15" hidden="false" customHeight="false" outlineLevel="0" collapsed="false">
      <c r="A3552" s="0" t="s">
        <v>15</v>
      </c>
      <c r="B3552" s="0" t="s">
        <v>454</v>
      </c>
      <c r="C3552" s="0" t="n">
        <v>30</v>
      </c>
      <c r="D3552" s="0" t="n">
        <v>53577</v>
      </c>
      <c r="E3552" s="0" t="s">
        <v>92</v>
      </c>
      <c r="F3552" s="0" t="n">
        <v>4.2</v>
      </c>
      <c r="G3552" s="0" t="n">
        <v>0.5</v>
      </c>
      <c r="H3552" s="0" t="n">
        <v>2.1</v>
      </c>
      <c r="I3552" s="0" t="n">
        <v>4.2</v>
      </c>
      <c r="J3552" s="0" t="n">
        <v>2.1</v>
      </c>
      <c r="K3552" s="0" t="s">
        <v>18</v>
      </c>
      <c r="L3552" s="0" t="s">
        <v>455</v>
      </c>
      <c r="M3552" s="0" t="n">
        <f aca="false">CEILING(G3552,1)*F3552</f>
        <v>4.2</v>
      </c>
      <c r="N3552" s="0" t="n">
        <f aca="false">M3552-H3552</f>
        <v>2.1</v>
      </c>
      <c r="O3552" s="0" t="n">
        <f aca="false">IF(ABS(N3552-J3552)&lt;0.011,1,0)</f>
        <v>1</v>
      </c>
    </row>
    <row r="3553" customFormat="false" ht="15" hidden="false" customHeight="false" outlineLevel="0" collapsed="false">
      <c r="A3553" s="0" t="s">
        <v>15</v>
      </c>
      <c r="B3553" s="0" t="s">
        <v>454</v>
      </c>
      <c r="C3553" s="0" t="n">
        <v>30</v>
      </c>
      <c r="D3553" s="0" t="n">
        <v>53577</v>
      </c>
      <c r="E3553" s="0" t="s">
        <v>43</v>
      </c>
      <c r="F3553" s="0" t="n">
        <v>7.8</v>
      </c>
      <c r="G3553" s="0" t="n">
        <v>0.25</v>
      </c>
      <c r="H3553" s="0" t="n">
        <v>1.95</v>
      </c>
      <c r="I3553" s="0" t="n">
        <v>7.8</v>
      </c>
      <c r="J3553" s="0" t="n">
        <v>5.85</v>
      </c>
      <c r="K3553" s="0" t="s">
        <v>18</v>
      </c>
      <c r="L3553" s="0" t="s">
        <v>455</v>
      </c>
      <c r="M3553" s="0" t="n">
        <f aca="false">CEILING(G3553,1)*F3553</f>
        <v>7.8</v>
      </c>
      <c r="N3553" s="0" t="n">
        <f aca="false">M3553-H3553</f>
        <v>5.85</v>
      </c>
      <c r="O3553" s="0" t="n">
        <f aca="false">IF(ABS(N3553-J3553)&lt;0.011,1,0)</f>
        <v>1</v>
      </c>
    </row>
    <row r="3554" customFormat="false" ht="15" hidden="false" customHeight="false" outlineLevel="0" collapsed="false">
      <c r="A3554" s="0" t="s">
        <v>15</v>
      </c>
      <c r="B3554" s="0" t="s">
        <v>457</v>
      </c>
      <c r="C3554" s="0" t="n">
        <v>5</v>
      </c>
      <c r="D3554" s="0" t="n">
        <v>53613</v>
      </c>
      <c r="E3554" s="0" t="s">
        <v>48</v>
      </c>
      <c r="F3554" s="0" t="n">
        <v>6.9</v>
      </c>
      <c r="G3554" s="0" t="n">
        <v>0.5</v>
      </c>
      <c r="H3554" s="0" t="n">
        <v>3.45</v>
      </c>
      <c r="I3554" s="0" t="n">
        <v>6.9</v>
      </c>
      <c r="J3554" s="0" t="n">
        <v>3.45</v>
      </c>
      <c r="K3554" s="0" t="s">
        <v>18</v>
      </c>
      <c r="L3554" s="0" t="s">
        <v>282</v>
      </c>
      <c r="M3554" s="0" t="n">
        <f aca="false">CEILING(G3554,1)*F3554</f>
        <v>6.9</v>
      </c>
      <c r="N3554" s="0" t="n">
        <f aca="false">M3554-H3554</f>
        <v>3.45</v>
      </c>
      <c r="O3554" s="0" t="n">
        <f aca="false">IF(ABS(N3554-J3554)&lt;0.011,1,0)</f>
        <v>1</v>
      </c>
    </row>
    <row r="3555" customFormat="false" ht="15" hidden="false" customHeight="false" outlineLevel="0" collapsed="false">
      <c r="A3555" s="0" t="s">
        <v>15</v>
      </c>
      <c r="B3555" s="0" t="s">
        <v>457</v>
      </c>
      <c r="C3555" s="0" t="n">
        <v>5</v>
      </c>
      <c r="D3555" s="0" t="n">
        <v>53613</v>
      </c>
      <c r="E3555" s="0" t="s">
        <v>161</v>
      </c>
      <c r="F3555" s="0" t="n">
        <v>5.2</v>
      </c>
      <c r="G3555" s="0" t="n">
        <v>0.5</v>
      </c>
      <c r="H3555" s="0" t="n">
        <v>2.6</v>
      </c>
      <c r="I3555" s="0" t="n">
        <v>5.2</v>
      </c>
      <c r="J3555" s="0" t="n">
        <v>2.6</v>
      </c>
      <c r="K3555" s="0" t="s">
        <v>18</v>
      </c>
      <c r="L3555" s="0" t="s">
        <v>282</v>
      </c>
      <c r="M3555" s="0" t="n">
        <f aca="false">CEILING(G3555,1)*F3555</f>
        <v>5.2</v>
      </c>
      <c r="N3555" s="0" t="n">
        <f aca="false">M3555-H3555</f>
        <v>2.6</v>
      </c>
      <c r="O3555" s="0" t="n">
        <f aca="false">IF(ABS(N3555-J3555)&lt;0.011,1,0)</f>
        <v>1</v>
      </c>
    </row>
    <row r="3556" customFormat="false" ht="15" hidden="false" customHeight="false" outlineLevel="0" collapsed="false">
      <c r="A3556" s="0" t="s">
        <v>15</v>
      </c>
      <c r="B3556" s="0" t="s">
        <v>457</v>
      </c>
      <c r="C3556" s="0" t="n">
        <v>5</v>
      </c>
      <c r="D3556" s="0" t="n">
        <v>53613</v>
      </c>
      <c r="E3556" s="0" t="s">
        <v>20</v>
      </c>
      <c r="F3556" s="0" t="n">
        <v>16.9</v>
      </c>
      <c r="G3556" s="0" t="n">
        <v>1.5</v>
      </c>
      <c r="H3556" s="0" t="n">
        <v>25.35</v>
      </c>
      <c r="I3556" s="0" t="n">
        <v>33.8</v>
      </c>
      <c r="J3556" s="0" t="n">
        <v>8.45</v>
      </c>
      <c r="K3556" s="0" t="s">
        <v>18</v>
      </c>
      <c r="L3556" s="0" t="s">
        <v>282</v>
      </c>
      <c r="M3556" s="0" t="n">
        <f aca="false">CEILING(G3556,1)*F3556</f>
        <v>33.8</v>
      </c>
      <c r="N3556" s="0" t="n">
        <f aca="false">M3556-H3556</f>
        <v>8.45</v>
      </c>
      <c r="O3556" s="0" t="n">
        <f aca="false">IF(ABS(N3556-J3556)&lt;0.011,1,0)</f>
        <v>1</v>
      </c>
    </row>
    <row r="3557" customFormat="false" ht="15" hidden="false" customHeight="false" outlineLevel="0" collapsed="false">
      <c r="A3557" s="0" t="s">
        <v>15</v>
      </c>
      <c r="B3557" s="0" t="s">
        <v>457</v>
      </c>
      <c r="C3557" s="0" t="n">
        <v>5</v>
      </c>
      <c r="D3557" s="0" t="n">
        <v>53613</v>
      </c>
      <c r="E3557" s="0" t="s">
        <v>290</v>
      </c>
      <c r="F3557" s="0" t="n">
        <v>7.2</v>
      </c>
      <c r="G3557" s="0" t="n">
        <v>0.5</v>
      </c>
      <c r="H3557" s="0" t="n">
        <v>3.6</v>
      </c>
      <c r="I3557" s="0" t="n">
        <v>7.2</v>
      </c>
      <c r="J3557" s="0" t="n">
        <v>3.6</v>
      </c>
      <c r="K3557" s="0" t="s">
        <v>18</v>
      </c>
      <c r="L3557" s="0" t="s">
        <v>282</v>
      </c>
      <c r="M3557" s="0" t="n">
        <f aca="false">CEILING(G3557,1)*F3557</f>
        <v>7.2</v>
      </c>
      <c r="N3557" s="0" t="n">
        <f aca="false">M3557-H3557</f>
        <v>3.6</v>
      </c>
      <c r="O3557" s="0" t="n">
        <f aca="false">IF(ABS(N3557-J3557)&lt;0.011,1,0)</f>
        <v>1</v>
      </c>
    </row>
    <row r="3558" customFormat="false" ht="15" hidden="false" customHeight="false" outlineLevel="0" collapsed="false">
      <c r="A3558" s="0" t="s">
        <v>15</v>
      </c>
      <c r="B3558" s="0" t="s">
        <v>457</v>
      </c>
      <c r="C3558" s="0" t="n">
        <v>5</v>
      </c>
      <c r="D3558" s="0" t="n">
        <v>53613</v>
      </c>
      <c r="E3558" s="0" t="s">
        <v>56</v>
      </c>
      <c r="F3558" s="0" t="n">
        <v>5.2</v>
      </c>
      <c r="G3558" s="0" t="n">
        <v>0.5</v>
      </c>
      <c r="H3558" s="0" t="n">
        <v>2.6</v>
      </c>
      <c r="I3558" s="0" t="n">
        <v>5.2</v>
      </c>
      <c r="J3558" s="0" t="n">
        <v>2.6</v>
      </c>
      <c r="K3558" s="0" t="s">
        <v>18</v>
      </c>
      <c r="L3558" s="0" t="s">
        <v>282</v>
      </c>
      <c r="M3558" s="0" t="n">
        <f aca="false">CEILING(G3558,1)*F3558</f>
        <v>5.2</v>
      </c>
      <c r="N3558" s="0" t="n">
        <f aca="false">M3558-H3558</f>
        <v>2.6</v>
      </c>
      <c r="O3558" s="0" t="n">
        <f aca="false">IF(ABS(N3558-J3558)&lt;0.011,1,0)</f>
        <v>1</v>
      </c>
    </row>
    <row r="3559" customFormat="false" ht="15" hidden="false" customHeight="false" outlineLevel="0" collapsed="false">
      <c r="A3559" s="0" t="s">
        <v>15</v>
      </c>
      <c r="B3559" s="0" t="s">
        <v>457</v>
      </c>
      <c r="C3559" s="0" t="n">
        <v>5</v>
      </c>
      <c r="D3559" s="0" t="n">
        <v>53613</v>
      </c>
      <c r="E3559" s="0" t="s">
        <v>50</v>
      </c>
      <c r="F3559" s="0" t="n">
        <v>18.6</v>
      </c>
      <c r="G3559" s="0" t="n">
        <v>0.5</v>
      </c>
      <c r="H3559" s="0" t="n">
        <v>9.3</v>
      </c>
      <c r="I3559" s="0" t="n">
        <v>18.6</v>
      </c>
      <c r="J3559" s="0" t="n">
        <v>9.3</v>
      </c>
      <c r="K3559" s="0" t="s">
        <v>18</v>
      </c>
      <c r="L3559" s="0" t="s">
        <v>282</v>
      </c>
      <c r="M3559" s="0" t="n">
        <f aca="false">CEILING(G3559,1)*F3559</f>
        <v>18.6</v>
      </c>
      <c r="N3559" s="0" t="n">
        <f aca="false">M3559-H3559</f>
        <v>9.3</v>
      </c>
      <c r="O3559" s="0" t="n">
        <f aca="false">IF(ABS(N3559-J3559)&lt;0.011,1,0)</f>
        <v>1</v>
      </c>
    </row>
    <row r="3560" customFormat="false" ht="15" hidden="false" customHeight="false" outlineLevel="0" collapsed="false">
      <c r="A3560" s="0" t="s">
        <v>15</v>
      </c>
      <c r="B3560" s="0" t="s">
        <v>457</v>
      </c>
      <c r="C3560" s="0" t="n">
        <v>5</v>
      </c>
      <c r="D3560" s="0" t="n">
        <v>53613</v>
      </c>
      <c r="E3560" s="0" t="s">
        <v>42</v>
      </c>
      <c r="F3560" s="0" t="n">
        <v>8.7</v>
      </c>
      <c r="G3560" s="0" t="n">
        <v>0.5</v>
      </c>
      <c r="H3560" s="0" t="n">
        <v>4.35</v>
      </c>
      <c r="I3560" s="0" t="n">
        <v>8.7</v>
      </c>
      <c r="J3560" s="0" t="n">
        <v>4.35</v>
      </c>
      <c r="K3560" s="0" t="s">
        <v>18</v>
      </c>
      <c r="L3560" s="0" t="s">
        <v>282</v>
      </c>
      <c r="M3560" s="0" t="n">
        <f aca="false">CEILING(G3560,1)*F3560</f>
        <v>8.7</v>
      </c>
      <c r="N3560" s="0" t="n">
        <f aca="false">M3560-H3560</f>
        <v>4.35</v>
      </c>
      <c r="O3560" s="0" t="n">
        <f aca="false">IF(ABS(N3560-J3560)&lt;0.011,1,0)</f>
        <v>1</v>
      </c>
    </row>
    <row r="3561" customFormat="false" ht="15" hidden="false" customHeight="false" outlineLevel="0" collapsed="false">
      <c r="A3561" s="0" t="s">
        <v>15</v>
      </c>
      <c r="B3561" s="0" t="s">
        <v>457</v>
      </c>
      <c r="C3561" s="0" t="n">
        <v>5</v>
      </c>
      <c r="D3561" s="0" t="n">
        <v>53613</v>
      </c>
      <c r="E3561" s="0" t="s">
        <v>299</v>
      </c>
      <c r="F3561" s="0" t="n">
        <v>24</v>
      </c>
      <c r="G3561" s="0" t="n">
        <v>0.5</v>
      </c>
      <c r="H3561" s="0" t="n">
        <v>12</v>
      </c>
      <c r="I3561" s="0" t="n">
        <v>24</v>
      </c>
      <c r="J3561" s="0" t="n">
        <v>12</v>
      </c>
      <c r="K3561" s="0" t="s">
        <v>18</v>
      </c>
      <c r="L3561" s="0" t="s">
        <v>282</v>
      </c>
      <c r="M3561" s="0" t="n">
        <f aca="false">CEILING(G3561,1)*F3561</f>
        <v>24</v>
      </c>
      <c r="N3561" s="0" t="n">
        <f aca="false">M3561-H3561</f>
        <v>12</v>
      </c>
      <c r="O3561" s="0" t="n">
        <f aca="false">IF(ABS(N3561-J3561)&lt;0.011,1,0)</f>
        <v>1</v>
      </c>
    </row>
    <row r="3562" customFormat="false" ht="15" hidden="false" customHeight="false" outlineLevel="0" collapsed="false">
      <c r="A3562" s="0" t="s">
        <v>15</v>
      </c>
      <c r="B3562" s="0" t="s">
        <v>457</v>
      </c>
      <c r="C3562" s="0" t="n">
        <v>5</v>
      </c>
      <c r="D3562" s="0" t="n">
        <v>53613</v>
      </c>
      <c r="E3562" s="0" t="s">
        <v>94</v>
      </c>
      <c r="F3562" s="0" t="n">
        <v>8.9</v>
      </c>
      <c r="G3562" s="0" t="n">
        <v>0.5</v>
      </c>
      <c r="H3562" s="0" t="n">
        <v>4.45</v>
      </c>
      <c r="I3562" s="0" t="n">
        <v>8.9</v>
      </c>
      <c r="J3562" s="0" t="n">
        <v>4.45</v>
      </c>
      <c r="K3562" s="0" t="s">
        <v>18</v>
      </c>
      <c r="L3562" s="0" t="s">
        <v>282</v>
      </c>
      <c r="M3562" s="0" t="n">
        <f aca="false">CEILING(G3562,1)*F3562</f>
        <v>8.9</v>
      </c>
      <c r="N3562" s="0" t="n">
        <f aca="false">M3562-H3562</f>
        <v>4.45</v>
      </c>
      <c r="O3562" s="0" t="n">
        <f aca="false">IF(ABS(N3562-J3562)&lt;0.011,1,0)</f>
        <v>1</v>
      </c>
    </row>
    <row r="3563" customFormat="false" ht="15" hidden="false" customHeight="false" outlineLevel="0" collapsed="false">
      <c r="A3563" s="0" t="s">
        <v>15</v>
      </c>
      <c r="B3563" s="0" t="s">
        <v>457</v>
      </c>
      <c r="C3563" s="0" t="n">
        <v>6</v>
      </c>
      <c r="D3563" s="0" t="n">
        <v>53608</v>
      </c>
      <c r="E3563" s="0" t="s">
        <v>48</v>
      </c>
      <c r="F3563" s="0" t="n">
        <v>6.9</v>
      </c>
      <c r="G3563" s="0" t="n">
        <v>0.5</v>
      </c>
      <c r="H3563" s="0" t="n">
        <v>3.45</v>
      </c>
      <c r="I3563" s="0" t="n">
        <v>6.9</v>
      </c>
      <c r="J3563" s="0" t="n">
        <v>3.45</v>
      </c>
      <c r="K3563" s="0" t="s">
        <v>18</v>
      </c>
      <c r="L3563" s="0" t="s">
        <v>282</v>
      </c>
      <c r="M3563" s="0" t="n">
        <f aca="false">CEILING(G3563,1)*F3563</f>
        <v>6.9</v>
      </c>
      <c r="N3563" s="0" t="n">
        <f aca="false">M3563-H3563</f>
        <v>3.45</v>
      </c>
      <c r="O3563" s="0" t="n">
        <f aca="false">IF(ABS(N3563-J3563)&lt;0.011,1,0)</f>
        <v>1</v>
      </c>
    </row>
    <row r="3564" customFormat="false" ht="15" hidden="false" customHeight="false" outlineLevel="0" collapsed="false">
      <c r="A3564" s="0" t="s">
        <v>15</v>
      </c>
      <c r="B3564" s="0" t="s">
        <v>457</v>
      </c>
      <c r="C3564" s="0" t="n">
        <v>6</v>
      </c>
      <c r="D3564" s="0" t="n">
        <v>53608</v>
      </c>
      <c r="E3564" s="0" t="s">
        <v>161</v>
      </c>
      <c r="F3564" s="0" t="n">
        <v>5.2</v>
      </c>
      <c r="G3564" s="0" t="n">
        <v>0.5</v>
      </c>
      <c r="H3564" s="0" t="n">
        <v>2.6</v>
      </c>
      <c r="I3564" s="0" t="n">
        <v>5.2</v>
      </c>
      <c r="J3564" s="0" t="n">
        <v>2.6</v>
      </c>
      <c r="K3564" s="0" t="s">
        <v>18</v>
      </c>
      <c r="L3564" s="0" t="s">
        <v>282</v>
      </c>
      <c r="M3564" s="0" t="n">
        <f aca="false">CEILING(G3564,1)*F3564</f>
        <v>5.2</v>
      </c>
      <c r="N3564" s="0" t="n">
        <f aca="false">M3564-H3564</f>
        <v>2.6</v>
      </c>
      <c r="O3564" s="0" t="n">
        <f aca="false">IF(ABS(N3564-J3564)&lt;0.011,1,0)</f>
        <v>1</v>
      </c>
    </row>
    <row r="3565" customFormat="false" ht="15" hidden="false" customHeight="false" outlineLevel="0" collapsed="false">
      <c r="A3565" s="0" t="s">
        <v>15</v>
      </c>
      <c r="B3565" s="0" t="s">
        <v>457</v>
      </c>
      <c r="C3565" s="0" t="n">
        <v>6</v>
      </c>
      <c r="D3565" s="0" t="n">
        <v>53608</v>
      </c>
      <c r="E3565" s="0" t="s">
        <v>20</v>
      </c>
      <c r="F3565" s="0" t="n">
        <v>16.9</v>
      </c>
      <c r="G3565" s="0" t="n">
        <v>1.5</v>
      </c>
      <c r="H3565" s="0" t="n">
        <v>25.35</v>
      </c>
      <c r="I3565" s="0" t="n">
        <v>33.8</v>
      </c>
      <c r="J3565" s="0" t="n">
        <v>8.45</v>
      </c>
      <c r="K3565" s="0" t="s">
        <v>18</v>
      </c>
      <c r="L3565" s="0" t="s">
        <v>282</v>
      </c>
      <c r="M3565" s="0" t="n">
        <f aca="false">CEILING(G3565,1)*F3565</f>
        <v>33.8</v>
      </c>
      <c r="N3565" s="0" t="n">
        <f aca="false">M3565-H3565</f>
        <v>8.45</v>
      </c>
      <c r="O3565" s="0" t="n">
        <f aca="false">IF(ABS(N3565-J3565)&lt;0.011,1,0)</f>
        <v>1</v>
      </c>
    </row>
    <row r="3566" customFormat="false" ht="15" hidden="false" customHeight="false" outlineLevel="0" collapsed="false">
      <c r="A3566" s="0" t="s">
        <v>15</v>
      </c>
      <c r="B3566" s="0" t="s">
        <v>457</v>
      </c>
      <c r="C3566" s="0" t="n">
        <v>6</v>
      </c>
      <c r="D3566" s="0" t="n">
        <v>53608</v>
      </c>
      <c r="E3566" s="0" t="s">
        <v>290</v>
      </c>
      <c r="F3566" s="0" t="n">
        <v>7.2</v>
      </c>
      <c r="G3566" s="0" t="n">
        <v>0.5</v>
      </c>
      <c r="H3566" s="0" t="n">
        <v>3.6</v>
      </c>
      <c r="I3566" s="0" t="n">
        <v>7.2</v>
      </c>
      <c r="J3566" s="0" t="n">
        <v>3.6</v>
      </c>
      <c r="K3566" s="0" t="s">
        <v>18</v>
      </c>
      <c r="L3566" s="0" t="s">
        <v>282</v>
      </c>
      <c r="M3566" s="0" t="n">
        <f aca="false">CEILING(G3566,1)*F3566</f>
        <v>7.2</v>
      </c>
      <c r="N3566" s="0" t="n">
        <f aca="false">M3566-H3566</f>
        <v>3.6</v>
      </c>
      <c r="O3566" s="0" t="n">
        <f aca="false">IF(ABS(N3566-J3566)&lt;0.011,1,0)</f>
        <v>1</v>
      </c>
    </row>
    <row r="3567" customFormat="false" ht="15" hidden="false" customHeight="false" outlineLevel="0" collapsed="false">
      <c r="A3567" s="0" t="s">
        <v>15</v>
      </c>
      <c r="B3567" s="0" t="s">
        <v>457</v>
      </c>
      <c r="C3567" s="0" t="n">
        <v>6</v>
      </c>
      <c r="D3567" s="0" t="n">
        <v>53608</v>
      </c>
      <c r="E3567" s="0" t="s">
        <v>56</v>
      </c>
      <c r="F3567" s="0" t="n">
        <v>5.2</v>
      </c>
      <c r="G3567" s="0" t="n">
        <v>0.5</v>
      </c>
      <c r="H3567" s="0" t="n">
        <v>2.6</v>
      </c>
      <c r="I3567" s="0" t="n">
        <v>5.2</v>
      </c>
      <c r="J3567" s="0" t="n">
        <v>2.6</v>
      </c>
      <c r="K3567" s="0" t="s">
        <v>18</v>
      </c>
      <c r="L3567" s="0" t="s">
        <v>282</v>
      </c>
      <c r="M3567" s="0" t="n">
        <f aca="false">CEILING(G3567,1)*F3567</f>
        <v>5.2</v>
      </c>
      <c r="N3567" s="0" t="n">
        <f aca="false">M3567-H3567</f>
        <v>2.6</v>
      </c>
      <c r="O3567" s="0" t="n">
        <f aca="false">IF(ABS(N3567-J3567)&lt;0.011,1,0)</f>
        <v>1</v>
      </c>
    </row>
    <row r="3568" customFormat="false" ht="15" hidden="false" customHeight="false" outlineLevel="0" collapsed="false">
      <c r="A3568" s="0" t="s">
        <v>15</v>
      </c>
      <c r="B3568" s="0" t="s">
        <v>457</v>
      </c>
      <c r="C3568" s="0" t="n">
        <v>6</v>
      </c>
      <c r="D3568" s="0" t="n">
        <v>53608</v>
      </c>
      <c r="E3568" s="0" t="s">
        <v>50</v>
      </c>
      <c r="F3568" s="0" t="n">
        <v>18.6</v>
      </c>
      <c r="G3568" s="0" t="n">
        <v>0.5</v>
      </c>
      <c r="H3568" s="0" t="n">
        <v>9.3</v>
      </c>
      <c r="I3568" s="0" t="n">
        <v>18.6</v>
      </c>
      <c r="J3568" s="0" t="n">
        <v>9.3</v>
      </c>
      <c r="K3568" s="0" t="s">
        <v>18</v>
      </c>
      <c r="L3568" s="0" t="s">
        <v>282</v>
      </c>
      <c r="M3568" s="0" t="n">
        <f aca="false">CEILING(G3568,1)*F3568</f>
        <v>18.6</v>
      </c>
      <c r="N3568" s="0" t="n">
        <f aca="false">M3568-H3568</f>
        <v>9.3</v>
      </c>
      <c r="O3568" s="0" t="n">
        <f aca="false">IF(ABS(N3568-J3568)&lt;0.011,1,0)</f>
        <v>1</v>
      </c>
    </row>
    <row r="3569" customFormat="false" ht="15" hidden="false" customHeight="false" outlineLevel="0" collapsed="false">
      <c r="A3569" s="0" t="s">
        <v>15</v>
      </c>
      <c r="B3569" s="0" t="s">
        <v>457</v>
      </c>
      <c r="C3569" s="0" t="n">
        <v>6</v>
      </c>
      <c r="D3569" s="0" t="n">
        <v>53608</v>
      </c>
      <c r="E3569" s="0" t="s">
        <v>42</v>
      </c>
      <c r="F3569" s="0" t="n">
        <v>8.7</v>
      </c>
      <c r="G3569" s="0" t="n">
        <v>0.5</v>
      </c>
      <c r="H3569" s="0" t="n">
        <v>4.35</v>
      </c>
      <c r="I3569" s="0" t="n">
        <v>8.7</v>
      </c>
      <c r="J3569" s="0" t="n">
        <v>4.35</v>
      </c>
      <c r="K3569" s="0" t="s">
        <v>18</v>
      </c>
      <c r="L3569" s="0" t="s">
        <v>282</v>
      </c>
      <c r="M3569" s="0" t="n">
        <f aca="false">CEILING(G3569,1)*F3569</f>
        <v>8.7</v>
      </c>
      <c r="N3569" s="0" t="n">
        <f aca="false">M3569-H3569</f>
        <v>4.35</v>
      </c>
      <c r="O3569" s="0" t="n">
        <f aca="false">IF(ABS(N3569-J3569)&lt;0.011,1,0)</f>
        <v>1</v>
      </c>
    </row>
    <row r="3570" customFormat="false" ht="15" hidden="false" customHeight="false" outlineLevel="0" collapsed="false">
      <c r="A3570" s="0" t="s">
        <v>15</v>
      </c>
      <c r="B3570" s="0" t="s">
        <v>457</v>
      </c>
      <c r="C3570" s="0" t="n">
        <v>6</v>
      </c>
      <c r="D3570" s="0" t="n">
        <v>53608</v>
      </c>
      <c r="E3570" s="0" t="s">
        <v>299</v>
      </c>
      <c r="F3570" s="0" t="n">
        <v>24</v>
      </c>
      <c r="G3570" s="0" t="n">
        <v>0.5</v>
      </c>
      <c r="H3570" s="0" t="n">
        <v>12</v>
      </c>
      <c r="I3570" s="0" t="n">
        <v>24</v>
      </c>
      <c r="J3570" s="0" t="n">
        <v>12</v>
      </c>
      <c r="K3570" s="0" t="s">
        <v>18</v>
      </c>
      <c r="L3570" s="0" t="s">
        <v>282</v>
      </c>
      <c r="M3570" s="0" t="n">
        <f aca="false">CEILING(G3570,1)*F3570</f>
        <v>24</v>
      </c>
      <c r="N3570" s="0" t="n">
        <f aca="false">M3570-H3570</f>
        <v>12</v>
      </c>
      <c r="O3570" s="0" t="n">
        <f aca="false">IF(ABS(N3570-J3570)&lt;0.011,1,0)</f>
        <v>1</v>
      </c>
    </row>
    <row r="3571" customFormat="false" ht="15" hidden="false" customHeight="false" outlineLevel="0" collapsed="false">
      <c r="A3571" s="0" t="s">
        <v>15</v>
      </c>
      <c r="B3571" s="0" t="s">
        <v>457</v>
      </c>
      <c r="C3571" s="0" t="n">
        <v>6</v>
      </c>
      <c r="D3571" s="0" t="n">
        <v>53608</v>
      </c>
      <c r="E3571" s="0" t="s">
        <v>94</v>
      </c>
      <c r="F3571" s="0" t="n">
        <v>8.9</v>
      </c>
      <c r="G3571" s="0" t="n">
        <v>0.5</v>
      </c>
      <c r="H3571" s="0" t="n">
        <v>4.45</v>
      </c>
      <c r="I3571" s="0" t="n">
        <v>8.9</v>
      </c>
      <c r="J3571" s="0" t="n">
        <v>4.45</v>
      </c>
      <c r="K3571" s="0" t="s">
        <v>18</v>
      </c>
      <c r="L3571" s="0" t="s">
        <v>282</v>
      </c>
      <c r="M3571" s="0" t="n">
        <f aca="false">CEILING(G3571,1)*F3571</f>
        <v>8.9</v>
      </c>
      <c r="N3571" s="0" t="n">
        <f aca="false">M3571-H3571</f>
        <v>4.45</v>
      </c>
      <c r="O3571" s="0" t="n">
        <f aca="false">IF(ABS(N3571-J3571)&lt;0.011,1,0)</f>
        <v>1</v>
      </c>
    </row>
    <row r="3572" customFormat="false" ht="15" hidden="false" customHeight="false" outlineLevel="0" collapsed="false">
      <c r="A3572" s="0" t="s">
        <v>15</v>
      </c>
      <c r="B3572" s="0" t="s">
        <v>457</v>
      </c>
      <c r="C3572" s="0" t="n">
        <v>12</v>
      </c>
      <c r="D3572" s="0" t="n">
        <v>53622</v>
      </c>
      <c r="E3572" s="0" t="s">
        <v>273</v>
      </c>
      <c r="F3572" s="0" t="n">
        <v>14</v>
      </c>
      <c r="G3572" s="0" t="n">
        <v>0.5</v>
      </c>
      <c r="H3572" s="0" t="n">
        <v>7</v>
      </c>
      <c r="I3572" s="0" t="n">
        <v>14</v>
      </c>
      <c r="J3572" s="0" t="n">
        <v>7</v>
      </c>
      <c r="K3572" s="0" t="s">
        <v>18</v>
      </c>
      <c r="L3572" s="0" t="s">
        <v>110</v>
      </c>
      <c r="M3572" s="0" t="n">
        <f aca="false">CEILING(G3572,1)*F3572</f>
        <v>14</v>
      </c>
      <c r="N3572" s="0" t="n">
        <f aca="false">M3572-H3572</f>
        <v>7</v>
      </c>
      <c r="O3572" s="0" t="n">
        <f aca="false">IF(ABS(N3572-J3572)&lt;0.011,1,0)</f>
        <v>1</v>
      </c>
    </row>
    <row r="3573" customFormat="false" ht="15" hidden="false" customHeight="false" outlineLevel="0" collapsed="false">
      <c r="A3573" s="0" t="s">
        <v>15</v>
      </c>
      <c r="B3573" s="0" t="s">
        <v>457</v>
      </c>
      <c r="C3573" s="0" t="n">
        <v>12</v>
      </c>
      <c r="D3573" s="0" t="n">
        <v>53622</v>
      </c>
      <c r="E3573" s="0" t="s">
        <v>20</v>
      </c>
      <c r="F3573" s="0" t="n">
        <v>16.9</v>
      </c>
      <c r="G3573" s="0" t="n">
        <v>0.5</v>
      </c>
      <c r="H3573" s="0" t="n">
        <v>8.45</v>
      </c>
      <c r="I3573" s="0" t="n">
        <v>16.9</v>
      </c>
      <c r="J3573" s="0" t="n">
        <v>8.45</v>
      </c>
      <c r="K3573" s="0" t="s">
        <v>18</v>
      </c>
      <c r="L3573" s="0" t="s">
        <v>110</v>
      </c>
      <c r="M3573" s="0" t="n">
        <f aca="false">CEILING(G3573,1)*F3573</f>
        <v>16.9</v>
      </c>
      <c r="N3573" s="0" t="n">
        <f aca="false">M3573-H3573</f>
        <v>8.45</v>
      </c>
      <c r="O3573" s="0" t="n">
        <f aca="false">IF(ABS(N3573-J3573)&lt;0.011,1,0)</f>
        <v>1</v>
      </c>
    </row>
    <row r="3574" customFormat="false" ht="15" hidden="false" customHeight="false" outlineLevel="0" collapsed="false">
      <c r="A3574" s="0" t="s">
        <v>15</v>
      </c>
      <c r="B3574" s="0" t="s">
        <v>457</v>
      </c>
      <c r="C3574" s="0" t="n">
        <v>12</v>
      </c>
      <c r="D3574" s="0" t="n">
        <v>53622</v>
      </c>
      <c r="E3574" s="0" t="s">
        <v>304</v>
      </c>
      <c r="F3574" s="0" t="n">
        <v>4.6</v>
      </c>
      <c r="G3574" s="0" t="n">
        <v>0.5</v>
      </c>
      <c r="H3574" s="0" t="n">
        <v>2.3</v>
      </c>
      <c r="I3574" s="0" t="n">
        <v>4.6</v>
      </c>
      <c r="J3574" s="0" t="n">
        <v>2.3</v>
      </c>
      <c r="K3574" s="0" t="s">
        <v>18</v>
      </c>
      <c r="L3574" s="0" t="s">
        <v>110</v>
      </c>
      <c r="M3574" s="0" t="n">
        <f aca="false">CEILING(G3574,1)*F3574</f>
        <v>4.6</v>
      </c>
      <c r="N3574" s="0" t="n">
        <f aca="false">M3574-H3574</f>
        <v>2.3</v>
      </c>
      <c r="O3574" s="0" t="n">
        <f aca="false">IF(ABS(N3574-J3574)&lt;0.011,1,0)</f>
        <v>1</v>
      </c>
    </row>
    <row r="3575" customFormat="false" ht="15" hidden="false" customHeight="false" outlineLevel="0" collapsed="false">
      <c r="A3575" s="0" t="s">
        <v>15</v>
      </c>
      <c r="B3575" s="0" t="s">
        <v>457</v>
      </c>
      <c r="C3575" s="0" t="n">
        <v>12</v>
      </c>
      <c r="D3575" s="0" t="n">
        <v>53622</v>
      </c>
      <c r="E3575" s="0" t="s">
        <v>33</v>
      </c>
      <c r="F3575" s="0" t="n">
        <v>3.9</v>
      </c>
      <c r="G3575" s="0" t="n">
        <v>0.5</v>
      </c>
      <c r="H3575" s="0" t="n">
        <v>1.95</v>
      </c>
      <c r="I3575" s="0" t="n">
        <v>3.9</v>
      </c>
      <c r="J3575" s="0" t="n">
        <v>1.95</v>
      </c>
      <c r="K3575" s="0" t="s">
        <v>18</v>
      </c>
      <c r="L3575" s="0" t="s">
        <v>110</v>
      </c>
      <c r="M3575" s="0" t="n">
        <f aca="false">CEILING(G3575,1)*F3575</f>
        <v>3.9</v>
      </c>
      <c r="N3575" s="0" t="n">
        <f aca="false">M3575-H3575</f>
        <v>1.95</v>
      </c>
      <c r="O3575" s="0" t="n">
        <f aca="false">IF(ABS(N3575-J3575)&lt;0.011,1,0)</f>
        <v>1</v>
      </c>
    </row>
    <row r="3576" customFormat="false" ht="15" hidden="false" customHeight="false" outlineLevel="0" collapsed="false">
      <c r="A3576" s="0" t="s">
        <v>15</v>
      </c>
      <c r="B3576" s="0" t="s">
        <v>457</v>
      </c>
      <c r="C3576" s="0" t="n">
        <v>12</v>
      </c>
      <c r="D3576" s="0" t="n">
        <v>53622</v>
      </c>
      <c r="E3576" s="0" t="s">
        <v>67</v>
      </c>
      <c r="F3576" s="0" t="n">
        <v>4.2</v>
      </c>
      <c r="G3576" s="0" t="n">
        <v>0.5</v>
      </c>
      <c r="H3576" s="0" t="n">
        <v>2.1</v>
      </c>
      <c r="I3576" s="0" t="n">
        <v>4.2</v>
      </c>
      <c r="J3576" s="0" t="n">
        <v>2.1</v>
      </c>
      <c r="K3576" s="0" t="s">
        <v>18</v>
      </c>
      <c r="L3576" s="0" t="s">
        <v>110</v>
      </c>
      <c r="M3576" s="0" t="n">
        <f aca="false">CEILING(G3576,1)*F3576</f>
        <v>4.2</v>
      </c>
      <c r="N3576" s="0" t="n">
        <f aca="false">M3576-H3576</f>
        <v>2.1</v>
      </c>
      <c r="O3576" s="0" t="n">
        <f aca="false">IF(ABS(N3576-J3576)&lt;0.011,1,0)</f>
        <v>1</v>
      </c>
    </row>
    <row r="3577" customFormat="false" ht="15" hidden="false" customHeight="false" outlineLevel="0" collapsed="false">
      <c r="A3577" s="0" t="s">
        <v>15</v>
      </c>
      <c r="B3577" s="0" t="s">
        <v>457</v>
      </c>
      <c r="C3577" s="0" t="n">
        <v>12</v>
      </c>
      <c r="D3577" s="0" t="n">
        <v>53622</v>
      </c>
      <c r="E3577" s="0" t="s">
        <v>92</v>
      </c>
      <c r="F3577" s="0" t="n">
        <v>4.2</v>
      </c>
      <c r="G3577" s="0" t="n">
        <v>0.5</v>
      </c>
      <c r="H3577" s="0" t="n">
        <v>2.1</v>
      </c>
      <c r="I3577" s="0" t="n">
        <v>4.2</v>
      </c>
      <c r="J3577" s="0" t="n">
        <v>2.1</v>
      </c>
      <c r="K3577" s="0" t="s">
        <v>18</v>
      </c>
      <c r="L3577" s="0" t="s">
        <v>110</v>
      </c>
      <c r="M3577" s="0" t="n">
        <f aca="false">CEILING(G3577,1)*F3577</f>
        <v>4.2</v>
      </c>
      <c r="N3577" s="0" t="n">
        <f aca="false">M3577-H3577</f>
        <v>2.1</v>
      </c>
      <c r="O3577" s="0" t="n">
        <f aca="false">IF(ABS(N3577-J3577)&lt;0.011,1,0)</f>
        <v>1</v>
      </c>
    </row>
    <row r="3578" customFormat="false" ht="15" hidden="false" customHeight="false" outlineLevel="0" collapsed="false">
      <c r="A3578" s="0" t="s">
        <v>15</v>
      </c>
      <c r="B3578" s="0" t="s">
        <v>457</v>
      </c>
      <c r="C3578" s="0" t="n">
        <v>12</v>
      </c>
      <c r="D3578" s="0" t="n">
        <v>53622</v>
      </c>
      <c r="E3578" s="0" t="s">
        <v>147</v>
      </c>
      <c r="F3578" s="0" t="n">
        <v>3.5</v>
      </c>
      <c r="G3578" s="0" t="n">
        <v>0.5</v>
      </c>
      <c r="H3578" s="0" t="n">
        <v>1.75</v>
      </c>
      <c r="I3578" s="0" t="n">
        <v>3.5</v>
      </c>
      <c r="J3578" s="0" t="n">
        <v>1.75</v>
      </c>
      <c r="K3578" s="0" t="s">
        <v>18</v>
      </c>
      <c r="L3578" s="0" t="s">
        <v>110</v>
      </c>
      <c r="M3578" s="0" t="n">
        <f aca="false">CEILING(G3578,1)*F3578</f>
        <v>3.5</v>
      </c>
      <c r="N3578" s="0" t="n">
        <f aca="false">M3578-H3578</f>
        <v>1.75</v>
      </c>
      <c r="O3578" s="0" t="n">
        <f aca="false">IF(ABS(N3578-J3578)&lt;0.011,1,0)</f>
        <v>1</v>
      </c>
    </row>
    <row r="3579" customFormat="false" ht="15" hidden="false" customHeight="false" outlineLevel="0" collapsed="false">
      <c r="A3579" s="0" t="s">
        <v>15</v>
      </c>
      <c r="B3579" s="0" t="s">
        <v>457</v>
      </c>
      <c r="C3579" s="0" t="n">
        <v>12</v>
      </c>
      <c r="D3579" s="0" t="n">
        <v>53622</v>
      </c>
      <c r="E3579" s="0" t="s">
        <v>376</v>
      </c>
      <c r="F3579" s="0" t="n">
        <v>16.8</v>
      </c>
      <c r="G3579" s="0" t="n">
        <v>0.5</v>
      </c>
      <c r="H3579" s="0" t="n">
        <v>8.4</v>
      </c>
      <c r="I3579" s="0" t="n">
        <v>16.8</v>
      </c>
      <c r="J3579" s="0" t="n">
        <v>8.4</v>
      </c>
      <c r="K3579" s="0" t="s">
        <v>18</v>
      </c>
      <c r="L3579" s="0" t="s">
        <v>110</v>
      </c>
      <c r="M3579" s="0" t="n">
        <f aca="false">CEILING(G3579,1)*F3579</f>
        <v>16.8</v>
      </c>
      <c r="N3579" s="0" t="n">
        <f aca="false">M3579-H3579</f>
        <v>8.4</v>
      </c>
      <c r="O3579" s="0" t="n">
        <f aca="false">IF(ABS(N3579-J3579)&lt;0.011,1,0)</f>
        <v>1</v>
      </c>
    </row>
    <row r="3580" customFormat="false" ht="15" hidden="false" customHeight="false" outlineLevel="0" collapsed="false">
      <c r="A3580" s="0" t="s">
        <v>15</v>
      </c>
      <c r="B3580" s="0" t="s">
        <v>457</v>
      </c>
      <c r="C3580" s="0" t="n">
        <v>13</v>
      </c>
      <c r="D3580" s="0" t="n">
        <v>53614</v>
      </c>
      <c r="E3580" s="0" t="s">
        <v>273</v>
      </c>
      <c r="F3580" s="0" t="n">
        <v>14</v>
      </c>
      <c r="G3580" s="0" t="n">
        <v>0.5</v>
      </c>
      <c r="H3580" s="0" t="n">
        <v>7</v>
      </c>
      <c r="I3580" s="0" t="n">
        <v>14</v>
      </c>
      <c r="J3580" s="0" t="n">
        <v>7</v>
      </c>
      <c r="K3580" s="0" t="s">
        <v>18</v>
      </c>
      <c r="L3580" s="0" t="s">
        <v>110</v>
      </c>
      <c r="M3580" s="0" t="n">
        <f aca="false">CEILING(G3580,1)*F3580</f>
        <v>14</v>
      </c>
      <c r="N3580" s="0" t="n">
        <f aca="false">M3580-H3580</f>
        <v>7</v>
      </c>
      <c r="O3580" s="0" t="n">
        <f aca="false">IF(ABS(N3580-J3580)&lt;0.011,1,0)</f>
        <v>1</v>
      </c>
    </row>
    <row r="3581" customFormat="false" ht="15" hidden="false" customHeight="false" outlineLevel="0" collapsed="false">
      <c r="A3581" s="0" t="s">
        <v>15</v>
      </c>
      <c r="B3581" s="0" t="s">
        <v>457</v>
      </c>
      <c r="C3581" s="0" t="n">
        <v>13</v>
      </c>
      <c r="D3581" s="0" t="n">
        <v>53614</v>
      </c>
      <c r="E3581" s="0" t="s">
        <v>20</v>
      </c>
      <c r="F3581" s="0" t="n">
        <v>16.9</v>
      </c>
      <c r="G3581" s="0" t="n">
        <v>0.5</v>
      </c>
      <c r="H3581" s="0" t="n">
        <v>8.45</v>
      </c>
      <c r="I3581" s="0" t="n">
        <v>16.9</v>
      </c>
      <c r="J3581" s="0" t="n">
        <v>8.45</v>
      </c>
      <c r="K3581" s="0" t="s">
        <v>18</v>
      </c>
      <c r="L3581" s="0" t="s">
        <v>110</v>
      </c>
      <c r="M3581" s="0" t="n">
        <f aca="false">CEILING(G3581,1)*F3581</f>
        <v>16.9</v>
      </c>
      <c r="N3581" s="0" t="n">
        <f aca="false">M3581-H3581</f>
        <v>8.45</v>
      </c>
      <c r="O3581" s="0" t="n">
        <f aca="false">IF(ABS(N3581-J3581)&lt;0.011,1,0)</f>
        <v>1</v>
      </c>
    </row>
    <row r="3582" customFormat="false" ht="15" hidden="false" customHeight="false" outlineLevel="0" collapsed="false">
      <c r="A3582" s="0" t="s">
        <v>15</v>
      </c>
      <c r="B3582" s="0" t="s">
        <v>457</v>
      </c>
      <c r="C3582" s="0" t="n">
        <v>13</v>
      </c>
      <c r="D3582" s="0" t="n">
        <v>53614</v>
      </c>
      <c r="E3582" s="0" t="s">
        <v>304</v>
      </c>
      <c r="F3582" s="0" t="n">
        <v>4.6</v>
      </c>
      <c r="G3582" s="0" t="n">
        <v>0.5</v>
      </c>
      <c r="H3582" s="0" t="n">
        <v>2.3</v>
      </c>
      <c r="I3582" s="0" t="n">
        <v>4.6</v>
      </c>
      <c r="J3582" s="0" t="n">
        <v>2.3</v>
      </c>
      <c r="K3582" s="0" t="s">
        <v>18</v>
      </c>
      <c r="L3582" s="0" t="s">
        <v>110</v>
      </c>
      <c r="M3582" s="0" t="n">
        <f aca="false">CEILING(G3582,1)*F3582</f>
        <v>4.6</v>
      </c>
      <c r="N3582" s="0" t="n">
        <f aca="false">M3582-H3582</f>
        <v>2.3</v>
      </c>
      <c r="O3582" s="0" t="n">
        <f aca="false">IF(ABS(N3582-J3582)&lt;0.011,1,0)</f>
        <v>1</v>
      </c>
    </row>
    <row r="3583" customFormat="false" ht="15" hidden="false" customHeight="false" outlineLevel="0" collapsed="false">
      <c r="A3583" s="0" t="s">
        <v>15</v>
      </c>
      <c r="B3583" s="0" t="s">
        <v>457</v>
      </c>
      <c r="C3583" s="0" t="n">
        <v>13</v>
      </c>
      <c r="D3583" s="0" t="n">
        <v>53614</v>
      </c>
      <c r="E3583" s="0" t="s">
        <v>33</v>
      </c>
      <c r="F3583" s="0" t="n">
        <v>3.9</v>
      </c>
      <c r="G3583" s="0" t="n">
        <v>0.5</v>
      </c>
      <c r="H3583" s="0" t="n">
        <v>1.95</v>
      </c>
      <c r="I3583" s="0" t="n">
        <v>3.9</v>
      </c>
      <c r="J3583" s="0" t="n">
        <v>1.95</v>
      </c>
      <c r="K3583" s="0" t="s">
        <v>18</v>
      </c>
      <c r="L3583" s="0" t="s">
        <v>110</v>
      </c>
      <c r="M3583" s="0" t="n">
        <f aca="false">CEILING(G3583,1)*F3583</f>
        <v>3.9</v>
      </c>
      <c r="N3583" s="0" t="n">
        <f aca="false">M3583-H3583</f>
        <v>1.95</v>
      </c>
      <c r="O3583" s="0" t="n">
        <f aca="false">IF(ABS(N3583-J3583)&lt;0.011,1,0)</f>
        <v>1</v>
      </c>
    </row>
    <row r="3584" customFormat="false" ht="15" hidden="false" customHeight="false" outlineLevel="0" collapsed="false">
      <c r="A3584" s="0" t="s">
        <v>15</v>
      </c>
      <c r="B3584" s="0" t="s">
        <v>457</v>
      </c>
      <c r="C3584" s="0" t="n">
        <v>13</v>
      </c>
      <c r="D3584" s="0" t="n">
        <v>53614</v>
      </c>
      <c r="E3584" s="0" t="s">
        <v>67</v>
      </c>
      <c r="F3584" s="0" t="n">
        <v>4.2</v>
      </c>
      <c r="G3584" s="0" t="n">
        <v>0.5</v>
      </c>
      <c r="H3584" s="0" t="n">
        <v>2.1</v>
      </c>
      <c r="I3584" s="0" t="n">
        <v>4.2</v>
      </c>
      <c r="J3584" s="0" t="n">
        <v>2.1</v>
      </c>
      <c r="K3584" s="0" t="s">
        <v>18</v>
      </c>
      <c r="L3584" s="0" t="s">
        <v>110</v>
      </c>
      <c r="M3584" s="0" t="n">
        <f aca="false">CEILING(G3584,1)*F3584</f>
        <v>4.2</v>
      </c>
      <c r="N3584" s="0" t="n">
        <f aca="false">M3584-H3584</f>
        <v>2.1</v>
      </c>
      <c r="O3584" s="0" t="n">
        <f aca="false">IF(ABS(N3584-J3584)&lt;0.011,1,0)</f>
        <v>1</v>
      </c>
    </row>
    <row r="3585" customFormat="false" ht="15" hidden="false" customHeight="false" outlineLevel="0" collapsed="false">
      <c r="A3585" s="0" t="s">
        <v>15</v>
      </c>
      <c r="B3585" s="0" t="s">
        <v>457</v>
      </c>
      <c r="C3585" s="0" t="n">
        <v>13</v>
      </c>
      <c r="D3585" s="0" t="n">
        <v>53614</v>
      </c>
      <c r="E3585" s="0" t="s">
        <v>92</v>
      </c>
      <c r="F3585" s="0" t="n">
        <v>4.2</v>
      </c>
      <c r="G3585" s="0" t="n">
        <v>0.5</v>
      </c>
      <c r="H3585" s="0" t="n">
        <v>2.1</v>
      </c>
      <c r="I3585" s="0" t="n">
        <v>4.2</v>
      </c>
      <c r="J3585" s="0" t="n">
        <v>2.1</v>
      </c>
      <c r="K3585" s="0" t="s">
        <v>18</v>
      </c>
      <c r="L3585" s="0" t="s">
        <v>110</v>
      </c>
      <c r="M3585" s="0" t="n">
        <f aca="false">CEILING(G3585,1)*F3585</f>
        <v>4.2</v>
      </c>
      <c r="N3585" s="0" t="n">
        <f aca="false">M3585-H3585</f>
        <v>2.1</v>
      </c>
      <c r="O3585" s="0" t="n">
        <f aca="false">IF(ABS(N3585-J3585)&lt;0.011,1,0)</f>
        <v>1</v>
      </c>
    </row>
    <row r="3586" customFormat="false" ht="15" hidden="false" customHeight="false" outlineLevel="0" collapsed="false">
      <c r="A3586" s="0" t="s">
        <v>15</v>
      </c>
      <c r="B3586" s="0" t="s">
        <v>457</v>
      </c>
      <c r="C3586" s="0" t="n">
        <v>13</v>
      </c>
      <c r="D3586" s="0" t="n">
        <v>53614</v>
      </c>
      <c r="E3586" s="0" t="s">
        <v>147</v>
      </c>
      <c r="F3586" s="0" t="n">
        <v>3.5</v>
      </c>
      <c r="G3586" s="0" t="n">
        <v>0.5</v>
      </c>
      <c r="H3586" s="0" t="n">
        <v>1.75</v>
      </c>
      <c r="I3586" s="0" t="n">
        <v>3.5</v>
      </c>
      <c r="J3586" s="0" t="n">
        <v>1.75</v>
      </c>
      <c r="K3586" s="0" t="s">
        <v>18</v>
      </c>
      <c r="L3586" s="0" t="s">
        <v>110</v>
      </c>
      <c r="M3586" s="0" t="n">
        <f aca="false">CEILING(G3586,1)*F3586</f>
        <v>3.5</v>
      </c>
      <c r="N3586" s="0" t="n">
        <f aca="false">M3586-H3586</f>
        <v>1.75</v>
      </c>
      <c r="O3586" s="0" t="n">
        <f aca="false">IF(ABS(N3586-J3586)&lt;0.011,1,0)</f>
        <v>1</v>
      </c>
    </row>
    <row r="3587" customFormat="false" ht="15" hidden="false" customHeight="false" outlineLevel="0" collapsed="false">
      <c r="A3587" s="0" t="s">
        <v>15</v>
      </c>
      <c r="B3587" s="0" t="s">
        <v>457</v>
      </c>
      <c r="C3587" s="0" t="n">
        <v>13</v>
      </c>
      <c r="D3587" s="0" t="n">
        <v>53614</v>
      </c>
      <c r="E3587" s="0" t="s">
        <v>376</v>
      </c>
      <c r="F3587" s="0" t="n">
        <v>16.8</v>
      </c>
      <c r="G3587" s="0" t="n">
        <v>0.5</v>
      </c>
      <c r="H3587" s="0" t="n">
        <v>8.4</v>
      </c>
      <c r="I3587" s="0" t="n">
        <v>16.8</v>
      </c>
      <c r="J3587" s="0" t="n">
        <v>8.4</v>
      </c>
      <c r="K3587" s="0" t="s">
        <v>18</v>
      </c>
      <c r="L3587" s="0" t="s">
        <v>110</v>
      </c>
      <c r="M3587" s="0" t="n">
        <f aca="false">CEILING(G3587,1)*F3587</f>
        <v>16.8</v>
      </c>
      <c r="N3587" s="0" t="n">
        <f aca="false">M3587-H3587</f>
        <v>8.4</v>
      </c>
      <c r="O3587" s="0" t="n">
        <f aca="false">IF(ABS(N3587-J3587)&lt;0.011,1,0)</f>
        <v>1</v>
      </c>
    </row>
    <row r="3588" customFormat="false" ht="15" hidden="false" customHeight="false" outlineLevel="0" collapsed="false">
      <c r="A3588" s="0" t="s">
        <v>15</v>
      </c>
      <c r="B3588" s="0" t="s">
        <v>457</v>
      </c>
      <c r="C3588" s="0" t="n">
        <v>16</v>
      </c>
      <c r="D3588" s="0" t="n">
        <v>53630</v>
      </c>
      <c r="E3588" s="0" t="s">
        <v>73</v>
      </c>
      <c r="F3588" s="0" t="n">
        <v>8.9</v>
      </c>
      <c r="G3588" s="0" t="n">
        <v>0.33</v>
      </c>
      <c r="H3588" s="0" t="n">
        <v>2.94</v>
      </c>
      <c r="I3588" s="0" t="n">
        <v>8.9</v>
      </c>
      <c r="J3588" s="0" t="n">
        <v>5.96</v>
      </c>
      <c r="K3588" s="0" t="s">
        <v>458</v>
      </c>
      <c r="L3588" s="0" t="s">
        <v>271</v>
      </c>
      <c r="M3588" s="0" t="n">
        <f aca="false">CEILING(G3588,1)*F3588</f>
        <v>8.9</v>
      </c>
      <c r="N3588" s="0" t="n">
        <f aca="false">M3588-H3588</f>
        <v>5.96</v>
      </c>
      <c r="O3588" s="0" t="n">
        <f aca="false">IF(ABS(N3588-J3588)&lt;0.011,1,0)</f>
        <v>1</v>
      </c>
    </row>
    <row r="3589" customFormat="false" ht="15" hidden="false" customHeight="false" outlineLevel="0" collapsed="false">
      <c r="A3589" s="0" t="s">
        <v>15</v>
      </c>
      <c r="B3589" s="0" t="s">
        <v>457</v>
      </c>
      <c r="C3589" s="0" t="n">
        <v>16</v>
      </c>
      <c r="D3589" s="0" t="n">
        <v>53630</v>
      </c>
      <c r="E3589" s="0" t="s">
        <v>181</v>
      </c>
      <c r="F3589" s="0" t="n">
        <v>1.8</v>
      </c>
      <c r="G3589" s="0" t="n">
        <v>0.33</v>
      </c>
      <c r="H3589" s="0" t="n">
        <v>0.59</v>
      </c>
      <c r="I3589" s="0" t="n">
        <v>1.8</v>
      </c>
      <c r="J3589" s="0" t="n">
        <v>1.21</v>
      </c>
      <c r="K3589" s="0" t="s">
        <v>458</v>
      </c>
      <c r="L3589" s="0" t="s">
        <v>271</v>
      </c>
      <c r="M3589" s="0" t="n">
        <f aca="false">CEILING(G3589,1)*F3589</f>
        <v>1.8</v>
      </c>
      <c r="N3589" s="0" t="n">
        <f aca="false">M3589-H3589</f>
        <v>1.21</v>
      </c>
      <c r="O3589" s="0" t="n">
        <f aca="false">IF(ABS(N3589-J3589)&lt;0.011,1,0)</f>
        <v>1</v>
      </c>
    </row>
    <row r="3590" customFormat="false" ht="15" hidden="false" customHeight="false" outlineLevel="0" collapsed="false">
      <c r="A3590" s="0" t="s">
        <v>15</v>
      </c>
      <c r="B3590" s="0" t="s">
        <v>457</v>
      </c>
      <c r="C3590" s="0" t="n">
        <v>16</v>
      </c>
      <c r="D3590" s="0" t="n">
        <v>53630</v>
      </c>
      <c r="E3590" s="0" t="s">
        <v>88</v>
      </c>
      <c r="F3590" s="0" t="n">
        <v>3.9</v>
      </c>
      <c r="G3590" s="0" t="n">
        <v>0.33</v>
      </c>
      <c r="H3590" s="0" t="n">
        <v>1.29</v>
      </c>
      <c r="I3590" s="0" t="n">
        <v>3.9</v>
      </c>
      <c r="J3590" s="0" t="n">
        <v>2.61</v>
      </c>
      <c r="K3590" s="0" t="s">
        <v>458</v>
      </c>
      <c r="L3590" s="0" t="s">
        <v>271</v>
      </c>
      <c r="M3590" s="0" t="n">
        <f aca="false">CEILING(G3590,1)*F3590</f>
        <v>3.9</v>
      </c>
      <c r="N3590" s="0" t="n">
        <f aca="false">M3590-H3590</f>
        <v>2.61</v>
      </c>
      <c r="O3590" s="0" t="n">
        <f aca="false">IF(ABS(N3590-J3590)&lt;0.011,1,0)</f>
        <v>1</v>
      </c>
    </row>
    <row r="3591" customFormat="false" ht="15" hidden="false" customHeight="false" outlineLevel="0" collapsed="false">
      <c r="A3591" s="0" t="s">
        <v>15</v>
      </c>
      <c r="B3591" s="0" t="s">
        <v>457</v>
      </c>
      <c r="C3591" s="0" t="n">
        <v>16</v>
      </c>
      <c r="D3591" s="0" t="n">
        <v>53630</v>
      </c>
      <c r="E3591" s="0" t="s">
        <v>176</v>
      </c>
      <c r="F3591" s="0" t="n">
        <v>5.9</v>
      </c>
      <c r="G3591" s="0" t="n">
        <v>0.33</v>
      </c>
      <c r="H3591" s="0" t="n">
        <v>1.95</v>
      </c>
      <c r="I3591" s="0" t="n">
        <v>5.9</v>
      </c>
      <c r="J3591" s="0" t="n">
        <v>3.95</v>
      </c>
      <c r="K3591" s="0" t="s">
        <v>458</v>
      </c>
      <c r="L3591" s="0" t="s">
        <v>271</v>
      </c>
      <c r="M3591" s="0" t="n">
        <f aca="false">CEILING(G3591,1)*F3591</f>
        <v>5.9</v>
      </c>
      <c r="N3591" s="0" t="n">
        <f aca="false">M3591-H3591</f>
        <v>3.95</v>
      </c>
      <c r="O3591" s="0" t="n">
        <f aca="false">IF(ABS(N3591-J3591)&lt;0.011,1,0)</f>
        <v>1</v>
      </c>
    </row>
    <row r="3592" customFormat="false" ht="15" hidden="false" customHeight="false" outlineLevel="0" collapsed="false">
      <c r="A3592" s="0" t="s">
        <v>15</v>
      </c>
      <c r="B3592" s="0" t="s">
        <v>457</v>
      </c>
      <c r="C3592" s="0" t="n">
        <v>16</v>
      </c>
      <c r="D3592" s="0" t="n">
        <v>53630</v>
      </c>
      <c r="E3592" s="0" t="s">
        <v>184</v>
      </c>
      <c r="F3592" s="0" t="n">
        <v>8.9</v>
      </c>
      <c r="G3592" s="0" t="n">
        <v>0.33</v>
      </c>
      <c r="H3592" s="0" t="n">
        <v>2.94</v>
      </c>
      <c r="I3592" s="0" t="n">
        <v>8.9</v>
      </c>
      <c r="J3592" s="0" t="n">
        <v>5.96</v>
      </c>
      <c r="K3592" s="0" t="s">
        <v>458</v>
      </c>
      <c r="L3592" s="0" t="s">
        <v>271</v>
      </c>
      <c r="M3592" s="0" t="n">
        <f aca="false">CEILING(G3592,1)*F3592</f>
        <v>8.9</v>
      </c>
      <c r="N3592" s="0" t="n">
        <f aca="false">M3592-H3592</f>
        <v>5.96</v>
      </c>
      <c r="O3592" s="0" t="n">
        <f aca="false">IF(ABS(N3592-J3592)&lt;0.011,1,0)</f>
        <v>1</v>
      </c>
    </row>
    <row r="3593" customFormat="false" ht="15" hidden="false" customHeight="false" outlineLevel="0" collapsed="false">
      <c r="A3593" s="0" t="s">
        <v>15</v>
      </c>
      <c r="B3593" s="0" t="s">
        <v>457</v>
      </c>
      <c r="C3593" s="0" t="n">
        <v>16</v>
      </c>
      <c r="D3593" s="0" t="n">
        <v>53630</v>
      </c>
      <c r="E3593" s="0" t="s">
        <v>309</v>
      </c>
      <c r="F3593" s="0" t="n">
        <v>8.5</v>
      </c>
      <c r="G3593" s="0" t="n">
        <v>0.33</v>
      </c>
      <c r="H3593" s="0" t="n">
        <v>2.81</v>
      </c>
      <c r="I3593" s="0" t="n">
        <v>8.5</v>
      </c>
      <c r="J3593" s="0" t="n">
        <v>5.69</v>
      </c>
      <c r="K3593" s="0" t="s">
        <v>458</v>
      </c>
      <c r="L3593" s="0" t="s">
        <v>271</v>
      </c>
      <c r="M3593" s="0" t="n">
        <f aca="false">CEILING(G3593,1)*F3593</f>
        <v>8.5</v>
      </c>
      <c r="N3593" s="0" t="n">
        <f aca="false">M3593-H3593</f>
        <v>5.69</v>
      </c>
      <c r="O3593" s="0" t="n">
        <f aca="false">IF(ABS(N3593-J3593)&lt;0.011,1,0)</f>
        <v>1</v>
      </c>
    </row>
    <row r="3594" customFormat="false" ht="15" hidden="false" customHeight="false" outlineLevel="0" collapsed="false">
      <c r="A3594" s="0" t="s">
        <v>15</v>
      </c>
      <c r="B3594" s="0" t="s">
        <v>457</v>
      </c>
      <c r="C3594" s="0" t="n">
        <v>17</v>
      </c>
      <c r="D3594" s="0" t="n">
        <v>53631</v>
      </c>
      <c r="E3594" s="0" t="s">
        <v>73</v>
      </c>
      <c r="F3594" s="0" t="n">
        <v>8.9</v>
      </c>
      <c r="G3594" s="0" t="n">
        <v>0.34</v>
      </c>
      <c r="H3594" s="0" t="n">
        <v>3.03</v>
      </c>
      <c r="I3594" s="0" t="n">
        <v>8.9</v>
      </c>
      <c r="J3594" s="0" t="n">
        <v>5.87</v>
      </c>
      <c r="K3594" s="0" t="s">
        <v>458</v>
      </c>
      <c r="L3594" s="0" t="s">
        <v>271</v>
      </c>
      <c r="M3594" s="0" t="n">
        <f aca="false">CEILING(G3594,1)*F3594</f>
        <v>8.9</v>
      </c>
      <c r="N3594" s="0" t="n">
        <f aca="false">M3594-H3594</f>
        <v>5.87</v>
      </c>
      <c r="O3594" s="0" t="n">
        <f aca="false">IF(ABS(N3594-J3594)&lt;0.011,1,0)</f>
        <v>1</v>
      </c>
    </row>
    <row r="3595" customFormat="false" ht="15" hidden="false" customHeight="false" outlineLevel="0" collapsed="false">
      <c r="A3595" s="0" t="s">
        <v>15</v>
      </c>
      <c r="B3595" s="0" t="s">
        <v>457</v>
      </c>
      <c r="C3595" s="0" t="n">
        <v>17</v>
      </c>
      <c r="D3595" s="0" t="n">
        <v>53631</v>
      </c>
      <c r="E3595" s="0" t="s">
        <v>181</v>
      </c>
      <c r="F3595" s="0" t="n">
        <v>1.8</v>
      </c>
      <c r="G3595" s="0" t="n">
        <v>0.34</v>
      </c>
      <c r="H3595" s="0" t="n">
        <v>0.61</v>
      </c>
      <c r="I3595" s="0" t="n">
        <v>1.8</v>
      </c>
      <c r="J3595" s="0" t="n">
        <v>1.19</v>
      </c>
      <c r="K3595" s="0" t="s">
        <v>458</v>
      </c>
      <c r="L3595" s="0" t="s">
        <v>271</v>
      </c>
      <c r="M3595" s="0" t="n">
        <f aca="false">CEILING(G3595,1)*F3595</f>
        <v>1.8</v>
      </c>
      <c r="N3595" s="0" t="n">
        <f aca="false">M3595-H3595</f>
        <v>1.19</v>
      </c>
      <c r="O3595" s="0" t="n">
        <f aca="false">IF(ABS(N3595-J3595)&lt;0.011,1,0)</f>
        <v>1</v>
      </c>
    </row>
    <row r="3596" customFormat="false" ht="15" hidden="false" customHeight="false" outlineLevel="0" collapsed="false">
      <c r="A3596" s="0" t="s">
        <v>15</v>
      </c>
      <c r="B3596" s="0" t="s">
        <v>457</v>
      </c>
      <c r="C3596" s="0" t="n">
        <v>17</v>
      </c>
      <c r="D3596" s="0" t="n">
        <v>53631</v>
      </c>
      <c r="E3596" s="0" t="s">
        <v>88</v>
      </c>
      <c r="F3596" s="0" t="n">
        <v>3.9</v>
      </c>
      <c r="G3596" s="0" t="n">
        <v>0.34</v>
      </c>
      <c r="H3596" s="0" t="n">
        <v>1.33</v>
      </c>
      <c r="I3596" s="0" t="n">
        <v>3.9</v>
      </c>
      <c r="J3596" s="0" t="n">
        <v>2.57</v>
      </c>
      <c r="K3596" s="0" t="s">
        <v>458</v>
      </c>
      <c r="L3596" s="0" t="s">
        <v>271</v>
      </c>
      <c r="M3596" s="0" t="n">
        <f aca="false">CEILING(G3596,1)*F3596</f>
        <v>3.9</v>
      </c>
      <c r="N3596" s="0" t="n">
        <f aca="false">M3596-H3596</f>
        <v>2.57</v>
      </c>
      <c r="O3596" s="0" t="n">
        <f aca="false">IF(ABS(N3596-J3596)&lt;0.011,1,0)</f>
        <v>1</v>
      </c>
    </row>
    <row r="3597" customFormat="false" ht="15" hidden="false" customHeight="false" outlineLevel="0" collapsed="false">
      <c r="A3597" s="0" t="s">
        <v>15</v>
      </c>
      <c r="B3597" s="0" t="s">
        <v>457</v>
      </c>
      <c r="C3597" s="0" t="n">
        <v>17</v>
      </c>
      <c r="D3597" s="0" t="n">
        <v>53631</v>
      </c>
      <c r="E3597" s="0" t="s">
        <v>176</v>
      </c>
      <c r="F3597" s="0" t="n">
        <v>5.9</v>
      </c>
      <c r="G3597" s="0" t="n">
        <v>0.34</v>
      </c>
      <c r="H3597" s="0" t="n">
        <v>2.01</v>
      </c>
      <c r="I3597" s="0" t="n">
        <v>5.9</v>
      </c>
      <c r="J3597" s="0" t="n">
        <v>3.89</v>
      </c>
      <c r="K3597" s="0" t="s">
        <v>458</v>
      </c>
      <c r="L3597" s="0" t="s">
        <v>271</v>
      </c>
      <c r="M3597" s="0" t="n">
        <f aca="false">CEILING(G3597,1)*F3597</f>
        <v>5.9</v>
      </c>
      <c r="N3597" s="0" t="n">
        <f aca="false">M3597-H3597</f>
        <v>3.89</v>
      </c>
      <c r="O3597" s="0" t="n">
        <f aca="false">IF(ABS(N3597-J3597)&lt;0.011,1,0)</f>
        <v>1</v>
      </c>
    </row>
    <row r="3598" customFormat="false" ht="15" hidden="false" customHeight="false" outlineLevel="0" collapsed="false">
      <c r="A3598" s="0" t="s">
        <v>15</v>
      </c>
      <c r="B3598" s="0" t="s">
        <v>457</v>
      </c>
      <c r="C3598" s="0" t="n">
        <v>17</v>
      </c>
      <c r="D3598" s="0" t="n">
        <v>53631</v>
      </c>
      <c r="E3598" s="0" t="s">
        <v>184</v>
      </c>
      <c r="F3598" s="0" t="n">
        <v>8.9</v>
      </c>
      <c r="G3598" s="0" t="n">
        <v>0.34</v>
      </c>
      <c r="H3598" s="0" t="n">
        <v>3.03</v>
      </c>
      <c r="I3598" s="0" t="n">
        <v>8.9</v>
      </c>
      <c r="J3598" s="0" t="n">
        <v>5.87</v>
      </c>
      <c r="K3598" s="0" t="s">
        <v>458</v>
      </c>
      <c r="L3598" s="0" t="s">
        <v>271</v>
      </c>
      <c r="M3598" s="0" t="n">
        <f aca="false">CEILING(G3598,1)*F3598</f>
        <v>8.9</v>
      </c>
      <c r="N3598" s="0" t="n">
        <f aca="false">M3598-H3598</f>
        <v>5.87</v>
      </c>
      <c r="O3598" s="0" t="n">
        <f aca="false">IF(ABS(N3598-J3598)&lt;0.011,1,0)</f>
        <v>1</v>
      </c>
    </row>
    <row r="3599" customFormat="false" ht="15" hidden="false" customHeight="false" outlineLevel="0" collapsed="false">
      <c r="A3599" s="0" t="s">
        <v>15</v>
      </c>
      <c r="B3599" s="0" t="s">
        <v>457</v>
      </c>
      <c r="C3599" s="0" t="n">
        <v>17</v>
      </c>
      <c r="D3599" s="0" t="n">
        <v>53631</v>
      </c>
      <c r="E3599" s="0" t="s">
        <v>309</v>
      </c>
      <c r="F3599" s="0" t="n">
        <v>8.5</v>
      </c>
      <c r="G3599" s="0" t="n">
        <v>0.34</v>
      </c>
      <c r="H3599" s="0" t="n">
        <v>2.89</v>
      </c>
      <c r="I3599" s="0" t="n">
        <v>8.5</v>
      </c>
      <c r="J3599" s="0" t="n">
        <v>5.61</v>
      </c>
      <c r="K3599" s="0" t="s">
        <v>458</v>
      </c>
      <c r="L3599" s="0" t="s">
        <v>271</v>
      </c>
      <c r="M3599" s="0" t="n">
        <f aca="false">CEILING(G3599,1)*F3599</f>
        <v>8.5</v>
      </c>
      <c r="N3599" s="0" t="n">
        <f aca="false">M3599-H3599</f>
        <v>5.61</v>
      </c>
      <c r="O3599" s="0" t="n">
        <f aca="false">IF(ABS(N3599-J3599)&lt;0.011,1,0)</f>
        <v>1</v>
      </c>
    </row>
    <row r="3600" customFormat="false" ht="15" hidden="false" customHeight="false" outlineLevel="0" collapsed="false">
      <c r="A3600" s="0" t="s">
        <v>15</v>
      </c>
      <c r="B3600" s="0" t="s">
        <v>457</v>
      </c>
      <c r="C3600" s="0" t="n">
        <v>21</v>
      </c>
      <c r="D3600" s="0" t="n">
        <v>53633</v>
      </c>
      <c r="E3600" s="0" t="s">
        <v>80</v>
      </c>
      <c r="F3600" s="0" t="n">
        <v>3.9</v>
      </c>
      <c r="G3600" s="0" t="n">
        <v>0.33</v>
      </c>
      <c r="H3600" s="0" t="n">
        <v>1.29</v>
      </c>
      <c r="I3600" s="0" t="n">
        <v>3.9</v>
      </c>
      <c r="J3600" s="0" t="n">
        <v>2.61</v>
      </c>
      <c r="K3600" s="0" t="s">
        <v>458</v>
      </c>
      <c r="L3600" s="0" t="s">
        <v>134</v>
      </c>
      <c r="M3600" s="0" t="n">
        <f aca="false">CEILING(G3600,1)*F3600</f>
        <v>3.9</v>
      </c>
      <c r="N3600" s="0" t="n">
        <f aca="false">M3600-H3600</f>
        <v>2.61</v>
      </c>
      <c r="O3600" s="0" t="n">
        <f aca="false">IF(ABS(N3600-J3600)&lt;0.011,1,0)</f>
        <v>1</v>
      </c>
    </row>
    <row r="3601" customFormat="false" ht="15" hidden="false" customHeight="false" outlineLevel="0" collapsed="false">
      <c r="A3601" s="0" t="s">
        <v>15</v>
      </c>
      <c r="B3601" s="0" t="s">
        <v>457</v>
      </c>
      <c r="C3601" s="0" t="n">
        <v>21</v>
      </c>
      <c r="D3601" s="0" t="n">
        <v>53633</v>
      </c>
      <c r="E3601" s="0" t="s">
        <v>75</v>
      </c>
      <c r="F3601" s="0" t="n">
        <v>5.6</v>
      </c>
      <c r="G3601" s="0" t="n">
        <v>0.33</v>
      </c>
      <c r="H3601" s="0" t="n">
        <v>1.85</v>
      </c>
      <c r="I3601" s="0" t="n">
        <v>5.6</v>
      </c>
      <c r="J3601" s="0" t="n">
        <v>3.75</v>
      </c>
      <c r="K3601" s="0" t="s">
        <v>458</v>
      </c>
      <c r="L3601" s="0" t="s">
        <v>134</v>
      </c>
      <c r="M3601" s="0" t="n">
        <f aca="false">CEILING(G3601,1)*F3601</f>
        <v>5.6</v>
      </c>
      <c r="N3601" s="0" t="n">
        <f aca="false">M3601-H3601</f>
        <v>3.75</v>
      </c>
      <c r="O3601" s="0" t="n">
        <f aca="false">IF(ABS(N3601-J3601)&lt;0.011,1,0)</f>
        <v>1</v>
      </c>
    </row>
    <row r="3602" customFormat="false" ht="15" hidden="false" customHeight="false" outlineLevel="0" collapsed="false">
      <c r="A3602" s="0" t="s">
        <v>15</v>
      </c>
      <c r="B3602" s="0" t="s">
        <v>457</v>
      </c>
      <c r="C3602" s="0" t="n">
        <v>21</v>
      </c>
      <c r="D3602" s="0" t="n">
        <v>53633</v>
      </c>
      <c r="E3602" s="0" t="s">
        <v>126</v>
      </c>
      <c r="F3602" s="0" t="n">
        <v>18.6</v>
      </c>
      <c r="G3602" s="0" t="n">
        <v>0.33</v>
      </c>
      <c r="H3602" s="0" t="n">
        <v>6.14</v>
      </c>
      <c r="I3602" s="0" t="n">
        <v>18.6</v>
      </c>
      <c r="J3602" s="0" t="n">
        <v>12.46</v>
      </c>
      <c r="K3602" s="0" t="s">
        <v>458</v>
      </c>
      <c r="L3602" s="0" t="s">
        <v>134</v>
      </c>
      <c r="M3602" s="0" t="n">
        <f aca="false">CEILING(G3602,1)*F3602</f>
        <v>18.6</v>
      </c>
      <c r="N3602" s="0" t="n">
        <f aca="false">M3602-H3602</f>
        <v>12.46</v>
      </c>
      <c r="O3602" s="0" t="n">
        <f aca="false">IF(ABS(N3602-J3602)&lt;0.011,1,0)</f>
        <v>1</v>
      </c>
    </row>
    <row r="3603" customFormat="false" ht="15" hidden="false" customHeight="false" outlineLevel="0" collapsed="false">
      <c r="A3603" s="0" t="s">
        <v>15</v>
      </c>
      <c r="B3603" s="0" t="s">
        <v>457</v>
      </c>
      <c r="C3603" s="0" t="n">
        <v>21</v>
      </c>
      <c r="D3603" s="0" t="n">
        <v>53633</v>
      </c>
      <c r="E3603" s="0" t="s">
        <v>50</v>
      </c>
      <c r="F3603" s="0" t="n">
        <v>18.6</v>
      </c>
      <c r="G3603" s="0" t="n">
        <v>0.33</v>
      </c>
      <c r="H3603" s="0" t="n">
        <v>6.14</v>
      </c>
      <c r="I3603" s="0" t="n">
        <v>18.6</v>
      </c>
      <c r="J3603" s="0" t="n">
        <v>12.46</v>
      </c>
      <c r="K3603" s="0" t="s">
        <v>458</v>
      </c>
      <c r="L3603" s="0" t="s">
        <v>134</v>
      </c>
      <c r="M3603" s="0" t="n">
        <f aca="false">CEILING(G3603,1)*F3603</f>
        <v>18.6</v>
      </c>
      <c r="N3603" s="0" t="n">
        <f aca="false">M3603-H3603</f>
        <v>12.46</v>
      </c>
      <c r="O3603" s="0" t="n">
        <f aca="false">IF(ABS(N3603-J3603)&lt;0.011,1,0)</f>
        <v>1</v>
      </c>
    </row>
    <row r="3604" customFormat="false" ht="15" hidden="false" customHeight="false" outlineLevel="0" collapsed="false">
      <c r="A3604" s="0" t="s">
        <v>15</v>
      </c>
      <c r="B3604" s="0" t="s">
        <v>457</v>
      </c>
      <c r="C3604" s="0" t="n">
        <v>21</v>
      </c>
      <c r="D3604" s="0" t="n">
        <v>53633</v>
      </c>
      <c r="E3604" s="0" t="s">
        <v>42</v>
      </c>
      <c r="F3604" s="0" t="n">
        <v>8.7</v>
      </c>
      <c r="G3604" s="0" t="n">
        <v>0.67</v>
      </c>
      <c r="H3604" s="0" t="n">
        <v>5.83</v>
      </c>
      <c r="I3604" s="0" t="n">
        <v>8.7</v>
      </c>
      <c r="J3604" s="0" t="n">
        <v>2.87</v>
      </c>
      <c r="K3604" s="0" t="s">
        <v>458</v>
      </c>
      <c r="L3604" s="0" t="s">
        <v>134</v>
      </c>
      <c r="M3604" s="0" t="n">
        <f aca="false">CEILING(G3604,1)*F3604</f>
        <v>8.7</v>
      </c>
      <c r="N3604" s="0" t="n">
        <f aca="false">M3604-H3604</f>
        <v>2.87</v>
      </c>
      <c r="O3604" s="0" t="n">
        <f aca="false">IF(ABS(N3604-J3604)&lt;0.011,1,0)</f>
        <v>1</v>
      </c>
    </row>
    <row r="3605" customFormat="false" ht="15" hidden="false" customHeight="false" outlineLevel="0" collapsed="false">
      <c r="A3605" s="0" t="s">
        <v>15</v>
      </c>
      <c r="B3605" s="0" t="s">
        <v>457</v>
      </c>
      <c r="C3605" s="0" t="n">
        <v>21</v>
      </c>
      <c r="D3605" s="0" t="n">
        <v>53633</v>
      </c>
      <c r="E3605" s="0" t="s">
        <v>385</v>
      </c>
      <c r="F3605" s="0" t="n">
        <v>9</v>
      </c>
      <c r="G3605" s="0" t="n">
        <v>0.33</v>
      </c>
      <c r="H3605" s="0" t="n">
        <v>2.97</v>
      </c>
      <c r="I3605" s="0" t="n">
        <v>9</v>
      </c>
      <c r="J3605" s="0" t="n">
        <v>6.03</v>
      </c>
      <c r="K3605" s="0" t="s">
        <v>458</v>
      </c>
      <c r="L3605" s="0" t="s">
        <v>134</v>
      </c>
      <c r="M3605" s="0" t="n">
        <f aca="false">CEILING(G3605,1)*F3605</f>
        <v>9</v>
      </c>
      <c r="N3605" s="0" t="n">
        <f aca="false">M3605-H3605</f>
        <v>6.03</v>
      </c>
      <c r="O3605" s="0" t="n">
        <f aca="false">IF(ABS(N3605-J3605)&lt;0.011,1,0)</f>
        <v>1</v>
      </c>
    </row>
    <row r="3606" customFormat="false" ht="15" hidden="false" customHeight="false" outlineLevel="0" collapsed="false">
      <c r="A3606" s="0" t="s">
        <v>15</v>
      </c>
      <c r="B3606" s="0" t="s">
        <v>457</v>
      </c>
      <c r="C3606" s="0" t="n">
        <v>21</v>
      </c>
      <c r="D3606" s="0" t="n">
        <v>53633</v>
      </c>
      <c r="E3606" s="0" t="s">
        <v>159</v>
      </c>
      <c r="F3606" s="0" t="n">
        <v>19.9</v>
      </c>
      <c r="G3606" s="0" t="n">
        <v>0.33</v>
      </c>
      <c r="H3606" s="0" t="n">
        <v>6.57</v>
      </c>
      <c r="I3606" s="0" t="n">
        <v>19.9</v>
      </c>
      <c r="J3606" s="0" t="n">
        <v>13.33</v>
      </c>
      <c r="K3606" s="0" t="s">
        <v>458</v>
      </c>
      <c r="L3606" s="0" t="s">
        <v>134</v>
      </c>
      <c r="M3606" s="0" t="n">
        <f aca="false">CEILING(G3606,1)*F3606</f>
        <v>19.9</v>
      </c>
      <c r="N3606" s="0" t="n">
        <f aca="false">M3606-H3606</f>
        <v>13.33</v>
      </c>
      <c r="O3606" s="0" t="n">
        <f aca="false">IF(ABS(N3606-J3606)&lt;0.011,1,0)</f>
        <v>1</v>
      </c>
    </row>
    <row r="3607" customFormat="false" ht="15" hidden="false" customHeight="false" outlineLevel="0" collapsed="false">
      <c r="A3607" s="0" t="s">
        <v>15</v>
      </c>
      <c r="B3607" s="0" t="s">
        <v>457</v>
      </c>
      <c r="C3607" s="0" t="n">
        <v>21</v>
      </c>
      <c r="D3607" s="0" t="n">
        <v>53633</v>
      </c>
      <c r="E3607" s="0" t="s">
        <v>127</v>
      </c>
      <c r="F3607" s="0" t="n">
        <v>9</v>
      </c>
      <c r="G3607" s="0" t="n">
        <v>0.33</v>
      </c>
      <c r="H3607" s="0" t="n">
        <v>2.97</v>
      </c>
      <c r="I3607" s="0" t="n">
        <v>9</v>
      </c>
      <c r="J3607" s="0" t="n">
        <v>6.03</v>
      </c>
      <c r="K3607" s="0" t="s">
        <v>458</v>
      </c>
      <c r="L3607" s="0" t="s">
        <v>134</v>
      </c>
      <c r="M3607" s="0" t="n">
        <f aca="false">CEILING(G3607,1)*F3607</f>
        <v>9</v>
      </c>
      <c r="N3607" s="0" t="n">
        <f aca="false">M3607-H3607</f>
        <v>6.03</v>
      </c>
      <c r="O3607" s="0" t="n">
        <f aca="false">IF(ABS(N3607-J3607)&lt;0.011,1,0)</f>
        <v>1</v>
      </c>
    </row>
    <row r="3608" customFormat="false" ht="15" hidden="false" customHeight="false" outlineLevel="0" collapsed="false">
      <c r="A3608" s="0" t="s">
        <v>15</v>
      </c>
      <c r="B3608" s="0" t="s">
        <v>457</v>
      </c>
      <c r="C3608" s="0" t="n">
        <v>22</v>
      </c>
      <c r="D3608" s="0" t="n">
        <v>53634</v>
      </c>
      <c r="E3608" s="0" t="s">
        <v>80</v>
      </c>
      <c r="F3608" s="0" t="n">
        <v>3.9</v>
      </c>
      <c r="G3608" s="0" t="n">
        <v>0.34</v>
      </c>
      <c r="H3608" s="0" t="n">
        <v>1.33</v>
      </c>
      <c r="I3608" s="0" t="n">
        <v>3.9</v>
      </c>
      <c r="J3608" s="0" t="n">
        <v>2.57</v>
      </c>
      <c r="K3608" s="0" t="s">
        <v>458</v>
      </c>
      <c r="L3608" s="0" t="s">
        <v>134</v>
      </c>
      <c r="M3608" s="0" t="n">
        <f aca="false">CEILING(G3608,1)*F3608</f>
        <v>3.9</v>
      </c>
      <c r="N3608" s="0" t="n">
        <f aca="false">M3608-H3608</f>
        <v>2.57</v>
      </c>
      <c r="O3608" s="0" t="n">
        <f aca="false">IF(ABS(N3608-J3608)&lt;0.011,1,0)</f>
        <v>1</v>
      </c>
    </row>
    <row r="3609" customFormat="false" ht="15" hidden="false" customHeight="false" outlineLevel="0" collapsed="false">
      <c r="A3609" s="0" t="s">
        <v>15</v>
      </c>
      <c r="B3609" s="0" t="s">
        <v>457</v>
      </c>
      <c r="C3609" s="0" t="n">
        <v>22</v>
      </c>
      <c r="D3609" s="0" t="n">
        <v>53634</v>
      </c>
      <c r="E3609" s="0" t="s">
        <v>75</v>
      </c>
      <c r="F3609" s="0" t="n">
        <v>5.6</v>
      </c>
      <c r="G3609" s="0" t="n">
        <v>0.34</v>
      </c>
      <c r="H3609" s="0" t="n">
        <v>1.9</v>
      </c>
      <c r="I3609" s="0" t="n">
        <v>5.6</v>
      </c>
      <c r="J3609" s="0" t="n">
        <v>3.7</v>
      </c>
      <c r="K3609" s="0" t="s">
        <v>458</v>
      </c>
      <c r="L3609" s="0" t="s">
        <v>134</v>
      </c>
      <c r="M3609" s="0" t="n">
        <f aca="false">CEILING(G3609,1)*F3609</f>
        <v>5.6</v>
      </c>
      <c r="N3609" s="0" t="n">
        <f aca="false">M3609-H3609</f>
        <v>3.7</v>
      </c>
      <c r="O3609" s="0" t="n">
        <f aca="false">IF(ABS(N3609-J3609)&lt;0.011,1,0)</f>
        <v>1</v>
      </c>
    </row>
    <row r="3610" customFormat="false" ht="15" hidden="false" customHeight="false" outlineLevel="0" collapsed="false">
      <c r="A3610" s="0" t="s">
        <v>15</v>
      </c>
      <c r="B3610" s="0" t="s">
        <v>457</v>
      </c>
      <c r="C3610" s="0" t="n">
        <v>22</v>
      </c>
      <c r="D3610" s="0" t="n">
        <v>53634</v>
      </c>
      <c r="E3610" s="0" t="s">
        <v>126</v>
      </c>
      <c r="F3610" s="0" t="n">
        <v>18.6</v>
      </c>
      <c r="G3610" s="0" t="n">
        <v>0.34</v>
      </c>
      <c r="H3610" s="0" t="n">
        <v>6.32</v>
      </c>
      <c r="I3610" s="0" t="n">
        <v>18.6</v>
      </c>
      <c r="J3610" s="0" t="n">
        <v>12.28</v>
      </c>
      <c r="K3610" s="0" t="s">
        <v>458</v>
      </c>
      <c r="L3610" s="0" t="s">
        <v>134</v>
      </c>
      <c r="M3610" s="0" t="n">
        <f aca="false">CEILING(G3610,1)*F3610</f>
        <v>18.6</v>
      </c>
      <c r="N3610" s="0" t="n">
        <f aca="false">M3610-H3610</f>
        <v>12.28</v>
      </c>
      <c r="O3610" s="0" t="n">
        <f aca="false">IF(ABS(N3610-J3610)&lt;0.011,1,0)</f>
        <v>1</v>
      </c>
    </row>
    <row r="3611" customFormat="false" ht="15" hidden="false" customHeight="false" outlineLevel="0" collapsed="false">
      <c r="A3611" s="0" t="s">
        <v>15</v>
      </c>
      <c r="B3611" s="0" t="s">
        <v>457</v>
      </c>
      <c r="C3611" s="0" t="n">
        <v>22</v>
      </c>
      <c r="D3611" s="0" t="n">
        <v>53634</v>
      </c>
      <c r="E3611" s="0" t="s">
        <v>50</v>
      </c>
      <c r="F3611" s="0" t="n">
        <v>18.6</v>
      </c>
      <c r="G3611" s="0" t="n">
        <v>0.34</v>
      </c>
      <c r="H3611" s="0" t="n">
        <v>6.32</v>
      </c>
      <c r="I3611" s="0" t="n">
        <v>18.6</v>
      </c>
      <c r="J3611" s="0" t="n">
        <v>12.28</v>
      </c>
      <c r="K3611" s="0" t="s">
        <v>458</v>
      </c>
      <c r="L3611" s="0" t="s">
        <v>134</v>
      </c>
      <c r="M3611" s="0" t="n">
        <f aca="false">CEILING(G3611,1)*F3611</f>
        <v>18.6</v>
      </c>
      <c r="N3611" s="0" t="n">
        <f aca="false">M3611-H3611</f>
        <v>12.28</v>
      </c>
      <c r="O3611" s="0" t="n">
        <f aca="false">IF(ABS(N3611-J3611)&lt;0.011,1,0)</f>
        <v>1</v>
      </c>
    </row>
    <row r="3612" customFormat="false" ht="15" hidden="false" customHeight="false" outlineLevel="0" collapsed="false">
      <c r="A3612" s="0" t="s">
        <v>15</v>
      </c>
      <c r="B3612" s="0" t="s">
        <v>457</v>
      </c>
      <c r="C3612" s="0" t="n">
        <v>22</v>
      </c>
      <c r="D3612" s="0" t="n">
        <v>53634</v>
      </c>
      <c r="E3612" s="0" t="s">
        <v>42</v>
      </c>
      <c r="F3612" s="0" t="n">
        <v>8.7</v>
      </c>
      <c r="G3612" s="0" t="n">
        <v>0.67</v>
      </c>
      <c r="H3612" s="0" t="n">
        <v>5.83</v>
      </c>
      <c r="I3612" s="0" t="n">
        <v>8.7</v>
      </c>
      <c r="J3612" s="0" t="n">
        <v>2.87</v>
      </c>
      <c r="K3612" s="0" t="s">
        <v>458</v>
      </c>
      <c r="L3612" s="0" t="s">
        <v>134</v>
      </c>
      <c r="M3612" s="0" t="n">
        <f aca="false">CEILING(G3612,1)*F3612</f>
        <v>8.7</v>
      </c>
      <c r="N3612" s="0" t="n">
        <f aca="false">M3612-H3612</f>
        <v>2.87</v>
      </c>
      <c r="O3612" s="0" t="n">
        <f aca="false">IF(ABS(N3612-J3612)&lt;0.011,1,0)</f>
        <v>1</v>
      </c>
    </row>
    <row r="3613" customFormat="false" ht="15" hidden="false" customHeight="false" outlineLevel="0" collapsed="false">
      <c r="A3613" s="0" t="s">
        <v>15</v>
      </c>
      <c r="B3613" s="0" t="s">
        <v>457</v>
      </c>
      <c r="C3613" s="0" t="n">
        <v>22</v>
      </c>
      <c r="D3613" s="0" t="n">
        <v>53634</v>
      </c>
      <c r="E3613" s="0" t="s">
        <v>385</v>
      </c>
      <c r="F3613" s="0" t="n">
        <v>9</v>
      </c>
      <c r="G3613" s="0" t="n">
        <v>0.34</v>
      </c>
      <c r="H3613" s="0" t="n">
        <v>3.06</v>
      </c>
      <c r="I3613" s="0" t="n">
        <v>9</v>
      </c>
      <c r="J3613" s="0" t="n">
        <v>5.94</v>
      </c>
      <c r="K3613" s="0" t="s">
        <v>458</v>
      </c>
      <c r="L3613" s="0" t="s">
        <v>134</v>
      </c>
      <c r="M3613" s="0" t="n">
        <f aca="false">CEILING(G3613,1)*F3613</f>
        <v>9</v>
      </c>
      <c r="N3613" s="0" t="n">
        <f aca="false">M3613-H3613</f>
        <v>5.94</v>
      </c>
      <c r="O3613" s="0" t="n">
        <f aca="false">IF(ABS(N3613-J3613)&lt;0.011,1,0)</f>
        <v>1</v>
      </c>
    </row>
    <row r="3614" customFormat="false" ht="15" hidden="false" customHeight="false" outlineLevel="0" collapsed="false">
      <c r="A3614" s="0" t="s">
        <v>15</v>
      </c>
      <c r="B3614" s="0" t="s">
        <v>457</v>
      </c>
      <c r="C3614" s="0" t="n">
        <v>22</v>
      </c>
      <c r="D3614" s="0" t="n">
        <v>53634</v>
      </c>
      <c r="E3614" s="0" t="s">
        <v>159</v>
      </c>
      <c r="F3614" s="0" t="n">
        <v>19.9</v>
      </c>
      <c r="G3614" s="0" t="n">
        <v>0.34</v>
      </c>
      <c r="H3614" s="0" t="n">
        <v>6.77</v>
      </c>
      <c r="I3614" s="0" t="n">
        <v>19.9</v>
      </c>
      <c r="J3614" s="0" t="n">
        <v>13.13</v>
      </c>
      <c r="K3614" s="0" t="s">
        <v>458</v>
      </c>
      <c r="L3614" s="0" t="s">
        <v>134</v>
      </c>
      <c r="M3614" s="0" t="n">
        <f aca="false">CEILING(G3614,1)*F3614</f>
        <v>19.9</v>
      </c>
      <c r="N3614" s="0" t="n">
        <f aca="false">M3614-H3614</f>
        <v>13.13</v>
      </c>
      <c r="O3614" s="0" t="n">
        <f aca="false">IF(ABS(N3614-J3614)&lt;0.011,1,0)</f>
        <v>1</v>
      </c>
    </row>
    <row r="3615" customFormat="false" ht="15" hidden="false" customHeight="false" outlineLevel="0" collapsed="false">
      <c r="A3615" s="0" t="s">
        <v>15</v>
      </c>
      <c r="B3615" s="0" t="s">
        <v>457</v>
      </c>
      <c r="C3615" s="0" t="n">
        <v>22</v>
      </c>
      <c r="D3615" s="0" t="n">
        <v>53634</v>
      </c>
      <c r="E3615" s="0" t="s">
        <v>127</v>
      </c>
      <c r="F3615" s="0" t="n">
        <v>9</v>
      </c>
      <c r="G3615" s="0" t="n">
        <v>0.34</v>
      </c>
      <c r="H3615" s="0" t="n">
        <v>3.06</v>
      </c>
      <c r="I3615" s="0" t="n">
        <v>9</v>
      </c>
      <c r="J3615" s="0" t="n">
        <v>5.94</v>
      </c>
      <c r="K3615" s="0" t="s">
        <v>458</v>
      </c>
      <c r="L3615" s="0" t="s">
        <v>134</v>
      </c>
      <c r="M3615" s="0" t="n">
        <f aca="false">CEILING(G3615,1)*F3615</f>
        <v>9</v>
      </c>
      <c r="N3615" s="0" t="n">
        <f aca="false">M3615-H3615</f>
        <v>5.94</v>
      </c>
      <c r="O3615" s="0" t="n">
        <f aca="false">IF(ABS(N3615-J3615)&lt;0.011,1,0)</f>
        <v>1</v>
      </c>
    </row>
    <row r="3616" customFormat="false" ht="15" hidden="false" customHeight="false" outlineLevel="0" collapsed="false">
      <c r="A3616" s="0" t="s">
        <v>15</v>
      </c>
      <c r="B3616" s="0" t="s">
        <v>459</v>
      </c>
      <c r="C3616" s="0" t="n">
        <v>11</v>
      </c>
      <c r="D3616" s="0" t="n">
        <v>53685</v>
      </c>
      <c r="E3616" s="0" t="s">
        <v>273</v>
      </c>
      <c r="F3616" s="0" t="n">
        <v>14</v>
      </c>
      <c r="G3616" s="0" t="n">
        <v>0.5</v>
      </c>
      <c r="H3616" s="0" t="n">
        <v>7</v>
      </c>
      <c r="I3616" s="0" t="n">
        <v>14</v>
      </c>
      <c r="J3616" s="0" t="n">
        <v>7</v>
      </c>
      <c r="K3616" s="0" t="s">
        <v>18</v>
      </c>
      <c r="L3616" s="0" t="s">
        <v>19</v>
      </c>
      <c r="M3616" s="0" t="n">
        <f aca="false">CEILING(G3616,1)*F3616</f>
        <v>14</v>
      </c>
      <c r="N3616" s="0" t="n">
        <f aca="false">M3616-H3616</f>
        <v>7</v>
      </c>
      <c r="O3616" s="0" t="n">
        <f aca="false">IF(ABS(N3616-J3616)&lt;0.011,1,0)</f>
        <v>1</v>
      </c>
    </row>
    <row r="3617" customFormat="false" ht="15" hidden="false" customHeight="false" outlineLevel="0" collapsed="false">
      <c r="A3617" s="0" t="s">
        <v>15</v>
      </c>
      <c r="B3617" s="0" t="s">
        <v>459</v>
      </c>
      <c r="C3617" s="0" t="n">
        <v>11</v>
      </c>
      <c r="D3617" s="0" t="n">
        <v>53685</v>
      </c>
      <c r="E3617" s="0" t="s">
        <v>108</v>
      </c>
      <c r="F3617" s="0" t="n">
        <v>4.7</v>
      </c>
      <c r="G3617" s="0" t="n">
        <v>0.5</v>
      </c>
      <c r="H3617" s="0" t="n">
        <v>2.35</v>
      </c>
      <c r="I3617" s="0" t="n">
        <v>4.7</v>
      </c>
      <c r="J3617" s="0" t="n">
        <v>2.35</v>
      </c>
      <c r="K3617" s="0" t="s">
        <v>18</v>
      </c>
      <c r="L3617" s="0" t="s">
        <v>19</v>
      </c>
      <c r="M3617" s="0" t="n">
        <f aca="false">CEILING(G3617,1)*F3617</f>
        <v>4.7</v>
      </c>
      <c r="N3617" s="0" t="n">
        <f aca="false">M3617-H3617</f>
        <v>2.35</v>
      </c>
      <c r="O3617" s="0" t="n">
        <f aca="false">IF(ABS(N3617-J3617)&lt;0.011,1,0)</f>
        <v>1</v>
      </c>
    </row>
    <row r="3618" customFormat="false" ht="15" hidden="false" customHeight="false" outlineLevel="0" collapsed="false">
      <c r="A3618" s="0" t="s">
        <v>15</v>
      </c>
      <c r="B3618" s="0" t="s">
        <v>459</v>
      </c>
      <c r="C3618" s="0" t="n">
        <v>11</v>
      </c>
      <c r="D3618" s="0" t="n">
        <v>53685</v>
      </c>
      <c r="E3618" s="0" t="s">
        <v>315</v>
      </c>
      <c r="F3618" s="0" t="n">
        <v>2.9</v>
      </c>
      <c r="G3618" s="0" t="n">
        <v>0.5</v>
      </c>
      <c r="H3618" s="0" t="n">
        <v>1.45</v>
      </c>
      <c r="I3618" s="0" t="n">
        <v>2.9</v>
      </c>
      <c r="J3618" s="0" t="n">
        <v>1.45</v>
      </c>
      <c r="K3618" s="0" t="s">
        <v>18</v>
      </c>
      <c r="L3618" s="0" t="s">
        <v>19</v>
      </c>
      <c r="M3618" s="0" t="n">
        <f aca="false">CEILING(G3618,1)*F3618</f>
        <v>2.9</v>
      </c>
      <c r="N3618" s="0" t="n">
        <f aca="false">M3618-H3618</f>
        <v>1.45</v>
      </c>
      <c r="O3618" s="0" t="n">
        <f aca="false">IF(ABS(N3618-J3618)&lt;0.011,1,0)</f>
        <v>1</v>
      </c>
    </row>
    <row r="3619" customFormat="false" ht="15" hidden="false" customHeight="false" outlineLevel="0" collapsed="false">
      <c r="A3619" s="0" t="s">
        <v>15</v>
      </c>
      <c r="B3619" s="0" t="s">
        <v>459</v>
      </c>
      <c r="C3619" s="0" t="n">
        <v>11</v>
      </c>
      <c r="D3619" s="0" t="n">
        <v>53685</v>
      </c>
      <c r="E3619" s="0" t="s">
        <v>206</v>
      </c>
      <c r="F3619" s="0" t="n">
        <v>1.2</v>
      </c>
      <c r="G3619" s="0" t="n">
        <v>0.5</v>
      </c>
      <c r="H3619" s="0" t="n">
        <v>0.6</v>
      </c>
      <c r="I3619" s="0" t="n">
        <v>1.2</v>
      </c>
      <c r="J3619" s="0" t="n">
        <v>0.6</v>
      </c>
      <c r="K3619" s="0" t="s">
        <v>18</v>
      </c>
      <c r="L3619" s="0" t="s">
        <v>19</v>
      </c>
      <c r="M3619" s="0" t="n">
        <f aca="false">CEILING(G3619,1)*F3619</f>
        <v>1.2</v>
      </c>
      <c r="N3619" s="0" t="n">
        <f aca="false">M3619-H3619</f>
        <v>0.6</v>
      </c>
      <c r="O3619" s="0" t="n">
        <f aca="false">IF(ABS(N3619-J3619)&lt;0.011,1,0)</f>
        <v>1</v>
      </c>
    </row>
    <row r="3620" customFormat="false" ht="15" hidden="false" customHeight="false" outlineLevel="0" collapsed="false">
      <c r="A3620" s="0" t="s">
        <v>15</v>
      </c>
      <c r="B3620" s="0" t="s">
        <v>459</v>
      </c>
      <c r="C3620" s="0" t="n">
        <v>12</v>
      </c>
      <c r="D3620" s="0" t="n">
        <v>53681</v>
      </c>
      <c r="E3620" s="0" t="s">
        <v>273</v>
      </c>
      <c r="F3620" s="0" t="n">
        <v>14</v>
      </c>
      <c r="G3620" s="0" t="n">
        <v>0.5</v>
      </c>
      <c r="H3620" s="0" t="n">
        <v>7</v>
      </c>
      <c r="I3620" s="0" t="n">
        <v>14</v>
      </c>
      <c r="J3620" s="0" t="n">
        <v>7</v>
      </c>
      <c r="K3620" s="0" t="s">
        <v>18</v>
      </c>
      <c r="L3620" s="0" t="s">
        <v>19</v>
      </c>
      <c r="M3620" s="0" t="n">
        <f aca="false">CEILING(G3620,1)*F3620</f>
        <v>14</v>
      </c>
      <c r="N3620" s="0" t="n">
        <f aca="false">M3620-H3620</f>
        <v>7</v>
      </c>
      <c r="O3620" s="0" t="n">
        <f aca="false">IF(ABS(N3620-J3620)&lt;0.011,1,0)</f>
        <v>1</v>
      </c>
    </row>
    <row r="3621" customFormat="false" ht="15" hidden="false" customHeight="false" outlineLevel="0" collapsed="false">
      <c r="A3621" s="0" t="s">
        <v>15</v>
      </c>
      <c r="B3621" s="0" t="s">
        <v>459</v>
      </c>
      <c r="C3621" s="0" t="n">
        <v>12</v>
      </c>
      <c r="D3621" s="0" t="n">
        <v>53681</v>
      </c>
      <c r="E3621" s="0" t="s">
        <v>108</v>
      </c>
      <c r="F3621" s="0" t="n">
        <v>4.7</v>
      </c>
      <c r="G3621" s="0" t="n">
        <v>0.5</v>
      </c>
      <c r="H3621" s="0" t="n">
        <v>2.35</v>
      </c>
      <c r="I3621" s="0" t="n">
        <v>4.7</v>
      </c>
      <c r="J3621" s="0" t="n">
        <v>2.35</v>
      </c>
      <c r="K3621" s="0" t="s">
        <v>18</v>
      </c>
      <c r="L3621" s="0" t="s">
        <v>19</v>
      </c>
      <c r="M3621" s="0" t="n">
        <f aca="false">CEILING(G3621,1)*F3621</f>
        <v>4.7</v>
      </c>
      <c r="N3621" s="0" t="n">
        <f aca="false">M3621-H3621</f>
        <v>2.35</v>
      </c>
      <c r="O3621" s="0" t="n">
        <f aca="false">IF(ABS(N3621-J3621)&lt;0.011,1,0)</f>
        <v>1</v>
      </c>
    </row>
    <row r="3622" customFormat="false" ht="15" hidden="false" customHeight="false" outlineLevel="0" collapsed="false">
      <c r="A3622" s="0" t="s">
        <v>15</v>
      </c>
      <c r="B3622" s="0" t="s">
        <v>459</v>
      </c>
      <c r="C3622" s="0" t="n">
        <v>12</v>
      </c>
      <c r="D3622" s="0" t="n">
        <v>53681</v>
      </c>
      <c r="E3622" s="0" t="s">
        <v>315</v>
      </c>
      <c r="F3622" s="0" t="n">
        <v>2.9</v>
      </c>
      <c r="G3622" s="0" t="n">
        <v>0.5</v>
      </c>
      <c r="H3622" s="0" t="n">
        <v>1.45</v>
      </c>
      <c r="I3622" s="0" t="n">
        <v>2.9</v>
      </c>
      <c r="J3622" s="0" t="n">
        <v>1.45</v>
      </c>
      <c r="K3622" s="0" t="s">
        <v>18</v>
      </c>
      <c r="L3622" s="0" t="s">
        <v>19</v>
      </c>
      <c r="M3622" s="0" t="n">
        <f aca="false">CEILING(G3622,1)*F3622</f>
        <v>2.9</v>
      </c>
      <c r="N3622" s="0" t="n">
        <f aca="false">M3622-H3622</f>
        <v>1.45</v>
      </c>
      <c r="O3622" s="0" t="n">
        <f aca="false">IF(ABS(N3622-J3622)&lt;0.011,1,0)</f>
        <v>1</v>
      </c>
    </row>
    <row r="3623" customFormat="false" ht="15" hidden="false" customHeight="false" outlineLevel="0" collapsed="false">
      <c r="A3623" s="0" t="s">
        <v>15</v>
      </c>
      <c r="B3623" s="0" t="s">
        <v>459</v>
      </c>
      <c r="C3623" s="0" t="n">
        <v>12</v>
      </c>
      <c r="D3623" s="0" t="n">
        <v>53681</v>
      </c>
      <c r="E3623" s="0" t="s">
        <v>206</v>
      </c>
      <c r="F3623" s="0" t="n">
        <v>1.2</v>
      </c>
      <c r="G3623" s="0" t="n">
        <v>0.5</v>
      </c>
      <c r="H3623" s="0" t="n">
        <v>0.6</v>
      </c>
      <c r="I3623" s="0" t="n">
        <v>1.2</v>
      </c>
      <c r="J3623" s="0" t="n">
        <v>0.6</v>
      </c>
      <c r="K3623" s="0" t="s">
        <v>18</v>
      </c>
      <c r="L3623" s="0" t="s">
        <v>19</v>
      </c>
      <c r="M3623" s="0" t="n">
        <f aca="false">CEILING(G3623,1)*F3623</f>
        <v>1.2</v>
      </c>
      <c r="N3623" s="0" t="n">
        <f aca="false">M3623-H3623</f>
        <v>0.6</v>
      </c>
      <c r="O3623" s="0" t="n">
        <f aca="false">IF(ABS(N3623-J3623)&lt;0.011,1,0)</f>
        <v>1</v>
      </c>
    </row>
    <row r="3624" customFormat="false" ht="15" hidden="false" customHeight="false" outlineLevel="0" collapsed="false">
      <c r="A3624" s="0" t="s">
        <v>15</v>
      </c>
      <c r="B3624" s="0" t="s">
        <v>460</v>
      </c>
      <c r="C3624" s="0" t="n">
        <v>10</v>
      </c>
      <c r="D3624" s="0" t="n">
        <v>53703</v>
      </c>
      <c r="E3624" s="0" t="s">
        <v>232</v>
      </c>
      <c r="F3624" s="0" t="n">
        <v>2</v>
      </c>
      <c r="G3624" s="0" t="n">
        <v>0.5</v>
      </c>
      <c r="H3624" s="0" t="n">
        <v>1</v>
      </c>
      <c r="I3624" s="0" t="n">
        <v>2</v>
      </c>
      <c r="J3624" s="0" t="n">
        <v>1</v>
      </c>
      <c r="K3624" s="0" t="s">
        <v>18</v>
      </c>
      <c r="L3624" s="0" t="s">
        <v>101</v>
      </c>
      <c r="M3624" s="0" t="n">
        <f aca="false">CEILING(G3624,1)*F3624</f>
        <v>2</v>
      </c>
      <c r="N3624" s="0" t="n">
        <f aca="false">M3624-H3624</f>
        <v>1</v>
      </c>
      <c r="O3624" s="0" t="n">
        <f aca="false">IF(ABS(N3624-J3624)&lt;0.011,1,0)</f>
        <v>1</v>
      </c>
    </row>
    <row r="3625" customFormat="false" ht="15" hidden="false" customHeight="false" outlineLevel="0" collapsed="false">
      <c r="A3625" s="0" t="s">
        <v>15</v>
      </c>
      <c r="B3625" s="0" t="s">
        <v>460</v>
      </c>
      <c r="C3625" s="0" t="n">
        <v>10</v>
      </c>
      <c r="D3625" s="0" t="n">
        <v>53703</v>
      </c>
      <c r="E3625" s="0" t="s">
        <v>155</v>
      </c>
      <c r="F3625" s="0" t="n">
        <v>2.9</v>
      </c>
      <c r="G3625" s="0" t="n">
        <v>0.5</v>
      </c>
      <c r="H3625" s="0" t="n">
        <v>1.45</v>
      </c>
      <c r="I3625" s="0" t="n">
        <v>2.9</v>
      </c>
      <c r="J3625" s="0" t="n">
        <v>1.45</v>
      </c>
      <c r="K3625" s="0" t="s">
        <v>18</v>
      </c>
      <c r="L3625" s="0" t="s">
        <v>101</v>
      </c>
      <c r="M3625" s="0" t="n">
        <f aca="false">CEILING(G3625,1)*F3625</f>
        <v>2.9</v>
      </c>
      <c r="N3625" s="0" t="n">
        <f aca="false">M3625-H3625</f>
        <v>1.45</v>
      </c>
      <c r="O3625" s="0" t="n">
        <f aca="false">IF(ABS(N3625-J3625)&lt;0.011,1,0)</f>
        <v>1</v>
      </c>
    </row>
    <row r="3626" customFormat="false" ht="15" hidden="false" customHeight="false" outlineLevel="0" collapsed="false">
      <c r="A3626" s="0" t="s">
        <v>15</v>
      </c>
      <c r="B3626" s="0" t="s">
        <v>460</v>
      </c>
      <c r="C3626" s="0" t="n">
        <v>10</v>
      </c>
      <c r="D3626" s="0" t="n">
        <v>53703</v>
      </c>
      <c r="E3626" s="0" t="s">
        <v>461</v>
      </c>
      <c r="F3626" s="0" t="n">
        <v>6.9</v>
      </c>
      <c r="G3626" s="0" t="n">
        <v>0.5</v>
      </c>
      <c r="H3626" s="0" t="n">
        <v>3.45</v>
      </c>
      <c r="I3626" s="0" t="n">
        <v>6.9</v>
      </c>
      <c r="J3626" s="0" t="n">
        <v>3.45</v>
      </c>
      <c r="K3626" s="0" t="s">
        <v>18</v>
      </c>
      <c r="L3626" s="0" t="s">
        <v>101</v>
      </c>
      <c r="M3626" s="0" t="n">
        <f aca="false">CEILING(G3626,1)*F3626</f>
        <v>6.9</v>
      </c>
      <c r="N3626" s="0" t="n">
        <f aca="false">M3626-H3626</f>
        <v>3.45</v>
      </c>
      <c r="O3626" s="0" t="n">
        <f aca="false">IF(ABS(N3626-J3626)&lt;0.011,1,0)</f>
        <v>1</v>
      </c>
    </row>
    <row r="3627" customFormat="false" ht="15" hidden="false" customHeight="false" outlineLevel="0" collapsed="false">
      <c r="A3627" s="0" t="s">
        <v>15</v>
      </c>
      <c r="B3627" s="0" t="s">
        <v>460</v>
      </c>
      <c r="C3627" s="0" t="n">
        <v>10</v>
      </c>
      <c r="D3627" s="0" t="n">
        <v>53703</v>
      </c>
      <c r="E3627" s="0" t="s">
        <v>212</v>
      </c>
      <c r="F3627" s="0" t="n">
        <v>14.5</v>
      </c>
      <c r="G3627" s="0" t="n">
        <v>0.5</v>
      </c>
      <c r="H3627" s="0" t="n">
        <v>7.25</v>
      </c>
      <c r="I3627" s="0" t="n">
        <v>14.5</v>
      </c>
      <c r="J3627" s="0" t="n">
        <v>7.25</v>
      </c>
      <c r="K3627" s="0" t="s">
        <v>18</v>
      </c>
      <c r="L3627" s="0" t="s">
        <v>101</v>
      </c>
      <c r="M3627" s="0" t="n">
        <f aca="false">CEILING(G3627,1)*F3627</f>
        <v>14.5</v>
      </c>
      <c r="N3627" s="0" t="n">
        <f aca="false">M3627-H3627</f>
        <v>7.25</v>
      </c>
      <c r="O3627" s="0" t="n">
        <f aca="false">IF(ABS(N3627-J3627)&lt;0.011,1,0)</f>
        <v>1</v>
      </c>
    </row>
    <row r="3628" customFormat="false" ht="15" hidden="false" customHeight="false" outlineLevel="0" collapsed="false">
      <c r="A3628" s="0" t="s">
        <v>15</v>
      </c>
      <c r="B3628" s="0" t="s">
        <v>460</v>
      </c>
      <c r="C3628" s="0" t="n">
        <v>10</v>
      </c>
      <c r="D3628" s="0" t="n">
        <v>53703</v>
      </c>
      <c r="E3628" s="0" t="s">
        <v>111</v>
      </c>
      <c r="F3628" s="0" t="n">
        <v>28.6</v>
      </c>
      <c r="G3628" s="0" t="n">
        <v>0.5</v>
      </c>
      <c r="H3628" s="0" t="n">
        <v>14.3</v>
      </c>
      <c r="I3628" s="0" t="n">
        <v>28.6</v>
      </c>
      <c r="J3628" s="0" t="n">
        <v>14.3</v>
      </c>
      <c r="K3628" s="0" t="s">
        <v>18</v>
      </c>
      <c r="L3628" s="0" t="s">
        <v>101</v>
      </c>
      <c r="M3628" s="0" t="n">
        <f aca="false">CEILING(G3628,1)*F3628</f>
        <v>28.6</v>
      </c>
      <c r="N3628" s="0" t="n">
        <f aca="false">M3628-H3628</f>
        <v>14.3</v>
      </c>
      <c r="O3628" s="0" t="n">
        <f aca="false">IF(ABS(N3628-J3628)&lt;0.011,1,0)</f>
        <v>1</v>
      </c>
    </row>
    <row r="3629" customFormat="false" ht="15" hidden="false" customHeight="false" outlineLevel="0" collapsed="false">
      <c r="A3629" s="0" t="s">
        <v>15</v>
      </c>
      <c r="B3629" s="0" t="s">
        <v>460</v>
      </c>
      <c r="C3629" s="0" t="n">
        <v>11</v>
      </c>
      <c r="D3629" s="0" t="n">
        <v>53698</v>
      </c>
      <c r="E3629" s="0" t="s">
        <v>232</v>
      </c>
      <c r="F3629" s="0" t="n">
        <v>2</v>
      </c>
      <c r="G3629" s="0" t="n">
        <v>0.5</v>
      </c>
      <c r="H3629" s="0" t="n">
        <v>1</v>
      </c>
      <c r="I3629" s="0" t="n">
        <v>2</v>
      </c>
      <c r="J3629" s="0" t="n">
        <v>1</v>
      </c>
      <c r="K3629" s="0" t="s">
        <v>18</v>
      </c>
      <c r="L3629" s="0" t="s">
        <v>101</v>
      </c>
      <c r="M3629" s="0" t="n">
        <f aca="false">CEILING(G3629,1)*F3629</f>
        <v>2</v>
      </c>
      <c r="N3629" s="0" t="n">
        <f aca="false">M3629-H3629</f>
        <v>1</v>
      </c>
      <c r="O3629" s="0" t="n">
        <f aca="false">IF(ABS(N3629-J3629)&lt;0.011,1,0)</f>
        <v>1</v>
      </c>
    </row>
    <row r="3630" customFormat="false" ht="15" hidden="false" customHeight="false" outlineLevel="0" collapsed="false">
      <c r="A3630" s="0" t="s">
        <v>15</v>
      </c>
      <c r="B3630" s="0" t="s">
        <v>460</v>
      </c>
      <c r="C3630" s="0" t="n">
        <v>11</v>
      </c>
      <c r="D3630" s="0" t="n">
        <v>53698</v>
      </c>
      <c r="E3630" s="0" t="s">
        <v>155</v>
      </c>
      <c r="F3630" s="0" t="n">
        <v>2.9</v>
      </c>
      <c r="G3630" s="0" t="n">
        <v>0.5</v>
      </c>
      <c r="H3630" s="0" t="n">
        <v>1.45</v>
      </c>
      <c r="I3630" s="0" t="n">
        <v>2.9</v>
      </c>
      <c r="J3630" s="0" t="n">
        <v>1.45</v>
      </c>
      <c r="K3630" s="0" t="s">
        <v>18</v>
      </c>
      <c r="L3630" s="0" t="s">
        <v>101</v>
      </c>
      <c r="M3630" s="0" t="n">
        <f aca="false">CEILING(G3630,1)*F3630</f>
        <v>2.9</v>
      </c>
      <c r="N3630" s="0" t="n">
        <f aca="false">M3630-H3630</f>
        <v>1.45</v>
      </c>
      <c r="O3630" s="0" t="n">
        <f aca="false">IF(ABS(N3630-J3630)&lt;0.011,1,0)</f>
        <v>1</v>
      </c>
    </row>
    <row r="3631" customFormat="false" ht="15" hidden="false" customHeight="false" outlineLevel="0" collapsed="false">
      <c r="A3631" s="0" t="s">
        <v>15</v>
      </c>
      <c r="B3631" s="0" t="s">
        <v>460</v>
      </c>
      <c r="C3631" s="0" t="n">
        <v>11</v>
      </c>
      <c r="D3631" s="0" t="n">
        <v>53698</v>
      </c>
      <c r="E3631" s="0" t="s">
        <v>461</v>
      </c>
      <c r="F3631" s="0" t="n">
        <v>6.9</v>
      </c>
      <c r="G3631" s="0" t="n">
        <v>0.5</v>
      </c>
      <c r="H3631" s="0" t="n">
        <v>3.45</v>
      </c>
      <c r="I3631" s="0" t="n">
        <v>6.9</v>
      </c>
      <c r="J3631" s="0" t="n">
        <v>3.45</v>
      </c>
      <c r="K3631" s="0" t="s">
        <v>18</v>
      </c>
      <c r="L3631" s="0" t="s">
        <v>101</v>
      </c>
      <c r="M3631" s="0" t="n">
        <f aca="false">CEILING(G3631,1)*F3631</f>
        <v>6.9</v>
      </c>
      <c r="N3631" s="0" t="n">
        <f aca="false">M3631-H3631</f>
        <v>3.45</v>
      </c>
      <c r="O3631" s="0" t="n">
        <f aca="false">IF(ABS(N3631-J3631)&lt;0.011,1,0)</f>
        <v>1</v>
      </c>
    </row>
    <row r="3632" customFormat="false" ht="15" hidden="false" customHeight="false" outlineLevel="0" collapsed="false">
      <c r="A3632" s="0" t="s">
        <v>15</v>
      </c>
      <c r="B3632" s="0" t="s">
        <v>460</v>
      </c>
      <c r="C3632" s="0" t="n">
        <v>11</v>
      </c>
      <c r="D3632" s="0" t="n">
        <v>53698</v>
      </c>
      <c r="E3632" s="0" t="s">
        <v>212</v>
      </c>
      <c r="F3632" s="0" t="n">
        <v>14.5</v>
      </c>
      <c r="G3632" s="0" t="n">
        <v>0.5</v>
      </c>
      <c r="H3632" s="0" t="n">
        <v>7.25</v>
      </c>
      <c r="I3632" s="0" t="n">
        <v>14.5</v>
      </c>
      <c r="J3632" s="0" t="n">
        <v>7.25</v>
      </c>
      <c r="K3632" s="0" t="s">
        <v>18</v>
      </c>
      <c r="L3632" s="0" t="s">
        <v>101</v>
      </c>
      <c r="M3632" s="0" t="n">
        <f aca="false">CEILING(G3632,1)*F3632</f>
        <v>14.5</v>
      </c>
      <c r="N3632" s="0" t="n">
        <f aca="false">M3632-H3632</f>
        <v>7.25</v>
      </c>
      <c r="O3632" s="0" t="n">
        <f aca="false">IF(ABS(N3632-J3632)&lt;0.011,1,0)</f>
        <v>1</v>
      </c>
    </row>
    <row r="3633" customFormat="false" ht="15" hidden="false" customHeight="false" outlineLevel="0" collapsed="false">
      <c r="A3633" s="0" t="s">
        <v>15</v>
      </c>
      <c r="B3633" s="0" t="s">
        <v>460</v>
      </c>
      <c r="C3633" s="0" t="n">
        <v>11</v>
      </c>
      <c r="D3633" s="0" t="n">
        <v>53698</v>
      </c>
      <c r="E3633" s="0" t="s">
        <v>111</v>
      </c>
      <c r="F3633" s="0" t="n">
        <v>28.6</v>
      </c>
      <c r="G3633" s="0" t="n">
        <v>0.5</v>
      </c>
      <c r="H3633" s="0" t="n">
        <v>14.3</v>
      </c>
      <c r="I3633" s="0" t="n">
        <v>28.6</v>
      </c>
      <c r="J3633" s="0" t="n">
        <v>14.3</v>
      </c>
      <c r="K3633" s="0" t="s">
        <v>18</v>
      </c>
      <c r="L3633" s="0" t="s">
        <v>101</v>
      </c>
      <c r="M3633" s="0" t="n">
        <f aca="false">CEILING(G3633,1)*F3633</f>
        <v>28.6</v>
      </c>
      <c r="N3633" s="0" t="n">
        <f aca="false">M3633-H3633</f>
        <v>14.3</v>
      </c>
      <c r="O3633" s="0" t="n">
        <f aca="false">IF(ABS(N3633-J3633)&lt;0.011,1,0)</f>
        <v>1</v>
      </c>
    </row>
    <row r="3634" customFormat="false" ht="15" hidden="false" customHeight="false" outlineLevel="0" collapsed="false">
      <c r="A3634" s="0" t="s">
        <v>15</v>
      </c>
      <c r="B3634" s="0" t="s">
        <v>462</v>
      </c>
      <c r="C3634" s="0" t="n">
        <v>10</v>
      </c>
      <c r="D3634" s="0" t="n">
        <v>53725</v>
      </c>
      <c r="E3634" s="0" t="s">
        <v>78</v>
      </c>
      <c r="F3634" s="0" t="n">
        <v>18.6</v>
      </c>
      <c r="G3634" s="0" t="n">
        <v>0.5</v>
      </c>
      <c r="H3634" s="0" t="n">
        <v>9.3</v>
      </c>
      <c r="I3634" s="0" t="n">
        <v>18.6</v>
      </c>
      <c r="J3634" s="0" t="n">
        <v>9.3</v>
      </c>
      <c r="K3634" s="0" t="s">
        <v>18</v>
      </c>
      <c r="L3634" s="0" t="s">
        <v>101</v>
      </c>
      <c r="M3634" s="0" t="n">
        <f aca="false">CEILING(G3634,1)*F3634</f>
        <v>18.6</v>
      </c>
      <c r="N3634" s="0" t="n">
        <f aca="false">M3634-H3634</f>
        <v>9.3</v>
      </c>
      <c r="O3634" s="0" t="n">
        <f aca="false">IF(ABS(N3634-J3634)&lt;0.011,1,0)</f>
        <v>1</v>
      </c>
    </row>
    <row r="3635" customFormat="false" ht="15" hidden="false" customHeight="false" outlineLevel="0" collapsed="false">
      <c r="A3635" s="0" t="s">
        <v>15</v>
      </c>
      <c r="B3635" s="0" t="s">
        <v>462</v>
      </c>
      <c r="C3635" s="0" t="n">
        <v>10</v>
      </c>
      <c r="D3635" s="0" t="n">
        <v>53725</v>
      </c>
      <c r="E3635" s="0" t="s">
        <v>29</v>
      </c>
      <c r="F3635" s="0" t="n">
        <v>11.6</v>
      </c>
      <c r="G3635" s="0" t="n">
        <v>0.5</v>
      </c>
      <c r="H3635" s="0" t="n">
        <v>5.8</v>
      </c>
      <c r="I3635" s="0" t="n">
        <v>11.6</v>
      </c>
      <c r="J3635" s="0" t="n">
        <v>5.8</v>
      </c>
      <c r="K3635" s="0" t="s">
        <v>18</v>
      </c>
      <c r="L3635" s="0" t="s">
        <v>101</v>
      </c>
      <c r="M3635" s="0" t="n">
        <f aca="false">CEILING(G3635,1)*F3635</f>
        <v>11.6</v>
      </c>
      <c r="N3635" s="0" t="n">
        <f aca="false">M3635-H3635</f>
        <v>5.8</v>
      </c>
      <c r="O3635" s="0" t="n">
        <f aca="false">IF(ABS(N3635-J3635)&lt;0.011,1,0)</f>
        <v>1</v>
      </c>
    </row>
    <row r="3636" customFormat="false" ht="15" hidden="false" customHeight="false" outlineLevel="0" collapsed="false">
      <c r="A3636" s="0" t="s">
        <v>15</v>
      </c>
      <c r="B3636" s="0" t="s">
        <v>462</v>
      </c>
      <c r="C3636" s="0" t="n">
        <v>10</v>
      </c>
      <c r="D3636" s="0" t="n">
        <v>53725</v>
      </c>
      <c r="E3636" s="0" t="s">
        <v>155</v>
      </c>
      <c r="F3636" s="0" t="n">
        <v>2.9</v>
      </c>
      <c r="G3636" s="0" t="n">
        <v>0.5</v>
      </c>
      <c r="H3636" s="0" t="n">
        <v>1.45</v>
      </c>
      <c r="I3636" s="0" t="n">
        <v>2.9</v>
      </c>
      <c r="J3636" s="0" t="n">
        <v>1.45</v>
      </c>
      <c r="K3636" s="0" t="s">
        <v>18</v>
      </c>
      <c r="L3636" s="0" t="s">
        <v>101</v>
      </c>
      <c r="M3636" s="0" t="n">
        <f aca="false">CEILING(G3636,1)*F3636</f>
        <v>2.9</v>
      </c>
      <c r="N3636" s="0" t="n">
        <f aca="false">M3636-H3636</f>
        <v>1.45</v>
      </c>
      <c r="O3636" s="0" t="n">
        <f aca="false">IF(ABS(N3636-J3636)&lt;0.011,1,0)</f>
        <v>1</v>
      </c>
    </row>
    <row r="3637" customFormat="false" ht="15" hidden="false" customHeight="false" outlineLevel="0" collapsed="false">
      <c r="A3637" s="0" t="s">
        <v>15</v>
      </c>
      <c r="B3637" s="0" t="s">
        <v>462</v>
      </c>
      <c r="C3637" s="0" t="n">
        <v>10</v>
      </c>
      <c r="D3637" s="0" t="n">
        <v>53725</v>
      </c>
      <c r="E3637" s="0" t="s">
        <v>87</v>
      </c>
      <c r="F3637" s="0" t="n">
        <v>19.9</v>
      </c>
      <c r="G3637" s="0" t="n">
        <v>0.5</v>
      </c>
      <c r="H3637" s="0" t="n">
        <v>9.95</v>
      </c>
      <c r="I3637" s="0" t="n">
        <v>19.9</v>
      </c>
      <c r="J3637" s="0" t="n">
        <v>9.95</v>
      </c>
      <c r="K3637" s="0" t="s">
        <v>18</v>
      </c>
      <c r="L3637" s="0" t="s">
        <v>101</v>
      </c>
      <c r="M3637" s="0" t="n">
        <f aca="false">CEILING(G3637,1)*F3637</f>
        <v>19.9</v>
      </c>
      <c r="N3637" s="0" t="n">
        <f aca="false">M3637-H3637</f>
        <v>9.95</v>
      </c>
      <c r="O3637" s="0" t="n">
        <f aca="false">IF(ABS(N3637-J3637)&lt;0.011,1,0)</f>
        <v>1</v>
      </c>
    </row>
    <row r="3638" customFormat="false" ht="15" hidden="false" customHeight="false" outlineLevel="0" collapsed="false">
      <c r="A3638" s="0" t="s">
        <v>15</v>
      </c>
      <c r="B3638" s="0" t="s">
        <v>462</v>
      </c>
      <c r="C3638" s="0" t="n">
        <v>10</v>
      </c>
      <c r="D3638" s="0" t="n">
        <v>53725</v>
      </c>
      <c r="E3638" s="0" t="s">
        <v>338</v>
      </c>
      <c r="F3638" s="0" t="n">
        <v>5.2</v>
      </c>
      <c r="G3638" s="0" t="n">
        <v>0.5</v>
      </c>
      <c r="H3638" s="0" t="n">
        <v>2.6</v>
      </c>
      <c r="I3638" s="0" t="n">
        <v>5.2</v>
      </c>
      <c r="J3638" s="0" t="n">
        <v>2.6</v>
      </c>
      <c r="K3638" s="0" t="s">
        <v>18</v>
      </c>
      <c r="L3638" s="0" t="s">
        <v>101</v>
      </c>
      <c r="M3638" s="0" t="n">
        <f aca="false">CEILING(G3638,1)*F3638</f>
        <v>5.2</v>
      </c>
      <c r="N3638" s="0" t="n">
        <f aca="false">M3638-H3638</f>
        <v>2.6</v>
      </c>
      <c r="O3638" s="0" t="n">
        <f aca="false">IF(ABS(N3638-J3638)&lt;0.011,1,0)</f>
        <v>1</v>
      </c>
    </row>
    <row r="3639" customFormat="false" ht="15" hidden="false" customHeight="false" outlineLevel="0" collapsed="false">
      <c r="A3639" s="0" t="s">
        <v>15</v>
      </c>
      <c r="B3639" s="0" t="s">
        <v>462</v>
      </c>
      <c r="C3639" s="0" t="n">
        <v>10</v>
      </c>
      <c r="D3639" s="0" t="n">
        <v>53725</v>
      </c>
      <c r="E3639" s="0" t="s">
        <v>375</v>
      </c>
      <c r="F3639" s="0" t="n">
        <v>7.5</v>
      </c>
      <c r="G3639" s="0" t="n">
        <v>0.5</v>
      </c>
      <c r="H3639" s="0" t="n">
        <v>3.75</v>
      </c>
      <c r="I3639" s="0" t="n">
        <v>7.5</v>
      </c>
      <c r="J3639" s="0" t="n">
        <v>3.75</v>
      </c>
      <c r="K3639" s="0" t="s">
        <v>18</v>
      </c>
      <c r="L3639" s="0" t="s">
        <v>101</v>
      </c>
      <c r="M3639" s="0" t="n">
        <f aca="false">CEILING(G3639,1)*F3639</f>
        <v>7.5</v>
      </c>
      <c r="N3639" s="0" t="n">
        <f aca="false">M3639-H3639</f>
        <v>3.75</v>
      </c>
      <c r="O3639" s="0" t="n">
        <f aca="false">IF(ABS(N3639-J3639)&lt;0.011,1,0)</f>
        <v>1</v>
      </c>
    </row>
    <row r="3640" customFormat="false" ht="15" hidden="false" customHeight="false" outlineLevel="0" collapsed="false">
      <c r="A3640" s="0" t="s">
        <v>15</v>
      </c>
      <c r="B3640" s="0" t="s">
        <v>462</v>
      </c>
      <c r="C3640" s="0" t="n">
        <v>10</v>
      </c>
      <c r="D3640" s="0" t="n">
        <v>53725</v>
      </c>
      <c r="E3640" s="0" t="s">
        <v>56</v>
      </c>
      <c r="F3640" s="0" t="n">
        <v>5.2</v>
      </c>
      <c r="G3640" s="0" t="n">
        <v>0.5</v>
      </c>
      <c r="H3640" s="0" t="n">
        <v>2.6</v>
      </c>
      <c r="I3640" s="0" t="n">
        <v>5.2</v>
      </c>
      <c r="J3640" s="0" t="n">
        <v>2.6</v>
      </c>
      <c r="K3640" s="0" t="s">
        <v>18</v>
      </c>
      <c r="L3640" s="0" t="s">
        <v>101</v>
      </c>
      <c r="M3640" s="0" t="n">
        <f aca="false">CEILING(G3640,1)*F3640</f>
        <v>5.2</v>
      </c>
      <c r="N3640" s="0" t="n">
        <f aca="false">M3640-H3640</f>
        <v>2.6</v>
      </c>
      <c r="O3640" s="0" t="n">
        <f aca="false">IF(ABS(N3640-J3640)&lt;0.011,1,0)</f>
        <v>1</v>
      </c>
    </row>
    <row r="3641" customFormat="false" ht="15" hidden="false" customHeight="false" outlineLevel="0" collapsed="false">
      <c r="A3641" s="0" t="s">
        <v>15</v>
      </c>
      <c r="B3641" s="0" t="s">
        <v>462</v>
      </c>
      <c r="C3641" s="0" t="n">
        <v>10</v>
      </c>
      <c r="D3641" s="0" t="n">
        <v>53725</v>
      </c>
      <c r="E3641" s="0" t="s">
        <v>68</v>
      </c>
      <c r="F3641" s="0" t="n">
        <v>6</v>
      </c>
      <c r="G3641" s="0" t="n">
        <v>0.5</v>
      </c>
      <c r="H3641" s="0" t="n">
        <v>3</v>
      </c>
      <c r="I3641" s="0" t="n">
        <v>6</v>
      </c>
      <c r="J3641" s="0" t="n">
        <v>3</v>
      </c>
      <c r="K3641" s="0" t="s">
        <v>18</v>
      </c>
      <c r="L3641" s="0" t="s">
        <v>101</v>
      </c>
      <c r="M3641" s="0" t="n">
        <f aca="false">CEILING(G3641,1)*F3641</f>
        <v>6</v>
      </c>
      <c r="N3641" s="0" t="n">
        <f aca="false">M3641-H3641</f>
        <v>3</v>
      </c>
      <c r="O3641" s="0" t="n">
        <f aca="false">IF(ABS(N3641-J3641)&lt;0.011,1,0)</f>
        <v>1</v>
      </c>
    </row>
    <row r="3642" customFormat="false" ht="15" hidden="false" customHeight="false" outlineLevel="0" collapsed="false">
      <c r="A3642" s="0" t="s">
        <v>15</v>
      </c>
      <c r="B3642" s="0" t="s">
        <v>462</v>
      </c>
      <c r="C3642" s="0" t="n">
        <v>10</v>
      </c>
      <c r="D3642" s="0" t="n">
        <v>53725</v>
      </c>
      <c r="E3642" s="0" t="s">
        <v>69</v>
      </c>
      <c r="F3642" s="0" t="n">
        <v>6.5</v>
      </c>
      <c r="G3642" s="0" t="n">
        <v>0.5</v>
      </c>
      <c r="H3642" s="0" t="n">
        <v>3.25</v>
      </c>
      <c r="I3642" s="0" t="n">
        <v>6.5</v>
      </c>
      <c r="J3642" s="0" t="n">
        <v>3.25</v>
      </c>
      <c r="K3642" s="0" t="s">
        <v>18</v>
      </c>
      <c r="L3642" s="0" t="s">
        <v>101</v>
      </c>
      <c r="M3642" s="0" t="n">
        <f aca="false">CEILING(G3642,1)*F3642</f>
        <v>6.5</v>
      </c>
      <c r="N3642" s="0" t="n">
        <f aca="false">M3642-H3642</f>
        <v>3.25</v>
      </c>
      <c r="O3642" s="0" t="n">
        <f aca="false">IF(ABS(N3642-J3642)&lt;0.011,1,0)</f>
        <v>1</v>
      </c>
    </row>
    <row r="3643" customFormat="false" ht="15" hidden="false" customHeight="false" outlineLevel="0" collapsed="false">
      <c r="A3643" s="0" t="s">
        <v>15</v>
      </c>
      <c r="B3643" s="0" t="s">
        <v>462</v>
      </c>
      <c r="C3643" s="0" t="n">
        <v>10</v>
      </c>
      <c r="D3643" s="0" t="n">
        <v>53725</v>
      </c>
      <c r="E3643" s="0" t="s">
        <v>276</v>
      </c>
      <c r="F3643" s="0" t="n">
        <v>1.8</v>
      </c>
      <c r="G3643" s="0" t="n">
        <v>0.5</v>
      </c>
      <c r="H3643" s="0" t="n">
        <v>0.9</v>
      </c>
      <c r="I3643" s="0" t="n">
        <v>1.8</v>
      </c>
      <c r="J3643" s="0" t="n">
        <v>0.9</v>
      </c>
      <c r="K3643" s="0" t="s">
        <v>18</v>
      </c>
      <c r="L3643" s="0" t="s">
        <v>101</v>
      </c>
      <c r="M3643" s="0" t="n">
        <f aca="false">CEILING(G3643,1)*F3643</f>
        <v>1.8</v>
      </c>
      <c r="N3643" s="0" t="n">
        <f aca="false">M3643-H3643</f>
        <v>0.9</v>
      </c>
      <c r="O3643" s="0" t="n">
        <f aca="false">IF(ABS(N3643-J3643)&lt;0.011,1,0)</f>
        <v>1</v>
      </c>
    </row>
    <row r="3644" customFormat="false" ht="15" hidden="false" customHeight="false" outlineLevel="0" collapsed="false">
      <c r="A3644" s="0" t="s">
        <v>15</v>
      </c>
      <c r="B3644" s="0" t="s">
        <v>462</v>
      </c>
      <c r="C3644" s="0" t="n">
        <v>10</v>
      </c>
      <c r="D3644" s="0" t="n">
        <v>53725</v>
      </c>
      <c r="E3644" s="0" t="s">
        <v>463</v>
      </c>
      <c r="F3644" s="0" t="n">
        <v>8.4</v>
      </c>
      <c r="G3644" s="0" t="n">
        <v>0.5</v>
      </c>
      <c r="H3644" s="0" t="n">
        <v>4.2</v>
      </c>
      <c r="I3644" s="0" t="n">
        <v>8.4</v>
      </c>
      <c r="J3644" s="0" t="n">
        <v>4.2</v>
      </c>
      <c r="K3644" s="0" t="s">
        <v>18</v>
      </c>
      <c r="L3644" s="0" t="s">
        <v>101</v>
      </c>
      <c r="M3644" s="0" t="n">
        <f aca="false">CEILING(G3644,1)*F3644</f>
        <v>8.4</v>
      </c>
      <c r="N3644" s="0" t="n">
        <f aca="false">M3644-H3644</f>
        <v>4.2</v>
      </c>
      <c r="O3644" s="0" t="n">
        <f aca="false">IF(ABS(N3644-J3644)&lt;0.011,1,0)</f>
        <v>1</v>
      </c>
    </row>
    <row r="3645" customFormat="false" ht="15" hidden="false" customHeight="false" outlineLevel="0" collapsed="false">
      <c r="A3645" s="0" t="s">
        <v>15</v>
      </c>
      <c r="B3645" s="0" t="s">
        <v>462</v>
      </c>
      <c r="C3645" s="0" t="n">
        <v>10</v>
      </c>
      <c r="D3645" s="0" t="n">
        <v>53725</v>
      </c>
      <c r="E3645" s="0" t="s">
        <v>111</v>
      </c>
      <c r="F3645" s="0" t="n">
        <v>28.6</v>
      </c>
      <c r="G3645" s="0" t="n">
        <v>0.5</v>
      </c>
      <c r="H3645" s="0" t="n">
        <v>14.3</v>
      </c>
      <c r="I3645" s="0" t="n">
        <v>28.6</v>
      </c>
      <c r="J3645" s="0" t="n">
        <v>14.3</v>
      </c>
      <c r="K3645" s="0" t="s">
        <v>18</v>
      </c>
      <c r="L3645" s="0" t="s">
        <v>101</v>
      </c>
      <c r="M3645" s="0" t="n">
        <f aca="false">CEILING(G3645,1)*F3645</f>
        <v>28.6</v>
      </c>
      <c r="N3645" s="0" t="n">
        <f aca="false">M3645-H3645</f>
        <v>14.3</v>
      </c>
      <c r="O3645" s="0" t="n">
        <f aca="false">IF(ABS(N3645-J3645)&lt;0.011,1,0)</f>
        <v>1</v>
      </c>
    </row>
    <row r="3646" customFormat="false" ht="15" hidden="false" customHeight="false" outlineLevel="0" collapsed="false">
      <c r="A3646" s="0" t="s">
        <v>15</v>
      </c>
      <c r="B3646" s="0" t="s">
        <v>462</v>
      </c>
      <c r="C3646" s="0" t="n">
        <v>10</v>
      </c>
      <c r="D3646" s="0" t="n">
        <v>53725</v>
      </c>
      <c r="E3646" s="0" t="s">
        <v>83</v>
      </c>
      <c r="F3646" s="0" t="n">
        <v>2.2</v>
      </c>
      <c r="G3646" s="0" t="n">
        <v>0.5</v>
      </c>
      <c r="H3646" s="0" t="n">
        <v>1.1</v>
      </c>
      <c r="I3646" s="0" t="n">
        <v>2.2</v>
      </c>
      <c r="J3646" s="0" t="n">
        <v>1.1</v>
      </c>
      <c r="K3646" s="0" t="s">
        <v>18</v>
      </c>
      <c r="L3646" s="0" t="s">
        <v>101</v>
      </c>
      <c r="M3646" s="0" t="n">
        <f aca="false">CEILING(G3646,1)*F3646</f>
        <v>2.2</v>
      </c>
      <c r="N3646" s="0" t="n">
        <f aca="false">M3646-H3646</f>
        <v>1.1</v>
      </c>
      <c r="O3646" s="0" t="n">
        <f aca="false">IF(ABS(N3646-J3646)&lt;0.011,1,0)</f>
        <v>1</v>
      </c>
    </row>
    <row r="3647" customFormat="false" ht="15" hidden="false" customHeight="false" outlineLevel="0" collapsed="false">
      <c r="A3647" s="0" t="s">
        <v>15</v>
      </c>
      <c r="B3647" s="0" t="s">
        <v>462</v>
      </c>
      <c r="C3647" s="0" t="n">
        <v>10</v>
      </c>
      <c r="D3647" s="0" t="n">
        <v>53725</v>
      </c>
      <c r="E3647" s="0" t="s">
        <v>464</v>
      </c>
      <c r="F3647" s="0" t="n">
        <v>28</v>
      </c>
      <c r="G3647" s="0" t="n">
        <v>0.5</v>
      </c>
      <c r="H3647" s="0" t="n">
        <v>14</v>
      </c>
      <c r="I3647" s="0" t="n">
        <v>28</v>
      </c>
      <c r="J3647" s="0" t="n">
        <v>14</v>
      </c>
      <c r="K3647" s="0" t="s">
        <v>18</v>
      </c>
      <c r="L3647" s="0" t="s">
        <v>101</v>
      </c>
      <c r="M3647" s="0" t="n">
        <f aca="false">CEILING(G3647,1)*F3647</f>
        <v>28</v>
      </c>
      <c r="N3647" s="0" t="n">
        <f aca="false">M3647-H3647</f>
        <v>14</v>
      </c>
      <c r="O3647" s="0" t="n">
        <f aca="false">IF(ABS(N3647-J3647)&lt;0.011,1,0)</f>
        <v>1</v>
      </c>
    </row>
    <row r="3648" customFormat="false" ht="15" hidden="false" customHeight="false" outlineLevel="0" collapsed="false">
      <c r="A3648" s="0" t="s">
        <v>15</v>
      </c>
      <c r="B3648" s="0" t="s">
        <v>462</v>
      </c>
      <c r="C3648" s="0" t="n">
        <v>11</v>
      </c>
      <c r="D3648" s="0" t="n">
        <v>53715</v>
      </c>
      <c r="E3648" s="0" t="s">
        <v>78</v>
      </c>
      <c r="F3648" s="0" t="n">
        <v>18.6</v>
      </c>
      <c r="G3648" s="0" t="n">
        <v>0.5</v>
      </c>
      <c r="H3648" s="0" t="n">
        <v>9.3</v>
      </c>
      <c r="I3648" s="0" t="n">
        <v>18.6</v>
      </c>
      <c r="J3648" s="0" t="n">
        <v>9.3</v>
      </c>
      <c r="K3648" s="0" t="s">
        <v>18</v>
      </c>
      <c r="L3648" s="0" t="s">
        <v>101</v>
      </c>
      <c r="M3648" s="0" t="n">
        <f aca="false">CEILING(G3648,1)*F3648</f>
        <v>18.6</v>
      </c>
      <c r="N3648" s="0" t="n">
        <f aca="false">M3648-H3648</f>
        <v>9.3</v>
      </c>
      <c r="O3648" s="0" t="n">
        <f aca="false">IF(ABS(N3648-J3648)&lt;0.011,1,0)</f>
        <v>1</v>
      </c>
    </row>
    <row r="3649" customFormat="false" ht="15" hidden="false" customHeight="false" outlineLevel="0" collapsed="false">
      <c r="A3649" s="0" t="s">
        <v>15</v>
      </c>
      <c r="B3649" s="0" t="s">
        <v>462</v>
      </c>
      <c r="C3649" s="0" t="n">
        <v>11</v>
      </c>
      <c r="D3649" s="0" t="n">
        <v>53715</v>
      </c>
      <c r="E3649" s="0" t="s">
        <v>29</v>
      </c>
      <c r="F3649" s="0" t="n">
        <v>11.6</v>
      </c>
      <c r="G3649" s="0" t="n">
        <v>0.5</v>
      </c>
      <c r="H3649" s="0" t="n">
        <v>5.8</v>
      </c>
      <c r="I3649" s="0" t="n">
        <v>11.6</v>
      </c>
      <c r="J3649" s="0" t="n">
        <v>5.8</v>
      </c>
      <c r="K3649" s="0" t="s">
        <v>18</v>
      </c>
      <c r="L3649" s="0" t="s">
        <v>101</v>
      </c>
      <c r="M3649" s="0" t="n">
        <f aca="false">CEILING(G3649,1)*F3649</f>
        <v>11.6</v>
      </c>
      <c r="N3649" s="0" t="n">
        <f aca="false">M3649-H3649</f>
        <v>5.8</v>
      </c>
      <c r="O3649" s="0" t="n">
        <f aca="false">IF(ABS(N3649-J3649)&lt;0.011,1,0)</f>
        <v>1</v>
      </c>
    </row>
    <row r="3650" customFormat="false" ht="15" hidden="false" customHeight="false" outlineLevel="0" collapsed="false">
      <c r="A3650" s="0" t="s">
        <v>15</v>
      </c>
      <c r="B3650" s="0" t="s">
        <v>462</v>
      </c>
      <c r="C3650" s="0" t="n">
        <v>11</v>
      </c>
      <c r="D3650" s="0" t="n">
        <v>53715</v>
      </c>
      <c r="E3650" s="0" t="s">
        <v>155</v>
      </c>
      <c r="F3650" s="0" t="n">
        <v>2.9</v>
      </c>
      <c r="G3650" s="0" t="n">
        <v>0.5</v>
      </c>
      <c r="H3650" s="0" t="n">
        <v>1.45</v>
      </c>
      <c r="I3650" s="0" t="n">
        <v>2.9</v>
      </c>
      <c r="J3650" s="0" t="n">
        <v>1.45</v>
      </c>
      <c r="K3650" s="0" t="s">
        <v>18</v>
      </c>
      <c r="L3650" s="0" t="s">
        <v>101</v>
      </c>
      <c r="M3650" s="0" t="n">
        <f aca="false">CEILING(G3650,1)*F3650</f>
        <v>2.9</v>
      </c>
      <c r="N3650" s="0" t="n">
        <f aca="false">M3650-H3650</f>
        <v>1.45</v>
      </c>
      <c r="O3650" s="0" t="n">
        <f aca="false">IF(ABS(N3650-J3650)&lt;0.011,1,0)</f>
        <v>1</v>
      </c>
    </row>
    <row r="3651" customFormat="false" ht="15" hidden="false" customHeight="false" outlineLevel="0" collapsed="false">
      <c r="A3651" s="0" t="s">
        <v>15</v>
      </c>
      <c r="B3651" s="0" t="s">
        <v>462</v>
      </c>
      <c r="C3651" s="0" t="n">
        <v>11</v>
      </c>
      <c r="D3651" s="0" t="n">
        <v>53715</v>
      </c>
      <c r="E3651" s="0" t="s">
        <v>87</v>
      </c>
      <c r="F3651" s="0" t="n">
        <v>19.9</v>
      </c>
      <c r="G3651" s="0" t="n">
        <v>0.5</v>
      </c>
      <c r="H3651" s="0" t="n">
        <v>9.95</v>
      </c>
      <c r="I3651" s="0" t="n">
        <v>19.9</v>
      </c>
      <c r="J3651" s="0" t="n">
        <v>9.95</v>
      </c>
      <c r="K3651" s="0" t="s">
        <v>18</v>
      </c>
      <c r="L3651" s="0" t="s">
        <v>101</v>
      </c>
      <c r="M3651" s="0" t="n">
        <f aca="false">CEILING(G3651,1)*F3651</f>
        <v>19.9</v>
      </c>
      <c r="N3651" s="0" t="n">
        <f aca="false">M3651-H3651</f>
        <v>9.95</v>
      </c>
      <c r="O3651" s="0" t="n">
        <f aca="false">IF(ABS(N3651-J3651)&lt;0.011,1,0)</f>
        <v>1</v>
      </c>
    </row>
    <row r="3652" customFormat="false" ht="15" hidden="false" customHeight="false" outlineLevel="0" collapsed="false">
      <c r="A3652" s="0" t="s">
        <v>15</v>
      </c>
      <c r="B3652" s="0" t="s">
        <v>462</v>
      </c>
      <c r="C3652" s="0" t="n">
        <v>11</v>
      </c>
      <c r="D3652" s="0" t="n">
        <v>53715</v>
      </c>
      <c r="E3652" s="0" t="s">
        <v>338</v>
      </c>
      <c r="F3652" s="0" t="n">
        <v>5.2</v>
      </c>
      <c r="G3652" s="0" t="n">
        <v>0.5</v>
      </c>
      <c r="H3652" s="0" t="n">
        <v>2.6</v>
      </c>
      <c r="I3652" s="0" t="n">
        <v>5.2</v>
      </c>
      <c r="J3652" s="0" t="n">
        <v>2.6</v>
      </c>
      <c r="K3652" s="0" t="s">
        <v>18</v>
      </c>
      <c r="L3652" s="0" t="s">
        <v>101</v>
      </c>
      <c r="M3652" s="0" t="n">
        <f aca="false">CEILING(G3652,1)*F3652</f>
        <v>5.2</v>
      </c>
      <c r="N3652" s="0" t="n">
        <f aca="false">M3652-H3652</f>
        <v>2.6</v>
      </c>
      <c r="O3652" s="0" t="n">
        <f aca="false">IF(ABS(N3652-J3652)&lt;0.011,1,0)</f>
        <v>1</v>
      </c>
    </row>
    <row r="3653" customFormat="false" ht="15" hidden="false" customHeight="false" outlineLevel="0" collapsed="false">
      <c r="A3653" s="0" t="s">
        <v>15</v>
      </c>
      <c r="B3653" s="0" t="s">
        <v>462</v>
      </c>
      <c r="C3653" s="0" t="n">
        <v>11</v>
      </c>
      <c r="D3653" s="0" t="n">
        <v>53715</v>
      </c>
      <c r="E3653" s="0" t="s">
        <v>375</v>
      </c>
      <c r="F3653" s="0" t="n">
        <v>7.5</v>
      </c>
      <c r="G3653" s="0" t="n">
        <v>0.5</v>
      </c>
      <c r="H3653" s="0" t="n">
        <v>3.75</v>
      </c>
      <c r="I3653" s="0" t="n">
        <v>7.5</v>
      </c>
      <c r="J3653" s="0" t="n">
        <v>3.75</v>
      </c>
      <c r="K3653" s="0" t="s">
        <v>18</v>
      </c>
      <c r="L3653" s="0" t="s">
        <v>101</v>
      </c>
      <c r="M3653" s="0" t="n">
        <f aca="false">CEILING(G3653,1)*F3653</f>
        <v>7.5</v>
      </c>
      <c r="N3653" s="0" t="n">
        <f aca="false">M3653-H3653</f>
        <v>3.75</v>
      </c>
      <c r="O3653" s="0" t="n">
        <f aca="false">IF(ABS(N3653-J3653)&lt;0.011,1,0)</f>
        <v>1</v>
      </c>
    </row>
    <row r="3654" customFormat="false" ht="15" hidden="false" customHeight="false" outlineLevel="0" collapsed="false">
      <c r="A3654" s="0" t="s">
        <v>15</v>
      </c>
      <c r="B3654" s="0" t="s">
        <v>462</v>
      </c>
      <c r="C3654" s="0" t="n">
        <v>11</v>
      </c>
      <c r="D3654" s="0" t="n">
        <v>53715</v>
      </c>
      <c r="E3654" s="0" t="s">
        <v>56</v>
      </c>
      <c r="F3654" s="0" t="n">
        <v>5.2</v>
      </c>
      <c r="G3654" s="0" t="n">
        <v>0.5</v>
      </c>
      <c r="H3654" s="0" t="n">
        <v>2.6</v>
      </c>
      <c r="I3654" s="0" t="n">
        <v>5.2</v>
      </c>
      <c r="J3654" s="0" t="n">
        <v>2.6</v>
      </c>
      <c r="K3654" s="0" t="s">
        <v>18</v>
      </c>
      <c r="L3654" s="0" t="s">
        <v>101</v>
      </c>
      <c r="M3654" s="0" t="n">
        <f aca="false">CEILING(G3654,1)*F3654</f>
        <v>5.2</v>
      </c>
      <c r="N3654" s="0" t="n">
        <f aca="false">M3654-H3654</f>
        <v>2.6</v>
      </c>
      <c r="O3654" s="0" t="n">
        <f aca="false">IF(ABS(N3654-J3654)&lt;0.011,1,0)</f>
        <v>1</v>
      </c>
    </row>
    <row r="3655" customFormat="false" ht="15" hidden="false" customHeight="false" outlineLevel="0" collapsed="false">
      <c r="A3655" s="0" t="s">
        <v>15</v>
      </c>
      <c r="B3655" s="0" t="s">
        <v>462</v>
      </c>
      <c r="C3655" s="0" t="n">
        <v>11</v>
      </c>
      <c r="D3655" s="0" t="n">
        <v>53715</v>
      </c>
      <c r="E3655" s="0" t="s">
        <v>68</v>
      </c>
      <c r="F3655" s="0" t="n">
        <v>6</v>
      </c>
      <c r="G3655" s="0" t="n">
        <v>0.5</v>
      </c>
      <c r="H3655" s="0" t="n">
        <v>3</v>
      </c>
      <c r="I3655" s="0" t="n">
        <v>6</v>
      </c>
      <c r="J3655" s="0" t="n">
        <v>3</v>
      </c>
      <c r="K3655" s="0" t="s">
        <v>18</v>
      </c>
      <c r="L3655" s="0" t="s">
        <v>101</v>
      </c>
      <c r="M3655" s="0" t="n">
        <f aca="false">CEILING(G3655,1)*F3655</f>
        <v>6</v>
      </c>
      <c r="N3655" s="0" t="n">
        <f aca="false">M3655-H3655</f>
        <v>3</v>
      </c>
      <c r="O3655" s="0" t="n">
        <f aca="false">IF(ABS(N3655-J3655)&lt;0.011,1,0)</f>
        <v>1</v>
      </c>
    </row>
    <row r="3656" customFormat="false" ht="15" hidden="false" customHeight="false" outlineLevel="0" collapsed="false">
      <c r="A3656" s="0" t="s">
        <v>15</v>
      </c>
      <c r="B3656" s="0" t="s">
        <v>462</v>
      </c>
      <c r="C3656" s="0" t="n">
        <v>11</v>
      </c>
      <c r="D3656" s="0" t="n">
        <v>53715</v>
      </c>
      <c r="E3656" s="0" t="s">
        <v>69</v>
      </c>
      <c r="F3656" s="0" t="n">
        <v>6.5</v>
      </c>
      <c r="G3656" s="0" t="n">
        <v>0.5</v>
      </c>
      <c r="H3656" s="0" t="n">
        <v>3.25</v>
      </c>
      <c r="I3656" s="0" t="n">
        <v>6.5</v>
      </c>
      <c r="J3656" s="0" t="n">
        <v>3.25</v>
      </c>
      <c r="K3656" s="0" t="s">
        <v>18</v>
      </c>
      <c r="L3656" s="0" t="s">
        <v>101</v>
      </c>
      <c r="M3656" s="0" t="n">
        <f aca="false">CEILING(G3656,1)*F3656</f>
        <v>6.5</v>
      </c>
      <c r="N3656" s="0" t="n">
        <f aca="false">M3656-H3656</f>
        <v>3.25</v>
      </c>
      <c r="O3656" s="0" t="n">
        <f aca="false">IF(ABS(N3656-J3656)&lt;0.011,1,0)</f>
        <v>1</v>
      </c>
    </row>
    <row r="3657" customFormat="false" ht="15" hidden="false" customHeight="false" outlineLevel="0" collapsed="false">
      <c r="A3657" s="0" t="s">
        <v>15</v>
      </c>
      <c r="B3657" s="0" t="s">
        <v>462</v>
      </c>
      <c r="C3657" s="0" t="n">
        <v>11</v>
      </c>
      <c r="D3657" s="0" t="n">
        <v>53715</v>
      </c>
      <c r="E3657" s="0" t="s">
        <v>276</v>
      </c>
      <c r="F3657" s="0" t="n">
        <v>1.8</v>
      </c>
      <c r="G3657" s="0" t="n">
        <v>0.5</v>
      </c>
      <c r="H3657" s="0" t="n">
        <v>0.9</v>
      </c>
      <c r="I3657" s="0" t="n">
        <v>1.8</v>
      </c>
      <c r="J3657" s="0" t="n">
        <v>0.9</v>
      </c>
      <c r="K3657" s="0" t="s">
        <v>18</v>
      </c>
      <c r="L3657" s="0" t="s">
        <v>101</v>
      </c>
      <c r="M3657" s="0" t="n">
        <f aca="false">CEILING(G3657,1)*F3657</f>
        <v>1.8</v>
      </c>
      <c r="N3657" s="0" t="n">
        <f aca="false">M3657-H3657</f>
        <v>0.9</v>
      </c>
      <c r="O3657" s="0" t="n">
        <f aca="false">IF(ABS(N3657-J3657)&lt;0.011,1,0)</f>
        <v>1</v>
      </c>
    </row>
    <row r="3658" customFormat="false" ht="15" hidden="false" customHeight="false" outlineLevel="0" collapsed="false">
      <c r="A3658" s="0" t="s">
        <v>15</v>
      </c>
      <c r="B3658" s="0" t="s">
        <v>462</v>
      </c>
      <c r="C3658" s="0" t="n">
        <v>11</v>
      </c>
      <c r="D3658" s="0" t="n">
        <v>53715</v>
      </c>
      <c r="E3658" s="0" t="s">
        <v>463</v>
      </c>
      <c r="F3658" s="0" t="n">
        <v>8.4</v>
      </c>
      <c r="G3658" s="0" t="n">
        <v>0.5</v>
      </c>
      <c r="H3658" s="0" t="n">
        <v>4.2</v>
      </c>
      <c r="I3658" s="0" t="n">
        <v>8.4</v>
      </c>
      <c r="J3658" s="0" t="n">
        <v>4.2</v>
      </c>
      <c r="K3658" s="0" t="s">
        <v>18</v>
      </c>
      <c r="L3658" s="0" t="s">
        <v>101</v>
      </c>
      <c r="M3658" s="0" t="n">
        <f aca="false">CEILING(G3658,1)*F3658</f>
        <v>8.4</v>
      </c>
      <c r="N3658" s="0" t="n">
        <f aca="false">M3658-H3658</f>
        <v>4.2</v>
      </c>
      <c r="O3658" s="0" t="n">
        <f aca="false">IF(ABS(N3658-J3658)&lt;0.011,1,0)</f>
        <v>1</v>
      </c>
    </row>
    <row r="3659" customFormat="false" ht="15" hidden="false" customHeight="false" outlineLevel="0" collapsed="false">
      <c r="A3659" s="0" t="s">
        <v>15</v>
      </c>
      <c r="B3659" s="0" t="s">
        <v>462</v>
      </c>
      <c r="C3659" s="0" t="n">
        <v>11</v>
      </c>
      <c r="D3659" s="0" t="n">
        <v>53715</v>
      </c>
      <c r="E3659" s="0" t="s">
        <v>111</v>
      </c>
      <c r="F3659" s="0" t="n">
        <v>28.6</v>
      </c>
      <c r="G3659" s="0" t="n">
        <v>0.5</v>
      </c>
      <c r="H3659" s="0" t="n">
        <v>14.3</v>
      </c>
      <c r="I3659" s="0" t="n">
        <v>28.6</v>
      </c>
      <c r="J3659" s="0" t="n">
        <v>14.3</v>
      </c>
      <c r="K3659" s="0" t="s">
        <v>18</v>
      </c>
      <c r="L3659" s="0" t="s">
        <v>101</v>
      </c>
      <c r="M3659" s="0" t="n">
        <f aca="false">CEILING(G3659,1)*F3659</f>
        <v>28.6</v>
      </c>
      <c r="N3659" s="0" t="n">
        <f aca="false">M3659-H3659</f>
        <v>14.3</v>
      </c>
      <c r="O3659" s="0" t="n">
        <f aca="false">IF(ABS(N3659-J3659)&lt;0.011,1,0)</f>
        <v>1</v>
      </c>
    </row>
    <row r="3660" customFormat="false" ht="15" hidden="false" customHeight="false" outlineLevel="0" collapsed="false">
      <c r="A3660" s="0" t="s">
        <v>15</v>
      </c>
      <c r="B3660" s="0" t="s">
        <v>462</v>
      </c>
      <c r="C3660" s="0" t="n">
        <v>11</v>
      </c>
      <c r="D3660" s="0" t="n">
        <v>53715</v>
      </c>
      <c r="E3660" s="0" t="s">
        <v>83</v>
      </c>
      <c r="F3660" s="0" t="n">
        <v>2.2</v>
      </c>
      <c r="G3660" s="0" t="n">
        <v>0.5</v>
      </c>
      <c r="H3660" s="0" t="n">
        <v>1.1</v>
      </c>
      <c r="I3660" s="0" t="n">
        <v>2.2</v>
      </c>
      <c r="J3660" s="0" t="n">
        <v>1.1</v>
      </c>
      <c r="K3660" s="0" t="s">
        <v>18</v>
      </c>
      <c r="L3660" s="0" t="s">
        <v>101</v>
      </c>
      <c r="M3660" s="0" t="n">
        <f aca="false">CEILING(G3660,1)*F3660</f>
        <v>2.2</v>
      </c>
      <c r="N3660" s="0" t="n">
        <f aca="false">M3660-H3660</f>
        <v>1.1</v>
      </c>
      <c r="O3660" s="0" t="n">
        <f aca="false">IF(ABS(N3660-J3660)&lt;0.011,1,0)</f>
        <v>1</v>
      </c>
    </row>
    <row r="3661" customFormat="false" ht="15" hidden="false" customHeight="false" outlineLevel="0" collapsed="false">
      <c r="A3661" s="0" t="s">
        <v>15</v>
      </c>
      <c r="B3661" s="0" t="s">
        <v>462</v>
      </c>
      <c r="C3661" s="0" t="n">
        <v>11</v>
      </c>
      <c r="D3661" s="0" t="n">
        <v>53715</v>
      </c>
      <c r="E3661" s="0" t="s">
        <v>464</v>
      </c>
      <c r="F3661" s="0" t="n">
        <v>28</v>
      </c>
      <c r="G3661" s="0" t="n">
        <v>0.5</v>
      </c>
      <c r="H3661" s="0" t="n">
        <v>14</v>
      </c>
      <c r="I3661" s="0" t="n">
        <v>28</v>
      </c>
      <c r="J3661" s="0" t="n">
        <v>14</v>
      </c>
      <c r="K3661" s="0" t="s">
        <v>18</v>
      </c>
      <c r="L3661" s="0" t="s">
        <v>101</v>
      </c>
      <c r="M3661" s="0" t="n">
        <f aca="false">CEILING(G3661,1)*F3661</f>
        <v>28</v>
      </c>
      <c r="N3661" s="0" t="n">
        <f aca="false">M3661-H3661</f>
        <v>14</v>
      </c>
      <c r="O3661" s="0" t="n">
        <f aca="false">IF(ABS(N3661-J3661)&lt;0.011,1,0)</f>
        <v>1</v>
      </c>
    </row>
    <row r="3662" customFormat="false" ht="15" hidden="false" customHeight="false" outlineLevel="0" collapsed="false">
      <c r="A3662" s="0" t="s">
        <v>15</v>
      </c>
      <c r="B3662" s="0" t="s">
        <v>462</v>
      </c>
      <c r="C3662" s="0" t="n">
        <v>16</v>
      </c>
      <c r="D3662" s="0" t="n">
        <v>53727</v>
      </c>
      <c r="E3662" s="0" t="s">
        <v>84</v>
      </c>
      <c r="F3662" s="0" t="n">
        <v>19</v>
      </c>
      <c r="G3662" s="0" t="n">
        <v>0.5</v>
      </c>
      <c r="H3662" s="0" t="n">
        <v>9.5</v>
      </c>
      <c r="I3662" s="0" t="n">
        <v>19</v>
      </c>
      <c r="J3662" s="0" t="n">
        <v>9.5</v>
      </c>
      <c r="K3662" s="0" t="s">
        <v>18</v>
      </c>
      <c r="L3662" s="0" t="s">
        <v>271</v>
      </c>
      <c r="M3662" s="0" t="n">
        <f aca="false">CEILING(G3662,1)*F3662</f>
        <v>19</v>
      </c>
      <c r="N3662" s="0" t="n">
        <f aca="false">M3662-H3662</f>
        <v>9.5</v>
      </c>
      <c r="O3662" s="0" t="n">
        <f aca="false">IF(ABS(N3662-J3662)&lt;0.011,1,0)</f>
        <v>1</v>
      </c>
    </row>
    <row r="3663" customFormat="false" ht="15" hidden="false" customHeight="false" outlineLevel="0" collapsed="false">
      <c r="A3663" s="0" t="s">
        <v>15</v>
      </c>
      <c r="B3663" s="0" t="s">
        <v>462</v>
      </c>
      <c r="C3663" s="0" t="n">
        <v>16</v>
      </c>
      <c r="D3663" s="0" t="n">
        <v>53727</v>
      </c>
      <c r="E3663" s="0" t="s">
        <v>236</v>
      </c>
      <c r="F3663" s="0" t="n">
        <v>5.8</v>
      </c>
      <c r="G3663" s="0" t="n">
        <v>0.5</v>
      </c>
      <c r="H3663" s="0" t="n">
        <v>2.9</v>
      </c>
      <c r="I3663" s="0" t="n">
        <v>5.8</v>
      </c>
      <c r="J3663" s="0" t="n">
        <v>2.9</v>
      </c>
      <c r="K3663" s="0" t="s">
        <v>18</v>
      </c>
      <c r="L3663" s="0" t="s">
        <v>271</v>
      </c>
      <c r="M3663" s="0" t="n">
        <f aca="false">CEILING(G3663,1)*F3663</f>
        <v>5.8</v>
      </c>
      <c r="N3663" s="0" t="n">
        <f aca="false">M3663-H3663</f>
        <v>2.9</v>
      </c>
      <c r="O3663" s="0" t="n">
        <f aca="false">IF(ABS(N3663-J3663)&lt;0.011,1,0)</f>
        <v>1</v>
      </c>
    </row>
    <row r="3664" customFormat="false" ht="15" hidden="false" customHeight="false" outlineLevel="0" collapsed="false">
      <c r="A3664" s="0" t="s">
        <v>15</v>
      </c>
      <c r="B3664" s="0" t="s">
        <v>462</v>
      </c>
      <c r="C3664" s="0" t="n">
        <v>16</v>
      </c>
      <c r="D3664" s="0" t="n">
        <v>53727</v>
      </c>
      <c r="E3664" s="0" t="s">
        <v>181</v>
      </c>
      <c r="F3664" s="0" t="n">
        <v>1.8</v>
      </c>
      <c r="G3664" s="0" t="n">
        <v>0.5</v>
      </c>
      <c r="H3664" s="0" t="n">
        <v>0.9</v>
      </c>
      <c r="I3664" s="0" t="n">
        <v>1.8</v>
      </c>
      <c r="J3664" s="0" t="n">
        <v>0.9</v>
      </c>
      <c r="K3664" s="0" t="s">
        <v>18</v>
      </c>
      <c r="L3664" s="0" t="s">
        <v>271</v>
      </c>
      <c r="M3664" s="0" t="n">
        <f aca="false">CEILING(G3664,1)*F3664</f>
        <v>1.8</v>
      </c>
      <c r="N3664" s="0" t="n">
        <f aca="false">M3664-H3664</f>
        <v>0.9</v>
      </c>
      <c r="O3664" s="0" t="n">
        <f aca="false">IF(ABS(N3664-J3664)&lt;0.011,1,0)</f>
        <v>1</v>
      </c>
    </row>
    <row r="3665" customFormat="false" ht="15" hidden="false" customHeight="false" outlineLevel="0" collapsed="false">
      <c r="A3665" s="0" t="s">
        <v>15</v>
      </c>
      <c r="B3665" s="0" t="s">
        <v>462</v>
      </c>
      <c r="C3665" s="0" t="n">
        <v>16</v>
      </c>
      <c r="D3665" s="0" t="n">
        <v>53727</v>
      </c>
      <c r="E3665" s="0" t="s">
        <v>126</v>
      </c>
      <c r="F3665" s="0" t="n">
        <v>18.6</v>
      </c>
      <c r="G3665" s="0" t="n">
        <v>0.5</v>
      </c>
      <c r="H3665" s="0" t="n">
        <v>9.3</v>
      </c>
      <c r="I3665" s="0" t="n">
        <v>18.6</v>
      </c>
      <c r="J3665" s="0" t="n">
        <v>9.3</v>
      </c>
      <c r="K3665" s="0" t="s">
        <v>18</v>
      </c>
      <c r="L3665" s="0" t="s">
        <v>271</v>
      </c>
      <c r="M3665" s="0" t="n">
        <f aca="false">CEILING(G3665,1)*F3665</f>
        <v>18.6</v>
      </c>
      <c r="N3665" s="0" t="n">
        <f aca="false">M3665-H3665</f>
        <v>9.3</v>
      </c>
      <c r="O3665" s="0" t="n">
        <f aca="false">IF(ABS(N3665-J3665)&lt;0.011,1,0)</f>
        <v>1</v>
      </c>
    </row>
    <row r="3666" customFormat="false" ht="15" hidden="false" customHeight="false" outlineLevel="0" collapsed="false">
      <c r="A3666" s="0" t="s">
        <v>15</v>
      </c>
      <c r="B3666" s="0" t="s">
        <v>462</v>
      </c>
      <c r="C3666" s="0" t="n">
        <v>16</v>
      </c>
      <c r="D3666" s="0" t="n">
        <v>53727</v>
      </c>
      <c r="E3666" s="0" t="s">
        <v>367</v>
      </c>
      <c r="F3666" s="0" t="n">
        <v>4.2</v>
      </c>
      <c r="G3666" s="0" t="n">
        <v>0.5</v>
      </c>
      <c r="H3666" s="0" t="n">
        <v>2.1</v>
      </c>
      <c r="I3666" s="0" t="n">
        <v>4.2</v>
      </c>
      <c r="J3666" s="0" t="n">
        <v>2.1</v>
      </c>
      <c r="K3666" s="0" t="s">
        <v>18</v>
      </c>
      <c r="L3666" s="0" t="s">
        <v>271</v>
      </c>
      <c r="M3666" s="0" t="n">
        <f aca="false">CEILING(G3666,1)*F3666</f>
        <v>4.2</v>
      </c>
      <c r="N3666" s="0" t="n">
        <f aca="false">M3666-H3666</f>
        <v>2.1</v>
      </c>
      <c r="O3666" s="0" t="n">
        <f aca="false">IF(ABS(N3666-J3666)&lt;0.011,1,0)</f>
        <v>1</v>
      </c>
    </row>
    <row r="3667" customFormat="false" ht="15" hidden="false" customHeight="false" outlineLevel="0" collapsed="false">
      <c r="A3667" s="0" t="s">
        <v>15</v>
      </c>
      <c r="B3667" s="0" t="s">
        <v>462</v>
      </c>
      <c r="C3667" s="0" t="n">
        <v>17</v>
      </c>
      <c r="D3667" s="0" t="n">
        <v>53723</v>
      </c>
      <c r="E3667" s="0" t="s">
        <v>84</v>
      </c>
      <c r="F3667" s="0" t="n">
        <v>19</v>
      </c>
      <c r="G3667" s="0" t="n">
        <v>0.5</v>
      </c>
      <c r="H3667" s="0" t="n">
        <v>9.5</v>
      </c>
      <c r="I3667" s="0" t="n">
        <v>19</v>
      </c>
      <c r="J3667" s="0" t="n">
        <v>9.5</v>
      </c>
      <c r="K3667" s="0" t="s">
        <v>18</v>
      </c>
      <c r="L3667" s="0" t="s">
        <v>271</v>
      </c>
      <c r="M3667" s="0" t="n">
        <f aca="false">CEILING(G3667,1)*F3667</f>
        <v>19</v>
      </c>
      <c r="N3667" s="0" t="n">
        <f aca="false">M3667-H3667</f>
        <v>9.5</v>
      </c>
      <c r="O3667" s="0" t="n">
        <f aca="false">IF(ABS(N3667-J3667)&lt;0.011,1,0)</f>
        <v>1</v>
      </c>
    </row>
    <row r="3668" customFormat="false" ht="15" hidden="false" customHeight="false" outlineLevel="0" collapsed="false">
      <c r="A3668" s="0" t="s">
        <v>15</v>
      </c>
      <c r="B3668" s="0" t="s">
        <v>462</v>
      </c>
      <c r="C3668" s="0" t="n">
        <v>17</v>
      </c>
      <c r="D3668" s="0" t="n">
        <v>53723</v>
      </c>
      <c r="E3668" s="0" t="s">
        <v>236</v>
      </c>
      <c r="F3668" s="0" t="n">
        <v>5.8</v>
      </c>
      <c r="G3668" s="0" t="n">
        <v>0.5</v>
      </c>
      <c r="H3668" s="0" t="n">
        <v>2.9</v>
      </c>
      <c r="I3668" s="0" t="n">
        <v>5.8</v>
      </c>
      <c r="J3668" s="0" t="n">
        <v>2.9</v>
      </c>
      <c r="K3668" s="0" t="s">
        <v>18</v>
      </c>
      <c r="L3668" s="0" t="s">
        <v>271</v>
      </c>
      <c r="M3668" s="0" t="n">
        <f aca="false">CEILING(G3668,1)*F3668</f>
        <v>5.8</v>
      </c>
      <c r="N3668" s="0" t="n">
        <f aca="false">M3668-H3668</f>
        <v>2.9</v>
      </c>
      <c r="O3668" s="0" t="n">
        <f aca="false">IF(ABS(N3668-J3668)&lt;0.011,1,0)</f>
        <v>1</v>
      </c>
    </row>
    <row r="3669" customFormat="false" ht="15" hidden="false" customHeight="false" outlineLevel="0" collapsed="false">
      <c r="A3669" s="0" t="s">
        <v>15</v>
      </c>
      <c r="B3669" s="0" t="s">
        <v>462</v>
      </c>
      <c r="C3669" s="0" t="n">
        <v>17</v>
      </c>
      <c r="D3669" s="0" t="n">
        <v>53723</v>
      </c>
      <c r="E3669" s="0" t="s">
        <v>181</v>
      </c>
      <c r="F3669" s="0" t="n">
        <v>1.8</v>
      </c>
      <c r="G3669" s="0" t="n">
        <v>0.5</v>
      </c>
      <c r="H3669" s="0" t="n">
        <v>0.9</v>
      </c>
      <c r="I3669" s="0" t="n">
        <v>1.8</v>
      </c>
      <c r="J3669" s="0" t="n">
        <v>0.9</v>
      </c>
      <c r="K3669" s="0" t="s">
        <v>18</v>
      </c>
      <c r="L3669" s="0" t="s">
        <v>271</v>
      </c>
      <c r="M3669" s="0" t="n">
        <f aca="false">CEILING(G3669,1)*F3669</f>
        <v>1.8</v>
      </c>
      <c r="N3669" s="0" t="n">
        <f aca="false">M3669-H3669</f>
        <v>0.9</v>
      </c>
      <c r="O3669" s="0" t="n">
        <f aca="false">IF(ABS(N3669-J3669)&lt;0.011,1,0)</f>
        <v>1</v>
      </c>
    </row>
    <row r="3670" customFormat="false" ht="15" hidden="false" customHeight="false" outlineLevel="0" collapsed="false">
      <c r="A3670" s="0" t="s">
        <v>15</v>
      </c>
      <c r="B3670" s="0" t="s">
        <v>462</v>
      </c>
      <c r="C3670" s="0" t="n">
        <v>17</v>
      </c>
      <c r="D3670" s="0" t="n">
        <v>53723</v>
      </c>
      <c r="E3670" s="0" t="s">
        <v>126</v>
      </c>
      <c r="F3670" s="0" t="n">
        <v>18.6</v>
      </c>
      <c r="G3670" s="0" t="n">
        <v>0.5</v>
      </c>
      <c r="H3670" s="0" t="n">
        <v>9.3</v>
      </c>
      <c r="I3670" s="0" t="n">
        <v>18.6</v>
      </c>
      <c r="J3670" s="0" t="n">
        <v>9.3</v>
      </c>
      <c r="K3670" s="0" t="s">
        <v>18</v>
      </c>
      <c r="L3670" s="0" t="s">
        <v>271</v>
      </c>
      <c r="M3670" s="0" t="n">
        <f aca="false">CEILING(G3670,1)*F3670</f>
        <v>18.6</v>
      </c>
      <c r="N3670" s="0" t="n">
        <f aca="false">M3670-H3670</f>
        <v>9.3</v>
      </c>
      <c r="O3670" s="0" t="n">
        <f aca="false">IF(ABS(N3670-J3670)&lt;0.011,1,0)</f>
        <v>1</v>
      </c>
    </row>
    <row r="3671" customFormat="false" ht="15" hidden="false" customHeight="false" outlineLevel="0" collapsed="false">
      <c r="A3671" s="0" t="s">
        <v>15</v>
      </c>
      <c r="B3671" s="0" t="s">
        <v>462</v>
      </c>
      <c r="C3671" s="0" t="n">
        <v>17</v>
      </c>
      <c r="D3671" s="0" t="n">
        <v>53723</v>
      </c>
      <c r="E3671" s="0" t="s">
        <v>367</v>
      </c>
      <c r="F3671" s="0" t="n">
        <v>4.2</v>
      </c>
      <c r="G3671" s="0" t="n">
        <v>0.5</v>
      </c>
      <c r="H3671" s="0" t="n">
        <v>2.1</v>
      </c>
      <c r="I3671" s="0" t="n">
        <v>4.2</v>
      </c>
      <c r="J3671" s="0" t="n">
        <v>2.1</v>
      </c>
      <c r="K3671" s="0" t="s">
        <v>18</v>
      </c>
      <c r="L3671" s="0" t="s">
        <v>271</v>
      </c>
      <c r="M3671" s="0" t="n">
        <f aca="false">CEILING(G3671,1)*F3671</f>
        <v>4.2</v>
      </c>
      <c r="N3671" s="0" t="n">
        <f aca="false">M3671-H3671</f>
        <v>2.1</v>
      </c>
      <c r="O3671" s="0" t="n">
        <f aca="false">IF(ABS(N3671-J3671)&lt;0.011,1,0)</f>
        <v>1</v>
      </c>
    </row>
    <row r="3672" customFormat="false" ht="15" hidden="false" customHeight="false" outlineLevel="0" collapsed="false">
      <c r="A3672" s="0" t="s">
        <v>15</v>
      </c>
      <c r="B3672" s="0" t="s">
        <v>465</v>
      </c>
      <c r="C3672" s="0" t="n">
        <v>4</v>
      </c>
      <c r="D3672" s="0" t="n">
        <v>53741</v>
      </c>
      <c r="E3672" s="0" t="s">
        <v>259</v>
      </c>
      <c r="F3672" s="0" t="n">
        <v>29.9</v>
      </c>
      <c r="G3672" s="0" t="n">
        <v>0.5</v>
      </c>
      <c r="H3672" s="0" t="n">
        <v>14.95</v>
      </c>
      <c r="I3672" s="0" t="n">
        <v>29.9</v>
      </c>
      <c r="J3672" s="0" t="n">
        <v>14.95</v>
      </c>
      <c r="K3672" s="0" t="s">
        <v>18</v>
      </c>
      <c r="L3672" s="0" t="s">
        <v>216</v>
      </c>
      <c r="M3672" s="0" t="n">
        <f aca="false">CEILING(G3672,1)*F3672</f>
        <v>29.9</v>
      </c>
      <c r="N3672" s="0" t="n">
        <f aca="false">M3672-H3672</f>
        <v>14.95</v>
      </c>
      <c r="O3672" s="0" t="n">
        <f aca="false">IF(ABS(N3672-J3672)&lt;0.011,1,0)</f>
        <v>1</v>
      </c>
    </row>
    <row r="3673" customFormat="false" ht="15" hidden="false" customHeight="false" outlineLevel="0" collapsed="false">
      <c r="A3673" s="0" t="s">
        <v>15</v>
      </c>
      <c r="B3673" s="0" t="s">
        <v>465</v>
      </c>
      <c r="C3673" s="0" t="n">
        <v>4</v>
      </c>
      <c r="D3673" s="0" t="n">
        <v>53741</v>
      </c>
      <c r="E3673" s="0" t="s">
        <v>48</v>
      </c>
      <c r="F3673" s="0" t="n">
        <v>6.9</v>
      </c>
      <c r="G3673" s="0" t="n">
        <v>0.5</v>
      </c>
      <c r="H3673" s="0" t="n">
        <v>3.45</v>
      </c>
      <c r="I3673" s="0" t="n">
        <v>6.9</v>
      </c>
      <c r="J3673" s="0" t="n">
        <v>3.45</v>
      </c>
      <c r="K3673" s="0" t="s">
        <v>18</v>
      </c>
      <c r="L3673" s="0" t="s">
        <v>216</v>
      </c>
      <c r="M3673" s="0" t="n">
        <f aca="false">CEILING(G3673,1)*F3673</f>
        <v>6.9</v>
      </c>
      <c r="N3673" s="0" t="n">
        <f aca="false">M3673-H3673</f>
        <v>3.45</v>
      </c>
      <c r="O3673" s="0" t="n">
        <f aca="false">IF(ABS(N3673-J3673)&lt;0.011,1,0)</f>
        <v>1</v>
      </c>
    </row>
    <row r="3674" customFormat="false" ht="15" hidden="false" customHeight="false" outlineLevel="0" collapsed="false">
      <c r="A3674" s="0" t="s">
        <v>15</v>
      </c>
      <c r="B3674" s="0" t="s">
        <v>465</v>
      </c>
      <c r="C3674" s="0" t="n">
        <v>4</v>
      </c>
      <c r="D3674" s="0" t="n">
        <v>53741</v>
      </c>
      <c r="E3674" s="0" t="s">
        <v>20</v>
      </c>
      <c r="F3674" s="0" t="n">
        <v>16.9</v>
      </c>
      <c r="G3674" s="0" t="n">
        <v>0.5</v>
      </c>
      <c r="H3674" s="0" t="n">
        <v>8.45</v>
      </c>
      <c r="I3674" s="0" t="n">
        <v>16.9</v>
      </c>
      <c r="J3674" s="0" t="n">
        <v>8.45</v>
      </c>
      <c r="K3674" s="0" t="s">
        <v>18</v>
      </c>
      <c r="L3674" s="0" t="s">
        <v>216</v>
      </c>
      <c r="M3674" s="0" t="n">
        <f aca="false">CEILING(G3674,1)*F3674</f>
        <v>16.9</v>
      </c>
      <c r="N3674" s="0" t="n">
        <f aca="false">M3674-H3674</f>
        <v>8.45</v>
      </c>
      <c r="O3674" s="0" t="n">
        <f aca="false">IF(ABS(N3674-J3674)&lt;0.011,1,0)</f>
        <v>1</v>
      </c>
    </row>
    <row r="3675" customFormat="false" ht="15" hidden="false" customHeight="false" outlineLevel="0" collapsed="false">
      <c r="A3675" s="0" t="s">
        <v>15</v>
      </c>
      <c r="B3675" s="0" t="s">
        <v>465</v>
      </c>
      <c r="C3675" s="0" t="n">
        <v>4</v>
      </c>
      <c r="D3675" s="0" t="n">
        <v>53741</v>
      </c>
      <c r="E3675" s="0" t="s">
        <v>105</v>
      </c>
      <c r="F3675" s="0" t="n">
        <v>2.9</v>
      </c>
      <c r="G3675" s="0" t="n">
        <v>0.5</v>
      </c>
      <c r="H3675" s="0" t="n">
        <v>1.45</v>
      </c>
      <c r="I3675" s="0" t="n">
        <v>2.9</v>
      </c>
      <c r="J3675" s="0" t="n">
        <v>1.45</v>
      </c>
      <c r="K3675" s="0" t="s">
        <v>18</v>
      </c>
      <c r="L3675" s="0" t="s">
        <v>216</v>
      </c>
      <c r="M3675" s="0" t="n">
        <f aca="false">CEILING(G3675,1)*F3675</f>
        <v>2.9</v>
      </c>
      <c r="N3675" s="0" t="n">
        <f aca="false">M3675-H3675</f>
        <v>1.45</v>
      </c>
      <c r="O3675" s="0" t="n">
        <f aca="false">IF(ABS(N3675-J3675)&lt;0.011,1,0)</f>
        <v>1</v>
      </c>
    </row>
    <row r="3676" customFormat="false" ht="15" hidden="false" customHeight="false" outlineLevel="0" collapsed="false">
      <c r="A3676" s="0" t="s">
        <v>15</v>
      </c>
      <c r="B3676" s="0" t="s">
        <v>465</v>
      </c>
      <c r="C3676" s="0" t="n">
        <v>4</v>
      </c>
      <c r="D3676" s="0" t="n">
        <v>53741</v>
      </c>
      <c r="E3676" s="0" t="s">
        <v>461</v>
      </c>
      <c r="F3676" s="0" t="n">
        <v>6.9</v>
      </c>
      <c r="G3676" s="0" t="n">
        <v>0.5</v>
      </c>
      <c r="H3676" s="0" t="n">
        <v>3.45</v>
      </c>
      <c r="I3676" s="0" t="n">
        <v>6.9</v>
      </c>
      <c r="J3676" s="0" t="n">
        <v>3.45</v>
      </c>
      <c r="K3676" s="0" t="s">
        <v>18</v>
      </c>
      <c r="L3676" s="0" t="s">
        <v>216</v>
      </c>
      <c r="M3676" s="0" t="n">
        <f aca="false">CEILING(G3676,1)*F3676</f>
        <v>6.9</v>
      </c>
      <c r="N3676" s="0" t="n">
        <f aca="false">M3676-H3676</f>
        <v>3.45</v>
      </c>
      <c r="O3676" s="0" t="n">
        <f aca="false">IF(ABS(N3676-J3676)&lt;0.011,1,0)</f>
        <v>1</v>
      </c>
    </row>
    <row r="3677" customFormat="false" ht="15" hidden="false" customHeight="false" outlineLevel="0" collapsed="false">
      <c r="A3677" s="0" t="s">
        <v>15</v>
      </c>
      <c r="B3677" s="0" t="s">
        <v>465</v>
      </c>
      <c r="C3677" s="0" t="n">
        <v>4</v>
      </c>
      <c r="D3677" s="0" t="n">
        <v>53741</v>
      </c>
      <c r="E3677" s="0" t="s">
        <v>61</v>
      </c>
      <c r="F3677" s="0" t="n">
        <v>2</v>
      </c>
      <c r="G3677" s="0" t="n">
        <v>0.5</v>
      </c>
      <c r="H3677" s="0" t="n">
        <v>1</v>
      </c>
      <c r="I3677" s="0" t="n">
        <v>2</v>
      </c>
      <c r="J3677" s="0" t="n">
        <v>1</v>
      </c>
      <c r="K3677" s="0" t="s">
        <v>18</v>
      </c>
      <c r="L3677" s="0" t="s">
        <v>216</v>
      </c>
      <c r="M3677" s="0" t="n">
        <f aca="false">CEILING(G3677,1)*F3677</f>
        <v>2</v>
      </c>
      <c r="N3677" s="0" t="n">
        <f aca="false">M3677-H3677</f>
        <v>1</v>
      </c>
      <c r="O3677" s="0" t="n">
        <f aca="false">IF(ABS(N3677-J3677)&lt;0.011,1,0)</f>
        <v>1</v>
      </c>
    </row>
    <row r="3678" customFormat="false" ht="15" hidden="false" customHeight="false" outlineLevel="0" collapsed="false">
      <c r="A3678" s="0" t="s">
        <v>15</v>
      </c>
      <c r="B3678" s="0" t="s">
        <v>465</v>
      </c>
      <c r="C3678" s="0" t="n">
        <v>4</v>
      </c>
      <c r="D3678" s="0" t="n">
        <v>53741</v>
      </c>
      <c r="E3678" s="0" t="s">
        <v>206</v>
      </c>
      <c r="F3678" s="0" t="n">
        <v>1.2</v>
      </c>
      <c r="G3678" s="0" t="n">
        <v>0.5</v>
      </c>
      <c r="H3678" s="0" t="n">
        <v>0.6</v>
      </c>
      <c r="I3678" s="0" t="n">
        <v>1.2</v>
      </c>
      <c r="J3678" s="0" t="n">
        <v>0.6</v>
      </c>
      <c r="K3678" s="0" t="s">
        <v>18</v>
      </c>
      <c r="L3678" s="0" t="s">
        <v>216</v>
      </c>
      <c r="M3678" s="0" t="n">
        <f aca="false">CEILING(G3678,1)*F3678</f>
        <v>1.2</v>
      </c>
      <c r="N3678" s="0" t="n">
        <f aca="false">M3678-H3678</f>
        <v>0.6</v>
      </c>
      <c r="O3678" s="0" t="n">
        <f aca="false">IF(ABS(N3678-J3678)&lt;0.011,1,0)</f>
        <v>1</v>
      </c>
    </row>
    <row r="3679" customFormat="false" ht="15" hidden="false" customHeight="false" outlineLevel="0" collapsed="false">
      <c r="A3679" s="0" t="s">
        <v>15</v>
      </c>
      <c r="B3679" s="0" t="s">
        <v>465</v>
      </c>
      <c r="C3679" s="0" t="n">
        <v>4</v>
      </c>
      <c r="D3679" s="0" t="n">
        <v>53741</v>
      </c>
      <c r="E3679" s="0" t="s">
        <v>42</v>
      </c>
      <c r="F3679" s="0" t="n">
        <v>8.7</v>
      </c>
      <c r="G3679" s="0" t="n">
        <v>0.5</v>
      </c>
      <c r="H3679" s="0" t="n">
        <v>4.35</v>
      </c>
      <c r="I3679" s="0" t="n">
        <v>8.7</v>
      </c>
      <c r="J3679" s="0" t="n">
        <v>4.35</v>
      </c>
      <c r="K3679" s="0" t="s">
        <v>18</v>
      </c>
      <c r="L3679" s="0" t="s">
        <v>216</v>
      </c>
      <c r="M3679" s="0" t="n">
        <f aca="false">CEILING(G3679,1)*F3679</f>
        <v>8.7</v>
      </c>
      <c r="N3679" s="0" t="n">
        <f aca="false">M3679-H3679</f>
        <v>4.35</v>
      </c>
      <c r="O3679" s="0" t="n">
        <f aca="false">IF(ABS(N3679-J3679)&lt;0.011,1,0)</f>
        <v>1</v>
      </c>
    </row>
    <row r="3680" customFormat="false" ht="15" hidden="false" customHeight="false" outlineLevel="0" collapsed="false">
      <c r="A3680" s="0" t="s">
        <v>15</v>
      </c>
      <c r="B3680" s="0" t="s">
        <v>465</v>
      </c>
      <c r="C3680" s="0" t="n">
        <v>4</v>
      </c>
      <c r="D3680" s="0" t="n">
        <v>53741</v>
      </c>
      <c r="E3680" s="0" t="s">
        <v>214</v>
      </c>
      <c r="F3680" s="0" t="n">
        <v>10.9</v>
      </c>
      <c r="G3680" s="0" t="n">
        <v>0.5</v>
      </c>
      <c r="H3680" s="0" t="n">
        <v>5.45</v>
      </c>
      <c r="I3680" s="0" t="n">
        <v>10.9</v>
      </c>
      <c r="J3680" s="0" t="n">
        <v>5.45</v>
      </c>
      <c r="K3680" s="0" t="s">
        <v>18</v>
      </c>
      <c r="L3680" s="0" t="s">
        <v>216</v>
      </c>
      <c r="M3680" s="0" t="n">
        <f aca="false">CEILING(G3680,1)*F3680</f>
        <v>10.9</v>
      </c>
      <c r="N3680" s="0" t="n">
        <f aca="false">M3680-H3680</f>
        <v>5.45</v>
      </c>
      <c r="O3680" s="0" t="n">
        <f aca="false">IF(ABS(N3680-J3680)&lt;0.011,1,0)</f>
        <v>1</v>
      </c>
    </row>
    <row r="3681" customFormat="false" ht="15" hidden="false" customHeight="false" outlineLevel="0" collapsed="false">
      <c r="A3681" s="0" t="s">
        <v>15</v>
      </c>
      <c r="B3681" s="0" t="s">
        <v>465</v>
      </c>
      <c r="C3681" s="0" t="n">
        <v>5</v>
      </c>
      <c r="D3681" s="0" t="n">
        <v>53733</v>
      </c>
      <c r="E3681" s="0" t="s">
        <v>259</v>
      </c>
      <c r="F3681" s="0" t="n">
        <v>29.9</v>
      </c>
      <c r="G3681" s="0" t="n">
        <v>0.5</v>
      </c>
      <c r="H3681" s="0" t="n">
        <v>14.95</v>
      </c>
      <c r="I3681" s="0" t="n">
        <v>29.9</v>
      </c>
      <c r="J3681" s="0" t="n">
        <v>14.95</v>
      </c>
      <c r="K3681" s="0" t="s">
        <v>18</v>
      </c>
      <c r="L3681" s="0" t="s">
        <v>216</v>
      </c>
      <c r="M3681" s="0" t="n">
        <f aca="false">CEILING(G3681,1)*F3681</f>
        <v>29.9</v>
      </c>
      <c r="N3681" s="0" t="n">
        <f aca="false">M3681-H3681</f>
        <v>14.95</v>
      </c>
      <c r="O3681" s="0" t="n">
        <f aca="false">IF(ABS(N3681-J3681)&lt;0.011,1,0)</f>
        <v>1</v>
      </c>
    </row>
    <row r="3682" customFormat="false" ht="15" hidden="false" customHeight="false" outlineLevel="0" collapsed="false">
      <c r="A3682" s="0" t="s">
        <v>15</v>
      </c>
      <c r="B3682" s="0" t="s">
        <v>465</v>
      </c>
      <c r="C3682" s="0" t="n">
        <v>5</v>
      </c>
      <c r="D3682" s="0" t="n">
        <v>53733</v>
      </c>
      <c r="E3682" s="0" t="s">
        <v>48</v>
      </c>
      <c r="F3682" s="0" t="n">
        <v>6.9</v>
      </c>
      <c r="G3682" s="0" t="n">
        <v>0.5</v>
      </c>
      <c r="H3682" s="0" t="n">
        <v>3.45</v>
      </c>
      <c r="I3682" s="0" t="n">
        <v>6.9</v>
      </c>
      <c r="J3682" s="0" t="n">
        <v>3.45</v>
      </c>
      <c r="K3682" s="0" t="s">
        <v>18</v>
      </c>
      <c r="L3682" s="0" t="s">
        <v>216</v>
      </c>
      <c r="M3682" s="0" t="n">
        <f aca="false">CEILING(G3682,1)*F3682</f>
        <v>6.9</v>
      </c>
      <c r="N3682" s="0" t="n">
        <f aca="false">M3682-H3682</f>
        <v>3.45</v>
      </c>
      <c r="O3682" s="0" t="n">
        <f aca="false">IF(ABS(N3682-J3682)&lt;0.011,1,0)</f>
        <v>1</v>
      </c>
    </row>
    <row r="3683" customFormat="false" ht="15" hidden="false" customHeight="false" outlineLevel="0" collapsed="false">
      <c r="A3683" s="0" t="s">
        <v>15</v>
      </c>
      <c r="B3683" s="0" t="s">
        <v>465</v>
      </c>
      <c r="C3683" s="0" t="n">
        <v>5</v>
      </c>
      <c r="D3683" s="0" t="n">
        <v>53733</v>
      </c>
      <c r="E3683" s="0" t="s">
        <v>20</v>
      </c>
      <c r="F3683" s="0" t="n">
        <v>16.9</v>
      </c>
      <c r="G3683" s="0" t="n">
        <v>0.5</v>
      </c>
      <c r="H3683" s="0" t="n">
        <v>8.45</v>
      </c>
      <c r="I3683" s="0" t="n">
        <v>16.9</v>
      </c>
      <c r="J3683" s="0" t="n">
        <v>8.45</v>
      </c>
      <c r="K3683" s="0" t="s">
        <v>18</v>
      </c>
      <c r="L3683" s="0" t="s">
        <v>216</v>
      </c>
      <c r="M3683" s="0" t="n">
        <f aca="false">CEILING(G3683,1)*F3683</f>
        <v>16.9</v>
      </c>
      <c r="N3683" s="0" t="n">
        <f aca="false">M3683-H3683</f>
        <v>8.45</v>
      </c>
      <c r="O3683" s="0" t="n">
        <f aca="false">IF(ABS(N3683-J3683)&lt;0.011,1,0)</f>
        <v>1</v>
      </c>
    </row>
    <row r="3684" customFormat="false" ht="15" hidden="false" customHeight="false" outlineLevel="0" collapsed="false">
      <c r="A3684" s="0" t="s">
        <v>15</v>
      </c>
      <c r="B3684" s="0" t="s">
        <v>465</v>
      </c>
      <c r="C3684" s="0" t="n">
        <v>5</v>
      </c>
      <c r="D3684" s="0" t="n">
        <v>53733</v>
      </c>
      <c r="E3684" s="0" t="s">
        <v>105</v>
      </c>
      <c r="F3684" s="0" t="n">
        <v>2.9</v>
      </c>
      <c r="G3684" s="0" t="n">
        <v>0.5</v>
      </c>
      <c r="H3684" s="0" t="n">
        <v>1.45</v>
      </c>
      <c r="I3684" s="0" t="n">
        <v>2.9</v>
      </c>
      <c r="J3684" s="0" t="n">
        <v>1.45</v>
      </c>
      <c r="K3684" s="0" t="s">
        <v>18</v>
      </c>
      <c r="L3684" s="0" t="s">
        <v>216</v>
      </c>
      <c r="M3684" s="0" t="n">
        <f aca="false">CEILING(G3684,1)*F3684</f>
        <v>2.9</v>
      </c>
      <c r="N3684" s="0" t="n">
        <f aca="false">M3684-H3684</f>
        <v>1.45</v>
      </c>
      <c r="O3684" s="0" t="n">
        <f aca="false">IF(ABS(N3684-J3684)&lt;0.011,1,0)</f>
        <v>1</v>
      </c>
    </row>
    <row r="3685" customFormat="false" ht="15" hidden="false" customHeight="false" outlineLevel="0" collapsed="false">
      <c r="A3685" s="0" t="s">
        <v>15</v>
      </c>
      <c r="B3685" s="0" t="s">
        <v>465</v>
      </c>
      <c r="C3685" s="0" t="n">
        <v>5</v>
      </c>
      <c r="D3685" s="0" t="n">
        <v>53733</v>
      </c>
      <c r="E3685" s="0" t="s">
        <v>461</v>
      </c>
      <c r="F3685" s="0" t="n">
        <v>6.9</v>
      </c>
      <c r="G3685" s="0" t="n">
        <v>0.5</v>
      </c>
      <c r="H3685" s="0" t="n">
        <v>3.45</v>
      </c>
      <c r="I3685" s="0" t="n">
        <v>6.9</v>
      </c>
      <c r="J3685" s="0" t="n">
        <v>3.45</v>
      </c>
      <c r="K3685" s="0" t="s">
        <v>18</v>
      </c>
      <c r="L3685" s="0" t="s">
        <v>216</v>
      </c>
      <c r="M3685" s="0" t="n">
        <f aca="false">CEILING(G3685,1)*F3685</f>
        <v>6.9</v>
      </c>
      <c r="N3685" s="0" t="n">
        <f aca="false">M3685-H3685</f>
        <v>3.45</v>
      </c>
      <c r="O3685" s="0" t="n">
        <f aca="false">IF(ABS(N3685-J3685)&lt;0.011,1,0)</f>
        <v>1</v>
      </c>
    </row>
    <row r="3686" customFormat="false" ht="15" hidden="false" customHeight="false" outlineLevel="0" collapsed="false">
      <c r="A3686" s="0" t="s">
        <v>15</v>
      </c>
      <c r="B3686" s="0" t="s">
        <v>465</v>
      </c>
      <c r="C3686" s="0" t="n">
        <v>5</v>
      </c>
      <c r="D3686" s="0" t="n">
        <v>53733</v>
      </c>
      <c r="E3686" s="0" t="s">
        <v>61</v>
      </c>
      <c r="F3686" s="0" t="n">
        <v>2</v>
      </c>
      <c r="G3686" s="0" t="n">
        <v>0.5</v>
      </c>
      <c r="H3686" s="0" t="n">
        <v>1</v>
      </c>
      <c r="I3686" s="0" t="n">
        <v>2</v>
      </c>
      <c r="J3686" s="0" t="n">
        <v>1</v>
      </c>
      <c r="K3686" s="0" t="s">
        <v>18</v>
      </c>
      <c r="L3686" s="0" t="s">
        <v>216</v>
      </c>
      <c r="M3686" s="0" t="n">
        <f aca="false">CEILING(G3686,1)*F3686</f>
        <v>2</v>
      </c>
      <c r="N3686" s="0" t="n">
        <f aca="false">M3686-H3686</f>
        <v>1</v>
      </c>
      <c r="O3686" s="0" t="n">
        <f aca="false">IF(ABS(N3686-J3686)&lt;0.011,1,0)</f>
        <v>1</v>
      </c>
    </row>
    <row r="3687" customFormat="false" ht="15" hidden="false" customHeight="false" outlineLevel="0" collapsed="false">
      <c r="A3687" s="0" t="s">
        <v>15</v>
      </c>
      <c r="B3687" s="0" t="s">
        <v>465</v>
      </c>
      <c r="C3687" s="0" t="n">
        <v>5</v>
      </c>
      <c r="D3687" s="0" t="n">
        <v>53733</v>
      </c>
      <c r="E3687" s="0" t="s">
        <v>206</v>
      </c>
      <c r="F3687" s="0" t="n">
        <v>1.2</v>
      </c>
      <c r="G3687" s="0" t="n">
        <v>0.5</v>
      </c>
      <c r="H3687" s="0" t="n">
        <v>0.6</v>
      </c>
      <c r="I3687" s="0" t="n">
        <v>1.2</v>
      </c>
      <c r="J3687" s="0" t="n">
        <v>0.6</v>
      </c>
      <c r="K3687" s="0" t="s">
        <v>18</v>
      </c>
      <c r="L3687" s="0" t="s">
        <v>216</v>
      </c>
      <c r="M3687" s="0" t="n">
        <f aca="false">CEILING(G3687,1)*F3687</f>
        <v>1.2</v>
      </c>
      <c r="N3687" s="0" t="n">
        <f aca="false">M3687-H3687</f>
        <v>0.6</v>
      </c>
      <c r="O3687" s="0" t="n">
        <f aca="false">IF(ABS(N3687-J3687)&lt;0.011,1,0)</f>
        <v>1</v>
      </c>
    </row>
    <row r="3688" customFormat="false" ht="15" hidden="false" customHeight="false" outlineLevel="0" collapsed="false">
      <c r="A3688" s="0" t="s">
        <v>15</v>
      </c>
      <c r="B3688" s="0" t="s">
        <v>465</v>
      </c>
      <c r="C3688" s="0" t="n">
        <v>5</v>
      </c>
      <c r="D3688" s="0" t="n">
        <v>53733</v>
      </c>
      <c r="E3688" s="0" t="s">
        <v>42</v>
      </c>
      <c r="F3688" s="0" t="n">
        <v>8.7</v>
      </c>
      <c r="G3688" s="0" t="n">
        <v>0.5</v>
      </c>
      <c r="H3688" s="0" t="n">
        <v>4.35</v>
      </c>
      <c r="I3688" s="0" t="n">
        <v>8.7</v>
      </c>
      <c r="J3688" s="0" t="n">
        <v>4.35</v>
      </c>
      <c r="K3688" s="0" t="s">
        <v>18</v>
      </c>
      <c r="L3688" s="0" t="s">
        <v>216</v>
      </c>
      <c r="M3688" s="0" t="n">
        <f aca="false">CEILING(G3688,1)*F3688</f>
        <v>8.7</v>
      </c>
      <c r="N3688" s="0" t="n">
        <f aca="false">M3688-H3688</f>
        <v>4.35</v>
      </c>
      <c r="O3688" s="0" t="n">
        <f aca="false">IF(ABS(N3688-J3688)&lt;0.011,1,0)</f>
        <v>1</v>
      </c>
    </row>
    <row r="3689" customFormat="false" ht="15" hidden="false" customHeight="false" outlineLevel="0" collapsed="false">
      <c r="A3689" s="0" t="s">
        <v>15</v>
      </c>
      <c r="B3689" s="0" t="s">
        <v>465</v>
      </c>
      <c r="C3689" s="0" t="n">
        <v>5</v>
      </c>
      <c r="D3689" s="0" t="n">
        <v>53733</v>
      </c>
      <c r="E3689" s="0" t="s">
        <v>214</v>
      </c>
      <c r="F3689" s="0" t="n">
        <v>10.9</v>
      </c>
      <c r="G3689" s="0" t="n">
        <v>0.5</v>
      </c>
      <c r="H3689" s="0" t="n">
        <v>5.45</v>
      </c>
      <c r="I3689" s="0" t="n">
        <v>10.9</v>
      </c>
      <c r="J3689" s="0" t="n">
        <v>5.45</v>
      </c>
      <c r="K3689" s="0" t="s">
        <v>18</v>
      </c>
      <c r="L3689" s="0" t="s">
        <v>216</v>
      </c>
      <c r="M3689" s="0" t="n">
        <f aca="false">CEILING(G3689,1)*F3689</f>
        <v>10.9</v>
      </c>
      <c r="N3689" s="0" t="n">
        <f aca="false">M3689-H3689</f>
        <v>5.45</v>
      </c>
      <c r="O3689" s="0" t="n">
        <f aca="false">IF(ABS(N3689-J3689)&lt;0.011,1,0)</f>
        <v>1</v>
      </c>
    </row>
    <row r="3690" customFormat="false" ht="15" hidden="false" customHeight="false" outlineLevel="0" collapsed="false">
      <c r="A3690" s="0" t="s">
        <v>15</v>
      </c>
      <c r="B3690" s="0" t="s">
        <v>466</v>
      </c>
      <c r="C3690" s="0" t="n">
        <v>5</v>
      </c>
      <c r="D3690" s="0" t="n">
        <v>53758</v>
      </c>
      <c r="E3690" s="0" t="s">
        <v>78</v>
      </c>
      <c r="F3690" s="0" t="n">
        <v>18.6</v>
      </c>
      <c r="G3690" s="0" t="n">
        <v>0.5</v>
      </c>
      <c r="H3690" s="0" t="n">
        <v>9.3</v>
      </c>
      <c r="I3690" s="0" t="n">
        <v>18.6</v>
      </c>
      <c r="J3690" s="0" t="n">
        <v>9.3</v>
      </c>
      <c r="K3690" s="0" t="s">
        <v>18</v>
      </c>
      <c r="L3690" s="0" t="s">
        <v>282</v>
      </c>
      <c r="M3690" s="0" t="n">
        <f aca="false">CEILING(G3690,1)*F3690</f>
        <v>18.6</v>
      </c>
      <c r="N3690" s="0" t="n">
        <f aca="false">M3690-H3690</f>
        <v>9.3</v>
      </c>
      <c r="O3690" s="0" t="n">
        <f aca="false">IF(ABS(N3690-J3690)&lt;0.011,1,0)</f>
        <v>1</v>
      </c>
    </row>
    <row r="3691" customFormat="false" ht="15" hidden="false" customHeight="false" outlineLevel="0" collapsed="false">
      <c r="A3691" s="0" t="s">
        <v>15</v>
      </c>
      <c r="B3691" s="0" t="s">
        <v>466</v>
      </c>
      <c r="C3691" s="0" t="n">
        <v>5</v>
      </c>
      <c r="D3691" s="0" t="n">
        <v>53758</v>
      </c>
      <c r="E3691" s="0" t="s">
        <v>32</v>
      </c>
      <c r="F3691" s="0" t="n">
        <v>2.2</v>
      </c>
      <c r="G3691" s="0" t="n">
        <v>0.5</v>
      </c>
      <c r="H3691" s="0" t="n">
        <v>1.1</v>
      </c>
      <c r="I3691" s="0" t="n">
        <v>2.2</v>
      </c>
      <c r="J3691" s="0" t="n">
        <v>1.1</v>
      </c>
      <c r="K3691" s="0" t="s">
        <v>18</v>
      </c>
      <c r="L3691" s="0" t="s">
        <v>282</v>
      </c>
      <c r="M3691" s="0" t="n">
        <f aca="false">CEILING(G3691,1)*F3691</f>
        <v>2.2</v>
      </c>
      <c r="N3691" s="0" t="n">
        <f aca="false">M3691-H3691</f>
        <v>1.1</v>
      </c>
      <c r="O3691" s="0" t="n">
        <f aca="false">IF(ABS(N3691-J3691)&lt;0.011,1,0)</f>
        <v>1</v>
      </c>
    </row>
    <row r="3692" customFormat="false" ht="15" hidden="false" customHeight="false" outlineLevel="0" collapsed="false">
      <c r="A3692" s="0" t="s">
        <v>15</v>
      </c>
      <c r="B3692" s="0" t="s">
        <v>466</v>
      </c>
      <c r="C3692" s="0" t="n">
        <v>5</v>
      </c>
      <c r="D3692" s="0" t="n">
        <v>53758</v>
      </c>
      <c r="E3692" s="0" t="s">
        <v>126</v>
      </c>
      <c r="F3692" s="0" t="n">
        <v>18.6</v>
      </c>
      <c r="G3692" s="0" t="n">
        <v>0.5</v>
      </c>
      <c r="H3692" s="0" t="n">
        <v>9.3</v>
      </c>
      <c r="I3692" s="0" t="n">
        <v>18.6</v>
      </c>
      <c r="J3692" s="0" t="n">
        <v>9.3</v>
      </c>
      <c r="K3692" s="0" t="s">
        <v>18</v>
      </c>
      <c r="L3692" s="0" t="s">
        <v>282</v>
      </c>
      <c r="M3692" s="0" t="n">
        <f aca="false">CEILING(G3692,1)*F3692</f>
        <v>18.6</v>
      </c>
      <c r="N3692" s="0" t="n">
        <f aca="false">M3692-H3692</f>
        <v>9.3</v>
      </c>
      <c r="O3692" s="0" t="n">
        <f aca="false">IF(ABS(N3692-J3692)&lt;0.011,1,0)</f>
        <v>1</v>
      </c>
    </row>
    <row r="3693" customFormat="false" ht="15" hidden="false" customHeight="false" outlineLevel="0" collapsed="false">
      <c r="A3693" s="0" t="s">
        <v>15</v>
      </c>
      <c r="B3693" s="0" t="s">
        <v>466</v>
      </c>
      <c r="C3693" s="0" t="n">
        <v>5</v>
      </c>
      <c r="D3693" s="0" t="n">
        <v>53758</v>
      </c>
      <c r="E3693" s="0" t="s">
        <v>98</v>
      </c>
      <c r="F3693" s="0" t="n">
        <v>5.9</v>
      </c>
      <c r="G3693" s="0" t="n">
        <v>0.5</v>
      </c>
      <c r="H3693" s="0" t="n">
        <v>2.95</v>
      </c>
      <c r="I3693" s="0" t="n">
        <v>5.9</v>
      </c>
      <c r="J3693" s="0" t="n">
        <v>2.95</v>
      </c>
      <c r="K3693" s="0" t="s">
        <v>18</v>
      </c>
      <c r="L3693" s="0" t="s">
        <v>282</v>
      </c>
      <c r="M3693" s="0" t="n">
        <f aca="false">CEILING(G3693,1)*F3693</f>
        <v>5.9</v>
      </c>
      <c r="N3693" s="0" t="n">
        <f aca="false">M3693-H3693</f>
        <v>2.95</v>
      </c>
      <c r="O3693" s="0" t="n">
        <f aca="false">IF(ABS(N3693-J3693)&lt;0.011,1,0)</f>
        <v>1</v>
      </c>
    </row>
    <row r="3694" customFormat="false" ht="15" hidden="false" customHeight="false" outlineLevel="0" collapsed="false">
      <c r="A3694" s="0" t="s">
        <v>15</v>
      </c>
      <c r="B3694" s="0" t="s">
        <v>466</v>
      </c>
      <c r="C3694" s="0" t="n">
        <v>6</v>
      </c>
      <c r="D3694" s="0" t="n">
        <v>53755</v>
      </c>
      <c r="E3694" s="0" t="s">
        <v>78</v>
      </c>
      <c r="F3694" s="0" t="n">
        <v>18.6</v>
      </c>
      <c r="G3694" s="0" t="n">
        <v>0.5</v>
      </c>
      <c r="H3694" s="0" t="n">
        <v>9.3</v>
      </c>
      <c r="I3694" s="0" t="n">
        <v>18.6</v>
      </c>
      <c r="J3694" s="0" t="n">
        <v>9.3</v>
      </c>
      <c r="K3694" s="0" t="s">
        <v>18</v>
      </c>
      <c r="L3694" s="0" t="s">
        <v>282</v>
      </c>
      <c r="M3694" s="0" t="n">
        <f aca="false">CEILING(G3694,1)*F3694</f>
        <v>18.6</v>
      </c>
      <c r="N3694" s="0" t="n">
        <f aca="false">M3694-H3694</f>
        <v>9.3</v>
      </c>
      <c r="O3694" s="0" t="n">
        <f aca="false">IF(ABS(N3694-J3694)&lt;0.011,1,0)</f>
        <v>1</v>
      </c>
    </row>
    <row r="3695" customFormat="false" ht="15" hidden="false" customHeight="false" outlineLevel="0" collapsed="false">
      <c r="A3695" s="0" t="s">
        <v>15</v>
      </c>
      <c r="B3695" s="0" t="s">
        <v>466</v>
      </c>
      <c r="C3695" s="0" t="n">
        <v>6</v>
      </c>
      <c r="D3695" s="0" t="n">
        <v>53755</v>
      </c>
      <c r="E3695" s="0" t="s">
        <v>32</v>
      </c>
      <c r="F3695" s="0" t="n">
        <v>2.2</v>
      </c>
      <c r="G3695" s="0" t="n">
        <v>0.5</v>
      </c>
      <c r="H3695" s="0" t="n">
        <v>1.1</v>
      </c>
      <c r="I3695" s="0" t="n">
        <v>2.2</v>
      </c>
      <c r="J3695" s="0" t="n">
        <v>1.1</v>
      </c>
      <c r="K3695" s="0" t="s">
        <v>18</v>
      </c>
      <c r="L3695" s="0" t="s">
        <v>282</v>
      </c>
      <c r="M3695" s="0" t="n">
        <f aca="false">CEILING(G3695,1)*F3695</f>
        <v>2.2</v>
      </c>
      <c r="N3695" s="0" t="n">
        <f aca="false">M3695-H3695</f>
        <v>1.1</v>
      </c>
      <c r="O3695" s="0" t="n">
        <f aca="false">IF(ABS(N3695-J3695)&lt;0.011,1,0)</f>
        <v>1</v>
      </c>
    </row>
    <row r="3696" customFormat="false" ht="15" hidden="false" customHeight="false" outlineLevel="0" collapsed="false">
      <c r="A3696" s="0" t="s">
        <v>15</v>
      </c>
      <c r="B3696" s="0" t="s">
        <v>466</v>
      </c>
      <c r="C3696" s="0" t="n">
        <v>6</v>
      </c>
      <c r="D3696" s="0" t="n">
        <v>53755</v>
      </c>
      <c r="E3696" s="0" t="s">
        <v>126</v>
      </c>
      <c r="F3696" s="0" t="n">
        <v>18.6</v>
      </c>
      <c r="G3696" s="0" t="n">
        <v>0.5</v>
      </c>
      <c r="H3696" s="0" t="n">
        <v>9.3</v>
      </c>
      <c r="I3696" s="0" t="n">
        <v>18.6</v>
      </c>
      <c r="J3696" s="0" t="n">
        <v>9.3</v>
      </c>
      <c r="K3696" s="0" t="s">
        <v>18</v>
      </c>
      <c r="L3696" s="0" t="s">
        <v>282</v>
      </c>
      <c r="M3696" s="0" t="n">
        <f aca="false">CEILING(G3696,1)*F3696</f>
        <v>18.6</v>
      </c>
      <c r="N3696" s="0" t="n">
        <f aca="false">M3696-H3696</f>
        <v>9.3</v>
      </c>
      <c r="O3696" s="0" t="n">
        <f aca="false">IF(ABS(N3696-J3696)&lt;0.011,1,0)</f>
        <v>1</v>
      </c>
    </row>
    <row r="3697" customFormat="false" ht="15" hidden="false" customHeight="false" outlineLevel="0" collapsed="false">
      <c r="A3697" s="0" t="s">
        <v>15</v>
      </c>
      <c r="B3697" s="0" t="s">
        <v>466</v>
      </c>
      <c r="C3697" s="0" t="n">
        <v>6</v>
      </c>
      <c r="D3697" s="0" t="n">
        <v>53755</v>
      </c>
      <c r="E3697" s="0" t="s">
        <v>98</v>
      </c>
      <c r="F3697" s="0" t="n">
        <v>5.9</v>
      </c>
      <c r="G3697" s="0" t="n">
        <v>0.5</v>
      </c>
      <c r="H3697" s="0" t="n">
        <v>2.95</v>
      </c>
      <c r="I3697" s="0" t="n">
        <v>5.9</v>
      </c>
      <c r="J3697" s="0" t="n">
        <v>2.95</v>
      </c>
      <c r="K3697" s="0" t="s">
        <v>18</v>
      </c>
      <c r="L3697" s="0" t="s">
        <v>282</v>
      </c>
      <c r="M3697" s="0" t="n">
        <f aca="false">CEILING(G3697,1)*F3697</f>
        <v>5.9</v>
      </c>
      <c r="N3697" s="0" t="n">
        <f aca="false">M3697-H3697</f>
        <v>2.95</v>
      </c>
      <c r="O3697" s="0" t="n">
        <f aca="false">IF(ABS(N3697-J3697)&lt;0.011,1,0)</f>
        <v>1</v>
      </c>
    </row>
    <row r="3698" customFormat="false" ht="15" hidden="false" customHeight="false" outlineLevel="0" collapsed="false">
      <c r="A3698" s="0" t="s">
        <v>15</v>
      </c>
      <c r="B3698" s="0" t="s">
        <v>466</v>
      </c>
      <c r="C3698" s="0" t="n">
        <v>14</v>
      </c>
      <c r="D3698" s="0" t="n">
        <v>53764</v>
      </c>
      <c r="E3698" s="0" t="s">
        <v>296</v>
      </c>
      <c r="F3698" s="0" t="n">
        <v>29</v>
      </c>
      <c r="G3698" s="0" t="n">
        <v>0.25</v>
      </c>
      <c r="H3698" s="0" t="n">
        <v>7.25</v>
      </c>
      <c r="I3698" s="0" t="n">
        <v>29</v>
      </c>
      <c r="J3698" s="0" t="n">
        <v>21.75</v>
      </c>
      <c r="K3698" s="0" t="s">
        <v>18</v>
      </c>
      <c r="L3698" s="0" t="s">
        <v>218</v>
      </c>
      <c r="M3698" s="0" t="n">
        <f aca="false">CEILING(G3698,1)*F3698</f>
        <v>29</v>
      </c>
      <c r="N3698" s="0" t="n">
        <f aca="false">M3698-H3698</f>
        <v>21.75</v>
      </c>
      <c r="O3698" s="0" t="n">
        <f aca="false">IF(ABS(N3698-J3698)&lt;0.011,1,0)</f>
        <v>1</v>
      </c>
    </row>
    <row r="3699" customFormat="false" ht="15" hidden="false" customHeight="false" outlineLevel="0" collapsed="false">
      <c r="A3699" s="0" t="s">
        <v>15</v>
      </c>
      <c r="B3699" s="0" t="s">
        <v>466</v>
      </c>
      <c r="C3699" s="0" t="n">
        <v>15</v>
      </c>
      <c r="D3699" s="0" t="n">
        <v>53765</v>
      </c>
      <c r="E3699" s="0" t="s">
        <v>296</v>
      </c>
      <c r="F3699" s="0" t="n">
        <v>29</v>
      </c>
      <c r="G3699" s="0" t="n">
        <v>0.75</v>
      </c>
      <c r="H3699" s="0" t="n">
        <v>21.75</v>
      </c>
      <c r="I3699" s="0" t="n">
        <v>29</v>
      </c>
      <c r="J3699" s="0" t="n">
        <v>7.25</v>
      </c>
      <c r="K3699" s="0" t="s">
        <v>18</v>
      </c>
      <c r="L3699" s="0" t="s">
        <v>218</v>
      </c>
      <c r="M3699" s="0" t="n">
        <f aca="false">CEILING(G3699,1)*F3699</f>
        <v>29</v>
      </c>
      <c r="N3699" s="0" t="n">
        <f aca="false">M3699-H3699</f>
        <v>7.25</v>
      </c>
      <c r="O3699" s="0" t="n">
        <f aca="false">IF(ABS(N3699-J3699)&lt;0.011,1,0)</f>
        <v>1</v>
      </c>
    </row>
    <row r="3700" customFormat="false" ht="15" hidden="false" customHeight="false" outlineLevel="0" collapsed="false">
      <c r="A3700" s="0" t="s">
        <v>15</v>
      </c>
      <c r="B3700" s="0" t="s">
        <v>467</v>
      </c>
      <c r="C3700" s="0" t="n">
        <v>4</v>
      </c>
      <c r="D3700" s="0" t="n">
        <v>53801</v>
      </c>
      <c r="E3700" s="0" t="s">
        <v>87</v>
      </c>
      <c r="F3700" s="0" t="n">
        <v>19.9</v>
      </c>
      <c r="G3700" s="0" t="n">
        <v>0.5</v>
      </c>
      <c r="H3700" s="0" t="n">
        <v>9.95</v>
      </c>
      <c r="I3700" s="0" t="n">
        <v>19.9</v>
      </c>
      <c r="J3700" s="0" t="n">
        <v>9.95</v>
      </c>
      <c r="K3700" s="0" t="s">
        <v>18</v>
      </c>
      <c r="L3700" s="0" t="s">
        <v>216</v>
      </c>
      <c r="M3700" s="0" t="n">
        <f aca="false">CEILING(G3700,1)*F3700</f>
        <v>19.9</v>
      </c>
      <c r="N3700" s="0" t="n">
        <f aca="false">M3700-H3700</f>
        <v>9.95</v>
      </c>
      <c r="O3700" s="0" t="n">
        <f aca="false">IF(ABS(N3700-J3700)&lt;0.011,1,0)</f>
        <v>1</v>
      </c>
    </row>
    <row r="3701" customFormat="false" ht="15" hidden="false" customHeight="false" outlineLevel="0" collapsed="false">
      <c r="A3701" s="0" t="s">
        <v>15</v>
      </c>
      <c r="B3701" s="0" t="s">
        <v>467</v>
      </c>
      <c r="C3701" s="0" t="n">
        <v>4</v>
      </c>
      <c r="D3701" s="0" t="n">
        <v>53801</v>
      </c>
      <c r="E3701" s="0" t="s">
        <v>167</v>
      </c>
      <c r="F3701" s="0" t="n">
        <v>8</v>
      </c>
      <c r="G3701" s="0" t="n">
        <v>0.5</v>
      </c>
      <c r="H3701" s="0" t="n">
        <v>4</v>
      </c>
      <c r="I3701" s="0" t="n">
        <v>8</v>
      </c>
      <c r="J3701" s="0" t="n">
        <v>4</v>
      </c>
      <c r="K3701" s="0" t="s">
        <v>18</v>
      </c>
      <c r="L3701" s="0" t="s">
        <v>216</v>
      </c>
      <c r="M3701" s="0" t="n">
        <f aca="false">CEILING(G3701,1)*F3701</f>
        <v>8</v>
      </c>
      <c r="N3701" s="0" t="n">
        <f aca="false">M3701-H3701</f>
        <v>4</v>
      </c>
      <c r="O3701" s="0" t="n">
        <f aca="false">IF(ABS(N3701-J3701)&lt;0.011,1,0)</f>
        <v>1</v>
      </c>
    </row>
    <row r="3702" customFormat="false" ht="15" hidden="false" customHeight="false" outlineLevel="0" collapsed="false">
      <c r="A3702" s="0" t="s">
        <v>15</v>
      </c>
      <c r="B3702" s="0" t="s">
        <v>467</v>
      </c>
      <c r="C3702" s="0" t="n">
        <v>4</v>
      </c>
      <c r="D3702" s="0" t="n">
        <v>53801</v>
      </c>
      <c r="E3702" s="0" t="s">
        <v>376</v>
      </c>
      <c r="F3702" s="0" t="n">
        <v>16.8</v>
      </c>
      <c r="G3702" s="0" t="n">
        <v>0.5</v>
      </c>
      <c r="H3702" s="0" t="n">
        <v>8.4</v>
      </c>
      <c r="I3702" s="0" t="n">
        <v>16.8</v>
      </c>
      <c r="J3702" s="0" t="n">
        <v>8.4</v>
      </c>
      <c r="K3702" s="0" t="s">
        <v>18</v>
      </c>
      <c r="L3702" s="0" t="s">
        <v>216</v>
      </c>
      <c r="M3702" s="0" t="n">
        <f aca="false">CEILING(G3702,1)*F3702</f>
        <v>16.8</v>
      </c>
      <c r="N3702" s="0" t="n">
        <f aca="false">M3702-H3702</f>
        <v>8.4</v>
      </c>
      <c r="O3702" s="0" t="n">
        <f aca="false">IF(ABS(N3702-J3702)&lt;0.011,1,0)</f>
        <v>1</v>
      </c>
    </row>
    <row r="3703" customFormat="false" ht="15" hidden="false" customHeight="false" outlineLevel="0" collapsed="false">
      <c r="A3703" s="0" t="s">
        <v>15</v>
      </c>
      <c r="B3703" s="0" t="s">
        <v>467</v>
      </c>
      <c r="C3703" s="0" t="n">
        <v>4</v>
      </c>
      <c r="D3703" s="0" t="n">
        <v>53801</v>
      </c>
      <c r="E3703" s="0" t="s">
        <v>93</v>
      </c>
      <c r="F3703" s="0" t="n">
        <v>9.8</v>
      </c>
      <c r="G3703" s="0" t="n">
        <v>0.5</v>
      </c>
      <c r="H3703" s="0" t="n">
        <v>4.9</v>
      </c>
      <c r="I3703" s="0" t="n">
        <v>9.8</v>
      </c>
      <c r="J3703" s="0" t="n">
        <v>4.9</v>
      </c>
      <c r="K3703" s="0" t="s">
        <v>18</v>
      </c>
      <c r="L3703" s="0" t="s">
        <v>216</v>
      </c>
      <c r="M3703" s="0" t="n">
        <f aca="false">CEILING(G3703,1)*F3703</f>
        <v>9.8</v>
      </c>
      <c r="N3703" s="0" t="n">
        <f aca="false">M3703-H3703</f>
        <v>4.9</v>
      </c>
      <c r="O3703" s="0" t="n">
        <f aca="false">IF(ABS(N3703-J3703)&lt;0.011,1,0)</f>
        <v>1</v>
      </c>
    </row>
    <row r="3704" customFormat="false" ht="15" hidden="false" customHeight="false" outlineLevel="0" collapsed="false">
      <c r="A3704" s="0" t="s">
        <v>15</v>
      </c>
      <c r="B3704" s="0" t="s">
        <v>467</v>
      </c>
      <c r="C3704" s="0" t="n">
        <v>4</v>
      </c>
      <c r="D3704" s="0" t="n">
        <v>53801</v>
      </c>
      <c r="E3704" s="0" t="s">
        <v>94</v>
      </c>
      <c r="F3704" s="0" t="n">
        <v>8.9</v>
      </c>
      <c r="G3704" s="0" t="n">
        <v>0.5</v>
      </c>
      <c r="H3704" s="0" t="n">
        <v>4.45</v>
      </c>
      <c r="I3704" s="0" t="n">
        <v>8.9</v>
      </c>
      <c r="J3704" s="0" t="n">
        <v>4.45</v>
      </c>
      <c r="K3704" s="0" t="s">
        <v>18</v>
      </c>
      <c r="L3704" s="0" t="s">
        <v>216</v>
      </c>
      <c r="M3704" s="0" t="n">
        <f aca="false">CEILING(G3704,1)*F3704</f>
        <v>8.9</v>
      </c>
      <c r="N3704" s="0" t="n">
        <f aca="false">M3704-H3704</f>
        <v>4.45</v>
      </c>
      <c r="O3704" s="0" t="n">
        <f aca="false">IF(ABS(N3704-J3704)&lt;0.011,1,0)</f>
        <v>1</v>
      </c>
    </row>
    <row r="3705" customFormat="false" ht="15" hidden="false" customHeight="false" outlineLevel="0" collapsed="false">
      <c r="A3705" s="0" t="s">
        <v>15</v>
      </c>
      <c r="B3705" s="0" t="s">
        <v>467</v>
      </c>
      <c r="C3705" s="0" t="n">
        <v>5</v>
      </c>
      <c r="D3705" s="0" t="n">
        <v>53796</v>
      </c>
      <c r="E3705" s="0" t="s">
        <v>87</v>
      </c>
      <c r="F3705" s="0" t="n">
        <v>19.9</v>
      </c>
      <c r="G3705" s="0" t="n">
        <v>0.5</v>
      </c>
      <c r="H3705" s="0" t="n">
        <v>9.95</v>
      </c>
      <c r="I3705" s="0" t="n">
        <v>19.9</v>
      </c>
      <c r="J3705" s="0" t="n">
        <v>9.95</v>
      </c>
      <c r="K3705" s="0" t="s">
        <v>18</v>
      </c>
      <c r="L3705" s="0" t="s">
        <v>216</v>
      </c>
      <c r="M3705" s="0" t="n">
        <f aca="false">CEILING(G3705,1)*F3705</f>
        <v>19.9</v>
      </c>
      <c r="N3705" s="0" t="n">
        <f aca="false">M3705-H3705</f>
        <v>9.95</v>
      </c>
      <c r="O3705" s="0" t="n">
        <f aca="false">IF(ABS(N3705-J3705)&lt;0.011,1,0)</f>
        <v>1</v>
      </c>
    </row>
    <row r="3706" customFormat="false" ht="15" hidden="false" customHeight="false" outlineLevel="0" collapsed="false">
      <c r="A3706" s="0" t="s">
        <v>15</v>
      </c>
      <c r="B3706" s="0" t="s">
        <v>467</v>
      </c>
      <c r="C3706" s="0" t="n">
        <v>5</v>
      </c>
      <c r="D3706" s="0" t="n">
        <v>53796</v>
      </c>
      <c r="E3706" s="0" t="s">
        <v>167</v>
      </c>
      <c r="F3706" s="0" t="n">
        <v>8</v>
      </c>
      <c r="G3706" s="0" t="n">
        <v>0.5</v>
      </c>
      <c r="H3706" s="0" t="n">
        <v>4</v>
      </c>
      <c r="I3706" s="0" t="n">
        <v>8</v>
      </c>
      <c r="J3706" s="0" t="n">
        <v>4</v>
      </c>
      <c r="K3706" s="0" t="s">
        <v>18</v>
      </c>
      <c r="L3706" s="0" t="s">
        <v>216</v>
      </c>
      <c r="M3706" s="0" t="n">
        <f aca="false">CEILING(G3706,1)*F3706</f>
        <v>8</v>
      </c>
      <c r="N3706" s="0" t="n">
        <f aca="false">M3706-H3706</f>
        <v>4</v>
      </c>
      <c r="O3706" s="0" t="n">
        <f aca="false">IF(ABS(N3706-J3706)&lt;0.011,1,0)</f>
        <v>1</v>
      </c>
    </row>
    <row r="3707" customFormat="false" ht="15" hidden="false" customHeight="false" outlineLevel="0" collapsed="false">
      <c r="A3707" s="0" t="s">
        <v>15</v>
      </c>
      <c r="B3707" s="0" t="s">
        <v>467</v>
      </c>
      <c r="C3707" s="0" t="n">
        <v>5</v>
      </c>
      <c r="D3707" s="0" t="n">
        <v>53796</v>
      </c>
      <c r="E3707" s="0" t="s">
        <v>376</v>
      </c>
      <c r="F3707" s="0" t="n">
        <v>16.8</v>
      </c>
      <c r="G3707" s="0" t="n">
        <v>0.5</v>
      </c>
      <c r="H3707" s="0" t="n">
        <v>8.4</v>
      </c>
      <c r="I3707" s="0" t="n">
        <v>16.8</v>
      </c>
      <c r="J3707" s="0" t="n">
        <v>8.4</v>
      </c>
      <c r="K3707" s="0" t="s">
        <v>18</v>
      </c>
      <c r="L3707" s="0" t="s">
        <v>216</v>
      </c>
      <c r="M3707" s="0" t="n">
        <f aca="false">CEILING(G3707,1)*F3707</f>
        <v>16.8</v>
      </c>
      <c r="N3707" s="0" t="n">
        <f aca="false">M3707-H3707</f>
        <v>8.4</v>
      </c>
      <c r="O3707" s="0" t="n">
        <f aca="false">IF(ABS(N3707-J3707)&lt;0.011,1,0)</f>
        <v>1</v>
      </c>
    </row>
    <row r="3708" customFormat="false" ht="15" hidden="false" customHeight="false" outlineLevel="0" collapsed="false">
      <c r="A3708" s="0" t="s">
        <v>15</v>
      </c>
      <c r="B3708" s="0" t="s">
        <v>467</v>
      </c>
      <c r="C3708" s="0" t="n">
        <v>5</v>
      </c>
      <c r="D3708" s="0" t="n">
        <v>53796</v>
      </c>
      <c r="E3708" s="0" t="s">
        <v>93</v>
      </c>
      <c r="F3708" s="0" t="n">
        <v>9.8</v>
      </c>
      <c r="G3708" s="0" t="n">
        <v>0.5</v>
      </c>
      <c r="H3708" s="0" t="n">
        <v>4.9</v>
      </c>
      <c r="I3708" s="0" t="n">
        <v>9.8</v>
      </c>
      <c r="J3708" s="0" t="n">
        <v>4.9</v>
      </c>
      <c r="K3708" s="0" t="s">
        <v>18</v>
      </c>
      <c r="L3708" s="0" t="s">
        <v>216</v>
      </c>
      <c r="M3708" s="0" t="n">
        <f aca="false">CEILING(G3708,1)*F3708</f>
        <v>9.8</v>
      </c>
      <c r="N3708" s="0" t="n">
        <f aca="false">M3708-H3708</f>
        <v>4.9</v>
      </c>
      <c r="O3708" s="0" t="n">
        <f aca="false">IF(ABS(N3708-J3708)&lt;0.011,1,0)</f>
        <v>1</v>
      </c>
    </row>
    <row r="3709" customFormat="false" ht="15" hidden="false" customHeight="false" outlineLevel="0" collapsed="false">
      <c r="A3709" s="0" t="s">
        <v>15</v>
      </c>
      <c r="B3709" s="0" t="s">
        <v>467</v>
      </c>
      <c r="C3709" s="0" t="n">
        <v>5</v>
      </c>
      <c r="D3709" s="0" t="n">
        <v>53796</v>
      </c>
      <c r="E3709" s="0" t="s">
        <v>94</v>
      </c>
      <c r="F3709" s="0" t="n">
        <v>8.9</v>
      </c>
      <c r="G3709" s="0" t="n">
        <v>0.5</v>
      </c>
      <c r="H3709" s="0" t="n">
        <v>4.45</v>
      </c>
      <c r="I3709" s="0" t="n">
        <v>8.9</v>
      </c>
      <c r="J3709" s="0" t="n">
        <v>4.45</v>
      </c>
      <c r="K3709" s="0" t="s">
        <v>18</v>
      </c>
      <c r="L3709" s="0" t="s">
        <v>216</v>
      </c>
      <c r="M3709" s="0" t="n">
        <f aca="false">CEILING(G3709,1)*F3709</f>
        <v>8.9</v>
      </c>
      <c r="N3709" s="0" t="n">
        <f aca="false">M3709-H3709</f>
        <v>4.45</v>
      </c>
      <c r="O3709" s="0" t="n">
        <f aca="false">IF(ABS(N3709-J3709)&lt;0.011,1,0)</f>
        <v>1</v>
      </c>
    </row>
    <row r="3710" customFormat="false" ht="15" hidden="false" customHeight="false" outlineLevel="0" collapsed="false">
      <c r="A3710" s="0" t="s">
        <v>15</v>
      </c>
      <c r="B3710" s="0" t="s">
        <v>467</v>
      </c>
      <c r="C3710" s="0" t="n">
        <v>16</v>
      </c>
      <c r="D3710" s="0" t="n">
        <v>53814</v>
      </c>
      <c r="E3710" s="0" t="s">
        <v>17</v>
      </c>
      <c r="F3710" s="0" t="n">
        <v>13.9</v>
      </c>
      <c r="G3710" s="0" t="n">
        <v>0.5</v>
      </c>
      <c r="H3710" s="0" t="n">
        <v>6.95</v>
      </c>
      <c r="I3710" s="0" t="n">
        <v>13.9</v>
      </c>
      <c r="J3710" s="0" t="n">
        <v>6.95</v>
      </c>
      <c r="K3710" s="0" t="s">
        <v>18</v>
      </c>
      <c r="L3710" s="0" t="s">
        <v>468</v>
      </c>
      <c r="M3710" s="0" t="n">
        <f aca="false">CEILING(G3710,1)*F3710</f>
        <v>13.9</v>
      </c>
      <c r="N3710" s="0" t="n">
        <f aca="false">M3710-H3710</f>
        <v>6.95</v>
      </c>
      <c r="O3710" s="0" t="n">
        <f aca="false">IF(ABS(N3710-J3710)&lt;0.011,1,0)</f>
        <v>1</v>
      </c>
    </row>
    <row r="3711" customFormat="false" ht="15" hidden="false" customHeight="false" outlineLevel="0" collapsed="false">
      <c r="A3711" s="0" t="s">
        <v>15</v>
      </c>
      <c r="B3711" s="0" t="s">
        <v>467</v>
      </c>
      <c r="C3711" s="0" t="n">
        <v>16</v>
      </c>
      <c r="D3711" s="0" t="n">
        <v>53814</v>
      </c>
      <c r="E3711" s="0" t="s">
        <v>48</v>
      </c>
      <c r="F3711" s="0" t="n">
        <v>6.9</v>
      </c>
      <c r="G3711" s="0" t="n">
        <v>0.5</v>
      </c>
      <c r="H3711" s="0" t="n">
        <v>3.45</v>
      </c>
      <c r="I3711" s="0" t="n">
        <v>6.9</v>
      </c>
      <c r="J3711" s="0" t="n">
        <v>3.45</v>
      </c>
      <c r="K3711" s="0" t="s">
        <v>18</v>
      </c>
      <c r="L3711" s="0" t="s">
        <v>468</v>
      </c>
      <c r="M3711" s="0" t="n">
        <f aca="false">CEILING(G3711,1)*F3711</f>
        <v>6.9</v>
      </c>
      <c r="N3711" s="0" t="n">
        <f aca="false">M3711-H3711</f>
        <v>3.45</v>
      </c>
      <c r="O3711" s="0" t="n">
        <f aca="false">IF(ABS(N3711-J3711)&lt;0.011,1,0)</f>
        <v>1</v>
      </c>
    </row>
    <row r="3712" customFormat="false" ht="15" hidden="false" customHeight="false" outlineLevel="0" collapsed="false">
      <c r="A3712" s="0" t="s">
        <v>15</v>
      </c>
      <c r="B3712" s="0" t="s">
        <v>467</v>
      </c>
      <c r="C3712" s="0" t="n">
        <v>16</v>
      </c>
      <c r="D3712" s="0" t="n">
        <v>53814</v>
      </c>
      <c r="E3712" s="0" t="s">
        <v>32</v>
      </c>
      <c r="F3712" s="0" t="n">
        <v>2.2</v>
      </c>
      <c r="G3712" s="0" t="n">
        <v>0.5</v>
      </c>
      <c r="H3712" s="0" t="n">
        <v>1.1</v>
      </c>
      <c r="I3712" s="0" t="n">
        <v>2.2</v>
      </c>
      <c r="J3712" s="0" t="n">
        <v>1.1</v>
      </c>
      <c r="K3712" s="0" t="s">
        <v>18</v>
      </c>
      <c r="L3712" s="0" t="s">
        <v>468</v>
      </c>
      <c r="M3712" s="0" t="n">
        <f aca="false">CEILING(G3712,1)*F3712</f>
        <v>2.2</v>
      </c>
      <c r="N3712" s="0" t="n">
        <f aca="false">M3712-H3712</f>
        <v>1.1</v>
      </c>
      <c r="O3712" s="0" t="n">
        <f aca="false">IF(ABS(N3712-J3712)&lt;0.011,1,0)</f>
        <v>1</v>
      </c>
    </row>
    <row r="3713" customFormat="false" ht="15" hidden="false" customHeight="false" outlineLevel="0" collapsed="false">
      <c r="A3713" s="0" t="s">
        <v>15</v>
      </c>
      <c r="B3713" s="0" t="s">
        <v>467</v>
      </c>
      <c r="C3713" s="0" t="n">
        <v>16</v>
      </c>
      <c r="D3713" s="0" t="n">
        <v>53814</v>
      </c>
      <c r="E3713" s="0" t="s">
        <v>61</v>
      </c>
      <c r="F3713" s="0" t="n">
        <v>2</v>
      </c>
      <c r="G3713" s="0" t="n">
        <v>0.5</v>
      </c>
      <c r="H3713" s="0" t="n">
        <v>1</v>
      </c>
      <c r="I3713" s="0" t="n">
        <v>2</v>
      </c>
      <c r="J3713" s="0" t="n">
        <v>1</v>
      </c>
      <c r="K3713" s="0" t="s">
        <v>18</v>
      </c>
      <c r="L3713" s="0" t="s">
        <v>468</v>
      </c>
      <c r="M3713" s="0" t="n">
        <f aca="false">CEILING(G3713,1)*F3713</f>
        <v>2</v>
      </c>
      <c r="N3713" s="0" t="n">
        <f aca="false">M3713-H3713</f>
        <v>1</v>
      </c>
      <c r="O3713" s="0" t="n">
        <f aca="false">IF(ABS(N3713-J3713)&lt;0.011,1,0)</f>
        <v>1</v>
      </c>
    </row>
    <row r="3714" customFormat="false" ht="15" hidden="false" customHeight="false" outlineLevel="0" collapsed="false">
      <c r="A3714" s="0" t="s">
        <v>15</v>
      </c>
      <c r="B3714" s="0" t="s">
        <v>467</v>
      </c>
      <c r="C3714" s="0" t="n">
        <v>16</v>
      </c>
      <c r="D3714" s="0" t="n">
        <v>53814</v>
      </c>
      <c r="E3714" s="0" t="s">
        <v>357</v>
      </c>
      <c r="F3714" s="0" t="n">
        <v>30</v>
      </c>
      <c r="G3714" s="0" t="n">
        <v>0.5</v>
      </c>
      <c r="H3714" s="0" t="n">
        <v>15</v>
      </c>
      <c r="I3714" s="0" t="n">
        <v>30</v>
      </c>
      <c r="J3714" s="0" t="n">
        <v>15</v>
      </c>
      <c r="K3714" s="0" t="s">
        <v>18</v>
      </c>
      <c r="L3714" s="0" t="s">
        <v>468</v>
      </c>
      <c r="M3714" s="0" t="n">
        <f aca="false">CEILING(G3714,1)*F3714</f>
        <v>30</v>
      </c>
      <c r="N3714" s="0" t="n">
        <f aca="false">M3714-H3714</f>
        <v>15</v>
      </c>
      <c r="O3714" s="0" t="n">
        <f aca="false">IF(ABS(N3714-J3714)&lt;0.011,1,0)</f>
        <v>1</v>
      </c>
    </row>
    <row r="3715" customFormat="false" ht="15" hidden="false" customHeight="false" outlineLevel="0" collapsed="false">
      <c r="A3715" s="0" t="s">
        <v>15</v>
      </c>
      <c r="B3715" s="0" t="s">
        <v>467</v>
      </c>
      <c r="C3715" s="0" t="n">
        <v>16</v>
      </c>
      <c r="D3715" s="0" t="n">
        <v>53814</v>
      </c>
      <c r="E3715" s="0" t="s">
        <v>112</v>
      </c>
      <c r="F3715" s="0" t="n">
        <v>8.5</v>
      </c>
      <c r="G3715" s="0" t="n">
        <v>0.5</v>
      </c>
      <c r="H3715" s="0" t="n">
        <v>4.25</v>
      </c>
      <c r="I3715" s="0" t="n">
        <v>8.5</v>
      </c>
      <c r="J3715" s="0" t="n">
        <v>4.25</v>
      </c>
      <c r="K3715" s="0" t="s">
        <v>18</v>
      </c>
      <c r="L3715" s="0" t="s">
        <v>468</v>
      </c>
      <c r="M3715" s="0" t="n">
        <f aca="false">CEILING(G3715,1)*F3715</f>
        <v>8.5</v>
      </c>
      <c r="N3715" s="0" t="n">
        <f aca="false">M3715-H3715</f>
        <v>4.25</v>
      </c>
      <c r="O3715" s="0" t="n">
        <f aca="false">IF(ABS(N3715-J3715)&lt;0.011,1,0)</f>
        <v>1</v>
      </c>
    </row>
    <row r="3716" customFormat="false" ht="15" hidden="false" customHeight="false" outlineLevel="0" collapsed="false">
      <c r="A3716" s="0" t="s">
        <v>15</v>
      </c>
      <c r="B3716" s="0" t="s">
        <v>467</v>
      </c>
      <c r="C3716" s="0" t="n">
        <v>16</v>
      </c>
      <c r="D3716" s="0" t="n">
        <v>53814</v>
      </c>
      <c r="E3716" s="0" t="s">
        <v>225</v>
      </c>
      <c r="F3716" s="0" t="n">
        <v>16.4</v>
      </c>
      <c r="G3716" s="0" t="n">
        <v>0.5</v>
      </c>
      <c r="H3716" s="0" t="n">
        <v>8.2</v>
      </c>
      <c r="I3716" s="0" t="n">
        <v>16.4</v>
      </c>
      <c r="J3716" s="0" t="n">
        <v>8.2</v>
      </c>
      <c r="K3716" s="0" t="s">
        <v>18</v>
      </c>
      <c r="L3716" s="0" t="s">
        <v>468</v>
      </c>
      <c r="M3716" s="0" t="n">
        <f aca="false">CEILING(G3716,1)*F3716</f>
        <v>16.4</v>
      </c>
      <c r="N3716" s="0" t="n">
        <f aca="false">M3716-H3716</f>
        <v>8.2</v>
      </c>
      <c r="O3716" s="0" t="n">
        <f aca="false">IF(ABS(N3716-J3716)&lt;0.011,1,0)</f>
        <v>1</v>
      </c>
    </row>
    <row r="3717" customFormat="false" ht="15" hidden="false" customHeight="false" outlineLevel="0" collapsed="false">
      <c r="A3717" s="0" t="s">
        <v>15</v>
      </c>
      <c r="B3717" s="0" t="s">
        <v>467</v>
      </c>
      <c r="C3717" s="0" t="n">
        <v>17</v>
      </c>
      <c r="D3717" s="0" t="n">
        <v>53810</v>
      </c>
      <c r="E3717" s="0" t="s">
        <v>17</v>
      </c>
      <c r="F3717" s="0" t="n">
        <v>13.9</v>
      </c>
      <c r="G3717" s="0" t="n">
        <v>0.5</v>
      </c>
      <c r="H3717" s="0" t="n">
        <v>6.95</v>
      </c>
      <c r="I3717" s="0" t="n">
        <v>13.9</v>
      </c>
      <c r="J3717" s="0" t="n">
        <v>6.95</v>
      </c>
      <c r="K3717" s="0" t="s">
        <v>18</v>
      </c>
      <c r="L3717" s="0" t="s">
        <v>468</v>
      </c>
      <c r="M3717" s="0" t="n">
        <f aca="false">CEILING(G3717,1)*F3717</f>
        <v>13.9</v>
      </c>
      <c r="N3717" s="0" t="n">
        <f aca="false">M3717-H3717</f>
        <v>6.95</v>
      </c>
      <c r="O3717" s="0" t="n">
        <f aca="false">IF(ABS(N3717-J3717)&lt;0.011,1,0)</f>
        <v>1</v>
      </c>
    </row>
    <row r="3718" customFormat="false" ht="15" hidden="false" customHeight="false" outlineLevel="0" collapsed="false">
      <c r="A3718" s="0" t="s">
        <v>15</v>
      </c>
      <c r="B3718" s="0" t="s">
        <v>467</v>
      </c>
      <c r="C3718" s="0" t="n">
        <v>17</v>
      </c>
      <c r="D3718" s="0" t="n">
        <v>53810</v>
      </c>
      <c r="E3718" s="0" t="s">
        <v>48</v>
      </c>
      <c r="F3718" s="0" t="n">
        <v>6.9</v>
      </c>
      <c r="G3718" s="0" t="n">
        <v>0.5</v>
      </c>
      <c r="H3718" s="0" t="n">
        <v>3.45</v>
      </c>
      <c r="I3718" s="0" t="n">
        <v>6.9</v>
      </c>
      <c r="J3718" s="0" t="n">
        <v>3.45</v>
      </c>
      <c r="K3718" s="0" t="s">
        <v>18</v>
      </c>
      <c r="L3718" s="0" t="s">
        <v>468</v>
      </c>
      <c r="M3718" s="0" t="n">
        <f aca="false">CEILING(G3718,1)*F3718</f>
        <v>6.9</v>
      </c>
      <c r="N3718" s="0" t="n">
        <f aca="false">M3718-H3718</f>
        <v>3.45</v>
      </c>
      <c r="O3718" s="0" t="n">
        <f aca="false">IF(ABS(N3718-J3718)&lt;0.011,1,0)</f>
        <v>1</v>
      </c>
    </row>
    <row r="3719" customFormat="false" ht="15" hidden="false" customHeight="false" outlineLevel="0" collapsed="false">
      <c r="A3719" s="0" t="s">
        <v>15</v>
      </c>
      <c r="B3719" s="0" t="s">
        <v>467</v>
      </c>
      <c r="C3719" s="0" t="n">
        <v>17</v>
      </c>
      <c r="D3719" s="0" t="n">
        <v>53810</v>
      </c>
      <c r="E3719" s="0" t="s">
        <v>32</v>
      </c>
      <c r="F3719" s="0" t="n">
        <v>2.2</v>
      </c>
      <c r="G3719" s="0" t="n">
        <v>0.5</v>
      </c>
      <c r="H3719" s="0" t="n">
        <v>1.1</v>
      </c>
      <c r="I3719" s="0" t="n">
        <v>2.2</v>
      </c>
      <c r="J3719" s="0" t="n">
        <v>1.1</v>
      </c>
      <c r="K3719" s="0" t="s">
        <v>18</v>
      </c>
      <c r="L3719" s="0" t="s">
        <v>468</v>
      </c>
      <c r="M3719" s="0" t="n">
        <f aca="false">CEILING(G3719,1)*F3719</f>
        <v>2.2</v>
      </c>
      <c r="N3719" s="0" t="n">
        <f aca="false">M3719-H3719</f>
        <v>1.1</v>
      </c>
      <c r="O3719" s="0" t="n">
        <f aca="false">IF(ABS(N3719-J3719)&lt;0.011,1,0)</f>
        <v>1</v>
      </c>
    </row>
    <row r="3720" customFormat="false" ht="15" hidden="false" customHeight="false" outlineLevel="0" collapsed="false">
      <c r="A3720" s="0" t="s">
        <v>15</v>
      </c>
      <c r="B3720" s="0" t="s">
        <v>467</v>
      </c>
      <c r="C3720" s="0" t="n">
        <v>17</v>
      </c>
      <c r="D3720" s="0" t="n">
        <v>53810</v>
      </c>
      <c r="E3720" s="0" t="s">
        <v>61</v>
      </c>
      <c r="F3720" s="0" t="n">
        <v>2</v>
      </c>
      <c r="G3720" s="0" t="n">
        <v>0.5</v>
      </c>
      <c r="H3720" s="0" t="n">
        <v>1</v>
      </c>
      <c r="I3720" s="0" t="n">
        <v>2</v>
      </c>
      <c r="J3720" s="0" t="n">
        <v>1</v>
      </c>
      <c r="K3720" s="0" t="s">
        <v>18</v>
      </c>
      <c r="L3720" s="0" t="s">
        <v>468</v>
      </c>
      <c r="M3720" s="0" t="n">
        <f aca="false">CEILING(G3720,1)*F3720</f>
        <v>2</v>
      </c>
      <c r="N3720" s="0" t="n">
        <f aca="false">M3720-H3720</f>
        <v>1</v>
      </c>
      <c r="O3720" s="0" t="n">
        <f aca="false">IF(ABS(N3720-J3720)&lt;0.011,1,0)</f>
        <v>1</v>
      </c>
    </row>
    <row r="3721" customFormat="false" ht="15" hidden="false" customHeight="false" outlineLevel="0" collapsed="false">
      <c r="A3721" s="0" t="s">
        <v>15</v>
      </c>
      <c r="B3721" s="0" t="s">
        <v>467</v>
      </c>
      <c r="C3721" s="0" t="n">
        <v>17</v>
      </c>
      <c r="D3721" s="0" t="n">
        <v>53810</v>
      </c>
      <c r="E3721" s="0" t="s">
        <v>357</v>
      </c>
      <c r="F3721" s="0" t="n">
        <v>30</v>
      </c>
      <c r="G3721" s="0" t="n">
        <v>0.5</v>
      </c>
      <c r="H3721" s="0" t="n">
        <v>15</v>
      </c>
      <c r="I3721" s="0" t="n">
        <v>30</v>
      </c>
      <c r="J3721" s="0" t="n">
        <v>15</v>
      </c>
      <c r="K3721" s="0" t="s">
        <v>18</v>
      </c>
      <c r="L3721" s="0" t="s">
        <v>468</v>
      </c>
      <c r="M3721" s="0" t="n">
        <f aca="false">CEILING(G3721,1)*F3721</f>
        <v>30</v>
      </c>
      <c r="N3721" s="0" t="n">
        <f aca="false">M3721-H3721</f>
        <v>15</v>
      </c>
      <c r="O3721" s="0" t="n">
        <f aca="false">IF(ABS(N3721-J3721)&lt;0.011,1,0)</f>
        <v>1</v>
      </c>
    </row>
    <row r="3722" customFormat="false" ht="15" hidden="false" customHeight="false" outlineLevel="0" collapsed="false">
      <c r="A3722" s="0" t="s">
        <v>15</v>
      </c>
      <c r="B3722" s="0" t="s">
        <v>467</v>
      </c>
      <c r="C3722" s="0" t="n">
        <v>17</v>
      </c>
      <c r="D3722" s="0" t="n">
        <v>53810</v>
      </c>
      <c r="E3722" s="0" t="s">
        <v>112</v>
      </c>
      <c r="F3722" s="0" t="n">
        <v>8.5</v>
      </c>
      <c r="G3722" s="0" t="n">
        <v>0.5</v>
      </c>
      <c r="H3722" s="0" t="n">
        <v>4.25</v>
      </c>
      <c r="I3722" s="0" t="n">
        <v>8.5</v>
      </c>
      <c r="J3722" s="0" t="n">
        <v>4.25</v>
      </c>
      <c r="K3722" s="0" t="s">
        <v>18</v>
      </c>
      <c r="L3722" s="0" t="s">
        <v>468</v>
      </c>
      <c r="M3722" s="0" t="n">
        <f aca="false">CEILING(G3722,1)*F3722</f>
        <v>8.5</v>
      </c>
      <c r="N3722" s="0" t="n">
        <f aca="false">M3722-H3722</f>
        <v>4.25</v>
      </c>
      <c r="O3722" s="0" t="n">
        <f aca="false">IF(ABS(N3722-J3722)&lt;0.011,1,0)</f>
        <v>1</v>
      </c>
    </row>
    <row r="3723" customFormat="false" ht="15" hidden="false" customHeight="false" outlineLevel="0" collapsed="false">
      <c r="A3723" s="0" t="s">
        <v>15</v>
      </c>
      <c r="B3723" s="0" t="s">
        <v>467</v>
      </c>
      <c r="C3723" s="0" t="n">
        <v>17</v>
      </c>
      <c r="D3723" s="0" t="n">
        <v>53810</v>
      </c>
      <c r="E3723" s="0" t="s">
        <v>225</v>
      </c>
      <c r="F3723" s="0" t="n">
        <v>16.4</v>
      </c>
      <c r="G3723" s="0" t="n">
        <v>0.5</v>
      </c>
      <c r="H3723" s="0" t="n">
        <v>8.2</v>
      </c>
      <c r="I3723" s="0" t="n">
        <v>16.4</v>
      </c>
      <c r="J3723" s="0" t="n">
        <v>8.2</v>
      </c>
      <c r="K3723" s="0" t="s">
        <v>18</v>
      </c>
      <c r="L3723" s="0" t="s">
        <v>468</v>
      </c>
      <c r="M3723" s="0" t="n">
        <f aca="false">CEILING(G3723,1)*F3723</f>
        <v>16.4</v>
      </c>
      <c r="N3723" s="0" t="n">
        <f aca="false">M3723-H3723</f>
        <v>8.2</v>
      </c>
      <c r="O3723" s="0" t="n">
        <f aca="false">IF(ABS(N3723-J3723)&lt;0.011,1,0)</f>
        <v>1</v>
      </c>
    </row>
    <row r="3724" customFormat="false" ht="15" hidden="false" customHeight="false" outlineLevel="0" collapsed="false">
      <c r="A3724" s="0" t="s">
        <v>15</v>
      </c>
      <c r="B3724" s="0" t="s">
        <v>467</v>
      </c>
      <c r="C3724" s="0" t="n">
        <v>18</v>
      </c>
      <c r="D3724" s="0" t="n">
        <v>53815</v>
      </c>
      <c r="E3724" s="0" t="s">
        <v>335</v>
      </c>
      <c r="F3724" s="0" t="n">
        <v>6.4</v>
      </c>
      <c r="G3724" s="0" t="n">
        <v>0.5</v>
      </c>
      <c r="H3724" s="0" t="n">
        <v>3.2</v>
      </c>
      <c r="I3724" s="0" t="n">
        <v>6.4</v>
      </c>
      <c r="J3724" s="0" t="n">
        <v>3.2</v>
      </c>
      <c r="K3724" s="0" t="s">
        <v>18</v>
      </c>
      <c r="L3724" s="0" t="s">
        <v>468</v>
      </c>
      <c r="M3724" s="0" t="n">
        <f aca="false">CEILING(G3724,1)*F3724</f>
        <v>6.4</v>
      </c>
      <c r="N3724" s="0" t="n">
        <f aca="false">M3724-H3724</f>
        <v>3.2</v>
      </c>
      <c r="O3724" s="0" t="n">
        <f aca="false">IF(ABS(N3724-J3724)&lt;0.011,1,0)</f>
        <v>1</v>
      </c>
    </row>
    <row r="3725" customFormat="false" ht="15" hidden="false" customHeight="false" outlineLevel="0" collapsed="false">
      <c r="A3725" s="0" t="s">
        <v>15</v>
      </c>
      <c r="B3725" s="0" t="s">
        <v>467</v>
      </c>
      <c r="C3725" s="0" t="n">
        <v>18</v>
      </c>
      <c r="D3725" s="0" t="n">
        <v>53815</v>
      </c>
      <c r="E3725" s="0" t="s">
        <v>108</v>
      </c>
      <c r="F3725" s="0" t="n">
        <v>4.7</v>
      </c>
      <c r="G3725" s="0" t="n">
        <v>0.5</v>
      </c>
      <c r="H3725" s="0" t="n">
        <v>2.35</v>
      </c>
      <c r="I3725" s="0" t="n">
        <v>4.7</v>
      </c>
      <c r="J3725" s="0" t="n">
        <v>2.35</v>
      </c>
      <c r="K3725" s="0" t="s">
        <v>18</v>
      </c>
      <c r="L3725" s="0" t="s">
        <v>468</v>
      </c>
      <c r="M3725" s="0" t="n">
        <f aca="false">CEILING(G3725,1)*F3725</f>
        <v>4.7</v>
      </c>
      <c r="N3725" s="0" t="n">
        <f aca="false">M3725-H3725</f>
        <v>2.35</v>
      </c>
      <c r="O3725" s="0" t="n">
        <f aca="false">IF(ABS(N3725-J3725)&lt;0.011,1,0)</f>
        <v>1</v>
      </c>
    </row>
    <row r="3726" customFormat="false" ht="15" hidden="false" customHeight="false" outlineLevel="0" collapsed="false">
      <c r="A3726" s="0" t="s">
        <v>15</v>
      </c>
      <c r="B3726" s="0" t="s">
        <v>467</v>
      </c>
      <c r="C3726" s="0" t="n">
        <v>18</v>
      </c>
      <c r="D3726" s="0" t="n">
        <v>53815</v>
      </c>
      <c r="E3726" s="0" t="s">
        <v>130</v>
      </c>
      <c r="F3726" s="0" t="n">
        <v>3.9</v>
      </c>
      <c r="G3726" s="0" t="n">
        <v>0.5</v>
      </c>
      <c r="H3726" s="0" t="n">
        <v>1.95</v>
      </c>
      <c r="I3726" s="0" t="n">
        <v>3.9</v>
      </c>
      <c r="J3726" s="0" t="n">
        <v>1.95</v>
      </c>
      <c r="K3726" s="0" t="s">
        <v>18</v>
      </c>
      <c r="L3726" s="0" t="s">
        <v>468</v>
      </c>
      <c r="M3726" s="0" t="n">
        <f aca="false">CEILING(G3726,1)*F3726</f>
        <v>3.9</v>
      </c>
      <c r="N3726" s="0" t="n">
        <f aca="false">M3726-H3726</f>
        <v>1.95</v>
      </c>
      <c r="O3726" s="0" t="n">
        <f aca="false">IF(ABS(N3726-J3726)&lt;0.011,1,0)</f>
        <v>1</v>
      </c>
    </row>
    <row r="3727" customFormat="false" ht="15" hidden="false" customHeight="false" outlineLevel="0" collapsed="false">
      <c r="A3727" s="0" t="s">
        <v>15</v>
      </c>
      <c r="B3727" s="0" t="s">
        <v>467</v>
      </c>
      <c r="C3727" s="0" t="n">
        <v>18</v>
      </c>
      <c r="D3727" s="0" t="n">
        <v>53815</v>
      </c>
      <c r="E3727" s="0" t="s">
        <v>322</v>
      </c>
      <c r="F3727" s="0" t="n">
        <v>7</v>
      </c>
      <c r="G3727" s="0" t="n">
        <v>0.5</v>
      </c>
      <c r="H3727" s="0" t="n">
        <v>3.5</v>
      </c>
      <c r="I3727" s="0" t="n">
        <v>7</v>
      </c>
      <c r="J3727" s="0" t="n">
        <v>3.5</v>
      </c>
      <c r="K3727" s="0" t="s">
        <v>18</v>
      </c>
      <c r="L3727" s="0" t="s">
        <v>468</v>
      </c>
      <c r="M3727" s="0" t="n">
        <f aca="false">CEILING(G3727,1)*F3727</f>
        <v>7</v>
      </c>
      <c r="N3727" s="0" t="n">
        <f aca="false">M3727-H3727</f>
        <v>3.5</v>
      </c>
      <c r="O3727" s="0" t="n">
        <f aca="false">IF(ABS(N3727-J3727)&lt;0.011,1,0)</f>
        <v>1</v>
      </c>
    </row>
    <row r="3728" customFormat="false" ht="15" hidden="false" customHeight="false" outlineLevel="0" collapsed="false">
      <c r="A3728" s="0" t="s">
        <v>15</v>
      </c>
      <c r="B3728" s="0" t="s">
        <v>467</v>
      </c>
      <c r="C3728" s="0" t="n">
        <v>18</v>
      </c>
      <c r="D3728" s="0" t="n">
        <v>53815</v>
      </c>
      <c r="E3728" s="0" t="s">
        <v>399</v>
      </c>
      <c r="F3728" s="0" t="n">
        <v>39.5</v>
      </c>
      <c r="G3728" s="0" t="n">
        <v>0.5</v>
      </c>
      <c r="H3728" s="0" t="n">
        <v>19.75</v>
      </c>
      <c r="I3728" s="0" t="n">
        <v>39.5</v>
      </c>
      <c r="J3728" s="0" t="n">
        <v>19.75</v>
      </c>
      <c r="K3728" s="0" t="s">
        <v>18</v>
      </c>
      <c r="L3728" s="0" t="s">
        <v>468</v>
      </c>
      <c r="M3728" s="0" t="n">
        <f aca="false">CEILING(G3728,1)*F3728</f>
        <v>39.5</v>
      </c>
      <c r="N3728" s="0" t="n">
        <f aca="false">M3728-H3728</f>
        <v>19.75</v>
      </c>
      <c r="O3728" s="0" t="n">
        <f aca="false">IF(ABS(N3728-J3728)&lt;0.011,1,0)</f>
        <v>1</v>
      </c>
    </row>
    <row r="3729" customFormat="false" ht="15" hidden="false" customHeight="false" outlineLevel="0" collapsed="false">
      <c r="A3729" s="0" t="s">
        <v>15</v>
      </c>
      <c r="B3729" s="0" t="s">
        <v>467</v>
      </c>
      <c r="C3729" s="0" t="n">
        <v>18</v>
      </c>
      <c r="D3729" s="0" t="n">
        <v>53815</v>
      </c>
      <c r="E3729" s="0" t="s">
        <v>41</v>
      </c>
      <c r="F3729" s="0" t="n">
        <v>3.9</v>
      </c>
      <c r="G3729" s="0" t="n">
        <v>0.5</v>
      </c>
      <c r="H3729" s="0" t="n">
        <v>1.95</v>
      </c>
      <c r="I3729" s="0" t="n">
        <v>3.9</v>
      </c>
      <c r="J3729" s="0" t="n">
        <v>1.95</v>
      </c>
      <c r="K3729" s="0" t="s">
        <v>18</v>
      </c>
      <c r="L3729" s="0" t="s">
        <v>468</v>
      </c>
      <c r="M3729" s="0" t="n">
        <f aca="false">CEILING(G3729,1)*F3729</f>
        <v>3.9</v>
      </c>
      <c r="N3729" s="0" t="n">
        <f aca="false">M3729-H3729</f>
        <v>1.95</v>
      </c>
      <c r="O3729" s="0" t="n">
        <f aca="false">IF(ABS(N3729-J3729)&lt;0.011,1,0)</f>
        <v>1</v>
      </c>
    </row>
    <row r="3730" customFormat="false" ht="15" hidden="false" customHeight="false" outlineLevel="0" collapsed="false">
      <c r="A3730" s="0" t="s">
        <v>15</v>
      </c>
      <c r="B3730" s="0" t="s">
        <v>467</v>
      </c>
      <c r="C3730" s="0" t="n">
        <v>18</v>
      </c>
      <c r="D3730" s="0" t="n">
        <v>53815</v>
      </c>
      <c r="E3730" s="0" t="s">
        <v>91</v>
      </c>
      <c r="F3730" s="0" t="n">
        <v>15.6</v>
      </c>
      <c r="G3730" s="0" t="n">
        <v>0.5</v>
      </c>
      <c r="H3730" s="0" t="n">
        <v>7.8</v>
      </c>
      <c r="I3730" s="0" t="n">
        <v>15.6</v>
      </c>
      <c r="J3730" s="0" t="n">
        <v>7.8</v>
      </c>
      <c r="K3730" s="0" t="s">
        <v>18</v>
      </c>
      <c r="L3730" s="0" t="s">
        <v>468</v>
      </c>
      <c r="M3730" s="0" t="n">
        <f aca="false">CEILING(G3730,1)*F3730</f>
        <v>15.6</v>
      </c>
      <c r="N3730" s="0" t="n">
        <f aca="false">M3730-H3730</f>
        <v>7.8</v>
      </c>
      <c r="O3730" s="0" t="n">
        <f aca="false">IF(ABS(N3730-J3730)&lt;0.011,1,0)</f>
        <v>1</v>
      </c>
    </row>
    <row r="3731" customFormat="false" ht="15" hidden="false" customHeight="false" outlineLevel="0" collapsed="false">
      <c r="A3731" s="0" t="s">
        <v>15</v>
      </c>
      <c r="B3731" s="0" t="s">
        <v>467</v>
      </c>
      <c r="C3731" s="0" t="n">
        <v>18</v>
      </c>
      <c r="D3731" s="0" t="n">
        <v>53815</v>
      </c>
      <c r="E3731" s="0" t="s">
        <v>122</v>
      </c>
      <c r="F3731" s="0" t="n">
        <v>4.9</v>
      </c>
      <c r="G3731" s="0" t="n">
        <v>0.5</v>
      </c>
      <c r="H3731" s="0" t="n">
        <v>2.45</v>
      </c>
      <c r="I3731" s="0" t="n">
        <v>4.9</v>
      </c>
      <c r="J3731" s="0" t="n">
        <v>2.45</v>
      </c>
      <c r="K3731" s="0" t="s">
        <v>18</v>
      </c>
      <c r="L3731" s="0" t="s">
        <v>468</v>
      </c>
      <c r="M3731" s="0" t="n">
        <f aca="false">CEILING(G3731,1)*F3731</f>
        <v>4.9</v>
      </c>
      <c r="N3731" s="0" t="n">
        <f aca="false">M3731-H3731</f>
        <v>2.45</v>
      </c>
      <c r="O3731" s="0" t="n">
        <f aca="false">IF(ABS(N3731-J3731)&lt;0.011,1,0)</f>
        <v>1</v>
      </c>
    </row>
    <row r="3732" customFormat="false" ht="15" hidden="false" customHeight="false" outlineLevel="0" collapsed="false">
      <c r="A3732" s="0" t="s">
        <v>15</v>
      </c>
      <c r="B3732" s="0" t="s">
        <v>467</v>
      </c>
      <c r="C3732" s="0" t="n">
        <v>18</v>
      </c>
      <c r="D3732" s="0" t="n">
        <v>53815</v>
      </c>
      <c r="E3732" s="0" t="s">
        <v>248</v>
      </c>
      <c r="F3732" s="0" t="n">
        <v>9.9</v>
      </c>
      <c r="G3732" s="0" t="n">
        <v>1.5</v>
      </c>
      <c r="H3732" s="0" t="n">
        <v>14.85</v>
      </c>
      <c r="I3732" s="0" t="n">
        <v>19.8</v>
      </c>
      <c r="J3732" s="0" t="n">
        <v>4.95</v>
      </c>
      <c r="K3732" s="0" t="s">
        <v>18</v>
      </c>
      <c r="L3732" s="0" t="s">
        <v>468</v>
      </c>
      <c r="M3732" s="0" t="n">
        <f aca="false">CEILING(G3732,1)*F3732</f>
        <v>19.8</v>
      </c>
      <c r="N3732" s="0" t="n">
        <f aca="false">M3732-H3732</f>
        <v>4.95</v>
      </c>
      <c r="O3732" s="0" t="n">
        <f aca="false">IF(ABS(N3732-J3732)&lt;0.011,1,0)</f>
        <v>1</v>
      </c>
    </row>
    <row r="3733" customFormat="false" ht="15" hidden="false" customHeight="false" outlineLevel="0" collapsed="false">
      <c r="A3733" s="0" t="s">
        <v>15</v>
      </c>
      <c r="B3733" s="0" t="s">
        <v>467</v>
      </c>
      <c r="C3733" s="0" t="n">
        <v>18</v>
      </c>
      <c r="D3733" s="0" t="n">
        <v>53815</v>
      </c>
      <c r="E3733" s="0" t="s">
        <v>276</v>
      </c>
      <c r="F3733" s="0" t="n">
        <v>1.8</v>
      </c>
      <c r="G3733" s="0" t="n">
        <v>0.5</v>
      </c>
      <c r="H3733" s="0" t="n">
        <v>0.9</v>
      </c>
      <c r="I3733" s="0" t="n">
        <v>1.8</v>
      </c>
      <c r="J3733" s="0" t="n">
        <v>0.9</v>
      </c>
      <c r="K3733" s="0" t="s">
        <v>18</v>
      </c>
      <c r="L3733" s="0" t="s">
        <v>468</v>
      </c>
      <c r="M3733" s="0" t="n">
        <f aca="false">CEILING(G3733,1)*F3733</f>
        <v>1.8</v>
      </c>
      <c r="N3733" s="0" t="n">
        <f aca="false">M3733-H3733</f>
        <v>0.9</v>
      </c>
      <c r="O3733" s="0" t="n">
        <f aca="false">IF(ABS(N3733-J3733)&lt;0.011,1,0)</f>
        <v>1</v>
      </c>
    </row>
    <row r="3734" customFormat="false" ht="15" hidden="false" customHeight="false" outlineLevel="0" collapsed="false">
      <c r="A3734" s="0" t="s">
        <v>15</v>
      </c>
      <c r="B3734" s="0" t="s">
        <v>467</v>
      </c>
      <c r="C3734" s="0" t="n">
        <v>18</v>
      </c>
      <c r="D3734" s="0" t="n">
        <v>53815</v>
      </c>
      <c r="E3734" s="0" t="s">
        <v>21</v>
      </c>
      <c r="F3734" s="0" t="n">
        <v>4.9</v>
      </c>
      <c r="G3734" s="0" t="n">
        <v>0.5</v>
      </c>
      <c r="H3734" s="0" t="n">
        <v>2.45</v>
      </c>
      <c r="I3734" s="0" t="n">
        <v>4.9</v>
      </c>
      <c r="J3734" s="0" t="n">
        <v>2.45</v>
      </c>
      <c r="K3734" s="0" t="s">
        <v>18</v>
      </c>
      <c r="L3734" s="0" t="s">
        <v>468</v>
      </c>
      <c r="M3734" s="0" t="n">
        <f aca="false">CEILING(G3734,1)*F3734</f>
        <v>4.9</v>
      </c>
      <c r="N3734" s="0" t="n">
        <f aca="false">M3734-H3734</f>
        <v>2.45</v>
      </c>
      <c r="O3734" s="0" t="n">
        <f aca="false">IF(ABS(N3734-J3734)&lt;0.011,1,0)</f>
        <v>1</v>
      </c>
    </row>
    <row r="3735" customFormat="false" ht="15" hidden="false" customHeight="false" outlineLevel="0" collapsed="false">
      <c r="A3735" s="0" t="s">
        <v>15</v>
      </c>
      <c r="B3735" s="0" t="s">
        <v>467</v>
      </c>
      <c r="C3735" s="0" t="n">
        <v>18</v>
      </c>
      <c r="D3735" s="0" t="n">
        <v>53815</v>
      </c>
      <c r="E3735" s="0" t="s">
        <v>225</v>
      </c>
      <c r="F3735" s="0" t="n">
        <v>16.4</v>
      </c>
      <c r="G3735" s="0" t="n">
        <v>0.5</v>
      </c>
      <c r="H3735" s="0" t="n">
        <v>8.2</v>
      </c>
      <c r="I3735" s="0" t="n">
        <v>16.4</v>
      </c>
      <c r="J3735" s="0" t="n">
        <v>8.2</v>
      </c>
      <c r="K3735" s="0" t="s">
        <v>18</v>
      </c>
      <c r="L3735" s="0" t="s">
        <v>468</v>
      </c>
      <c r="M3735" s="0" t="n">
        <f aca="false">CEILING(G3735,1)*F3735</f>
        <v>16.4</v>
      </c>
      <c r="N3735" s="0" t="n">
        <f aca="false">M3735-H3735</f>
        <v>8.2</v>
      </c>
      <c r="O3735" s="0" t="n">
        <f aca="false">IF(ABS(N3735-J3735)&lt;0.011,1,0)</f>
        <v>1</v>
      </c>
    </row>
    <row r="3736" customFormat="false" ht="15" hidden="false" customHeight="false" outlineLevel="0" collapsed="false">
      <c r="A3736" s="0" t="s">
        <v>15</v>
      </c>
      <c r="B3736" s="0" t="s">
        <v>467</v>
      </c>
      <c r="C3736" s="0" t="n">
        <v>18</v>
      </c>
      <c r="D3736" s="0" t="n">
        <v>53815</v>
      </c>
      <c r="E3736" s="0" t="s">
        <v>149</v>
      </c>
      <c r="F3736" s="0" t="n">
        <v>16.9</v>
      </c>
      <c r="G3736" s="0" t="n">
        <v>0.5</v>
      </c>
      <c r="H3736" s="0" t="n">
        <v>8.45</v>
      </c>
      <c r="I3736" s="0" t="n">
        <v>16.9</v>
      </c>
      <c r="J3736" s="0" t="n">
        <v>8.45</v>
      </c>
      <c r="K3736" s="0" t="s">
        <v>18</v>
      </c>
      <c r="L3736" s="0" t="s">
        <v>468</v>
      </c>
      <c r="M3736" s="0" t="n">
        <f aca="false">CEILING(G3736,1)*F3736</f>
        <v>16.9</v>
      </c>
      <c r="N3736" s="0" t="n">
        <f aca="false">M3736-H3736</f>
        <v>8.45</v>
      </c>
      <c r="O3736" s="0" t="n">
        <f aca="false">IF(ABS(N3736-J3736)&lt;0.011,1,0)</f>
        <v>1</v>
      </c>
    </row>
    <row r="3737" customFormat="false" ht="15" hidden="false" customHeight="false" outlineLevel="0" collapsed="false">
      <c r="A3737" s="0" t="s">
        <v>15</v>
      </c>
      <c r="B3737" s="0" t="s">
        <v>467</v>
      </c>
      <c r="C3737" s="0" t="n">
        <v>19</v>
      </c>
      <c r="D3737" s="0" t="n">
        <v>53804</v>
      </c>
      <c r="E3737" s="0" t="s">
        <v>335</v>
      </c>
      <c r="F3737" s="0" t="n">
        <v>6.4</v>
      </c>
      <c r="G3737" s="0" t="n">
        <v>0.5</v>
      </c>
      <c r="H3737" s="0" t="n">
        <v>3.2</v>
      </c>
      <c r="I3737" s="0" t="n">
        <v>6.4</v>
      </c>
      <c r="J3737" s="0" t="n">
        <v>3.2</v>
      </c>
      <c r="K3737" s="0" t="s">
        <v>18</v>
      </c>
      <c r="L3737" s="0" t="s">
        <v>468</v>
      </c>
      <c r="M3737" s="0" t="n">
        <f aca="false">CEILING(G3737,1)*F3737</f>
        <v>6.4</v>
      </c>
      <c r="N3737" s="0" t="n">
        <f aca="false">M3737-H3737</f>
        <v>3.2</v>
      </c>
      <c r="O3737" s="0" t="n">
        <f aca="false">IF(ABS(N3737-J3737)&lt;0.011,1,0)</f>
        <v>1</v>
      </c>
    </row>
    <row r="3738" customFormat="false" ht="15" hidden="false" customHeight="false" outlineLevel="0" collapsed="false">
      <c r="A3738" s="0" t="s">
        <v>15</v>
      </c>
      <c r="B3738" s="0" t="s">
        <v>467</v>
      </c>
      <c r="C3738" s="0" t="n">
        <v>19</v>
      </c>
      <c r="D3738" s="0" t="n">
        <v>53804</v>
      </c>
      <c r="E3738" s="0" t="s">
        <v>108</v>
      </c>
      <c r="F3738" s="0" t="n">
        <v>4.7</v>
      </c>
      <c r="G3738" s="0" t="n">
        <v>0.5</v>
      </c>
      <c r="H3738" s="0" t="n">
        <v>2.35</v>
      </c>
      <c r="I3738" s="0" t="n">
        <v>4.7</v>
      </c>
      <c r="J3738" s="0" t="n">
        <v>2.35</v>
      </c>
      <c r="K3738" s="0" t="s">
        <v>18</v>
      </c>
      <c r="L3738" s="0" t="s">
        <v>468</v>
      </c>
      <c r="M3738" s="0" t="n">
        <f aca="false">CEILING(G3738,1)*F3738</f>
        <v>4.7</v>
      </c>
      <c r="N3738" s="0" t="n">
        <f aca="false">M3738-H3738</f>
        <v>2.35</v>
      </c>
      <c r="O3738" s="0" t="n">
        <f aca="false">IF(ABS(N3738-J3738)&lt;0.011,1,0)</f>
        <v>1</v>
      </c>
    </row>
    <row r="3739" customFormat="false" ht="15" hidden="false" customHeight="false" outlineLevel="0" collapsed="false">
      <c r="A3739" s="0" t="s">
        <v>15</v>
      </c>
      <c r="B3739" s="0" t="s">
        <v>467</v>
      </c>
      <c r="C3739" s="0" t="n">
        <v>19</v>
      </c>
      <c r="D3739" s="0" t="n">
        <v>53804</v>
      </c>
      <c r="E3739" s="0" t="s">
        <v>130</v>
      </c>
      <c r="F3739" s="0" t="n">
        <v>3.9</v>
      </c>
      <c r="G3739" s="0" t="n">
        <v>0.5</v>
      </c>
      <c r="H3739" s="0" t="n">
        <v>1.95</v>
      </c>
      <c r="I3739" s="0" t="n">
        <v>3.9</v>
      </c>
      <c r="J3739" s="0" t="n">
        <v>1.95</v>
      </c>
      <c r="K3739" s="0" t="s">
        <v>18</v>
      </c>
      <c r="L3739" s="0" t="s">
        <v>468</v>
      </c>
      <c r="M3739" s="0" t="n">
        <f aca="false">CEILING(G3739,1)*F3739</f>
        <v>3.9</v>
      </c>
      <c r="N3739" s="0" t="n">
        <f aca="false">M3739-H3739</f>
        <v>1.95</v>
      </c>
      <c r="O3739" s="0" t="n">
        <f aca="false">IF(ABS(N3739-J3739)&lt;0.011,1,0)</f>
        <v>1</v>
      </c>
    </row>
    <row r="3740" customFormat="false" ht="15" hidden="false" customHeight="false" outlineLevel="0" collapsed="false">
      <c r="A3740" s="0" t="s">
        <v>15</v>
      </c>
      <c r="B3740" s="0" t="s">
        <v>467</v>
      </c>
      <c r="C3740" s="0" t="n">
        <v>19</v>
      </c>
      <c r="D3740" s="0" t="n">
        <v>53804</v>
      </c>
      <c r="E3740" s="0" t="s">
        <v>322</v>
      </c>
      <c r="F3740" s="0" t="n">
        <v>7</v>
      </c>
      <c r="G3740" s="0" t="n">
        <v>0.5</v>
      </c>
      <c r="H3740" s="0" t="n">
        <v>3.5</v>
      </c>
      <c r="I3740" s="0" t="n">
        <v>7</v>
      </c>
      <c r="J3740" s="0" t="n">
        <v>3.5</v>
      </c>
      <c r="K3740" s="0" t="s">
        <v>18</v>
      </c>
      <c r="L3740" s="0" t="s">
        <v>468</v>
      </c>
      <c r="M3740" s="0" t="n">
        <f aca="false">CEILING(G3740,1)*F3740</f>
        <v>7</v>
      </c>
      <c r="N3740" s="0" t="n">
        <f aca="false">M3740-H3740</f>
        <v>3.5</v>
      </c>
      <c r="O3740" s="0" t="n">
        <f aca="false">IF(ABS(N3740-J3740)&lt;0.011,1,0)</f>
        <v>1</v>
      </c>
    </row>
    <row r="3741" customFormat="false" ht="15" hidden="false" customHeight="false" outlineLevel="0" collapsed="false">
      <c r="A3741" s="0" t="s">
        <v>15</v>
      </c>
      <c r="B3741" s="0" t="s">
        <v>467</v>
      </c>
      <c r="C3741" s="0" t="n">
        <v>19</v>
      </c>
      <c r="D3741" s="0" t="n">
        <v>53804</v>
      </c>
      <c r="E3741" s="0" t="s">
        <v>399</v>
      </c>
      <c r="F3741" s="0" t="n">
        <v>39.5</v>
      </c>
      <c r="G3741" s="0" t="n">
        <v>0.5</v>
      </c>
      <c r="H3741" s="0" t="n">
        <v>19.75</v>
      </c>
      <c r="I3741" s="0" t="n">
        <v>39.5</v>
      </c>
      <c r="J3741" s="0" t="n">
        <v>19.75</v>
      </c>
      <c r="K3741" s="0" t="s">
        <v>18</v>
      </c>
      <c r="L3741" s="0" t="s">
        <v>468</v>
      </c>
      <c r="M3741" s="0" t="n">
        <f aca="false">CEILING(G3741,1)*F3741</f>
        <v>39.5</v>
      </c>
      <c r="N3741" s="0" t="n">
        <f aca="false">M3741-H3741</f>
        <v>19.75</v>
      </c>
      <c r="O3741" s="0" t="n">
        <f aca="false">IF(ABS(N3741-J3741)&lt;0.011,1,0)</f>
        <v>1</v>
      </c>
    </row>
    <row r="3742" customFormat="false" ht="15" hidden="false" customHeight="false" outlineLevel="0" collapsed="false">
      <c r="A3742" s="0" t="s">
        <v>15</v>
      </c>
      <c r="B3742" s="0" t="s">
        <v>467</v>
      </c>
      <c r="C3742" s="0" t="n">
        <v>19</v>
      </c>
      <c r="D3742" s="0" t="n">
        <v>53804</v>
      </c>
      <c r="E3742" s="0" t="s">
        <v>41</v>
      </c>
      <c r="F3742" s="0" t="n">
        <v>3.9</v>
      </c>
      <c r="G3742" s="0" t="n">
        <v>0.5</v>
      </c>
      <c r="H3742" s="0" t="n">
        <v>1.95</v>
      </c>
      <c r="I3742" s="0" t="n">
        <v>3.9</v>
      </c>
      <c r="J3742" s="0" t="n">
        <v>1.95</v>
      </c>
      <c r="K3742" s="0" t="s">
        <v>18</v>
      </c>
      <c r="L3742" s="0" t="s">
        <v>468</v>
      </c>
      <c r="M3742" s="0" t="n">
        <f aca="false">CEILING(G3742,1)*F3742</f>
        <v>3.9</v>
      </c>
      <c r="N3742" s="0" t="n">
        <f aca="false">M3742-H3742</f>
        <v>1.95</v>
      </c>
      <c r="O3742" s="0" t="n">
        <f aca="false">IF(ABS(N3742-J3742)&lt;0.011,1,0)</f>
        <v>1</v>
      </c>
    </row>
    <row r="3743" customFormat="false" ht="15" hidden="false" customHeight="false" outlineLevel="0" collapsed="false">
      <c r="A3743" s="0" t="s">
        <v>15</v>
      </c>
      <c r="B3743" s="0" t="s">
        <v>467</v>
      </c>
      <c r="C3743" s="0" t="n">
        <v>19</v>
      </c>
      <c r="D3743" s="0" t="n">
        <v>53804</v>
      </c>
      <c r="E3743" s="0" t="s">
        <v>91</v>
      </c>
      <c r="F3743" s="0" t="n">
        <v>15.6</v>
      </c>
      <c r="G3743" s="0" t="n">
        <v>0.5</v>
      </c>
      <c r="H3743" s="0" t="n">
        <v>7.8</v>
      </c>
      <c r="I3743" s="0" t="n">
        <v>15.6</v>
      </c>
      <c r="J3743" s="0" t="n">
        <v>7.8</v>
      </c>
      <c r="K3743" s="0" t="s">
        <v>18</v>
      </c>
      <c r="L3743" s="0" t="s">
        <v>468</v>
      </c>
      <c r="M3743" s="0" t="n">
        <f aca="false">CEILING(G3743,1)*F3743</f>
        <v>15.6</v>
      </c>
      <c r="N3743" s="0" t="n">
        <f aca="false">M3743-H3743</f>
        <v>7.8</v>
      </c>
      <c r="O3743" s="0" t="n">
        <f aca="false">IF(ABS(N3743-J3743)&lt;0.011,1,0)</f>
        <v>1</v>
      </c>
    </row>
    <row r="3744" customFormat="false" ht="15" hidden="false" customHeight="false" outlineLevel="0" collapsed="false">
      <c r="A3744" s="0" t="s">
        <v>15</v>
      </c>
      <c r="B3744" s="0" t="s">
        <v>467</v>
      </c>
      <c r="C3744" s="0" t="n">
        <v>19</v>
      </c>
      <c r="D3744" s="0" t="n">
        <v>53804</v>
      </c>
      <c r="E3744" s="0" t="s">
        <v>122</v>
      </c>
      <c r="F3744" s="0" t="n">
        <v>4.9</v>
      </c>
      <c r="G3744" s="0" t="n">
        <v>0.5</v>
      </c>
      <c r="H3744" s="0" t="n">
        <v>2.45</v>
      </c>
      <c r="I3744" s="0" t="n">
        <v>4.9</v>
      </c>
      <c r="J3744" s="0" t="n">
        <v>2.45</v>
      </c>
      <c r="K3744" s="0" t="s">
        <v>18</v>
      </c>
      <c r="L3744" s="0" t="s">
        <v>468</v>
      </c>
      <c r="M3744" s="0" t="n">
        <f aca="false">CEILING(G3744,1)*F3744</f>
        <v>4.9</v>
      </c>
      <c r="N3744" s="0" t="n">
        <f aca="false">M3744-H3744</f>
        <v>2.45</v>
      </c>
      <c r="O3744" s="0" t="n">
        <f aca="false">IF(ABS(N3744-J3744)&lt;0.011,1,0)</f>
        <v>1</v>
      </c>
    </row>
    <row r="3745" customFormat="false" ht="15" hidden="false" customHeight="false" outlineLevel="0" collapsed="false">
      <c r="A3745" s="0" t="s">
        <v>15</v>
      </c>
      <c r="B3745" s="0" t="s">
        <v>467</v>
      </c>
      <c r="C3745" s="0" t="n">
        <v>19</v>
      </c>
      <c r="D3745" s="0" t="n">
        <v>53804</v>
      </c>
      <c r="E3745" s="0" t="s">
        <v>248</v>
      </c>
      <c r="F3745" s="0" t="n">
        <v>9.9</v>
      </c>
      <c r="G3745" s="0" t="n">
        <v>1.5</v>
      </c>
      <c r="H3745" s="0" t="n">
        <v>14.85</v>
      </c>
      <c r="I3745" s="0" t="n">
        <v>19.8</v>
      </c>
      <c r="J3745" s="0" t="n">
        <v>4.95</v>
      </c>
      <c r="K3745" s="0" t="s">
        <v>18</v>
      </c>
      <c r="L3745" s="0" t="s">
        <v>468</v>
      </c>
      <c r="M3745" s="0" t="n">
        <f aca="false">CEILING(G3745,1)*F3745</f>
        <v>19.8</v>
      </c>
      <c r="N3745" s="0" t="n">
        <f aca="false">M3745-H3745</f>
        <v>4.95</v>
      </c>
      <c r="O3745" s="0" t="n">
        <f aca="false">IF(ABS(N3745-J3745)&lt;0.011,1,0)</f>
        <v>1</v>
      </c>
    </row>
    <row r="3746" customFormat="false" ht="15" hidden="false" customHeight="false" outlineLevel="0" collapsed="false">
      <c r="A3746" s="0" t="s">
        <v>15</v>
      </c>
      <c r="B3746" s="0" t="s">
        <v>467</v>
      </c>
      <c r="C3746" s="0" t="n">
        <v>19</v>
      </c>
      <c r="D3746" s="0" t="n">
        <v>53804</v>
      </c>
      <c r="E3746" s="0" t="s">
        <v>276</v>
      </c>
      <c r="F3746" s="0" t="n">
        <v>1.8</v>
      </c>
      <c r="G3746" s="0" t="n">
        <v>0.5</v>
      </c>
      <c r="H3746" s="0" t="n">
        <v>0.9</v>
      </c>
      <c r="I3746" s="0" t="n">
        <v>1.8</v>
      </c>
      <c r="J3746" s="0" t="n">
        <v>0.9</v>
      </c>
      <c r="K3746" s="0" t="s">
        <v>18</v>
      </c>
      <c r="L3746" s="0" t="s">
        <v>468</v>
      </c>
      <c r="M3746" s="0" t="n">
        <f aca="false">CEILING(G3746,1)*F3746</f>
        <v>1.8</v>
      </c>
      <c r="N3746" s="0" t="n">
        <f aca="false">M3746-H3746</f>
        <v>0.9</v>
      </c>
      <c r="O3746" s="0" t="n">
        <f aca="false">IF(ABS(N3746-J3746)&lt;0.011,1,0)</f>
        <v>1</v>
      </c>
    </row>
    <row r="3747" customFormat="false" ht="15" hidden="false" customHeight="false" outlineLevel="0" collapsed="false">
      <c r="A3747" s="0" t="s">
        <v>15</v>
      </c>
      <c r="B3747" s="0" t="s">
        <v>467</v>
      </c>
      <c r="C3747" s="0" t="n">
        <v>19</v>
      </c>
      <c r="D3747" s="0" t="n">
        <v>53804</v>
      </c>
      <c r="E3747" s="0" t="s">
        <v>21</v>
      </c>
      <c r="F3747" s="0" t="n">
        <v>4.9</v>
      </c>
      <c r="G3747" s="0" t="n">
        <v>0.5</v>
      </c>
      <c r="H3747" s="0" t="n">
        <v>2.45</v>
      </c>
      <c r="I3747" s="0" t="n">
        <v>4.9</v>
      </c>
      <c r="J3747" s="0" t="n">
        <v>2.45</v>
      </c>
      <c r="K3747" s="0" t="s">
        <v>18</v>
      </c>
      <c r="L3747" s="0" t="s">
        <v>468</v>
      </c>
      <c r="M3747" s="0" t="n">
        <f aca="false">CEILING(G3747,1)*F3747</f>
        <v>4.9</v>
      </c>
      <c r="N3747" s="0" t="n">
        <f aca="false">M3747-H3747</f>
        <v>2.45</v>
      </c>
      <c r="O3747" s="0" t="n">
        <f aca="false">IF(ABS(N3747-J3747)&lt;0.011,1,0)</f>
        <v>1</v>
      </c>
    </row>
    <row r="3748" customFormat="false" ht="15" hidden="false" customHeight="false" outlineLevel="0" collapsed="false">
      <c r="A3748" s="0" t="s">
        <v>15</v>
      </c>
      <c r="B3748" s="0" t="s">
        <v>467</v>
      </c>
      <c r="C3748" s="0" t="n">
        <v>19</v>
      </c>
      <c r="D3748" s="0" t="n">
        <v>53804</v>
      </c>
      <c r="E3748" s="0" t="s">
        <v>225</v>
      </c>
      <c r="F3748" s="0" t="n">
        <v>16.4</v>
      </c>
      <c r="G3748" s="0" t="n">
        <v>0.5</v>
      </c>
      <c r="H3748" s="0" t="n">
        <v>8.2</v>
      </c>
      <c r="I3748" s="0" t="n">
        <v>16.4</v>
      </c>
      <c r="J3748" s="0" t="n">
        <v>8.2</v>
      </c>
      <c r="K3748" s="0" t="s">
        <v>18</v>
      </c>
      <c r="L3748" s="0" t="s">
        <v>468</v>
      </c>
      <c r="M3748" s="0" t="n">
        <f aca="false">CEILING(G3748,1)*F3748</f>
        <v>16.4</v>
      </c>
      <c r="N3748" s="0" t="n">
        <f aca="false">M3748-H3748</f>
        <v>8.2</v>
      </c>
      <c r="O3748" s="0" t="n">
        <f aca="false">IF(ABS(N3748-J3748)&lt;0.011,1,0)</f>
        <v>1</v>
      </c>
    </row>
    <row r="3749" customFormat="false" ht="15" hidden="false" customHeight="false" outlineLevel="0" collapsed="false">
      <c r="A3749" s="0" t="s">
        <v>15</v>
      </c>
      <c r="B3749" s="0" t="s">
        <v>467</v>
      </c>
      <c r="C3749" s="0" t="n">
        <v>19</v>
      </c>
      <c r="D3749" s="0" t="n">
        <v>53804</v>
      </c>
      <c r="E3749" s="0" t="s">
        <v>149</v>
      </c>
      <c r="F3749" s="0" t="n">
        <v>16.9</v>
      </c>
      <c r="G3749" s="0" t="n">
        <v>0.5</v>
      </c>
      <c r="H3749" s="0" t="n">
        <v>8.45</v>
      </c>
      <c r="I3749" s="0" t="n">
        <v>16.9</v>
      </c>
      <c r="J3749" s="0" t="n">
        <v>8.45</v>
      </c>
      <c r="K3749" s="0" t="s">
        <v>18</v>
      </c>
      <c r="L3749" s="0" t="s">
        <v>468</v>
      </c>
      <c r="M3749" s="0" t="n">
        <f aca="false">CEILING(G3749,1)*F3749</f>
        <v>16.9</v>
      </c>
      <c r="N3749" s="0" t="n">
        <f aca="false">M3749-H3749</f>
        <v>8.45</v>
      </c>
      <c r="O3749" s="0" t="n">
        <f aca="false">IF(ABS(N3749-J3749)&lt;0.011,1,0)</f>
        <v>1</v>
      </c>
    </row>
    <row r="3750" customFormat="false" ht="15" hidden="false" customHeight="false" outlineLevel="0" collapsed="false">
      <c r="A3750" s="0" t="s">
        <v>15</v>
      </c>
      <c r="B3750" s="0" t="s">
        <v>469</v>
      </c>
      <c r="C3750" s="0" t="n">
        <v>4</v>
      </c>
      <c r="D3750" s="0" t="n">
        <v>53830</v>
      </c>
      <c r="E3750" s="0" t="s">
        <v>84</v>
      </c>
      <c r="F3750" s="0" t="n">
        <v>19</v>
      </c>
      <c r="G3750" s="0" t="n">
        <v>0.5</v>
      </c>
      <c r="H3750" s="0" t="n">
        <v>9.5</v>
      </c>
      <c r="I3750" s="0" t="n">
        <v>19</v>
      </c>
      <c r="J3750" s="0" t="n">
        <v>9.5</v>
      </c>
      <c r="K3750" s="0" t="s">
        <v>168</v>
      </c>
      <c r="M3750" s="0" t="n">
        <f aca="false">CEILING(G3750,1)*F3750</f>
        <v>19</v>
      </c>
      <c r="N3750" s="0" t="n">
        <f aca="false">M3750-H3750</f>
        <v>9.5</v>
      </c>
      <c r="O3750" s="0" t="n">
        <f aca="false">IF(ABS(N3750-J3750)&lt;0.011,1,0)</f>
        <v>1</v>
      </c>
    </row>
    <row r="3751" customFormat="false" ht="15" hidden="false" customHeight="false" outlineLevel="0" collapsed="false">
      <c r="A3751" s="0" t="s">
        <v>15</v>
      </c>
      <c r="B3751" s="0" t="s">
        <v>469</v>
      </c>
      <c r="C3751" s="0" t="n">
        <v>4</v>
      </c>
      <c r="D3751" s="0" t="n">
        <v>53830</v>
      </c>
      <c r="E3751" s="0" t="s">
        <v>78</v>
      </c>
      <c r="F3751" s="0" t="n">
        <v>18.6</v>
      </c>
      <c r="G3751" s="0" t="n">
        <v>0.5</v>
      </c>
      <c r="H3751" s="0" t="n">
        <v>9.3</v>
      </c>
      <c r="I3751" s="0" t="n">
        <v>18.6</v>
      </c>
      <c r="J3751" s="0" t="n">
        <v>9.3</v>
      </c>
      <c r="K3751" s="0" t="s">
        <v>168</v>
      </c>
      <c r="M3751" s="0" t="n">
        <f aca="false">CEILING(G3751,1)*F3751</f>
        <v>18.6</v>
      </c>
      <c r="N3751" s="0" t="n">
        <f aca="false">M3751-H3751</f>
        <v>9.3</v>
      </c>
      <c r="O3751" s="0" t="n">
        <f aca="false">IF(ABS(N3751-J3751)&lt;0.011,1,0)</f>
        <v>1</v>
      </c>
    </row>
    <row r="3752" customFormat="false" ht="15" hidden="false" customHeight="false" outlineLevel="0" collapsed="false">
      <c r="A3752" s="0" t="s">
        <v>15</v>
      </c>
      <c r="B3752" s="0" t="s">
        <v>469</v>
      </c>
      <c r="C3752" s="0" t="n">
        <v>4</v>
      </c>
      <c r="D3752" s="0" t="n">
        <v>53830</v>
      </c>
      <c r="E3752" s="0" t="s">
        <v>32</v>
      </c>
      <c r="F3752" s="0" t="n">
        <v>2.2</v>
      </c>
      <c r="G3752" s="0" t="n">
        <v>0.5</v>
      </c>
      <c r="H3752" s="0" t="n">
        <v>1.1</v>
      </c>
      <c r="I3752" s="0" t="n">
        <v>2.2</v>
      </c>
      <c r="J3752" s="0" t="n">
        <v>1.1</v>
      </c>
      <c r="K3752" s="0" t="s">
        <v>168</v>
      </c>
      <c r="M3752" s="0" t="n">
        <f aca="false">CEILING(G3752,1)*F3752</f>
        <v>2.2</v>
      </c>
      <c r="N3752" s="0" t="n">
        <f aca="false">M3752-H3752</f>
        <v>1.1</v>
      </c>
      <c r="O3752" s="0" t="n">
        <f aca="false">IF(ABS(N3752-J3752)&lt;0.011,1,0)</f>
        <v>1</v>
      </c>
    </row>
    <row r="3753" customFormat="false" ht="15" hidden="false" customHeight="false" outlineLevel="0" collapsed="false">
      <c r="A3753" s="0" t="s">
        <v>15</v>
      </c>
      <c r="B3753" s="0" t="s">
        <v>469</v>
      </c>
      <c r="C3753" s="0" t="n">
        <v>4</v>
      </c>
      <c r="D3753" s="0" t="n">
        <v>53830</v>
      </c>
      <c r="E3753" s="0" t="s">
        <v>67</v>
      </c>
      <c r="F3753" s="0" t="n">
        <v>4.2</v>
      </c>
      <c r="G3753" s="0" t="n">
        <v>0.5</v>
      </c>
      <c r="H3753" s="0" t="n">
        <v>2.1</v>
      </c>
      <c r="I3753" s="0" t="n">
        <v>4.2</v>
      </c>
      <c r="J3753" s="0" t="n">
        <v>2.1</v>
      </c>
      <c r="K3753" s="0" t="s">
        <v>168</v>
      </c>
      <c r="M3753" s="0" t="n">
        <f aca="false">CEILING(G3753,1)*F3753</f>
        <v>4.2</v>
      </c>
      <c r="N3753" s="0" t="n">
        <f aca="false">M3753-H3753</f>
        <v>2.1</v>
      </c>
      <c r="O3753" s="0" t="n">
        <f aca="false">IF(ABS(N3753-J3753)&lt;0.011,1,0)</f>
        <v>1</v>
      </c>
    </row>
    <row r="3754" customFormat="false" ht="15" hidden="false" customHeight="false" outlineLevel="0" collapsed="false">
      <c r="A3754" s="0" t="s">
        <v>15</v>
      </c>
      <c r="B3754" s="0" t="s">
        <v>469</v>
      </c>
      <c r="C3754" s="0" t="n">
        <v>4</v>
      </c>
      <c r="D3754" s="0" t="n">
        <v>53830</v>
      </c>
      <c r="E3754" s="0" t="s">
        <v>35</v>
      </c>
      <c r="F3754" s="0" t="n">
        <v>7.2</v>
      </c>
      <c r="G3754" s="0" t="n">
        <v>0.5</v>
      </c>
      <c r="H3754" s="0" t="n">
        <v>3.6</v>
      </c>
      <c r="I3754" s="0" t="n">
        <v>7.2</v>
      </c>
      <c r="J3754" s="0" t="n">
        <v>3.6</v>
      </c>
      <c r="K3754" s="0" t="s">
        <v>168</v>
      </c>
      <c r="M3754" s="0" t="n">
        <f aca="false">CEILING(G3754,1)*F3754</f>
        <v>7.2</v>
      </c>
      <c r="N3754" s="0" t="n">
        <f aca="false">M3754-H3754</f>
        <v>3.6</v>
      </c>
      <c r="O3754" s="0" t="n">
        <f aca="false">IF(ABS(N3754-J3754)&lt;0.011,1,0)</f>
        <v>1</v>
      </c>
    </row>
    <row r="3755" customFormat="false" ht="15" hidden="false" customHeight="false" outlineLevel="0" collapsed="false">
      <c r="A3755" s="0" t="s">
        <v>15</v>
      </c>
      <c r="B3755" s="0" t="s">
        <v>469</v>
      </c>
      <c r="C3755" s="0" t="n">
        <v>8</v>
      </c>
      <c r="D3755" s="0" t="n">
        <v>53832</v>
      </c>
      <c r="E3755" s="0" t="s">
        <v>32</v>
      </c>
      <c r="F3755" s="0" t="n">
        <v>2.2</v>
      </c>
      <c r="G3755" s="0" t="n">
        <v>0.5</v>
      </c>
      <c r="H3755" s="0" t="n">
        <v>1.1</v>
      </c>
      <c r="I3755" s="0" t="n">
        <v>2.2</v>
      </c>
      <c r="J3755" s="0" t="n">
        <v>1.1</v>
      </c>
      <c r="K3755" s="0" t="s">
        <v>18</v>
      </c>
      <c r="L3755" s="0" t="s">
        <v>188</v>
      </c>
      <c r="M3755" s="0" t="n">
        <f aca="false">CEILING(G3755,1)*F3755</f>
        <v>2.2</v>
      </c>
      <c r="N3755" s="0" t="n">
        <f aca="false">M3755-H3755</f>
        <v>1.1</v>
      </c>
      <c r="O3755" s="0" t="n">
        <f aca="false">IF(ABS(N3755-J3755)&lt;0.011,1,0)</f>
        <v>1</v>
      </c>
    </row>
    <row r="3756" customFormat="false" ht="15" hidden="false" customHeight="false" outlineLevel="0" collapsed="false">
      <c r="A3756" s="0" t="s">
        <v>15</v>
      </c>
      <c r="B3756" s="0" t="s">
        <v>469</v>
      </c>
      <c r="C3756" s="0" t="n">
        <v>9</v>
      </c>
      <c r="D3756" s="0" t="n">
        <v>53818</v>
      </c>
      <c r="E3756" s="0" t="s">
        <v>32</v>
      </c>
      <c r="F3756" s="0" t="n">
        <v>2.2</v>
      </c>
      <c r="G3756" s="0" t="n">
        <v>0.5</v>
      </c>
      <c r="H3756" s="0" t="n">
        <v>1.1</v>
      </c>
      <c r="I3756" s="0" t="n">
        <v>2.2</v>
      </c>
      <c r="J3756" s="0" t="n">
        <v>1.1</v>
      </c>
      <c r="K3756" s="0" t="s">
        <v>18</v>
      </c>
      <c r="L3756" s="0" t="s">
        <v>188</v>
      </c>
      <c r="M3756" s="0" t="n">
        <f aca="false">CEILING(G3756,1)*F3756</f>
        <v>2.2</v>
      </c>
      <c r="N3756" s="0" t="n">
        <f aca="false">M3756-H3756</f>
        <v>1.1</v>
      </c>
      <c r="O3756" s="0" t="n">
        <f aca="false">IF(ABS(N3756-J3756)&lt;0.011,1,0)</f>
        <v>1</v>
      </c>
    </row>
    <row r="3757" customFormat="false" ht="15" hidden="false" customHeight="false" outlineLevel="0" collapsed="false">
      <c r="A3757" s="0" t="s">
        <v>15</v>
      </c>
      <c r="B3757" s="0" t="s">
        <v>470</v>
      </c>
      <c r="C3757" s="0" t="n">
        <v>9</v>
      </c>
      <c r="D3757" s="0" t="n">
        <v>53854</v>
      </c>
      <c r="E3757" s="0" t="s">
        <v>163</v>
      </c>
      <c r="F3757" s="0" t="n">
        <v>7.2</v>
      </c>
      <c r="G3757" s="0" t="n">
        <v>0.5</v>
      </c>
      <c r="H3757" s="0" t="n">
        <v>3.6</v>
      </c>
      <c r="I3757" s="0" t="n">
        <v>7.2</v>
      </c>
      <c r="J3757" s="0" t="n">
        <v>3.6</v>
      </c>
      <c r="K3757" s="0" t="s">
        <v>18</v>
      </c>
      <c r="L3757" s="0" t="s">
        <v>471</v>
      </c>
      <c r="M3757" s="0" t="n">
        <f aca="false">CEILING(G3757,1)*F3757</f>
        <v>7.2</v>
      </c>
      <c r="N3757" s="0" t="n">
        <f aca="false">M3757-H3757</f>
        <v>3.6</v>
      </c>
      <c r="O3757" s="0" t="n">
        <f aca="false">IF(ABS(N3757-J3757)&lt;0.011,1,0)</f>
        <v>1</v>
      </c>
    </row>
    <row r="3758" customFormat="false" ht="15" hidden="false" customHeight="false" outlineLevel="0" collapsed="false">
      <c r="A3758" s="0" t="s">
        <v>15</v>
      </c>
      <c r="B3758" s="0" t="s">
        <v>470</v>
      </c>
      <c r="C3758" s="0" t="n">
        <v>9</v>
      </c>
      <c r="D3758" s="0" t="n">
        <v>53854</v>
      </c>
      <c r="E3758" s="0" t="s">
        <v>461</v>
      </c>
      <c r="F3758" s="0" t="n">
        <v>6.9</v>
      </c>
      <c r="G3758" s="0" t="n">
        <v>0.25</v>
      </c>
      <c r="H3758" s="0" t="n">
        <v>1.73</v>
      </c>
      <c r="I3758" s="0" t="n">
        <v>6.9</v>
      </c>
      <c r="J3758" s="0" t="n">
        <v>5.17</v>
      </c>
      <c r="K3758" s="0" t="s">
        <v>18</v>
      </c>
      <c r="L3758" s="0" t="s">
        <v>471</v>
      </c>
      <c r="M3758" s="0" t="n">
        <f aca="false">CEILING(G3758,1)*F3758</f>
        <v>6.9</v>
      </c>
      <c r="N3758" s="0" t="n">
        <f aca="false">M3758-H3758</f>
        <v>5.17</v>
      </c>
      <c r="O3758" s="0" t="n">
        <f aca="false">IF(ABS(N3758-J3758)&lt;0.011,1,0)</f>
        <v>1</v>
      </c>
    </row>
    <row r="3759" customFormat="false" ht="15" hidden="false" customHeight="false" outlineLevel="0" collapsed="false">
      <c r="A3759" s="0" t="s">
        <v>15</v>
      </c>
      <c r="B3759" s="0" t="s">
        <v>470</v>
      </c>
      <c r="C3759" s="0" t="n">
        <v>9</v>
      </c>
      <c r="D3759" s="0" t="n">
        <v>53854</v>
      </c>
      <c r="E3759" s="0" t="s">
        <v>61</v>
      </c>
      <c r="F3759" s="0" t="n">
        <v>2</v>
      </c>
      <c r="G3759" s="0" t="n">
        <v>0.25</v>
      </c>
      <c r="H3759" s="0" t="n">
        <v>0.5</v>
      </c>
      <c r="I3759" s="0" t="n">
        <v>2</v>
      </c>
      <c r="J3759" s="0" t="n">
        <v>1.5</v>
      </c>
      <c r="K3759" s="0" t="s">
        <v>18</v>
      </c>
      <c r="L3759" s="0" t="s">
        <v>471</v>
      </c>
      <c r="M3759" s="0" t="n">
        <f aca="false">CEILING(G3759,1)*F3759</f>
        <v>2</v>
      </c>
      <c r="N3759" s="0" t="n">
        <f aca="false">M3759-H3759</f>
        <v>1.5</v>
      </c>
      <c r="O3759" s="0" t="n">
        <f aca="false">IF(ABS(N3759-J3759)&lt;0.011,1,0)</f>
        <v>1</v>
      </c>
    </row>
    <row r="3760" customFormat="false" ht="15" hidden="false" customHeight="false" outlineLevel="0" collapsed="false">
      <c r="A3760" s="0" t="s">
        <v>15</v>
      </c>
      <c r="B3760" s="0" t="s">
        <v>470</v>
      </c>
      <c r="C3760" s="0" t="n">
        <v>9</v>
      </c>
      <c r="D3760" s="0" t="n">
        <v>53854</v>
      </c>
      <c r="E3760" s="0" t="s">
        <v>88</v>
      </c>
      <c r="F3760" s="0" t="n">
        <v>3.9</v>
      </c>
      <c r="G3760" s="0" t="n">
        <v>0.25</v>
      </c>
      <c r="H3760" s="0" t="n">
        <v>0.98</v>
      </c>
      <c r="I3760" s="0" t="n">
        <v>3.9</v>
      </c>
      <c r="J3760" s="0" t="n">
        <v>2.92</v>
      </c>
      <c r="K3760" s="0" t="s">
        <v>18</v>
      </c>
      <c r="L3760" s="0" t="s">
        <v>471</v>
      </c>
      <c r="M3760" s="0" t="n">
        <f aca="false">CEILING(G3760,1)*F3760</f>
        <v>3.9</v>
      </c>
      <c r="N3760" s="0" t="n">
        <f aca="false">M3760-H3760</f>
        <v>2.92</v>
      </c>
      <c r="O3760" s="0" t="n">
        <f aca="false">IF(ABS(N3760-J3760)&lt;0.011,1,0)</f>
        <v>1</v>
      </c>
    </row>
    <row r="3761" customFormat="false" ht="15" hidden="false" customHeight="false" outlineLevel="0" collapsed="false">
      <c r="A3761" s="0" t="s">
        <v>15</v>
      </c>
      <c r="B3761" s="0" t="s">
        <v>470</v>
      </c>
      <c r="C3761" s="0" t="n">
        <v>9</v>
      </c>
      <c r="D3761" s="0" t="n">
        <v>53854</v>
      </c>
      <c r="E3761" s="0" t="s">
        <v>472</v>
      </c>
      <c r="F3761" s="0" t="n">
        <v>6.5</v>
      </c>
      <c r="G3761" s="0" t="n">
        <v>0.25</v>
      </c>
      <c r="H3761" s="0" t="n">
        <v>1.63</v>
      </c>
      <c r="I3761" s="0" t="n">
        <v>6.5</v>
      </c>
      <c r="J3761" s="0" t="n">
        <v>4.87</v>
      </c>
      <c r="K3761" s="0" t="s">
        <v>18</v>
      </c>
      <c r="L3761" s="0" t="s">
        <v>471</v>
      </c>
      <c r="M3761" s="0" t="n">
        <f aca="false">CEILING(G3761,1)*F3761</f>
        <v>6.5</v>
      </c>
      <c r="N3761" s="0" t="n">
        <f aca="false">M3761-H3761</f>
        <v>4.87</v>
      </c>
      <c r="O3761" s="0" t="n">
        <f aca="false">IF(ABS(N3761-J3761)&lt;0.011,1,0)</f>
        <v>1</v>
      </c>
    </row>
    <row r="3762" customFormat="false" ht="15" hidden="false" customHeight="false" outlineLevel="0" collapsed="false">
      <c r="A3762" s="0" t="s">
        <v>15</v>
      </c>
      <c r="B3762" s="0" t="s">
        <v>470</v>
      </c>
      <c r="C3762" s="0" t="n">
        <v>9</v>
      </c>
      <c r="D3762" s="0" t="n">
        <v>53854</v>
      </c>
      <c r="E3762" s="0" t="s">
        <v>81</v>
      </c>
      <c r="F3762" s="0" t="n">
        <v>19.9</v>
      </c>
      <c r="G3762" s="0" t="n">
        <v>0.75</v>
      </c>
      <c r="H3762" s="0" t="n">
        <v>14.93</v>
      </c>
      <c r="I3762" s="0" t="n">
        <v>19.9</v>
      </c>
      <c r="J3762" s="0" t="n">
        <v>4.97</v>
      </c>
      <c r="K3762" s="0" t="s">
        <v>18</v>
      </c>
      <c r="L3762" s="0" t="s">
        <v>471</v>
      </c>
      <c r="M3762" s="0" t="n">
        <f aca="false">CEILING(G3762,1)*F3762</f>
        <v>19.9</v>
      </c>
      <c r="N3762" s="0" t="n">
        <f aca="false">M3762-H3762</f>
        <v>4.97</v>
      </c>
      <c r="O3762" s="0" t="n">
        <f aca="false">IF(ABS(N3762-J3762)&lt;0.011,1,0)</f>
        <v>1</v>
      </c>
    </row>
    <row r="3763" customFormat="false" ht="15" hidden="false" customHeight="false" outlineLevel="0" collapsed="false">
      <c r="A3763" s="0" t="s">
        <v>15</v>
      </c>
      <c r="B3763" s="0" t="s">
        <v>470</v>
      </c>
      <c r="C3763" s="0" t="n">
        <v>9</v>
      </c>
      <c r="D3763" s="0" t="n">
        <v>53854</v>
      </c>
      <c r="E3763" s="0" t="s">
        <v>43</v>
      </c>
      <c r="F3763" s="0" t="n">
        <v>7.8</v>
      </c>
      <c r="G3763" s="0" t="n">
        <v>0.5</v>
      </c>
      <c r="H3763" s="0" t="n">
        <v>3.9</v>
      </c>
      <c r="I3763" s="0" t="n">
        <v>7.8</v>
      </c>
      <c r="J3763" s="0" t="n">
        <v>3.9</v>
      </c>
      <c r="K3763" s="0" t="s">
        <v>18</v>
      </c>
      <c r="L3763" s="0" t="s">
        <v>471</v>
      </c>
      <c r="M3763" s="0" t="n">
        <f aca="false">CEILING(G3763,1)*F3763</f>
        <v>7.8</v>
      </c>
      <c r="N3763" s="0" t="n">
        <f aca="false">M3763-H3763</f>
        <v>3.9</v>
      </c>
      <c r="O3763" s="0" t="n">
        <f aca="false">IF(ABS(N3763-J3763)&lt;0.011,1,0)</f>
        <v>1</v>
      </c>
    </row>
    <row r="3764" customFormat="false" ht="15" hidden="false" customHeight="false" outlineLevel="0" collapsed="false">
      <c r="A3764" s="0" t="s">
        <v>15</v>
      </c>
      <c r="B3764" s="0" t="s">
        <v>470</v>
      </c>
      <c r="C3764" s="0" t="n">
        <v>9</v>
      </c>
      <c r="D3764" s="0" t="n">
        <v>53854</v>
      </c>
      <c r="E3764" s="0" t="s">
        <v>82</v>
      </c>
      <c r="F3764" s="0" t="n">
        <v>19.9</v>
      </c>
      <c r="G3764" s="0" t="n">
        <v>0.25</v>
      </c>
      <c r="H3764" s="0" t="n">
        <v>4.98</v>
      </c>
      <c r="I3764" s="0" t="n">
        <v>19.9</v>
      </c>
      <c r="J3764" s="0" t="n">
        <v>14.92</v>
      </c>
      <c r="K3764" s="0" t="s">
        <v>18</v>
      </c>
      <c r="L3764" s="0" t="s">
        <v>471</v>
      </c>
      <c r="M3764" s="0" t="n">
        <f aca="false">CEILING(G3764,1)*F3764</f>
        <v>19.9</v>
      </c>
      <c r="N3764" s="0" t="n">
        <f aca="false">M3764-H3764</f>
        <v>14.92</v>
      </c>
      <c r="O3764" s="0" t="n">
        <f aca="false">IF(ABS(N3764-J3764)&lt;0.011,1,0)</f>
        <v>1</v>
      </c>
    </row>
    <row r="3765" customFormat="false" ht="15" hidden="false" customHeight="false" outlineLevel="0" collapsed="false">
      <c r="A3765" s="0" t="s">
        <v>15</v>
      </c>
      <c r="B3765" s="0" t="s">
        <v>470</v>
      </c>
      <c r="C3765" s="0" t="n">
        <v>9</v>
      </c>
      <c r="D3765" s="0" t="n">
        <v>53854</v>
      </c>
      <c r="E3765" s="0" t="s">
        <v>473</v>
      </c>
      <c r="F3765" s="0" t="n">
        <v>4</v>
      </c>
      <c r="G3765" s="0" t="n">
        <v>0.5</v>
      </c>
      <c r="H3765" s="0" t="n">
        <v>2</v>
      </c>
      <c r="I3765" s="0" t="n">
        <v>4</v>
      </c>
      <c r="J3765" s="0" t="n">
        <v>2</v>
      </c>
      <c r="K3765" s="0" t="s">
        <v>18</v>
      </c>
      <c r="L3765" s="0" t="s">
        <v>471</v>
      </c>
      <c r="M3765" s="0" t="n">
        <f aca="false">CEILING(G3765,1)*F3765</f>
        <v>4</v>
      </c>
      <c r="N3765" s="0" t="n">
        <f aca="false">M3765-H3765</f>
        <v>2</v>
      </c>
      <c r="O3765" s="0" t="n">
        <f aca="false">IF(ABS(N3765-J3765)&lt;0.011,1,0)</f>
        <v>1</v>
      </c>
    </row>
    <row r="3766" customFormat="false" ht="15" hidden="false" customHeight="false" outlineLevel="0" collapsed="false">
      <c r="A3766" s="0" t="s">
        <v>15</v>
      </c>
      <c r="B3766" s="0" t="s">
        <v>470</v>
      </c>
      <c r="C3766" s="0" t="n">
        <v>9</v>
      </c>
      <c r="D3766" s="0" t="n">
        <v>53854</v>
      </c>
      <c r="E3766" s="0" t="s">
        <v>402</v>
      </c>
      <c r="F3766" s="0" t="n">
        <v>5.9</v>
      </c>
      <c r="G3766" s="0" t="n">
        <v>0.25</v>
      </c>
      <c r="H3766" s="0" t="n">
        <v>1.48</v>
      </c>
      <c r="I3766" s="0" t="n">
        <v>5.9</v>
      </c>
      <c r="J3766" s="0" t="n">
        <v>4.42</v>
      </c>
      <c r="K3766" s="0" t="s">
        <v>18</v>
      </c>
      <c r="L3766" s="0" t="s">
        <v>471</v>
      </c>
      <c r="M3766" s="0" t="n">
        <f aca="false">CEILING(G3766,1)*F3766</f>
        <v>5.9</v>
      </c>
      <c r="N3766" s="0" t="n">
        <f aca="false">M3766-H3766</f>
        <v>4.42</v>
      </c>
      <c r="O3766" s="0" t="n">
        <f aca="false">IF(ABS(N3766-J3766)&lt;0.011,1,0)</f>
        <v>1</v>
      </c>
    </row>
    <row r="3767" customFormat="false" ht="15" hidden="false" customHeight="false" outlineLevel="0" collapsed="false">
      <c r="A3767" s="0" t="s">
        <v>15</v>
      </c>
      <c r="B3767" s="0" t="s">
        <v>470</v>
      </c>
      <c r="C3767" s="0" t="n">
        <v>10</v>
      </c>
      <c r="D3767" s="0" t="n">
        <v>53855</v>
      </c>
      <c r="E3767" s="0" t="s">
        <v>163</v>
      </c>
      <c r="F3767" s="0" t="n">
        <v>7.2</v>
      </c>
      <c r="G3767" s="0" t="n">
        <v>0.5</v>
      </c>
      <c r="H3767" s="0" t="n">
        <v>3.6</v>
      </c>
      <c r="I3767" s="0" t="n">
        <v>7.2</v>
      </c>
      <c r="J3767" s="0" t="n">
        <v>3.6</v>
      </c>
      <c r="K3767" s="0" t="s">
        <v>18</v>
      </c>
      <c r="L3767" s="0" t="s">
        <v>471</v>
      </c>
      <c r="M3767" s="0" t="n">
        <f aca="false">CEILING(G3767,1)*F3767</f>
        <v>7.2</v>
      </c>
      <c r="N3767" s="0" t="n">
        <f aca="false">M3767-H3767</f>
        <v>3.6</v>
      </c>
      <c r="O3767" s="0" t="n">
        <f aca="false">IF(ABS(N3767-J3767)&lt;0.011,1,0)</f>
        <v>1</v>
      </c>
    </row>
    <row r="3768" customFormat="false" ht="15" hidden="false" customHeight="false" outlineLevel="0" collapsed="false">
      <c r="A3768" s="0" t="s">
        <v>15</v>
      </c>
      <c r="B3768" s="0" t="s">
        <v>470</v>
      </c>
      <c r="C3768" s="0" t="n">
        <v>10</v>
      </c>
      <c r="D3768" s="0" t="n">
        <v>53855</v>
      </c>
      <c r="E3768" s="0" t="s">
        <v>461</v>
      </c>
      <c r="F3768" s="0" t="n">
        <v>6.9</v>
      </c>
      <c r="G3768" s="0" t="n">
        <v>0.25</v>
      </c>
      <c r="H3768" s="0" t="n">
        <v>1.73</v>
      </c>
      <c r="I3768" s="0" t="n">
        <v>6.9</v>
      </c>
      <c r="J3768" s="0" t="n">
        <v>5.17</v>
      </c>
      <c r="K3768" s="0" t="s">
        <v>18</v>
      </c>
      <c r="L3768" s="0" t="s">
        <v>471</v>
      </c>
      <c r="M3768" s="0" t="n">
        <f aca="false">CEILING(G3768,1)*F3768</f>
        <v>6.9</v>
      </c>
      <c r="N3768" s="0" t="n">
        <f aca="false">M3768-H3768</f>
        <v>5.17</v>
      </c>
      <c r="O3768" s="0" t="n">
        <f aca="false">IF(ABS(N3768-J3768)&lt;0.011,1,0)</f>
        <v>1</v>
      </c>
    </row>
    <row r="3769" customFormat="false" ht="15" hidden="false" customHeight="false" outlineLevel="0" collapsed="false">
      <c r="A3769" s="0" t="s">
        <v>15</v>
      </c>
      <c r="B3769" s="0" t="s">
        <v>470</v>
      </c>
      <c r="C3769" s="0" t="n">
        <v>10</v>
      </c>
      <c r="D3769" s="0" t="n">
        <v>53855</v>
      </c>
      <c r="E3769" s="0" t="s">
        <v>61</v>
      </c>
      <c r="F3769" s="0" t="n">
        <v>2</v>
      </c>
      <c r="G3769" s="0" t="n">
        <v>0.25</v>
      </c>
      <c r="H3769" s="0" t="n">
        <v>0.5</v>
      </c>
      <c r="I3769" s="0" t="n">
        <v>2</v>
      </c>
      <c r="J3769" s="0" t="n">
        <v>1.5</v>
      </c>
      <c r="K3769" s="0" t="s">
        <v>18</v>
      </c>
      <c r="L3769" s="0" t="s">
        <v>471</v>
      </c>
      <c r="M3769" s="0" t="n">
        <f aca="false">CEILING(G3769,1)*F3769</f>
        <v>2</v>
      </c>
      <c r="N3769" s="0" t="n">
        <f aca="false">M3769-H3769</f>
        <v>1.5</v>
      </c>
      <c r="O3769" s="0" t="n">
        <f aca="false">IF(ABS(N3769-J3769)&lt;0.011,1,0)</f>
        <v>1</v>
      </c>
    </row>
    <row r="3770" customFormat="false" ht="15" hidden="false" customHeight="false" outlineLevel="0" collapsed="false">
      <c r="A3770" s="0" t="s">
        <v>15</v>
      </c>
      <c r="B3770" s="0" t="s">
        <v>470</v>
      </c>
      <c r="C3770" s="0" t="n">
        <v>10</v>
      </c>
      <c r="D3770" s="0" t="n">
        <v>53855</v>
      </c>
      <c r="E3770" s="0" t="s">
        <v>88</v>
      </c>
      <c r="F3770" s="0" t="n">
        <v>3.9</v>
      </c>
      <c r="G3770" s="0" t="n">
        <v>0.25</v>
      </c>
      <c r="H3770" s="0" t="n">
        <v>0.98</v>
      </c>
      <c r="I3770" s="0" t="n">
        <v>3.9</v>
      </c>
      <c r="J3770" s="0" t="n">
        <v>2.92</v>
      </c>
      <c r="K3770" s="0" t="s">
        <v>18</v>
      </c>
      <c r="L3770" s="0" t="s">
        <v>471</v>
      </c>
      <c r="M3770" s="0" t="n">
        <f aca="false">CEILING(G3770,1)*F3770</f>
        <v>3.9</v>
      </c>
      <c r="N3770" s="0" t="n">
        <f aca="false">M3770-H3770</f>
        <v>2.92</v>
      </c>
      <c r="O3770" s="0" t="n">
        <f aca="false">IF(ABS(N3770-J3770)&lt;0.011,1,0)</f>
        <v>1</v>
      </c>
    </row>
    <row r="3771" customFormat="false" ht="15" hidden="false" customHeight="false" outlineLevel="0" collapsed="false">
      <c r="A3771" s="0" t="s">
        <v>15</v>
      </c>
      <c r="B3771" s="0" t="s">
        <v>470</v>
      </c>
      <c r="C3771" s="0" t="n">
        <v>10</v>
      </c>
      <c r="D3771" s="0" t="n">
        <v>53855</v>
      </c>
      <c r="E3771" s="0" t="s">
        <v>472</v>
      </c>
      <c r="F3771" s="0" t="n">
        <v>6.5</v>
      </c>
      <c r="G3771" s="0" t="n">
        <v>0.25</v>
      </c>
      <c r="H3771" s="0" t="n">
        <v>1.63</v>
      </c>
      <c r="I3771" s="0" t="n">
        <v>6.5</v>
      </c>
      <c r="J3771" s="0" t="n">
        <v>4.87</v>
      </c>
      <c r="K3771" s="0" t="s">
        <v>18</v>
      </c>
      <c r="L3771" s="0" t="s">
        <v>471</v>
      </c>
      <c r="M3771" s="0" t="n">
        <f aca="false">CEILING(G3771,1)*F3771</f>
        <v>6.5</v>
      </c>
      <c r="N3771" s="0" t="n">
        <f aca="false">M3771-H3771</f>
        <v>4.87</v>
      </c>
      <c r="O3771" s="0" t="n">
        <f aca="false">IF(ABS(N3771-J3771)&lt;0.011,1,0)</f>
        <v>1</v>
      </c>
    </row>
    <row r="3772" customFormat="false" ht="15" hidden="false" customHeight="false" outlineLevel="0" collapsed="false">
      <c r="A3772" s="0" t="s">
        <v>15</v>
      </c>
      <c r="B3772" s="0" t="s">
        <v>470</v>
      </c>
      <c r="C3772" s="0" t="n">
        <v>10</v>
      </c>
      <c r="D3772" s="0" t="n">
        <v>53855</v>
      </c>
      <c r="E3772" s="0" t="s">
        <v>81</v>
      </c>
      <c r="F3772" s="0" t="n">
        <v>19.9</v>
      </c>
      <c r="G3772" s="0" t="n">
        <v>0.75</v>
      </c>
      <c r="H3772" s="0" t="n">
        <v>14.93</v>
      </c>
      <c r="I3772" s="0" t="n">
        <v>19.9</v>
      </c>
      <c r="J3772" s="0" t="n">
        <v>4.97</v>
      </c>
      <c r="K3772" s="0" t="s">
        <v>18</v>
      </c>
      <c r="L3772" s="0" t="s">
        <v>471</v>
      </c>
      <c r="M3772" s="0" t="n">
        <f aca="false">CEILING(G3772,1)*F3772</f>
        <v>19.9</v>
      </c>
      <c r="N3772" s="0" t="n">
        <f aca="false">M3772-H3772</f>
        <v>4.97</v>
      </c>
      <c r="O3772" s="0" t="n">
        <f aca="false">IF(ABS(N3772-J3772)&lt;0.011,1,0)</f>
        <v>1</v>
      </c>
    </row>
    <row r="3773" customFormat="false" ht="15" hidden="false" customHeight="false" outlineLevel="0" collapsed="false">
      <c r="A3773" s="0" t="s">
        <v>15</v>
      </c>
      <c r="B3773" s="0" t="s">
        <v>470</v>
      </c>
      <c r="C3773" s="0" t="n">
        <v>10</v>
      </c>
      <c r="D3773" s="0" t="n">
        <v>53855</v>
      </c>
      <c r="E3773" s="0" t="s">
        <v>43</v>
      </c>
      <c r="F3773" s="0" t="n">
        <v>7.8</v>
      </c>
      <c r="G3773" s="0" t="n">
        <v>0.5</v>
      </c>
      <c r="H3773" s="0" t="n">
        <v>3.9</v>
      </c>
      <c r="I3773" s="0" t="n">
        <v>7.8</v>
      </c>
      <c r="J3773" s="0" t="n">
        <v>3.9</v>
      </c>
      <c r="K3773" s="0" t="s">
        <v>18</v>
      </c>
      <c r="L3773" s="0" t="s">
        <v>471</v>
      </c>
      <c r="M3773" s="0" t="n">
        <f aca="false">CEILING(G3773,1)*F3773</f>
        <v>7.8</v>
      </c>
      <c r="N3773" s="0" t="n">
        <f aca="false">M3773-H3773</f>
        <v>3.9</v>
      </c>
      <c r="O3773" s="0" t="n">
        <f aca="false">IF(ABS(N3773-J3773)&lt;0.011,1,0)</f>
        <v>1</v>
      </c>
    </row>
    <row r="3774" customFormat="false" ht="15" hidden="false" customHeight="false" outlineLevel="0" collapsed="false">
      <c r="A3774" s="0" t="s">
        <v>15</v>
      </c>
      <c r="B3774" s="0" t="s">
        <v>470</v>
      </c>
      <c r="C3774" s="0" t="n">
        <v>10</v>
      </c>
      <c r="D3774" s="0" t="n">
        <v>53855</v>
      </c>
      <c r="E3774" s="0" t="s">
        <v>82</v>
      </c>
      <c r="F3774" s="0" t="n">
        <v>19.9</v>
      </c>
      <c r="G3774" s="0" t="n">
        <v>0.25</v>
      </c>
      <c r="H3774" s="0" t="n">
        <v>4.98</v>
      </c>
      <c r="I3774" s="0" t="n">
        <v>19.9</v>
      </c>
      <c r="J3774" s="0" t="n">
        <v>14.92</v>
      </c>
      <c r="K3774" s="0" t="s">
        <v>18</v>
      </c>
      <c r="L3774" s="0" t="s">
        <v>471</v>
      </c>
      <c r="M3774" s="0" t="n">
        <f aca="false">CEILING(G3774,1)*F3774</f>
        <v>19.9</v>
      </c>
      <c r="N3774" s="0" t="n">
        <f aca="false">M3774-H3774</f>
        <v>14.92</v>
      </c>
      <c r="O3774" s="0" t="n">
        <f aca="false">IF(ABS(N3774-J3774)&lt;0.011,1,0)</f>
        <v>1</v>
      </c>
    </row>
    <row r="3775" customFormat="false" ht="15" hidden="false" customHeight="false" outlineLevel="0" collapsed="false">
      <c r="A3775" s="0" t="s">
        <v>15</v>
      </c>
      <c r="B3775" s="0" t="s">
        <v>470</v>
      </c>
      <c r="C3775" s="0" t="n">
        <v>10</v>
      </c>
      <c r="D3775" s="0" t="n">
        <v>53855</v>
      </c>
      <c r="E3775" s="0" t="s">
        <v>473</v>
      </c>
      <c r="F3775" s="0" t="n">
        <v>4</v>
      </c>
      <c r="G3775" s="0" t="n">
        <v>0.5</v>
      </c>
      <c r="H3775" s="0" t="n">
        <v>2</v>
      </c>
      <c r="I3775" s="0" t="n">
        <v>4</v>
      </c>
      <c r="J3775" s="0" t="n">
        <v>2</v>
      </c>
      <c r="K3775" s="0" t="s">
        <v>18</v>
      </c>
      <c r="L3775" s="0" t="s">
        <v>471</v>
      </c>
      <c r="M3775" s="0" t="n">
        <f aca="false">CEILING(G3775,1)*F3775</f>
        <v>4</v>
      </c>
      <c r="N3775" s="0" t="n">
        <f aca="false">M3775-H3775</f>
        <v>2</v>
      </c>
      <c r="O3775" s="0" t="n">
        <f aca="false">IF(ABS(N3775-J3775)&lt;0.011,1,0)</f>
        <v>1</v>
      </c>
    </row>
    <row r="3776" customFormat="false" ht="15" hidden="false" customHeight="false" outlineLevel="0" collapsed="false">
      <c r="A3776" s="0" t="s">
        <v>15</v>
      </c>
      <c r="B3776" s="0" t="s">
        <v>470</v>
      </c>
      <c r="C3776" s="0" t="n">
        <v>10</v>
      </c>
      <c r="D3776" s="0" t="n">
        <v>53855</v>
      </c>
      <c r="E3776" s="0" t="s">
        <v>402</v>
      </c>
      <c r="F3776" s="0" t="n">
        <v>5.9</v>
      </c>
      <c r="G3776" s="0" t="n">
        <v>0.25</v>
      </c>
      <c r="H3776" s="0" t="n">
        <v>1.48</v>
      </c>
      <c r="I3776" s="0" t="n">
        <v>5.9</v>
      </c>
      <c r="J3776" s="0" t="n">
        <v>4.42</v>
      </c>
      <c r="K3776" s="0" t="s">
        <v>18</v>
      </c>
      <c r="L3776" s="0" t="s">
        <v>471</v>
      </c>
      <c r="M3776" s="0" t="n">
        <f aca="false">CEILING(G3776,1)*F3776</f>
        <v>5.9</v>
      </c>
      <c r="N3776" s="0" t="n">
        <f aca="false">M3776-H3776</f>
        <v>4.42</v>
      </c>
      <c r="O3776" s="0" t="n">
        <f aca="false">IF(ABS(N3776-J3776)&lt;0.011,1,0)</f>
        <v>1</v>
      </c>
    </row>
    <row r="3777" customFormat="false" ht="15" hidden="false" customHeight="false" outlineLevel="0" collapsed="false">
      <c r="A3777" s="0" t="s">
        <v>15</v>
      </c>
      <c r="B3777" s="0" t="s">
        <v>470</v>
      </c>
      <c r="C3777" s="0" t="n">
        <v>11</v>
      </c>
      <c r="D3777" s="0" t="n">
        <v>53856</v>
      </c>
      <c r="E3777" s="0" t="s">
        <v>163</v>
      </c>
      <c r="F3777" s="0" t="n">
        <v>7.2</v>
      </c>
      <c r="G3777" s="0" t="n">
        <v>0.5</v>
      </c>
      <c r="H3777" s="0" t="n">
        <v>3.6</v>
      </c>
      <c r="I3777" s="0" t="n">
        <v>7.2</v>
      </c>
      <c r="J3777" s="0" t="n">
        <v>3.6</v>
      </c>
      <c r="K3777" s="0" t="s">
        <v>18</v>
      </c>
      <c r="L3777" s="0" t="s">
        <v>471</v>
      </c>
      <c r="M3777" s="0" t="n">
        <f aca="false">CEILING(G3777,1)*F3777</f>
        <v>7.2</v>
      </c>
      <c r="N3777" s="0" t="n">
        <f aca="false">M3777-H3777</f>
        <v>3.6</v>
      </c>
      <c r="O3777" s="0" t="n">
        <f aca="false">IF(ABS(N3777-J3777)&lt;0.011,1,0)</f>
        <v>1</v>
      </c>
    </row>
    <row r="3778" customFormat="false" ht="15" hidden="false" customHeight="false" outlineLevel="0" collapsed="false">
      <c r="A3778" s="0" t="s">
        <v>15</v>
      </c>
      <c r="B3778" s="0" t="s">
        <v>470</v>
      </c>
      <c r="C3778" s="0" t="n">
        <v>11</v>
      </c>
      <c r="D3778" s="0" t="n">
        <v>53856</v>
      </c>
      <c r="E3778" s="0" t="s">
        <v>461</v>
      </c>
      <c r="F3778" s="0" t="n">
        <v>6.9</v>
      </c>
      <c r="G3778" s="0" t="n">
        <v>0.25</v>
      </c>
      <c r="H3778" s="0" t="n">
        <v>1.73</v>
      </c>
      <c r="I3778" s="0" t="n">
        <v>6.9</v>
      </c>
      <c r="J3778" s="0" t="n">
        <v>5.17</v>
      </c>
      <c r="K3778" s="0" t="s">
        <v>18</v>
      </c>
      <c r="L3778" s="0" t="s">
        <v>471</v>
      </c>
      <c r="M3778" s="0" t="n">
        <f aca="false">CEILING(G3778,1)*F3778</f>
        <v>6.9</v>
      </c>
      <c r="N3778" s="0" t="n">
        <f aca="false">M3778-H3778</f>
        <v>5.17</v>
      </c>
      <c r="O3778" s="0" t="n">
        <f aca="false">IF(ABS(N3778-J3778)&lt;0.011,1,0)</f>
        <v>1</v>
      </c>
    </row>
    <row r="3779" customFormat="false" ht="15" hidden="false" customHeight="false" outlineLevel="0" collapsed="false">
      <c r="A3779" s="0" t="s">
        <v>15</v>
      </c>
      <c r="B3779" s="0" t="s">
        <v>470</v>
      </c>
      <c r="C3779" s="0" t="n">
        <v>11</v>
      </c>
      <c r="D3779" s="0" t="n">
        <v>53856</v>
      </c>
      <c r="E3779" s="0" t="s">
        <v>61</v>
      </c>
      <c r="F3779" s="0" t="n">
        <v>2</v>
      </c>
      <c r="G3779" s="0" t="n">
        <v>0.25</v>
      </c>
      <c r="H3779" s="0" t="n">
        <v>0.5</v>
      </c>
      <c r="I3779" s="0" t="n">
        <v>2</v>
      </c>
      <c r="J3779" s="0" t="n">
        <v>1.5</v>
      </c>
      <c r="K3779" s="0" t="s">
        <v>18</v>
      </c>
      <c r="L3779" s="0" t="s">
        <v>471</v>
      </c>
      <c r="M3779" s="0" t="n">
        <f aca="false">CEILING(G3779,1)*F3779</f>
        <v>2</v>
      </c>
      <c r="N3779" s="0" t="n">
        <f aca="false">M3779-H3779</f>
        <v>1.5</v>
      </c>
      <c r="O3779" s="0" t="n">
        <f aca="false">IF(ABS(N3779-J3779)&lt;0.011,1,0)</f>
        <v>1</v>
      </c>
    </row>
    <row r="3780" customFormat="false" ht="15" hidden="false" customHeight="false" outlineLevel="0" collapsed="false">
      <c r="A3780" s="0" t="s">
        <v>15</v>
      </c>
      <c r="B3780" s="0" t="s">
        <v>470</v>
      </c>
      <c r="C3780" s="0" t="n">
        <v>11</v>
      </c>
      <c r="D3780" s="0" t="n">
        <v>53856</v>
      </c>
      <c r="E3780" s="0" t="s">
        <v>88</v>
      </c>
      <c r="F3780" s="0" t="n">
        <v>3.9</v>
      </c>
      <c r="G3780" s="0" t="n">
        <v>0.25</v>
      </c>
      <c r="H3780" s="0" t="n">
        <v>0.98</v>
      </c>
      <c r="I3780" s="0" t="n">
        <v>3.9</v>
      </c>
      <c r="J3780" s="0" t="n">
        <v>2.92</v>
      </c>
      <c r="K3780" s="0" t="s">
        <v>18</v>
      </c>
      <c r="L3780" s="0" t="s">
        <v>471</v>
      </c>
      <c r="M3780" s="0" t="n">
        <f aca="false">CEILING(G3780,1)*F3780</f>
        <v>3.9</v>
      </c>
      <c r="N3780" s="0" t="n">
        <f aca="false">M3780-H3780</f>
        <v>2.92</v>
      </c>
      <c r="O3780" s="0" t="n">
        <f aca="false">IF(ABS(N3780-J3780)&lt;0.011,1,0)</f>
        <v>1</v>
      </c>
    </row>
    <row r="3781" customFormat="false" ht="15" hidden="false" customHeight="false" outlineLevel="0" collapsed="false">
      <c r="A3781" s="0" t="s">
        <v>15</v>
      </c>
      <c r="B3781" s="0" t="s">
        <v>470</v>
      </c>
      <c r="C3781" s="0" t="n">
        <v>11</v>
      </c>
      <c r="D3781" s="0" t="n">
        <v>53856</v>
      </c>
      <c r="E3781" s="0" t="s">
        <v>472</v>
      </c>
      <c r="F3781" s="0" t="n">
        <v>6.5</v>
      </c>
      <c r="G3781" s="0" t="n">
        <v>0.25</v>
      </c>
      <c r="H3781" s="0" t="n">
        <v>1.63</v>
      </c>
      <c r="I3781" s="0" t="n">
        <v>6.5</v>
      </c>
      <c r="J3781" s="0" t="n">
        <v>4.87</v>
      </c>
      <c r="K3781" s="0" t="s">
        <v>18</v>
      </c>
      <c r="L3781" s="0" t="s">
        <v>471</v>
      </c>
      <c r="M3781" s="0" t="n">
        <f aca="false">CEILING(G3781,1)*F3781</f>
        <v>6.5</v>
      </c>
      <c r="N3781" s="0" t="n">
        <f aca="false">M3781-H3781</f>
        <v>4.87</v>
      </c>
      <c r="O3781" s="0" t="n">
        <f aca="false">IF(ABS(N3781-J3781)&lt;0.011,1,0)</f>
        <v>1</v>
      </c>
    </row>
    <row r="3782" customFormat="false" ht="15" hidden="false" customHeight="false" outlineLevel="0" collapsed="false">
      <c r="A3782" s="0" t="s">
        <v>15</v>
      </c>
      <c r="B3782" s="0" t="s">
        <v>470</v>
      </c>
      <c r="C3782" s="0" t="n">
        <v>11</v>
      </c>
      <c r="D3782" s="0" t="n">
        <v>53856</v>
      </c>
      <c r="E3782" s="0" t="s">
        <v>81</v>
      </c>
      <c r="F3782" s="0" t="n">
        <v>19.9</v>
      </c>
      <c r="G3782" s="0" t="n">
        <v>0.75</v>
      </c>
      <c r="H3782" s="0" t="n">
        <v>14.93</v>
      </c>
      <c r="I3782" s="0" t="n">
        <v>19.9</v>
      </c>
      <c r="J3782" s="0" t="n">
        <v>4.97</v>
      </c>
      <c r="K3782" s="0" t="s">
        <v>18</v>
      </c>
      <c r="L3782" s="0" t="s">
        <v>471</v>
      </c>
      <c r="M3782" s="0" t="n">
        <f aca="false">CEILING(G3782,1)*F3782</f>
        <v>19.9</v>
      </c>
      <c r="N3782" s="0" t="n">
        <f aca="false">M3782-H3782</f>
        <v>4.97</v>
      </c>
      <c r="O3782" s="0" t="n">
        <f aca="false">IF(ABS(N3782-J3782)&lt;0.011,1,0)</f>
        <v>1</v>
      </c>
    </row>
    <row r="3783" customFormat="false" ht="15" hidden="false" customHeight="false" outlineLevel="0" collapsed="false">
      <c r="A3783" s="0" t="s">
        <v>15</v>
      </c>
      <c r="B3783" s="0" t="s">
        <v>470</v>
      </c>
      <c r="C3783" s="0" t="n">
        <v>11</v>
      </c>
      <c r="D3783" s="0" t="n">
        <v>53856</v>
      </c>
      <c r="E3783" s="0" t="s">
        <v>43</v>
      </c>
      <c r="F3783" s="0" t="n">
        <v>7.8</v>
      </c>
      <c r="G3783" s="0" t="n">
        <v>0.5</v>
      </c>
      <c r="H3783" s="0" t="n">
        <v>3.9</v>
      </c>
      <c r="I3783" s="0" t="n">
        <v>7.8</v>
      </c>
      <c r="J3783" s="0" t="n">
        <v>3.9</v>
      </c>
      <c r="K3783" s="0" t="s">
        <v>18</v>
      </c>
      <c r="L3783" s="0" t="s">
        <v>471</v>
      </c>
      <c r="M3783" s="0" t="n">
        <f aca="false">CEILING(G3783,1)*F3783</f>
        <v>7.8</v>
      </c>
      <c r="N3783" s="0" t="n">
        <f aca="false">M3783-H3783</f>
        <v>3.9</v>
      </c>
      <c r="O3783" s="0" t="n">
        <f aca="false">IF(ABS(N3783-J3783)&lt;0.011,1,0)</f>
        <v>1</v>
      </c>
    </row>
    <row r="3784" customFormat="false" ht="15" hidden="false" customHeight="false" outlineLevel="0" collapsed="false">
      <c r="A3784" s="0" t="s">
        <v>15</v>
      </c>
      <c r="B3784" s="0" t="s">
        <v>470</v>
      </c>
      <c r="C3784" s="0" t="n">
        <v>11</v>
      </c>
      <c r="D3784" s="0" t="n">
        <v>53856</v>
      </c>
      <c r="E3784" s="0" t="s">
        <v>82</v>
      </c>
      <c r="F3784" s="0" t="n">
        <v>19.9</v>
      </c>
      <c r="G3784" s="0" t="n">
        <v>0.25</v>
      </c>
      <c r="H3784" s="0" t="n">
        <v>4.98</v>
      </c>
      <c r="I3784" s="0" t="n">
        <v>19.9</v>
      </c>
      <c r="J3784" s="0" t="n">
        <v>14.92</v>
      </c>
      <c r="K3784" s="0" t="s">
        <v>18</v>
      </c>
      <c r="L3784" s="0" t="s">
        <v>471</v>
      </c>
      <c r="M3784" s="0" t="n">
        <f aca="false">CEILING(G3784,1)*F3784</f>
        <v>19.9</v>
      </c>
      <c r="N3784" s="0" t="n">
        <f aca="false">M3784-H3784</f>
        <v>14.92</v>
      </c>
      <c r="O3784" s="0" t="n">
        <f aca="false">IF(ABS(N3784-J3784)&lt;0.011,1,0)</f>
        <v>1</v>
      </c>
    </row>
    <row r="3785" customFormat="false" ht="15" hidden="false" customHeight="false" outlineLevel="0" collapsed="false">
      <c r="A3785" s="0" t="s">
        <v>15</v>
      </c>
      <c r="B3785" s="0" t="s">
        <v>470</v>
      </c>
      <c r="C3785" s="0" t="n">
        <v>11</v>
      </c>
      <c r="D3785" s="0" t="n">
        <v>53856</v>
      </c>
      <c r="E3785" s="0" t="s">
        <v>473</v>
      </c>
      <c r="F3785" s="0" t="n">
        <v>4</v>
      </c>
      <c r="G3785" s="0" t="n">
        <v>0.5</v>
      </c>
      <c r="H3785" s="0" t="n">
        <v>2</v>
      </c>
      <c r="I3785" s="0" t="n">
        <v>4</v>
      </c>
      <c r="J3785" s="0" t="n">
        <v>2</v>
      </c>
      <c r="K3785" s="0" t="s">
        <v>18</v>
      </c>
      <c r="L3785" s="0" t="s">
        <v>471</v>
      </c>
      <c r="M3785" s="0" t="n">
        <f aca="false">CEILING(G3785,1)*F3785</f>
        <v>4</v>
      </c>
      <c r="N3785" s="0" t="n">
        <f aca="false">M3785-H3785</f>
        <v>2</v>
      </c>
      <c r="O3785" s="0" t="n">
        <f aca="false">IF(ABS(N3785-J3785)&lt;0.011,1,0)</f>
        <v>1</v>
      </c>
    </row>
    <row r="3786" customFormat="false" ht="15" hidden="false" customHeight="false" outlineLevel="0" collapsed="false">
      <c r="A3786" s="0" t="s">
        <v>15</v>
      </c>
      <c r="B3786" s="0" t="s">
        <v>470</v>
      </c>
      <c r="C3786" s="0" t="n">
        <v>11</v>
      </c>
      <c r="D3786" s="0" t="n">
        <v>53856</v>
      </c>
      <c r="E3786" s="0" t="s">
        <v>402</v>
      </c>
      <c r="F3786" s="0" t="n">
        <v>5.9</v>
      </c>
      <c r="G3786" s="0" t="n">
        <v>0.25</v>
      </c>
      <c r="H3786" s="0" t="n">
        <v>1.48</v>
      </c>
      <c r="I3786" s="0" t="n">
        <v>5.9</v>
      </c>
      <c r="J3786" s="0" t="n">
        <v>4.42</v>
      </c>
      <c r="K3786" s="0" t="s">
        <v>18</v>
      </c>
      <c r="L3786" s="0" t="s">
        <v>471</v>
      </c>
      <c r="M3786" s="0" t="n">
        <f aca="false">CEILING(G3786,1)*F3786</f>
        <v>5.9</v>
      </c>
      <c r="N3786" s="0" t="n">
        <f aca="false">M3786-H3786</f>
        <v>4.42</v>
      </c>
      <c r="O3786" s="0" t="n">
        <f aca="false">IF(ABS(N3786-J3786)&lt;0.011,1,0)</f>
        <v>1</v>
      </c>
    </row>
    <row r="3787" customFormat="false" ht="15" hidden="false" customHeight="false" outlineLevel="0" collapsed="false">
      <c r="A3787" s="0" t="s">
        <v>15</v>
      </c>
      <c r="B3787" s="0" t="s">
        <v>470</v>
      </c>
      <c r="C3787" s="0" t="n">
        <v>12</v>
      </c>
      <c r="D3787" s="0" t="n">
        <v>53848</v>
      </c>
      <c r="E3787" s="0" t="s">
        <v>163</v>
      </c>
      <c r="F3787" s="0" t="n">
        <v>7.2</v>
      </c>
      <c r="G3787" s="0" t="n">
        <v>0.5</v>
      </c>
      <c r="H3787" s="0" t="n">
        <v>3.59</v>
      </c>
      <c r="I3787" s="0" t="n">
        <v>7.2</v>
      </c>
      <c r="J3787" s="0" t="n">
        <v>3.61</v>
      </c>
      <c r="K3787" s="0" t="s">
        <v>18</v>
      </c>
      <c r="L3787" s="0" t="s">
        <v>471</v>
      </c>
      <c r="M3787" s="0" t="n">
        <f aca="false">CEILING(G3787,1)*F3787</f>
        <v>7.2</v>
      </c>
      <c r="N3787" s="0" t="n">
        <f aca="false">M3787-H3787</f>
        <v>3.61</v>
      </c>
      <c r="O3787" s="0" t="n">
        <f aca="false">IF(ABS(N3787-J3787)&lt;0.011,1,0)</f>
        <v>1</v>
      </c>
    </row>
    <row r="3788" customFormat="false" ht="15" hidden="false" customHeight="false" outlineLevel="0" collapsed="false">
      <c r="A3788" s="0" t="s">
        <v>15</v>
      </c>
      <c r="B3788" s="0" t="s">
        <v>470</v>
      </c>
      <c r="C3788" s="0" t="n">
        <v>12</v>
      </c>
      <c r="D3788" s="0" t="n">
        <v>53848</v>
      </c>
      <c r="E3788" s="0" t="s">
        <v>461</v>
      </c>
      <c r="F3788" s="0" t="n">
        <v>6.9</v>
      </c>
      <c r="G3788" s="0" t="n">
        <v>0.25</v>
      </c>
      <c r="H3788" s="0" t="n">
        <v>1.72</v>
      </c>
      <c r="I3788" s="0" t="n">
        <v>6.9</v>
      </c>
      <c r="J3788" s="0" t="n">
        <v>5.18</v>
      </c>
      <c r="K3788" s="0" t="s">
        <v>18</v>
      </c>
      <c r="L3788" s="0" t="s">
        <v>471</v>
      </c>
      <c r="M3788" s="0" t="n">
        <f aca="false">CEILING(G3788,1)*F3788</f>
        <v>6.9</v>
      </c>
      <c r="N3788" s="0" t="n">
        <f aca="false">M3788-H3788</f>
        <v>5.18</v>
      </c>
      <c r="O3788" s="0" t="n">
        <f aca="false">IF(ABS(N3788-J3788)&lt;0.011,1,0)</f>
        <v>1</v>
      </c>
    </row>
    <row r="3789" customFormat="false" ht="15" hidden="false" customHeight="false" outlineLevel="0" collapsed="false">
      <c r="A3789" s="0" t="s">
        <v>15</v>
      </c>
      <c r="B3789" s="0" t="s">
        <v>470</v>
      </c>
      <c r="C3789" s="0" t="n">
        <v>12</v>
      </c>
      <c r="D3789" s="0" t="n">
        <v>53848</v>
      </c>
      <c r="E3789" s="0" t="s">
        <v>61</v>
      </c>
      <c r="F3789" s="0" t="n">
        <v>2</v>
      </c>
      <c r="G3789" s="0" t="n">
        <v>0.25</v>
      </c>
      <c r="H3789" s="0" t="n">
        <v>0.5</v>
      </c>
      <c r="I3789" s="0" t="n">
        <v>2</v>
      </c>
      <c r="J3789" s="0" t="n">
        <v>1.5</v>
      </c>
      <c r="K3789" s="0" t="s">
        <v>18</v>
      </c>
      <c r="L3789" s="0" t="s">
        <v>471</v>
      </c>
      <c r="M3789" s="0" t="n">
        <f aca="false">CEILING(G3789,1)*F3789</f>
        <v>2</v>
      </c>
      <c r="N3789" s="0" t="n">
        <f aca="false">M3789-H3789</f>
        <v>1.5</v>
      </c>
      <c r="O3789" s="0" t="n">
        <f aca="false">IF(ABS(N3789-J3789)&lt;0.011,1,0)</f>
        <v>1</v>
      </c>
    </row>
    <row r="3790" customFormat="false" ht="15" hidden="false" customHeight="false" outlineLevel="0" collapsed="false">
      <c r="A3790" s="0" t="s">
        <v>15</v>
      </c>
      <c r="B3790" s="0" t="s">
        <v>470</v>
      </c>
      <c r="C3790" s="0" t="n">
        <v>12</v>
      </c>
      <c r="D3790" s="0" t="n">
        <v>53848</v>
      </c>
      <c r="E3790" s="0" t="s">
        <v>88</v>
      </c>
      <c r="F3790" s="0" t="n">
        <v>3.9</v>
      </c>
      <c r="G3790" s="0" t="n">
        <v>0.25</v>
      </c>
      <c r="H3790" s="0" t="n">
        <v>0.98</v>
      </c>
      <c r="I3790" s="0" t="n">
        <v>3.9</v>
      </c>
      <c r="J3790" s="0" t="n">
        <v>2.92</v>
      </c>
      <c r="K3790" s="0" t="s">
        <v>18</v>
      </c>
      <c r="L3790" s="0" t="s">
        <v>471</v>
      </c>
      <c r="M3790" s="0" t="n">
        <f aca="false">CEILING(G3790,1)*F3790</f>
        <v>3.9</v>
      </c>
      <c r="N3790" s="0" t="n">
        <f aca="false">M3790-H3790</f>
        <v>2.92</v>
      </c>
      <c r="O3790" s="0" t="n">
        <f aca="false">IF(ABS(N3790-J3790)&lt;0.011,1,0)</f>
        <v>1</v>
      </c>
    </row>
    <row r="3791" customFormat="false" ht="15" hidden="false" customHeight="false" outlineLevel="0" collapsed="false">
      <c r="A3791" s="0" t="s">
        <v>15</v>
      </c>
      <c r="B3791" s="0" t="s">
        <v>470</v>
      </c>
      <c r="C3791" s="0" t="n">
        <v>12</v>
      </c>
      <c r="D3791" s="0" t="n">
        <v>53848</v>
      </c>
      <c r="E3791" s="0" t="s">
        <v>472</v>
      </c>
      <c r="F3791" s="0" t="n">
        <v>6.5</v>
      </c>
      <c r="G3791" s="0" t="n">
        <v>0.25</v>
      </c>
      <c r="H3791" s="0" t="n">
        <v>1.62</v>
      </c>
      <c r="I3791" s="0" t="n">
        <v>6.5</v>
      </c>
      <c r="J3791" s="0" t="n">
        <v>4.88</v>
      </c>
      <c r="K3791" s="0" t="s">
        <v>18</v>
      </c>
      <c r="L3791" s="0" t="s">
        <v>471</v>
      </c>
      <c r="M3791" s="0" t="n">
        <f aca="false">CEILING(G3791,1)*F3791</f>
        <v>6.5</v>
      </c>
      <c r="N3791" s="0" t="n">
        <f aca="false">M3791-H3791</f>
        <v>4.88</v>
      </c>
      <c r="O3791" s="0" t="n">
        <f aca="false">IF(ABS(N3791-J3791)&lt;0.011,1,0)</f>
        <v>1</v>
      </c>
    </row>
    <row r="3792" customFormat="false" ht="15" hidden="false" customHeight="false" outlineLevel="0" collapsed="false">
      <c r="A3792" s="0" t="s">
        <v>15</v>
      </c>
      <c r="B3792" s="0" t="s">
        <v>470</v>
      </c>
      <c r="C3792" s="0" t="n">
        <v>12</v>
      </c>
      <c r="D3792" s="0" t="n">
        <v>53848</v>
      </c>
      <c r="E3792" s="0" t="s">
        <v>81</v>
      </c>
      <c r="F3792" s="0" t="n">
        <v>19.9</v>
      </c>
      <c r="G3792" s="0" t="n">
        <v>0.75</v>
      </c>
      <c r="H3792" s="0" t="n">
        <v>14.88</v>
      </c>
      <c r="I3792" s="0" t="n">
        <v>19.9</v>
      </c>
      <c r="J3792" s="0" t="n">
        <v>5.02</v>
      </c>
      <c r="K3792" s="0" t="s">
        <v>18</v>
      </c>
      <c r="L3792" s="0" t="s">
        <v>471</v>
      </c>
      <c r="M3792" s="0" t="n">
        <f aca="false">CEILING(G3792,1)*F3792</f>
        <v>19.9</v>
      </c>
      <c r="N3792" s="0" t="n">
        <f aca="false">M3792-H3792</f>
        <v>5.02</v>
      </c>
      <c r="O3792" s="0" t="n">
        <f aca="false">IF(ABS(N3792-J3792)&lt;0.011,1,0)</f>
        <v>1</v>
      </c>
    </row>
    <row r="3793" customFormat="false" ht="15" hidden="false" customHeight="false" outlineLevel="0" collapsed="false">
      <c r="A3793" s="0" t="s">
        <v>15</v>
      </c>
      <c r="B3793" s="0" t="s">
        <v>470</v>
      </c>
      <c r="C3793" s="0" t="n">
        <v>12</v>
      </c>
      <c r="D3793" s="0" t="n">
        <v>53848</v>
      </c>
      <c r="E3793" s="0" t="s">
        <v>43</v>
      </c>
      <c r="F3793" s="0" t="n">
        <v>7.8</v>
      </c>
      <c r="G3793" s="0" t="n">
        <v>0.5</v>
      </c>
      <c r="H3793" s="0" t="n">
        <v>3.89</v>
      </c>
      <c r="I3793" s="0" t="n">
        <v>7.8</v>
      </c>
      <c r="J3793" s="0" t="n">
        <v>3.91</v>
      </c>
      <c r="K3793" s="0" t="s">
        <v>18</v>
      </c>
      <c r="L3793" s="0" t="s">
        <v>471</v>
      </c>
      <c r="M3793" s="0" t="n">
        <f aca="false">CEILING(G3793,1)*F3793</f>
        <v>7.8</v>
      </c>
      <c r="N3793" s="0" t="n">
        <f aca="false">M3793-H3793</f>
        <v>3.91</v>
      </c>
      <c r="O3793" s="0" t="n">
        <f aca="false">IF(ABS(N3793-J3793)&lt;0.011,1,0)</f>
        <v>1</v>
      </c>
    </row>
    <row r="3794" customFormat="false" ht="15" hidden="false" customHeight="false" outlineLevel="0" collapsed="false">
      <c r="A3794" s="0" t="s">
        <v>15</v>
      </c>
      <c r="B3794" s="0" t="s">
        <v>470</v>
      </c>
      <c r="C3794" s="0" t="n">
        <v>12</v>
      </c>
      <c r="D3794" s="0" t="n">
        <v>53848</v>
      </c>
      <c r="E3794" s="0" t="s">
        <v>82</v>
      </c>
      <c r="F3794" s="0" t="n">
        <v>19.9</v>
      </c>
      <c r="G3794" s="0" t="n">
        <v>0.25</v>
      </c>
      <c r="H3794" s="0" t="n">
        <v>4.96</v>
      </c>
      <c r="I3794" s="0" t="n">
        <v>19.9</v>
      </c>
      <c r="J3794" s="0" t="n">
        <v>14.94</v>
      </c>
      <c r="K3794" s="0" t="s">
        <v>18</v>
      </c>
      <c r="L3794" s="0" t="s">
        <v>471</v>
      </c>
      <c r="M3794" s="0" t="n">
        <f aca="false">CEILING(G3794,1)*F3794</f>
        <v>19.9</v>
      </c>
      <c r="N3794" s="0" t="n">
        <f aca="false">M3794-H3794</f>
        <v>14.94</v>
      </c>
      <c r="O3794" s="0" t="n">
        <f aca="false">IF(ABS(N3794-J3794)&lt;0.011,1,0)</f>
        <v>1</v>
      </c>
    </row>
    <row r="3795" customFormat="false" ht="15" hidden="false" customHeight="false" outlineLevel="0" collapsed="false">
      <c r="A3795" s="0" t="s">
        <v>15</v>
      </c>
      <c r="B3795" s="0" t="s">
        <v>470</v>
      </c>
      <c r="C3795" s="0" t="n">
        <v>12</v>
      </c>
      <c r="D3795" s="0" t="n">
        <v>53848</v>
      </c>
      <c r="E3795" s="0" t="s">
        <v>473</v>
      </c>
      <c r="F3795" s="0" t="n">
        <v>4</v>
      </c>
      <c r="G3795" s="0" t="n">
        <v>0.5</v>
      </c>
      <c r="H3795" s="0" t="n">
        <v>1.99</v>
      </c>
      <c r="I3795" s="0" t="n">
        <v>4</v>
      </c>
      <c r="J3795" s="0" t="n">
        <v>2.01</v>
      </c>
      <c r="K3795" s="0" t="s">
        <v>18</v>
      </c>
      <c r="L3795" s="0" t="s">
        <v>471</v>
      </c>
      <c r="M3795" s="0" t="n">
        <f aca="false">CEILING(G3795,1)*F3795</f>
        <v>4</v>
      </c>
      <c r="N3795" s="0" t="n">
        <f aca="false">M3795-H3795</f>
        <v>2.01</v>
      </c>
      <c r="O3795" s="0" t="n">
        <f aca="false">IF(ABS(N3795-J3795)&lt;0.011,1,0)</f>
        <v>1</v>
      </c>
    </row>
    <row r="3796" customFormat="false" ht="15" hidden="false" customHeight="false" outlineLevel="0" collapsed="false">
      <c r="A3796" s="0" t="s">
        <v>15</v>
      </c>
      <c r="B3796" s="0" t="s">
        <v>470</v>
      </c>
      <c r="C3796" s="0" t="n">
        <v>12</v>
      </c>
      <c r="D3796" s="0" t="n">
        <v>53848</v>
      </c>
      <c r="E3796" s="0" t="s">
        <v>402</v>
      </c>
      <c r="F3796" s="0" t="n">
        <v>5.9</v>
      </c>
      <c r="G3796" s="0" t="n">
        <v>0.25</v>
      </c>
      <c r="H3796" s="0" t="n">
        <v>1.48</v>
      </c>
      <c r="I3796" s="0" t="n">
        <v>5.9</v>
      </c>
      <c r="J3796" s="0" t="n">
        <v>4.42</v>
      </c>
      <c r="K3796" s="0" t="s">
        <v>18</v>
      </c>
      <c r="L3796" s="0" t="s">
        <v>471</v>
      </c>
      <c r="M3796" s="0" t="n">
        <f aca="false">CEILING(G3796,1)*F3796</f>
        <v>5.9</v>
      </c>
      <c r="N3796" s="0" t="n">
        <f aca="false">M3796-H3796</f>
        <v>4.42</v>
      </c>
      <c r="O3796" s="0" t="n">
        <f aca="false">IF(ABS(N3796-J3796)&lt;0.011,1,0)</f>
        <v>1</v>
      </c>
    </row>
    <row r="3797" customFormat="false" ht="15" hidden="false" customHeight="false" outlineLevel="0" collapsed="false">
      <c r="A3797" s="0" t="s">
        <v>15</v>
      </c>
      <c r="B3797" s="0" t="s">
        <v>470</v>
      </c>
      <c r="C3797" s="0" t="n">
        <v>13</v>
      </c>
      <c r="D3797" s="0" t="n">
        <v>53857</v>
      </c>
      <c r="E3797" s="0" t="s">
        <v>84</v>
      </c>
      <c r="F3797" s="0" t="n">
        <v>19</v>
      </c>
      <c r="G3797" s="0" t="n">
        <v>0.2</v>
      </c>
      <c r="H3797" s="0" t="n">
        <v>3.8</v>
      </c>
      <c r="I3797" s="0" t="n">
        <v>19</v>
      </c>
      <c r="J3797" s="0" t="n">
        <v>15.2</v>
      </c>
      <c r="K3797" s="0" t="s">
        <v>458</v>
      </c>
      <c r="L3797" s="0" t="s">
        <v>474</v>
      </c>
      <c r="M3797" s="0" t="n">
        <f aca="false">CEILING(G3797,1)*F3797</f>
        <v>19</v>
      </c>
      <c r="N3797" s="0" t="n">
        <f aca="false">M3797-H3797</f>
        <v>15.2</v>
      </c>
      <c r="O3797" s="0" t="n">
        <f aca="false">IF(ABS(N3797-J3797)&lt;0.011,1,0)</f>
        <v>1</v>
      </c>
    </row>
    <row r="3798" customFormat="false" ht="15" hidden="false" customHeight="false" outlineLevel="0" collapsed="false">
      <c r="A3798" s="0" t="s">
        <v>15</v>
      </c>
      <c r="B3798" s="0" t="s">
        <v>470</v>
      </c>
      <c r="C3798" s="0" t="n">
        <v>13</v>
      </c>
      <c r="D3798" s="0" t="n">
        <v>53857</v>
      </c>
      <c r="E3798" s="0" t="s">
        <v>78</v>
      </c>
      <c r="F3798" s="0" t="n">
        <v>18.6</v>
      </c>
      <c r="G3798" s="0" t="n">
        <v>0.4</v>
      </c>
      <c r="H3798" s="0" t="n">
        <v>7.44</v>
      </c>
      <c r="I3798" s="0" t="n">
        <v>18.6</v>
      </c>
      <c r="J3798" s="0" t="n">
        <v>11.16</v>
      </c>
      <c r="K3798" s="0" t="s">
        <v>458</v>
      </c>
      <c r="L3798" s="0" t="s">
        <v>474</v>
      </c>
      <c r="M3798" s="0" t="n">
        <f aca="false">CEILING(G3798,1)*F3798</f>
        <v>18.6</v>
      </c>
      <c r="N3798" s="0" t="n">
        <f aca="false">M3798-H3798</f>
        <v>11.16</v>
      </c>
      <c r="O3798" s="0" t="n">
        <f aca="false">IF(ABS(N3798-J3798)&lt;0.011,1,0)</f>
        <v>1</v>
      </c>
    </row>
    <row r="3799" customFormat="false" ht="15" hidden="false" customHeight="false" outlineLevel="0" collapsed="false">
      <c r="A3799" s="0" t="s">
        <v>15</v>
      </c>
      <c r="B3799" s="0" t="s">
        <v>470</v>
      </c>
      <c r="C3799" s="0" t="n">
        <v>13</v>
      </c>
      <c r="D3799" s="0" t="n">
        <v>53857</v>
      </c>
      <c r="E3799" s="0" t="s">
        <v>141</v>
      </c>
      <c r="F3799" s="0" t="n">
        <v>8.7</v>
      </c>
      <c r="G3799" s="0" t="n">
        <v>0.2</v>
      </c>
      <c r="H3799" s="0" t="n">
        <v>1.74</v>
      </c>
      <c r="I3799" s="0" t="n">
        <v>8.7</v>
      </c>
      <c r="J3799" s="0" t="n">
        <v>6.96</v>
      </c>
      <c r="K3799" s="0" t="s">
        <v>458</v>
      </c>
      <c r="L3799" s="0" t="s">
        <v>474</v>
      </c>
      <c r="M3799" s="0" t="n">
        <f aca="false">CEILING(G3799,1)*F3799</f>
        <v>8.7</v>
      </c>
      <c r="N3799" s="0" t="n">
        <f aca="false">M3799-H3799</f>
        <v>6.96</v>
      </c>
      <c r="O3799" s="0" t="n">
        <f aca="false">IF(ABS(N3799-J3799)&lt;0.011,1,0)</f>
        <v>1</v>
      </c>
    </row>
    <row r="3800" customFormat="false" ht="15" hidden="false" customHeight="false" outlineLevel="0" collapsed="false">
      <c r="A3800" s="0" t="s">
        <v>15</v>
      </c>
      <c r="B3800" s="0" t="s">
        <v>470</v>
      </c>
      <c r="C3800" s="0" t="n">
        <v>13</v>
      </c>
      <c r="D3800" s="0" t="n">
        <v>53857</v>
      </c>
      <c r="E3800" s="0" t="s">
        <v>61</v>
      </c>
      <c r="F3800" s="0" t="n">
        <v>2</v>
      </c>
      <c r="G3800" s="0" t="n">
        <v>0.2</v>
      </c>
      <c r="H3800" s="0" t="n">
        <v>0.4</v>
      </c>
      <c r="I3800" s="0" t="n">
        <v>2</v>
      </c>
      <c r="J3800" s="0" t="n">
        <v>1.6</v>
      </c>
      <c r="K3800" s="0" t="s">
        <v>458</v>
      </c>
      <c r="L3800" s="0" t="s">
        <v>474</v>
      </c>
      <c r="M3800" s="0" t="n">
        <f aca="false">CEILING(G3800,1)*F3800</f>
        <v>2</v>
      </c>
      <c r="N3800" s="0" t="n">
        <f aca="false">M3800-H3800</f>
        <v>1.6</v>
      </c>
      <c r="O3800" s="0" t="n">
        <f aca="false">IF(ABS(N3800-J3800)&lt;0.011,1,0)</f>
        <v>1</v>
      </c>
    </row>
    <row r="3801" customFormat="false" ht="15" hidden="false" customHeight="false" outlineLevel="0" collapsed="false">
      <c r="A3801" s="0" t="s">
        <v>15</v>
      </c>
      <c r="B3801" s="0" t="s">
        <v>470</v>
      </c>
      <c r="C3801" s="0" t="n">
        <v>13</v>
      </c>
      <c r="D3801" s="0" t="n">
        <v>53857</v>
      </c>
      <c r="E3801" s="0" t="s">
        <v>88</v>
      </c>
      <c r="F3801" s="0" t="n">
        <v>3.9</v>
      </c>
      <c r="G3801" s="0" t="n">
        <v>0.4</v>
      </c>
      <c r="H3801" s="0" t="n">
        <v>1.56</v>
      </c>
      <c r="I3801" s="0" t="n">
        <v>3.9</v>
      </c>
      <c r="J3801" s="0" t="n">
        <v>2.34</v>
      </c>
      <c r="K3801" s="0" t="s">
        <v>458</v>
      </c>
      <c r="L3801" s="0" t="s">
        <v>474</v>
      </c>
      <c r="M3801" s="0" t="n">
        <f aca="false">CEILING(G3801,1)*F3801</f>
        <v>3.9</v>
      </c>
      <c r="N3801" s="0" t="n">
        <f aca="false">M3801-H3801</f>
        <v>2.34</v>
      </c>
      <c r="O3801" s="0" t="n">
        <f aca="false">IF(ABS(N3801-J3801)&lt;0.011,1,0)</f>
        <v>1</v>
      </c>
    </row>
    <row r="3802" customFormat="false" ht="15" hidden="false" customHeight="false" outlineLevel="0" collapsed="false">
      <c r="A3802" s="0" t="s">
        <v>15</v>
      </c>
      <c r="B3802" s="0" t="s">
        <v>470</v>
      </c>
      <c r="C3802" s="0" t="n">
        <v>13</v>
      </c>
      <c r="D3802" s="0" t="n">
        <v>53857</v>
      </c>
      <c r="E3802" s="0" t="s">
        <v>131</v>
      </c>
      <c r="F3802" s="0" t="n">
        <v>5.2</v>
      </c>
      <c r="G3802" s="0" t="n">
        <v>0.2</v>
      </c>
      <c r="H3802" s="0" t="n">
        <v>1.04</v>
      </c>
      <c r="I3802" s="0" t="n">
        <v>5.2</v>
      </c>
      <c r="J3802" s="0" t="n">
        <v>4.16</v>
      </c>
      <c r="K3802" s="0" t="s">
        <v>458</v>
      </c>
      <c r="L3802" s="0" t="s">
        <v>474</v>
      </c>
      <c r="M3802" s="0" t="n">
        <f aca="false">CEILING(G3802,1)*F3802</f>
        <v>5.2</v>
      </c>
      <c r="N3802" s="0" t="n">
        <f aca="false">M3802-H3802</f>
        <v>4.16</v>
      </c>
      <c r="O3802" s="0" t="n">
        <f aca="false">IF(ABS(N3802-J3802)&lt;0.011,1,0)</f>
        <v>1</v>
      </c>
    </row>
    <row r="3803" customFormat="false" ht="15" hidden="false" customHeight="false" outlineLevel="0" collapsed="false">
      <c r="A3803" s="0" t="s">
        <v>15</v>
      </c>
      <c r="B3803" s="0" t="s">
        <v>470</v>
      </c>
      <c r="C3803" s="0" t="n">
        <v>13</v>
      </c>
      <c r="D3803" s="0" t="n">
        <v>53857</v>
      </c>
      <c r="E3803" s="0" t="s">
        <v>67</v>
      </c>
      <c r="F3803" s="0" t="n">
        <v>4.2</v>
      </c>
      <c r="G3803" s="0" t="n">
        <v>0.6</v>
      </c>
      <c r="H3803" s="0" t="n">
        <v>2.52</v>
      </c>
      <c r="I3803" s="0" t="n">
        <v>4.2</v>
      </c>
      <c r="J3803" s="0" t="n">
        <v>1.68</v>
      </c>
      <c r="K3803" s="0" t="s">
        <v>458</v>
      </c>
      <c r="L3803" s="0" t="s">
        <v>474</v>
      </c>
      <c r="M3803" s="0" t="n">
        <f aca="false">CEILING(G3803,1)*F3803</f>
        <v>4.2</v>
      </c>
      <c r="N3803" s="0" t="n">
        <f aca="false">M3803-H3803</f>
        <v>1.68</v>
      </c>
      <c r="O3803" s="0" t="n">
        <f aca="false">IF(ABS(N3803-J3803)&lt;0.011,1,0)</f>
        <v>1</v>
      </c>
    </row>
    <row r="3804" customFormat="false" ht="15" hidden="false" customHeight="false" outlineLevel="0" collapsed="false">
      <c r="A3804" s="0" t="s">
        <v>15</v>
      </c>
      <c r="B3804" s="0" t="s">
        <v>470</v>
      </c>
      <c r="C3804" s="0" t="n">
        <v>13</v>
      </c>
      <c r="D3804" s="0" t="n">
        <v>53857</v>
      </c>
      <c r="E3804" s="0" t="s">
        <v>475</v>
      </c>
      <c r="F3804" s="0" t="n">
        <v>27.8</v>
      </c>
      <c r="G3804" s="0" t="n">
        <v>0.4</v>
      </c>
      <c r="H3804" s="0" t="n">
        <v>11.12</v>
      </c>
      <c r="I3804" s="0" t="n">
        <v>27.8</v>
      </c>
      <c r="J3804" s="0" t="n">
        <v>16.68</v>
      </c>
      <c r="K3804" s="0" t="s">
        <v>458</v>
      </c>
      <c r="L3804" s="0" t="s">
        <v>474</v>
      </c>
      <c r="M3804" s="0" t="n">
        <f aca="false">CEILING(G3804,1)*F3804</f>
        <v>27.8</v>
      </c>
      <c r="N3804" s="0" t="n">
        <f aca="false">M3804-H3804</f>
        <v>16.68</v>
      </c>
      <c r="O3804" s="0" t="n">
        <f aca="false">IF(ABS(N3804-J3804)&lt;0.011,1,0)</f>
        <v>1</v>
      </c>
    </row>
    <row r="3805" customFormat="false" ht="15" hidden="false" customHeight="false" outlineLevel="0" collapsed="false">
      <c r="A3805" s="0" t="s">
        <v>15</v>
      </c>
      <c r="B3805" s="0" t="s">
        <v>470</v>
      </c>
      <c r="C3805" s="0" t="n">
        <v>13</v>
      </c>
      <c r="D3805" s="0" t="n">
        <v>53857</v>
      </c>
      <c r="E3805" s="0" t="s">
        <v>249</v>
      </c>
      <c r="F3805" s="0" t="n">
        <v>7</v>
      </c>
      <c r="G3805" s="0" t="n">
        <v>0.2</v>
      </c>
      <c r="H3805" s="0" t="n">
        <v>1.4</v>
      </c>
      <c r="I3805" s="0" t="n">
        <v>7</v>
      </c>
      <c r="J3805" s="0" t="n">
        <v>5.6</v>
      </c>
      <c r="K3805" s="0" t="s">
        <v>458</v>
      </c>
      <c r="L3805" s="0" t="s">
        <v>474</v>
      </c>
      <c r="M3805" s="0" t="n">
        <f aca="false">CEILING(G3805,1)*F3805</f>
        <v>7</v>
      </c>
      <c r="N3805" s="0" t="n">
        <f aca="false">M3805-H3805</f>
        <v>5.6</v>
      </c>
      <c r="O3805" s="0" t="n">
        <f aca="false">IF(ABS(N3805-J3805)&lt;0.011,1,0)</f>
        <v>1</v>
      </c>
    </row>
    <row r="3806" customFormat="false" ht="15" hidden="false" customHeight="false" outlineLevel="0" collapsed="false">
      <c r="A3806" s="0" t="s">
        <v>15</v>
      </c>
      <c r="B3806" s="0" t="s">
        <v>470</v>
      </c>
      <c r="C3806" s="0" t="n">
        <v>13</v>
      </c>
      <c r="D3806" s="0" t="n">
        <v>53857</v>
      </c>
      <c r="E3806" s="0" t="s">
        <v>22</v>
      </c>
      <c r="F3806" s="0" t="n">
        <v>1.8</v>
      </c>
      <c r="G3806" s="0" t="n">
        <v>0.2</v>
      </c>
      <c r="H3806" s="0" t="n">
        <v>0.36</v>
      </c>
      <c r="I3806" s="0" t="n">
        <v>1.8</v>
      </c>
      <c r="J3806" s="0" t="n">
        <v>1.44</v>
      </c>
      <c r="K3806" s="0" t="s">
        <v>458</v>
      </c>
      <c r="L3806" s="0" t="s">
        <v>474</v>
      </c>
      <c r="M3806" s="0" t="n">
        <f aca="false">CEILING(G3806,1)*F3806</f>
        <v>1.8</v>
      </c>
      <c r="N3806" s="0" t="n">
        <f aca="false">M3806-H3806</f>
        <v>1.44</v>
      </c>
      <c r="O3806" s="0" t="n">
        <f aca="false">IF(ABS(N3806-J3806)&lt;0.011,1,0)</f>
        <v>1</v>
      </c>
    </row>
    <row r="3807" customFormat="false" ht="15" hidden="false" customHeight="false" outlineLevel="0" collapsed="false">
      <c r="A3807" s="0" t="s">
        <v>15</v>
      </c>
      <c r="B3807" s="0" t="s">
        <v>470</v>
      </c>
      <c r="C3807" s="0" t="n">
        <v>13</v>
      </c>
      <c r="D3807" s="0" t="n">
        <v>53857</v>
      </c>
      <c r="E3807" s="0" t="s">
        <v>144</v>
      </c>
      <c r="F3807" s="0" t="n">
        <v>3.9</v>
      </c>
      <c r="G3807" s="0" t="n">
        <v>0.2</v>
      </c>
      <c r="H3807" s="0" t="n">
        <v>0.78</v>
      </c>
      <c r="I3807" s="0" t="n">
        <v>3.9</v>
      </c>
      <c r="J3807" s="0" t="n">
        <v>3.12</v>
      </c>
      <c r="K3807" s="0" t="s">
        <v>458</v>
      </c>
      <c r="L3807" s="0" t="s">
        <v>474</v>
      </c>
      <c r="M3807" s="0" t="n">
        <f aca="false">CEILING(G3807,1)*F3807</f>
        <v>3.9</v>
      </c>
      <c r="N3807" s="0" t="n">
        <f aca="false">M3807-H3807</f>
        <v>3.12</v>
      </c>
      <c r="O3807" s="0" t="n">
        <f aca="false">IF(ABS(N3807-J3807)&lt;0.011,1,0)</f>
        <v>1</v>
      </c>
    </row>
    <row r="3808" customFormat="false" ht="15" hidden="false" customHeight="false" outlineLevel="0" collapsed="false">
      <c r="A3808" s="0" t="s">
        <v>15</v>
      </c>
      <c r="B3808" s="0" t="s">
        <v>470</v>
      </c>
      <c r="C3808" s="0" t="n">
        <v>14</v>
      </c>
      <c r="D3808" s="0" t="n">
        <v>53858</v>
      </c>
      <c r="E3808" s="0" t="s">
        <v>84</v>
      </c>
      <c r="F3808" s="0" t="n">
        <v>19</v>
      </c>
      <c r="G3808" s="0" t="n">
        <v>0.2</v>
      </c>
      <c r="H3808" s="0" t="n">
        <v>3.8</v>
      </c>
      <c r="I3808" s="0" t="n">
        <v>19</v>
      </c>
      <c r="J3808" s="0" t="n">
        <v>15.2</v>
      </c>
      <c r="K3808" s="0" t="s">
        <v>458</v>
      </c>
      <c r="L3808" s="0" t="s">
        <v>474</v>
      </c>
      <c r="M3808" s="0" t="n">
        <f aca="false">CEILING(G3808,1)*F3808</f>
        <v>19</v>
      </c>
      <c r="N3808" s="0" t="n">
        <f aca="false">M3808-H3808</f>
        <v>15.2</v>
      </c>
      <c r="O3808" s="0" t="n">
        <f aca="false">IF(ABS(N3808-J3808)&lt;0.011,1,0)</f>
        <v>1</v>
      </c>
    </row>
    <row r="3809" customFormat="false" ht="15" hidden="false" customHeight="false" outlineLevel="0" collapsed="false">
      <c r="A3809" s="0" t="s">
        <v>15</v>
      </c>
      <c r="B3809" s="0" t="s">
        <v>470</v>
      </c>
      <c r="C3809" s="0" t="n">
        <v>14</v>
      </c>
      <c r="D3809" s="0" t="n">
        <v>53858</v>
      </c>
      <c r="E3809" s="0" t="s">
        <v>78</v>
      </c>
      <c r="F3809" s="0" t="n">
        <v>18.6</v>
      </c>
      <c r="G3809" s="0" t="n">
        <v>0.4</v>
      </c>
      <c r="H3809" s="0" t="n">
        <v>7.44</v>
      </c>
      <c r="I3809" s="0" t="n">
        <v>18.6</v>
      </c>
      <c r="J3809" s="0" t="n">
        <v>11.16</v>
      </c>
      <c r="K3809" s="0" t="s">
        <v>458</v>
      </c>
      <c r="L3809" s="0" t="s">
        <v>474</v>
      </c>
      <c r="M3809" s="0" t="n">
        <f aca="false">CEILING(G3809,1)*F3809</f>
        <v>18.6</v>
      </c>
      <c r="N3809" s="0" t="n">
        <f aca="false">M3809-H3809</f>
        <v>11.16</v>
      </c>
      <c r="O3809" s="0" t="n">
        <f aca="false">IF(ABS(N3809-J3809)&lt;0.011,1,0)</f>
        <v>1</v>
      </c>
    </row>
    <row r="3810" customFormat="false" ht="15" hidden="false" customHeight="false" outlineLevel="0" collapsed="false">
      <c r="A3810" s="0" t="s">
        <v>15</v>
      </c>
      <c r="B3810" s="0" t="s">
        <v>470</v>
      </c>
      <c r="C3810" s="0" t="n">
        <v>14</v>
      </c>
      <c r="D3810" s="0" t="n">
        <v>53858</v>
      </c>
      <c r="E3810" s="0" t="s">
        <v>141</v>
      </c>
      <c r="F3810" s="0" t="n">
        <v>8.7</v>
      </c>
      <c r="G3810" s="0" t="n">
        <v>0.2</v>
      </c>
      <c r="H3810" s="0" t="n">
        <v>1.74</v>
      </c>
      <c r="I3810" s="0" t="n">
        <v>8.7</v>
      </c>
      <c r="J3810" s="0" t="n">
        <v>6.96</v>
      </c>
      <c r="K3810" s="0" t="s">
        <v>458</v>
      </c>
      <c r="L3810" s="0" t="s">
        <v>474</v>
      </c>
      <c r="M3810" s="0" t="n">
        <f aca="false">CEILING(G3810,1)*F3810</f>
        <v>8.7</v>
      </c>
      <c r="N3810" s="0" t="n">
        <f aca="false">M3810-H3810</f>
        <v>6.96</v>
      </c>
      <c r="O3810" s="0" t="n">
        <f aca="false">IF(ABS(N3810-J3810)&lt;0.011,1,0)</f>
        <v>1</v>
      </c>
    </row>
    <row r="3811" customFormat="false" ht="15" hidden="false" customHeight="false" outlineLevel="0" collapsed="false">
      <c r="A3811" s="0" t="s">
        <v>15</v>
      </c>
      <c r="B3811" s="0" t="s">
        <v>470</v>
      </c>
      <c r="C3811" s="0" t="n">
        <v>14</v>
      </c>
      <c r="D3811" s="0" t="n">
        <v>53858</v>
      </c>
      <c r="E3811" s="0" t="s">
        <v>61</v>
      </c>
      <c r="F3811" s="0" t="n">
        <v>2</v>
      </c>
      <c r="G3811" s="0" t="n">
        <v>0.2</v>
      </c>
      <c r="H3811" s="0" t="n">
        <v>0.4</v>
      </c>
      <c r="I3811" s="0" t="n">
        <v>2</v>
      </c>
      <c r="J3811" s="0" t="n">
        <v>1.6</v>
      </c>
      <c r="K3811" s="0" t="s">
        <v>458</v>
      </c>
      <c r="L3811" s="0" t="s">
        <v>474</v>
      </c>
      <c r="M3811" s="0" t="n">
        <f aca="false">CEILING(G3811,1)*F3811</f>
        <v>2</v>
      </c>
      <c r="N3811" s="0" t="n">
        <f aca="false">M3811-H3811</f>
        <v>1.6</v>
      </c>
      <c r="O3811" s="0" t="n">
        <f aca="false">IF(ABS(N3811-J3811)&lt;0.011,1,0)</f>
        <v>1</v>
      </c>
    </row>
    <row r="3812" customFormat="false" ht="15" hidden="false" customHeight="false" outlineLevel="0" collapsed="false">
      <c r="A3812" s="0" t="s">
        <v>15</v>
      </c>
      <c r="B3812" s="0" t="s">
        <v>470</v>
      </c>
      <c r="C3812" s="0" t="n">
        <v>14</v>
      </c>
      <c r="D3812" s="0" t="n">
        <v>53858</v>
      </c>
      <c r="E3812" s="0" t="s">
        <v>88</v>
      </c>
      <c r="F3812" s="0" t="n">
        <v>3.9</v>
      </c>
      <c r="G3812" s="0" t="n">
        <v>0.4</v>
      </c>
      <c r="H3812" s="0" t="n">
        <v>1.56</v>
      </c>
      <c r="I3812" s="0" t="n">
        <v>3.9</v>
      </c>
      <c r="J3812" s="0" t="n">
        <v>2.34</v>
      </c>
      <c r="K3812" s="0" t="s">
        <v>458</v>
      </c>
      <c r="L3812" s="0" t="s">
        <v>474</v>
      </c>
      <c r="M3812" s="0" t="n">
        <f aca="false">CEILING(G3812,1)*F3812</f>
        <v>3.9</v>
      </c>
      <c r="N3812" s="0" t="n">
        <f aca="false">M3812-H3812</f>
        <v>2.34</v>
      </c>
      <c r="O3812" s="0" t="n">
        <f aca="false">IF(ABS(N3812-J3812)&lt;0.011,1,0)</f>
        <v>1</v>
      </c>
    </row>
    <row r="3813" customFormat="false" ht="15" hidden="false" customHeight="false" outlineLevel="0" collapsed="false">
      <c r="A3813" s="0" t="s">
        <v>15</v>
      </c>
      <c r="B3813" s="0" t="s">
        <v>470</v>
      </c>
      <c r="C3813" s="0" t="n">
        <v>14</v>
      </c>
      <c r="D3813" s="0" t="n">
        <v>53858</v>
      </c>
      <c r="E3813" s="0" t="s">
        <v>131</v>
      </c>
      <c r="F3813" s="0" t="n">
        <v>5.2</v>
      </c>
      <c r="G3813" s="0" t="n">
        <v>0.2</v>
      </c>
      <c r="H3813" s="0" t="n">
        <v>1.04</v>
      </c>
      <c r="I3813" s="0" t="n">
        <v>5.2</v>
      </c>
      <c r="J3813" s="0" t="n">
        <v>4.16</v>
      </c>
      <c r="K3813" s="0" t="s">
        <v>458</v>
      </c>
      <c r="L3813" s="0" t="s">
        <v>474</v>
      </c>
      <c r="M3813" s="0" t="n">
        <f aca="false">CEILING(G3813,1)*F3813</f>
        <v>5.2</v>
      </c>
      <c r="N3813" s="0" t="n">
        <f aca="false">M3813-H3813</f>
        <v>4.16</v>
      </c>
      <c r="O3813" s="0" t="n">
        <f aca="false">IF(ABS(N3813-J3813)&lt;0.011,1,0)</f>
        <v>1</v>
      </c>
    </row>
    <row r="3814" customFormat="false" ht="15" hidden="false" customHeight="false" outlineLevel="0" collapsed="false">
      <c r="A3814" s="0" t="s">
        <v>15</v>
      </c>
      <c r="B3814" s="0" t="s">
        <v>470</v>
      </c>
      <c r="C3814" s="0" t="n">
        <v>14</v>
      </c>
      <c r="D3814" s="0" t="n">
        <v>53858</v>
      </c>
      <c r="E3814" s="0" t="s">
        <v>67</v>
      </c>
      <c r="F3814" s="0" t="n">
        <v>4.2</v>
      </c>
      <c r="G3814" s="0" t="n">
        <v>0.6</v>
      </c>
      <c r="H3814" s="0" t="n">
        <v>2.52</v>
      </c>
      <c r="I3814" s="0" t="n">
        <v>4.2</v>
      </c>
      <c r="J3814" s="0" t="n">
        <v>1.68</v>
      </c>
      <c r="K3814" s="0" t="s">
        <v>458</v>
      </c>
      <c r="L3814" s="0" t="s">
        <v>474</v>
      </c>
      <c r="M3814" s="0" t="n">
        <f aca="false">CEILING(G3814,1)*F3814</f>
        <v>4.2</v>
      </c>
      <c r="N3814" s="0" t="n">
        <f aca="false">M3814-H3814</f>
        <v>1.68</v>
      </c>
      <c r="O3814" s="0" t="n">
        <f aca="false">IF(ABS(N3814-J3814)&lt;0.011,1,0)</f>
        <v>1</v>
      </c>
    </row>
    <row r="3815" customFormat="false" ht="15" hidden="false" customHeight="false" outlineLevel="0" collapsed="false">
      <c r="A3815" s="0" t="s">
        <v>15</v>
      </c>
      <c r="B3815" s="0" t="s">
        <v>470</v>
      </c>
      <c r="C3815" s="0" t="n">
        <v>14</v>
      </c>
      <c r="D3815" s="0" t="n">
        <v>53858</v>
      </c>
      <c r="E3815" s="0" t="s">
        <v>475</v>
      </c>
      <c r="F3815" s="0" t="n">
        <v>27.8</v>
      </c>
      <c r="G3815" s="0" t="n">
        <v>0.4</v>
      </c>
      <c r="H3815" s="0" t="n">
        <v>11.12</v>
      </c>
      <c r="I3815" s="0" t="n">
        <v>27.8</v>
      </c>
      <c r="J3815" s="0" t="n">
        <v>16.68</v>
      </c>
      <c r="K3815" s="0" t="s">
        <v>458</v>
      </c>
      <c r="L3815" s="0" t="s">
        <v>474</v>
      </c>
      <c r="M3815" s="0" t="n">
        <f aca="false">CEILING(G3815,1)*F3815</f>
        <v>27.8</v>
      </c>
      <c r="N3815" s="0" t="n">
        <f aca="false">M3815-H3815</f>
        <v>16.68</v>
      </c>
      <c r="O3815" s="0" t="n">
        <f aca="false">IF(ABS(N3815-J3815)&lt;0.011,1,0)</f>
        <v>1</v>
      </c>
    </row>
    <row r="3816" customFormat="false" ht="15" hidden="false" customHeight="false" outlineLevel="0" collapsed="false">
      <c r="A3816" s="0" t="s">
        <v>15</v>
      </c>
      <c r="B3816" s="0" t="s">
        <v>470</v>
      </c>
      <c r="C3816" s="0" t="n">
        <v>14</v>
      </c>
      <c r="D3816" s="0" t="n">
        <v>53858</v>
      </c>
      <c r="E3816" s="0" t="s">
        <v>249</v>
      </c>
      <c r="F3816" s="0" t="n">
        <v>7</v>
      </c>
      <c r="G3816" s="0" t="n">
        <v>0.2</v>
      </c>
      <c r="H3816" s="0" t="n">
        <v>1.4</v>
      </c>
      <c r="I3816" s="0" t="n">
        <v>7</v>
      </c>
      <c r="J3816" s="0" t="n">
        <v>5.6</v>
      </c>
      <c r="K3816" s="0" t="s">
        <v>458</v>
      </c>
      <c r="L3816" s="0" t="s">
        <v>474</v>
      </c>
      <c r="M3816" s="0" t="n">
        <f aca="false">CEILING(G3816,1)*F3816</f>
        <v>7</v>
      </c>
      <c r="N3816" s="0" t="n">
        <f aca="false">M3816-H3816</f>
        <v>5.6</v>
      </c>
      <c r="O3816" s="0" t="n">
        <f aca="false">IF(ABS(N3816-J3816)&lt;0.011,1,0)</f>
        <v>1</v>
      </c>
    </row>
    <row r="3817" customFormat="false" ht="15" hidden="false" customHeight="false" outlineLevel="0" collapsed="false">
      <c r="A3817" s="0" t="s">
        <v>15</v>
      </c>
      <c r="B3817" s="0" t="s">
        <v>470</v>
      </c>
      <c r="C3817" s="0" t="n">
        <v>14</v>
      </c>
      <c r="D3817" s="0" t="n">
        <v>53858</v>
      </c>
      <c r="E3817" s="0" t="s">
        <v>22</v>
      </c>
      <c r="F3817" s="0" t="n">
        <v>1.8</v>
      </c>
      <c r="G3817" s="0" t="n">
        <v>0.2</v>
      </c>
      <c r="H3817" s="0" t="n">
        <v>0.36</v>
      </c>
      <c r="I3817" s="0" t="n">
        <v>1.8</v>
      </c>
      <c r="J3817" s="0" t="n">
        <v>1.44</v>
      </c>
      <c r="K3817" s="0" t="s">
        <v>458</v>
      </c>
      <c r="L3817" s="0" t="s">
        <v>474</v>
      </c>
      <c r="M3817" s="0" t="n">
        <f aca="false">CEILING(G3817,1)*F3817</f>
        <v>1.8</v>
      </c>
      <c r="N3817" s="0" t="n">
        <f aca="false">M3817-H3817</f>
        <v>1.44</v>
      </c>
      <c r="O3817" s="0" t="n">
        <f aca="false">IF(ABS(N3817-J3817)&lt;0.011,1,0)</f>
        <v>1</v>
      </c>
    </row>
    <row r="3818" customFormat="false" ht="15" hidden="false" customHeight="false" outlineLevel="0" collapsed="false">
      <c r="A3818" s="0" t="s">
        <v>15</v>
      </c>
      <c r="B3818" s="0" t="s">
        <v>470</v>
      </c>
      <c r="C3818" s="0" t="n">
        <v>14</v>
      </c>
      <c r="D3818" s="0" t="n">
        <v>53858</v>
      </c>
      <c r="E3818" s="0" t="s">
        <v>144</v>
      </c>
      <c r="F3818" s="0" t="n">
        <v>3.9</v>
      </c>
      <c r="G3818" s="0" t="n">
        <v>0.2</v>
      </c>
      <c r="H3818" s="0" t="n">
        <v>0.78</v>
      </c>
      <c r="I3818" s="0" t="n">
        <v>3.9</v>
      </c>
      <c r="J3818" s="0" t="n">
        <v>3.12</v>
      </c>
      <c r="K3818" s="0" t="s">
        <v>458</v>
      </c>
      <c r="L3818" s="0" t="s">
        <v>474</v>
      </c>
      <c r="M3818" s="0" t="n">
        <f aca="false">CEILING(G3818,1)*F3818</f>
        <v>3.9</v>
      </c>
      <c r="N3818" s="0" t="n">
        <f aca="false">M3818-H3818</f>
        <v>3.12</v>
      </c>
      <c r="O3818" s="0" t="n">
        <f aca="false">IF(ABS(N3818-J3818)&lt;0.011,1,0)</f>
        <v>1</v>
      </c>
    </row>
    <row r="3819" customFormat="false" ht="15" hidden="false" customHeight="false" outlineLevel="0" collapsed="false">
      <c r="A3819" s="0" t="s">
        <v>15</v>
      </c>
      <c r="B3819" s="0" t="s">
        <v>470</v>
      </c>
      <c r="C3819" s="0" t="n">
        <v>15</v>
      </c>
      <c r="D3819" s="0" t="n">
        <v>53859</v>
      </c>
      <c r="E3819" s="0" t="s">
        <v>84</v>
      </c>
      <c r="F3819" s="0" t="n">
        <v>19</v>
      </c>
      <c r="G3819" s="0" t="n">
        <v>0.2</v>
      </c>
      <c r="H3819" s="0" t="n">
        <v>3.8</v>
      </c>
      <c r="I3819" s="0" t="n">
        <v>19</v>
      </c>
      <c r="J3819" s="0" t="n">
        <v>15.2</v>
      </c>
      <c r="K3819" s="0" t="s">
        <v>458</v>
      </c>
      <c r="L3819" s="0" t="s">
        <v>474</v>
      </c>
      <c r="M3819" s="0" t="n">
        <f aca="false">CEILING(G3819,1)*F3819</f>
        <v>19</v>
      </c>
      <c r="N3819" s="0" t="n">
        <f aca="false">M3819-H3819</f>
        <v>15.2</v>
      </c>
      <c r="O3819" s="0" t="n">
        <f aca="false">IF(ABS(N3819-J3819)&lt;0.011,1,0)</f>
        <v>1</v>
      </c>
    </row>
    <row r="3820" customFormat="false" ht="15" hidden="false" customHeight="false" outlineLevel="0" collapsed="false">
      <c r="A3820" s="0" t="s">
        <v>15</v>
      </c>
      <c r="B3820" s="0" t="s">
        <v>470</v>
      </c>
      <c r="C3820" s="0" t="n">
        <v>15</v>
      </c>
      <c r="D3820" s="0" t="n">
        <v>53859</v>
      </c>
      <c r="E3820" s="0" t="s">
        <v>78</v>
      </c>
      <c r="F3820" s="0" t="n">
        <v>18.6</v>
      </c>
      <c r="G3820" s="0" t="n">
        <v>0.4</v>
      </c>
      <c r="H3820" s="0" t="n">
        <v>7.44</v>
      </c>
      <c r="I3820" s="0" t="n">
        <v>18.6</v>
      </c>
      <c r="J3820" s="0" t="n">
        <v>11.16</v>
      </c>
      <c r="K3820" s="0" t="s">
        <v>458</v>
      </c>
      <c r="L3820" s="0" t="s">
        <v>474</v>
      </c>
      <c r="M3820" s="0" t="n">
        <f aca="false">CEILING(G3820,1)*F3820</f>
        <v>18.6</v>
      </c>
      <c r="N3820" s="0" t="n">
        <f aca="false">M3820-H3820</f>
        <v>11.16</v>
      </c>
      <c r="O3820" s="0" t="n">
        <f aca="false">IF(ABS(N3820-J3820)&lt;0.011,1,0)</f>
        <v>1</v>
      </c>
    </row>
    <row r="3821" customFormat="false" ht="15" hidden="false" customHeight="false" outlineLevel="0" collapsed="false">
      <c r="A3821" s="0" t="s">
        <v>15</v>
      </c>
      <c r="B3821" s="0" t="s">
        <v>470</v>
      </c>
      <c r="C3821" s="0" t="n">
        <v>15</v>
      </c>
      <c r="D3821" s="0" t="n">
        <v>53859</v>
      </c>
      <c r="E3821" s="0" t="s">
        <v>141</v>
      </c>
      <c r="F3821" s="0" t="n">
        <v>8.7</v>
      </c>
      <c r="G3821" s="0" t="n">
        <v>0.2</v>
      </c>
      <c r="H3821" s="0" t="n">
        <v>1.74</v>
      </c>
      <c r="I3821" s="0" t="n">
        <v>8.7</v>
      </c>
      <c r="J3821" s="0" t="n">
        <v>6.96</v>
      </c>
      <c r="K3821" s="0" t="s">
        <v>458</v>
      </c>
      <c r="L3821" s="0" t="s">
        <v>474</v>
      </c>
      <c r="M3821" s="0" t="n">
        <f aca="false">CEILING(G3821,1)*F3821</f>
        <v>8.7</v>
      </c>
      <c r="N3821" s="0" t="n">
        <f aca="false">M3821-H3821</f>
        <v>6.96</v>
      </c>
      <c r="O3821" s="0" t="n">
        <f aca="false">IF(ABS(N3821-J3821)&lt;0.011,1,0)</f>
        <v>1</v>
      </c>
    </row>
    <row r="3822" customFormat="false" ht="15" hidden="false" customHeight="false" outlineLevel="0" collapsed="false">
      <c r="A3822" s="0" t="s">
        <v>15</v>
      </c>
      <c r="B3822" s="0" t="s">
        <v>470</v>
      </c>
      <c r="C3822" s="0" t="n">
        <v>15</v>
      </c>
      <c r="D3822" s="0" t="n">
        <v>53859</v>
      </c>
      <c r="E3822" s="0" t="s">
        <v>61</v>
      </c>
      <c r="F3822" s="0" t="n">
        <v>2</v>
      </c>
      <c r="G3822" s="0" t="n">
        <v>0.2</v>
      </c>
      <c r="H3822" s="0" t="n">
        <v>0.4</v>
      </c>
      <c r="I3822" s="0" t="n">
        <v>2</v>
      </c>
      <c r="J3822" s="0" t="n">
        <v>1.6</v>
      </c>
      <c r="K3822" s="0" t="s">
        <v>458</v>
      </c>
      <c r="L3822" s="0" t="s">
        <v>474</v>
      </c>
      <c r="M3822" s="0" t="n">
        <f aca="false">CEILING(G3822,1)*F3822</f>
        <v>2</v>
      </c>
      <c r="N3822" s="0" t="n">
        <f aca="false">M3822-H3822</f>
        <v>1.6</v>
      </c>
      <c r="O3822" s="0" t="n">
        <f aca="false">IF(ABS(N3822-J3822)&lt;0.011,1,0)</f>
        <v>1</v>
      </c>
    </row>
    <row r="3823" customFormat="false" ht="15" hidden="false" customHeight="false" outlineLevel="0" collapsed="false">
      <c r="A3823" s="0" t="s">
        <v>15</v>
      </c>
      <c r="B3823" s="0" t="s">
        <v>470</v>
      </c>
      <c r="C3823" s="0" t="n">
        <v>15</v>
      </c>
      <c r="D3823" s="0" t="n">
        <v>53859</v>
      </c>
      <c r="E3823" s="0" t="s">
        <v>88</v>
      </c>
      <c r="F3823" s="0" t="n">
        <v>3.9</v>
      </c>
      <c r="G3823" s="0" t="n">
        <v>0.4</v>
      </c>
      <c r="H3823" s="0" t="n">
        <v>1.56</v>
      </c>
      <c r="I3823" s="0" t="n">
        <v>3.9</v>
      </c>
      <c r="J3823" s="0" t="n">
        <v>2.34</v>
      </c>
      <c r="K3823" s="0" t="s">
        <v>458</v>
      </c>
      <c r="L3823" s="0" t="s">
        <v>474</v>
      </c>
      <c r="M3823" s="0" t="n">
        <f aca="false">CEILING(G3823,1)*F3823</f>
        <v>3.9</v>
      </c>
      <c r="N3823" s="0" t="n">
        <f aca="false">M3823-H3823</f>
        <v>2.34</v>
      </c>
      <c r="O3823" s="0" t="n">
        <f aca="false">IF(ABS(N3823-J3823)&lt;0.011,1,0)</f>
        <v>1</v>
      </c>
    </row>
    <row r="3824" customFormat="false" ht="15" hidden="false" customHeight="false" outlineLevel="0" collapsed="false">
      <c r="A3824" s="0" t="s">
        <v>15</v>
      </c>
      <c r="B3824" s="0" t="s">
        <v>470</v>
      </c>
      <c r="C3824" s="0" t="n">
        <v>15</v>
      </c>
      <c r="D3824" s="0" t="n">
        <v>53859</v>
      </c>
      <c r="E3824" s="0" t="s">
        <v>131</v>
      </c>
      <c r="F3824" s="0" t="n">
        <v>5.2</v>
      </c>
      <c r="G3824" s="0" t="n">
        <v>0.2</v>
      </c>
      <c r="H3824" s="0" t="n">
        <v>1.04</v>
      </c>
      <c r="I3824" s="0" t="n">
        <v>5.2</v>
      </c>
      <c r="J3824" s="0" t="n">
        <v>4.16</v>
      </c>
      <c r="K3824" s="0" t="s">
        <v>458</v>
      </c>
      <c r="L3824" s="0" t="s">
        <v>474</v>
      </c>
      <c r="M3824" s="0" t="n">
        <f aca="false">CEILING(G3824,1)*F3824</f>
        <v>5.2</v>
      </c>
      <c r="N3824" s="0" t="n">
        <f aca="false">M3824-H3824</f>
        <v>4.16</v>
      </c>
      <c r="O3824" s="0" t="n">
        <f aca="false">IF(ABS(N3824-J3824)&lt;0.011,1,0)</f>
        <v>1</v>
      </c>
    </row>
    <row r="3825" customFormat="false" ht="15" hidden="false" customHeight="false" outlineLevel="0" collapsed="false">
      <c r="A3825" s="0" t="s">
        <v>15</v>
      </c>
      <c r="B3825" s="0" t="s">
        <v>470</v>
      </c>
      <c r="C3825" s="0" t="n">
        <v>15</v>
      </c>
      <c r="D3825" s="0" t="n">
        <v>53859</v>
      </c>
      <c r="E3825" s="0" t="s">
        <v>67</v>
      </c>
      <c r="F3825" s="0" t="n">
        <v>4.2</v>
      </c>
      <c r="G3825" s="0" t="n">
        <v>0.6</v>
      </c>
      <c r="H3825" s="0" t="n">
        <v>2.52</v>
      </c>
      <c r="I3825" s="0" t="n">
        <v>4.2</v>
      </c>
      <c r="J3825" s="0" t="n">
        <v>1.68</v>
      </c>
      <c r="K3825" s="0" t="s">
        <v>458</v>
      </c>
      <c r="L3825" s="0" t="s">
        <v>474</v>
      </c>
      <c r="M3825" s="0" t="n">
        <f aca="false">CEILING(G3825,1)*F3825</f>
        <v>4.2</v>
      </c>
      <c r="N3825" s="0" t="n">
        <f aca="false">M3825-H3825</f>
        <v>1.68</v>
      </c>
      <c r="O3825" s="0" t="n">
        <f aca="false">IF(ABS(N3825-J3825)&lt;0.011,1,0)</f>
        <v>1</v>
      </c>
    </row>
    <row r="3826" customFormat="false" ht="15" hidden="false" customHeight="false" outlineLevel="0" collapsed="false">
      <c r="A3826" s="0" t="s">
        <v>15</v>
      </c>
      <c r="B3826" s="0" t="s">
        <v>470</v>
      </c>
      <c r="C3826" s="0" t="n">
        <v>15</v>
      </c>
      <c r="D3826" s="0" t="n">
        <v>53859</v>
      </c>
      <c r="E3826" s="0" t="s">
        <v>475</v>
      </c>
      <c r="F3826" s="0" t="n">
        <v>27.8</v>
      </c>
      <c r="G3826" s="0" t="n">
        <v>0.4</v>
      </c>
      <c r="H3826" s="0" t="n">
        <v>11.12</v>
      </c>
      <c r="I3826" s="0" t="n">
        <v>27.8</v>
      </c>
      <c r="J3826" s="0" t="n">
        <v>16.68</v>
      </c>
      <c r="K3826" s="0" t="s">
        <v>458</v>
      </c>
      <c r="L3826" s="0" t="s">
        <v>474</v>
      </c>
      <c r="M3826" s="0" t="n">
        <f aca="false">CEILING(G3826,1)*F3826</f>
        <v>27.8</v>
      </c>
      <c r="N3826" s="0" t="n">
        <f aca="false">M3826-H3826</f>
        <v>16.68</v>
      </c>
      <c r="O3826" s="0" t="n">
        <f aca="false">IF(ABS(N3826-J3826)&lt;0.011,1,0)</f>
        <v>1</v>
      </c>
    </row>
    <row r="3827" customFormat="false" ht="15" hidden="false" customHeight="false" outlineLevel="0" collapsed="false">
      <c r="A3827" s="0" t="s">
        <v>15</v>
      </c>
      <c r="B3827" s="0" t="s">
        <v>470</v>
      </c>
      <c r="C3827" s="0" t="n">
        <v>15</v>
      </c>
      <c r="D3827" s="0" t="n">
        <v>53859</v>
      </c>
      <c r="E3827" s="0" t="s">
        <v>249</v>
      </c>
      <c r="F3827" s="0" t="n">
        <v>7</v>
      </c>
      <c r="G3827" s="0" t="n">
        <v>0.2</v>
      </c>
      <c r="H3827" s="0" t="n">
        <v>1.4</v>
      </c>
      <c r="I3827" s="0" t="n">
        <v>7</v>
      </c>
      <c r="J3827" s="0" t="n">
        <v>5.6</v>
      </c>
      <c r="K3827" s="0" t="s">
        <v>458</v>
      </c>
      <c r="L3827" s="0" t="s">
        <v>474</v>
      </c>
      <c r="M3827" s="0" t="n">
        <f aca="false">CEILING(G3827,1)*F3827</f>
        <v>7</v>
      </c>
      <c r="N3827" s="0" t="n">
        <f aca="false">M3827-H3827</f>
        <v>5.6</v>
      </c>
      <c r="O3827" s="0" t="n">
        <f aca="false">IF(ABS(N3827-J3827)&lt;0.011,1,0)</f>
        <v>1</v>
      </c>
    </row>
    <row r="3828" customFormat="false" ht="15" hidden="false" customHeight="false" outlineLevel="0" collapsed="false">
      <c r="A3828" s="0" t="s">
        <v>15</v>
      </c>
      <c r="B3828" s="0" t="s">
        <v>470</v>
      </c>
      <c r="C3828" s="0" t="n">
        <v>15</v>
      </c>
      <c r="D3828" s="0" t="n">
        <v>53859</v>
      </c>
      <c r="E3828" s="0" t="s">
        <v>22</v>
      </c>
      <c r="F3828" s="0" t="n">
        <v>1.8</v>
      </c>
      <c r="G3828" s="0" t="n">
        <v>0.2</v>
      </c>
      <c r="H3828" s="0" t="n">
        <v>0.36</v>
      </c>
      <c r="I3828" s="0" t="n">
        <v>1.8</v>
      </c>
      <c r="J3828" s="0" t="n">
        <v>1.44</v>
      </c>
      <c r="K3828" s="0" t="s">
        <v>458</v>
      </c>
      <c r="L3828" s="0" t="s">
        <v>474</v>
      </c>
      <c r="M3828" s="0" t="n">
        <f aca="false">CEILING(G3828,1)*F3828</f>
        <v>1.8</v>
      </c>
      <c r="N3828" s="0" t="n">
        <f aca="false">M3828-H3828</f>
        <v>1.44</v>
      </c>
      <c r="O3828" s="0" t="n">
        <f aca="false">IF(ABS(N3828-J3828)&lt;0.011,1,0)</f>
        <v>1</v>
      </c>
    </row>
    <row r="3829" customFormat="false" ht="15" hidden="false" customHeight="false" outlineLevel="0" collapsed="false">
      <c r="A3829" s="0" t="s">
        <v>15</v>
      </c>
      <c r="B3829" s="0" t="s">
        <v>470</v>
      </c>
      <c r="C3829" s="0" t="n">
        <v>15</v>
      </c>
      <c r="D3829" s="0" t="n">
        <v>53859</v>
      </c>
      <c r="E3829" s="0" t="s">
        <v>144</v>
      </c>
      <c r="F3829" s="0" t="n">
        <v>3.9</v>
      </c>
      <c r="G3829" s="0" t="n">
        <v>0.2</v>
      </c>
      <c r="H3829" s="0" t="n">
        <v>0.78</v>
      </c>
      <c r="I3829" s="0" t="n">
        <v>3.9</v>
      </c>
      <c r="J3829" s="0" t="n">
        <v>3.12</v>
      </c>
      <c r="K3829" s="0" t="s">
        <v>458</v>
      </c>
      <c r="L3829" s="0" t="s">
        <v>474</v>
      </c>
      <c r="M3829" s="0" t="n">
        <f aca="false">CEILING(G3829,1)*F3829</f>
        <v>3.9</v>
      </c>
      <c r="N3829" s="0" t="n">
        <f aca="false">M3829-H3829</f>
        <v>3.12</v>
      </c>
      <c r="O3829" s="0" t="n">
        <f aca="false">IF(ABS(N3829-J3829)&lt;0.011,1,0)</f>
        <v>1</v>
      </c>
    </row>
    <row r="3830" customFormat="false" ht="15" hidden="false" customHeight="false" outlineLevel="0" collapsed="false">
      <c r="A3830" s="0" t="s">
        <v>15</v>
      </c>
      <c r="B3830" s="0" t="s">
        <v>470</v>
      </c>
      <c r="C3830" s="0" t="n">
        <v>16</v>
      </c>
      <c r="D3830" s="0" t="n">
        <v>53860</v>
      </c>
      <c r="E3830" s="0" t="s">
        <v>84</v>
      </c>
      <c r="F3830" s="0" t="n">
        <v>19</v>
      </c>
      <c r="G3830" s="0" t="n">
        <v>0.2</v>
      </c>
      <c r="H3830" s="0" t="n">
        <v>3.8</v>
      </c>
      <c r="I3830" s="0" t="n">
        <v>19</v>
      </c>
      <c r="J3830" s="0" t="n">
        <v>15.2</v>
      </c>
      <c r="K3830" s="0" t="s">
        <v>458</v>
      </c>
      <c r="L3830" s="0" t="s">
        <v>474</v>
      </c>
      <c r="M3830" s="0" t="n">
        <f aca="false">CEILING(G3830,1)*F3830</f>
        <v>19</v>
      </c>
      <c r="N3830" s="0" t="n">
        <f aca="false">M3830-H3830</f>
        <v>15.2</v>
      </c>
      <c r="O3830" s="0" t="n">
        <f aca="false">IF(ABS(N3830-J3830)&lt;0.011,1,0)</f>
        <v>1</v>
      </c>
    </row>
    <row r="3831" customFormat="false" ht="15" hidden="false" customHeight="false" outlineLevel="0" collapsed="false">
      <c r="A3831" s="0" t="s">
        <v>15</v>
      </c>
      <c r="B3831" s="0" t="s">
        <v>470</v>
      </c>
      <c r="C3831" s="0" t="n">
        <v>16</v>
      </c>
      <c r="D3831" s="0" t="n">
        <v>53860</v>
      </c>
      <c r="E3831" s="0" t="s">
        <v>78</v>
      </c>
      <c r="F3831" s="0" t="n">
        <v>18.6</v>
      </c>
      <c r="G3831" s="0" t="n">
        <v>0.4</v>
      </c>
      <c r="H3831" s="0" t="n">
        <v>7.44</v>
      </c>
      <c r="I3831" s="0" t="n">
        <v>18.6</v>
      </c>
      <c r="J3831" s="0" t="n">
        <v>11.16</v>
      </c>
      <c r="K3831" s="0" t="s">
        <v>458</v>
      </c>
      <c r="L3831" s="0" t="s">
        <v>474</v>
      </c>
      <c r="M3831" s="0" t="n">
        <f aca="false">CEILING(G3831,1)*F3831</f>
        <v>18.6</v>
      </c>
      <c r="N3831" s="0" t="n">
        <f aca="false">M3831-H3831</f>
        <v>11.16</v>
      </c>
      <c r="O3831" s="0" t="n">
        <f aca="false">IF(ABS(N3831-J3831)&lt;0.011,1,0)</f>
        <v>1</v>
      </c>
    </row>
    <row r="3832" customFormat="false" ht="15" hidden="false" customHeight="false" outlineLevel="0" collapsed="false">
      <c r="A3832" s="0" t="s">
        <v>15</v>
      </c>
      <c r="B3832" s="0" t="s">
        <v>470</v>
      </c>
      <c r="C3832" s="0" t="n">
        <v>16</v>
      </c>
      <c r="D3832" s="0" t="n">
        <v>53860</v>
      </c>
      <c r="E3832" s="0" t="s">
        <v>141</v>
      </c>
      <c r="F3832" s="0" t="n">
        <v>8.7</v>
      </c>
      <c r="G3832" s="0" t="n">
        <v>0.2</v>
      </c>
      <c r="H3832" s="0" t="n">
        <v>1.74</v>
      </c>
      <c r="I3832" s="0" t="n">
        <v>8.7</v>
      </c>
      <c r="J3832" s="0" t="n">
        <v>6.96</v>
      </c>
      <c r="K3832" s="0" t="s">
        <v>458</v>
      </c>
      <c r="L3832" s="0" t="s">
        <v>474</v>
      </c>
      <c r="M3832" s="0" t="n">
        <f aca="false">CEILING(G3832,1)*F3832</f>
        <v>8.7</v>
      </c>
      <c r="N3832" s="0" t="n">
        <f aca="false">M3832-H3832</f>
        <v>6.96</v>
      </c>
      <c r="O3832" s="0" t="n">
        <f aca="false">IF(ABS(N3832-J3832)&lt;0.011,1,0)</f>
        <v>1</v>
      </c>
    </row>
    <row r="3833" customFormat="false" ht="15" hidden="false" customHeight="false" outlineLevel="0" collapsed="false">
      <c r="A3833" s="0" t="s">
        <v>15</v>
      </c>
      <c r="B3833" s="0" t="s">
        <v>470</v>
      </c>
      <c r="C3833" s="0" t="n">
        <v>16</v>
      </c>
      <c r="D3833" s="0" t="n">
        <v>53860</v>
      </c>
      <c r="E3833" s="0" t="s">
        <v>61</v>
      </c>
      <c r="F3833" s="0" t="n">
        <v>2</v>
      </c>
      <c r="G3833" s="0" t="n">
        <v>0.2</v>
      </c>
      <c r="H3833" s="0" t="n">
        <v>0.4</v>
      </c>
      <c r="I3833" s="0" t="n">
        <v>2</v>
      </c>
      <c r="J3833" s="0" t="n">
        <v>1.6</v>
      </c>
      <c r="K3833" s="0" t="s">
        <v>458</v>
      </c>
      <c r="L3833" s="0" t="s">
        <v>474</v>
      </c>
      <c r="M3833" s="0" t="n">
        <f aca="false">CEILING(G3833,1)*F3833</f>
        <v>2</v>
      </c>
      <c r="N3833" s="0" t="n">
        <f aca="false">M3833-H3833</f>
        <v>1.6</v>
      </c>
      <c r="O3833" s="0" t="n">
        <f aca="false">IF(ABS(N3833-J3833)&lt;0.011,1,0)</f>
        <v>1</v>
      </c>
    </row>
    <row r="3834" customFormat="false" ht="15" hidden="false" customHeight="false" outlineLevel="0" collapsed="false">
      <c r="A3834" s="0" t="s">
        <v>15</v>
      </c>
      <c r="B3834" s="0" t="s">
        <v>470</v>
      </c>
      <c r="C3834" s="0" t="n">
        <v>16</v>
      </c>
      <c r="D3834" s="0" t="n">
        <v>53860</v>
      </c>
      <c r="E3834" s="0" t="s">
        <v>88</v>
      </c>
      <c r="F3834" s="0" t="n">
        <v>3.9</v>
      </c>
      <c r="G3834" s="0" t="n">
        <v>0.4</v>
      </c>
      <c r="H3834" s="0" t="n">
        <v>1.56</v>
      </c>
      <c r="I3834" s="0" t="n">
        <v>3.9</v>
      </c>
      <c r="J3834" s="0" t="n">
        <v>2.34</v>
      </c>
      <c r="K3834" s="0" t="s">
        <v>458</v>
      </c>
      <c r="L3834" s="0" t="s">
        <v>474</v>
      </c>
      <c r="M3834" s="0" t="n">
        <f aca="false">CEILING(G3834,1)*F3834</f>
        <v>3.9</v>
      </c>
      <c r="N3834" s="0" t="n">
        <f aca="false">M3834-H3834</f>
        <v>2.34</v>
      </c>
      <c r="O3834" s="0" t="n">
        <f aca="false">IF(ABS(N3834-J3834)&lt;0.011,1,0)</f>
        <v>1</v>
      </c>
    </row>
    <row r="3835" customFormat="false" ht="15" hidden="false" customHeight="false" outlineLevel="0" collapsed="false">
      <c r="A3835" s="0" t="s">
        <v>15</v>
      </c>
      <c r="B3835" s="0" t="s">
        <v>470</v>
      </c>
      <c r="C3835" s="0" t="n">
        <v>16</v>
      </c>
      <c r="D3835" s="0" t="n">
        <v>53860</v>
      </c>
      <c r="E3835" s="0" t="s">
        <v>131</v>
      </c>
      <c r="F3835" s="0" t="n">
        <v>5.2</v>
      </c>
      <c r="G3835" s="0" t="n">
        <v>0.2</v>
      </c>
      <c r="H3835" s="0" t="n">
        <v>1.04</v>
      </c>
      <c r="I3835" s="0" t="n">
        <v>5.2</v>
      </c>
      <c r="J3835" s="0" t="n">
        <v>4.16</v>
      </c>
      <c r="K3835" s="0" t="s">
        <v>458</v>
      </c>
      <c r="L3835" s="0" t="s">
        <v>474</v>
      </c>
      <c r="M3835" s="0" t="n">
        <f aca="false">CEILING(G3835,1)*F3835</f>
        <v>5.2</v>
      </c>
      <c r="N3835" s="0" t="n">
        <f aca="false">M3835-H3835</f>
        <v>4.16</v>
      </c>
      <c r="O3835" s="0" t="n">
        <f aca="false">IF(ABS(N3835-J3835)&lt;0.011,1,0)</f>
        <v>1</v>
      </c>
    </row>
    <row r="3836" customFormat="false" ht="15" hidden="false" customHeight="false" outlineLevel="0" collapsed="false">
      <c r="A3836" s="0" t="s">
        <v>15</v>
      </c>
      <c r="B3836" s="0" t="s">
        <v>470</v>
      </c>
      <c r="C3836" s="0" t="n">
        <v>16</v>
      </c>
      <c r="D3836" s="0" t="n">
        <v>53860</v>
      </c>
      <c r="E3836" s="0" t="s">
        <v>67</v>
      </c>
      <c r="F3836" s="0" t="n">
        <v>4.2</v>
      </c>
      <c r="G3836" s="0" t="n">
        <v>0.6</v>
      </c>
      <c r="H3836" s="0" t="n">
        <v>2.52</v>
      </c>
      <c r="I3836" s="0" t="n">
        <v>4.2</v>
      </c>
      <c r="J3836" s="0" t="n">
        <v>1.68</v>
      </c>
      <c r="K3836" s="0" t="s">
        <v>458</v>
      </c>
      <c r="L3836" s="0" t="s">
        <v>474</v>
      </c>
      <c r="M3836" s="0" t="n">
        <f aca="false">CEILING(G3836,1)*F3836</f>
        <v>4.2</v>
      </c>
      <c r="N3836" s="0" t="n">
        <f aca="false">M3836-H3836</f>
        <v>1.68</v>
      </c>
      <c r="O3836" s="0" t="n">
        <f aca="false">IF(ABS(N3836-J3836)&lt;0.011,1,0)</f>
        <v>1</v>
      </c>
    </row>
    <row r="3837" customFormat="false" ht="15" hidden="false" customHeight="false" outlineLevel="0" collapsed="false">
      <c r="A3837" s="0" t="s">
        <v>15</v>
      </c>
      <c r="B3837" s="0" t="s">
        <v>470</v>
      </c>
      <c r="C3837" s="0" t="n">
        <v>16</v>
      </c>
      <c r="D3837" s="0" t="n">
        <v>53860</v>
      </c>
      <c r="E3837" s="0" t="s">
        <v>475</v>
      </c>
      <c r="F3837" s="0" t="n">
        <v>27.8</v>
      </c>
      <c r="G3837" s="0" t="n">
        <v>0.4</v>
      </c>
      <c r="H3837" s="0" t="n">
        <v>11.12</v>
      </c>
      <c r="I3837" s="0" t="n">
        <v>27.8</v>
      </c>
      <c r="J3837" s="0" t="n">
        <v>16.68</v>
      </c>
      <c r="K3837" s="0" t="s">
        <v>458</v>
      </c>
      <c r="L3837" s="0" t="s">
        <v>474</v>
      </c>
      <c r="M3837" s="0" t="n">
        <f aca="false">CEILING(G3837,1)*F3837</f>
        <v>27.8</v>
      </c>
      <c r="N3837" s="0" t="n">
        <f aca="false">M3837-H3837</f>
        <v>16.68</v>
      </c>
      <c r="O3837" s="0" t="n">
        <f aca="false">IF(ABS(N3837-J3837)&lt;0.011,1,0)</f>
        <v>1</v>
      </c>
    </row>
    <row r="3838" customFormat="false" ht="15" hidden="false" customHeight="false" outlineLevel="0" collapsed="false">
      <c r="A3838" s="0" t="s">
        <v>15</v>
      </c>
      <c r="B3838" s="0" t="s">
        <v>470</v>
      </c>
      <c r="C3838" s="0" t="n">
        <v>16</v>
      </c>
      <c r="D3838" s="0" t="n">
        <v>53860</v>
      </c>
      <c r="E3838" s="0" t="s">
        <v>249</v>
      </c>
      <c r="F3838" s="0" t="n">
        <v>7</v>
      </c>
      <c r="G3838" s="0" t="n">
        <v>0.2</v>
      </c>
      <c r="H3838" s="0" t="n">
        <v>1.4</v>
      </c>
      <c r="I3838" s="0" t="n">
        <v>7</v>
      </c>
      <c r="J3838" s="0" t="n">
        <v>5.6</v>
      </c>
      <c r="K3838" s="0" t="s">
        <v>458</v>
      </c>
      <c r="L3838" s="0" t="s">
        <v>474</v>
      </c>
      <c r="M3838" s="0" t="n">
        <f aca="false">CEILING(G3838,1)*F3838</f>
        <v>7</v>
      </c>
      <c r="N3838" s="0" t="n">
        <f aca="false">M3838-H3838</f>
        <v>5.6</v>
      </c>
      <c r="O3838" s="0" t="n">
        <f aca="false">IF(ABS(N3838-J3838)&lt;0.011,1,0)</f>
        <v>1</v>
      </c>
    </row>
    <row r="3839" customFormat="false" ht="15" hidden="false" customHeight="false" outlineLevel="0" collapsed="false">
      <c r="A3839" s="0" t="s">
        <v>15</v>
      </c>
      <c r="B3839" s="0" t="s">
        <v>470</v>
      </c>
      <c r="C3839" s="0" t="n">
        <v>16</v>
      </c>
      <c r="D3839" s="0" t="n">
        <v>53860</v>
      </c>
      <c r="E3839" s="0" t="s">
        <v>22</v>
      </c>
      <c r="F3839" s="0" t="n">
        <v>1.8</v>
      </c>
      <c r="G3839" s="0" t="n">
        <v>0.2</v>
      </c>
      <c r="H3839" s="0" t="n">
        <v>0.36</v>
      </c>
      <c r="I3839" s="0" t="n">
        <v>1.8</v>
      </c>
      <c r="J3839" s="0" t="n">
        <v>1.44</v>
      </c>
      <c r="K3839" s="0" t="s">
        <v>458</v>
      </c>
      <c r="L3839" s="0" t="s">
        <v>474</v>
      </c>
      <c r="M3839" s="0" t="n">
        <f aca="false">CEILING(G3839,1)*F3839</f>
        <v>1.8</v>
      </c>
      <c r="N3839" s="0" t="n">
        <f aca="false">M3839-H3839</f>
        <v>1.44</v>
      </c>
      <c r="O3839" s="0" t="n">
        <f aca="false">IF(ABS(N3839-J3839)&lt;0.011,1,0)</f>
        <v>1</v>
      </c>
    </row>
    <row r="3840" customFormat="false" ht="15" hidden="false" customHeight="false" outlineLevel="0" collapsed="false">
      <c r="A3840" s="0" t="s">
        <v>15</v>
      </c>
      <c r="B3840" s="0" t="s">
        <v>470</v>
      </c>
      <c r="C3840" s="0" t="n">
        <v>16</v>
      </c>
      <c r="D3840" s="0" t="n">
        <v>53860</v>
      </c>
      <c r="E3840" s="0" t="s">
        <v>144</v>
      </c>
      <c r="F3840" s="0" t="n">
        <v>3.9</v>
      </c>
      <c r="G3840" s="0" t="n">
        <v>0.2</v>
      </c>
      <c r="H3840" s="0" t="n">
        <v>0.78</v>
      </c>
      <c r="I3840" s="0" t="n">
        <v>3.9</v>
      </c>
      <c r="J3840" s="0" t="n">
        <v>3.12</v>
      </c>
      <c r="K3840" s="0" t="s">
        <v>458</v>
      </c>
      <c r="L3840" s="0" t="s">
        <v>474</v>
      </c>
      <c r="M3840" s="0" t="n">
        <f aca="false">CEILING(G3840,1)*F3840</f>
        <v>3.9</v>
      </c>
      <c r="N3840" s="0" t="n">
        <f aca="false">M3840-H3840</f>
        <v>3.12</v>
      </c>
      <c r="O3840" s="0" t="n">
        <f aca="false">IF(ABS(N3840-J3840)&lt;0.011,1,0)</f>
        <v>1</v>
      </c>
    </row>
    <row r="3841" customFormat="false" ht="15" hidden="false" customHeight="false" outlineLevel="0" collapsed="false">
      <c r="A3841" s="0" t="s">
        <v>476</v>
      </c>
      <c r="B3841" s="0" t="s">
        <v>477</v>
      </c>
      <c r="C3841" s="0" t="n">
        <v>11</v>
      </c>
      <c r="D3841" s="0" t="n">
        <v>53917</v>
      </c>
      <c r="E3841" s="0" t="s">
        <v>304</v>
      </c>
      <c r="F3841" s="0" t="n">
        <v>4.6</v>
      </c>
      <c r="G3841" s="0" t="n">
        <v>0.33</v>
      </c>
      <c r="H3841" s="0" t="n">
        <v>1.52</v>
      </c>
      <c r="I3841" s="0" t="n">
        <v>4.6</v>
      </c>
      <c r="J3841" s="0" t="n">
        <v>3.08</v>
      </c>
      <c r="K3841" s="0" t="s">
        <v>18</v>
      </c>
      <c r="L3841" s="0" t="s">
        <v>278</v>
      </c>
      <c r="M3841" s="0" t="n">
        <f aca="false">CEILING(G3841,1)*F3841</f>
        <v>4.6</v>
      </c>
      <c r="N3841" s="0" t="n">
        <f aca="false">M3841-H3841</f>
        <v>3.08</v>
      </c>
      <c r="O3841" s="0" t="n">
        <f aca="false">IF(ABS(N3841-J3841)&lt;0.011,1,0)</f>
        <v>1</v>
      </c>
    </row>
    <row r="3842" customFormat="false" ht="15" hidden="false" customHeight="false" outlineLevel="0" collapsed="false">
      <c r="A3842" s="0" t="s">
        <v>476</v>
      </c>
      <c r="B3842" s="0" t="s">
        <v>477</v>
      </c>
      <c r="C3842" s="0" t="n">
        <v>11</v>
      </c>
      <c r="D3842" s="0" t="n">
        <v>53917</v>
      </c>
      <c r="E3842" s="0" t="s">
        <v>108</v>
      </c>
      <c r="F3842" s="0" t="n">
        <v>4.7</v>
      </c>
      <c r="G3842" s="0" t="n">
        <v>0.33</v>
      </c>
      <c r="H3842" s="0" t="n">
        <v>1.55</v>
      </c>
      <c r="I3842" s="0" t="n">
        <v>4.7</v>
      </c>
      <c r="J3842" s="0" t="n">
        <v>3.15</v>
      </c>
      <c r="K3842" s="0" t="s">
        <v>18</v>
      </c>
      <c r="L3842" s="0" t="s">
        <v>278</v>
      </c>
      <c r="M3842" s="0" t="n">
        <f aca="false">CEILING(G3842,1)*F3842</f>
        <v>4.7</v>
      </c>
      <c r="N3842" s="0" t="n">
        <f aca="false">M3842-H3842</f>
        <v>3.15</v>
      </c>
      <c r="O3842" s="0" t="n">
        <f aca="false">IF(ABS(N3842-J3842)&lt;0.011,1,0)</f>
        <v>1</v>
      </c>
    </row>
    <row r="3843" customFormat="false" ht="15" hidden="false" customHeight="false" outlineLevel="0" collapsed="false">
      <c r="A3843" s="0" t="s">
        <v>476</v>
      </c>
      <c r="B3843" s="0" t="s">
        <v>477</v>
      </c>
      <c r="C3843" s="0" t="n">
        <v>11</v>
      </c>
      <c r="D3843" s="0" t="n">
        <v>53917</v>
      </c>
      <c r="E3843" s="0" t="s">
        <v>32</v>
      </c>
      <c r="F3843" s="0" t="n">
        <v>2.2</v>
      </c>
      <c r="G3843" s="0" t="n">
        <v>0.33</v>
      </c>
      <c r="H3843" s="0" t="n">
        <v>0.73</v>
      </c>
      <c r="I3843" s="0" t="n">
        <v>2.2</v>
      </c>
      <c r="J3843" s="0" t="n">
        <v>1.47</v>
      </c>
      <c r="K3843" s="0" t="s">
        <v>18</v>
      </c>
      <c r="L3843" s="0" t="s">
        <v>278</v>
      </c>
      <c r="M3843" s="0" t="n">
        <f aca="false">CEILING(G3843,1)*F3843</f>
        <v>2.2</v>
      </c>
      <c r="N3843" s="0" t="n">
        <f aca="false">M3843-H3843</f>
        <v>1.47</v>
      </c>
      <c r="O3843" s="0" t="n">
        <f aca="false">IF(ABS(N3843-J3843)&lt;0.011,1,0)</f>
        <v>1</v>
      </c>
    </row>
    <row r="3844" customFormat="false" ht="15" hidden="false" customHeight="false" outlineLevel="0" collapsed="false">
      <c r="A3844" s="0" t="s">
        <v>476</v>
      </c>
      <c r="B3844" s="0" t="s">
        <v>477</v>
      </c>
      <c r="C3844" s="0" t="n">
        <v>11</v>
      </c>
      <c r="D3844" s="0" t="n">
        <v>53917</v>
      </c>
      <c r="E3844" s="0" t="s">
        <v>256</v>
      </c>
      <c r="F3844" s="0" t="n">
        <v>10.5</v>
      </c>
      <c r="G3844" s="0" t="n">
        <v>0.33</v>
      </c>
      <c r="H3844" s="0" t="n">
        <v>3.47</v>
      </c>
      <c r="I3844" s="0" t="n">
        <v>10.5</v>
      </c>
      <c r="J3844" s="0" t="n">
        <v>7.03</v>
      </c>
      <c r="K3844" s="0" t="s">
        <v>18</v>
      </c>
      <c r="L3844" s="0" t="s">
        <v>278</v>
      </c>
      <c r="M3844" s="0" t="n">
        <f aca="false">CEILING(G3844,1)*F3844</f>
        <v>10.5</v>
      </c>
      <c r="N3844" s="0" t="n">
        <f aca="false">M3844-H3844</f>
        <v>7.03</v>
      </c>
      <c r="O3844" s="0" t="n">
        <f aca="false">IF(ABS(N3844-J3844)&lt;0.011,1,0)</f>
        <v>1</v>
      </c>
    </row>
    <row r="3845" customFormat="false" ht="15" hidden="false" customHeight="false" outlineLevel="0" collapsed="false">
      <c r="A3845" s="0" t="s">
        <v>476</v>
      </c>
      <c r="B3845" s="0" t="s">
        <v>477</v>
      </c>
      <c r="C3845" s="0" t="n">
        <v>11</v>
      </c>
      <c r="D3845" s="0" t="n">
        <v>53917</v>
      </c>
      <c r="E3845" s="0" t="s">
        <v>28</v>
      </c>
      <c r="F3845" s="0" t="n">
        <v>18.6</v>
      </c>
      <c r="G3845" s="0" t="n">
        <v>0.33</v>
      </c>
      <c r="H3845" s="0" t="n">
        <v>6.14</v>
      </c>
      <c r="I3845" s="0" t="n">
        <v>18.6</v>
      </c>
      <c r="J3845" s="0" t="n">
        <v>12.46</v>
      </c>
      <c r="K3845" s="0" t="s">
        <v>18</v>
      </c>
      <c r="L3845" s="0" t="s">
        <v>278</v>
      </c>
      <c r="M3845" s="0" t="n">
        <f aca="false">CEILING(G3845,1)*F3845</f>
        <v>18.6</v>
      </c>
      <c r="N3845" s="0" t="n">
        <f aca="false">M3845-H3845</f>
        <v>12.46</v>
      </c>
      <c r="O3845" s="0" t="n">
        <f aca="false">IF(ABS(N3845-J3845)&lt;0.011,1,0)</f>
        <v>1</v>
      </c>
    </row>
    <row r="3846" customFormat="false" ht="15" hidden="false" customHeight="false" outlineLevel="0" collapsed="false">
      <c r="A3846" s="0" t="s">
        <v>476</v>
      </c>
      <c r="B3846" s="0" t="s">
        <v>477</v>
      </c>
      <c r="C3846" s="0" t="n">
        <v>11</v>
      </c>
      <c r="D3846" s="0" t="n">
        <v>53917</v>
      </c>
      <c r="E3846" s="0" t="s">
        <v>67</v>
      </c>
      <c r="F3846" s="0" t="n">
        <v>4.2</v>
      </c>
      <c r="G3846" s="0" t="n">
        <v>0.67</v>
      </c>
      <c r="H3846" s="0" t="n">
        <v>2.81</v>
      </c>
      <c r="I3846" s="0" t="n">
        <v>4.2</v>
      </c>
      <c r="J3846" s="0" t="n">
        <v>1.39</v>
      </c>
      <c r="K3846" s="0" t="s">
        <v>18</v>
      </c>
      <c r="L3846" s="0" t="s">
        <v>278</v>
      </c>
      <c r="M3846" s="0" t="n">
        <f aca="false">CEILING(G3846,1)*F3846</f>
        <v>4.2</v>
      </c>
      <c r="N3846" s="0" t="n">
        <f aca="false">M3846-H3846</f>
        <v>1.39</v>
      </c>
      <c r="O3846" s="0" t="n">
        <f aca="false">IF(ABS(N3846-J3846)&lt;0.011,1,0)</f>
        <v>1</v>
      </c>
    </row>
    <row r="3847" customFormat="false" ht="15" hidden="false" customHeight="false" outlineLevel="0" collapsed="false">
      <c r="A3847" s="0" t="s">
        <v>476</v>
      </c>
      <c r="B3847" s="0" t="s">
        <v>477</v>
      </c>
      <c r="C3847" s="0" t="n">
        <v>11</v>
      </c>
      <c r="D3847" s="0" t="n">
        <v>53917</v>
      </c>
      <c r="E3847" s="0" t="s">
        <v>76</v>
      </c>
      <c r="F3847" s="0" t="n">
        <v>18.6</v>
      </c>
      <c r="G3847" s="0" t="n">
        <v>0.67</v>
      </c>
      <c r="H3847" s="0" t="n">
        <v>12.46</v>
      </c>
      <c r="I3847" s="0" t="n">
        <v>18.6</v>
      </c>
      <c r="J3847" s="0" t="n">
        <v>6.14</v>
      </c>
      <c r="K3847" s="0" t="s">
        <v>18</v>
      </c>
      <c r="L3847" s="0" t="s">
        <v>278</v>
      </c>
      <c r="M3847" s="0" t="n">
        <f aca="false">CEILING(G3847,1)*F3847</f>
        <v>18.6</v>
      </c>
      <c r="N3847" s="0" t="n">
        <f aca="false">M3847-H3847</f>
        <v>6.14</v>
      </c>
      <c r="O3847" s="0" t="n">
        <f aca="false">IF(ABS(N3847-J3847)&lt;0.011,1,0)</f>
        <v>1</v>
      </c>
    </row>
    <row r="3848" customFormat="false" ht="15" hidden="false" customHeight="false" outlineLevel="0" collapsed="false">
      <c r="A3848" s="0" t="s">
        <v>476</v>
      </c>
      <c r="B3848" s="0" t="s">
        <v>477</v>
      </c>
      <c r="C3848" s="0" t="n">
        <v>11</v>
      </c>
      <c r="D3848" s="0" t="n">
        <v>53917</v>
      </c>
      <c r="E3848" s="0" t="s">
        <v>71</v>
      </c>
      <c r="F3848" s="0" t="n">
        <v>3.6</v>
      </c>
      <c r="G3848" s="0" t="n">
        <v>0.33</v>
      </c>
      <c r="H3848" s="0" t="n">
        <v>1.19</v>
      </c>
      <c r="I3848" s="0" t="n">
        <v>3.6</v>
      </c>
      <c r="J3848" s="0" t="n">
        <v>2.41</v>
      </c>
      <c r="K3848" s="0" t="s">
        <v>18</v>
      </c>
      <c r="L3848" s="0" t="s">
        <v>278</v>
      </c>
      <c r="M3848" s="0" t="n">
        <f aca="false">CEILING(G3848,1)*F3848</f>
        <v>3.6</v>
      </c>
      <c r="N3848" s="0" t="n">
        <f aca="false">M3848-H3848</f>
        <v>2.41</v>
      </c>
      <c r="O3848" s="0" t="n">
        <f aca="false">IF(ABS(N3848-J3848)&lt;0.011,1,0)</f>
        <v>1</v>
      </c>
    </row>
    <row r="3849" customFormat="false" ht="15" hidden="false" customHeight="false" outlineLevel="0" collapsed="false">
      <c r="A3849" s="0" t="s">
        <v>476</v>
      </c>
      <c r="B3849" s="0" t="s">
        <v>477</v>
      </c>
      <c r="C3849" s="0" t="n">
        <v>11</v>
      </c>
      <c r="D3849" s="0" t="n">
        <v>53917</v>
      </c>
      <c r="E3849" s="0" t="s">
        <v>51</v>
      </c>
      <c r="F3849" s="0" t="n">
        <v>4</v>
      </c>
      <c r="G3849" s="0" t="n">
        <v>0.33</v>
      </c>
      <c r="H3849" s="0" t="n">
        <v>1.32</v>
      </c>
      <c r="I3849" s="0" t="n">
        <v>4</v>
      </c>
      <c r="J3849" s="0" t="n">
        <v>2.68</v>
      </c>
      <c r="K3849" s="0" t="s">
        <v>18</v>
      </c>
      <c r="L3849" s="0" t="s">
        <v>278</v>
      </c>
      <c r="M3849" s="0" t="n">
        <f aca="false">CEILING(G3849,1)*F3849</f>
        <v>4</v>
      </c>
      <c r="N3849" s="0" t="n">
        <f aca="false">M3849-H3849</f>
        <v>2.68</v>
      </c>
      <c r="O3849" s="0" t="n">
        <f aca="false">IF(ABS(N3849-J3849)&lt;0.011,1,0)</f>
        <v>1</v>
      </c>
    </row>
    <row r="3850" customFormat="false" ht="15" hidden="false" customHeight="false" outlineLevel="0" collapsed="false">
      <c r="A3850" s="0" t="s">
        <v>476</v>
      </c>
      <c r="B3850" s="0" t="s">
        <v>477</v>
      </c>
      <c r="C3850" s="0" t="n">
        <v>12</v>
      </c>
      <c r="D3850" s="0" t="n">
        <v>53918</v>
      </c>
      <c r="E3850" s="0" t="s">
        <v>304</v>
      </c>
      <c r="F3850" s="0" t="n">
        <v>4.6</v>
      </c>
      <c r="G3850" s="0" t="n">
        <v>0.34</v>
      </c>
      <c r="H3850" s="0" t="n">
        <v>1.56</v>
      </c>
      <c r="I3850" s="0" t="n">
        <v>4.6</v>
      </c>
      <c r="J3850" s="0" t="n">
        <v>3.04</v>
      </c>
      <c r="K3850" s="0" t="s">
        <v>18</v>
      </c>
      <c r="L3850" s="0" t="s">
        <v>278</v>
      </c>
      <c r="M3850" s="0" t="n">
        <f aca="false">CEILING(G3850,1)*F3850</f>
        <v>4.6</v>
      </c>
      <c r="N3850" s="0" t="n">
        <f aca="false">M3850-H3850</f>
        <v>3.04</v>
      </c>
      <c r="O3850" s="0" t="n">
        <f aca="false">IF(ABS(N3850-J3850)&lt;0.011,1,0)</f>
        <v>1</v>
      </c>
    </row>
    <row r="3851" customFormat="false" ht="15" hidden="false" customHeight="false" outlineLevel="0" collapsed="false">
      <c r="A3851" s="0" t="s">
        <v>476</v>
      </c>
      <c r="B3851" s="0" t="s">
        <v>477</v>
      </c>
      <c r="C3851" s="0" t="n">
        <v>12</v>
      </c>
      <c r="D3851" s="0" t="n">
        <v>53918</v>
      </c>
      <c r="E3851" s="0" t="s">
        <v>108</v>
      </c>
      <c r="F3851" s="0" t="n">
        <v>4.7</v>
      </c>
      <c r="G3851" s="0" t="n">
        <v>0.34</v>
      </c>
      <c r="H3851" s="0" t="n">
        <v>1.6</v>
      </c>
      <c r="I3851" s="0" t="n">
        <v>4.7</v>
      </c>
      <c r="J3851" s="0" t="n">
        <v>3.1</v>
      </c>
      <c r="K3851" s="0" t="s">
        <v>18</v>
      </c>
      <c r="L3851" s="0" t="s">
        <v>278</v>
      </c>
      <c r="M3851" s="0" t="n">
        <f aca="false">CEILING(G3851,1)*F3851</f>
        <v>4.7</v>
      </c>
      <c r="N3851" s="0" t="n">
        <f aca="false">M3851-H3851</f>
        <v>3.1</v>
      </c>
      <c r="O3851" s="0" t="n">
        <f aca="false">IF(ABS(N3851-J3851)&lt;0.011,1,0)</f>
        <v>1</v>
      </c>
    </row>
    <row r="3852" customFormat="false" ht="15" hidden="false" customHeight="false" outlineLevel="0" collapsed="false">
      <c r="A3852" s="0" t="s">
        <v>476</v>
      </c>
      <c r="B3852" s="0" t="s">
        <v>477</v>
      </c>
      <c r="C3852" s="0" t="n">
        <v>12</v>
      </c>
      <c r="D3852" s="0" t="n">
        <v>53918</v>
      </c>
      <c r="E3852" s="0" t="s">
        <v>32</v>
      </c>
      <c r="F3852" s="0" t="n">
        <v>2.2</v>
      </c>
      <c r="G3852" s="0" t="n">
        <v>0.34</v>
      </c>
      <c r="H3852" s="0" t="n">
        <v>0.75</v>
      </c>
      <c r="I3852" s="0" t="n">
        <v>2.2</v>
      </c>
      <c r="J3852" s="0" t="n">
        <v>1.45</v>
      </c>
      <c r="K3852" s="0" t="s">
        <v>18</v>
      </c>
      <c r="L3852" s="0" t="s">
        <v>278</v>
      </c>
      <c r="M3852" s="0" t="n">
        <f aca="false">CEILING(G3852,1)*F3852</f>
        <v>2.2</v>
      </c>
      <c r="N3852" s="0" t="n">
        <f aca="false">M3852-H3852</f>
        <v>1.45</v>
      </c>
      <c r="O3852" s="0" t="n">
        <f aca="false">IF(ABS(N3852-J3852)&lt;0.011,1,0)</f>
        <v>1</v>
      </c>
    </row>
    <row r="3853" customFormat="false" ht="15" hidden="false" customHeight="false" outlineLevel="0" collapsed="false">
      <c r="A3853" s="0" t="s">
        <v>476</v>
      </c>
      <c r="B3853" s="0" t="s">
        <v>477</v>
      </c>
      <c r="C3853" s="0" t="n">
        <v>12</v>
      </c>
      <c r="D3853" s="0" t="n">
        <v>53918</v>
      </c>
      <c r="E3853" s="0" t="s">
        <v>256</v>
      </c>
      <c r="F3853" s="0" t="n">
        <v>10.5</v>
      </c>
      <c r="G3853" s="0" t="n">
        <v>0.34</v>
      </c>
      <c r="H3853" s="0" t="n">
        <v>3.57</v>
      </c>
      <c r="I3853" s="0" t="n">
        <v>10.5</v>
      </c>
      <c r="J3853" s="0" t="n">
        <v>6.93</v>
      </c>
      <c r="K3853" s="0" t="s">
        <v>18</v>
      </c>
      <c r="L3853" s="0" t="s">
        <v>278</v>
      </c>
      <c r="M3853" s="0" t="n">
        <f aca="false">CEILING(G3853,1)*F3853</f>
        <v>10.5</v>
      </c>
      <c r="N3853" s="0" t="n">
        <f aca="false">M3853-H3853</f>
        <v>6.93</v>
      </c>
      <c r="O3853" s="0" t="n">
        <f aca="false">IF(ABS(N3853-J3853)&lt;0.011,1,0)</f>
        <v>1</v>
      </c>
    </row>
    <row r="3854" customFormat="false" ht="15" hidden="false" customHeight="false" outlineLevel="0" collapsed="false">
      <c r="A3854" s="0" t="s">
        <v>476</v>
      </c>
      <c r="B3854" s="0" t="s">
        <v>477</v>
      </c>
      <c r="C3854" s="0" t="n">
        <v>12</v>
      </c>
      <c r="D3854" s="0" t="n">
        <v>53918</v>
      </c>
      <c r="E3854" s="0" t="s">
        <v>28</v>
      </c>
      <c r="F3854" s="0" t="n">
        <v>18.6</v>
      </c>
      <c r="G3854" s="0" t="n">
        <v>0.34</v>
      </c>
      <c r="H3854" s="0" t="n">
        <v>6.32</v>
      </c>
      <c r="I3854" s="0" t="n">
        <v>18.6</v>
      </c>
      <c r="J3854" s="0" t="n">
        <v>12.28</v>
      </c>
      <c r="K3854" s="0" t="s">
        <v>18</v>
      </c>
      <c r="L3854" s="0" t="s">
        <v>278</v>
      </c>
      <c r="M3854" s="0" t="n">
        <f aca="false">CEILING(G3854,1)*F3854</f>
        <v>18.6</v>
      </c>
      <c r="N3854" s="0" t="n">
        <f aca="false">M3854-H3854</f>
        <v>12.28</v>
      </c>
      <c r="O3854" s="0" t="n">
        <f aca="false">IF(ABS(N3854-J3854)&lt;0.011,1,0)</f>
        <v>1</v>
      </c>
    </row>
    <row r="3855" customFormat="false" ht="15" hidden="false" customHeight="false" outlineLevel="0" collapsed="false">
      <c r="A3855" s="0" t="s">
        <v>476</v>
      </c>
      <c r="B3855" s="0" t="s">
        <v>477</v>
      </c>
      <c r="C3855" s="0" t="n">
        <v>12</v>
      </c>
      <c r="D3855" s="0" t="n">
        <v>53918</v>
      </c>
      <c r="E3855" s="0" t="s">
        <v>67</v>
      </c>
      <c r="F3855" s="0" t="n">
        <v>4.2</v>
      </c>
      <c r="G3855" s="0" t="n">
        <v>0.67</v>
      </c>
      <c r="H3855" s="0" t="n">
        <v>2.81</v>
      </c>
      <c r="I3855" s="0" t="n">
        <v>4.2</v>
      </c>
      <c r="J3855" s="0" t="n">
        <v>1.39</v>
      </c>
      <c r="K3855" s="0" t="s">
        <v>18</v>
      </c>
      <c r="L3855" s="0" t="s">
        <v>278</v>
      </c>
      <c r="M3855" s="0" t="n">
        <f aca="false">CEILING(G3855,1)*F3855</f>
        <v>4.2</v>
      </c>
      <c r="N3855" s="0" t="n">
        <f aca="false">M3855-H3855</f>
        <v>1.39</v>
      </c>
      <c r="O3855" s="0" t="n">
        <f aca="false">IF(ABS(N3855-J3855)&lt;0.011,1,0)</f>
        <v>1</v>
      </c>
    </row>
    <row r="3856" customFormat="false" ht="15" hidden="false" customHeight="false" outlineLevel="0" collapsed="false">
      <c r="A3856" s="0" t="s">
        <v>476</v>
      </c>
      <c r="B3856" s="0" t="s">
        <v>477</v>
      </c>
      <c r="C3856" s="0" t="n">
        <v>12</v>
      </c>
      <c r="D3856" s="0" t="n">
        <v>53918</v>
      </c>
      <c r="E3856" s="0" t="s">
        <v>76</v>
      </c>
      <c r="F3856" s="0" t="n">
        <v>18.6</v>
      </c>
      <c r="G3856" s="0" t="n">
        <v>0.67</v>
      </c>
      <c r="H3856" s="0" t="n">
        <v>12.46</v>
      </c>
      <c r="I3856" s="0" t="n">
        <v>18.6</v>
      </c>
      <c r="J3856" s="0" t="n">
        <v>6.14</v>
      </c>
      <c r="K3856" s="0" t="s">
        <v>18</v>
      </c>
      <c r="L3856" s="0" t="s">
        <v>278</v>
      </c>
      <c r="M3856" s="0" t="n">
        <f aca="false">CEILING(G3856,1)*F3856</f>
        <v>18.6</v>
      </c>
      <c r="N3856" s="0" t="n">
        <f aca="false">M3856-H3856</f>
        <v>6.14</v>
      </c>
      <c r="O3856" s="0" t="n">
        <f aca="false">IF(ABS(N3856-J3856)&lt;0.011,1,0)</f>
        <v>1</v>
      </c>
    </row>
    <row r="3857" customFormat="false" ht="15" hidden="false" customHeight="false" outlineLevel="0" collapsed="false">
      <c r="A3857" s="0" t="s">
        <v>476</v>
      </c>
      <c r="B3857" s="0" t="s">
        <v>477</v>
      </c>
      <c r="C3857" s="0" t="n">
        <v>12</v>
      </c>
      <c r="D3857" s="0" t="n">
        <v>53918</v>
      </c>
      <c r="E3857" s="0" t="s">
        <v>71</v>
      </c>
      <c r="F3857" s="0" t="n">
        <v>3.6</v>
      </c>
      <c r="G3857" s="0" t="n">
        <v>0.34</v>
      </c>
      <c r="H3857" s="0" t="n">
        <v>1.22</v>
      </c>
      <c r="I3857" s="0" t="n">
        <v>3.6</v>
      </c>
      <c r="J3857" s="0" t="n">
        <v>2.38</v>
      </c>
      <c r="K3857" s="0" t="s">
        <v>18</v>
      </c>
      <c r="L3857" s="0" t="s">
        <v>278</v>
      </c>
      <c r="M3857" s="0" t="n">
        <f aca="false">CEILING(G3857,1)*F3857</f>
        <v>3.6</v>
      </c>
      <c r="N3857" s="0" t="n">
        <f aca="false">M3857-H3857</f>
        <v>2.38</v>
      </c>
      <c r="O3857" s="0" t="n">
        <f aca="false">IF(ABS(N3857-J3857)&lt;0.011,1,0)</f>
        <v>1</v>
      </c>
    </row>
    <row r="3858" customFormat="false" ht="15" hidden="false" customHeight="false" outlineLevel="0" collapsed="false">
      <c r="A3858" s="0" t="s">
        <v>476</v>
      </c>
      <c r="B3858" s="0" t="s">
        <v>477</v>
      </c>
      <c r="C3858" s="0" t="n">
        <v>12</v>
      </c>
      <c r="D3858" s="0" t="n">
        <v>53918</v>
      </c>
      <c r="E3858" s="0" t="s">
        <v>51</v>
      </c>
      <c r="F3858" s="0" t="n">
        <v>4</v>
      </c>
      <c r="G3858" s="0" t="n">
        <v>0.34</v>
      </c>
      <c r="H3858" s="0" t="n">
        <v>1.36</v>
      </c>
      <c r="I3858" s="0" t="n">
        <v>4</v>
      </c>
      <c r="J3858" s="0" t="n">
        <v>2.64</v>
      </c>
      <c r="K3858" s="0" t="s">
        <v>18</v>
      </c>
      <c r="L3858" s="0" t="s">
        <v>278</v>
      </c>
      <c r="M3858" s="0" t="n">
        <f aca="false">CEILING(G3858,1)*F3858</f>
        <v>4</v>
      </c>
      <c r="N3858" s="0" t="n">
        <f aca="false">M3858-H3858</f>
        <v>2.64</v>
      </c>
      <c r="O3858" s="0" t="n">
        <f aca="false">IF(ABS(N3858-J3858)&lt;0.011,1,0)</f>
        <v>1</v>
      </c>
    </row>
    <row r="3859" customFormat="false" ht="15" hidden="false" customHeight="false" outlineLevel="0" collapsed="false">
      <c r="A3859" s="0" t="s">
        <v>476</v>
      </c>
      <c r="B3859" s="0" t="s">
        <v>477</v>
      </c>
      <c r="C3859" s="0" t="n">
        <v>13</v>
      </c>
      <c r="D3859" s="0" t="n">
        <v>53906</v>
      </c>
      <c r="E3859" s="0" t="s">
        <v>304</v>
      </c>
      <c r="F3859" s="0" t="n">
        <v>4.6</v>
      </c>
      <c r="G3859" s="0" t="n">
        <v>0.33</v>
      </c>
      <c r="H3859" s="0" t="n">
        <v>1.51</v>
      </c>
      <c r="I3859" s="0" t="n">
        <v>4.6</v>
      </c>
      <c r="J3859" s="0" t="n">
        <v>3.09</v>
      </c>
      <c r="K3859" s="0" t="s">
        <v>18</v>
      </c>
      <c r="L3859" s="0" t="s">
        <v>278</v>
      </c>
      <c r="M3859" s="0" t="n">
        <f aca="false">CEILING(G3859,1)*F3859</f>
        <v>4.6</v>
      </c>
      <c r="N3859" s="0" t="n">
        <f aca="false">M3859-H3859</f>
        <v>3.09</v>
      </c>
      <c r="O3859" s="0" t="n">
        <f aca="false">IF(ABS(N3859-J3859)&lt;0.011,1,0)</f>
        <v>1</v>
      </c>
    </row>
    <row r="3860" customFormat="false" ht="15" hidden="false" customHeight="false" outlineLevel="0" collapsed="false">
      <c r="A3860" s="0" t="s">
        <v>476</v>
      </c>
      <c r="B3860" s="0" t="s">
        <v>477</v>
      </c>
      <c r="C3860" s="0" t="n">
        <v>13</v>
      </c>
      <c r="D3860" s="0" t="n">
        <v>53906</v>
      </c>
      <c r="E3860" s="0" t="s">
        <v>108</v>
      </c>
      <c r="F3860" s="0" t="n">
        <v>4.7</v>
      </c>
      <c r="G3860" s="0" t="n">
        <v>0.33</v>
      </c>
      <c r="H3860" s="0" t="n">
        <v>1.55</v>
      </c>
      <c r="I3860" s="0" t="n">
        <v>4.7</v>
      </c>
      <c r="J3860" s="0" t="n">
        <v>3.15</v>
      </c>
      <c r="K3860" s="0" t="s">
        <v>18</v>
      </c>
      <c r="L3860" s="0" t="s">
        <v>278</v>
      </c>
      <c r="M3860" s="0" t="n">
        <f aca="false">CEILING(G3860,1)*F3860</f>
        <v>4.7</v>
      </c>
      <c r="N3860" s="0" t="n">
        <f aca="false">M3860-H3860</f>
        <v>3.15</v>
      </c>
      <c r="O3860" s="0" t="n">
        <f aca="false">IF(ABS(N3860-J3860)&lt;0.011,1,0)</f>
        <v>1</v>
      </c>
    </row>
    <row r="3861" customFormat="false" ht="15" hidden="false" customHeight="false" outlineLevel="0" collapsed="false">
      <c r="A3861" s="0" t="s">
        <v>476</v>
      </c>
      <c r="B3861" s="0" t="s">
        <v>477</v>
      </c>
      <c r="C3861" s="0" t="n">
        <v>13</v>
      </c>
      <c r="D3861" s="0" t="n">
        <v>53906</v>
      </c>
      <c r="E3861" s="0" t="s">
        <v>32</v>
      </c>
      <c r="F3861" s="0" t="n">
        <v>2.2</v>
      </c>
      <c r="G3861" s="0" t="n">
        <v>0.33</v>
      </c>
      <c r="H3861" s="0" t="n">
        <v>0.73</v>
      </c>
      <c r="I3861" s="0" t="n">
        <v>2.2</v>
      </c>
      <c r="J3861" s="0" t="n">
        <v>1.47</v>
      </c>
      <c r="K3861" s="0" t="s">
        <v>18</v>
      </c>
      <c r="L3861" s="0" t="s">
        <v>278</v>
      </c>
      <c r="M3861" s="0" t="n">
        <f aca="false">CEILING(G3861,1)*F3861</f>
        <v>2.2</v>
      </c>
      <c r="N3861" s="0" t="n">
        <f aca="false">M3861-H3861</f>
        <v>1.47</v>
      </c>
      <c r="O3861" s="0" t="n">
        <f aca="false">IF(ABS(N3861-J3861)&lt;0.011,1,0)</f>
        <v>1</v>
      </c>
    </row>
    <row r="3862" customFormat="false" ht="15" hidden="false" customHeight="false" outlineLevel="0" collapsed="false">
      <c r="A3862" s="0" t="s">
        <v>476</v>
      </c>
      <c r="B3862" s="0" t="s">
        <v>477</v>
      </c>
      <c r="C3862" s="0" t="n">
        <v>13</v>
      </c>
      <c r="D3862" s="0" t="n">
        <v>53906</v>
      </c>
      <c r="E3862" s="0" t="s">
        <v>256</v>
      </c>
      <c r="F3862" s="0" t="n">
        <v>10.5</v>
      </c>
      <c r="G3862" s="0" t="n">
        <v>0.33</v>
      </c>
      <c r="H3862" s="0" t="n">
        <v>3.47</v>
      </c>
      <c r="I3862" s="0" t="n">
        <v>10.5</v>
      </c>
      <c r="J3862" s="0" t="n">
        <v>7.03</v>
      </c>
      <c r="K3862" s="0" t="s">
        <v>18</v>
      </c>
      <c r="L3862" s="0" t="s">
        <v>278</v>
      </c>
      <c r="M3862" s="0" t="n">
        <f aca="false">CEILING(G3862,1)*F3862</f>
        <v>10.5</v>
      </c>
      <c r="N3862" s="0" t="n">
        <f aca="false">M3862-H3862</f>
        <v>7.03</v>
      </c>
      <c r="O3862" s="0" t="n">
        <f aca="false">IF(ABS(N3862-J3862)&lt;0.011,1,0)</f>
        <v>1</v>
      </c>
    </row>
    <row r="3863" customFormat="false" ht="15" hidden="false" customHeight="false" outlineLevel="0" collapsed="false">
      <c r="A3863" s="0" t="s">
        <v>476</v>
      </c>
      <c r="B3863" s="0" t="s">
        <v>477</v>
      </c>
      <c r="C3863" s="0" t="n">
        <v>13</v>
      </c>
      <c r="D3863" s="0" t="n">
        <v>53906</v>
      </c>
      <c r="E3863" s="0" t="s">
        <v>28</v>
      </c>
      <c r="F3863" s="0" t="n">
        <v>18.6</v>
      </c>
      <c r="G3863" s="0" t="n">
        <v>0.33</v>
      </c>
      <c r="H3863" s="0" t="n">
        <v>6.14</v>
      </c>
      <c r="I3863" s="0" t="n">
        <v>18.6</v>
      </c>
      <c r="J3863" s="0" t="n">
        <v>12.46</v>
      </c>
      <c r="K3863" s="0" t="s">
        <v>18</v>
      </c>
      <c r="L3863" s="0" t="s">
        <v>278</v>
      </c>
      <c r="M3863" s="0" t="n">
        <f aca="false">CEILING(G3863,1)*F3863</f>
        <v>18.6</v>
      </c>
      <c r="N3863" s="0" t="n">
        <f aca="false">M3863-H3863</f>
        <v>12.46</v>
      </c>
      <c r="O3863" s="0" t="n">
        <f aca="false">IF(ABS(N3863-J3863)&lt;0.011,1,0)</f>
        <v>1</v>
      </c>
    </row>
    <row r="3864" customFormat="false" ht="15" hidden="false" customHeight="false" outlineLevel="0" collapsed="false">
      <c r="A3864" s="0" t="s">
        <v>476</v>
      </c>
      <c r="B3864" s="0" t="s">
        <v>477</v>
      </c>
      <c r="C3864" s="0" t="n">
        <v>13</v>
      </c>
      <c r="D3864" s="0" t="n">
        <v>53906</v>
      </c>
      <c r="E3864" s="0" t="s">
        <v>67</v>
      </c>
      <c r="F3864" s="0" t="n">
        <v>4.2</v>
      </c>
      <c r="G3864" s="0" t="n">
        <v>0.66</v>
      </c>
      <c r="H3864" s="0" t="n">
        <v>2.77</v>
      </c>
      <c r="I3864" s="0" t="n">
        <v>4.2</v>
      </c>
      <c r="J3864" s="0" t="n">
        <v>1.43</v>
      </c>
      <c r="K3864" s="0" t="s">
        <v>18</v>
      </c>
      <c r="L3864" s="0" t="s">
        <v>278</v>
      </c>
      <c r="M3864" s="0" t="n">
        <f aca="false">CEILING(G3864,1)*F3864</f>
        <v>4.2</v>
      </c>
      <c r="N3864" s="0" t="n">
        <f aca="false">M3864-H3864</f>
        <v>1.43</v>
      </c>
      <c r="O3864" s="0" t="n">
        <f aca="false">IF(ABS(N3864-J3864)&lt;0.011,1,0)</f>
        <v>1</v>
      </c>
    </row>
    <row r="3865" customFormat="false" ht="15" hidden="false" customHeight="false" outlineLevel="0" collapsed="false">
      <c r="A3865" s="0" t="s">
        <v>476</v>
      </c>
      <c r="B3865" s="0" t="s">
        <v>477</v>
      </c>
      <c r="C3865" s="0" t="n">
        <v>13</v>
      </c>
      <c r="D3865" s="0" t="n">
        <v>53906</v>
      </c>
      <c r="E3865" s="0" t="s">
        <v>76</v>
      </c>
      <c r="F3865" s="0" t="n">
        <v>18.6</v>
      </c>
      <c r="G3865" s="0" t="n">
        <v>0.66</v>
      </c>
      <c r="H3865" s="0" t="n">
        <v>12.28</v>
      </c>
      <c r="I3865" s="0" t="n">
        <v>18.6</v>
      </c>
      <c r="J3865" s="0" t="n">
        <v>6.32</v>
      </c>
      <c r="K3865" s="0" t="s">
        <v>18</v>
      </c>
      <c r="L3865" s="0" t="s">
        <v>278</v>
      </c>
      <c r="M3865" s="0" t="n">
        <f aca="false">CEILING(G3865,1)*F3865</f>
        <v>18.6</v>
      </c>
      <c r="N3865" s="0" t="n">
        <f aca="false">M3865-H3865</f>
        <v>6.32</v>
      </c>
      <c r="O3865" s="0" t="n">
        <f aca="false">IF(ABS(N3865-J3865)&lt;0.011,1,0)</f>
        <v>1</v>
      </c>
    </row>
    <row r="3866" customFormat="false" ht="15" hidden="false" customHeight="false" outlineLevel="0" collapsed="false">
      <c r="A3866" s="0" t="s">
        <v>476</v>
      </c>
      <c r="B3866" s="0" t="s">
        <v>477</v>
      </c>
      <c r="C3866" s="0" t="n">
        <v>13</v>
      </c>
      <c r="D3866" s="0" t="n">
        <v>53906</v>
      </c>
      <c r="E3866" s="0" t="s">
        <v>71</v>
      </c>
      <c r="F3866" s="0" t="n">
        <v>3.6</v>
      </c>
      <c r="G3866" s="0" t="n">
        <v>0.33</v>
      </c>
      <c r="H3866" s="0" t="n">
        <v>1.19</v>
      </c>
      <c r="I3866" s="0" t="n">
        <v>3.6</v>
      </c>
      <c r="J3866" s="0" t="n">
        <v>2.41</v>
      </c>
      <c r="K3866" s="0" t="s">
        <v>18</v>
      </c>
      <c r="L3866" s="0" t="s">
        <v>278</v>
      </c>
      <c r="M3866" s="0" t="n">
        <f aca="false">CEILING(G3866,1)*F3866</f>
        <v>3.6</v>
      </c>
      <c r="N3866" s="0" t="n">
        <f aca="false">M3866-H3866</f>
        <v>2.41</v>
      </c>
      <c r="O3866" s="0" t="n">
        <f aca="false">IF(ABS(N3866-J3866)&lt;0.011,1,0)</f>
        <v>1</v>
      </c>
    </row>
    <row r="3867" customFormat="false" ht="15" hidden="false" customHeight="false" outlineLevel="0" collapsed="false">
      <c r="A3867" s="0" t="s">
        <v>476</v>
      </c>
      <c r="B3867" s="0" t="s">
        <v>477</v>
      </c>
      <c r="C3867" s="0" t="n">
        <v>13</v>
      </c>
      <c r="D3867" s="0" t="n">
        <v>53906</v>
      </c>
      <c r="E3867" s="0" t="s">
        <v>51</v>
      </c>
      <c r="F3867" s="0" t="n">
        <v>4</v>
      </c>
      <c r="G3867" s="0" t="n">
        <v>0.33</v>
      </c>
      <c r="H3867" s="0" t="n">
        <v>1.32</v>
      </c>
      <c r="I3867" s="0" t="n">
        <v>4</v>
      </c>
      <c r="J3867" s="0" t="n">
        <v>2.68</v>
      </c>
      <c r="K3867" s="0" t="s">
        <v>18</v>
      </c>
      <c r="L3867" s="0" t="s">
        <v>278</v>
      </c>
      <c r="M3867" s="0" t="n">
        <f aca="false">CEILING(G3867,1)*F3867</f>
        <v>4</v>
      </c>
      <c r="N3867" s="0" t="n">
        <f aca="false">M3867-H3867</f>
        <v>2.68</v>
      </c>
      <c r="O3867" s="0" t="n">
        <f aca="false">IF(ABS(N3867-J3867)&lt;0.011,1,0)</f>
        <v>1</v>
      </c>
    </row>
    <row r="3868" customFormat="false" ht="15" hidden="false" customHeight="false" outlineLevel="0" collapsed="false">
      <c r="A3868" s="0" t="s">
        <v>476</v>
      </c>
      <c r="B3868" s="0" t="s">
        <v>477</v>
      </c>
      <c r="C3868" s="0" t="n">
        <v>24</v>
      </c>
      <c r="D3868" s="0" t="n">
        <v>53934</v>
      </c>
      <c r="E3868" s="0" t="s">
        <v>52</v>
      </c>
      <c r="F3868" s="0" t="n">
        <v>19</v>
      </c>
      <c r="G3868" s="0" t="n">
        <v>0.5</v>
      </c>
      <c r="H3868" s="0" t="n">
        <v>9.5</v>
      </c>
      <c r="I3868" s="0" t="n">
        <v>19</v>
      </c>
      <c r="J3868" s="0" t="n">
        <v>9.5</v>
      </c>
      <c r="K3868" s="0" t="s">
        <v>18</v>
      </c>
      <c r="L3868" s="0" t="s">
        <v>119</v>
      </c>
      <c r="M3868" s="0" t="n">
        <f aca="false">CEILING(G3868,1)*F3868</f>
        <v>19</v>
      </c>
      <c r="N3868" s="0" t="n">
        <f aca="false">M3868-H3868</f>
        <v>9.5</v>
      </c>
      <c r="O3868" s="0" t="n">
        <f aca="false">IF(ABS(N3868-J3868)&lt;0.011,1,0)</f>
        <v>1</v>
      </c>
    </row>
    <row r="3869" customFormat="false" ht="15" hidden="false" customHeight="false" outlineLevel="0" collapsed="false">
      <c r="A3869" s="0" t="s">
        <v>476</v>
      </c>
      <c r="B3869" s="0" t="s">
        <v>477</v>
      </c>
      <c r="C3869" s="0" t="n">
        <v>24</v>
      </c>
      <c r="D3869" s="0" t="n">
        <v>53934</v>
      </c>
      <c r="E3869" s="0" t="s">
        <v>140</v>
      </c>
      <c r="F3869" s="0" t="n">
        <v>3.9</v>
      </c>
      <c r="G3869" s="0" t="n">
        <v>0.5</v>
      </c>
      <c r="H3869" s="0" t="n">
        <v>1.95</v>
      </c>
      <c r="I3869" s="0" t="n">
        <v>3.9</v>
      </c>
      <c r="J3869" s="0" t="n">
        <v>1.95</v>
      </c>
      <c r="K3869" s="0" t="s">
        <v>18</v>
      </c>
      <c r="L3869" s="0" t="s">
        <v>119</v>
      </c>
      <c r="M3869" s="0" t="n">
        <f aca="false">CEILING(G3869,1)*F3869</f>
        <v>3.9</v>
      </c>
      <c r="N3869" s="0" t="n">
        <f aca="false">M3869-H3869</f>
        <v>1.95</v>
      </c>
      <c r="O3869" s="0" t="n">
        <f aca="false">IF(ABS(N3869-J3869)&lt;0.011,1,0)</f>
        <v>1</v>
      </c>
    </row>
    <row r="3870" customFormat="false" ht="15" hidden="false" customHeight="false" outlineLevel="0" collapsed="false">
      <c r="A3870" s="0" t="s">
        <v>476</v>
      </c>
      <c r="B3870" s="0" t="s">
        <v>477</v>
      </c>
      <c r="C3870" s="0" t="n">
        <v>24</v>
      </c>
      <c r="D3870" s="0" t="n">
        <v>53934</v>
      </c>
      <c r="E3870" s="0" t="s">
        <v>126</v>
      </c>
      <c r="F3870" s="0" t="n">
        <v>18.6</v>
      </c>
      <c r="G3870" s="0" t="n">
        <v>0.5</v>
      </c>
      <c r="H3870" s="0" t="n">
        <v>9.3</v>
      </c>
      <c r="I3870" s="0" t="n">
        <v>18.6</v>
      </c>
      <c r="J3870" s="0" t="n">
        <v>9.3</v>
      </c>
      <c r="K3870" s="0" t="s">
        <v>18</v>
      </c>
      <c r="L3870" s="0" t="s">
        <v>119</v>
      </c>
      <c r="M3870" s="0" t="n">
        <f aca="false">CEILING(G3870,1)*F3870</f>
        <v>18.6</v>
      </c>
      <c r="N3870" s="0" t="n">
        <f aca="false">M3870-H3870</f>
        <v>9.3</v>
      </c>
      <c r="O3870" s="0" t="n">
        <f aca="false">IF(ABS(N3870-J3870)&lt;0.011,1,0)</f>
        <v>1</v>
      </c>
    </row>
    <row r="3871" customFormat="false" ht="15" hidden="false" customHeight="false" outlineLevel="0" collapsed="false">
      <c r="A3871" s="0" t="s">
        <v>476</v>
      </c>
      <c r="B3871" s="0" t="s">
        <v>477</v>
      </c>
      <c r="C3871" s="0" t="n">
        <v>24</v>
      </c>
      <c r="D3871" s="0" t="n">
        <v>53934</v>
      </c>
      <c r="E3871" s="0" t="s">
        <v>93</v>
      </c>
      <c r="F3871" s="0" t="n">
        <v>9.8</v>
      </c>
      <c r="G3871" s="0" t="n">
        <v>0.5</v>
      </c>
      <c r="H3871" s="0" t="n">
        <v>4.9</v>
      </c>
      <c r="I3871" s="0" t="n">
        <v>9.8</v>
      </c>
      <c r="J3871" s="0" t="n">
        <v>4.9</v>
      </c>
      <c r="K3871" s="0" t="s">
        <v>18</v>
      </c>
      <c r="L3871" s="0" t="s">
        <v>119</v>
      </c>
      <c r="M3871" s="0" t="n">
        <f aca="false">CEILING(G3871,1)*F3871</f>
        <v>9.8</v>
      </c>
      <c r="N3871" s="0" t="n">
        <f aca="false">M3871-H3871</f>
        <v>4.9</v>
      </c>
      <c r="O3871" s="0" t="n">
        <f aca="false">IF(ABS(N3871-J3871)&lt;0.011,1,0)</f>
        <v>1</v>
      </c>
    </row>
    <row r="3872" customFormat="false" ht="15" hidden="false" customHeight="false" outlineLevel="0" collapsed="false">
      <c r="A3872" s="0" t="s">
        <v>476</v>
      </c>
      <c r="B3872" s="0" t="s">
        <v>477</v>
      </c>
      <c r="C3872" s="0" t="n">
        <v>24</v>
      </c>
      <c r="D3872" s="0" t="n">
        <v>53934</v>
      </c>
      <c r="E3872" s="0" t="s">
        <v>171</v>
      </c>
      <c r="F3872" s="0" t="n">
        <v>3.8</v>
      </c>
      <c r="G3872" s="0" t="n">
        <v>0.5</v>
      </c>
      <c r="H3872" s="0" t="n">
        <v>1.9</v>
      </c>
      <c r="I3872" s="0" t="n">
        <v>3.8</v>
      </c>
      <c r="J3872" s="0" t="n">
        <v>1.9</v>
      </c>
      <c r="K3872" s="0" t="s">
        <v>18</v>
      </c>
      <c r="L3872" s="0" t="s">
        <v>119</v>
      </c>
      <c r="M3872" s="0" t="n">
        <f aca="false">CEILING(G3872,1)*F3872</f>
        <v>3.8</v>
      </c>
      <c r="N3872" s="0" t="n">
        <f aca="false">M3872-H3872</f>
        <v>1.9</v>
      </c>
      <c r="O3872" s="0" t="n">
        <f aca="false">IF(ABS(N3872-J3872)&lt;0.011,1,0)</f>
        <v>1</v>
      </c>
    </row>
    <row r="3873" customFormat="false" ht="15" hidden="false" customHeight="false" outlineLevel="0" collapsed="false">
      <c r="A3873" s="0" t="s">
        <v>476</v>
      </c>
      <c r="B3873" s="0" t="s">
        <v>477</v>
      </c>
      <c r="C3873" s="0" t="n">
        <v>24</v>
      </c>
      <c r="D3873" s="0" t="n">
        <v>53934</v>
      </c>
      <c r="E3873" s="0" t="s">
        <v>76</v>
      </c>
      <c r="F3873" s="0" t="n">
        <v>18.6</v>
      </c>
      <c r="G3873" s="0" t="n">
        <v>0.5</v>
      </c>
      <c r="H3873" s="0" t="n">
        <v>9.3</v>
      </c>
      <c r="I3873" s="0" t="n">
        <v>18.6</v>
      </c>
      <c r="J3873" s="0" t="n">
        <v>9.3</v>
      </c>
      <c r="K3873" s="0" t="s">
        <v>18</v>
      </c>
      <c r="L3873" s="0" t="s">
        <v>119</v>
      </c>
      <c r="M3873" s="0" t="n">
        <f aca="false">CEILING(G3873,1)*F3873</f>
        <v>18.6</v>
      </c>
      <c r="N3873" s="0" t="n">
        <f aca="false">M3873-H3873</f>
        <v>9.3</v>
      </c>
      <c r="O3873" s="0" t="n">
        <f aca="false">IF(ABS(N3873-J3873)&lt;0.011,1,0)</f>
        <v>1</v>
      </c>
    </row>
    <row r="3874" customFormat="false" ht="15" hidden="false" customHeight="false" outlineLevel="0" collapsed="false">
      <c r="A3874" s="0" t="s">
        <v>476</v>
      </c>
      <c r="B3874" s="0" t="s">
        <v>477</v>
      </c>
      <c r="C3874" s="0" t="n">
        <v>25</v>
      </c>
      <c r="D3874" s="0" t="n">
        <v>53927</v>
      </c>
      <c r="E3874" s="0" t="s">
        <v>52</v>
      </c>
      <c r="F3874" s="0" t="n">
        <v>19</v>
      </c>
      <c r="G3874" s="0" t="n">
        <v>0.5</v>
      </c>
      <c r="H3874" s="0" t="n">
        <v>9.5</v>
      </c>
      <c r="I3874" s="0" t="n">
        <v>19</v>
      </c>
      <c r="J3874" s="0" t="n">
        <v>9.5</v>
      </c>
      <c r="K3874" s="0" t="s">
        <v>18</v>
      </c>
      <c r="L3874" s="0" t="s">
        <v>119</v>
      </c>
      <c r="M3874" s="0" t="n">
        <f aca="false">CEILING(G3874,1)*F3874</f>
        <v>19</v>
      </c>
      <c r="N3874" s="0" t="n">
        <f aca="false">M3874-H3874</f>
        <v>9.5</v>
      </c>
      <c r="O3874" s="0" t="n">
        <f aca="false">IF(ABS(N3874-J3874)&lt;0.011,1,0)</f>
        <v>1</v>
      </c>
    </row>
    <row r="3875" customFormat="false" ht="15" hidden="false" customHeight="false" outlineLevel="0" collapsed="false">
      <c r="A3875" s="0" t="s">
        <v>476</v>
      </c>
      <c r="B3875" s="0" t="s">
        <v>477</v>
      </c>
      <c r="C3875" s="0" t="n">
        <v>25</v>
      </c>
      <c r="D3875" s="0" t="n">
        <v>53927</v>
      </c>
      <c r="E3875" s="0" t="s">
        <v>140</v>
      </c>
      <c r="F3875" s="0" t="n">
        <v>3.9</v>
      </c>
      <c r="G3875" s="0" t="n">
        <v>0.5</v>
      </c>
      <c r="H3875" s="0" t="n">
        <v>1.95</v>
      </c>
      <c r="I3875" s="0" t="n">
        <v>3.9</v>
      </c>
      <c r="J3875" s="0" t="n">
        <v>1.95</v>
      </c>
      <c r="K3875" s="0" t="s">
        <v>18</v>
      </c>
      <c r="L3875" s="0" t="s">
        <v>119</v>
      </c>
      <c r="M3875" s="0" t="n">
        <f aca="false">CEILING(G3875,1)*F3875</f>
        <v>3.9</v>
      </c>
      <c r="N3875" s="0" t="n">
        <f aca="false">M3875-H3875</f>
        <v>1.95</v>
      </c>
      <c r="O3875" s="0" t="n">
        <f aca="false">IF(ABS(N3875-J3875)&lt;0.011,1,0)</f>
        <v>1</v>
      </c>
    </row>
    <row r="3876" customFormat="false" ht="15" hidden="false" customHeight="false" outlineLevel="0" collapsed="false">
      <c r="A3876" s="0" t="s">
        <v>476</v>
      </c>
      <c r="B3876" s="0" t="s">
        <v>477</v>
      </c>
      <c r="C3876" s="0" t="n">
        <v>25</v>
      </c>
      <c r="D3876" s="0" t="n">
        <v>53927</v>
      </c>
      <c r="E3876" s="0" t="s">
        <v>126</v>
      </c>
      <c r="F3876" s="0" t="n">
        <v>18.6</v>
      </c>
      <c r="G3876" s="0" t="n">
        <v>0.5</v>
      </c>
      <c r="H3876" s="0" t="n">
        <v>9.3</v>
      </c>
      <c r="I3876" s="0" t="n">
        <v>18.6</v>
      </c>
      <c r="J3876" s="0" t="n">
        <v>9.3</v>
      </c>
      <c r="K3876" s="0" t="s">
        <v>18</v>
      </c>
      <c r="L3876" s="0" t="s">
        <v>119</v>
      </c>
      <c r="M3876" s="0" t="n">
        <f aca="false">CEILING(G3876,1)*F3876</f>
        <v>18.6</v>
      </c>
      <c r="N3876" s="0" t="n">
        <f aca="false">M3876-H3876</f>
        <v>9.3</v>
      </c>
      <c r="O3876" s="0" t="n">
        <f aca="false">IF(ABS(N3876-J3876)&lt;0.011,1,0)</f>
        <v>1</v>
      </c>
    </row>
    <row r="3877" customFormat="false" ht="15" hidden="false" customHeight="false" outlineLevel="0" collapsed="false">
      <c r="A3877" s="0" t="s">
        <v>476</v>
      </c>
      <c r="B3877" s="0" t="s">
        <v>477</v>
      </c>
      <c r="C3877" s="0" t="n">
        <v>25</v>
      </c>
      <c r="D3877" s="0" t="n">
        <v>53927</v>
      </c>
      <c r="E3877" s="0" t="s">
        <v>93</v>
      </c>
      <c r="F3877" s="0" t="n">
        <v>9.8</v>
      </c>
      <c r="G3877" s="0" t="n">
        <v>0.5</v>
      </c>
      <c r="H3877" s="0" t="n">
        <v>4.9</v>
      </c>
      <c r="I3877" s="0" t="n">
        <v>9.8</v>
      </c>
      <c r="J3877" s="0" t="n">
        <v>4.9</v>
      </c>
      <c r="K3877" s="0" t="s">
        <v>18</v>
      </c>
      <c r="L3877" s="0" t="s">
        <v>119</v>
      </c>
      <c r="M3877" s="0" t="n">
        <f aca="false">CEILING(G3877,1)*F3877</f>
        <v>9.8</v>
      </c>
      <c r="N3877" s="0" t="n">
        <f aca="false">M3877-H3877</f>
        <v>4.9</v>
      </c>
      <c r="O3877" s="0" t="n">
        <f aca="false">IF(ABS(N3877-J3877)&lt;0.011,1,0)</f>
        <v>1</v>
      </c>
    </row>
    <row r="3878" customFormat="false" ht="15" hidden="false" customHeight="false" outlineLevel="0" collapsed="false">
      <c r="A3878" s="0" t="s">
        <v>476</v>
      </c>
      <c r="B3878" s="0" t="s">
        <v>477</v>
      </c>
      <c r="C3878" s="0" t="n">
        <v>25</v>
      </c>
      <c r="D3878" s="0" t="n">
        <v>53927</v>
      </c>
      <c r="E3878" s="0" t="s">
        <v>171</v>
      </c>
      <c r="F3878" s="0" t="n">
        <v>3.8</v>
      </c>
      <c r="G3878" s="0" t="n">
        <v>0.5</v>
      </c>
      <c r="H3878" s="0" t="n">
        <v>1.9</v>
      </c>
      <c r="I3878" s="0" t="n">
        <v>3.8</v>
      </c>
      <c r="J3878" s="0" t="n">
        <v>1.9</v>
      </c>
      <c r="K3878" s="0" t="s">
        <v>18</v>
      </c>
      <c r="L3878" s="0" t="s">
        <v>119</v>
      </c>
      <c r="M3878" s="0" t="n">
        <f aca="false">CEILING(G3878,1)*F3878</f>
        <v>3.8</v>
      </c>
      <c r="N3878" s="0" t="n">
        <f aca="false">M3878-H3878</f>
        <v>1.9</v>
      </c>
      <c r="O3878" s="0" t="n">
        <f aca="false">IF(ABS(N3878-J3878)&lt;0.011,1,0)</f>
        <v>1</v>
      </c>
    </row>
    <row r="3879" customFormat="false" ht="15" hidden="false" customHeight="false" outlineLevel="0" collapsed="false">
      <c r="A3879" s="0" t="s">
        <v>476</v>
      </c>
      <c r="B3879" s="0" t="s">
        <v>477</v>
      </c>
      <c r="C3879" s="0" t="n">
        <v>25</v>
      </c>
      <c r="D3879" s="0" t="n">
        <v>53927</v>
      </c>
      <c r="E3879" s="0" t="s">
        <v>76</v>
      </c>
      <c r="F3879" s="0" t="n">
        <v>18.6</v>
      </c>
      <c r="G3879" s="0" t="n">
        <v>0.5</v>
      </c>
      <c r="H3879" s="0" t="n">
        <v>9.3</v>
      </c>
      <c r="I3879" s="0" t="n">
        <v>18.6</v>
      </c>
      <c r="J3879" s="0" t="n">
        <v>9.3</v>
      </c>
      <c r="K3879" s="0" t="s">
        <v>18</v>
      </c>
      <c r="L3879" s="0" t="s">
        <v>119</v>
      </c>
      <c r="M3879" s="0" t="n">
        <f aca="false">CEILING(G3879,1)*F3879</f>
        <v>18.6</v>
      </c>
      <c r="N3879" s="0" t="n">
        <f aca="false">M3879-H3879</f>
        <v>9.3</v>
      </c>
      <c r="O3879" s="0" t="n">
        <f aca="false">IF(ABS(N3879-J3879)&lt;0.011,1,0)</f>
        <v>1</v>
      </c>
    </row>
    <row r="3880" customFormat="false" ht="15" hidden="false" customHeight="false" outlineLevel="0" collapsed="false">
      <c r="A3880" s="0" t="s">
        <v>476</v>
      </c>
      <c r="B3880" s="0" t="s">
        <v>478</v>
      </c>
      <c r="C3880" s="0" t="n">
        <v>11</v>
      </c>
      <c r="D3880" s="0" t="n">
        <v>53961</v>
      </c>
      <c r="E3880" s="0" t="s">
        <v>423</v>
      </c>
      <c r="F3880" s="0" t="n">
        <v>1.2</v>
      </c>
      <c r="G3880" s="0" t="n">
        <v>0.5</v>
      </c>
      <c r="H3880" s="0" t="n">
        <v>0.6</v>
      </c>
      <c r="I3880" s="0" t="n">
        <v>1.2</v>
      </c>
      <c r="J3880" s="0" t="n">
        <v>0.6</v>
      </c>
      <c r="K3880" s="0" t="s">
        <v>18</v>
      </c>
      <c r="L3880" s="0" t="s">
        <v>19</v>
      </c>
      <c r="M3880" s="0" t="n">
        <f aca="false">CEILING(G3880,1)*F3880</f>
        <v>1.2</v>
      </c>
      <c r="N3880" s="0" t="n">
        <f aca="false">M3880-H3880</f>
        <v>0.6</v>
      </c>
      <c r="O3880" s="0" t="n">
        <f aca="false">IF(ABS(N3880-J3880)&lt;0.011,1,0)</f>
        <v>1</v>
      </c>
    </row>
    <row r="3881" customFormat="false" ht="15" hidden="false" customHeight="false" outlineLevel="0" collapsed="false">
      <c r="A3881" s="0" t="s">
        <v>476</v>
      </c>
      <c r="B3881" s="0" t="s">
        <v>478</v>
      </c>
      <c r="C3881" s="0" t="n">
        <v>11</v>
      </c>
      <c r="D3881" s="0" t="n">
        <v>53961</v>
      </c>
      <c r="E3881" s="0" t="s">
        <v>17</v>
      </c>
      <c r="F3881" s="0" t="n">
        <v>17.4</v>
      </c>
      <c r="G3881" s="0" t="n">
        <v>0.5</v>
      </c>
      <c r="H3881" s="0" t="n">
        <v>8.7</v>
      </c>
      <c r="I3881" s="0" t="n">
        <v>17.4</v>
      </c>
      <c r="J3881" s="0" t="n">
        <v>8.7</v>
      </c>
      <c r="K3881" s="0" t="s">
        <v>18</v>
      </c>
      <c r="L3881" s="0" t="s">
        <v>19</v>
      </c>
      <c r="M3881" s="0" t="n">
        <f aca="false">CEILING(G3881,1)*F3881</f>
        <v>17.4</v>
      </c>
      <c r="N3881" s="0" t="n">
        <f aca="false">M3881-H3881</f>
        <v>8.7</v>
      </c>
      <c r="O3881" s="0" t="n">
        <f aca="false">IF(ABS(N3881-J3881)&lt;0.011,1,0)</f>
        <v>1</v>
      </c>
    </row>
    <row r="3882" customFormat="false" ht="15" hidden="false" customHeight="false" outlineLevel="0" collapsed="false">
      <c r="A3882" s="0" t="s">
        <v>476</v>
      </c>
      <c r="B3882" s="0" t="s">
        <v>478</v>
      </c>
      <c r="C3882" s="0" t="n">
        <v>11</v>
      </c>
      <c r="D3882" s="0" t="n">
        <v>53961</v>
      </c>
      <c r="E3882" s="0" t="s">
        <v>181</v>
      </c>
      <c r="F3882" s="0" t="n">
        <v>1.8</v>
      </c>
      <c r="G3882" s="0" t="n">
        <v>0.5</v>
      </c>
      <c r="H3882" s="0" t="n">
        <v>0.9</v>
      </c>
      <c r="I3882" s="0" t="n">
        <v>1.8</v>
      </c>
      <c r="J3882" s="0" t="n">
        <v>0.9</v>
      </c>
      <c r="K3882" s="0" t="s">
        <v>18</v>
      </c>
      <c r="L3882" s="0" t="s">
        <v>19</v>
      </c>
      <c r="M3882" s="0" t="n">
        <f aca="false">CEILING(G3882,1)*F3882</f>
        <v>1.8</v>
      </c>
      <c r="N3882" s="0" t="n">
        <f aca="false">M3882-H3882</f>
        <v>0.9</v>
      </c>
      <c r="O3882" s="0" t="n">
        <f aca="false">IF(ABS(N3882-J3882)&lt;0.011,1,0)</f>
        <v>1</v>
      </c>
    </row>
    <row r="3883" customFormat="false" ht="15" hidden="false" customHeight="false" outlineLevel="0" collapsed="false">
      <c r="A3883" s="0" t="s">
        <v>476</v>
      </c>
      <c r="B3883" s="0" t="s">
        <v>478</v>
      </c>
      <c r="C3883" s="0" t="n">
        <v>11</v>
      </c>
      <c r="D3883" s="0" t="n">
        <v>53961</v>
      </c>
      <c r="E3883" s="0" t="s">
        <v>146</v>
      </c>
      <c r="F3883" s="0" t="n">
        <v>4</v>
      </c>
      <c r="G3883" s="0" t="n">
        <v>0.5</v>
      </c>
      <c r="H3883" s="0" t="n">
        <v>2</v>
      </c>
      <c r="I3883" s="0" t="n">
        <v>4</v>
      </c>
      <c r="J3883" s="0" t="n">
        <v>2</v>
      </c>
      <c r="K3883" s="0" t="s">
        <v>18</v>
      </c>
      <c r="L3883" s="0" t="s">
        <v>19</v>
      </c>
      <c r="M3883" s="0" t="n">
        <f aca="false">CEILING(G3883,1)*F3883</f>
        <v>4</v>
      </c>
      <c r="N3883" s="0" t="n">
        <f aca="false">M3883-H3883</f>
        <v>2</v>
      </c>
      <c r="O3883" s="0" t="n">
        <f aca="false">IF(ABS(N3883-J3883)&lt;0.011,1,0)</f>
        <v>1</v>
      </c>
    </row>
    <row r="3884" customFormat="false" ht="15" hidden="false" customHeight="false" outlineLevel="0" collapsed="false">
      <c r="A3884" s="0" t="s">
        <v>476</v>
      </c>
      <c r="B3884" s="0" t="s">
        <v>478</v>
      </c>
      <c r="C3884" s="0" t="n">
        <v>11</v>
      </c>
      <c r="D3884" s="0" t="n">
        <v>53961</v>
      </c>
      <c r="E3884" s="0" t="s">
        <v>75</v>
      </c>
      <c r="F3884" s="0" t="n">
        <v>5.6</v>
      </c>
      <c r="G3884" s="0" t="n">
        <v>0.5</v>
      </c>
      <c r="H3884" s="0" t="n">
        <v>2.8</v>
      </c>
      <c r="I3884" s="0" t="n">
        <v>5.6</v>
      </c>
      <c r="J3884" s="0" t="n">
        <v>2.8</v>
      </c>
      <c r="K3884" s="0" t="s">
        <v>18</v>
      </c>
      <c r="L3884" s="0" t="s">
        <v>19</v>
      </c>
      <c r="M3884" s="0" t="n">
        <f aca="false">CEILING(G3884,1)*F3884</f>
        <v>5.6</v>
      </c>
      <c r="N3884" s="0" t="n">
        <f aca="false">M3884-H3884</f>
        <v>2.8</v>
      </c>
      <c r="O3884" s="0" t="n">
        <f aca="false">IF(ABS(N3884-J3884)&lt;0.011,1,0)</f>
        <v>1</v>
      </c>
    </row>
    <row r="3885" customFormat="false" ht="15" hidden="false" customHeight="false" outlineLevel="0" collapsed="false">
      <c r="A3885" s="0" t="s">
        <v>476</v>
      </c>
      <c r="B3885" s="0" t="s">
        <v>478</v>
      </c>
      <c r="C3885" s="0" t="n">
        <v>11</v>
      </c>
      <c r="D3885" s="0" t="n">
        <v>53961</v>
      </c>
      <c r="E3885" s="0" t="s">
        <v>88</v>
      </c>
      <c r="F3885" s="0" t="n">
        <v>3.9</v>
      </c>
      <c r="G3885" s="0" t="n">
        <v>0.5</v>
      </c>
      <c r="H3885" s="0" t="n">
        <v>1.95</v>
      </c>
      <c r="I3885" s="0" t="n">
        <v>3.9</v>
      </c>
      <c r="J3885" s="0" t="n">
        <v>1.95</v>
      </c>
      <c r="K3885" s="0" t="s">
        <v>18</v>
      </c>
      <c r="L3885" s="0" t="s">
        <v>19</v>
      </c>
      <c r="M3885" s="0" t="n">
        <f aca="false">CEILING(G3885,1)*F3885</f>
        <v>3.9</v>
      </c>
      <c r="N3885" s="0" t="n">
        <f aca="false">M3885-H3885</f>
        <v>1.95</v>
      </c>
      <c r="O3885" s="0" t="n">
        <f aca="false">IF(ABS(N3885-J3885)&lt;0.011,1,0)</f>
        <v>1</v>
      </c>
    </row>
    <row r="3886" customFormat="false" ht="15" hidden="false" customHeight="false" outlineLevel="0" collapsed="false">
      <c r="A3886" s="0" t="s">
        <v>476</v>
      </c>
      <c r="B3886" s="0" t="s">
        <v>478</v>
      </c>
      <c r="C3886" s="0" t="n">
        <v>11</v>
      </c>
      <c r="D3886" s="0" t="n">
        <v>53961</v>
      </c>
      <c r="E3886" s="0" t="s">
        <v>33</v>
      </c>
      <c r="F3886" s="0" t="n">
        <v>3.9</v>
      </c>
      <c r="G3886" s="0" t="n">
        <v>0.5</v>
      </c>
      <c r="H3886" s="0" t="n">
        <v>1.95</v>
      </c>
      <c r="I3886" s="0" t="n">
        <v>3.9</v>
      </c>
      <c r="J3886" s="0" t="n">
        <v>1.95</v>
      </c>
      <c r="K3886" s="0" t="s">
        <v>18</v>
      </c>
      <c r="L3886" s="0" t="s">
        <v>19</v>
      </c>
      <c r="M3886" s="0" t="n">
        <f aca="false">CEILING(G3886,1)*F3886</f>
        <v>3.9</v>
      </c>
      <c r="N3886" s="0" t="n">
        <f aca="false">M3886-H3886</f>
        <v>1.95</v>
      </c>
      <c r="O3886" s="0" t="n">
        <f aca="false">IF(ABS(N3886-J3886)&lt;0.011,1,0)</f>
        <v>1</v>
      </c>
    </row>
    <row r="3887" customFormat="false" ht="15" hidden="false" customHeight="false" outlineLevel="0" collapsed="false">
      <c r="A3887" s="0" t="s">
        <v>476</v>
      </c>
      <c r="B3887" s="0" t="s">
        <v>478</v>
      </c>
      <c r="C3887" s="0" t="n">
        <v>11</v>
      </c>
      <c r="D3887" s="0" t="n">
        <v>53961</v>
      </c>
      <c r="E3887" s="0" t="s">
        <v>191</v>
      </c>
      <c r="F3887" s="0" t="n">
        <v>8.9</v>
      </c>
      <c r="G3887" s="0" t="n">
        <v>0.5</v>
      </c>
      <c r="H3887" s="0" t="n">
        <v>4.45</v>
      </c>
      <c r="I3887" s="0" t="n">
        <v>8.9</v>
      </c>
      <c r="J3887" s="0" t="n">
        <v>4.45</v>
      </c>
      <c r="K3887" s="0" t="s">
        <v>18</v>
      </c>
      <c r="L3887" s="0" t="s">
        <v>19</v>
      </c>
      <c r="M3887" s="0" t="n">
        <f aca="false">CEILING(G3887,1)*F3887</f>
        <v>8.9</v>
      </c>
      <c r="N3887" s="0" t="n">
        <f aca="false">M3887-H3887</f>
        <v>4.45</v>
      </c>
      <c r="O3887" s="0" t="n">
        <f aca="false">IF(ABS(N3887-J3887)&lt;0.011,1,0)</f>
        <v>1</v>
      </c>
    </row>
    <row r="3888" customFormat="false" ht="15" hidden="false" customHeight="false" outlineLevel="0" collapsed="false">
      <c r="A3888" s="0" t="s">
        <v>476</v>
      </c>
      <c r="B3888" s="0" t="s">
        <v>478</v>
      </c>
      <c r="C3888" s="0" t="n">
        <v>11</v>
      </c>
      <c r="D3888" s="0" t="n">
        <v>53961</v>
      </c>
      <c r="E3888" s="0" t="s">
        <v>67</v>
      </c>
      <c r="F3888" s="0" t="n">
        <v>4.2</v>
      </c>
      <c r="G3888" s="0" t="n">
        <v>0.5</v>
      </c>
      <c r="H3888" s="0" t="n">
        <v>2.1</v>
      </c>
      <c r="I3888" s="0" t="n">
        <v>4.2</v>
      </c>
      <c r="J3888" s="0" t="n">
        <v>2.1</v>
      </c>
      <c r="K3888" s="0" t="s">
        <v>18</v>
      </c>
      <c r="L3888" s="0" t="s">
        <v>19</v>
      </c>
      <c r="M3888" s="0" t="n">
        <f aca="false">CEILING(G3888,1)*F3888</f>
        <v>4.2</v>
      </c>
      <c r="N3888" s="0" t="n">
        <f aca="false">M3888-H3888</f>
        <v>2.1</v>
      </c>
      <c r="O3888" s="0" t="n">
        <f aca="false">IF(ABS(N3888-J3888)&lt;0.011,1,0)</f>
        <v>1</v>
      </c>
    </row>
    <row r="3889" customFormat="false" ht="15" hidden="false" customHeight="false" outlineLevel="0" collapsed="false">
      <c r="A3889" s="0" t="s">
        <v>476</v>
      </c>
      <c r="B3889" s="0" t="s">
        <v>478</v>
      </c>
      <c r="C3889" s="0" t="n">
        <v>11</v>
      </c>
      <c r="D3889" s="0" t="n">
        <v>53961</v>
      </c>
      <c r="E3889" s="0" t="s">
        <v>385</v>
      </c>
      <c r="F3889" s="0" t="n">
        <v>9</v>
      </c>
      <c r="G3889" s="0" t="n">
        <v>0.5</v>
      </c>
      <c r="H3889" s="0" t="n">
        <v>4.5</v>
      </c>
      <c r="I3889" s="0" t="n">
        <v>9</v>
      </c>
      <c r="J3889" s="0" t="n">
        <v>4.5</v>
      </c>
      <c r="K3889" s="0" t="s">
        <v>18</v>
      </c>
      <c r="L3889" s="0" t="s">
        <v>19</v>
      </c>
      <c r="M3889" s="0" t="n">
        <f aca="false">CEILING(G3889,1)*F3889</f>
        <v>9</v>
      </c>
      <c r="N3889" s="0" t="n">
        <f aca="false">M3889-H3889</f>
        <v>4.5</v>
      </c>
      <c r="O3889" s="0" t="n">
        <f aca="false">IF(ABS(N3889-J3889)&lt;0.011,1,0)</f>
        <v>1</v>
      </c>
    </row>
    <row r="3890" customFormat="false" ht="15" hidden="false" customHeight="false" outlineLevel="0" collapsed="false">
      <c r="A3890" s="0" t="s">
        <v>476</v>
      </c>
      <c r="B3890" s="0" t="s">
        <v>478</v>
      </c>
      <c r="C3890" s="0" t="n">
        <v>11</v>
      </c>
      <c r="D3890" s="0" t="n">
        <v>53961</v>
      </c>
      <c r="E3890" s="0" t="s">
        <v>238</v>
      </c>
      <c r="F3890" s="0" t="n">
        <v>7.9</v>
      </c>
      <c r="G3890" s="0" t="n">
        <v>0.5</v>
      </c>
      <c r="H3890" s="0" t="n">
        <v>3.95</v>
      </c>
      <c r="I3890" s="0" t="n">
        <v>7.9</v>
      </c>
      <c r="J3890" s="0" t="n">
        <v>3.95</v>
      </c>
      <c r="K3890" s="0" t="s">
        <v>18</v>
      </c>
      <c r="L3890" s="0" t="s">
        <v>19</v>
      </c>
      <c r="M3890" s="0" t="n">
        <f aca="false">CEILING(G3890,1)*F3890</f>
        <v>7.9</v>
      </c>
      <c r="N3890" s="0" t="n">
        <f aca="false">M3890-H3890</f>
        <v>3.95</v>
      </c>
      <c r="O3890" s="0" t="n">
        <f aca="false">IF(ABS(N3890-J3890)&lt;0.011,1,0)</f>
        <v>1</v>
      </c>
    </row>
    <row r="3891" customFormat="false" ht="15" hidden="false" customHeight="false" outlineLevel="0" collapsed="false">
      <c r="A3891" s="0" t="s">
        <v>476</v>
      </c>
      <c r="B3891" s="0" t="s">
        <v>478</v>
      </c>
      <c r="C3891" s="0" t="n">
        <v>11</v>
      </c>
      <c r="D3891" s="0" t="n">
        <v>53961</v>
      </c>
      <c r="E3891" s="0" t="s">
        <v>184</v>
      </c>
      <c r="F3891" s="0" t="n">
        <v>8.9</v>
      </c>
      <c r="G3891" s="0" t="n">
        <v>0.5</v>
      </c>
      <c r="H3891" s="0" t="n">
        <v>4.45</v>
      </c>
      <c r="I3891" s="0" t="n">
        <v>8.9</v>
      </c>
      <c r="J3891" s="0" t="n">
        <v>4.45</v>
      </c>
      <c r="K3891" s="0" t="s">
        <v>18</v>
      </c>
      <c r="L3891" s="0" t="s">
        <v>19</v>
      </c>
      <c r="M3891" s="0" t="n">
        <f aca="false">CEILING(G3891,1)*F3891</f>
        <v>8.9</v>
      </c>
      <c r="N3891" s="0" t="n">
        <f aca="false">M3891-H3891</f>
        <v>4.45</v>
      </c>
      <c r="O3891" s="0" t="n">
        <f aca="false">IF(ABS(N3891-J3891)&lt;0.011,1,0)</f>
        <v>1</v>
      </c>
    </row>
    <row r="3892" customFormat="false" ht="15" hidden="false" customHeight="false" outlineLevel="0" collapsed="false">
      <c r="A3892" s="0" t="s">
        <v>476</v>
      </c>
      <c r="B3892" s="0" t="s">
        <v>478</v>
      </c>
      <c r="C3892" s="0" t="n">
        <v>12</v>
      </c>
      <c r="D3892" s="0" t="n">
        <v>53953</v>
      </c>
      <c r="E3892" s="0" t="s">
        <v>423</v>
      </c>
      <c r="F3892" s="0" t="n">
        <v>1.2</v>
      </c>
      <c r="G3892" s="0" t="n">
        <v>0.5</v>
      </c>
      <c r="H3892" s="0" t="n">
        <v>0.6</v>
      </c>
      <c r="I3892" s="0" t="n">
        <v>1.2</v>
      </c>
      <c r="J3892" s="0" t="n">
        <v>0.6</v>
      </c>
      <c r="K3892" s="0" t="s">
        <v>18</v>
      </c>
      <c r="L3892" s="0" t="s">
        <v>19</v>
      </c>
      <c r="M3892" s="0" t="n">
        <f aca="false">CEILING(G3892,1)*F3892</f>
        <v>1.2</v>
      </c>
      <c r="N3892" s="0" t="n">
        <f aca="false">M3892-H3892</f>
        <v>0.6</v>
      </c>
      <c r="O3892" s="0" t="n">
        <f aca="false">IF(ABS(N3892-J3892)&lt;0.011,1,0)</f>
        <v>1</v>
      </c>
    </row>
    <row r="3893" customFormat="false" ht="15" hidden="false" customHeight="false" outlineLevel="0" collapsed="false">
      <c r="A3893" s="0" t="s">
        <v>476</v>
      </c>
      <c r="B3893" s="0" t="s">
        <v>478</v>
      </c>
      <c r="C3893" s="0" t="n">
        <v>12</v>
      </c>
      <c r="D3893" s="0" t="n">
        <v>53953</v>
      </c>
      <c r="E3893" s="0" t="s">
        <v>17</v>
      </c>
      <c r="F3893" s="0" t="n">
        <v>17.4</v>
      </c>
      <c r="G3893" s="0" t="n">
        <v>0.5</v>
      </c>
      <c r="H3893" s="0" t="n">
        <v>8.7</v>
      </c>
      <c r="I3893" s="0" t="n">
        <v>17.4</v>
      </c>
      <c r="J3893" s="0" t="n">
        <v>8.7</v>
      </c>
      <c r="K3893" s="0" t="s">
        <v>18</v>
      </c>
      <c r="L3893" s="0" t="s">
        <v>19</v>
      </c>
      <c r="M3893" s="0" t="n">
        <f aca="false">CEILING(G3893,1)*F3893</f>
        <v>17.4</v>
      </c>
      <c r="N3893" s="0" t="n">
        <f aca="false">M3893-H3893</f>
        <v>8.7</v>
      </c>
      <c r="O3893" s="0" t="n">
        <f aca="false">IF(ABS(N3893-J3893)&lt;0.011,1,0)</f>
        <v>1</v>
      </c>
    </row>
    <row r="3894" customFormat="false" ht="15" hidden="false" customHeight="false" outlineLevel="0" collapsed="false">
      <c r="A3894" s="0" t="s">
        <v>476</v>
      </c>
      <c r="B3894" s="0" t="s">
        <v>478</v>
      </c>
      <c r="C3894" s="0" t="n">
        <v>12</v>
      </c>
      <c r="D3894" s="0" t="n">
        <v>53953</v>
      </c>
      <c r="E3894" s="0" t="s">
        <v>181</v>
      </c>
      <c r="F3894" s="0" t="n">
        <v>1.8</v>
      </c>
      <c r="G3894" s="0" t="n">
        <v>0.5</v>
      </c>
      <c r="H3894" s="0" t="n">
        <v>0.9</v>
      </c>
      <c r="I3894" s="0" t="n">
        <v>1.8</v>
      </c>
      <c r="J3894" s="0" t="n">
        <v>0.9</v>
      </c>
      <c r="K3894" s="0" t="s">
        <v>18</v>
      </c>
      <c r="L3894" s="0" t="s">
        <v>19</v>
      </c>
      <c r="M3894" s="0" t="n">
        <f aca="false">CEILING(G3894,1)*F3894</f>
        <v>1.8</v>
      </c>
      <c r="N3894" s="0" t="n">
        <f aca="false">M3894-H3894</f>
        <v>0.9</v>
      </c>
      <c r="O3894" s="0" t="n">
        <f aca="false">IF(ABS(N3894-J3894)&lt;0.011,1,0)</f>
        <v>1</v>
      </c>
    </row>
    <row r="3895" customFormat="false" ht="15" hidden="false" customHeight="false" outlineLevel="0" collapsed="false">
      <c r="A3895" s="0" t="s">
        <v>476</v>
      </c>
      <c r="B3895" s="0" t="s">
        <v>478</v>
      </c>
      <c r="C3895" s="0" t="n">
        <v>12</v>
      </c>
      <c r="D3895" s="0" t="n">
        <v>53953</v>
      </c>
      <c r="E3895" s="0" t="s">
        <v>146</v>
      </c>
      <c r="F3895" s="0" t="n">
        <v>4</v>
      </c>
      <c r="G3895" s="0" t="n">
        <v>0.5</v>
      </c>
      <c r="H3895" s="0" t="n">
        <v>2</v>
      </c>
      <c r="I3895" s="0" t="n">
        <v>4</v>
      </c>
      <c r="J3895" s="0" t="n">
        <v>2</v>
      </c>
      <c r="K3895" s="0" t="s">
        <v>18</v>
      </c>
      <c r="L3895" s="0" t="s">
        <v>19</v>
      </c>
      <c r="M3895" s="0" t="n">
        <f aca="false">CEILING(G3895,1)*F3895</f>
        <v>4</v>
      </c>
      <c r="N3895" s="0" t="n">
        <f aca="false">M3895-H3895</f>
        <v>2</v>
      </c>
      <c r="O3895" s="0" t="n">
        <f aca="false">IF(ABS(N3895-J3895)&lt;0.011,1,0)</f>
        <v>1</v>
      </c>
    </row>
    <row r="3896" customFormat="false" ht="15" hidden="false" customHeight="false" outlineLevel="0" collapsed="false">
      <c r="A3896" s="0" t="s">
        <v>476</v>
      </c>
      <c r="B3896" s="0" t="s">
        <v>478</v>
      </c>
      <c r="C3896" s="0" t="n">
        <v>12</v>
      </c>
      <c r="D3896" s="0" t="n">
        <v>53953</v>
      </c>
      <c r="E3896" s="0" t="s">
        <v>75</v>
      </c>
      <c r="F3896" s="0" t="n">
        <v>5.6</v>
      </c>
      <c r="G3896" s="0" t="n">
        <v>0.5</v>
      </c>
      <c r="H3896" s="0" t="n">
        <v>2.8</v>
      </c>
      <c r="I3896" s="0" t="n">
        <v>5.6</v>
      </c>
      <c r="J3896" s="0" t="n">
        <v>2.8</v>
      </c>
      <c r="K3896" s="0" t="s">
        <v>18</v>
      </c>
      <c r="L3896" s="0" t="s">
        <v>19</v>
      </c>
      <c r="M3896" s="0" t="n">
        <f aca="false">CEILING(G3896,1)*F3896</f>
        <v>5.6</v>
      </c>
      <c r="N3896" s="0" t="n">
        <f aca="false">M3896-H3896</f>
        <v>2.8</v>
      </c>
      <c r="O3896" s="0" t="n">
        <f aca="false">IF(ABS(N3896-J3896)&lt;0.011,1,0)</f>
        <v>1</v>
      </c>
    </row>
    <row r="3897" customFormat="false" ht="15" hidden="false" customHeight="false" outlineLevel="0" collapsed="false">
      <c r="A3897" s="0" t="s">
        <v>476</v>
      </c>
      <c r="B3897" s="0" t="s">
        <v>478</v>
      </c>
      <c r="C3897" s="0" t="n">
        <v>12</v>
      </c>
      <c r="D3897" s="0" t="n">
        <v>53953</v>
      </c>
      <c r="E3897" s="0" t="s">
        <v>88</v>
      </c>
      <c r="F3897" s="0" t="n">
        <v>3.9</v>
      </c>
      <c r="G3897" s="0" t="n">
        <v>0.5</v>
      </c>
      <c r="H3897" s="0" t="n">
        <v>1.95</v>
      </c>
      <c r="I3897" s="0" t="n">
        <v>3.9</v>
      </c>
      <c r="J3897" s="0" t="n">
        <v>1.95</v>
      </c>
      <c r="K3897" s="0" t="s">
        <v>18</v>
      </c>
      <c r="L3897" s="0" t="s">
        <v>19</v>
      </c>
      <c r="M3897" s="0" t="n">
        <f aca="false">CEILING(G3897,1)*F3897</f>
        <v>3.9</v>
      </c>
      <c r="N3897" s="0" t="n">
        <f aca="false">M3897-H3897</f>
        <v>1.95</v>
      </c>
      <c r="O3897" s="0" t="n">
        <f aca="false">IF(ABS(N3897-J3897)&lt;0.011,1,0)</f>
        <v>1</v>
      </c>
    </row>
    <row r="3898" customFormat="false" ht="15" hidden="false" customHeight="false" outlineLevel="0" collapsed="false">
      <c r="A3898" s="0" t="s">
        <v>476</v>
      </c>
      <c r="B3898" s="0" t="s">
        <v>478</v>
      </c>
      <c r="C3898" s="0" t="n">
        <v>12</v>
      </c>
      <c r="D3898" s="0" t="n">
        <v>53953</v>
      </c>
      <c r="E3898" s="0" t="s">
        <v>33</v>
      </c>
      <c r="F3898" s="0" t="n">
        <v>3.9</v>
      </c>
      <c r="G3898" s="0" t="n">
        <v>0.5</v>
      </c>
      <c r="H3898" s="0" t="n">
        <v>1.95</v>
      </c>
      <c r="I3898" s="0" t="n">
        <v>3.9</v>
      </c>
      <c r="J3898" s="0" t="n">
        <v>1.95</v>
      </c>
      <c r="K3898" s="0" t="s">
        <v>18</v>
      </c>
      <c r="L3898" s="0" t="s">
        <v>19</v>
      </c>
      <c r="M3898" s="0" t="n">
        <f aca="false">CEILING(G3898,1)*F3898</f>
        <v>3.9</v>
      </c>
      <c r="N3898" s="0" t="n">
        <f aca="false">M3898-H3898</f>
        <v>1.95</v>
      </c>
      <c r="O3898" s="0" t="n">
        <f aca="false">IF(ABS(N3898-J3898)&lt;0.011,1,0)</f>
        <v>1</v>
      </c>
    </row>
    <row r="3899" customFormat="false" ht="15" hidden="false" customHeight="false" outlineLevel="0" collapsed="false">
      <c r="A3899" s="0" t="s">
        <v>476</v>
      </c>
      <c r="B3899" s="0" t="s">
        <v>478</v>
      </c>
      <c r="C3899" s="0" t="n">
        <v>12</v>
      </c>
      <c r="D3899" s="0" t="n">
        <v>53953</v>
      </c>
      <c r="E3899" s="0" t="s">
        <v>191</v>
      </c>
      <c r="F3899" s="0" t="n">
        <v>8.9</v>
      </c>
      <c r="G3899" s="0" t="n">
        <v>0.5</v>
      </c>
      <c r="H3899" s="0" t="n">
        <v>4.45</v>
      </c>
      <c r="I3899" s="0" t="n">
        <v>8.9</v>
      </c>
      <c r="J3899" s="0" t="n">
        <v>4.45</v>
      </c>
      <c r="K3899" s="0" t="s">
        <v>18</v>
      </c>
      <c r="L3899" s="0" t="s">
        <v>19</v>
      </c>
      <c r="M3899" s="0" t="n">
        <f aca="false">CEILING(G3899,1)*F3899</f>
        <v>8.9</v>
      </c>
      <c r="N3899" s="0" t="n">
        <f aca="false">M3899-H3899</f>
        <v>4.45</v>
      </c>
      <c r="O3899" s="0" t="n">
        <f aca="false">IF(ABS(N3899-J3899)&lt;0.011,1,0)</f>
        <v>1</v>
      </c>
    </row>
    <row r="3900" customFormat="false" ht="15" hidden="false" customHeight="false" outlineLevel="0" collapsed="false">
      <c r="A3900" s="0" t="s">
        <v>476</v>
      </c>
      <c r="B3900" s="0" t="s">
        <v>478</v>
      </c>
      <c r="C3900" s="0" t="n">
        <v>12</v>
      </c>
      <c r="D3900" s="0" t="n">
        <v>53953</v>
      </c>
      <c r="E3900" s="0" t="s">
        <v>67</v>
      </c>
      <c r="F3900" s="0" t="n">
        <v>4.2</v>
      </c>
      <c r="G3900" s="0" t="n">
        <v>0.5</v>
      </c>
      <c r="H3900" s="0" t="n">
        <v>2.1</v>
      </c>
      <c r="I3900" s="0" t="n">
        <v>4.2</v>
      </c>
      <c r="J3900" s="0" t="n">
        <v>2.1</v>
      </c>
      <c r="K3900" s="0" t="s">
        <v>18</v>
      </c>
      <c r="L3900" s="0" t="s">
        <v>19</v>
      </c>
      <c r="M3900" s="0" t="n">
        <f aca="false">CEILING(G3900,1)*F3900</f>
        <v>4.2</v>
      </c>
      <c r="N3900" s="0" t="n">
        <f aca="false">M3900-H3900</f>
        <v>2.1</v>
      </c>
      <c r="O3900" s="0" t="n">
        <f aca="false">IF(ABS(N3900-J3900)&lt;0.011,1,0)</f>
        <v>1</v>
      </c>
    </row>
    <row r="3901" customFormat="false" ht="15" hidden="false" customHeight="false" outlineLevel="0" collapsed="false">
      <c r="A3901" s="0" t="s">
        <v>476</v>
      </c>
      <c r="B3901" s="0" t="s">
        <v>478</v>
      </c>
      <c r="C3901" s="0" t="n">
        <v>12</v>
      </c>
      <c r="D3901" s="0" t="n">
        <v>53953</v>
      </c>
      <c r="E3901" s="0" t="s">
        <v>385</v>
      </c>
      <c r="F3901" s="0" t="n">
        <v>9</v>
      </c>
      <c r="G3901" s="0" t="n">
        <v>0.5</v>
      </c>
      <c r="H3901" s="0" t="n">
        <v>4.5</v>
      </c>
      <c r="I3901" s="0" t="n">
        <v>9</v>
      </c>
      <c r="J3901" s="0" t="n">
        <v>4.5</v>
      </c>
      <c r="K3901" s="0" t="s">
        <v>18</v>
      </c>
      <c r="L3901" s="0" t="s">
        <v>19</v>
      </c>
      <c r="M3901" s="0" t="n">
        <f aca="false">CEILING(G3901,1)*F3901</f>
        <v>9</v>
      </c>
      <c r="N3901" s="0" t="n">
        <f aca="false">M3901-H3901</f>
        <v>4.5</v>
      </c>
      <c r="O3901" s="0" t="n">
        <f aca="false">IF(ABS(N3901-J3901)&lt;0.011,1,0)</f>
        <v>1</v>
      </c>
    </row>
    <row r="3902" customFormat="false" ht="15" hidden="false" customHeight="false" outlineLevel="0" collapsed="false">
      <c r="A3902" s="0" t="s">
        <v>476</v>
      </c>
      <c r="B3902" s="0" t="s">
        <v>478</v>
      </c>
      <c r="C3902" s="0" t="n">
        <v>12</v>
      </c>
      <c r="D3902" s="0" t="n">
        <v>53953</v>
      </c>
      <c r="E3902" s="0" t="s">
        <v>238</v>
      </c>
      <c r="F3902" s="0" t="n">
        <v>7.9</v>
      </c>
      <c r="G3902" s="0" t="n">
        <v>0.5</v>
      </c>
      <c r="H3902" s="0" t="n">
        <v>3.95</v>
      </c>
      <c r="I3902" s="0" t="n">
        <v>7.9</v>
      </c>
      <c r="J3902" s="0" t="n">
        <v>3.95</v>
      </c>
      <c r="K3902" s="0" t="s">
        <v>18</v>
      </c>
      <c r="L3902" s="0" t="s">
        <v>19</v>
      </c>
      <c r="M3902" s="0" t="n">
        <f aca="false">CEILING(G3902,1)*F3902</f>
        <v>7.9</v>
      </c>
      <c r="N3902" s="0" t="n">
        <f aca="false">M3902-H3902</f>
        <v>3.95</v>
      </c>
      <c r="O3902" s="0" t="n">
        <f aca="false">IF(ABS(N3902-J3902)&lt;0.011,1,0)</f>
        <v>1</v>
      </c>
    </row>
    <row r="3903" customFormat="false" ht="15" hidden="false" customHeight="false" outlineLevel="0" collapsed="false">
      <c r="A3903" s="0" t="s">
        <v>476</v>
      </c>
      <c r="B3903" s="0" t="s">
        <v>478</v>
      </c>
      <c r="C3903" s="0" t="n">
        <v>12</v>
      </c>
      <c r="D3903" s="0" t="n">
        <v>53953</v>
      </c>
      <c r="E3903" s="0" t="s">
        <v>184</v>
      </c>
      <c r="F3903" s="0" t="n">
        <v>8.9</v>
      </c>
      <c r="G3903" s="0" t="n">
        <v>0.5</v>
      </c>
      <c r="H3903" s="0" t="n">
        <v>4.45</v>
      </c>
      <c r="I3903" s="0" t="n">
        <v>8.9</v>
      </c>
      <c r="J3903" s="0" t="n">
        <v>4.45</v>
      </c>
      <c r="K3903" s="0" t="s">
        <v>18</v>
      </c>
      <c r="L3903" s="0" t="s">
        <v>19</v>
      </c>
      <c r="M3903" s="0" t="n">
        <f aca="false">CEILING(G3903,1)*F3903</f>
        <v>8.9</v>
      </c>
      <c r="N3903" s="0" t="n">
        <f aca="false">M3903-H3903</f>
        <v>4.45</v>
      </c>
      <c r="O3903" s="0" t="n">
        <f aca="false">IF(ABS(N3903-J3903)&lt;0.011,1,0)</f>
        <v>1</v>
      </c>
    </row>
    <row r="3904" customFormat="false" ht="15" hidden="false" customHeight="false" outlineLevel="0" collapsed="false">
      <c r="A3904" s="0" t="s">
        <v>476</v>
      </c>
      <c r="B3904" s="0" t="s">
        <v>478</v>
      </c>
      <c r="C3904" s="0" t="n">
        <v>13</v>
      </c>
      <c r="D3904" s="0" t="n">
        <v>53962</v>
      </c>
      <c r="E3904" s="0" t="s">
        <v>20</v>
      </c>
      <c r="F3904" s="0" t="n">
        <v>16.9</v>
      </c>
      <c r="G3904" s="0" t="n">
        <v>0.5</v>
      </c>
      <c r="H3904" s="0" t="n">
        <v>8.45</v>
      </c>
      <c r="I3904" s="0" t="n">
        <v>16.9</v>
      </c>
      <c r="J3904" s="0" t="n">
        <v>8.45</v>
      </c>
      <c r="K3904" s="0" t="s">
        <v>18</v>
      </c>
      <c r="L3904" s="0" t="s">
        <v>26</v>
      </c>
      <c r="M3904" s="0" t="n">
        <f aca="false">CEILING(G3904,1)*F3904</f>
        <v>16.9</v>
      </c>
      <c r="N3904" s="0" t="n">
        <f aca="false">M3904-H3904</f>
        <v>8.45</v>
      </c>
      <c r="O3904" s="0" t="n">
        <f aca="false">IF(ABS(N3904-J3904)&lt;0.011,1,0)</f>
        <v>1</v>
      </c>
    </row>
    <row r="3905" customFormat="false" ht="15" hidden="false" customHeight="false" outlineLevel="0" collapsed="false">
      <c r="A3905" s="0" t="s">
        <v>476</v>
      </c>
      <c r="B3905" s="0" t="s">
        <v>478</v>
      </c>
      <c r="C3905" s="0" t="n">
        <v>13</v>
      </c>
      <c r="D3905" s="0" t="n">
        <v>53962</v>
      </c>
      <c r="E3905" s="0" t="s">
        <v>121</v>
      </c>
      <c r="F3905" s="0" t="n">
        <v>16.9</v>
      </c>
      <c r="G3905" s="0" t="n">
        <v>0.5</v>
      </c>
      <c r="H3905" s="0" t="n">
        <v>8.45</v>
      </c>
      <c r="I3905" s="0" t="n">
        <v>16.9</v>
      </c>
      <c r="J3905" s="0" t="n">
        <v>8.45</v>
      </c>
      <c r="K3905" s="0" t="s">
        <v>18</v>
      </c>
      <c r="L3905" s="0" t="s">
        <v>26</v>
      </c>
      <c r="M3905" s="0" t="n">
        <f aca="false">CEILING(G3905,1)*F3905</f>
        <v>16.9</v>
      </c>
      <c r="N3905" s="0" t="n">
        <f aca="false">M3905-H3905</f>
        <v>8.45</v>
      </c>
      <c r="O3905" s="0" t="n">
        <f aca="false">IF(ABS(N3905-J3905)&lt;0.011,1,0)</f>
        <v>1</v>
      </c>
    </row>
    <row r="3906" customFormat="false" ht="15" hidden="false" customHeight="false" outlineLevel="0" collapsed="false">
      <c r="A3906" s="0" t="s">
        <v>476</v>
      </c>
      <c r="B3906" s="0" t="s">
        <v>478</v>
      </c>
      <c r="C3906" s="0" t="n">
        <v>13</v>
      </c>
      <c r="D3906" s="0" t="n">
        <v>53962</v>
      </c>
      <c r="E3906" s="0" t="s">
        <v>50</v>
      </c>
      <c r="F3906" s="0" t="n">
        <v>18.6</v>
      </c>
      <c r="G3906" s="0" t="n">
        <v>0.5</v>
      </c>
      <c r="H3906" s="0" t="n">
        <v>9.3</v>
      </c>
      <c r="I3906" s="0" t="n">
        <v>18.6</v>
      </c>
      <c r="J3906" s="0" t="n">
        <v>9.3</v>
      </c>
      <c r="K3906" s="0" t="s">
        <v>18</v>
      </c>
      <c r="L3906" s="0" t="s">
        <v>26</v>
      </c>
      <c r="M3906" s="0" t="n">
        <f aca="false">CEILING(G3906,1)*F3906</f>
        <v>18.6</v>
      </c>
      <c r="N3906" s="0" t="n">
        <f aca="false">M3906-H3906</f>
        <v>9.3</v>
      </c>
      <c r="O3906" s="0" t="n">
        <f aca="false">IF(ABS(N3906-J3906)&lt;0.011,1,0)</f>
        <v>1</v>
      </c>
    </row>
    <row r="3907" customFormat="false" ht="15" hidden="false" customHeight="false" outlineLevel="0" collapsed="false">
      <c r="A3907" s="0" t="s">
        <v>476</v>
      </c>
      <c r="B3907" s="0" t="s">
        <v>478</v>
      </c>
      <c r="C3907" s="0" t="n">
        <v>14</v>
      </c>
      <c r="D3907" s="0" t="n">
        <v>53955</v>
      </c>
      <c r="E3907" s="0" t="s">
        <v>20</v>
      </c>
      <c r="F3907" s="0" t="n">
        <v>16.9</v>
      </c>
      <c r="G3907" s="0" t="n">
        <v>0.5</v>
      </c>
      <c r="H3907" s="0" t="n">
        <v>8.45</v>
      </c>
      <c r="I3907" s="0" t="n">
        <v>16.9</v>
      </c>
      <c r="J3907" s="0" t="n">
        <v>8.45</v>
      </c>
      <c r="K3907" s="0" t="s">
        <v>18</v>
      </c>
      <c r="L3907" s="0" t="s">
        <v>26</v>
      </c>
      <c r="M3907" s="0" t="n">
        <f aca="false">CEILING(G3907,1)*F3907</f>
        <v>16.9</v>
      </c>
      <c r="N3907" s="0" t="n">
        <f aca="false">M3907-H3907</f>
        <v>8.45</v>
      </c>
      <c r="O3907" s="0" t="n">
        <f aca="false">IF(ABS(N3907-J3907)&lt;0.011,1,0)</f>
        <v>1</v>
      </c>
    </row>
    <row r="3908" customFormat="false" ht="15" hidden="false" customHeight="false" outlineLevel="0" collapsed="false">
      <c r="A3908" s="0" t="s">
        <v>476</v>
      </c>
      <c r="B3908" s="0" t="s">
        <v>478</v>
      </c>
      <c r="C3908" s="0" t="n">
        <v>14</v>
      </c>
      <c r="D3908" s="0" t="n">
        <v>53955</v>
      </c>
      <c r="E3908" s="0" t="s">
        <v>121</v>
      </c>
      <c r="F3908" s="0" t="n">
        <v>16.9</v>
      </c>
      <c r="G3908" s="0" t="n">
        <v>0.5</v>
      </c>
      <c r="H3908" s="0" t="n">
        <v>8.45</v>
      </c>
      <c r="I3908" s="0" t="n">
        <v>16.9</v>
      </c>
      <c r="J3908" s="0" t="n">
        <v>8.45</v>
      </c>
      <c r="K3908" s="0" t="s">
        <v>18</v>
      </c>
      <c r="L3908" s="0" t="s">
        <v>26</v>
      </c>
      <c r="M3908" s="0" t="n">
        <f aca="false">CEILING(G3908,1)*F3908</f>
        <v>16.9</v>
      </c>
      <c r="N3908" s="0" t="n">
        <f aca="false">M3908-H3908</f>
        <v>8.45</v>
      </c>
      <c r="O3908" s="0" t="n">
        <f aca="false">IF(ABS(N3908-J3908)&lt;0.011,1,0)</f>
        <v>1</v>
      </c>
    </row>
    <row r="3909" customFormat="false" ht="15" hidden="false" customHeight="false" outlineLevel="0" collapsed="false">
      <c r="A3909" s="0" t="s">
        <v>476</v>
      </c>
      <c r="B3909" s="0" t="s">
        <v>478</v>
      </c>
      <c r="C3909" s="0" t="n">
        <v>14</v>
      </c>
      <c r="D3909" s="0" t="n">
        <v>53955</v>
      </c>
      <c r="E3909" s="0" t="s">
        <v>50</v>
      </c>
      <c r="F3909" s="0" t="n">
        <v>18.6</v>
      </c>
      <c r="G3909" s="0" t="n">
        <v>0.5</v>
      </c>
      <c r="H3909" s="0" t="n">
        <v>9.3</v>
      </c>
      <c r="I3909" s="0" t="n">
        <v>18.6</v>
      </c>
      <c r="J3909" s="0" t="n">
        <v>9.3</v>
      </c>
      <c r="K3909" s="0" t="s">
        <v>18</v>
      </c>
      <c r="L3909" s="0" t="s">
        <v>26</v>
      </c>
      <c r="M3909" s="0" t="n">
        <f aca="false">CEILING(G3909,1)*F3909</f>
        <v>18.6</v>
      </c>
      <c r="N3909" s="0" t="n">
        <f aca="false">M3909-H3909</f>
        <v>9.3</v>
      </c>
      <c r="O3909" s="0" t="n">
        <f aca="false">IF(ABS(N3909-J3909)&lt;0.011,1,0)</f>
        <v>1</v>
      </c>
    </row>
    <row r="3910" customFormat="false" ht="15" hidden="false" customHeight="false" outlineLevel="0" collapsed="false">
      <c r="A3910" s="0" t="s">
        <v>476</v>
      </c>
      <c r="B3910" s="0" t="s">
        <v>479</v>
      </c>
      <c r="C3910" s="0" t="n">
        <v>16</v>
      </c>
      <c r="D3910" s="0" t="n">
        <v>53981</v>
      </c>
      <c r="E3910" s="0" t="s">
        <v>55</v>
      </c>
      <c r="F3910" s="0" t="n">
        <v>6.9</v>
      </c>
      <c r="G3910" s="0" t="n">
        <v>0.5</v>
      </c>
      <c r="H3910" s="0" t="n">
        <v>3.45</v>
      </c>
      <c r="I3910" s="0" t="n">
        <v>6.9</v>
      </c>
      <c r="J3910" s="0" t="n">
        <v>3.45</v>
      </c>
      <c r="K3910" s="0" t="s">
        <v>18</v>
      </c>
      <c r="L3910" s="0" t="s">
        <v>271</v>
      </c>
      <c r="M3910" s="0" t="n">
        <f aca="false">CEILING(G3910,1)*F3910</f>
        <v>6.9</v>
      </c>
      <c r="N3910" s="0" t="n">
        <f aca="false">M3910-H3910</f>
        <v>3.45</v>
      </c>
      <c r="O3910" s="0" t="n">
        <f aca="false">IF(ABS(N3910-J3910)&lt;0.011,1,0)</f>
        <v>1</v>
      </c>
    </row>
    <row r="3911" customFormat="false" ht="15" hidden="false" customHeight="false" outlineLevel="0" collapsed="false">
      <c r="A3911" s="0" t="s">
        <v>476</v>
      </c>
      <c r="B3911" s="0" t="s">
        <v>479</v>
      </c>
      <c r="C3911" s="0" t="n">
        <v>16</v>
      </c>
      <c r="D3911" s="0" t="n">
        <v>53981</v>
      </c>
      <c r="E3911" s="0" t="s">
        <v>230</v>
      </c>
      <c r="F3911" s="0" t="n">
        <v>9.6</v>
      </c>
      <c r="G3911" s="0" t="n">
        <v>0.5</v>
      </c>
      <c r="H3911" s="0" t="n">
        <v>4.8</v>
      </c>
      <c r="I3911" s="0" t="n">
        <v>9.6</v>
      </c>
      <c r="J3911" s="0" t="n">
        <v>4.8</v>
      </c>
      <c r="K3911" s="0" t="s">
        <v>18</v>
      </c>
      <c r="L3911" s="0" t="s">
        <v>271</v>
      </c>
      <c r="M3911" s="0" t="n">
        <f aca="false">CEILING(G3911,1)*F3911</f>
        <v>9.6</v>
      </c>
      <c r="N3911" s="0" t="n">
        <f aca="false">M3911-H3911</f>
        <v>4.8</v>
      </c>
      <c r="O3911" s="0" t="n">
        <f aca="false">IF(ABS(N3911-J3911)&lt;0.011,1,0)</f>
        <v>1</v>
      </c>
    </row>
    <row r="3912" customFormat="false" ht="15" hidden="false" customHeight="false" outlineLevel="0" collapsed="false">
      <c r="A3912" s="0" t="s">
        <v>476</v>
      </c>
      <c r="B3912" s="0" t="s">
        <v>479</v>
      </c>
      <c r="C3912" s="0" t="n">
        <v>16</v>
      </c>
      <c r="D3912" s="0" t="n">
        <v>53981</v>
      </c>
      <c r="E3912" s="0" t="s">
        <v>20</v>
      </c>
      <c r="F3912" s="0" t="n">
        <v>16.9</v>
      </c>
      <c r="G3912" s="0" t="n">
        <v>0.5</v>
      </c>
      <c r="H3912" s="0" t="n">
        <v>8.45</v>
      </c>
      <c r="I3912" s="0" t="n">
        <v>16.9</v>
      </c>
      <c r="J3912" s="0" t="n">
        <v>8.45</v>
      </c>
      <c r="K3912" s="0" t="s">
        <v>18</v>
      </c>
      <c r="L3912" s="0" t="s">
        <v>271</v>
      </c>
      <c r="M3912" s="0" t="n">
        <f aca="false">CEILING(G3912,1)*F3912</f>
        <v>16.9</v>
      </c>
      <c r="N3912" s="0" t="n">
        <f aca="false">M3912-H3912</f>
        <v>8.45</v>
      </c>
      <c r="O3912" s="0" t="n">
        <f aca="false">IF(ABS(N3912-J3912)&lt;0.011,1,0)</f>
        <v>1</v>
      </c>
    </row>
    <row r="3913" customFormat="false" ht="15" hidden="false" customHeight="false" outlineLevel="0" collapsed="false">
      <c r="A3913" s="0" t="s">
        <v>476</v>
      </c>
      <c r="B3913" s="0" t="s">
        <v>479</v>
      </c>
      <c r="C3913" s="0" t="n">
        <v>16</v>
      </c>
      <c r="D3913" s="0" t="n">
        <v>53981</v>
      </c>
      <c r="E3913" s="0" t="s">
        <v>164</v>
      </c>
      <c r="F3913" s="0" t="n">
        <v>27.8</v>
      </c>
      <c r="G3913" s="0" t="n">
        <v>0.5</v>
      </c>
      <c r="H3913" s="0" t="n">
        <v>13.9</v>
      </c>
      <c r="I3913" s="0" t="n">
        <v>27.8</v>
      </c>
      <c r="J3913" s="0" t="n">
        <v>13.9</v>
      </c>
      <c r="K3913" s="0" t="s">
        <v>18</v>
      </c>
      <c r="L3913" s="0" t="s">
        <v>271</v>
      </c>
      <c r="M3913" s="0" t="n">
        <f aca="false">CEILING(G3913,1)*F3913</f>
        <v>27.8</v>
      </c>
      <c r="N3913" s="0" t="n">
        <f aca="false">M3913-H3913</f>
        <v>13.9</v>
      </c>
      <c r="O3913" s="0" t="n">
        <f aca="false">IF(ABS(N3913-J3913)&lt;0.011,1,0)</f>
        <v>1</v>
      </c>
    </row>
    <row r="3914" customFormat="false" ht="15" hidden="false" customHeight="false" outlineLevel="0" collapsed="false">
      <c r="A3914" s="0" t="s">
        <v>476</v>
      </c>
      <c r="B3914" s="0" t="s">
        <v>479</v>
      </c>
      <c r="C3914" s="0" t="n">
        <v>16</v>
      </c>
      <c r="D3914" s="0" t="n">
        <v>53981</v>
      </c>
      <c r="E3914" s="0" t="s">
        <v>87</v>
      </c>
      <c r="F3914" s="0" t="n">
        <v>19.9</v>
      </c>
      <c r="G3914" s="0" t="n">
        <v>0.5</v>
      </c>
      <c r="H3914" s="0" t="n">
        <v>9.95</v>
      </c>
      <c r="I3914" s="0" t="n">
        <v>19.9</v>
      </c>
      <c r="J3914" s="0" t="n">
        <v>9.95</v>
      </c>
      <c r="K3914" s="0" t="s">
        <v>18</v>
      </c>
      <c r="L3914" s="0" t="s">
        <v>271</v>
      </c>
      <c r="M3914" s="0" t="n">
        <f aca="false">CEILING(G3914,1)*F3914</f>
        <v>19.9</v>
      </c>
      <c r="N3914" s="0" t="n">
        <f aca="false">M3914-H3914</f>
        <v>9.95</v>
      </c>
      <c r="O3914" s="0" t="n">
        <f aca="false">IF(ABS(N3914-J3914)&lt;0.011,1,0)</f>
        <v>1</v>
      </c>
    </row>
    <row r="3915" customFormat="false" ht="15" hidden="false" customHeight="false" outlineLevel="0" collapsed="false">
      <c r="A3915" s="0" t="s">
        <v>476</v>
      </c>
      <c r="B3915" s="0" t="s">
        <v>479</v>
      </c>
      <c r="C3915" s="0" t="n">
        <v>16</v>
      </c>
      <c r="D3915" s="0" t="n">
        <v>53981</v>
      </c>
      <c r="E3915" s="0" t="s">
        <v>32</v>
      </c>
      <c r="F3915" s="0" t="n">
        <v>2.2</v>
      </c>
      <c r="G3915" s="0" t="n">
        <v>0.5</v>
      </c>
      <c r="H3915" s="0" t="n">
        <v>1.1</v>
      </c>
      <c r="I3915" s="0" t="n">
        <v>2.2</v>
      </c>
      <c r="J3915" s="0" t="n">
        <v>1.1</v>
      </c>
      <c r="K3915" s="0" t="s">
        <v>18</v>
      </c>
      <c r="L3915" s="0" t="s">
        <v>271</v>
      </c>
      <c r="M3915" s="0" t="n">
        <f aca="false">CEILING(G3915,1)*F3915</f>
        <v>2.2</v>
      </c>
      <c r="N3915" s="0" t="n">
        <f aca="false">M3915-H3915</f>
        <v>1.1</v>
      </c>
      <c r="O3915" s="0" t="n">
        <f aca="false">IF(ABS(N3915-J3915)&lt;0.011,1,0)</f>
        <v>1</v>
      </c>
    </row>
    <row r="3916" customFormat="false" ht="15" hidden="false" customHeight="false" outlineLevel="0" collapsed="false">
      <c r="A3916" s="0" t="s">
        <v>476</v>
      </c>
      <c r="B3916" s="0" t="s">
        <v>479</v>
      </c>
      <c r="C3916" s="0" t="n">
        <v>16</v>
      </c>
      <c r="D3916" s="0" t="n">
        <v>53981</v>
      </c>
      <c r="E3916" s="0" t="s">
        <v>28</v>
      </c>
      <c r="F3916" s="0" t="n">
        <v>19.6</v>
      </c>
      <c r="G3916" s="0" t="n">
        <v>0.5</v>
      </c>
      <c r="H3916" s="0" t="n">
        <v>9.8</v>
      </c>
      <c r="I3916" s="0" t="n">
        <v>19.6</v>
      </c>
      <c r="J3916" s="0" t="n">
        <v>9.8</v>
      </c>
      <c r="K3916" s="0" t="s">
        <v>18</v>
      </c>
      <c r="L3916" s="0" t="s">
        <v>271</v>
      </c>
      <c r="M3916" s="0" t="n">
        <f aca="false">CEILING(G3916,1)*F3916</f>
        <v>19.6</v>
      </c>
      <c r="N3916" s="0" t="n">
        <f aca="false">M3916-H3916</f>
        <v>9.8</v>
      </c>
      <c r="O3916" s="0" t="n">
        <f aca="false">IF(ABS(N3916-J3916)&lt;0.011,1,0)</f>
        <v>1</v>
      </c>
    </row>
    <row r="3917" customFormat="false" ht="15" hidden="false" customHeight="false" outlineLevel="0" collapsed="false">
      <c r="A3917" s="0" t="s">
        <v>476</v>
      </c>
      <c r="B3917" s="0" t="s">
        <v>479</v>
      </c>
      <c r="C3917" s="0" t="n">
        <v>16</v>
      </c>
      <c r="D3917" s="0" t="n">
        <v>53981</v>
      </c>
      <c r="E3917" s="0" t="s">
        <v>399</v>
      </c>
      <c r="F3917" s="0" t="n">
        <v>39.5</v>
      </c>
      <c r="G3917" s="0" t="n">
        <v>0.5</v>
      </c>
      <c r="H3917" s="0" t="n">
        <v>19.75</v>
      </c>
      <c r="I3917" s="0" t="n">
        <v>39.5</v>
      </c>
      <c r="J3917" s="0" t="n">
        <v>19.75</v>
      </c>
      <c r="K3917" s="0" t="s">
        <v>18</v>
      </c>
      <c r="L3917" s="0" t="s">
        <v>271</v>
      </c>
      <c r="M3917" s="0" t="n">
        <f aca="false">CEILING(G3917,1)*F3917</f>
        <v>39.5</v>
      </c>
      <c r="N3917" s="0" t="n">
        <f aca="false">M3917-H3917</f>
        <v>19.75</v>
      </c>
      <c r="O3917" s="0" t="n">
        <f aca="false">IF(ABS(N3917-J3917)&lt;0.011,1,0)</f>
        <v>1</v>
      </c>
    </row>
    <row r="3918" customFormat="false" ht="15" hidden="false" customHeight="false" outlineLevel="0" collapsed="false">
      <c r="A3918" s="0" t="s">
        <v>476</v>
      </c>
      <c r="B3918" s="0" t="s">
        <v>479</v>
      </c>
      <c r="C3918" s="0" t="n">
        <v>16</v>
      </c>
      <c r="D3918" s="0" t="n">
        <v>53981</v>
      </c>
      <c r="E3918" s="0" t="s">
        <v>171</v>
      </c>
      <c r="F3918" s="0" t="n">
        <v>3.8</v>
      </c>
      <c r="G3918" s="0" t="n">
        <v>0.5</v>
      </c>
      <c r="H3918" s="0" t="n">
        <v>1.9</v>
      </c>
      <c r="I3918" s="0" t="n">
        <v>3.8</v>
      </c>
      <c r="J3918" s="0" t="n">
        <v>1.9</v>
      </c>
      <c r="K3918" s="0" t="s">
        <v>18</v>
      </c>
      <c r="L3918" s="0" t="s">
        <v>271</v>
      </c>
      <c r="M3918" s="0" t="n">
        <f aca="false">CEILING(G3918,1)*F3918</f>
        <v>3.8</v>
      </c>
      <c r="N3918" s="0" t="n">
        <f aca="false">M3918-H3918</f>
        <v>1.9</v>
      </c>
      <c r="O3918" s="0" t="n">
        <f aca="false">IF(ABS(N3918-J3918)&lt;0.011,1,0)</f>
        <v>1</v>
      </c>
    </row>
    <row r="3919" customFormat="false" ht="15" hidden="false" customHeight="false" outlineLevel="0" collapsed="false">
      <c r="A3919" s="0" t="s">
        <v>476</v>
      </c>
      <c r="B3919" s="0" t="s">
        <v>479</v>
      </c>
      <c r="C3919" s="0" t="n">
        <v>16</v>
      </c>
      <c r="D3919" s="0" t="n">
        <v>53981</v>
      </c>
      <c r="E3919" s="0" t="s">
        <v>23</v>
      </c>
      <c r="F3919" s="0" t="n">
        <v>5.9</v>
      </c>
      <c r="G3919" s="0" t="n">
        <v>0.5</v>
      </c>
      <c r="H3919" s="0" t="n">
        <v>2.95</v>
      </c>
      <c r="I3919" s="0" t="n">
        <v>5.9</v>
      </c>
      <c r="J3919" s="0" t="n">
        <v>2.95</v>
      </c>
      <c r="K3919" s="0" t="s">
        <v>18</v>
      </c>
      <c r="L3919" s="0" t="s">
        <v>271</v>
      </c>
      <c r="M3919" s="0" t="n">
        <f aca="false">CEILING(G3919,1)*F3919</f>
        <v>5.9</v>
      </c>
      <c r="N3919" s="0" t="n">
        <f aca="false">M3919-H3919</f>
        <v>2.95</v>
      </c>
      <c r="O3919" s="0" t="n">
        <f aca="false">IF(ABS(N3919-J3919)&lt;0.011,1,0)</f>
        <v>1</v>
      </c>
    </row>
    <row r="3920" customFormat="false" ht="15" hidden="false" customHeight="false" outlineLevel="0" collapsed="false">
      <c r="A3920" s="0" t="s">
        <v>476</v>
      </c>
      <c r="B3920" s="0" t="s">
        <v>479</v>
      </c>
      <c r="C3920" s="0" t="n">
        <v>16</v>
      </c>
      <c r="D3920" s="0" t="n">
        <v>53981</v>
      </c>
      <c r="E3920" s="0" t="s">
        <v>370</v>
      </c>
      <c r="F3920" s="0" t="n">
        <v>4</v>
      </c>
      <c r="G3920" s="0" t="n">
        <v>0.5</v>
      </c>
      <c r="H3920" s="0" t="n">
        <v>2</v>
      </c>
      <c r="I3920" s="0" t="n">
        <v>4</v>
      </c>
      <c r="J3920" s="0" t="n">
        <v>2</v>
      </c>
      <c r="K3920" s="0" t="s">
        <v>18</v>
      </c>
      <c r="L3920" s="0" t="s">
        <v>271</v>
      </c>
      <c r="M3920" s="0" t="n">
        <f aca="false">CEILING(G3920,1)*F3920</f>
        <v>4</v>
      </c>
      <c r="N3920" s="0" t="n">
        <f aca="false">M3920-H3920</f>
        <v>2</v>
      </c>
      <c r="O3920" s="0" t="n">
        <f aca="false">IF(ABS(N3920-J3920)&lt;0.011,1,0)</f>
        <v>1</v>
      </c>
    </row>
    <row r="3921" customFormat="false" ht="15" hidden="false" customHeight="false" outlineLevel="0" collapsed="false">
      <c r="A3921" s="0" t="s">
        <v>476</v>
      </c>
      <c r="B3921" s="0" t="s">
        <v>479</v>
      </c>
      <c r="C3921" s="0" t="n">
        <v>16</v>
      </c>
      <c r="D3921" s="0" t="n">
        <v>53981</v>
      </c>
      <c r="E3921" s="0" t="s">
        <v>24</v>
      </c>
      <c r="F3921" s="0" t="n">
        <v>3.9</v>
      </c>
      <c r="G3921" s="0" t="n">
        <v>0.5</v>
      </c>
      <c r="H3921" s="0" t="n">
        <v>1.95</v>
      </c>
      <c r="I3921" s="0" t="n">
        <v>3.9</v>
      </c>
      <c r="J3921" s="0" t="n">
        <v>1.95</v>
      </c>
      <c r="K3921" s="0" t="s">
        <v>18</v>
      </c>
      <c r="L3921" s="0" t="s">
        <v>271</v>
      </c>
      <c r="M3921" s="0" t="n">
        <f aca="false">CEILING(G3921,1)*F3921</f>
        <v>3.9</v>
      </c>
      <c r="N3921" s="0" t="n">
        <f aca="false">M3921-H3921</f>
        <v>1.95</v>
      </c>
      <c r="O3921" s="0" t="n">
        <f aca="false">IF(ABS(N3921-J3921)&lt;0.011,1,0)</f>
        <v>1</v>
      </c>
    </row>
    <row r="3922" customFormat="false" ht="15" hidden="false" customHeight="false" outlineLevel="0" collapsed="false">
      <c r="A3922" s="0" t="s">
        <v>476</v>
      </c>
      <c r="B3922" s="0" t="s">
        <v>479</v>
      </c>
      <c r="C3922" s="0" t="n">
        <v>17</v>
      </c>
      <c r="D3922" s="0" t="n">
        <v>53973</v>
      </c>
      <c r="E3922" s="0" t="s">
        <v>55</v>
      </c>
      <c r="F3922" s="0" t="n">
        <v>6.9</v>
      </c>
      <c r="G3922" s="0" t="n">
        <v>0.5</v>
      </c>
      <c r="H3922" s="0" t="n">
        <v>3.45</v>
      </c>
      <c r="I3922" s="0" t="n">
        <v>6.9</v>
      </c>
      <c r="J3922" s="0" t="n">
        <v>3.45</v>
      </c>
      <c r="K3922" s="0" t="s">
        <v>18</v>
      </c>
      <c r="L3922" s="0" t="s">
        <v>271</v>
      </c>
      <c r="M3922" s="0" t="n">
        <f aca="false">CEILING(G3922,1)*F3922</f>
        <v>6.9</v>
      </c>
      <c r="N3922" s="0" t="n">
        <f aca="false">M3922-H3922</f>
        <v>3.45</v>
      </c>
      <c r="O3922" s="0" t="n">
        <f aca="false">IF(ABS(N3922-J3922)&lt;0.011,1,0)</f>
        <v>1</v>
      </c>
    </row>
    <row r="3923" customFormat="false" ht="15" hidden="false" customHeight="false" outlineLevel="0" collapsed="false">
      <c r="A3923" s="0" t="s">
        <v>476</v>
      </c>
      <c r="B3923" s="0" t="s">
        <v>479</v>
      </c>
      <c r="C3923" s="0" t="n">
        <v>17</v>
      </c>
      <c r="D3923" s="0" t="n">
        <v>53973</v>
      </c>
      <c r="E3923" s="0" t="s">
        <v>230</v>
      </c>
      <c r="F3923" s="0" t="n">
        <v>9.6</v>
      </c>
      <c r="G3923" s="0" t="n">
        <v>0.5</v>
      </c>
      <c r="H3923" s="0" t="n">
        <v>4.8</v>
      </c>
      <c r="I3923" s="0" t="n">
        <v>9.6</v>
      </c>
      <c r="J3923" s="0" t="n">
        <v>4.8</v>
      </c>
      <c r="K3923" s="0" t="s">
        <v>18</v>
      </c>
      <c r="L3923" s="0" t="s">
        <v>271</v>
      </c>
      <c r="M3923" s="0" t="n">
        <f aca="false">CEILING(G3923,1)*F3923</f>
        <v>9.6</v>
      </c>
      <c r="N3923" s="0" t="n">
        <f aca="false">M3923-H3923</f>
        <v>4.8</v>
      </c>
      <c r="O3923" s="0" t="n">
        <f aca="false">IF(ABS(N3923-J3923)&lt;0.011,1,0)</f>
        <v>1</v>
      </c>
    </row>
    <row r="3924" customFormat="false" ht="15" hidden="false" customHeight="false" outlineLevel="0" collapsed="false">
      <c r="A3924" s="0" t="s">
        <v>476</v>
      </c>
      <c r="B3924" s="0" t="s">
        <v>479</v>
      </c>
      <c r="C3924" s="0" t="n">
        <v>17</v>
      </c>
      <c r="D3924" s="0" t="n">
        <v>53973</v>
      </c>
      <c r="E3924" s="0" t="s">
        <v>20</v>
      </c>
      <c r="F3924" s="0" t="n">
        <v>16.9</v>
      </c>
      <c r="G3924" s="0" t="n">
        <v>0.5</v>
      </c>
      <c r="H3924" s="0" t="n">
        <v>8.45</v>
      </c>
      <c r="I3924" s="0" t="n">
        <v>16.9</v>
      </c>
      <c r="J3924" s="0" t="n">
        <v>8.45</v>
      </c>
      <c r="K3924" s="0" t="s">
        <v>18</v>
      </c>
      <c r="L3924" s="0" t="s">
        <v>271</v>
      </c>
      <c r="M3924" s="0" t="n">
        <f aca="false">CEILING(G3924,1)*F3924</f>
        <v>16.9</v>
      </c>
      <c r="N3924" s="0" t="n">
        <f aca="false">M3924-H3924</f>
        <v>8.45</v>
      </c>
      <c r="O3924" s="0" t="n">
        <f aca="false">IF(ABS(N3924-J3924)&lt;0.011,1,0)</f>
        <v>1</v>
      </c>
    </row>
    <row r="3925" customFormat="false" ht="15" hidden="false" customHeight="false" outlineLevel="0" collapsed="false">
      <c r="A3925" s="0" t="s">
        <v>476</v>
      </c>
      <c r="B3925" s="0" t="s">
        <v>479</v>
      </c>
      <c r="C3925" s="0" t="n">
        <v>17</v>
      </c>
      <c r="D3925" s="0" t="n">
        <v>53973</v>
      </c>
      <c r="E3925" s="0" t="s">
        <v>164</v>
      </c>
      <c r="F3925" s="0" t="n">
        <v>27.8</v>
      </c>
      <c r="G3925" s="0" t="n">
        <v>0.5</v>
      </c>
      <c r="H3925" s="0" t="n">
        <v>13.9</v>
      </c>
      <c r="I3925" s="0" t="n">
        <v>27.8</v>
      </c>
      <c r="J3925" s="0" t="n">
        <v>13.9</v>
      </c>
      <c r="K3925" s="0" t="s">
        <v>18</v>
      </c>
      <c r="L3925" s="0" t="s">
        <v>271</v>
      </c>
      <c r="M3925" s="0" t="n">
        <f aca="false">CEILING(G3925,1)*F3925</f>
        <v>27.8</v>
      </c>
      <c r="N3925" s="0" t="n">
        <f aca="false">M3925-H3925</f>
        <v>13.9</v>
      </c>
      <c r="O3925" s="0" t="n">
        <f aca="false">IF(ABS(N3925-J3925)&lt;0.011,1,0)</f>
        <v>1</v>
      </c>
    </row>
    <row r="3926" customFormat="false" ht="15" hidden="false" customHeight="false" outlineLevel="0" collapsed="false">
      <c r="A3926" s="0" t="s">
        <v>476</v>
      </c>
      <c r="B3926" s="0" t="s">
        <v>479</v>
      </c>
      <c r="C3926" s="0" t="n">
        <v>17</v>
      </c>
      <c r="D3926" s="0" t="n">
        <v>53973</v>
      </c>
      <c r="E3926" s="0" t="s">
        <v>87</v>
      </c>
      <c r="F3926" s="0" t="n">
        <v>19.9</v>
      </c>
      <c r="G3926" s="0" t="n">
        <v>0.5</v>
      </c>
      <c r="H3926" s="0" t="n">
        <v>9.95</v>
      </c>
      <c r="I3926" s="0" t="n">
        <v>19.9</v>
      </c>
      <c r="J3926" s="0" t="n">
        <v>9.95</v>
      </c>
      <c r="K3926" s="0" t="s">
        <v>18</v>
      </c>
      <c r="L3926" s="0" t="s">
        <v>271</v>
      </c>
      <c r="M3926" s="0" t="n">
        <f aca="false">CEILING(G3926,1)*F3926</f>
        <v>19.9</v>
      </c>
      <c r="N3926" s="0" t="n">
        <f aca="false">M3926-H3926</f>
        <v>9.95</v>
      </c>
      <c r="O3926" s="0" t="n">
        <f aca="false">IF(ABS(N3926-J3926)&lt;0.011,1,0)</f>
        <v>1</v>
      </c>
    </row>
    <row r="3927" customFormat="false" ht="15" hidden="false" customHeight="false" outlineLevel="0" collapsed="false">
      <c r="A3927" s="0" t="s">
        <v>476</v>
      </c>
      <c r="B3927" s="0" t="s">
        <v>479</v>
      </c>
      <c r="C3927" s="0" t="n">
        <v>17</v>
      </c>
      <c r="D3927" s="0" t="n">
        <v>53973</v>
      </c>
      <c r="E3927" s="0" t="s">
        <v>32</v>
      </c>
      <c r="F3927" s="0" t="n">
        <v>2.2</v>
      </c>
      <c r="G3927" s="0" t="n">
        <v>0.5</v>
      </c>
      <c r="H3927" s="0" t="n">
        <v>1.1</v>
      </c>
      <c r="I3927" s="0" t="n">
        <v>2.2</v>
      </c>
      <c r="J3927" s="0" t="n">
        <v>1.1</v>
      </c>
      <c r="K3927" s="0" t="s">
        <v>18</v>
      </c>
      <c r="L3927" s="0" t="s">
        <v>271</v>
      </c>
      <c r="M3927" s="0" t="n">
        <f aca="false">CEILING(G3927,1)*F3927</f>
        <v>2.2</v>
      </c>
      <c r="N3927" s="0" t="n">
        <f aca="false">M3927-H3927</f>
        <v>1.1</v>
      </c>
      <c r="O3927" s="0" t="n">
        <f aca="false">IF(ABS(N3927-J3927)&lt;0.011,1,0)</f>
        <v>1</v>
      </c>
    </row>
    <row r="3928" customFormat="false" ht="15" hidden="false" customHeight="false" outlineLevel="0" collapsed="false">
      <c r="A3928" s="0" t="s">
        <v>476</v>
      </c>
      <c r="B3928" s="0" t="s">
        <v>479</v>
      </c>
      <c r="C3928" s="0" t="n">
        <v>17</v>
      </c>
      <c r="D3928" s="0" t="n">
        <v>53973</v>
      </c>
      <c r="E3928" s="0" t="s">
        <v>28</v>
      </c>
      <c r="F3928" s="0" t="n">
        <v>19.6</v>
      </c>
      <c r="G3928" s="0" t="n">
        <v>0.5</v>
      </c>
      <c r="H3928" s="0" t="n">
        <v>9.8</v>
      </c>
      <c r="I3928" s="0" t="n">
        <v>19.6</v>
      </c>
      <c r="J3928" s="0" t="n">
        <v>9.8</v>
      </c>
      <c r="K3928" s="0" t="s">
        <v>18</v>
      </c>
      <c r="L3928" s="0" t="s">
        <v>271</v>
      </c>
      <c r="M3928" s="0" t="n">
        <f aca="false">CEILING(G3928,1)*F3928</f>
        <v>19.6</v>
      </c>
      <c r="N3928" s="0" t="n">
        <f aca="false">M3928-H3928</f>
        <v>9.8</v>
      </c>
      <c r="O3928" s="0" t="n">
        <f aca="false">IF(ABS(N3928-J3928)&lt;0.011,1,0)</f>
        <v>1</v>
      </c>
    </row>
    <row r="3929" customFormat="false" ht="15" hidden="false" customHeight="false" outlineLevel="0" collapsed="false">
      <c r="A3929" s="0" t="s">
        <v>476</v>
      </c>
      <c r="B3929" s="0" t="s">
        <v>479</v>
      </c>
      <c r="C3929" s="0" t="n">
        <v>17</v>
      </c>
      <c r="D3929" s="0" t="n">
        <v>53973</v>
      </c>
      <c r="E3929" s="0" t="s">
        <v>399</v>
      </c>
      <c r="F3929" s="0" t="n">
        <v>39.5</v>
      </c>
      <c r="G3929" s="0" t="n">
        <v>0.5</v>
      </c>
      <c r="H3929" s="0" t="n">
        <v>19.75</v>
      </c>
      <c r="I3929" s="0" t="n">
        <v>39.5</v>
      </c>
      <c r="J3929" s="0" t="n">
        <v>19.75</v>
      </c>
      <c r="K3929" s="0" t="s">
        <v>18</v>
      </c>
      <c r="L3929" s="0" t="s">
        <v>271</v>
      </c>
      <c r="M3929" s="0" t="n">
        <f aca="false">CEILING(G3929,1)*F3929</f>
        <v>39.5</v>
      </c>
      <c r="N3929" s="0" t="n">
        <f aca="false">M3929-H3929</f>
        <v>19.75</v>
      </c>
      <c r="O3929" s="0" t="n">
        <f aca="false">IF(ABS(N3929-J3929)&lt;0.011,1,0)</f>
        <v>1</v>
      </c>
    </row>
    <row r="3930" customFormat="false" ht="15" hidden="false" customHeight="false" outlineLevel="0" collapsed="false">
      <c r="A3930" s="0" t="s">
        <v>476</v>
      </c>
      <c r="B3930" s="0" t="s">
        <v>479</v>
      </c>
      <c r="C3930" s="0" t="n">
        <v>17</v>
      </c>
      <c r="D3930" s="0" t="n">
        <v>53973</v>
      </c>
      <c r="E3930" s="0" t="s">
        <v>171</v>
      </c>
      <c r="F3930" s="0" t="n">
        <v>3.8</v>
      </c>
      <c r="G3930" s="0" t="n">
        <v>0.5</v>
      </c>
      <c r="H3930" s="0" t="n">
        <v>1.9</v>
      </c>
      <c r="I3930" s="0" t="n">
        <v>3.8</v>
      </c>
      <c r="J3930" s="0" t="n">
        <v>1.9</v>
      </c>
      <c r="K3930" s="0" t="s">
        <v>18</v>
      </c>
      <c r="L3930" s="0" t="s">
        <v>271</v>
      </c>
      <c r="M3930" s="0" t="n">
        <f aca="false">CEILING(G3930,1)*F3930</f>
        <v>3.8</v>
      </c>
      <c r="N3930" s="0" t="n">
        <f aca="false">M3930-H3930</f>
        <v>1.9</v>
      </c>
      <c r="O3930" s="0" t="n">
        <f aca="false">IF(ABS(N3930-J3930)&lt;0.011,1,0)</f>
        <v>1</v>
      </c>
    </row>
    <row r="3931" customFormat="false" ht="15" hidden="false" customHeight="false" outlineLevel="0" collapsed="false">
      <c r="A3931" s="0" t="s">
        <v>476</v>
      </c>
      <c r="B3931" s="0" t="s">
        <v>479</v>
      </c>
      <c r="C3931" s="0" t="n">
        <v>17</v>
      </c>
      <c r="D3931" s="0" t="n">
        <v>53973</v>
      </c>
      <c r="E3931" s="0" t="s">
        <v>23</v>
      </c>
      <c r="F3931" s="0" t="n">
        <v>5.9</v>
      </c>
      <c r="G3931" s="0" t="n">
        <v>0.5</v>
      </c>
      <c r="H3931" s="0" t="n">
        <v>2.95</v>
      </c>
      <c r="I3931" s="0" t="n">
        <v>5.9</v>
      </c>
      <c r="J3931" s="0" t="n">
        <v>2.95</v>
      </c>
      <c r="K3931" s="0" t="s">
        <v>18</v>
      </c>
      <c r="L3931" s="0" t="s">
        <v>271</v>
      </c>
      <c r="M3931" s="0" t="n">
        <f aca="false">CEILING(G3931,1)*F3931</f>
        <v>5.9</v>
      </c>
      <c r="N3931" s="0" t="n">
        <f aca="false">M3931-H3931</f>
        <v>2.95</v>
      </c>
      <c r="O3931" s="0" t="n">
        <f aca="false">IF(ABS(N3931-J3931)&lt;0.011,1,0)</f>
        <v>1</v>
      </c>
    </row>
    <row r="3932" customFormat="false" ht="15" hidden="false" customHeight="false" outlineLevel="0" collapsed="false">
      <c r="A3932" s="0" t="s">
        <v>476</v>
      </c>
      <c r="B3932" s="0" t="s">
        <v>479</v>
      </c>
      <c r="C3932" s="0" t="n">
        <v>17</v>
      </c>
      <c r="D3932" s="0" t="n">
        <v>53973</v>
      </c>
      <c r="E3932" s="0" t="s">
        <v>370</v>
      </c>
      <c r="F3932" s="0" t="n">
        <v>4</v>
      </c>
      <c r="G3932" s="0" t="n">
        <v>0.5</v>
      </c>
      <c r="H3932" s="0" t="n">
        <v>2</v>
      </c>
      <c r="I3932" s="0" t="n">
        <v>4</v>
      </c>
      <c r="J3932" s="0" t="n">
        <v>2</v>
      </c>
      <c r="K3932" s="0" t="s">
        <v>18</v>
      </c>
      <c r="L3932" s="0" t="s">
        <v>271</v>
      </c>
      <c r="M3932" s="0" t="n">
        <f aca="false">CEILING(G3932,1)*F3932</f>
        <v>4</v>
      </c>
      <c r="N3932" s="0" t="n">
        <f aca="false">M3932-H3932</f>
        <v>2</v>
      </c>
      <c r="O3932" s="0" t="n">
        <f aca="false">IF(ABS(N3932-J3932)&lt;0.011,1,0)</f>
        <v>1</v>
      </c>
    </row>
    <row r="3933" customFormat="false" ht="15" hidden="false" customHeight="false" outlineLevel="0" collapsed="false">
      <c r="A3933" s="0" t="s">
        <v>476</v>
      </c>
      <c r="B3933" s="0" t="s">
        <v>479</v>
      </c>
      <c r="C3933" s="0" t="n">
        <v>17</v>
      </c>
      <c r="D3933" s="0" t="n">
        <v>53973</v>
      </c>
      <c r="E3933" s="0" t="s">
        <v>24</v>
      </c>
      <c r="F3933" s="0" t="n">
        <v>3.9</v>
      </c>
      <c r="G3933" s="0" t="n">
        <v>0.5</v>
      </c>
      <c r="H3933" s="0" t="n">
        <v>1.95</v>
      </c>
      <c r="I3933" s="0" t="n">
        <v>3.9</v>
      </c>
      <c r="J3933" s="0" t="n">
        <v>1.95</v>
      </c>
      <c r="K3933" s="0" t="s">
        <v>18</v>
      </c>
      <c r="L3933" s="0" t="s">
        <v>271</v>
      </c>
      <c r="M3933" s="0" t="n">
        <f aca="false">CEILING(G3933,1)*F3933</f>
        <v>3.9</v>
      </c>
      <c r="N3933" s="0" t="n">
        <f aca="false">M3933-H3933</f>
        <v>1.95</v>
      </c>
      <c r="O3933" s="0" t="n">
        <f aca="false">IF(ABS(N3933-J3933)&lt;0.011,1,0)</f>
        <v>1</v>
      </c>
    </row>
    <row r="3934" customFormat="false" ht="15" hidden="false" customHeight="false" outlineLevel="0" collapsed="false">
      <c r="A3934" s="0" t="s">
        <v>476</v>
      </c>
      <c r="B3934" s="0" t="s">
        <v>480</v>
      </c>
      <c r="C3934" s="0" t="n">
        <v>13</v>
      </c>
      <c r="D3934" s="0" t="n">
        <v>54003</v>
      </c>
      <c r="E3934" s="0" t="s">
        <v>181</v>
      </c>
      <c r="F3934" s="0" t="n">
        <v>1.8</v>
      </c>
      <c r="G3934" s="0" t="n">
        <v>0.5</v>
      </c>
      <c r="H3934" s="0" t="n">
        <v>0.9</v>
      </c>
      <c r="I3934" s="0" t="n">
        <v>1.8</v>
      </c>
      <c r="J3934" s="0" t="n">
        <v>0.9</v>
      </c>
      <c r="K3934" s="0" t="s">
        <v>18</v>
      </c>
      <c r="L3934" s="0" t="s">
        <v>26</v>
      </c>
      <c r="M3934" s="0" t="n">
        <f aca="false">CEILING(G3934,1)*F3934</f>
        <v>1.8</v>
      </c>
      <c r="N3934" s="0" t="n">
        <f aca="false">M3934-H3934</f>
        <v>0.9</v>
      </c>
      <c r="O3934" s="0" t="n">
        <f aca="false">IF(ABS(N3934-J3934)&lt;0.011,1,0)</f>
        <v>1</v>
      </c>
    </row>
    <row r="3935" customFormat="false" ht="15" hidden="false" customHeight="false" outlineLevel="0" collapsed="false">
      <c r="A3935" s="0" t="s">
        <v>476</v>
      </c>
      <c r="B3935" s="0" t="s">
        <v>480</v>
      </c>
      <c r="C3935" s="0" t="n">
        <v>13</v>
      </c>
      <c r="D3935" s="0" t="n">
        <v>54003</v>
      </c>
      <c r="E3935" s="0" t="s">
        <v>80</v>
      </c>
      <c r="F3935" s="0" t="n">
        <v>3.9</v>
      </c>
      <c r="G3935" s="0" t="n">
        <v>0.5</v>
      </c>
      <c r="H3935" s="0" t="n">
        <v>1.95</v>
      </c>
      <c r="I3935" s="0" t="n">
        <v>3.9</v>
      </c>
      <c r="J3935" s="0" t="n">
        <v>1.95</v>
      </c>
      <c r="K3935" s="0" t="s">
        <v>18</v>
      </c>
      <c r="L3935" s="0" t="s">
        <v>26</v>
      </c>
      <c r="M3935" s="0" t="n">
        <f aca="false">CEILING(G3935,1)*F3935</f>
        <v>3.9</v>
      </c>
      <c r="N3935" s="0" t="n">
        <f aca="false">M3935-H3935</f>
        <v>1.95</v>
      </c>
      <c r="O3935" s="0" t="n">
        <f aca="false">IF(ABS(N3935-J3935)&lt;0.011,1,0)</f>
        <v>1</v>
      </c>
    </row>
    <row r="3936" customFormat="false" ht="15" hidden="false" customHeight="false" outlineLevel="0" collapsed="false">
      <c r="A3936" s="0" t="s">
        <v>476</v>
      </c>
      <c r="B3936" s="0" t="s">
        <v>480</v>
      </c>
      <c r="C3936" s="0" t="n">
        <v>13</v>
      </c>
      <c r="D3936" s="0" t="n">
        <v>54003</v>
      </c>
      <c r="E3936" s="0" t="s">
        <v>211</v>
      </c>
      <c r="F3936" s="0" t="n">
        <v>8.3</v>
      </c>
      <c r="G3936" s="0" t="n">
        <v>0.5</v>
      </c>
      <c r="H3936" s="0" t="n">
        <v>4.15</v>
      </c>
      <c r="I3936" s="0" t="n">
        <v>8.3</v>
      </c>
      <c r="J3936" s="0" t="n">
        <v>4.15</v>
      </c>
      <c r="K3936" s="0" t="s">
        <v>18</v>
      </c>
      <c r="L3936" s="0" t="s">
        <v>26</v>
      </c>
      <c r="M3936" s="0" t="n">
        <f aca="false">CEILING(G3936,1)*F3936</f>
        <v>8.3</v>
      </c>
      <c r="N3936" s="0" t="n">
        <f aca="false">M3936-H3936</f>
        <v>4.15</v>
      </c>
      <c r="O3936" s="0" t="n">
        <f aca="false">IF(ABS(N3936-J3936)&lt;0.011,1,0)</f>
        <v>1</v>
      </c>
    </row>
    <row r="3937" customFormat="false" ht="15" hidden="false" customHeight="false" outlineLevel="0" collapsed="false">
      <c r="A3937" s="0" t="s">
        <v>476</v>
      </c>
      <c r="B3937" s="0" t="s">
        <v>480</v>
      </c>
      <c r="C3937" s="0" t="n">
        <v>13</v>
      </c>
      <c r="D3937" s="0" t="n">
        <v>54003</v>
      </c>
      <c r="E3937" s="0" t="s">
        <v>222</v>
      </c>
      <c r="F3937" s="0" t="n">
        <v>5.8</v>
      </c>
      <c r="G3937" s="0" t="n">
        <v>0.5</v>
      </c>
      <c r="H3937" s="0" t="n">
        <v>2.9</v>
      </c>
      <c r="I3937" s="0" t="n">
        <v>5.8</v>
      </c>
      <c r="J3937" s="0" t="n">
        <v>2.9</v>
      </c>
      <c r="K3937" s="0" t="s">
        <v>18</v>
      </c>
      <c r="L3937" s="0" t="s">
        <v>26</v>
      </c>
      <c r="M3937" s="0" t="n">
        <f aca="false">CEILING(G3937,1)*F3937</f>
        <v>5.8</v>
      </c>
      <c r="N3937" s="0" t="n">
        <f aca="false">M3937-H3937</f>
        <v>2.9</v>
      </c>
      <c r="O3937" s="0" t="n">
        <f aca="false">IF(ABS(N3937-J3937)&lt;0.011,1,0)</f>
        <v>1</v>
      </c>
    </row>
    <row r="3938" customFormat="false" ht="15" hidden="false" customHeight="false" outlineLevel="0" collapsed="false">
      <c r="A3938" s="0" t="s">
        <v>476</v>
      </c>
      <c r="B3938" s="0" t="s">
        <v>480</v>
      </c>
      <c r="C3938" s="0" t="n">
        <v>13</v>
      </c>
      <c r="D3938" s="0" t="n">
        <v>54003</v>
      </c>
      <c r="E3938" s="0" t="s">
        <v>68</v>
      </c>
      <c r="F3938" s="0" t="n">
        <v>6</v>
      </c>
      <c r="G3938" s="0" t="n">
        <v>0.5</v>
      </c>
      <c r="H3938" s="0" t="n">
        <v>3</v>
      </c>
      <c r="I3938" s="0" t="n">
        <v>6</v>
      </c>
      <c r="J3938" s="0" t="n">
        <v>3</v>
      </c>
      <c r="K3938" s="0" t="s">
        <v>18</v>
      </c>
      <c r="L3938" s="0" t="s">
        <v>26</v>
      </c>
      <c r="M3938" s="0" t="n">
        <f aca="false">CEILING(G3938,1)*F3938</f>
        <v>6</v>
      </c>
      <c r="N3938" s="0" t="n">
        <f aca="false">M3938-H3938</f>
        <v>3</v>
      </c>
      <c r="O3938" s="0" t="n">
        <f aca="false">IF(ABS(N3938-J3938)&lt;0.011,1,0)</f>
        <v>1</v>
      </c>
    </row>
    <row r="3939" customFormat="false" ht="15" hidden="false" customHeight="false" outlineLevel="0" collapsed="false">
      <c r="A3939" s="0" t="s">
        <v>476</v>
      </c>
      <c r="B3939" s="0" t="s">
        <v>480</v>
      </c>
      <c r="C3939" s="0" t="n">
        <v>13</v>
      </c>
      <c r="D3939" s="0" t="n">
        <v>54003</v>
      </c>
      <c r="E3939" s="0" t="s">
        <v>122</v>
      </c>
      <c r="F3939" s="0" t="n">
        <v>4.9</v>
      </c>
      <c r="G3939" s="0" t="n">
        <v>0.5</v>
      </c>
      <c r="H3939" s="0" t="n">
        <v>2.45</v>
      </c>
      <c r="I3939" s="0" t="n">
        <v>4.9</v>
      </c>
      <c r="J3939" s="0" t="n">
        <v>2.45</v>
      </c>
      <c r="K3939" s="0" t="s">
        <v>18</v>
      </c>
      <c r="L3939" s="0" t="s">
        <v>26</v>
      </c>
      <c r="M3939" s="0" t="n">
        <f aca="false">CEILING(G3939,1)*F3939</f>
        <v>4.9</v>
      </c>
      <c r="N3939" s="0" t="n">
        <f aca="false">M3939-H3939</f>
        <v>2.45</v>
      </c>
      <c r="O3939" s="0" t="n">
        <f aca="false">IF(ABS(N3939-J3939)&lt;0.011,1,0)</f>
        <v>1</v>
      </c>
    </row>
    <row r="3940" customFormat="false" ht="15" hidden="false" customHeight="false" outlineLevel="0" collapsed="false">
      <c r="A3940" s="0" t="s">
        <v>476</v>
      </c>
      <c r="B3940" s="0" t="s">
        <v>480</v>
      </c>
      <c r="C3940" s="0" t="n">
        <v>13</v>
      </c>
      <c r="D3940" s="0" t="n">
        <v>54003</v>
      </c>
      <c r="E3940" s="0" t="s">
        <v>151</v>
      </c>
      <c r="F3940" s="0" t="n">
        <v>5.8</v>
      </c>
      <c r="G3940" s="0" t="n">
        <v>0.5</v>
      </c>
      <c r="H3940" s="0" t="n">
        <v>2.9</v>
      </c>
      <c r="I3940" s="0" t="n">
        <v>5.8</v>
      </c>
      <c r="J3940" s="0" t="n">
        <v>2.9</v>
      </c>
      <c r="K3940" s="0" t="s">
        <v>18</v>
      </c>
      <c r="L3940" s="0" t="s">
        <v>26</v>
      </c>
      <c r="M3940" s="0" t="n">
        <f aca="false">CEILING(G3940,1)*F3940</f>
        <v>5.8</v>
      </c>
      <c r="N3940" s="0" t="n">
        <f aca="false">M3940-H3940</f>
        <v>2.9</v>
      </c>
      <c r="O3940" s="0" t="n">
        <f aca="false">IF(ABS(N3940-J3940)&lt;0.011,1,0)</f>
        <v>1</v>
      </c>
    </row>
    <row r="3941" customFormat="false" ht="15" hidden="false" customHeight="false" outlineLevel="0" collapsed="false">
      <c r="A3941" s="0" t="s">
        <v>476</v>
      </c>
      <c r="B3941" s="0" t="s">
        <v>480</v>
      </c>
      <c r="C3941" s="0" t="n">
        <v>13</v>
      </c>
      <c r="D3941" s="0" t="n">
        <v>54003</v>
      </c>
      <c r="E3941" s="0" t="s">
        <v>42</v>
      </c>
      <c r="F3941" s="0" t="n">
        <v>8.7</v>
      </c>
      <c r="G3941" s="0" t="n">
        <v>0.5</v>
      </c>
      <c r="H3941" s="0" t="n">
        <v>4.35</v>
      </c>
      <c r="I3941" s="0" t="n">
        <v>8.7</v>
      </c>
      <c r="J3941" s="0" t="n">
        <v>4.35</v>
      </c>
      <c r="K3941" s="0" t="s">
        <v>18</v>
      </c>
      <c r="L3941" s="0" t="s">
        <v>26</v>
      </c>
      <c r="M3941" s="0" t="n">
        <f aca="false">CEILING(G3941,1)*F3941</f>
        <v>8.7</v>
      </c>
      <c r="N3941" s="0" t="n">
        <f aca="false">M3941-H3941</f>
        <v>4.35</v>
      </c>
      <c r="O3941" s="0" t="n">
        <f aca="false">IF(ABS(N3941-J3941)&lt;0.011,1,0)</f>
        <v>1</v>
      </c>
    </row>
    <row r="3942" customFormat="false" ht="15" hidden="false" customHeight="false" outlineLevel="0" collapsed="false">
      <c r="A3942" s="0" t="s">
        <v>476</v>
      </c>
      <c r="B3942" s="0" t="s">
        <v>480</v>
      </c>
      <c r="C3942" s="0" t="n">
        <v>13</v>
      </c>
      <c r="D3942" s="0" t="n">
        <v>54003</v>
      </c>
      <c r="E3942" s="0" t="s">
        <v>43</v>
      </c>
      <c r="F3942" s="0" t="n">
        <v>7.8</v>
      </c>
      <c r="G3942" s="0" t="n">
        <v>0.5</v>
      </c>
      <c r="H3942" s="0" t="n">
        <v>3.9</v>
      </c>
      <c r="I3942" s="0" t="n">
        <v>7.8</v>
      </c>
      <c r="J3942" s="0" t="n">
        <v>3.9</v>
      </c>
      <c r="K3942" s="0" t="s">
        <v>18</v>
      </c>
      <c r="L3942" s="0" t="s">
        <v>26</v>
      </c>
      <c r="M3942" s="0" t="n">
        <f aca="false">CEILING(G3942,1)*F3942</f>
        <v>7.8</v>
      </c>
      <c r="N3942" s="0" t="n">
        <f aca="false">M3942-H3942</f>
        <v>3.9</v>
      </c>
      <c r="O3942" s="0" t="n">
        <f aca="false">IF(ABS(N3942-J3942)&lt;0.011,1,0)</f>
        <v>1</v>
      </c>
    </row>
    <row r="3943" customFormat="false" ht="15" hidden="false" customHeight="false" outlineLevel="0" collapsed="false">
      <c r="A3943" s="0" t="s">
        <v>476</v>
      </c>
      <c r="B3943" s="0" t="s">
        <v>480</v>
      </c>
      <c r="C3943" s="0" t="n">
        <v>13</v>
      </c>
      <c r="D3943" s="0" t="n">
        <v>54003</v>
      </c>
      <c r="E3943" s="0" t="s">
        <v>143</v>
      </c>
      <c r="F3943" s="0" t="n">
        <v>3.9</v>
      </c>
      <c r="G3943" s="0" t="n">
        <v>0.5</v>
      </c>
      <c r="H3943" s="0" t="n">
        <v>1.95</v>
      </c>
      <c r="I3943" s="0" t="n">
        <v>3.9</v>
      </c>
      <c r="J3943" s="0" t="n">
        <v>1.95</v>
      </c>
      <c r="K3943" s="0" t="s">
        <v>18</v>
      </c>
      <c r="L3943" s="0" t="s">
        <v>26</v>
      </c>
      <c r="M3943" s="0" t="n">
        <f aca="false">CEILING(G3943,1)*F3943</f>
        <v>3.9</v>
      </c>
      <c r="N3943" s="0" t="n">
        <f aca="false">M3943-H3943</f>
        <v>1.95</v>
      </c>
      <c r="O3943" s="0" t="n">
        <f aca="false">IF(ABS(N3943-J3943)&lt;0.011,1,0)</f>
        <v>1</v>
      </c>
    </row>
    <row r="3944" customFormat="false" ht="15" hidden="false" customHeight="false" outlineLevel="0" collapsed="false">
      <c r="A3944" s="0" t="s">
        <v>476</v>
      </c>
      <c r="B3944" s="0" t="s">
        <v>480</v>
      </c>
      <c r="C3944" s="0" t="n">
        <v>13</v>
      </c>
      <c r="D3944" s="0" t="n">
        <v>54003</v>
      </c>
      <c r="E3944" s="0" t="s">
        <v>136</v>
      </c>
      <c r="F3944" s="0" t="n">
        <v>7.9</v>
      </c>
      <c r="G3944" s="0" t="n">
        <v>0.5</v>
      </c>
      <c r="H3944" s="0" t="n">
        <v>3.95</v>
      </c>
      <c r="I3944" s="0" t="n">
        <v>7.9</v>
      </c>
      <c r="J3944" s="0" t="n">
        <v>3.95</v>
      </c>
      <c r="K3944" s="0" t="s">
        <v>18</v>
      </c>
      <c r="L3944" s="0" t="s">
        <v>26</v>
      </c>
      <c r="M3944" s="0" t="n">
        <f aca="false">CEILING(G3944,1)*F3944</f>
        <v>7.9</v>
      </c>
      <c r="N3944" s="0" t="n">
        <f aca="false">M3944-H3944</f>
        <v>3.95</v>
      </c>
      <c r="O3944" s="0" t="n">
        <f aca="false">IF(ABS(N3944-J3944)&lt;0.011,1,0)</f>
        <v>1</v>
      </c>
    </row>
    <row r="3945" customFormat="false" ht="15" hidden="false" customHeight="false" outlineLevel="0" collapsed="false">
      <c r="A3945" s="0" t="s">
        <v>476</v>
      </c>
      <c r="B3945" s="0" t="s">
        <v>480</v>
      </c>
      <c r="C3945" s="0" t="n">
        <v>14</v>
      </c>
      <c r="D3945" s="0" t="n">
        <v>54000</v>
      </c>
      <c r="E3945" s="0" t="s">
        <v>181</v>
      </c>
      <c r="F3945" s="0" t="n">
        <v>1.8</v>
      </c>
      <c r="G3945" s="0" t="n">
        <v>0.5</v>
      </c>
      <c r="H3945" s="0" t="n">
        <v>0.9</v>
      </c>
      <c r="I3945" s="0" t="n">
        <v>1.8</v>
      </c>
      <c r="J3945" s="0" t="n">
        <v>0.9</v>
      </c>
      <c r="K3945" s="0" t="s">
        <v>18</v>
      </c>
      <c r="L3945" s="0" t="s">
        <v>26</v>
      </c>
      <c r="M3945" s="0" t="n">
        <f aca="false">CEILING(G3945,1)*F3945</f>
        <v>1.8</v>
      </c>
      <c r="N3945" s="0" t="n">
        <f aca="false">M3945-H3945</f>
        <v>0.9</v>
      </c>
      <c r="O3945" s="0" t="n">
        <f aca="false">IF(ABS(N3945-J3945)&lt;0.011,1,0)</f>
        <v>1</v>
      </c>
    </row>
    <row r="3946" customFormat="false" ht="15" hidden="false" customHeight="false" outlineLevel="0" collapsed="false">
      <c r="A3946" s="0" t="s">
        <v>476</v>
      </c>
      <c r="B3946" s="0" t="s">
        <v>480</v>
      </c>
      <c r="C3946" s="0" t="n">
        <v>14</v>
      </c>
      <c r="D3946" s="0" t="n">
        <v>54000</v>
      </c>
      <c r="E3946" s="0" t="s">
        <v>80</v>
      </c>
      <c r="F3946" s="0" t="n">
        <v>3.9</v>
      </c>
      <c r="G3946" s="0" t="n">
        <v>0.5</v>
      </c>
      <c r="H3946" s="0" t="n">
        <v>1.95</v>
      </c>
      <c r="I3946" s="0" t="n">
        <v>3.9</v>
      </c>
      <c r="J3946" s="0" t="n">
        <v>1.95</v>
      </c>
      <c r="K3946" s="0" t="s">
        <v>18</v>
      </c>
      <c r="L3946" s="0" t="s">
        <v>26</v>
      </c>
      <c r="M3946" s="0" t="n">
        <f aca="false">CEILING(G3946,1)*F3946</f>
        <v>3.9</v>
      </c>
      <c r="N3946" s="0" t="n">
        <f aca="false">M3946-H3946</f>
        <v>1.95</v>
      </c>
      <c r="O3946" s="0" t="n">
        <f aca="false">IF(ABS(N3946-J3946)&lt;0.011,1,0)</f>
        <v>1</v>
      </c>
    </row>
    <row r="3947" customFormat="false" ht="15" hidden="false" customHeight="false" outlineLevel="0" collapsed="false">
      <c r="A3947" s="0" t="s">
        <v>476</v>
      </c>
      <c r="B3947" s="0" t="s">
        <v>480</v>
      </c>
      <c r="C3947" s="0" t="n">
        <v>14</v>
      </c>
      <c r="D3947" s="0" t="n">
        <v>54000</v>
      </c>
      <c r="E3947" s="0" t="s">
        <v>211</v>
      </c>
      <c r="F3947" s="0" t="n">
        <v>8.3</v>
      </c>
      <c r="G3947" s="0" t="n">
        <v>0.5</v>
      </c>
      <c r="H3947" s="0" t="n">
        <v>4.15</v>
      </c>
      <c r="I3947" s="0" t="n">
        <v>8.3</v>
      </c>
      <c r="J3947" s="0" t="n">
        <v>4.15</v>
      </c>
      <c r="K3947" s="0" t="s">
        <v>18</v>
      </c>
      <c r="L3947" s="0" t="s">
        <v>26</v>
      </c>
      <c r="M3947" s="0" t="n">
        <f aca="false">CEILING(G3947,1)*F3947</f>
        <v>8.3</v>
      </c>
      <c r="N3947" s="0" t="n">
        <f aca="false">M3947-H3947</f>
        <v>4.15</v>
      </c>
      <c r="O3947" s="0" t="n">
        <f aca="false">IF(ABS(N3947-J3947)&lt;0.011,1,0)</f>
        <v>1</v>
      </c>
    </row>
    <row r="3948" customFormat="false" ht="15" hidden="false" customHeight="false" outlineLevel="0" collapsed="false">
      <c r="A3948" s="0" t="s">
        <v>476</v>
      </c>
      <c r="B3948" s="0" t="s">
        <v>480</v>
      </c>
      <c r="C3948" s="0" t="n">
        <v>14</v>
      </c>
      <c r="D3948" s="0" t="n">
        <v>54000</v>
      </c>
      <c r="E3948" s="0" t="s">
        <v>222</v>
      </c>
      <c r="F3948" s="0" t="n">
        <v>5.8</v>
      </c>
      <c r="G3948" s="0" t="n">
        <v>0.5</v>
      </c>
      <c r="H3948" s="0" t="n">
        <v>2.9</v>
      </c>
      <c r="I3948" s="0" t="n">
        <v>5.8</v>
      </c>
      <c r="J3948" s="0" t="n">
        <v>2.9</v>
      </c>
      <c r="K3948" s="0" t="s">
        <v>18</v>
      </c>
      <c r="L3948" s="0" t="s">
        <v>26</v>
      </c>
      <c r="M3948" s="0" t="n">
        <f aca="false">CEILING(G3948,1)*F3948</f>
        <v>5.8</v>
      </c>
      <c r="N3948" s="0" t="n">
        <f aca="false">M3948-H3948</f>
        <v>2.9</v>
      </c>
      <c r="O3948" s="0" t="n">
        <f aca="false">IF(ABS(N3948-J3948)&lt;0.011,1,0)</f>
        <v>1</v>
      </c>
    </row>
    <row r="3949" customFormat="false" ht="15" hidden="false" customHeight="false" outlineLevel="0" collapsed="false">
      <c r="A3949" s="0" t="s">
        <v>476</v>
      </c>
      <c r="B3949" s="0" t="s">
        <v>480</v>
      </c>
      <c r="C3949" s="0" t="n">
        <v>14</v>
      </c>
      <c r="D3949" s="0" t="n">
        <v>54000</v>
      </c>
      <c r="E3949" s="0" t="s">
        <v>68</v>
      </c>
      <c r="F3949" s="0" t="n">
        <v>6</v>
      </c>
      <c r="G3949" s="0" t="n">
        <v>0.5</v>
      </c>
      <c r="H3949" s="0" t="n">
        <v>3</v>
      </c>
      <c r="I3949" s="0" t="n">
        <v>6</v>
      </c>
      <c r="J3949" s="0" t="n">
        <v>3</v>
      </c>
      <c r="K3949" s="0" t="s">
        <v>18</v>
      </c>
      <c r="L3949" s="0" t="s">
        <v>26</v>
      </c>
      <c r="M3949" s="0" t="n">
        <f aca="false">CEILING(G3949,1)*F3949</f>
        <v>6</v>
      </c>
      <c r="N3949" s="0" t="n">
        <f aca="false">M3949-H3949</f>
        <v>3</v>
      </c>
      <c r="O3949" s="0" t="n">
        <f aca="false">IF(ABS(N3949-J3949)&lt;0.011,1,0)</f>
        <v>1</v>
      </c>
    </row>
    <row r="3950" customFormat="false" ht="15" hidden="false" customHeight="false" outlineLevel="0" collapsed="false">
      <c r="A3950" s="0" t="s">
        <v>476</v>
      </c>
      <c r="B3950" s="0" t="s">
        <v>480</v>
      </c>
      <c r="C3950" s="0" t="n">
        <v>14</v>
      </c>
      <c r="D3950" s="0" t="n">
        <v>54000</v>
      </c>
      <c r="E3950" s="0" t="s">
        <v>122</v>
      </c>
      <c r="F3950" s="0" t="n">
        <v>4.9</v>
      </c>
      <c r="G3950" s="0" t="n">
        <v>0.5</v>
      </c>
      <c r="H3950" s="0" t="n">
        <v>2.45</v>
      </c>
      <c r="I3950" s="0" t="n">
        <v>4.9</v>
      </c>
      <c r="J3950" s="0" t="n">
        <v>2.45</v>
      </c>
      <c r="K3950" s="0" t="s">
        <v>18</v>
      </c>
      <c r="L3950" s="0" t="s">
        <v>26</v>
      </c>
      <c r="M3950" s="0" t="n">
        <f aca="false">CEILING(G3950,1)*F3950</f>
        <v>4.9</v>
      </c>
      <c r="N3950" s="0" t="n">
        <f aca="false">M3950-H3950</f>
        <v>2.45</v>
      </c>
      <c r="O3950" s="0" t="n">
        <f aca="false">IF(ABS(N3950-J3950)&lt;0.011,1,0)</f>
        <v>1</v>
      </c>
    </row>
    <row r="3951" customFormat="false" ht="15" hidden="false" customHeight="false" outlineLevel="0" collapsed="false">
      <c r="A3951" s="0" t="s">
        <v>476</v>
      </c>
      <c r="B3951" s="0" t="s">
        <v>480</v>
      </c>
      <c r="C3951" s="0" t="n">
        <v>14</v>
      </c>
      <c r="D3951" s="0" t="n">
        <v>54000</v>
      </c>
      <c r="E3951" s="0" t="s">
        <v>151</v>
      </c>
      <c r="F3951" s="0" t="n">
        <v>5.8</v>
      </c>
      <c r="G3951" s="0" t="n">
        <v>0.5</v>
      </c>
      <c r="H3951" s="0" t="n">
        <v>2.9</v>
      </c>
      <c r="I3951" s="0" t="n">
        <v>5.8</v>
      </c>
      <c r="J3951" s="0" t="n">
        <v>2.9</v>
      </c>
      <c r="K3951" s="0" t="s">
        <v>18</v>
      </c>
      <c r="L3951" s="0" t="s">
        <v>26</v>
      </c>
      <c r="M3951" s="0" t="n">
        <f aca="false">CEILING(G3951,1)*F3951</f>
        <v>5.8</v>
      </c>
      <c r="N3951" s="0" t="n">
        <f aca="false">M3951-H3951</f>
        <v>2.9</v>
      </c>
      <c r="O3951" s="0" t="n">
        <f aca="false">IF(ABS(N3951-J3951)&lt;0.011,1,0)</f>
        <v>1</v>
      </c>
    </row>
    <row r="3952" customFormat="false" ht="15" hidden="false" customHeight="false" outlineLevel="0" collapsed="false">
      <c r="A3952" s="0" t="s">
        <v>476</v>
      </c>
      <c r="B3952" s="0" t="s">
        <v>480</v>
      </c>
      <c r="C3952" s="0" t="n">
        <v>14</v>
      </c>
      <c r="D3952" s="0" t="n">
        <v>54000</v>
      </c>
      <c r="E3952" s="0" t="s">
        <v>42</v>
      </c>
      <c r="F3952" s="0" t="n">
        <v>8.7</v>
      </c>
      <c r="G3952" s="0" t="n">
        <v>0.5</v>
      </c>
      <c r="H3952" s="0" t="n">
        <v>4.35</v>
      </c>
      <c r="I3952" s="0" t="n">
        <v>8.7</v>
      </c>
      <c r="J3952" s="0" t="n">
        <v>4.35</v>
      </c>
      <c r="K3952" s="0" t="s">
        <v>18</v>
      </c>
      <c r="L3952" s="0" t="s">
        <v>26</v>
      </c>
      <c r="M3952" s="0" t="n">
        <f aca="false">CEILING(G3952,1)*F3952</f>
        <v>8.7</v>
      </c>
      <c r="N3952" s="0" t="n">
        <f aca="false">M3952-H3952</f>
        <v>4.35</v>
      </c>
      <c r="O3952" s="0" t="n">
        <f aca="false">IF(ABS(N3952-J3952)&lt;0.011,1,0)</f>
        <v>1</v>
      </c>
    </row>
    <row r="3953" customFormat="false" ht="15" hidden="false" customHeight="false" outlineLevel="0" collapsed="false">
      <c r="A3953" s="0" t="s">
        <v>476</v>
      </c>
      <c r="B3953" s="0" t="s">
        <v>480</v>
      </c>
      <c r="C3953" s="0" t="n">
        <v>14</v>
      </c>
      <c r="D3953" s="0" t="n">
        <v>54000</v>
      </c>
      <c r="E3953" s="0" t="s">
        <v>43</v>
      </c>
      <c r="F3953" s="0" t="n">
        <v>7.8</v>
      </c>
      <c r="G3953" s="0" t="n">
        <v>0.5</v>
      </c>
      <c r="H3953" s="0" t="n">
        <v>3.9</v>
      </c>
      <c r="I3953" s="0" t="n">
        <v>7.8</v>
      </c>
      <c r="J3953" s="0" t="n">
        <v>3.9</v>
      </c>
      <c r="K3953" s="0" t="s">
        <v>18</v>
      </c>
      <c r="L3953" s="0" t="s">
        <v>26</v>
      </c>
      <c r="M3953" s="0" t="n">
        <f aca="false">CEILING(G3953,1)*F3953</f>
        <v>7.8</v>
      </c>
      <c r="N3953" s="0" t="n">
        <f aca="false">M3953-H3953</f>
        <v>3.9</v>
      </c>
      <c r="O3953" s="0" t="n">
        <f aca="false">IF(ABS(N3953-J3953)&lt;0.011,1,0)</f>
        <v>1</v>
      </c>
    </row>
    <row r="3954" customFormat="false" ht="15" hidden="false" customHeight="false" outlineLevel="0" collapsed="false">
      <c r="A3954" s="0" t="s">
        <v>476</v>
      </c>
      <c r="B3954" s="0" t="s">
        <v>480</v>
      </c>
      <c r="C3954" s="0" t="n">
        <v>14</v>
      </c>
      <c r="D3954" s="0" t="n">
        <v>54000</v>
      </c>
      <c r="E3954" s="0" t="s">
        <v>143</v>
      </c>
      <c r="F3954" s="0" t="n">
        <v>3.9</v>
      </c>
      <c r="G3954" s="0" t="n">
        <v>0.5</v>
      </c>
      <c r="H3954" s="0" t="n">
        <v>1.95</v>
      </c>
      <c r="I3954" s="0" t="n">
        <v>3.9</v>
      </c>
      <c r="J3954" s="0" t="n">
        <v>1.95</v>
      </c>
      <c r="K3954" s="0" t="s">
        <v>18</v>
      </c>
      <c r="L3954" s="0" t="s">
        <v>26</v>
      </c>
      <c r="M3954" s="0" t="n">
        <f aca="false">CEILING(G3954,1)*F3954</f>
        <v>3.9</v>
      </c>
      <c r="N3954" s="0" t="n">
        <f aca="false">M3954-H3954</f>
        <v>1.95</v>
      </c>
      <c r="O3954" s="0" t="n">
        <f aca="false">IF(ABS(N3954-J3954)&lt;0.011,1,0)</f>
        <v>1</v>
      </c>
    </row>
    <row r="3955" customFormat="false" ht="15" hidden="false" customHeight="false" outlineLevel="0" collapsed="false">
      <c r="A3955" s="0" t="s">
        <v>476</v>
      </c>
      <c r="B3955" s="0" t="s">
        <v>480</v>
      </c>
      <c r="C3955" s="0" t="n">
        <v>14</v>
      </c>
      <c r="D3955" s="0" t="n">
        <v>54000</v>
      </c>
      <c r="E3955" s="0" t="s">
        <v>136</v>
      </c>
      <c r="F3955" s="0" t="n">
        <v>7.9</v>
      </c>
      <c r="G3955" s="0" t="n">
        <v>0.5</v>
      </c>
      <c r="H3955" s="0" t="n">
        <v>3.95</v>
      </c>
      <c r="I3955" s="0" t="n">
        <v>7.9</v>
      </c>
      <c r="J3955" s="0" t="n">
        <v>3.95</v>
      </c>
      <c r="K3955" s="0" t="s">
        <v>18</v>
      </c>
      <c r="L3955" s="0" t="s">
        <v>26</v>
      </c>
      <c r="M3955" s="0" t="n">
        <f aca="false">CEILING(G3955,1)*F3955</f>
        <v>7.9</v>
      </c>
      <c r="N3955" s="0" t="n">
        <f aca="false">M3955-H3955</f>
        <v>3.95</v>
      </c>
      <c r="O3955" s="0" t="n">
        <f aca="false">IF(ABS(N3955-J3955)&lt;0.011,1,0)</f>
        <v>1</v>
      </c>
    </row>
    <row r="3956" customFormat="false" ht="15" hidden="false" customHeight="false" outlineLevel="0" collapsed="false">
      <c r="A3956" s="0" t="s">
        <v>476</v>
      </c>
      <c r="B3956" s="0" t="s">
        <v>481</v>
      </c>
      <c r="C3956" s="0" t="n">
        <v>6</v>
      </c>
      <c r="D3956" s="0" t="n">
        <v>54016</v>
      </c>
      <c r="E3956" s="0" t="s">
        <v>17</v>
      </c>
      <c r="F3956" s="0" t="n">
        <v>17.4</v>
      </c>
      <c r="G3956" s="0" t="n">
        <v>0.33</v>
      </c>
      <c r="H3956" s="0" t="n">
        <v>5.74</v>
      </c>
      <c r="I3956" s="0" t="n">
        <v>17.4</v>
      </c>
      <c r="J3956" s="0" t="n">
        <v>11.66</v>
      </c>
      <c r="K3956" s="0" t="s">
        <v>18</v>
      </c>
      <c r="L3956" s="0" t="s">
        <v>482</v>
      </c>
      <c r="M3956" s="0" t="n">
        <f aca="false">CEILING(G3956,1)*F3956</f>
        <v>17.4</v>
      </c>
      <c r="N3956" s="0" t="n">
        <f aca="false">M3956-H3956</f>
        <v>11.66</v>
      </c>
      <c r="O3956" s="0" t="n">
        <f aca="false">IF(ABS(N3956-J3956)&lt;0.011,1,0)</f>
        <v>1</v>
      </c>
    </row>
    <row r="3957" customFormat="false" ht="15" hidden="false" customHeight="false" outlineLevel="0" collapsed="false">
      <c r="A3957" s="0" t="s">
        <v>476</v>
      </c>
      <c r="B3957" s="0" t="s">
        <v>481</v>
      </c>
      <c r="C3957" s="0" t="n">
        <v>6</v>
      </c>
      <c r="D3957" s="0" t="n">
        <v>54016</v>
      </c>
      <c r="E3957" s="0" t="s">
        <v>146</v>
      </c>
      <c r="F3957" s="0" t="n">
        <v>4</v>
      </c>
      <c r="G3957" s="0" t="n">
        <v>0.33</v>
      </c>
      <c r="H3957" s="0" t="n">
        <v>1.32</v>
      </c>
      <c r="I3957" s="0" t="n">
        <v>4</v>
      </c>
      <c r="J3957" s="0" t="n">
        <v>2.68</v>
      </c>
      <c r="K3957" s="0" t="s">
        <v>18</v>
      </c>
      <c r="L3957" s="0" t="s">
        <v>482</v>
      </c>
      <c r="M3957" s="0" t="n">
        <f aca="false">CEILING(G3957,1)*F3957</f>
        <v>4</v>
      </c>
      <c r="N3957" s="0" t="n">
        <f aca="false">M3957-H3957</f>
        <v>2.68</v>
      </c>
      <c r="O3957" s="0" t="n">
        <f aca="false">IF(ABS(N3957-J3957)&lt;0.011,1,0)</f>
        <v>1</v>
      </c>
    </row>
    <row r="3958" customFormat="false" ht="15" hidden="false" customHeight="false" outlineLevel="0" collapsed="false">
      <c r="A3958" s="0" t="s">
        <v>476</v>
      </c>
      <c r="B3958" s="0" t="s">
        <v>481</v>
      </c>
      <c r="C3958" s="0" t="n">
        <v>6</v>
      </c>
      <c r="D3958" s="0" t="n">
        <v>54016</v>
      </c>
      <c r="E3958" s="0" t="s">
        <v>256</v>
      </c>
      <c r="F3958" s="0" t="n">
        <v>10.5</v>
      </c>
      <c r="G3958" s="0" t="n">
        <v>0.33</v>
      </c>
      <c r="H3958" s="0" t="n">
        <v>3.47</v>
      </c>
      <c r="I3958" s="0" t="n">
        <v>10.5</v>
      </c>
      <c r="J3958" s="0" t="n">
        <v>7.03</v>
      </c>
      <c r="K3958" s="0" t="s">
        <v>18</v>
      </c>
      <c r="L3958" s="0" t="s">
        <v>482</v>
      </c>
      <c r="M3958" s="0" t="n">
        <f aca="false">CEILING(G3958,1)*F3958</f>
        <v>10.5</v>
      </c>
      <c r="N3958" s="0" t="n">
        <f aca="false">M3958-H3958</f>
        <v>7.03</v>
      </c>
      <c r="O3958" s="0" t="n">
        <f aca="false">IF(ABS(N3958-J3958)&lt;0.011,1,0)</f>
        <v>1</v>
      </c>
    </row>
    <row r="3959" customFormat="false" ht="15" hidden="false" customHeight="false" outlineLevel="0" collapsed="false">
      <c r="A3959" s="0" t="s">
        <v>476</v>
      </c>
      <c r="B3959" s="0" t="s">
        <v>481</v>
      </c>
      <c r="C3959" s="0" t="n">
        <v>6</v>
      </c>
      <c r="D3959" s="0" t="n">
        <v>54016</v>
      </c>
      <c r="E3959" s="0" t="s">
        <v>352</v>
      </c>
      <c r="F3959" s="0" t="n">
        <v>10.9</v>
      </c>
      <c r="G3959" s="0" t="n">
        <v>0.33</v>
      </c>
      <c r="H3959" s="0" t="n">
        <v>3.6</v>
      </c>
      <c r="I3959" s="0" t="n">
        <v>10.9</v>
      </c>
      <c r="J3959" s="0" t="n">
        <v>7.3</v>
      </c>
      <c r="K3959" s="0" t="s">
        <v>18</v>
      </c>
      <c r="L3959" s="0" t="s">
        <v>482</v>
      </c>
      <c r="M3959" s="0" t="n">
        <f aca="false">CEILING(G3959,1)*F3959</f>
        <v>10.9</v>
      </c>
      <c r="N3959" s="0" t="n">
        <f aca="false">M3959-H3959</f>
        <v>7.3</v>
      </c>
      <c r="O3959" s="0" t="n">
        <f aca="false">IF(ABS(N3959-J3959)&lt;0.011,1,0)</f>
        <v>1</v>
      </c>
    </row>
    <row r="3960" customFormat="false" ht="15" hidden="false" customHeight="false" outlineLevel="0" collapsed="false">
      <c r="A3960" s="0" t="s">
        <v>476</v>
      </c>
      <c r="B3960" s="0" t="s">
        <v>481</v>
      </c>
      <c r="C3960" s="0" t="n">
        <v>6</v>
      </c>
      <c r="D3960" s="0" t="n">
        <v>54016</v>
      </c>
      <c r="E3960" s="0" t="s">
        <v>33</v>
      </c>
      <c r="F3960" s="0" t="n">
        <v>3.9</v>
      </c>
      <c r="G3960" s="0" t="n">
        <v>0.33</v>
      </c>
      <c r="H3960" s="0" t="n">
        <v>1.29</v>
      </c>
      <c r="I3960" s="0" t="n">
        <v>3.9</v>
      </c>
      <c r="J3960" s="0" t="n">
        <v>2.61</v>
      </c>
      <c r="K3960" s="0" t="s">
        <v>18</v>
      </c>
      <c r="L3960" s="0" t="s">
        <v>482</v>
      </c>
      <c r="M3960" s="0" t="n">
        <f aca="false">CEILING(G3960,1)*F3960</f>
        <v>3.9</v>
      </c>
      <c r="N3960" s="0" t="n">
        <f aca="false">M3960-H3960</f>
        <v>2.61</v>
      </c>
      <c r="O3960" s="0" t="n">
        <f aca="false">IF(ABS(N3960-J3960)&lt;0.011,1,0)</f>
        <v>1</v>
      </c>
    </row>
    <row r="3961" customFormat="false" ht="15" hidden="false" customHeight="false" outlineLevel="0" collapsed="false">
      <c r="A3961" s="0" t="s">
        <v>476</v>
      </c>
      <c r="B3961" s="0" t="s">
        <v>481</v>
      </c>
      <c r="C3961" s="0" t="n">
        <v>6</v>
      </c>
      <c r="D3961" s="0" t="n">
        <v>54016</v>
      </c>
      <c r="E3961" s="0" t="s">
        <v>42</v>
      </c>
      <c r="F3961" s="0" t="n">
        <v>8.7</v>
      </c>
      <c r="G3961" s="0" t="n">
        <v>0.33</v>
      </c>
      <c r="H3961" s="0" t="n">
        <v>2.87</v>
      </c>
      <c r="I3961" s="0" t="n">
        <v>8.7</v>
      </c>
      <c r="J3961" s="0" t="n">
        <v>5.83</v>
      </c>
      <c r="K3961" s="0" t="s">
        <v>18</v>
      </c>
      <c r="L3961" s="0" t="s">
        <v>482</v>
      </c>
      <c r="M3961" s="0" t="n">
        <f aca="false">CEILING(G3961,1)*F3961</f>
        <v>8.7</v>
      </c>
      <c r="N3961" s="0" t="n">
        <f aca="false">M3961-H3961</f>
        <v>5.83</v>
      </c>
      <c r="O3961" s="0" t="n">
        <f aca="false">IF(ABS(N3961-J3961)&lt;0.011,1,0)</f>
        <v>1</v>
      </c>
    </row>
    <row r="3962" customFormat="false" ht="15" hidden="false" customHeight="false" outlineLevel="0" collapsed="false">
      <c r="A3962" s="0" t="s">
        <v>476</v>
      </c>
      <c r="B3962" s="0" t="s">
        <v>481</v>
      </c>
      <c r="C3962" s="0" t="n">
        <v>6</v>
      </c>
      <c r="D3962" s="0" t="n">
        <v>54016</v>
      </c>
      <c r="E3962" s="0" t="s">
        <v>34</v>
      </c>
      <c r="F3962" s="0" t="n">
        <v>3.2</v>
      </c>
      <c r="G3962" s="0" t="n">
        <v>0.33</v>
      </c>
      <c r="H3962" s="0" t="n">
        <v>1.06</v>
      </c>
      <c r="I3962" s="0" t="n">
        <v>3.2</v>
      </c>
      <c r="J3962" s="0" t="n">
        <v>2.14</v>
      </c>
      <c r="K3962" s="0" t="s">
        <v>18</v>
      </c>
      <c r="L3962" s="0" t="s">
        <v>482</v>
      </c>
      <c r="M3962" s="0" t="n">
        <f aca="false">CEILING(G3962,1)*F3962</f>
        <v>3.2</v>
      </c>
      <c r="N3962" s="0" t="n">
        <f aca="false">M3962-H3962</f>
        <v>2.14</v>
      </c>
      <c r="O3962" s="0" t="n">
        <f aca="false">IF(ABS(N3962-J3962)&lt;0.011,1,0)</f>
        <v>1</v>
      </c>
    </row>
    <row r="3963" customFormat="false" ht="15" hidden="false" customHeight="false" outlineLevel="0" collapsed="false">
      <c r="A3963" s="0" t="s">
        <v>476</v>
      </c>
      <c r="B3963" s="0" t="s">
        <v>481</v>
      </c>
      <c r="C3963" s="0" t="n">
        <v>6</v>
      </c>
      <c r="D3963" s="0" t="n">
        <v>54016</v>
      </c>
      <c r="E3963" s="0" t="s">
        <v>225</v>
      </c>
      <c r="F3963" s="0" t="n">
        <v>17.4</v>
      </c>
      <c r="G3963" s="0" t="n">
        <v>0.33</v>
      </c>
      <c r="H3963" s="0" t="n">
        <v>5.74</v>
      </c>
      <c r="I3963" s="0" t="n">
        <v>17.4</v>
      </c>
      <c r="J3963" s="0" t="n">
        <v>11.66</v>
      </c>
      <c r="K3963" s="0" t="s">
        <v>18</v>
      </c>
      <c r="L3963" s="0" t="s">
        <v>482</v>
      </c>
      <c r="M3963" s="0" t="n">
        <f aca="false">CEILING(G3963,1)*F3963</f>
        <v>17.4</v>
      </c>
      <c r="N3963" s="0" t="n">
        <f aca="false">M3963-H3963</f>
        <v>11.66</v>
      </c>
      <c r="O3963" s="0" t="n">
        <f aca="false">IF(ABS(N3963-J3963)&lt;0.011,1,0)</f>
        <v>1</v>
      </c>
    </row>
    <row r="3964" customFormat="false" ht="15" hidden="false" customHeight="false" outlineLevel="0" collapsed="false">
      <c r="A3964" s="0" t="s">
        <v>476</v>
      </c>
      <c r="B3964" s="0" t="s">
        <v>481</v>
      </c>
      <c r="C3964" s="0" t="n">
        <v>7</v>
      </c>
      <c r="D3964" s="0" t="n">
        <v>54017</v>
      </c>
      <c r="E3964" s="0" t="s">
        <v>17</v>
      </c>
      <c r="F3964" s="0" t="n">
        <v>17.4</v>
      </c>
      <c r="G3964" s="0" t="n">
        <v>0.34</v>
      </c>
      <c r="H3964" s="0" t="n">
        <v>5.92</v>
      </c>
      <c r="I3964" s="0" t="n">
        <v>17.4</v>
      </c>
      <c r="J3964" s="0" t="n">
        <v>11.48</v>
      </c>
      <c r="K3964" s="0" t="s">
        <v>18</v>
      </c>
      <c r="L3964" s="0" t="s">
        <v>482</v>
      </c>
      <c r="M3964" s="0" t="n">
        <f aca="false">CEILING(G3964,1)*F3964</f>
        <v>17.4</v>
      </c>
      <c r="N3964" s="0" t="n">
        <f aca="false">M3964-H3964</f>
        <v>11.48</v>
      </c>
      <c r="O3964" s="0" t="n">
        <f aca="false">IF(ABS(N3964-J3964)&lt;0.011,1,0)</f>
        <v>1</v>
      </c>
    </row>
    <row r="3965" customFormat="false" ht="15" hidden="false" customHeight="false" outlineLevel="0" collapsed="false">
      <c r="A3965" s="0" t="s">
        <v>476</v>
      </c>
      <c r="B3965" s="0" t="s">
        <v>481</v>
      </c>
      <c r="C3965" s="0" t="n">
        <v>7</v>
      </c>
      <c r="D3965" s="0" t="n">
        <v>54017</v>
      </c>
      <c r="E3965" s="0" t="s">
        <v>146</v>
      </c>
      <c r="F3965" s="0" t="n">
        <v>4</v>
      </c>
      <c r="G3965" s="0" t="n">
        <v>0.34</v>
      </c>
      <c r="H3965" s="0" t="n">
        <v>1.36</v>
      </c>
      <c r="I3965" s="0" t="n">
        <v>4</v>
      </c>
      <c r="J3965" s="0" t="n">
        <v>2.64</v>
      </c>
      <c r="K3965" s="0" t="s">
        <v>18</v>
      </c>
      <c r="L3965" s="0" t="s">
        <v>482</v>
      </c>
      <c r="M3965" s="0" t="n">
        <f aca="false">CEILING(G3965,1)*F3965</f>
        <v>4</v>
      </c>
      <c r="N3965" s="0" t="n">
        <f aca="false">M3965-H3965</f>
        <v>2.64</v>
      </c>
      <c r="O3965" s="0" t="n">
        <f aca="false">IF(ABS(N3965-J3965)&lt;0.011,1,0)</f>
        <v>1</v>
      </c>
    </row>
    <row r="3966" customFormat="false" ht="15" hidden="false" customHeight="false" outlineLevel="0" collapsed="false">
      <c r="A3966" s="0" t="s">
        <v>476</v>
      </c>
      <c r="B3966" s="0" t="s">
        <v>481</v>
      </c>
      <c r="C3966" s="0" t="n">
        <v>7</v>
      </c>
      <c r="D3966" s="0" t="n">
        <v>54017</v>
      </c>
      <c r="E3966" s="0" t="s">
        <v>256</v>
      </c>
      <c r="F3966" s="0" t="n">
        <v>10.5</v>
      </c>
      <c r="G3966" s="0" t="n">
        <v>0.34</v>
      </c>
      <c r="H3966" s="0" t="n">
        <v>3.57</v>
      </c>
      <c r="I3966" s="0" t="n">
        <v>10.5</v>
      </c>
      <c r="J3966" s="0" t="n">
        <v>6.93</v>
      </c>
      <c r="K3966" s="0" t="s">
        <v>18</v>
      </c>
      <c r="L3966" s="0" t="s">
        <v>482</v>
      </c>
      <c r="M3966" s="0" t="n">
        <f aca="false">CEILING(G3966,1)*F3966</f>
        <v>10.5</v>
      </c>
      <c r="N3966" s="0" t="n">
        <f aca="false">M3966-H3966</f>
        <v>6.93</v>
      </c>
      <c r="O3966" s="0" t="n">
        <f aca="false">IF(ABS(N3966-J3966)&lt;0.011,1,0)</f>
        <v>1</v>
      </c>
    </row>
    <row r="3967" customFormat="false" ht="15" hidden="false" customHeight="false" outlineLevel="0" collapsed="false">
      <c r="A3967" s="0" t="s">
        <v>476</v>
      </c>
      <c r="B3967" s="0" t="s">
        <v>481</v>
      </c>
      <c r="C3967" s="0" t="n">
        <v>7</v>
      </c>
      <c r="D3967" s="0" t="n">
        <v>54017</v>
      </c>
      <c r="E3967" s="0" t="s">
        <v>352</v>
      </c>
      <c r="F3967" s="0" t="n">
        <v>10.9</v>
      </c>
      <c r="G3967" s="0" t="n">
        <v>0.34</v>
      </c>
      <c r="H3967" s="0" t="n">
        <v>3.71</v>
      </c>
      <c r="I3967" s="0" t="n">
        <v>10.9</v>
      </c>
      <c r="J3967" s="0" t="n">
        <v>7.19</v>
      </c>
      <c r="K3967" s="0" t="s">
        <v>18</v>
      </c>
      <c r="L3967" s="0" t="s">
        <v>482</v>
      </c>
      <c r="M3967" s="0" t="n">
        <f aca="false">CEILING(G3967,1)*F3967</f>
        <v>10.9</v>
      </c>
      <c r="N3967" s="0" t="n">
        <f aca="false">M3967-H3967</f>
        <v>7.19</v>
      </c>
      <c r="O3967" s="0" t="n">
        <f aca="false">IF(ABS(N3967-J3967)&lt;0.011,1,0)</f>
        <v>1</v>
      </c>
    </row>
    <row r="3968" customFormat="false" ht="15" hidden="false" customHeight="false" outlineLevel="0" collapsed="false">
      <c r="A3968" s="0" t="s">
        <v>476</v>
      </c>
      <c r="B3968" s="0" t="s">
        <v>481</v>
      </c>
      <c r="C3968" s="0" t="n">
        <v>7</v>
      </c>
      <c r="D3968" s="0" t="n">
        <v>54017</v>
      </c>
      <c r="E3968" s="0" t="s">
        <v>33</v>
      </c>
      <c r="F3968" s="0" t="n">
        <v>3.9</v>
      </c>
      <c r="G3968" s="0" t="n">
        <v>0.34</v>
      </c>
      <c r="H3968" s="0" t="n">
        <v>1.33</v>
      </c>
      <c r="I3968" s="0" t="n">
        <v>3.9</v>
      </c>
      <c r="J3968" s="0" t="n">
        <v>2.57</v>
      </c>
      <c r="K3968" s="0" t="s">
        <v>18</v>
      </c>
      <c r="L3968" s="0" t="s">
        <v>482</v>
      </c>
      <c r="M3968" s="0" t="n">
        <f aca="false">CEILING(G3968,1)*F3968</f>
        <v>3.9</v>
      </c>
      <c r="N3968" s="0" t="n">
        <f aca="false">M3968-H3968</f>
        <v>2.57</v>
      </c>
      <c r="O3968" s="0" t="n">
        <f aca="false">IF(ABS(N3968-J3968)&lt;0.011,1,0)</f>
        <v>1</v>
      </c>
    </row>
    <row r="3969" customFormat="false" ht="15" hidden="false" customHeight="false" outlineLevel="0" collapsed="false">
      <c r="A3969" s="0" t="s">
        <v>476</v>
      </c>
      <c r="B3969" s="0" t="s">
        <v>481</v>
      </c>
      <c r="C3969" s="0" t="n">
        <v>7</v>
      </c>
      <c r="D3969" s="0" t="n">
        <v>54017</v>
      </c>
      <c r="E3969" s="0" t="s">
        <v>42</v>
      </c>
      <c r="F3969" s="0" t="n">
        <v>8.7</v>
      </c>
      <c r="G3969" s="0" t="n">
        <v>0.34</v>
      </c>
      <c r="H3969" s="0" t="n">
        <v>2.96</v>
      </c>
      <c r="I3969" s="0" t="n">
        <v>8.7</v>
      </c>
      <c r="J3969" s="0" t="n">
        <v>5.74</v>
      </c>
      <c r="K3969" s="0" t="s">
        <v>18</v>
      </c>
      <c r="L3969" s="0" t="s">
        <v>482</v>
      </c>
      <c r="M3969" s="0" t="n">
        <f aca="false">CEILING(G3969,1)*F3969</f>
        <v>8.7</v>
      </c>
      <c r="N3969" s="0" t="n">
        <f aca="false">M3969-H3969</f>
        <v>5.74</v>
      </c>
      <c r="O3969" s="0" t="n">
        <f aca="false">IF(ABS(N3969-J3969)&lt;0.011,1,0)</f>
        <v>1</v>
      </c>
    </row>
    <row r="3970" customFormat="false" ht="15" hidden="false" customHeight="false" outlineLevel="0" collapsed="false">
      <c r="A3970" s="0" t="s">
        <v>476</v>
      </c>
      <c r="B3970" s="0" t="s">
        <v>481</v>
      </c>
      <c r="C3970" s="0" t="n">
        <v>7</v>
      </c>
      <c r="D3970" s="0" t="n">
        <v>54017</v>
      </c>
      <c r="E3970" s="0" t="s">
        <v>34</v>
      </c>
      <c r="F3970" s="0" t="n">
        <v>3.2</v>
      </c>
      <c r="G3970" s="0" t="n">
        <v>0.34</v>
      </c>
      <c r="H3970" s="0" t="n">
        <v>1.09</v>
      </c>
      <c r="I3970" s="0" t="n">
        <v>3.2</v>
      </c>
      <c r="J3970" s="0" t="n">
        <v>2.11</v>
      </c>
      <c r="K3970" s="0" t="s">
        <v>18</v>
      </c>
      <c r="L3970" s="0" t="s">
        <v>482</v>
      </c>
      <c r="M3970" s="0" t="n">
        <f aca="false">CEILING(G3970,1)*F3970</f>
        <v>3.2</v>
      </c>
      <c r="N3970" s="0" t="n">
        <f aca="false">M3970-H3970</f>
        <v>2.11</v>
      </c>
      <c r="O3970" s="0" t="n">
        <f aca="false">IF(ABS(N3970-J3970)&lt;0.011,1,0)</f>
        <v>1</v>
      </c>
    </row>
    <row r="3971" customFormat="false" ht="15" hidden="false" customHeight="false" outlineLevel="0" collapsed="false">
      <c r="A3971" s="0" t="s">
        <v>476</v>
      </c>
      <c r="B3971" s="0" t="s">
        <v>481</v>
      </c>
      <c r="C3971" s="0" t="n">
        <v>7</v>
      </c>
      <c r="D3971" s="0" t="n">
        <v>54017</v>
      </c>
      <c r="E3971" s="0" t="s">
        <v>225</v>
      </c>
      <c r="F3971" s="0" t="n">
        <v>17.4</v>
      </c>
      <c r="G3971" s="0" t="n">
        <v>0.34</v>
      </c>
      <c r="H3971" s="0" t="n">
        <v>5.92</v>
      </c>
      <c r="I3971" s="0" t="n">
        <v>17.4</v>
      </c>
      <c r="J3971" s="0" t="n">
        <v>11.48</v>
      </c>
      <c r="K3971" s="0" t="s">
        <v>18</v>
      </c>
      <c r="L3971" s="0" t="s">
        <v>482</v>
      </c>
      <c r="M3971" s="0" t="n">
        <f aca="false">CEILING(G3971,1)*F3971</f>
        <v>17.4</v>
      </c>
      <c r="N3971" s="0" t="n">
        <f aca="false">M3971-H3971</f>
        <v>11.48</v>
      </c>
      <c r="O3971" s="0" t="n">
        <f aca="false">IF(ABS(N3971-J3971)&lt;0.011,1,0)</f>
        <v>1</v>
      </c>
    </row>
    <row r="3972" customFormat="false" ht="15" hidden="false" customHeight="false" outlineLevel="0" collapsed="false">
      <c r="A3972" s="0" t="s">
        <v>476</v>
      </c>
      <c r="B3972" s="0" t="s">
        <v>481</v>
      </c>
      <c r="C3972" s="0" t="n">
        <v>8</v>
      </c>
      <c r="D3972" s="0" t="n">
        <v>54014</v>
      </c>
      <c r="E3972" s="0" t="s">
        <v>17</v>
      </c>
      <c r="F3972" s="0" t="n">
        <v>17.4</v>
      </c>
      <c r="G3972" s="0" t="n">
        <v>0.33</v>
      </c>
      <c r="H3972" s="0" t="n">
        <v>5.73</v>
      </c>
      <c r="I3972" s="0" t="n">
        <v>17.4</v>
      </c>
      <c r="J3972" s="0" t="n">
        <v>11.67</v>
      </c>
      <c r="K3972" s="0" t="s">
        <v>18</v>
      </c>
      <c r="L3972" s="0" t="s">
        <v>482</v>
      </c>
      <c r="M3972" s="0" t="n">
        <f aca="false">CEILING(G3972,1)*F3972</f>
        <v>17.4</v>
      </c>
      <c r="N3972" s="0" t="n">
        <f aca="false">M3972-H3972</f>
        <v>11.67</v>
      </c>
      <c r="O3972" s="0" t="n">
        <f aca="false">IF(ABS(N3972-J3972)&lt;0.011,1,0)</f>
        <v>1</v>
      </c>
    </row>
    <row r="3973" customFormat="false" ht="15" hidden="false" customHeight="false" outlineLevel="0" collapsed="false">
      <c r="A3973" s="0" t="s">
        <v>476</v>
      </c>
      <c r="B3973" s="0" t="s">
        <v>481</v>
      </c>
      <c r="C3973" s="0" t="n">
        <v>8</v>
      </c>
      <c r="D3973" s="0" t="n">
        <v>54014</v>
      </c>
      <c r="E3973" s="0" t="s">
        <v>146</v>
      </c>
      <c r="F3973" s="0" t="n">
        <v>4</v>
      </c>
      <c r="G3973" s="0" t="n">
        <v>0.33</v>
      </c>
      <c r="H3973" s="0" t="n">
        <v>1.32</v>
      </c>
      <c r="I3973" s="0" t="n">
        <v>4</v>
      </c>
      <c r="J3973" s="0" t="n">
        <v>2.68</v>
      </c>
      <c r="K3973" s="0" t="s">
        <v>18</v>
      </c>
      <c r="L3973" s="0" t="s">
        <v>482</v>
      </c>
      <c r="M3973" s="0" t="n">
        <f aca="false">CEILING(G3973,1)*F3973</f>
        <v>4</v>
      </c>
      <c r="N3973" s="0" t="n">
        <f aca="false">M3973-H3973</f>
        <v>2.68</v>
      </c>
      <c r="O3973" s="0" t="n">
        <f aca="false">IF(ABS(N3973-J3973)&lt;0.011,1,0)</f>
        <v>1</v>
      </c>
    </row>
    <row r="3974" customFormat="false" ht="15" hidden="false" customHeight="false" outlineLevel="0" collapsed="false">
      <c r="A3974" s="0" t="s">
        <v>476</v>
      </c>
      <c r="B3974" s="0" t="s">
        <v>481</v>
      </c>
      <c r="C3974" s="0" t="n">
        <v>8</v>
      </c>
      <c r="D3974" s="0" t="n">
        <v>54014</v>
      </c>
      <c r="E3974" s="0" t="s">
        <v>256</v>
      </c>
      <c r="F3974" s="0" t="n">
        <v>10.5</v>
      </c>
      <c r="G3974" s="0" t="n">
        <v>0.33</v>
      </c>
      <c r="H3974" s="0" t="n">
        <v>3.46</v>
      </c>
      <c r="I3974" s="0" t="n">
        <v>10.5</v>
      </c>
      <c r="J3974" s="0" t="n">
        <v>7.04</v>
      </c>
      <c r="K3974" s="0" t="s">
        <v>18</v>
      </c>
      <c r="L3974" s="0" t="s">
        <v>482</v>
      </c>
      <c r="M3974" s="0" t="n">
        <f aca="false">CEILING(G3974,1)*F3974</f>
        <v>10.5</v>
      </c>
      <c r="N3974" s="0" t="n">
        <f aca="false">M3974-H3974</f>
        <v>7.04</v>
      </c>
      <c r="O3974" s="0" t="n">
        <f aca="false">IF(ABS(N3974-J3974)&lt;0.011,1,0)</f>
        <v>1</v>
      </c>
    </row>
    <row r="3975" customFormat="false" ht="15" hidden="false" customHeight="false" outlineLevel="0" collapsed="false">
      <c r="A3975" s="0" t="s">
        <v>476</v>
      </c>
      <c r="B3975" s="0" t="s">
        <v>481</v>
      </c>
      <c r="C3975" s="0" t="n">
        <v>8</v>
      </c>
      <c r="D3975" s="0" t="n">
        <v>54014</v>
      </c>
      <c r="E3975" s="0" t="s">
        <v>352</v>
      </c>
      <c r="F3975" s="0" t="n">
        <v>10.9</v>
      </c>
      <c r="G3975" s="0" t="n">
        <v>0.33</v>
      </c>
      <c r="H3975" s="0" t="n">
        <v>3.59</v>
      </c>
      <c r="I3975" s="0" t="n">
        <v>10.9</v>
      </c>
      <c r="J3975" s="0" t="n">
        <v>7.31</v>
      </c>
      <c r="K3975" s="0" t="s">
        <v>18</v>
      </c>
      <c r="L3975" s="0" t="s">
        <v>482</v>
      </c>
      <c r="M3975" s="0" t="n">
        <f aca="false">CEILING(G3975,1)*F3975</f>
        <v>10.9</v>
      </c>
      <c r="N3975" s="0" t="n">
        <f aca="false">M3975-H3975</f>
        <v>7.31</v>
      </c>
      <c r="O3975" s="0" t="n">
        <f aca="false">IF(ABS(N3975-J3975)&lt;0.011,1,0)</f>
        <v>1</v>
      </c>
    </row>
    <row r="3976" customFormat="false" ht="15" hidden="false" customHeight="false" outlineLevel="0" collapsed="false">
      <c r="A3976" s="0" t="s">
        <v>476</v>
      </c>
      <c r="B3976" s="0" t="s">
        <v>481</v>
      </c>
      <c r="C3976" s="0" t="n">
        <v>8</v>
      </c>
      <c r="D3976" s="0" t="n">
        <v>54014</v>
      </c>
      <c r="E3976" s="0" t="s">
        <v>33</v>
      </c>
      <c r="F3976" s="0" t="n">
        <v>3.9</v>
      </c>
      <c r="G3976" s="0" t="n">
        <v>0.33</v>
      </c>
      <c r="H3976" s="0" t="n">
        <v>1.29</v>
      </c>
      <c r="I3976" s="0" t="n">
        <v>3.9</v>
      </c>
      <c r="J3976" s="0" t="n">
        <v>2.61</v>
      </c>
      <c r="K3976" s="0" t="s">
        <v>18</v>
      </c>
      <c r="L3976" s="0" t="s">
        <v>482</v>
      </c>
      <c r="M3976" s="0" t="n">
        <f aca="false">CEILING(G3976,1)*F3976</f>
        <v>3.9</v>
      </c>
      <c r="N3976" s="0" t="n">
        <f aca="false">M3976-H3976</f>
        <v>2.61</v>
      </c>
      <c r="O3976" s="0" t="n">
        <f aca="false">IF(ABS(N3976-J3976)&lt;0.011,1,0)</f>
        <v>1</v>
      </c>
    </row>
    <row r="3977" customFormat="false" ht="15" hidden="false" customHeight="false" outlineLevel="0" collapsed="false">
      <c r="A3977" s="0" t="s">
        <v>476</v>
      </c>
      <c r="B3977" s="0" t="s">
        <v>481</v>
      </c>
      <c r="C3977" s="0" t="n">
        <v>8</v>
      </c>
      <c r="D3977" s="0" t="n">
        <v>54014</v>
      </c>
      <c r="E3977" s="0" t="s">
        <v>42</v>
      </c>
      <c r="F3977" s="0" t="n">
        <v>8.7</v>
      </c>
      <c r="G3977" s="0" t="n">
        <v>0.33</v>
      </c>
      <c r="H3977" s="0" t="n">
        <v>2.87</v>
      </c>
      <c r="I3977" s="0" t="n">
        <v>8.7</v>
      </c>
      <c r="J3977" s="0" t="n">
        <v>5.83</v>
      </c>
      <c r="K3977" s="0" t="s">
        <v>18</v>
      </c>
      <c r="L3977" s="0" t="s">
        <v>482</v>
      </c>
      <c r="M3977" s="0" t="n">
        <f aca="false">CEILING(G3977,1)*F3977</f>
        <v>8.7</v>
      </c>
      <c r="N3977" s="0" t="n">
        <f aca="false">M3977-H3977</f>
        <v>5.83</v>
      </c>
      <c r="O3977" s="0" t="n">
        <f aca="false">IF(ABS(N3977-J3977)&lt;0.011,1,0)</f>
        <v>1</v>
      </c>
    </row>
    <row r="3978" customFormat="false" ht="15" hidden="false" customHeight="false" outlineLevel="0" collapsed="false">
      <c r="A3978" s="0" t="s">
        <v>476</v>
      </c>
      <c r="B3978" s="0" t="s">
        <v>481</v>
      </c>
      <c r="C3978" s="0" t="n">
        <v>8</v>
      </c>
      <c r="D3978" s="0" t="n">
        <v>54014</v>
      </c>
      <c r="E3978" s="0" t="s">
        <v>34</v>
      </c>
      <c r="F3978" s="0" t="n">
        <v>3.2</v>
      </c>
      <c r="G3978" s="0" t="n">
        <v>0.33</v>
      </c>
      <c r="H3978" s="0" t="n">
        <v>1.06</v>
      </c>
      <c r="I3978" s="0" t="n">
        <v>3.2</v>
      </c>
      <c r="J3978" s="0" t="n">
        <v>2.14</v>
      </c>
      <c r="K3978" s="0" t="s">
        <v>18</v>
      </c>
      <c r="L3978" s="0" t="s">
        <v>482</v>
      </c>
      <c r="M3978" s="0" t="n">
        <f aca="false">CEILING(G3978,1)*F3978</f>
        <v>3.2</v>
      </c>
      <c r="N3978" s="0" t="n">
        <f aca="false">M3978-H3978</f>
        <v>2.14</v>
      </c>
      <c r="O3978" s="0" t="n">
        <f aca="false">IF(ABS(N3978-J3978)&lt;0.011,1,0)</f>
        <v>1</v>
      </c>
    </row>
    <row r="3979" customFormat="false" ht="15" hidden="false" customHeight="false" outlineLevel="0" collapsed="false">
      <c r="A3979" s="0" t="s">
        <v>476</v>
      </c>
      <c r="B3979" s="0" t="s">
        <v>481</v>
      </c>
      <c r="C3979" s="0" t="n">
        <v>8</v>
      </c>
      <c r="D3979" s="0" t="n">
        <v>54014</v>
      </c>
      <c r="E3979" s="0" t="s">
        <v>225</v>
      </c>
      <c r="F3979" s="0" t="n">
        <v>17.4</v>
      </c>
      <c r="G3979" s="0" t="n">
        <v>0.33</v>
      </c>
      <c r="H3979" s="0" t="n">
        <v>5.73</v>
      </c>
      <c r="I3979" s="0" t="n">
        <v>17.4</v>
      </c>
      <c r="J3979" s="0" t="n">
        <v>11.67</v>
      </c>
      <c r="K3979" s="0" t="s">
        <v>18</v>
      </c>
      <c r="L3979" s="0" t="s">
        <v>482</v>
      </c>
      <c r="M3979" s="0" t="n">
        <f aca="false">CEILING(G3979,1)*F3979</f>
        <v>17.4</v>
      </c>
      <c r="N3979" s="0" t="n">
        <f aca="false">M3979-H3979</f>
        <v>11.67</v>
      </c>
      <c r="O3979" s="0" t="n">
        <f aca="false">IF(ABS(N3979-J3979)&lt;0.011,1,0)</f>
        <v>1</v>
      </c>
    </row>
    <row r="3980" customFormat="false" ht="15" hidden="false" customHeight="false" outlineLevel="0" collapsed="false">
      <c r="A3980" s="0" t="s">
        <v>476</v>
      </c>
      <c r="B3980" s="0" t="s">
        <v>483</v>
      </c>
      <c r="C3980" s="0" t="n">
        <v>5</v>
      </c>
      <c r="D3980" s="0" t="n">
        <v>54078</v>
      </c>
      <c r="E3980" s="0" t="s">
        <v>45</v>
      </c>
      <c r="F3980" s="0" t="n">
        <v>18.6</v>
      </c>
      <c r="G3980" s="0" t="n">
        <v>0.5</v>
      </c>
      <c r="H3980" s="0" t="n">
        <v>9.3</v>
      </c>
      <c r="I3980" s="0" t="n">
        <v>18.6</v>
      </c>
      <c r="J3980" s="0" t="n">
        <v>9.3</v>
      </c>
      <c r="K3980" s="0" t="s">
        <v>18</v>
      </c>
      <c r="L3980" s="0" t="s">
        <v>282</v>
      </c>
      <c r="M3980" s="0" t="n">
        <f aca="false">CEILING(G3980,1)*F3980</f>
        <v>18.6</v>
      </c>
      <c r="N3980" s="0" t="n">
        <f aca="false">M3980-H3980</f>
        <v>9.3</v>
      </c>
      <c r="O3980" s="0" t="n">
        <f aca="false">IF(ABS(N3980-J3980)&lt;0.011,1,0)</f>
        <v>1</v>
      </c>
    </row>
    <row r="3981" customFormat="false" ht="15" hidden="false" customHeight="false" outlineLevel="0" collapsed="false">
      <c r="A3981" s="0" t="s">
        <v>476</v>
      </c>
      <c r="B3981" s="0" t="s">
        <v>483</v>
      </c>
      <c r="C3981" s="0" t="n">
        <v>5</v>
      </c>
      <c r="D3981" s="0" t="n">
        <v>54078</v>
      </c>
      <c r="E3981" s="0" t="s">
        <v>236</v>
      </c>
      <c r="F3981" s="0" t="n">
        <v>5.8</v>
      </c>
      <c r="G3981" s="0" t="n">
        <v>0.5</v>
      </c>
      <c r="H3981" s="0" t="n">
        <v>2.9</v>
      </c>
      <c r="I3981" s="0" t="n">
        <v>5.8</v>
      </c>
      <c r="J3981" s="0" t="n">
        <v>2.9</v>
      </c>
      <c r="K3981" s="0" t="s">
        <v>18</v>
      </c>
      <c r="L3981" s="0" t="s">
        <v>282</v>
      </c>
      <c r="M3981" s="0" t="n">
        <f aca="false">CEILING(G3981,1)*F3981</f>
        <v>5.8</v>
      </c>
      <c r="N3981" s="0" t="n">
        <f aca="false">M3981-H3981</f>
        <v>2.9</v>
      </c>
      <c r="O3981" s="0" t="n">
        <f aca="false">IF(ABS(N3981-J3981)&lt;0.011,1,0)</f>
        <v>1</v>
      </c>
    </row>
    <row r="3982" customFormat="false" ht="15" hidden="false" customHeight="false" outlineLevel="0" collapsed="false">
      <c r="A3982" s="0" t="s">
        <v>476</v>
      </c>
      <c r="B3982" s="0" t="s">
        <v>483</v>
      </c>
      <c r="C3982" s="0" t="n">
        <v>5</v>
      </c>
      <c r="D3982" s="0" t="n">
        <v>54078</v>
      </c>
      <c r="E3982" s="0" t="s">
        <v>343</v>
      </c>
      <c r="F3982" s="0" t="n">
        <v>10.7</v>
      </c>
      <c r="G3982" s="0" t="n">
        <v>0.5</v>
      </c>
      <c r="H3982" s="0" t="n">
        <v>5.35</v>
      </c>
      <c r="I3982" s="0" t="n">
        <v>10.7</v>
      </c>
      <c r="J3982" s="0" t="n">
        <v>5.35</v>
      </c>
      <c r="K3982" s="0" t="s">
        <v>18</v>
      </c>
      <c r="L3982" s="0" t="s">
        <v>282</v>
      </c>
      <c r="M3982" s="0" t="n">
        <f aca="false">CEILING(G3982,1)*F3982</f>
        <v>10.7</v>
      </c>
      <c r="N3982" s="0" t="n">
        <f aca="false">M3982-H3982</f>
        <v>5.35</v>
      </c>
      <c r="O3982" s="0" t="n">
        <f aca="false">IF(ABS(N3982-J3982)&lt;0.011,1,0)</f>
        <v>1</v>
      </c>
    </row>
    <row r="3983" customFormat="false" ht="15" hidden="false" customHeight="false" outlineLevel="0" collapsed="false">
      <c r="A3983" s="0" t="s">
        <v>476</v>
      </c>
      <c r="B3983" s="0" t="s">
        <v>483</v>
      </c>
      <c r="C3983" s="0" t="n">
        <v>5</v>
      </c>
      <c r="D3983" s="0" t="n">
        <v>54078</v>
      </c>
      <c r="E3983" s="0" t="s">
        <v>208</v>
      </c>
      <c r="F3983" s="0" t="n">
        <v>7.5</v>
      </c>
      <c r="G3983" s="0" t="n">
        <v>0.5</v>
      </c>
      <c r="H3983" s="0" t="n">
        <v>3.75</v>
      </c>
      <c r="I3983" s="0" t="n">
        <v>7.5</v>
      </c>
      <c r="J3983" s="0" t="n">
        <v>3.75</v>
      </c>
      <c r="K3983" s="0" t="s">
        <v>18</v>
      </c>
      <c r="L3983" s="0" t="s">
        <v>282</v>
      </c>
      <c r="M3983" s="0" t="n">
        <f aca="false">CEILING(G3983,1)*F3983</f>
        <v>7.5</v>
      </c>
      <c r="N3983" s="0" t="n">
        <f aca="false">M3983-H3983</f>
        <v>3.75</v>
      </c>
      <c r="O3983" s="0" t="n">
        <f aca="false">IF(ABS(N3983-J3983)&lt;0.011,1,0)</f>
        <v>1</v>
      </c>
    </row>
    <row r="3984" customFormat="false" ht="15" hidden="false" customHeight="false" outlineLevel="0" collapsed="false">
      <c r="A3984" s="0" t="s">
        <v>476</v>
      </c>
      <c r="B3984" s="0" t="s">
        <v>483</v>
      </c>
      <c r="C3984" s="0" t="n">
        <v>5</v>
      </c>
      <c r="D3984" s="0" t="n">
        <v>54078</v>
      </c>
      <c r="E3984" s="0" t="s">
        <v>161</v>
      </c>
      <c r="F3984" s="0" t="n">
        <v>5.2</v>
      </c>
      <c r="G3984" s="0" t="n">
        <v>0.5</v>
      </c>
      <c r="H3984" s="0" t="n">
        <v>2.6</v>
      </c>
      <c r="I3984" s="0" t="n">
        <v>5.2</v>
      </c>
      <c r="J3984" s="0" t="n">
        <v>2.6</v>
      </c>
      <c r="K3984" s="0" t="s">
        <v>18</v>
      </c>
      <c r="L3984" s="0" t="s">
        <v>282</v>
      </c>
      <c r="M3984" s="0" t="n">
        <f aca="false">CEILING(G3984,1)*F3984</f>
        <v>5.2</v>
      </c>
      <c r="N3984" s="0" t="n">
        <f aca="false">M3984-H3984</f>
        <v>2.6</v>
      </c>
      <c r="O3984" s="0" t="n">
        <f aca="false">IF(ABS(N3984-J3984)&lt;0.011,1,0)</f>
        <v>1</v>
      </c>
    </row>
    <row r="3985" customFormat="false" ht="15" hidden="false" customHeight="false" outlineLevel="0" collapsed="false">
      <c r="A3985" s="0" t="s">
        <v>476</v>
      </c>
      <c r="B3985" s="0" t="s">
        <v>483</v>
      </c>
      <c r="C3985" s="0" t="n">
        <v>5</v>
      </c>
      <c r="D3985" s="0" t="n">
        <v>54078</v>
      </c>
      <c r="E3985" s="0" t="s">
        <v>140</v>
      </c>
      <c r="F3985" s="0" t="n">
        <v>3.9</v>
      </c>
      <c r="G3985" s="0" t="n">
        <v>1.5</v>
      </c>
      <c r="H3985" s="0" t="n">
        <v>5.85</v>
      </c>
      <c r="I3985" s="0" t="n">
        <v>7.8</v>
      </c>
      <c r="J3985" s="0" t="n">
        <v>1.95</v>
      </c>
      <c r="K3985" s="0" t="s">
        <v>18</v>
      </c>
      <c r="L3985" s="0" t="s">
        <v>282</v>
      </c>
      <c r="M3985" s="0" t="n">
        <f aca="false">CEILING(G3985,1)*F3985</f>
        <v>7.8</v>
      </c>
      <c r="N3985" s="0" t="n">
        <f aca="false">M3985-H3985</f>
        <v>1.95</v>
      </c>
      <c r="O3985" s="0" t="n">
        <f aca="false">IF(ABS(N3985-J3985)&lt;0.011,1,0)</f>
        <v>1</v>
      </c>
    </row>
    <row r="3986" customFormat="false" ht="15" hidden="false" customHeight="false" outlineLevel="0" collapsed="false">
      <c r="A3986" s="0" t="s">
        <v>476</v>
      </c>
      <c r="B3986" s="0" t="s">
        <v>483</v>
      </c>
      <c r="C3986" s="0" t="n">
        <v>5</v>
      </c>
      <c r="D3986" s="0" t="n">
        <v>54078</v>
      </c>
      <c r="E3986" s="0" t="s">
        <v>32</v>
      </c>
      <c r="F3986" s="0" t="n">
        <v>0</v>
      </c>
      <c r="G3986" s="0" t="n">
        <v>1.5</v>
      </c>
      <c r="H3986" s="0" t="n">
        <v>0</v>
      </c>
      <c r="I3986" s="0" t="n">
        <v>0</v>
      </c>
      <c r="J3986" s="0" t="n">
        <v>0</v>
      </c>
      <c r="K3986" s="0" t="s">
        <v>18</v>
      </c>
      <c r="L3986" s="0" t="s">
        <v>282</v>
      </c>
      <c r="M3986" s="0" t="n">
        <f aca="false">CEILING(G3986,1)*F3986</f>
        <v>0</v>
      </c>
      <c r="N3986" s="0" t="n">
        <f aca="false">M3986-H3986</f>
        <v>0</v>
      </c>
      <c r="O3986" s="0" t="n">
        <f aca="false">IF(ABS(N3986-J3986)&lt;0.011,1,0)</f>
        <v>1</v>
      </c>
    </row>
    <row r="3987" customFormat="false" ht="15" hidden="false" customHeight="false" outlineLevel="0" collapsed="false">
      <c r="A3987" s="0" t="s">
        <v>476</v>
      </c>
      <c r="B3987" s="0" t="s">
        <v>483</v>
      </c>
      <c r="C3987" s="0" t="n">
        <v>5</v>
      </c>
      <c r="D3987" s="0" t="n">
        <v>54078</v>
      </c>
      <c r="E3987" s="0" t="s">
        <v>407</v>
      </c>
      <c r="F3987" s="0" t="n">
        <v>25</v>
      </c>
      <c r="G3987" s="0" t="n">
        <v>0.5</v>
      </c>
      <c r="H3987" s="0" t="n">
        <v>12.5</v>
      </c>
      <c r="I3987" s="0" t="n">
        <v>25</v>
      </c>
      <c r="J3987" s="0" t="n">
        <v>12.5</v>
      </c>
      <c r="K3987" s="0" t="s">
        <v>18</v>
      </c>
      <c r="L3987" s="0" t="s">
        <v>282</v>
      </c>
      <c r="M3987" s="0" t="n">
        <f aca="false">CEILING(G3987,1)*F3987</f>
        <v>25</v>
      </c>
      <c r="N3987" s="0" t="n">
        <f aca="false">M3987-H3987</f>
        <v>12.5</v>
      </c>
      <c r="O3987" s="0" t="n">
        <f aca="false">IF(ABS(N3987-J3987)&lt;0.011,1,0)</f>
        <v>1</v>
      </c>
    </row>
    <row r="3988" customFormat="false" ht="15" hidden="false" customHeight="false" outlineLevel="0" collapsed="false">
      <c r="A3988" s="0" t="s">
        <v>476</v>
      </c>
      <c r="B3988" s="0" t="s">
        <v>483</v>
      </c>
      <c r="C3988" s="0" t="n">
        <v>5</v>
      </c>
      <c r="D3988" s="0" t="n">
        <v>54078</v>
      </c>
      <c r="E3988" s="0" t="s">
        <v>122</v>
      </c>
      <c r="F3988" s="0" t="n">
        <v>4.9</v>
      </c>
      <c r="G3988" s="0" t="n">
        <v>0.5</v>
      </c>
      <c r="H3988" s="0" t="n">
        <v>2.45</v>
      </c>
      <c r="I3988" s="0" t="n">
        <v>4.9</v>
      </c>
      <c r="J3988" s="0" t="n">
        <v>2.45</v>
      </c>
      <c r="K3988" s="0" t="s">
        <v>18</v>
      </c>
      <c r="L3988" s="0" t="s">
        <v>282</v>
      </c>
      <c r="M3988" s="0" t="n">
        <f aca="false">CEILING(G3988,1)*F3988</f>
        <v>4.9</v>
      </c>
      <c r="N3988" s="0" t="n">
        <f aca="false">M3988-H3988</f>
        <v>2.45</v>
      </c>
      <c r="O3988" s="0" t="n">
        <f aca="false">IF(ABS(N3988-J3988)&lt;0.011,1,0)</f>
        <v>1</v>
      </c>
    </row>
    <row r="3989" customFormat="false" ht="15" hidden="false" customHeight="false" outlineLevel="0" collapsed="false">
      <c r="A3989" s="0" t="s">
        <v>476</v>
      </c>
      <c r="B3989" s="0" t="s">
        <v>483</v>
      </c>
      <c r="C3989" s="0" t="n">
        <v>5</v>
      </c>
      <c r="D3989" s="0" t="n">
        <v>54078</v>
      </c>
      <c r="E3989" s="0" t="s">
        <v>165</v>
      </c>
      <c r="F3989" s="0" t="n">
        <v>8.5</v>
      </c>
      <c r="G3989" s="0" t="n">
        <v>0.5</v>
      </c>
      <c r="H3989" s="0" t="n">
        <v>4.25</v>
      </c>
      <c r="I3989" s="0" t="n">
        <v>8.5</v>
      </c>
      <c r="J3989" s="0" t="n">
        <v>4.25</v>
      </c>
      <c r="K3989" s="0" t="s">
        <v>18</v>
      </c>
      <c r="L3989" s="0" t="s">
        <v>282</v>
      </c>
      <c r="M3989" s="0" t="n">
        <f aca="false">CEILING(G3989,1)*F3989</f>
        <v>8.5</v>
      </c>
      <c r="N3989" s="0" t="n">
        <f aca="false">M3989-H3989</f>
        <v>4.25</v>
      </c>
      <c r="O3989" s="0" t="n">
        <f aca="false">IF(ABS(N3989-J3989)&lt;0.011,1,0)</f>
        <v>1</v>
      </c>
    </row>
    <row r="3990" customFormat="false" ht="15" hidden="false" customHeight="false" outlineLevel="0" collapsed="false">
      <c r="A3990" s="0" t="s">
        <v>476</v>
      </c>
      <c r="B3990" s="0" t="s">
        <v>483</v>
      </c>
      <c r="C3990" s="0" t="n">
        <v>5</v>
      </c>
      <c r="D3990" s="0" t="n">
        <v>54078</v>
      </c>
      <c r="E3990" s="0" t="s">
        <v>136</v>
      </c>
      <c r="F3990" s="0" t="n">
        <v>7.9</v>
      </c>
      <c r="G3990" s="0" t="n">
        <v>0.5</v>
      </c>
      <c r="H3990" s="0" t="n">
        <v>3.95</v>
      </c>
      <c r="I3990" s="0" t="n">
        <v>7.9</v>
      </c>
      <c r="J3990" s="0" t="n">
        <v>3.95</v>
      </c>
      <c r="K3990" s="0" t="s">
        <v>18</v>
      </c>
      <c r="L3990" s="0" t="s">
        <v>282</v>
      </c>
      <c r="M3990" s="0" t="n">
        <f aca="false">CEILING(G3990,1)*F3990</f>
        <v>7.9</v>
      </c>
      <c r="N3990" s="0" t="n">
        <f aca="false">M3990-H3990</f>
        <v>3.95</v>
      </c>
      <c r="O3990" s="0" t="n">
        <f aca="false">IF(ABS(N3990-J3990)&lt;0.011,1,0)</f>
        <v>1</v>
      </c>
    </row>
    <row r="3991" customFormat="false" ht="15" hidden="false" customHeight="false" outlineLevel="0" collapsed="false">
      <c r="A3991" s="0" t="s">
        <v>476</v>
      </c>
      <c r="B3991" s="0" t="s">
        <v>483</v>
      </c>
      <c r="C3991" s="0" t="n">
        <v>5</v>
      </c>
      <c r="D3991" s="0" t="n">
        <v>54078</v>
      </c>
      <c r="E3991" s="0" t="s">
        <v>35</v>
      </c>
      <c r="F3991" s="0" t="n">
        <v>7.2</v>
      </c>
      <c r="G3991" s="0" t="n">
        <v>0.5</v>
      </c>
      <c r="H3991" s="0" t="n">
        <v>3.6</v>
      </c>
      <c r="I3991" s="0" t="n">
        <v>7.2</v>
      </c>
      <c r="J3991" s="0" t="n">
        <v>3.6</v>
      </c>
      <c r="K3991" s="0" t="s">
        <v>18</v>
      </c>
      <c r="L3991" s="0" t="s">
        <v>282</v>
      </c>
      <c r="M3991" s="0" t="n">
        <f aca="false">CEILING(G3991,1)*F3991</f>
        <v>7.2</v>
      </c>
      <c r="N3991" s="0" t="n">
        <f aca="false">M3991-H3991</f>
        <v>3.6</v>
      </c>
      <c r="O3991" s="0" t="n">
        <f aca="false">IF(ABS(N3991-J3991)&lt;0.011,1,0)</f>
        <v>1</v>
      </c>
    </row>
    <row r="3992" customFormat="false" ht="15" hidden="false" customHeight="false" outlineLevel="0" collapsed="false">
      <c r="A3992" s="0" t="s">
        <v>476</v>
      </c>
      <c r="B3992" s="0" t="s">
        <v>483</v>
      </c>
      <c r="C3992" s="0" t="n">
        <v>5</v>
      </c>
      <c r="D3992" s="0" t="n">
        <v>54078</v>
      </c>
      <c r="E3992" s="0" t="s">
        <v>209</v>
      </c>
      <c r="F3992" s="0" t="n">
        <v>6.9</v>
      </c>
      <c r="G3992" s="0" t="n">
        <v>0.5</v>
      </c>
      <c r="H3992" s="0" t="n">
        <v>3.45</v>
      </c>
      <c r="I3992" s="0" t="n">
        <v>6.9</v>
      </c>
      <c r="J3992" s="0" t="n">
        <v>3.45</v>
      </c>
      <c r="K3992" s="0" t="s">
        <v>18</v>
      </c>
      <c r="L3992" s="0" t="s">
        <v>282</v>
      </c>
      <c r="M3992" s="0" t="n">
        <f aca="false">CEILING(G3992,1)*F3992</f>
        <v>6.9</v>
      </c>
      <c r="N3992" s="0" t="n">
        <f aca="false">M3992-H3992</f>
        <v>3.45</v>
      </c>
      <c r="O3992" s="0" t="n">
        <f aca="false">IF(ABS(N3992-J3992)&lt;0.011,1,0)</f>
        <v>1</v>
      </c>
    </row>
    <row r="3993" customFormat="false" ht="15" hidden="false" customHeight="false" outlineLevel="0" collapsed="false">
      <c r="A3993" s="0" t="s">
        <v>476</v>
      </c>
      <c r="B3993" s="0" t="s">
        <v>483</v>
      </c>
      <c r="C3993" s="0" t="n">
        <v>6</v>
      </c>
      <c r="D3993" s="0" t="n">
        <v>54071</v>
      </c>
      <c r="E3993" s="0" t="s">
        <v>45</v>
      </c>
      <c r="F3993" s="0" t="n">
        <v>18.6</v>
      </c>
      <c r="G3993" s="0" t="n">
        <v>0.5</v>
      </c>
      <c r="H3993" s="0" t="n">
        <v>9.3</v>
      </c>
      <c r="I3993" s="0" t="n">
        <v>18.6</v>
      </c>
      <c r="J3993" s="0" t="n">
        <v>9.3</v>
      </c>
      <c r="K3993" s="0" t="s">
        <v>18</v>
      </c>
      <c r="L3993" s="0" t="s">
        <v>282</v>
      </c>
      <c r="M3993" s="0" t="n">
        <f aca="false">CEILING(G3993,1)*F3993</f>
        <v>18.6</v>
      </c>
      <c r="N3993" s="0" t="n">
        <f aca="false">M3993-H3993</f>
        <v>9.3</v>
      </c>
      <c r="O3993" s="0" t="n">
        <f aca="false">IF(ABS(N3993-J3993)&lt;0.011,1,0)</f>
        <v>1</v>
      </c>
    </row>
    <row r="3994" customFormat="false" ht="15" hidden="false" customHeight="false" outlineLevel="0" collapsed="false">
      <c r="A3994" s="0" t="s">
        <v>476</v>
      </c>
      <c r="B3994" s="0" t="s">
        <v>483</v>
      </c>
      <c r="C3994" s="0" t="n">
        <v>6</v>
      </c>
      <c r="D3994" s="0" t="n">
        <v>54071</v>
      </c>
      <c r="E3994" s="0" t="s">
        <v>236</v>
      </c>
      <c r="F3994" s="0" t="n">
        <v>5.8</v>
      </c>
      <c r="G3994" s="0" t="n">
        <v>0.5</v>
      </c>
      <c r="H3994" s="0" t="n">
        <v>2.9</v>
      </c>
      <c r="I3994" s="0" t="n">
        <v>5.8</v>
      </c>
      <c r="J3994" s="0" t="n">
        <v>2.9</v>
      </c>
      <c r="K3994" s="0" t="s">
        <v>18</v>
      </c>
      <c r="L3994" s="0" t="s">
        <v>282</v>
      </c>
      <c r="M3994" s="0" t="n">
        <f aca="false">CEILING(G3994,1)*F3994</f>
        <v>5.8</v>
      </c>
      <c r="N3994" s="0" t="n">
        <f aca="false">M3994-H3994</f>
        <v>2.9</v>
      </c>
      <c r="O3994" s="0" t="n">
        <f aca="false">IF(ABS(N3994-J3994)&lt;0.011,1,0)</f>
        <v>1</v>
      </c>
    </row>
    <row r="3995" customFormat="false" ht="15" hidden="false" customHeight="false" outlineLevel="0" collapsed="false">
      <c r="A3995" s="0" t="s">
        <v>476</v>
      </c>
      <c r="B3995" s="0" t="s">
        <v>483</v>
      </c>
      <c r="C3995" s="0" t="n">
        <v>6</v>
      </c>
      <c r="D3995" s="0" t="n">
        <v>54071</v>
      </c>
      <c r="E3995" s="0" t="s">
        <v>343</v>
      </c>
      <c r="F3995" s="0" t="n">
        <v>10.7</v>
      </c>
      <c r="G3995" s="0" t="n">
        <v>0.5</v>
      </c>
      <c r="H3995" s="0" t="n">
        <v>5.35</v>
      </c>
      <c r="I3995" s="0" t="n">
        <v>10.7</v>
      </c>
      <c r="J3995" s="0" t="n">
        <v>5.35</v>
      </c>
      <c r="K3995" s="0" t="s">
        <v>18</v>
      </c>
      <c r="L3995" s="0" t="s">
        <v>282</v>
      </c>
      <c r="M3995" s="0" t="n">
        <f aca="false">CEILING(G3995,1)*F3995</f>
        <v>10.7</v>
      </c>
      <c r="N3995" s="0" t="n">
        <f aca="false">M3995-H3995</f>
        <v>5.35</v>
      </c>
      <c r="O3995" s="0" t="n">
        <f aca="false">IF(ABS(N3995-J3995)&lt;0.011,1,0)</f>
        <v>1</v>
      </c>
    </row>
    <row r="3996" customFormat="false" ht="15" hidden="false" customHeight="false" outlineLevel="0" collapsed="false">
      <c r="A3996" s="0" t="s">
        <v>476</v>
      </c>
      <c r="B3996" s="0" t="s">
        <v>483</v>
      </c>
      <c r="C3996" s="0" t="n">
        <v>6</v>
      </c>
      <c r="D3996" s="0" t="n">
        <v>54071</v>
      </c>
      <c r="E3996" s="0" t="s">
        <v>208</v>
      </c>
      <c r="F3996" s="0" t="n">
        <v>7.5</v>
      </c>
      <c r="G3996" s="0" t="n">
        <v>0.5</v>
      </c>
      <c r="H3996" s="0" t="n">
        <v>3.75</v>
      </c>
      <c r="I3996" s="0" t="n">
        <v>7.5</v>
      </c>
      <c r="J3996" s="0" t="n">
        <v>3.75</v>
      </c>
      <c r="K3996" s="0" t="s">
        <v>18</v>
      </c>
      <c r="L3996" s="0" t="s">
        <v>282</v>
      </c>
      <c r="M3996" s="0" t="n">
        <f aca="false">CEILING(G3996,1)*F3996</f>
        <v>7.5</v>
      </c>
      <c r="N3996" s="0" t="n">
        <f aca="false">M3996-H3996</f>
        <v>3.75</v>
      </c>
      <c r="O3996" s="0" t="n">
        <f aca="false">IF(ABS(N3996-J3996)&lt;0.011,1,0)</f>
        <v>1</v>
      </c>
    </row>
    <row r="3997" customFormat="false" ht="15" hidden="false" customHeight="false" outlineLevel="0" collapsed="false">
      <c r="A3997" s="0" t="s">
        <v>476</v>
      </c>
      <c r="B3997" s="0" t="s">
        <v>483</v>
      </c>
      <c r="C3997" s="0" t="n">
        <v>6</v>
      </c>
      <c r="D3997" s="0" t="n">
        <v>54071</v>
      </c>
      <c r="E3997" s="0" t="s">
        <v>161</v>
      </c>
      <c r="F3997" s="0" t="n">
        <v>5.2</v>
      </c>
      <c r="G3997" s="0" t="n">
        <v>0.5</v>
      </c>
      <c r="H3997" s="0" t="n">
        <v>2.6</v>
      </c>
      <c r="I3997" s="0" t="n">
        <v>5.2</v>
      </c>
      <c r="J3997" s="0" t="n">
        <v>2.6</v>
      </c>
      <c r="K3997" s="0" t="s">
        <v>18</v>
      </c>
      <c r="L3997" s="0" t="s">
        <v>282</v>
      </c>
      <c r="M3997" s="0" t="n">
        <f aca="false">CEILING(G3997,1)*F3997</f>
        <v>5.2</v>
      </c>
      <c r="N3997" s="0" t="n">
        <f aca="false">M3997-H3997</f>
        <v>2.6</v>
      </c>
      <c r="O3997" s="0" t="n">
        <f aca="false">IF(ABS(N3997-J3997)&lt;0.011,1,0)</f>
        <v>1</v>
      </c>
    </row>
    <row r="3998" customFormat="false" ht="15" hidden="false" customHeight="false" outlineLevel="0" collapsed="false">
      <c r="A3998" s="0" t="s">
        <v>476</v>
      </c>
      <c r="B3998" s="0" t="s">
        <v>483</v>
      </c>
      <c r="C3998" s="0" t="n">
        <v>6</v>
      </c>
      <c r="D3998" s="0" t="n">
        <v>54071</v>
      </c>
      <c r="E3998" s="0" t="s">
        <v>140</v>
      </c>
      <c r="F3998" s="0" t="n">
        <v>3.9</v>
      </c>
      <c r="G3998" s="0" t="n">
        <v>1.5</v>
      </c>
      <c r="H3998" s="0" t="n">
        <v>5.85</v>
      </c>
      <c r="I3998" s="0" t="n">
        <v>7.8</v>
      </c>
      <c r="J3998" s="0" t="n">
        <v>1.95</v>
      </c>
      <c r="K3998" s="0" t="s">
        <v>18</v>
      </c>
      <c r="L3998" s="0" t="s">
        <v>282</v>
      </c>
      <c r="M3998" s="0" t="n">
        <f aca="false">CEILING(G3998,1)*F3998</f>
        <v>7.8</v>
      </c>
      <c r="N3998" s="0" t="n">
        <f aca="false">M3998-H3998</f>
        <v>1.95</v>
      </c>
      <c r="O3998" s="0" t="n">
        <f aca="false">IF(ABS(N3998-J3998)&lt;0.011,1,0)</f>
        <v>1</v>
      </c>
    </row>
    <row r="3999" customFormat="false" ht="15" hidden="false" customHeight="false" outlineLevel="0" collapsed="false">
      <c r="A3999" s="0" t="s">
        <v>476</v>
      </c>
      <c r="B3999" s="0" t="s">
        <v>483</v>
      </c>
      <c r="C3999" s="0" t="n">
        <v>6</v>
      </c>
      <c r="D3999" s="0" t="n">
        <v>54071</v>
      </c>
      <c r="E3999" s="0" t="s">
        <v>32</v>
      </c>
      <c r="F3999" s="0" t="n">
        <v>0</v>
      </c>
      <c r="G3999" s="0" t="n">
        <v>1.5</v>
      </c>
      <c r="H3999" s="0" t="n">
        <v>0</v>
      </c>
      <c r="I3999" s="0" t="n">
        <v>0</v>
      </c>
      <c r="J3999" s="0" t="n">
        <v>0</v>
      </c>
      <c r="K3999" s="0" t="s">
        <v>18</v>
      </c>
      <c r="L3999" s="0" t="s">
        <v>282</v>
      </c>
      <c r="M3999" s="0" t="n">
        <f aca="false">CEILING(G3999,1)*F3999</f>
        <v>0</v>
      </c>
      <c r="N3999" s="0" t="n">
        <f aca="false">M3999-H3999</f>
        <v>0</v>
      </c>
      <c r="O3999" s="0" t="n">
        <f aca="false">IF(ABS(N3999-J3999)&lt;0.011,1,0)</f>
        <v>1</v>
      </c>
    </row>
    <row r="4000" customFormat="false" ht="15" hidden="false" customHeight="false" outlineLevel="0" collapsed="false">
      <c r="A4000" s="0" t="s">
        <v>476</v>
      </c>
      <c r="B4000" s="0" t="s">
        <v>483</v>
      </c>
      <c r="C4000" s="0" t="n">
        <v>6</v>
      </c>
      <c r="D4000" s="0" t="n">
        <v>54071</v>
      </c>
      <c r="E4000" s="0" t="s">
        <v>407</v>
      </c>
      <c r="F4000" s="0" t="n">
        <v>25</v>
      </c>
      <c r="G4000" s="0" t="n">
        <v>0.5</v>
      </c>
      <c r="H4000" s="0" t="n">
        <v>12.5</v>
      </c>
      <c r="I4000" s="0" t="n">
        <v>25</v>
      </c>
      <c r="J4000" s="0" t="n">
        <v>12.5</v>
      </c>
      <c r="K4000" s="0" t="s">
        <v>18</v>
      </c>
      <c r="L4000" s="0" t="s">
        <v>282</v>
      </c>
      <c r="M4000" s="0" t="n">
        <f aca="false">CEILING(G4000,1)*F4000</f>
        <v>25</v>
      </c>
      <c r="N4000" s="0" t="n">
        <f aca="false">M4000-H4000</f>
        <v>12.5</v>
      </c>
      <c r="O4000" s="0" t="n">
        <f aca="false">IF(ABS(N4000-J4000)&lt;0.011,1,0)</f>
        <v>1</v>
      </c>
    </row>
    <row r="4001" customFormat="false" ht="15" hidden="false" customHeight="false" outlineLevel="0" collapsed="false">
      <c r="A4001" s="0" t="s">
        <v>476</v>
      </c>
      <c r="B4001" s="0" t="s">
        <v>483</v>
      </c>
      <c r="C4001" s="0" t="n">
        <v>6</v>
      </c>
      <c r="D4001" s="0" t="n">
        <v>54071</v>
      </c>
      <c r="E4001" s="0" t="s">
        <v>122</v>
      </c>
      <c r="F4001" s="0" t="n">
        <v>4.9</v>
      </c>
      <c r="G4001" s="0" t="n">
        <v>0.5</v>
      </c>
      <c r="H4001" s="0" t="n">
        <v>2.45</v>
      </c>
      <c r="I4001" s="0" t="n">
        <v>4.9</v>
      </c>
      <c r="J4001" s="0" t="n">
        <v>2.45</v>
      </c>
      <c r="K4001" s="0" t="s">
        <v>18</v>
      </c>
      <c r="L4001" s="0" t="s">
        <v>282</v>
      </c>
      <c r="M4001" s="0" t="n">
        <f aca="false">CEILING(G4001,1)*F4001</f>
        <v>4.9</v>
      </c>
      <c r="N4001" s="0" t="n">
        <f aca="false">M4001-H4001</f>
        <v>2.45</v>
      </c>
      <c r="O4001" s="0" t="n">
        <f aca="false">IF(ABS(N4001-J4001)&lt;0.011,1,0)</f>
        <v>1</v>
      </c>
    </row>
    <row r="4002" customFormat="false" ht="15" hidden="false" customHeight="false" outlineLevel="0" collapsed="false">
      <c r="A4002" s="0" t="s">
        <v>476</v>
      </c>
      <c r="B4002" s="0" t="s">
        <v>483</v>
      </c>
      <c r="C4002" s="0" t="n">
        <v>6</v>
      </c>
      <c r="D4002" s="0" t="n">
        <v>54071</v>
      </c>
      <c r="E4002" s="0" t="s">
        <v>165</v>
      </c>
      <c r="F4002" s="0" t="n">
        <v>8.5</v>
      </c>
      <c r="G4002" s="0" t="n">
        <v>0.5</v>
      </c>
      <c r="H4002" s="0" t="n">
        <v>4.25</v>
      </c>
      <c r="I4002" s="0" t="n">
        <v>8.5</v>
      </c>
      <c r="J4002" s="0" t="n">
        <v>4.25</v>
      </c>
      <c r="K4002" s="0" t="s">
        <v>18</v>
      </c>
      <c r="L4002" s="0" t="s">
        <v>282</v>
      </c>
      <c r="M4002" s="0" t="n">
        <f aca="false">CEILING(G4002,1)*F4002</f>
        <v>8.5</v>
      </c>
      <c r="N4002" s="0" t="n">
        <f aca="false">M4002-H4002</f>
        <v>4.25</v>
      </c>
      <c r="O4002" s="0" t="n">
        <f aca="false">IF(ABS(N4002-J4002)&lt;0.011,1,0)</f>
        <v>1</v>
      </c>
    </row>
    <row r="4003" customFormat="false" ht="15" hidden="false" customHeight="false" outlineLevel="0" collapsed="false">
      <c r="A4003" s="0" t="s">
        <v>476</v>
      </c>
      <c r="B4003" s="0" t="s">
        <v>483</v>
      </c>
      <c r="C4003" s="0" t="n">
        <v>6</v>
      </c>
      <c r="D4003" s="0" t="n">
        <v>54071</v>
      </c>
      <c r="E4003" s="0" t="s">
        <v>136</v>
      </c>
      <c r="F4003" s="0" t="n">
        <v>7.9</v>
      </c>
      <c r="G4003" s="0" t="n">
        <v>0.5</v>
      </c>
      <c r="H4003" s="0" t="n">
        <v>3.95</v>
      </c>
      <c r="I4003" s="0" t="n">
        <v>7.9</v>
      </c>
      <c r="J4003" s="0" t="n">
        <v>3.95</v>
      </c>
      <c r="K4003" s="0" t="s">
        <v>18</v>
      </c>
      <c r="L4003" s="0" t="s">
        <v>282</v>
      </c>
      <c r="M4003" s="0" t="n">
        <f aca="false">CEILING(G4003,1)*F4003</f>
        <v>7.9</v>
      </c>
      <c r="N4003" s="0" t="n">
        <f aca="false">M4003-H4003</f>
        <v>3.95</v>
      </c>
      <c r="O4003" s="0" t="n">
        <f aca="false">IF(ABS(N4003-J4003)&lt;0.011,1,0)</f>
        <v>1</v>
      </c>
    </row>
    <row r="4004" customFormat="false" ht="15" hidden="false" customHeight="false" outlineLevel="0" collapsed="false">
      <c r="A4004" s="0" t="s">
        <v>476</v>
      </c>
      <c r="B4004" s="0" t="s">
        <v>483</v>
      </c>
      <c r="C4004" s="0" t="n">
        <v>6</v>
      </c>
      <c r="D4004" s="0" t="n">
        <v>54071</v>
      </c>
      <c r="E4004" s="0" t="s">
        <v>35</v>
      </c>
      <c r="F4004" s="0" t="n">
        <v>7.2</v>
      </c>
      <c r="G4004" s="0" t="n">
        <v>0.5</v>
      </c>
      <c r="H4004" s="0" t="n">
        <v>3.6</v>
      </c>
      <c r="I4004" s="0" t="n">
        <v>7.2</v>
      </c>
      <c r="J4004" s="0" t="n">
        <v>3.6</v>
      </c>
      <c r="K4004" s="0" t="s">
        <v>18</v>
      </c>
      <c r="L4004" s="0" t="s">
        <v>282</v>
      </c>
      <c r="M4004" s="0" t="n">
        <f aca="false">CEILING(G4004,1)*F4004</f>
        <v>7.2</v>
      </c>
      <c r="N4004" s="0" t="n">
        <f aca="false">M4004-H4004</f>
        <v>3.6</v>
      </c>
      <c r="O4004" s="0" t="n">
        <f aca="false">IF(ABS(N4004-J4004)&lt;0.011,1,0)</f>
        <v>1</v>
      </c>
    </row>
    <row r="4005" customFormat="false" ht="15" hidden="false" customHeight="false" outlineLevel="0" collapsed="false">
      <c r="A4005" s="0" t="s">
        <v>476</v>
      </c>
      <c r="B4005" s="0" t="s">
        <v>483</v>
      </c>
      <c r="C4005" s="0" t="n">
        <v>6</v>
      </c>
      <c r="D4005" s="0" t="n">
        <v>54071</v>
      </c>
      <c r="E4005" s="0" t="s">
        <v>209</v>
      </c>
      <c r="F4005" s="0" t="n">
        <v>6.9</v>
      </c>
      <c r="G4005" s="0" t="n">
        <v>0.5</v>
      </c>
      <c r="H4005" s="0" t="n">
        <v>3.45</v>
      </c>
      <c r="I4005" s="0" t="n">
        <v>6.9</v>
      </c>
      <c r="J4005" s="0" t="n">
        <v>3.45</v>
      </c>
      <c r="K4005" s="0" t="s">
        <v>18</v>
      </c>
      <c r="L4005" s="0" t="s">
        <v>282</v>
      </c>
      <c r="M4005" s="0" t="n">
        <f aca="false">CEILING(G4005,1)*F4005</f>
        <v>6.9</v>
      </c>
      <c r="N4005" s="0" t="n">
        <f aca="false">M4005-H4005</f>
        <v>3.45</v>
      </c>
      <c r="O4005" s="0" t="n">
        <f aca="false">IF(ABS(N4005-J4005)&lt;0.011,1,0)</f>
        <v>1</v>
      </c>
    </row>
    <row r="4006" customFormat="false" ht="15" hidden="false" customHeight="false" outlineLevel="0" collapsed="false">
      <c r="A4006" s="0" t="s">
        <v>476</v>
      </c>
      <c r="B4006" s="0" t="s">
        <v>483</v>
      </c>
      <c r="C4006" s="0" t="n">
        <v>10</v>
      </c>
      <c r="D4006" s="0" t="n">
        <v>54080</v>
      </c>
      <c r="E4006" s="0" t="s">
        <v>423</v>
      </c>
      <c r="F4006" s="0" t="n">
        <v>1.2</v>
      </c>
      <c r="G4006" s="0" t="n">
        <v>0.5</v>
      </c>
      <c r="H4006" s="0" t="n">
        <v>0.6</v>
      </c>
      <c r="I4006" s="0" t="n">
        <v>1.2</v>
      </c>
      <c r="J4006" s="0" t="n">
        <v>0.6</v>
      </c>
      <c r="K4006" s="0" t="s">
        <v>18</v>
      </c>
      <c r="L4006" s="0" t="s">
        <v>101</v>
      </c>
      <c r="M4006" s="0" t="n">
        <f aca="false">CEILING(G4006,1)*F4006</f>
        <v>1.2</v>
      </c>
      <c r="N4006" s="0" t="n">
        <f aca="false">M4006-H4006</f>
        <v>0.6</v>
      </c>
      <c r="O4006" s="0" t="n">
        <f aca="false">IF(ABS(N4006-J4006)&lt;0.011,1,0)</f>
        <v>1</v>
      </c>
    </row>
    <row r="4007" customFormat="false" ht="15" hidden="false" customHeight="false" outlineLevel="0" collapsed="false">
      <c r="A4007" s="0" t="s">
        <v>476</v>
      </c>
      <c r="B4007" s="0" t="s">
        <v>483</v>
      </c>
      <c r="C4007" s="0" t="n">
        <v>10</v>
      </c>
      <c r="D4007" s="0" t="n">
        <v>54080</v>
      </c>
      <c r="E4007" s="0" t="s">
        <v>406</v>
      </c>
      <c r="F4007" s="0" t="n">
        <v>3.3</v>
      </c>
      <c r="G4007" s="0" t="n">
        <v>0.5</v>
      </c>
      <c r="H4007" s="0" t="n">
        <v>1.65</v>
      </c>
      <c r="I4007" s="0" t="n">
        <v>3.3</v>
      </c>
      <c r="J4007" s="0" t="n">
        <v>1.65</v>
      </c>
      <c r="K4007" s="0" t="s">
        <v>18</v>
      </c>
      <c r="L4007" s="0" t="s">
        <v>101</v>
      </c>
      <c r="M4007" s="0" t="n">
        <f aca="false">CEILING(G4007,1)*F4007</f>
        <v>3.3</v>
      </c>
      <c r="N4007" s="0" t="n">
        <f aca="false">M4007-H4007</f>
        <v>1.65</v>
      </c>
      <c r="O4007" s="0" t="n">
        <f aca="false">IF(ABS(N4007-J4007)&lt;0.011,1,0)</f>
        <v>1</v>
      </c>
    </row>
    <row r="4008" customFormat="false" ht="15" hidden="false" customHeight="false" outlineLevel="0" collapsed="false">
      <c r="A4008" s="0" t="s">
        <v>476</v>
      </c>
      <c r="B4008" s="0" t="s">
        <v>483</v>
      </c>
      <c r="C4008" s="0" t="n">
        <v>10</v>
      </c>
      <c r="D4008" s="0" t="n">
        <v>54080</v>
      </c>
      <c r="E4008" s="0" t="s">
        <v>78</v>
      </c>
      <c r="F4008" s="0" t="n">
        <v>18.6</v>
      </c>
      <c r="G4008" s="0" t="n">
        <v>0.5</v>
      </c>
      <c r="H4008" s="0" t="n">
        <v>9.3</v>
      </c>
      <c r="I4008" s="0" t="n">
        <v>18.6</v>
      </c>
      <c r="J4008" s="0" t="n">
        <v>9.3</v>
      </c>
      <c r="K4008" s="0" t="s">
        <v>18</v>
      </c>
      <c r="L4008" s="0" t="s">
        <v>101</v>
      </c>
      <c r="M4008" s="0" t="n">
        <f aca="false">CEILING(G4008,1)*F4008</f>
        <v>18.6</v>
      </c>
      <c r="N4008" s="0" t="n">
        <f aca="false">M4008-H4008</f>
        <v>9.3</v>
      </c>
      <c r="O4008" s="0" t="n">
        <f aca="false">IF(ABS(N4008-J4008)&lt;0.011,1,0)</f>
        <v>1</v>
      </c>
    </row>
    <row r="4009" customFormat="false" ht="15" hidden="false" customHeight="false" outlineLevel="0" collapsed="false">
      <c r="A4009" s="0" t="s">
        <v>476</v>
      </c>
      <c r="B4009" s="0" t="s">
        <v>483</v>
      </c>
      <c r="C4009" s="0" t="n">
        <v>10</v>
      </c>
      <c r="D4009" s="0" t="n">
        <v>54080</v>
      </c>
      <c r="E4009" s="0" t="s">
        <v>128</v>
      </c>
      <c r="F4009" s="0" t="n">
        <v>1.8</v>
      </c>
      <c r="G4009" s="0" t="n">
        <v>0.5</v>
      </c>
      <c r="H4009" s="0" t="n">
        <v>0.9</v>
      </c>
      <c r="I4009" s="0" t="n">
        <v>1.8</v>
      </c>
      <c r="J4009" s="0" t="n">
        <v>0.9</v>
      </c>
      <c r="K4009" s="0" t="s">
        <v>18</v>
      </c>
      <c r="L4009" s="0" t="s">
        <v>101</v>
      </c>
      <c r="M4009" s="0" t="n">
        <f aca="false">CEILING(G4009,1)*F4009</f>
        <v>1.8</v>
      </c>
      <c r="N4009" s="0" t="n">
        <f aca="false">M4009-H4009</f>
        <v>0.9</v>
      </c>
      <c r="O4009" s="0" t="n">
        <f aca="false">IF(ABS(N4009-J4009)&lt;0.011,1,0)</f>
        <v>1</v>
      </c>
    </row>
    <row r="4010" customFormat="false" ht="15" hidden="false" customHeight="false" outlineLevel="0" collapsed="false">
      <c r="A4010" s="0" t="s">
        <v>476</v>
      </c>
      <c r="B4010" s="0" t="s">
        <v>483</v>
      </c>
      <c r="C4010" s="0" t="n">
        <v>10</v>
      </c>
      <c r="D4010" s="0" t="n">
        <v>54080</v>
      </c>
      <c r="E4010" s="0" t="s">
        <v>186</v>
      </c>
      <c r="F4010" s="0" t="n">
        <v>1.8</v>
      </c>
      <c r="G4010" s="0" t="n">
        <v>0.5</v>
      </c>
      <c r="H4010" s="0" t="n">
        <v>0.9</v>
      </c>
      <c r="I4010" s="0" t="n">
        <v>1.8</v>
      </c>
      <c r="J4010" s="0" t="n">
        <v>0.9</v>
      </c>
      <c r="K4010" s="0" t="s">
        <v>18</v>
      </c>
      <c r="L4010" s="0" t="s">
        <v>101</v>
      </c>
      <c r="M4010" s="0" t="n">
        <f aca="false">CEILING(G4010,1)*F4010</f>
        <v>1.8</v>
      </c>
      <c r="N4010" s="0" t="n">
        <f aca="false">M4010-H4010</f>
        <v>0.9</v>
      </c>
      <c r="O4010" s="0" t="n">
        <f aca="false">IF(ABS(N4010-J4010)&lt;0.011,1,0)</f>
        <v>1</v>
      </c>
    </row>
    <row r="4011" customFormat="false" ht="15" hidden="false" customHeight="false" outlineLevel="0" collapsed="false">
      <c r="A4011" s="0" t="s">
        <v>476</v>
      </c>
      <c r="B4011" s="0" t="s">
        <v>483</v>
      </c>
      <c r="C4011" s="0" t="n">
        <v>10</v>
      </c>
      <c r="D4011" s="0" t="n">
        <v>54080</v>
      </c>
      <c r="E4011" s="0" t="s">
        <v>247</v>
      </c>
      <c r="F4011" s="0" t="n">
        <v>3.2</v>
      </c>
      <c r="G4011" s="0" t="n">
        <v>0.5</v>
      </c>
      <c r="H4011" s="0" t="n">
        <v>1.6</v>
      </c>
      <c r="I4011" s="0" t="n">
        <v>3.2</v>
      </c>
      <c r="J4011" s="0" t="n">
        <v>1.6</v>
      </c>
      <c r="K4011" s="0" t="s">
        <v>18</v>
      </c>
      <c r="L4011" s="0" t="s">
        <v>101</v>
      </c>
      <c r="M4011" s="0" t="n">
        <f aca="false">CEILING(G4011,1)*F4011</f>
        <v>3.2</v>
      </c>
      <c r="N4011" s="0" t="n">
        <f aca="false">M4011-H4011</f>
        <v>1.6</v>
      </c>
      <c r="O4011" s="0" t="n">
        <f aca="false">IF(ABS(N4011-J4011)&lt;0.011,1,0)</f>
        <v>1</v>
      </c>
    </row>
    <row r="4012" customFormat="false" ht="15" hidden="false" customHeight="false" outlineLevel="0" collapsed="false">
      <c r="A4012" s="0" t="s">
        <v>476</v>
      </c>
      <c r="B4012" s="0" t="s">
        <v>483</v>
      </c>
      <c r="C4012" s="0" t="n">
        <v>10</v>
      </c>
      <c r="D4012" s="0" t="n">
        <v>54080</v>
      </c>
      <c r="E4012" s="0" t="s">
        <v>146</v>
      </c>
      <c r="F4012" s="0" t="n">
        <v>4</v>
      </c>
      <c r="G4012" s="0" t="n">
        <v>0.5</v>
      </c>
      <c r="H4012" s="0" t="n">
        <v>2</v>
      </c>
      <c r="I4012" s="0" t="n">
        <v>4</v>
      </c>
      <c r="J4012" s="0" t="n">
        <v>2</v>
      </c>
      <c r="K4012" s="0" t="s">
        <v>18</v>
      </c>
      <c r="L4012" s="0" t="s">
        <v>101</v>
      </c>
      <c r="M4012" s="0" t="n">
        <f aca="false">CEILING(G4012,1)*F4012</f>
        <v>4</v>
      </c>
      <c r="N4012" s="0" t="n">
        <f aca="false">M4012-H4012</f>
        <v>2</v>
      </c>
      <c r="O4012" s="0" t="n">
        <f aca="false">IF(ABS(N4012-J4012)&lt;0.011,1,0)</f>
        <v>1</v>
      </c>
    </row>
    <row r="4013" customFormat="false" ht="15" hidden="false" customHeight="false" outlineLevel="0" collapsed="false">
      <c r="A4013" s="0" t="s">
        <v>476</v>
      </c>
      <c r="B4013" s="0" t="s">
        <v>483</v>
      </c>
      <c r="C4013" s="0" t="n">
        <v>10</v>
      </c>
      <c r="D4013" s="0" t="n">
        <v>54080</v>
      </c>
      <c r="E4013" s="0" t="s">
        <v>108</v>
      </c>
      <c r="F4013" s="0" t="n">
        <v>4.7</v>
      </c>
      <c r="G4013" s="0" t="n">
        <v>0.5</v>
      </c>
      <c r="H4013" s="0" t="n">
        <v>2.35</v>
      </c>
      <c r="I4013" s="0" t="n">
        <v>4.7</v>
      </c>
      <c r="J4013" s="0" t="n">
        <v>2.35</v>
      </c>
      <c r="K4013" s="0" t="s">
        <v>18</v>
      </c>
      <c r="L4013" s="0" t="s">
        <v>101</v>
      </c>
      <c r="M4013" s="0" t="n">
        <f aca="false">CEILING(G4013,1)*F4013</f>
        <v>4.7</v>
      </c>
      <c r="N4013" s="0" t="n">
        <f aca="false">M4013-H4013</f>
        <v>2.35</v>
      </c>
      <c r="O4013" s="0" t="n">
        <f aca="false">IF(ABS(N4013-J4013)&lt;0.011,1,0)</f>
        <v>1</v>
      </c>
    </row>
    <row r="4014" customFormat="false" ht="15" hidden="false" customHeight="false" outlineLevel="0" collapsed="false">
      <c r="A4014" s="0" t="s">
        <v>476</v>
      </c>
      <c r="B4014" s="0" t="s">
        <v>483</v>
      </c>
      <c r="C4014" s="0" t="n">
        <v>10</v>
      </c>
      <c r="D4014" s="0" t="n">
        <v>54080</v>
      </c>
      <c r="E4014" s="0" t="s">
        <v>155</v>
      </c>
      <c r="F4014" s="0" t="n">
        <v>2.9</v>
      </c>
      <c r="G4014" s="0" t="n">
        <v>0.5</v>
      </c>
      <c r="H4014" s="0" t="n">
        <v>1.45</v>
      </c>
      <c r="I4014" s="0" t="n">
        <v>2.9</v>
      </c>
      <c r="J4014" s="0" t="n">
        <v>1.45</v>
      </c>
      <c r="K4014" s="0" t="s">
        <v>18</v>
      </c>
      <c r="L4014" s="0" t="s">
        <v>101</v>
      </c>
      <c r="M4014" s="0" t="n">
        <f aca="false">CEILING(G4014,1)*F4014</f>
        <v>2.9</v>
      </c>
      <c r="N4014" s="0" t="n">
        <f aca="false">M4014-H4014</f>
        <v>1.45</v>
      </c>
      <c r="O4014" s="0" t="n">
        <f aca="false">IF(ABS(N4014-J4014)&lt;0.011,1,0)</f>
        <v>1</v>
      </c>
    </row>
    <row r="4015" customFormat="false" ht="15" hidden="false" customHeight="false" outlineLevel="0" collapsed="false">
      <c r="A4015" s="0" t="s">
        <v>476</v>
      </c>
      <c r="B4015" s="0" t="s">
        <v>483</v>
      </c>
      <c r="C4015" s="0" t="n">
        <v>10</v>
      </c>
      <c r="D4015" s="0" t="n">
        <v>54080</v>
      </c>
      <c r="E4015" s="0" t="s">
        <v>120</v>
      </c>
      <c r="F4015" s="0" t="n">
        <v>18.1</v>
      </c>
      <c r="G4015" s="0" t="n">
        <v>0.5</v>
      </c>
      <c r="H4015" s="0" t="n">
        <v>9.05</v>
      </c>
      <c r="I4015" s="0" t="n">
        <v>18.1</v>
      </c>
      <c r="J4015" s="0" t="n">
        <v>9.05</v>
      </c>
      <c r="K4015" s="0" t="s">
        <v>18</v>
      </c>
      <c r="L4015" s="0" t="s">
        <v>101</v>
      </c>
      <c r="M4015" s="0" t="n">
        <f aca="false">CEILING(G4015,1)*F4015</f>
        <v>18.1</v>
      </c>
      <c r="N4015" s="0" t="n">
        <f aca="false">M4015-H4015</f>
        <v>9.05</v>
      </c>
      <c r="O4015" s="0" t="n">
        <f aca="false">IF(ABS(N4015-J4015)&lt;0.011,1,0)</f>
        <v>1</v>
      </c>
    </row>
    <row r="4016" customFormat="false" ht="15" hidden="false" customHeight="false" outlineLevel="0" collapsed="false">
      <c r="A4016" s="0" t="s">
        <v>476</v>
      </c>
      <c r="B4016" s="0" t="s">
        <v>483</v>
      </c>
      <c r="C4016" s="0" t="n">
        <v>10</v>
      </c>
      <c r="D4016" s="0" t="n">
        <v>54080</v>
      </c>
      <c r="E4016" s="0" t="s">
        <v>484</v>
      </c>
      <c r="F4016" s="0" t="n">
        <v>34.8</v>
      </c>
      <c r="G4016" s="0" t="n">
        <v>0.5</v>
      </c>
      <c r="H4016" s="0" t="n">
        <v>17.4</v>
      </c>
      <c r="I4016" s="0" t="n">
        <v>34.8</v>
      </c>
      <c r="J4016" s="0" t="n">
        <v>17.4</v>
      </c>
      <c r="K4016" s="0" t="s">
        <v>18</v>
      </c>
      <c r="L4016" s="0" t="s">
        <v>101</v>
      </c>
      <c r="M4016" s="0" t="n">
        <f aca="false">CEILING(G4016,1)*F4016</f>
        <v>34.8</v>
      </c>
      <c r="N4016" s="0" t="n">
        <f aca="false">M4016-H4016</f>
        <v>17.4</v>
      </c>
      <c r="O4016" s="0" t="n">
        <f aca="false">IF(ABS(N4016-J4016)&lt;0.011,1,0)</f>
        <v>1</v>
      </c>
    </row>
    <row r="4017" customFormat="false" ht="15" hidden="false" customHeight="false" outlineLevel="0" collapsed="false">
      <c r="A4017" s="0" t="s">
        <v>476</v>
      </c>
      <c r="B4017" s="0" t="s">
        <v>483</v>
      </c>
      <c r="C4017" s="0" t="n">
        <v>10</v>
      </c>
      <c r="D4017" s="0" t="n">
        <v>54080</v>
      </c>
      <c r="E4017" s="0" t="s">
        <v>256</v>
      </c>
      <c r="F4017" s="0" t="n">
        <v>10.5</v>
      </c>
      <c r="G4017" s="0" t="n">
        <v>0.5</v>
      </c>
      <c r="H4017" s="0" t="n">
        <v>5.25</v>
      </c>
      <c r="I4017" s="0" t="n">
        <v>10.5</v>
      </c>
      <c r="J4017" s="0" t="n">
        <v>5.25</v>
      </c>
      <c r="K4017" s="0" t="s">
        <v>18</v>
      </c>
      <c r="L4017" s="0" t="s">
        <v>101</v>
      </c>
      <c r="M4017" s="0" t="n">
        <f aca="false">CEILING(G4017,1)*F4017</f>
        <v>10.5</v>
      </c>
      <c r="N4017" s="0" t="n">
        <f aca="false">M4017-H4017</f>
        <v>5.25</v>
      </c>
      <c r="O4017" s="0" t="n">
        <f aca="false">IF(ABS(N4017-J4017)&lt;0.011,1,0)</f>
        <v>1</v>
      </c>
    </row>
    <row r="4018" customFormat="false" ht="15" hidden="false" customHeight="false" outlineLevel="0" collapsed="false">
      <c r="A4018" s="0" t="s">
        <v>476</v>
      </c>
      <c r="B4018" s="0" t="s">
        <v>483</v>
      </c>
      <c r="C4018" s="0" t="n">
        <v>10</v>
      </c>
      <c r="D4018" s="0" t="n">
        <v>54080</v>
      </c>
      <c r="E4018" s="0" t="s">
        <v>88</v>
      </c>
      <c r="F4018" s="0" t="n">
        <v>3.9</v>
      </c>
      <c r="G4018" s="0" t="n">
        <v>0.5</v>
      </c>
      <c r="H4018" s="0" t="n">
        <v>1.95</v>
      </c>
      <c r="I4018" s="0" t="n">
        <v>3.9</v>
      </c>
      <c r="J4018" s="0" t="n">
        <v>1.95</v>
      </c>
      <c r="K4018" s="0" t="s">
        <v>18</v>
      </c>
      <c r="L4018" s="0" t="s">
        <v>101</v>
      </c>
      <c r="M4018" s="0" t="n">
        <f aca="false">CEILING(G4018,1)*F4018</f>
        <v>3.9</v>
      </c>
      <c r="N4018" s="0" t="n">
        <f aca="false">M4018-H4018</f>
        <v>1.95</v>
      </c>
      <c r="O4018" s="0" t="n">
        <f aca="false">IF(ABS(N4018-J4018)&lt;0.011,1,0)</f>
        <v>1</v>
      </c>
    </row>
    <row r="4019" customFormat="false" ht="15" hidden="false" customHeight="false" outlineLevel="0" collapsed="false">
      <c r="A4019" s="0" t="s">
        <v>476</v>
      </c>
      <c r="B4019" s="0" t="s">
        <v>483</v>
      </c>
      <c r="C4019" s="0" t="n">
        <v>10</v>
      </c>
      <c r="D4019" s="0" t="n">
        <v>54080</v>
      </c>
      <c r="E4019" s="0" t="s">
        <v>33</v>
      </c>
      <c r="F4019" s="0" t="n">
        <v>3.9</v>
      </c>
      <c r="G4019" s="0" t="n">
        <v>0.5</v>
      </c>
      <c r="H4019" s="0" t="n">
        <v>1.95</v>
      </c>
      <c r="I4019" s="0" t="n">
        <v>3.9</v>
      </c>
      <c r="J4019" s="0" t="n">
        <v>1.95</v>
      </c>
      <c r="K4019" s="0" t="s">
        <v>18</v>
      </c>
      <c r="L4019" s="0" t="s">
        <v>101</v>
      </c>
      <c r="M4019" s="0" t="n">
        <f aca="false">CEILING(G4019,1)*F4019</f>
        <v>3.9</v>
      </c>
      <c r="N4019" s="0" t="n">
        <f aca="false">M4019-H4019</f>
        <v>1.95</v>
      </c>
      <c r="O4019" s="0" t="n">
        <f aca="false">IF(ABS(N4019-J4019)&lt;0.011,1,0)</f>
        <v>1</v>
      </c>
    </row>
    <row r="4020" customFormat="false" ht="15" hidden="false" customHeight="false" outlineLevel="0" collapsed="false">
      <c r="A4020" s="0" t="s">
        <v>476</v>
      </c>
      <c r="B4020" s="0" t="s">
        <v>483</v>
      </c>
      <c r="C4020" s="0" t="n">
        <v>10</v>
      </c>
      <c r="D4020" s="0" t="n">
        <v>54080</v>
      </c>
      <c r="E4020" s="0" t="s">
        <v>89</v>
      </c>
      <c r="F4020" s="0" t="n">
        <v>3.9</v>
      </c>
      <c r="G4020" s="0" t="n">
        <v>0.5</v>
      </c>
      <c r="H4020" s="0" t="n">
        <v>1.95</v>
      </c>
      <c r="I4020" s="0" t="n">
        <v>3.9</v>
      </c>
      <c r="J4020" s="0" t="n">
        <v>1.95</v>
      </c>
      <c r="K4020" s="0" t="s">
        <v>18</v>
      </c>
      <c r="L4020" s="0" t="s">
        <v>101</v>
      </c>
      <c r="M4020" s="0" t="n">
        <f aca="false">CEILING(G4020,1)*F4020</f>
        <v>3.9</v>
      </c>
      <c r="N4020" s="0" t="n">
        <f aca="false">M4020-H4020</f>
        <v>1.95</v>
      </c>
      <c r="O4020" s="0" t="n">
        <f aca="false">IF(ABS(N4020-J4020)&lt;0.011,1,0)</f>
        <v>1</v>
      </c>
    </row>
    <row r="4021" customFormat="false" ht="15" hidden="false" customHeight="false" outlineLevel="0" collapsed="false">
      <c r="A4021" s="0" t="s">
        <v>476</v>
      </c>
      <c r="B4021" s="0" t="s">
        <v>483</v>
      </c>
      <c r="C4021" s="0" t="n">
        <v>10</v>
      </c>
      <c r="D4021" s="0" t="n">
        <v>54080</v>
      </c>
      <c r="E4021" s="0" t="s">
        <v>384</v>
      </c>
      <c r="F4021" s="0" t="n">
        <v>9</v>
      </c>
      <c r="G4021" s="0" t="n">
        <v>0.5</v>
      </c>
      <c r="H4021" s="0" t="n">
        <v>4.5</v>
      </c>
      <c r="I4021" s="0" t="n">
        <v>9</v>
      </c>
      <c r="J4021" s="0" t="n">
        <v>4.5</v>
      </c>
      <c r="K4021" s="0" t="s">
        <v>18</v>
      </c>
      <c r="L4021" s="0" t="s">
        <v>101</v>
      </c>
      <c r="M4021" s="0" t="n">
        <f aca="false">CEILING(G4021,1)*F4021</f>
        <v>9</v>
      </c>
      <c r="N4021" s="0" t="n">
        <f aca="false">M4021-H4021</f>
        <v>4.5</v>
      </c>
      <c r="O4021" s="0" t="n">
        <f aca="false">IF(ABS(N4021-J4021)&lt;0.011,1,0)</f>
        <v>1</v>
      </c>
    </row>
    <row r="4022" customFormat="false" ht="15" hidden="false" customHeight="false" outlineLevel="0" collapsed="false">
      <c r="A4022" s="0" t="s">
        <v>476</v>
      </c>
      <c r="B4022" s="0" t="s">
        <v>483</v>
      </c>
      <c r="C4022" s="0" t="n">
        <v>10</v>
      </c>
      <c r="D4022" s="0" t="n">
        <v>54080</v>
      </c>
      <c r="E4022" s="0" t="s">
        <v>248</v>
      </c>
      <c r="F4022" s="0" t="n">
        <v>9.9</v>
      </c>
      <c r="G4022" s="0" t="n">
        <v>0.5</v>
      </c>
      <c r="H4022" s="0" t="n">
        <v>4.95</v>
      </c>
      <c r="I4022" s="0" t="n">
        <v>9.9</v>
      </c>
      <c r="J4022" s="0" t="n">
        <v>4.95</v>
      </c>
      <c r="K4022" s="0" t="s">
        <v>18</v>
      </c>
      <c r="L4022" s="0" t="s">
        <v>101</v>
      </c>
      <c r="M4022" s="0" t="n">
        <f aca="false">CEILING(G4022,1)*F4022</f>
        <v>9.9</v>
      </c>
      <c r="N4022" s="0" t="n">
        <f aca="false">M4022-H4022</f>
        <v>4.95</v>
      </c>
      <c r="O4022" s="0" t="n">
        <f aca="false">IF(ABS(N4022-J4022)&lt;0.011,1,0)</f>
        <v>1</v>
      </c>
    </row>
    <row r="4023" customFormat="false" ht="15" hidden="false" customHeight="false" outlineLevel="0" collapsed="false">
      <c r="A4023" s="0" t="s">
        <v>476</v>
      </c>
      <c r="B4023" s="0" t="s">
        <v>483</v>
      </c>
      <c r="C4023" s="0" t="n">
        <v>10</v>
      </c>
      <c r="D4023" s="0" t="n">
        <v>54080</v>
      </c>
      <c r="E4023" s="0" t="s">
        <v>21</v>
      </c>
      <c r="F4023" s="0" t="n">
        <v>4.9</v>
      </c>
      <c r="G4023" s="0" t="n">
        <v>0.5</v>
      </c>
      <c r="H4023" s="0" t="n">
        <v>2.45</v>
      </c>
      <c r="I4023" s="0" t="n">
        <v>4.9</v>
      </c>
      <c r="J4023" s="0" t="n">
        <v>2.45</v>
      </c>
      <c r="K4023" s="0" t="s">
        <v>18</v>
      </c>
      <c r="L4023" s="0" t="s">
        <v>101</v>
      </c>
      <c r="M4023" s="0" t="n">
        <f aca="false">CEILING(G4023,1)*F4023</f>
        <v>4.9</v>
      </c>
      <c r="N4023" s="0" t="n">
        <f aca="false">M4023-H4023</f>
        <v>2.45</v>
      </c>
      <c r="O4023" s="0" t="n">
        <f aca="false">IF(ABS(N4023-J4023)&lt;0.011,1,0)</f>
        <v>1</v>
      </c>
    </row>
    <row r="4024" customFormat="false" ht="15" hidden="false" customHeight="false" outlineLevel="0" collapsed="false">
      <c r="A4024" s="0" t="s">
        <v>476</v>
      </c>
      <c r="B4024" s="0" t="s">
        <v>483</v>
      </c>
      <c r="C4024" s="0" t="n">
        <v>10</v>
      </c>
      <c r="D4024" s="0" t="n">
        <v>54080</v>
      </c>
      <c r="E4024" s="0" t="s">
        <v>36</v>
      </c>
      <c r="F4024" s="0" t="n">
        <v>0.9</v>
      </c>
      <c r="G4024" s="0" t="n">
        <v>0.5</v>
      </c>
      <c r="H4024" s="0" t="n">
        <v>0.45</v>
      </c>
      <c r="I4024" s="0" t="n">
        <v>0.9</v>
      </c>
      <c r="J4024" s="0" t="n">
        <v>0.45</v>
      </c>
      <c r="K4024" s="0" t="s">
        <v>18</v>
      </c>
      <c r="L4024" s="0" t="s">
        <v>101</v>
      </c>
      <c r="M4024" s="0" t="n">
        <f aca="false">CEILING(G4024,1)*F4024</f>
        <v>0.9</v>
      </c>
      <c r="N4024" s="0" t="n">
        <f aca="false">M4024-H4024</f>
        <v>0.45</v>
      </c>
      <c r="O4024" s="0" t="n">
        <f aca="false">IF(ABS(N4024-J4024)&lt;0.011,1,0)</f>
        <v>1</v>
      </c>
    </row>
    <row r="4025" customFormat="false" ht="15" hidden="false" customHeight="false" outlineLevel="0" collapsed="false">
      <c r="A4025" s="0" t="s">
        <v>476</v>
      </c>
      <c r="B4025" s="0" t="s">
        <v>483</v>
      </c>
      <c r="C4025" s="0" t="n">
        <v>11</v>
      </c>
      <c r="D4025" s="0" t="n">
        <v>54072</v>
      </c>
      <c r="E4025" s="0" t="s">
        <v>423</v>
      </c>
      <c r="F4025" s="0" t="n">
        <v>1.2</v>
      </c>
      <c r="G4025" s="0" t="n">
        <v>0.5</v>
      </c>
      <c r="H4025" s="0" t="n">
        <v>0.6</v>
      </c>
      <c r="I4025" s="0" t="n">
        <v>1.2</v>
      </c>
      <c r="J4025" s="0" t="n">
        <v>0.6</v>
      </c>
      <c r="K4025" s="0" t="s">
        <v>18</v>
      </c>
      <c r="L4025" s="0" t="s">
        <v>101</v>
      </c>
      <c r="M4025" s="0" t="n">
        <f aca="false">CEILING(G4025,1)*F4025</f>
        <v>1.2</v>
      </c>
      <c r="N4025" s="0" t="n">
        <f aca="false">M4025-H4025</f>
        <v>0.6</v>
      </c>
      <c r="O4025" s="0" t="n">
        <f aca="false">IF(ABS(N4025-J4025)&lt;0.011,1,0)</f>
        <v>1</v>
      </c>
    </row>
    <row r="4026" customFormat="false" ht="15" hidden="false" customHeight="false" outlineLevel="0" collapsed="false">
      <c r="A4026" s="0" t="s">
        <v>476</v>
      </c>
      <c r="B4026" s="0" t="s">
        <v>483</v>
      </c>
      <c r="C4026" s="0" t="n">
        <v>11</v>
      </c>
      <c r="D4026" s="0" t="n">
        <v>54072</v>
      </c>
      <c r="E4026" s="0" t="s">
        <v>406</v>
      </c>
      <c r="F4026" s="0" t="n">
        <v>3.3</v>
      </c>
      <c r="G4026" s="0" t="n">
        <v>0.5</v>
      </c>
      <c r="H4026" s="0" t="n">
        <v>1.65</v>
      </c>
      <c r="I4026" s="0" t="n">
        <v>3.3</v>
      </c>
      <c r="J4026" s="0" t="n">
        <v>1.65</v>
      </c>
      <c r="K4026" s="0" t="s">
        <v>18</v>
      </c>
      <c r="L4026" s="0" t="s">
        <v>101</v>
      </c>
      <c r="M4026" s="0" t="n">
        <f aca="false">CEILING(G4026,1)*F4026</f>
        <v>3.3</v>
      </c>
      <c r="N4026" s="0" t="n">
        <f aca="false">M4026-H4026</f>
        <v>1.65</v>
      </c>
      <c r="O4026" s="0" t="n">
        <f aca="false">IF(ABS(N4026-J4026)&lt;0.011,1,0)</f>
        <v>1</v>
      </c>
    </row>
    <row r="4027" customFormat="false" ht="15" hidden="false" customHeight="false" outlineLevel="0" collapsed="false">
      <c r="A4027" s="0" t="s">
        <v>476</v>
      </c>
      <c r="B4027" s="0" t="s">
        <v>483</v>
      </c>
      <c r="C4027" s="0" t="n">
        <v>11</v>
      </c>
      <c r="D4027" s="0" t="n">
        <v>54072</v>
      </c>
      <c r="E4027" s="0" t="s">
        <v>78</v>
      </c>
      <c r="F4027" s="0" t="n">
        <v>18.6</v>
      </c>
      <c r="G4027" s="0" t="n">
        <v>0.5</v>
      </c>
      <c r="H4027" s="0" t="n">
        <v>9.3</v>
      </c>
      <c r="I4027" s="0" t="n">
        <v>18.6</v>
      </c>
      <c r="J4027" s="0" t="n">
        <v>9.3</v>
      </c>
      <c r="K4027" s="0" t="s">
        <v>18</v>
      </c>
      <c r="L4027" s="0" t="s">
        <v>101</v>
      </c>
      <c r="M4027" s="0" t="n">
        <f aca="false">CEILING(G4027,1)*F4027</f>
        <v>18.6</v>
      </c>
      <c r="N4027" s="0" t="n">
        <f aca="false">M4027-H4027</f>
        <v>9.3</v>
      </c>
      <c r="O4027" s="0" t="n">
        <f aca="false">IF(ABS(N4027-J4027)&lt;0.011,1,0)</f>
        <v>1</v>
      </c>
    </row>
    <row r="4028" customFormat="false" ht="15" hidden="false" customHeight="false" outlineLevel="0" collapsed="false">
      <c r="A4028" s="0" t="s">
        <v>476</v>
      </c>
      <c r="B4028" s="0" t="s">
        <v>483</v>
      </c>
      <c r="C4028" s="0" t="n">
        <v>11</v>
      </c>
      <c r="D4028" s="0" t="n">
        <v>54072</v>
      </c>
      <c r="E4028" s="0" t="s">
        <v>128</v>
      </c>
      <c r="F4028" s="0" t="n">
        <v>1.8</v>
      </c>
      <c r="G4028" s="0" t="n">
        <v>0.5</v>
      </c>
      <c r="H4028" s="0" t="n">
        <v>0.9</v>
      </c>
      <c r="I4028" s="0" t="n">
        <v>1.8</v>
      </c>
      <c r="J4028" s="0" t="n">
        <v>0.9</v>
      </c>
      <c r="K4028" s="0" t="s">
        <v>18</v>
      </c>
      <c r="L4028" s="0" t="s">
        <v>101</v>
      </c>
      <c r="M4028" s="0" t="n">
        <f aca="false">CEILING(G4028,1)*F4028</f>
        <v>1.8</v>
      </c>
      <c r="N4028" s="0" t="n">
        <f aca="false">M4028-H4028</f>
        <v>0.9</v>
      </c>
      <c r="O4028" s="0" t="n">
        <f aca="false">IF(ABS(N4028-J4028)&lt;0.011,1,0)</f>
        <v>1</v>
      </c>
    </row>
    <row r="4029" customFormat="false" ht="15" hidden="false" customHeight="false" outlineLevel="0" collapsed="false">
      <c r="A4029" s="0" t="s">
        <v>476</v>
      </c>
      <c r="B4029" s="0" t="s">
        <v>483</v>
      </c>
      <c r="C4029" s="0" t="n">
        <v>11</v>
      </c>
      <c r="D4029" s="0" t="n">
        <v>54072</v>
      </c>
      <c r="E4029" s="0" t="s">
        <v>186</v>
      </c>
      <c r="F4029" s="0" t="n">
        <v>1.8</v>
      </c>
      <c r="G4029" s="0" t="n">
        <v>0.5</v>
      </c>
      <c r="H4029" s="0" t="n">
        <v>0.9</v>
      </c>
      <c r="I4029" s="0" t="n">
        <v>1.8</v>
      </c>
      <c r="J4029" s="0" t="n">
        <v>0.9</v>
      </c>
      <c r="K4029" s="0" t="s">
        <v>18</v>
      </c>
      <c r="L4029" s="0" t="s">
        <v>101</v>
      </c>
      <c r="M4029" s="0" t="n">
        <f aca="false">CEILING(G4029,1)*F4029</f>
        <v>1.8</v>
      </c>
      <c r="N4029" s="0" t="n">
        <f aca="false">M4029-H4029</f>
        <v>0.9</v>
      </c>
      <c r="O4029" s="0" t="n">
        <f aca="false">IF(ABS(N4029-J4029)&lt;0.011,1,0)</f>
        <v>1</v>
      </c>
    </row>
    <row r="4030" customFormat="false" ht="15" hidden="false" customHeight="false" outlineLevel="0" collapsed="false">
      <c r="A4030" s="0" t="s">
        <v>476</v>
      </c>
      <c r="B4030" s="0" t="s">
        <v>483</v>
      </c>
      <c r="C4030" s="0" t="n">
        <v>11</v>
      </c>
      <c r="D4030" s="0" t="n">
        <v>54072</v>
      </c>
      <c r="E4030" s="0" t="s">
        <v>247</v>
      </c>
      <c r="F4030" s="0" t="n">
        <v>3.2</v>
      </c>
      <c r="G4030" s="0" t="n">
        <v>0.5</v>
      </c>
      <c r="H4030" s="0" t="n">
        <v>1.6</v>
      </c>
      <c r="I4030" s="0" t="n">
        <v>3.2</v>
      </c>
      <c r="J4030" s="0" t="n">
        <v>1.6</v>
      </c>
      <c r="K4030" s="0" t="s">
        <v>18</v>
      </c>
      <c r="L4030" s="0" t="s">
        <v>101</v>
      </c>
      <c r="M4030" s="0" t="n">
        <f aca="false">CEILING(G4030,1)*F4030</f>
        <v>3.2</v>
      </c>
      <c r="N4030" s="0" t="n">
        <f aca="false">M4030-H4030</f>
        <v>1.6</v>
      </c>
      <c r="O4030" s="0" t="n">
        <f aca="false">IF(ABS(N4030-J4030)&lt;0.011,1,0)</f>
        <v>1</v>
      </c>
    </row>
    <row r="4031" customFormat="false" ht="15" hidden="false" customHeight="false" outlineLevel="0" collapsed="false">
      <c r="A4031" s="0" t="s">
        <v>476</v>
      </c>
      <c r="B4031" s="0" t="s">
        <v>483</v>
      </c>
      <c r="C4031" s="0" t="n">
        <v>11</v>
      </c>
      <c r="D4031" s="0" t="n">
        <v>54072</v>
      </c>
      <c r="E4031" s="0" t="s">
        <v>146</v>
      </c>
      <c r="F4031" s="0" t="n">
        <v>4</v>
      </c>
      <c r="G4031" s="0" t="n">
        <v>0.5</v>
      </c>
      <c r="H4031" s="0" t="n">
        <v>2</v>
      </c>
      <c r="I4031" s="0" t="n">
        <v>4</v>
      </c>
      <c r="J4031" s="0" t="n">
        <v>2</v>
      </c>
      <c r="K4031" s="0" t="s">
        <v>18</v>
      </c>
      <c r="L4031" s="0" t="s">
        <v>101</v>
      </c>
      <c r="M4031" s="0" t="n">
        <f aca="false">CEILING(G4031,1)*F4031</f>
        <v>4</v>
      </c>
      <c r="N4031" s="0" t="n">
        <f aca="false">M4031-H4031</f>
        <v>2</v>
      </c>
      <c r="O4031" s="0" t="n">
        <f aca="false">IF(ABS(N4031-J4031)&lt;0.011,1,0)</f>
        <v>1</v>
      </c>
    </row>
    <row r="4032" customFormat="false" ht="15" hidden="false" customHeight="false" outlineLevel="0" collapsed="false">
      <c r="A4032" s="0" t="s">
        <v>476</v>
      </c>
      <c r="B4032" s="0" t="s">
        <v>483</v>
      </c>
      <c r="C4032" s="0" t="n">
        <v>11</v>
      </c>
      <c r="D4032" s="0" t="n">
        <v>54072</v>
      </c>
      <c r="E4032" s="0" t="s">
        <v>108</v>
      </c>
      <c r="F4032" s="0" t="n">
        <v>4.7</v>
      </c>
      <c r="G4032" s="0" t="n">
        <v>0.5</v>
      </c>
      <c r="H4032" s="0" t="n">
        <v>2.35</v>
      </c>
      <c r="I4032" s="0" t="n">
        <v>4.7</v>
      </c>
      <c r="J4032" s="0" t="n">
        <v>2.35</v>
      </c>
      <c r="K4032" s="0" t="s">
        <v>18</v>
      </c>
      <c r="L4032" s="0" t="s">
        <v>101</v>
      </c>
      <c r="M4032" s="0" t="n">
        <f aca="false">CEILING(G4032,1)*F4032</f>
        <v>4.7</v>
      </c>
      <c r="N4032" s="0" t="n">
        <f aca="false">M4032-H4032</f>
        <v>2.35</v>
      </c>
      <c r="O4032" s="0" t="n">
        <f aca="false">IF(ABS(N4032-J4032)&lt;0.011,1,0)</f>
        <v>1</v>
      </c>
    </row>
    <row r="4033" customFormat="false" ht="15" hidden="false" customHeight="false" outlineLevel="0" collapsed="false">
      <c r="A4033" s="0" t="s">
        <v>476</v>
      </c>
      <c r="B4033" s="0" t="s">
        <v>483</v>
      </c>
      <c r="C4033" s="0" t="n">
        <v>11</v>
      </c>
      <c r="D4033" s="0" t="n">
        <v>54072</v>
      </c>
      <c r="E4033" s="0" t="s">
        <v>155</v>
      </c>
      <c r="F4033" s="0" t="n">
        <v>2.9</v>
      </c>
      <c r="G4033" s="0" t="n">
        <v>0.5</v>
      </c>
      <c r="H4033" s="0" t="n">
        <v>1.45</v>
      </c>
      <c r="I4033" s="0" t="n">
        <v>2.9</v>
      </c>
      <c r="J4033" s="0" t="n">
        <v>1.45</v>
      </c>
      <c r="K4033" s="0" t="s">
        <v>18</v>
      </c>
      <c r="L4033" s="0" t="s">
        <v>101</v>
      </c>
      <c r="M4033" s="0" t="n">
        <f aca="false">CEILING(G4033,1)*F4033</f>
        <v>2.9</v>
      </c>
      <c r="N4033" s="0" t="n">
        <f aca="false">M4033-H4033</f>
        <v>1.45</v>
      </c>
      <c r="O4033" s="0" t="n">
        <f aca="false">IF(ABS(N4033-J4033)&lt;0.011,1,0)</f>
        <v>1</v>
      </c>
    </row>
    <row r="4034" customFormat="false" ht="15" hidden="false" customHeight="false" outlineLevel="0" collapsed="false">
      <c r="A4034" s="0" t="s">
        <v>476</v>
      </c>
      <c r="B4034" s="0" t="s">
        <v>483</v>
      </c>
      <c r="C4034" s="0" t="n">
        <v>11</v>
      </c>
      <c r="D4034" s="0" t="n">
        <v>54072</v>
      </c>
      <c r="E4034" s="0" t="s">
        <v>120</v>
      </c>
      <c r="F4034" s="0" t="n">
        <v>18.1</v>
      </c>
      <c r="G4034" s="0" t="n">
        <v>0.5</v>
      </c>
      <c r="H4034" s="0" t="n">
        <v>9.05</v>
      </c>
      <c r="I4034" s="0" t="n">
        <v>18.1</v>
      </c>
      <c r="J4034" s="0" t="n">
        <v>9.05</v>
      </c>
      <c r="K4034" s="0" t="s">
        <v>18</v>
      </c>
      <c r="L4034" s="0" t="s">
        <v>101</v>
      </c>
      <c r="M4034" s="0" t="n">
        <f aca="false">CEILING(G4034,1)*F4034</f>
        <v>18.1</v>
      </c>
      <c r="N4034" s="0" t="n">
        <f aca="false">M4034-H4034</f>
        <v>9.05</v>
      </c>
      <c r="O4034" s="0" t="n">
        <f aca="false">IF(ABS(N4034-J4034)&lt;0.011,1,0)</f>
        <v>1</v>
      </c>
    </row>
    <row r="4035" customFormat="false" ht="15" hidden="false" customHeight="false" outlineLevel="0" collapsed="false">
      <c r="A4035" s="0" t="s">
        <v>476</v>
      </c>
      <c r="B4035" s="0" t="s">
        <v>483</v>
      </c>
      <c r="C4035" s="0" t="n">
        <v>11</v>
      </c>
      <c r="D4035" s="0" t="n">
        <v>54072</v>
      </c>
      <c r="E4035" s="0" t="s">
        <v>484</v>
      </c>
      <c r="F4035" s="0" t="n">
        <v>34.8</v>
      </c>
      <c r="G4035" s="0" t="n">
        <v>0.5</v>
      </c>
      <c r="H4035" s="0" t="n">
        <v>17.4</v>
      </c>
      <c r="I4035" s="0" t="n">
        <v>34.8</v>
      </c>
      <c r="J4035" s="0" t="n">
        <v>17.4</v>
      </c>
      <c r="K4035" s="0" t="s">
        <v>18</v>
      </c>
      <c r="L4035" s="0" t="s">
        <v>101</v>
      </c>
      <c r="M4035" s="0" t="n">
        <f aca="false">CEILING(G4035,1)*F4035</f>
        <v>34.8</v>
      </c>
      <c r="N4035" s="0" t="n">
        <f aca="false">M4035-H4035</f>
        <v>17.4</v>
      </c>
      <c r="O4035" s="0" t="n">
        <f aca="false">IF(ABS(N4035-J4035)&lt;0.011,1,0)</f>
        <v>1</v>
      </c>
    </row>
    <row r="4036" customFormat="false" ht="15" hidden="false" customHeight="false" outlineLevel="0" collapsed="false">
      <c r="A4036" s="0" t="s">
        <v>476</v>
      </c>
      <c r="B4036" s="0" t="s">
        <v>483</v>
      </c>
      <c r="C4036" s="0" t="n">
        <v>11</v>
      </c>
      <c r="D4036" s="0" t="n">
        <v>54072</v>
      </c>
      <c r="E4036" s="0" t="s">
        <v>256</v>
      </c>
      <c r="F4036" s="0" t="n">
        <v>10.5</v>
      </c>
      <c r="G4036" s="0" t="n">
        <v>0.5</v>
      </c>
      <c r="H4036" s="0" t="n">
        <v>5.25</v>
      </c>
      <c r="I4036" s="0" t="n">
        <v>10.5</v>
      </c>
      <c r="J4036" s="0" t="n">
        <v>5.25</v>
      </c>
      <c r="K4036" s="0" t="s">
        <v>18</v>
      </c>
      <c r="L4036" s="0" t="s">
        <v>101</v>
      </c>
      <c r="M4036" s="0" t="n">
        <f aca="false">CEILING(G4036,1)*F4036</f>
        <v>10.5</v>
      </c>
      <c r="N4036" s="0" t="n">
        <f aca="false">M4036-H4036</f>
        <v>5.25</v>
      </c>
      <c r="O4036" s="0" t="n">
        <f aca="false">IF(ABS(N4036-J4036)&lt;0.011,1,0)</f>
        <v>1</v>
      </c>
    </row>
    <row r="4037" customFormat="false" ht="15" hidden="false" customHeight="false" outlineLevel="0" collapsed="false">
      <c r="A4037" s="0" t="s">
        <v>476</v>
      </c>
      <c r="B4037" s="0" t="s">
        <v>483</v>
      </c>
      <c r="C4037" s="0" t="n">
        <v>11</v>
      </c>
      <c r="D4037" s="0" t="n">
        <v>54072</v>
      </c>
      <c r="E4037" s="0" t="s">
        <v>88</v>
      </c>
      <c r="F4037" s="0" t="n">
        <v>3.9</v>
      </c>
      <c r="G4037" s="0" t="n">
        <v>0.5</v>
      </c>
      <c r="H4037" s="0" t="n">
        <v>1.95</v>
      </c>
      <c r="I4037" s="0" t="n">
        <v>3.9</v>
      </c>
      <c r="J4037" s="0" t="n">
        <v>1.95</v>
      </c>
      <c r="K4037" s="0" t="s">
        <v>18</v>
      </c>
      <c r="L4037" s="0" t="s">
        <v>101</v>
      </c>
      <c r="M4037" s="0" t="n">
        <f aca="false">CEILING(G4037,1)*F4037</f>
        <v>3.9</v>
      </c>
      <c r="N4037" s="0" t="n">
        <f aca="false">M4037-H4037</f>
        <v>1.95</v>
      </c>
      <c r="O4037" s="0" t="n">
        <f aca="false">IF(ABS(N4037-J4037)&lt;0.011,1,0)</f>
        <v>1</v>
      </c>
    </row>
    <row r="4038" customFormat="false" ht="15" hidden="false" customHeight="false" outlineLevel="0" collapsed="false">
      <c r="A4038" s="0" t="s">
        <v>476</v>
      </c>
      <c r="B4038" s="0" t="s">
        <v>483</v>
      </c>
      <c r="C4038" s="0" t="n">
        <v>11</v>
      </c>
      <c r="D4038" s="0" t="n">
        <v>54072</v>
      </c>
      <c r="E4038" s="0" t="s">
        <v>33</v>
      </c>
      <c r="F4038" s="0" t="n">
        <v>3.9</v>
      </c>
      <c r="G4038" s="0" t="n">
        <v>0.5</v>
      </c>
      <c r="H4038" s="0" t="n">
        <v>1.95</v>
      </c>
      <c r="I4038" s="0" t="n">
        <v>3.9</v>
      </c>
      <c r="J4038" s="0" t="n">
        <v>1.95</v>
      </c>
      <c r="K4038" s="0" t="s">
        <v>18</v>
      </c>
      <c r="L4038" s="0" t="s">
        <v>101</v>
      </c>
      <c r="M4038" s="0" t="n">
        <f aca="false">CEILING(G4038,1)*F4038</f>
        <v>3.9</v>
      </c>
      <c r="N4038" s="0" t="n">
        <f aca="false">M4038-H4038</f>
        <v>1.95</v>
      </c>
      <c r="O4038" s="0" t="n">
        <f aca="false">IF(ABS(N4038-J4038)&lt;0.011,1,0)</f>
        <v>1</v>
      </c>
    </row>
    <row r="4039" customFormat="false" ht="15" hidden="false" customHeight="false" outlineLevel="0" collapsed="false">
      <c r="A4039" s="0" t="s">
        <v>476</v>
      </c>
      <c r="B4039" s="0" t="s">
        <v>483</v>
      </c>
      <c r="C4039" s="0" t="n">
        <v>11</v>
      </c>
      <c r="D4039" s="0" t="n">
        <v>54072</v>
      </c>
      <c r="E4039" s="0" t="s">
        <v>89</v>
      </c>
      <c r="F4039" s="0" t="n">
        <v>3.9</v>
      </c>
      <c r="G4039" s="0" t="n">
        <v>0.5</v>
      </c>
      <c r="H4039" s="0" t="n">
        <v>1.95</v>
      </c>
      <c r="I4039" s="0" t="n">
        <v>3.9</v>
      </c>
      <c r="J4039" s="0" t="n">
        <v>1.95</v>
      </c>
      <c r="K4039" s="0" t="s">
        <v>18</v>
      </c>
      <c r="L4039" s="0" t="s">
        <v>101</v>
      </c>
      <c r="M4039" s="0" t="n">
        <f aca="false">CEILING(G4039,1)*F4039</f>
        <v>3.9</v>
      </c>
      <c r="N4039" s="0" t="n">
        <f aca="false">M4039-H4039</f>
        <v>1.95</v>
      </c>
      <c r="O4039" s="0" t="n">
        <f aca="false">IF(ABS(N4039-J4039)&lt;0.011,1,0)</f>
        <v>1</v>
      </c>
    </row>
    <row r="4040" customFormat="false" ht="15" hidden="false" customHeight="false" outlineLevel="0" collapsed="false">
      <c r="A4040" s="0" t="s">
        <v>476</v>
      </c>
      <c r="B4040" s="0" t="s">
        <v>483</v>
      </c>
      <c r="C4040" s="0" t="n">
        <v>11</v>
      </c>
      <c r="D4040" s="0" t="n">
        <v>54072</v>
      </c>
      <c r="E4040" s="0" t="s">
        <v>384</v>
      </c>
      <c r="F4040" s="0" t="n">
        <v>9</v>
      </c>
      <c r="G4040" s="0" t="n">
        <v>0.5</v>
      </c>
      <c r="H4040" s="0" t="n">
        <v>4.5</v>
      </c>
      <c r="I4040" s="0" t="n">
        <v>9</v>
      </c>
      <c r="J4040" s="0" t="n">
        <v>4.5</v>
      </c>
      <c r="K4040" s="0" t="s">
        <v>18</v>
      </c>
      <c r="L4040" s="0" t="s">
        <v>101</v>
      </c>
      <c r="M4040" s="0" t="n">
        <f aca="false">CEILING(G4040,1)*F4040</f>
        <v>9</v>
      </c>
      <c r="N4040" s="0" t="n">
        <f aca="false">M4040-H4040</f>
        <v>4.5</v>
      </c>
      <c r="O4040" s="0" t="n">
        <f aca="false">IF(ABS(N4040-J4040)&lt;0.011,1,0)</f>
        <v>1</v>
      </c>
    </row>
    <row r="4041" customFormat="false" ht="15" hidden="false" customHeight="false" outlineLevel="0" collapsed="false">
      <c r="A4041" s="0" t="s">
        <v>476</v>
      </c>
      <c r="B4041" s="0" t="s">
        <v>483</v>
      </c>
      <c r="C4041" s="0" t="n">
        <v>11</v>
      </c>
      <c r="D4041" s="0" t="n">
        <v>54072</v>
      </c>
      <c r="E4041" s="0" t="s">
        <v>248</v>
      </c>
      <c r="F4041" s="0" t="n">
        <v>9.9</v>
      </c>
      <c r="G4041" s="0" t="n">
        <v>0.5</v>
      </c>
      <c r="H4041" s="0" t="n">
        <v>4.95</v>
      </c>
      <c r="I4041" s="0" t="n">
        <v>9.9</v>
      </c>
      <c r="J4041" s="0" t="n">
        <v>4.95</v>
      </c>
      <c r="K4041" s="0" t="s">
        <v>18</v>
      </c>
      <c r="L4041" s="0" t="s">
        <v>101</v>
      </c>
      <c r="M4041" s="0" t="n">
        <f aca="false">CEILING(G4041,1)*F4041</f>
        <v>9.9</v>
      </c>
      <c r="N4041" s="0" t="n">
        <f aca="false">M4041-H4041</f>
        <v>4.95</v>
      </c>
      <c r="O4041" s="0" t="n">
        <f aca="false">IF(ABS(N4041-J4041)&lt;0.011,1,0)</f>
        <v>1</v>
      </c>
    </row>
    <row r="4042" customFormat="false" ht="15" hidden="false" customHeight="false" outlineLevel="0" collapsed="false">
      <c r="A4042" s="0" t="s">
        <v>476</v>
      </c>
      <c r="B4042" s="0" t="s">
        <v>483</v>
      </c>
      <c r="C4042" s="0" t="n">
        <v>11</v>
      </c>
      <c r="D4042" s="0" t="n">
        <v>54072</v>
      </c>
      <c r="E4042" s="0" t="s">
        <v>21</v>
      </c>
      <c r="F4042" s="0" t="n">
        <v>4.9</v>
      </c>
      <c r="G4042" s="0" t="n">
        <v>0.5</v>
      </c>
      <c r="H4042" s="0" t="n">
        <v>2.45</v>
      </c>
      <c r="I4042" s="0" t="n">
        <v>4.9</v>
      </c>
      <c r="J4042" s="0" t="n">
        <v>2.45</v>
      </c>
      <c r="K4042" s="0" t="s">
        <v>18</v>
      </c>
      <c r="L4042" s="0" t="s">
        <v>101</v>
      </c>
      <c r="M4042" s="0" t="n">
        <f aca="false">CEILING(G4042,1)*F4042</f>
        <v>4.9</v>
      </c>
      <c r="N4042" s="0" t="n">
        <f aca="false">M4042-H4042</f>
        <v>2.45</v>
      </c>
      <c r="O4042" s="0" t="n">
        <f aca="false">IF(ABS(N4042-J4042)&lt;0.011,1,0)</f>
        <v>1</v>
      </c>
    </row>
    <row r="4043" customFormat="false" ht="15" hidden="false" customHeight="false" outlineLevel="0" collapsed="false">
      <c r="A4043" s="0" t="s">
        <v>476</v>
      </c>
      <c r="B4043" s="0" t="s">
        <v>483</v>
      </c>
      <c r="C4043" s="0" t="n">
        <v>11</v>
      </c>
      <c r="D4043" s="0" t="n">
        <v>54072</v>
      </c>
      <c r="E4043" s="0" t="s">
        <v>36</v>
      </c>
      <c r="F4043" s="0" t="n">
        <v>0.9</v>
      </c>
      <c r="G4043" s="0" t="n">
        <v>0.5</v>
      </c>
      <c r="H4043" s="0" t="n">
        <v>0.45</v>
      </c>
      <c r="I4043" s="0" t="n">
        <v>0.9</v>
      </c>
      <c r="J4043" s="0" t="n">
        <v>0.45</v>
      </c>
      <c r="K4043" s="0" t="s">
        <v>18</v>
      </c>
      <c r="L4043" s="0" t="s">
        <v>101</v>
      </c>
      <c r="M4043" s="0" t="n">
        <f aca="false">CEILING(G4043,1)*F4043</f>
        <v>0.9</v>
      </c>
      <c r="N4043" s="0" t="n">
        <f aca="false">M4043-H4043</f>
        <v>0.45</v>
      </c>
      <c r="O4043" s="0" t="n">
        <f aca="false">IF(ABS(N4043-J4043)&lt;0.011,1,0)</f>
        <v>1</v>
      </c>
    </row>
    <row r="4044" customFormat="false" ht="15" hidden="false" customHeight="false" outlineLevel="0" collapsed="false">
      <c r="A4044" s="0" t="s">
        <v>476</v>
      </c>
      <c r="B4044" s="0" t="s">
        <v>483</v>
      </c>
      <c r="C4044" s="0" t="n">
        <v>14</v>
      </c>
      <c r="D4044" s="0" t="n">
        <v>54082</v>
      </c>
      <c r="E4044" s="0" t="s">
        <v>262</v>
      </c>
      <c r="F4044" s="0" t="n">
        <v>16.5</v>
      </c>
      <c r="G4044" s="0" t="n">
        <v>0.67</v>
      </c>
      <c r="H4044" s="0" t="n">
        <v>11.06</v>
      </c>
      <c r="I4044" s="0" t="n">
        <v>16.5</v>
      </c>
      <c r="J4044" s="0" t="n">
        <v>5.44</v>
      </c>
      <c r="K4044" s="0" t="s">
        <v>168</v>
      </c>
      <c r="M4044" s="0" t="n">
        <f aca="false">CEILING(G4044,1)*F4044</f>
        <v>16.5</v>
      </c>
      <c r="N4044" s="0" t="n">
        <f aca="false">M4044-H4044</f>
        <v>5.44</v>
      </c>
      <c r="O4044" s="0" t="n">
        <f aca="false">IF(ABS(N4044-J4044)&lt;0.011,1,0)</f>
        <v>1</v>
      </c>
    </row>
    <row r="4045" customFormat="false" ht="15" hidden="false" customHeight="false" outlineLevel="0" collapsed="false">
      <c r="A4045" s="0" t="s">
        <v>476</v>
      </c>
      <c r="B4045" s="0" t="s">
        <v>483</v>
      </c>
      <c r="C4045" s="0" t="n">
        <v>14</v>
      </c>
      <c r="D4045" s="0" t="n">
        <v>54082</v>
      </c>
      <c r="E4045" s="0" t="s">
        <v>49</v>
      </c>
      <c r="F4045" s="0" t="n">
        <v>17</v>
      </c>
      <c r="G4045" s="0" t="n">
        <v>0.33</v>
      </c>
      <c r="H4045" s="0" t="n">
        <v>5.61</v>
      </c>
      <c r="I4045" s="0" t="n">
        <v>17</v>
      </c>
      <c r="J4045" s="0" t="n">
        <v>11.39</v>
      </c>
      <c r="K4045" s="0" t="s">
        <v>168</v>
      </c>
      <c r="M4045" s="0" t="n">
        <f aca="false">CEILING(G4045,1)*F4045</f>
        <v>17</v>
      </c>
      <c r="N4045" s="0" t="n">
        <f aca="false">M4045-H4045</f>
        <v>11.39</v>
      </c>
      <c r="O4045" s="0" t="n">
        <f aca="false">IF(ABS(N4045-J4045)&lt;0.011,1,0)</f>
        <v>1</v>
      </c>
    </row>
    <row r="4046" customFormat="false" ht="15" hidden="false" customHeight="false" outlineLevel="0" collapsed="false">
      <c r="A4046" s="0" t="s">
        <v>476</v>
      </c>
      <c r="B4046" s="0" t="s">
        <v>483</v>
      </c>
      <c r="C4046" s="0" t="n">
        <v>14</v>
      </c>
      <c r="D4046" s="0" t="n">
        <v>54082</v>
      </c>
      <c r="E4046" s="0" t="s">
        <v>93</v>
      </c>
      <c r="F4046" s="0" t="n">
        <v>9.8</v>
      </c>
      <c r="G4046" s="0" t="n">
        <v>0.33</v>
      </c>
      <c r="H4046" s="0" t="n">
        <v>3.23</v>
      </c>
      <c r="I4046" s="0" t="n">
        <v>9.8</v>
      </c>
      <c r="J4046" s="0" t="n">
        <v>6.57</v>
      </c>
      <c r="K4046" s="0" t="s">
        <v>168</v>
      </c>
      <c r="M4046" s="0" t="n">
        <f aca="false">CEILING(G4046,1)*F4046</f>
        <v>9.8</v>
      </c>
      <c r="N4046" s="0" t="n">
        <f aca="false">M4046-H4046</f>
        <v>6.57</v>
      </c>
      <c r="O4046" s="0" t="n">
        <f aca="false">IF(ABS(N4046-J4046)&lt;0.011,1,0)</f>
        <v>1</v>
      </c>
    </row>
    <row r="4047" customFormat="false" ht="15" hidden="false" customHeight="false" outlineLevel="0" collapsed="false">
      <c r="A4047" s="0" t="s">
        <v>476</v>
      </c>
      <c r="B4047" s="0" t="s">
        <v>485</v>
      </c>
      <c r="C4047" s="0" t="n">
        <v>11</v>
      </c>
      <c r="D4047" s="0" t="n">
        <v>54136</v>
      </c>
      <c r="E4047" s="0" t="s">
        <v>163</v>
      </c>
      <c r="F4047" s="0" t="n">
        <v>7.2</v>
      </c>
      <c r="G4047" s="0" t="n">
        <v>0.5</v>
      </c>
      <c r="H4047" s="0" t="n">
        <v>3.6</v>
      </c>
      <c r="I4047" s="0" t="n">
        <v>7.2</v>
      </c>
      <c r="J4047" s="0" t="n">
        <v>3.6</v>
      </c>
      <c r="K4047" s="0" t="s">
        <v>18</v>
      </c>
      <c r="L4047" s="0" t="s">
        <v>19</v>
      </c>
      <c r="M4047" s="0" t="n">
        <f aca="false">CEILING(G4047,1)*F4047</f>
        <v>7.2</v>
      </c>
      <c r="N4047" s="0" t="n">
        <f aca="false">M4047-H4047</f>
        <v>3.6</v>
      </c>
      <c r="O4047" s="0" t="n">
        <f aca="false">IF(ABS(N4047-J4047)&lt;0.011,1,0)</f>
        <v>1</v>
      </c>
    </row>
    <row r="4048" customFormat="false" ht="15" hidden="false" customHeight="false" outlineLevel="0" collapsed="false">
      <c r="A4048" s="0" t="s">
        <v>476</v>
      </c>
      <c r="B4048" s="0" t="s">
        <v>485</v>
      </c>
      <c r="C4048" s="0" t="n">
        <v>11</v>
      </c>
      <c r="D4048" s="0" t="n">
        <v>54136</v>
      </c>
      <c r="E4048" s="0" t="s">
        <v>106</v>
      </c>
      <c r="F4048" s="0" t="n">
        <v>4.7</v>
      </c>
      <c r="G4048" s="0" t="n">
        <v>0.5</v>
      </c>
      <c r="H4048" s="0" t="n">
        <v>2.35</v>
      </c>
      <c r="I4048" s="0" t="n">
        <v>4.7</v>
      </c>
      <c r="J4048" s="0" t="n">
        <v>2.35</v>
      </c>
      <c r="K4048" s="0" t="s">
        <v>18</v>
      </c>
      <c r="L4048" s="0" t="s">
        <v>19</v>
      </c>
      <c r="M4048" s="0" t="n">
        <f aca="false">CEILING(G4048,1)*F4048</f>
        <v>4.7</v>
      </c>
      <c r="N4048" s="0" t="n">
        <f aca="false">M4048-H4048</f>
        <v>2.35</v>
      </c>
      <c r="O4048" s="0" t="n">
        <f aca="false">IF(ABS(N4048-J4048)&lt;0.011,1,0)</f>
        <v>1</v>
      </c>
    </row>
    <row r="4049" customFormat="false" ht="15" hidden="false" customHeight="false" outlineLevel="0" collapsed="false">
      <c r="A4049" s="0" t="s">
        <v>476</v>
      </c>
      <c r="B4049" s="0" t="s">
        <v>485</v>
      </c>
      <c r="C4049" s="0" t="n">
        <v>11</v>
      </c>
      <c r="D4049" s="0" t="n">
        <v>54136</v>
      </c>
      <c r="E4049" s="0" t="s">
        <v>120</v>
      </c>
      <c r="F4049" s="0" t="n">
        <v>18.1</v>
      </c>
      <c r="G4049" s="0" t="n">
        <v>0.5</v>
      </c>
      <c r="H4049" s="0" t="n">
        <v>9.05</v>
      </c>
      <c r="I4049" s="0" t="n">
        <v>18.1</v>
      </c>
      <c r="J4049" s="0" t="n">
        <v>9.05</v>
      </c>
      <c r="K4049" s="0" t="s">
        <v>18</v>
      </c>
      <c r="L4049" s="0" t="s">
        <v>19</v>
      </c>
      <c r="M4049" s="0" t="n">
        <f aca="false">CEILING(G4049,1)*F4049</f>
        <v>18.1</v>
      </c>
      <c r="N4049" s="0" t="n">
        <f aca="false">M4049-H4049</f>
        <v>9.05</v>
      </c>
      <c r="O4049" s="0" t="n">
        <f aca="false">IF(ABS(N4049-J4049)&lt;0.011,1,0)</f>
        <v>1</v>
      </c>
    </row>
    <row r="4050" customFormat="false" ht="15" hidden="false" customHeight="false" outlineLevel="0" collapsed="false">
      <c r="A4050" s="0" t="s">
        <v>476</v>
      </c>
      <c r="B4050" s="0" t="s">
        <v>485</v>
      </c>
      <c r="C4050" s="0" t="n">
        <v>11</v>
      </c>
      <c r="D4050" s="0" t="n">
        <v>54136</v>
      </c>
      <c r="E4050" s="0" t="s">
        <v>61</v>
      </c>
      <c r="F4050" s="0" t="n">
        <v>2</v>
      </c>
      <c r="G4050" s="0" t="n">
        <v>0.5</v>
      </c>
      <c r="H4050" s="0" t="n">
        <v>1</v>
      </c>
      <c r="I4050" s="0" t="n">
        <v>2</v>
      </c>
      <c r="J4050" s="0" t="n">
        <v>1</v>
      </c>
      <c r="K4050" s="0" t="s">
        <v>18</v>
      </c>
      <c r="L4050" s="0" t="s">
        <v>19</v>
      </c>
      <c r="M4050" s="0" t="n">
        <f aca="false">CEILING(G4050,1)*F4050</f>
        <v>2</v>
      </c>
      <c r="N4050" s="0" t="n">
        <f aca="false">M4050-H4050</f>
        <v>1</v>
      </c>
      <c r="O4050" s="0" t="n">
        <f aca="false">IF(ABS(N4050-J4050)&lt;0.011,1,0)</f>
        <v>1</v>
      </c>
    </row>
    <row r="4051" customFormat="false" ht="15" hidden="false" customHeight="false" outlineLevel="0" collapsed="false">
      <c r="A4051" s="0" t="s">
        <v>476</v>
      </c>
      <c r="B4051" s="0" t="s">
        <v>485</v>
      </c>
      <c r="C4051" s="0" t="n">
        <v>11</v>
      </c>
      <c r="D4051" s="0" t="n">
        <v>54136</v>
      </c>
      <c r="E4051" s="0" t="s">
        <v>329</v>
      </c>
      <c r="F4051" s="0" t="n">
        <v>7.9</v>
      </c>
      <c r="G4051" s="0" t="n">
        <v>0.5</v>
      </c>
      <c r="H4051" s="0" t="n">
        <v>3.95</v>
      </c>
      <c r="I4051" s="0" t="n">
        <v>7.9</v>
      </c>
      <c r="J4051" s="0" t="n">
        <v>3.95</v>
      </c>
      <c r="K4051" s="0" t="s">
        <v>18</v>
      </c>
      <c r="L4051" s="0" t="s">
        <v>19</v>
      </c>
      <c r="M4051" s="0" t="n">
        <f aca="false">CEILING(G4051,1)*F4051</f>
        <v>7.9</v>
      </c>
      <c r="N4051" s="0" t="n">
        <f aca="false">M4051-H4051</f>
        <v>3.95</v>
      </c>
      <c r="O4051" s="0" t="n">
        <f aca="false">IF(ABS(N4051-J4051)&lt;0.011,1,0)</f>
        <v>1</v>
      </c>
    </row>
    <row r="4052" customFormat="false" ht="15" hidden="false" customHeight="false" outlineLevel="0" collapsed="false">
      <c r="A4052" s="0" t="s">
        <v>476</v>
      </c>
      <c r="B4052" s="0" t="s">
        <v>485</v>
      </c>
      <c r="C4052" s="0" t="n">
        <v>11</v>
      </c>
      <c r="D4052" s="0" t="n">
        <v>54136</v>
      </c>
      <c r="E4052" s="0" t="s">
        <v>67</v>
      </c>
      <c r="F4052" s="0" t="n">
        <v>4.2</v>
      </c>
      <c r="G4052" s="0" t="n">
        <v>0.5</v>
      </c>
      <c r="H4052" s="0" t="n">
        <v>2.1</v>
      </c>
      <c r="I4052" s="0" t="n">
        <v>4.2</v>
      </c>
      <c r="J4052" s="0" t="n">
        <v>2.1</v>
      </c>
      <c r="K4052" s="0" t="s">
        <v>18</v>
      </c>
      <c r="L4052" s="0" t="s">
        <v>19</v>
      </c>
      <c r="M4052" s="0" t="n">
        <f aca="false">CEILING(G4052,1)*F4052</f>
        <v>4.2</v>
      </c>
      <c r="N4052" s="0" t="n">
        <f aca="false">M4052-H4052</f>
        <v>2.1</v>
      </c>
      <c r="O4052" s="0" t="n">
        <f aca="false">IF(ABS(N4052-J4052)&lt;0.011,1,0)</f>
        <v>1</v>
      </c>
    </row>
    <row r="4053" customFormat="false" ht="15" hidden="false" customHeight="false" outlineLevel="0" collapsed="false">
      <c r="A4053" s="0" t="s">
        <v>476</v>
      </c>
      <c r="B4053" s="0" t="s">
        <v>485</v>
      </c>
      <c r="C4053" s="0" t="n">
        <v>11</v>
      </c>
      <c r="D4053" s="0" t="n">
        <v>54136</v>
      </c>
      <c r="E4053" s="0" t="s">
        <v>91</v>
      </c>
      <c r="F4053" s="0" t="n">
        <v>16.6</v>
      </c>
      <c r="G4053" s="0" t="n">
        <v>0.5</v>
      </c>
      <c r="H4053" s="0" t="n">
        <v>8.3</v>
      </c>
      <c r="I4053" s="0" t="n">
        <v>16.6</v>
      </c>
      <c r="J4053" s="0" t="n">
        <v>8.3</v>
      </c>
      <c r="K4053" s="0" t="s">
        <v>18</v>
      </c>
      <c r="L4053" s="0" t="s">
        <v>19</v>
      </c>
      <c r="M4053" s="0" t="n">
        <f aca="false">CEILING(G4053,1)*F4053</f>
        <v>16.6</v>
      </c>
      <c r="N4053" s="0" t="n">
        <f aca="false">M4053-H4053</f>
        <v>8.3</v>
      </c>
      <c r="O4053" s="0" t="n">
        <f aca="false">IF(ABS(N4053-J4053)&lt;0.011,1,0)</f>
        <v>1</v>
      </c>
    </row>
    <row r="4054" customFormat="false" ht="15" hidden="false" customHeight="false" outlineLevel="0" collapsed="false">
      <c r="A4054" s="0" t="s">
        <v>476</v>
      </c>
      <c r="B4054" s="0" t="s">
        <v>485</v>
      </c>
      <c r="C4054" s="0" t="n">
        <v>11</v>
      </c>
      <c r="D4054" s="0" t="n">
        <v>54136</v>
      </c>
      <c r="E4054" s="0" t="s">
        <v>122</v>
      </c>
      <c r="F4054" s="0" t="n">
        <v>4.9</v>
      </c>
      <c r="G4054" s="0" t="n">
        <v>0.5</v>
      </c>
      <c r="H4054" s="0" t="n">
        <v>2.45</v>
      </c>
      <c r="I4054" s="0" t="n">
        <v>4.9</v>
      </c>
      <c r="J4054" s="0" t="n">
        <v>2.45</v>
      </c>
      <c r="K4054" s="0" t="s">
        <v>18</v>
      </c>
      <c r="L4054" s="0" t="s">
        <v>19</v>
      </c>
      <c r="M4054" s="0" t="n">
        <f aca="false">CEILING(G4054,1)*F4054</f>
        <v>4.9</v>
      </c>
      <c r="N4054" s="0" t="n">
        <f aca="false">M4054-H4054</f>
        <v>2.45</v>
      </c>
      <c r="O4054" s="0" t="n">
        <f aca="false">IF(ABS(N4054-J4054)&lt;0.011,1,0)</f>
        <v>1</v>
      </c>
    </row>
    <row r="4055" customFormat="false" ht="15" hidden="false" customHeight="false" outlineLevel="0" collapsed="false">
      <c r="A4055" s="0" t="s">
        <v>476</v>
      </c>
      <c r="B4055" s="0" t="s">
        <v>485</v>
      </c>
      <c r="C4055" s="0" t="n">
        <v>12</v>
      </c>
      <c r="D4055" s="0" t="n">
        <v>54131</v>
      </c>
      <c r="E4055" s="0" t="s">
        <v>163</v>
      </c>
      <c r="F4055" s="0" t="n">
        <v>7.2</v>
      </c>
      <c r="G4055" s="0" t="n">
        <v>0.5</v>
      </c>
      <c r="H4055" s="0" t="n">
        <v>3.6</v>
      </c>
      <c r="I4055" s="0" t="n">
        <v>7.2</v>
      </c>
      <c r="J4055" s="0" t="n">
        <v>3.6</v>
      </c>
      <c r="K4055" s="0" t="s">
        <v>18</v>
      </c>
      <c r="L4055" s="0" t="s">
        <v>19</v>
      </c>
      <c r="M4055" s="0" t="n">
        <f aca="false">CEILING(G4055,1)*F4055</f>
        <v>7.2</v>
      </c>
      <c r="N4055" s="0" t="n">
        <f aca="false">M4055-H4055</f>
        <v>3.6</v>
      </c>
      <c r="O4055" s="0" t="n">
        <f aca="false">IF(ABS(N4055-J4055)&lt;0.011,1,0)</f>
        <v>1</v>
      </c>
    </row>
    <row r="4056" customFormat="false" ht="15" hidden="false" customHeight="false" outlineLevel="0" collapsed="false">
      <c r="A4056" s="0" t="s">
        <v>476</v>
      </c>
      <c r="B4056" s="0" t="s">
        <v>485</v>
      </c>
      <c r="C4056" s="0" t="n">
        <v>12</v>
      </c>
      <c r="D4056" s="0" t="n">
        <v>54131</v>
      </c>
      <c r="E4056" s="0" t="s">
        <v>106</v>
      </c>
      <c r="F4056" s="0" t="n">
        <v>4.7</v>
      </c>
      <c r="G4056" s="0" t="n">
        <v>0.5</v>
      </c>
      <c r="H4056" s="0" t="n">
        <v>2.35</v>
      </c>
      <c r="I4056" s="0" t="n">
        <v>4.7</v>
      </c>
      <c r="J4056" s="0" t="n">
        <v>2.35</v>
      </c>
      <c r="K4056" s="0" t="s">
        <v>18</v>
      </c>
      <c r="L4056" s="0" t="s">
        <v>19</v>
      </c>
      <c r="M4056" s="0" t="n">
        <f aca="false">CEILING(G4056,1)*F4056</f>
        <v>4.7</v>
      </c>
      <c r="N4056" s="0" t="n">
        <f aca="false">M4056-H4056</f>
        <v>2.35</v>
      </c>
      <c r="O4056" s="0" t="n">
        <f aca="false">IF(ABS(N4056-J4056)&lt;0.011,1,0)</f>
        <v>1</v>
      </c>
    </row>
    <row r="4057" customFormat="false" ht="15" hidden="false" customHeight="false" outlineLevel="0" collapsed="false">
      <c r="A4057" s="0" t="s">
        <v>476</v>
      </c>
      <c r="B4057" s="0" t="s">
        <v>485</v>
      </c>
      <c r="C4057" s="0" t="n">
        <v>12</v>
      </c>
      <c r="D4057" s="0" t="n">
        <v>54131</v>
      </c>
      <c r="E4057" s="0" t="s">
        <v>120</v>
      </c>
      <c r="F4057" s="0" t="n">
        <v>18.1</v>
      </c>
      <c r="G4057" s="0" t="n">
        <v>0.5</v>
      </c>
      <c r="H4057" s="0" t="n">
        <v>9.05</v>
      </c>
      <c r="I4057" s="0" t="n">
        <v>18.1</v>
      </c>
      <c r="J4057" s="0" t="n">
        <v>9.05</v>
      </c>
      <c r="K4057" s="0" t="s">
        <v>18</v>
      </c>
      <c r="L4057" s="0" t="s">
        <v>19</v>
      </c>
      <c r="M4057" s="0" t="n">
        <f aca="false">CEILING(G4057,1)*F4057</f>
        <v>18.1</v>
      </c>
      <c r="N4057" s="0" t="n">
        <f aca="false">M4057-H4057</f>
        <v>9.05</v>
      </c>
      <c r="O4057" s="0" t="n">
        <f aca="false">IF(ABS(N4057-J4057)&lt;0.011,1,0)</f>
        <v>1</v>
      </c>
    </row>
    <row r="4058" customFormat="false" ht="15" hidden="false" customHeight="false" outlineLevel="0" collapsed="false">
      <c r="A4058" s="0" t="s">
        <v>476</v>
      </c>
      <c r="B4058" s="0" t="s">
        <v>485</v>
      </c>
      <c r="C4058" s="0" t="n">
        <v>12</v>
      </c>
      <c r="D4058" s="0" t="n">
        <v>54131</v>
      </c>
      <c r="E4058" s="0" t="s">
        <v>61</v>
      </c>
      <c r="F4058" s="0" t="n">
        <v>2</v>
      </c>
      <c r="G4058" s="0" t="n">
        <v>0.5</v>
      </c>
      <c r="H4058" s="0" t="n">
        <v>1</v>
      </c>
      <c r="I4058" s="0" t="n">
        <v>2</v>
      </c>
      <c r="J4058" s="0" t="n">
        <v>1</v>
      </c>
      <c r="K4058" s="0" t="s">
        <v>18</v>
      </c>
      <c r="L4058" s="0" t="s">
        <v>19</v>
      </c>
      <c r="M4058" s="0" t="n">
        <f aca="false">CEILING(G4058,1)*F4058</f>
        <v>2</v>
      </c>
      <c r="N4058" s="0" t="n">
        <f aca="false">M4058-H4058</f>
        <v>1</v>
      </c>
      <c r="O4058" s="0" t="n">
        <f aca="false">IF(ABS(N4058-J4058)&lt;0.011,1,0)</f>
        <v>1</v>
      </c>
    </row>
    <row r="4059" customFormat="false" ht="15" hidden="false" customHeight="false" outlineLevel="0" collapsed="false">
      <c r="A4059" s="0" t="s">
        <v>476</v>
      </c>
      <c r="B4059" s="0" t="s">
        <v>485</v>
      </c>
      <c r="C4059" s="0" t="n">
        <v>12</v>
      </c>
      <c r="D4059" s="0" t="n">
        <v>54131</v>
      </c>
      <c r="E4059" s="0" t="s">
        <v>329</v>
      </c>
      <c r="F4059" s="0" t="n">
        <v>7.9</v>
      </c>
      <c r="G4059" s="0" t="n">
        <v>0.5</v>
      </c>
      <c r="H4059" s="0" t="n">
        <v>3.95</v>
      </c>
      <c r="I4059" s="0" t="n">
        <v>7.9</v>
      </c>
      <c r="J4059" s="0" t="n">
        <v>3.95</v>
      </c>
      <c r="K4059" s="0" t="s">
        <v>18</v>
      </c>
      <c r="L4059" s="0" t="s">
        <v>19</v>
      </c>
      <c r="M4059" s="0" t="n">
        <f aca="false">CEILING(G4059,1)*F4059</f>
        <v>7.9</v>
      </c>
      <c r="N4059" s="0" t="n">
        <f aca="false">M4059-H4059</f>
        <v>3.95</v>
      </c>
      <c r="O4059" s="0" t="n">
        <f aca="false">IF(ABS(N4059-J4059)&lt;0.011,1,0)</f>
        <v>1</v>
      </c>
    </row>
    <row r="4060" customFormat="false" ht="15" hidden="false" customHeight="false" outlineLevel="0" collapsed="false">
      <c r="A4060" s="0" t="s">
        <v>476</v>
      </c>
      <c r="B4060" s="0" t="s">
        <v>485</v>
      </c>
      <c r="C4060" s="0" t="n">
        <v>12</v>
      </c>
      <c r="D4060" s="0" t="n">
        <v>54131</v>
      </c>
      <c r="E4060" s="0" t="s">
        <v>67</v>
      </c>
      <c r="F4060" s="0" t="n">
        <v>4.2</v>
      </c>
      <c r="G4060" s="0" t="n">
        <v>0.5</v>
      </c>
      <c r="H4060" s="0" t="n">
        <v>2.1</v>
      </c>
      <c r="I4060" s="0" t="n">
        <v>4.2</v>
      </c>
      <c r="J4060" s="0" t="n">
        <v>2.1</v>
      </c>
      <c r="K4060" s="0" t="s">
        <v>18</v>
      </c>
      <c r="L4060" s="0" t="s">
        <v>19</v>
      </c>
      <c r="M4060" s="0" t="n">
        <f aca="false">CEILING(G4060,1)*F4060</f>
        <v>4.2</v>
      </c>
      <c r="N4060" s="0" t="n">
        <f aca="false">M4060-H4060</f>
        <v>2.1</v>
      </c>
      <c r="O4060" s="0" t="n">
        <f aca="false">IF(ABS(N4060-J4060)&lt;0.011,1,0)</f>
        <v>1</v>
      </c>
    </row>
    <row r="4061" customFormat="false" ht="15" hidden="false" customHeight="false" outlineLevel="0" collapsed="false">
      <c r="A4061" s="0" t="s">
        <v>476</v>
      </c>
      <c r="B4061" s="0" t="s">
        <v>485</v>
      </c>
      <c r="C4061" s="0" t="n">
        <v>12</v>
      </c>
      <c r="D4061" s="0" t="n">
        <v>54131</v>
      </c>
      <c r="E4061" s="0" t="s">
        <v>91</v>
      </c>
      <c r="F4061" s="0" t="n">
        <v>16.6</v>
      </c>
      <c r="G4061" s="0" t="n">
        <v>0.5</v>
      </c>
      <c r="H4061" s="0" t="n">
        <v>8.3</v>
      </c>
      <c r="I4061" s="0" t="n">
        <v>16.6</v>
      </c>
      <c r="J4061" s="0" t="n">
        <v>8.3</v>
      </c>
      <c r="K4061" s="0" t="s">
        <v>18</v>
      </c>
      <c r="L4061" s="0" t="s">
        <v>19</v>
      </c>
      <c r="M4061" s="0" t="n">
        <f aca="false">CEILING(G4061,1)*F4061</f>
        <v>16.6</v>
      </c>
      <c r="N4061" s="0" t="n">
        <f aca="false">M4061-H4061</f>
        <v>8.3</v>
      </c>
      <c r="O4061" s="0" t="n">
        <f aca="false">IF(ABS(N4061-J4061)&lt;0.011,1,0)</f>
        <v>1</v>
      </c>
    </row>
    <row r="4062" customFormat="false" ht="15" hidden="false" customHeight="false" outlineLevel="0" collapsed="false">
      <c r="A4062" s="0" t="s">
        <v>476</v>
      </c>
      <c r="B4062" s="0" t="s">
        <v>485</v>
      </c>
      <c r="C4062" s="0" t="n">
        <v>12</v>
      </c>
      <c r="D4062" s="0" t="n">
        <v>54131</v>
      </c>
      <c r="E4062" s="0" t="s">
        <v>122</v>
      </c>
      <c r="F4062" s="0" t="n">
        <v>4.9</v>
      </c>
      <c r="G4062" s="0" t="n">
        <v>0.5</v>
      </c>
      <c r="H4062" s="0" t="n">
        <v>2.45</v>
      </c>
      <c r="I4062" s="0" t="n">
        <v>4.9</v>
      </c>
      <c r="J4062" s="0" t="n">
        <v>2.45</v>
      </c>
      <c r="K4062" s="0" t="s">
        <v>18</v>
      </c>
      <c r="L4062" s="0" t="s">
        <v>19</v>
      </c>
      <c r="M4062" s="0" t="n">
        <f aca="false">CEILING(G4062,1)*F4062</f>
        <v>4.9</v>
      </c>
      <c r="N4062" s="0" t="n">
        <f aca="false">M4062-H4062</f>
        <v>2.45</v>
      </c>
      <c r="O4062" s="0" t="n">
        <f aca="false">IF(ABS(N4062-J4062)&lt;0.011,1,0)</f>
        <v>1</v>
      </c>
    </row>
    <row r="4063" customFormat="false" ht="15" hidden="false" customHeight="false" outlineLevel="0" collapsed="false">
      <c r="A4063" s="0" t="s">
        <v>476</v>
      </c>
      <c r="B4063" s="0" t="s">
        <v>486</v>
      </c>
      <c r="C4063" s="0" t="n">
        <v>2</v>
      </c>
      <c r="D4063" s="0" t="n">
        <v>54151</v>
      </c>
      <c r="E4063" s="0" t="s">
        <v>232</v>
      </c>
      <c r="F4063" s="0" t="n">
        <v>2</v>
      </c>
      <c r="G4063" s="0" t="n">
        <v>0.5</v>
      </c>
      <c r="H4063" s="0" t="n">
        <v>1</v>
      </c>
      <c r="I4063" s="0" t="n">
        <v>2</v>
      </c>
      <c r="J4063" s="0" t="n">
        <v>1</v>
      </c>
      <c r="K4063" s="0" t="s">
        <v>18</v>
      </c>
      <c r="L4063" s="0" t="s">
        <v>97</v>
      </c>
      <c r="M4063" s="0" t="n">
        <f aca="false">CEILING(G4063,1)*F4063</f>
        <v>2</v>
      </c>
      <c r="N4063" s="0" t="n">
        <f aca="false">M4063-H4063</f>
        <v>1</v>
      </c>
      <c r="O4063" s="0" t="n">
        <f aca="false">IF(ABS(N4063-J4063)&lt;0.011,1,0)</f>
        <v>1</v>
      </c>
    </row>
    <row r="4064" customFormat="false" ht="15" hidden="false" customHeight="false" outlineLevel="0" collapsed="false">
      <c r="A4064" s="0" t="s">
        <v>476</v>
      </c>
      <c r="B4064" s="0" t="s">
        <v>486</v>
      </c>
      <c r="C4064" s="0" t="n">
        <v>2</v>
      </c>
      <c r="D4064" s="0" t="n">
        <v>54151</v>
      </c>
      <c r="E4064" s="0" t="s">
        <v>106</v>
      </c>
      <c r="F4064" s="0" t="n">
        <v>4.7</v>
      </c>
      <c r="G4064" s="0" t="n">
        <v>0.5</v>
      </c>
      <c r="H4064" s="0" t="n">
        <v>2.35</v>
      </c>
      <c r="I4064" s="0" t="n">
        <v>4.7</v>
      </c>
      <c r="J4064" s="0" t="n">
        <v>2.35</v>
      </c>
      <c r="K4064" s="0" t="s">
        <v>18</v>
      </c>
      <c r="L4064" s="0" t="s">
        <v>97</v>
      </c>
      <c r="M4064" s="0" t="n">
        <f aca="false">CEILING(G4064,1)*F4064</f>
        <v>4.7</v>
      </c>
      <c r="N4064" s="0" t="n">
        <f aca="false">M4064-H4064</f>
        <v>2.35</v>
      </c>
      <c r="O4064" s="0" t="n">
        <f aca="false">IF(ABS(N4064-J4064)&lt;0.011,1,0)</f>
        <v>1</v>
      </c>
    </row>
    <row r="4065" customFormat="false" ht="15" hidden="false" customHeight="false" outlineLevel="0" collapsed="false">
      <c r="A4065" s="0" t="s">
        <v>476</v>
      </c>
      <c r="B4065" s="0" t="s">
        <v>486</v>
      </c>
      <c r="C4065" s="0" t="n">
        <v>2</v>
      </c>
      <c r="D4065" s="0" t="n">
        <v>54151</v>
      </c>
      <c r="E4065" s="0" t="s">
        <v>256</v>
      </c>
      <c r="F4065" s="0" t="n">
        <v>10.5</v>
      </c>
      <c r="G4065" s="0" t="n">
        <v>0.5</v>
      </c>
      <c r="H4065" s="0" t="n">
        <v>5.25</v>
      </c>
      <c r="I4065" s="0" t="n">
        <v>10.5</v>
      </c>
      <c r="J4065" s="0" t="n">
        <v>5.25</v>
      </c>
      <c r="K4065" s="0" t="s">
        <v>18</v>
      </c>
      <c r="L4065" s="0" t="s">
        <v>97</v>
      </c>
      <c r="M4065" s="0" t="n">
        <f aca="false">CEILING(G4065,1)*F4065</f>
        <v>10.5</v>
      </c>
      <c r="N4065" s="0" t="n">
        <f aca="false">M4065-H4065</f>
        <v>5.25</v>
      </c>
      <c r="O4065" s="0" t="n">
        <f aca="false">IF(ABS(N4065-J4065)&lt;0.011,1,0)</f>
        <v>1</v>
      </c>
    </row>
    <row r="4066" customFormat="false" ht="15" hidden="false" customHeight="false" outlineLevel="0" collapsed="false">
      <c r="A4066" s="0" t="s">
        <v>476</v>
      </c>
      <c r="B4066" s="0" t="s">
        <v>486</v>
      </c>
      <c r="C4066" s="0" t="n">
        <v>2</v>
      </c>
      <c r="D4066" s="0" t="n">
        <v>54151</v>
      </c>
      <c r="E4066" s="0" t="s">
        <v>222</v>
      </c>
      <c r="F4066" s="0" t="n">
        <v>5.8</v>
      </c>
      <c r="G4066" s="0" t="n">
        <v>0.5</v>
      </c>
      <c r="H4066" s="0" t="n">
        <v>2.9</v>
      </c>
      <c r="I4066" s="0" t="n">
        <v>5.8</v>
      </c>
      <c r="J4066" s="0" t="n">
        <v>2.9</v>
      </c>
      <c r="K4066" s="0" t="s">
        <v>18</v>
      </c>
      <c r="L4066" s="0" t="s">
        <v>97</v>
      </c>
      <c r="M4066" s="0" t="n">
        <f aca="false">CEILING(G4066,1)*F4066</f>
        <v>5.8</v>
      </c>
      <c r="N4066" s="0" t="n">
        <f aca="false">M4066-H4066</f>
        <v>2.9</v>
      </c>
      <c r="O4066" s="0" t="n">
        <f aca="false">IF(ABS(N4066-J4066)&lt;0.011,1,0)</f>
        <v>1</v>
      </c>
    </row>
    <row r="4067" customFormat="false" ht="15" hidden="false" customHeight="false" outlineLevel="0" collapsed="false">
      <c r="A4067" s="0" t="s">
        <v>476</v>
      </c>
      <c r="B4067" s="0" t="s">
        <v>486</v>
      </c>
      <c r="C4067" s="0" t="n">
        <v>2</v>
      </c>
      <c r="D4067" s="0" t="n">
        <v>54151</v>
      </c>
      <c r="E4067" s="0" t="s">
        <v>56</v>
      </c>
      <c r="F4067" s="0" t="n">
        <v>5.2</v>
      </c>
      <c r="G4067" s="0" t="n">
        <v>0.5</v>
      </c>
      <c r="H4067" s="0" t="n">
        <v>2.6</v>
      </c>
      <c r="I4067" s="0" t="n">
        <v>5.2</v>
      </c>
      <c r="J4067" s="0" t="n">
        <v>2.6</v>
      </c>
      <c r="K4067" s="0" t="s">
        <v>18</v>
      </c>
      <c r="L4067" s="0" t="s">
        <v>97</v>
      </c>
      <c r="M4067" s="0" t="n">
        <f aca="false">CEILING(G4067,1)*F4067</f>
        <v>5.2</v>
      </c>
      <c r="N4067" s="0" t="n">
        <f aca="false">M4067-H4067</f>
        <v>2.6</v>
      </c>
      <c r="O4067" s="0" t="n">
        <f aca="false">IF(ABS(N4067-J4067)&lt;0.011,1,0)</f>
        <v>1</v>
      </c>
    </row>
    <row r="4068" customFormat="false" ht="15" hidden="false" customHeight="false" outlineLevel="0" collapsed="false">
      <c r="A4068" s="0" t="s">
        <v>476</v>
      </c>
      <c r="B4068" s="0" t="s">
        <v>486</v>
      </c>
      <c r="C4068" s="0" t="n">
        <v>2</v>
      </c>
      <c r="D4068" s="0" t="n">
        <v>54151</v>
      </c>
      <c r="E4068" s="0" t="s">
        <v>407</v>
      </c>
      <c r="F4068" s="0" t="n">
        <v>25</v>
      </c>
      <c r="G4068" s="0" t="n">
        <v>0.5</v>
      </c>
      <c r="H4068" s="0" t="n">
        <v>12.5</v>
      </c>
      <c r="I4068" s="0" t="n">
        <v>25</v>
      </c>
      <c r="J4068" s="0" t="n">
        <v>12.5</v>
      </c>
      <c r="K4068" s="0" t="s">
        <v>18</v>
      </c>
      <c r="L4068" s="0" t="s">
        <v>97</v>
      </c>
      <c r="M4068" s="0" t="n">
        <f aca="false">CEILING(G4068,1)*F4068</f>
        <v>25</v>
      </c>
      <c r="N4068" s="0" t="n">
        <f aca="false">M4068-H4068</f>
        <v>12.5</v>
      </c>
      <c r="O4068" s="0" t="n">
        <f aca="false">IF(ABS(N4068-J4068)&lt;0.011,1,0)</f>
        <v>1</v>
      </c>
    </row>
    <row r="4069" customFormat="false" ht="15" hidden="false" customHeight="false" outlineLevel="0" collapsed="false">
      <c r="A4069" s="0" t="s">
        <v>476</v>
      </c>
      <c r="B4069" s="0" t="s">
        <v>486</v>
      </c>
      <c r="C4069" s="0" t="n">
        <v>2</v>
      </c>
      <c r="D4069" s="0" t="n">
        <v>54151</v>
      </c>
      <c r="E4069" s="0" t="s">
        <v>57</v>
      </c>
      <c r="F4069" s="0" t="n">
        <v>8.7</v>
      </c>
      <c r="G4069" s="0" t="n">
        <v>0.5</v>
      </c>
      <c r="H4069" s="0" t="n">
        <v>4.35</v>
      </c>
      <c r="I4069" s="0" t="n">
        <v>8.7</v>
      </c>
      <c r="J4069" s="0" t="n">
        <v>4.35</v>
      </c>
      <c r="K4069" s="0" t="s">
        <v>18</v>
      </c>
      <c r="L4069" s="0" t="s">
        <v>97</v>
      </c>
      <c r="M4069" s="0" t="n">
        <f aca="false">CEILING(G4069,1)*F4069</f>
        <v>8.7</v>
      </c>
      <c r="N4069" s="0" t="n">
        <f aca="false">M4069-H4069</f>
        <v>4.35</v>
      </c>
      <c r="O4069" s="0" t="n">
        <f aca="false">IF(ABS(N4069-J4069)&lt;0.011,1,0)</f>
        <v>1</v>
      </c>
    </row>
    <row r="4070" customFormat="false" ht="15" hidden="false" customHeight="false" outlineLevel="0" collapsed="false">
      <c r="A4070" s="0" t="s">
        <v>476</v>
      </c>
      <c r="B4070" s="0" t="s">
        <v>486</v>
      </c>
      <c r="C4070" s="0" t="n">
        <v>2</v>
      </c>
      <c r="D4070" s="0" t="n">
        <v>54151</v>
      </c>
      <c r="E4070" s="0" t="s">
        <v>81</v>
      </c>
      <c r="F4070" s="0" t="n">
        <v>19.9</v>
      </c>
      <c r="G4070" s="0" t="n">
        <v>0.5</v>
      </c>
      <c r="H4070" s="0" t="n">
        <v>9.95</v>
      </c>
      <c r="I4070" s="0" t="n">
        <v>19.9</v>
      </c>
      <c r="J4070" s="0" t="n">
        <v>9.95</v>
      </c>
      <c r="K4070" s="0" t="s">
        <v>18</v>
      </c>
      <c r="L4070" s="0" t="s">
        <v>97</v>
      </c>
      <c r="M4070" s="0" t="n">
        <f aca="false">CEILING(G4070,1)*F4070</f>
        <v>19.9</v>
      </c>
      <c r="N4070" s="0" t="n">
        <f aca="false">M4070-H4070</f>
        <v>9.95</v>
      </c>
      <c r="O4070" s="0" t="n">
        <f aca="false">IF(ABS(N4070-J4070)&lt;0.011,1,0)</f>
        <v>1</v>
      </c>
    </row>
    <row r="4071" customFormat="false" ht="15" hidden="false" customHeight="false" outlineLevel="0" collapsed="false">
      <c r="A4071" s="0" t="s">
        <v>476</v>
      </c>
      <c r="B4071" s="0" t="s">
        <v>486</v>
      </c>
      <c r="C4071" s="0" t="n">
        <v>2</v>
      </c>
      <c r="D4071" s="0" t="n">
        <v>54151</v>
      </c>
      <c r="E4071" s="0" t="s">
        <v>385</v>
      </c>
      <c r="F4071" s="0" t="n">
        <v>9</v>
      </c>
      <c r="G4071" s="0" t="n">
        <v>0.5</v>
      </c>
      <c r="H4071" s="0" t="n">
        <v>4.5</v>
      </c>
      <c r="I4071" s="0" t="n">
        <v>9</v>
      </c>
      <c r="J4071" s="0" t="n">
        <v>4.5</v>
      </c>
      <c r="K4071" s="0" t="s">
        <v>18</v>
      </c>
      <c r="L4071" s="0" t="s">
        <v>97</v>
      </c>
      <c r="M4071" s="0" t="n">
        <f aca="false">CEILING(G4071,1)*F4071</f>
        <v>9</v>
      </c>
      <c r="N4071" s="0" t="n">
        <f aca="false">M4071-H4071</f>
        <v>4.5</v>
      </c>
      <c r="O4071" s="0" t="n">
        <f aca="false">IF(ABS(N4071-J4071)&lt;0.011,1,0)</f>
        <v>1</v>
      </c>
    </row>
    <row r="4072" customFormat="false" ht="15" hidden="false" customHeight="false" outlineLevel="0" collapsed="false">
      <c r="A4072" s="0" t="s">
        <v>476</v>
      </c>
      <c r="B4072" s="0" t="s">
        <v>486</v>
      </c>
      <c r="C4072" s="0" t="n">
        <v>2</v>
      </c>
      <c r="D4072" s="0" t="n">
        <v>54151</v>
      </c>
      <c r="E4072" s="0" t="s">
        <v>22</v>
      </c>
      <c r="F4072" s="0" t="n">
        <v>1.8</v>
      </c>
      <c r="G4072" s="0" t="n">
        <v>0.5</v>
      </c>
      <c r="H4072" s="0" t="n">
        <v>0.9</v>
      </c>
      <c r="I4072" s="0" t="n">
        <v>1.8</v>
      </c>
      <c r="J4072" s="0" t="n">
        <v>0.9</v>
      </c>
      <c r="K4072" s="0" t="s">
        <v>18</v>
      </c>
      <c r="L4072" s="0" t="s">
        <v>97</v>
      </c>
      <c r="M4072" s="0" t="n">
        <f aca="false">CEILING(G4072,1)*F4072</f>
        <v>1.8</v>
      </c>
      <c r="N4072" s="0" t="n">
        <f aca="false">M4072-H4072</f>
        <v>0.9</v>
      </c>
      <c r="O4072" s="0" t="n">
        <f aca="false">IF(ABS(N4072-J4072)&lt;0.011,1,0)</f>
        <v>1</v>
      </c>
    </row>
    <row r="4073" customFormat="false" ht="15" hidden="false" customHeight="false" outlineLevel="0" collapsed="false">
      <c r="A4073" s="0" t="s">
        <v>476</v>
      </c>
      <c r="B4073" s="0" t="s">
        <v>486</v>
      </c>
      <c r="C4073" s="0" t="n">
        <v>3</v>
      </c>
      <c r="D4073" s="0" t="n">
        <v>54144</v>
      </c>
      <c r="E4073" s="0" t="s">
        <v>232</v>
      </c>
      <c r="F4073" s="0" t="n">
        <v>2</v>
      </c>
      <c r="G4073" s="0" t="n">
        <v>0.5</v>
      </c>
      <c r="H4073" s="0" t="n">
        <v>1</v>
      </c>
      <c r="I4073" s="0" t="n">
        <v>2</v>
      </c>
      <c r="J4073" s="0" t="n">
        <v>1</v>
      </c>
      <c r="K4073" s="0" t="s">
        <v>18</v>
      </c>
      <c r="L4073" s="0" t="s">
        <v>97</v>
      </c>
      <c r="M4073" s="0" t="n">
        <f aca="false">CEILING(G4073,1)*F4073</f>
        <v>2</v>
      </c>
      <c r="N4073" s="0" t="n">
        <f aca="false">M4073-H4073</f>
        <v>1</v>
      </c>
      <c r="O4073" s="0" t="n">
        <f aca="false">IF(ABS(N4073-J4073)&lt;0.011,1,0)</f>
        <v>1</v>
      </c>
    </row>
    <row r="4074" customFormat="false" ht="15" hidden="false" customHeight="false" outlineLevel="0" collapsed="false">
      <c r="A4074" s="0" t="s">
        <v>476</v>
      </c>
      <c r="B4074" s="0" t="s">
        <v>486</v>
      </c>
      <c r="C4074" s="0" t="n">
        <v>3</v>
      </c>
      <c r="D4074" s="0" t="n">
        <v>54144</v>
      </c>
      <c r="E4074" s="0" t="s">
        <v>106</v>
      </c>
      <c r="F4074" s="0" t="n">
        <v>4.7</v>
      </c>
      <c r="G4074" s="0" t="n">
        <v>0.5</v>
      </c>
      <c r="H4074" s="0" t="n">
        <v>2.35</v>
      </c>
      <c r="I4074" s="0" t="n">
        <v>4.7</v>
      </c>
      <c r="J4074" s="0" t="n">
        <v>2.35</v>
      </c>
      <c r="K4074" s="0" t="s">
        <v>18</v>
      </c>
      <c r="L4074" s="0" t="s">
        <v>97</v>
      </c>
      <c r="M4074" s="0" t="n">
        <f aca="false">CEILING(G4074,1)*F4074</f>
        <v>4.7</v>
      </c>
      <c r="N4074" s="0" t="n">
        <f aca="false">M4074-H4074</f>
        <v>2.35</v>
      </c>
      <c r="O4074" s="0" t="n">
        <f aca="false">IF(ABS(N4074-J4074)&lt;0.011,1,0)</f>
        <v>1</v>
      </c>
    </row>
    <row r="4075" customFormat="false" ht="15" hidden="false" customHeight="false" outlineLevel="0" collapsed="false">
      <c r="A4075" s="0" t="s">
        <v>476</v>
      </c>
      <c r="B4075" s="0" t="s">
        <v>486</v>
      </c>
      <c r="C4075" s="0" t="n">
        <v>3</v>
      </c>
      <c r="D4075" s="0" t="n">
        <v>54144</v>
      </c>
      <c r="E4075" s="0" t="s">
        <v>256</v>
      </c>
      <c r="F4075" s="0" t="n">
        <v>10.5</v>
      </c>
      <c r="G4075" s="0" t="n">
        <v>0.5</v>
      </c>
      <c r="H4075" s="0" t="n">
        <v>5.25</v>
      </c>
      <c r="I4075" s="0" t="n">
        <v>10.5</v>
      </c>
      <c r="J4075" s="0" t="n">
        <v>5.25</v>
      </c>
      <c r="K4075" s="0" t="s">
        <v>18</v>
      </c>
      <c r="L4075" s="0" t="s">
        <v>97</v>
      </c>
      <c r="M4075" s="0" t="n">
        <f aca="false">CEILING(G4075,1)*F4075</f>
        <v>10.5</v>
      </c>
      <c r="N4075" s="0" t="n">
        <f aca="false">M4075-H4075</f>
        <v>5.25</v>
      </c>
      <c r="O4075" s="0" t="n">
        <f aca="false">IF(ABS(N4075-J4075)&lt;0.011,1,0)</f>
        <v>1</v>
      </c>
    </row>
    <row r="4076" customFormat="false" ht="15" hidden="false" customHeight="false" outlineLevel="0" collapsed="false">
      <c r="A4076" s="0" t="s">
        <v>476</v>
      </c>
      <c r="B4076" s="0" t="s">
        <v>486</v>
      </c>
      <c r="C4076" s="0" t="n">
        <v>3</v>
      </c>
      <c r="D4076" s="0" t="n">
        <v>54144</v>
      </c>
      <c r="E4076" s="0" t="s">
        <v>222</v>
      </c>
      <c r="F4076" s="0" t="n">
        <v>5.8</v>
      </c>
      <c r="G4076" s="0" t="n">
        <v>0.5</v>
      </c>
      <c r="H4076" s="0" t="n">
        <v>2.9</v>
      </c>
      <c r="I4076" s="0" t="n">
        <v>5.8</v>
      </c>
      <c r="J4076" s="0" t="n">
        <v>2.9</v>
      </c>
      <c r="K4076" s="0" t="s">
        <v>18</v>
      </c>
      <c r="L4076" s="0" t="s">
        <v>97</v>
      </c>
      <c r="M4076" s="0" t="n">
        <f aca="false">CEILING(G4076,1)*F4076</f>
        <v>5.8</v>
      </c>
      <c r="N4076" s="0" t="n">
        <f aca="false">M4076-H4076</f>
        <v>2.9</v>
      </c>
      <c r="O4076" s="0" t="n">
        <f aca="false">IF(ABS(N4076-J4076)&lt;0.011,1,0)</f>
        <v>1</v>
      </c>
    </row>
    <row r="4077" customFormat="false" ht="15" hidden="false" customHeight="false" outlineLevel="0" collapsed="false">
      <c r="A4077" s="0" t="s">
        <v>476</v>
      </c>
      <c r="B4077" s="0" t="s">
        <v>486</v>
      </c>
      <c r="C4077" s="0" t="n">
        <v>3</v>
      </c>
      <c r="D4077" s="0" t="n">
        <v>54144</v>
      </c>
      <c r="E4077" s="0" t="s">
        <v>56</v>
      </c>
      <c r="F4077" s="0" t="n">
        <v>5.2</v>
      </c>
      <c r="G4077" s="0" t="n">
        <v>0.5</v>
      </c>
      <c r="H4077" s="0" t="n">
        <v>2.6</v>
      </c>
      <c r="I4077" s="0" t="n">
        <v>5.2</v>
      </c>
      <c r="J4077" s="0" t="n">
        <v>2.6</v>
      </c>
      <c r="K4077" s="0" t="s">
        <v>18</v>
      </c>
      <c r="L4077" s="0" t="s">
        <v>97</v>
      </c>
      <c r="M4077" s="0" t="n">
        <f aca="false">CEILING(G4077,1)*F4077</f>
        <v>5.2</v>
      </c>
      <c r="N4077" s="0" t="n">
        <f aca="false">M4077-H4077</f>
        <v>2.6</v>
      </c>
      <c r="O4077" s="0" t="n">
        <f aca="false">IF(ABS(N4077-J4077)&lt;0.011,1,0)</f>
        <v>1</v>
      </c>
    </row>
    <row r="4078" customFormat="false" ht="15" hidden="false" customHeight="false" outlineLevel="0" collapsed="false">
      <c r="A4078" s="0" t="s">
        <v>476</v>
      </c>
      <c r="B4078" s="0" t="s">
        <v>486</v>
      </c>
      <c r="C4078" s="0" t="n">
        <v>3</v>
      </c>
      <c r="D4078" s="0" t="n">
        <v>54144</v>
      </c>
      <c r="E4078" s="0" t="s">
        <v>407</v>
      </c>
      <c r="F4078" s="0" t="n">
        <v>25</v>
      </c>
      <c r="G4078" s="0" t="n">
        <v>0.5</v>
      </c>
      <c r="H4078" s="0" t="n">
        <v>12.5</v>
      </c>
      <c r="I4078" s="0" t="n">
        <v>25</v>
      </c>
      <c r="J4078" s="0" t="n">
        <v>12.5</v>
      </c>
      <c r="K4078" s="0" t="s">
        <v>18</v>
      </c>
      <c r="L4078" s="0" t="s">
        <v>97</v>
      </c>
      <c r="M4078" s="0" t="n">
        <f aca="false">CEILING(G4078,1)*F4078</f>
        <v>25</v>
      </c>
      <c r="N4078" s="0" t="n">
        <f aca="false">M4078-H4078</f>
        <v>12.5</v>
      </c>
      <c r="O4078" s="0" t="n">
        <f aca="false">IF(ABS(N4078-J4078)&lt;0.011,1,0)</f>
        <v>1</v>
      </c>
    </row>
    <row r="4079" customFormat="false" ht="15" hidden="false" customHeight="false" outlineLevel="0" collapsed="false">
      <c r="A4079" s="0" t="s">
        <v>476</v>
      </c>
      <c r="B4079" s="0" t="s">
        <v>486</v>
      </c>
      <c r="C4079" s="0" t="n">
        <v>3</v>
      </c>
      <c r="D4079" s="0" t="n">
        <v>54144</v>
      </c>
      <c r="E4079" s="0" t="s">
        <v>57</v>
      </c>
      <c r="F4079" s="0" t="n">
        <v>8.7</v>
      </c>
      <c r="G4079" s="0" t="n">
        <v>0.5</v>
      </c>
      <c r="H4079" s="0" t="n">
        <v>4.35</v>
      </c>
      <c r="I4079" s="0" t="n">
        <v>8.7</v>
      </c>
      <c r="J4079" s="0" t="n">
        <v>4.35</v>
      </c>
      <c r="K4079" s="0" t="s">
        <v>18</v>
      </c>
      <c r="L4079" s="0" t="s">
        <v>97</v>
      </c>
      <c r="M4079" s="0" t="n">
        <f aca="false">CEILING(G4079,1)*F4079</f>
        <v>8.7</v>
      </c>
      <c r="N4079" s="0" t="n">
        <f aca="false">M4079-H4079</f>
        <v>4.35</v>
      </c>
      <c r="O4079" s="0" t="n">
        <f aca="false">IF(ABS(N4079-J4079)&lt;0.011,1,0)</f>
        <v>1</v>
      </c>
    </row>
    <row r="4080" customFormat="false" ht="15" hidden="false" customHeight="false" outlineLevel="0" collapsed="false">
      <c r="A4080" s="0" t="s">
        <v>476</v>
      </c>
      <c r="B4080" s="0" t="s">
        <v>486</v>
      </c>
      <c r="C4080" s="0" t="n">
        <v>3</v>
      </c>
      <c r="D4080" s="0" t="n">
        <v>54144</v>
      </c>
      <c r="E4080" s="0" t="s">
        <v>81</v>
      </c>
      <c r="F4080" s="0" t="n">
        <v>19.9</v>
      </c>
      <c r="G4080" s="0" t="n">
        <v>0.5</v>
      </c>
      <c r="H4080" s="0" t="n">
        <v>9.95</v>
      </c>
      <c r="I4080" s="0" t="n">
        <v>19.9</v>
      </c>
      <c r="J4080" s="0" t="n">
        <v>9.95</v>
      </c>
      <c r="K4080" s="0" t="s">
        <v>18</v>
      </c>
      <c r="L4080" s="0" t="s">
        <v>97</v>
      </c>
      <c r="M4080" s="0" t="n">
        <f aca="false">CEILING(G4080,1)*F4080</f>
        <v>19.9</v>
      </c>
      <c r="N4080" s="0" t="n">
        <f aca="false">M4080-H4080</f>
        <v>9.95</v>
      </c>
      <c r="O4080" s="0" t="n">
        <f aca="false">IF(ABS(N4080-J4080)&lt;0.011,1,0)</f>
        <v>1</v>
      </c>
    </row>
    <row r="4081" customFormat="false" ht="15" hidden="false" customHeight="false" outlineLevel="0" collapsed="false">
      <c r="A4081" s="0" t="s">
        <v>476</v>
      </c>
      <c r="B4081" s="0" t="s">
        <v>486</v>
      </c>
      <c r="C4081" s="0" t="n">
        <v>3</v>
      </c>
      <c r="D4081" s="0" t="n">
        <v>54144</v>
      </c>
      <c r="E4081" s="0" t="s">
        <v>385</v>
      </c>
      <c r="F4081" s="0" t="n">
        <v>9</v>
      </c>
      <c r="G4081" s="0" t="n">
        <v>0.5</v>
      </c>
      <c r="H4081" s="0" t="n">
        <v>4.5</v>
      </c>
      <c r="I4081" s="0" t="n">
        <v>9</v>
      </c>
      <c r="J4081" s="0" t="n">
        <v>4.5</v>
      </c>
      <c r="K4081" s="0" t="s">
        <v>18</v>
      </c>
      <c r="L4081" s="0" t="s">
        <v>97</v>
      </c>
      <c r="M4081" s="0" t="n">
        <f aca="false">CEILING(G4081,1)*F4081</f>
        <v>9</v>
      </c>
      <c r="N4081" s="0" t="n">
        <f aca="false">M4081-H4081</f>
        <v>4.5</v>
      </c>
      <c r="O4081" s="0" t="n">
        <f aca="false">IF(ABS(N4081-J4081)&lt;0.011,1,0)</f>
        <v>1</v>
      </c>
    </row>
    <row r="4082" customFormat="false" ht="15" hidden="false" customHeight="false" outlineLevel="0" collapsed="false">
      <c r="A4082" s="0" t="s">
        <v>476</v>
      </c>
      <c r="B4082" s="0" t="s">
        <v>486</v>
      </c>
      <c r="C4082" s="0" t="n">
        <v>3</v>
      </c>
      <c r="D4082" s="0" t="n">
        <v>54144</v>
      </c>
      <c r="E4082" s="0" t="s">
        <v>22</v>
      </c>
      <c r="F4082" s="0" t="n">
        <v>1.8</v>
      </c>
      <c r="G4082" s="0" t="n">
        <v>0.5</v>
      </c>
      <c r="H4082" s="0" t="n">
        <v>0.9</v>
      </c>
      <c r="I4082" s="0" t="n">
        <v>1.8</v>
      </c>
      <c r="J4082" s="0" t="n">
        <v>0.9</v>
      </c>
      <c r="K4082" s="0" t="s">
        <v>18</v>
      </c>
      <c r="L4082" s="0" t="s">
        <v>97</v>
      </c>
      <c r="M4082" s="0" t="n">
        <f aca="false">CEILING(G4082,1)*F4082</f>
        <v>1.8</v>
      </c>
      <c r="N4082" s="0" t="n">
        <f aca="false">M4082-H4082</f>
        <v>0.9</v>
      </c>
      <c r="O4082" s="0" t="n">
        <f aca="false">IF(ABS(N4082-J4082)&lt;0.011,1,0)</f>
        <v>1</v>
      </c>
    </row>
    <row r="4083" customFormat="false" ht="15" hidden="false" customHeight="false" outlineLevel="0" collapsed="false">
      <c r="A4083" s="0" t="s">
        <v>476</v>
      </c>
      <c r="B4083" s="0" t="s">
        <v>487</v>
      </c>
      <c r="C4083" s="0" t="n">
        <v>1</v>
      </c>
      <c r="D4083" s="0" t="n">
        <v>54205</v>
      </c>
      <c r="E4083" s="0" t="s">
        <v>41</v>
      </c>
      <c r="F4083" s="0" t="n">
        <v>3.9</v>
      </c>
      <c r="G4083" s="0" t="n">
        <v>0.5</v>
      </c>
      <c r="H4083" s="0" t="n">
        <v>1.95</v>
      </c>
      <c r="I4083" s="0" t="n">
        <v>3.9</v>
      </c>
      <c r="J4083" s="0" t="n">
        <v>1.95</v>
      </c>
      <c r="K4083" s="0" t="s">
        <v>18</v>
      </c>
      <c r="L4083" s="0" t="s">
        <v>359</v>
      </c>
      <c r="M4083" s="0" t="n">
        <f aca="false">CEILING(G4083,1)*F4083</f>
        <v>3.9</v>
      </c>
      <c r="N4083" s="0" t="n">
        <f aca="false">M4083-H4083</f>
        <v>1.95</v>
      </c>
      <c r="O4083" s="0" t="n">
        <f aca="false">IF(ABS(N4083-J4083)&lt;0.011,1,0)</f>
        <v>1</v>
      </c>
    </row>
    <row r="4084" customFormat="false" ht="15" hidden="false" customHeight="false" outlineLevel="0" collapsed="false">
      <c r="A4084" s="0" t="s">
        <v>476</v>
      </c>
      <c r="B4084" s="0" t="s">
        <v>487</v>
      </c>
      <c r="C4084" s="0" t="n">
        <v>1</v>
      </c>
      <c r="D4084" s="0" t="n">
        <v>54205</v>
      </c>
      <c r="E4084" s="0" t="s">
        <v>407</v>
      </c>
      <c r="F4084" s="0" t="n">
        <v>25</v>
      </c>
      <c r="G4084" s="0" t="n">
        <v>0.5</v>
      </c>
      <c r="H4084" s="0" t="n">
        <v>12.5</v>
      </c>
      <c r="I4084" s="0" t="n">
        <v>25</v>
      </c>
      <c r="J4084" s="0" t="n">
        <v>12.5</v>
      </c>
      <c r="K4084" s="0" t="s">
        <v>18</v>
      </c>
      <c r="L4084" s="0" t="s">
        <v>359</v>
      </c>
      <c r="M4084" s="0" t="n">
        <f aca="false">CEILING(G4084,1)*F4084</f>
        <v>25</v>
      </c>
      <c r="N4084" s="0" t="n">
        <f aca="false">M4084-H4084</f>
        <v>12.5</v>
      </c>
      <c r="O4084" s="0" t="n">
        <f aca="false">IF(ABS(N4084-J4084)&lt;0.011,1,0)</f>
        <v>1</v>
      </c>
    </row>
    <row r="4085" customFormat="false" ht="15" hidden="false" customHeight="false" outlineLevel="0" collapsed="false">
      <c r="A4085" s="0" t="s">
        <v>476</v>
      </c>
      <c r="B4085" s="0" t="s">
        <v>487</v>
      </c>
      <c r="C4085" s="0" t="n">
        <v>1</v>
      </c>
      <c r="D4085" s="0" t="n">
        <v>54205</v>
      </c>
      <c r="E4085" s="0" t="s">
        <v>50</v>
      </c>
      <c r="F4085" s="0" t="n">
        <v>18.6</v>
      </c>
      <c r="G4085" s="0" t="n">
        <v>0.5</v>
      </c>
      <c r="H4085" s="0" t="n">
        <v>9.3</v>
      </c>
      <c r="I4085" s="0" t="n">
        <v>18.6</v>
      </c>
      <c r="J4085" s="0" t="n">
        <v>9.3</v>
      </c>
      <c r="K4085" s="0" t="s">
        <v>18</v>
      </c>
      <c r="L4085" s="0" t="s">
        <v>359</v>
      </c>
      <c r="M4085" s="0" t="n">
        <f aca="false">CEILING(G4085,1)*F4085</f>
        <v>18.6</v>
      </c>
      <c r="N4085" s="0" t="n">
        <f aca="false">M4085-H4085</f>
        <v>9.3</v>
      </c>
      <c r="O4085" s="0" t="n">
        <f aca="false">IF(ABS(N4085-J4085)&lt;0.011,1,0)</f>
        <v>1</v>
      </c>
    </row>
    <row r="4086" customFormat="false" ht="15" hidden="false" customHeight="false" outlineLevel="0" collapsed="false">
      <c r="A4086" s="0" t="s">
        <v>476</v>
      </c>
      <c r="B4086" s="0" t="s">
        <v>487</v>
      </c>
      <c r="C4086" s="0" t="n">
        <v>1</v>
      </c>
      <c r="D4086" s="0" t="n">
        <v>54205</v>
      </c>
      <c r="E4086" s="0" t="s">
        <v>194</v>
      </c>
      <c r="F4086" s="0" t="n">
        <v>4.2</v>
      </c>
      <c r="G4086" s="0" t="n">
        <v>0.5</v>
      </c>
      <c r="H4086" s="0" t="n">
        <v>2.1</v>
      </c>
      <c r="I4086" s="0" t="n">
        <v>4.2</v>
      </c>
      <c r="J4086" s="0" t="n">
        <v>2.1</v>
      </c>
      <c r="K4086" s="0" t="s">
        <v>18</v>
      </c>
      <c r="L4086" s="0" t="s">
        <v>359</v>
      </c>
      <c r="M4086" s="0" t="n">
        <f aca="false">CEILING(G4086,1)*F4086</f>
        <v>4.2</v>
      </c>
      <c r="N4086" s="0" t="n">
        <f aca="false">M4086-H4086</f>
        <v>2.1</v>
      </c>
      <c r="O4086" s="0" t="n">
        <f aca="false">IF(ABS(N4086-J4086)&lt;0.011,1,0)</f>
        <v>1</v>
      </c>
    </row>
    <row r="4087" customFormat="false" ht="15" hidden="false" customHeight="false" outlineLevel="0" collapsed="false">
      <c r="A4087" s="0" t="s">
        <v>476</v>
      </c>
      <c r="B4087" s="0" t="s">
        <v>487</v>
      </c>
      <c r="C4087" s="0" t="n">
        <v>2</v>
      </c>
      <c r="D4087" s="0" t="n">
        <v>54192</v>
      </c>
      <c r="E4087" s="0" t="s">
        <v>41</v>
      </c>
      <c r="F4087" s="0" t="n">
        <v>3.9</v>
      </c>
      <c r="G4087" s="0" t="n">
        <v>0.5</v>
      </c>
      <c r="H4087" s="0" t="n">
        <v>1.95</v>
      </c>
      <c r="I4087" s="0" t="n">
        <v>3.9</v>
      </c>
      <c r="J4087" s="0" t="n">
        <v>1.95</v>
      </c>
      <c r="K4087" s="0" t="s">
        <v>18</v>
      </c>
      <c r="L4087" s="0" t="s">
        <v>359</v>
      </c>
      <c r="M4087" s="0" t="n">
        <f aca="false">CEILING(G4087,1)*F4087</f>
        <v>3.9</v>
      </c>
      <c r="N4087" s="0" t="n">
        <f aca="false">M4087-H4087</f>
        <v>1.95</v>
      </c>
      <c r="O4087" s="0" t="n">
        <f aca="false">IF(ABS(N4087-J4087)&lt;0.011,1,0)</f>
        <v>1</v>
      </c>
    </row>
    <row r="4088" customFormat="false" ht="15" hidden="false" customHeight="false" outlineLevel="0" collapsed="false">
      <c r="A4088" s="0" t="s">
        <v>476</v>
      </c>
      <c r="B4088" s="0" t="s">
        <v>487</v>
      </c>
      <c r="C4088" s="0" t="n">
        <v>2</v>
      </c>
      <c r="D4088" s="0" t="n">
        <v>54192</v>
      </c>
      <c r="E4088" s="0" t="s">
        <v>407</v>
      </c>
      <c r="F4088" s="0" t="n">
        <v>25</v>
      </c>
      <c r="G4088" s="0" t="n">
        <v>0.5</v>
      </c>
      <c r="H4088" s="0" t="n">
        <v>12.5</v>
      </c>
      <c r="I4088" s="0" t="n">
        <v>25</v>
      </c>
      <c r="J4088" s="0" t="n">
        <v>12.5</v>
      </c>
      <c r="K4088" s="0" t="s">
        <v>18</v>
      </c>
      <c r="L4088" s="0" t="s">
        <v>359</v>
      </c>
      <c r="M4088" s="0" t="n">
        <f aca="false">CEILING(G4088,1)*F4088</f>
        <v>25</v>
      </c>
      <c r="N4088" s="0" t="n">
        <f aca="false">M4088-H4088</f>
        <v>12.5</v>
      </c>
      <c r="O4088" s="0" t="n">
        <f aca="false">IF(ABS(N4088-J4088)&lt;0.011,1,0)</f>
        <v>1</v>
      </c>
    </row>
    <row r="4089" customFormat="false" ht="15" hidden="false" customHeight="false" outlineLevel="0" collapsed="false">
      <c r="A4089" s="0" t="s">
        <v>476</v>
      </c>
      <c r="B4089" s="0" t="s">
        <v>487</v>
      </c>
      <c r="C4089" s="0" t="n">
        <v>2</v>
      </c>
      <c r="D4089" s="0" t="n">
        <v>54192</v>
      </c>
      <c r="E4089" s="0" t="s">
        <v>50</v>
      </c>
      <c r="F4089" s="0" t="n">
        <v>18.6</v>
      </c>
      <c r="G4089" s="0" t="n">
        <v>0.5</v>
      </c>
      <c r="H4089" s="0" t="n">
        <v>9.3</v>
      </c>
      <c r="I4089" s="0" t="n">
        <v>18.6</v>
      </c>
      <c r="J4089" s="0" t="n">
        <v>9.3</v>
      </c>
      <c r="K4089" s="0" t="s">
        <v>18</v>
      </c>
      <c r="L4089" s="0" t="s">
        <v>359</v>
      </c>
      <c r="M4089" s="0" t="n">
        <f aca="false">CEILING(G4089,1)*F4089</f>
        <v>18.6</v>
      </c>
      <c r="N4089" s="0" t="n">
        <f aca="false">M4089-H4089</f>
        <v>9.3</v>
      </c>
      <c r="O4089" s="0" t="n">
        <f aca="false">IF(ABS(N4089-J4089)&lt;0.011,1,0)</f>
        <v>1</v>
      </c>
    </row>
    <row r="4090" customFormat="false" ht="15" hidden="false" customHeight="false" outlineLevel="0" collapsed="false">
      <c r="A4090" s="0" t="s">
        <v>476</v>
      </c>
      <c r="B4090" s="0" t="s">
        <v>487</v>
      </c>
      <c r="C4090" s="0" t="n">
        <v>2</v>
      </c>
      <c r="D4090" s="0" t="n">
        <v>54192</v>
      </c>
      <c r="E4090" s="0" t="s">
        <v>194</v>
      </c>
      <c r="F4090" s="0" t="n">
        <v>4.2</v>
      </c>
      <c r="G4090" s="0" t="n">
        <v>0.5</v>
      </c>
      <c r="H4090" s="0" t="n">
        <v>2.1</v>
      </c>
      <c r="I4090" s="0" t="n">
        <v>4.2</v>
      </c>
      <c r="J4090" s="0" t="n">
        <v>2.1</v>
      </c>
      <c r="K4090" s="0" t="s">
        <v>18</v>
      </c>
      <c r="L4090" s="0" t="s">
        <v>359</v>
      </c>
      <c r="M4090" s="0" t="n">
        <f aca="false">CEILING(G4090,1)*F4090</f>
        <v>4.2</v>
      </c>
      <c r="N4090" s="0" t="n">
        <f aca="false">M4090-H4090</f>
        <v>2.1</v>
      </c>
      <c r="O4090" s="0" t="n">
        <f aca="false">IF(ABS(N4090-J4090)&lt;0.011,1,0)</f>
        <v>1</v>
      </c>
    </row>
    <row r="4091" customFormat="false" ht="15" hidden="false" customHeight="false" outlineLevel="0" collapsed="false">
      <c r="A4091" s="0" t="s">
        <v>476</v>
      </c>
      <c r="B4091" s="0" t="s">
        <v>487</v>
      </c>
      <c r="C4091" s="0" t="n">
        <v>15</v>
      </c>
      <c r="D4091" s="0" t="n">
        <v>54220</v>
      </c>
      <c r="E4091" s="0" t="s">
        <v>43</v>
      </c>
      <c r="F4091" s="0" t="n">
        <v>7.8</v>
      </c>
      <c r="G4091" s="0" t="n">
        <v>0.5</v>
      </c>
      <c r="H4091" s="0" t="n">
        <v>3.9</v>
      </c>
      <c r="I4091" s="0" t="n">
        <v>7.8</v>
      </c>
      <c r="J4091" s="0" t="n">
        <v>3.9</v>
      </c>
      <c r="K4091" s="0" t="s">
        <v>168</v>
      </c>
      <c r="M4091" s="0" t="n">
        <f aca="false">CEILING(G4091,1)*F4091</f>
        <v>7.8</v>
      </c>
      <c r="N4091" s="0" t="n">
        <f aca="false">M4091-H4091</f>
        <v>3.9</v>
      </c>
      <c r="O4091" s="0" t="n">
        <f aca="false">IF(ABS(N4091-J4091)&lt;0.011,1,0)</f>
        <v>1</v>
      </c>
    </row>
    <row r="4092" customFormat="false" ht="15" hidden="false" customHeight="false" outlineLevel="0" collapsed="false">
      <c r="A4092" s="0" t="s">
        <v>476</v>
      </c>
      <c r="B4092" s="0" t="s">
        <v>487</v>
      </c>
      <c r="C4092" s="0" t="n">
        <v>15</v>
      </c>
      <c r="D4092" s="0" t="n">
        <v>54220</v>
      </c>
      <c r="E4092" s="0" t="s">
        <v>136</v>
      </c>
      <c r="F4092" s="0" t="n">
        <v>7.9</v>
      </c>
      <c r="G4092" s="0" t="n">
        <v>0.5</v>
      </c>
      <c r="H4092" s="0" t="n">
        <v>3.95</v>
      </c>
      <c r="I4092" s="0" t="n">
        <v>7.9</v>
      </c>
      <c r="J4092" s="0" t="n">
        <v>3.95</v>
      </c>
      <c r="K4092" s="0" t="s">
        <v>168</v>
      </c>
      <c r="M4092" s="0" t="n">
        <f aca="false">CEILING(G4092,1)*F4092</f>
        <v>7.9</v>
      </c>
      <c r="N4092" s="0" t="n">
        <f aca="false">M4092-H4092</f>
        <v>3.95</v>
      </c>
      <c r="O4092" s="0" t="n">
        <f aca="false">IF(ABS(N4092-J4092)&lt;0.011,1,0)</f>
        <v>1</v>
      </c>
    </row>
    <row r="4093" customFormat="false" ht="15" hidden="false" customHeight="false" outlineLevel="0" collapsed="false">
      <c r="A4093" s="0" t="s">
        <v>476</v>
      </c>
      <c r="B4093" s="0" t="s">
        <v>487</v>
      </c>
      <c r="C4093" s="0" t="n">
        <v>18</v>
      </c>
      <c r="D4093" s="0" t="n">
        <v>54222</v>
      </c>
      <c r="E4093" s="0" t="s">
        <v>232</v>
      </c>
      <c r="F4093" s="0" t="n">
        <v>2</v>
      </c>
      <c r="G4093" s="0" t="n">
        <v>0.5</v>
      </c>
      <c r="H4093" s="0" t="n">
        <v>1</v>
      </c>
      <c r="I4093" s="0" t="n">
        <v>2</v>
      </c>
      <c r="J4093" s="0" t="n">
        <v>1</v>
      </c>
      <c r="K4093" s="0" t="s">
        <v>18</v>
      </c>
      <c r="L4093" s="0" t="s">
        <v>74</v>
      </c>
      <c r="M4093" s="0" t="n">
        <f aca="false">CEILING(G4093,1)*F4093</f>
        <v>2</v>
      </c>
      <c r="N4093" s="0" t="n">
        <f aca="false">M4093-H4093</f>
        <v>1</v>
      </c>
      <c r="O4093" s="0" t="n">
        <f aca="false">IF(ABS(N4093-J4093)&lt;0.011,1,0)</f>
        <v>1</v>
      </c>
    </row>
    <row r="4094" customFormat="false" ht="15" hidden="false" customHeight="false" outlineLevel="0" collapsed="false">
      <c r="A4094" s="0" t="s">
        <v>476</v>
      </c>
      <c r="B4094" s="0" t="s">
        <v>487</v>
      </c>
      <c r="C4094" s="0" t="n">
        <v>18</v>
      </c>
      <c r="D4094" s="0" t="n">
        <v>54222</v>
      </c>
      <c r="E4094" s="0" t="s">
        <v>417</v>
      </c>
      <c r="F4094" s="0" t="n">
        <v>1.8</v>
      </c>
      <c r="G4094" s="0" t="n">
        <v>0.5</v>
      </c>
      <c r="H4094" s="0" t="n">
        <v>0.9</v>
      </c>
      <c r="I4094" s="0" t="n">
        <v>1.8</v>
      </c>
      <c r="J4094" s="0" t="n">
        <v>0.9</v>
      </c>
      <c r="K4094" s="0" t="s">
        <v>18</v>
      </c>
      <c r="L4094" s="0" t="s">
        <v>74</v>
      </c>
      <c r="M4094" s="0" t="n">
        <f aca="false">CEILING(G4094,1)*F4094</f>
        <v>1.8</v>
      </c>
      <c r="N4094" s="0" t="n">
        <f aca="false">M4094-H4094</f>
        <v>0.9</v>
      </c>
      <c r="O4094" s="0" t="n">
        <f aca="false">IF(ABS(N4094-J4094)&lt;0.011,1,0)</f>
        <v>1</v>
      </c>
    </row>
    <row r="4095" customFormat="false" ht="15" hidden="false" customHeight="false" outlineLevel="0" collapsed="false">
      <c r="A4095" s="0" t="s">
        <v>476</v>
      </c>
      <c r="B4095" s="0" t="s">
        <v>487</v>
      </c>
      <c r="C4095" s="0" t="n">
        <v>18</v>
      </c>
      <c r="D4095" s="0" t="n">
        <v>54222</v>
      </c>
      <c r="E4095" s="0" t="s">
        <v>155</v>
      </c>
      <c r="F4095" s="0" t="n">
        <v>2.9</v>
      </c>
      <c r="G4095" s="0" t="n">
        <v>0.5</v>
      </c>
      <c r="H4095" s="0" t="n">
        <v>1.45</v>
      </c>
      <c r="I4095" s="0" t="n">
        <v>2.9</v>
      </c>
      <c r="J4095" s="0" t="n">
        <v>1.45</v>
      </c>
      <c r="K4095" s="0" t="s">
        <v>18</v>
      </c>
      <c r="L4095" s="0" t="s">
        <v>74</v>
      </c>
      <c r="M4095" s="0" t="n">
        <f aca="false">CEILING(G4095,1)*F4095</f>
        <v>2.9</v>
      </c>
      <c r="N4095" s="0" t="n">
        <f aca="false">M4095-H4095</f>
        <v>1.45</v>
      </c>
      <c r="O4095" s="0" t="n">
        <f aca="false">IF(ABS(N4095-J4095)&lt;0.011,1,0)</f>
        <v>1</v>
      </c>
    </row>
    <row r="4096" customFormat="false" ht="15" hidden="false" customHeight="false" outlineLevel="0" collapsed="false">
      <c r="A4096" s="0" t="s">
        <v>476</v>
      </c>
      <c r="B4096" s="0" t="s">
        <v>487</v>
      </c>
      <c r="C4096" s="0" t="n">
        <v>18</v>
      </c>
      <c r="D4096" s="0" t="n">
        <v>54222</v>
      </c>
      <c r="E4096" s="0" t="s">
        <v>120</v>
      </c>
      <c r="F4096" s="0" t="n">
        <v>18.1</v>
      </c>
      <c r="G4096" s="0" t="n">
        <v>0.5</v>
      </c>
      <c r="H4096" s="0" t="n">
        <v>9.05</v>
      </c>
      <c r="I4096" s="0" t="n">
        <v>18.1</v>
      </c>
      <c r="J4096" s="0" t="n">
        <v>9.05</v>
      </c>
      <c r="K4096" s="0" t="s">
        <v>18</v>
      </c>
      <c r="L4096" s="0" t="s">
        <v>74</v>
      </c>
      <c r="M4096" s="0" t="n">
        <f aca="false">CEILING(G4096,1)*F4096</f>
        <v>18.1</v>
      </c>
      <c r="N4096" s="0" t="n">
        <f aca="false">M4096-H4096</f>
        <v>9.05</v>
      </c>
      <c r="O4096" s="0" t="n">
        <f aca="false">IF(ABS(N4096-J4096)&lt;0.011,1,0)</f>
        <v>1</v>
      </c>
    </row>
    <row r="4097" customFormat="false" ht="15" hidden="false" customHeight="false" outlineLevel="0" collapsed="false">
      <c r="A4097" s="0" t="s">
        <v>476</v>
      </c>
      <c r="B4097" s="0" t="s">
        <v>487</v>
      </c>
      <c r="C4097" s="0" t="n">
        <v>18</v>
      </c>
      <c r="D4097" s="0" t="n">
        <v>54222</v>
      </c>
      <c r="E4097" s="0" t="s">
        <v>488</v>
      </c>
      <c r="F4097" s="0" t="n">
        <v>1.8</v>
      </c>
      <c r="G4097" s="0" t="n">
        <v>0.5</v>
      </c>
      <c r="H4097" s="0" t="n">
        <v>0.9</v>
      </c>
      <c r="I4097" s="0" t="n">
        <v>1.8</v>
      </c>
      <c r="J4097" s="0" t="n">
        <v>0.9</v>
      </c>
      <c r="K4097" s="0" t="s">
        <v>18</v>
      </c>
      <c r="L4097" s="0" t="s">
        <v>74</v>
      </c>
      <c r="M4097" s="0" t="n">
        <f aca="false">CEILING(G4097,1)*F4097</f>
        <v>1.8</v>
      </c>
      <c r="N4097" s="0" t="n">
        <f aca="false">M4097-H4097</f>
        <v>0.9</v>
      </c>
      <c r="O4097" s="0" t="n">
        <f aca="false">IF(ABS(N4097-J4097)&lt;0.011,1,0)</f>
        <v>1</v>
      </c>
    </row>
    <row r="4098" customFormat="false" ht="15" hidden="false" customHeight="false" outlineLevel="0" collapsed="false">
      <c r="A4098" s="0" t="s">
        <v>476</v>
      </c>
      <c r="B4098" s="0" t="s">
        <v>487</v>
      </c>
      <c r="C4098" s="0" t="n">
        <v>18</v>
      </c>
      <c r="D4098" s="0" t="n">
        <v>54222</v>
      </c>
      <c r="E4098" s="0" t="s">
        <v>42</v>
      </c>
      <c r="F4098" s="0" t="n">
        <v>8.7</v>
      </c>
      <c r="G4098" s="0" t="n">
        <v>0.5</v>
      </c>
      <c r="H4098" s="0" t="n">
        <v>4.35</v>
      </c>
      <c r="I4098" s="0" t="n">
        <v>8.7</v>
      </c>
      <c r="J4098" s="0" t="n">
        <v>4.35</v>
      </c>
      <c r="K4098" s="0" t="s">
        <v>18</v>
      </c>
      <c r="L4098" s="0" t="s">
        <v>74</v>
      </c>
      <c r="M4098" s="0" t="n">
        <f aca="false">CEILING(G4098,1)*F4098</f>
        <v>8.7</v>
      </c>
      <c r="N4098" s="0" t="n">
        <f aca="false">M4098-H4098</f>
        <v>4.35</v>
      </c>
      <c r="O4098" s="0" t="n">
        <f aca="false">IF(ABS(N4098-J4098)&lt;0.011,1,0)</f>
        <v>1</v>
      </c>
    </row>
    <row r="4099" customFormat="false" ht="15" hidden="false" customHeight="false" outlineLevel="0" collapsed="false">
      <c r="A4099" s="0" t="s">
        <v>476</v>
      </c>
      <c r="B4099" s="0" t="s">
        <v>487</v>
      </c>
      <c r="C4099" s="0" t="n">
        <v>18</v>
      </c>
      <c r="D4099" s="0" t="n">
        <v>54222</v>
      </c>
      <c r="E4099" s="0" t="s">
        <v>149</v>
      </c>
      <c r="F4099" s="0" t="n">
        <v>16.9</v>
      </c>
      <c r="G4099" s="0" t="n">
        <v>0.5</v>
      </c>
      <c r="H4099" s="0" t="n">
        <v>8.45</v>
      </c>
      <c r="I4099" s="0" t="n">
        <v>16.9</v>
      </c>
      <c r="J4099" s="0" t="n">
        <v>8.45</v>
      </c>
      <c r="K4099" s="0" t="s">
        <v>18</v>
      </c>
      <c r="L4099" s="0" t="s">
        <v>74</v>
      </c>
      <c r="M4099" s="0" t="n">
        <f aca="false">CEILING(G4099,1)*F4099</f>
        <v>16.9</v>
      </c>
      <c r="N4099" s="0" t="n">
        <f aca="false">M4099-H4099</f>
        <v>8.45</v>
      </c>
      <c r="O4099" s="0" t="n">
        <f aca="false">IF(ABS(N4099-J4099)&lt;0.011,1,0)</f>
        <v>1</v>
      </c>
    </row>
    <row r="4100" customFormat="false" ht="15" hidden="false" customHeight="false" outlineLevel="0" collapsed="false">
      <c r="A4100" s="0" t="s">
        <v>476</v>
      </c>
      <c r="B4100" s="0" t="s">
        <v>487</v>
      </c>
      <c r="C4100" s="0" t="n">
        <v>19</v>
      </c>
      <c r="D4100" s="0" t="n">
        <v>54218</v>
      </c>
      <c r="E4100" s="0" t="s">
        <v>232</v>
      </c>
      <c r="F4100" s="0" t="n">
        <v>2</v>
      </c>
      <c r="G4100" s="0" t="n">
        <v>0.5</v>
      </c>
      <c r="H4100" s="0" t="n">
        <v>1</v>
      </c>
      <c r="I4100" s="0" t="n">
        <v>2</v>
      </c>
      <c r="J4100" s="0" t="n">
        <v>1</v>
      </c>
      <c r="K4100" s="0" t="s">
        <v>18</v>
      </c>
      <c r="L4100" s="0" t="s">
        <v>74</v>
      </c>
      <c r="M4100" s="0" t="n">
        <f aca="false">CEILING(G4100,1)*F4100</f>
        <v>2</v>
      </c>
      <c r="N4100" s="0" t="n">
        <f aca="false">M4100-H4100</f>
        <v>1</v>
      </c>
      <c r="O4100" s="0" t="n">
        <f aca="false">IF(ABS(N4100-J4100)&lt;0.011,1,0)</f>
        <v>1</v>
      </c>
    </row>
    <row r="4101" customFormat="false" ht="15" hidden="false" customHeight="false" outlineLevel="0" collapsed="false">
      <c r="A4101" s="0" t="s">
        <v>476</v>
      </c>
      <c r="B4101" s="0" t="s">
        <v>487</v>
      </c>
      <c r="C4101" s="0" t="n">
        <v>19</v>
      </c>
      <c r="D4101" s="0" t="n">
        <v>54218</v>
      </c>
      <c r="E4101" s="0" t="s">
        <v>417</v>
      </c>
      <c r="F4101" s="0" t="n">
        <v>1.8</v>
      </c>
      <c r="G4101" s="0" t="n">
        <v>0.5</v>
      </c>
      <c r="H4101" s="0" t="n">
        <v>0.9</v>
      </c>
      <c r="I4101" s="0" t="n">
        <v>1.8</v>
      </c>
      <c r="J4101" s="0" t="n">
        <v>0.9</v>
      </c>
      <c r="K4101" s="0" t="s">
        <v>18</v>
      </c>
      <c r="L4101" s="0" t="s">
        <v>74</v>
      </c>
      <c r="M4101" s="0" t="n">
        <f aca="false">CEILING(G4101,1)*F4101</f>
        <v>1.8</v>
      </c>
      <c r="N4101" s="0" t="n">
        <f aca="false">M4101-H4101</f>
        <v>0.9</v>
      </c>
      <c r="O4101" s="0" t="n">
        <f aca="false">IF(ABS(N4101-J4101)&lt;0.011,1,0)</f>
        <v>1</v>
      </c>
    </row>
    <row r="4102" customFormat="false" ht="15" hidden="false" customHeight="false" outlineLevel="0" collapsed="false">
      <c r="A4102" s="0" t="s">
        <v>476</v>
      </c>
      <c r="B4102" s="0" t="s">
        <v>487</v>
      </c>
      <c r="C4102" s="0" t="n">
        <v>19</v>
      </c>
      <c r="D4102" s="0" t="n">
        <v>54218</v>
      </c>
      <c r="E4102" s="0" t="s">
        <v>155</v>
      </c>
      <c r="F4102" s="0" t="n">
        <v>2.9</v>
      </c>
      <c r="G4102" s="0" t="n">
        <v>0.5</v>
      </c>
      <c r="H4102" s="0" t="n">
        <v>1.45</v>
      </c>
      <c r="I4102" s="0" t="n">
        <v>2.9</v>
      </c>
      <c r="J4102" s="0" t="n">
        <v>1.45</v>
      </c>
      <c r="K4102" s="0" t="s">
        <v>18</v>
      </c>
      <c r="L4102" s="0" t="s">
        <v>74</v>
      </c>
      <c r="M4102" s="0" t="n">
        <f aca="false">CEILING(G4102,1)*F4102</f>
        <v>2.9</v>
      </c>
      <c r="N4102" s="0" t="n">
        <f aca="false">M4102-H4102</f>
        <v>1.45</v>
      </c>
      <c r="O4102" s="0" t="n">
        <f aca="false">IF(ABS(N4102-J4102)&lt;0.011,1,0)</f>
        <v>1</v>
      </c>
    </row>
    <row r="4103" customFormat="false" ht="15" hidden="false" customHeight="false" outlineLevel="0" collapsed="false">
      <c r="A4103" s="0" t="s">
        <v>476</v>
      </c>
      <c r="B4103" s="0" t="s">
        <v>487</v>
      </c>
      <c r="C4103" s="0" t="n">
        <v>19</v>
      </c>
      <c r="D4103" s="0" t="n">
        <v>54218</v>
      </c>
      <c r="E4103" s="0" t="s">
        <v>120</v>
      </c>
      <c r="F4103" s="0" t="n">
        <v>18.1</v>
      </c>
      <c r="G4103" s="0" t="n">
        <v>0.5</v>
      </c>
      <c r="H4103" s="0" t="n">
        <v>9.05</v>
      </c>
      <c r="I4103" s="0" t="n">
        <v>18.1</v>
      </c>
      <c r="J4103" s="0" t="n">
        <v>9.05</v>
      </c>
      <c r="K4103" s="0" t="s">
        <v>18</v>
      </c>
      <c r="L4103" s="0" t="s">
        <v>74</v>
      </c>
      <c r="M4103" s="0" t="n">
        <f aca="false">CEILING(G4103,1)*F4103</f>
        <v>18.1</v>
      </c>
      <c r="N4103" s="0" t="n">
        <f aca="false">M4103-H4103</f>
        <v>9.05</v>
      </c>
      <c r="O4103" s="0" t="n">
        <f aca="false">IF(ABS(N4103-J4103)&lt;0.011,1,0)</f>
        <v>1</v>
      </c>
    </row>
    <row r="4104" customFormat="false" ht="15" hidden="false" customHeight="false" outlineLevel="0" collapsed="false">
      <c r="A4104" s="0" t="s">
        <v>476</v>
      </c>
      <c r="B4104" s="0" t="s">
        <v>487</v>
      </c>
      <c r="C4104" s="0" t="n">
        <v>19</v>
      </c>
      <c r="D4104" s="0" t="n">
        <v>54218</v>
      </c>
      <c r="E4104" s="0" t="s">
        <v>488</v>
      </c>
      <c r="F4104" s="0" t="n">
        <v>1.8</v>
      </c>
      <c r="G4104" s="0" t="n">
        <v>0.5</v>
      </c>
      <c r="H4104" s="0" t="n">
        <v>0.9</v>
      </c>
      <c r="I4104" s="0" t="n">
        <v>1.8</v>
      </c>
      <c r="J4104" s="0" t="n">
        <v>0.9</v>
      </c>
      <c r="K4104" s="0" t="s">
        <v>18</v>
      </c>
      <c r="L4104" s="0" t="s">
        <v>74</v>
      </c>
      <c r="M4104" s="0" t="n">
        <f aca="false">CEILING(G4104,1)*F4104</f>
        <v>1.8</v>
      </c>
      <c r="N4104" s="0" t="n">
        <f aca="false">M4104-H4104</f>
        <v>0.9</v>
      </c>
      <c r="O4104" s="0" t="n">
        <f aca="false">IF(ABS(N4104-J4104)&lt;0.011,1,0)</f>
        <v>1</v>
      </c>
    </row>
    <row r="4105" customFormat="false" ht="15" hidden="false" customHeight="false" outlineLevel="0" collapsed="false">
      <c r="A4105" s="0" t="s">
        <v>476</v>
      </c>
      <c r="B4105" s="0" t="s">
        <v>487</v>
      </c>
      <c r="C4105" s="0" t="n">
        <v>19</v>
      </c>
      <c r="D4105" s="0" t="n">
        <v>54218</v>
      </c>
      <c r="E4105" s="0" t="s">
        <v>42</v>
      </c>
      <c r="F4105" s="0" t="n">
        <v>8.7</v>
      </c>
      <c r="G4105" s="0" t="n">
        <v>0.5</v>
      </c>
      <c r="H4105" s="0" t="n">
        <v>4.35</v>
      </c>
      <c r="I4105" s="0" t="n">
        <v>8.7</v>
      </c>
      <c r="J4105" s="0" t="n">
        <v>4.35</v>
      </c>
      <c r="K4105" s="0" t="s">
        <v>18</v>
      </c>
      <c r="L4105" s="0" t="s">
        <v>74</v>
      </c>
      <c r="M4105" s="0" t="n">
        <f aca="false">CEILING(G4105,1)*F4105</f>
        <v>8.7</v>
      </c>
      <c r="N4105" s="0" t="n">
        <f aca="false">M4105-H4105</f>
        <v>4.35</v>
      </c>
      <c r="O4105" s="0" t="n">
        <f aca="false">IF(ABS(N4105-J4105)&lt;0.011,1,0)</f>
        <v>1</v>
      </c>
    </row>
    <row r="4106" customFormat="false" ht="15" hidden="false" customHeight="false" outlineLevel="0" collapsed="false">
      <c r="A4106" s="0" t="s">
        <v>476</v>
      </c>
      <c r="B4106" s="0" t="s">
        <v>487</v>
      </c>
      <c r="C4106" s="0" t="n">
        <v>19</v>
      </c>
      <c r="D4106" s="0" t="n">
        <v>54218</v>
      </c>
      <c r="E4106" s="0" t="s">
        <v>149</v>
      </c>
      <c r="F4106" s="0" t="n">
        <v>16.9</v>
      </c>
      <c r="G4106" s="0" t="n">
        <v>0.5</v>
      </c>
      <c r="H4106" s="0" t="n">
        <v>8.45</v>
      </c>
      <c r="I4106" s="0" t="n">
        <v>16.9</v>
      </c>
      <c r="J4106" s="0" t="n">
        <v>8.45</v>
      </c>
      <c r="K4106" s="0" t="s">
        <v>18</v>
      </c>
      <c r="L4106" s="0" t="s">
        <v>74</v>
      </c>
      <c r="M4106" s="0" t="n">
        <f aca="false">CEILING(G4106,1)*F4106</f>
        <v>16.9</v>
      </c>
      <c r="N4106" s="0" t="n">
        <f aca="false">M4106-H4106</f>
        <v>8.45</v>
      </c>
      <c r="O4106" s="0" t="n">
        <f aca="false">IF(ABS(N4106-J4106)&lt;0.011,1,0)</f>
        <v>1</v>
      </c>
    </row>
    <row r="4107" customFormat="false" ht="15" hidden="false" customHeight="false" outlineLevel="0" collapsed="false">
      <c r="A4107" s="0" t="s">
        <v>476</v>
      </c>
      <c r="B4107" s="0" t="s">
        <v>487</v>
      </c>
      <c r="C4107" s="0" t="n">
        <v>20</v>
      </c>
      <c r="D4107" s="0" t="n">
        <v>54226</v>
      </c>
      <c r="E4107" s="0" t="s">
        <v>343</v>
      </c>
      <c r="F4107" s="0" t="n">
        <v>10.7</v>
      </c>
      <c r="G4107" s="0" t="n">
        <v>0.5</v>
      </c>
      <c r="H4107" s="0" t="n">
        <v>5.35</v>
      </c>
      <c r="I4107" s="0" t="n">
        <v>10.7</v>
      </c>
      <c r="J4107" s="0" t="n">
        <v>5.35</v>
      </c>
      <c r="K4107" s="0" t="s">
        <v>18</v>
      </c>
      <c r="L4107" s="0" t="s">
        <v>113</v>
      </c>
      <c r="M4107" s="0" t="n">
        <f aca="false">CEILING(G4107,1)*F4107</f>
        <v>10.7</v>
      </c>
      <c r="N4107" s="0" t="n">
        <f aca="false">M4107-H4107</f>
        <v>5.35</v>
      </c>
      <c r="O4107" s="0" t="n">
        <f aca="false">IF(ABS(N4107-J4107)&lt;0.011,1,0)</f>
        <v>1</v>
      </c>
    </row>
    <row r="4108" customFormat="false" ht="15" hidden="false" customHeight="false" outlineLevel="0" collapsed="false">
      <c r="A4108" s="0" t="s">
        <v>476</v>
      </c>
      <c r="B4108" s="0" t="s">
        <v>487</v>
      </c>
      <c r="C4108" s="0" t="n">
        <v>20</v>
      </c>
      <c r="D4108" s="0" t="n">
        <v>54226</v>
      </c>
      <c r="E4108" s="0" t="s">
        <v>87</v>
      </c>
      <c r="F4108" s="0" t="n">
        <v>19.9</v>
      </c>
      <c r="G4108" s="0" t="n">
        <v>0.5</v>
      </c>
      <c r="H4108" s="0" t="n">
        <v>9.95</v>
      </c>
      <c r="I4108" s="0" t="n">
        <v>19.9</v>
      </c>
      <c r="J4108" s="0" t="n">
        <v>9.95</v>
      </c>
      <c r="K4108" s="0" t="s">
        <v>18</v>
      </c>
      <c r="L4108" s="0" t="s">
        <v>113</v>
      </c>
      <c r="M4108" s="0" t="n">
        <f aca="false">CEILING(G4108,1)*F4108</f>
        <v>19.9</v>
      </c>
      <c r="N4108" s="0" t="n">
        <f aca="false">M4108-H4108</f>
        <v>9.95</v>
      </c>
      <c r="O4108" s="0" t="n">
        <f aca="false">IF(ABS(N4108-J4108)&lt;0.011,1,0)</f>
        <v>1</v>
      </c>
    </row>
    <row r="4109" customFormat="false" ht="15" hidden="false" customHeight="false" outlineLevel="0" collapsed="false">
      <c r="A4109" s="0" t="s">
        <v>476</v>
      </c>
      <c r="B4109" s="0" t="s">
        <v>487</v>
      </c>
      <c r="C4109" s="0" t="n">
        <v>20</v>
      </c>
      <c r="D4109" s="0" t="n">
        <v>54226</v>
      </c>
      <c r="E4109" s="0" t="s">
        <v>262</v>
      </c>
      <c r="F4109" s="0" t="n">
        <v>16.5</v>
      </c>
      <c r="G4109" s="0" t="n">
        <v>0.5</v>
      </c>
      <c r="H4109" s="0" t="n">
        <v>8.25</v>
      </c>
      <c r="I4109" s="0" t="n">
        <v>16.5</v>
      </c>
      <c r="J4109" s="0" t="n">
        <v>8.25</v>
      </c>
      <c r="K4109" s="0" t="s">
        <v>18</v>
      </c>
      <c r="L4109" s="0" t="s">
        <v>113</v>
      </c>
      <c r="M4109" s="0" t="n">
        <f aca="false">CEILING(G4109,1)*F4109</f>
        <v>16.5</v>
      </c>
      <c r="N4109" s="0" t="n">
        <f aca="false">M4109-H4109</f>
        <v>8.25</v>
      </c>
      <c r="O4109" s="0" t="n">
        <f aca="false">IF(ABS(N4109-J4109)&lt;0.011,1,0)</f>
        <v>1</v>
      </c>
    </row>
    <row r="4110" customFormat="false" ht="15" hidden="false" customHeight="false" outlineLevel="0" collapsed="false">
      <c r="A4110" s="0" t="s">
        <v>476</v>
      </c>
      <c r="B4110" s="0" t="s">
        <v>487</v>
      </c>
      <c r="C4110" s="0" t="n">
        <v>20</v>
      </c>
      <c r="D4110" s="0" t="n">
        <v>54226</v>
      </c>
      <c r="E4110" s="0" t="s">
        <v>68</v>
      </c>
      <c r="F4110" s="0" t="n">
        <v>6</v>
      </c>
      <c r="G4110" s="0" t="n">
        <v>0.5</v>
      </c>
      <c r="H4110" s="0" t="n">
        <v>3</v>
      </c>
      <c r="I4110" s="0" t="n">
        <v>6</v>
      </c>
      <c r="J4110" s="0" t="n">
        <v>3</v>
      </c>
      <c r="K4110" s="0" t="s">
        <v>18</v>
      </c>
      <c r="L4110" s="0" t="s">
        <v>113</v>
      </c>
      <c r="M4110" s="0" t="n">
        <f aca="false">CEILING(G4110,1)*F4110</f>
        <v>6</v>
      </c>
      <c r="N4110" s="0" t="n">
        <f aca="false">M4110-H4110</f>
        <v>3</v>
      </c>
      <c r="O4110" s="0" t="n">
        <f aca="false">IF(ABS(N4110-J4110)&lt;0.011,1,0)</f>
        <v>1</v>
      </c>
    </row>
    <row r="4111" customFormat="false" ht="15" hidden="false" customHeight="false" outlineLevel="0" collapsed="false">
      <c r="A4111" s="0" t="s">
        <v>476</v>
      </c>
      <c r="B4111" s="0" t="s">
        <v>487</v>
      </c>
      <c r="C4111" s="0" t="n">
        <v>20</v>
      </c>
      <c r="D4111" s="0" t="n">
        <v>54226</v>
      </c>
      <c r="E4111" s="0" t="s">
        <v>69</v>
      </c>
      <c r="F4111" s="0" t="n">
        <v>6.5</v>
      </c>
      <c r="G4111" s="0" t="n">
        <v>0.5</v>
      </c>
      <c r="H4111" s="0" t="n">
        <v>3.25</v>
      </c>
      <c r="I4111" s="0" t="n">
        <v>6.5</v>
      </c>
      <c r="J4111" s="0" t="n">
        <v>3.25</v>
      </c>
      <c r="K4111" s="0" t="s">
        <v>18</v>
      </c>
      <c r="L4111" s="0" t="s">
        <v>113</v>
      </c>
      <c r="M4111" s="0" t="n">
        <f aca="false">CEILING(G4111,1)*F4111</f>
        <v>6.5</v>
      </c>
      <c r="N4111" s="0" t="n">
        <f aca="false">M4111-H4111</f>
        <v>3.25</v>
      </c>
      <c r="O4111" s="0" t="n">
        <f aca="false">IF(ABS(N4111-J4111)&lt;0.011,1,0)</f>
        <v>1</v>
      </c>
    </row>
    <row r="4112" customFormat="false" ht="15" hidden="false" customHeight="false" outlineLevel="0" collapsed="false">
      <c r="A4112" s="0" t="s">
        <v>476</v>
      </c>
      <c r="B4112" s="0" t="s">
        <v>487</v>
      </c>
      <c r="C4112" s="0" t="n">
        <v>20</v>
      </c>
      <c r="D4112" s="0" t="n">
        <v>54226</v>
      </c>
      <c r="E4112" s="0" t="s">
        <v>235</v>
      </c>
      <c r="F4112" s="0" t="n">
        <v>4</v>
      </c>
      <c r="G4112" s="0" t="n">
        <v>0.5</v>
      </c>
      <c r="H4112" s="0" t="n">
        <v>2</v>
      </c>
      <c r="I4112" s="0" t="n">
        <v>4</v>
      </c>
      <c r="J4112" s="0" t="n">
        <v>2</v>
      </c>
      <c r="K4112" s="0" t="s">
        <v>18</v>
      </c>
      <c r="L4112" s="0" t="s">
        <v>113</v>
      </c>
      <c r="M4112" s="0" t="n">
        <f aca="false">CEILING(G4112,1)*F4112</f>
        <v>4</v>
      </c>
      <c r="N4112" s="0" t="n">
        <f aca="false">M4112-H4112</f>
        <v>2</v>
      </c>
      <c r="O4112" s="0" t="n">
        <f aca="false">IF(ABS(N4112-J4112)&lt;0.011,1,0)</f>
        <v>1</v>
      </c>
    </row>
    <row r="4113" customFormat="false" ht="15" hidden="false" customHeight="false" outlineLevel="0" collapsed="false">
      <c r="A4113" s="0" t="s">
        <v>476</v>
      </c>
      <c r="B4113" s="0" t="s">
        <v>487</v>
      </c>
      <c r="C4113" s="0" t="n">
        <v>20</v>
      </c>
      <c r="D4113" s="0" t="n">
        <v>54226</v>
      </c>
      <c r="E4113" s="0" t="s">
        <v>43</v>
      </c>
      <c r="F4113" s="0" t="n">
        <v>7.8</v>
      </c>
      <c r="G4113" s="0" t="n">
        <v>0.5</v>
      </c>
      <c r="H4113" s="0" t="n">
        <v>3.9</v>
      </c>
      <c r="I4113" s="0" t="n">
        <v>7.8</v>
      </c>
      <c r="J4113" s="0" t="n">
        <v>3.9</v>
      </c>
      <c r="K4113" s="0" t="s">
        <v>18</v>
      </c>
      <c r="L4113" s="0" t="s">
        <v>113</v>
      </c>
      <c r="M4113" s="0" t="n">
        <f aca="false">CEILING(G4113,1)*F4113</f>
        <v>7.8</v>
      </c>
      <c r="N4113" s="0" t="n">
        <f aca="false">M4113-H4113</f>
        <v>3.9</v>
      </c>
      <c r="O4113" s="0" t="n">
        <f aca="false">IF(ABS(N4113-J4113)&lt;0.011,1,0)</f>
        <v>1</v>
      </c>
    </row>
    <row r="4114" customFormat="false" ht="15" hidden="false" customHeight="false" outlineLevel="0" collapsed="false">
      <c r="A4114" s="0" t="s">
        <v>476</v>
      </c>
      <c r="B4114" s="0" t="s">
        <v>487</v>
      </c>
      <c r="C4114" s="0" t="n">
        <v>21</v>
      </c>
      <c r="D4114" s="0" t="n">
        <v>54221</v>
      </c>
      <c r="E4114" s="0" t="s">
        <v>343</v>
      </c>
      <c r="F4114" s="0" t="n">
        <v>10.7</v>
      </c>
      <c r="G4114" s="0" t="n">
        <v>0.5</v>
      </c>
      <c r="H4114" s="0" t="n">
        <v>5.35</v>
      </c>
      <c r="I4114" s="0" t="n">
        <v>10.7</v>
      </c>
      <c r="J4114" s="0" t="n">
        <v>5.35</v>
      </c>
      <c r="K4114" s="0" t="s">
        <v>18</v>
      </c>
      <c r="L4114" s="0" t="s">
        <v>113</v>
      </c>
      <c r="M4114" s="0" t="n">
        <f aca="false">CEILING(G4114,1)*F4114</f>
        <v>10.7</v>
      </c>
      <c r="N4114" s="0" t="n">
        <f aca="false">M4114-H4114</f>
        <v>5.35</v>
      </c>
      <c r="O4114" s="0" t="n">
        <f aca="false">IF(ABS(N4114-J4114)&lt;0.011,1,0)</f>
        <v>1</v>
      </c>
    </row>
    <row r="4115" customFormat="false" ht="15" hidden="false" customHeight="false" outlineLevel="0" collapsed="false">
      <c r="A4115" s="0" t="s">
        <v>476</v>
      </c>
      <c r="B4115" s="0" t="s">
        <v>487</v>
      </c>
      <c r="C4115" s="0" t="n">
        <v>21</v>
      </c>
      <c r="D4115" s="0" t="n">
        <v>54221</v>
      </c>
      <c r="E4115" s="0" t="s">
        <v>87</v>
      </c>
      <c r="F4115" s="0" t="n">
        <v>19.9</v>
      </c>
      <c r="G4115" s="0" t="n">
        <v>0.5</v>
      </c>
      <c r="H4115" s="0" t="n">
        <v>9.95</v>
      </c>
      <c r="I4115" s="0" t="n">
        <v>19.9</v>
      </c>
      <c r="J4115" s="0" t="n">
        <v>9.95</v>
      </c>
      <c r="K4115" s="0" t="s">
        <v>18</v>
      </c>
      <c r="L4115" s="0" t="s">
        <v>113</v>
      </c>
      <c r="M4115" s="0" t="n">
        <f aca="false">CEILING(G4115,1)*F4115</f>
        <v>19.9</v>
      </c>
      <c r="N4115" s="0" t="n">
        <f aca="false">M4115-H4115</f>
        <v>9.95</v>
      </c>
      <c r="O4115" s="0" t="n">
        <f aca="false">IF(ABS(N4115-J4115)&lt;0.011,1,0)</f>
        <v>1</v>
      </c>
    </row>
    <row r="4116" customFormat="false" ht="15" hidden="false" customHeight="false" outlineLevel="0" collapsed="false">
      <c r="A4116" s="0" t="s">
        <v>476</v>
      </c>
      <c r="B4116" s="0" t="s">
        <v>487</v>
      </c>
      <c r="C4116" s="0" t="n">
        <v>21</v>
      </c>
      <c r="D4116" s="0" t="n">
        <v>54221</v>
      </c>
      <c r="E4116" s="0" t="s">
        <v>262</v>
      </c>
      <c r="F4116" s="0" t="n">
        <v>16.5</v>
      </c>
      <c r="G4116" s="0" t="n">
        <v>0.5</v>
      </c>
      <c r="H4116" s="0" t="n">
        <v>8.25</v>
      </c>
      <c r="I4116" s="0" t="n">
        <v>16.5</v>
      </c>
      <c r="J4116" s="0" t="n">
        <v>8.25</v>
      </c>
      <c r="K4116" s="0" t="s">
        <v>18</v>
      </c>
      <c r="L4116" s="0" t="s">
        <v>113</v>
      </c>
      <c r="M4116" s="0" t="n">
        <f aca="false">CEILING(G4116,1)*F4116</f>
        <v>16.5</v>
      </c>
      <c r="N4116" s="0" t="n">
        <f aca="false">M4116-H4116</f>
        <v>8.25</v>
      </c>
      <c r="O4116" s="0" t="n">
        <f aca="false">IF(ABS(N4116-J4116)&lt;0.011,1,0)</f>
        <v>1</v>
      </c>
    </row>
    <row r="4117" customFormat="false" ht="15" hidden="false" customHeight="false" outlineLevel="0" collapsed="false">
      <c r="A4117" s="0" t="s">
        <v>476</v>
      </c>
      <c r="B4117" s="0" t="s">
        <v>487</v>
      </c>
      <c r="C4117" s="0" t="n">
        <v>21</v>
      </c>
      <c r="D4117" s="0" t="n">
        <v>54221</v>
      </c>
      <c r="E4117" s="0" t="s">
        <v>68</v>
      </c>
      <c r="F4117" s="0" t="n">
        <v>6</v>
      </c>
      <c r="G4117" s="0" t="n">
        <v>0.5</v>
      </c>
      <c r="H4117" s="0" t="n">
        <v>3</v>
      </c>
      <c r="I4117" s="0" t="n">
        <v>6</v>
      </c>
      <c r="J4117" s="0" t="n">
        <v>3</v>
      </c>
      <c r="K4117" s="0" t="s">
        <v>18</v>
      </c>
      <c r="L4117" s="0" t="s">
        <v>113</v>
      </c>
      <c r="M4117" s="0" t="n">
        <f aca="false">CEILING(G4117,1)*F4117</f>
        <v>6</v>
      </c>
      <c r="N4117" s="0" t="n">
        <f aca="false">M4117-H4117</f>
        <v>3</v>
      </c>
      <c r="O4117" s="0" t="n">
        <f aca="false">IF(ABS(N4117-J4117)&lt;0.011,1,0)</f>
        <v>1</v>
      </c>
    </row>
    <row r="4118" customFormat="false" ht="15" hidden="false" customHeight="false" outlineLevel="0" collapsed="false">
      <c r="A4118" s="0" t="s">
        <v>476</v>
      </c>
      <c r="B4118" s="0" t="s">
        <v>487</v>
      </c>
      <c r="C4118" s="0" t="n">
        <v>21</v>
      </c>
      <c r="D4118" s="0" t="n">
        <v>54221</v>
      </c>
      <c r="E4118" s="0" t="s">
        <v>69</v>
      </c>
      <c r="F4118" s="0" t="n">
        <v>6.5</v>
      </c>
      <c r="G4118" s="0" t="n">
        <v>0.5</v>
      </c>
      <c r="H4118" s="0" t="n">
        <v>3.25</v>
      </c>
      <c r="I4118" s="0" t="n">
        <v>6.5</v>
      </c>
      <c r="J4118" s="0" t="n">
        <v>3.25</v>
      </c>
      <c r="K4118" s="0" t="s">
        <v>18</v>
      </c>
      <c r="L4118" s="0" t="s">
        <v>113</v>
      </c>
      <c r="M4118" s="0" t="n">
        <f aca="false">CEILING(G4118,1)*F4118</f>
        <v>6.5</v>
      </c>
      <c r="N4118" s="0" t="n">
        <f aca="false">M4118-H4118</f>
        <v>3.25</v>
      </c>
      <c r="O4118" s="0" t="n">
        <f aca="false">IF(ABS(N4118-J4118)&lt;0.011,1,0)</f>
        <v>1</v>
      </c>
    </row>
    <row r="4119" customFormat="false" ht="15" hidden="false" customHeight="false" outlineLevel="0" collapsed="false">
      <c r="A4119" s="0" t="s">
        <v>476</v>
      </c>
      <c r="B4119" s="0" t="s">
        <v>487</v>
      </c>
      <c r="C4119" s="0" t="n">
        <v>21</v>
      </c>
      <c r="D4119" s="0" t="n">
        <v>54221</v>
      </c>
      <c r="E4119" s="0" t="s">
        <v>235</v>
      </c>
      <c r="F4119" s="0" t="n">
        <v>4</v>
      </c>
      <c r="G4119" s="0" t="n">
        <v>0.5</v>
      </c>
      <c r="H4119" s="0" t="n">
        <v>2</v>
      </c>
      <c r="I4119" s="0" t="n">
        <v>4</v>
      </c>
      <c r="J4119" s="0" t="n">
        <v>2</v>
      </c>
      <c r="K4119" s="0" t="s">
        <v>18</v>
      </c>
      <c r="L4119" s="0" t="s">
        <v>113</v>
      </c>
      <c r="M4119" s="0" t="n">
        <f aca="false">CEILING(G4119,1)*F4119</f>
        <v>4</v>
      </c>
      <c r="N4119" s="0" t="n">
        <f aca="false">M4119-H4119</f>
        <v>2</v>
      </c>
      <c r="O4119" s="0" t="n">
        <f aca="false">IF(ABS(N4119-J4119)&lt;0.011,1,0)</f>
        <v>1</v>
      </c>
    </row>
    <row r="4120" customFormat="false" ht="15" hidden="false" customHeight="false" outlineLevel="0" collapsed="false">
      <c r="A4120" s="0" t="s">
        <v>476</v>
      </c>
      <c r="B4120" s="0" t="s">
        <v>487</v>
      </c>
      <c r="C4120" s="0" t="n">
        <v>21</v>
      </c>
      <c r="D4120" s="0" t="n">
        <v>54221</v>
      </c>
      <c r="E4120" s="0" t="s">
        <v>43</v>
      </c>
      <c r="F4120" s="0" t="n">
        <v>7.8</v>
      </c>
      <c r="G4120" s="0" t="n">
        <v>0.5</v>
      </c>
      <c r="H4120" s="0" t="n">
        <v>3.9</v>
      </c>
      <c r="I4120" s="0" t="n">
        <v>7.8</v>
      </c>
      <c r="J4120" s="0" t="n">
        <v>3.9</v>
      </c>
      <c r="K4120" s="0" t="s">
        <v>18</v>
      </c>
      <c r="L4120" s="0" t="s">
        <v>113</v>
      </c>
      <c r="M4120" s="0" t="n">
        <f aca="false">CEILING(G4120,1)*F4120</f>
        <v>7.8</v>
      </c>
      <c r="N4120" s="0" t="n">
        <f aca="false">M4120-H4120</f>
        <v>3.9</v>
      </c>
      <c r="O4120" s="0" t="n">
        <f aca="false">IF(ABS(N4120-J4120)&lt;0.011,1,0)</f>
        <v>1</v>
      </c>
    </row>
    <row r="4121" customFormat="false" ht="15" hidden="false" customHeight="false" outlineLevel="0" collapsed="false">
      <c r="A4121" s="0" t="s">
        <v>476</v>
      </c>
      <c r="B4121" s="0" t="s">
        <v>487</v>
      </c>
      <c r="C4121" s="0" t="n">
        <v>22</v>
      </c>
      <c r="D4121" s="0" t="n">
        <v>54227</v>
      </c>
      <c r="E4121" s="0" t="s">
        <v>96</v>
      </c>
      <c r="F4121" s="0" t="n">
        <v>32</v>
      </c>
      <c r="G4121" s="0" t="n">
        <v>0.5</v>
      </c>
      <c r="H4121" s="0" t="n">
        <v>16</v>
      </c>
      <c r="I4121" s="0" t="n">
        <v>32</v>
      </c>
      <c r="J4121" s="0" t="n">
        <v>16</v>
      </c>
      <c r="K4121" s="0" t="s">
        <v>18</v>
      </c>
      <c r="L4121" s="0" t="s">
        <v>139</v>
      </c>
      <c r="M4121" s="0" t="n">
        <f aca="false">CEILING(G4121,1)*F4121</f>
        <v>32</v>
      </c>
      <c r="N4121" s="0" t="n">
        <f aca="false">M4121-H4121</f>
        <v>16</v>
      </c>
      <c r="O4121" s="0" t="n">
        <f aca="false">IF(ABS(N4121-J4121)&lt;0.011,1,0)</f>
        <v>1</v>
      </c>
    </row>
    <row r="4122" customFormat="false" ht="15" hidden="false" customHeight="false" outlineLevel="0" collapsed="false">
      <c r="A4122" s="0" t="s">
        <v>476</v>
      </c>
      <c r="B4122" s="0" t="s">
        <v>487</v>
      </c>
      <c r="C4122" s="0" t="n">
        <v>22</v>
      </c>
      <c r="D4122" s="0" t="n">
        <v>54227</v>
      </c>
      <c r="E4122" s="0" t="s">
        <v>489</v>
      </c>
      <c r="F4122" s="0" t="n">
        <v>48</v>
      </c>
      <c r="G4122" s="0" t="n">
        <v>0.5</v>
      </c>
      <c r="H4122" s="0" t="n">
        <v>24</v>
      </c>
      <c r="I4122" s="0" t="n">
        <v>48</v>
      </c>
      <c r="J4122" s="0" t="n">
        <v>24</v>
      </c>
      <c r="K4122" s="0" t="s">
        <v>18</v>
      </c>
      <c r="L4122" s="0" t="s">
        <v>139</v>
      </c>
      <c r="M4122" s="0" t="n">
        <f aca="false">CEILING(G4122,1)*F4122</f>
        <v>48</v>
      </c>
      <c r="N4122" s="0" t="n">
        <f aca="false">M4122-H4122</f>
        <v>24</v>
      </c>
      <c r="O4122" s="0" t="n">
        <f aca="false">IF(ABS(N4122-J4122)&lt;0.011,1,0)</f>
        <v>1</v>
      </c>
    </row>
    <row r="4123" customFormat="false" ht="15" hidden="false" customHeight="false" outlineLevel="0" collapsed="false">
      <c r="A4123" s="0" t="s">
        <v>476</v>
      </c>
      <c r="B4123" s="0" t="s">
        <v>487</v>
      </c>
      <c r="C4123" s="0" t="n">
        <v>22</v>
      </c>
      <c r="D4123" s="0" t="n">
        <v>54227</v>
      </c>
      <c r="E4123" s="0" t="s">
        <v>50</v>
      </c>
      <c r="F4123" s="0" t="n">
        <v>18.6</v>
      </c>
      <c r="G4123" s="0" t="n">
        <v>0.5</v>
      </c>
      <c r="H4123" s="0" t="n">
        <v>9.3</v>
      </c>
      <c r="I4123" s="0" t="n">
        <v>18.6</v>
      </c>
      <c r="J4123" s="0" t="n">
        <v>9.3</v>
      </c>
      <c r="K4123" s="0" t="s">
        <v>18</v>
      </c>
      <c r="L4123" s="0" t="s">
        <v>139</v>
      </c>
      <c r="M4123" s="0" t="n">
        <f aca="false">CEILING(G4123,1)*F4123</f>
        <v>18.6</v>
      </c>
      <c r="N4123" s="0" t="n">
        <f aca="false">M4123-H4123</f>
        <v>9.3</v>
      </c>
      <c r="O4123" s="0" t="n">
        <f aca="false">IF(ABS(N4123-J4123)&lt;0.011,1,0)</f>
        <v>1</v>
      </c>
    </row>
    <row r="4124" customFormat="false" ht="15" hidden="false" customHeight="false" outlineLevel="0" collapsed="false">
      <c r="A4124" s="0" t="s">
        <v>476</v>
      </c>
      <c r="B4124" s="0" t="s">
        <v>487</v>
      </c>
      <c r="C4124" s="0" t="n">
        <v>23</v>
      </c>
      <c r="D4124" s="0" t="n">
        <v>54224</v>
      </c>
      <c r="E4124" s="0" t="s">
        <v>96</v>
      </c>
      <c r="F4124" s="0" t="n">
        <v>32</v>
      </c>
      <c r="G4124" s="0" t="n">
        <v>0.5</v>
      </c>
      <c r="H4124" s="0" t="n">
        <v>16</v>
      </c>
      <c r="I4124" s="0" t="n">
        <v>32</v>
      </c>
      <c r="J4124" s="0" t="n">
        <v>16</v>
      </c>
      <c r="K4124" s="0" t="s">
        <v>18</v>
      </c>
      <c r="L4124" s="0" t="s">
        <v>139</v>
      </c>
      <c r="M4124" s="0" t="n">
        <f aca="false">CEILING(G4124,1)*F4124</f>
        <v>32</v>
      </c>
      <c r="N4124" s="0" t="n">
        <f aca="false">M4124-H4124</f>
        <v>16</v>
      </c>
      <c r="O4124" s="0" t="n">
        <f aca="false">IF(ABS(N4124-J4124)&lt;0.011,1,0)</f>
        <v>1</v>
      </c>
    </row>
    <row r="4125" customFormat="false" ht="15" hidden="false" customHeight="false" outlineLevel="0" collapsed="false">
      <c r="A4125" s="0" t="s">
        <v>476</v>
      </c>
      <c r="B4125" s="0" t="s">
        <v>487</v>
      </c>
      <c r="C4125" s="0" t="n">
        <v>23</v>
      </c>
      <c r="D4125" s="0" t="n">
        <v>54224</v>
      </c>
      <c r="E4125" s="0" t="s">
        <v>489</v>
      </c>
      <c r="F4125" s="0" t="n">
        <v>48</v>
      </c>
      <c r="G4125" s="0" t="n">
        <v>0.5</v>
      </c>
      <c r="H4125" s="0" t="n">
        <v>24</v>
      </c>
      <c r="I4125" s="0" t="n">
        <v>48</v>
      </c>
      <c r="J4125" s="0" t="n">
        <v>24</v>
      </c>
      <c r="K4125" s="0" t="s">
        <v>18</v>
      </c>
      <c r="L4125" s="0" t="s">
        <v>139</v>
      </c>
      <c r="M4125" s="0" t="n">
        <f aca="false">CEILING(G4125,1)*F4125</f>
        <v>48</v>
      </c>
      <c r="N4125" s="0" t="n">
        <f aca="false">M4125-H4125</f>
        <v>24</v>
      </c>
      <c r="O4125" s="0" t="n">
        <f aca="false">IF(ABS(N4125-J4125)&lt;0.011,1,0)</f>
        <v>1</v>
      </c>
    </row>
    <row r="4126" customFormat="false" ht="15" hidden="false" customHeight="false" outlineLevel="0" collapsed="false">
      <c r="A4126" s="0" t="s">
        <v>476</v>
      </c>
      <c r="B4126" s="0" t="s">
        <v>487</v>
      </c>
      <c r="C4126" s="0" t="n">
        <v>23</v>
      </c>
      <c r="D4126" s="0" t="n">
        <v>54224</v>
      </c>
      <c r="E4126" s="0" t="s">
        <v>50</v>
      </c>
      <c r="F4126" s="0" t="n">
        <v>18.6</v>
      </c>
      <c r="G4126" s="0" t="n">
        <v>0.5</v>
      </c>
      <c r="H4126" s="0" t="n">
        <v>9.3</v>
      </c>
      <c r="I4126" s="0" t="n">
        <v>18.6</v>
      </c>
      <c r="J4126" s="0" t="n">
        <v>9.3</v>
      </c>
      <c r="K4126" s="0" t="s">
        <v>18</v>
      </c>
      <c r="L4126" s="0" t="s">
        <v>139</v>
      </c>
      <c r="M4126" s="0" t="n">
        <f aca="false">CEILING(G4126,1)*F4126</f>
        <v>18.6</v>
      </c>
      <c r="N4126" s="0" t="n">
        <f aca="false">M4126-H4126</f>
        <v>9.3</v>
      </c>
      <c r="O4126" s="0" t="n">
        <f aca="false">IF(ABS(N4126-J4126)&lt;0.011,1,0)</f>
        <v>1</v>
      </c>
    </row>
    <row r="4127" customFormat="false" ht="15" hidden="false" customHeight="false" outlineLevel="0" collapsed="false">
      <c r="A4127" s="0" t="s">
        <v>476</v>
      </c>
      <c r="B4127" s="0" t="s">
        <v>490</v>
      </c>
      <c r="C4127" s="0" t="n">
        <v>8</v>
      </c>
      <c r="D4127" s="0" t="n">
        <v>54234</v>
      </c>
      <c r="E4127" s="0" t="s">
        <v>25</v>
      </c>
      <c r="F4127" s="0" t="n">
        <v>16.9</v>
      </c>
      <c r="G4127" s="0" t="n">
        <v>0.5</v>
      </c>
      <c r="H4127" s="0" t="n">
        <v>8.45</v>
      </c>
      <c r="I4127" s="0" t="n">
        <v>16.9</v>
      </c>
      <c r="J4127" s="0" t="n">
        <v>8.45</v>
      </c>
      <c r="K4127" s="0" t="s">
        <v>18</v>
      </c>
      <c r="L4127" s="0" t="s">
        <v>491</v>
      </c>
      <c r="M4127" s="0" t="n">
        <f aca="false">CEILING(G4127,1)*F4127</f>
        <v>16.9</v>
      </c>
      <c r="N4127" s="0" t="n">
        <f aca="false">M4127-H4127</f>
        <v>8.45</v>
      </c>
      <c r="O4127" s="0" t="n">
        <f aca="false">IF(ABS(N4127-J4127)&lt;0.011,1,0)</f>
        <v>1</v>
      </c>
    </row>
    <row r="4128" customFormat="false" ht="15" hidden="false" customHeight="false" outlineLevel="0" collapsed="false">
      <c r="A4128" s="0" t="s">
        <v>476</v>
      </c>
      <c r="B4128" s="0" t="s">
        <v>490</v>
      </c>
      <c r="C4128" s="0" t="n">
        <v>8</v>
      </c>
      <c r="D4128" s="0" t="n">
        <v>54234</v>
      </c>
      <c r="E4128" s="0" t="s">
        <v>128</v>
      </c>
      <c r="F4128" s="0" t="n">
        <v>1.8</v>
      </c>
      <c r="G4128" s="0" t="n">
        <v>0.5</v>
      </c>
      <c r="H4128" s="0" t="n">
        <v>0.9</v>
      </c>
      <c r="I4128" s="0" t="n">
        <v>1.8</v>
      </c>
      <c r="J4128" s="0" t="n">
        <v>0.9</v>
      </c>
      <c r="K4128" s="0" t="s">
        <v>18</v>
      </c>
      <c r="L4128" s="0" t="s">
        <v>491</v>
      </c>
      <c r="M4128" s="0" t="n">
        <f aca="false">CEILING(G4128,1)*F4128</f>
        <v>1.8</v>
      </c>
      <c r="N4128" s="0" t="n">
        <f aca="false">M4128-H4128</f>
        <v>0.9</v>
      </c>
      <c r="O4128" s="0" t="n">
        <f aca="false">IF(ABS(N4128-J4128)&lt;0.011,1,0)</f>
        <v>1</v>
      </c>
    </row>
    <row r="4129" customFormat="false" ht="15" hidden="false" customHeight="false" outlineLevel="0" collapsed="false">
      <c r="A4129" s="0" t="s">
        <v>476</v>
      </c>
      <c r="B4129" s="0" t="s">
        <v>490</v>
      </c>
      <c r="C4129" s="0" t="n">
        <v>8</v>
      </c>
      <c r="D4129" s="0" t="n">
        <v>54234</v>
      </c>
      <c r="E4129" s="0" t="s">
        <v>155</v>
      </c>
      <c r="F4129" s="0" t="n">
        <v>2.9</v>
      </c>
      <c r="G4129" s="0" t="n">
        <v>0.5</v>
      </c>
      <c r="H4129" s="0" t="n">
        <v>1.45</v>
      </c>
      <c r="I4129" s="0" t="n">
        <v>2.9</v>
      </c>
      <c r="J4129" s="0" t="n">
        <v>1.45</v>
      </c>
      <c r="K4129" s="0" t="s">
        <v>18</v>
      </c>
      <c r="L4129" s="0" t="s">
        <v>491</v>
      </c>
      <c r="M4129" s="0" t="n">
        <f aca="false">CEILING(G4129,1)*F4129</f>
        <v>2.9</v>
      </c>
      <c r="N4129" s="0" t="n">
        <f aca="false">M4129-H4129</f>
        <v>1.45</v>
      </c>
      <c r="O4129" s="0" t="n">
        <f aca="false">IF(ABS(N4129-J4129)&lt;0.011,1,0)</f>
        <v>1</v>
      </c>
    </row>
    <row r="4130" customFormat="false" ht="15" hidden="false" customHeight="false" outlineLevel="0" collapsed="false">
      <c r="A4130" s="0" t="s">
        <v>476</v>
      </c>
      <c r="B4130" s="0" t="s">
        <v>490</v>
      </c>
      <c r="C4130" s="0" t="n">
        <v>8</v>
      </c>
      <c r="D4130" s="0" t="n">
        <v>54234</v>
      </c>
      <c r="E4130" s="0" t="s">
        <v>57</v>
      </c>
      <c r="F4130" s="0" t="n">
        <v>8.7</v>
      </c>
      <c r="G4130" s="0" t="n">
        <v>0.5</v>
      </c>
      <c r="H4130" s="0" t="n">
        <v>4.35</v>
      </c>
      <c r="I4130" s="0" t="n">
        <v>8.7</v>
      </c>
      <c r="J4130" s="0" t="n">
        <v>4.35</v>
      </c>
      <c r="K4130" s="0" t="s">
        <v>18</v>
      </c>
      <c r="L4130" s="0" t="s">
        <v>491</v>
      </c>
      <c r="M4130" s="0" t="n">
        <f aca="false">CEILING(G4130,1)*F4130</f>
        <v>8.7</v>
      </c>
      <c r="N4130" s="0" t="n">
        <f aca="false">M4130-H4130</f>
        <v>4.35</v>
      </c>
      <c r="O4130" s="0" t="n">
        <f aca="false">IF(ABS(N4130-J4130)&lt;0.011,1,0)</f>
        <v>1</v>
      </c>
    </row>
    <row r="4131" customFormat="false" ht="15" hidden="false" customHeight="false" outlineLevel="0" collapsed="false">
      <c r="A4131" s="0" t="s">
        <v>476</v>
      </c>
      <c r="B4131" s="0" t="s">
        <v>490</v>
      </c>
      <c r="C4131" s="0" t="n">
        <v>8</v>
      </c>
      <c r="D4131" s="0" t="n">
        <v>54234</v>
      </c>
      <c r="E4131" s="0" t="s">
        <v>50</v>
      </c>
      <c r="F4131" s="0" t="n">
        <v>18.6</v>
      </c>
      <c r="G4131" s="0" t="n">
        <v>0.5</v>
      </c>
      <c r="H4131" s="0" t="n">
        <v>9.3</v>
      </c>
      <c r="I4131" s="0" t="n">
        <v>18.6</v>
      </c>
      <c r="J4131" s="0" t="n">
        <v>9.3</v>
      </c>
      <c r="K4131" s="0" t="s">
        <v>18</v>
      </c>
      <c r="L4131" s="0" t="s">
        <v>491</v>
      </c>
      <c r="M4131" s="0" t="n">
        <f aca="false">CEILING(G4131,1)*F4131</f>
        <v>18.6</v>
      </c>
      <c r="N4131" s="0" t="n">
        <f aca="false">M4131-H4131</f>
        <v>9.3</v>
      </c>
      <c r="O4131" s="0" t="n">
        <f aca="false">IF(ABS(N4131-J4131)&lt;0.011,1,0)</f>
        <v>1</v>
      </c>
    </row>
    <row r="4132" customFormat="false" ht="15" hidden="false" customHeight="false" outlineLevel="0" collapsed="false">
      <c r="A4132" s="0" t="s">
        <v>476</v>
      </c>
      <c r="B4132" s="0" t="s">
        <v>490</v>
      </c>
      <c r="C4132" s="0" t="n">
        <v>10</v>
      </c>
      <c r="D4132" s="0" t="n">
        <v>54241</v>
      </c>
      <c r="E4132" s="0" t="s">
        <v>25</v>
      </c>
      <c r="F4132" s="0" t="n">
        <v>16.9</v>
      </c>
      <c r="G4132" s="0" t="n">
        <v>0.5</v>
      </c>
      <c r="H4132" s="0" t="n">
        <v>8.45</v>
      </c>
      <c r="I4132" s="0" t="n">
        <v>16.9</v>
      </c>
      <c r="J4132" s="0" t="n">
        <v>8.45</v>
      </c>
      <c r="K4132" s="0" t="s">
        <v>18</v>
      </c>
      <c r="L4132" s="0" t="s">
        <v>491</v>
      </c>
      <c r="M4132" s="0" t="n">
        <f aca="false">CEILING(G4132,1)*F4132</f>
        <v>16.9</v>
      </c>
      <c r="N4132" s="0" t="n">
        <f aca="false">M4132-H4132</f>
        <v>8.45</v>
      </c>
      <c r="O4132" s="0" t="n">
        <f aca="false">IF(ABS(N4132-J4132)&lt;0.011,1,0)</f>
        <v>1</v>
      </c>
    </row>
    <row r="4133" customFormat="false" ht="15" hidden="false" customHeight="false" outlineLevel="0" collapsed="false">
      <c r="A4133" s="0" t="s">
        <v>476</v>
      </c>
      <c r="B4133" s="0" t="s">
        <v>490</v>
      </c>
      <c r="C4133" s="0" t="n">
        <v>10</v>
      </c>
      <c r="D4133" s="0" t="n">
        <v>54241</v>
      </c>
      <c r="E4133" s="0" t="s">
        <v>128</v>
      </c>
      <c r="F4133" s="0" t="n">
        <v>1.8</v>
      </c>
      <c r="G4133" s="0" t="n">
        <v>0.5</v>
      </c>
      <c r="H4133" s="0" t="n">
        <v>0.9</v>
      </c>
      <c r="I4133" s="0" t="n">
        <v>1.8</v>
      </c>
      <c r="J4133" s="0" t="n">
        <v>0.9</v>
      </c>
      <c r="K4133" s="0" t="s">
        <v>18</v>
      </c>
      <c r="L4133" s="0" t="s">
        <v>491</v>
      </c>
      <c r="M4133" s="0" t="n">
        <f aca="false">CEILING(G4133,1)*F4133</f>
        <v>1.8</v>
      </c>
      <c r="N4133" s="0" t="n">
        <f aca="false">M4133-H4133</f>
        <v>0.9</v>
      </c>
      <c r="O4133" s="0" t="n">
        <f aca="false">IF(ABS(N4133-J4133)&lt;0.011,1,0)</f>
        <v>1</v>
      </c>
    </row>
    <row r="4134" customFormat="false" ht="15" hidden="false" customHeight="false" outlineLevel="0" collapsed="false">
      <c r="A4134" s="0" t="s">
        <v>476</v>
      </c>
      <c r="B4134" s="0" t="s">
        <v>490</v>
      </c>
      <c r="C4134" s="0" t="n">
        <v>10</v>
      </c>
      <c r="D4134" s="0" t="n">
        <v>54241</v>
      </c>
      <c r="E4134" s="0" t="s">
        <v>155</v>
      </c>
      <c r="F4134" s="0" t="n">
        <v>2.9</v>
      </c>
      <c r="G4134" s="0" t="n">
        <v>0.5</v>
      </c>
      <c r="H4134" s="0" t="n">
        <v>1.45</v>
      </c>
      <c r="I4134" s="0" t="n">
        <v>2.9</v>
      </c>
      <c r="J4134" s="0" t="n">
        <v>1.45</v>
      </c>
      <c r="K4134" s="0" t="s">
        <v>18</v>
      </c>
      <c r="L4134" s="0" t="s">
        <v>491</v>
      </c>
      <c r="M4134" s="0" t="n">
        <f aca="false">CEILING(G4134,1)*F4134</f>
        <v>2.9</v>
      </c>
      <c r="N4134" s="0" t="n">
        <f aca="false">M4134-H4134</f>
        <v>1.45</v>
      </c>
      <c r="O4134" s="0" t="n">
        <f aca="false">IF(ABS(N4134-J4134)&lt;0.011,1,0)</f>
        <v>1</v>
      </c>
    </row>
    <row r="4135" customFormat="false" ht="15" hidden="false" customHeight="false" outlineLevel="0" collapsed="false">
      <c r="A4135" s="0" t="s">
        <v>476</v>
      </c>
      <c r="B4135" s="0" t="s">
        <v>490</v>
      </c>
      <c r="C4135" s="0" t="n">
        <v>10</v>
      </c>
      <c r="D4135" s="0" t="n">
        <v>54241</v>
      </c>
      <c r="E4135" s="0" t="s">
        <v>57</v>
      </c>
      <c r="F4135" s="0" t="n">
        <v>8.7</v>
      </c>
      <c r="G4135" s="0" t="n">
        <v>0.5</v>
      </c>
      <c r="H4135" s="0" t="n">
        <v>4.35</v>
      </c>
      <c r="I4135" s="0" t="n">
        <v>8.7</v>
      </c>
      <c r="J4135" s="0" t="n">
        <v>4.35</v>
      </c>
      <c r="K4135" s="0" t="s">
        <v>18</v>
      </c>
      <c r="L4135" s="0" t="s">
        <v>491</v>
      </c>
      <c r="M4135" s="0" t="n">
        <f aca="false">CEILING(G4135,1)*F4135</f>
        <v>8.7</v>
      </c>
      <c r="N4135" s="0" t="n">
        <f aca="false">M4135-H4135</f>
        <v>4.35</v>
      </c>
      <c r="O4135" s="0" t="n">
        <f aca="false">IF(ABS(N4135-J4135)&lt;0.011,1,0)</f>
        <v>1</v>
      </c>
    </row>
    <row r="4136" customFormat="false" ht="15" hidden="false" customHeight="false" outlineLevel="0" collapsed="false">
      <c r="A4136" s="0" t="s">
        <v>476</v>
      </c>
      <c r="B4136" s="0" t="s">
        <v>490</v>
      </c>
      <c r="C4136" s="0" t="n">
        <v>10</v>
      </c>
      <c r="D4136" s="0" t="n">
        <v>54241</v>
      </c>
      <c r="E4136" s="0" t="s">
        <v>50</v>
      </c>
      <c r="F4136" s="0" t="n">
        <v>18.6</v>
      </c>
      <c r="G4136" s="0" t="n">
        <v>0.5</v>
      </c>
      <c r="H4136" s="0" t="n">
        <v>9.3</v>
      </c>
      <c r="I4136" s="0" t="n">
        <v>18.6</v>
      </c>
      <c r="J4136" s="0" t="n">
        <v>9.3</v>
      </c>
      <c r="K4136" s="0" t="s">
        <v>18</v>
      </c>
      <c r="L4136" s="0" t="s">
        <v>491</v>
      </c>
      <c r="M4136" s="0" t="n">
        <f aca="false">CEILING(G4136,1)*F4136</f>
        <v>18.6</v>
      </c>
      <c r="N4136" s="0" t="n">
        <f aca="false">M4136-H4136</f>
        <v>9.3</v>
      </c>
      <c r="O4136" s="0" t="n">
        <f aca="false">IF(ABS(N4136-J4136)&lt;0.011,1,0)</f>
        <v>1</v>
      </c>
    </row>
    <row r="4137" customFormat="false" ht="15" hidden="false" customHeight="false" outlineLevel="0" collapsed="false">
      <c r="A4137" s="0" t="s">
        <v>476</v>
      </c>
      <c r="B4137" s="0" t="s">
        <v>490</v>
      </c>
      <c r="C4137" s="0" t="n">
        <v>12</v>
      </c>
      <c r="D4137" s="0" t="n">
        <v>54242</v>
      </c>
      <c r="E4137" s="0" t="s">
        <v>122</v>
      </c>
      <c r="F4137" s="0" t="n">
        <v>4.9</v>
      </c>
      <c r="G4137" s="0" t="n">
        <v>0.5</v>
      </c>
      <c r="H4137" s="0" t="n">
        <v>2.45</v>
      </c>
      <c r="I4137" s="0" t="n">
        <v>4.9</v>
      </c>
      <c r="J4137" s="0" t="n">
        <v>2.45</v>
      </c>
      <c r="K4137" s="0" t="s">
        <v>18</v>
      </c>
      <c r="L4137" s="0" t="s">
        <v>110</v>
      </c>
      <c r="M4137" s="0" t="n">
        <f aca="false">CEILING(G4137,1)*F4137</f>
        <v>4.9</v>
      </c>
      <c r="N4137" s="0" t="n">
        <f aca="false">M4137-H4137</f>
        <v>2.45</v>
      </c>
      <c r="O4137" s="0" t="n">
        <f aca="false">IF(ABS(N4137-J4137)&lt;0.011,1,0)</f>
        <v>1</v>
      </c>
    </row>
    <row r="4138" customFormat="false" ht="15" hidden="false" customHeight="false" outlineLevel="0" collapsed="false">
      <c r="A4138" s="0" t="s">
        <v>476</v>
      </c>
      <c r="B4138" s="0" t="s">
        <v>490</v>
      </c>
      <c r="C4138" s="0" t="n">
        <v>12</v>
      </c>
      <c r="D4138" s="0" t="n">
        <v>54242</v>
      </c>
      <c r="E4138" s="0" t="s">
        <v>21</v>
      </c>
      <c r="F4138" s="0" t="n">
        <v>4.9</v>
      </c>
      <c r="G4138" s="0" t="n">
        <v>1.5</v>
      </c>
      <c r="H4138" s="0" t="n">
        <v>7.35</v>
      </c>
      <c r="I4138" s="0" t="n">
        <v>9.8</v>
      </c>
      <c r="J4138" s="0" t="n">
        <v>2.45</v>
      </c>
      <c r="K4138" s="0" t="s">
        <v>18</v>
      </c>
      <c r="L4138" s="0" t="s">
        <v>110</v>
      </c>
      <c r="M4138" s="0" t="n">
        <f aca="false">CEILING(G4138,1)*F4138</f>
        <v>9.8</v>
      </c>
      <c r="N4138" s="0" t="n">
        <f aca="false">M4138-H4138</f>
        <v>2.45</v>
      </c>
      <c r="O4138" s="0" t="n">
        <f aca="false">IF(ABS(N4138-J4138)&lt;0.011,1,0)</f>
        <v>1</v>
      </c>
    </row>
    <row r="4139" customFormat="false" ht="15" hidden="false" customHeight="false" outlineLevel="0" collapsed="false">
      <c r="A4139" s="0" t="s">
        <v>476</v>
      </c>
      <c r="B4139" s="0" t="s">
        <v>490</v>
      </c>
      <c r="C4139" s="0" t="n">
        <v>13</v>
      </c>
      <c r="D4139" s="0" t="n">
        <v>54233</v>
      </c>
      <c r="E4139" s="0" t="s">
        <v>122</v>
      </c>
      <c r="F4139" s="0" t="n">
        <v>4.9</v>
      </c>
      <c r="G4139" s="0" t="n">
        <v>0.5</v>
      </c>
      <c r="H4139" s="0" t="n">
        <v>2.45</v>
      </c>
      <c r="I4139" s="0" t="n">
        <v>4.9</v>
      </c>
      <c r="J4139" s="0" t="n">
        <v>2.45</v>
      </c>
      <c r="K4139" s="0" t="s">
        <v>18</v>
      </c>
      <c r="L4139" s="0" t="s">
        <v>110</v>
      </c>
      <c r="M4139" s="0" t="n">
        <f aca="false">CEILING(G4139,1)*F4139</f>
        <v>4.9</v>
      </c>
      <c r="N4139" s="0" t="n">
        <f aca="false">M4139-H4139</f>
        <v>2.45</v>
      </c>
      <c r="O4139" s="0" t="n">
        <f aca="false">IF(ABS(N4139-J4139)&lt;0.011,1,0)</f>
        <v>1</v>
      </c>
    </row>
    <row r="4140" customFormat="false" ht="15" hidden="false" customHeight="false" outlineLevel="0" collapsed="false">
      <c r="A4140" s="0" t="s">
        <v>476</v>
      </c>
      <c r="B4140" s="0" t="s">
        <v>490</v>
      </c>
      <c r="C4140" s="0" t="n">
        <v>13</v>
      </c>
      <c r="D4140" s="0" t="n">
        <v>54233</v>
      </c>
      <c r="E4140" s="0" t="s">
        <v>21</v>
      </c>
      <c r="F4140" s="0" t="n">
        <v>4.9</v>
      </c>
      <c r="G4140" s="0" t="n">
        <v>1.5</v>
      </c>
      <c r="H4140" s="0" t="n">
        <v>7.35</v>
      </c>
      <c r="I4140" s="0" t="n">
        <v>9.8</v>
      </c>
      <c r="J4140" s="0" t="n">
        <v>2.45</v>
      </c>
      <c r="K4140" s="0" t="s">
        <v>18</v>
      </c>
      <c r="L4140" s="0" t="s">
        <v>110</v>
      </c>
      <c r="M4140" s="0" t="n">
        <f aca="false">CEILING(G4140,1)*F4140</f>
        <v>9.8</v>
      </c>
      <c r="N4140" s="0" t="n">
        <f aca="false">M4140-H4140</f>
        <v>2.45</v>
      </c>
      <c r="O4140" s="0" t="n">
        <f aca="false">IF(ABS(N4140-J4140)&lt;0.011,1,0)</f>
        <v>1</v>
      </c>
    </row>
    <row r="4141" customFormat="false" ht="15" hidden="false" customHeight="false" outlineLevel="0" collapsed="false">
      <c r="A4141" s="0" t="s">
        <v>476</v>
      </c>
      <c r="B4141" s="0" t="s">
        <v>490</v>
      </c>
      <c r="C4141" s="0" t="n">
        <v>20</v>
      </c>
      <c r="D4141" s="0" t="n">
        <v>54259</v>
      </c>
      <c r="E4141" s="0" t="s">
        <v>78</v>
      </c>
      <c r="F4141" s="0" t="n">
        <v>18.6</v>
      </c>
      <c r="G4141" s="0" t="n">
        <v>0.5</v>
      </c>
      <c r="H4141" s="0" t="n">
        <v>9.3</v>
      </c>
      <c r="I4141" s="0" t="n">
        <v>18.6</v>
      </c>
      <c r="J4141" s="0" t="n">
        <v>9.3</v>
      </c>
      <c r="K4141" s="0" t="s">
        <v>18</v>
      </c>
      <c r="L4141" s="0" t="s">
        <v>113</v>
      </c>
      <c r="M4141" s="0" t="n">
        <f aca="false">CEILING(G4141,1)*F4141</f>
        <v>18.6</v>
      </c>
      <c r="N4141" s="0" t="n">
        <f aca="false">M4141-H4141</f>
        <v>9.3</v>
      </c>
      <c r="O4141" s="0" t="n">
        <f aca="false">IF(ABS(N4141-J4141)&lt;0.011,1,0)</f>
        <v>1</v>
      </c>
    </row>
    <row r="4142" customFormat="false" ht="15" hidden="false" customHeight="false" outlineLevel="0" collapsed="false">
      <c r="A4142" s="0" t="s">
        <v>476</v>
      </c>
      <c r="B4142" s="0" t="s">
        <v>490</v>
      </c>
      <c r="C4142" s="0" t="n">
        <v>20</v>
      </c>
      <c r="D4142" s="0" t="n">
        <v>54259</v>
      </c>
      <c r="E4142" s="0" t="s">
        <v>128</v>
      </c>
      <c r="F4142" s="0" t="n">
        <v>1.8</v>
      </c>
      <c r="G4142" s="0" t="n">
        <v>0.5</v>
      </c>
      <c r="H4142" s="0" t="n">
        <v>0.9</v>
      </c>
      <c r="I4142" s="0" t="n">
        <v>1.8</v>
      </c>
      <c r="J4142" s="0" t="n">
        <v>0.9</v>
      </c>
      <c r="K4142" s="0" t="s">
        <v>18</v>
      </c>
      <c r="L4142" s="0" t="s">
        <v>113</v>
      </c>
      <c r="M4142" s="0" t="n">
        <f aca="false">CEILING(G4142,1)*F4142</f>
        <v>1.8</v>
      </c>
      <c r="N4142" s="0" t="n">
        <f aca="false">M4142-H4142</f>
        <v>0.9</v>
      </c>
      <c r="O4142" s="0" t="n">
        <f aca="false">IF(ABS(N4142-J4142)&lt;0.011,1,0)</f>
        <v>1</v>
      </c>
    </row>
    <row r="4143" customFormat="false" ht="15" hidden="false" customHeight="false" outlineLevel="0" collapsed="false">
      <c r="A4143" s="0" t="s">
        <v>476</v>
      </c>
      <c r="B4143" s="0" t="s">
        <v>490</v>
      </c>
      <c r="C4143" s="0" t="n">
        <v>20</v>
      </c>
      <c r="D4143" s="0" t="n">
        <v>54259</v>
      </c>
      <c r="E4143" s="0" t="s">
        <v>60</v>
      </c>
      <c r="F4143" s="0" t="n">
        <v>19</v>
      </c>
      <c r="G4143" s="0" t="n">
        <v>0.5</v>
      </c>
      <c r="H4143" s="0" t="n">
        <v>9.5</v>
      </c>
      <c r="I4143" s="0" t="n">
        <v>19</v>
      </c>
      <c r="J4143" s="0" t="n">
        <v>9.5</v>
      </c>
      <c r="K4143" s="0" t="s">
        <v>18</v>
      </c>
      <c r="L4143" s="0" t="s">
        <v>113</v>
      </c>
      <c r="M4143" s="0" t="n">
        <f aca="false">CEILING(G4143,1)*F4143</f>
        <v>19</v>
      </c>
      <c r="N4143" s="0" t="n">
        <f aca="false">M4143-H4143</f>
        <v>9.5</v>
      </c>
      <c r="O4143" s="0" t="n">
        <f aca="false">IF(ABS(N4143-J4143)&lt;0.011,1,0)</f>
        <v>1</v>
      </c>
    </row>
    <row r="4144" customFormat="false" ht="15" hidden="false" customHeight="false" outlineLevel="0" collapsed="false">
      <c r="A4144" s="0" t="s">
        <v>476</v>
      </c>
      <c r="B4144" s="0" t="s">
        <v>490</v>
      </c>
      <c r="C4144" s="0" t="n">
        <v>20</v>
      </c>
      <c r="D4144" s="0" t="n">
        <v>54259</v>
      </c>
      <c r="E4144" s="0" t="s">
        <v>155</v>
      </c>
      <c r="F4144" s="0" t="n">
        <v>2.9</v>
      </c>
      <c r="G4144" s="0" t="n">
        <v>0.5</v>
      </c>
      <c r="H4144" s="0" t="n">
        <v>1.45</v>
      </c>
      <c r="I4144" s="0" t="n">
        <v>2.9</v>
      </c>
      <c r="J4144" s="0" t="n">
        <v>1.45</v>
      </c>
      <c r="K4144" s="0" t="s">
        <v>18</v>
      </c>
      <c r="L4144" s="0" t="s">
        <v>113</v>
      </c>
      <c r="M4144" s="0" t="n">
        <f aca="false">CEILING(G4144,1)*F4144</f>
        <v>2.9</v>
      </c>
      <c r="N4144" s="0" t="n">
        <f aca="false">M4144-H4144</f>
        <v>1.45</v>
      </c>
      <c r="O4144" s="0" t="n">
        <f aca="false">IF(ABS(N4144-J4144)&lt;0.011,1,0)</f>
        <v>1</v>
      </c>
    </row>
    <row r="4145" customFormat="false" ht="15" hidden="false" customHeight="false" outlineLevel="0" collapsed="false">
      <c r="A4145" s="0" t="s">
        <v>476</v>
      </c>
      <c r="B4145" s="0" t="s">
        <v>490</v>
      </c>
      <c r="C4145" s="0" t="n">
        <v>20</v>
      </c>
      <c r="D4145" s="0" t="n">
        <v>54259</v>
      </c>
      <c r="E4145" s="0" t="s">
        <v>32</v>
      </c>
      <c r="F4145" s="0" t="n">
        <v>2.2</v>
      </c>
      <c r="G4145" s="0" t="n">
        <v>0.5</v>
      </c>
      <c r="H4145" s="0" t="n">
        <v>1.1</v>
      </c>
      <c r="I4145" s="0" t="n">
        <v>2.2</v>
      </c>
      <c r="J4145" s="0" t="n">
        <v>1.1</v>
      </c>
      <c r="K4145" s="0" t="s">
        <v>18</v>
      </c>
      <c r="L4145" s="0" t="s">
        <v>113</v>
      </c>
      <c r="M4145" s="0" t="n">
        <f aca="false">CEILING(G4145,1)*F4145</f>
        <v>2.2</v>
      </c>
      <c r="N4145" s="0" t="n">
        <f aca="false">M4145-H4145</f>
        <v>1.1</v>
      </c>
      <c r="O4145" s="0" t="n">
        <f aca="false">IF(ABS(N4145-J4145)&lt;0.011,1,0)</f>
        <v>1</v>
      </c>
    </row>
    <row r="4146" customFormat="false" ht="15" hidden="false" customHeight="false" outlineLevel="0" collapsed="false">
      <c r="A4146" s="0" t="s">
        <v>476</v>
      </c>
      <c r="B4146" s="0" t="s">
        <v>490</v>
      </c>
      <c r="C4146" s="0" t="n">
        <v>20</v>
      </c>
      <c r="D4146" s="0" t="n">
        <v>54259</v>
      </c>
      <c r="E4146" s="0" t="s">
        <v>42</v>
      </c>
      <c r="F4146" s="0" t="n">
        <v>8.7</v>
      </c>
      <c r="G4146" s="0" t="n">
        <v>0.5</v>
      </c>
      <c r="H4146" s="0" t="n">
        <v>4.35</v>
      </c>
      <c r="I4146" s="0" t="n">
        <v>8.7</v>
      </c>
      <c r="J4146" s="0" t="n">
        <v>4.35</v>
      </c>
      <c r="K4146" s="0" t="s">
        <v>18</v>
      </c>
      <c r="L4146" s="0" t="s">
        <v>113</v>
      </c>
      <c r="M4146" s="0" t="n">
        <f aca="false">CEILING(G4146,1)*F4146</f>
        <v>8.7</v>
      </c>
      <c r="N4146" s="0" t="n">
        <f aca="false">M4146-H4146</f>
        <v>4.35</v>
      </c>
      <c r="O4146" s="0" t="n">
        <f aca="false">IF(ABS(N4146-J4146)&lt;0.011,1,0)</f>
        <v>1</v>
      </c>
    </row>
    <row r="4147" customFormat="false" ht="15" hidden="false" customHeight="false" outlineLevel="0" collapsed="false">
      <c r="A4147" s="0" t="s">
        <v>476</v>
      </c>
      <c r="B4147" s="0" t="s">
        <v>490</v>
      </c>
      <c r="C4147" s="0" t="n">
        <v>21</v>
      </c>
      <c r="D4147" s="0" t="n">
        <v>54251</v>
      </c>
      <c r="E4147" s="0" t="s">
        <v>78</v>
      </c>
      <c r="F4147" s="0" t="n">
        <v>18.6</v>
      </c>
      <c r="G4147" s="0" t="n">
        <v>0.5</v>
      </c>
      <c r="H4147" s="0" t="n">
        <v>9.3</v>
      </c>
      <c r="I4147" s="0" t="n">
        <v>18.6</v>
      </c>
      <c r="J4147" s="0" t="n">
        <v>9.3</v>
      </c>
      <c r="K4147" s="0" t="s">
        <v>18</v>
      </c>
      <c r="L4147" s="0" t="s">
        <v>113</v>
      </c>
      <c r="M4147" s="0" t="n">
        <f aca="false">CEILING(G4147,1)*F4147</f>
        <v>18.6</v>
      </c>
      <c r="N4147" s="0" t="n">
        <f aca="false">M4147-H4147</f>
        <v>9.3</v>
      </c>
      <c r="O4147" s="0" t="n">
        <f aca="false">IF(ABS(N4147-J4147)&lt;0.011,1,0)</f>
        <v>1</v>
      </c>
    </row>
    <row r="4148" customFormat="false" ht="15" hidden="false" customHeight="false" outlineLevel="0" collapsed="false">
      <c r="A4148" s="0" t="s">
        <v>476</v>
      </c>
      <c r="B4148" s="0" t="s">
        <v>490</v>
      </c>
      <c r="C4148" s="0" t="n">
        <v>21</v>
      </c>
      <c r="D4148" s="0" t="n">
        <v>54251</v>
      </c>
      <c r="E4148" s="0" t="s">
        <v>128</v>
      </c>
      <c r="F4148" s="0" t="n">
        <v>1.8</v>
      </c>
      <c r="G4148" s="0" t="n">
        <v>0.5</v>
      </c>
      <c r="H4148" s="0" t="n">
        <v>0.9</v>
      </c>
      <c r="I4148" s="0" t="n">
        <v>1.8</v>
      </c>
      <c r="J4148" s="0" t="n">
        <v>0.9</v>
      </c>
      <c r="K4148" s="0" t="s">
        <v>18</v>
      </c>
      <c r="L4148" s="0" t="s">
        <v>113</v>
      </c>
      <c r="M4148" s="0" t="n">
        <f aca="false">CEILING(G4148,1)*F4148</f>
        <v>1.8</v>
      </c>
      <c r="N4148" s="0" t="n">
        <f aca="false">M4148-H4148</f>
        <v>0.9</v>
      </c>
      <c r="O4148" s="0" t="n">
        <f aca="false">IF(ABS(N4148-J4148)&lt;0.011,1,0)</f>
        <v>1</v>
      </c>
    </row>
    <row r="4149" customFormat="false" ht="15" hidden="false" customHeight="false" outlineLevel="0" collapsed="false">
      <c r="A4149" s="0" t="s">
        <v>476</v>
      </c>
      <c r="B4149" s="0" t="s">
        <v>490</v>
      </c>
      <c r="C4149" s="0" t="n">
        <v>21</v>
      </c>
      <c r="D4149" s="0" t="n">
        <v>54251</v>
      </c>
      <c r="E4149" s="0" t="s">
        <v>60</v>
      </c>
      <c r="F4149" s="0" t="n">
        <v>19</v>
      </c>
      <c r="G4149" s="0" t="n">
        <v>0.5</v>
      </c>
      <c r="H4149" s="0" t="n">
        <v>9.5</v>
      </c>
      <c r="I4149" s="0" t="n">
        <v>19</v>
      </c>
      <c r="J4149" s="0" t="n">
        <v>9.5</v>
      </c>
      <c r="K4149" s="0" t="s">
        <v>18</v>
      </c>
      <c r="L4149" s="0" t="s">
        <v>113</v>
      </c>
      <c r="M4149" s="0" t="n">
        <f aca="false">CEILING(G4149,1)*F4149</f>
        <v>19</v>
      </c>
      <c r="N4149" s="0" t="n">
        <f aca="false">M4149-H4149</f>
        <v>9.5</v>
      </c>
      <c r="O4149" s="0" t="n">
        <f aca="false">IF(ABS(N4149-J4149)&lt;0.011,1,0)</f>
        <v>1</v>
      </c>
    </row>
    <row r="4150" customFormat="false" ht="15" hidden="false" customHeight="false" outlineLevel="0" collapsed="false">
      <c r="A4150" s="0" t="s">
        <v>476</v>
      </c>
      <c r="B4150" s="0" t="s">
        <v>490</v>
      </c>
      <c r="C4150" s="0" t="n">
        <v>21</v>
      </c>
      <c r="D4150" s="0" t="n">
        <v>54251</v>
      </c>
      <c r="E4150" s="0" t="s">
        <v>155</v>
      </c>
      <c r="F4150" s="0" t="n">
        <v>2.9</v>
      </c>
      <c r="G4150" s="0" t="n">
        <v>0.5</v>
      </c>
      <c r="H4150" s="0" t="n">
        <v>1.45</v>
      </c>
      <c r="I4150" s="0" t="n">
        <v>2.9</v>
      </c>
      <c r="J4150" s="0" t="n">
        <v>1.45</v>
      </c>
      <c r="K4150" s="0" t="s">
        <v>18</v>
      </c>
      <c r="L4150" s="0" t="s">
        <v>113</v>
      </c>
      <c r="M4150" s="0" t="n">
        <f aca="false">CEILING(G4150,1)*F4150</f>
        <v>2.9</v>
      </c>
      <c r="N4150" s="0" t="n">
        <f aca="false">M4150-H4150</f>
        <v>1.45</v>
      </c>
      <c r="O4150" s="0" t="n">
        <f aca="false">IF(ABS(N4150-J4150)&lt;0.011,1,0)</f>
        <v>1</v>
      </c>
    </row>
    <row r="4151" customFormat="false" ht="15" hidden="false" customHeight="false" outlineLevel="0" collapsed="false">
      <c r="A4151" s="0" t="s">
        <v>476</v>
      </c>
      <c r="B4151" s="0" t="s">
        <v>490</v>
      </c>
      <c r="C4151" s="0" t="n">
        <v>21</v>
      </c>
      <c r="D4151" s="0" t="n">
        <v>54251</v>
      </c>
      <c r="E4151" s="0" t="s">
        <v>32</v>
      </c>
      <c r="F4151" s="0" t="n">
        <v>2.2</v>
      </c>
      <c r="G4151" s="0" t="n">
        <v>0.5</v>
      </c>
      <c r="H4151" s="0" t="n">
        <v>1.1</v>
      </c>
      <c r="I4151" s="0" t="n">
        <v>2.2</v>
      </c>
      <c r="J4151" s="0" t="n">
        <v>1.1</v>
      </c>
      <c r="K4151" s="0" t="s">
        <v>18</v>
      </c>
      <c r="L4151" s="0" t="s">
        <v>113</v>
      </c>
      <c r="M4151" s="0" t="n">
        <f aca="false">CEILING(G4151,1)*F4151</f>
        <v>2.2</v>
      </c>
      <c r="N4151" s="0" t="n">
        <f aca="false">M4151-H4151</f>
        <v>1.1</v>
      </c>
      <c r="O4151" s="0" t="n">
        <f aca="false">IF(ABS(N4151-J4151)&lt;0.011,1,0)</f>
        <v>1</v>
      </c>
    </row>
    <row r="4152" customFormat="false" ht="15" hidden="false" customHeight="false" outlineLevel="0" collapsed="false">
      <c r="A4152" s="0" t="s">
        <v>476</v>
      </c>
      <c r="B4152" s="0" t="s">
        <v>490</v>
      </c>
      <c r="C4152" s="0" t="n">
        <v>21</v>
      </c>
      <c r="D4152" s="0" t="n">
        <v>54251</v>
      </c>
      <c r="E4152" s="0" t="s">
        <v>42</v>
      </c>
      <c r="F4152" s="0" t="n">
        <v>8.7</v>
      </c>
      <c r="G4152" s="0" t="n">
        <v>0.5</v>
      </c>
      <c r="H4152" s="0" t="n">
        <v>4.35</v>
      </c>
      <c r="I4152" s="0" t="n">
        <v>8.7</v>
      </c>
      <c r="J4152" s="0" t="n">
        <v>4.35</v>
      </c>
      <c r="K4152" s="0" t="s">
        <v>18</v>
      </c>
      <c r="L4152" s="0" t="s">
        <v>113</v>
      </c>
      <c r="M4152" s="0" t="n">
        <f aca="false">CEILING(G4152,1)*F4152</f>
        <v>8.7</v>
      </c>
      <c r="N4152" s="0" t="n">
        <f aca="false">M4152-H4152</f>
        <v>4.35</v>
      </c>
      <c r="O4152" s="0" t="n">
        <f aca="false">IF(ABS(N4152-J4152)&lt;0.011,1,0)</f>
        <v>1</v>
      </c>
    </row>
    <row r="4153" customFormat="false" ht="15" hidden="false" customHeight="false" outlineLevel="0" collapsed="false">
      <c r="A4153" s="0" t="s">
        <v>476</v>
      </c>
      <c r="B4153" s="0" t="s">
        <v>492</v>
      </c>
      <c r="C4153" s="0" t="n">
        <v>10</v>
      </c>
      <c r="D4153" s="0" t="n">
        <v>54280</v>
      </c>
      <c r="E4153" s="0" t="s">
        <v>299</v>
      </c>
      <c r="F4153" s="0" t="n">
        <v>24</v>
      </c>
      <c r="G4153" s="0" t="n">
        <v>0.5</v>
      </c>
      <c r="H4153" s="0" t="n">
        <v>12</v>
      </c>
      <c r="I4153" s="0" t="n">
        <v>24</v>
      </c>
      <c r="J4153" s="0" t="n">
        <v>12</v>
      </c>
      <c r="K4153" s="0" t="s">
        <v>18</v>
      </c>
      <c r="L4153" s="0" t="s">
        <v>101</v>
      </c>
      <c r="M4153" s="0" t="n">
        <f aca="false">CEILING(G4153,1)*F4153</f>
        <v>24</v>
      </c>
      <c r="N4153" s="0" t="n">
        <f aca="false">M4153-H4153</f>
        <v>12</v>
      </c>
      <c r="O4153" s="0" t="n">
        <f aca="false">IF(ABS(N4153-J4153)&lt;0.011,1,0)</f>
        <v>1</v>
      </c>
    </row>
    <row r="4154" customFormat="false" ht="15" hidden="false" customHeight="false" outlineLevel="0" collapsed="false">
      <c r="A4154" s="0" t="s">
        <v>476</v>
      </c>
      <c r="B4154" s="0" t="s">
        <v>492</v>
      </c>
      <c r="C4154" s="0" t="n">
        <v>11</v>
      </c>
      <c r="D4154" s="0" t="n">
        <v>54271</v>
      </c>
      <c r="E4154" s="0" t="s">
        <v>299</v>
      </c>
      <c r="F4154" s="0" t="n">
        <v>24</v>
      </c>
      <c r="G4154" s="0" t="n">
        <v>0.5</v>
      </c>
      <c r="H4154" s="0" t="n">
        <v>12</v>
      </c>
      <c r="I4154" s="0" t="n">
        <v>24</v>
      </c>
      <c r="J4154" s="0" t="n">
        <v>12</v>
      </c>
      <c r="K4154" s="0" t="s">
        <v>18</v>
      </c>
      <c r="L4154" s="0" t="s">
        <v>101</v>
      </c>
      <c r="M4154" s="0" t="n">
        <f aca="false">CEILING(G4154,1)*F4154</f>
        <v>24</v>
      </c>
      <c r="N4154" s="0" t="n">
        <f aca="false">M4154-H4154</f>
        <v>12</v>
      </c>
      <c r="O4154" s="0" t="n">
        <f aca="false">IF(ABS(N4154-J4154)&lt;0.011,1,0)</f>
        <v>1</v>
      </c>
    </row>
    <row r="4155" customFormat="false" ht="15" hidden="false" customHeight="false" outlineLevel="0" collapsed="false">
      <c r="A4155" s="0" t="s">
        <v>476</v>
      </c>
      <c r="B4155" s="0" t="s">
        <v>493</v>
      </c>
      <c r="C4155" s="0" t="n">
        <v>6</v>
      </c>
      <c r="D4155" s="0" t="n">
        <v>54341</v>
      </c>
      <c r="E4155" s="0" t="s">
        <v>363</v>
      </c>
      <c r="F4155" s="0" t="n">
        <v>6.6</v>
      </c>
      <c r="G4155" s="0" t="n">
        <v>0.5</v>
      </c>
      <c r="H4155" s="0" t="n">
        <v>3.3</v>
      </c>
      <c r="I4155" s="0" t="n">
        <v>6.6</v>
      </c>
      <c r="J4155" s="0" t="n">
        <v>3.3</v>
      </c>
      <c r="K4155" s="0" t="s">
        <v>18</v>
      </c>
      <c r="L4155" s="0" t="s">
        <v>224</v>
      </c>
      <c r="M4155" s="0" t="n">
        <f aca="false">CEILING(G4155,1)*F4155</f>
        <v>6.6</v>
      </c>
      <c r="N4155" s="0" t="n">
        <f aca="false">M4155-H4155</f>
        <v>3.3</v>
      </c>
      <c r="O4155" s="0" t="n">
        <f aca="false">IF(ABS(N4155-J4155)&lt;0.011,1,0)</f>
        <v>1</v>
      </c>
    </row>
    <row r="4156" customFormat="false" ht="15" hidden="false" customHeight="false" outlineLevel="0" collapsed="false">
      <c r="A4156" s="0" t="s">
        <v>476</v>
      </c>
      <c r="B4156" s="0" t="s">
        <v>493</v>
      </c>
      <c r="C4156" s="0" t="n">
        <v>6</v>
      </c>
      <c r="D4156" s="0" t="n">
        <v>54341</v>
      </c>
      <c r="E4156" s="0" t="s">
        <v>177</v>
      </c>
      <c r="F4156" s="0" t="n">
        <v>9.7</v>
      </c>
      <c r="G4156" s="0" t="n">
        <v>0.5</v>
      </c>
      <c r="H4156" s="0" t="n">
        <v>4.85</v>
      </c>
      <c r="I4156" s="0" t="n">
        <v>9.7</v>
      </c>
      <c r="J4156" s="0" t="n">
        <v>4.85</v>
      </c>
      <c r="K4156" s="0" t="s">
        <v>18</v>
      </c>
      <c r="L4156" s="0" t="s">
        <v>224</v>
      </c>
      <c r="M4156" s="0" t="n">
        <f aca="false">CEILING(G4156,1)*F4156</f>
        <v>9.7</v>
      </c>
      <c r="N4156" s="0" t="n">
        <f aca="false">M4156-H4156</f>
        <v>4.85</v>
      </c>
      <c r="O4156" s="0" t="n">
        <f aca="false">IF(ABS(N4156-J4156)&lt;0.011,1,0)</f>
        <v>1</v>
      </c>
    </row>
    <row r="4157" customFormat="false" ht="15" hidden="false" customHeight="false" outlineLevel="0" collapsed="false">
      <c r="A4157" s="0" t="s">
        <v>476</v>
      </c>
      <c r="B4157" s="0" t="s">
        <v>493</v>
      </c>
      <c r="C4157" s="0" t="n">
        <v>6</v>
      </c>
      <c r="D4157" s="0" t="n">
        <v>54341</v>
      </c>
      <c r="E4157" s="0" t="s">
        <v>494</v>
      </c>
      <c r="F4157" s="0" t="n">
        <v>5</v>
      </c>
      <c r="G4157" s="0" t="n">
        <v>0.5</v>
      </c>
      <c r="H4157" s="0" t="n">
        <v>2.5</v>
      </c>
      <c r="I4157" s="0" t="n">
        <v>5</v>
      </c>
      <c r="J4157" s="0" t="n">
        <v>2.5</v>
      </c>
      <c r="K4157" s="0" t="s">
        <v>18</v>
      </c>
      <c r="L4157" s="0" t="s">
        <v>224</v>
      </c>
      <c r="M4157" s="0" t="n">
        <f aca="false">CEILING(G4157,1)*F4157</f>
        <v>5</v>
      </c>
      <c r="N4157" s="0" t="n">
        <f aca="false">M4157-H4157</f>
        <v>2.5</v>
      </c>
      <c r="O4157" s="0" t="n">
        <f aca="false">IF(ABS(N4157-J4157)&lt;0.011,1,0)</f>
        <v>1</v>
      </c>
    </row>
    <row r="4158" customFormat="false" ht="15" hidden="false" customHeight="false" outlineLevel="0" collapsed="false">
      <c r="A4158" s="0" t="s">
        <v>476</v>
      </c>
      <c r="B4158" s="0" t="s">
        <v>493</v>
      </c>
      <c r="C4158" s="0" t="n">
        <v>7</v>
      </c>
      <c r="D4158" s="0" t="n">
        <v>54332</v>
      </c>
      <c r="E4158" s="0" t="s">
        <v>363</v>
      </c>
      <c r="F4158" s="0" t="n">
        <v>6.6</v>
      </c>
      <c r="G4158" s="0" t="n">
        <v>0.5</v>
      </c>
      <c r="H4158" s="0" t="n">
        <v>3.3</v>
      </c>
      <c r="I4158" s="0" t="n">
        <v>6.6</v>
      </c>
      <c r="J4158" s="0" t="n">
        <v>3.3</v>
      </c>
      <c r="K4158" s="0" t="s">
        <v>18</v>
      </c>
      <c r="L4158" s="0" t="s">
        <v>224</v>
      </c>
      <c r="M4158" s="0" t="n">
        <f aca="false">CEILING(G4158,1)*F4158</f>
        <v>6.6</v>
      </c>
      <c r="N4158" s="0" t="n">
        <f aca="false">M4158-H4158</f>
        <v>3.3</v>
      </c>
      <c r="O4158" s="0" t="n">
        <f aca="false">IF(ABS(N4158-J4158)&lt;0.011,1,0)</f>
        <v>1</v>
      </c>
    </row>
    <row r="4159" customFormat="false" ht="15" hidden="false" customHeight="false" outlineLevel="0" collapsed="false">
      <c r="A4159" s="0" t="s">
        <v>476</v>
      </c>
      <c r="B4159" s="0" t="s">
        <v>493</v>
      </c>
      <c r="C4159" s="0" t="n">
        <v>7</v>
      </c>
      <c r="D4159" s="0" t="n">
        <v>54332</v>
      </c>
      <c r="E4159" s="0" t="s">
        <v>177</v>
      </c>
      <c r="F4159" s="0" t="n">
        <v>9.7</v>
      </c>
      <c r="G4159" s="0" t="n">
        <v>0.5</v>
      </c>
      <c r="H4159" s="0" t="n">
        <v>4.85</v>
      </c>
      <c r="I4159" s="0" t="n">
        <v>9.7</v>
      </c>
      <c r="J4159" s="0" t="n">
        <v>4.85</v>
      </c>
      <c r="K4159" s="0" t="s">
        <v>18</v>
      </c>
      <c r="L4159" s="0" t="s">
        <v>224</v>
      </c>
      <c r="M4159" s="0" t="n">
        <f aca="false">CEILING(G4159,1)*F4159</f>
        <v>9.7</v>
      </c>
      <c r="N4159" s="0" t="n">
        <f aca="false">M4159-H4159</f>
        <v>4.85</v>
      </c>
      <c r="O4159" s="0" t="n">
        <f aca="false">IF(ABS(N4159-J4159)&lt;0.011,1,0)</f>
        <v>1</v>
      </c>
    </row>
    <row r="4160" customFormat="false" ht="15" hidden="false" customHeight="false" outlineLevel="0" collapsed="false">
      <c r="A4160" s="0" t="s">
        <v>476</v>
      </c>
      <c r="B4160" s="0" t="s">
        <v>493</v>
      </c>
      <c r="C4160" s="0" t="n">
        <v>7</v>
      </c>
      <c r="D4160" s="0" t="n">
        <v>54332</v>
      </c>
      <c r="E4160" s="0" t="s">
        <v>494</v>
      </c>
      <c r="F4160" s="0" t="n">
        <v>5</v>
      </c>
      <c r="G4160" s="0" t="n">
        <v>0.5</v>
      </c>
      <c r="H4160" s="0" t="n">
        <v>2.5</v>
      </c>
      <c r="I4160" s="0" t="n">
        <v>5</v>
      </c>
      <c r="J4160" s="0" t="n">
        <v>2.5</v>
      </c>
      <c r="K4160" s="0" t="s">
        <v>18</v>
      </c>
      <c r="L4160" s="0" t="s">
        <v>224</v>
      </c>
      <c r="M4160" s="0" t="n">
        <f aca="false">CEILING(G4160,1)*F4160</f>
        <v>5</v>
      </c>
      <c r="N4160" s="0" t="n">
        <f aca="false">M4160-H4160</f>
        <v>2.5</v>
      </c>
      <c r="O4160" s="0" t="n">
        <f aca="false">IF(ABS(N4160-J4160)&lt;0.011,1,0)</f>
        <v>1</v>
      </c>
    </row>
    <row r="4161" customFormat="false" ht="15" hidden="false" customHeight="false" outlineLevel="0" collapsed="false">
      <c r="A4161" s="0" t="s">
        <v>476</v>
      </c>
      <c r="B4161" s="0" t="s">
        <v>493</v>
      </c>
      <c r="C4161" s="0" t="n">
        <v>12</v>
      </c>
      <c r="D4161" s="0" t="n">
        <v>54343</v>
      </c>
      <c r="E4161" s="0" t="s">
        <v>423</v>
      </c>
      <c r="F4161" s="0" t="n">
        <v>1.2</v>
      </c>
      <c r="G4161" s="0" t="n">
        <v>0.5</v>
      </c>
      <c r="H4161" s="0" t="n">
        <v>0.6</v>
      </c>
      <c r="I4161" s="0" t="n">
        <v>1.2</v>
      </c>
      <c r="J4161" s="0" t="n">
        <v>0.6</v>
      </c>
      <c r="K4161" s="0" t="s">
        <v>18</v>
      </c>
      <c r="L4161" s="0" t="s">
        <v>110</v>
      </c>
      <c r="M4161" s="0" t="n">
        <f aca="false">CEILING(G4161,1)*F4161</f>
        <v>1.2</v>
      </c>
      <c r="N4161" s="0" t="n">
        <f aca="false">M4161-H4161</f>
        <v>0.6</v>
      </c>
      <c r="O4161" s="0" t="n">
        <f aca="false">IF(ABS(N4161-J4161)&lt;0.011,1,0)</f>
        <v>1</v>
      </c>
    </row>
    <row r="4162" customFormat="false" ht="15" hidden="false" customHeight="false" outlineLevel="0" collapsed="false">
      <c r="A4162" s="0" t="s">
        <v>476</v>
      </c>
      <c r="B4162" s="0" t="s">
        <v>493</v>
      </c>
      <c r="C4162" s="0" t="n">
        <v>12</v>
      </c>
      <c r="D4162" s="0" t="n">
        <v>54343</v>
      </c>
      <c r="E4162" s="0" t="s">
        <v>84</v>
      </c>
      <c r="F4162" s="0" t="n">
        <v>19</v>
      </c>
      <c r="G4162" s="0" t="n">
        <v>0.5</v>
      </c>
      <c r="H4162" s="0" t="n">
        <v>9.5</v>
      </c>
      <c r="I4162" s="0" t="n">
        <v>19</v>
      </c>
      <c r="J4162" s="0" t="n">
        <v>9.5</v>
      </c>
      <c r="K4162" s="0" t="s">
        <v>18</v>
      </c>
      <c r="L4162" s="0" t="s">
        <v>110</v>
      </c>
      <c r="M4162" s="0" t="n">
        <f aca="false">CEILING(G4162,1)*F4162</f>
        <v>19</v>
      </c>
      <c r="N4162" s="0" t="n">
        <f aca="false">M4162-H4162</f>
        <v>9.5</v>
      </c>
      <c r="O4162" s="0" t="n">
        <f aca="false">IF(ABS(N4162-J4162)&lt;0.011,1,0)</f>
        <v>1</v>
      </c>
    </row>
    <row r="4163" customFormat="false" ht="15" hidden="false" customHeight="false" outlineLevel="0" collapsed="false">
      <c r="A4163" s="0" t="s">
        <v>476</v>
      </c>
      <c r="B4163" s="0" t="s">
        <v>493</v>
      </c>
      <c r="C4163" s="0" t="n">
        <v>12</v>
      </c>
      <c r="D4163" s="0" t="n">
        <v>54343</v>
      </c>
      <c r="E4163" s="0" t="s">
        <v>294</v>
      </c>
      <c r="F4163" s="0" t="n">
        <v>3.9</v>
      </c>
      <c r="G4163" s="0" t="n">
        <v>0.5</v>
      </c>
      <c r="H4163" s="0" t="n">
        <v>1.95</v>
      </c>
      <c r="I4163" s="0" t="n">
        <v>3.9</v>
      </c>
      <c r="J4163" s="0" t="n">
        <v>1.95</v>
      </c>
      <c r="K4163" s="0" t="s">
        <v>18</v>
      </c>
      <c r="L4163" s="0" t="s">
        <v>110</v>
      </c>
      <c r="M4163" s="0" t="n">
        <f aca="false">CEILING(G4163,1)*F4163</f>
        <v>3.9</v>
      </c>
      <c r="N4163" s="0" t="n">
        <f aca="false">M4163-H4163</f>
        <v>1.95</v>
      </c>
      <c r="O4163" s="0" t="n">
        <f aca="false">IF(ABS(N4163-J4163)&lt;0.011,1,0)</f>
        <v>1</v>
      </c>
    </row>
    <row r="4164" customFormat="false" ht="15" hidden="false" customHeight="false" outlineLevel="0" collapsed="false">
      <c r="A4164" s="0" t="s">
        <v>476</v>
      </c>
      <c r="B4164" s="0" t="s">
        <v>493</v>
      </c>
      <c r="C4164" s="0" t="n">
        <v>12</v>
      </c>
      <c r="D4164" s="0" t="n">
        <v>54343</v>
      </c>
      <c r="E4164" s="0" t="s">
        <v>247</v>
      </c>
      <c r="F4164" s="0" t="n">
        <v>3.2</v>
      </c>
      <c r="G4164" s="0" t="n">
        <v>0.5</v>
      </c>
      <c r="H4164" s="0" t="n">
        <v>1.6</v>
      </c>
      <c r="I4164" s="0" t="n">
        <v>3.2</v>
      </c>
      <c r="J4164" s="0" t="n">
        <v>1.6</v>
      </c>
      <c r="K4164" s="0" t="s">
        <v>18</v>
      </c>
      <c r="L4164" s="0" t="s">
        <v>110</v>
      </c>
      <c r="M4164" s="0" t="n">
        <f aca="false">CEILING(G4164,1)*F4164</f>
        <v>3.2</v>
      </c>
      <c r="N4164" s="0" t="n">
        <f aca="false">M4164-H4164</f>
        <v>1.6</v>
      </c>
      <c r="O4164" s="0" t="n">
        <f aca="false">IF(ABS(N4164-J4164)&lt;0.011,1,0)</f>
        <v>1</v>
      </c>
    </row>
    <row r="4165" customFormat="false" ht="15" hidden="false" customHeight="false" outlineLevel="0" collapsed="false">
      <c r="A4165" s="0" t="s">
        <v>476</v>
      </c>
      <c r="B4165" s="0" t="s">
        <v>493</v>
      </c>
      <c r="C4165" s="0" t="n">
        <v>12</v>
      </c>
      <c r="D4165" s="0" t="n">
        <v>54343</v>
      </c>
      <c r="E4165" s="0" t="s">
        <v>80</v>
      </c>
      <c r="F4165" s="0" t="n">
        <v>3.9</v>
      </c>
      <c r="G4165" s="0" t="n">
        <v>0.5</v>
      </c>
      <c r="H4165" s="0" t="n">
        <v>1.95</v>
      </c>
      <c r="I4165" s="0" t="n">
        <v>3.9</v>
      </c>
      <c r="J4165" s="0" t="n">
        <v>1.95</v>
      </c>
      <c r="K4165" s="0" t="s">
        <v>18</v>
      </c>
      <c r="L4165" s="0" t="s">
        <v>110</v>
      </c>
      <c r="M4165" s="0" t="n">
        <f aca="false">CEILING(G4165,1)*F4165</f>
        <v>3.9</v>
      </c>
      <c r="N4165" s="0" t="n">
        <f aca="false">M4165-H4165</f>
        <v>1.95</v>
      </c>
      <c r="O4165" s="0" t="n">
        <f aca="false">IF(ABS(N4165-J4165)&lt;0.011,1,0)</f>
        <v>1</v>
      </c>
    </row>
    <row r="4166" customFormat="false" ht="15" hidden="false" customHeight="false" outlineLevel="0" collapsed="false">
      <c r="A4166" s="0" t="s">
        <v>476</v>
      </c>
      <c r="B4166" s="0" t="s">
        <v>493</v>
      </c>
      <c r="C4166" s="0" t="n">
        <v>12</v>
      </c>
      <c r="D4166" s="0" t="n">
        <v>54343</v>
      </c>
      <c r="E4166" s="0" t="s">
        <v>75</v>
      </c>
      <c r="F4166" s="0" t="n">
        <v>5.6</v>
      </c>
      <c r="G4166" s="0" t="n">
        <v>0.5</v>
      </c>
      <c r="H4166" s="0" t="n">
        <v>2.8</v>
      </c>
      <c r="I4166" s="0" t="n">
        <v>5.6</v>
      </c>
      <c r="J4166" s="0" t="n">
        <v>2.8</v>
      </c>
      <c r="K4166" s="0" t="s">
        <v>18</v>
      </c>
      <c r="L4166" s="0" t="s">
        <v>110</v>
      </c>
      <c r="M4166" s="0" t="n">
        <f aca="false">CEILING(G4166,1)*F4166</f>
        <v>5.6</v>
      </c>
      <c r="N4166" s="0" t="n">
        <f aca="false">M4166-H4166</f>
        <v>2.8</v>
      </c>
      <c r="O4166" s="0" t="n">
        <f aca="false">IF(ABS(N4166-J4166)&lt;0.011,1,0)</f>
        <v>1</v>
      </c>
    </row>
    <row r="4167" customFormat="false" ht="15" hidden="false" customHeight="false" outlineLevel="0" collapsed="false">
      <c r="A4167" s="0" t="s">
        <v>476</v>
      </c>
      <c r="B4167" s="0" t="s">
        <v>493</v>
      </c>
      <c r="C4167" s="0" t="n">
        <v>12</v>
      </c>
      <c r="D4167" s="0" t="n">
        <v>54343</v>
      </c>
      <c r="E4167" s="0" t="s">
        <v>461</v>
      </c>
      <c r="F4167" s="0" t="n">
        <v>8.9</v>
      </c>
      <c r="G4167" s="0" t="n">
        <v>0.5</v>
      </c>
      <c r="H4167" s="0" t="n">
        <v>4.45</v>
      </c>
      <c r="I4167" s="0" t="n">
        <v>8.9</v>
      </c>
      <c r="J4167" s="0" t="n">
        <v>4.45</v>
      </c>
      <c r="K4167" s="0" t="s">
        <v>18</v>
      </c>
      <c r="L4167" s="0" t="s">
        <v>110</v>
      </c>
      <c r="M4167" s="0" t="n">
        <f aca="false">CEILING(G4167,1)*F4167</f>
        <v>8.9</v>
      </c>
      <c r="N4167" s="0" t="n">
        <f aca="false">M4167-H4167</f>
        <v>4.45</v>
      </c>
      <c r="O4167" s="0" t="n">
        <f aca="false">IF(ABS(N4167-J4167)&lt;0.011,1,0)</f>
        <v>1</v>
      </c>
    </row>
    <row r="4168" customFormat="false" ht="15" hidden="false" customHeight="false" outlineLevel="0" collapsed="false">
      <c r="A4168" s="0" t="s">
        <v>476</v>
      </c>
      <c r="B4168" s="0" t="s">
        <v>493</v>
      </c>
      <c r="C4168" s="0" t="n">
        <v>12</v>
      </c>
      <c r="D4168" s="0" t="n">
        <v>54343</v>
      </c>
      <c r="E4168" s="0" t="s">
        <v>350</v>
      </c>
      <c r="F4168" s="0" t="n">
        <v>1.4</v>
      </c>
      <c r="G4168" s="0" t="n">
        <v>0.5</v>
      </c>
      <c r="H4168" s="0" t="n">
        <v>0.7</v>
      </c>
      <c r="I4168" s="0" t="n">
        <v>1.4</v>
      </c>
      <c r="J4168" s="0" t="n">
        <v>0.7</v>
      </c>
      <c r="K4168" s="0" t="s">
        <v>18</v>
      </c>
      <c r="L4168" s="0" t="s">
        <v>110</v>
      </c>
      <c r="M4168" s="0" t="n">
        <f aca="false">CEILING(G4168,1)*F4168</f>
        <v>1.4</v>
      </c>
      <c r="N4168" s="0" t="n">
        <f aca="false">M4168-H4168</f>
        <v>0.7</v>
      </c>
      <c r="O4168" s="0" t="n">
        <f aca="false">IF(ABS(N4168-J4168)&lt;0.011,1,0)</f>
        <v>1</v>
      </c>
    </row>
    <row r="4169" customFormat="false" ht="15" hidden="false" customHeight="false" outlineLevel="0" collapsed="false">
      <c r="A4169" s="0" t="s">
        <v>476</v>
      </c>
      <c r="B4169" s="0" t="s">
        <v>493</v>
      </c>
      <c r="C4169" s="0" t="n">
        <v>12</v>
      </c>
      <c r="D4169" s="0" t="n">
        <v>54343</v>
      </c>
      <c r="E4169" s="0" t="s">
        <v>28</v>
      </c>
      <c r="F4169" s="0" t="n">
        <v>19.6</v>
      </c>
      <c r="G4169" s="0" t="n">
        <v>0.5</v>
      </c>
      <c r="H4169" s="0" t="n">
        <v>9.8</v>
      </c>
      <c r="I4169" s="0" t="n">
        <v>19.6</v>
      </c>
      <c r="J4169" s="0" t="n">
        <v>9.8</v>
      </c>
      <c r="K4169" s="0" t="s">
        <v>18</v>
      </c>
      <c r="L4169" s="0" t="s">
        <v>110</v>
      </c>
      <c r="M4169" s="0" t="n">
        <f aca="false">CEILING(G4169,1)*F4169</f>
        <v>19.6</v>
      </c>
      <c r="N4169" s="0" t="n">
        <f aca="false">M4169-H4169</f>
        <v>9.8</v>
      </c>
      <c r="O4169" s="0" t="n">
        <f aca="false">IF(ABS(N4169-J4169)&lt;0.011,1,0)</f>
        <v>1</v>
      </c>
    </row>
    <row r="4170" customFormat="false" ht="15" hidden="false" customHeight="false" outlineLevel="0" collapsed="false">
      <c r="A4170" s="0" t="s">
        <v>476</v>
      </c>
      <c r="B4170" s="0" t="s">
        <v>493</v>
      </c>
      <c r="C4170" s="0" t="n">
        <v>12</v>
      </c>
      <c r="D4170" s="0" t="n">
        <v>54343</v>
      </c>
      <c r="E4170" s="0" t="s">
        <v>399</v>
      </c>
      <c r="F4170" s="0" t="n">
        <v>39.5</v>
      </c>
      <c r="G4170" s="0" t="n">
        <v>0.5</v>
      </c>
      <c r="H4170" s="0" t="n">
        <v>19.75</v>
      </c>
      <c r="I4170" s="0" t="n">
        <v>39.5</v>
      </c>
      <c r="J4170" s="0" t="n">
        <v>19.75</v>
      </c>
      <c r="K4170" s="0" t="s">
        <v>18</v>
      </c>
      <c r="L4170" s="0" t="s">
        <v>110</v>
      </c>
      <c r="M4170" s="0" t="n">
        <f aca="false">CEILING(G4170,1)*F4170</f>
        <v>39.5</v>
      </c>
      <c r="N4170" s="0" t="n">
        <f aca="false">M4170-H4170</f>
        <v>19.75</v>
      </c>
      <c r="O4170" s="0" t="n">
        <f aca="false">IF(ABS(N4170-J4170)&lt;0.011,1,0)</f>
        <v>1</v>
      </c>
    </row>
    <row r="4171" customFormat="false" ht="15" hidden="false" customHeight="false" outlineLevel="0" collapsed="false">
      <c r="A4171" s="0" t="s">
        <v>476</v>
      </c>
      <c r="B4171" s="0" t="s">
        <v>493</v>
      </c>
      <c r="C4171" s="0" t="n">
        <v>12</v>
      </c>
      <c r="D4171" s="0" t="n">
        <v>54343</v>
      </c>
      <c r="E4171" s="0" t="s">
        <v>248</v>
      </c>
      <c r="F4171" s="0" t="n">
        <v>9.9</v>
      </c>
      <c r="G4171" s="0" t="n">
        <v>0.5</v>
      </c>
      <c r="H4171" s="0" t="n">
        <v>4.95</v>
      </c>
      <c r="I4171" s="0" t="n">
        <v>9.9</v>
      </c>
      <c r="J4171" s="0" t="n">
        <v>4.95</v>
      </c>
      <c r="K4171" s="0" t="s">
        <v>18</v>
      </c>
      <c r="L4171" s="0" t="s">
        <v>110</v>
      </c>
      <c r="M4171" s="0" t="n">
        <f aca="false">CEILING(G4171,1)*F4171</f>
        <v>9.9</v>
      </c>
      <c r="N4171" s="0" t="n">
        <f aca="false">M4171-H4171</f>
        <v>4.95</v>
      </c>
      <c r="O4171" s="0" t="n">
        <f aca="false">IF(ABS(N4171-J4171)&lt;0.011,1,0)</f>
        <v>1</v>
      </c>
    </row>
    <row r="4172" customFormat="false" ht="15" hidden="false" customHeight="false" outlineLevel="0" collapsed="false">
      <c r="A4172" s="0" t="s">
        <v>476</v>
      </c>
      <c r="B4172" s="0" t="s">
        <v>493</v>
      </c>
      <c r="C4172" s="0" t="n">
        <v>12</v>
      </c>
      <c r="D4172" s="0" t="n">
        <v>54343</v>
      </c>
      <c r="E4172" s="0" t="s">
        <v>147</v>
      </c>
      <c r="F4172" s="0" t="n">
        <v>3.5</v>
      </c>
      <c r="G4172" s="0" t="n">
        <v>0.5</v>
      </c>
      <c r="H4172" s="0" t="n">
        <v>1.75</v>
      </c>
      <c r="I4172" s="0" t="n">
        <v>3.5</v>
      </c>
      <c r="J4172" s="0" t="n">
        <v>1.75</v>
      </c>
      <c r="K4172" s="0" t="s">
        <v>18</v>
      </c>
      <c r="L4172" s="0" t="s">
        <v>110</v>
      </c>
      <c r="M4172" s="0" t="n">
        <f aca="false">CEILING(G4172,1)*F4172</f>
        <v>3.5</v>
      </c>
      <c r="N4172" s="0" t="n">
        <f aca="false">M4172-H4172</f>
        <v>1.75</v>
      </c>
      <c r="O4172" s="0" t="n">
        <f aca="false">IF(ABS(N4172-J4172)&lt;0.011,1,0)</f>
        <v>1</v>
      </c>
    </row>
    <row r="4173" customFormat="false" ht="15" hidden="false" customHeight="false" outlineLevel="0" collapsed="false">
      <c r="A4173" s="0" t="s">
        <v>476</v>
      </c>
      <c r="B4173" s="0" t="s">
        <v>493</v>
      </c>
      <c r="C4173" s="0" t="n">
        <v>12</v>
      </c>
      <c r="D4173" s="0" t="n">
        <v>54343</v>
      </c>
      <c r="E4173" s="0" t="s">
        <v>235</v>
      </c>
      <c r="F4173" s="0" t="n">
        <v>4</v>
      </c>
      <c r="G4173" s="0" t="n">
        <v>0.5</v>
      </c>
      <c r="H4173" s="0" t="n">
        <v>2</v>
      </c>
      <c r="I4173" s="0" t="n">
        <v>4</v>
      </c>
      <c r="J4173" s="0" t="n">
        <v>2</v>
      </c>
      <c r="K4173" s="0" t="s">
        <v>18</v>
      </c>
      <c r="L4173" s="0" t="s">
        <v>110</v>
      </c>
      <c r="M4173" s="0" t="n">
        <f aca="false">CEILING(G4173,1)*F4173</f>
        <v>4</v>
      </c>
      <c r="N4173" s="0" t="n">
        <f aca="false">M4173-H4173</f>
        <v>2</v>
      </c>
      <c r="O4173" s="0" t="n">
        <f aca="false">IF(ABS(N4173-J4173)&lt;0.011,1,0)</f>
        <v>1</v>
      </c>
    </row>
    <row r="4174" customFormat="false" ht="15" hidden="false" customHeight="false" outlineLevel="0" collapsed="false">
      <c r="A4174" s="0" t="s">
        <v>476</v>
      </c>
      <c r="B4174" s="0" t="s">
        <v>493</v>
      </c>
      <c r="C4174" s="0" t="n">
        <v>12</v>
      </c>
      <c r="D4174" s="0" t="n">
        <v>54343</v>
      </c>
      <c r="E4174" s="0" t="s">
        <v>36</v>
      </c>
      <c r="F4174" s="0" t="n">
        <v>0.9</v>
      </c>
      <c r="G4174" s="0" t="n">
        <v>1.5</v>
      </c>
      <c r="H4174" s="0" t="n">
        <v>1.35</v>
      </c>
      <c r="I4174" s="0" t="n">
        <v>1.8</v>
      </c>
      <c r="J4174" s="0" t="n">
        <v>0.45</v>
      </c>
      <c r="K4174" s="0" t="s">
        <v>18</v>
      </c>
      <c r="L4174" s="0" t="s">
        <v>110</v>
      </c>
      <c r="M4174" s="0" t="n">
        <f aca="false">CEILING(G4174,1)*F4174</f>
        <v>1.8</v>
      </c>
      <c r="N4174" s="0" t="n">
        <f aca="false">M4174-H4174</f>
        <v>0.45</v>
      </c>
      <c r="O4174" s="0" t="n">
        <f aca="false">IF(ABS(N4174-J4174)&lt;0.011,1,0)</f>
        <v>1</v>
      </c>
    </row>
    <row r="4175" customFormat="false" ht="15" hidden="false" customHeight="false" outlineLevel="0" collapsed="false">
      <c r="A4175" s="0" t="s">
        <v>476</v>
      </c>
      <c r="B4175" s="0" t="s">
        <v>493</v>
      </c>
      <c r="C4175" s="0" t="n">
        <v>13</v>
      </c>
      <c r="D4175" s="0" t="n">
        <v>54337</v>
      </c>
      <c r="E4175" s="0" t="s">
        <v>423</v>
      </c>
      <c r="F4175" s="0" t="n">
        <v>1.2</v>
      </c>
      <c r="G4175" s="0" t="n">
        <v>0.5</v>
      </c>
      <c r="H4175" s="0" t="n">
        <v>0.6</v>
      </c>
      <c r="I4175" s="0" t="n">
        <v>1.2</v>
      </c>
      <c r="J4175" s="0" t="n">
        <v>0.6</v>
      </c>
      <c r="K4175" s="0" t="s">
        <v>18</v>
      </c>
      <c r="L4175" s="0" t="s">
        <v>110</v>
      </c>
      <c r="M4175" s="0" t="n">
        <f aca="false">CEILING(G4175,1)*F4175</f>
        <v>1.2</v>
      </c>
      <c r="N4175" s="0" t="n">
        <f aca="false">M4175-H4175</f>
        <v>0.6</v>
      </c>
      <c r="O4175" s="0" t="n">
        <f aca="false">IF(ABS(N4175-J4175)&lt;0.011,1,0)</f>
        <v>1</v>
      </c>
    </row>
    <row r="4176" customFormat="false" ht="15" hidden="false" customHeight="false" outlineLevel="0" collapsed="false">
      <c r="A4176" s="0" t="s">
        <v>476</v>
      </c>
      <c r="B4176" s="0" t="s">
        <v>493</v>
      </c>
      <c r="C4176" s="0" t="n">
        <v>13</v>
      </c>
      <c r="D4176" s="0" t="n">
        <v>54337</v>
      </c>
      <c r="E4176" s="0" t="s">
        <v>84</v>
      </c>
      <c r="F4176" s="0" t="n">
        <v>19</v>
      </c>
      <c r="G4176" s="0" t="n">
        <v>0.5</v>
      </c>
      <c r="H4176" s="0" t="n">
        <v>9.5</v>
      </c>
      <c r="I4176" s="0" t="n">
        <v>19</v>
      </c>
      <c r="J4176" s="0" t="n">
        <v>9.5</v>
      </c>
      <c r="K4176" s="0" t="s">
        <v>18</v>
      </c>
      <c r="L4176" s="0" t="s">
        <v>110</v>
      </c>
      <c r="M4176" s="0" t="n">
        <f aca="false">CEILING(G4176,1)*F4176</f>
        <v>19</v>
      </c>
      <c r="N4176" s="0" t="n">
        <f aca="false">M4176-H4176</f>
        <v>9.5</v>
      </c>
      <c r="O4176" s="0" t="n">
        <f aca="false">IF(ABS(N4176-J4176)&lt;0.011,1,0)</f>
        <v>1</v>
      </c>
    </row>
    <row r="4177" customFormat="false" ht="15" hidden="false" customHeight="false" outlineLevel="0" collapsed="false">
      <c r="A4177" s="0" t="s">
        <v>476</v>
      </c>
      <c r="B4177" s="0" t="s">
        <v>493</v>
      </c>
      <c r="C4177" s="0" t="n">
        <v>13</v>
      </c>
      <c r="D4177" s="0" t="n">
        <v>54337</v>
      </c>
      <c r="E4177" s="0" t="s">
        <v>294</v>
      </c>
      <c r="F4177" s="0" t="n">
        <v>3.9</v>
      </c>
      <c r="G4177" s="0" t="n">
        <v>0.5</v>
      </c>
      <c r="H4177" s="0" t="n">
        <v>1.95</v>
      </c>
      <c r="I4177" s="0" t="n">
        <v>3.9</v>
      </c>
      <c r="J4177" s="0" t="n">
        <v>1.95</v>
      </c>
      <c r="K4177" s="0" t="s">
        <v>18</v>
      </c>
      <c r="L4177" s="0" t="s">
        <v>110</v>
      </c>
      <c r="M4177" s="0" t="n">
        <f aca="false">CEILING(G4177,1)*F4177</f>
        <v>3.9</v>
      </c>
      <c r="N4177" s="0" t="n">
        <f aca="false">M4177-H4177</f>
        <v>1.95</v>
      </c>
      <c r="O4177" s="0" t="n">
        <f aca="false">IF(ABS(N4177-J4177)&lt;0.011,1,0)</f>
        <v>1</v>
      </c>
    </row>
    <row r="4178" customFormat="false" ht="15" hidden="false" customHeight="false" outlineLevel="0" collapsed="false">
      <c r="A4178" s="0" t="s">
        <v>476</v>
      </c>
      <c r="B4178" s="0" t="s">
        <v>493</v>
      </c>
      <c r="C4178" s="0" t="n">
        <v>13</v>
      </c>
      <c r="D4178" s="0" t="n">
        <v>54337</v>
      </c>
      <c r="E4178" s="0" t="s">
        <v>247</v>
      </c>
      <c r="F4178" s="0" t="n">
        <v>3.2</v>
      </c>
      <c r="G4178" s="0" t="n">
        <v>0.5</v>
      </c>
      <c r="H4178" s="0" t="n">
        <v>1.6</v>
      </c>
      <c r="I4178" s="0" t="n">
        <v>3.2</v>
      </c>
      <c r="J4178" s="0" t="n">
        <v>1.6</v>
      </c>
      <c r="K4178" s="0" t="s">
        <v>18</v>
      </c>
      <c r="L4178" s="0" t="s">
        <v>110</v>
      </c>
      <c r="M4178" s="0" t="n">
        <f aca="false">CEILING(G4178,1)*F4178</f>
        <v>3.2</v>
      </c>
      <c r="N4178" s="0" t="n">
        <f aca="false">M4178-H4178</f>
        <v>1.6</v>
      </c>
      <c r="O4178" s="0" t="n">
        <f aca="false">IF(ABS(N4178-J4178)&lt;0.011,1,0)</f>
        <v>1</v>
      </c>
    </row>
    <row r="4179" customFormat="false" ht="15" hidden="false" customHeight="false" outlineLevel="0" collapsed="false">
      <c r="A4179" s="0" t="s">
        <v>476</v>
      </c>
      <c r="B4179" s="0" t="s">
        <v>493</v>
      </c>
      <c r="C4179" s="0" t="n">
        <v>13</v>
      </c>
      <c r="D4179" s="0" t="n">
        <v>54337</v>
      </c>
      <c r="E4179" s="0" t="s">
        <v>80</v>
      </c>
      <c r="F4179" s="0" t="n">
        <v>3.9</v>
      </c>
      <c r="G4179" s="0" t="n">
        <v>0.5</v>
      </c>
      <c r="H4179" s="0" t="n">
        <v>1.95</v>
      </c>
      <c r="I4179" s="0" t="n">
        <v>3.9</v>
      </c>
      <c r="J4179" s="0" t="n">
        <v>1.95</v>
      </c>
      <c r="K4179" s="0" t="s">
        <v>18</v>
      </c>
      <c r="L4179" s="0" t="s">
        <v>110</v>
      </c>
      <c r="M4179" s="0" t="n">
        <f aca="false">CEILING(G4179,1)*F4179</f>
        <v>3.9</v>
      </c>
      <c r="N4179" s="0" t="n">
        <f aca="false">M4179-H4179</f>
        <v>1.95</v>
      </c>
      <c r="O4179" s="0" t="n">
        <f aca="false">IF(ABS(N4179-J4179)&lt;0.011,1,0)</f>
        <v>1</v>
      </c>
    </row>
    <row r="4180" customFormat="false" ht="15" hidden="false" customHeight="false" outlineLevel="0" collapsed="false">
      <c r="A4180" s="0" t="s">
        <v>476</v>
      </c>
      <c r="B4180" s="0" t="s">
        <v>493</v>
      </c>
      <c r="C4180" s="0" t="n">
        <v>13</v>
      </c>
      <c r="D4180" s="0" t="n">
        <v>54337</v>
      </c>
      <c r="E4180" s="0" t="s">
        <v>75</v>
      </c>
      <c r="F4180" s="0" t="n">
        <v>5.6</v>
      </c>
      <c r="G4180" s="0" t="n">
        <v>0.5</v>
      </c>
      <c r="H4180" s="0" t="n">
        <v>2.8</v>
      </c>
      <c r="I4180" s="0" t="n">
        <v>5.6</v>
      </c>
      <c r="J4180" s="0" t="n">
        <v>2.8</v>
      </c>
      <c r="K4180" s="0" t="s">
        <v>18</v>
      </c>
      <c r="L4180" s="0" t="s">
        <v>110</v>
      </c>
      <c r="M4180" s="0" t="n">
        <f aca="false">CEILING(G4180,1)*F4180</f>
        <v>5.6</v>
      </c>
      <c r="N4180" s="0" t="n">
        <f aca="false">M4180-H4180</f>
        <v>2.8</v>
      </c>
      <c r="O4180" s="0" t="n">
        <f aca="false">IF(ABS(N4180-J4180)&lt;0.011,1,0)</f>
        <v>1</v>
      </c>
    </row>
    <row r="4181" customFormat="false" ht="15" hidden="false" customHeight="false" outlineLevel="0" collapsed="false">
      <c r="A4181" s="0" t="s">
        <v>476</v>
      </c>
      <c r="B4181" s="0" t="s">
        <v>493</v>
      </c>
      <c r="C4181" s="0" t="n">
        <v>13</v>
      </c>
      <c r="D4181" s="0" t="n">
        <v>54337</v>
      </c>
      <c r="E4181" s="0" t="s">
        <v>461</v>
      </c>
      <c r="F4181" s="0" t="n">
        <v>8.9</v>
      </c>
      <c r="G4181" s="0" t="n">
        <v>0.5</v>
      </c>
      <c r="H4181" s="0" t="n">
        <v>4.45</v>
      </c>
      <c r="I4181" s="0" t="n">
        <v>8.9</v>
      </c>
      <c r="J4181" s="0" t="n">
        <v>4.45</v>
      </c>
      <c r="K4181" s="0" t="s">
        <v>18</v>
      </c>
      <c r="L4181" s="0" t="s">
        <v>110</v>
      </c>
      <c r="M4181" s="0" t="n">
        <f aca="false">CEILING(G4181,1)*F4181</f>
        <v>8.9</v>
      </c>
      <c r="N4181" s="0" t="n">
        <f aca="false">M4181-H4181</f>
        <v>4.45</v>
      </c>
      <c r="O4181" s="0" t="n">
        <f aca="false">IF(ABS(N4181-J4181)&lt;0.011,1,0)</f>
        <v>1</v>
      </c>
    </row>
    <row r="4182" customFormat="false" ht="15" hidden="false" customHeight="false" outlineLevel="0" collapsed="false">
      <c r="A4182" s="0" t="s">
        <v>476</v>
      </c>
      <c r="B4182" s="0" t="s">
        <v>493</v>
      </c>
      <c r="C4182" s="0" t="n">
        <v>13</v>
      </c>
      <c r="D4182" s="0" t="n">
        <v>54337</v>
      </c>
      <c r="E4182" s="0" t="s">
        <v>350</v>
      </c>
      <c r="F4182" s="0" t="n">
        <v>1.4</v>
      </c>
      <c r="G4182" s="0" t="n">
        <v>0.5</v>
      </c>
      <c r="H4182" s="0" t="n">
        <v>0.7</v>
      </c>
      <c r="I4182" s="0" t="n">
        <v>1.4</v>
      </c>
      <c r="J4182" s="0" t="n">
        <v>0.7</v>
      </c>
      <c r="K4182" s="0" t="s">
        <v>18</v>
      </c>
      <c r="L4182" s="0" t="s">
        <v>110</v>
      </c>
      <c r="M4182" s="0" t="n">
        <f aca="false">CEILING(G4182,1)*F4182</f>
        <v>1.4</v>
      </c>
      <c r="N4182" s="0" t="n">
        <f aca="false">M4182-H4182</f>
        <v>0.7</v>
      </c>
      <c r="O4182" s="0" t="n">
        <f aca="false">IF(ABS(N4182-J4182)&lt;0.011,1,0)</f>
        <v>1</v>
      </c>
    </row>
    <row r="4183" customFormat="false" ht="15" hidden="false" customHeight="false" outlineLevel="0" collapsed="false">
      <c r="A4183" s="0" t="s">
        <v>476</v>
      </c>
      <c r="B4183" s="0" t="s">
        <v>493</v>
      </c>
      <c r="C4183" s="0" t="n">
        <v>13</v>
      </c>
      <c r="D4183" s="0" t="n">
        <v>54337</v>
      </c>
      <c r="E4183" s="0" t="s">
        <v>28</v>
      </c>
      <c r="F4183" s="0" t="n">
        <v>19.6</v>
      </c>
      <c r="G4183" s="0" t="n">
        <v>0.5</v>
      </c>
      <c r="H4183" s="0" t="n">
        <v>9.8</v>
      </c>
      <c r="I4183" s="0" t="n">
        <v>19.6</v>
      </c>
      <c r="J4183" s="0" t="n">
        <v>9.8</v>
      </c>
      <c r="K4183" s="0" t="s">
        <v>18</v>
      </c>
      <c r="L4183" s="0" t="s">
        <v>110</v>
      </c>
      <c r="M4183" s="0" t="n">
        <f aca="false">CEILING(G4183,1)*F4183</f>
        <v>19.6</v>
      </c>
      <c r="N4183" s="0" t="n">
        <f aca="false">M4183-H4183</f>
        <v>9.8</v>
      </c>
      <c r="O4183" s="0" t="n">
        <f aca="false">IF(ABS(N4183-J4183)&lt;0.011,1,0)</f>
        <v>1</v>
      </c>
    </row>
    <row r="4184" customFormat="false" ht="15" hidden="false" customHeight="false" outlineLevel="0" collapsed="false">
      <c r="A4184" s="0" t="s">
        <v>476</v>
      </c>
      <c r="B4184" s="0" t="s">
        <v>493</v>
      </c>
      <c r="C4184" s="0" t="n">
        <v>13</v>
      </c>
      <c r="D4184" s="0" t="n">
        <v>54337</v>
      </c>
      <c r="E4184" s="0" t="s">
        <v>399</v>
      </c>
      <c r="F4184" s="0" t="n">
        <v>39.5</v>
      </c>
      <c r="G4184" s="0" t="n">
        <v>0.5</v>
      </c>
      <c r="H4184" s="0" t="n">
        <v>19.75</v>
      </c>
      <c r="I4184" s="0" t="n">
        <v>39.5</v>
      </c>
      <c r="J4184" s="0" t="n">
        <v>19.75</v>
      </c>
      <c r="K4184" s="0" t="s">
        <v>18</v>
      </c>
      <c r="L4184" s="0" t="s">
        <v>110</v>
      </c>
      <c r="M4184" s="0" t="n">
        <f aca="false">CEILING(G4184,1)*F4184</f>
        <v>39.5</v>
      </c>
      <c r="N4184" s="0" t="n">
        <f aca="false">M4184-H4184</f>
        <v>19.75</v>
      </c>
      <c r="O4184" s="0" t="n">
        <f aca="false">IF(ABS(N4184-J4184)&lt;0.011,1,0)</f>
        <v>1</v>
      </c>
    </row>
    <row r="4185" customFormat="false" ht="15" hidden="false" customHeight="false" outlineLevel="0" collapsed="false">
      <c r="A4185" s="0" t="s">
        <v>476</v>
      </c>
      <c r="B4185" s="0" t="s">
        <v>493</v>
      </c>
      <c r="C4185" s="0" t="n">
        <v>13</v>
      </c>
      <c r="D4185" s="0" t="n">
        <v>54337</v>
      </c>
      <c r="E4185" s="0" t="s">
        <v>248</v>
      </c>
      <c r="F4185" s="0" t="n">
        <v>9.9</v>
      </c>
      <c r="G4185" s="0" t="n">
        <v>0.5</v>
      </c>
      <c r="H4185" s="0" t="n">
        <v>4.95</v>
      </c>
      <c r="I4185" s="0" t="n">
        <v>9.9</v>
      </c>
      <c r="J4185" s="0" t="n">
        <v>4.95</v>
      </c>
      <c r="K4185" s="0" t="s">
        <v>18</v>
      </c>
      <c r="L4185" s="0" t="s">
        <v>110</v>
      </c>
      <c r="M4185" s="0" t="n">
        <f aca="false">CEILING(G4185,1)*F4185</f>
        <v>9.9</v>
      </c>
      <c r="N4185" s="0" t="n">
        <f aca="false">M4185-H4185</f>
        <v>4.95</v>
      </c>
      <c r="O4185" s="0" t="n">
        <f aca="false">IF(ABS(N4185-J4185)&lt;0.011,1,0)</f>
        <v>1</v>
      </c>
    </row>
    <row r="4186" customFormat="false" ht="15" hidden="false" customHeight="false" outlineLevel="0" collapsed="false">
      <c r="A4186" s="0" t="s">
        <v>476</v>
      </c>
      <c r="B4186" s="0" t="s">
        <v>493</v>
      </c>
      <c r="C4186" s="0" t="n">
        <v>13</v>
      </c>
      <c r="D4186" s="0" t="n">
        <v>54337</v>
      </c>
      <c r="E4186" s="0" t="s">
        <v>147</v>
      </c>
      <c r="F4186" s="0" t="n">
        <v>3.5</v>
      </c>
      <c r="G4186" s="0" t="n">
        <v>0.5</v>
      </c>
      <c r="H4186" s="0" t="n">
        <v>1.75</v>
      </c>
      <c r="I4186" s="0" t="n">
        <v>3.5</v>
      </c>
      <c r="J4186" s="0" t="n">
        <v>1.75</v>
      </c>
      <c r="K4186" s="0" t="s">
        <v>18</v>
      </c>
      <c r="L4186" s="0" t="s">
        <v>110</v>
      </c>
      <c r="M4186" s="0" t="n">
        <f aca="false">CEILING(G4186,1)*F4186</f>
        <v>3.5</v>
      </c>
      <c r="N4186" s="0" t="n">
        <f aca="false">M4186-H4186</f>
        <v>1.75</v>
      </c>
      <c r="O4186" s="0" t="n">
        <f aca="false">IF(ABS(N4186-J4186)&lt;0.011,1,0)</f>
        <v>1</v>
      </c>
    </row>
    <row r="4187" customFormat="false" ht="15" hidden="false" customHeight="false" outlineLevel="0" collapsed="false">
      <c r="A4187" s="0" t="s">
        <v>476</v>
      </c>
      <c r="B4187" s="0" t="s">
        <v>493</v>
      </c>
      <c r="C4187" s="0" t="n">
        <v>13</v>
      </c>
      <c r="D4187" s="0" t="n">
        <v>54337</v>
      </c>
      <c r="E4187" s="0" t="s">
        <v>235</v>
      </c>
      <c r="F4187" s="0" t="n">
        <v>4</v>
      </c>
      <c r="G4187" s="0" t="n">
        <v>0.5</v>
      </c>
      <c r="H4187" s="0" t="n">
        <v>2</v>
      </c>
      <c r="I4187" s="0" t="n">
        <v>4</v>
      </c>
      <c r="J4187" s="0" t="n">
        <v>2</v>
      </c>
      <c r="K4187" s="0" t="s">
        <v>18</v>
      </c>
      <c r="L4187" s="0" t="s">
        <v>110</v>
      </c>
      <c r="M4187" s="0" t="n">
        <f aca="false">CEILING(G4187,1)*F4187</f>
        <v>4</v>
      </c>
      <c r="N4187" s="0" t="n">
        <f aca="false">M4187-H4187</f>
        <v>2</v>
      </c>
      <c r="O4187" s="0" t="n">
        <f aca="false">IF(ABS(N4187-J4187)&lt;0.011,1,0)</f>
        <v>1</v>
      </c>
    </row>
    <row r="4188" customFormat="false" ht="15" hidden="false" customHeight="false" outlineLevel="0" collapsed="false">
      <c r="A4188" s="0" t="s">
        <v>476</v>
      </c>
      <c r="B4188" s="0" t="s">
        <v>493</v>
      </c>
      <c r="C4188" s="0" t="n">
        <v>13</v>
      </c>
      <c r="D4188" s="0" t="n">
        <v>54337</v>
      </c>
      <c r="E4188" s="0" t="s">
        <v>36</v>
      </c>
      <c r="F4188" s="0" t="n">
        <v>0.9</v>
      </c>
      <c r="G4188" s="0" t="n">
        <v>1.5</v>
      </c>
      <c r="H4188" s="0" t="n">
        <v>1.35</v>
      </c>
      <c r="I4188" s="0" t="n">
        <v>1.8</v>
      </c>
      <c r="J4188" s="0" t="n">
        <v>0.45</v>
      </c>
      <c r="K4188" s="0" t="s">
        <v>18</v>
      </c>
      <c r="L4188" s="0" t="s">
        <v>110</v>
      </c>
      <c r="M4188" s="0" t="n">
        <f aca="false">CEILING(G4188,1)*F4188</f>
        <v>1.8</v>
      </c>
      <c r="N4188" s="0" t="n">
        <f aca="false">M4188-H4188</f>
        <v>0.45</v>
      </c>
      <c r="O4188" s="0" t="n">
        <f aca="false">IF(ABS(N4188-J4188)&lt;0.011,1,0)</f>
        <v>1</v>
      </c>
    </row>
    <row r="4189" customFormat="false" ht="15" hidden="false" customHeight="false" outlineLevel="0" collapsed="false">
      <c r="A4189" s="0" t="s">
        <v>476</v>
      </c>
      <c r="B4189" s="0" t="s">
        <v>495</v>
      </c>
      <c r="C4189" s="0" t="n">
        <v>9</v>
      </c>
      <c r="D4189" s="0" t="n">
        <v>54379</v>
      </c>
      <c r="E4189" s="0" t="s">
        <v>84</v>
      </c>
      <c r="F4189" s="0" t="n">
        <v>19</v>
      </c>
      <c r="G4189" s="0" t="n">
        <v>0.5</v>
      </c>
      <c r="H4189" s="0" t="n">
        <v>9.5</v>
      </c>
      <c r="I4189" s="0" t="n">
        <v>19</v>
      </c>
      <c r="J4189" s="0" t="n">
        <v>9.5</v>
      </c>
      <c r="K4189" s="0" t="s">
        <v>18</v>
      </c>
      <c r="L4189" s="0" t="s">
        <v>85</v>
      </c>
      <c r="M4189" s="0" t="n">
        <f aca="false">CEILING(G4189,1)*F4189</f>
        <v>19</v>
      </c>
      <c r="N4189" s="0" t="n">
        <f aca="false">M4189-H4189</f>
        <v>9.5</v>
      </c>
      <c r="O4189" s="0" t="n">
        <f aca="false">IF(ABS(N4189-J4189)&lt;0.011,1,0)</f>
        <v>1</v>
      </c>
    </row>
    <row r="4190" customFormat="false" ht="15" hidden="false" customHeight="false" outlineLevel="0" collapsed="false">
      <c r="A4190" s="0" t="s">
        <v>476</v>
      </c>
      <c r="B4190" s="0" t="s">
        <v>495</v>
      </c>
      <c r="C4190" s="0" t="n">
        <v>9</v>
      </c>
      <c r="D4190" s="0" t="n">
        <v>54379</v>
      </c>
      <c r="E4190" s="0" t="s">
        <v>87</v>
      </c>
      <c r="F4190" s="0" t="n">
        <v>19.9</v>
      </c>
      <c r="G4190" s="0" t="n">
        <v>0.5</v>
      </c>
      <c r="H4190" s="0" t="n">
        <v>9.95</v>
      </c>
      <c r="I4190" s="0" t="n">
        <v>19.9</v>
      </c>
      <c r="J4190" s="0" t="n">
        <v>9.95</v>
      </c>
      <c r="K4190" s="0" t="s">
        <v>18</v>
      </c>
      <c r="L4190" s="0" t="s">
        <v>85</v>
      </c>
      <c r="M4190" s="0" t="n">
        <f aca="false">CEILING(G4190,1)*F4190</f>
        <v>19.9</v>
      </c>
      <c r="N4190" s="0" t="n">
        <f aca="false">M4190-H4190</f>
        <v>9.95</v>
      </c>
      <c r="O4190" s="0" t="n">
        <f aca="false">IF(ABS(N4190-J4190)&lt;0.011,1,0)</f>
        <v>1</v>
      </c>
    </row>
    <row r="4191" customFormat="false" ht="15" hidden="false" customHeight="false" outlineLevel="0" collapsed="false">
      <c r="A4191" s="0" t="s">
        <v>476</v>
      </c>
      <c r="B4191" s="0" t="s">
        <v>495</v>
      </c>
      <c r="C4191" s="0" t="n">
        <v>9</v>
      </c>
      <c r="D4191" s="0" t="n">
        <v>54379</v>
      </c>
      <c r="E4191" s="0" t="s">
        <v>93</v>
      </c>
      <c r="F4191" s="0" t="n">
        <v>9.8</v>
      </c>
      <c r="G4191" s="0" t="n">
        <v>0.5</v>
      </c>
      <c r="H4191" s="0" t="n">
        <v>4.9</v>
      </c>
      <c r="I4191" s="0" t="n">
        <v>9.8</v>
      </c>
      <c r="J4191" s="0" t="n">
        <v>4.9</v>
      </c>
      <c r="K4191" s="0" t="s">
        <v>18</v>
      </c>
      <c r="L4191" s="0" t="s">
        <v>85</v>
      </c>
      <c r="M4191" s="0" t="n">
        <f aca="false">CEILING(G4191,1)*F4191</f>
        <v>9.8</v>
      </c>
      <c r="N4191" s="0" t="n">
        <f aca="false">M4191-H4191</f>
        <v>4.9</v>
      </c>
      <c r="O4191" s="0" t="n">
        <f aca="false">IF(ABS(N4191-J4191)&lt;0.011,1,0)</f>
        <v>1</v>
      </c>
    </row>
    <row r="4192" customFormat="false" ht="15" hidden="false" customHeight="false" outlineLevel="0" collapsed="false">
      <c r="A4192" s="0" t="s">
        <v>476</v>
      </c>
      <c r="B4192" s="0" t="s">
        <v>495</v>
      </c>
      <c r="C4192" s="0" t="n">
        <v>10</v>
      </c>
      <c r="D4192" s="0" t="n">
        <v>54369</v>
      </c>
      <c r="E4192" s="0" t="s">
        <v>84</v>
      </c>
      <c r="F4192" s="0" t="n">
        <v>19</v>
      </c>
      <c r="G4192" s="0" t="n">
        <v>0.5</v>
      </c>
      <c r="H4192" s="0" t="n">
        <v>9.5</v>
      </c>
      <c r="I4192" s="0" t="n">
        <v>19</v>
      </c>
      <c r="J4192" s="0" t="n">
        <v>9.5</v>
      </c>
      <c r="K4192" s="0" t="s">
        <v>18</v>
      </c>
      <c r="L4192" s="0" t="s">
        <v>85</v>
      </c>
      <c r="M4192" s="0" t="n">
        <f aca="false">CEILING(G4192,1)*F4192</f>
        <v>19</v>
      </c>
      <c r="N4192" s="0" t="n">
        <f aca="false">M4192-H4192</f>
        <v>9.5</v>
      </c>
      <c r="O4192" s="0" t="n">
        <f aca="false">IF(ABS(N4192-J4192)&lt;0.011,1,0)</f>
        <v>1</v>
      </c>
    </row>
    <row r="4193" customFormat="false" ht="15" hidden="false" customHeight="false" outlineLevel="0" collapsed="false">
      <c r="A4193" s="0" t="s">
        <v>476</v>
      </c>
      <c r="B4193" s="0" t="s">
        <v>495</v>
      </c>
      <c r="C4193" s="0" t="n">
        <v>10</v>
      </c>
      <c r="D4193" s="0" t="n">
        <v>54369</v>
      </c>
      <c r="E4193" s="0" t="s">
        <v>87</v>
      </c>
      <c r="F4193" s="0" t="n">
        <v>19.9</v>
      </c>
      <c r="G4193" s="0" t="n">
        <v>0.5</v>
      </c>
      <c r="H4193" s="0" t="n">
        <v>9.95</v>
      </c>
      <c r="I4193" s="0" t="n">
        <v>19.9</v>
      </c>
      <c r="J4193" s="0" t="n">
        <v>9.95</v>
      </c>
      <c r="K4193" s="0" t="s">
        <v>18</v>
      </c>
      <c r="L4193" s="0" t="s">
        <v>85</v>
      </c>
      <c r="M4193" s="0" t="n">
        <f aca="false">CEILING(G4193,1)*F4193</f>
        <v>19.9</v>
      </c>
      <c r="N4193" s="0" t="n">
        <f aca="false">M4193-H4193</f>
        <v>9.95</v>
      </c>
      <c r="O4193" s="0" t="n">
        <f aca="false">IF(ABS(N4193-J4193)&lt;0.011,1,0)</f>
        <v>1</v>
      </c>
    </row>
    <row r="4194" customFormat="false" ht="15" hidden="false" customHeight="false" outlineLevel="0" collapsed="false">
      <c r="A4194" s="0" t="s">
        <v>476</v>
      </c>
      <c r="B4194" s="0" t="s">
        <v>495</v>
      </c>
      <c r="C4194" s="0" t="n">
        <v>10</v>
      </c>
      <c r="D4194" s="0" t="n">
        <v>54369</v>
      </c>
      <c r="E4194" s="0" t="s">
        <v>93</v>
      </c>
      <c r="F4194" s="0" t="n">
        <v>9.8</v>
      </c>
      <c r="G4194" s="0" t="n">
        <v>0.5</v>
      </c>
      <c r="H4194" s="0" t="n">
        <v>4.9</v>
      </c>
      <c r="I4194" s="0" t="n">
        <v>9.8</v>
      </c>
      <c r="J4194" s="0" t="n">
        <v>4.9</v>
      </c>
      <c r="K4194" s="0" t="s">
        <v>18</v>
      </c>
      <c r="L4194" s="0" t="s">
        <v>85</v>
      </c>
      <c r="M4194" s="0" t="n">
        <f aca="false">CEILING(G4194,1)*F4194</f>
        <v>9.8</v>
      </c>
      <c r="N4194" s="0" t="n">
        <f aca="false">M4194-H4194</f>
        <v>4.9</v>
      </c>
      <c r="O4194" s="0" t="n">
        <f aca="false">IF(ABS(N4194-J4194)&lt;0.011,1,0)</f>
        <v>1</v>
      </c>
    </row>
    <row r="4195" customFormat="false" ht="15" hidden="false" customHeight="false" outlineLevel="0" collapsed="false">
      <c r="A4195" s="0" t="s">
        <v>476</v>
      </c>
      <c r="B4195" s="0" t="s">
        <v>496</v>
      </c>
      <c r="C4195" s="0" t="n">
        <v>14</v>
      </c>
      <c r="D4195" s="0" t="n">
        <v>54402</v>
      </c>
      <c r="E4195" s="0" t="s">
        <v>84</v>
      </c>
      <c r="F4195" s="0" t="n">
        <v>19</v>
      </c>
      <c r="G4195" s="0" t="n">
        <v>0.5</v>
      </c>
      <c r="H4195" s="0" t="n">
        <v>9.5</v>
      </c>
      <c r="I4195" s="0" t="n">
        <v>19</v>
      </c>
      <c r="J4195" s="0" t="n">
        <v>9.5</v>
      </c>
      <c r="K4195" s="0" t="s">
        <v>18</v>
      </c>
      <c r="L4195" s="0" t="s">
        <v>497</v>
      </c>
      <c r="M4195" s="0" t="n">
        <f aca="false">CEILING(G4195,1)*F4195</f>
        <v>19</v>
      </c>
      <c r="N4195" s="0" t="n">
        <f aca="false">M4195-H4195</f>
        <v>9.5</v>
      </c>
      <c r="O4195" s="0" t="n">
        <f aca="false">IF(ABS(N4195-J4195)&lt;0.011,1,0)</f>
        <v>1</v>
      </c>
    </row>
    <row r="4196" customFormat="false" ht="15" hidden="false" customHeight="false" outlineLevel="0" collapsed="false">
      <c r="A4196" s="0" t="s">
        <v>476</v>
      </c>
      <c r="B4196" s="0" t="s">
        <v>496</v>
      </c>
      <c r="C4196" s="0" t="n">
        <v>14</v>
      </c>
      <c r="D4196" s="0" t="n">
        <v>54402</v>
      </c>
      <c r="E4196" s="0" t="s">
        <v>230</v>
      </c>
      <c r="F4196" s="0" t="n">
        <v>9.6</v>
      </c>
      <c r="G4196" s="0" t="n">
        <v>0.5</v>
      </c>
      <c r="H4196" s="0" t="n">
        <v>4.8</v>
      </c>
      <c r="I4196" s="0" t="n">
        <v>9.6</v>
      </c>
      <c r="J4196" s="0" t="n">
        <v>4.8</v>
      </c>
      <c r="K4196" s="0" t="s">
        <v>18</v>
      </c>
      <c r="L4196" s="0" t="s">
        <v>497</v>
      </c>
      <c r="M4196" s="0" t="n">
        <f aca="false">CEILING(G4196,1)*F4196</f>
        <v>9.6</v>
      </c>
      <c r="N4196" s="0" t="n">
        <f aca="false">M4196-H4196</f>
        <v>4.8</v>
      </c>
      <c r="O4196" s="0" t="n">
        <f aca="false">IF(ABS(N4196-J4196)&lt;0.011,1,0)</f>
        <v>1</v>
      </c>
    </row>
    <row r="4197" customFormat="false" ht="15" hidden="false" customHeight="false" outlineLevel="0" collapsed="false">
      <c r="A4197" s="0" t="s">
        <v>476</v>
      </c>
      <c r="B4197" s="0" t="s">
        <v>496</v>
      </c>
      <c r="C4197" s="0" t="n">
        <v>14</v>
      </c>
      <c r="D4197" s="0" t="n">
        <v>54402</v>
      </c>
      <c r="E4197" s="0" t="s">
        <v>32</v>
      </c>
      <c r="F4197" s="0" t="n">
        <v>2.2</v>
      </c>
      <c r="G4197" s="0" t="n">
        <v>0.5</v>
      </c>
      <c r="H4197" s="0" t="n">
        <v>1.1</v>
      </c>
      <c r="I4197" s="0" t="n">
        <v>2.2</v>
      </c>
      <c r="J4197" s="0" t="n">
        <v>1.1</v>
      </c>
      <c r="K4197" s="0" t="s">
        <v>18</v>
      </c>
      <c r="L4197" s="0" t="s">
        <v>497</v>
      </c>
      <c r="M4197" s="0" t="n">
        <f aca="false">CEILING(G4197,1)*F4197</f>
        <v>2.2</v>
      </c>
      <c r="N4197" s="0" t="n">
        <f aca="false">M4197-H4197</f>
        <v>1.1</v>
      </c>
      <c r="O4197" s="0" t="n">
        <f aca="false">IF(ABS(N4197-J4197)&lt;0.011,1,0)</f>
        <v>1</v>
      </c>
    </row>
    <row r="4198" customFormat="false" ht="15" hidden="false" customHeight="false" outlineLevel="0" collapsed="false">
      <c r="A4198" s="0" t="s">
        <v>476</v>
      </c>
      <c r="B4198" s="0" t="s">
        <v>496</v>
      </c>
      <c r="C4198" s="0" t="n">
        <v>14</v>
      </c>
      <c r="D4198" s="0" t="n">
        <v>54402</v>
      </c>
      <c r="E4198" s="0" t="s">
        <v>88</v>
      </c>
      <c r="F4198" s="0" t="n">
        <v>3.9</v>
      </c>
      <c r="G4198" s="0" t="n">
        <v>0.5</v>
      </c>
      <c r="H4198" s="0" t="n">
        <v>1.95</v>
      </c>
      <c r="I4198" s="0" t="n">
        <v>3.9</v>
      </c>
      <c r="J4198" s="0" t="n">
        <v>1.95</v>
      </c>
      <c r="K4198" s="0" t="s">
        <v>18</v>
      </c>
      <c r="L4198" s="0" t="s">
        <v>497</v>
      </c>
      <c r="M4198" s="0" t="n">
        <f aca="false">CEILING(G4198,1)*F4198</f>
        <v>3.9</v>
      </c>
      <c r="N4198" s="0" t="n">
        <f aca="false">M4198-H4198</f>
        <v>1.95</v>
      </c>
      <c r="O4198" s="0" t="n">
        <f aca="false">IF(ABS(N4198-J4198)&lt;0.011,1,0)</f>
        <v>1</v>
      </c>
    </row>
    <row r="4199" customFormat="false" ht="15" hidden="false" customHeight="false" outlineLevel="0" collapsed="false">
      <c r="A4199" s="0" t="s">
        <v>476</v>
      </c>
      <c r="B4199" s="0" t="s">
        <v>496</v>
      </c>
      <c r="C4199" s="0" t="n">
        <v>14</v>
      </c>
      <c r="D4199" s="0" t="n">
        <v>54402</v>
      </c>
      <c r="E4199" s="0" t="s">
        <v>81</v>
      </c>
      <c r="F4199" s="0" t="n">
        <v>19.9</v>
      </c>
      <c r="G4199" s="0" t="n">
        <v>0.5</v>
      </c>
      <c r="H4199" s="0" t="n">
        <v>9.95</v>
      </c>
      <c r="I4199" s="0" t="n">
        <v>19.9</v>
      </c>
      <c r="J4199" s="0" t="n">
        <v>9.95</v>
      </c>
      <c r="K4199" s="0" t="s">
        <v>18</v>
      </c>
      <c r="L4199" s="0" t="s">
        <v>497</v>
      </c>
      <c r="M4199" s="0" t="n">
        <f aca="false">CEILING(G4199,1)*F4199</f>
        <v>19.9</v>
      </c>
      <c r="N4199" s="0" t="n">
        <f aca="false">M4199-H4199</f>
        <v>9.95</v>
      </c>
      <c r="O4199" s="0" t="n">
        <f aca="false">IF(ABS(N4199-J4199)&lt;0.011,1,0)</f>
        <v>1</v>
      </c>
    </row>
    <row r="4200" customFormat="false" ht="15" hidden="false" customHeight="false" outlineLevel="0" collapsed="false">
      <c r="A4200" s="0" t="s">
        <v>476</v>
      </c>
      <c r="B4200" s="0" t="s">
        <v>496</v>
      </c>
      <c r="C4200" s="0" t="n">
        <v>14</v>
      </c>
      <c r="D4200" s="0" t="n">
        <v>54402</v>
      </c>
      <c r="E4200" s="0" t="s">
        <v>50</v>
      </c>
      <c r="F4200" s="0" t="n">
        <v>18.6</v>
      </c>
      <c r="G4200" s="0" t="n">
        <v>0.5</v>
      </c>
      <c r="H4200" s="0" t="n">
        <v>9.3</v>
      </c>
      <c r="I4200" s="0" t="n">
        <v>18.6</v>
      </c>
      <c r="J4200" s="0" t="n">
        <v>9.3</v>
      </c>
      <c r="K4200" s="0" t="s">
        <v>18</v>
      </c>
      <c r="L4200" s="0" t="s">
        <v>497</v>
      </c>
      <c r="M4200" s="0" t="n">
        <f aca="false">CEILING(G4200,1)*F4200</f>
        <v>18.6</v>
      </c>
      <c r="N4200" s="0" t="n">
        <f aca="false">M4200-H4200</f>
        <v>9.3</v>
      </c>
      <c r="O4200" s="0" t="n">
        <f aca="false">IF(ABS(N4200-J4200)&lt;0.011,1,0)</f>
        <v>1</v>
      </c>
    </row>
    <row r="4201" customFormat="false" ht="15" hidden="false" customHeight="false" outlineLevel="0" collapsed="false">
      <c r="A4201" s="0" t="s">
        <v>476</v>
      </c>
      <c r="B4201" s="0" t="s">
        <v>496</v>
      </c>
      <c r="C4201" s="0" t="n">
        <v>14</v>
      </c>
      <c r="D4201" s="0" t="n">
        <v>54402</v>
      </c>
      <c r="E4201" s="0" t="s">
        <v>249</v>
      </c>
      <c r="F4201" s="0" t="n">
        <v>7</v>
      </c>
      <c r="G4201" s="0" t="n">
        <v>0.5</v>
      </c>
      <c r="H4201" s="0" t="n">
        <v>3.5</v>
      </c>
      <c r="I4201" s="0" t="n">
        <v>7</v>
      </c>
      <c r="J4201" s="0" t="n">
        <v>3.5</v>
      </c>
      <c r="K4201" s="0" t="s">
        <v>18</v>
      </c>
      <c r="L4201" s="0" t="s">
        <v>497</v>
      </c>
      <c r="M4201" s="0" t="n">
        <f aca="false">CEILING(G4201,1)*F4201</f>
        <v>7</v>
      </c>
      <c r="N4201" s="0" t="n">
        <f aca="false">M4201-H4201</f>
        <v>3.5</v>
      </c>
      <c r="O4201" s="0" t="n">
        <f aca="false">IF(ABS(N4201-J4201)&lt;0.011,1,0)</f>
        <v>1</v>
      </c>
    </row>
    <row r="4202" customFormat="false" ht="15" hidden="false" customHeight="false" outlineLevel="0" collapsed="false">
      <c r="A4202" s="0" t="s">
        <v>476</v>
      </c>
      <c r="B4202" s="0" t="s">
        <v>496</v>
      </c>
      <c r="C4202" s="0" t="n">
        <v>14</v>
      </c>
      <c r="D4202" s="0" t="n">
        <v>54402</v>
      </c>
      <c r="E4202" s="0" t="s">
        <v>136</v>
      </c>
      <c r="F4202" s="0" t="n">
        <v>7.9</v>
      </c>
      <c r="G4202" s="0" t="n">
        <v>0.5</v>
      </c>
      <c r="H4202" s="0" t="n">
        <v>3.95</v>
      </c>
      <c r="I4202" s="0" t="n">
        <v>7.9</v>
      </c>
      <c r="J4202" s="0" t="n">
        <v>3.95</v>
      </c>
      <c r="K4202" s="0" t="s">
        <v>18</v>
      </c>
      <c r="L4202" s="0" t="s">
        <v>497</v>
      </c>
      <c r="M4202" s="0" t="n">
        <f aca="false">CEILING(G4202,1)*F4202</f>
        <v>7.9</v>
      </c>
      <c r="N4202" s="0" t="n">
        <f aca="false">M4202-H4202</f>
        <v>3.95</v>
      </c>
      <c r="O4202" s="0" t="n">
        <f aca="false">IF(ABS(N4202-J4202)&lt;0.011,1,0)</f>
        <v>1</v>
      </c>
    </row>
    <row r="4203" customFormat="false" ht="15" hidden="false" customHeight="false" outlineLevel="0" collapsed="false">
      <c r="A4203" s="0" t="s">
        <v>476</v>
      </c>
      <c r="B4203" s="0" t="s">
        <v>496</v>
      </c>
      <c r="C4203" s="0" t="n">
        <v>14</v>
      </c>
      <c r="D4203" s="0" t="n">
        <v>54402</v>
      </c>
      <c r="E4203" s="0" t="s">
        <v>370</v>
      </c>
      <c r="F4203" s="0" t="n">
        <v>4</v>
      </c>
      <c r="G4203" s="0" t="n">
        <v>0.5</v>
      </c>
      <c r="H4203" s="0" t="n">
        <v>2</v>
      </c>
      <c r="I4203" s="0" t="n">
        <v>4</v>
      </c>
      <c r="J4203" s="0" t="n">
        <v>2</v>
      </c>
      <c r="K4203" s="0" t="s">
        <v>18</v>
      </c>
      <c r="L4203" s="0" t="s">
        <v>497</v>
      </c>
      <c r="M4203" s="0" t="n">
        <f aca="false">CEILING(G4203,1)*F4203</f>
        <v>4</v>
      </c>
      <c r="N4203" s="0" t="n">
        <f aca="false">M4203-H4203</f>
        <v>2</v>
      </c>
      <c r="O4203" s="0" t="n">
        <f aca="false">IF(ABS(N4203-J4203)&lt;0.011,1,0)</f>
        <v>1</v>
      </c>
    </row>
    <row r="4204" customFormat="false" ht="15" hidden="false" customHeight="false" outlineLevel="0" collapsed="false">
      <c r="A4204" s="0" t="s">
        <v>476</v>
      </c>
      <c r="B4204" s="0" t="s">
        <v>496</v>
      </c>
      <c r="C4204" s="0" t="n">
        <v>14</v>
      </c>
      <c r="D4204" s="0" t="n">
        <v>54402</v>
      </c>
      <c r="E4204" s="0" t="s">
        <v>402</v>
      </c>
      <c r="F4204" s="0" t="n">
        <v>5.9</v>
      </c>
      <c r="G4204" s="0" t="n">
        <v>0.5</v>
      </c>
      <c r="H4204" s="0" t="n">
        <v>2.95</v>
      </c>
      <c r="I4204" s="0" t="n">
        <v>5.9</v>
      </c>
      <c r="J4204" s="0" t="n">
        <v>2.95</v>
      </c>
      <c r="K4204" s="0" t="s">
        <v>18</v>
      </c>
      <c r="L4204" s="0" t="s">
        <v>497</v>
      </c>
      <c r="M4204" s="0" t="n">
        <f aca="false">CEILING(G4204,1)*F4204</f>
        <v>5.9</v>
      </c>
      <c r="N4204" s="0" t="n">
        <f aca="false">M4204-H4204</f>
        <v>2.95</v>
      </c>
      <c r="O4204" s="0" t="n">
        <f aca="false">IF(ABS(N4204-J4204)&lt;0.011,1,0)</f>
        <v>1</v>
      </c>
    </row>
    <row r="4205" customFormat="false" ht="15" hidden="false" customHeight="false" outlineLevel="0" collapsed="false">
      <c r="A4205" s="0" t="s">
        <v>476</v>
      </c>
      <c r="B4205" s="0" t="s">
        <v>496</v>
      </c>
      <c r="C4205" s="0" t="n">
        <v>15</v>
      </c>
      <c r="D4205" s="0" t="n">
        <v>54397</v>
      </c>
      <c r="E4205" s="0" t="s">
        <v>84</v>
      </c>
      <c r="F4205" s="0" t="n">
        <v>19</v>
      </c>
      <c r="G4205" s="0" t="n">
        <v>0.5</v>
      </c>
      <c r="H4205" s="0" t="n">
        <v>9.5</v>
      </c>
      <c r="I4205" s="0" t="n">
        <v>19</v>
      </c>
      <c r="J4205" s="0" t="n">
        <v>9.5</v>
      </c>
      <c r="K4205" s="0" t="s">
        <v>18</v>
      </c>
      <c r="L4205" s="0" t="s">
        <v>497</v>
      </c>
      <c r="M4205" s="0" t="n">
        <f aca="false">CEILING(G4205,1)*F4205</f>
        <v>19</v>
      </c>
      <c r="N4205" s="0" t="n">
        <f aca="false">M4205-H4205</f>
        <v>9.5</v>
      </c>
      <c r="O4205" s="0" t="n">
        <f aca="false">IF(ABS(N4205-J4205)&lt;0.011,1,0)</f>
        <v>1</v>
      </c>
    </row>
    <row r="4206" customFormat="false" ht="15" hidden="false" customHeight="false" outlineLevel="0" collapsed="false">
      <c r="A4206" s="0" t="s">
        <v>476</v>
      </c>
      <c r="B4206" s="0" t="s">
        <v>496</v>
      </c>
      <c r="C4206" s="0" t="n">
        <v>15</v>
      </c>
      <c r="D4206" s="0" t="n">
        <v>54397</v>
      </c>
      <c r="E4206" s="0" t="s">
        <v>230</v>
      </c>
      <c r="F4206" s="0" t="n">
        <v>9.6</v>
      </c>
      <c r="G4206" s="0" t="n">
        <v>0.5</v>
      </c>
      <c r="H4206" s="0" t="n">
        <v>4.8</v>
      </c>
      <c r="I4206" s="0" t="n">
        <v>9.6</v>
      </c>
      <c r="J4206" s="0" t="n">
        <v>4.8</v>
      </c>
      <c r="K4206" s="0" t="s">
        <v>18</v>
      </c>
      <c r="L4206" s="0" t="s">
        <v>497</v>
      </c>
      <c r="M4206" s="0" t="n">
        <f aca="false">CEILING(G4206,1)*F4206</f>
        <v>9.6</v>
      </c>
      <c r="N4206" s="0" t="n">
        <f aca="false">M4206-H4206</f>
        <v>4.8</v>
      </c>
      <c r="O4206" s="0" t="n">
        <f aca="false">IF(ABS(N4206-J4206)&lt;0.011,1,0)</f>
        <v>1</v>
      </c>
    </row>
    <row r="4207" customFormat="false" ht="15" hidden="false" customHeight="false" outlineLevel="0" collapsed="false">
      <c r="A4207" s="0" t="s">
        <v>476</v>
      </c>
      <c r="B4207" s="0" t="s">
        <v>496</v>
      </c>
      <c r="C4207" s="0" t="n">
        <v>15</v>
      </c>
      <c r="D4207" s="0" t="n">
        <v>54397</v>
      </c>
      <c r="E4207" s="0" t="s">
        <v>32</v>
      </c>
      <c r="F4207" s="0" t="n">
        <v>2.2</v>
      </c>
      <c r="G4207" s="0" t="n">
        <v>0.5</v>
      </c>
      <c r="H4207" s="0" t="n">
        <v>1.1</v>
      </c>
      <c r="I4207" s="0" t="n">
        <v>2.2</v>
      </c>
      <c r="J4207" s="0" t="n">
        <v>1.1</v>
      </c>
      <c r="K4207" s="0" t="s">
        <v>18</v>
      </c>
      <c r="L4207" s="0" t="s">
        <v>497</v>
      </c>
      <c r="M4207" s="0" t="n">
        <f aca="false">CEILING(G4207,1)*F4207</f>
        <v>2.2</v>
      </c>
      <c r="N4207" s="0" t="n">
        <f aca="false">M4207-H4207</f>
        <v>1.1</v>
      </c>
      <c r="O4207" s="0" t="n">
        <f aca="false">IF(ABS(N4207-J4207)&lt;0.011,1,0)</f>
        <v>1</v>
      </c>
    </row>
    <row r="4208" customFormat="false" ht="15" hidden="false" customHeight="false" outlineLevel="0" collapsed="false">
      <c r="A4208" s="0" t="s">
        <v>476</v>
      </c>
      <c r="B4208" s="0" t="s">
        <v>496</v>
      </c>
      <c r="C4208" s="0" t="n">
        <v>15</v>
      </c>
      <c r="D4208" s="0" t="n">
        <v>54397</v>
      </c>
      <c r="E4208" s="0" t="s">
        <v>88</v>
      </c>
      <c r="F4208" s="0" t="n">
        <v>3.9</v>
      </c>
      <c r="G4208" s="0" t="n">
        <v>0.5</v>
      </c>
      <c r="H4208" s="0" t="n">
        <v>1.95</v>
      </c>
      <c r="I4208" s="0" t="n">
        <v>3.9</v>
      </c>
      <c r="J4208" s="0" t="n">
        <v>1.95</v>
      </c>
      <c r="K4208" s="0" t="s">
        <v>18</v>
      </c>
      <c r="L4208" s="0" t="s">
        <v>497</v>
      </c>
      <c r="M4208" s="0" t="n">
        <f aca="false">CEILING(G4208,1)*F4208</f>
        <v>3.9</v>
      </c>
      <c r="N4208" s="0" t="n">
        <f aca="false">M4208-H4208</f>
        <v>1.95</v>
      </c>
      <c r="O4208" s="0" t="n">
        <f aca="false">IF(ABS(N4208-J4208)&lt;0.011,1,0)</f>
        <v>1</v>
      </c>
    </row>
    <row r="4209" customFormat="false" ht="15" hidden="false" customHeight="false" outlineLevel="0" collapsed="false">
      <c r="A4209" s="0" t="s">
        <v>476</v>
      </c>
      <c r="B4209" s="0" t="s">
        <v>496</v>
      </c>
      <c r="C4209" s="0" t="n">
        <v>15</v>
      </c>
      <c r="D4209" s="0" t="n">
        <v>54397</v>
      </c>
      <c r="E4209" s="0" t="s">
        <v>81</v>
      </c>
      <c r="F4209" s="0" t="n">
        <v>19.9</v>
      </c>
      <c r="G4209" s="0" t="n">
        <v>0.5</v>
      </c>
      <c r="H4209" s="0" t="n">
        <v>9.95</v>
      </c>
      <c r="I4209" s="0" t="n">
        <v>19.9</v>
      </c>
      <c r="J4209" s="0" t="n">
        <v>9.95</v>
      </c>
      <c r="K4209" s="0" t="s">
        <v>18</v>
      </c>
      <c r="L4209" s="0" t="s">
        <v>497</v>
      </c>
      <c r="M4209" s="0" t="n">
        <f aca="false">CEILING(G4209,1)*F4209</f>
        <v>19.9</v>
      </c>
      <c r="N4209" s="0" t="n">
        <f aca="false">M4209-H4209</f>
        <v>9.95</v>
      </c>
      <c r="O4209" s="0" t="n">
        <f aca="false">IF(ABS(N4209-J4209)&lt;0.011,1,0)</f>
        <v>1</v>
      </c>
    </row>
    <row r="4210" customFormat="false" ht="15" hidden="false" customHeight="false" outlineLevel="0" collapsed="false">
      <c r="A4210" s="0" t="s">
        <v>476</v>
      </c>
      <c r="B4210" s="0" t="s">
        <v>496</v>
      </c>
      <c r="C4210" s="0" t="n">
        <v>15</v>
      </c>
      <c r="D4210" s="0" t="n">
        <v>54397</v>
      </c>
      <c r="E4210" s="0" t="s">
        <v>50</v>
      </c>
      <c r="F4210" s="0" t="n">
        <v>18.6</v>
      </c>
      <c r="G4210" s="0" t="n">
        <v>0.5</v>
      </c>
      <c r="H4210" s="0" t="n">
        <v>9.3</v>
      </c>
      <c r="I4210" s="0" t="n">
        <v>18.6</v>
      </c>
      <c r="J4210" s="0" t="n">
        <v>9.3</v>
      </c>
      <c r="K4210" s="0" t="s">
        <v>18</v>
      </c>
      <c r="L4210" s="0" t="s">
        <v>497</v>
      </c>
      <c r="M4210" s="0" t="n">
        <f aca="false">CEILING(G4210,1)*F4210</f>
        <v>18.6</v>
      </c>
      <c r="N4210" s="0" t="n">
        <f aca="false">M4210-H4210</f>
        <v>9.3</v>
      </c>
      <c r="O4210" s="0" t="n">
        <f aca="false">IF(ABS(N4210-J4210)&lt;0.011,1,0)</f>
        <v>1</v>
      </c>
    </row>
    <row r="4211" customFormat="false" ht="15" hidden="false" customHeight="false" outlineLevel="0" collapsed="false">
      <c r="A4211" s="0" t="s">
        <v>476</v>
      </c>
      <c r="B4211" s="0" t="s">
        <v>496</v>
      </c>
      <c r="C4211" s="0" t="n">
        <v>15</v>
      </c>
      <c r="D4211" s="0" t="n">
        <v>54397</v>
      </c>
      <c r="E4211" s="0" t="s">
        <v>249</v>
      </c>
      <c r="F4211" s="0" t="n">
        <v>7</v>
      </c>
      <c r="G4211" s="0" t="n">
        <v>0.5</v>
      </c>
      <c r="H4211" s="0" t="n">
        <v>3.5</v>
      </c>
      <c r="I4211" s="0" t="n">
        <v>7</v>
      </c>
      <c r="J4211" s="0" t="n">
        <v>3.5</v>
      </c>
      <c r="K4211" s="0" t="s">
        <v>18</v>
      </c>
      <c r="L4211" s="0" t="s">
        <v>497</v>
      </c>
      <c r="M4211" s="0" t="n">
        <f aca="false">CEILING(G4211,1)*F4211</f>
        <v>7</v>
      </c>
      <c r="N4211" s="0" t="n">
        <f aca="false">M4211-H4211</f>
        <v>3.5</v>
      </c>
      <c r="O4211" s="0" t="n">
        <f aca="false">IF(ABS(N4211-J4211)&lt;0.011,1,0)</f>
        <v>1</v>
      </c>
    </row>
    <row r="4212" customFormat="false" ht="15" hidden="false" customHeight="false" outlineLevel="0" collapsed="false">
      <c r="A4212" s="0" t="s">
        <v>476</v>
      </c>
      <c r="B4212" s="0" t="s">
        <v>496</v>
      </c>
      <c r="C4212" s="0" t="n">
        <v>15</v>
      </c>
      <c r="D4212" s="0" t="n">
        <v>54397</v>
      </c>
      <c r="E4212" s="0" t="s">
        <v>136</v>
      </c>
      <c r="F4212" s="0" t="n">
        <v>7.9</v>
      </c>
      <c r="G4212" s="0" t="n">
        <v>0.5</v>
      </c>
      <c r="H4212" s="0" t="n">
        <v>3.95</v>
      </c>
      <c r="I4212" s="0" t="n">
        <v>7.9</v>
      </c>
      <c r="J4212" s="0" t="n">
        <v>3.95</v>
      </c>
      <c r="K4212" s="0" t="s">
        <v>18</v>
      </c>
      <c r="L4212" s="0" t="s">
        <v>497</v>
      </c>
      <c r="M4212" s="0" t="n">
        <f aca="false">CEILING(G4212,1)*F4212</f>
        <v>7.9</v>
      </c>
      <c r="N4212" s="0" t="n">
        <f aca="false">M4212-H4212</f>
        <v>3.95</v>
      </c>
      <c r="O4212" s="0" t="n">
        <f aca="false">IF(ABS(N4212-J4212)&lt;0.011,1,0)</f>
        <v>1</v>
      </c>
    </row>
    <row r="4213" customFormat="false" ht="15" hidden="false" customHeight="false" outlineLevel="0" collapsed="false">
      <c r="A4213" s="0" t="s">
        <v>476</v>
      </c>
      <c r="B4213" s="0" t="s">
        <v>496</v>
      </c>
      <c r="C4213" s="0" t="n">
        <v>15</v>
      </c>
      <c r="D4213" s="0" t="n">
        <v>54397</v>
      </c>
      <c r="E4213" s="0" t="s">
        <v>370</v>
      </c>
      <c r="F4213" s="0" t="n">
        <v>4</v>
      </c>
      <c r="G4213" s="0" t="n">
        <v>0.5</v>
      </c>
      <c r="H4213" s="0" t="n">
        <v>2</v>
      </c>
      <c r="I4213" s="0" t="n">
        <v>4</v>
      </c>
      <c r="J4213" s="0" t="n">
        <v>2</v>
      </c>
      <c r="K4213" s="0" t="s">
        <v>18</v>
      </c>
      <c r="L4213" s="0" t="s">
        <v>497</v>
      </c>
      <c r="M4213" s="0" t="n">
        <f aca="false">CEILING(G4213,1)*F4213</f>
        <v>4</v>
      </c>
      <c r="N4213" s="0" t="n">
        <f aca="false">M4213-H4213</f>
        <v>2</v>
      </c>
      <c r="O4213" s="0" t="n">
        <f aca="false">IF(ABS(N4213-J4213)&lt;0.011,1,0)</f>
        <v>1</v>
      </c>
    </row>
    <row r="4214" customFormat="false" ht="15" hidden="false" customHeight="false" outlineLevel="0" collapsed="false">
      <c r="A4214" s="0" t="s">
        <v>476</v>
      </c>
      <c r="B4214" s="0" t="s">
        <v>496</v>
      </c>
      <c r="C4214" s="0" t="n">
        <v>15</v>
      </c>
      <c r="D4214" s="0" t="n">
        <v>54397</v>
      </c>
      <c r="E4214" s="0" t="s">
        <v>402</v>
      </c>
      <c r="F4214" s="0" t="n">
        <v>5.9</v>
      </c>
      <c r="G4214" s="0" t="n">
        <v>0.5</v>
      </c>
      <c r="H4214" s="0" t="n">
        <v>2.95</v>
      </c>
      <c r="I4214" s="0" t="n">
        <v>5.9</v>
      </c>
      <c r="J4214" s="0" t="n">
        <v>2.95</v>
      </c>
      <c r="K4214" s="0" t="s">
        <v>18</v>
      </c>
      <c r="L4214" s="0" t="s">
        <v>497</v>
      </c>
      <c r="M4214" s="0" t="n">
        <f aca="false">CEILING(G4214,1)*F4214</f>
        <v>5.9</v>
      </c>
      <c r="N4214" s="0" t="n">
        <f aca="false">M4214-H4214</f>
        <v>2.95</v>
      </c>
      <c r="O4214" s="0" t="n">
        <f aca="false">IF(ABS(N4214-J4214)&lt;0.011,1,0)</f>
        <v>1</v>
      </c>
    </row>
    <row r="4215" customFormat="false" ht="15" hidden="false" customHeight="false" outlineLevel="0" collapsed="false">
      <c r="A4215" s="0" t="s">
        <v>476</v>
      </c>
      <c r="B4215" s="0" t="s">
        <v>496</v>
      </c>
      <c r="C4215" s="0" t="n">
        <v>16</v>
      </c>
      <c r="D4215" s="0" t="n">
        <v>54403</v>
      </c>
      <c r="E4215" s="0" t="s">
        <v>498</v>
      </c>
      <c r="F4215" s="0" t="n">
        <v>1.8</v>
      </c>
      <c r="G4215" s="0" t="n">
        <v>0.5</v>
      </c>
      <c r="H4215" s="0" t="n">
        <v>0.9</v>
      </c>
      <c r="I4215" s="0" t="n">
        <v>1.8</v>
      </c>
      <c r="J4215" s="0" t="n">
        <v>0.9</v>
      </c>
      <c r="K4215" s="0" t="s">
        <v>18</v>
      </c>
      <c r="L4215" s="0" t="s">
        <v>497</v>
      </c>
      <c r="M4215" s="0" t="n">
        <f aca="false">CEILING(G4215,1)*F4215</f>
        <v>1.8</v>
      </c>
      <c r="N4215" s="0" t="n">
        <f aca="false">M4215-H4215</f>
        <v>0.9</v>
      </c>
      <c r="O4215" s="0" t="n">
        <f aca="false">IF(ABS(N4215-J4215)&lt;0.011,1,0)</f>
        <v>1</v>
      </c>
    </row>
    <row r="4216" customFormat="false" ht="15" hidden="false" customHeight="false" outlineLevel="0" collapsed="false">
      <c r="A4216" s="0" t="s">
        <v>476</v>
      </c>
      <c r="B4216" s="0" t="s">
        <v>496</v>
      </c>
      <c r="C4216" s="0" t="n">
        <v>16</v>
      </c>
      <c r="D4216" s="0" t="n">
        <v>54403</v>
      </c>
      <c r="E4216" s="0" t="s">
        <v>80</v>
      </c>
      <c r="F4216" s="0" t="n">
        <v>3.9</v>
      </c>
      <c r="G4216" s="0" t="n">
        <v>1.5</v>
      </c>
      <c r="H4216" s="0" t="n">
        <v>5.85</v>
      </c>
      <c r="I4216" s="0" t="n">
        <v>7.8</v>
      </c>
      <c r="J4216" s="0" t="n">
        <v>1.95</v>
      </c>
      <c r="K4216" s="0" t="s">
        <v>18</v>
      </c>
      <c r="L4216" s="0" t="s">
        <v>497</v>
      </c>
      <c r="M4216" s="0" t="n">
        <f aca="false">CEILING(G4216,1)*F4216</f>
        <v>7.8</v>
      </c>
      <c r="N4216" s="0" t="n">
        <f aca="false">M4216-H4216</f>
        <v>1.95</v>
      </c>
      <c r="O4216" s="0" t="n">
        <f aca="false">IF(ABS(N4216-J4216)&lt;0.011,1,0)</f>
        <v>1</v>
      </c>
    </row>
    <row r="4217" customFormat="false" ht="15" hidden="false" customHeight="false" outlineLevel="0" collapsed="false">
      <c r="A4217" s="0" t="s">
        <v>476</v>
      </c>
      <c r="B4217" s="0" t="s">
        <v>496</v>
      </c>
      <c r="C4217" s="0" t="n">
        <v>16</v>
      </c>
      <c r="D4217" s="0" t="n">
        <v>54403</v>
      </c>
      <c r="E4217" s="0" t="s">
        <v>120</v>
      </c>
      <c r="F4217" s="0" t="n">
        <v>18.1</v>
      </c>
      <c r="G4217" s="0" t="n">
        <v>0.5</v>
      </c>
      <c r="H4217" s="0" t="n">
        <v>9.05</v>
      </c>
      <c r="I4217" s="0" t="n">
        <v>18.1</v>
      </c>
      <c r="J4217" s="0" t="n">
        <v>9.05</v>
      </c>
      <c r="K4217" s="0" t="s">
        <v>18</v>
      </c>
      <c r="L4217" s="0" t="s">
        <v>497</v>
      </c>
      <c r="M4217" s="0" t="n">
        <f aca="false">CEILING(G4217,1)*F4217</f>
        <v>18.1</v>
      </c>
      <c r="N4217" s="0" t="n">
        <f aca="false">M4217-H4217</f>
        <v>9.05</v>
      </c>
      <c r="O4217" s="0" t="n">
        <f aca="false">IF(ABS(N4217-J4217)&lt;0.011,1,0)</f>
        <v>1</v>
      </c>
    </row>
    <row r="4218" customFormat="false" ht="15" hidden="false" customHeight="false" outlineLevel="0" collapsed="false">
      <c r="A4218" s="0" t="s">
        <v>476</v>
      </c>
      <c r="B4218" s="0" t="s">
        <v>496</v>
      </c>
      <c r="C4218" s="0" t="n">
        <v>16</v>
      </c>
      <c r="D4218" s="0" t="n">
        <v>54403</v>
      </c>
      <c r="E4218" s="0" t="s">
        <v>164</v>
      </c>
      <c r="F4218" s="0" t="n">
        <v>27.8</v>
      </c>
      <c r="G4218" s="0" t="n">
        <v>0.5</v>
      </c>
      <c r="H4218" s="0" t="n">
        <v>13.9</v>
      </c>
      <c r="I4218" s="0" t="n">
        <v>27.8</v>
      </c>
      <c r="J4218" s="0" t="n">
        <v>13.9</v>
      </c>
      <c r="K4218" s="0" t="s">
        <v>18</v>
      </c>
      <c r="L4218" s="0" t="s">
        <v>497</v>
      </c>
      <c r="M4218" s="0" t="n">
        <f aca="false">CEILING(G4218,1)*F4218</f>
        <v>27.8</v>
      </c>
      <c r="N4218" s="0" t="n">
        <f aca="false">M4218-H4218</f>
        <v>13.9</v>
      </c>
      <c r="O4218" s="0" t="n">
        <f aca="false">IF(ABS(N4218-J4218)&lt;0.011,1,0)</f>
        <v>1</v>
      </c>
    </row>
    <row r="4219" customFormat="false" ht="15" hidden="false" customHeight="false" outlineLevel="0" collapsed="false">
      <c r="A4219" s="0" t="s">
        <v>476</v>
      </c>
      <c r="B4219" s="0" t="s">
        <v>496</v>
      </c>
      <c r="C4219" s="0" t="n">
        <v>16</v>
      </c>
      <c r="D4219" s="0" t="n">
        <v>54403</v>
      </c>
      <c r="E4219" s="0" t="s">
        <v>32</v>
      </c>
      <c r="F4219" s="0" t="n">
        <v>2.2</v>
      </c>
      <c r="G4219" s="0" t="n">
        <v>0.5</v>
      </c>
      <c r="H4219" s="0" t="n">
        <v>1.1</v>
      </c>
      <c r="I4219" s="0" t="n">
        <v>2.2</v>
      </c>
      <c r="J4219" s="0" t="n">
        <v>1.1</v>
      </c>
      <c r="K4219" s="0" t="s">
        <v>18</v>
      </c>
      <c r="L4219" s="0" t="s">
        <v>497</v>
      </c>
      <c r="M4219" s="0" t="n">
        <f aca="false">CEILING(G4219,1)*F4219</f>
        <v>2.2</v>
      </c>
      <c r="N4219" s="0" t="n">
        <f aca="false">M4219-H4219</f>
        <v>1.1</v>
      </c>
      <c r="O4219" s="0" t="n">
        <f aca="false">IF(ABS(N4219-J4219)&lt;0.011,1,0)</f>
        <v>1</v>
      </c>
    </row>
    <row r="4220" customFormat="false" ht="15" hidden="false" customHeight="false" outlineLevel="0" collapsed="false">
      <c r="A4220" s="0" t="s">
        <v>476</v>
      </c>
      <c r="B4220" s="0" t="s">
        <v>496</v>
      </c>
      <c r="C4220" s="0" t="n">
        <v>16</v>
      </c>
      <c r="D4220" s="0" t="n">
        <v>54403</v>
      </c>
      <c r="E4220" s="0" t="s">
        <v>41</v>
      </c>
      <c r="F4220" s="0" t="n">
        <v>3.9</v>
      </c>
      <c r="G4220" s="0" t="n">
        <v>0.5</v>
      </c>
      <c r="H4220" s="0" t="n">
        <v>1.95</v>
      </c>
      <c r="I4220" s="0" t="n">
        <v>3.9</v>
      </c>
      <c r="J4220" s="0" t="n">
        <v>1.95</v>
      </c>
      <c r="K4220" s="0" t="s">
        <v>18</v>
      </c>
      <c r="L4220" s="0" t="s">
        <v>497</v>
      </c>
      <c r="M4220" s="0" t="n">
        <f aca="false">CEILING(G4220,1)*F4220</f>
        <v>3.9</v>
      </c>
      <c r="N4220" s="0" t="n">
        <f aca="false">M4220-H4220</f>
        <v>1.95</v>
      </c>
      <c r="O4220" s="0" t="n">
        <f aca="false">IF(ABS(N4220-J4220)&lt;0.011,1,0)</f>
        <v>1</v>
      </c>
    </row>
    <row r="4221" customFormat="false" ht="15" hidden="false" customHeight="false" outlineLevel="0" collapsed="false">
      <c r="A4221" s="0" t="s">
        <v>476</v>
      </c>
      <c r="B4221" s="0" t="s">
        <v>496</v>
      </c>
      <c r="C4221" s="0" t="n">
        <v>16</v>
      </c>
      <c r="D4221" s="0" t="n">
        <v>54403</v>
      </c>
      <c r="E4221" s="0" t="s">
        <v>126</v>
      </c>
      <c r="F4221" s="0" t="n">
        <v>18.6</v>
      </c>
      <c r="G4221" s="0" t="n">
        <v>0.5</v>
      </c>
      <c r="H4221" s="0" t="n">
        <v>9.3</v>
      </c>
      <c r="I4221" s="0" t="n">
        <v>18.6</v>
      </c>
      <c r="J4221" s="0" t="n">
        <v>9.3</v>
      </c>
      <c r="K4221" s="0" t="s">
        <v>18</v>
      </c>
      <c r="L4221" s="0" t="s">
        <v>497</v>
      </c>
      <c r="M4221" s="0" t="n">
        <f aca="false">CEILING(G4221,1)*F4221</f>
        <v>18.6</v>
      </c>
      <c r="N4221" s="0" t="n">
        <f aca="false">M4221-H4221</f>
        <v>9.3</v>
      </c>
      <c r="O4221" s="0" t="n">
        <f aca="false">IF(ABS(N4221-J4221)&lt;0.011,1,0)</f>
        <v>1</v>
      </c>
    </row>
    <row r="4222" customFormat="false" ht="15" hidden="false" customHeight="false" outlineLevel="0" collapsed="false">
      <c r="A4222" s="0" t="s">
        <v>476</v>
      </c>
      <c r="B4222" s="0" t="s">
        <v>496</v>
      </c>
      <c r="C4222" s="0" t="n">
        <v>16</v>
      </c>
      <c r="D4222" s="0" t="n">
        <v>54403</v>
      </c>
      <c r="E4222" s="0" t="s">
        <v>488</v>
      </c>
      <c r="F4222" s="0" t="n">
        <v>1.8</v>
      </c>
      <c r="G4222" s="0" t="n">
        <v>0.5</v>
      </c>
      <c r="H4222" s="0" t="n">
        <v>0.9</v>
      </c>
      <c r="I4222" s="0" t="n">
        <v>1.8</v>
      </c>
      <c r="J4222" s="0" t="n">
        <v>0.9</v>
      </c>
      <c r="K4222" s="0" t="s">
        <v>18</v>
      </c>
      <c r="L4222" s="0" t="s">
        <v>497</v>
      </c>
      <c r="M4222" s="0" t="n">
        <f aca="false">CEILING(G4222,1)*F4222</f>
        <v>1.8</v>
      </c>
      <c r="N4222" s="0" t="n">
        <f aca="false">M4222-H4222</f>
        <v>0.9</v>
      </c>
      <c r="O4222" s="0" t="n">
        <f aca="false">IF(ABS(N4222-J4222)&lt;0.011,1,0)</f>
        <v>1</v>
      </c>
    </row>
    <row r="4223" customFormat="false" ht="15" hidden="false" customHeight="false" outlineLevel="0" collapsed="false">
      <c r="A4223" s="0" t="s">
        <v>476</v>
      </c>
      <c r="B4223" s="0" t="s">
        <v>496</v>
      </c>
      <c r="C4223" s="0" t="n">
        <v>16</v>
      </c>
      <c r="D4223" s="0" t="n">
        <v>54403</v>
      </c>
      <c r="E4223" s="0" t="s">
        <v>149</v>
      </c>
      <c r="F4223" s="0" t="n">
        <v>16.9</v>
      </c>
      <c r="G4223" s="0" t="n">
        <v>0.5</v>
      </c>
      <c r="H4223" s="0" t="n">
        <v>8.45</v>
      </c>
      <c r="I4223" s="0" t="n">
        <v>16.9</v>
      </c>
      <c r="J4223" s="0" t="n">
        <v>8.45</v>
      </c>
      <c r="K4223" s="0" t="s">
        <v>18</v>
      </c>
      <c r="L4223" s="0" t="s">
        <v>497</v>
      </c>
      <c r="M4223" s="0" t="n">
        <f aca="false">CEILING(G4223,1)*F4223</f>
        <v>16.9</v>
      </c>
      <c r="N4223" s="0" t="n">
        <f aca="false">M4223-H4223</f>
        <v>8.45</v>
      </c>
      <c r="O4223" s="0" t="n">
        <f aca="false">IF(ABS(N4223-J4223)&lt;0.011,1,0)</f>
        <v>1</v>
      </c>
    </row>
    <row r="4224" customFormat="false" ht="15" hidden="false" customHeight="false" outlineLevel="0" collapsed="false">
      <c r="A4224" s="0" t="s">
        <v>476</v>
      </c>
      <c r="B4224" s="0" t="s">
        <v>496</v>
      </c>
      <c r="C4224" s="0" t="n">
        <v>17</v>
      </c>
      <c r="D4224" s="0" t="n">
        <v>54395</v>
      </c>
      <c r="E4224" s="0" t="s">
        <v>498</v>
      </c>
      <c r="F4224" s="0" t="n">
        <v>1.8</v>
      </c>
      <c r="G4224" s="0" t="n">
        <v>0.5</v>
      </c>
      <c r="H4224" s="0" t="n">
        <v>0.9</v>
      </c>
      <c r="I4224" s="0" t="n">
        <v>1.8</v>
      </c>
      <c r="J4224" s="0" t="n">
        <v>0.9</v>
      </c>
      <c r="K4224" s="0" t="s">
        <v>18</v>
      </c>
      <c r="L4224" s="0" t="s">
        <v>497</v>
      </c>
      <c r="M4224" s="0" t="n">
        <f aca="false">CEILING(G4224,1)*F4224</f>
        <v>1.8</v>
      </c>
      <c r="N4224" s="0" t="n">
        <f aca="false">M4224-H4224</f>
        <v>0.9</v>
      </c>
      <c r="O4224" s="0" t="n">
        <f aca="false">IF(ABS(N4224-J4224)&lt;0.011,1,0)</f>
        <v>1</v>
      </c>
    </row>
    <row r="4225" customFormat="false" ht="15" hidden="false" customHeight="false" outlineLevel="0" collapsed="false">
      <c r="A4225" s="0" t="s">
        <v>476</v>
      </c>
      <c r="B4225" s="0" t="s">
        <v>496</v>
      </c>
      <c r="C4225" s="0" t="n">
        <v>17</v>
      </c>
      <c r="D4225" s="0" t="n">
        <v>54395</v>
      </c>
      <c r="E4225" s="0" t="s">
        <v>80</v>
      </c>
      <c r="F4225" s="0" t="n">
        <v>3.9</v>
      </c>
      <c r="G4225" s="0" t="n">
        <v>1.5</v>
      </c>
      <c r="H4225" s="0" t="n">
        <v>5.85</v>
      </c>
      <c r="I4225" s="0" t="n">
        <v>7.8</v>
      </c>
      <c r="J4225" s="0" t="n">
        <v>1.95</v>
      </c>
      <c r="K4225" s="0" t="s">
        <v>18</v>
      </c>
      <c r="L4225" s="0" t="s">
        <v>497</v>
      </c>
      <c r="M4225" s="0" t="n">
        <f aca="false">CEILING(G4225,1)*F4225</f>
        <v>7.8</v>
      </c>
      <c r="N4225" s="0" t="n">
        <f aca="false">M4225-H4225</f>
        <v>1.95</v>
      </c>
      <c r="O4225" s="0" t="n">
        <f aca="false">IF(ABS(N4225-J4225)&lt;0.011,1,0)</f>
        <v>1</v>
      </c>
    </row>
    <row r="4226" customFormat="false" ht="15" hidden="false" customHeight="false" outlineLevel="0" collapsed="false">
      <c r="A4226" s="0" t="s">
        <v>476</v>
      </c>
      <c r="B4226" s="0" t="s">
        <v>496</v>
      </c>
      <c r="C4226" s="0" t="n">
        <v>17</v>
      </c>
      <c r="D4226" s="0" t="n">
        <v>54395</v>
      </c>
      <c r="E4226" s="0" t="s">
        <v>120</v>
      </c>
      <c r="F4226" s="0" t="n">
        <v>18.1</v>
      </c>
      <c r="G4226" s="0" t="n">
        <v>0.5</v>
      </c>
      <c r="H4226" s="0" t="n">
        <v>9.05</v>
      </c>
      <c r="I4226" s="0" t="n">
        <v>18.1</v>
      </c>
      <c r="J4226" s="0" t="n">
        <v>9.05</v>
      </c>
      <c r="K4226" s="0" t="s">
        <v>18</v>
      </c>
      <c r="L4226" s="0" t="s">
        <v>497</v>
      </c>
      <c r="M4226" s="0" t="n">
        <f aca="false">CEILING(G4226,1)*F4226</f>
        <v>18.1</v>
      </c>
      <c r="N4226" s="0" t="n">
        <f aca="false">M4226-H4226</f>
        <v>9.05</v>
      </c>
      <c r="O4226" s="0" t="n">
        <f aca="false">IF(ABS(N4226-J4226)&lt;0.011,1,0)</f>
        <v>1</v>
      </c>
    </row>
    <row r="4227" customFormat="false" ht="15" hidden="false" customHeight="false" outlineLevel="0" collapsed="false">
      <c r="A4227" s="0" t="s">
        <v>476</v>
      </c>
      <c r="B4227" s="0" t="s">
        <v>496</v>
      </c>
      <c r="C4227" s="0" t="n">
        <v>17</v>
      </c>
      <c r="D4227" s="0" t="n">
        <v>54395</v>
      </c>
      <c r="E4227" s="0" t="s">
        <v>164</v>
      </c>
      <c r="F4227" s="0" t="n">
        <v>27.8</v>
      </c>
      <c r="G4227" s="0" t="n">
        <v>0.5</v>
      </c>
      <c r="H4227" s="0" t="n">
        <v>13.9</v>
      </c>
      <c r="I4227" s="0" t="n">
        <v>27.8</v>
      </c>
      <c r="J4227" s="0" t="n">
        <v>13.9</v>
      </c>
      <c r="K4227" s="0" t="s">
        <v>18</v>
      </c>
      <c r="L4227" s="0" t="s">
        <v>497</v>
      </c>
      <c r="M4227" s="0" t="n">
        <f aca="false">CEILING(G4227,1)*F4227</f>
        <v>27.8</v>
      </c>
      <c r="N4227" s="0" t="n">
        <f aca="false">M4227-H4227</f>
        <v>13.9</v>
      </c>
      <c r="O4227" s="0" t="n">
        <f aca="false">IF(ABS(N4227-J4227)&lt;0.011,1,0)</f>
        <v>1</v>
      </c>
    </row>
    <row r="4228" customFormat="false" ht="15" hidden="false" customHeight="false" outlineLevel="0" collapsed="false">
      <c r="A4228" s="0" t="s">
        <v>476</v>
      </c>
      <c r="B4228" s="0" t="s">
        <v>496</v>
      </c>
      <c r="C4228" s="0" t="n">
        <v>17</v>
      </c>
      <c r="D4228" s="0" t="n">
        <v>54395</v>
      </c>
      <c r="E4228" s="0" t="s">
        <v>32</v>
      </c>
      <c r="F4228" s="0" t="n">
        <v>2.2</v>
      </c>
      <c r="G4228" s="0" t="n">
        <v>0.5</v>
      </c>
      <c r="H4228" s="0" t="n">
        <v>1.1</v>
      </c>
      <c r="I4228" s="0" t="n">
        <v>2.2</v>
      </c>
      <c r="J4228" s="0" t="n">
        <v>1.1</v>
      </c>
      <c r="K4228" s="0" t="s">
        <v>18</v>
      </c>
      <c r="L4228" s="0" t="s">
        <v>497</v>
      </c>
      <c r="M4228" s="0" t="n">
        <f aca="false">CEILING(G4228,1)*F4228</f>
        <v>2.2</v>
      </c>
      <c r="N4228" s="0" t="n">
        <f aca="false">M4228-H4228</f>
        <v>1.1</v>
      </c>
      <c r="O4228" s="0" t="n">
        <f aca="false">IF(ABS(N4228-J4228)&lt;0.011,1,0)</f>
        <v>1</v>
      </c>
    </row>
    <row r="4229" customFormat="false" ht="15" hidden="false" customHeight="false" outlineLevel="0" collapsed="false">
      <c r="A4229" s="0" t="s">
        <v>476</v>
      </c>
      <c r="B4229" s="0" t="s">
        <v>496</v>
      </c>
      <c r="C4229" s="0" t="n">
        <v>17</v>
      </c>
      <c r="D4229" s="0" t="n">
        <v>54395</v>
      </c>
      <c r="E4229" s="0" t="s">
        <v>41</v>
      </c>
      <c r="F4229" s="0" t="n">
        <v>3.9</v>
      </c>
      <c r="G4229" s="0" t="n">
        <v>0.5</v>
      </c>
      <c r="H4229" s="0" t="n">
        <v>1.95</v>
      </c>
      <c r="I4229" s="0" t="n">
        <v>3.9</v>
      </c>
      <c r="J4229" s="0" t="n">
        <v>1.95</v>
      </c>
      <c r="K4229" s="0" t="s">
        <v>18</v>
      </c>
      <c r="L4229" s="0" t="s">
        <v>497</v>
      </c>
      <c r="M4229" s="0" t="n">
        <f aca="false">CEILING(G4229,1)*F4229</f>
        <v>3.9</v>
      </c>
      <c r="N4229" s="0" t="n">
        <f aca="false">M4229-H4229</f>
        <v>1.95</v>
      </c>
      <c r="O4229" s="0" t="n">
        <f aca="false">IF(ABS(N4229-J4229)&lt;0.011,1,0)</f>
        <v>1</v>
      </c>
    </row>
    <row r="4230" customFormat="false" ht="15" hidden="false" customHeight="false" outlineLevel="0" collapsed="false">
      <c r="A4230" s="0" t="s">
        <v>476</v>
      </c>
      <c r="B4230" s="0" t="s">
        <v>496</v>
      </c>
      <c r="C4230" s="0" t="n">
        <v>17</v>
      </c>
      <c r="D4230" s="0" t="n">
        <v>54395</v>
      </c>
      <c r="E4230" s="0" t="s">
        <v>126</v>
      </c>
      <c r="F4230" s="0" t="n">
        <v>18.6</v>
      </c>
      <c r="G4230" s="0" t="n">
        <v>0.5</v>
      </c>
      <c r="H4230" s="0" t="n">
        <v>9.3</v>
      </c>
      <c r="I4230" s="0" t="n">
        <v>18.6</v>
      </c>
      <c r="J4230" s="0" t="n">
        <v>9.3</v>
      </c>
      <c r="K4230" s="0" t="s">
        <v>18</v>
      </c>
      <c r="L4230" s="0" t="s">
        <v>497</v>
      </c>
      <c r="M4230" s="0" t="n">
        <f aca="false">CEILING(G4230,1)*F4230</f>
        <v>18.6</v>
      </c>
      <c r="N4230" s="0" t="n">
        <f aca="false">M4230-H4230</f>
        <v>9.3</v>
      </c>
      <c r="O4230" s="0" t="n">
        <f aca="false">IF(ABS(N4230-J4230)&lt;0.011,1,0)</f>
        <v>1</v>
      </c>
    </row>
    <row r="4231" customFormat="false" ht="15" hidden="false" customHeight="false" outlineLevel="0" collapsed="false">
      <c r="A4231" s="0" t="s">
        <v>476</v>
      </c>
      <c r="B4231" s="0" t="s">
        <v>496</v>
      </c>
      <c r="C4231" s="0" t="n">
        <v>17</v>
      </c>
      <c r="D4231" s="0" t="n">
        <v>54395</v>
      </c>
      <c r="E4231" s="0" t="s">
        <v>488</v>
      </c>
      <c r="F4231" s="0" t="n">
        <v>1.8</v>
      </c>
      <c r="G4231" s="0" t="n">
        <v>0.5</v>
      </c>
      <c r="H4231" s="0" t="n">
        <v>0.9</v>
      </c>
      <c r="I4231" s="0" t="n">
        <v>1.8</v>
      </c>
      <c r="J4231" s="0" t="n">
        <v>0.9</v>
      </c>
      <c r="K4231" s="0" t="s">
        <v>18</v>
      </c>
      <c r="L4231" s="0" t="s">
        <v>497</v>
      </c>
      <c r="M4231" s="0" t="n">
        <f aca="false">CEILING(G4231,1)*F4231</f>
        <v>1.8</v>
      </c>
      <c r="N4231" s="0" t="n">
        <f aca="false">M4231-H4231</f>
        <v>0.9</v>
      </c>
      <c r="O4231" s="0" t="n">
        <f aca="false">IF(ABS(N4231-J4231)&lt;0.011,1,0)</f>
        <v>1</v>
      </c>
    </row>
    <row r="4232" customFormat="false" ht="15" hidden="false" customHeight="false" outlineLevel="0" collapsed="false">
      <c r="A4232" s="0" t="s">
        <v>476</v>
      </c>
      <c r="B4232" s="0" t="s">
        <v>496</v>
      </c>
      <c r="C4232" s="0" t="n">
        <v>17</v>
      </c>
      <c r="D4232" s="0" t="n">
        <v>54395</v>
      </c>
      <c r="E4232" s="0" t="s">
        <v>149</v>
      </c>
      <c r="F4232" s="0" t="n">
        <v>16.9</v>
      </c>
      <c r="G4232" s="0" t="n">
        <v>0.5</v>
      </c>
      <c r="H4232" s="0" t="n">
        <v>8.45</v>
      </c>
      <c r="I4232" s="0" t="n">
        <v>16.9</v>
      </c>
      <c r="J4232" s="0" t="n">
        <v>8.45</v>
      </c>
      <c r="K4232" s="0" t="s">
        <v>18</v>
      </c>
      <c r="L4232" s="0" t="s">
        <v>497</v>
      </c>
      <c r="M4232" s="0" t="n">
        <f aca="false">CEILING(G4232,1)*F4232</f>
        <v>16.9</v>
      </c>
      <c r="N4232" s="0" t="n">
        <f aca="false">M4232-H4232</f>
        <v>8.45</v>
      </c>
      <c r="O4232" s="0" t="n">
        <f aca="false">IF(ABS(N4232-J4232)&lt;0.011,1,0)</f>
        <v>1</v>
      </c>
    </row>
    <row r="4233" customFormat="false" ht="15" hidden="false" customHeight="false" outlineLevel="0" collapsed="false">
      <c r="A4233" s="0" t="s">
        <v>476</v>
      </c>
      <c r="B4233" s="0" t="s">
        <v>499</v>
      </c>
      <c r="C4233" s="0" t="n">
        <v>4</v>
      </c>
      <c r="D4233" s="0" t="n">
        <v>54417</v>
      </c>
      <c r="E4233" s="0" t="s">
        <v>191</v>
      </c>
      <c r="F4233" s="0" t="n">
        <v>8.9</v>
      </c>
      <c r="G4233" s="0" t="n">
        <v>0.5</v>
      </c>
      <c r="H4233" s="0" t="n">
        <v>4.45</v>
      </c>
      <c r="I4233" s="0" t="n">
        <v>8.9</v>
      </c>
      <c r="J4233" s="0" t="n">
        <v>4.45</v>
      </c>
      <c r="K4233" s="0" t="s">
        <v>18</v>
      </c>
      <c r="L4233" s="0" t="s">
        <v>216</v>
      </c>
      <c r="M4233" s="0" t="n">
        <f aca="false">CEILING(G4233,1)*F4233</f>
        <v>8.9</v>
      </c>
      <c r="N4233" s="0" t="n">
        <f aca="false">M4233-H4233</f>
        <v>4.45</v>
      </c>
      <c r="O4233" s="0" t="n">
        <f aca="false">IF(ABS(N4233-J4233)&lt;0.011,1,0)</f>
        <v>1</v>
      </c>
    </row>
    <row r="4234" customFormat="false" ht="15" hidden="false" customHeight="false" outlineLevel="0" collapsed="false">
      <c r="A4234" s="0" t="s">
        <v>476</v>
      </c>
      <c r="B4234" s="0" t="s">
        <v>499</v>
      </c>
      <c r="C4234" s="0" t="n">
        <v>4</v>
      </c>
      <c r="D4234" s="0" t="n">
        <v>54417</v>
      </c>
      <c r="E4234" s="0" t="s">
        <v>67</v>
      </c>
      <c r="F4234" s="0" t="n">
        <v>4.2</v>
      </c>
      <c r="G4234" s="0" t="n">
        <v>0.5</v>
      </c>
      <c r="H4234" s="0" t="n">
        <v>2.1</v>
      </c>
      <c r="I4234" s="0" t="n">
        <v>4.2</v>
      </c>
      <c r="J4234" s="0" t="n">
        <v>2.1</v>
      </c>
      <c r="K4234" s="0" t="s">
        <v>18</v>
      </c>
      <c r="L4234" s="0" t="s">
        <v>216</v>
      </c>
      <c r="M4234" s="0" t="n">
        <f aca="false">CEILING(G4234,1)*F4234</f>
        <v>4.2</v>
      </c>
      <c r="N4234" s="0" t="n">
        <f aca="false">M4234-H4234</f>
        <v>2.1</v>
      </c>
      <c r="O4234" s="0" t="n">
        <f aca="false">IF(ABS(N4234-J4234)&lt;0.011,1,0)</f>
        <v>1</v>
      </c>
    </row>
    <row r="4235" customFormat="false" ht="15" hidden="false" customHeight="false" outlineLevel="0" collapsed="false">
      <c r="A4235" s="0" t="s">
        <v>476</v>
      </c>
      <c r="B4235" s="0" t="s">
        <v>499</v>
      </c>
      <c r="C4235" s="0" t="n">
        <v>4</v>
      </c>
      <c r="D4235" s="0" t="n">
        <v>54417</v>
      </c>
      <c r="E4235" s="0" t="s">
        <v>50</v>
      </c>
      <c r="F4235" s="0" t="n">
        <v>18.6</v>
      </c>
      <c r="G4235" s="0" t="n">
        <v>0.5</v>
      </c>
      <c r="H4235" s="0" t="n">
        <v>9.3</v>
      </c>
      <c r="I4235" s="0" t="n">
        <v>18.6</v>
      </c>
      <c r="J4235" s="0" t="n">
        <v>9.3</v>
      </c>
      <c r="K4235" s="0" t="s">
        <v>18</v>
      </c>
      <c r="L4235" s="0" t="s">
        <v>216</v>
      </c>
      <c r="M4235" s="0" t="n">
        <f aca="false">CEILING(G4235,1)*F4235</f>
        <v>18.6</v>
      </c>
      <c r="N4235" s="0" t="n">
        <f aca="false">M4235-H4235</f>
        <v>9.3</v>
      </c>
      <c r="O4235" s="0" t="n">
        <f aca="false">IF(ABS(N4235-J4235)&lt;0.011,1,0)</f>
        <v>1</v>
      </c>
    </row>
    <row r="4236" customFormat="false" ht="15" hidden="false" customHeight="false" outlineLevel="0" collapsed="false">
      <c r="A4236" s="0" t="s">
        <v>476</v>
      </c>
      <c r="B4236" s="0" t="s">
        <v>499</v>
      </c>
      <c r="C4236" s="0" t="n">
        <v>4</v>
      </c>
      <c r="D4236" s="0" t="n">
        <v>54417</v>
      </c>
      <c r="E4236" s="0" t="s">
        <v>94</v>
      </c>
      <c r="F4236" s="0" t="n">
        <v>8.9</v>
      </c>
      <c r="G4236" s="0" t="n">
        <v>0.5</v>
      </c>
      <c r="H4236" s="0" t="n">
        <v>4.45</v>
      </c>
      <c r="I4236" s="0" t="n">
        <v>8.9</v>
      </c>
      <c r="J4236" s="0" t="n">
        <v>4.45</v>
      </c>
      <c r="K4236" s="0" t="s">
        <v>18</v>
      </c>
      <c r="L4236" s="0" t="s">
        <v>216</v>
      </c>
      <c r="M4236" s="0" t="n">
        <f aca="false">CEILING(G4236,1)*F4236</f>
        <v>8.9</v>
      </c>
      <c r="N4236" s="0" t="n">
        <f aca="false">M4236-H4236</f>
        <v>4.45</v>
      </c>
      <c r="O4236" s="0" t="n">
        <f aca="false">IF(ABS(N4236-J4236)&lt;0.011,1,0)</f>
        <v>1</v>
      </c>
    </row>
    <row r="4237" customFormat="false" ht="15" hidden="false" customHeight="false" outlineLevel="0" collapsed="false">
      <c r="A4237" s="0" t="s">
        <v>476</v>
      </c>
      <c r="B4237" s="0" t="s">
        <v>499</v>
      </c>
      <c r="C4237" s="0" t="n">
        <v>4</v>
      </c>
      <c r="D4237" s="0" t="n">
        <v>54417</v>
      </c>
      <c r="E4237" s="0" t="s">
        <v>76</v>
      </c>
      <c r="F4237" s="0" t="n">
        <v>18.6</v>
      </c>
      <c r="G4237" s="0" t="n">
        <v>0.5</v>
      </c>
      <c r="H4237" s="0" t="n">
        <v>9.3</v>
      </c>
      <c r="I4237" s="0" t="n">
        <v>18.6</v>
      </c>
      <c r="J4237" s="0" t="n">
        <v>9.3</v>
      </c>
      <c r="K4237" s="0" t="s">
        <v>18</v>
      </c>
      <c r="L4237" s="0" t="s">
        <v>216</v>
      </c>
      <c r="M4237" s="0" t="n">
        <f aca="false">CEILING(G4237,1)*F4237</f>
        <v>18.6</v>
      </c>
      <c r="N4237" s="0" t="n">
        <f aca="false">M4237-H4237</f>
        <v>9.3</v>
      </c>
      <c r="O4237" s="0" t="n">
        <f aca="false">IF(ABS(N4237-J4237)&lt;0.011,1,0)</f>
        <v>1</v>
      </c>
    </row>
    <row r="4238" customFormat="false" ht="15" hidden="false" customHeight="false" outlineLevel="0" collapsed="false">
      <c r="A4238" s="0" t="s">
        <v>476</v>
      </c>
      <c r="B4238" s="0" t="s">
        <v>499</v>
      </c>
      <c r="C4238" s="0" t="n">
        <v>4</v>
      </c>
      <c r="D4238" s="0" t="n">
        <v>54417</v>
      </c>
      <c r="E4238" s="0" t="s">
        <v>71</v>
      </c>
      <c r="F4238" s="0" t="n">
        <v>3.6</v>
      </c>
      <c r="G4238" s="0" t="n">
        <v>0.5</v>
      </c>
      <c r="H4238" s="0" t="n">
        <v>1.8</v>
      </c>
      <c r="I4238" s="0" t="n">
        <v>3.6</v>
      </c>
      <c r="J4238" s="0" t="n">
        <v>1.8</v>
      </c>
      <c r="K4238" s="0" t="s">
        <v>18</v>
      </c>
      <c r="L4238" s="0" t="s">
        <v>216</v>
      </c>
      <c r="M4238" s="0" t="n">
        <f aca="false">CEILING(G4238,1)*F4238</f>
        <v>3.6</v>
      </c>
      <c r="N4238" s="0" t="n">
        <f aca="false">M4238-H4238</f>
        <v>1.8</v>
      </c>
      <c r="O4238" s="0" t="n">
        <f aca="false">IF(ABS(N4238-J4238)&lt;0.011,1,0)</f>
        <v>1</v>
      </c>
    </row>
    <row r="4239" customFormat="false" ht="15" hidden="false" customHeight="false" outlineLevel="0" collapsed="false">
      <c r="A4239" s="0" t="s">
        <v>476</v>
      </c>
      <c r="B4239" s="0" t="s">
        <v>499</v>
      </c>
      <c r="C4239" s="0" t="n">
        <v>5</v>
      </c>
      <c r="D4239" s="0" t="n">
        <v>54411</v>
      </c>
      <c r="E4239" s="0" t="s">
        <v>191</v>
      </c>
      <c r="F4239" s="0" t="n">
        <v>8.9</v>
      </c>
      <c r="G4239" s="0" t="n">
        <v>0.5</v>
      </c>
      <c r="H4239" s="0" t="n">
        <v>4.45</v>
      </c>
      <c r="I4239" s="0" t="n">
        <v>8.9</v>
      </c>
      <c r="J4239" s="0" t="n">
        <v>4.45</v>
      </c>
      <c r="K4239" s="0" t="s">
        <v>18</v>
      </c>
      <c r="L4239" s="0" t="s">
        <v>216</v>
      </c>
      <c r="M4239" s="0" t="n">
        <f aca="false">CEILING(G4239,1)*F4239</f>
        <v>8.9</v>
      </c>
      <c r="N4239" s="0" t="n">
        <f aca="false">M4239-H4239</f>
        <v>4.45</v>
      </c>
      <c r="O4239" s="0" t="n">
        <f aca="false">IF(ABS(N4239-J4239)&lt;0.011,1,0)</f>
        <v>1</v>
      </c>
    </row>
    <row r="4240" customFormat="false" ht="15" hidden="false" customHeight="false" outlineLevel="0" collapsed="false">
      <c r="A4240" s="0" t="s">
        <v>476</v>
      </c>
      <c r="B4240" s="0" t="s">
        <v>499</v>
      </c>
      <c r="C4240" s="0" t="n">
        <v>5</v>
      </c>
      <c r="D4240" s="0" t="n">
        <v>54411</v>
      </c>
      <c r="E4240" s="0" t="s">
        <v>67</v>
      </c>
      <c r="F4240" s="0" t="n">
        <v>4.2</v>
      </c>
      <c r="G4240" s="0" t="n">
        <v>0.5</v>
      </c>
      <c r="H4240" s="0" t="n">
        <v>2.1</v>
      </c>
      <c r="I4240" s="0" t="n">
        <v>4.2</v>
      </c>
      <c r="J4240" s="0" t="n">
        <v>2.1</v>
      </c>
      <c r="K4240" s="0" t="s">
        <v>18</v>
      </c>
      <c r="L4240" s="0" t="s">
        <v>216</v>
      </c>
      <c r="M4240" s="0" t="n">
        <f aca="false">CEILING(G4240,1)*F4240</f>
        <v>4.2</v>
      </c>
      <c r="N4240" s="0" t="n">
        <f aca="false">M4240-H4240</f>
        <v>2.1</v>
      </c>
      <c r="O4240" s="0" t="n">
        <f aca="false">IF(ABS(N4240-J4240)&lt;0.011,1,0)</f>
        <v>1</v>
      </c>
    </row>
    <row r="4241" customFormat="false" ht="15" hidden="false" customHeight="false" outlineLevel="0" collapsed="false">
      <c r="A4241" s="0" t="s">
        <v>476</v>
      </c>
      <c r="B4241" s="0" t="s">
        <v>499</v>
      </c>
      <c r="C4241" s="0" t="n">
        <v>5</v>
      </c>
      <c r="D4241" s="0" t="n">
        <v>54411</v>
      </c>
      <c r="E4241" s="0" t="s">
        <v>50</v>
      </c>
      <c r="F4241" s="0" t="n">
        <v>18.6</v>
      </c>
      <c r="G4241" s="0" t="n">
        <v>0.5</v>
      </c>
      <c r="H4241" s="0" t="n">
        <v>9.3</v>
      </c>
      <c r="I4241" s="0" t="n">
        <v>18.6</v>
      </c>
      <c r="J4241" s="0" t="n">
        <v>9.3</v>
      </c>
      <c r="K4241" s="0" t="s">
        <v>18</v>
      </c>
      <c r="L4241" s="0" t="s">
        <v>216</v>
      </c>
      <c r="M4241" s="0" t="n">
        <f aca="false">CEILING(G4241,1)*F4241</f>
        <v>18.6</v>
      </c>
      <c r="N4241" s="0" t="n">
        <f aca="false">M4241-H4241</f>
        <v>9.3</v>
      </c>
      <c r="O4241" s="0" t="n">
        <f aca="false">IF(ABS(N4241-J4241)&lt;0.011,1,0)</f>
        <v>1</v>
      </c>
    </row>
    <row r="4242" customFormat="false" ht="15" hidden="false" customHeight="false" outlineLevel="0" collapsed="false">
      <c r="A4242" s="0" t="s">
        <v>476</v>
      </c>
      <c r="B4242" s="0" t="s">
        <v>499</v>
      </c>
      <c r="C4242" s="0" t="n">
        <v>5</v>
      </c>
      <c r="D4242" s="0" t="n">
        <v>54411</v>
      </c>
      <c r="E4242" s="0" t="s">
        <v>94</v>
      </c>
      <c r="F4242" s="0" t="n">
        <v>8.9</v>
      </c>
      <c r="G4242" s="0" t="n">
        <v>0.5</v>
      </c>
      <c r="H4242" s="0" t="n">
        <v>4.45</v>
      </c>
      <c r="I4242" s="0" t="n">
        <v>8.9</v>
      </c>
      <c r="J4242" s="0" t="n">
        <v>4.45</v>
      </c>
      <c r="K4242" s="0" t="s">
        <v>18</v>
      </c>
      <c r="L4242" s="0" t="s">
        <v>216</v>
      </c>
      <c r="M4242" s="0" t="n">
        <f aca="false">CEILING(G4242,1)*F4242</f>
        <v>8.9</v>
      </c>
      <c r="N4242" s="0" t="n">
        <f aca="false">M4242-H4242</f>
        <v>4.45</v>
      </c>
      <c r="O4242" s="0" t="n">
        <f aca="false">IF(ABS(N4242-J4242)&lt;0.011,1,0)</f>
        <v>1</v>
      </c>
    </row>
    <row r="4243" customFormat="false" ht="15" hidden="false" customHeight="false" outlineLevel="0" collapsed="false">
      <c r="A4243" s="0" t="s">
        <v>476</v>
      </c>
      <c r="B4243" s="0" t="s">
        <v>499</v>
      </c>
      <c r="C4243" s="0" t="n">
        <v>5</v>
      </c>
      <c r="D4243" s="0" t="n">
        <v>54411</v>
      </c>
      <c r="E4243" s="0" t="s">
        <v>76</v>
      </c>
      <c r="F4243" s="0" t="n">
        <v>18.6</v>
      </c>
      <c r="G4243" s="0" t="n">
        <v>0.5</v>
      </c>
      <c r="H4243" s="0" t="n">
        <v>9.3</v>
      </c>
      <c r="I4243" s="0" t="n">
        <v>18.6</v>
      </c>
      <c r="J4243" s="0" t="n">
        <v>9.3</v>
      </c>
      <c r="K4243" s="0" t="s">
        <v>18</v>
      </c>
      <c r="L4243" s="0" t="s">
        <v>216</v>
      </c>
      <c r="M4243" s="0" t="n">
        <f aca="false">CEILING(G4243,1)*F4243</f>
        <v>18.6</v>
      </c>
      <c r="N4243" s="0" t="n">
        <f aca="false">M4243-H4243</f>
        <v>9.3</v>
      </c>
      <c r="O4243" s="0" t="n">
        <f aca="false">IF(ABS(N4243-J4243)&lt;0.011,1,0)</f>
        <v>1</v>
      </c>
    </row>
    <row r="4244" customFormat="false" ht="15" hidden="false" customHeight="false" outlineLevel="0" collapsed="false">
      <c r="A4244" s="0" t="s">
        <v>476</v>
      </c>
      <c r="B4244" s="0" t="s">
        <v>499</v>
      </c>
      <c r="C4244" s="0" t="n">
        <v>5</v>
      </c>
      <c r="D4244" s="0" t="n">
        <v>54411</v>
      </c>
      <c r="E4244" s="0" t="s">
        <v>71</v>
      </c>
      <c r="F4244" s="0" t="n">
        <v>3.6</v>
      </c>
      <c r="G4244" s="0" t="n">
        <v>0.5</v>
      </c>
      <c r="H4244" s="0" t="n">
        <v>1.8</v>
      </c>
      <c r="I4244" s="0" t="n">
        <v>3.6</v>
      </c>
      <c r="J4244" s="0" t="n">
        <v>1.8</v>
      </c>
      <c r="K4244" s="0" t="s">
        <v>18</v>
      </c>
      <c r="L4244" s="0" t="s">
        <v>216</v>
      </c>
      <c r="M4244" s="0" t="n">
        <f aca="false">CEILING(G4244,1)*F4244</f>
        <v>3.6</v>
      </c>
      <c r="N4244" s="0" t="n">
        <f aca="false">M4244-H4244</f>
        <v>1.8</v>
      </c>
      <c r="O4244" s="0" t="n">
        <f aca="false">IF(ABS(N4244-J4244)&lt;0.011,1,0)</f>
        <v>1</v>
      </c>
    </row>
    <row r="4245" customFormat="false" ht="15" hidden="false" customHeight="false" outlineLevel="0" collapsed="false">
      <c r="A4245" s="0" t="s">
        <v>476</v>
      </c>
      <c r="B4245" s="0" t="s">
        <v>499</v>
      </c>
      <c r="C4245" s="0" t="n">
        <v>12</v>
      </c>
      <c r="D4245" s="0" t="n">
        <v>54428</v>
      </c>
      <c r="E4245" s="0" t="s">
        <v>163</v>
      </c>
      <c r="F4245" s="0" t="n">
        <v>7.2</v>
      </c>
      <c r="G4245" s="0" t="n">
        <v>0.4</v>
      </c>
      <c r="H4245" s="0" t="n">
        <v>2.88</v>
      </c>
      <c r="I4245" s="0" t="n">
        <v>7.2</v>
      </c>
      <c r="J4245" s="0" t="n">
        <v>4.32</v>
      </c>
      <c r="K4245" s="0" t="s">
        <v>18</v>
      </c>
      <c r="L4245" s="0" t="s">
        <v>110</v>
      </c>
      <c r="M4245" s="0" t="n">
        <f aca="false">CEILING(G4245,1)*F4245</f>
        <v>7.2</v>
      </c>
      <c r="N4245" s="0" t="n">
        <f aca="false">M4245-H4245</f>
        <v>4.32</v>
      </c>
      <c r="O4245" s="0" t="n">
        <f aca="false">IF(ABS(N4245-J4245)&lt;0.011,1,0)</f>
        <v>1</v>
      </c>
    </row>
    <row r="4246" customFormat="false" ht="15" hidden="false" customHeight="false" outlineLevel="0" collapsed="false">
      <c r="A4246" s="0" t="s">
        <v>476</v>
      </c>
      <c r="B4246" s="0" t="s">
        <v>499</v>
      </c>
      <c r="C4246" s="0" t="n">
        <v>12</v>
      </c>
      <c r="D4246" s="0" t="n">
        <v>54428</v>
      </c>
      <c r="E4246" s="0" t="s">
        <v>281</v>
      </c>
      <c r="F4246" s="0" t="n">
        <v>7.9</v>
      </c>
      <c r="G4246" s="0" t="n">
        <v>0.4</v>
      </c>
      <c r="H4246" s="0" t="n">
        <v>3.16</v>
      </c>
      <c r="I4246" s="0" t="n">
        <v>7.9</v>
      </c>
      <c r="J4246" s="0" t="n">
        <v>4.74</v>
      </c>
      <c r="K4246" s="0" t="s">
        <v>18</v>
      </c>
      <c r="L4246" s="0" t="s">
        <v>110</v>
      </c>
      <c r="M4246" s="0" t="n">
        <f aca="false">CEILING(G4246,1)*F4246</f>
        <v>7.9</v>
      </c>
      <c r="N4246" s="0" t="n">
        <f aca="false">M4246-H4246</f>
        <v>4.74</v>
      </c>
      <c r="O4246" s="0" t="n">
        <f aca="false">IF(ABS(N4246-J4246)&lt;0.011,1,0)</f>
        <v>1</v>
      </c>
    </row>
    <row r="4247" customFormat="false" ht="15" hidden="false" customHeight="false" outlineLevel="0" collapsed="false">
      <c r="A4247" s="0" t="s">
        <v>476</v>
      </c>
      <c r="B4247" s="0" t="s">
        <v>499</v>
      </c>
      <c r="C4247" s="0" t="n">
        <v>12</v>
      </c>
      <c r="D4247" s="0" t="n">
        <v>54428</v>
      </c>
      <c r="E4247" s="0" t="s">
        <v>161</v>
      </c>
      <c r="F4247" s="0" t="n">
        <v>5.2</v>
      </c>
      <c r="G4247" s="0" t="n">
        <v>0.2</v>
      </c>
      <c r="H4247" s="0" t="n">
        <v>1.04</v>
      </c>
      <c r="I4247" s="0" t="n">
        <v>5.2</v>
      </c>
      <c r="J4247" s="0" t="n">
        <v>4.16</v>
      </c>
      <c r="K4247" s="0" t="s">
        <v>18</v>
      </c>
      <c r="L4247" s="0" t="s">
        <v>110</v>
      </c>
      <c r="M4247" s="0" t="n">
        <f aca="false">CEILING(G4247,1)*F4247</f>
        <v>5.2</v>
      </c>
      <c r="N4247" s="0" t="n">
        <f aca="false">M4247-H4247</f>
        <v>4.16</v>
      </c>
      <c r="O4247" s="0" t="n">
        <f aca="false">IF(ABS(N4247-J4247)&lt;0.011,1,0)</f>
        <v>1</v>
      </c>
    </row>
    <row r="4248" customFormat="false" ht="15" hidden="false" customHeight="false" outlineLevel="0" collapsed="false">
      <c r="A4248" s="0" t="s">
        <v>476</v>
      </c>
      <c r="B4248" s="0" t="s">
        <v>499</v>
      </c>
      <c r="C4248" s="0" t="n">
        <v>12</v>
      </c>
      <c r="D4248" s="0" t="n">
        <v>54428</v>
      </c>
      <c r="E4248" s="0" t="s">
        <v>140</v>
      </c>
      <c r="F4248" s="0" t="n">
        <v>3.9</v>
      </c>
      <c r="G4248" s="0" t="n">
        <v>0.2</v>
      </c>
      <c r="H4248" s="0" t="n">
        <v>0.78</v>
      </c>
      <c r="I4248" s="0" t="n">
        <v>3.9</v>
      </c>
      <c r="J4248" s="0" t="n">
        <v>3.12</v>
      </c>
      <c r="K4248" s="0" t="s">
        <v>18</v>
      </c>
      <c r="L4248" s="0" t="s">
        <v>110</v>
      </c>
      <c r="M4248" s="0" t="n">
        <f aca="false">CEILING(G4248,1)*F4248</f>
        <v>3.9</v>
      </c>
      <c r="N4248" s="0" t="n">
        <f aca="false">M4248-H4248</f>
        <v>3.12</v>
      </c>
      <c r="O4248" s="0" t="n">
        <f aca="false">IF(ABS(N4248-J4248)&lt;0.011,1,0)</f>
        <v>1</v>
      </c>
    </row>
    <row r="4249" customFormat="false" ht="15" hidden="false" customHeight="false" outlineLevel="0" collapsed="false">
      <c r="A4249" s="0" t="s">
        <v>476</v>
      </c>
      <c r="B4249" s="0" t="s">
        <v>499</v>
      </c>
      <c r="C4249" s="0" t="n">
        <v>12</v>
      </c>
      <c r="D4249" s="0" t="n">
        <v>54428</v>
      </c>
      <c r="E4249" s="0" t="s">
        <v>461</v>
      </c>
      <c r="F4249" s="0" t="n">
        <v>8.9</v>
      </c>
      <c r="G4249" s="0" t="n">
        <v>0.4</v>
      </c>
      <c r="H4249" s="0" t="n">
        <v>3.56</v>
      </c>
      <c r="I4249" s="0" t="n">
        <v>8.9</v>
      </c>
      <c r="J4249" s="0" t="n">
        <v>5.34</v>
      </c>
      <c r="K4249" s="0" t="s">
        <v>18</v>
      </c>
      <c r="L4249" s="0" t="s">
        <v>110</v>
      </c>
      <c r="M4249" s="0" t="n">
        <f aca="false">CEILING(G4249,1)*F4249</f>
        <v>8.9</v>
      </c>
      <c r="N4249" s="0" t="n">
        <f aca="false">M4249-H4249</f>
        <v>5.34</v>
      </c>
      <c r="O4249" s="0" t="n">
        <f aca="false">IF(ABS(N4249-J4249)&lt;0.011,1,0)</f>
        <v>1</v>
      </c>
    </row>
    <row r="4250" customFormat="false" ht="15" hidden="false" customHeight="false" outlineLevel="0" collapsed="false">
      <c r="A4250" s="0" t="s">
        <v>476</v>
      </c>
      <c r="B4250" s="0" t="s">
        <v>499</v>
      </c>
      <c r="C4250" s="0" t="n">
        <v>12</v>
      </c>
      <c r="D4250" s="0" t="n">
        <v>54428</v>
      </c>
      <c r="E4250" s="0" t="s">
        <v>484</v>
      </c>
      <c r="F4250" s="0" t="n">
        <v>34.8</v>
      </c>
      <c r="G4250" s="0" t="n">
        <v>0.2</v>
      </c>
      <c r="H4250" s="0" t="n">
        <v>6.96</v>
      </c>
      <c r="I4250" s="0" t="n">
        <v>34.8</v>
      </c>
      <c r="J4250" s="0" t="n">
        <v>27.84</v>
      </c>
      <c r="K4250" s="0" t="s">
        <v>18</v>
      </c>
      <c r="L4250" s="0" t="s">
        <v>110</v>
      </c>
      <c r="M4250" s="0" t="n">
        <f aca="false">CEILING(G4250,1)*F4250</f>
        <v>34.8</v>
      </c>
      <c r="N4250" s="0" t="n">
        <f aca="false">M4250-H4250</f>
        <v>27.84</v>
      </c>
      <c r="O4250" s="0" t="n">
        <f aca="false">IF(ABS(N4250-J4250)&lt;0.011,1,0)</f>
        <v>1</v>
      </c>
    </row>
    <row r="4251" customFormat="false" ht="15" hidden="false" customHeight="false" outlineLevel="0" collapsed="false">
      <c r="A4251" s="0" t="s">
        <v>476</v>
      </c>
      <c r="B4251" s="0" t="s">
        <v>499</v>
      </c>
      <c r="C4251" s="0" t="n">
        <v>12</v>
      </c>
      <c r="D4251" s="0" t="n">
        <v>54428</v>
      </c>
      <c r="E4251" s="0" t="s">
        <v>32</v>
      </c>
      <c r="F4251" s="0" t="n">
        <v>0</v>
      </c>
      <c r="G4251" s="0" t="n">
        <v>0.8</v>
      </c>
      <c r="H4251" s="0" t="n">
        <v>0</v>
      </c>
      <c r="I4251" s="0" t="n">
        <v>0</v>
      </c>
      <c r="J4251" s="0" t="n">
        <v>0</v>
      </c>
      <c r="K4251" s="0" t="s">
        <v>18</v>
      </c>
      <c r="L4251" s="0" t="s">
        <v>110</v>
      </c>
      <c r="M4251" s="0" t="n">
        <f aca="false">CEILING(G4251,1)*F4251</f>
        <v>0</v>
      </c>
      <c r="N4251" s="0" t="n">
        <f aca="false">M4251-H4251</f>
        <v>0</v>
      </c>
      <c r="O4251" s="0" t="n">
        <f aca="false">IF(ABS(N4251-J4251)&lt;0.011,1,0)</f>
        <v>1</v>
      </c>
    </row>
    <row r="4252" customFormat="false" ht="15" hidden="false" customHeight="false" outlineLevel="0" collapsed="false">
      <c r="A4252" s="0" t="s">
        <v>476</v>
      </c>
      <c r="B4252" s="0" t="s">
        <v>499</v>
      </c>
      <c r="C4252" s="0" t="n">
        <v>12</v>
      </c>
      <c r="D4252" s="0" t="n">
        <v>54428</v>
      </c>
      <c r="E4252" s="0" t="s">
        <v>290</v>
      </c>
      <c r="F4252" s="0" t="n">
        <v>7.2</v>
      </c>
      <c r="G4252" s="0" t="n">
        <v>0.4</v>
      </c>
      <c r="H4252" s="0" t="n">
        <v>2.88</v>
      </c>
      <c r="I4252" s="0" t="n">
        <v>7.2</v>
      </c>
      <c r="J4252" s="0" t="n">
        <v>4.32</v>
      </c>
      <c r="K4252" s="0" t="s">
        <v>18</v>
      </c>
      <c r="L4252" s="0" t="s">
        <v>110</v>
      </c>
      <c r="M4252" s="0" t="n">
        <f aca="false">CEILING(G4252,1)*F4252</f>
        <v>7.2</v>
      </c>
      <c r="N4252" s="0" t="n">
        <f aca="false">M4252-H4252</f>
        <v>4.32</v>
      </c>
      <c r="O4252" s="0" t="n">
        <f aca="false">IF(ABS(N4252-J4252)&lt;0.011,1,0)</f>
        <v>1</v>
      </c>
    </row>
    <row r="4253" customFormat="false" ht="15" hidden="false" customHeight="false" outlineLevel="0" collapsed="false">
      <c r="A4253" s="0" t="s">
        <v>476</v>
      </c>
      <c r="B4253" s="0" t="s">
        <v>499</v>
      </c>
      <c r="C4253" s="0" t="n">
        <v>12</v>
      </c>
      <c r="D4253" s="0" t="n">
        <v>54428</v>
      </c>
      <c r="E4253" s="0" t="s">
        <v>407</v>
      </c>
      <c r="F4253" s="0" t="n">
        <v>25</v>
      </c>
      <c r="G4253" s="0" t="n">
        <v>0.6</v>
      </c>
      <c r="H4253" s="0" t="n">
        <v>15</v>
      </c>
      <c r="I4253" s="0" t="n">
        <v>25</v>
      </c>
      <c r="J4253" s="0" t="n">
        <v>10</v>
      </c>
      <c r="K4253" s="0" t="s">
        <v>18</v>
      </c>
      <c r="L4253" s="0" t="s">
        <v>110</v>
      </c>
      <c r="M4253" s="0" t="n">
        <f aca="false">CEILING(G4253,1)*F4253</f>
        <v>25</v>
      </c>
      <c r="N4253" s="0" t="n">
        <f aca="false">M4253-H4253</f>
        <v>10</v>
      </c>
      <c r="O4253" s="0" t="n">
        <f aca="false">IF(ABS(N4253-J4253)&lt;0.011,1,0)</f>
        <v>1</v>
      </c>
    </row>
    <row r="4254" customFormat="false" ht="15" hidden="false" customHeight="false" outlineLevel="0" collapsed="false">
      <c r="A4254" s="0" t="s">
        <v>476</v>
      </c>
      <c r="B4254" s="0" t="s">
        <v>499</v>
      </c>
      <c r="C4254" s="0" t="n">
        <v>12</v>
      </c>
      <c r="D4254" s="0" t="n">
        <v>54428</v>
      </c>
      <c r="E4254" s="0" t="s">
        <v>42</v>
      </c>
      <c r="F4254" s="0" t="n">
        <v>8.7</v>
      </c>
      <c r="G4254" s="0" t="n">
        <v>0.6</v>
      </c>
      <c r="H4254" s="0" t="n">
        <v>5.22</v>
      </c>
      <c r="I4254" s="0" t="n">
        <v>8.7</v>
      </c>
      <c r="J4254" s="0" t="n">
        <v>3.48</v>
      </c>
      <c r="K4254" s="0" t="s">
        <v>18</v>
      </c>
      <c r="L4254" s="0" t="s">
        <v>110</v>
      </c>
      <c r="M4254" s="0" t="n">
        <f aca="false">CEILING(G4254,1)*F4254</f>
        <v>8.7</v>
      </c>
      <c r="N4254" s="0" t="n">
        <f aca="false">M4254-H4254</f>
        <v>3.48</v>
      </c>
      <c r="O4254" s="0" t="n">
        <f aca="false">IF(ABS(N4254-J4254)&lt;0.011,1,0)</f>
        <v>1</v>
      </c>
    </row>
    <row r="4255" customFormat="false" ht="15" hidden="false" customHeight="false" outlineLevel="0" collapsed="false">
      <c r="A4255" s="0" t="s">
        <v>476</v>
      </c>
      <c r="B4255" s="0" t="s">
        <v>499</v>
      </c>
      <c r="C4255" s="0" t="n">
        <v>12</v>
      </c>
      <c r="D4255" s="0" t="n">
        <v>54428</v>
      </c>
      <c r="E4255" s="0" t="s">
        <v>21</v>
      </c>
      <c r="F4255" s="0" t="n">
        <v>4.9</v>
      </c>
      <c r="G4255" s="0" t="n">
        <v>0.6</v>
      </c>
      <c r="H4255" s="0" t="n">
        <v>2.94</v>
      </c>
      <c r="I4255" s="0" t="n">
        <v>4.9</v>
      </c>
      <c r="J4255" s="0" t="n">
        <v>1.96</v>
      </c>
      <c r="K4255" s="0" t="s">
        <v>18</v>
      </c>
      <c r="L4255" s="0" t="s">
        <v>110</v>
      </c>
      <c r="M4255" s="0" t="n">
        <f aca="false">CEILING(G4255,1)*F4255</f>
        <v>4.9</v>
      </c>
      <c r="N4255" s="0" t="n">
        <f aca="false">M4255-H4255</f>
        <v>1.96</v>
      </c>
      <c r="O4255" s="0" t="n">
        <f aca="false">IF(ABS(N4255-J4255)&lt;0.011,1,0)</f>
        <v>1</v>
      </c>
    </row>
    <row r="4256" customFormat="false" ht="15" hidden="false" customHeight="false" outlineLevel="0" collapsed="false">
      <c r="A4256" s="0" t="s">
        <v>476</v>
      </c>
      <c r="B4256" s="0" t="s">
        <v>499</v>
      </c>
      <c r="C4256" s="0" t="n">
        <v>12</v>
      </c>
      <c r="D4256" s="0" t="n">
        <v>54428</v>
      </c>
      <c r="E4256" s="0" t="s">
        <v>500</v>
      </c>
      <c r="F4256" s="0" t="n">
        <v>27.8</v>
      </c>
      <c r="G4256" s="0" t="n">
        <v>0.2</v>
      </c>
      <c r="H4256" s="0" t="n">
        <v>5.56</v>
      </c>
      <c r="I4256" s="0" t="n">
        <v>27.8</v>
      </c>
      <c r="J4256" s="0" t="n">
        <v>22.24</v>
      </c>
      <c r="K4256" s="0" t="s">
        <v>18</v>
      </c>
      <c r="L4256" s="0" t="s">
        <v>110</v>
      </c>
      <c r="M4256" s="0" t="n">
        <f aca="false">CEILING(G4256,1)*F4256</f>
        <v>27.8</v>
      </c>
      <c r="N4256" s="0" t="n">
        <f aca="false">M4256-H4256</f>
        <v>22.24</v>
      </c>
      <c r="O4256" s="0" t="n">
        <f aca="false">IF(ABS(N4256-J4256)&lt;0.011,1,0)</f>
        <v>1</v>
      </c>
    </row>
    <row r="4257" customFormat="false" ht="15" hidden="false" customHeight="false" outlineLevel="0" collapsed="false">
      <c r="A4257" s="0" t="s">
        <v>476</v>
      </c>
      <c r="B4257" s="0" t="s">
        <v>499</v>
      </c>
      <c r="C4257" s="0" t="n">
        <v>13</v>
      </c>
      <c r="D4257" s="0" t="n">
        <v>54421</v>
      </c>
      <c r="E4257" s="0" t="s">
        <v>163</v>
      </c>
      <c r="F4257" s="0" t="n">
        <v>7.2</v>
      </c>
      <c r="G4257" s="0" t="n">
        <v>1.6</v>
      </c>
      <c r="H4257" s="0" t="n">
        <v>11.52</v>
      </c>
      <c r="I4257" s="0" t="n">
        <v>14.4</v>
      </c>
      <c r="J4257" s="0" t="n">
        <v>2.88</v>
      </c>
      <c r="K4257" s="0" t="s">
        <v>18</v>
      </c>
      <c r="L4257" s="0" t="s">
        <v>110</v>
      </c>
      <c r="M4257" s="0" t="n">
        <f aca="false">CEILING(G4257,1)*F4257</f>
        <v>14.4</v>
      </c>
      <c r="N4257" s="0" t="n">
        <f aca="false">M4257-H4257</f>
        <v>2.88</v>
      </c>
      <c r="O4257" s="0" t="n">
        <f aca="false">IF(ABS(N4257-J4257)&lt;0.011,1,0)</f>
        <v>1</v>
      </c>
    </row>
    <row r="4258" customFormat="false" ht="15" hidden="false" customHeight="false" outlineLevel="0" collapsed="false">
      <c r="A4258" s="0" t="s">
        <v>476</v>
      </c>
      <c r="B4258" s="0" t="s">
        <v>499</v>
      </c>
      <c r="C4258" s="0" t="n">
        <v>13</v>
      </c>
      <c r="D4258" s="0" t="n">
        <v>54421</v>
      </c>
      <c r="E4258" s="0" t="s">
        <v>281</v>
      </c>
      <c r="F4258" s="0" t="n">
        <v>7.9</v>
      </c>
      <c r="G4258" s="0" t="n">
        <v>1.6</v>
      </c>
      <c r="H4258" s="0" t="n">
        <v>12.64</v>
      </c>
      <c r="I4258" s="0" t="n">
        <v>15.8</v>
      </c>
      <c r="J4258" s="0" t="n">
        <v>3.16</v>
      </c>
      <c r="K4258" s="0" t="s">
        <v>18</v>
      </c>
      <c r="L4258" s="0" t="s">
        <v>110</v>
      </c>
      <c r="M4258" s="0" t="n">
        <f aca="false">CEILING(G4258,1)*F4258</f>
        <v>15.8</v>
      </c>
      <c r="N4258" s="0" t="n">
        <f aca="false">M4258-H4258</f>
        <v>3.16</v>
      </c>
      <c r="O4258" s="0" t="n">
        <f aca="false">IF(ABS(N4258-J4258)&lt;0.011,1,0)</f>
        <v>1</v>
      </c>
    </row>
    <row r="4259" customFormat="false" ht="15" hidden="false" customHeight="false" outlineLevel="0" collapsed="false">
      <c r="A4259" s="0" t="s">
        <v>476</v>
      </c>
      <c r="B4259" s="0" t="s">
        <v>499</v>
      </c>
      <c r="C4259" s="0" t="n">
        <v>13</v>
      </c>
      <c r="D4259" s="0" t="n">
        <v>54421</v>
      </c>
      <c r="E4259" s="0" t="s">
        <v>161</v>
      </c>
      <c r="F4259" s="0" t="n">
        <v>5.2</v>
      </c>
      <c r="G4259" s="0" t="n">
        <v>0.8</v>
      </c>
      <c r="H4259" s="0" t="n">
        <v>4.16</v>
      </c>
      <c r="I4259" s="0" t="n">
        <v>5.2</v>
      </c>
      <c r="J4259" s="0" t="n">
        <v>1.04</v>
      </c>
      <c r="K4259" s="0" t="s">
        <v>18</v>
      </c>
      <c r="L4259" s="0" t="s">
        <v>110</v>
      </c>
      <c r="M4259" s="0" t="n">
        <f aca="false">CEILING(G4259,1)*F4259</f>
        <v>5.2</v>
      </c>
      <c r="N4259" s="0" t="n">
        <f aca="false">M4259-H4259</f>
        <v>1.04</v>
      </c>
      <c r="O4259" s="0" t="n">
        <f aca="false">IF(ABS(N4259-J4259)&lt;0.011,1,0)</f>
        <v>1</v>
      </c>
    </row>
    <row r="4260" customFormat="false" ht="15" hidden="false" customHeight="false" outlineLevel="0" collapsed="false">
      <c r="A4260" s="0" t="s">
        <v>476</v>
      </c>
      <c r="B4260" s="0" t="s">
        <v>499</v>
      </c>
      <c r="C4260" s="0" t="n">
        <v>13</v>
      </c>
      <c r="D4260" s="0" t="n">
        <v>54421</v>
      </c>
      <c r="E4260" s="0" t="s">
        <v>140</v>
      </c>
      <c r="F4260" s="0" t="n">
        <v>3.9</v>
      </c>
      <c r="G4260" s="0" t="n">
        <v>0.8</v>
      </c>
      <c r="H4260" s="0" t="n">
        <v>3.12</v>
      </c>
      <c r="I4260" s="0" t="n">
        <v>3.9</v>
      </c>
      <c r="J4260" s="0" t="n">
        <v>0.78</v>
      </c>
      <c r="K4260" s="0" t="s">
        <v>18</v>
      </c>
      <c r="L4260" s="0" t="s">
        <v>110</v>
      </c>
      <c r="M4260" s="0" t="n">
        <f aca="false">CEILING(G4260,1)*F4260</f>
        <v>3.9</v>
      </c>
      <c r="N4260" s="0" t="n">
        <f aca="false">M4260-H4260</f>
        <v>0.78</v>
      </c>
      <c r="O4260" s="0" t="n">
        <f aca="false">IF(ABS(N4260-J4260)&lt;0.011,1,0)</f>
        <v>1</v>
      </c>
    </row>
    <row r="4261" customFormat="false" ht="15" hidden="false" customHeight="false" outlineLevel="0" collapsed="false">
      <c r="A4261" s="0" t="s">
        <v>476</v>
      </c>
      <c r="B4261" s="0" t="s">
        <v>499</v>
      </c>
      <c r="C4261" s="0" t="n">
        <v>13</v>
      </c>
      <c r="D4261" s="0" t="n">
        <v>54421</v>
      </c>
      <c r="E4261" s="0" t="s">
        <v>461</v>
      </c>
      <c r="F4261" s="0" t="n">
        <v>8.9</v>
      </c>
      <c r="G4261" s="0" t="n">
        <v>1.6</v>
      </c>
      <c r="H4261" s="0" t="n">
        <v>14.24</v>
      </c>
      <c r="I4261" s="0" t="n">
        <v>17.8</v>
      </c>
      <c r="J4261" s="0" t="n">
        <v>3.56</v>
      </c>
      <c r="K4261" s="0" t="s">
        <v>18</v>
      </c>
      <c r="L4261" s="0" t="s">
        <v>110</v>
      </c>
      <c r="M4261" s="0" t="n">
        <f aca="false">CEILING(G4261,1)*F4261</f>
        <v>17.8</v>
      </c>
      <c r="N4261" s="0" t="n">
        <f aca="false">M4261-H4261</f>
        <v>3.56</v>
      </c>
      <c r="O4261" s="0" t="n">
        <f aca="false">IF(ABS(N4261-J4261)&lt;0.011,1,0)</f>
        <v>1</v>
      </c>
    </row>
    <row r="4262" customFormat="false" ht="15" hidden="false" customHeight="false" outlineLevel="0" collapsed="false">
      <c r="A4262" s="0" t="s">
        <v>476</v>
      </c>
      <c r="B4262" s="0" t="s">
        <v>499</v>
      </c>
      <c r="C4262" s="0" t="n">
        <v>13</v>
      </c>
      <c r="D4262" s="0" t="n">
        <v>54421</v>
      </c>
      <c r="E4262" s="0" t="s">
        <v>484</v>
      </c>
      <c r="F4262" s="0" t="n">
        <v>34.8</v>
      </c>
      <c r="G4262" s="0" t="n">
        <v>0.8</v>
      </c>
      <c r="H4262" s="0" t="n">
        <v>27.84</v>
      </c>
      <c r="I4262" s="0" t="n">
        <v>34.8</v>
      </c>
      <c r="J4262" s="0" t="n">
        <v>6.96</v>
      </c>
      <c r="K4262" s="0" t="s">
        <v>18</v>
      </c>
      <c r="L4262" s="0" t="s">
        <v>110</v>
      </c>
      <c r="M4262" s="0" t="n">
        <f aca="false">CEILING(G4262,1)*F4262</f>
        <v>34.8</v>
      </c>
      <c r="N4262" s="0" t="n">
        <f aca="false">M4262-H4262</f>
        <v>6.96</v>
      </c>
      <c r="O4262" s="0" t="n">
        <f aca="false">IF(ABS(N4262-J4262)&lt;0.011,1,0)</f>
        <v>1</v>
      </c>
    </row>
    <row r="4263" customFormat="false" ht="15" hidden="false" customHeight="false" outlineLevel="0" collapsed="false">
      <c r="A4263" s="0" t="s">
        <v>476</v>
      </c>
      <c r="B4263" s="0" t="s">
        <v>499</v>
      </c>
      <c r="C4263" s="0" t="n">
        <v>13</v>
      </c>
      <c r="D4263" s="0" t="n">
        <v>54421</v>
      </c>
      <c r="E4263" s="0" t="s">
        <v>32</v>
      </c>
      <c r="F4263" s="0" t="n">
        <v>0</v>
      </c>
      <c r="G4263" s="0" t="n">
        <v>3.2</v>
      </c>
      <c r="H4263" s="0" t="n">
        <v>0</v>
      </c>
      <c r="I4263" s="0" t="n">
        <v>0</v>
      </c>
      <c r="J4263" s="0" t="n">
        <v>0</v>
      </c>
      <c r="K4263" s="0" t="s">
        <v>18</v>
      </c>
      <c r="L4263" s="0" t="s">
        <v>110</v>
      </c>
      <c r="M4263" s="0" t="n">
        <f aca="false">CEILING(G4263,1)*F4263</f>
        <v>0</v>
      </c>
      <c r="N4263" s="0" t="n">
        <f aca="false">M4263-H4263</f>
        <v>0</v>
      </c>
      <c r="O4263" s="0" t="n">
        <f aca="false">IF(ABS(N4263-J4263)&lt;0.011,1,0)</f>
        <v>1</v>
      </c>
    </row>
    <row r="4264" customFormat="false" ht="15" hidden="false" customHeight="false" outlineLevel="0" collapsed="false">
      <c r="A4264" s="0" t="s">
        <v>476</v>
      </c>
      <c r="B4264" s="0" t="s">
        <v>499</v>
      </c>
      <c r="C4264" s="0" t="n">
        <v>13</v>
      </c>
      <c r="D4264" s="0" t="n">
        <v>54421</v>
      </c>
      <c r="E4264" s="0" t="s">
        <v>290</v>
      </c>
      <c r="F4264" s="0" t="n">
        <v>7.2</v>
      </c>
      <c r="G4264" s="0" t="n">
        <v>1.6</v>
      </c>
      <c r="H4264" s="0" t="n">
        <v>11.52</v>
      </c>
      <c r="I4264" s="0" t="n">
        <v>14.4</v>
      </c>
      <c r="J4264" s="0" t="n">
        <v>2.88</v>
      </c>
      <c r="K4264" s="0" t="s">
        <v>18</v>
      </c>
      <c r="L4264" s="0" t="s">
        <v>110</v>
      </c>
      <c r="M4264" s="0" t="n">
        <f aca="false">CEILING(G4264,1)*F4264</f>
        <v>14.4</v>
      </c>
      <c r="N4264" s="0" t="n">
        <f aca="false">M4264-H4264</f>
        <v>2.88</v>
      </c>
      <c r="O4264" s="0" t="n">
        <f aca="false">IF(ABS(N4264-J4264)&lt;0.011,1,0)</f>
        <v>1</v>
      </c>
    </row>
    <row r="4265" customFormat="false" ht="15" hidden="false" customHeight="false" outlineLevel="0" collapsed="false">
      <c r="A4265" s="0" t="s">
        <v>476</v>
      </c>
      <c r="B4265" s="0" t="s">
        <v>499</v>
      </c>
      <c r="C4265" s="0" t="n">
        <v>13</v>
      </c>
      <c r="D4265" s="0" t="n">
        <v>54421</v>
      </c>
      <c r="E4265" s="0" t="s">
        <v>407</v>
      </c>
      <c r="F4265" s="0" t="n">
        <v>25</v>
      </c>
      <c r="G4265" s="0" t="n">
        <v>2.4</v>
      </c>
      <c r="H4265" s="0" t="n">
        <v>60</v>
      </c>
      <c r="I4265" s="0" t="n">
        <v>75</v>
      </c>
      <c r="J4265" s="0" t="n">
        <v>15</v>
      </c>
      <c r="K4265" s="0" t="s">
        <v>18</v>
      </c>
      <c r="L4265" s="0" t="s">
        <v>110</v>
      </c>
      <c r="M4265" s="0" t="n">
        <f aca="false">CEILING(G4265,1)*F4265</f>
        <v>75</v>
      </c>
      <c r="N4265" s="0" t="n">
        <f aca="false">M4265-H4265</f>
        <v>15</v>
      </c>
      <c r="O4265" s="0" t="n">
        <f aca="false">IF(ABS(N4265-J4265)&lt;0.011,1,0)</f>
        <v>1</v>
      </c>
    </row>
    <row r="4266" customFormat="false" ht="15" hidden="false" customHeight="false" outlineLevel="0" collapsed="false">
      <c r="A4266" s="0" t="s">
        <v>476</v>
      </c>
      <c r="B4266" s="0" t="s">
        <v>499</v>
      </c>
      <c r="C4266" s="0" t="n">
        <v>13</v>
      </c>
      <c r="D4266" s="0" t="n">
        <v>54421</v>
      </c>
      <c r="E4266" s="0" t="s">
        <v>42</v>
      </c>
      <c r="F4266" s="0" t="n">
        <v>8.7</v>
      </c>
      <c r="G4266" s="0" t="n">
        <v>2.4</v>
      </c>
      <c r="H4266" s="0" t="n">
        <v>20.88</v>
      </c>
      <c r="I4266" s="0" t="n">
        <v>26.1</v>
      </c>
      <c r="J4266" s="0" t="n">
        <v>5.22</v>
      </c>
      <c r="K4266" s="0" t="s">
        <v>18</v>
      </c>
      <c r="L4266" s="0" t="s">
        <v>110</v>
      </c>
      <c r="M4266" s="0" t="n">
        <f aca="false">CEILING(G4266,1)*F4266</f>
        <v>26.1</v>
      </c>
      <c r="N4266" s="0" t="n">
        <f aca="false">M4266-H4266</f>
        <v>5.22</v>
      </c>
      <c r="O4266" s="0" t="n">
        <f aca="false">IF(ABS(N4266-J4266)&lt;0.011,1,0)</f>
        <v>1</v>
      </c>
    </row>
    <row r="4267" customFormat="false" ht="15" hidden="false" customHeight="false" outlineLevel="0" collapsed="false">
      <c r="A4267" s="0" t="s">
        <v>476</v>
      </c>
      <c r="B4267" s="0" t="s">
        <v>499</v>
      </c>
      <c r="C4267" s="0" t="n">
        <v>13</v>
      </c>
      <c r="D4267" s="0" t="n">
        <v>54421</v>
      </c>
      <c r="E4267" s="0" t="s">
        <v>21</v>
      </c>
      <c r="F4267" s="0" t="n">
        <v>4.9</v>
      </c>
      <c r="G4267" s="0" t="n">
        <v>2.4</v>
      </c>
      <c r="H4267" s="0" t="n">
        <v>11.76</v>
      </c>
      <c r="I4267" s="0" t="n">
        <v>14.7</v>
      </c>
      <c r="J4267" s="0" t="n">
        <v>2.94</v>
      </c>
      <c r="K4267" s="0" t="s">
        <v>18</v>
      </c>
      <c r="L4267" s="0" t="s">
        <v>110</v>
      </c>
      <c r="M4267" s="0" t="n">
        <f aca="false">CEILING(G4267,1)*F4267</f>
        <v>14.7</v>
      </c>
      <c r="N4267" s="0" t="n">
        <f aca="false">M4267-H4267</f>
        <v>2.94</v>
      </c>
      <c r="O4267" s="0" t="n">
        <f aca="false">IF(ABS(N4267-J4267)&lt;0.011,1,0)</f>
        <v>1</v>
      </c>
    </row>
    <row r="4268" customFormat="false" ht="15" hidden="false" customHeight="false" outlineLevel="0" collapsed="false">
      <c r="A4268" s="0" t="s">
        <v>476</v>
      </c>
      <c r="B4268" s="0" t="s">
        <v>499</v>
      </c>
      <c r="C4268" s="0" t="n">
        <v>13</v>
      </c>
      <c r="D4268" s="0" t="n">
        <v>54421</v>
      </c>
      <c r="E4268" s="0" t="s">
        <v>500</v>
      </c>
      <c r="F4268" s="0" t="n">
        <v>27.8</v>
      </c>
      <c r="G4268" s="0" t="n">
        <v>0.8</v>
      </c>
      <c r="H4268" s="0" t="n">
        <v>22.24</v>
      </c>
      <c r="I4268" s="0" t="n">
        <v>27.8</v>
      </c>
      <c r="J4268" s="0" t="n">
        <v>5.56</v>
      </c>
      <c r="K4268" s="0" t="s">
        <v>18</v>
      </c>
      <c r="L4268" s="0" t="s">
        <v>110</v>
      </c>
      <c r="M4268" s="0" t="n">
        <f aca="false">CEILING(G4268,1)*F4268</f>
        <v>27.8</v>
      </c>
      <c r="N4268" s="0" t="n">
        <f aca="false">M4268-H4268</f>
        <v>5.56</v>
      </c>
      <c r="O4268" s="0" t="n">
        <f aca="false">IF(ABS(N4268-J4268)&lt;0.011,1,0)</f>
        <v>1</v>
      </c>
    </row>
    <row r="4269" customFormat="false" ht="15" hidden="false" customHeight="false" outlineLevel="0" collapsed="false">
      <c r="A4269" s="0" t="s">
        <v>476</v>
      </c>
      <c r="B4269" s="0" t="s">
        <v>499</v>
      </c>
      <c r="C4269" s="0" t="n">
        <v>16</v>
      </c>
      <c r="D4269" s="0" t="n">
        <v>54443</v>
      </c>
      <c r="E4269" s="0" t="s">
        <v>38</v>
      </c>
      <c r="F4269" s="0" t="n">
        <v>3.9</v>
      </c>
      <c r="G4269" s="0" t="n">
        <v>0.5</v>
      </c>
      <c r="H4269" s="0" t="n">
        <v>1.95</v>
      </c>
      <c r="I4269" s="0" t="n">
        <v>3.9</v>
      </c>
      <c r="J4269" s="0" t="n">
        <v>1.95</v>
      </c>
      <c r="K4269" s="0" t="s">
        <v>18</v>
      </c>
      <c r="L4269" s="0" t="s">
        <v>501</v>
      </c>
      <c r="M4269" s="0" t="n">
        <f aca="false">CEILING(G4269,1)*F4269</f>
        <v>3.9</v>
      </c>
      <c r="N4269" s="0" t="n">
        <f aca="false">M4269-H4269</f>
        <v>1.95</v>
      </c>
      <c r="O4269" s="0" t="n">
        <f aca="false">IF(ABS(N4269-J4269)&lt;0.011,1,0)</f>
        <v>1</v>
      </c>
    </row>
    <row r="4270" customFormat="false" ht="15" hidden="false" customHeight="false" outlineLevel="0" collapsed="false">
      <c r="A4270" s="0" t="s">
        <v>476</v>
      </c>
      <c r="B4270" s="0" t="s">
        <v>499</v>
      </c>
      <c r="C4270" s="0" t="n">
        <v>16</v>
      </c>
      <c r="D4270" s="0" t="n">
        <v>54443</v>
      </c>
      <c r="E4270" s="0" t="s">
        <v>45</v>
      </c>
      <c r="F4270" s="0" t="n">
        <v>18.6</v>
      </c>
      <c r="G4270" s="0" t="n">
        <v>0.5</v>
      </c>
      <c r="H4270" s="0" t="n">
        <v>9.3</v>
      </c>
      <c r="I4270" s="0" t="n">
        <v>18.6</v>
      </c>
      <c r="J4270" s="0" t="n">
        <v>9.3</v>
      </c>
      <c r="K4270" s="0" t="s">
        <v>18</v>
      </c>
      <c r="L4270" s="0" t="s">
        <v>501</v>
      </c>
      <c r="M4270" s="0" t="n">
        <f aca="false">CEILING(G4270,1)*F4270</f>
        <v>18.6</v>
      </c>
      <c r="N4270" s="0" t="n">
        <f aca="false">M4270-H4270</f>
        <v>9.3</v>
      </c>
      <c r="O4270" s="0" t="n">
        <f aca="false">IF(ABS(N4270-J4270)&lt;0.011,1,0)</f>
        <v>1</v>
      </c>
    </row>
    <row r="4271" customFormat="false" ht="15" hidden="false" customHeight="false" outlineLevel="0" collapsed="false">
      <c r="A4271" s="0" t="s">
        <v>476</v>
      </c>
      <c r="B4271" s="0" t="s">
        <v>499</v>
      </c>
      <c r="C4271" s="0" t="n">
        <v>16</v>
      </c>
      <c r="D4271" s="0" t="n">
        <v>54443</v>
      </c>
      <c r="E4271" s="0" t="s">
        <v>84</v>
      </c>
      <c r="F4271" s="0" t="n">
        <v>19</v>
      </c>
      <c r="G4271" s="0" t="n">
        <v>0.5</v>
      </c>
      <c r="H4271" s="0" t="n">
        <v>9.5</v>
      </c>
      <c r="I4271" s="0" t="n">
        <v>19</v>
      </c>
      <c r="J4271" s="0" t="n">
        <v>9.5</v>
      </c>
      <c r="K4271" s="0" t="s">
        <v>458</v>
      </c>
      <c r="L4271" s="0" t="s">
        <v>501</v>
      </c>
      <c r="M4271" s="0" t="n">
        <f aca="false">CEILING(G4271,1)*F4271</f>
        <v>19</v>
      </c>
      <c r="N4271" s="0" t="n">
        <f aca="false">M4271-H4271</f>
        <v>9.5</v>
      </c>
      <c r="O4271" s="0" t="n">
        <f aca="false">IF(ABS(N4271-J4271)&lt;0.011,1,0)</f>
        <v>1</v>
      </c>
    </row>
    <row r="4272" customFormat="false" ht="15" hidden="false" customHeight="false" outlineLevel="0" collapsed="false">
      <c r="A4272" s="0" t="s">
        <v>476</v>
      </c>
      <c r="B4272" s="0" t="s">
        <v>499</v>
      </c>
      <c r="C4272" s="0" t="n">
        <v>16</v>
      </c>
      <c r="D4272" s="0" t="n">
        <v>54443</v>
      </c>
      <c r="E4272" s="0" t="s">
        <v>181</v>
      </c>
      <c r="F4272" s="0" t="n">
        <v>1.8</v>
      </c>
      <c r="G4272" s="0" t="n">
        <v>0.5</v>
      </c>
      <c r="H4272" s="0" t="n">
        <v>0.9</v>
      </c>
      <c r="I4272" s="0" t="n">
        <v>1.8</v>
      </c>
      <c r="J4272" s="0" t="n">
        <v>0.9</v>
      </c>
      <c r="K4272" s="0" t="s">
        <v>18</v>
      </c>
      <c r="L4272" s="0" t="s">
        <v>501</v>
      </c>
      <c r="M4272" s="0" t="n">
        <f aca="false">CEILING(G4272,1)*F4272</f>
        <v>1.8</v>
      </c>
      <c r="N4272" s="0" t="n">
        <f aca="false">M4272-H4272</f>
        <v>0.9</v>
      </c>
      <c r="O4272" s="0" t="n">
        <f aca="false">IF(ABS(N4272-J4272)&lt;0.011,1,0)</f>
        <v>1</v>
      </c>
    </row>
    <row r="4273" customFormat="false" ht="15" hidden="false" customHeight="false" outlineLevel="0" collapsed="false">
      <c r="A4273" s="0" t="s">
        <v>476</v>
      </c>
      <c r="B4273" s="0" t="s">
        <v>499</v>
      </c>
      <c r="C4273" s="0" t="n">
        <v>16</v>
      </c>
      <c r="D4273" s="0" t="n">
        <v>54443</v>
      </c>
      <c r="E4273" s="0" t="s">
        <v>350</v>
      </c>
      <c r="F4273" s="0" t="n">
        <v>1.2</v>
      </c>
      <c r="G4273" s="0" t="n">
        <v>0.5</v>
      </c>
      <c r="H4273" s="0" t="n">
        <v>0.6</v>
      </c>
      <c r="I4273" s="0" t="n">
        <v>1.2</v>
      </c>
      <c r="J4273" s="0" t="n">
        <v>0.6</v>
      </c>
      <c r="K4273" s="0" t="s">
        <v>18</v>
      </c>
      <c r="L4273" s="0" t="s">
        <v>501</v>
      </c>
      <c r="M4273" s="0" t="n">
        <f aca="false">CEILING(G4273,1)*F4273</f>
        <v>1.2</v>
      </c>
      <c r="N4273" s="0" t="n">
        <f aca="false">M4273-H4273</f>
        <v>0.6</v>
      </c>
      <c r="O4273" s="0" t="n">
        <f aca="false">IF(ABS(N4273-J4273)&lt;0.011,1,0)</f>
        <v>1</v>
      </c>
    </row>
    <row r="4274" customFormat="false" ht="15" hidden="false" customHeight="false" outlineLevel="0" collapsed="false">
      <c r="A4274" s="0" t="s">
        <v>476</v>
      </c>
      <c r="B4274" s="0" t="s">
        <v>499</v>
      </c>
      <c r="C4274" s="0" t="n">
        <v>16</v>
      </c>
      <c r="D4274" s="0" t="n">
        <v>54443</v>
      </c>
      <c r="E4274" s="0" t="s">
        <v>88</v>
      </c>
      <c r="F4274" s="0" t="n">
        <v>3.9</v>
      </c>
      <c r="G4274" s="0" t="n">
        <v>0.5</v>
      </c>
      <c r="H4274" s="0" t="n">
        <v>1.95</v>
      </c>
      <c r="I4274" s="0" t="n">
        <v>3.9</v>
      </c>
      <c r="J4274" s="0" t="n">
        <v>1.95</v>
      </c>
      <c r="K4274" s="0" t="s">
        <v>18</v>
      </c>
      <c r="L4274" s="0" t="s">
        <v>501</v>
      </c>
      <c r="M4274" s="0" t="n">
        <f aca="false">CEILING(G4274,1)*F4274</f>
        <v>3.9</v>
      </c>
      <c r="N4274" s="0" t="n">
        <f aca="false">M4274-H4274</f>
        <v>1.95</v>
      </c>
      <c r="O4274" s="0" t="n">
        <f aca="false">IF(ABS(N4274-J4274)&lt;0.011,1,0)</f>
        <v>1</v>
      </c>
    </row>
    <row r="4275" customFormat="false" ht="15" hidden="false" customHeight="false" outlineLevel="0" collapsed="false">
      <c r="A4275" s="0" t="s">
        <v>476</v>
      </c>
      <c r="B4275" s="0" t="s">
        <v>499</v>
      </c>
      <c r="C4275" s="0" t="n">
        <v>16</v>
      </c>
      <c r="D4275" s="0" t="n">
        <v>54443</v>
      </c>
      <c r="E4275" s="0" t="s">
        <v>41</v>
      </c>
      <c r="F4275" s="0" t="n">
        <v>3.9</v>
      </c>
      <c r="G4275" s="0" t="n">
        <v>0.5</v>
      </c>
      <c r="H4275" s="0" t="n">
        <v>1.95</v>
      </c>
      <c r="I4275" s="0" t="n">
        <v>3.9</v>
      </c>
      <c r="J4275" s="0" t="n">
        <v>1.95</v>
      </c>
      <c r="K4275" s="0" t="s">
        <v>18</v>
      </c>
      <c r="L4275" s="0" t="s">
        <v>501</v>
      </c>
      <c r="M4275" s="0" t="n">
        <f aca="false">CEILING(G4275,1)*F4275</f>
        <v>3.9</v>
      </c>
      <c r="N4275" s="0" t="n">
        <f aca="false">M4275-H4275</f>
        <v>1.95</v>
      </c>
      <c r="O4275" s="0" t="n">
        <f aca="false">IF(ABS(N4275-J4275)&lt;0.011,1,0)</f>
        <v>1</v>
      </c>
    </row>
    <row r="4276" customFormat="false" ht="15" hidden="false" customHeight="false" outlineLevel="0" collapsed="false">
      <c r="A4276" s="0" t="s">
        <v>476</v>
      </c>
      <c r="B4276" s="0" t="s">
        <v>499</v>
      </c>
      <c r="C4276" s="0" t="n">
        <v>16</v>
      </c>
      <c r="D4276" s="0" t="n">
        <v>54443</v>
      </c>
      <c r="E4276" s="0" t="s">
        <v>56</v>
      </c>
      <c r="F4276" s="0" t="n">
        <v>5.2</v>
      </c>
      <c r="G4276" s="0" t="n">
        <v>0.5</v>
      </c>
      <c r="H4276" s="0" t="n">
        <v>2.6</v>
      </c>
      <c r="I4276" s="0" t="n">
        <v>5.2</v>
      </c>
      <c r="J4276" s="0" t="n">
        <v>2.6</v>
      </c>
      <c r="K4276" s="0" t="s">
        <v>18</v>
      </c>
      <c r="L4276" s="0" t="s">
        <v>501</v>
      </c>
      <c r="M4276" s="0" t="n">
        <f aca="false">CEILING(G4276,1)*F4276</f>
        <v>5.2</v>
      </c>
      <c r="N4276" s="0" t="n">
        <f aca="false">M4276-H4276</f>
        <v>2.6</v>
      </c>
      <c r="O4276" s="0" t="n">
        <f aca="false">IF(ABS(N4276-J4276)&lt;0.011,1,0)</f>
        <v>1</v>
      </c>
    </row>
    <row r="4277" customFormat="false" ht="15" hidden="false" customHeight="false" outlineLevel="0" collapsed="false">
      <c r="A4277" s="0" t="s">
        <v>476</v>
      </c>
      <c r="B4277" s="0" t="s">
        <v>499</v>
      </c>
      <c r="C4277" s="0" t="n">
        <v>16</v>
      </c>
      <c r="D4277" s="0" t="n">
        <v>54443</v>
      </c>
      <c r="E4277" s="0" t="s">
        <v>122</v>
      </c>
      <c r="F4277" s="0" t="n">
        <v>4.9</v>
      </c>
      <c r="G4277" s="0" t="n">
        <v>0.5</v>
      </c>
      <c r="H4277" s="0" t="n">
        <v>2.45</v>
      </c>
      <c r="I4277" s="0" t="n">
        <v>4.9</v>
      </c>
      <c r="J4277" s="0" t="n">
        <v>2.45</v>
      </c>
      <c r="K4277" s="0" t="s">
        <v>18</v>
      </c>
      <c r="L4277" s="0" t="s">
        <v>501</v>
      </c>
      <c r="M4277" s="0" t="n">
        <f aca="false">CEILING(G4277,1)*F4277</f>
        <v>4.9</v>
      </c>
      <c r="N4277" s="0" t="n">
        <f aca="false">M4277-H4277</f>
        <v>2.45</v>
      </c>
      <c r="O4277" s="0" t="n">
        <f aca="false">IF(ABS(N4277-J4277)&lt;0.011,1,0)</f>
        <v>1</v>
      </c>
    </row>
    <row r="4278" customFormat="false" ht="15" hidden="false" customHeight="false" outlineLevel="0" collapsed="false">
      <c r="A4278" s="0" t="s">
        <v>476</v>
      </c>
      <c r="B4278" s="0" t="s">
        <v>499</v>
      </c>
      <c r="C4278" s="0" t="n">
        <v>16</v>
      </c>
      <c r="D4278" s="0" t="n">
        <v>54443</v>
      </c>
      <c r="E4278" s="0" t="s">
        <v>69</v>
      </c>
      <c r="F4278" s="0" t="n">
        <v>6.5</v>
      </c>
      <c r="G4278" s="0" t="n">
        <v>0.5</v>
      </c>
      <c r="H4278" s="0" t="n">
        <v>3.25</v>
      </c>
      <c r="I4278" s="0" t="n">
        <v>6.5</v>
      </c>
      <c r="J4278" s="0" t="n">
        <v>3.25</v>
      </c>
      <c r="K4278" s="0" t="s">
        <v>18</v>
      </c>
      <c r="L4278" s="0" t="s">
        <v>501</v>
      </c>
      <c r="M4278" s="0" t="n">
        <f aca="false">CEILING(G4278,1)*F4278</f>
        <v>6.5</v>
      </c>
      <c r="N4278" s="0" t="n">
        <f aca="false">M4278-H4278</f>
        <v>3.25</v>
      </c>
      <c r="O4278" s="0" t="n">
        <f aca="false">IF(ABS(N4278-J4278)&lt;0.011,1,0)</f>
        <v>1</v>
      </c>
    </row>
    <row r="4279" customFormat="false" ht="15" hidden="false" customHeight="false" outlineLevel="0" collapsed="false">
      <c r="A4279" s="0" t="s">
        <v>476</v>
      </c>
      <c r="B4279" s="0" t="s">
        <v>499</v>
      </c>
      <c r="C4279" s="0" t="n">
        <v>16</v>
      </c>
      <c r="D4279" s="0" t="n">
        <v>54443</v>
      </c>
      <c r="E4279" s="0" t="s">
        <v>116</v>
      </c>
      <c r="F4279" s="0" t="n">
        <v>13.4</v>
      </c>
      <c r="G4279" s="0" t="n">
        <v>0.5</v>
      </c>
      <c r="H4279" s="0" t="n">
        <v>6.7</v>
      </c>
      <c r="I4279" s="0" t="n">
        <v>13.4</v>
      </c>
      <c r="J4279" s="0" t="n">
        <v>6.7</v>
      </c>
      <c r="K4279" s="0" t="s">
        <v>18</v>
      </c>
      <c r="L4279" s="0" t="s">
        <v>501</v>
      </c>
      <c r="M4279" s="0" t="n">
        <f aca="false">CEILING(G4279,1)*F4279</f>
        <v>13.4</v>
      </c>
      <c r="N4279" s="0" t="n">
        <f aca="false">M4279-H4279</f>
        <v>6.7</v>
      </c>
      <c r="O4279" s="0" t="n">
        <f aca="false">IF(ABS(N4279-J4279)&lt;0.011,1,0)</f>
        <v>1</v>
      </c>
    </row>
    <row r="4280" customFormat="false" ht="15" hidden="false" customHeight="false" outlineLevel="0" collapsed="false">
      <c r="A4280" s="0" t="s">
        <v>476</v>
      </c>
      <c r="B4280" s="0" t="s">
        <v>499</v>
      </c>
      <c r="C4280" s="0" t="n">
        <v>16</v>
      </c>
      <c r="D4280" s="0" t="n">
        <v>54443</v>
      </c>
      <c r="E4280" s="0" t="s">
        <v>143</v>
      </c>
      <c r="F4280" s="0" t="n">
        <v>3.9</v>
      </c>
      <c r="G4280" s="0" t="n">
        <v>0.5</v>
      </c>
      <c r="H4280" s="0" t="n">
        <v>1.95</v>
      </c>
      <c r="I4280" s="0" t="n">
        <v>3.9</v>
      </c>
      <c r="J4280" s="0" t="n">
        <v>1.95</v>
      </c>
      <c r="K4280" s="0" t="s">
        <v>18</v>
      </c>
      <c r="L4280" s="0" t="s">
        <v>501</v>
      </c>
      <c r="M4280" s="0" t="n">
        <f aca="false">CEILING(G4280,1)*F4280</f>
        <v>3.9</v>
      </c>
      <c r="N4280" s="0" t="n">
        <f aca="false">M4280-H4280</f>
        <v>1.95</v>
      </c>
      <c r="O4280" s="0" t="n">
        <f aca="false">IF(ABS(N4280-J4280)&lt;0.011,1,0)</f>
        <v>1</v>
      </c>
    </row>
    <row r="4281" customFormat="false" ht="15" hidden="false" customHeight="false" outlineLevel="0" collapsed="false">
      <c r="A4281" s="0" t="s">
        <v>476</v>
      </c>
      <c r="B4281" s="0" t="s">
        <v>499</v>
      </c>
      <c r="C4281" s="0" t="n">
        <v>16</v>
      </c>
      <c r="D4281" s="0" t="n">
        <v>54443</v>
      </c>
      <c r="E4281" s="0" t="s">
        <v>22</v>
      </c>
      <c r="F4281" s="0" t="n">
        <v>1.8</v>
      </c>
      <c r="G4281" s="0" t="n">
        <v>0.5</v>
      </c>
      <c r="H4281" s="0" t="n">
        <v>0.9</v>
      </c>
      <c r="I4281" s="0" t="n">
        <v>1.8</v>
      </c>
      <c r="J4281" s="0" t="n">
        <v>0.9</v>
      </c>
      <c r="K4281" s="0" t="s">
        <v>18</v>
      </c>
      <c r="L4281" s="0" t="s">
        <v>501</v>
      </c>
      <c r="M4281" s="0" t="n">
        <f aca="false">CEILING(G4281,1)*F4281</f>
        <v>1.8</v>
      </c>
      <c r="N4281" s="0" t="n">
        <f aca="false">M4281-H4281</f>
        <v>0.9</v>
      </c>
      <c r="O4281" s="0" t="n">
        <f aca="false">IF(ABS(N4281-J4281)&lt;0.011,1,0)</f>
        <v>1</v>
      </c>
    </row>
    <row r="4282" customFormat="false" ht="15" hidden="false" customHeight="false" outlineLevel="0" collapsed="false">
      <c r="A4282" s="0" t="s">
        <v>476</v>
      </c>
      <c r="B4282" s="0" t="s">
        <v>499</v>
      </c>
      <c r="C4282" s="0" t="n">
        <v>17</v>
      </c>
      <c r="D4282" s="0" t="n">
        <v>54442</v>
      </c>
      <c r="E4282" s="0" t="s">
        <v>38</v>
      </c>
      <c r="F4282" s="0" t="n">
        <v>3.9</v>
      </c>
      <c r="G4282" s="0" t="n">
        <v>0.5</v>
      </c>
      <c r="H4282" s="0" t="n">
        <v>1.95</v>
      </c>
      <c r="I4282" s="0" t="n">
        <v>3.9</v>
      </c>
      <c r="J4282" s="0" t="n">
        <v>1.95</v>
      </c>
      <c r="K4282" s="0" t="s">
        <v>18</v>
      </c>
      <c r="L4282" s="0" t="s">
        <v>501</v>
      </c>
      <c r="M4282" s="0" t="n">
        <f aca="false">CEILING(G4282,1)*F4282</f>
        <v>3.9</v>
      </c>
      <c r="N4282" s="0" t="n">
        <f aca="false">M4282-H4282</f>
        <v>1.95</v>
      </c>
      <c r="O4282" s="0" t="n">
        <f aca="false">IF(ABS(N4282-J4282)&lt;0.011,1,0)</f>
        <v>1</v>
      </c>
    </row>
    <row r="4283" customFormat="false" ht="15" hidden="false" customHeight="false" outlineLevel="0" collapsed="false">
      <c r="A4283" s="0" t="s">
        <v>476</v>
      </c>
      <c r="B4283" s="0" t="s">
        <v>499</v>
      </c>
      <c r="C4283" s="0" t="n">
        <v>17</v>
      </c>
      <c r="D4283" s="0" t="n">
        <v>54442</v>
      </c>
      <c r="E4283" s="0" t="s">
        <v>45</v>
      </c>
      <c r="F4283" s="0" t="n">
        <v>18.6</v>
      </c>
      <c r="G4283" s="0" t="n">
        <v>0.5</v>
      </c>
      <c r="H4283" s="0" t="n">
        <v>9.3</v>
      </c>
      <c r="I4283" s="0" t="n">
        <v>18.6</v>
      </c>
      <c r="J4283" s="0" t="n">
        <v>9.3</v>
      </c>
      <c r="K4283" s="0" t="s">
        <v>18</v>
      </c>
      <c r="L4283" s="0" t="s">
        <v>501</v>
      </c>
      <c r="M4283" s="0" t="n">
        <f aca="false">CEILING(G4283,1)*F4283</f>
        <v>18.6</v>
      </c>
      <c r="N4283" s="0" t="n">
        <f aca="false">M4283-H4283</f>
        <v>9.3</v>
      </c>
      <c r="O4283" s="0" t="n">
        <f aca="false">IF(ABS(N4283-J4283)&lt;0.011,1,0)</f>
        <v>1</v>
      </c>
    </row>
    <row r="4284" customFormat="false" ht="15" hidden="false" customHeight="false" outlineLevel="0" collapsed="false">
      <c r="A4284" s="0" t="s">
        <v>476</v>
      </c>
      <c r="B4284" s="0" t="s">
        <v>499</v>
      </c>
      <c r="C4284" s="0" t="n">
        <v>17</v>
      </c>
      <c r="D4284" s="0" t="n">
        <v>54442</v>
      </c>
      <c r="E4284" s="0" t="s">
        <v>84</v>
      </c>
      <c r="F4284" s="0" t="n">
        <v>19</v>
      </c>
      <c r="G4284" s="0" t="n">
        <v>0.5</v>
      </c>
      <c r="H4284" s="0" t="n">
        <v>9.5</v>
      </c>
      <c r="I4284" s="0" t="n">
        <v>19</v>
      </c>
      <c r="J4284" s="0" t="n">
        <v>9.5</v>
      </c>
      <c r="K4284" s="0" t="s">
        <v>458</v>
      </c>
      <c r="L4284" s="0" t="s">
        <v>501</v>
      </c>
      <c r="M4284" s="0" t="n">
        <f aca="false">CEILING(G4284,1)*F4284</f>
        <v>19</v>
      </c>
      <c r="N4284" s="0" t="n">
        <f aca="false">M4284-H4284</f>
        <v>9.5</v>
      </c>
      <c r="O4284" s="0" t="n">
        <f aca="false">IF(ABS(N4284-J4284)&lt;0.011,1,0)</f>
        <v>1</v>
      </c>
    </row>
    <row r="4285" customFormat="false" ht="15" hidden="false" customHeight="false" outlineLevel="0" collapsed="false">
      <c r="A4285" s="0" t="s">
        <v>476</v>
      </c>
      <c r="B4285" s="0" t="s">
        <v>499</v>
      </c>
      <c r="C4285" s="0" t="n">
        <v>17</v>
      </c>
      <c r="D4285" s="0" t="n">
        <v>54442</v>
      </c>
      <c r="E4285" s="0" t="s">
        <v>181</v>
      </c>
      <c r="F4285" s="0" t="n">
        <v>1.8</v>
      </c>
      <c r="G4285" s="0" t="n">
        <v>0.5</v>
      </c>
      <c r="H4285" s="0" t="n">
        <v>0.9</v>
      </c>
      <c r="I4285" s="0" t="n">
        <v>1.8</v>
      </c>
      <c r="J4285" s="0" t="n">
        <v>0.9</v>
      </c>
      <c r="K4285" s="0" t="s">
        <v>18</v>
      </c>
      <c r="L4285" s="0" t="s">
        <v>501</v>
      </c>
      <c r="M4285" s="0" t="n">
        <f aca="false">CEILING(G4285,1)*F4285</f>
        <v>1.8</v>
      </c>
      <c r="N4285" s="0" t="n">
        <f aca="false">M4285-H4285</f>
        <v>0.9</v>
      </c>
      <c r="O4285" s="0" t="n">
        <f aca="false">IF(ABS(N4285-J4285)&lt;0.011,1,0)</f>
        <v>1</v>
      </c>
    </row>
    <row r="4286" customFormat="false" ht="15" hidden="false" customHeight="false" outlineLevel="0" collapsed="false">
      <c r="A4286" s="0" t="s">
        <v>476</v>
      </c>
      <c r="B4286" s="0" t="s">
        <v>499</v>
      </c>
      <c r="C4286" s="0" t="n">
        <v>17</v>
      </c>
      <c r="D4286" s="0" t="n">
        <v>54442</v>
      </c>
      <c r="E4286" s="0" t="s">
        <v>350</v>
      </c>
      <c r="F4286" s="0" t="n">
        <v>1.2</v>
      </c>
      <c r="G4286" s="0" t="n">
        <v>0.5</v>
      </c>
      <c r="H4286" s="0" t="n">
        <v>0.6</v>
      </c>
      <c r="I4286" s="0" t="n">
        <v>1.2</v>
      </c>
      <c r="J4286" s="0" t="n">
        <v>0.6</v>
      </c>
      <c r="K4286" s="0" t="s">
        <v>18</v>
      </c>
      <c r="L4286" s="0" t="s">
        <v>501</v>
      </c>
      <c r="M4286" s="0" t="n">
        <f aca="false">CEILING(G4286,1)*F4286</f>
        <v>1.2</v>
      </c>
      <c r="N4286" s="0" t="n">
        <f aca="false">M4286-H4286</f>
        <v>0.6</v>
      </c>
      <c r="O4286" s="0" t="n">
        <f aca="false">IF(ABS(N4286-J4286)&lt;0.011,1,0)</f>
        <v>1</v>
      </c>
    </row>
    <row r="4287" customFormat="false" ht="15" hidden="false" customHeight="false" outlineLevel="0" collapsed="false">
      <c r="A4287" s="0" t="s">
        <v>476</v>
      </c>
      <c r="B4287" s="0" t="s">
        <v>499</v>
      </c>
      <c r="C4287" s="0" t="n">
        <v>17</v>
      </c>
      <c r="D4287" s="0" t="n">
        <v>54442</v>
      </c>
      <c r="E4287" s="0" t="s">
        <v>88</v>
      </c>
      <c r="F4287" s="0" t="n">
        <v>3.9</v>
      </c>
      <c r="G4287" s="0" t="n">
        <v>0.5</v>
      </c>
      <c r="H4287" s="0" t="n">
        <v>1.95</v>
      </c>
      <c r="I4287" s="0" t="n">
        <v>3.9</v>
      </c>
      <c r="J4287" s="0" t="n">
        <v>1.95</v>
      </c>
      <c r="K4287" s="0" t="s">
        <v>18</v>
      </c>
      <c r="L4287" s="0" t="s">
        <v>501</v>
      </c>
      <c r="M4287" s="0" t="n">
        <f aca="false">CEILING(G4287,1)*F4287</f>
        <v>3.9</v>
      </c>
      <c r="N4287" s="0" t="n">
        <f aca="false">M4287-H4287</f>
        <v>1.95</v>
      </c>
      <c r="O4287" s="0" t="n">
        <f aca="false">IF(ABS(N4287-J4287)&lt;0.011,1,0)</f>
        <v>1</v>
      </c>
    </row>
    <row r="4288" customFormat="false" ht="15" hidden="false" customHeight="false" outlineLevel="0" collapsed="false">
      <c r="A4288" s="0" t="s">
        <v>476</v>
      </c>
      <c r="B4288" s="0" t="s">
        <v>499</v>
      </c>
      <c r="C4288" s="0" t="n">
        <v>17</v>
      </c>
      <c r="D4288" s="0" t="n">
        <v>54442</v>
      </c>
      <c r="E4288" s="0" t="s">
        <v>41</v>
      </c>
      <c r="F4288" s="0" t="n">
        <v>3.9</v>
      </c>
      <c r="G4288" s="0" t="n">
        <v>0.5</v>
      </c>
      <c r="H4288" s="0" t="n">
        <v>1.95</v>
      </c>
      <c r="I4288" s="0" t="n">
        <v>3.9</v>
      </c>
      <c r="J4288" s="0" t="n">
        <v>1.95</v>
      </c>
      <c r="K4288" s="0" t="s">
        <v>18</v>
      </c>
      <c r="L4288" s="0" t="s">
        <v>501</v>
      </c>
      <c r="M4288" s="0" t="n">
        <f aca="false">CEILING(G4288,1)*F4288</f>
        <v>3.9</v>
      </c>
      <c r="N4288" s="0" t="n">
        <f aca="false">M4288-H4288</f>
        <v>1.95</v>
      </c>
      <c r="O4288" s="0" t="n">
        <f aca="false">IF(ABS(N4288-J4288)&lt;0.011,1,0)</f>
        <v>1</v>
      </c>
    </row>
    <row r="4289" customFormat="false" ht="15" hidden="false" customHeight="false" outlineLevel="0" collapsed="false">
      <c r="A4289" s="0" t="s">
        <v>476</v>
      </c>
      <c r="B4289" s="0" t="s">
        <v>499</v>
      </c>
      <c r="C4289" s="0" t="n">
        <v>17</v>
      </c>
      <c r="D4289" s="0" t="n">
        <v>54442</v>
      </c>
      <c r="E4289" s="0" t="s">
        <v>56</v>
      </c>
      <c r="F4289" s="0" t="n">
        <v>5.2</v>
      </c>
      <c r="G4289" s="0" t="n">
        <v>0.5</v>
      </c>
      <c r="H4289" s="0" t="n">
        <v>2.6</v>
      </c>
      <c r="I4289" s="0" t="n">
        <v>5.2</v>
      </c>
      <c r="J4289" s="0" t="n">
        <v>2.6</v>
      </c>
      <c r="K4289" s="0" t="s">
        <v>18</v>
      </c>
      <c r="L4289" s="0" t="s">
        <v>501</v>
      </c>
      <c r="M4289" s="0" t="n">
        <f aca="false">CEILING(G4289,1)*F4289</f>
        <v>5.2</v>
      </c>
      <c r="N4289" s="0" t="n">
        <f aca="false">M4289-H4289</f>
        <v>2.6</v>
      </c>
      <c r="O4289" s="0" t="n">
        <f aca="false">IF(ABS(N4289-J4289)&lt;0.011,1,0)</f>
        <v>1</v>
      </c>
    </row>
    <row r="4290" customFormat="false" ht="15" hidden="false" customHeight="false" outlineLevel="0" collapsed="false">
      <c r="A4290" s="0" t="s">
        <v>476</v>
      </c>
      <c r="B4290" s="0" t="s">
        <v>499</v>
      </c>
      <c r="C4290" s="0" t="n">
        <v>17</v>
      </c>
      <c r="D4290" s="0" t="n">
        <v>54442</v>
      </c>
      <c r="E4290" s="0" t="s">
        <v>122</v>
      </c>
      <c r="F4290" s="0" t="n">
        <v>4.9</v>
      </c>
      <c r="G4290" s="0" t="n">
        <v>0.5</v>
      </c>
      <c r="H4290" s="0" t="n">
        <v>2.45</v>
      </c>
      <c r="I4290" s="0" t="n">
        <v>4.9</v>
      </c>
      <c r="J4290" s="0" t="n">
        <v>2.45</v>
      </c>
      <c r="K4290" s="0" t="s">
        <v>18</v>
      </c>
      <c r="L4290" s="0" t="s">
        <v>501</v>
      </c>
      <c r="M4290" s="0" t="n">
        <f aca="false">CEILING(G4290,1)*F4290</f>
        <v>4.9</v>
      </c>
      <c r="N4290" s="0" t="n">
        <f aca="false">M4290-H4290</f>
        <v>2.45</v>
      </c>
      <c r="O4290" s="0" t="n">
        <f aca="false">IF(ABS(N4290-J4290)&lt;0.011,1,0)</f>
        <v>1</v>
      </c>
    </row>
    <row r="4291" customFormat="false" ht="15" hidden="false" customHeight="false" outlineLevel="0" collapsed="false">
      <c r="A4291" s="0" t="s">
        <v>476</v>
      </c>
      <c r="B4291" s="0" t="s">
        <v>499</v>
      </c>
      <c r="C4291" s="0" t="n">
        <v>17</v>
      </c>
      <c r="D4291" s="0" t="n">
        <v>54442</v>
      </c>
      <c r="E4291" s="0" t="s">
        <v>69</v>
      </c>
      <c r="F4291" s="0" t="n">
        <v>6.5</v>
      </c>
      <c r="G4291" s="0" t="n">
        <v>0.5</v>
      </c>
      <c r="H4291" s="0" t="n">
        <v>3.25</v>
      </c>
      <c r="I4291" s="0" t="n">
        <v>6.5</v>
      </c>
      <c r="J4291" s="0" t="n">
        <v>3.25</v>
      </c>
      <c r="K4291" s="0" t="s">
        <v>18</v>
      </c>
      <c r="L4291" s="0" t="s">
        <v>501</v>
      </c>
      <c r="M4291" s="0" t="n">
        <f aca="false">CEILING(G4291,1)*F4291</f>
        <v>6.5</v>
      </c>
      <c r="N4291" s="0" t="n">
        <f aca="false">M4291-H4291</f>
        <v>3.25</v>
      </c>
      <c r="O4291" s="0" t="n">
        <f aca="false">IF(ABS(N4291-J4291)&lt;0.011,1,0)</f>
        <v>1</v>
      </c>
    </row>
    <row r="4292" customFormat="false" ht="15" hidden="false" customHeight="false" outlineLevel="0" collapsed="false">
      <c r="A4292" s="0" t="s">
        <v>476</v>
      </c>
      <c r="B4292" s="0" t="s">
        <v>499</v>
      </c>
      <c r="C4292" s="0" t="n">
        <v>17</v>
      </c>
      <c r="D4292" s="0" t="n">
        <v>54442</v>
      </c>
      <c r="E4292" s="0" t="s">
        <v>116</v>
      </c>
      <c r="F4292" s="0" t="n">
        <v>13.4</v>
      </c>
      <c r="G4292" s="0" t="n">
        <v>0.5</v>
      </c>
      <c r="H4292" s="0" t="n">
        <v>6.7</v>
      </c>
      <c r="I4292" s="0" t="n">
        <v>13.4</v>
      </c>
      <c r="J4292" s="0" t="n">
        <v>6.7</v>
      </c>
      <c r="K4292" s="0" t="s">
        <v>18</v>
      </c>
      <c r="L4292" s="0" t="s">
        <v>501</v>
      </c>
      <c r="M4292" s="0" t="n">
        <f aca="false">CEILING(G4292,1)*F4292</f>
        <v>13.4</v>
      </c>
      <c r="N4292" s="0" t="n">
        <f aca="false">M4292-H4292</f>
        <v>6.7</v>
      </c>
      <c r="O4292" s="0" t="n">
        <f aca="false">IF(ABS(N4292-J4292)&lt;0.011,1,0)</f>
        <v>1</v>
      </c>
    </row>
    <row r="4293" customFormat="false" ht="15" hidden="false" customHeight="false" outlineLevel="0" collapsed="false">
      <c r="A4293" s="0" t="s">
        <v>476</v>
      </c>
      <c r="B4293" s="0" t="s">
        <v>499</v>
      </c>
      <c r="C4293" s="0" t="n">
        <v>17</v>
      </c>
      <c r="D4293" s="0" t="n">
        <v>54442</v>
      </c>
      <c r="E4293" s="0" t="s">
        <v>143</v>
      </c>
      <c r="F4293" s="0" t="n">
        <v>3.9</v>
      </c>
      <c r="G4293" s="0" t="n">
        <v>0.5</v>
      </c>
      <c r="H4293" s="0" t="n">
        <v>1.95</v>
      </c>
      <c r="I4293" s="0" t="n">
        <v>3.9</v>
      </c>
      <c r="J4293" s="0" t="n">
        <v>1.95</v>
      </c>
      <c r="K4293" s="0" t="s">
        <v>18</v>
      </c>
      <c r="L4293" s="0" t="s">
        <v>501</v>
      </c>
      <c r="M4293" s="0" t="n">
        <f aca="false">CEILING(G4293,1)*F4293</f>
        <v>3.9</v>
      </c>
      <c r="N4293" s="0" t="n">
        <f aca="false">M4293-H4293</f>
        <v>1.95</v>
      </c>
      <c r="O4293" s="0" t="n">
        <f aca="false">IF(ABS(N4293-J4293)&lt;0.011,1,0)</f>
        <v>1</v>
      </c>
    </row>
    <row r="4294" customFormat="false" ht="15" hidden="false" customHeight="false" outlineLevel="0" collapsed="false">
      <c r="A4294" s="0" t="s">
        <v>476</v>
      </c>
      <c r="B4294" s="0" t="s">
        <v>499</v>
      </c>
      <c r="C4294" s="0" t="n">
        <v>17</v>
      </c>
      <c r="D4294" s="0" t="n">
        <v>54442</v>
      </c>
      <c r="E4294" s="0" t="s">
        <v>22</v>
      </c>
      <c r="F4294" s="0" t="n">
        <v>1.8</v>
      </c>
      <c r="G4294" s="0" t="n">
        <v>0.5</v>
      </c>
      <c r="H4294" s="0" t="n">
        <v>0.9</v>
      </c>
      <c r="I4294" s="0" t="n">
        <v>1.8</v>
      </c>
      <c r="J4294" s="0" t="n">
        <v>0.9</v>
      </c>
      <c r="K4294" s="0" t="s">
        <v>18</v>
      </c>
      <c r="L4294" s="0" t="s">
        <v>501</v>
      </c>
      <c r="M4294" s="0" t="n">
        <f aca="false">CEILING(G4294,1)*F4294</f>
        <v>1.8</v>
      </c>
      <c r="N4294" s="0" t="n">
        <f aca="false">M4294-H4294</f>
        <v>0.9</v>
      </c>
      <c r="O4294" s="0" t="n">
        <f aca="false">IF(ABS(N4294-J4294)&lt;0.011,1,0)</f>
        <v>1</v>
      </c>
    </row>
    <row r="4295" customFormat="false" ht="15" hidden="false" customHeight="false" outlineLevel="0" collapsed="false">
      <c r="A4295" s="0" t="s">
        <v>476</v>
      </c>
      <c r="B4295" s="0" t="s">
        <v>499</v>
      </c>
      <c r="C4295" s="0" t="n">
        <v>19</v>
      </c>
      <c r="D4295" s="0" t="n">
        <v>54446</v>
      </c>
      <c r="E4295" s="0" t="s">
        <v>84</v>
      </c>
      <c r="F4295" s="0" t="n">
        <v>19</v>
      </c>
      <c r="G4295" s="0" t="n">
        <v>0.5</v>
      </c>
      <c r="H4295" s="0" t="n">
        <v>9.5</v>
      </c>
      <c r="I4295" s="0" t="n">
        <v>19</v>
      </c>
      <c r="J4295" s="0" t="n">
        <v>9.5</v>
      </c>
      <c r="K4295" s="0" t="s">
        <v>458</v>
      </c>
      <c r="L4295" s="0" t="s">
        <v>501</v>
      </c>
      <c r="M4295" s="0" t="n">
        <f aca="false">CEILING(G4295,1)*F4295</f>
        <v>19</v>
      </c>
      <c r="N4295" s="0" t="n">
        <f aca="false">M4295-H4295</f>
        <v>9.5</v>
      </c>
      <c r="O4295" s="0" t="n">
        <f aca="false">IF(ABS(N4295-J4295)&lt;0.011,1,0)</f>
        <v>1</v>
      </c>
    </row>
    <row r="4296" customFormat="false" ht="15" hidden="false" customHeight="false" outlineLevel="0" collapsed="false">
      <c r="A4296" s="0" t="s">
        <v>476</v>
      </c>
      <c r="B4296" s="0" t="s">
        <v>499</v>
      </c>
      <c r="C4296" s="0" t="n">
        <v>19</v>
      </c>
      <c r="D4296" s="0" t="n">
        <v>54446</v>
      </c>
      <c r="E4296" s="0" t="s">
        <v>290</v>
      </c>
      <c r="F4296" s="0" t="n">
        <v>7.2</v>
      </c>
      <c r="G4296" s="0" t="n">
        <v>0.5</v>
      </c>
      <c r="H4296" s="0" t="n">
        <v>3.6</v>
      </c>
      <c r="I4296" s="0" t="n">
        <v>7.2</v>
      </c>
      <c r="J4296" s="0" t="n">
        <v>3.6</v>
      </c>
      <c r="K4296" s="0" t="s">
        <v>458</v>
      </c>
      <c r="L4296" s="0" t="s">
        <v>501</v>
      </c>
      <c r="M4296" s="0" t="n">
        <f aca="false">CEILING(G4296,1)*F4296</f>
        <v>7.2</v>
      </c>
      <c r="N4296" s="0" t="n">
        <f aca="false">M4296-H4296</f>
        <v>3.6</v>
      </c>
      <c r="O4296" s="0" t="n">
        <f aca="false">IF(ABS(N4296-J4296)&lt;0.011,1,0)</f>
        <v>1</v>
      </c>
    </row>
    <row r="4297" customFormat="false" ht="15" hidden="false" customHeight="false" outlineLevel="0" collapsed="false">
      <c r="A4297" s="0" t="s">
        <v>476</v>
      </c>
      <c r="B4297" s="0" t="s">
        <v>499</v>
      </c>
      <c r="C4297" s="0" t="n">
        <v>19</v>
      </c>
      <c r="D4297" s="0" t="n">
        <v>54446</v>
      </c>
      <c r="E4297" s="0" t="s">
        <v>93</v>
      </c>
      <c r="F4297" s="0" t="n">
        <v>9.8</v>
      </c>
      <c r="G4297" s="0" t="n">
        <v>0.5</v>
      </c>
      <c r="H4297" s="0" t="n">
        <v>4.9</v>
      </c>
      <c r="I4297" s="0" t="n">
        <v>9.8</v>
      </c>
      <c r="J4297" s="0" t="n">
        <v>4.9</v>
      </c>
      <c r="K4297" s="0" t="s">
        <v>458</v>
      </c>
      <c r="L4297" s="0" t="s">
        <v>501</v>
      </c>
      <c r="M4297" s="0" t="n">
        <f aca="false">CEILING(G4297,1)*F4297</f>
        <v>9.8</v>
      </c>
      <c r="N4297" s="0" t="n">
        <f aca="false">M4297-H4297</f>
        <v>4.9</v>
      </c>
      <c r="O4297" s="0" t="n">
        <f aca="false">IF(ABS(N4297-J4297)&lt;0.011,1,0)</f>
        <v>1</v>
      </c>
    </row>
    <row r="4298" customFormat="false" ht="15" hidden="false" customHeight="false" outlineLevel="0" collapsed="false">
      <c r="A4298" s="0" t="s">
        <v>476</v>
      </c>
      <c r="B4298" s="0" t="s">
        <v>499</v>
      </c>
      <c r="C4298" s="0" t="n">
        <v>19</v>
      </c>
      <c r="D4298" s="0" t="n">
        <v>54446</v>
      </c>
      <c r="E4298" s="0" t="s">
        <v>94</v>
      </c>
      <c r="F4298" s="0" t="n">
        <v>8.9</v>
      </c>
      <c r="G4298" s="0" t="n">
        <v>0.5</v>
      </c>
      <c r="H4298" s="0" t="n">
        <v>4.45</v>
      </c>
      <c r="I4298" s="0" t="n">
        <v>8.9</v>
      </c>
      <c r="J4298" s="0" t="n">
        <v>4.45</v>
      </c>
      <c r="K4298" s="0" t="s">
        <v>458</v>
      </c>
      <c r="L4298" s="0" t="s">
        <v>501</v>
      </c>
      <c r="M4298" s="0" t="n">
        <f aca="false">CEILING(G4298,1)*F4298</f>
        <v>8.9</v>
      </c>
      <c r="N4298" s="0" t="n">
        <f aca="false">M4298-H4298</f>
        <v>4.45</v>
      </c>
      <c r="O4298" s="0" t="n">
        <f aca="false">IF(ABS(N4298-J4298)&lt;0.011,1,0)</f>
        <v>1</v>
      </c>
    </row>
    <row r="4299" customFormat="false" ht="15" hidden="false" customHeight="false" outlineLevel="0" collapsed="false">
      <c r="A4299" s="0" t="s">
        <v>476</v>
      </c>
      <c r="B4299" s="0" t="s">
        <v>499</v>
      </c>
      <c r="C4299" s="0" t="n">
        <v>19</v>
      </c>
      <c r="D4299" s="0" t="n">
        <v>54446</v>
      </c>
      <c r="E4299" s="0" t="s">
        <v>500</v>
      </c>
      <c r="F4299" s="0" t="n">
        <v>27.8</v>
      </c>
      <c r="G4299" s="0" t="n">
        <v>0.5</v>
      </c>
      <c r="H4299" s="0" t="n">
        <v>13.9</v>
      </c>
      <c r="I4299" s="0" t="n">
        <v>27.8</v>
      </c>
      <c r="J4299" s="0" t="n">
        <v>13.9</v>
      </c>
      <c r="K4299" s="0" t="s">
        <v>458</v>
      </c>
      <c r="L4299" s="0" t="s">
        <v>501</v>
      </c>
      <c r="M4299" s="0" t="n">
        <f aca="false">CEILING(G4299,1)*F4299</f>
        <v>27.8</v>
      </c>
      <c r="N4299" s="0" t="n">
        <f aca="false">M4299-H4299</f>
        <v>13.9</v>
      </c>
      <c r="O4299" s="0" t="n">
        <f aca="false">IF(ABS(N4299-J4299)&lt;0.011,1,0)</f>
        <v>1</v>
      </c>
    </row>
    <row r="4300" customFormat="false" ht="15" hidden="false" customHeight="false" outlineLevel="0" collapsed="false">
      <c r="A4300" s="0" t="s">
        <v>476</v>
      </c>
      <c r="B4300" s="0" t="s">
        <v>499</v>
      </c>
      <c r="C4300" s="0" t="n">
        <v>23</v>
      </c>
      <c r="D4300" s="0" t="n">
        <v>54447</v>
      </c>
      <c r="E4300" s="0" t="s">
        <v>47</v>
      </c>
      <c r="F4300" s="0" t="n">
        <v>18.6</v>
      </c>
      <c r="G4300" s="0" t="n">
        <v>0.33</v>
      </c>
      <c r="H4300" s="0" t="n">
        <v>6.14</v>
      </c>
      <c r="I4300" s="0" t="n">
        <v>18.6</v>
      </c>
      <c r="J4300" s="0" t="n">
        <v>12.46</v>
      </c>
      <c r="K4300" s="0" t="s">
        <v>18</v>
      </c>
      <c r="L4300" s="0" t="s">
        <v>501</v>
      </c>
      <c r="M4300" s="0" t="n">
        <f aca="false">CEILING(G4300,1)*F4300</f>
        <v>18.6</v>
      </c>
      <c r="N4300" s="0" t="n">
        <f aca="false">M4300-H4300</f>
        <v>12.46</v>
      </c>
      <c r="O4300" s="0" t="n">
        <f aca="false">IF(ABS(N4300-J4300)&lt;0.011,1,0)</f>
        <v>1</v>
      </c>
    </row>
    <row r="4301" customFormat="false" ht="15" hidden="false" customHeight="false" outlineLevel="0" collapsed="false">
      <c r="A4301" s="0" t="s">
        <v>476</v>
      </c>
      <c r="B4301" s="0" t="s">
        <v>499</v>
      </c>
      <c r="C4301" s="0" t="n">
        <v>23</v>
      </c>
      <c r="D4301" s="0" t="n">
        <v>54447</v>
      </c>
      <c r="E4301" s="0" t="s">
        <v>17</v>
      </c>
      <c r="F4301" s="0" t="n">
        <v>17.4</v>
      </c>
      <c r="G4301" s="0" t="n">
        <v>0.33</v>
      </c>
      <c r="H4301" s="0" t="n">
        <v>5.74</v>
      </c>
      <c r="I4301" s="0" t="n">
        <v>17.4</v>
      </c>
      <c r="J4301" s="0" t="n">
        <v>11.66</v>
      </c>
      <c r="K4301" s="0" t="s">
        <v>18</v>
      </c>
      <c r="L4301" s="0" t="s">
        <v>501</v>
      </c>
      <c r="M4301" s="0" t="n">
        <f aca="false">CEILING(G4301,1)*F4301</f>
        <v>17.4</v>
      </c>
      <c r="N4301" s="0" t="n">
        <f aca="false">M4301-H4301</f>
        <v>11.66</v>
      </c>
      <c r="O4301" s="0" t="n">
        <f aca="false">IF(ABS(N4301-J4301)&lt;0.011,1,0)</f>
        <v>1</v>
      </c>
    </row>
    <row r="4302" customFormat="false" ht="15" hidden="false" customHeight="false" outlineLevel="0" collapsed="false">
      <c r="A4302" s="0" t="s">
        <v>476</v>
      </c>
      <c r="B4302" s="0" t="s">
        <v>499</v>
      </c>
      <c r="C4302" s="0" t="n">
        <v>23</v>
      </c>
      <c r="D4302" s="0" t="n">
        <v>54447</v>
      </c>
      <c r="E4302" s="0" t="s">
        <v>138</v>
      </c>
      <c r="F4302" s="0" t="n">
        <v>25.5</v>
      </c>
      <c r="G4302" s="0" t="n">
        <v>0.33</v>
      </c>
      <c r="H4302" s="0" t="n">
        <v>8.42</v>
      </c>
      <c r="I4302" s="0" t="n">
        <v>25.5</v>
      </c>
      <c r="J4302" s="0" t="n">
        <v>17.08</v>
      </c>
      <c r="K4302" s="0" t="s">
        <v>18</v>
      </c>
      <c r="L4302" s="0" t="s">
        <v>501</v>
      </c>
      <c r="M4302" s="0" t="n">
        <f aca="false">CEILING(G4302,1)*F4302</f>
        <v>25.5</v>
      </c>
      <c r="N4302" s="0" t="n">
        <f aca="false">M4302-H4302</f>
        <v>17.08</v>
      </c>
      <c r="O4302" s="0" t="n">
        <f aca="false">IF(ABS(N4302-J4302)&lt;0.011,1,0)</f>
        <v>1</v>
      </c>
    </row>
    <row r="4303" customFormat="false" ht="15" hidden="false" customHeight="false" outlineLevel="0" collapsed="false">
      <c r="A4303" s="0" t="s">
        <v>476</v>
      </c>
      <c r="B4303" s="0" t="s">
        <v>499</v>
      </c>
      <c r="C4303" s="0" t="n">
        <v>23</v>
      </c>
      <c r="D4303" s="0" t="n">
        <v>54447</v>
      </c>
      <c r="E4303" s="0" t="s">
        <v>273</v>
      </c>
      <c r="F4303" s="0" t="n">
        <v>14</v>
      </c>
      <c r="G4303" s="0" t="n">
        <v>0.33</v>
      </c>
      <c r="H4303" s="0" t="n">
        <v>4.62</v>
      </c>
      <c r="I4303" s="0" t="n">
        <v>14</v>
      </c>
      <c r="J4303" s="0" t="n">
        <v>9.38</v>
      </c>
      <c r="K4303" s="0" t="s">
        <v>18</v>
      </c>
      <c r="L4303" s="0" t="s">
        <v>501</v>
      </c>
      <c r="M4303" s="0" t="n">
        <f aca="false">CEILING(G4303,1)*F4303</f>
        <v>14</v>
      </c>
      <c r="N4303" s="0" t="n">
        <f aca="false">M4303-H4303</f>
        <v>9.38</v>
      </c>
      <c r="O4303" s="0" t="n">
        <f aca="false">IF(ABS(N4303-J4303)&lt;0.011,1,0)</f>
        <v>1</v>
      </c>
    </row>
    <row r="4304" customFormat="false" ht="15" hidden="false" customHeight="false" outlineLevel="0" collapsed="false">
      <c r="A4304" s="0" t="s">
        <v>476</v>
      </c>
      <c r="B4304" s="0" t="s">
        <v>499</v>
      </c>
      <c r="C4304" s="0" t="n">
        <v>23</v>
      </c>
      <c r="D4304" s="0" t="n">
        <v>54447</v>
      </c>
      <c r="E4304" s="0" t="s">
        <v>120</v>
      </c>
      <c r="F4304" s="0" t="n">
        <v>18.1</v>
      </c>
      <c r="G4304" s="0" t="n">
        <v>0.33</v>
      </c>
      <c r="H4304" s="0" t="n">
        <v>5.97</v>
      </c>
      <c r="I4304" s="0" t="n">
        <v>18.1</v>
      </c>
      <c r="J4304" s="0" t="n">
        <v>12.13</v>
      </c>
      <c r="K4304" s="0" t="s">
        <v>18</v>
      </c>
      <c r="L4304" s="0" t="s">
        <v>501</v>
      </c>
      <c r="M4304" s="0" t="n">
        <f aca="false">CEILING(G4304,1)*F4304</f>
        <v>18.1</v>
      </c>
      <c r="N4304" s="0" t="n">
        <f aca="false">M4304-H4304</f>
        <v>12.13</v>
      </c>
      <c r="O4304" s="0" t="n">
        <f aca="false">IF(ABS(N4304-J4304)&lt;0.011,1,0)</f>
        <v>1</v>
      </c>
    </row>
    <row r="4305" customFormat="false" ht="15" hidden="false" customHeight="false" outlineLevel="0" collapsed="false">
      <c r="A4305" s="0" t="s">
        <v>476</v>
      </c>
      <c r="B4305" s="0" t="s">
        <v>499</v>
      </c>
      <c r="C4305" s="0" t="n">
        <v>23</v>
      </c>
      <c r="D4305" s="0" t="n">
        <v>54447</v>
      </c>
      <c r="E4305" s="0" t="s">
        <v>32</v>
      </c>
      <c r="F4305" s="0" t="n">
        <v>2.2</v>
      </c>
      <c r="G4305" s="0" t="n">
        <v>0.67</v>
      </c>
      <c r="H4305" s="0" t="n">
        <v>1.47</v>
      </c>
      <c r="I4305" s="0" t="n">
        <v>2.2</v>
      </c>
      <c r="J4305" s="0" t="n">
        <v>0.73</v>
      </c>
      <c r="K4305" s="0" t="s">
        <v>18</v>
      </c>
      <c r="L4305" s="0" t="s">
        <v>501</v>
      </c>
      <c r="M4305" s="0" t="n">
        <f aca="false">CEILING(G4305,1)*F4305</f>
        <v>2.2</v>
      </c>
      <c r="N4305" s="0" t="n">
        <f aca="false">M4305-H4305</f>
        <v>0.73</v>
      </c>
      <c r="O4305" s="0" t="n">
        <f aca="false">IF(ABS(N4305-J4305)&lt;0.011,1,0)</f>
        <v>1</v>
      </c>
    </row>
    <row r="4306" customFormat="false" ht="15" hidden="false" customHeight="false" outlineLevel="0" collapsed="false">
      <c r="A4306" s="0" t="s">
        <v>476</v>
      </c>
      <c r="B4306" s="0" t="s">
        <v>499</v>
      </c>
      <c r="C4306" s="0" t="n">
        <v>23</v>
      </c>
      <c r="D4306" s="0" t="n">
        <v>54447</v>
      </c>
      <c r="E4306" s="0" t="s">
        <v>28</v>
      </c>
      <c r="F4306" s="0" t="n">
        <v>19.6</v>
      </c>
      <c r="G4306" s="0" t="n">
        <v>0.33</v>
      </c>
      <c r="H4306" s="0" t="n">
        <v>6.47</v>
      </c>
      <c r="I4306" s="0" t="n">
        <v>19.6</v>
      </c>
      <c r="J4306" s="0" t="n">
        <v>13.13</v>
      </c>
      <c r="K4306" s="0" t="s">
        <v>18</v>
      </c>
      <c r="L4306" s="0" t="s">
        <v>501</v>
      </c>
      <c r="M4306" s="0" t="n">
        <f aca="false">CEILING(G4306,1)*F4306</f>
        <v>19.6</v>
      </c>
      <c r="N4306" s="0" t="n">
        <f aca="false">M4306-H4306</f>
        <v>13.13</v>
      </c>
      <c r="O4306" s="0" t="n">
        <f aca="false">IF(ABS(N4306-J4306)&lt;0.011,1,0)</f>
        <v>1</v>
      </c>
    </row>
    <row r="4307" customFormat="false" ht="15" hidden="false" customHeight="false" outlineLevel="0" collapsed="false">
      <c r="A4307" s="0" t="s">
        <v>476</v>
      </c>
      <c r="B4307" s="0" t="s">
        <v>499</v>
      </c>
      <c r="C4307" s="0" t="n">
        <v>23</v>
      </c>
      <c r="D4307" s="0" t="n">
        <v>54447</v>
      </c>
      <c r="E4307" s="0" t="s">
        <v>62</v>
      </c>
      <c r="F4307" s="0" t="n">
        <v>3.4</v>
      </c>
      <c r="G4307" s="0" t="n">
        <v>0.33</v>
      </c>
      <c r="H4307" s="0" t="n">
        <v>1.12</v>
      </c>
      <c r="I4307" s="0" t="n">
        <v>3.4</v>
      </c>
      <c r="J4307" s="0" t="n">
        <v>2.28</v>
      </c>
      <c r="K4307" s="0" t="s">
        <v>18</v>
      </c>
      <c r="L4307" s="0" t="s">
        <v>501</v>
      </c>
      <c r="M4307" s="0" t="n">
        <f aca="false">CEILING(G4307,1)*F4307</f>
        <v>3.4</v>
      </c>
      <c r="N4307" s="0" t="n">
        <f aca="false">M4307-H4307</f>
        <v>2.28</v>
      </c>
      <c r="O4307" s="0" t="n">
        <f aca="false">IF(ABS(N4307-J4307)&lt;0.011,1,0)</f>
        <v>1</v>
      </c>
    </row>
    <row r="4308" customFormat="false" ht="15" hidden="false" customHeight="false" outlineLevel="0" collapsed="false">
      <c r="A4308" s="0" t="s">
        <v>476</v>
      </c>
      <c r="B4308" s="0" t="s">
        <v>499</v>
      </c>
      <c r="C4308" s="0" t="n">
        <v>23</v>
      </c>
      <c r="D4308" s="0" t="n">
        <v>54447</v>
      </c>
      <c r="E4308" s="0" t="s">
        <v>131</v>
      </c>
      <c r="F4308" s="0" t="n">
        <v>5.2</v>
      </c>
      <c r="G4308" s="0" t="n">
        <v>0.67</v>
      </c>
      <c r="H4308" s="0" t="n">
        <v>3.48</v>
      </c>
      <c r="I4308" s="0" t="n">
        <v>5.2</v>
      </c>
      <c r="J4308" s="0" t="n">
        <v>1.72</v>
      </c>
      <c r="K4308" s="0" t="s">
        <v>18</v>
      </c>
      <c r="L4308" s="0" t="s">
        <v>501</v>
      </c>
      <c r="M4308" s="0" t="n">
        <f aca="false">CEILING(G4308,1)*F4308</f>
        <v>5.2</v>
      </c>
      <c r="N4308" s="0" t="n">
        <f aca="false">M4308-H4308</f>
        <v>1.72</v>
      </c>
      <c r="O4308" s="0" t="n">
        <f aca="false">IF(ABS(N4308-J4308)&lt;0.011,1,0)</f>
        <v>1</v>
      </c>
    </row>
    <row r="4309" customFormat="false" ht="15" hidden="false" customHeight="false" outlineLevel="0" collapsed="false">
      <c r="A4309" s="0" t="s">
        <v>476</v>
      </c>
      <c r="B4309" s="0" t="s">
        <v>499</v>
      </c>
      <c r="C4309" s="0" t="n">
        <v>23</v>
      </c>
      <c r="D4309" s="0" t="n">
        <v>54447</v>
      </c>
      <c r="E4309" s="0" t="s">
        <v>69</v>
      </c>
      <c r="F4309" s="0" t="n">
        <v>6.5</v>
      </c>
      <c r="G4309" s="0" t="n">
        <v>0.33</v>
      </c>
      <c r="H4309" s="0" t="n">
        <v>2.15</v>
      </c>
      <c r="I4309" s="0" t="n">
        <v>6.5</v>
      </c>
      <c r="J4309" s="0" t="n">
        <v>4.35</v>
      </c>
      <c r="K4309" s="0" t="s">
        <v>18</v>
      </c>
      <c r="L4309" s="0" t="s">
        <v>501</v>
      </c>
      <c r="M4309" s="0" t="n">
        <f aca="false">CEILING(G4309,1)*F4309</f>
        <v>6.5</v>
      </c>
      <c r="N4309" s="0" t="n">
        <f aca="false">M4309-H4309</f>
        <v>4.35</v>
      </c>
      <c r="O4309" s="0" t="n">
        <f aca="false">IF(ABS(N4309-J4309)&lt;0.011,1,0)</f>
        <v>1</v>
      </c>
    </row>
    <row r="4310" customFormat="false" ht="15" hidden="false" customHeight="false" outlineLevel="0" collapsed="false">
      <c r="A4310" s="0" t="s">
        <v>476</v>
      </c>
      <c r="B4310" s="0" t="s">
        <v>499</v>
      </c>
      <c r="C4310" s="0" t="n">
        <v>23</v>
      </c>
      <c r="D4310" s="0" t="n">
        <v>54447</v>
      </c>
      <c r="E4310" s="0" t="s">
        <v>92</v>
      </c>
      <c r="F4310" s="0" t="n">
        <v>4.2</v>
      </c>
      <c r="G4310" s="0" t="n">
        <v>0.33</v>
      </c>
      <c r="H4310" s="0" t="n">
        <v>1.39</v>
      </c>
      <c r="I4310" s="0" t="n">
        <v>4.2</v>
      </c>
      <c r="J4310" s="0" t="n">
        <v>2.81</v>
      </c>
      <c r="K4310" s="0" t="s">
        <v>18</v>
      </c>
      <c r="L4310" s="0" t="s">
        <v>501</v>
      </c>
      <c r="M4310" s="0" t="n">
        <f aca="false">CEILING(G4310,1)*F4310</f>
        <v>4.2</v>
      </c>
      <c r="N4310" s="0" t="n">
        <f aca="false">M4310-H4310</f>
        <v>2.81</v>
      </c>
      <c r="O4310" s="0" t="n">
        <f aca="false">IF(ABS(N4310-J4310)&lt;0.011,1,0)</f>
        <v>1</v>
      </c>
    </row>
    <row r="4311" customFormat="false" ht="15" hidden="false" customHeight="false" outlineLevel="0" collapsed="false">
      <c r="A4311" s="0" t="s">
        <v>476</v>
      </c>
      <c r="B4311" s="0" t="s">
        <v>499</v>
      </c>
      <c r="C4311" s="0" t="n">
        <v>23</v>
      </c>
      <c r="D4311" s="0" t="n">
        <v>54447</v>
      </c>
      <c r="E4311" s="0" t="s">
        <v>228</v>
      </c>
      <c r="F4311" s="0" t="n">
        <v>4.5</v>
      </c>
      <c r="G4311" s="0" t="n">
        <v>0.33</v>
      </c>
      <c r="H4311" s="0" t="n">
        <v>1.49</v>
      </c>
      <c r="I4311" s="0" t="n">
        <v>4.5</v>
      </c>
      <c r="J4311" s="0" t="n">
        <v>3.01</v>
      </c>
      <c r="K4311" s="0" t="s">
        <v>18</v>
      </c>
      <c r="L4311" s="0" t="s">
        <v>501</v>
      </c>
      <c r="M4311" s="0" t="n">
        <f aca="false">CEILING(G4311,1)*F4311</f>
        <v>4.5</v>
      </c>
      <c r="N4311" s="0" t="n">
        <f aca="false">M4311-H4311</f>
        <v>3.01</v>
      </c>
      <c r="O4311" s="0" t="n">
        <f aca="false">IF(ABS(N4311-J4311)&lt;0.011,1,0)</f>
        <v>1</v>
      </c>
    </row>
    <row r="4312" customFormat="false" ht="15" hidden="false" customHeight="false" outlineLevel="0" collapsed="false">
      <c r="A4312" s="0" t="s">
        <v>476</v>
      </c>
      <c r="B4312" s="0" t="s">
        <v>499</v>
      </c>
      <c r="C4312" s="0" t="n">
        <v>23</v>
      </c>
      <c r="D4312" s="0" t="n">
        <v>54447</v>
      </c>
      <c r="E4312" s="0" t="s">
        <v>76</v>
      </c>
      <c r="F4312" s="0" t="n">
        <v>18.6</v>
      </c>
      <c r="G4312" s="0" t="n">
        <v>0.33</v>
      </c>
      <c r="H4312" s="0" t="n">
        <v>6.14</v>
      </c>
      <c r="I4312" s="0" t="n">
        <v>18.6</v>
      </c>
      <c r="J4312" s="0" t="n">
        <v>12.46</v>
      </c>
      <c r="K4312" s="0" t="s">
        <v>18</v>
      </c>
      <c r="L4312" s="0" t="s">
        <v>501</v>
      </c>
      <c r="M4312" s="0" t="n">
        <f aca="false">CEILING(G4312,1)*F4312</f>
        <v>18.6</v>
      </c>
      <c r="N4312" s="0" t="n">
        <f aca="false">M4312-H4312</f>
        <v>12.46</v>
      </c>
      <c r="O4312" s="0" t="n">
        <f aca="false">IF(ABS(N4312-J4312)&lt;0.011,1,0)</f>
        <v>1</v>
      </c>
    </row>
    <row r="4313" customFormat="false" ht="15" hidden="false" customHeight="false" outlineLevel="0" collapsed="false">
      <c r="A4313" s="0" t="s">
        <v>476</v>
      </c>
      <c r="B4313" s="0" t="s">
        <v>499</v>
      </c>
      <c r="C4313" s="0" t="n">
        <v>23</v>
      </c>
      <c r="D4313" s="0" t="n">
        <v>54447</v>
      </c>
      <c r="E4313" s="0" t="s">
        <v>99</v>
      </c>
      <c r="F4313" s="0" t="n">
        <v>3.4</v>
      </c>
      <c r="G4313" s="0" t="n">
        <v>0.33</v>
      </c>
      <c r="H4313" s="0" t="n">
        <v>1.12</v>
      </c>
      <c r="I4313" s="0" t="n">
        <v>3.4</v>
      </c>
      <c r="J4313" s="0" t="n">
        <v>2.28</v>
      </c>
      <c r="K4313" s="0" t="s">
        <v>18</v>
      </c>
      <c r="L4313" s="0" t="s">
        <v>501</v>
      </c>
      <c r="M4313" s="0" t="n">
        <f aca="false">CEILING(G4313,1)*F4313</f>
        <v>3.4</v>
      </c>
      <c r="N4313" s="0" t="n">
        <f aca="false">M4313-H4313</f>
        <v>2.28</v>
      </c>
      <c r="O4313" s="0" t="n">
        <f aca="false">IF(ABS(N4313-J4313)&lt;0.011,1,0)</f>
        <v>1</v>
      </c>
    </row>
    <row r="4314" customFormat="false" ht="15" hidden="false" customHeight="false" outlineLevel="0" collapsed="false">
      <c r="A4314" s="0" t="s">
        <v>476</v>
      </c>
      <c r="B4314" s="0" t="s">
        <v>499</v>
      </c>
      <c r="C4314" s="0" t="n">
        <v>23</v>
      </c>
      <c r="D4314" s="0" t="n">
        <v>54447</v>
      </c>
      <c r="E4314" s="0" t="s">
        <v>402</v>
      </c>
      <c r="F4314" s="0" t="n">
        <v>5.9</v>
      </c>
      <c r="G4314" s="0" t="n">
        <v>0.33</v>
      </c>
      <c r="H4314" s="0" t="n">
        <v>1.95</v>
      </c>
      <c r="I4314" s="0" t="n">
        <v>5.9</v>
      </c>
      <c r="J4314" s="0" t="n">
        <v>3.95</v>
      </c>
      <c r="K4314" s="0" t="s">
        <v>18</v>
      </c>
      <c r="L4314" s="0" t="s">
        <v>501</v>
      </c>
      <c r="M4314" s="0" t="n">
        <f aca="false">CEILING(G4314,1)*F4314</f>
        <v>5.9</v>
      </c>
      <c r="N4314" s="0" t="n">
        <f aca="false">M4314-H4314</f>
        <v>3.95</v>
      </c>
      <c r="O4314" s="0" t="n">
        <f aca="false">IF(ABS(N4314-J4314)&lt;0.011,1,0)</f>
        <v>1</v>
      </c>
    </row>
    <row r="4315" customFormat="false" ht="15" hidden="false" customHeight="false" outlineLevel="0" collapsed="false">
      <c r="A4315" s="0" t="s">
        <v>476</v>
      </c>
      <c r="B4315" s="0" t="s">
        <v>499</v>
      </c>
      <c r="C4315" s="0" t="n">
        <v>23</v>
      </c>
      <c r="D4315" s="0" t="n">
        <v>54447</v>
      </c>
      <c r="E4315" s="0" t="s">
        <v>51</v>
      </c>
      <c r="F4315" s="0" t="n">
        <v>4</v>
      </c>
      <c r="G4315" s="0" t="n">
        <v>0.33</v>
      </c>
      <c r="H4315" s="0" t="n">
        <v>1.32</v>
      </c>
      <c r="I4315" s="0" t="n">
        <v>4</v>
      </c>
      <c r="J4315" s="0" t="n">
        <v>2.68</v>
      </c>
      <c r="K4315" s="0" t="s">
        <v>18</v>
      </c>
      <c r="L4315" s="0" t="s">
        <v>501</v>
      </c>
      <c r="M4315" s="0" t="n">
        <f aca="false">CEILING(G4315,1)*F4315</f>
        <v>4</v>
      </c>
      <c r="N4315" s="0" t="n">
        <f aca="false">M4315-H4315</f>
        <v>2.68</v>
      </c>
      <c r="O4315" s="0" t="n">
        <f aca="false">IF(ABS(N4315-J4315)&lt;0.011,1,0)</f>
        <v>1</v>
      </c>
    </row>
    <row r="4316" customFormat="false" ht="15" hidden="false" customHeight="false" outlineLevel="0" collapsed="false">
      <c r="A4316" s="0" t="s">
        <v>476</v>
      </c>
      <c r="B4316" s="0" t="s">
        <v>499</v>
      </c>
      <c r="C4316" s="0" t="n">
        <v>23</v>
      </c>
      <c r="D4316" s="0" t="n">
        <v>54447</v>
      </c>
      <c r="E4316" s="0" t="s">
        <v>464</v>
      </c>
      <c r="F4316" s="0" t="n">
        <v>28</v>
      </c>
      <c r="G4316" s="0" t="n">
        <v>0.33</v>
      </c>
      <c r="H4316" s="0" t="n">
        <v>9.24</v>
      </c>
      <c r="I4316" s="0" t="n">
        <v>28</v>
      </c>
      <c r="J4316" s="0" t="n">
        <v>18.76</v>
      </c>
      <c r="K4316" s="0" t="s">
        <v>18</v>
      </c>
      <c r="L4316" s="0" t="s">
        <v>501</v>
      </c>
      <c r="M4316" s="0" t="n">
        <f aca="false">CEILING(G4316,1)*F4316</f>
        <v>28</v>
      </c>
      <c r="N4316" s="0" t="n">
        <f aca="false">M4316-H4316</f>
        <v>18.76</v>
      </c>
      <c r="O4316" s="0" t="n">
        <f aca="false">IF(ABS(N4316-J4316)&lt;0.011,1,0)</f>
        <v>1</v>
      </c>
    </row>
    <row r="4317" customFormat="false" ht="15" hidden="false" customHeight="false" outlineLevel="0" collapsed="false">
      <c r="A4317" s="0" t="s">
        <v>476</v>
      </c>
      <c r="B4317" s="0" t="s">
        <v>499</v>
      </c>
      <c r="C4317" s="0" t="n">
        <v>24</v>
      </c>
      <c r="D4317" s="0" t="n">
        <v>54448</v>
      </c>
      <c r="E4317" s="0" t="s">
        <v>47</v>
      </c>
      <c r="F4317" s="0" t="n">
        <v>18.6</v>
      </c>
      <c r="G4317" s="0" t="n">
        <v>0.34</v>
      </c>
      <c r="H4317" s="0" t="n">
        <v>6.32</v>
      </c>
      <c r="I4317" s="0" t="n">
        <v>18.6</v>
      </c>
      <c r="J4317" s="0" t="n">
        <v>12.28</v>
      </c>
      <c r="K4317" s="0" t="s">
        <v>18</v>
      </c>
      <c r="L4317" s="0" t="s">
        <v>501</v>
      </c>
      <c r="M4317" s="0" t="n">
        <f aca="false">CEILING(G4317,1)*F4317</f>
        <v>18.6</v>
      </c>
      <c r="N4317" s="0" t="n">
        <f aca="false">M4317-H4317</f>
        <v>12.28</v>
      </c>
      <c r="O4317" s="0" t="n">
        <f aca="false">IF(ABS(N4317-J4317)&lt;0.011,1,0)</f>
        <v>1</v>
      </c>
    </row>
    <row r="4318" customFormat="false" ht="15" hidden="false" customHeight="false" outlineLevel="0" collapsed="false">
      <c r="A4318" s="0" t="s">
        <v>476</v>
      </c>
      <c r="B4318" s="0" t="s">
        <v>499</v>
      </c>
      <c r="C4318" s="0" t="n">
        <v>24</v>
      </c>
      <c r="D4318" s="0" t="n">
        <v>54448</v>
      </c>
      <c r="E4318" s="0" t="s">
        <v>17</v>
      </c>
      <c r="F4318" s="0" t="n">
        <v>17.4</v>
      </c>
      <c r="G4318" s="0" t="n">
        <v>0.34</v>
      </c>
      <c r="H4318" s="0" t="n">
        <v>5.92</v>
      </c>
      <c r="I4318" s="0" t="n">
        <v>17.4</v>
      </c>
      <c r="J4318" s="0" t="n">
        <v>11.48</v>
      </c>
      <c r="K4318" s="0" t="s">
        <v>18</v>
      </c>
      <c r="L4318" s="0" t="s">
        <v>501</v>
      </c>
      <c r="M4318" s="0" t="n">
        <f aca="false">CEILING(G4318,1)*F4318</f>
        <v>17.4</v>
      </c>
      <c r="N4318" s="0" t="n">
        <f aca="false">M4318-H4318</f>
        <v>11.48</v>
      </c>
      <c r="O4318" s="0" t="n">
        <f aca="false">IF(ABS(N4318-J4318)&lt;0.011,1,0)</f>
        <v>1</v>
      </c>
    </row>
    <row r="4319" customFormat="false" ht="15" hidden="false" customHeight="false" outlineLevel="0" collapsed="false">
      <c r="A4319" s="0" t="s">
        <v>476</v>
      </c>
      <c r="B4319" s="0" t="s">
        <v>499</v>
      </c>
      <c r="C4319" s="0" t="n">
        <v>24</v>
      </c>
      <c r="D4319" s="0" t="n">
        <v>54448</v>
      </c>
      <c r="E4319" s="0" t="s">
        <v>138</v>
      </c>
      <c r="F4319" s="0" t="n">
        <v>25.5</v>
      </c>
      <c r="G4319" s="0" t="n">
        <v>0.34</v>
      </c>
      <c r="H4319" s="0" t="n">
        <v>8.67</v>
      </c>
      <c r="I4319" s="0" t="n">
        <v>25.5</v>
      </c>
      <c r="J4319" s="0" t="n">
        <v>16.83</v>
      </c>
      <c r="K4319" s="0" t="s">
        <v>18</v>
      </c>
      <c r="L4319" s="0" t="s">
        <v>501</v>
      </c>
      <c r="M4319" s="0" t="n">
        <f aca="false">CEILING(G4319,1)*F4319</f>
        <v>25.5</v>
      </c>
      <c r="N4319" s="0" t="n">
        <f aca="false">M4319-H4319</f>
        <v>16.83</v>
      </c>
      <c r="O4319" s="0" t="n">
        <f aca="false">IF(ABS(N4319-J4319)&lt;0.011,1,0)</f>
        <v>1</v>
      </c>
    </row>
    <row r="4320" customFormat="false" ht="15" hidden="false" customHeight="false" outlineLevel="0" collapsed="false">
      <c r="A4320" s="0" t="s">
        <v>476</v>
      </c>
      <c r="B4320" s="0" t="s">
        <v>499</v>
      </c>
      <c r="C4320" s="0" t="n">
        <v>24</v>
      </c>
      <c r="D4320" s="0" t="n">
        <v>54448</v>
      </c>
      <c r="E4320" s="0" t="s">
        <v>273</v>
      </c>
      <c r="F4320" s="0" t="n">
        <v>14</v>
      </c>
      <c r="G4320" s="0" t="n">
        <v>0.34</v>
      </c>
      <c r="H4320" s="0" t="n">
        <v>4.76</v>
      </c>
      <c r="I4320" s="0" t="n">
        <v>14</v>
      </c>
      <c r="J4320" s="0" t="n">
        <v>9.24</v>
      </c>
      <c r="K4320" s="0" t="s">
        <v>18</v>
      </c>
      <c r="L4320" s="0" t="s">
        <v>501</v>
      </c>
      <c r="M4320" s="0" t="n">
        <f aca="false">CEILING(G4320,1)*F4320</f>
        <v>14</v>
      </c>
      <c r="N4320" s="0" t="n">
        <f aca="false">M4320-H4320</f>
        <v>9.24</v>
      </c>
      <c r="O4320" s="0" t="n">
        <f aca="false">IF(ABS(N4320-J4320)&lt;0.011,1,0)</f>
        <v>1</v>
      </c>
    </row>
    <row r="4321" customFormat="false" ht="15" hidden="false" customHeight="false" outlineLevel="0" collapsed="false">
      <c r="A4321" s="0" t="s">
        <v>476</v>
      </c>
      <c r="B4321" s="0" t="s">
        <v>499</v>
      </c>
      <c r="C4321" s="0" t="n">
        <v>24</v>
      </c>
      <c r="D4321" s="0" t="n">
        <v>54448</v>
      </c>
      <c r="E4321" s="0" t="s">
        <v>120</v>
      </c>
      <c r="F4321" s="0" t="n">
        <v>18.1</v>
      </c>
      <c r="G4321" s="0" t="n">
        <v>0.34</v>
      </c>
      <c r="H4321" s="0" t="n">
        <v>6.15</v>
      </c>
      <c r="I4321" s="0" t="n">
        <v>18.1</v>
      </c>
      <c r="J4321" s="0" t="n">
        <v>11.95</v>
      </c>
      <c r="K4321" s="0" t="s">
        <v>18</v>
      </c>
      <c r="L4321" s="0" t="s">
        <v>501</v>
      </c>
      <c r="M4321" s="0" t="n">
        <f aca="false">CEILING(G4321,1)*F4321</f>
        <v>18.1</v>
      </c>
      <c r="N4321" s="0" t="n">
        <f aca="false">M4321-H4321</f>
        <v>11.95</v>
      </c>
      <c r="O4321" s="0" t="n">
        <f aca="false">IF(ABS(N4321-J4321)&lt;0.011,1,0)</f>
        <v>1</v>
      </c>
    </row>
    <row r="4322" customFormat="false" ht="15" hidden="false" customHeight="false" outlineLevel="0" collapsed="false">
      <c r="A4322" s="0" t="s">
        <v>476</v>
      </c>
      <c r="B4322" s="0" t="s">
        <v>499</v>
      </c>
      <c r="C4322" s="0" t="n">
        <v>24</v>
      </c>
      <c r="D4322" s="0" t="n">
        <v>54448</v>
      </c>
      <c r="E4322" s="0" t="s">
        <v>32</v>
      </c>
      <c r="F4322" s="0" t="n">
        <v>2.2</v>
      </c>
      <c r="G4322" s="0" t="n">
        <v>0.67</v>
      </c>
      <c r="H4322" s="0" t="n">
        <v>1.47</v>
      </c>
      <c r="I4322" s="0" t="n">
        <v>2.2</v>
      </c>
      <c r="J4322" s="0" t="n">
        <v>0.73</v>
      </c>
      <c r="K4322" s="0" t="s">
        <v>18</v>
      </c>
      <c r="L4322" s="0" t="s">
        <v>501</v>
      </c>
      <c r="M4322" s="0" t="n">
        <f aca="false">CEILING(G4322,1)*F4322</f>
        <v>2.2</v>
      </c>
      <c r="N4322" s="0" t="n">
        <f aca="false">M4322-H4322</f>
        <v>0.73</v>
      </c>
      <c r="O4322" s="0" t="n">
        <f aca="false">IF(ABS(N4322-J4322)&lt;0.011,1,0)</f>
        <v>1</v>
      </c>
    </row>
    <row r="4323" customFormat="false" ht="15" hidden="false" customHeight="false" outlineLevel="0" collapsed="false">
      <c r="A4323" s="0" t="s">
        <v>476</v>
      </c>
      <c r="B4323" s="0" t="s">
        <v>499</v>
      </c>
      <c r="C4323" s="0" t="n">
        <v>24</v>
      </c>
      <c r="D4323" s="0" t="n">
        <v>54448</v>
      </c>
      <c r="E4323" s="0" t="s">
        <v>28</v>
      </c>
      <c r="F4323" s="0" t="n">
        <v>19.6</v>
      </c>
      <c r="G4323" s="0" t="n">
        <v>0.34</v>
      </c>
      <c r="H4323" s="0" t="n">
        <v>6.66</v>
      </c>
      <c r="I4323" s="0" t="n">
        <v>19.6</v>
      </c>
      <c r="J4323" s="0" t="n">
        <v>12.94</v>
      </c>
      <c r="K4323" s="0" t="s">
        <v>18</v>
      </c>
      <c r="L4323" s="0" t="s">
        <v>501</v>
      </c>
      <c r="M4323" s="0" t="n">
        <f aca="false">CEILING(G4323,1)*F4323</f>
        <v>19.6</v>
      </c>
      <c r="N4323" s="0" t="n">
        <f aca="false">M4323-H4323</f>
        <v>12.94</v>
      </c>
      <c r="O4323" s="0" t="n">
        <f aca="false">IF(ABS(N4323-J4323)&lt;0.011,1,0)</f>
        <v>1</v>
      </c>
    </row>
    <row r="4324" customFormat="false" ht="15" hidden="false" customHeight="false" outlineLevel="0" collapsed="false">
      <c r="A4324" s="0" t="s">
        <v>476</v>
      </c>
      <c r="B4324" s="0" t="s">
        <v>499</v>
      </c>
      <c r="C4324" s="0" t="n">
        <v>24</v>
      </c>
      <c r="D4324" s="0" t="n">
        <v>54448</v>
      </c>
      <c r="E4324" s="0" t="s">
        <v>62</v>
      </c>
      <c r="F4324" s="0" t="n">
        <v>3.4</v>
      </c>
      <c r="G4324" s="0" t="n">
        <v>0.34</v>
      </c>
      <c r="H4324" s="0" t="n">
        <v>1.16</v>
      </c>
      <c r="I4324" s="0" t="n">
        <v>3.4</v>
      </c>
      <c r="J4324" s="0" t="n">
        <v>2.24</v>
      </c>
      <c r="K4324" s="0" t="s">
        <v>18</v>
      </c>
      <c r="L4324" s="0" t="s">
        <v>501</v>
      </c>
      <c r="M4324" s="0" t="n">
        <f aca="false">CEILING(G4324,1)*F4324</f>
        <v>3.4</v>
      </c>
      <c r="N4324" s="0" t="n">
        <f aca="false">M4324-H4324</f>
        <v>2.24</v>
      </c>
      <c r="O4324" s="0" t="n">
        <f aca="false">IF(ABS(N4324-J4324)&lt;0.011,1,0)</f>
        <v>1</v>
      </c>
    </row>
    <row r="4325" customFormat="false" ht="15" hidden="false" customHeight="false" outlineLevel="0" collapsed="false">
      <c r="A4325" s="0" t="s">
        <v>476</v>
      </c>
      <c r="B4325" s="0" t="s">
        <v>499</v>
      </c>
      <c r="C4325" s="0" t="n">
        <v>24</v>
      </c>
      <c r="D4325" s="0" t="n">
        <v>54448</v>
      </c>
      <c r="E4325" s="0" t="s">
        <v>131</v>
      </c>
      <c r="F4325" s="0" t="n">
        <v>5.2</v>
      </c>
      <c r="G4325" s="0" t="n">
        <v>0.67</v>
      </c>
      <c r="H4325" s="0" t="n">
        <v>3.48</v>
      </c>
      <c r="I4325" s="0" t="n">
        <v>5.2</v>
      </c>
      <c r="J4325" s="0" t="n">
        <v>1.72</v>
      </c>
      <c r="K4325" s="0" t="s">
        <v>18</v>
      </c>
      <c r="L4325" s="0" t="s">
        <v>501</v>
      </c>
      <c r="M4325" s="0" t="n">
        <f aca="false">CEILING(G4325,1)*F4325</f>
        <v>5.2</v>
      </c>
      <c r="N4325" s="0" t="n">
        <f aca="false">M4325-H4325</f>
        <v>1.72</v>
      </c>
      <c r="O4325" s="0" t="n">
        <f aca="false">IF(ABS(N4325-J4325)&lt;0.011,1,0)</f>
        <v>1</v>
      </c>
    </row>
    <row r="4326" customFormat="false" ht="15" hidden="false" customHeight="false" outlineLevel="0" collapsed="false">
      <c r="A4326" s="0" t="s">
        <v>476</v>
      </c>
      <c r="B4326" s="0" t="s">
        <v>499</v>
      </c>
      <c r="C4326" s="0" t="n">
        <v>24</v>
      </c>
      <c r="D4326" s="0" t="n">
        <v>54448</v>
      </c>
      <c r="E4326" s="0" t="s">
        <v>69</v>
      </c>
      <c r="F4326" s="0" t="n">
        <v>6.5</v>
      </c>
      <c r="G4326" s="0" t="n">
        <v>0.34</v>
      </c>
      <c r="H4326" s="0" t="n">
        <v>2.21</v>
      </c>
      <c r="I4326" s="0" t="n">
        <v>6.5</v>
      </c>
      <c r="J4326" s="0" t="n">
        <v>4.29</v>
      </c>
      <c r="K4326" s="0" t="s">
        <v>18</v>
      </c>
      <c r="L4326" s="0" t="s">
        <v>501</v>
      </c>
      <c r="M4326" s="0" t="n">
        <f aca="false">CEILING(G4326,1)*F4326</f>
        <v>6.5</v>
      </c>
      <c r="N4326" s="0" t="n">
        <f aca="false">M4326-H4326</f>
        <v>4.29</v>
      </c>
      <c r="O4326" s="0" t="n">
        <f aca="false">IF(ABS(N4326-J4326)&lt;0.011,1,0)</f>
        <v>1</v>
      </c>
    </row>
    <row r="4327" customFormat="false" ht="15" hidden="false" customHeight="false" outlineLevel="0" collapsed="false">
      <c r="A4327" s="0" t="s">
        <v>476</v>
      </c>
      <c r="B4327" s="0" t="s">
        <v>499</v>
      </c>
      <c r="C4327" s="0" t="n">
        <v>24</v>
      </c>
      <c r="D4327" s="0" t="n">
        <v>54448</v>
      </c>
      <c r="E4327" s="0" t="s">
        <v>92</v>
      </c>
      <c r="F4327" s="0" t="n">
        <v>4.2</v>
      </c>
      <c r="G4327" s="0" t="n">
        <v>0.34</v>
      </c>
      <c r="H4327" s="0" t="n">
        <v>1.43</v>
      </c>
      <c r="I4327" s="0" t="n">
        <v>4.2</v>
      </c>
      <c r="J4327" s="0" t="n">
        <v>2.77</v>
      </c>
      <c r="K4327" s="0" t="s">
        <v>18</v>
      </c>
      <c r="L4327" s="0" t="s">
        <v>501</v>
      </c>
      <c r="M4327" s="0" t="n">
        <f aca="false">CEILING(G4327,1)*F4327</f>
        <v>4.2</v>
      </c>
      <c r="N4327" s="0" t="n">
        <f aca="false">M4327-H4327</f>
        <v>2.77</v>
      </c>
      <c r="O4327" s="0" t="n">
        <f aca="false">IF(ABS(N4327-J4327)&lt;0.011,1,0)</f>
        <v>1</v>
      </c>
    </row>
    <row r="4328" customFormat="false" ht="15" hidden="false" customHeight="false" outlineLevel="0" collapsed="false">
      <c r="A4328" s="0" t="s">
        <v>476</v>
      </c>
      <c r="B4328" s="0" t="s">
        <v>499</v>
      </c>
      <c r="C4328" s="0" t="n">
        <v>24</v>
      </c>
      <c r="D4328" s="0" t="n">
        <v>54448</v>
      </c>
      <c r="E4328" s="0" t="s">
        <v>228</v>
      </c>
      <c r="F4328" s="0" t="n">
        <v>4.5</v>
      </c>
      <c r="G4328" s="0" t="n">
        <v>0.34</v>
      </c>
      <c r="H4328" s="0" t="n">
        <v>1.53</v>
      </c>
      <c r="I4328" s="0" t="n">
        <v>4.5</v>
      </c>
      <c r="J4328" s="0" t="n">
        <v>2.97</v>
      </c>
      <c r="K4328" s="0" t="s">
        <v>18</v>
      </c>
      <c r="L4328" s="0" t="s">
        <v>501</v>
      </c>
      <c r="M4328" s="0" t="n">
        <f aca="false">CEILING(G4328,1)*F4328</f>
        <v>4.5</v>
      </c>
      <c r="N4328" s="0" t="n">
        <f aca="false">M4328-H4328</f>
        <v>2.97</v>
      </c>
      <c r="O4328" s="0" t="n">
        <f aca="false">IF(ABS(N4328-J4328)&lt;0.011,1,0)</f>
        <v>1</v>
      </c>
    </row>
    <row r="4329" customFormat="false" ht="15" hidden="false" customHeight="false" outlineLevel="0" collapsed="false">
      <c r="A4329" s="0" t="s">
        <v>476</v>
      </c>
      <c r="B4329" s="0" t="s">
        <v>499</v>
      </c>
      <c r="C4329" s="0" t="n">
        <v>24</v>
      </c>
      <c r="D4329" s="0" t="n">
        <v>54448</v>
      </c>
      <c r="E4329" s="0" t="s">
        <v>76</v>
      </c>
      <c r="F4329" s="0" t="n">
        <v>18.6</v>
      </c>
      <c r="G4329" s="0" t="n">
        <v>0.34</v>
      </c>
      <c r="H4329" s="0" t="n">
        <v>6.32</v>
      </c>
      <c r="I4329" s="0" t="n">
        <v>18.6</v>
      </c>
      <c r="J4329" s="0" t="n">
        <v>12.28</v>
      </c>
      <c r="K4329" s="0" t="s">
        <v>18</v>
      </c>
      <c r="L4329" s="0" t="s">
        <v>501</v>
      </c>
      <c r="M4329" s="0" t="n">
        <f aca="false">CEILING(G4329,1)*F4329</f>
        <v>18.6</v>
      </c>
      <c r="N4329" s="0" t="n">
        <f aca="false">M4329-H4329</f>
        <v>12.28</v>
      </c>
      <c r="O4329" s="0" t="n">
        <f aca="false">IF(ABS(N4329-J4329)&lt;0.011,1,0)</f>
        <v>1</v>
      </c>
    </row>
    <row r="4330" customFormat="false" ht="15" hidden="false" customHeight="false" outlineLevel="0" collapsed="false">
      <c r="A4330" s="0" t="s">
        <v>476</v>
      </c>
      <c r="B4330" s="0" t="s">
        <v>499</v>
      </c>
      <c r="C4330" s="0" t="n">
        <v>24</v>
      </c>
      <c r="D4330" s="0" t="n">
        <v>54448</v>
      </c>
      <c r="E4330" s="0" t="s">
        <v>99</v>
      </c>
      <c r="F4330" s="0" t="n">
        <v>3.4</v>
      </c>
      <c r="G4330" s="0" t="n">
        <v>0.34</v>
      </c>
      <c r="H4330" s="0" t="n">
        <v>1.16</v>
      </c>
      <c r="I4330" s="0" t="n">
        <v>3.4</v>
      </c>
      <c r="J4330" s="0" t="n">
        <v>2.24</v>
      </c>
      <c r="K4330" s="0" t="s">
        <v>18</v>
      </c>
      <c r="L4330" s="0" t="s">
        <v>501</v>
      </c>
      <c r="M4330" s="0" t="n">
        <f aca="false">CEILING(G4330,1)*F4330</f>
        <v>3.4</v>
      </c>
      <c r="N4330" s="0" t="n">
        <f aca="false">M4330-H4330</f>
        <v>2.24</v>
      </c>
      <c r="O4330" s="0" t="n">
        <f aca="false">IF(ABS(N4330-J4330)&lt;0.011,1,0)</f>
        <v>1</v>
      </c>
    </row>
    <row r="4331" customFormat="false" ht="15" hidden="false" customHeight="false" outlineLevel="0" collapsed="false">
      <c r="A4331" s="0" t="s">
        <v>476</v>
      </c>
      <c r="B4331" s="0" t="s">
        <v>499</v>
      </c>
      <c r="C4331" s="0" t="n">
        <v>24</v>
      </c>
      <c r="D4331" s="0" t="n">
        <v>54448</v>
      </c>
      <c r="E4331" s="0" t="s">
        <v>402</v>
      </c>
      <c r="F4331" s="0" t="n">
        <v>5.9</v>
      </c>
      <c r="G4331" s="0" t="n">
        <v>0.34</v>
      </c>
      <c r="H4331" s="0" t="n">
        <v>2.01</v>
      </c>
      <c r="I4331" s="0" t="n">
        <v>5.9</v>
      </c>
      <c r="J4331" s="0" t="n">
        <v>3.89</v>
      </c>
      <c r="K4331" s="0" t="s">
        <v>18</v>
      </c>
      <c r="L4331" s="0" t="s">
        <v>501</v>
      </c>
      <c r="M4331" s="0" t="n">
        <f aca="false">CEILING(G4331,1)*F4331</f>
        <v>5.9</v>
      </c>
      <c r="N4331" s="0" t="n">
        <f aca="false">M4331-H4331</f>
        <v>3.89</v>
      </c>
      <c r="O4331" s="0" t="n">
        <f aca="false">IF(ABS(N4331-J4331)&lt;0.011,1,0)</f>
        <v>1</v>
      </c>
    </row>
    <row r="4332" customFormat="false" ht="15" hidden="false" customHeight="false" outlineLevel="0" collapsed="false">
      <c r="A4332" s="0" t="s">
        <v>476</v>
      </c>
      <c r="B4332" s="0" t="s">
        <v>499</v>
      </c>
      <c r="C4332" s="0" t="n">
        <v>24</v>
      </c>
      <c r="D4332" s="0" t="n">
        <v>54448</v>
      </c>
      <c r="E4332" s="0" t="s">
        <v>51</v>
      </c>
      <c r="F4332" s="0" t="n">
        <v>4</v>
      </c>
      <c r="G4332" s="0" t="n">
        <v>0.34</v>
      </c>
      <c r="H4332" s="0" t="n">
        <v>1.36</v>
      </c>
      <c r="I4332" s="0" t="n">
        <v>4</v>
      </c>
      <c r="J4332" s="0" t="n">
        <v>2.64</v>
      </c>
      <c r="K4332" s="0" t="s">
        <v>18</v>
      </c>
      <c r="L4332" s="0" t="s">
        <v>501</v>
      </c>
      <c r="M4332" s="0" t="n">
        <f aca="false">CEILING(G4332,1)*F4332</f>
        <v>4</v>
      </c>
      <c r="N4332" s="0" t="n">
        <f aca="false">M4332-H4332</f>
        <v>2.64</v>
      </c>
      <c r="O4332" s="0" t="n">
        <f aca="false">IF(ABS(N4332-J4332)&lt;0.011,1,0)</f>
        <v>1</v>
      </c>
    </row>
    <row r="4333" customFormat="false" ht="15" hidden="false" customHeight="false" outlineLevel="0" collapsed="false">
      <c r="A4333" s="0" t="s">
        <v>476</v>
      </c>
      <c r="B4333" s="0" t="s">
        <v>499</v>
      </c>
      <c r="C4333" s="0" t="n">
        <v>24</v>
      </c>
      <c r="D4333" s="0" t="n">
        <v>54448</v>
      </c>
      <c r="E4333" s="0" t="s">
        <v>464</v>
      </c>
      <c r="F4333" s="0" t="n">
        <v>28</v>
      </c>
      <c r="G4333" s="0" t="n">
        <v>0.34</v>
      </c>
      <c r="H4333" s="0" t="n">
        <v>9.52</v>
      </c>
      <c r="I4333" s="0" t="n">
        <v>28</v>
      </c>
      <c r="J4333" s="0" t="n">
        <v>18.48</v>
      </c>
      <c r="K4333" s="0" t="s">
        <v>18</v>
      </c>
      <c r="L4333" s="0" t="s">
        <v>501</v>
      </c>
      <c r="M4333" s="0" t="n">
        <f aca="false">CEILING(G4333,1)*F4333</f>
        <v>28</v>
      </c>
      <c r="N4333" s="0" t="n">
        <f aca="false">M4333-H4333</f>
        <v>18.48</v>
      </c>
      <c r="O4333" s="0" t="n">
        <f aca="false">IF(ABS(N4333-J4333)&lt;0.011,1,0)</f>
        <v>1</v>
      </c>
    </row>
    <row r="4334" customFormat="false" ht="15" hidden="false" customHeight="false" outlineLevel="0" collapsed="false">
      <c r="A4334" s="0" t="s">
        <v>476</v>
      </c>
      <c r="B4334" s="0" t="s">
        <v>499</v>
      </c>
      <c r="C4334" s="0" t="n">
        <v>25</v>
      </c>
      <c r="D4334" s="0" t="n">
        <v>54430</v>
      </c>
      <c r="E4334" s="0" t="s">
        <v>47</v>
      </c>
      <c r="F4334" s="0" t="n">
        <v>18.6</v>
      </c>
      <c r="G4334" s="0" t="n">
        <v>0.33</v>
      </c>
      <c r="H4334" s="0" t="n">
        <v>6.14</v>
      </c>
      <c r="I4334" s="0" t="n">
        <v>18.6</v>
      </c>
      <c r="J4334" s="0" t="n">
        <v>12.46</v>
      </c>
      <c r="K4334" s="0" t="s">
        <v>18</v>
      </c>
      <c r="L4334" s="0" t="s">
        <v>501</v>
      </c>
      <c r="M4334" s="0" t="n">
        <f aca="false">CEILING(G4334,1)*F4334</f>
        <v>18.6</v>
      </c>
      <c r="N4334" s="0" t="n">
        <f aca="false">M4334-H4334</f>
        <v>12.46</v>
      </c>
      <c r="O4334" s="0" t="n">
        <f aca="false">IF(ABS(N4334-J4334)&lt;0.011,1,0)</f>
        <v>1</v>
      </c>
    </row>
    <row r="4335" customFormat="false" ht="15" hidden="false" customHeight="false" outlineLevel="0" collapsed="false">
      <c r="A4335" s="0" t="s">
        <v>476</v>
      </c>
      <c r="B4335" s="0" t="s">
        <v>499</v>
      </c>
      <c r="C4335" s="0" t="n">
        <v>25</v>
      </c>
      <c r="D4335" s="0" t="n">
        <v>54430</v>
      </c>
      <c r="E4335" s="0" t="s">
        <v>17</v>
      </c>
      <c r="F4335" s="0" t="n">
        <v>17.4</v>
      </c>
      <c r="G4335" s="0" t="n">
        <v>0.33</v>
      </c>
      <c r="H4335" s="0" t="n">
        <v>5.74</v>
      </c>
      <c r="I4335" s="0" t="n">
        <v>17.4</v>
      </c>
      <c r="J4335" s="0" t="n">
        <v>11.66</v>
      </c>
      <c r="K4335" s="0" t="s">
        <v>18</v>
      </c>
      <c r="L4335" s="0" t="s">
        <v>501</v>
      </c>
      <c r="M4335" s="0" t="n">
        <f aca="false">CEILING(G4335,1)*F4335</f>
        <v>17.4</v>
      </c>
      <c r="N4335" s="0" t="n">
        <f aca="false">M4335-H4335</f>
        <v>11.66</v>
      </c>
      <c r="O4335" s="0" t="n">
        <f aca="false">IF(ABS(N4335-J4335)&lt;0.011,1,0)</f>
        <v>1</v>
      </c>
    </row>
    <row r="4336" customFormat="false" ht="15" hidden="false" customHeight="false" outlineLevel="0" collapsed="false">
      <c r="A4336" s="0" t="s">
        <v>476</v>
      </c>
      <c r="B4336" s="0" t="s">
        <v>499</v>
      </c>
      <c r="C4336" s="0" t="n">
        <v>25</v>
      </c>
      <c r="D4336" s="0" t="n">
        <v>54430</v>
      </c>
      <c r="E4336" s="0" t="s">
        <v>138</v>
      </c>
      <c r="F4336" s="0" t="n">
        <v>25.5</v>
      </c>
      <c r="G4336" s="0" t="n">
        <v>0.33</v>
      </c>
      <c r="H4336" s="0" t="n">
        <v>8.42</v>
      </c>
      <c r="I4336" s="0" t="n">
        <v>25.5</v>
      </c>
      <c r="J4336" s="0" t="n">
        <v>17.08</v>
      </c>
      <c r="K4336" s="0" t="s">
        <v>18</v>
      </c>
      <c r="L4336" s="0" t="s">
        <v>501</v>
      </c>
      <c r="M4336" s="0" t="n">
        <f aca="false">CEILING(G4336,1)*F4336</f>
        <v>25.5</v>
      </c>
      <c r="N4336" s="0" t="n">
        <f aca="false">M4336-H4336</f>
        <v>17.08</v>
      </c>
      <c r="O4336" s="0" t="n">
        <f aca="false">IF(ABS(N4336-J4336)&lt;0.011,1,0)</f>
        <v>1</v>
      </c>
    </row>
    <row r="4337" customFormat="false" ht="15" hidden="false" customHeight="false" outlineLevel="0" collapsed="false">
      <c r="A4337" s="0" t="s">
        <v>476</v>
      </c>
      <c r="B4337" s="0" t="s">
        <v>499</v>
      </c>
      <c r="C4337" s="0" t="n">
        <v>25</v>
      </c>
      <c r="D4337" s="0" t="n">
        <v>54430</v>
      </c>
      <c r="E4337" s="0" t="s">
        <v>273</v>
      </c>
      <c r="F4337" s="0" t="n">
        <v>14</v>
      </c>
      <c r="G4337" s="0" t="n">
        <v>0.33</v>
      </c>
      <c r="H4337" s="0" t="n">
        <v>4.62</v>
      </c>
      <c r="I4337" s="0" t="n">
        <v>14</v>
      </c>
      <c r="J4337" s="0" t="n">
        <v>9.38</v>
      </c>
      <c r="K4337" s="0" t="s">
        <v>18</v>
      </c>
      <c r="L4337" s="0" t="s">
        <v>501</v>
      </c>
      <c r="M4337" s="0" t="n">
        <f aca="false">CEILING(G4337,1)*F4337</f>
        <v>14</v>
      </c>
      <c r="N4337" s="0" t="n">
        <f aca="false">M4337-H4337</f>
        <v>9.38</v>
      </c>
      <c r="O4337" s="0" t="n">
        <f aca="false">IF(ABS(N4337-J4337)&lt;0.011,1,0)</f>
        <v>1</v>
      </c>
    </row>
    <row r="4338" customFormat="false" ht="15" hidden="false" customHeight="false" outlineLevel="0" collapsed="false">
      <c r="A4338" s="0" t="s">
        <v>476</v>
      </c>
      <c r="B4338" s="0" t="s">
        <v>499</v>
      </c>
      <c r="C4338" s="0" t="n">
        <v>25</v>
      </c>
      <c r="D4338" s="0" t="n">
        <v>54430</v>
      </c>
      <c r="E4338" s="0" t="s">
        <v>120</v>
      </c>
      <c r="F4338" s="0" t="n">
        <v>18.1</v>
      </c>
      <c r="G4338" s="0" t="n">
        <v>0.33</v>
      </c>
      <c r="H4338" s="0" t="n">
        <v>5.96</v>
      </c>
      <c r="I4338" s="0" t="n">
        <v>18.1</v>
      </c>
      <c r="J4338" s="0" t="n">
        <v>12.14</v>
      </c>
      <c r="K4338" s="0" t="s">
        <v>18</v>
      </c>
      <c r="L4338" s="0" t="s">
        <v>501</v>
      </c>
      <c r="M4338" s="0" t="n">
        <f aca="false">CEILING(G4338,1)*F4338</f>
        <v>18.1</v>
      </c>
      <c r="N4338" s="0" t="n">
        <f aca="false">M4338-H4338</f>
        <v>12.14</v>
      </c>
      <c r="O4338" s="0" t="n">
        <f aca="false">IF(ABS(N4338-J4338)&lt;0.011,1,0)</f>
        <v>1</v>
      </c>
    </row>
    <row r="4339" customFormat="false" ht="15" hidden="false" customHeight="false" outlineLevel="0" collapsed="false">
      <c r="A4339" s="0" t="s">
        <v>476</v>
      </c>
      <c r="B4339" s="0" t="s">
        <v>499</v>
      </c>
      <c r="C4339" s="0" t="n">
        <v>25</v>
      </c>
      <c r="D4339" s="0" t="n">
        <v>54430</v>
      </c>
      <c r="E4339" s="0" t="s">
        <v>32</v>
      </c>
      <c r="F4339" s="0" t="n">
        <v>2.2</v>
      </c>
      <c r="G4339" s="0" t="n">
        <v>0.66</v>
      </c>
      <c r="H4339" s="0" t="n">
        <v>1.45</v>
      </c>
      <c r="I4339" s="0" t="n">
        <v>2.2</v>
      </c>
      <c r="J4339" s="0" t="n">
        <v>0.75</v>
      </c>
      <c r="K4339" s="0" t="s">
        <v>18</v>
      </c>
      <c r="L4339" s="0" t="s">
        <v>501</v>
      </c>
      <c r="M4339" s="0" t="n">
        <f aca="false">CEILING(G4339,1)*F4339</f>
        <v>2.2</v>
      </c>
      <c r="N4339" s="0" t="n">
        <f aca="false">M4339-H4339</f>
        <v>0.75</v>
      </c>
      <c r="O4339" s="0" t="n">
        <f aca="false">IF(ABS(N4339-J4339)&lt;0.011,1,0)</f>
        <v>1</v>
      </c>
    </row>
    <row r="4340" customFormat="false" ht="15" hidden="false" customHeight="false" outlineLevel="0" collapsed="false">
      <c r="A4340" s="0" t="s">
        <v>476</v>
      </c>
      <c r="B4340" s="0" t="s">
        <v>499</v>
      </c>
      <c r="C4340" s="0" t="n">
        <v>25</v>
      </c>
      <c r="D4340" s="0" t="n">
        <v>54430</v>
      </c>
      <c r="E4340" s="0" t="s">
        <v>28</v>
      </c>
      <c r="F4340" s="0" t="n">
        <v>19.6</v>
      </c>
      <c r="G4340" s="0" t="n">
        <v>0.33</v>
      </c>
      <c r="H4340" s="0" t="n">
        <v>6.47</v>
      </c>
      <c r="I4340" s="0" t="n">
        <v>19.6</v>
      </c>
      <c r="J4340" s="0" t="n">
        <v>13.13</v>
      </c>
      <c r="K4340" s="0" t="s">
        <v>18</v>
      </c>
      <c r="L4340" s="0" t="s">
        <v>501</v>
      </c>
      <c r="M4340" s="0" t="n">
        <f aca="false">CEILING(G4340,1)*F4340</f>
        <v>19.6</v>
      </c>
      <c r="N4340" s="0" t="n">
        <f aca="false">M4340-H4340</f>
        <v>13.13</v>
      </c>
      <c r="O4340" s="0" t="n">
        <f aca="false">IF(ABS(N4340-J4340)&lt;0.011,1,0)</f>
        <v>1</v>
      </c>
    </row>
    <row r="4341" customFormat="false" ht="15" hidden="false" customHeight="false" outlineLevel="0" collapsed="false">
      <c r="A4341" s="0" t="s">
        <v>476</v>
      </c>
      <c r="B4341" s="0" t="s">
        <v>499</v>
      </c>
      <c r="C4341" s="0" t="n">
        <v>25</v>
      </c>
      <c r="D4341" s="0" t="n">
        <v>54430</v>
      </c>
      <c r="E4341" s="0" t="s">
        <v>62</v>
      </c>
      <c r="F4341" s="0" t="n">
        <v>3.4</v>
      </c>
      <c r="G4341" s="0" t="n">
        <v>0.33</v>
      </c>
      <c r="H4341" s="0" t="n">
        <v>1.12</v>
      </c>
      <c r="I4341" s="0" t="n">
        <v>3.4</v>
      </c>
      <c r="J4341" s="0" t="n">
        <v>2.28</v>
      </c>
      <c r="K4341" s="0" t="s">
        <v>18</v>
      </c>
      <c r="L4341" s="0" t="s">
        <v>501</v>
      </c>
      <c r="M4341" s="0" t="n">
        <f aca="false">CEILING(G4341,1)*F4341</f>
        <v>3.4</v>
      </c>
      <c r="N4341" s="0" t="n">
        <f aca="false">M4341-H4341</f>
        <v>2.28</v>
      </c>
      <c r="O4341" s="0" t="n">
        <f aca="false">IF(ABS(N4341-J4341)&lt;0.011,1,0)</f>
        <v>1</v>
      </c>
    </row>
    <row r="4342" customFormat="false" ht="15" hidden="false" customHeight="false" outlineLevel="0" collapsed="false">
      <c r="A4342" s="0" t="s">
        <v>476</v>
      </c>
      <c r="B4342" s="0" t="s">
        <v>499</v>
      </c>
      <c r="C4342" s="0" t="n">
        <v>25</v>
      </c>
      <c r="D4342" s="0" t="n">
        <v>54430</v>
      </c>
      <c r="E4342" s="0" t="s">
        <v>131</v>
      </c>
      <c r="F4342" s="0" t="n">
        <v>5.2</v>
      </c>
      <c r="G4342" s="0" t="n">
        <v>0.66</v>
      </c>
      <c r="H4342" s="0" t="n">
        <v>3.43</v>
      </c>
      <c r="I4342" s="0" t="n">
        <v>5.2</v>
      </c>
      <c r="J4342" s="0" t="n">
        <v>1.77</v>
      </c>
      <c r="K4342" s="0" t="s">
        <v>18</v>
      </c>
      <c r="L4342" s="0" t="s">
        <v>501</v>
      </c>
      <c r="M4342" s="0" t="n">
        <f aca="false">CEILING(G4342,1)*F4342</f>
        <v>5.2</v>
      </c>
      <c r="N4342" s="0" t="n">
        <f aca="false">M4342-H4342</f>
        <v>1.77</v>
      </c>
      <c r="O4342" s="0" t="n">
        <f aca="false">IF(ABS(N4342-J4342)&lt;0.011,1,0)</f>
        <v>1</v>
      </c>
    </row>
    <row r="4343" customFormat="false" ht="15" hidden="false" customHeight="false" outlineLevel="0" collapsed="false">
      <c r="A4343" s="0" t="s">
        <v>476</v>
      </c>
      <c r="B4343" s="0" t="s">
        <v>499</v>
      </c>
      <c r="C4343" s="0" t="n">
        <v>25</v>
      </c>
      <c r="D4343" s="0" t="n">
        <v>54430</v>
      </c>
      <c r="E4343" s="0" t="s">
        <v>69</v>
      </c>
      <c r="F4343" s="0" t="n">
        <v>6.5</v>
      </c>
      <c r="G4343" s="0" t="n">
        <v>0.33</v>
      </c>
      <c r="H4343" s="0" t="n">
        <v>2.15</v>
      </c>
      <c r="I4343" s="0" t="n">
        <v>6.5</v>
      </c>
      <c r="J4343" s="0" t="n">
        <v>4.35</v>
      </c>
      <c r="K4343" s="0" t="s">
        <v>18</v>
      </c>
      <c r="L4343" s="0" t="s">
        <v>501</v>
      </c>
      <c r="M4343" s="0" t="n">
        <f aca="false">CEILING(G4343,1)*F4343</f>
        <v>6.5</v>
      </c>
      <c r="N4343" s="0" t="n">
        <f aca="false">M4343-H4343</f>
        <v>4.35</v>
      </c>
      <c r="O4343" s="0" t="n">
        <f aca="false">IF(ABS(N4343-J4343)&lt;0.011,1,0)</f>
        <v>1</v>
      </c>
    </row>
    <row r="4344" customFormat="false" ht="15" hidden="false" customHeight="false" outlineLevel="0" collapsed="false">
      <c r="A4344" s="0" t="s">
        <v>476</v>
      </c>
      <c r="B4344" s="0" t="s">
        <v>499</v>
      </c>
      <c r="C4344" s="0" t="n">
        <v>25</v>
      </c>
      <c r="D4344" s="0" t="n">
        <v>54430</v>
      </c>
      <c r="E4344" s="0" t="s">
        <v>92</v>
      </c>
      <c r="F4344" s="0" t="n">
        <v>4.2</v>
      </c>
      <c r="G4344" s="0" t="n">
        <v>0.33</v>
      </c>
      <c r="H4344" s="0" t="n">
        <v>1.39</v>
      </c>
      <c r="I4344" s="0" t="n">
        <v>4.2</v>
      </c>
      <c r="J4344" s="0" t="n">
        <v>2.81</v>
      </c>
      <c r="K4344" s="0" t="s">
        <v>18</v>
      </c>
      <c r="L4344" s="0" t="s">
        <v>501</v>
      </c>
      <c r="M4344" s="0" t="n">
        <f aca="false">CEILING(G4344,1)*F4344</f>
        <v>4.2</v>
      </c>
      <c r="N4344" s="0" t="n">
        <f aca="false">M4344-H4344</f>
        <v>2.81</v>
      </c>
      <c r="O4344" s="0" t="n">
        <f aca="false">IF(ABS(N4344-J4344)&lt;0.011,1,0)</f>
        <v>1</v>
      </c>
    </row>
    <row r="4345" customFormat="false" ht="15" hidden="false" customHeight="false" outlineLevel="0" collapsed="false">
      <c r="A4345" s="0" t="s">
        <v>476</v>
      </c>
      <c r="B4345" s="0" t="s">
        <v>499</v>
      </c>
      <c r="C4345" s="0" t="n">
        <v>25</v>
      </c>
      <c r="D4345" s="0" t="n">
        <v>54430</v>
      </c>
      <c r="E4345" s="0" t="s">
        <v>228</v>
      </c>
      <c r="F4345" s="0" t="n">
        <v>4.5</v>
      </c>
      <c r="G4345" s="0" t="n">
        <v>0.33</v>
      </c>
      <c r="H4345" s="0" t="n">
        <v>1.49</v>
      </c>
      <c r="I4345" s="0" t="n">
        <v>4.5</v>
      </c>
      <c r="J4345" s="0" t="n">
        <v>3.01</v>
      </c>
      <c r="K4345" s="0" t="s">
        <v>18</v>
      </c>
      <c r="L4345" s="0" t="s">
        <v>501</v>
      </c>
      <c r="M4345" s="0" t="n">
        <f aca="false">CEILING(G4345,1)*F4345</f>
        <v>4.5</v>
      </c>
      <c r="N4345" s="0" t="n">
        <f aca="false">M4345-H4345</f>
        <v>3.01</v>
      </c>
      <c r="O4345" s="0" t="n">
        <f aca="false">IF(ABS(N4345-J4345)&lt;0.011,1,0)</f>
        <v>1</v>
      </c>
    </row>
    <row r="4346" customFormat="false" ht="15" hidden="false" customHeight="false" outlineLevel="0" collapsed="false">
      <c r="A4346" s="0" t="s">
        <v>476</v>
      </c>
      <c r="B4346" s="0" t="s">
        <v>499</v>
      </c>
      <c r="C4346" s="0" t="n">
        <v>25</v>
      </c>
      <c r="D4346" s="0" t="n">
        <v>54430</v>
      </c>
      <c r="E4346" s="0" t="s">
        <v>76</v>
      </c>
      <c r="F4346" s="0" t="n">
        <v>18.6</v>
      </c>
      <c r="G4346" s="0" t="n">
        <v>0.33</v>
      </c>
      <c r="H4346" s="0" t="n">
        <v>6.14</v>
      </c>
      <c r="I4346" s="0" t="n">
        <v>18.6</v>
      </c>
      <c r="J4346" s="0" t="n">
        <v>12.46</v>
      </c>
      <c r="K4346" s="0" t="s">
        <v>18</v>
      </c>
      <c r="L4346" s="0" t="s">
        <v>501</v>
      </c>
      <c r="M4346" s="0" t="n">
        <f aca="false">CEILING(G4346,1)*F4346</f>
        <v>18.6</v>
      </c>
      <c r="N4346" s="0" t="n">
        <f aca="false">M4346-H4346</f>
        <v>12.46</v>
      </c>
      <c r="O4346" s="0" t="n">
        <f aca="false">IF(ABS(N4346-J4346)&lt;0.011,1,0)</f>
        <v>1</v>
      </c>
    </row>
    <row r="4347" customFormat="false" ht="15" hidden="false" customHeight="false" outlineLevel="0" collapsed="false">
      <c r="A4347" s="0" t="s">
        <v>476</v>
      </c>
      <c r="B4347" s="0" t="s">
        <v>499</v>
      </c>
      <c r="C4347" s="0" t="n">
        <v>25</v>
      </c>
      <c r="D4347" s="0" t="n">
        <v>54430</v>
      </c>
      <c r="E4347" s="0" t="s">
        <v>99</v>
      </c>
      <c r="F4347" s="0" t="n">
        <v>3.4</v>
      </c>
      <c r="G4347" s="0" t="n">
        <v>0.33</v>
      </c>
      <c r="H4347" s="0" t="n">
        <v>1.12</v>
      </c>
      <c r="I4347" s="0" t="n">
        <v>3.4</v>
      </c>
      <c r="J4347" s="0" t="n">
        <v>2.28</v>
      </c>
      <c r="K4347" s="0" t="s">
        <v>18</v>
      </c>
      <c r="L4347" s="0" t="s">
        <v>501</v>
      </c>
      <c r="M4347" s="0" t="n">
        <f aca="false">CEILING(G4347,1)*F4347</f>
        <v>3.4</v>
      </c>
      <c r="N4347" s="0" t="n">
        <f aca="false">M4347-H4347</f>
        <v>2.28</v>
      </c>
      <c r="O4347" s="0" t="n">
        <f aca="false">IF(ABS(N4347-J4347)&lt;0.011,1,0)</f>
        <v>1</v>
      </c>
    </row>
    <row r="4348" customFormat="false" ht="15" hidden="false" customHeight="false" outlineLevel="0" collapsed="false">
      <c r="A4348" s="0" t="s">
        <v>476</v>
      </c>
      <c r="B4348" s="0" t="s">
        <v>499</v>
      </c>
      <c r="C4348" s="0" t="n">
        <v>25</v>
      </c>
      <c r="D4348" s="0" t="n">
        <v>54430</v>
      </c>
      <c r="E4348" s="0" t="s">
        <v>402</v>
      </c>
      <c r="F4348" s="0" t="n">
        <v>5.9</v>
      </c>
      <c r="G4348" s="0" t="n">
        <v>0.33</v>
      </c>
      <c r="H4348" s="0" t="n">
        <v>1.95</v>
      </c>
      <c r="I4348" s="0" t="n">
        <v>5.9</v>
      </c>
      <c r="J4348" s="0" t="n">
        <v>3.95</v>
      </c>
      <c r="K4348" s="0" t="s">
        <v>18</v>
      </c>
      <c r="L4348" s="0" t="s">
        <v>501</v>
      </c>
      <c r="M4348" s="0" t="n">
        <f aca="false">CEILING(G4348,1)*F4348</f>
        <v>5.9</v>
      </c>
      <c r="N4348" s="0" t="n">
        <f aca="false">M4348-H4348</f>
        <v>3.95</v>
      </c>
      <c r="O4348" s="0" t="n">
        <f aca="false">IF(ABS(N4348-J4348)&lt;0.011,1,0)</f>
        <v>1</v>
      </c>
    </row>
    <row r="4349" customFormat="false" ht="15" hidden="false" customHeight="false" outlineLevel="0" collapsed="false">
      <c r="A4349" s="0" t="s">
        <v>476</v>
      </c>
      <c r="B4349" s="0" t="s">
        <v>499</v>
      </c>
      <c r="C4349" s="0" t="n">
        <v>25</v>
      </c>
      <c r="D4349" s="0" t="n">
        <v>54430</v>
      </c>
      <c r="E4349" s="0" t="s">
        <v>51</v>
      </c>
      <c r="F4349" s="0" t="n">
        <v>4</v>
      </c>
      <c r="G4349" s="0" t="n">
        <v>0.33</v>
      </c>
      <c r="H4349" s="0" t="n">
        <v>1.32</v>
      </c>
      <c r="I4349" s="0" t="n">
        <v>4</v>
      </c>
      <c r="J4349" s="0" t="n">
        <v>2.68</v>
      </c>
      <c r="K4349" s="0" t="s">
        <v>18</v>
      </c>
      <c r="L4349" s="0" t="s">
        <v>501</v>
      </c>
      <c r="M4349" s="0" t="n">
        <f aca="false">CEILING(G4349,1)*F4349</f>
        <v>4</v>
      </c>
      <c r="N4349" s="0" t="n">
        <f aca="false">M4349-H4349</f>
        <v>2.68</v>
      </c>
      <c r="O4349" s="0" t="n">
        <f aca="false">IF(ABS(N4349-J4349)&lt;0.011,1,0)</f>
        <v>1</v>
      </c>
    </row>
    <row r="4350" customFormat="false" ht="15" hidden="false" customHeight="false" outlineLevel="0" collapsed="false">
      <c r="A4350" s="0" t="s">
        <v>476</v>
      </c>
      <c r="B4350" s="0" t="s">
        <v>499</v>
      </c>
      <c r="C4350" s="0" t="n">
        <v>25</v>
      </c>
      <c r="D4350" s="0" t="n">
        <v>54430</v>
      </c>
      <c r="E4350" s="0" t="s">
        <v>464</v>
      </c>
      <c r="F4350" s="0" t="n">
        <v>28</v>
      </c>
      <c r="G4350" s="0" t="n">
        <v>0.33</v>
      </c>
      <c r="H4350" s="0" t="n">
        <v>9.23</v>
      </c>
      <c r="I4350" s="0" t="n">
        <v>28</v>
      </c>
      <c r="J4350" s="0" t="n">
        <v>18.77</v>
      </c>
      <c r="K4350" s="0" t="s">
        <v>18</v>
      </c>
      <c r="L4350" s="0" t="s">
        <v>501</v>
      </c>
      <c r="M4350" s="0" t="n">
        <f aca="false">CEILING(G4350,1)*F4350</f>
        <v>28</v>
      </c>
      <c r="N4350" s="0" t="n">
        <f aca="false">M4350-H4350</f>
        <v>18.77</v>
      </c>
      <c r="O4350" s="0" t="n">
        <f aca="false">IF(ABS(N4350-J4350)&lt;0.011,1,0)</f>
        <v>1</v>
      </c>
    </row>
    <row r="4351" customFormat="false" ht="15" hidden="false" customHeight="false" outlineLevel="0" collapsed="false">
      <c r="A4351" s="0" t="s">
        <v>476</v>
      </c>
      <c r="B4351" s="0" t="s">
        <v>502</v>
      </c>
      <c r="C4351" s="0" t="n">
        <v>19</v>
      </c>
      <c r="D4351" s="0" t="n">
        <v>54481</v>
      </c>
      <c r="E4351" s="0" t="s">
        <v>73</v>
      </c>
      <c r="F4351" s="0" t="n">
        <v>8.9</v>
      </c>
      <c r="G4351" s="0" t="n">
        <v>0.5</v>
      </c>
      <c r="H4351" s="0" t="n">
        <v>4.45</v>
      </c>
      <c r="I4351" s="0" t="n">
        <v>8.9</v>
      </c>
      <c r="J4351" s="0" t="n">
        <v>4.45</v>
      </c>
      <c r="K4351" s="0" t="s">
        <v>18</v>
      </c>
      <c r="L4351" s="0" t="s">
        <v>174</v>
      </c>
      <c r="M4351" s="0" t="n">
        <f aca="false">CEILING(G4351,1)*F4351</f>
        <v>8.9</v>
      </c>
      <c r="N4351" s="0" t="n">
        <f aca="false">M4351-H4351</f>
        <v>4.45</v>
      </c>
      <c r="O4351" s="0" t="n">
        <f aca="false">IF(ABS(N4351-J4351)&lt;0.011,1,0)</f>
        <v>1</v>
      </c>
    </row>
    <row r="4352" customFormat="false" ht="15" hidden="false" customHeight="false" outlineLevel="0" collapsed="false">
      <c r="A4352" s="0" t="s">
        <v>476</v>
      </c>
      <c r="B4352" s="0" t="s">
        <v>502</v>
      </c>
      <c r="C4352" s="0" t="n">
        <v>19</v>
      </c>
      <c r="D4352" s="0" t="n">
        <v>54481</v>
      </c>
      <c r="E4352" s="0" t="s">
        <v>212</v>
      </c>
      <c r="F4352" s="0" t="n">
        <v>15.5</v>
      </c>
      <c r="G4352" s="0" t="n">
        <v>0.5</v>
      </c>
      <c r="H4352" s="0" t="n">
        <v>7.75</v>
      </c>
      <c r="I4352" s="0" t="n">
        <v>15.5</v>
      </c>
      <c r="J4352" s="0" t="n">
        <v>7.75</v>
      </c>
      <c r="K4352" s="0" t="s">
        <v>18</v>
      </c>
      <c r="L4352" s="0" t="s">
        <v>174</v>
      </c>
      <c r="M4352" s="0" t="n">
        <f aca="false">CEILING(G4352,1)*F4352</f>
        <v>15.5</v>
      </c>
      <c r="N4352" s="0" t="n">
        <f aca="false">M4352-H4352</f>
        <v>7.75</v>
      </c>
      <c r="O4352" s="0" t="n">
        <f aca="false">IF(ABS(N4352-J4352)&lt;0.011,1,0)</f>
        <v>1</v>
      </c>
    </row>
    <row r="4353" customFormat="false" ht="15" hidden="false" customHeight="false" outlineLevel="0" collapsed="false">
      <c r="A4353" s="0" t="s">
        <v>476</v>
      </c>
      <c r="B4353" s="0" t="s">
        <v>502</v>
      </c>
      <c r="C4353" s="0" t="n">
        <v>19</v>
      </c>
      <c r="D4353" s="0" t="n">
        <v>54481</v>
      </c>
      <c r="E4353" s="0" t="s">
        <v>167</v>
      </c>
      <c r="F4353" s="0" t="n">
        <v>8</v>
      </c>
      <c r="G4353" s="0" t="n">
        <v>0.5</v>
      </c>
      <c r="H4353" s="0" t="n">
        <v>4</v>
      </c>
      <c r="I4353" s="0" t="n">
        <v>8</v>
      </c>
      <c r="J4353" s="0" t="n">
        <v>4</v>
      </c>
      <c r="K4353" s="0" t="s">
        <v>18</v>
      </c>
      <c r="L4353" s="0" t="s">
        <v>174</v>
      </c>
      <c r="M4353" s="0" t="n">
        <f aca="false">CEILING(G4353,1)*F4353</f>
        <v>8</v>
      </c>
      <c r="N4353" s="0" t="n">
        <f aca="false">M4353-H4353</f>
        <v>4</v>
      </c>
      <c r="O4353" s="0" t="n">
        <f aca="false">IF(ABS(N4353-J4353)&lt;0.011,1,0)</f>
        <v>1</v>
      </c>
    </row>
    <row r="4354" customFormat="false" ht="15" hidden="false" customHeight="false" outlineLevel="0" collapsed="false">
      <c r="A4354" s="0" t="s">
        <v>476</v>
      </c>
      <c r="B4354" s="0" t="s">
        <v>502</v>
      </c>
      <c r="C4354" s="0" t="n">
        <v>19</v>
      </c>
      <c r="D4354" s="0" t="n">
        <v>54481</v>
      </c>
      <c r="E4354" s="0" t="s">
        <v>131</v>
      </c>
      <c r="F4354" s="0" t="n">
        <v>5.2</v>
      </c>
      <c r="G4354" s="0" t="n">
        <v>0.5</v>
      </c>
      <c r="H4354" s="0" t="n">
        <v>2.6</v>
      </c>
      <c r="I4354" s="0" t="n">
        <v>5.2</v>
      </c>
      <c r="J4354" s="0" t="n">
        <v>2.6</v>
      </c>
      <c r="K4354" s="0" t="s">
        <v>18</v>
      </c>
      <c r="L4354" s="0" t="s">
        <v>174</v>
      </c>
      <c r="M4354" s="0" t="n">
        <f aca="false">CEILING(G4354,1)*F4354</f>
        <v>5.2</v>
      </c>
      <c r="N4354" s="0" t="n">
        <f aca="false">M4354-H4354</f>
        <v>2.6</v>
      </c>
      <c r="O4354" s="0" t="n">
        <f aca="false">IF(ABS(N4354-J4354)&lt;0.011,1,0)</f>
        <v>1</v>
      </c>
    </row>
    <row r="4355" customFormat="false" ht="15" hidden="false" customHeight="false" outlineLevel="0" collapsed="false">
      <c r="A4355" s="0" t="s">
        <v>476</v>
      </c>
      <c r="B4355" s="0" t="s">
        <v>502</v>
      </c>
      <c r="C4355" s="0" t="n">
        <v>19</v>
      </c>
      <c r="D4355" s="0" t="n">
        <v>54481</v>
      </c>
      <c r="E4355" s="0" t="s">
        <v>56</v>
      </c>
      <c r="F4355" s="0" t="n">
        <v>5.2</v>
      </c>
      <c r="G4355" s="0" t="n">
        <v>0.5</v>
      </c>
      <c r="H4355" s="0" t="n">
        <v>2.6</v>
      </c>
      <c r="I4355" s="0" t="n">
        <v>5.2</v>
      </c>
      <c r="J4355" s="0" t="n">
        <v>2.6</v>
      </c>
      <c r="K4355" s="0" t="s">
        <v>18</v>
      </c>
      <c r="L4355" s="0" t="s">
        <v>174</v>
      </c>
      <c r="M4355" s="0" t="n">
        <f aca="false">CEILING(G4355,1)*F4355</f>
        <v>5.2</v>
      </c>
      <c r="N4355" s="0" t="n">
        <f aca="false">M4355-H4355</f>
        <v>2.6</v>
      </c>
      <c r="O4355" s="0" t="n">
        <f aca="false">IF(ABS(N4355-J4355)&lt;0.011,1,0)</f>
        <v>1</v>
      </c>
    </row>
    <row r="4356" customFormat="false" ht="15" hidden="false" customHeight="false" outlineLevel="0" collapsed="false">
      <c r="A4356" s="0" t="s">
        <v>476</v>
      </c>
      <c r="B4356" s="0" t="s">
        <v>502</v>
      </c>
      <c r="C4356" s="0" t="n">
        <v>19</v>
      </c>
      <c r="D4356" s="0" t="n">
        <v>54481</v>
      </c>
      <c r="E4356" s="0" t="s">
        <v>394</v>
      </c>
      <c r="F4356" s="0" t="n">
        <v>6</v>
      </c>
      <c r="G4356" s="0" t="n">
        <v>0.5</v>
      </c>
      <c r="H4356" s="0" t="n">
        <v>3</v>
      </c>
      <c r="I4356" s="0" t="n">
        <v>6</v>
      </c>
      <c r="J4356" s="0" t="n">
        <v>3</v>
      </c>
      <c r="K4356" s="0" t="s">
        <v>18</v>
      </c>
      <c r="L4356" s="0" t="s">
        <v>174</v>
      </c>
      <c r="M4356" s="0" t="n">
        <f aca="false">CEILING(G4356,1)*F4356</f>
        <v>6</v>
      </c>
      <c r="N4356" s="0" t="n">
        <f aca="false">M4356-H4356</f>
        <v>3</v>
      </c>
      <c r="O4356" s="0" t="n">
        <f aca="false">IF(ABS(N4356-J4356)&lt;0.011,1,0)</f>
        <v>1</v>
      </c>
    </row>
    <row r="4357" customFormat="false" ht="15" hidden="false" customHeight="false" outlineLevel="0" collapsed="false">
      <c r="A4357" s="0" t="s">
        <v>476</v>
      </c>
      <c r="B4357" s="0" t="s">
        <v>502</v>
      </c>
      <c r="C4357" s="0" t="n">
        <v>19</v>
      </c>
      <c r="D4357" s="0" t="n">
        <v>54481</v>
      </c>
      <c r="E4357" s="0" t="s">
        <v>248</v>
      </c>
      <c r="F4357" s="0" t="n">
        <v>9.9</v>
      </c>
      <c r="G4357" s="0" t="n">
        <v>1.5</v>
      </c>
      <c r="H4357" s="0" t="n">
        <v>14.85</v>
      </c>
      <c r="I4357" s="0" t="n">
        <v>19.8</v>
      </c>
      <c r="J4357" s="0" t="n">
        <v>4.95</v>
      </c>
      <c r="K4357" s="0" t="s">
        <v>18</v>
      </c>
      <c r="L4357" s="0" t="s">
        <v>174</v>
      </c>
      <c r="M4357" s="0" t="n">
        <f aca="false">CEILING(G4357,1)*F4357</f>
        <v>19.8</v>
      </c>
      <c r="N4357" s="0" t="n">
        <f aca="false">M4357-H4357</f>
        <v>4.95</v>
      </c>
      <c r="O4357" s="0" t="n">
        <f aca="false">IF(ABS(N4357-J4357)&lt;0.011,1,0)</f>
        <v>1</v>
      </c>
    </row>
    <row r="4358" customFormat="false" ht="15" hidden="false" customHeight="false" outlineLevel="0" collapsed="false">
      <c r="A4358" s="0" t="s">
        <v>476</v>
      </c>
      <c r="B4358" s="0" t="s">
        <v>502</v>
      </c>
      <c r="C4358" s="0" t="n">
        <v>19</v>
      </c>
      <c r="D4358" s="0" t="n">
        <v>54481</v>
      </c>
      <c r="E4358" s="0" t="s">
        <v>143</v>
      </c>
      <c r="F4358" s="0" t="n">
        <v>3.9</v>
      </c>
      <c r="G4358" s="0" t="n">
        <v>0.5</v>
      </c>
      <c r="H4358" s="0" t="n">
        <v>1.95</v>
      </c>
      <c r="I4358" s="0" t="n">
        <v>3.9</v>
      </c>
      <c r="J4358" s="0" t="n">
        <v>1.95</v>
      </c>
      <c r="K4358" s="0" t="s">
        <v>18</v>
      </c>
      <c r="L4358" s="0" t="s">
        <v>174</v>
      </c>
      <c r="M4358" s="0" t="n">
        <f aca="false">CEILING(G4358,1)*F4358</f>
        <v>3.9</v>
      </c>
      <c r="N4358" s="0" t="n">
        <f aca="false">M4358-H4358</f>
        <v>1.95</v>
      </c>
      <c r="O4358" s="0" t="n">
        <f aca="false">IF(ABS(N4358-J4358)&lt;0.011,1,0)</f>
        <v>1</v>
      </c>
    </row>
    <row r="4359" customFormat="false" ht="15" hidden="false" customHeight="false" outlineLevel="0" collapsed="false">
      <c r="A4359" s="0" t="s">
        <v>476</v>
      </c>
      <c r="B4359" s="0" t="s">
        <v>502</v>
      </c>
      <c r="C4359" s="0" t="n">
        <v>19</v>
      </c>
      <c r="D4359" s="0" t="n">
        <v>54481</v>
      </c>
      <c r="E4359" s="0" t="s">
        <v>176</v>
      </c>
      <c r="F4359" s="0" t="n">
        <v>5.9</v>
      </c>
      <c r="G4359" s="0" t="n">
        <v>0.5</v>
      </c>
      <c r="H4359" s="0" t="n">
        <v>2.95</v>
      </c>
      <c r="I4359" s="0" t="n">
        <v>5.9</v>
      </c>
      <c r="J4359" s="0" t="n">
        <v>2.95</v>
      </c>
      <c r="K4359" s="0" t="s">
        <v>18</v>
      </c>
      <c r="L4359" s="0" t="s">
        <v>174</v>
      </c>
      <c r="M4359" s="0" t="n">
        <f aca="false">CEILING(G4359,1)*F4359</f>
        <v>5.9</v>
      </c>
      <c r="N4359" s="0" t="n">
        <f aca="false">M4359-H4359</f>
        <v>2.95</v>
      </c>
      <c r="O4359" s="0" t="n">
        <f aca="false">IF(ABS(N4359-J4359)&lt;0.011,1,0)</f>
        <v>1</v>
      </c>
    </row>
    <row r="4360" customFormat="false" ht="15" hidden="false" customHeight="false" outlineLevel="0" collapsed="false">
      <c r="A4360" s="0" t="s">
        <v>476</v>
      </c>
      <c r="B4360" s="0" t="s">
        <v>502</v>
      </c>
      <c r="C4360" s="0" t="n">
        <v>19</v>
      </c>
      <c r="D4360" s="0" t="n">
        <v>54481</v>
      </c>
      <c r="E4360" s="0" t="s">
        <v>83</v>
      </c>
      <c r="F4360" s="0" t="n">
        <v>2.2</v>
      </c>
      <c r="G4360" s="0" t="n">
        <v>0.5</v>
      </c>
      <c r="H4360" s="0" t="n">
        <v>1.1</v>
      </c>
      <c r="I4360" s="0" t="n">
        <v>2.2</v>
      </c>
      <c r="J4360" s="0" t="n">
        <v>1.1</v>
      </c>
      <c r="K4360" s="0" t="s">
        <v>18</v>
      </c>
      <c r="L4360" s="0" t="s">
        <v>174</v>
      </c>
      <c r="M4360" s="0" t="n">
        <f aca="false">CEILING(G4360,1)*F4360</f>
        <v>2.2</v>
      </c>
      <c r="N4360" s="0" t="n">
        <f aca="false">M4360-H4360</f>
        <v>1.1</v>
      </c>
      <c r="O4360" s="0" t="n">
        <f aca="false">IF(ABS(N4360-J4360)&lt;0.011,1,0)</f>
        <v>1</v>
      </c>
    </row>
    <row r="4361" customFormat="false" ht="15" hidden="false" customHeight="false" outlineLevel="0" collapsed="false">
      <c r="A4361" s="0" t="s">
        <v>476</v>
      </c>
      <c r="B4361" s="0" t="s">
        <v>502</v>
      </c>
      <c r="C4361" s="0" t="n">
        <v>19</v>
      </c>
      <c r="D4361" s="0" t="n">
        <v>54481</v>
      </c>
      <c r="E4361" s="0" t="s">
        <v>76</v>
      </c>
      <c r="F4361" s="0" t="n">
        <v>18.6</v>
      </c>
      <c r="G4361" s="0" t="n">
        <v>0.5</v>
      </c>
      <c r="H4361" s="0" t="n">
        <v>9.3</v>
      </c>
      <c r="I4361" s="0" t="n">
        <v>18.6</v>
      </c>
      <c r="J4361" s="0" t="n">
        <v>9.3</v>
      </c>
      <c r="K4361" s="0" t="s">
        <v>18</v>
      </c>
      <c r="L4361" s="0" t="s">
        <v>174</v>
      </c>
      <c r="M4361" s="0" t="n">
        <f aca="false">CEILING(G4361,1)*F4361</f>
        <v>18.6</v>
      </c>
      <c r="N4361" s="0" t="n">
        <f aca="false">M4361-H4361</f>
        <v>9.3</v>
      </c>
      <c r="O4361" s="0" t="n">
        <f aca="false">IF(ABS(N4361-J4361)&lt;0.011,1,0)</f>
        <v>1</v>
      </c>
    </row>
    <row r="4362" customFormat="false" ht="15" hidden="false" customHeight="false" outlineLevel="0" collapsed="false">
      <c r="A4362" s="0" t="s">
        <v>476</v>
      </c>
      <c r="B4362" s="0" t="s">
        <v>502</v>
      </c>
      <c r="C4362" s="0" t="n">
        <v>19</v>
      </c>
      <c r="D4362" s="0" t="n">
        <v>54481</v>
      </c>
      <c r="E4362" s="0" t="s">
        <v>295</v>
      </c>
      <c r="F4362" s="0" t="n">
        <v>12</v>
      </c>
      <c r="G4362" s="0" t="n">
        <v>0.5</v>
      </c>
      <c r="H4362" s="0" t="n">
        <v>6</v>
      </c>
      <c r="I4362" s="0" t="n">
        <v>12</v>
      </c>
      <c r="J4362" s="0" t="n">
        <v>6</v>
      </c>
      <c r="K4362" s="0" t="s">
        <v>18</v>
      </c>
      <c r="L4362" s="0" t="s">
        <v>174</v>
      </c>
      <c r="M4362" s="0" t="n">
        <f aca="false">CEILING(G4362,1)*F4362</f>
        <v>12</v>
      </c>
      <c r="N4362" s="0" t="n">
        <f aca="false">M4362-H4362</f>
        <v>6</v>
      </c>
      <c r="O4362" s="0" t="n">
        <f aca="false">IF(ABS(N4362-J4362)&lt;0.011,1,0)</f>
        <v>1</v>
      </c>
    </row>
    <row r="4363" customFormat="false" ht="15" hidden="false" customHeight="false" outlineLevel="0" collapsed="false">
      <c r="A4363" s="0" t="s">
        <v>476</v>
      </c>
      <c r="B4363" s="0" t="s">
        <v>502</v>
      </c>
      <c r="C4363" s="0" t="n">
        <v>20</v>
      </c>
      <c r="D4363" s="0" t="n">
        <v>54476</v>
      </c>
      <c r="E4363" s="0" t="s">
        <v>73</v>
      </c>
      <c r="F4363" s="0" t="n">
        <v>8.9</v>
      </c>
      <c r="G4363" s="0" t="n">
        <v>0.5</v>
      </c>
      <c r="H4363" s="0" t="n">
        <v>4.45</v>
      </c>
      <c r="I4363" s="0" t="n">
        <v>8.9</v>
      </c>
      <c r="J4363" s="0" t="n">
        <v>4.45</v>
      </c>
      <c r="K4363" s="0" t="s">
        <v>18</v>
      </c>
      <c r="L4363" s="0" t="s">
        <v>174</v>
      </c>
      <c r="M4363" s="0" t="n">
        <f aca="false">CEILING(G4363,1)*F4363</f>
        <v>8.9</v>
      </c>
      <c r="N4363" s="0" t="n">
        <f aca="false">M4363-H4363</f>
        <v>4.45</v>
      </c>
      <c r="O4363" s="0" t="n">
        <f aca="false">IF(ABS(N4363-J4363)&lt;0.011,1,0)</f>
        <v>1</v>
      </c>
    </row>
    <row r="4364" customFormat="false" ht="15" hidden="false" customHeight="false" outlineLevel="0" collapsed="false">
      <c r="A4364" s="0" t="s">
        <v>476</v>
      </c>
      <c r="B4364" s="0" t="s">
        <v>502</v>
      </c>
      <c r="C4364" s="0" t="n">
        <v>20</v>
      </c>
      <c r="D4364" s="0" t="n">
        <v>54476</v>
      </c>
      <c r="E4364" s="0" t="s">
        <v>212</v>
      </c>
      <c r="F4364" s="0" t="n">
        <v>15.5</v>
      </c>
      <c r="G4364" s="0" t="n">
        <v>0.5</v>
      </c>
      <c r="H4364" s="0" t="n">
        <v>7.75</v>
      </c>
      <c r="I4364" s="0" t="n">
        <v>15.5</v>
      </c>
      <c r="J4364" s="0" t="n">
        <v>7.75</v>
      </c>
      <c r="K4364" s="0" t="s">
        <v>18</v>
      </c>
      <c r="L4364" s="0" t="s">
        <v>174</v>
      </c>
      <c r="M4364" s="0" t="n">
        <f aca="false">CEILING(G4364,1)*F4364</f>
        <v>15.5</v>
      </c>
      <c r="N4364" s="0" t="n">
        <f aca="false">M4364-H4364</f>
        <v>7.75</v>
      </c>
      <c r="O4364" s="0" t="n">
        <f aca="false">IF(ABS(N4364-J4364)&lt;0.011,1,0)</f>
        <v>1</v>
      </c>
    </row>
    <row r="4365" customFormat="false" ht="15" hidden="false" customHeight="false" outlineLevel="0" collapsed="false">
      <c r="A4365" s="0" t="s">
        <v>476</v>
      </c>
      <c r="B4365" s="0" t="s">
        <v>502</v>
      </c>
      <c r="C4365" s="0" t="n">
        <v>20</v>
      </c>
      <c r="D4365" s="0" t="n">
        <v>54476</v>
      </c>
      <c r="E4365" s="0" t="s">
        <v>167</v>
      </c>
      <c r="F4365" s="0" t="n">
        <v>8</v>
      </c>
      <c r="G4365" s="0" t="n">
        <v>0.5</v>
      </c>
      <c r="H4365" s="0" t="n">
        <v>4</v>
      </c>
      <c r="I4365" s="0" t="n">
        <v>8</v>
      </c>
      <c r="J4365" s="0" t="n">
        <v>4</v>
      </c>
      <c r="K4365" s="0" t="s">
        <v>18</v>
      </c>
      <c r="L4365" s="0" t="s">
        <v>174</v>
      </c>
      <c r="M4365" s="0" t="n">
        <f aca="false">CEILING(G4365,1)*F4365</f>
        <v>8</v>
      </c>
      <c r="N4365" s="0" t="n">
        <f aca="false">M4365-H4365</f>
        <v>4</v>
      </c>
      <c r="O4365" s="0" t="n">
        <f aca="false">IF(ABS(N4365-J4365)&lt;0.011,1,0)</f>
        <v>1</v>
      </c>
    </row>
    <row r="4366" customFormat="false" ht="15" hidden="false" customHeight="false" outlineLevel="0" collapsed="false">
      <c r="A4366" s="0" t="s">
        <v>476</v>
      </c>
      <c r="B4366" s="0" t="s">
        <v>502</v>
      </c>
      <c r="C4366" s="0" t="n">
        <v>20</v>
      </c>
      <c r="D4366" s="0" t="n">
        <v>54476</v>
      </c>
      <c r="E4366" s="0" t="s">
        <v>131</v>
      </c>
      <c r="F4366" s="0" t="n">
        <v>5.2</v>
      </c>
      <c r="G4366" s="0" t="n">
        <v>0.5</v>
      </c>
      <c r="H4366" s="0" t="n">
        <v>2.6</v>
      </c>
      <c r="I4366" s="0" t="n">
        <v>5.2</v>
      </c>
      <c r="J4366" s="0" t="n">
        <v>2.6</v>
      </c>
      <c r="K4366" s="0" t="s">
        <v>18</v>
      </c>
      <c r="L4366" s="0" t="s">
        <v>174</v>
      </c>
      <c r="M4366" s="0" t="n">
        <f aca="false">CEILING(G4366,1)*F4366</f>
        <v>5.2</v>
      </c>
      <c r="N4366" s="0" t="n">
        <f aca="false">M4366-H4366</f>
        <v>2.6</v>
      </c>
      <c r="O4366" s="0" t="n">
        <f aca="false">IF(ABS(N4366-J4366)&lt;0.011,1,0)</f>
        <v>1</v>
      </c>
    </row>
    <row r="4367" customFormat="false" ht="15" hidden="false" customHeight="false" outlineLevel="0" collapsed="false">
      <c r="A4367" s="0" t="s">
        <v>476</v>
      </c>
      <c r="B4367" s="0" t="s">
        <v>502</v>
      </c>
      <c r="C4367" s="0" t="n">
        <v>20</v>
      </c>
      <c r="D4367" s="0" t="n">
        <v>54476</v>
      </c>
      <c r="E4367" s="0" t="s">
        <v>56</v>
      </c>
      <c r="F4367" s="0" t="n">
        <v>5.2</v>
      </c>
      <c r="G4367" s="0" t="n">
        <v>0.5</v>
      </c>
      <c r="H4367" s="0" t="n">
        <v>2.6</v>
      </c>
      <c r="I4367" s="0" t="n">
        <v>5.2</v>
      </c>
      <c r="J4367" s="0" t="n">
        <v>2.6</v>
      </c>
      <c r="K4367" s="0" t="s">
        <v>18</v>
      </c>
      <c r="L4367" s="0" t="s">
        <v>174</v>
      </c>
      <c r="M4367" s="0" t="n">
        <f aca="false">CEILING(G4367,1)*F4367</f>
        <v>5.2</v>
      </c>
      <c r="N4367" s="0" t="n">
        <f aca="false">M4367-H4367</f>
        <v>2.6</v>
      </c>
      <c r="O4367" s="0" t="n">
        <f aca="false">IF(ABS(N4367-J4367)&lt;0.011,1,0)</f>
        <v>1</v>
      </c>
    </row>
    <row r="4368" customFormat="false" ht="15" hidden="false" customHeight="false" outlineLevel="0" collapsed="false">
      <c r="A4368" s="0" t="s">
        <v>476</v>
      </c>
      <c r="B4368" s="0" t="s">
        <v>502</v>
      </c>
      <c r="C4368" s="0" t="n">
        <v>20</v>
      </c>
      <c r="D4368" s="0" t="n">
        <v>54476</v>
      </c>
      <c r="E4368" s="0" t="s">
        <v>394</v>
      </c>
      <c r="F4368" s="0" t="n">
        <v>6</v>
      </c>
      <c r="G4368" s="0" t="n">
        <v>0.5</v>
      </c>
      <c r="H4368" s="0" t="n">
        <v>3</v>
      </c>
      <c r="I4368" s="0" t="n">
        <v>6</v>
      </c>
      <c r="J4368" s="0" t="n">
        <v>3</v>
      </c>
      <c r="K4368" s="0" t="s">
        <v>18</v>
      </c>
      <c r="L4368" s="0" t="s">
        <v>174</v>
      </c>
      <c r="M4368" s="0" t="n">
        <f aca="false">CEILING(G4368,1)*F4368</f>
        <v>6</v>
      </c>
      <c r="N4368" s="0" t="n">
        <f aca="false">M4368-H4368</f>
        <v>3</v>
      </c>
      <c r="O4368" s="0" t="n">
        <f aca="false">IF(ABS(N4368-J4368)&lt;0.011,1,0)</f>
        <v>1</v>
      </c>
    </row>
    <row r="4369" customFormat="false" ht="15" hidden="false" customHeight="false" outlineLevel="0" collapsed="false">
      <c r="A4369" s="0" t="s">
        <v>476</v>
      </c>
      <c r="B4369" s="0" t="s">
        <v>502</v>
      </c>
      <c r="C4369" s="0" t="n">
        <v>20</v>
      </c>
      <c r="D4369" s="0" t="n">
        <v>54476</v>
      </c>
      <c r="E4369" s="0" t="s">
        <v>248</v>
      </c>
      <c r="F4369" s="0" t="n">
        <v>9.9</v>
      </c>
      <c r="G4369" s="0" t="n">
        <v>1.5</v>
      </c>
      <c r="H4369" s="0" t="n">
        <v>14.85</v>
      </c>
      <c r="I4369" s="0" t="n">
        <v>19.8</v>
      </c>
      <c r="J4369" s="0" t="n">
        <v>4.95</v>
      </c>
      <c r="K4369" s="0" t="s">
        <v>18</v>
      </c>
      <c r="L4369" s="0" t="s">
        <v>174</v>
      </c>
      <c r="M4369" s="0" t="n">
        <f aca="false">CEILING(G4369,1)*F4369</f>
        <v>19.8</v>
      </c>
      <c r="N4369" s="0" t="n">
        <f aca="false">M4369-H4369</f>
        <v>4.95</v>
      </c>
      <c r="O4369" s="0" t="n">
        <f aca="false">IF(ABS(N4369-J4369)&lt;0.011,1,0)</f>
        <v>1</v>
      </c>
    </row>
    <row r="4370" customFormat="false" ht="15" hidden="false" customHeight="false" outlineLevel="0" collapsed="false">
      <c r="A4370" s="0" t="s">
        <v>476</v>
      </c>
      <c r="B4370" s="0" t="s">
        <v>502</v>
      </c>
      <c r="C4370" s="0" t="n">
        <v>20</v>
      </c>
      <c r="D4370" s="0" t="n">
        <v>54476</v>
      </c>
      <c r="E4370" s="0" t="s">
        <v>143</v>
      </c>
      <c r="F4370" s="0" t="n">
        <v>3.9</v>
      </c>
      <c r="G4370" s="0" t="n">
        <v>0.5</v>
      </c>
      <c r="H4370" s="0" t="n">
        <v>1.95</v>
      </c>
      <c r="I4370" s="0" t="n">
        <v>3.9</v>
      </c>
      <c r="J4370" s="0" t="n">
        <v>1.95</v>
      </c>
      <c r="K4370" s="0" t="s">
        <v>18</v>
      </c>
      <c r="L4370" s="0" t="s">
        <v>174</v>
      </c>
      <c r="M4370" s="0" t="n">
        <f aca="false">CEILING(G4370,1)*F4370</f>
        <v>3.9</v>
      </c>
      <c r="N4370" s="0" t="n">
        <f aca="false">M4370-H4370</f>
        <v>1.95</v>
      </c>
      <c r="O4370" s="0" t="n">
        <f aca="false">IF(ABS(N4370-J4370)&lt;0.011,1,0)</f>
        <v>1</v>
      </c>
    </row>
    <row r="4371" customFormat="false" ht="15" hidden="false" customHeight="false" outlineLevel="0" collapsed="false">
      <c r="A4371" s="0" t="s">
        <v>476</v>
      </c>
      <c r="B4371" s="0" t="s">
        <v>502</v>
      </c>
      <c r="C4371" s="0" t="n">
        <v>20</v>
      </c>
      <c r="D4371" s="0" t="n">
        <v>54476</v>
      </c>
      <c r="E4371" s="0" t="s">
        <v>176</v>
      </c>
      <c r="F4371" s="0" t="n">
        <v>5.9</v>
      </c>
      <c r="G4371" s="0" t="n">
        <v>0.5</v>
      </c>
      <c r="H4371" s="0" t="n">
        <v>2.95</v>
      </c>
      <c r="I4371" s="0" t="n">
        <v>5.9</v>
      </c>
      <c r="J4371" s="0" t="n">
        <v>2.95</v>
      </c>
      <c r="K4371" s="0" t="s">
        <v>18</v>
      </c>
      <c r="L4371" s="0" t="s">
        <v>174</v>
      </c>
      <c r="M4371" s="0" t="n">
        <f aca="false">CEILING(G4371,1)*F4371</f>
        <v>5.9</v>
      </c>
      <c r="N4371" s="0" t="n">
        <f aca="false">M4371-H4371</f>
        <v>2.95</v>
      </c>
      <c r="O4371" s="0" t="n">
        <f aca="false">IF(ABS(N4371-J4371)&lt;0.011,1,0)</f>
        <v>1</v>
      </c>
    </row>
    <row r="4372" customFormat="false" ht="15" hidden="false" customHeight="false" outlineLevel="0" collapsed="false">
      <c r="A4372" s="0" t="s">
        <v>476</v>
      </c>
      <c r="B4372" s="0" t="s">
        <v>502</v>
      </c>
      <c r="C4372" s="0" t="n">
        <v>20</v>
      </c>
      <c r="D4372" s="0" t="n">
        <v>54476</v>
      </c>
      <c r="E4372" s="0" t="s">
        <v>83</v>
      </c>
      <c r="F4372" s="0" t="n">
        <v>2.2</v>
      </c>
      <c r="G4372" s="0" t="n">
        <v>0.5</v>
      </c>
      <c r="H4372" s="0" t="n">
        <v>1.1</v>
      </c>
      <c r="I4372" s="0" t="n">
        <v>2.2</v>
      </c>
      <c r="J4372" s="0" t="n">
        <v>1.1</v>
      </c>
      <c r="K4372" s="0" t="s">
        <v>18</v>
      </c>
      <c r="L4372" s="0" t="s">
        <v>174</v>
      </c>
      <c r="M4372" s="0" t="n">
        <f aca="false">CEILING(G4372,1)*F4372</f>
        <v>2.2</v>
      </c>
      <c r="N4372" s="0" t="n">
        <f aca="false">M4372-H4372</f>
        <v>1.1</v>
      </c>
      <c r="O4372" s="0" t="n">
        <f aca="false">IF(ABS(N4372-J4372)&lt;0.011,1,0)</f>
        <v>1</v>
      </c>
    </row>
    <row r="4373" customFormat="false" ht="15" hidden="false" customHeight="false" outlineLevel="0" collapsed="false">
      <c r="A4373" s="0" t="s">
        <v>476</v>
      </c>
      <c r="B4373" s="0" t="s">
        <v>502</v>
      </c>
      <c r="C4373" s="0" t="n">
        <v>20</v>
      </c>
      <c r="D4373" s="0" t="n">
        <v>54476</v>
      </c>
      <c r="E4373" s="0" t="s">
        <v>76</v>
      </c>
      <c r="F4373" s="0" t="n">
        <v>18.6</v>
      </c>
      <c r="G4373" s="0" t="n">
        <v>0.5</v>
      </c>
      <c r="H4373" s="0" t="n">
        <v>9.3</v>
      </c>
      <c r="I4373" s="0" t="n">
        <v>18.6</v>
      </c>
      <c r="J4373" s="0" t="n">
        <v>9.3</v>
      </c>
      <c r="K4373" s="0" t="s">
        <v>18</v>
      </c>
      <c r="L4373" s="0" t="s">
        <v>174</v>
      </c>
      <c r="M4373" s="0" t="n">
        <f aca="false">CEILING(G4373,1)*F4373</f>
        <v>18.6</v>
      </c>
      <c r="N4373" s="0" t="n">
        <f aca="false">M4373-H4373</f>
        <v>9.3</v>
      </c>
      <c r="O4373" s="0" t="n">
        <f aca="false">IF(ABS(N4373-J4373)&lt;0.011,1,0)</f>
        <v>1</v>
      </c>
    </row>
    <row r="4374" customFormat="false" ht="15" hidden="false" customHeight="false" outlineLevel="0" collapsed="false">
      <c r="A4374" s="0" t="s">
        <v>476</v>
      </c>
      <c r="B4374" s="0" t="s">
        <v>502</v>
      </c>
      <c r="C4374" s="0" t="n">
        <v>20</v>
      </c>
      <c r="D4374" s="0" t="n">
        <v>54476</v>
      </c>
      <c r="E4374" s="0" t="s">
        <v>295</v>
      </c>
      <c r="F4374" s="0" t="n">
        <v>12</v>
      </c>
      <c r="G4374" s="0" t="n">
        <v>0.5</v>
      </c>
      <c r="H4374" s="0" t="n">
        <v>6</v>
      </c>
      <c r="I4374" s="0" t="n">
        <v>12</v>
      </c>
      <c r="J4374" s="0" t="n">
        <v>6</v>
      </c>
      <c r="K4374" s="0" t="s">
        <v>18</v>
      </c>
      <c r="L4374" s="0" t="s">
        <v>174</v>
      </c>
      <c r="M4374" s="0" t="n">
        <f aca="false">CEILING(G4374,1)*F4374</f>
        <v>12</v>
      </c>
      <c r="N4374" s="0" t="n">
        <f aca="false">M4374-H4374</f>
        <v>6</v>
      </c>
      <c r="O4374" s="0" t="n">
        <f aca="false">IF(ABS(N4374-J4374)&lt;0.011,1,0)</f>
        <v>1</v>
      </c>
    </row>
    <row r="4375" customFormat="false" ht="15" hidden="false" customHeight="false" outlineLevel="0" collapsed="false">
      <c r="A4375" s="0" t="s">
        <v>476</v>
      </c>
      <c r="B4375" s="0" t="s">
        <v>503</v>
      </c>
      <c r="C4375" s="0" t="n">
        <v>2</v>
      </c>
      <c r="D4375" s="0" t="n">
        <v>54496</v>
      </c>
      <c r="E4375" s="0" t="s">
        <v>48</v>
      </c>
      <c r="F4375" s="0" t="n">
        <v>6.9</v>
      </c>
      <c r="G4375" s="0" t="n">
        <v>0.5</v>
      </c>
      <c r="H4375" s="0" t="n">
        <v>3.45</v>
      </c>
      <c r="I4375" s="0" t="n">
        <v>6.9</v>
      </c>
      <c r="J4375" s="0" t="n">
        <v>3.45</v>
      </c>
      <c r="K4375" s="0" t="s">
        <v>18</v>
      </c>
      <c r="L4375" s="0" t="s">
        <v>97</v>
      </c>
      <c r="M4375" s="0" t="n">
        <f aca="false">CEILING(G4375,1)*F4375</f>
        <v>6.9</v>
      </c>
      <c r="N4375" s="0" t="n">
        <f aca="false">M4375-H4375</f>
        <v>3.45</v>
      </c>
      <c r="O4375" s="0" t="n">
        <f aca="false">IF(ABS(N4375-J4375)&lt;0.011,1,0)</f>
        <v>1</v>
      </c>
    </row>
    <row r="4376" customFormat="false" ht="15" hidden="false" customHeight="false" outlineLevel="0" collapsed="false">
      <c r="A4376" s="0" t="s">
        <v>476</v>
      </c>
      <c r="B4376" s="0" t="s">
        <v>503</v>
      </c>
      <c r="C4376" s="0" t="n">
        <v>2</v>
      </c>
      <c r="D4376" s="0" t="n">
        <v>54496</v>
      </c>
      <c r="E4376" s="0" t="s">
        <v>461</v>
      </c>
      <c r="F4376" s="0" t="n">
        <v>8.9</v>
      </c>
      <c r="G4376" s="0" t="n">
        <v>0.5</v>
      </c>
      <c r="H4376" s="0" t="n">
        <v>4.45</v>
      </c>
      <c r="I4376" s="0" t="n">
        <v>8.9</v>
      </c>
      <c r="J4376" s="0" t="n">
        <v>4.45</v>
      </c>
      <c r="K4376" s="0" t="s">
        <v>18</v>
      </c>
      <c r="L4376" s="0" t="s">
        <v>97</v>
      </c>
      <c r="M4376" s="0" t="n">
        <f aca="false">CEILING(G4376,1)*F4376</f>
        <v>8.9</v>
      </c>
      <c r="N4376" s="0" t="n">
        <f aca="false">M4376-H4376</f>
        <v>4.45</v>
      </c>
      <c r="O4376" s="0" t="n">
        <f aca="false">IF(ABS(N4376-J4376)&lt;0.011,1,0)</f>
        <v>1</v>
      </c>
    </row>
    <row r="4377" customFormat="false" ht="15" hidden="false" customHeight="false" outlineLevel="0" collapsed="false">
      <c r="A4377" s="0" t="s">
        <v>476</v>
      </c>
      <c r="B4377" s="0" t="s">
        <v>503</v>
      </c>
      <c r="C4377" s="0" t="n">
        <v>2</v>
      </c>
      <c r="D4377" s="0" t="n">
        <v>54496</v>
      </c>
      <c r="E4377" s="0" t="s">
        <v>51</v>
      </c>
      <c r="F4377" s="0" t="n">
        <v>4</v>
      </c>
      <c r="G4377" s="0" t="n">
        <v>0.5</v>
      </c>
      <c r="H4377" s="0" t="n">
        <v>2</v>
      </c>
      <c r="I4377" s="0" t="n">
        <v>4</v>
      </c>
      <c r="J4377" s="0" t="n">
        <v>2</v>
      </c>
      <c r="K4377" s="0" t="s">
        <v>18</v>
      </c>
      <c r="L4377" s="0" t="s">
        <v>97</v>
      </c>
      <c r="M4377" s="0" t="n">
        <f aca="false">CEILING(G4377,1)*F4377</f>
        <v>4</v>
      </c>
      <c r="N4377" s="0" t="n">
        <f aca="false">M4377-H4377</f>
        <v>2</v>
      </c>
      <c r="O4377" s="0" t="n">
        <f aca="false">IF(ABS(N4377-J4377)&lt;0.011,1,0)</f>
        <v>1</v>
      </c>
    </row>
    <row r="4378" customFormat="false" ht="15" hidden="false" customHeight="false" outlineLevel="0" collapsed="false">
      <c r="A4378" s="0" t="s">
        <v>476</v>
      </c>
      <c r="B4378" s="0" t="s">
        <v>503</v>
      </c>
      <c r="C4378" s="0" t="n">
        <v>3</v>
      </c>
      <c r="D4378" s="0" t="n">
        <v>54482</v>
      </c>
      <c r="E4378" s="0" t="s">
        <v>48</v>
      </c>
      <c r="F4378" s="0" t="n">
        <v>6.9</v>
      </c>
      <c r="G4378" s="0" t="n">
        <v>0.5</v>
      </c>
      <c r="H4378" s="0" t="n">
        <v>3.45</v>
      </c>
      <c r="I4378" s="0" t="n">
        <v>6.9</v>
      </c>
      <c r="J4378" s="0" t="n">
        <v>3.45</v>
      </c>
      <c r="K4378" s="0" t="s">
        <v>18</v>
      </c>
      <c r="L4378" s="0" t="s">
        <v>97</v>
      </c>
      <c r="M4378" s="0" t="n">
        <f aca="false">CEILING(G4378,1)*F4378</f>
        <v>6.9</v>
      </c>
      <c r="N4378" s="0" t="n">
        <f aca="false">M4378-H4378</f>
        <v>3.45</v>
      </c>
      <c r="O4378" s="0" t="n">
        <f aca="false">IF(ABS(N4378-J4378)&lt;0.011,1,0)</f>
        <v>1</v>
      </c>
    </row>
    <row r="4379" customFormat="false" ht="15" hidden="false" customHeight="false" outlineLevel="0" collapsed="false">
      <c r="A4379" s="0" t="s">
        <v>476</v>
      </c>
      <c r="B4379" s="0" t="s">
        <v>503</v>
      </c>
      <c r="C4379" s="0" t="n">
        <v>3</v>
      </c>
      <c r="D4379" s="0" t="n">
        <v>54482</v>
      </c>
      <c r="E4379" s="0" t="s">
        <v>461</v>
      </c>
      <c r="F4379" s="0" t="n">
        <v>8.9</v>
      </c>
      <c r="G4379" s="0" t="n">
        <v>0.5</v>
      </c>
      <c r="H4379" s="0" t="n">
        <v>4.45</v>
      </c>
      <c r="I4379" s="0" t="n">
        <v>8.9</v>
      </c>
      <c r="J4379" s="0" t="n">
        <v>4.45</v>
      </c>
      <c r="K4379" s="0" t="s">
        <v>18</v>
      </c>
      <c r="L4379" s="0" t="s">
        <v>97</v>
      </c>
      <c r="M4379" s="0" t="n">
        <f aca="false">CEILING(G4379,1)*F4379</f>
        <v>8.9</v>
      </c>
      <c r="N4379" s="0" t="n">
        <f aca="false">M4379-H4379</f>
        <v>4.45</v>
      </c>
      <c r="O4379" s="0" t="n">
        <f aca="false">IF(ABS(N4379-J4379)&lt;0.011,1,0)</f>
        <v>1</v>
      </c>
    </row>
    <row r="4380" customFormat="false" ht="15" hidden="false" customHeight="false" outlineLevel="0" collapsed="false">
      <c r="A4380" s="0" t="s">
        <v>476</v>
      </c>
      <c r="B4380" s="0" t="s">
        <v>503</v>
      </c>
      <c r="C4380" s="0" t="n">
        <v>3</v>
      </c>
      <c r="D4380" s="0" t="n">
        <v>54482</v>
      </c>
      <c r="E4380" s="0" t="s">
        <v>51</v>
      </c>
      <c r="F4380" s="0" t="n">
        <v>4</v>
      </c>
      <c r="G4380" s="0" t="n">
        <v>0.5</v>
      </c>
      <c r="H4380" s="0" t="n">
        <v>2</v>
      </c>
      <c r="I4380" s="0" t="n">
        <v>4</v>
      </c>
      <c r="J4380" s="0" t="n">
        <v>2</v>
      </c>
      <c r="K4380" s="0" t="s">
        <v>18</v>
      </c>
      <c r="L4380" s="0" t="s">
        <v>97</v>
      </c>
      <c r="M4380" s="0" t="n">
        <f aca="false">CEILING(G4380,1)*F4380</f>
        <v>4</v>
      </c>
      <c r="N4380" s="0" t="n">
        <f aca="false">M4380-H4380</f>
        <v>2</v>
      </c>
      <c r="O4380" s="0" t="n">
        <f aca="false">IF(ABS(N4380-J4380)&lt;0.011,1,0)</f>
        <v>1</v>
      </c>
    </row>
    <row r="4381" customFormat="false" ht="15" hidden="false" customHeight="false" outlineLevel="0" collapsed="false">
      <c r="A4381" s="0" t="s">
        <v>476</v>
      </c>
      <c r="B4381" s="0" t="s">
        <v>503</v>
      </c>
      <c r="C4381" s="0" t="n">
        <v>10</v>
      </c>
      <c r="D4381" s="0" t="n">
        <v>54497</v>
      </c>
      <c r="E4381" s="0" t="s">
        <v>256</v>
      </c>
      <c r="F4381" s="0" t="n">
        <v>10.5</v>
      </c>
      <c r="G4381" s="0" t="n">
        <v>0.5</v>
      </c>
      <c r="H4381" s="0" t="n">
        <v>5.25</v>
      </c>
      <c r="I4381" s="0" t="n">
        <v>10.5</v>
      </c>
      <c r="J4381" s="0" t="n">
        <v>5.25</v>
      </c>
      <c r="K4381" s="0" t="s">
        <v>18</v>
      </c>
      <c r="L4381" s="0" t="s">
        <v>101</v>
      </c>
      <c r="M4381" s="0" t="n">
        <f aca="false">CEILING(G4381,1)*F4381</f>
        <v>10.5</v>
      </c>
      <c r="N4381" s="0" t="n">
        <f aca="false">M4381-H4381</f>
        <v>5.25</v>
      </c>
      <c r="O4381" s="0" t="n">
        <f aca="false">IF(ABS(N4381-J4381)&lt;0.011,1,0)</f>
        <v>1</v>
      </c>
    </row>
    <row r="4382" customFormat="false" ht="15" hidden="false" customHeight="false" outlineLevel="0" collapsed="false">
      <c r="A4382" s="0" t="s">
        <v>476</v>
      </c>
      <c r="B4382" s="0" t="s">
        <v>503</v>
      </c>
      <c r="C4382" s="0" t="n">
        <v>10</v>
      </c>
      <c r="D4382" s="0" t="n">
        <v>54497</v>
      </c>
      <c r="E4382" s="0" t="s">
        <v>126</v>
      </c>
      <c r="F4382" s="0" t="n">
        <v>18.6</v>
      </c>
      <c r="G4382" s="0" t="n">
        <v>0.5</v>
      </c>
      <c r="H4382" s="0" t="n">
        <v>9.3</v>
      </c>
      <c r="I4382" s="0" t="n">
        <v>18.6</v>
      </c>
      <c r="J4382" s="0" t="n">
        <v>9.3</v>
      </c>
      <c r="K4382" s="0" t="s">
        <v>18</v>
      </c>
      <c r="L4382" s="0" t="s">
        <v>101</v>
      </c>
      <c r="M4382" s="0" t="n">
        <f aca="false">CEILING(G4382,1)*F4382</f>
        <v>18.6</v>
      </c>
      <c r="N4382" s="0" t="n">
        <f aca="false">M4382-H4382</f>
        <v>9.3</v>
      </c>
      <c r="O4382" s="0" t="n">
        <f aca="false">IF(ABS(N4382-J4382)&lt;0.011,1,0)</f>
        <v>1</v>
      </c>
    </row>
    <row r="4383" customFormat="false" ht="15" hidden="false" customHeight="false" outlineLevel="0" collapsed="false">
      <c r="A4383" s="0" t="s">
        <v>476</v>
      </c>
      <c r="B4383" s="0" t="s">
        <v>503</v>
      </c>
      <c r="C4383" s="0" t="n">
        <v>10</v>
      </c>
      <c r="D4383" s="0" t="n">
        <v>54497</v>
      </c>
      <c r="E4383" s="0" t="s">
        <v>69</v>
      </c>
      <c r="F4383" s="0" t="n">
        <v>6.5</v>
      </c>
      <c r="G4383" s="0" t="n">
        <v>0.5</v>
      </c>
      <c r="H4383" s="0" t="n">
        <v>3.25</v>
      </c>
      <c r="I4383" s="0" t="n">
        <v>6.5</v>
      </c>
      <c r="J4383" s="0" t="n">
        <v>3.25</v>
      </c>
      <c r="K4383" s="0" t="s">
        <v>18</v>
      </c>
      <c r="L4383" s="0" t="s">
        <v>101</v>
      </c>
      <c r="M4383" s="0" t="n">
        <f aca="false">CEILING(G4383,1)*F4383</f>
        <v>6.5</v>
      </c>
      <c r="N4383" s="0" t="n">
        <f aca="false">M4383-H4383</f>
        <v>3.25</v>
      </c>
      <c r="O4383" s="0" t="n">
        <f aca="false">IF(ABS(N4383-J4383)&lt;0.011,1,0)</f>
        <v>1</v>
      </c>
    </row>
    <row r="4384" customFormat="false" ht="15" hidden="false" customHeight="false" outlineLevel="0" collapsed="false">
      <c r="A4384" s="0" t="s">
        <v>476</v>
      </c>
      <c r="B4384" s="0" t="s">
        <v>503</v>
      </c>
      <c r="C4384" s="0" t="n">
        <v>10</v>
      </c>
      <c r="D4384" s="0" t="n">
        <v>54497</v>
      </c>
      <c r="E4384" s="0" t="s">
        <v>50</v>
      </c>
      <c r="F4384" s="0" t="n">
        <v>18.6</v>
      </c>
      <c r="G4384" s="0" t="n">
        <v>0.5</v>
      </c>
      <c r="H4384" s="0" t="n">
        <v>9.3</v>
      </c>
      <c r="I4384" s="0" t="n">
        <v>18.6</v>
      </c>
      <c r="J4384" s="0" t="n">
        <v>9.3</v>
      </c>
      <c r="K4384" s="0" t="s">
        <v>18</v>
      </c>
      <c r="L4384" s="0" t="s">
        <v>101</v>
      </c>
      <c r="M4384" s="0" t="n">
        <f aca="false">CEILING(G4384,1)*F4384</f>
        <v>18.6</v>
      </c>
      <c r="N4384" s="0" t="n">
        <f aca="false">M4384-H4384</f>
        <v>9.3</v>
      </c>
      <c r="O4384" s="0" t="n">
        <f aca="false">IF(ABS(N4384-J4384)&lt;0.011,1,0)</f>
        <v>1</v>
      </c>
    </row>
    <row r="4385" customFormat="false" ht="15" hidden="false" customHeight="false" outlineLevel="0" collapsed="false">
      <c r="A4385" s="0" t="s">
        <v>476</v>
      </c>
      <c r="B4385" s="0" t="s">
        <v>503</v>
      </c>
      <c r="C4385" s="0" t="n">
        <v>10</v>
      </c>
      <c r="D4385" s="0" t="n">
        <v>54497</v>
      </c>
      <c r="E4385" s="0" t="s">
        <v>21</v>
      </c>
      <c r="F4385" s="0" t="n">
        <v>4.9</v>
      </c>
      <c r="G4385" s="0" t="n">
        <v>0.5</v>
      </c>
      <c r="H4385" s="0" t="n">
        <v>2.45</v>
      </c>
      <c r="I4385" s="0" t="n">
        <v>4.9</v>
      </c>
      <c r="J4385" s="0" t="n">
        <v>2.45</v>
      </c>
      <c r="K4385" s="0" t="s">
        <v>18</v>
      </c>
      <c r="L4385" s="0" t="s">
        <v>101</v>
      </c>
      <c r="M4385" s="0" t="n">
        <f aca="false">CEILING(G4385,1)*F4385</f>
        <v>4.9</v>
      </c>
      <c r="N4385" s="0" t="n">
        <f aca="false">M4385-H4385</f>
        <v>2.45</v>
      </c>
      <c r="O4385" s="0" t="n">
        <f aca="false">IF(ABS(N4385-J4385)&lt;0.011,1,0)</f>
        <v>1</v>
      </c>
    </row>
    <row r="4386" customFormat="false" ht="15" hidden="false" customHeight="false" outlineLevel="0" collapsed="false">
      <c r="A4386" s="0" t="s">
        <v>476</v>
      </c>
      <c r="B4386" s="0" t="s">
        <v>503</v>
      </c>
      <c r="C4386" s="0" t="n">
        <v>10</v>
      </c>
      <c r="D4386" s="0" t="n">
        <v>54497</v>
      </c>
      <c r="E4386" s="0" t="s">
        <v>112</v>
      </c>
      <c r="F4386" s="0" t="n">
        <v>8.5</v>
      </c>
      <c r="G4386" s="0" t="n">
        <v>0.5</v>
      </c>
      <c r="H4386" s="0" t="n">
        <v>4.25</v>
      </c>
      <c r="I4386" s="0" t="n">
        <v>8.5</v>
      </c>
      <c r="J4386" s="0" t="n">
        <v>4.25</v>
      </c>
      <c r="K4386" s="0" t="s">
        <v>18</v>
      </c>
      <c r="L4386" s="0" t="s">
        <v>101</v>
      </c>
      <c r="M4386" s="0" t="n">
        <f aca="false">CEILING(G4386,1)*F4386</f>
        <v>8.5</v>
      </c>
      <c r="N4386" s="0" t="n">
        <f aca="false">M4386-H4386</f>
        <v>4.25</v>
      </c>
      <c r="O4386" s="0" t="n">
        <f aca="false">IF(ABS(N4386-J4386)&lt;0.011,1,0)</f>
        <v>1</v>
      </c>
    </row>
    <row r="4387" customFormat="false" ht="15" hidden="false" customHeight="false" outlineLevel="0" collapsed="false">
      <c r="A4387" s="0" t="s">
        <v>476</v>
      </c>
      <c r="B4387" s="0" t="s">
        <v>503</v>
      </c>
      <c r="C4387" s="0" t="n">
        <v>11</v>
      </c>
      <c r="D4387" s="0" t="n">
        <v>54494</v>
      </c>
      <c r="E4387" s="0" t="s">
        <v>256</v>
      </c>
      <c r="F4387" s="0" t="n">
        <v>10.5</v>
      </c>
      <c r="G4387" s="0" t="n">
        <v>0.5</v>
      </c>
      <c r="H4387" s="0" t="n">
        <v>5.25</v>
      </c>
      <c r="I4387" s="0" t="n">
        <v>10.5</v>
      </c>
      <c r="J4387" s="0" t="n">
        <v>5.25</v>
      </c>
      <c r="K4387" s="0" t="s">
        <v>18</v>
      </c>
      <c r="L4387" s="0" t="s">
        <v>101</v>
      </c>
      <c r="M4387" s="0" t="n">
        <f aca="false">CEILING(G4387,1)*F4387</f>
        <v>10.5</v>
      </c>
      <c r="N4387" s="0" t="n">
        <f aca="false">M4387-H4387</f>
        <v>5.25</v>
      </c>
      <c r="O4387" s="0" t="n">
        <f aca="false">IF(ABS(N4387-J4387)&lt;0.011,1,0)</f>
        <v>1</v>
      </c>
    </row>
    <row r="4388" customFormat="false" ht="15" hidden="false" customHeight="false" outlineLevel="0" collapsed="false">
      <c r="A4388" s="0" t="s">
        <v>476</v>
      </c>
      <c r="B4388" s="0" t="s">
        <v>503</v>
      </c>
      <c r="C4388" s="0" t="n">
        <v>11</v>
      </c>
      <c r="D4388" s="0" t="n">
        <v>54494</v>
      </c>
      <c r="E4388" s="0" t="s">
        <v>126</v>
      </c>
      <c r="F4388" s="0" t="n">
        <v>18.6</v>
      </c>
      <c r="G4388" s="0" t="n">
        <v>0.5</v>
      </c>
      <c r="H4388" s="0" t="n">
        <v>9.3</v>
      </c>
      <c r="I4388" s="0" t="n">
        <v>18.6</v>
      </c>
      <c r="J4388" s="0" t="n">
        <v>9.3</v>
      </c>
      <c r="K4388" s="0" t="s">
        <v>18</v>
      </c>
      <c r="L4388" s="0" t="s">
        <v>101</v>
      </c>
      <c r="M4388" s="0" t="n">
        <f aca="false">CEILING(G4388,1)*F4388</f>
        <v>18.6</v>
      </c>
      <c r="N4388" s="0" t="n">
        <f aca="false">M4388-H4388</f>
        <v>9.3</v>
      </c>
      <c r="O4388" s="0" t="n">
        <f aca="false">IF(ABS(N4388-J4388)&lt;0.011,1,0)</f>
        <v>1</v>
      </c>
    </row>
    <row r="4389" customFormat="false" ht="15" hidden="false" customHeight="false" outlineLevel="0" collapsed="false">
      <c r="A4389" s="0" t="s">
        <v>476</v>
      </c>
      <c r="B4389" s="0" t="s">
        <v>503</v>
      </c>
      <c r="C4389" s="0" t="n">
        <v>11</v>
      </c>
      <c r="D4389" s="0" t="n">
        <v>54494</v>
      </c>
      <c r="E4389" s="0" t="s">
        <v>69</v>
      </c>
      <c r="F4389" s="0" t="n">
        <v>6.5</v>
      </c>
      <c r="G4389" s="0" t="n">
        <v>0.5</v>
      </c>
      <c r="H4389" s="0" t="n">
        <v>3.25</v>
      </c>
      <c r="I4389" s="0" t="n">
        <v>6.5</v>
      </c>
      <c r="J4389" s="0" t="n">
        <v>3.25</v>
      </c>
      <c r="K4389" s="0" t="s">
        <v>18</v>
      </c>
      <c r="L4389" s="0" t="s">
        <v>101</v>
      </c>
      <c r="M4389" s="0" t="n">
        <f aca="false">CEILING(G4389,1)*F4389</f>
        <v>6.5</v>
      </c>
      <c r="N4389" s="0" t="n">
        <f aca="false">M4389-H4389</f>
        <v>3.25</v>
      </c>
      <c r="O4389" s="0" t="n">
        <f aca="false">IF(ABS(N4389-J4389)&lt;0.011,1,0)</f>
        <v>1</v>
      </c>
    </row>
    <row r="4390" customFormat="false" ht="15" hidden="false" customHeight="false" outlineLevel="0" collapsed="false">
      <c r="A4390" s="0" t="s">
        <v>476</v>
      </c>
      <c r="B4390" s="0" t="s">
        <v>503</v>
      </c>
      <c r="C4390" s="0" t="n">
        <v>11</v>
      </c>
      <c r="D4390" s="0" t="n">
        <v>54494</v>
      </c>
      <c r="E4390" s="0" t="s">
        <v>50</v>
      </c>
      <c r="F4390" s="0" t="n">
        <v>18.6</v>
      </c>
      <c r="G4390" s="0" t="n">
        <v>0.5</v>
      </c>
      <c r="H4390" s="0" t="n">
        <v>9.3</v>
      </c>
      <c r="I4390" s="0" t="n">
        <v>18.6</v>
      </c>
      <c r="J4390" s="0" t="n">
        <v>9.3</v>
      </c>
      <c r="K4390" s="0" t="s">
        <v>18</v>
      </c>
      <c r="L4390" s="0" t="s">
        <v>101</v>
      </c>
      <c r="M4390" s="0" t="n">
        <f aca="false">CEILING(G4390,1)*F4390</f>
        <v>18.6</v>
      </c>
      <c r="N4390" s="0" t="n">
        <f aca="false">M4390-H4390</f>
        <v>9.3</v>
      </c>
      <c r="O4390" s="0" t="n">
        <f aca="false">IF(ABS(N4390-J4390)&lt;0.011,1,0)</f>
        <v>1</v>
      </c>
    </row>
    <row r="4391" customFormat="false" ht="15" hidden="false" customHeight="false" outlineLevel="0" collapsed="false">
      <c r="A4391" s="0" t="s">
        <v>476</v>
      </c>
      <c r="B4391" s="0" t="s">
        <v>503</v>
      </c>
      <c r="C4391" s="0" t="n">
        <v>11</v>
      </c>
      <c r="D4391" s="0" t="n">
        <v>54494</v>
      </c>
      <c r="E4391" s="0" t="s">
        <v>21</v>
      </c>
      <c r="F4391" s="0" t="n">
        <v>4.9</v>
      </c>
      <c r="G4391" s="0" t="n">
        <v>0.5</v>
      </c>
      <c r="H4391" s="0" t="n">
        <v>2.45</v>
      </c>
      <c r="I4391" s="0" t="n">
        <v>4.9</v>
      </c>
      <c r="J4391" s="0" t="n">
        <v>2.45</v>
      </c>
      <c r="K4391" s="0" t="s">
        <v>18</v>
      </c>
      <c r="L4391" s="0" t="s">
        <v>101</v>
      </c>
      <c r="M4391" s="0" t="n">
        <f aca="false">CEILING(G4391,1)*F4391</f>
        <v>4.9</v>
      </c>
      <c r="N4391" s="0" t="n">
        <f aca="false">M4391-H4391</f>
        <v>2.45</v>
      </c>
      <c r="O4391" s="0" t="n">
        <f aca="false">IF(ABS(N4391-J4391)&lt;0.011,1,0)</f>
        <v>1</v>
      </c>
    </row>
    <row r="4392" customFormat="false" ht="15" hidden="false" customHeight="false" outlineLevel="0" collapsed="false">
      <c r="A4392" s="0" t="s">
        <v>476</v>
      </c>
      <c r="B4392" s="0" t="s">
        <v>503</v>
      </c>
      <c r="C4392" s="0" t="n">
        <v>11</v>
      </c>
      <c r="D4392" s="0" t="n">
        <v>54494</v>
      </c>
      <c r="E4392" s="0" t="s">
        <v>112</v>
      </c>
      <c r="F4392" s="0" t="n">
        <v>8.5</v>
      </c>
      <c r="G4392" s="0" t="n">
        <v>0.5</v>
      </c>
      <c r="H4392" s="0" t="n">
        <v>4.25</v>
      </c>
      <c r="I4392" s="0" t="n">
        <v>8.5</v>
      </c>
      <c r="J4392" s="0" t="n">
        <v>4.25</v>
      </c>
      <c r="K4392" s="0" t="s">
        <v>18</v>
      </c>
      <c r="L4392" s="0" t="s">
        <v>101</v>
      </c>
      <c r="M4392" s="0" t="n">
        <f aca="false">CEILING(G4392,1)*F4392</f>
        <v>8.5</v>
      </c>
      <c r="N4392" s="0" t="n">
        <f aca="false">M4392-H4392</f>
        <v>4.25</v>
      </c>
      <c r="O4392" s="0" t="n">
        <f aca="false">IF(ABS(N4392-J4392)&lt;0.011,1,0)</f>
        <v>1</v>
      </c>
    </row>
    <row r="4393" customFormat="false" ht="15" hidden="false" customHeight="false" outlineLevel="0" collapsed="false">
      <c r="A4393" s="0" t="s">
        <v>476</v>
      </c>
      <c r="B4393" s="0" t="s">
        <v>504</v>
      </c>
      <c r="C4393" s="0" t="n">
        <v>13</v>
      </c>
      <c r="D4393" s="0" t="n">
        <v>54553</v>
      </c>
      <c r="E4393" s="0" t="s">
        <v>261</v>
      </c>
      <c r="F4393" s="0" t="n">
        <v>29</v>
      </c>
      <c r="G4393" s="0" t="n">
        <v>0.25</v>
      </c>
      <c r="H4393" s="0" t="n">
        <v>7.25</v>
      </c>
      <c r="I4393" s="0" t="n">
        <v>29</v>
      </c>
      <c r="J4393" s="0" t="n">
        <v>21.75</v>
      </c>
      <c r="K4393" s="0" t="s">
        <v>18</v>
      </c>
      <c r="L4393" s="0" t="s">
        <v>474</v>
      </c>
      <c r="M4393" s="0" t="n">
        <f aca="false">CEILING(G4393,1)*F4393</f>
        <v>29</v>
      </c>
      <c r="N4393" s="0" t="n">
        <f aca="false">M4393-H4393</f>
        <v>21.75</v>
      </c>
      <c r="O4393" s="0" t="n">
        <f aca="false">IF(ABS(N4393-J4393)&lt;0.011,1,0)</f>
        <v>1</v>
      </c>
    </row>
    <row r="4394" customFormat="false" ht="15" hidden="false" customHeight="false" outlineLevel="0" collapsed="false">
      <c r="A4394" s="0" t="s">
        <v>476</v>
      </c>
      <c r="B4394" s="0" t="s">
        <v>504</v>
      </c>
      <c r="C4394" s="0" t="n">
        <v>14</v>
      </c>
      <c r="D4394" s="0" t="n">
        <v>54554</v>
      </c>
      <c r="E4394" s="0" t="s">
        <v>261</v>
      </c>
      <c r="F4394" s="0" t="n">
        <v>29</v>
      </c>
      <c r="G4394" s="0" t="n">
        <v>0.25</v>
      </c>
      <c r="H4394" s="0" t="n">
        <v>7.25</v>
      </c>
      <c r="I4394" s="0" t="n">
        <v>29</v>
      </c>
      <c r="J4394" s="0" t="n">
        <v>21.75</v>
      </c>
      <c r="K4394" s="0" t="s">
        <v>18</v>
      </c>
      <c r="L4394" s="0" t="s">
        <v>474</v>
      </c>
      <c r="M4394" s="0" t="n">
        <f aca="false">CEILING(G4394,1)*F4394</f>
        <v>29</v>
      </c>
      <c r="N4394" s="0" t="n">
        <f aca="false">M4394-H4394</f>
        <v>21.75</v>
      </c>
      <c r="O4394" s="0" t="n">
        <f aca="false">IF(ABS(N4394-J4394)&lt;0.011,1,0)</f>
        <v>1</v>
      </c>
    </row>
    <row r="4395" customFormat="false" ht="15" hidden="false" customHeight="false" outlineLevel="0" collapsed="false">
      <c r="A4395" s="0" t="s">
        <v>476</v>
      </c>
      <c r="B4395" s="0" t="s">
        <v>504</v>
      </c>
      <c r="C4395" s="0" t="n">
        <v>15</v>
      </c>
      <c r="D4395" s="0" t="n">
        <v>54555</v>
      </c>
      <c r="E4395" s="0" t="s">
        <v>261</v>
      </c>
      <c r="F4395" s="0" t="n">
        <v>29</v>
      </c>
      <c r="G4395" s="0" t="n">
        <v>0.25</v>
      </c>
      <c r="H4395" s="0" t="n">
        <v>7.25</v>
      </c>
      <c r="I4395" s="0" t="n">
        <v>29</v>
      </c>
      <c r="J4395" s="0" t="n">
        <v>21.75</v>
      </c>
      <c r="K4395" s="0" t="s">
        <v>18</v>
      </c>
      <c r="L4395" s="0" t="s">
        <v>474</v>
      </c>
      <c r="M4395" s="0" t="n">
        <f aca="false">CEILING(G4395,1)*F4395</f>
        <v>29</v>
      </c>
      <c r="N4395" s="0" t="n">
        <f aca="false">M4395-H4395</f>
        <v>21.75</v>
      </c>
      <c r="O4395" s="0" t="n">
        <f aca="false">IF(ABS(N4395-J4395)&lt;0.011,1,0)</f>
        <v>1</v>
      </c>
    </row>
    <row r="4396" customFormat="false" ht="15" hidden="false" customHeight="false" outlineLevel="0" collapsed="false">
      <c r="A4396" s="0" t="s">
        <v>476</v>
      </c>
      <c r="B4396" s="0" t="s">
        <v>504</v>
      </c>
      <c r="C4396" s="0" t="n">
        <v>16</v>
      </c>
      <c r="D4396" s="0" t="n">
        <v>54545</v>
      </c>
      <c r="E4396" s="0" t="s">
        <v>261</v>
      </c>
      <c r="F4396" s="0" t="n">
        <v>29</v>
      </c>
      <c r="G4396" s="0" t="n">
        <v>0.25</v>
      </c>
      <c r="H4396" s="0" t="n">
        <v>7.25</v>
      </c>
      <c r="I4396" s="0" t="n">
        <v>29</v>
      </c>
      <c r="J4396" s="0" t="n">
        <v>21.75</v>
      </c>
      <c r="K4396" s="0" t="s">
        <v>18</v>
      </c>
      <c r="L4396" s="0" t="s">
        <v>474</v>
      </c>
      <c r="M4396" s="0" t="n">
        <f aca="false">CEILING(G4396,1)*F4396</f>
        <v>29</v>
      </c>
      <c r="N4396" s="0" t="n">
        <f aca="false">M4396-H4396</f>
        <v>21.75</v>
      </c>
      <c r="O4396" s="0" t="n">
        <f aca="false">IF(ABS(N4396-J4396)&lt;0.011,1,0)</f>
        <v>1</v>
      </c>
    </row>
    <row r="4397" customFormat="false" ht="15" hidden="false" customHeight="false" outlineLevel="0" collapsed="false">
      <c r="A4397" s="0" t="s">
        <v>476</v>
      </c>
      <c r="B4397" s="0" t="s">
        <v>505</v>
      </c>
      <c r="C4397" s="0" t="n">
        <v>10</v>
      </c>
      <c r="D4397" s="0" t="n">
        <v>54605</v>
      </c>
      <c r="E4397" s="0" t="s">
        <v>78</v>
      </c>
      <c r="F4397" s="0" t="n">
        <v>18.6</v>
      </c>
      <c r="G4397" s="0" t="n">
        <v>0.5</v>
      </c>
      <c r="H4397" s="0" t="n">
        <v>9.3</v>
      </c>
      <c r="I4397" s="0" t="n">
        <v>18.6</v>
      </c>
      <c r="J4397" s="0" t="n">
        <v>9.3</v>
      </c>
      <c r="K4397" s="0" t="s">
        <v>18</v>
      </c>
      <c r="L4397" s="0" t="s">
        <v>101</v>
      </c>
      <c r="M4397" s="0" t="n">
        <f aca="false">CEILING(G4397,1)*F4397</f>
        <v>18.6</v>
      </c>
      <c r="N4397" s="0" t="n">
        <f aca="false">M4397-H4397</f>
        <v>9.3</v>
      </c>
      <c r="O4397" s="0" t="n">
        <f aca="false">IF(ABS(N4397-J4397)&lt;0.011,1,0)</f>
        <v>1</v>
      </c>
    </row>
    <row r="4398" customFormat="false" ht="15" hidden="false" customHeight="false" outlineLevel="0" collapsed="false">
      <c r="A4398" s="0" t="s">
        <v>476</v>
      </c>
      <c r="B4398" s="0" t="s">
        <v>505</v>
      </c>
      <c r="C4398" s="0" t="n">
        <v>10</v>
      </c>
      <c r="D4398" s="0" t="n">
        <v>54605</v>
      </c>
      <c r="E4398" s="0" t="s">
        <v>87</v>
      </c>
      <c r="F4398" s="0" t="n">
        <v>19.9</v>
      </c>
      <c r="G4398" s="0" t="n">
        <v>0.5</v>
      </c>
      <c r="H4398" s="0" t="n">
        <v>9.95</v>
      </c>
      <c r="I4398" s="0" t="n">
        <v>19.9</v>
      </c>
      <c r="J4398" s="0" t="n">
        <v>9.95</v>
      </c>
      <c r="K4398" s="0" t="s">
        <v>18</v>
      </c>
      <c r="L4398" s="0" t="s">
        <v>101</v>
      </c>
      <c r="M4398" s="0" t="n">
        <f aca="false">CEILING(G4398,1)*F4398</f>
        <v>19.9</v>
      </c>
      <c r="N4398" s="0" t="n">
        <f aca="false">M4398-H4398</f>
        <v>9.95</v>
      </c>
      <c r="O4398" s="0" t="n">
        <f aca="false">IF(ABS(N4398-J4398)&lt;0.011,1,0)</f>
        <v>1</v>
      </c>
    </row>
    <row r="4399" customFormat="false" ht="15" hidden="false" customHeight="false" outlineLevel="0" collapsed="false">
      <c r="A4399" s="0" t="s">
        <v>476</v>
      </c>
      <c r="B4399" s="0" t="s">
        <v>505</v>
      </c>
      <c r="C4399" s="0" t="n">
        <v>10</v>
      </c>
      <c r="D4399" s="0" t="n">
        <v>54605</v>
      </c>
      <c r="E4399" s="0" t="s">
        <v>88</v>
      </c>
      <c r="F4399" s="0" t="n">
        <v>5.5</v>
      </c>
      <c r="G4399" s="0" t="n">
        <v>0.5</v>
      </c>
      <c r="H4399" s="0" t="n">
        <v>2.75</v>
      </c>
      <c r="I4399" s="0" t="n">
        <v>5.5</v>
      </c>
      <c r="J4399" s="0" t="n">
        <v>2.75</v>
      </c>
      <c r="K4399" s="0" t="s">
        <v>18</v>
      </c>
      <c r="L4399" s="0" t="s">
        <v>101</v>
      </c>
      <c r="M4399" s="0" t="n">
        <f aca="false">CEILING(G4399,1)*F4399</f>
        <v>5.5</v>
      </c>
      <c r="N4399" s="0" t="n">
        <f aca="false">M4399-H4399</f>
        <v>2.75</v>
      </c>
      <c r="O4399" s="0" t="n">
        <f aca="false">IF(ABS(N4399-J4399)&lt;0.011,1,0)</f>
        <v>1</v>
      </c>
    </row>
    <row r="4400" customFormat="false" ht="15" hidden="false" customHeight="false" outlineLevel="0" collapsed="false">
      <c r="A4400" s="0" t="s">
        <v>476</v>
      </c>
      <c r="B4400" s="0" t="s">
        <v>505</v>
      </c>
      <c r="C4400" s="0" t="n">
        <v>10</v>
      </c>
      <c r="D4400" s="0" t="n">
        <v>54605</v>
      </c>
      <c r="E4400" s="0" t="s">
        <v>506</v>
      </c>
      <c r="F4400" s="0" t="n">
        <v>6.3</v>
      </c>
      <c r="G4400" s="0" t="n">
        <v>0.5</v>
      </c>
      <c r="H4400" s="0" t="n">
        <v>3.15</v>
      </c>
      <c r="I4400" s="0" t="n">
        <v>6.3</v>
      </c>
      <c r="J4400" s="0" t="n">
        <v>3.15</v>
      </c>
      <c r="K4400" s="0" t="s">
        <v>18</v>
      </c>
      <c r="L4400" s="0" t="s">
        <v>101</v>
      </c>
      <c r="M4400" s="0" t="n">
        <f aca="false">CEILING(G4400,1)*F4400</f>
        <v>6.3</v>
      </c>
      <c r="N4400" s="0" t="n">
        <f aca="false">M4400-H4400</f>
        <v>3.15</v>
      </c>
      <c r="O4400" s="0" t="n">
        <f aca="false">IF(ABS(N4400-J4400)&lt;0.011,1,0)</f>
        <v>1</v>
      </c>
    </row>
    <row r="4401" customFormat="false" ht="15" hidden="false" customHeight="false" outlineLevel="0" collapsed="false">
      <c r="A4401" s="0" t="s">
        <v>476</v>
      </c>
      <c r="B4401" s="0" t="s">
        <v>505</v>
      </c>
      <c r="C4401" s="0" t="n">
        <v>10</v>
      </c>
      <c r="D4401" s="0" t="n">
        <v>54605</v>
      </c>
      <c r="E4401" s="0" t="s">
        <v>42</v>
      </c>
      <c r="F4401" s="0" t="n">
        <v>8.9</v>
      </c>
      <c r="G4401" s="0" t="n">
        <v>0.5</v>
      </c>
      <c r="H4401" s="0" t="n">
        <v>4.45</v>
      </c>
      <c r="I4401" s="0" t="n">
        <v>8.9</v>
      </c>
      <c r="J4401" s="0" t="n">
        <v>4.45</v>
      </c>
      <c r="K4401" s="0" t="s">
        <v>18</v>
      </c>
      <c r="L4401" s="0" t="s">
        <v>101</v>
      </c>
      <c r="M4401" s="0" t="n">
        <f aca="false">CEILING(G4401,1)*F4401</f>
        <v>8.9</v>
      </c>
      <c r="N4401" s="0" t="n">
        <f aca="false">M4401-H4401</f>
        <v>4.45</v>
      </c>
      <c r="O4401" s="0" t="n">
        <f aca="false">IF(ABS(N4401-J4401)&lt;0.011,1,0)</f>
        <v>1</v>
      </c>
    </row>
    <row r="4402" customFormat="false" ht="15" hidden="false" customHeight="false" outlineLevel="0" collapsed="false">
      <c r="A4402" s="0" t="s">
        <v>476</v>
      </c>
      <c r="B4402" s="0" t="s">
        <v>505</v>
      </c>
      <c r="C4402" s="0" t="n">
        <v>10</v>
      </c>
      <c r="D4402" s="0" t="n">
        <v>54605</v>
      </c>
      <c r="E4402" s="0" t="s">
        <v>35</v>
      </c>
      <c r="F4402" s="0" t="n">
        <v>8.3</v>
      </c>
      <c r="G4402" s="0" t="n">
        <v>0.5</v>
      </c>
      <c r="H4402" s="0" t="n">
        <v>4.15</v>
      </c>
      <c r="I4402" s="0" t="n">
        <v>8.3</v>
      </c>
      <c r="J4402" s="0" t="n">
        <v>4.15</v>
      </c>
      <c r="K4402" s="0" t="s">
        <v>18</v>
      </c>
      <c r="L4402" s="0" t="s">
        <v>101</v>
      </c>
      <c r="M4402" s="0" t="n">
        <f aca="false">CEILING(G4402,1)*F4402</f>
        <v>8.3</v>
      </c>
      <c r="N4402" s="0" t="n">
        <f aca="false">M4402-H4402</f>
        <v>4.15</v>
      </c>
      <c r="O4402" s="0" t="n">
        <f aca="false">IF(ABS(N4402-J4402)&lt;0.011,1,0)</f>
        <v>1</v>
      </c>
    </row>
    <row r="4403" customFormat="false" ht="15" hidden="false" customHeight="false" outlineLevel="0" collapsed="false">
      <c r="A4403" s="0" t="s">
        <v>476</v>
      </c>
      <c r="B4403" s="0" t="s">
        <v>505</v>
      </c>
      <c r="C4403" s="0" t="n">
        <v>11</v>
      </c>
      <c r="D4403" s="0" t="n">
        <v>54595</v>
      </c>
      <c r="E4403" s="0" t="s">
        <v>78</v>
      </c>
      <c r="F4403" s="0" t="n">
        <v>18.6</v>
      </c>
      <c r="G4403" s="0" t="n">
        <v>0.5</v>
      </c>
      <c r="H4403" s="0" t="n">
        <v>9.3</v>
      </c>
      <c r="I4403" s="0" t="n">
        <v>18.6</v>
      </c>
      <c r="J4403" s="0" t="n">
        <v>9.3</v>
      </c>
      <c r="K4403" s="0" t="s">
        <v>18</v>
      </c>
      <c r="L4403" s="0" t="s">
        <v>101</v>
      </c>
      <c r="M4403" s="0" t="n">
        <f aca="false">CEILING(G4403,1)*F4403</f>
        <v>18.6</v>
      </c>
      <c r="N4403" s="0" t="n">
        <f aca="false">M4403-H4403</f>
        <v>9.3</v>
      </c>
      <c r="O4403" s="0" t="n">
        <f aca="false">IF(ABS(N4403-J4403)&lt;0.011,1,0)</f>
        <v>1</v>
      </c>
    </row>
    <row r="4404" customFormat="false" ht="15" hidden="false" customHeight="false" outlineLevel="0" collapsed="false">
      <c r="A4404" s="0" t="s">
        <v>476</v>
      </c>
      <c r="B4404" s="0" t="s">
        <v>505</v>
      </c>
      <c r="C4404" s="0" t="n">
        <v>11</v>
      </c>
      <c r="D4404" s="0" t="n">
        <v>54595</v>
      </c>
      <c r="E4404" s="0" t="s">
        <v>87</v>
      </c>
      <c r="F4404" s="0" t="n">
        <v>19.9</v>
      </c>
      <c r="G4404" s="0" t="n">
        <v>0.5</v>
      </c>
      <c r="H4404" s="0" t="n">
        <v>9.95</v>
      </c>
      <c r="I4404" s="0" t="n">
        <v>19.9</v>
      </c>
      <c r="J4404" s="0" t="n">
        <v>9.95</v>
      </c>
      <c r="K4404" s="0" t="s">
        <v>18</v>
      </c>
      <c r="L4404" s="0" t="s">
        <v>101</v>
      </c>
      <c r="M4404" s="0" t="n">
        <f aca="false">CEILING(G4404,1)*F4404</f>
        <v>19.9</v>
      </c>
      <c r="N4404" s="0" t="n">
        <f aca="false">M4404-H4404</f>
        <v>9.95</v>
      </c>
      <c r="O4404" s="0" t="n">
        <f aca="false">IF(ABS(N4404-J4404)&lt;0.011,1,0)</f>
        <v>1</v>
      </c>
    </row>
    <row r="4405" customFormat="false" ht="15" hidden="false" customHeight="false" outlineLevel="0" collapsed="false">
      <c r="A4405" s="0" t="s">
        <v>476</v>
      </c>
      <c r="B4405" s="0" t="s">
        <v>505</v>
      </c>
      <c r="C4405" s="0" t="n">
        <v>11</v>
      </c>
      <c r="D4405" s="0" t="n">
        <v>54595</v>
      </c>
      <c r="E4405" s="0" t="s">
        <v>88</v>
      </c>
      <c r="F4405" s="0" t="n">
        <v>5.5</v>
      </c>
      <c r="G4405" s="0" t="n">
        <v>0.5</v>
      </c>
      <c r="H4405" s="0" t="n">
        <v>2.75</v>
      </c>
      <c r="I4405" s="0" t="n">
        <v>5.5</v>
      </c>
      <c r="J4405" s="0" t="n">
        <v>2.75</v>
      </c>
      <c r="K4405" s="0" t="s">
        <v>18</v>
      </c>
      <c r="L4405" s="0" t="s">
        <v>101</v>
      </c>
      <c r="M4405" s="0" t="n">
        <f aca="false">CEILING(G4405,1)*F4405</f>
        <v>5.5</v>
      </c>
      <c r="N4405" s="0" t="n">
        <f aca="false">M4405-H4405</f>
        <v>2.75</v>
      </c>
      <c r="O4405" s="0" t="n">
        <f aca="false">IF(ABS(N4405-J4405)&lt;0.011,1,0)</f>
        <v>1</v>
      </c>
    </row>
    <row r="4406" customFormat="false" ht="15" hidden="false" customHeight="false" outlineLevel="0" collapsed="false">
      <c r="A4406" s="0" t="s">
        <v>476</v>
      </c>
      <c r="B4406" s="0" t="s">
        <v>505</v>
      </c>
      <c r="C4406" s="0" t="n">
        <v>11</v>
      </c>
      <c r="D4406" s="0" t="n">
        <v>54595</v>
      </c>
      <c r="E4406" s="0" t="s">
        <v>506</v>
      </c>
      <c r="F4406" s="0" t="n">
        <v>6.3</v>
      </c>
      <c r="G4406" s="0" t="n">
        <v>0.5</v>
      </c>
      <c r="H4406" s="0" t="n">
        <v>3.15</v>
      </c>
      <c r="I4406" s="0" t="n">
        <v>6.3</v>
      </c>
      <c r="J4406" s="0" t="n">
        <v>3.15</v>
      </c>
      <c r="K4406" s="0" t="s">
        <v>18</v>
      </c>
      <c r="L4406" s="0" t="s">
        <v>101</v>
      </c>
      <c r="M4406" s="0" t="n">
        <f aca="false">CEILING(G4406,1)*F4406</f>
        <v>6.3</v>
      </c>
      <c r="N4406" s="0" t="n">
        <f aca="false">M4406-H4406</f>
        <v>3.15</v>
      </c>
      <c r="O4406" s="0" t="n">
        <f aca="false">IF(ABS(N4406-J4406)&lt;0.011,1,0)</f>
        <v>1</v>
      </c>
    </row>
    <row r="4407" customFormat="false" ht="15" hidden="false" customHeight="false" outlineLevel="0" collapsed="false">
      <c r="A4407" s="0" t="s">
        <v>476</v>
      </c>
      <c r="B4407" s="0" t="s">
        <v>505</v>
      </c>
      <c r="C4407" s="0" t="n">
        <v>11</v>
      </c>
      <c r="D4407" s="0" t="n">
        <v>54595</v>
      </c>
      <c r="E4407" s="0" t="s">
        <v>42</v>
      </c>
      <c r="F4407" s="0" t="n">
        <v>8.9</v>
      </c>
      <c r="G4407" s="0" t="n">
        <v>0.5</v>
      </c>
      <c r="H4407" s="0" t="n">
        <v>4.45</v>
      </c>
      <c r="I4407" s="0" t="n">
        <v>8.9</v>
      </c>
      <c r="J4407" s="0" t="n">
        <v>4.45</v>
      </c>
      <c r="K4407" s="0" t="s">
        <v>18</v>
      </c>
      <c r="L4407" s="0" t="s">
        <v>101</v>
      </c>
      <c r="M4407" s="0" t="n">
        <f aca="false">CEILING(G4407,1)*F4407</f>
        <v>8.9</v>
      </c>
      <c r="N4407" s="0" t="n">
        <f aca="false">M4407-H4407</f>
        <v>4.45</v>
      </c>
      <c r="O4407" s="0" t="n">
        <f aca="false">IF(ABS(N4407-J4407)&lt;0.011,1,0)</f>
        <v>1</v>
      </c>
    </row>
    <row r="4408" customFormat="false" ht="15" hidden="false" customHeight="false" outlineLevel="0" collapsed="false">
      <c r="A4408" s="0" t="s">
        <v>476</v>
      </c>
      <c r="B4408" s="0" t="s">
        <v>505</v>
      </c>
      <c r="C4408" s="0" t="n">
        <v>11</v>
      </c>
      <c r="D4408" s="0" t="n">
        <v>54595</v>
      </c>
      <c r="E4408" s="0" t="s">
        <v>35</v>
      </c>
      <c r="F4408" s="0" t="n">
        <v>8.3</v>
      </c>
      <c r="G4408" s="0" t="n">
        <v>0.5</v>
      </c>
      <c r="H4408" s="0" t="n">
        <v>4.15</v>
      </c>
      <c r="I4408" s="0" t="n">
        <v>8.3</v>
      </c>
      <c r="J4408" s="0" t="n">
        <v>4.15</v>
      </c>
      <c r="K4408" s="0" t="s">
        <v>18</v>
      </c>
      <c r="L4408" s="0" t="s">
        <v>101</v>
      </c>
      <c r="M4408" s="0" t="n">
        <f aca="false">CEILING(G4408,1)*F4408</f>
        <v>8.3</v>
      </c>
      <c r="N4408" s="0" t="n">
        <f aca="false">M4408-H4408</f>
        <v>4.15</v>
      </c>
      <c r="O4408" s="0" t="n">
        <f aca="false">IF(ABS(N4408-J4408)&lt;0.011,1,0)</f>
        <v>1</v>
      </c>
    </row>
    <row r="4409" customFormat="false" ht="15" hidden="false" customHeight="false" outlineLevel="0" collapsed="false">
      <c r="A4409" s="0" t="s">
        <v>476</v>
      </c>
      <c r="B4409" s="0" t="s">
        <v>505</v>
      </c>
      <c r="C4409" s="0" t="n">
        <v>18</v>
      </c>
      <c r="D4409" s="0" t="n">
        <v>54620</v>
      </c>
      <c r="E4409" s="0" t="s">
        <v>131</v>
      </c>
      <c r="F4409" s="0" t="n">
        <v>5.2</v>
      </c>
      <c r="G4409" s="0" t="n">
        <v>0.5</v>
      </c>
      <c r="H4409" s="0" t="n">
        <v>2.6</v>
      </c>
      <c r="I4409" s="0" t="n">
        <v>5.2</v>
      </c>
      <c r="J4409" s="0" t="n">
        <v>2.6</v>
      </c>
      <c r="K4409" s="0" t="s">
        <v>168</v>
      </c>
      <c r="M4409" s="0" t="n">
        <f aca="false">CEILING(G4409,1)*F4409</f>
        <v>5.2</v>
      </c>
      <c r="N4409" s="0" t="n">
        <f aca="false">M4409-H4409</f>
        <v>2.6</v>
      </c>
      <c r="O4409" s="0" t="n">
        <f aca="false">IF(ABS(N4409-J4409)&lt;0.011,1,0)</f>
        <v>1</v>
      </c>
    </row>
    <row r="4410" customFormat="false" ht="15" hidden="false" customHeight="false" outlineLevel="0" collapsed="false">
      <c r="A4410" s="0" t="s">
        <v>476</v>
      </c>
      <c r="B4410" s="0" t="s">
        <v>505</v>
      </c>
      <c r="C4410" s="0" t="n">
        <v>18</v>
      </c>
      <c r="D4410" s="0" t="n">
        <v>54620</v>
      </c>
      <c r="E4410" s="0" t="s">
        <v>56</v>
      </c>
      <c r="F4410" s="0" t="n">
        <v>5.9</v>
      </c>
      <c r="G4410" s="0" t="n">
        <v>0.5</v>
      </c>
      <c r="H4410" s="0" t="n">
        <v>2.95</v>
      </c>
      <c r="I4410" s="0" t="n">
        <v>5.9</v>
      </c>
      <c r="J4410" s="0" t="n">
        <v>2.95</v>
      </c>
      <c r="K4410" s="0" t="s">
        <v>168</v>
      </c>
      <c r="M4410" s="0" t="n">
        <f aca="false">CEILING(G4410,1)*F4410</f>
        <v>5.9</v>
      </c>
      <c r="N4410" s="0" t="n">
        <f aca="false">M4410-H4410</f>
        <v>2.95</v>
      </c>
      <c r="O4410" s="0" t="n">
        <f aca="false">IF(ABS(N4410-J4410)&lt;0.011,1,0)</f>
        <v>1</v>
      </c>
    </row>
    <row r="4411" customFormat="false" ht="15" hidden="false" customHeight="false" outlineLevel="0" collapsed="false">
      <c r="A4411" s="0" t="s">
        <v>476</v>
      </c>
      <c r="B4411" s="0" t="s">
        <v>505</v>
      </c>
      <c r="C4411" s="0" t="n">
        <v>18</v>
      </c>
      <c r="D4411" s="0" t="n">
        <v>54620</v>
      </c>
      <c r="E4411" s="0" t="s">
        <v>507</v>
      </c>
      <c r="F4411" s="0" t="n">
        <v>29.9</v>
      </c>
      <c r="G4411" s="0" t="n">
        <v>0.5</v>
      </c>
      <c r="H4411" s="0" t="n">
        <v>14.95</v>
      </c>
      <c r="I4411" s="0" t="n">
        <v>29.9</v>
      </c>
      <c r="J4411" s="0" t="n">
        <v>14.95</v>
      </c>
      <c r="K4411" s="0" t="s">
        <v>168</v>
      </c>
      <c r="M4411" s="0" t="n">
        <f aca="false">CEILING(G4411,1)*F4411</f>
        <v>29.9</v>
      </c>
      <c r="N4411" s="0" t="n">
        <f aca="false">M4411-H4411</f>
        <v>14.95</v>
      </c>
      <c r="O4411" s="0" t="n">
        <f aca="false">IF(ABS(N4411-J4411)&lt;0.011,1,0)</f>
        <v>1</v>
      </c>
    </row>
    <row r="4412" customFormat="false" ht="15" hidden="false" customHeight="false" outlineLevel="0" collapsed="false">
      <c r="A4412" s="0" t="s">
        <v>476</v>
      </c>
      <c r="B4412" s="0" t="s">
        <v>505</v>
      </c>
      <c r="C4412" s="0" t="n">
        <v>18</v>
      </c>
      <c r="D4412" s="0" t="n">
        <v>54620</v>
      </c>
      <c r="E4412" s="0" t="s">
        <v>50</v>
      </c>
      <c r="F4412" s="0" t="n">
        <v>18.6</v>
      </c>
      <c r="G4412" s="0" t="n">
        <v>0.5</v>
      </c>
      <c r="H4412" s="0" t="n">
        <v>9.3</v>
      </c>
      <c r="I4412" s="0" t="n">
        <v>18.6</v>
      </c>
      <c r="J4412" s="0" t="n">
        <v>9.3</v>
      </c>
      <c r="K4412" s="0" t="s">
        <v>168</v>
      </c>
      <c r="M4412" s="0" t="n">
        <f aca="false">CEILING(G4412,1)*F4412</f>
        <v>18.6</v>
      </c>
      <c r="N4412" s="0" t="n">
        <f aca="false">M4412-H4412</f>
        <v>9.3</v>
      </c>
      <c r="O4412" s="0" t="n">
        <f aca="false">IF(ABS(N4412-J4412)&lt;0.011,1,0)</f>
        <v>1</v>
      </c>
    </row>
    <row r="4413" customFormat="false" ht="15" hidden="false" customHeight="false" outlineLevel="0" collapsed="false">
      <c r="A4413" s="0" t="s">
        <v>476</v>
      </c>
      <c r="B4413" s="0" t="s">
        <v>505</v>
      </c>
      <c r="C4413" s="0" t="n">
        <v>18</v>
      </c>
      <c r="D4413" s="0" t="n">
        <v>54620</v>
      </c>
      <c r="E4413" s="0" t="s">
        <v>112</v>
      </c>
      <c r="F4413" s="0" t="n">
        <v>11.9</v>
      </c>
      <c r="G4413" s="0" t="n">
        <v>0.5</v>
      </c>
      <c r="H4413" s="0" t="n">
        <v>5.95</v>
      </c>
      <c r="I4413" s="0" t="n">
        <v>11.9</v>
      </c>
      <c r="J4413" s="0" t="n">
        <v>5.95</v>
      </c>
      <c r="K4413" s="0" t="s">
        <v>168</v>
      </c>
      <c r="M4413" s="0" t="n">
        <f aca="false">CEILING(G4413,1)*F4413</f>
        <v>11.9</v>
      </c>
      <c r="N4413" s="0" t="n">
        <f aca="false">M4413-H4413</f>
        <v>5.95</v>
      </c>
      <c r="O4413" s="0" t="n">
        <f aca="false">IF(ABS(N4413-J4413)&lt;0.011,1,0)</f>
        <v>1</v>
      </c>
    </row>
    <row r="4414" customFormat="false" ht="15" hidden="false" customHeight="false" outlineLevel="0" collapsed="false">
      <c r="A4414" s="0" t="s">
        <v>476</v>
      </c>
      <c r="B4414" s="0" t="s">
        <v>505</v>
      </c>
      <c r="C4414" s="0" t="n">
        <v>20</v>
      </c>
      <c r="D4414" s="0" t="n">
        <v>54621</v>
      </c>
      <c r="E4414" s="0" t="s">
        <v>20</v>
      </c>
      <c r="F4414" s="0" t="n">
        <v>16.9</v>
      </c>
      <c r="G4414" s="0" t="n">
        <v>0.5</v>
      </c>
      <c r="H4414" s="0" t="n">
        <v>8.45</v>
      </c>
      <c r="I4414" s="0" t="n">
        <v>16.9</v>
      </c>
      <c r="J4414" s="0" t="n">
        <v>8.45</v>
      </c>
      <c r="K4414" s="0" t="s">
        <v>18</v>
      </c>
      <c r="L4414" s="0" t="s">
        <v>113</v>
      </c>
      <c r="M4414" s="0" t="n">
        <f aca="false">CEILING(G4414,1)*F4414</f>
        <v>16.9</v>
      </c>
      <c r="N4414" s="0" t="n">
        <f aca="false">M4414-H4414</f>
        <v>8.45</v>
      </c>
      <c r="O4414" s="0" t="n">
        <f aca="false">IF(ABS(N4414-J4414)&lt;0.011,1,0)</f>
        <v>1</v>
      </c>
    </row>
    <row r="4415" customFormat="false" ht="15" hidden="false" customHeight="false" outlineLevel="0" collapsed="false">
      <c r="A4415" s="0" t="s">
        <v>476</v>
      </c>
      <c r="B4415" s="0" t="s">
        <v>505</v>
      </c>
      <c r="C4415" s="0" t="n">
        <v>20</v>
      </c>
      <c r="D4415" s="0" t="n">
        <v>54621</v>
      </c>
      <c r="E4415" s="0" t="s">
        <v>60</v>
      </c>
      <c r="F4415" s="0" t="n">
        <v>19</v>
      </c>
      <c r="G4415" s="0" t="n">
        <v>0.5</v>
      </c>
      <c r="H4415" s="0" t="n">
        <v>9.5</v>
      </c>
      <c r="I4415" s="0" t="n">
        <v>19</v>
      </c>
      <c r="J4415" s="0" t="n">
        <v>9.5</v>
      </c>
      <c r="K4415" s="0" t="s">
        <v>18</v>
      </c>
      <c r="L4415" s="0" t="s">
        <v>113</v>
      </c>
      <c r="M4415" s="0" t="n">
        <f aca="false">CEILING(G4415,1)*F4415</f>
        <v>19</v>
      </c>
      <c r="N4415" s="0" t="n">
        <f aca="false">M4415-H4415</f>
        <v>9.5</v>
      </c>
      <c r="O4415" s="0" t="n">
        <f aca="false">IF(ABS(N4415-J4415)&lt;0.011,1,0)</f>
        <v>1</v>
      </c>
    </row>
    <row r="4416" customFormat="false" ht="15" hidden="false" customHeight="false" outlineLevel="0" collapsed="false">
      <c r="A4416" s="0" t="s">
        <v>476</v>
      </c>
      <c r="B4416" s="0" t="s">
        <v>505</v>
      </c>
      <c r="C4416" s="0" t="n">
        <v>20</v>
      </c>
      <c r="D4416" s="0" t="n">
        <v>54621</v>
      </c>
      <c r="E4416" s="0" t="s">
        <v>180</v>
      </c>
      <c r="F4416" s="0" t="n">
        <v>26.5</v>
      </c>
      <c r="G4416" s="0" t="n">
        <v>0.5</v>
      </c>
      <c r="H4416" s="0" t="n">
        <v>13.25</v>
      </c>
      <c r="I4416" s="0" t="n">
        <v>26.5</v>
      </c>
      <c r="J4416" s="0" t="n">
        <v>13.25</v>
      </c>
      <c r="K4416" s="0" t="s">
        <v>18</v>
      </c>
      <c r="L4416" s="0" t="s">
        <v>113</v>
      </c>
      <c r="M4416" s="0" t="n">
        <f aca="false">CEILING(G4416,1)*F4416</f>
        <v>26.5</v>
      </c>
      <c r="N4416" s="0" t="n">
        <f aca="false">M4416-H4416</f>
        <v>13.25</v>
      </c>
      <c r="O4416" s="0" t="n">
        <f aca="false">IF(ABS(N4416-J4416)&lt;0.011,1,0)</f>
        <v>1</v>
      </c>
    </row>
    <row r="4417" customFormat="false" ht="15" hidden="false" customHeight="false" outlineLevel="0" collapsed="false">
      <c r="A4417" s="0" t="s">
        <v>476</v>
      </c>
      <c r="B4417" s="0" t="s">
        <v>505</v>
      </c>
      <c r="C4417" s="0" t="n">
        <v>20</v>
      </c>
      <c r="D4417" s="0" t="n">
        <v>54621</v>
      </c>
      <c r="E4417" s="0" t="s">
        <v>35</v>
      </c>
      <c r="F4417" s="0" t="n">
        <v>8.3</v>
      </c>
      <c r="G4417" s="0" t="n">
        <v>0.5</v>
      </c>
      <c r="H4417" s="0" t="n">
        <v>4.15</v>
      </c>
      <c r="I4417" s="0" t="n">
        <v>8.3</v>
      </c>
      <c r="J4417" s="0" t="n">
        <v>4.15</v>
      </c>
      <c r="K4417" s="0" t="s">
        <v>18</v>
      </c>
      <c r="L4417" s="0" t="s">
        <v>113</v>
      </c>
      <c r="M4417" s="0" t="n">
        <f aca="false">CEILING(G4417,1)*F4417</f>
        <v>8.3</v>
      </c>
      <c r="N4417" s="0" t="n">
        <f aca="false">M4417-H4417</f>
        <v>4.15</v>
      </c>
      <c r="O4417" s="0" t="n">
        <f aca="false">IF(ABS(N4417-J4417)&lt;0.011,1,0)</f>
        <v>1</v>
      </c>
    </row>
    <row r="4418" customFormat="false" ht="15" hidden="false" customHeight="false" outlineLevel="0" collapsed="false">
      <c r="A4418" s="0" t="s">
        <v>476</v>
      </c>
      <c r="B4418" s="0" t="s">
        <v>505</v>
      </c>
      <c r="C4418" s="0" t="n">
        <v>20</v>
      </c>
      <c r="D4418" s="0" t="n">
        <v>54621</v>
      </c>
      <c r="E4418" s="0" t="s">
        <v>295</v>
      </c>
      <c r="F4418" s="0" t="n">
        <v>12</v>
      </c>
      <c r="G4418" s="0" t="n">
        <v>0.5</v>
      </c>
      <c r="H4418" s="0" t="n">
        <v>6</v>
      </c>
      <c r="I4418" s="0" t="n">
        <v>12</v>
      </c>
      <c r="J4418" s="0" t="n">
        <v>6</v>
      </c>
      <c r="K4418" s="0" t="s">
        <v>18</v>
      </c>
      <c r="L4418" s="0" t="s">
        <v>113</v>
      </c>
      <c r="M4418" s="0" t="n">
        <f aca="false">CEILING(G4418,1)*F4418</f>
        <v>12</v>
      </c>
      <c r="N4418" s="0" t="n">
        <f aca="false">M4418-H4418</f>
        <v>6</v>
      </c>
      <c r="O4418" s="0" t="n">
        <f aca="false">IF(ABS(N4418-J4418)&lt;0.011,1,0)</f>
        <v>1</v>
      </c>
    </row>
    <row r="4419" customFormat="false" ht="15" hidden="false" customHeight="false" outlineLevel="0" collapsed="false">
      <c r="A4419" s="0" t="s">
        <v>476</v>
      </c>
      <c r="B4419" s="0" t="s">
        <v>505</v>
      </c>
      <c r="C4419" s="0" t="n">
        <v>21</v>
      </c>
      <c r="D4419" s="0" t="n">
        <v>54615</v>
      </c>
      <c r="E4419" s="0" t="s">
        <v>20</v>
      </c>
      <c r="F4419" s="0" t="n">
        <v>16.9</v>
      </c>
      <c r="G4419" s="0" t="n">
        <v>0.5</v>
      </c>
      <c r="H4419" s="0" t="n">
        <v>8.45</v>
      </c>
      <c r="I4419" s="0" t="n">
        <v>16.9</v>
      </c>
      <c r="J4419" s="0" t="n">
        <v>8.45</v>
      </c>
      <c r="K4419" s="0" t="s">
        <v>18</v>
      </c>
      <c r="L4419" s="0" t="s">
        <v>113</v>
      </c>
      <c r="M4419" s="0" t="n">
        <f aca="false">CEILING(G4419,1)*F4419</f>
        <v>16.9</v>
      </c>
      <c r="N4419" s="0" t="n">
        <f aca="false">M4419-H4419</f>
        <v>8.45</v>
      </c>
      <c r="O4419" s="0" t="n">
        <f aca="false">IF(ABS(N4419-J4419)&lt;0.011,1,0)</f>
        <v>1</v>
      </c>
    </row>
    <row r="4420" customFormat="false" ht="15" hidden="false" customHeight="false" outlineLevel="0" collapsed="false">
      <c r="A4420" s="0" t="s">
        <v>476</v>
      </c>
      <c r="B4420" s="0" t="s">
        <v>505</v>
      </c>
      <c r="C4420" s="0" t="n">
        <v>21</v>
      </c>
      <c r="D4420" s="0" t="n">
        <v>54615</v>
      </c>
      <c r="E4420" s="0" t="s">
        <v>60</v>
      </c>
      <c r="F4420" s="0" t="n">
        <v>19</v>
      </c>
      <c r="G4420" s="0" t="n">
        <v>0.5</v>
      </c>
      <c r="H4420" s="0" t="n">
        <v>9.5</v>
      </c>
      <c r="I4420" s="0" t="n">
        <v>19</v>
      </c>
      <c r="J4420" s="0" t="n">
        <v>9.5</v>
      </c>
      <c r="K4420" s="0" t="s">
        <v>18</v>
      </c>
      <c r="L4420" s="0" t="s">
        <v>113</v>
      </c>
      <c r="M4420" s="0" t="n">
        <f aca="false">CEILING(G4420,1)*F4420</f>
        <v>19</v>
      </c>
      <c r="N4420" s="0" t="n">
        <f aca="false">M4420-H4420</f>
        <v>9.5</v>
      </c>
      <c r="O4420" s="0" t="n">
        <f aca="false">IF(ABS(N4420-J4420)&lt;0.011,1,0)</f>
        <v>1</v>
      </c>
    </row>
    <row r="4421" customFormat="false" ht="15" hidden="false" customHeight="false" outlineLevel="0" collapsed="false">
      <c r="A4421" s="0" t="s">
        <v>476</v>
      </c>
      <c r="B4421" s="0" t="s">
        <v>505</v>
      </c>
      <c r="C4421" s="0" t="n">
        <v>21</v>
      </c>
      <c r="D4421" s="0" t="n">
        <v>54615</v>
      </c>
      <c r="E4421" s="0" t="s">
        <v>180</v>
      </c>
      <c r="F4421" s="0" t="n">
        <v>26.5</v>
      </c>
      <c r="G4421" s="0" t="n">
        <v>0.5</v>
      </c>
      <c r="H4421" s="0" t="n">
        <v>13.25</v>
      </c>
      <c r="I4421" s="0" t="n">
        <v>26.5</v>
      </c>
      <c r="J4421" s="0" t="n">
        <v>13.25</v>
      </c>
      <c r="K4421" s="0" t="s">
        <v>18</v>
      </c>
      <c r="L4421" s="0" t="s">
        <v>113</v>
      </c>
      <c r="M4421" s="0" t="n">
        <f aca="false">CEILING(G4421,1)*F4421</f>
        <v>26.5</v>
      </c>
      <c r="N4421" s="0" t="n">
        <f aca="false">M4421-H4421</f>
        <v>13.25</v>
      </c>
      <c r="O4421" s="0" t="n">
        <f aca="false">IF(ABS(N4421-J4421)&lt;0.011,1,0)</f>
        <v>1</v>
      </c>
    </row>
    <row r="4422" customFormat="false" ht="15" hidden="false" customHeight="false" outlineLevel="0" collapsed="false">
      <c r="A4422" s="0" t="s">
        <v>476</v>
      </c>
      <c r="B4422" s="0" t="s">
        <v>505</v>
      </c>
      <c r="C4422" s="0" t="n">
        <v>21</v>
      </c>
      <c r="D4422" s="0" t="n">
        <v>54615</v>
      </c>
      <c r="E4422" s="0" t="s">
        <v>35</v>
      </c>
      <c r="F4422" s="0" t="n">
        <v>8.3</v>
      </c>
      <c r="G4422" s="0" t="n">
        <v>0.5</v>
      </c>
      <c r="H4422" s="0" t="n">
        <v>4.15</v>
      </c>
      <c r="I4422" s="0" t="n">
        <v>8.3</v>
      </c>
      <c r="J4422" s="0" t="n">
        <v>4.15</v>
      </c>
      <c r="K4422" s="0" t="s">
        <v>18</v>
      </c>
      <c r="L4422" s="0" t="s">
        <v>113</v>
      </c>
      <c r="M4422" s="0" t="n">
        <f aca="false">CEILING(G4422,1)*F4422</f>
        <v>8.3</v>
      </c>
      <c r="N4422" s="0" t="n">
        <f aca="false">M4422-H4422</f>
        <v>4.15</v>
      </c>
      <c r="O4422" s="0" t="n">
        <f aca="false">IF(ABS(N4422-J4422)&lt;0.011,1,0)</f>
        <v>1</v>
      </c>
    </row>
    <row r="4423" customFormat="false" ht="15" hidden="false" customHeight="false" outlineLevel="0" collapsed="false">
      <c r="A4423" s="0" t="s">
        <v>476</v>
      </c>
      <c r="B4423" s="0" t="s">
        <v>505</v>
      </c>
      <c r="C4423" s="0" t="n">
        <v>21</v>
      </c>
      <c r="D4423" s="0" t="n">
        <v>54615</v>
      </c>
      <c r="E4423" s="0" t="s">
        <v>295</v>
      </c>
      <c r="F4423" s="0" t="n">
        <v>12</v>
      </c>
      <c r="G4423" s="0" t="n">
        <v>0.5</v>
      </c>
      <c r="H4423" s="0" t="n">
        <v>6</v>
      </c>
      <c r="I4423" s="0" t="n">
        <v>12</v>
      </c>
      <c r="J4423" s="0" t="n">
        <v>6</v>
      </c>
      <c r="K4423" s="0" t="s">
        <v>18</v>
      </c>
      <c r="L4423" s="0" t="s">
        <v>113</v>
      </c>
      <c r="M4423" s="0" t="n">
        <f aca="false">CEILING(G4423,1)*F4423</f>
        <v>12</v>
      </c>
      <c r="N4423" s="0" t="n">
        <f aca="false">M4423-H4423</f>
        <v>6</v>
      </c>
      <c r="O4423" s="0" t="n">
        <f aca="false">IF(ABS(N4423-J4423)&lt;0.011,1,0)</f>
        <v>1</v>
      </c>
    </row>
    <row r="4424" customFormat="false" ht="15" hidden="false" customHeight="false" outlineLevel="0" collapsed="false">
      <c r="A4424" s="0" t="s">
        <v>476</v>
      </c>
      <c r="B4424" s="0" t="s">
        <v>508</v>
      </c>
      <c r="C4424" s="0" t="n">
        <v>7</v>
      </c>
      <c r="D4424" s="0" t="n">
        <v>54631</v>
      </c>
      <c r="E4424" s="0" t="s">
        <v>27</v>
      </c>
      <c r="F4424" s="0" t="n">
        <v>16</v>
      </c>
      <c r="G4424" s="0" t="n">
        <v>0.5</v>
      </c>
      <c r="H4424" s="0" t="n">
        <v>8</v>
      </c>
      <c r="I4424" s="0" t="n">
        <v>16</v>
      </c>
      <c r="J4424" s="0" t="n">
        <v>8</v>
      </c>
      <c r="K4424" s="0" t="s">
        <v>18</v>
      </c>
      <c r="L4424" s="0" t="s">
        <v>153</v>
      </c>
      <c r="M4424" s="0" t="n">
        <f aca="false">CEILING(G4424,1)*F4424</f>
        <v>16</v>
      </c>
      <c r="N4424" s="0" t="n">
        <f aca="false">M4424-H4424</f>
        <v>8</v>
      </c>
      <c r="O4424" s="0" t="n">
        <f aca="false">IF(ABS(N4424-J4424)&lt;0.011,1,0)</f>
        <v>1</v>
      </c>
    </row>
    <row r="4425" customFormat="false" ht="15" hidden="false" customHeight="false" outlineLevel="0" collapsed="false">
      <c r="A4425" s="0" t="s">
        <v>476</v>
      </c>
      <c r="B4425" s="0" t="s">
        <v>508</v>
      </c>
      <c r="C4425" s="0" t="n">
        <v>8</v>
      </c>
      <c r="D4425" s="0" t="n">
        <v>54628</v>
      </c>
      <c r="E4425" s="0" t="s">
        <v>27</v>
      </c>
      <c r="F4425" s="0" t="n">
        <v>16</v>
      </c>
      <c r="G4425" s="0" t="n">
        <v>0.5</v>
      </c>
      <c r="H4425" s="0" t="n">
        <v>8</v>
      </c>
      <c r="I4425" s="0" t="n">
        <v>16</v>
      </c>
      <c r="J4425" s="0" t="n">
        <v>8</v>
      </c>
      <c r="K4425" s="0" t="s">
        <v>18</v>
      </c>
      <c r="L4425" s="0" t="s">
        <v>153</v>
      </c>
      <c r="M4425" s="0" t="n">
        <f aca="false">CEILING(G4425,1)*F4425</f>
        <v>16</v>
      </c>
      <c r="N4425" s="0" t="n">
        <f aca="false">M4425-H4425</f>
        <v>8</v>
      </c>
      <c r="O4425" s="0" t="n">
        <f aca="false">IF(ABS(N4425-J4425)&lt;0.011,1,0)</f>
        <v>1</v>
      </c>
    </row>
    <row r="4426" customFormat="false" ht="15" hidden="false" customHeight="false" outlineLevel="0" collapsed="false">
      <c r="A4426" s="0" t="s">
        <v>476</v>
      </c>
      <c r="B4426" s="0" t="s">
        <v>508</v>
      </c>
      <c r="C4426" s="0" t="n">
        <v>23</v>
      </c>
      <c r="D4426" s="0" t="n">
        <v>54648</v>
      </c>
      <c r="E4426" s="0" t="s">
        <v>136</v>
      </c>
      <c r="F4426" s="0" t="n">
        <v>7.9</v>
      </c>
      <c r="G4426" s="0" t="n">
        <v>0.5</v>
      </c>
      <c r="H4426" s="0" t="n">
        <v>3.95</v>
      </c>
      <c r="I4426" s="0" t="n">
        <v>7.9</v>
      </c>
      <c r="J4426" s="0" t="n">
        <v>3.95</v>
      </c>
      <c r="K4426" s="0" t="s">
        <v>18</v>
      </c>
      <c r="L4426" s="0" t="s">
        <v>39</v>
      </c>
      <c r="M4426" s="0" t="n">
        <f aca="false">CEILING(G4426,1)*F4426</f>
        <v>7.9</v>
      </c>
      <c r="N4426" s="0" t="n">
        <f aca="false">M4426-H4426</f>
        <v>3.95</v>
      </c>
      <c r="O4426" s="0" t="n">
        <f aca="false">IF(ABS(N4426-J4426)&lt;0.011,1,0)</f>
        <v>1</v>
      </c>
    </row>
    <row r="4427" customFormat="false" ht="15" hidden="false" customHeight="false" outlineLevel="0" collapsed="false">
      <c r="A4427" s="0" t="s">
        <v>476</v>
      </c>
      <c r="B4427" s="0" t="s">
        <v>508</v>
      </c>
      <c r="C4427" s="0" t="n">
        <v>24</v>
      </c>
      <c r="D4427" s="0" t="n">
        <v>54647</v>
      </c>
      <c r="E4427" s="0" t="s">
        <v>136</v>
      </c>
      <c r="F4427" s="0" t="n">
        <v>7.9</v>
      </c>
      <c r="G4427" s="0" t="n">
        <v>0.5</v>
      </c>
      <c r="H4427" s="0" t="n">
        <v>3.95</v>
      </c>
      <c r="I4427" s="0" t="n">
        <v>7.9</v>
      </c>
      <c r="J4427" s="0" t="n">
        <v>3.95</v>
      </c>
      <c r="K4427" s="0" t="s">
        <v>18</v>
      </c>
      <c r="L4427" s="0" t="s">
        <v>39</v>
      </c>
      <c r="M4427" s="0" t="n">
        <f aca="false">CEILING(G4427,1)*F4427</f>
        <v>7.9</v>
      </c>
      <c r="N4427" s="0" t="n">
        <f aca="false">M4427-H4427</f>
        <v>3.95</v>
      </c>
      <c r="O4427" s="0" t="n">
        <f aca="false">IF(ABS(N4427-J4427)&lt;0.011,1,0)</f>
        <v>1</v>
      </c>
    </row>
    <row r="4428" customFormat="false" ht="15" hidden="false" customHeight="false" outlineLevel="0" collapsed="false">
      <c r="A4428" s="0" t="s">
        <v>476</v>
      </c>
      <c r="B4428" s="0" t="s">
        <v>509</v>
      </c>
      <c r="C4428" s="0" t="n">
        <v>3</v>
      </c>
      <c r="D4428" s="0" t="n">
        <v>54685</v>
      </c>
      <c r="E4428" s="0" t="s">
        <v>510</v>
      </c>
      <c r="F4428" s="0" t="n">
        <v>8.9</v>
      </c>
      <c r="G4428" s="0" t="n">
        <v>1.5</v>
      </c>
      <c r="H4428" s="0" t="n">
        <v>13.35</v>
      </c>
      <c r="I4428" s="0" t="n">
        <v>17.8</v>
      </c>
      <c r="J4428" s="0" t="n">
        <v>4.45</v>
      </c>
      <c r="K4428" s="0" t="s">
        <v>18</v>
      </c>
      <c r="L4428" s="0" t="s">
        <v>64</v>
      </c>
      <c r="M4428" s="0" t="n">
        <f aca="false">CEILING(G4428,1)*F4428</f>
        <v>17.8</v>
      </c>
      <c r="N4428" s="0" t="n">
        <f aca="false">M4428-H4428</f>
        <v>4.45</v>
      </c>
      <c r="O4428" s="0" t="n">
        <f aca="false">IF(ABS(N4428-J4428)&lt;0.011,1,0)</f>
        <v>1</v>
      </c>
    </row>
    <row r="4429" customFormat="false" ht="15" hidden="false" customHeight="false" outlineLevel="0" collapsed="false">
      <c r="A4429" s="0" t="s">
        <v>476</v>
      </c>
      <c r="B4429" s="0" t="s">
        <v>509</v>
      </c>
      <c r="C4429" s="0" t="n">
        <v>3</v>
      </c>
      <c r="D4429" s="0" t="n">
        <v>54685</v>
      </c>
      <c r="E4429" s="0" t="s">
        <v>78</v>
      </c>
      <c r="F4429" s="0" t="n">
        <v>18.6</v>
      </c>
      <c r="G4429" s="0" t="n">
        <v>0.5</v>
      </c>
      <c r="H4429" s="0" t="n">
        <v>9.3</v>
      </c>
      <c r="I4429" s="0" t="n">
        <v>18.6</v>
      </c>
      <c r="J4429" s="0" t="n">
        <v>9.3</v>
      </c>
      <c r="K4429" s="0" t="s">
        <v>18</v>
      </c>
      <c r="L4429" s="0" t="s">
        <v>64</v>
      </c>
      <c r="M4429" s="0" t="n">
        <f aca="false">CEILING(G4429,1)*F4429</f>
        <v>18.6</v>
      </c>
      <c r="N4429" s="0" t="n">
        <f aca="false">M4429-H4429</f>
        <v>9.3</v>
      </c>
      <c r="O4429" s="0" t="n">
        <f aca="false">IF(ABS(N4429-J4429)&lt;0.011,1,0)</f>
        <v>1</v>
      </c>
    </row>
    <row r="4430" customFormat="false" ht="15" hidden="false" customHeight="false" outlineLevel="0" collapsed="false">
      <c r="A4430" s="0" t="s">
        <v>476</v>
      </c>
      <c r="B4430" s="0" t="s">
        <v>509</v>
      </c>
      <c r="C4430" s="0" t="n">
        <v>3</v>
      </c>
      <c r="D4430" s="0" t="n">
        <v>54685</v>
      </c>
      <c r="E4430" s="0" t="s">
        <v>230</v>
      </c>
      <c r="F4430" s="0" t="n">
        <v>9.6</v>
      </c>
      <c r="G4430" s="0" t="n">
        <v>0.5</v>
      </c>
      <c r="H4430" s="0" t="n">
        <v>4.8</v>
      </c>
      <c r="I4430" s="0" t="n">
        <v>9.6</v>
      </c>
      <c r="J4430" s="0" t="n">
        <v>4.8</v>
      </c>
      <c r="K4430" s="0" t="s">
        <v>18</v>
      </c>
      <c r="L4430" s="0" t="s">
        <v>64</v>
      </c>
      <c r="M4430" s="0" t="n">
        <f aca="false">CEILING(G4430,1)*F4430</f>
        <v>9.6</v>
      </c>
      <c r="N4430" s="0" t="n">
        <f aca="false">M4430-H4430</f>
        <v>4.8</v>
      </c>
      <c r="O4430" s="0" t="n">
        <f aca="false">IF(ABS(N4430-J4430)&lt;0.011,1,0)</f>
        <v>1</v>
      </c>
    </row>
    <row r="4431" customFormat="false" ht="15" hidden="false" customHeight="false" outlineLevel="0" collapsed="false">
      <c r="A4431" s="0" t="s">
        <v>476</v>
      </c>
      <c r="B4431" s="0" t="s">
        <v>509</v>
      </c>
      <c r="C4431" s="0" t="n">
        <v>3</v>
      </c>
      <c r="D4431" s="0" t="n">
        <v>54685</v>
      </c>
      <c r="E4431" s="0" t="s">
        <v>290</v>
      </c>
      <c r="F4431" s="0" t="n">
        <v>7.2</v>
      </c>
      <c r="G4431" s="0" t="n">
        <v>0.5</v>
      </c>
      <c r="H4431" s="0" t="n">
        <v>3.6</v>
      </c>
      <c r="I4431" s="0" t="n">
        <v>7.2</v>
      </c>
      <c r="J4431" s="0" t="n">
        <v>3.6</v>
      </c>
      <c r="K4431" s="0" t="s">
        <v>18</v>
      </c>
      <c r="L4431" s="0" t="s">
        <v>64</v>
      </c>
      <c r="M4431" s="0" t="n">
        <f aca="false">CEILING(G4431,1)*F4431</f>
        <v>7.2</v>
      </c>
      <c r="N4431" s="0" t="n">
        <f aca="false">M4431-H4431</f>
        <v>3.6</v>
      </c>
      <c r="O4431" s="0" t="n">
        <f aca="false">IF(ABS(N4431-J4431)&lt;0.011,1,0)</f>
        <v>1</v>
      </c>
    </row>
    <row r="4432" customFormat="false" ht="15" hidden="false" customHeight="false" outlineLevel="0" collapsed="false">
      <c r="A4432" s="0" t="s">
        <v>476</v>
      </c>
      <c r="B4432" s="0" t="s">
        <v>509</v>
      </c>
      <c r="C4432" s="0" t="n">
        <v>3</v>
      </c>
      <c r="D4432" s="0" t="n">
        <v>54685</v>
      </c>
      <c r="E4432" s="0" t="s">
        <v>407</v>
      </c>
      <c r="F4432" s="0" t="n">
        <v>25</v>
      </c>
      <c r="G4432" s="0" t="n">
        <v>0.5</v>
      </c>
      <c r="H4432" s="0" t="n">
        <v>12.5</v>
      </c>
      <c r="I4432" s="0" t="n">
        <v>25</v>
      </c>
      <c r="J4432" s="0" t="n">
        <v>12.5</v>
      </c>
      <c r="K4432" s="0" t="s">
        <v>18</v>
      </c>
      <c r="L4432" s="0" t="s">
        <v>64</v>
      </c>
      <c r="M4432" s="0" t="n">
        <f aca="false">CEILING(G4432,1)*F4432</f>
        <v>25</v>
      </c>
      <c r="N4432" s="0" t="n">
        <f aca="false">M4432-H4432</f>
        <v>12.5</v>
      </c>
      <c r="O4432" s="0" t="n">
        <f aca="false">IF(ABS(N4432-J4432)&lt;0.011,1,0)</f>
        <v>1</v>
      </c>
    </row>
    <row r="4433" customFormat="false" ht="15" hidden="false" customHeight="false" outlineLevel="0" collapsed="false">
      <c r="A4433" s="0" t="s">
        <v>476</v>
      </c>
      <c r="B4433" s="0" t="s">
        <v>509</v>
      </c>
      <c r="C4433" s="0" t="n">
        <v>3</v>
      </c>
      <c r="D4433" s="0" t="n">
        <v>54685</v>
      </c>
      <c r="E4433" s="0" t="s">
        <v>228</v>
      </c>
      <c r="F4433" s="0" t="n">
        <v>4.8</v>
      </c>
      <c r="G4433" s="0" t="n">
        <v>0.5</v>
      </c>
      <c r="H4433" s="0" t="n">
        <v>2.4</v>
      </c>
      <c r="I4433" s="0" t="n">
        <v>4.8</v>
      </c>
      <c r="J4433" s="0" t="n">
        <v>2.4</v>
      </c>
      <c r="K4433" s="0" t="s">
        <v>18</v>
      </c>
      <c r="L4433" s="0" t="s">
        <v>64</v>
      </c>
      <c r="M4433" s="0" t="n">
        <f aca="false">CEILING(G4433,1)*F4433</f>
        <v>4.8</v>
      </c>
      <c r="N4433" s="0" t="n">
        <f aca="false">M4433-H4433</f>
        <v>2.4</v>
      </c>
      <c r="O4433" s="0" t="n">
        <f aca="false">IF(ABS(N4433-J4433)&lt;0.011,1,0)</f>
        <v>1</v>
      </c>
    </row>
    <row r="4434" customFormat="false" ht="15" hidden="false" customHeight="false" outlineLevel="0" collapsed="false">
      <c r="A4434" s="0" t="s">
        <v>476</v>
      </c>
      <c r="B4434" s="0" t="s">
        <v>509</v>
      </c>
      <c r="C4434" s="0" t="n">
        <v>3</v>
      </c>
      <c r="D4434" s="0" t="n">
        <v>54685</v>
      </c>
      <c r="E4434" s="0" t="s">
        <v>249</v>
      </c>
      <c r="F4434" s="0" t="n">
        <v>9</v>
      </c>
      <c r="G4434" s="0" t="n">
        <v>0.5</v>
      </c>
      <c r="H4434" s="0" t="n">
        <v>4.5</v>
      </c>
      <c r="I4434" s="0" t="n">
        <v>9</v>
      </c>
      <c r="J4434" s="0" t="n">
        <v>4.5</v>
      </c>
      <c r="K4434" s="0" t="s">
        <v>18</v>
      </c>
      <c r="L4434" s="0" t="s">
        <v>64</v>
      </c>
      <c r="M4434" s="0" t="n">
        <f aca="false">CEILING(G4434,1)*F4434</f>
        <v>9</v>
      </c>
      <c r="N4434" s="0" t="n">
        <f aca="false">M4434-H4434</f>
        <v>4.5</v>
      </c>
      <c r="O4434" s="0" t="n">
        <f aca="false">IF(ABS(N4434-J4434)&lt;0.011,1,0)</f>
        <v>1</v>
      </c>
    </row>
    <row r="4435" customFormat="false" ht="15" hidden="false" customHeight="false" outlineLevel="0" collapsed="false">
      <c r="A4435" s="0" t="s">
        <v>476</v>
      </c>
      <c r="B4435" s="0" t="s">
        <v>509</v>
      </c>
      <c r="C4435" s="0" t="n">
        <v>4</v>
      </c>
      <c r="D4435" s="0" t="n">
        <v>54677</v>
      </c>
      <c r="E4435" s="0" t="s">
        <v>510</v>
      </c>
      <c r="F4435" s="0" t="n">
        <v>8.9</v>
      </c>
      <c r="G4435" s="0" t="n">
        <v>1.5</v>
      </c>
      <c r="H4435" s="0" t="n">
        <v>13.35</v>
      </c>
      <c r="I4435" s="0" t="n">
        <v>17.8</v>
      </c>
      <c r="J4435" s="0" t="n">
        <v>4.45</v>
      </c>
      <c r="K4435" s="0" t="s">
        <v>18</v>
      </c>
      <c r="L4435" s="0" t="s">
        <v>64</v>
      </c>
      <c r="M4435" s="0" t="n">
        <f aca="false">CEILING(G4435,1)*F4435</f>
        <v>17.8</v>
      </c>
      <c r="N4435" s="0" t="n">
        <f aca="false">M4435-H4435</f>
        <v>4.45</v>
      </c>
      <c r="O4435" s="0" t="n">
        <f aca="false">IF(ABS(N4435-J4435)&lt;0.011,1,0)</f>
        <v>1</v>
      </c>
    </row>
    <row r="4436" customFormat="false" ht="15" hidden="false" customHeight="false" outlineLevel="0" collapsed="false">
      <c r="A4436" s="0" t="s">
        <v>476</v>
      </c>
      <c r="B4436" s="0" t="s">
        <v>509</v>
      </c>
      <c r="C4436" s="0" t="n">
        <v>4</v>
      </c>
      <c r="D4436" s="0" t="n">
        <v>54677</v>
      </c>
      <c r="E4436" s="0" t="s">
        <v>78</v>
      </c>
      <c r="F4436" s="0" t="n">
        <v>18.6</v>
      </c>
      <c r="G4436" s="0" t="n">
        <v>0.5</v>
      </c>
      <c r="H4436" s="0" t="n">
        <v>9.3</v>
      </c>
      <c r="I4436" s="0" t="n">
        <v>18.6</v>
      </c>
      <c r="J4436" s="0" t="n">
        <v>9.3</v>
      </c>
      <c r="K4436" s="0" t="s">
        <v>18</v>
      </c>
      <c r="L4436" s="0" t="s">
        <v>64</v>
      </c>
      <c r="M4436" s="0" t="n">
        <f aca="false">CEILING(G4436,1)*F4436</f>
        <v>18.6</v>
      </c>
      <c r="N4436" s="0" t="n">
        <f aca="false">M4436-H4436</f>
        <v>9.3</v>
      </c>
      <c r="O4436" s="0" t="n">
        <f aca="false">IF(ABS(N4436-J4436)&lt;0.011,1,0)</f>
        <v>1</v>
      </c>
    </row>
    <row r="4437" customFormat="false" ht="15" hidden="false" customHeight="false" outlineLevel="0" collapsed="false">
      <c r="A4437" s="0" t="s">
        <v>476</v>
      </c>
      <c r="B4437" s="0" t="s">
        <v>509</v>
      </c>
      <c r="C4437" s="0" t="n">
        <v>4</v>
      </c>
      <c r="D4437" s="0" t="n">
        <v>54677</v>
      </c>
      <c r="E4437" s="0" t="s">
        <v>230</v>
      </c>
      <c r="F4437" s="0" t="n">
        <v>9.6</v>
      </c>
      <c r="G4437" s="0" t="n">
        <v>0.5</v>
      </c>
      <c r="H4437" s="0" t="n">
        <v>4.8</v>
      </c>
      <c r="I4437" s="0" t="n">
        <v>9.6</v>
      </c>
      <c r="J4437" s="0" t="n">
        <v>4.8</v>
      </c>
      <c r="K4437" s="0" t="s">
        <v>18</v>
      </c>
      <c r="L4437" s="0" t="s">
        <v>64</v>
      </c>
      <c r="M4437" s="0" t="n">
        <f aca="false">CEILING(G4437,1)*F4437</f>
        <v>9.6</v>
      </c>
      <c r="N4437" s="0" t="n">
        <f aca="false">M4437-H4437</f>
        <v>4.8</v>
      </c>
      <c r="O4437" s="0" t="n">
        <f aca="false">IF(ABS(N4437-J4437)&lt;0.011,1,0)</f>
        <v>1</v>
      </c>
    </row>
    <row r="4438" customFormat="false" ht="15" hidden="false" customHeight="false" outlineLevel="0" collapsed="false">
      <c r="A4438" s="0" t="s">
        <v>476</v>
      </c>
      <c r="B4438" s="0" t="s">
        <v>509</v>
      </c>
      <c r="C4438" s="0" t="n">
        <v>4</v>
      </c>
      <c r="D4438" s="0" t="n">
        <v>54677</v>
      </c>
      <c r="E4438" s="0" t="s">
        <v>290</v>
      </c>
      <c r="F4438" s="0" t="n">
        <v>7.2</v>
      </c>
      <c r="G4438" s="0" t="n">
        <v>0.5</v>
      </c>
      <c r="H4438" s="0" t="n">
        <v>3.6</v>
      </c>
      <c r="I4438" s="0" t="n">
        <v>7.2</v>
      </c>
      <c r="J4438" s="0" t="n">
        <v>3.6</v>
      </c>
      <c r="K4438" s="0" t="s">
        <v>18</v>
      </c>
      <c r="L4438" s="0" t="s">
        <v>64</v>
      </c>
      <c r="M4438" s="0" t="n">
        <f aca="false">CEILING(G4438,1)*F4438</f>
        <v>7.2</v>
      </c>
      <c r="N4438" s="0" t="n">
        <f aca="false">M4438-H4438</f>
        <v>3.6</v>
      </c>
      <c r="O4438" s="0" t="n">
        <f aca="false">IF(ABS(N4438-J4438)&lt;0.011,1,0)</f>
        <v>1</v>
      </c>
    </row>
    <row r="4439" customFormat="false" ht="15" hidden="false" customHeight="false" outlineLevel="0" collapsed="false">
      <c r="A4439" s="0" t="s">
        <v>476</v>
      </c>
      <c r="B4439" s="0" t="s">
        <v>509</v>
      </c>
      <c r="C4439" s="0" t="n">
        <v>4</v>
      </c>
      <c r="D4439" s="0" t="n">
        <v>54677</v>
      </c>
      <c r="E4439" s="0" t="s">
        <v>407</v>
      </c>
      <c r="F4439" s="0" t="n">
        <v>25</v>
      </c>
      <c r="G4439" s="0" t="n">
        <v>0.5</v>
      </c>
      <c r="H4439" s="0" t="n">
        <v>12.5</v>
      </c>
      <c r="I4439" s="0" t="n">
        <v>25</v>
      </c>
      <c r="J4439" s="0" t="n">
        <v>12.5</v>
      </c>
      <c r="K4439" s="0" t="s">
        <v>18</v>
      </c>
      <c r="L4439" s="0" t="s">
        <v>64</v>
      </c>
      <c r="M4439" s="0" t="n">
        <f aca="false">CEILING(G4439,1)*F4439</f>
        <v>25</v>
      </c>
      <c r="N4439" s="0" t="n">
        <f aca="false">M4439-H4439</f>
        <v>12.5</v>
      </c>
      <c r="O4439" s="0" t="n">
        <f aca="false">IF(ABS(N4439-J4439)&lt;0.011,1,0)</f>
        <v>1</v>
      </c>
    </row>
    <row r="4440" customFormat="false" ht="15" hidden="false" customHeight="false" outlineLevel="0" collapsed="false">
      <c r="A4440" s="0" t="s">
        <v>476</v>
      </c>
      <c r="B4440" s="0" t="s">
        <v>509</v>
      </c>
      <c r="C4440" s="0" t="n">
        <v>4</v>
      </c>
      <c r="D4440" s="0" t="n">
        <v>54677</v>
      </c>
      <c r="E4440" s="0" t="s">
        <v>228</v>
      </c>
      <c r="F4440" s="0" t="n">
        <v>4.8</v>
      </c>
      <c r="G4440" s="0" t="n">
        <v>0.5</v>
      </c>
      <c r="H4440" s="0" t="n">
        <v>2.4</v>
      </c>
      <c r="I4440" s="0" t="n">
        <v>4.8</v>
      </c>
      <c r="J4440" s="0" t="n">
        <v>2.4</v>
      </c>
      <c r="K4440" s="0" t="s">
        <v>18</v>
      </c>
      <c r="L4440" s="0" t="s">
        <v>64</v>
      </c>
      <c r="M4440" s="0" t="n">
        <f aca="false">CEILING(G4440,1)*F4440</f>
        <v>4.8</v>
      </c>
      <c r="N4440" s="0" t="n">
        <f aca="false">M4440-H4440</f>
        <v>2.4</v>
      </c>
      <c r="O4440" s="0" t="n">
        <f aca="false">IF(ABS(N4440-J4440)&lt;0.011,1,0)</f>
        <v>1</v>
      </c>
    </row>
    <row r="4441" customFormat="false" ht="15" hidden="false" customHeight="false" outlineLevel="0" collapsed="false">
      <c r="A4441" s="0" t="s">
        <v>476</v>
      </c>
      <c r="B4441" s="0" t="s">
        <v>509</v>
      </c>
      <c r="C4441" s="0" t="n">
        <v>4</v>
      </c>
      <c r="D4441" s="0" t="n">
        <v>54677</v>
      </c>
      <c r="E4441" s="0" t="s">
        <v>249</v>
      </c>
      <c r="F4441" s="0" t="n">
        <v>9</v>
      </c>
      <c r="G4441" s="0" t="n">
        <v>0.5</v>
      </c>
      <c r="H4441" s="0" t="n">
        <v>4.5</v>
      </c>
      <c r="I4441" s="0" t="n">
        <v>9</v>
      </c>
      <c r="J4441" s="0" t="n">
        <v>4.5</v>
      </c>
      <c r="K4441" s="0" t="s">
        <v>18</v>
      </c>
      <c r="L4441" s="0" t="s">
        <v>64</v>
      </c>
      <c r="M4441" s="0" t="n">
        <f aca="false">CEILING(G4441,1)*F4441</f>
        <v>9</v>
      </c>
      <c r="N4441" s="0" t="n">
        <f aca="false">M4441-H4441</f>
        <v>4.5</v>
      </c>
      <c r="O4441" s="0" t="n">
        <f aca="false">IF(ABS(N4441-J4441)&lt;0.011,1,0)</f>
        <v>1</v>
      </c>
    </row>
    <row r="4442" customFormat="false" ht="15" hidden="false" customHeight="false" outlineLevel="0" collapsed="false">
      <c r="A4442" s="0" t="s">
        <v>476</v>
      </c>
      <c r="B4442" s="0" t="s">
        <v>511</v>
      </c>
      <c r="C4442" s="0" t="n">
        <v>4</v>
      </c>
      <c r="D4442" s="0" t="n">
        <v>54713</v>
      </c>
      <c r="E4442" s="0" t="s">
        <v>406</v>
      </c>
      <c r="F4442" s="0" t="n">
        <v>3.3</v>
      </c>
      <c r="G4442" s="0" t="n">
        <v>0.5</v>
      </c>
      <c r="H4442" s="0" t="n">
        <v>1.65</v>
      </c>
      <c r="I4442" s="0" t="n">
        <v>3.3</v>
      </c>
      <c r="J4442" s="0" t="n">
        <v>1.65</v>
      </c>
      <c r="K4442" s="0" t="s">
        <v>18</v>
      </c>
      <c r="L4442" s="0" t="s">
        <v>216</v>
      </c>
      <c r="M4442" s="0" t="n">
        <f aca="false">CEILING(G4442,1)*F4442</f>
        <v>3.3</v>
      </c>
      <c r="N4442" s="0" t="n">
        <f aca="false">M4442-H4442</f>
        <v>1.65</v>
      </c>
      <c r="O4442" s="0" t="n">
        <f aca="false">IF(ABS(N4442-J4442)&lt;0.011,1,0)</f>
        <v>1</v>
      </c>
    </row>
    <row r="4443" customFormat="false" ht="15" hidden="false" customHeight="false" outlineLevel="0" collapsed="false">
      <c r="A4443" s="0" t="s">
        <v>476</v>
      </c>
      <c r="B4443" s="0" t="s">
        <v>511</v>
      </c>
      <c r="C4443" s="0" t="n">
        <v>4</v>
      </c>
      <c r="D4443" s="0" t="n">
        <v>54713</v>
      </c>
      <c r="E4443" s="0" t="s">
        <v>294</v>
      </c>
      <c r="F4443" s="0" t="n">
        <v>3.9</v>
      </c>
      <c r="G4443" s="0" t="n">
        <v>0.5</v>
      </c>
      <c r="H4443" s="0" t="n">
        <v>1.95</v>
      </c>
      <c r="I4443" s="0" t="n">
        <v>3.9</v>
      </c>
      <c r="J4443" s="0" t="n">
        <v>1.95</v>
      </c>
      <c r="K4443" s="0" t="s">
        <v>18</v>
      </c>
      <c r="L4443" s="0" t="s">
        <v>216</v>
      </c>
      <c r="M4443" s="0" t="n">
        <f aca="false">CEILING(G4443,1)*F4443</f>
        <v>3.9</v>
      </c>
      <c r="N4443" s="0" t="n">
        <f aca="false">M4443-H4443</f>
        <v>1.95</v>
      </c>
      <c r="O4443" s="0" t="n">
        <f aca="false">IF(ABS(N4443-J4443)&lt;0.011,1,0)</f>
        <v>1</v>
      </c>
    </row>
    <row r="4444" customFormat="false" ht="15" hidden="false" customHeight="false" outlineLevel="0" collapsed="false">
      <c r="A4444" s="0" t="s">
        <v>476</v>
      </c>
      <c r="B4444" s="0" t="s">
        <v>511</v>
      </c>
      <c r="C4444" s="0" t="n">
        <v>4</v>
      </c>
      <c r="D4444" s="0" t="n">
        <v>54713</v>
      </c>
      <c r="E4444" s="0" t="s">
        <v>512</v>
      </c>
      <c r="F4444" s="0" t="n">
        <v>8.6</v>
      </c>
      <c r="G4444" s="0" t="n">
        <v>0.5</v>
      </c>
      <c r="H4444" s="0" t="n">
        <v>4.3</v>
      </c>
      <c r="I4444" s="0" t="n">
        <v>8.6</v>
      </c>
      <c r="J4444" s="0" t="n">
        <v>4.3</v>
      </c>
      <c r="K4444" s="0" t="s">
        <v>18</v>
      </c>
      <c r="L4444" s="0" t="s">
        <v>216</v>
      </c>
      <c r="M4444" s="0" t="n">
        <f aca="false">CEILING(G4444,1)*F4444</f>
        <v>8.6</v>
      </c>
      <c r="N4444" s="0" t="n">
        <f aca="false">M4444-H4444</f>
        <v>4.3</v>
      </c>
      <c r="O4444" s="0" t="n">
        <f aca="false">IF(ABS(N4444-J4444)&lt;0.011,1,0)</f>
        <v>1</v>
      </c>
    </row>
    <row r="4445" customFormat="false" ht="15" hidden="false" customHeight="false" outlineLevel="0" collapsed="false">
      <c r="A4445" s="0" t="s">
        <v>476</v>
      </c>
      <c r="B4445" s="0" t="s">
        <v>511</v>
      </c>
      <c r="C4445" s="0" t="n">
        <v>4</v>
      </c>
      <c r="D4445" s="0" t="n">
        <v>54713</v>
      </c>
      <c r="E4445" s="0" t="s">
        <v>213</v>
      </c>
      <c r="F4445" s="0" t="n">
        <v>3.8</v>
      </c>
      <c r="G4445" s="0" t="n">
        <v>0.5</v>
      </c>
      <c r="H4445" s="0" t="n">
        <v>1.9</v>
      </c>
      <c r="I4445" s="0" t="n">
        <v>3.8</v>
      </c>
      <c r="J4445" s="0" t="n">
        <v>1.9</v>
      </c>
      <c r="K4445" s="0" t="s">
        <v>18</v>
      </c>
      <c r="L4445" s="0" t="s">
        <v>216</v>
      </c>
      <c r="M4445" s="0" t="n">
        <f aca="false">CEILING(G4445,1)*F4445</f>
        <v>3.8</v>
      </c>
      <c r="N4445" s="0" t="n">
        <f aca="false">M4445-H4445</f>
        <v>1.9</v>
      </c>
      <c r="O4445" s="0" t="n">
        <f aca="false">IF(ABS(N4445-J4445)&lt;0.011,1,0)</f>
        <v>1</v>
      </c>
    </row>
    <row r="4446" customFormat="false" ht="15" hidden="false" customHeight="false" outlineLevel="0" collapsed="false">
      <c r="A4446" s="0" t="s">
        <v>476</v>
      </c>
      <c r="B4446" s="0" t="s">
        <v>511</v>
      </c>
      <c r="C4446" s="0" t="n">
        <v>4</v>
      </c>
      <c r="D4446" s="0" t="n">
        <v>54713</v>
      </c>
      <c r="E4446" s="0" t="s">
        <v>121</v>
      </c>
      <c r="F4446" s="0" t="n">
        <v>17.9</v>
      </c>
      <c r="G4446" s="0" t="n">
        <v>0.5</v>
      </c>
      <c r="H4446" s="0" t="n">
        <v>8.95</v>
      </c>
      <c r="I4446" s="0" t="n">
        <v>17.9</v>
      </c>
      <c r="J4446" s="0" t="n">
        <v>8.95</v>
      </c>
      <c r="K4446" s="0" t="s">
        <v>18</v>
      </c>
      <c r="L4446" s="0" t="s">
        <v>216</v>
      </c>
      <c r="M4446" s="0" t="n">
        <f aca="false">CEILING(G4446,1)*F4446</f>
        <v>17.9</v>
      </c>
      <c r="N4446" s="0" t="n">
        <f aca="false">M4446-H4446</f>
        <v>8.95</v>
      </c>
      <c r="O4446" s="0" t="n">
        <f aca="false">IF(ABS(N4446-J4446)&lt;0.011,1,0)</f>
        <v>1</v>
      </c>
    </row>
    <row r="4447" customFormat="false" ht="15" hidden="false" customHeight="false" outlineLevel="0" collapsed="false">
      <c r="A4447" s="0" t="s">
        <v>476</v>
      </c>
      <c r="B4447" s="0" t="s">
        <v>511</v>
      </c>
      <c r="C4447" s="0" t="n">
        <v>4</v>
      </c>
      <c r="D4447" s="0" t="n">
        <v>54713</v>
      </c>
      <c r="E4447" s="0" t="s">
        <v>248</v>
      </c>
      <c r="F4447" s="0" t="n">
        <v>9.9</v>
      </c>
      <c r="G4447" s="0" t="n">
        <v>0.5</v>
      </c>
      <c r="H4447" s="0" t="n">
        <v>4.95</v>
      </c>
      <c r="I4447" s="0" t="n">
        <v>9.9</v>
      </c>
      <c r="J4447" s="0" t="n">
        <v>4.95</v>
      </c>
      <c r="K4447" s="0" t="s">
        <v>18</v>
      </c>
      <c r="L4447" s="0" t="s">
        <v>216</v>
      </c>
      <c r="M4447" s="0" t="n">
        <f aca="false">CEILING(G4447,1)*F4447</f>
        <v>9.9</v>
      </c>
      <c r="N4447" s="0" t="n">
        <f aca="false">M4447-H4447</f>
        <v>4.95</v>
      </c>
      <c r="O4447" s="0" t="n">
        <f aca="false">IF(ABS(N4447-J4447)&lt;0.011,1,0)</f>
        <v>1</v>
      </c>
    </row>
    <row r="4448" customFormat="false" ht="15" hidden="false" customHeight="false" outlineLevel="0" collapsed="false">
      <c r="A4448" s="0" t="s">
        <v>476</v>
      </c>
      <c r="B4448" s="0" t="s">
        <v>511</v>
      </c>
      <c r="C4448" s="0" t="n">
        <v>4</v>
      </c>
      <c r="D4448" s="0" t="n">
        <v>54713</v>
      </c>
      <c r="E4448" s="0" t="s">
        <v>49</v>
      </c>
      <c r="F4448" s="0" t="n">
        <v>19.5</v>
      </c>
      <c r="G4448" s="0" t="n">
        <v>0.5</v>
      </c>
      <c r="H4448" s="0" t="n">
        <v>9.75</v>
      </c>
      <c r="I4448" s="0" t="n">
        <v>19.5</v>
      </c>
      <c r="J4448" s="0" t="n">
        <v>9.75</v>
      </c>
      <c r="K4448" s="0" t="s">
        <v>18</v>
      </c>
      <c r="L4448" s="0" t="s">
        <v>216</v>
      </c>
      <c r="M4448" s="0" t="n">
        <f aca="false">CEILING(G4448,1)*F4448</f>
        <v>19.5</v>
      </c>
      <c r="N4448" s="0" t="n">
        <f aca="false">M4448-H4448</f>
        <v>9.75</v>
      </c>
      <c r="O4448" s="0" t="n">
        <f aca="false">IF(ABS(N4448-J4448)&lt;0.011,1,0)</f>
        <v>1</v>
      </c>
    </row>
    <row r="4449" customFormat="false" ht="15" hidden="false" customHeight="false" outlineLevel="0" collapsed="false">
      <c r="A4449" s="0" t="s">
        <v>476</v>
      </c>
      <c r="B4449" s="0" t="s">
        <v>511</v>
      </c>
      <c r="C4449" s="0" t="n">
        <v>4</v>
      </c>
      <c r="D4449" s="0" t="n">
        <v>54713</v>
      </c>
      <c r="E4449" s="0" t="s">
        <v>183</v>
      </c>
      <c r="F4449" s="0" t="n">
        <v>4.2</v>
      </c>
      <c r="G4449" s="0" t="n">
        <v>0.5</v>
      </c>
      <c r="H4449" s="0" t="n">
        <v>2.1</v>
      </c>
      <c r="I4449" s="0" t="n">
        <v>4.2</v>
      </c>
      <c r="J4449" s="0" t="n">
        <v>2.1</v>
      </c>
      <c r="K4449" s="0" t="s">
        <v>18</v>
      </c>
      <c r="L4449" s="0" t="s">
        <v>216</v>
      </c>
      <c r="M4449" s="0" t="n">
        <f aca="false">CEILING(G4449,1)*F4449</f>
        <v>4.2</v>
      </c>
      <c r="N4449" s="0" t="n">
        <f aca="false">M4449-H4449</f>
        <v>2.1</v>
      </c>
      <c r="O4449" s="0" t="n">
        <f aca="false">IF(ABS(N4449-J4449)&lt;0.011,1,0)</f>
        <v>1</v>
      </c>
    </row>
    <row r="4450" customFormat="false" ht="15" hidden="false" customHeight="false" outlineLevel="0" collapsed="false">
      <c r="A4450" s="0" t="s">
        <v>476</v>
      </c>
      <c r="B4450" s="0" t="s">
        <v>511</v>
      </c>
      <c r="C4450" s="0" t="n">
        <v>4</v>
      </c>
      <c r="D4450" s="0" t="n">
        <v>54713</v>
      </c>
      <c r="E4450" s="0" t="s">
        <v>238</v>
      </c>
      <c r="F4450" s="0" t="n">
        <v>7.9</v>
      </c>
      <c r="G4450" s="0" t="n">
        <v>0.5</v>
      </c>
      <c r="H4450" s="0" t="n">
        <v>3.95</v>
      </c>
      <c r="I4450" s="0" t="n">
        <v>7.9</v>
      </c>
      <c r="J4450" s="0" t="n">
        <v>3.95</v>
      </c>
      <c r="K4450" s="0" t="s">
        <v>18</v>
      </c>
      <c r="L4450" s="0" t="s">
        <v>216</v>
      </c>
      <c r="M4450" s="0" t="n">
        <f aca="false">CEILING(G4450,1)*F4450</f>
        <v>7.9</v>
      </c>
      <c r="N4450" s="0" t="n">
        <f aca="false">M4450-H4450</f>
        <v>3.95</v>
      </c>
      <c r="O4450" s="0" t="n">
        <f aca="false">IF(ABS(N4450-J4450)&lt;0.011,1,0)</f>
        <v>1</v>
      </c>
    </row>
    <row r="4451" customFormat="false" ht="15" hidden="false" customHeight="false" outlineLevel="0" collapsed="false">
      <c r="A4451" s="0" t="s">
        <v>476</v>
      </c>
      <c r="B4451" s="0" t="s">
        <v>511</v>
      </c>
      <c r="C4451" s="0" t="n">
        <v>4</v>
      </c>
      <c r="D4451" s="0" t="n">
        <v>54713</v>
      </c>
      <c r="E4451" s="0" t="s">
        <v>24</v>
      </c>
      <c r="F4451" s="0" t="n">
        <v>4.2</v>
      </c>
      <c r="G4451" s="0" t="n">
        <v>0.5</v>
      </c>
      <c r="H4451" s="0" t="n">
        <v>2.1</v>
      </c>
      <c r="I4451" s="0" t="n">
        <v>4.2</v>
      </c>
      <c r="J4451" s="0" t="n">
        <v>2.1</v>
      </c>
      <c r="K4451" s="0" t="s">
        <v>18</v>
      </c>
      <c r="L4451" s="0" t="s">
        <v>216</v>
      </c>
      <c r="M4451" s="0" t="n">
        <f aca="false">CEILING(G4451,1)*F4451</f>
        <v>4.2</v>
      </c>
      <c r="N4451" s="0" t="n">
        <f aca="false">M4451-H4451</f>
        <v>2.1</v>
      </c>
      <c r="O4451" s="0" t="n">
        <f aca="false">IF(ABS(N4451-J4451)&lt;0.011,1,0)</f>
        <v>1</v>
      </c>
    </row>
    <row r="4452" customFormat="false" ht="15" hidden="false" customHeight="false" outlineLevel="0" collapsed="false">
      <c r="A4452" s="0" t="s">
        <v>476</v>
      </c>
      <c r="B4452" s="0" t="s">
        <v>511</v>
      </c>
      <c r="C4452" s="0" t="n">
        <v>5</v>
      </c>
      <c r="D4452" s="0" t="n">
        <v>54705</v>
      </c>
      <c r="E4452" s="0" t="s">
        <v>406</v>
      </c>
      <c r="F4452" s="0" t="n">
        <v>3.3</v>
      </c>
      <c r="G4452" s="0" t="n">
        <v>0.5</v>
      </c>
      <c r="H4452" s="0" t="n">
        <v>1.65</v>
      </c>
      <c r="I4452" s="0" t="n">
        <v>3.3</v>
      </c>
      <c r="J4452" s="0" t="n">
        <v>1.65</v>
      </c>
      <c r="K4452" s="0" t="s">
        <v>18</v>
      </c>
      <c r="L4452" s="0" t="s">
        <v>216</v>
      </c>
      <c r="M4452" s="0" t="n">
        <f aca="false">CEILING(G4452,1)*F4452</f>
        <v>3.3</v>
      </c>
      <c r="N4452" s="0" t="n">
        <f aca="false">M4452-H4452</f>
        <v>1.65</v>
      </c>
      <c r="O4452" s="0" t="n">
        <f aca="false">IF(ABS(N4452-J4452)&lt;0.011,1,0)</f>
        <v>1</v>
      </c>
    </row>
    <row r="4453" customFormat="false" ht="15" hidden="false" customHeight="false" outlineLevel="0" collapsed="false">
      <c r="A4453" s="0" t="s">
        <v>476</v>
      </c>
      <c r="B4453" s="0" t="s">
        <v>511</v>
      </c>
      <c r="C4453" s="0" t="n">
        <v>5</v>
      </c>
      <c r="D4453" s="0" t="n">
        <v>54705</v>
      </c>
      <c r="E4453" s="0" t="s">
        <v>294</v>
      </c>
      <c r="F4453" s="0" t="n">
        <v>3.9</v>
      </c>
      <c r="G4453" s="0" t="n">
        <v>0.5</v>
      </c>
      <c r="H4453" s="0" t="n">
        <v>1.95</v>
      </c>
      <c r="I4453" s="0" t="n">
        <v>3.9</v>
      </c>
      <c r="J4453" s="0" t="n">
        <v>1.95</v>
      </c>
      <c r="K4453" s="0" t="s">
        <v>18</v>
      </c>
      <c r="L4453" s="0" t="s">
        <v>216</v>
      </c>
      <c r="M4453" s="0" t="n">
        <f aca="false">CEILING(G4453,1)*F4453</f>
        <v>3.9</v>
      </c>
      <c r="N4453" s="0" t="n">
        <f aca="false">M4453-H4453</f>
        <v>1.95</v>
      </c>
      <c r="O4453" s="0" t="n">
        <f aca="false">IF(ABS(N4453-J4453)&lt;0.011,1,0)</f>
        <v>1</v>
      </c>
    </row>
    <row r="4454" customFormat="false" ht="15" hidden="false" customHeight="false" outlineLevel="0" collapsed="false">
      <c r="A4454" s="0" t="s">
        <v>476</v>
      </c>
      <c r="B4454" s="0" t="s">
        <v>511</v>
      </c>
      <c r="C4454" s="0" t="n">
        <v>5</v>
      </c>
      <c r="D4454" s="0" t="n">
        <v>54705</v>
      </c>
      <c r="E4454" s="0" t="s">
        <v>512</v>
      </c>
      <c r="F4454" s="0" t="n">
        <v>8.6</v>
      </c>
      <c r="G4454" s="0" t="n">
        <v>0.5</v>
      </c>
      <c r="H4454" s="0" t="n">
        <v>4.3</v>
      </c>
      <c r="I4454" s="0" t="n">
        <v>8.6</v>
      </c>
      <c r="J4454" s="0" t="n">
        <v>4.3</v>
      </c>
      <c r="K4454" s="0" t="s">
        <v>18</v>
      </c>
      <c r="L4454" s="0" t="s">
        <v>216</v>
      </c>
      <c r="M4454" s="0" t="n">
        <f aca="false">CEILING(G4454,1)*F4454</f>
        <v>8.6</v>
      </c>
      <c r="N4454" s="0" t="n">
        <f aca="false">M4454-H4454</f>
        <v>4.3</v>
      </c>
      <c r="O4454" s="0" t="n">
        <f aca="false">IF(ABS(N4454-J4454)&lt;0.011,1,0)</f>
        <v>1</v>
      </c>
    </row>
    <row r="4455" customFormat="false" ht="15" hidden="false" customHeight="false" outlineLevel="0" collapsed="false">
      <c r="A4455" s="0" t="s">
        <v>476</v>
      </c>
      <c r="B4455" s="0" t="s">
        <v>511</v>
      </c>
      <c r="C4455" s="0" t="n">
        <v>5</v>
      </c>
      <c r="D4455" s="0" t="n">
        <v>54705</v>
      </c>
      <c r="E4455" s="0" t="s">
        <v>213</v>
      </c>
      <c r="F4455" s="0" t="n">
        <v>3.8</v>
      </c>
      <c r="G4455" s="0" t="n">
        <v>0.5</v>
      </c>
      <c r="H4455" s="0" t="n">
        <v>1.9</v>
      </c>
      <c r="I4455" s="0" t="n">
        <v>3.8</v>
      </c>
      <c r="J4455" s="0" t="n">
        <v>1.9</v>
      </c>
      <c r="K4455" s="0" t="s">
        <v>18</v>
      </c>
      <c r="L4455" s="0" t="s">
        <v>216</v>
      </c>
      <c r="M4455" s="0" t="n">
        <f aca="false">CEILING(G4455,1)*F4455</f>
        <v>3.8</v>
      </c>
      <c r="N4455" s="0" t="n">
        <f aca="false">M4455-H4455</f>
        <v>1.9</v>
      </c>
      <c r="O4455" s="0" t="n">
        <f aca="false">IF(ABS(N4455-J4455)&lt;0.011,1,0)</f>
        <v>1</v>
      </c>
    </row>
    <row r="4456" customFormat="false" ht="15" hidden="false" customHeight="false" outlineLevel="0" collapsed="false">
      <c r="A4456" s="0" t="s">
        <v>476</v>
      </c>
      <c r="B4456" s="0" t="s">
        <v>511</v>
      </c>
      <c r="C4456" s="0" t="n">
        <v>5</v>
      </c>
      <c r="D4456" s="0" t="n">
        <v>54705</v>
      </c>
      <c r="E4456" s="0" t="s">
        <v>121</v>
      </c>
      <c r="F4456" s="0" t="n">
        <v>17.9</v>
      </c>
      <c r="G4456" s="0" t="n">
        <v>0.5</v>
      </c>
      <c r="H4456" s="0" t="n">
        <v>8.95</v>
      </c>
      <c r="I4456" s="0" t="n">
        <v>17.9</v>
      </c>
      <c r="J4456" s="0" t="n">
        <v>8.95</v>
      </c>
      <c r="K4456" s="0" t="s">
        <v>18</v>
      </c>
      <c r="L4456" s="0" t="s">
        <v>216</v>
      </c>
      <c r="M4456" s="0" t="n">
        <f aca="false">CEILING(G4456,1)*F4456</f>
        <v>17.9</v>
      </c>
      <c r="N4456" s="0" t="n">
        <f aca="false">M4456-H4456</f>
        <v>8.95</v>
      </c>
      <c r="O4456" s="0" t="n">
        <f aca="false">IF(ABS(N4456-J4456)&lt;0.011,1,0)</f>
        <v>1</v>
      </c>
    </row>
    <row r="4457" customFormat="false" ht="15" hidden="false" customHeight="false" outlineLevel="0" collapsed="false">
      <c r="A4457" s="0" t="s">
        <v>476</v>
      </c>
      <c r="B4457" s="0" t="s">
        <v>511</v>
      </c>
      <c r="C4457" s="0" t="n">
        <v>5</v>
      </c>
      <c r="D4457" s="0" t="n">
        <v>54705</v>
      </c>
      <c r="E4457" s="0" t="s">
        <v>248</v>
      </c>
      <c r="F4457" s="0" t="n">
        <v>9.9</v>
      </c>
      <c r="G4457" s="0" t="n">
        <v>0.5</v>
      </c>
      <c r="H4457" s="0" t="n">
        <v>4.95</v>
      </c>
      <c r="I4457" s="0" t="n">
        <v>9.9</v>
      </c>
      <c r="J4457" s="0" t="n">
        <v>4.95</v>
      </c>
      <c r="K4457" s="0" t="s">
        <v>18</v>
      </c>
      <c r="L4457" s="0" t="s">
        <v>216</v>
      </c>
      <c r="M4457" s="0" t="n">
        <f aca="false">CEILING(G4457,1)*F4457</f>
        <v>9.9</v>
      </c>
      <c r="N4457" s="0" t="n">
        <f aca="false">M4457-H4457</f>
        <v>4.95</v>
      </c>
      <c r="O4457" s="0" t="n">
        <f aca="false">IF(ABS(N4457-J4457)&lt;0.011,1,0)</f>
        <v>1</v>
      </c>
    </row>
    <row r="4458" customFormat="false" ht="15" hidden="false" customHeight="false" outlineLevel="0" collapsed="false">
      <c r="A4458" s="0" t="s">
        <v>476</v>
      </c>
      <c r="B4458" s="0" t="s">
        <v>511</v>
      </c>
      <c r="C4458" s="0" t="n">
        <v>5</v>
      </c>
      <c r="D4458" s="0" t="n">
        <v>54705</v>
      </c>
      <c r="E4458" s="0" t="s">
        <v>49</v>
      </c>
      <c r="F4458" s="0" t="n">
        <v>19.5</v>
      </c>
      <c r="G4458" s="0" t="n">
        <v>0.5</v>
      </c>
      <c r="H4458" s="0" t="n">
        <v>9.75</v>
      </c>
      <c r="I4458" s="0" t="n">
        <v>19.5</v>
      </c>
      <c r="J4458" s="0" t="n">
        <v>9.75</v>
      </c>
      <c r="K4458" s="0" t="s">
        <v>18</v>
      </c>
      <c r="L4458" s="0" t="s">
        <v>216</v>
      </c>
      <c r="M4458" s="0" t="n">
        <f aca="false">CEILING(G4458,1)*F4458</f>
        <v>19.5</v>
      </c>
      <c r="N4458" s="0" t="n">
        <f aca="false">M4458-H4458</f>
        <v>9.75</v>
      </c>
      <c r="O4458" s="0" t="n">
        <f aca="false">IF(ABS(N4458-J4458)&lt;0.011,1,0)</f>
        <v>1</v>
      </c>
    </row>
    <row r="4459" customFormat="false" ht="15" hidden="false" customHeight="false" outlineLevel="0" collapsed="false">
      <c r="A4459" s="0" t="s">
        <v>476</v>
      </c>
      <c r="B4459" s="0" t="s">
        <v>511</v>
      </c>
      <c r="C4459" s="0" t="n">
        <v>5</v>
      </c>
      <c r="D4459" s="0" t="n">
        <v>54705</v>
      </c>
      <c r="E4459" s="0" t="s">
        <v>183</v>
      </c>
      <c r="F4459" s="0" t="n">
        <v>4.2</v>
      </c>
      <c r="G4459" s="0" t="n">
        <v>0.5</v>
      </c>
      <c r="H4459" s="0" t="n">
        <v>2.1</v>
      </c>
      <c r="I4459" s="0" t="n">
        <v>4.2</v>
      </c>
      <c r="J4459" s="0" t="n">
        <v>2.1</v>
      </c>
      <c r="K4459" s="0" t="s">
        <v>18</v>
      </c>
      <c r="L4459" s="0" t="s">
        <v>216</v>
      </c>
      <c r="M4459" s="0" t="n">
        <f aca="false">CEILING(G4459,1)*F4459</f>
        <v>4.2</v>
      </c>
      <c r="N4459" s="0" t="n">
        <f aca="false">M4459-H4459</f>
        <v>2.1</v>
      </c>
      <c r="O4459" s="0" t="n">
        <f aca="false">IF(ABS(N4459-J4459)&lt;0.011,1,0)</f>
        <v>1</v>
      </c>
    </row>
    <row r="4460" customFormat="false" ht="15" hidden="false" customHeight="false" outlineLevel="0" collapsed="false">
      <c r="A4460" s="0" t="s">
        <v>476</v>
      </c>
      <c r="B4460" s="0" t="s">
        <v>511</v>
      </c>
      <c r="C4460" s="0" t="n">
        <v>5</v>
      </c>
      <c r="D4460" s="0" t="n">
        <v>54705</v>
      </c>
      <c r="E4460" s="0" t="s">
        <v>238</v>
      </c>
      <c r="F4460" s="0" t="n">
        <v>7.9</v>
      </c>
      <c r="G4460" s="0" t="n">
        <v>0.5</v>
      </c>
      <c r="H4460" s="0" t="n">
        <v>3.95</v>
      </c>
      <c r="I4460" s="0" t="n">
        <v>7.9</v>
      </c>
      <c r="J4460" s="0" t="n">
        <v>3.95</v>
      </c>
      <c r="K4460" s="0" t="s">
        <v>18</v>
      </c>
      <c r="L4460" s="0" t="s">
        <v>216</v>
      </c>
      <c r="M4460" s="0" t="n">
        <f aca="false">CEILING(G4460,1)*F4460</f>
        <v>7.9</v>
      </c>
      <c r="N4460" s="0" t="n">
        <f aca="false">M4460-H4460</f>
        <v>3.95</v>
      </c>
      <c r="O4460" s="0" t="n">
        <f aca="false">IF(ABS(N4460-J4460)&lt;0.011,1,0)</f>
        <v>1</v>
      </c>
    </row>
    <row r="4461" customFormat="false" ht="15" hidden="false" customHeight="false" outlineLevel="0" collapsed="false">
      <c r="A4461" s="0" t="s">
        <v>476</v>
      </c>
      <c r="B4461" s="0" t="s">
        <v>511</v>
      </c>
      <c r="C4461" s="0" t="n">
        <v>5</v>
      </c>
      <c r="D4461" s="0" t="n">
        <v>54705</v>
      </c>
      <c r="E4461" s="0" t="s">
        <v>24</v>
      </c>
      <c r="F4461" s="0" t="n">
        <v>4.2</v>
      </c>
      <c r="G4461" s="0" t="n">
        <v>0.5</v>
      </c>
      <c r="H4461" s="0" t="n">
        <v>2.1</v>
      </c>
      <c r="I4461" s="0" t="n">
        <v>4.2</v>
      </c>
      <c r="J4461" s="0" t="n">
        <v>2.1</v>
      </c>
      <c r="K4461" s="0" t="s">
        <v>18</v>
      </c>
      <c r="L4461" s="0" t="s">
        <v>216</v>
      </c>
      <c r="M4461" s="0" t="n">
        <f aca="false">CEILING(G4461,1)*F4461</f>
        <v>4.2</v>
      </c>
      <c r="N4461" s="0" t="n">
        <f aca="false">M4461-H4461</f>
        <v>2.1</v>
      </c>
      <c r="O4461" s="0" t="n">
        <f aca="false">IF(ABS(N4461-J4461)&lt;0.011,1,0)</f>
        <v>1</v>
      </c>
    </row>
    <row r="4462" customFormat="false" ht="15" hidden="false" customHeight="false" outlineLevel="0" collapsed="false">
      <c r="A4462" s="0" t="s">
        <v>476</v>
      </c>
      <c r="B4462" s="0" t="s">
        <v>511</v>
      </c>
      <c r="C4462" s="0" t="n">
        <v>18</v>
      </c>
      <c r="D4462" s="0" t="n">
        <v>54732</v>
      </c>
      <c r="E4462" s="0" t="s">
        <v>84</v>
      </c>
      <c r="F4462" s="0" t="n">
        <v>19</v>
      </c>
      <c r="G4462" s="0" t="n">
        <v>0.5</v>
      </c>
      <c r="H4462" s="0" t="n">
        <v>9.5</v>
      </c>
      <c r="I4462" s="0" t="n">
        <v>19</v>
      </c>
      <c r="J4462" s="0" t="n">
        <v>9.5</v>
      </c>
      <c r="K4462" s="0" t="s">
        <v>18</v>
      </c>
      <c r="L4462" s="0" t="s">
        <v>74</v>
      </c>
      <c r="M4462" s="0" t="n">
        <f aca="false">CEILING(G4462,1)*F4462</f>
        <v>19</v>
      </c>
      <c r="N4462" s="0" t="n">
        <f aca="false">M4462-H4462</f>
        <v>9.5</v>
      </c>
      <c r="O4462" s="0" t="n">
        <f aca="false">IF(ABS(N4462-J4462)&lt;0.011,1,0)</f>
        <v>1</v>
      </c>
    </row>
    <row r="4463" customFormat="false" ht="15" hidden="false" customHeight="false" outlineLevel="0" collapsed="false">
      <c r="A4463" s="0" t="s">
        <v>476</v>
      </c>
      <c r="B4463" s="0" t="s">
        <v>511</v>
      </c>
      <c r="C4463" s="0" t="n">
        <v>18</v>
      </c>
      <c r="D4463" s="0" t="n">
        <v>54732</v>
      </c>
      <c r="E4463" s="0" t="s">
        <v>78</v>
      </c>
      <c r="F4463" s="0" t="n">
        <v>18.6</v>
      </c>
      <c r="G4463" s="0" t="n">
        <v>0.5</v>
      </c>
      <c r="H4463" s="0" t="n">
        <v>9.3</v>
      </c>
      <c r="I4463" s="0" t="n">
        <v>18.6</v>
      </c>
      <c r="J4463" s="0" t="n">
        <v>9.3</v>
      </c>
      <c r="K4463" s="0" t="s">
        <v>18</v>
      </c>
      <c r="L4463" s="0" t="s">
        <v>74</v>
      </c>
      <c r="M4463" s="0" t="n">
        <f aca="false">CEILING(G4463,1)*F4463</f>
        <v>18.6</v>
      </c>
      <c r="N4463" s="0" t="n">
        <f aca="false">M4463-H4463</f>
        <v>9.3</v>
      </c>
      <c r="O4463" s="0" t="n">
        <f aca="false">IF(ABS(N4463-J4463)&lt;0.011,1,0)</f>
        <v>1</v>
      </c>
    </row>
    <row r="4464" customFormat="false" ht="15" hidden="false" customHeight="false" outlineLevel="0" collapsed="false">
      <c r="A4464" s="0" t="s">
        <v>476</v>
      </c>
      <c r="B4464" s="0" t="s">
        <v>511</v>
      </c>
      <c r="C4464" s="0" t="n">
        <v>18</v>
      </c>
      <c r="D4464" s="0" t="n">
        <v>54732</v>
      </c>
      <c r="E4464" s="0" t="s">
        <v>80</v>
      </c>
      <c r="F4464" s="0" t="n">
        <v>3.9</v>
      </c>
      <c r="G4464" s="0" t="n">
        <v>0.5</v>
      </c>
      <c r="H4464" s="0" t="n">
        <v>1.95</v>
      </c>
      <c r="I4464" s="0" t="n">
        <v>3.9</v>
      </c>
      <c r="J4464" s="0" t="n">
        <v>1.95</v>
      </c>
      <c r="K4464" s="0" t="s">
        <v>18</v>
      </c>
      <c r="L4464" s="0" t="s">
        <v>74</v>
      </c>
      <c r="M4464" s="0" t="n">
        <f aca="false">CEILING(G4464,1)*F4464</f>
        <v>3.9</v>
      </c>
      <c r="N4464" s="0" t="n">
        <f aca="false">M4464-H4464</f>
        <v>1.95</v>
      </c>
      <c r="O4464" s="0" t="n">
        <f aca="false">IF(ABS(N4464-J4464)&lt;0.011,1,0)</f>
        <v>1</v>
      </c>
    </row>
    <row r="4465" customFormat="false" ht="15" hidden="false" customHeight="false" outlineLevel="0" collapsed="false">
      <c r="A4465" s="0" t="s">
        <v>476</v>
      </c>
      <c r="B4465" s="0" t="s">
        <v>511</v>
      </c>
      <c r="C4465" s="0" t="n">
        <v>18</v>
      </c>
      <c r="D4465" s="0" t="n">
        <v>54732</v>
      </c>
      <c r="E4465" s="0" t="s">
        <v>32</v>
      </c>
      <c r="F4465" s="0" t="n">
        <v>2.2</v>
      </c>
      <c r="G4465" s="0" t="n">
        <v>1.5</v>
      </c>
      <c r="H4465" s="0" t="n">
        <v>3.3</v>
      </c>
      <c r="I4465" s="0" t="n">
        <v>4.4</v>
      </c>
      <c r="J4465" s="0" t="n">
        <v>1.1</v>
      </c>
      <c r="K4465" s="0" t="s">
        <v>18</v>
      </c>
      <c r="L4465" s="0" t="s">
        <v>74</v>
      </c>
      <c r="M4465" s="0" t="n">
        <f aca="false">CEILING(G4465,1)*F4465</f>
        <v>4.4</v>
      </c>
      <c r="N4465" s="0" t="n">
        <f aca="false">M4465-H4465</f>
        <v>1.1</v>
      </c>
      <c r="O4465" s="0" t="n">
        <f aca="false">IF(ABS(N4465-J4465)&lt;0.011,1,0)</f>
        <v>1</v>
      </c>
    </row>
    <row r="4466" customFormat="false" ht="15" hidden="false" customHeight="false" outlineLevel="0" collapsed="false">
      <c r="A4466" s="0" t="s">
        <v>476</v>
      </c>
      <c r="B4466" s="0" t="s">
        <v>511</v>
      </c>
      <c r="C4466" s="0" t="n">
        <v>18</v>
      </c>
      <c r="D4466" s="0" t="n">
        <v>54732</v>
      </c>
      <c r="E4466" s="0" t="s">
        <v>513</v>
      </c>
      <c r="F4466" s="0" t="n">
        <v>13.3</v>
      </c>
      <c r="G4466" s="0" t="n">
        <v>0.5</v>
      </c>
      <c r="H4466" s="0" t="n">
        <v>6.65</v>
      </c>
      <c r="I4466" s="0" t="n">
        <v>13.3</v>
      </c>
      <c r="J4466" s="0" t="n">
        <v>6.65</v>
      </c>
      <c r="K4466" s="0" t="s">
        <v>18</v>
      </c>
      <c r="L4466" s="0" t="s">
        <v>74</v>
      </c>
      <c r="M4466" s="0" t="n">
        <f aca="false">CEILING(G4466,1)*F4466</f>
        <v>13.3</v>
      </c>
      <c r="N4466" s="0" t="n">
        <f aca="false">M4466-H4466</f>
        <v>6.65</v>
      </c>
      <c r="O4466" s="0" t="n">
        <f aca="false">IF(ABS(N4466-J4466)&lt;0.011,1,0)</f>
        <v>1</v>
      </c>
    </row>
    <row r="4467" customFormat="false" ht="15" hidden="false" customHeight="false" outlineLevel="0" collapsed="false">
      <c r="A4467" s="0" t="s">
        <v>476</v>
      </c>
      <c r="B4467" s="0" t="s">
        <v>511</v>
      </c>
      <c r="C4467" s="0" t="n">
        <v>18</v>
      </c>
      <c r="D4467" s="0" t="n">
        <v>54732</v>
      </c>
      <c r="E4467" s="0" t="s">
        <v>348</v>
      </c>
      <c r="F4467" s="0" t="n">
        <v>9</v>
      </c>
      <c r="G4467" s="0" t="n">
        <v>0.5</v>
      </c>
      <c r="H4467" s="0" t="n">
        <v>4.5</v>
      </c>
      <c r="I4467" s="0" t="n">
        <v>9</v>
      </c>
      <c r="J4467" s="0" t="n">
        <v>4.5</v>
      </c>
      <c r="K4467" s="0" t="s">
        <v>18</v>
      </c>
      <c r="L4467" s="0" t="s">
        <v>74</v>
      </c>
      <c r="M4467" s="0" t="n">
        <f aca="false">CEILING(G4467,1)*F4467</f>
        <v>9</v>
      </c>
      <c r="N4467" s="0" t="n">
        <f aca="false">M4467-H4467</f>
        <v>4.5</v>
      </c>
      <c r="O4467" s="0" t="n">
        <f aca="false">IF(ABS(N4467-J4467)&lt;0.011,1,0)</f>
        <v>1</v>
      </c>
    </row>
    <row r="4468" customFormat="false" ht="15" hidden="false" customHeight="false" outlineLevel="0" collapsed="false">
      <c r="A4468" s="0" t="s">
        <v>476</v>
      </c>
      <c r="B4468" s="0" t="s">
        <v>511</v>
      </c>
      <c r="C4468" s="0" t="n">
        <v>19</v>
      </c>
      <c r="D4468" s="0" t="n">
        <v>54727</v>
      </c>
      <c r="E4468" s="0" t="s">
        <v>84</v>
      </c>
      <c r="F4468" s="0" t="n">
        <v>19</v>
      </c>
      <c r="G4468" s="0" t="n">
        <v>0.5</v>
      </c>
      <c r="H4468" s="0" t="n">
        <v>9.5</v>
      </c>
      <c r="I4468" s="0" t="n">
        <v>19</v>
      </c>
      <c r="J4468" s="0" t="n">
        <v>9.5</v>
      </c>
      <c r="K4468" s="0" t="s">
        <v>18</v>
      </c>
      <c r="L4468" s="0" t="s">
        <v>74</v>
      </c>
      <c r="M4468" s="0" t="n">
        <f aca="false">CEILING(G4468,1)*F4468</f>
        <v>19</v>
      </c>
      <c r="N4468" s="0" t="n">
        <f aca="false">M4468-H4468</f>
        <v>9.5</v>
      </c>
      <c r="O4468" s="0" t="n">
        <f aca="false">IF(ABS(N4468-J4468)&lt;0.011,1,0)</f>
        <v>1</v>
      </c>
    </row>
    <row r="4469" customFormat="false" ht="15" hidden="false" customHeight="false" outlineLevel="0" collapsed="false">
      <c r="A4469" s="0" t="s">
        <v>476</v>
      </c>
      <c r="B4469" s="0" t="s">
        <v>511</v>
      </c>
      <c r="C4469" s="0" t="n">
        <v>19</v>
      </c>
      <c r="D4469" s="0" t="n">
        <v>54727</v>
      </c>
      <c r="E4469" s="0" t="s">
        <v>78</v>
      </c>
      <c r="F4469" s="0" t="n">
        <v>18.6</v>
      </c>
      <c r="G4469" s="0" t="n">
        <v>0.5</v>
      </c>
      <c r="H4469" s="0" t="n">
        <v>9.3</v>
      </c>
      <c r="I4469" s="0" t="n">
        <v>18.6</v>
      </c>
      <c r="J4469" s="0" t="n">
        <v>9.3</v>
      </c>
      <c r="K4469" s="0" t="s">
        <v>18</v>
      </c>
      <c r="L4469" s="0" t="s">
        <v>74</v>
      </c>
      <c r="M4469" s="0" t="n">
        <f aca="false">CEILING(G4469,1)*F4469</f>
        <v>18.6</v>
      </c>
      <c r="N4469" s="0" t="n">
        <f aca="false">M4469-H4469</f>
        <v>9.3</v>
      </c>
      <c r="O4469" s="0" t="n">
        <f aca="false">IF(ABS(N4469-J4469)&lt;0.011,1,0)</f>
        <v>1</v>
      </c>
    </row>
    <row r="4470" customFormat="false" ht="15" hidden="false" customHeight="false" outlineLevel="0" collapsed="false">
      <c r="A4470" s="0" t="s">
        <v>476</v>
      </c>
      <c r="B4470" s="0" t="s">
        <v>511</v>
      </c>
      <c r="C4470" s="0" t="n">
        <v>19</v>
      </c>
      <c r="D4470" s="0" t="n">
        <v>54727</v>
      </c>
      <c r="E4470" s="0" t="s">
        <v>80</v>
      </c>
      <c r="F4470" s="0" t="n">
        <v>3.9</v>
      </c>
      <c r="G4470" s="0" t="n">
        <v>0.5</v>
      </c>
      <c r="H4470" s="0" t="n">
        <v>1.95</v>
      </c>
      <c r="I4470" s="0" t="n">
        <v>3.9</v>
      </c>
      <c r="J4470" s="0" t="n">
        <v>1.95</v>
      </c>
      <c r="K4470" s="0" t="s">
        <v>18</v>
      </c>
      <c r="L4470" s="0" t="s">
        <v>74</v>
      </c>
      <c r="M4470" s="0" t="n">
        <f aca="false">CEILING(G4470,1)*F4470</f>
        <v>3.9</v>
      </c>
      <c r="N4470" s="0" t="n">
        <f aca="false">M4470-H4470</f>
        <v>1.95</v>
      </c>
      <c r="O4470" s="0" t="n">
        <f aca="false">IF(ABS(N4470-J4470)&lt;0.011,1,0)</f>
        <v>1</v>
      </c>
    </row>
    <row r="4471" customFormat="false" ht="15" hidden="false" customHeight="false" outlineLevel="0" collapsed="false">
      <c r="A4471" s="0" t="s">
        <v>476</v>
      </c>
      <c r="B4471" s="0" t="s">
        <v>511</v>
      </c>
      <c r="C4471" s="0" t="n">
        <v>19</v>
      </c>
      <c r="D4471" s="0" t="n">
        <v>54727</v>
      </c>
      <c r="E4471" s="0" t="s">
        <v>32</v>
      </c>
      <c r="F4471" s="0" t="n">
        <v>2.2</v>
      </c>
      <c r="G4471" s="0" t="n">
        <v>1.5</v>
      </c>
      <c r="H4471" s="0" t="n">
        <v>3.3</v>
      </c>
      <c r="I4471" s="0" t="n">
        <v>4.4</v>
      </c>
      <c r="J4471" s="0" t="n">
        <v>1.1</v>
      </c>
      <c r="K4471" s="0" t="s">
        <v>18</v>
      </c>
      <c r="L4471" s="0" t="s">
        <v>74</v>
      </c>
      <c r="M4471" s="0" t="n">
        <f aca="false">CEILING(G4471,1)*F4471</f>
        <v>4.4</v>
      </c>
      <c r="N4471" s="0" t="n">
        <f aca="false">M4471-H4471</f>
        <v>1.1</v>
      </c>
      <c r="O4471" s="0" t="n">
        <f aca="false">IF(ABS(N4471-J4471)&lt;0.011,1,0)</f>
        <v>1</v>
      </c>
    </row>
    <row r="4472" customFormat="false" ht="15" hidden="false" customHeight="false" outlineLevel="0" collapsed="false">
      <c r="A4472" s="0" t="s">
        <v>476</v>
      </c>
      <c r="B4472" s="0" t="s">
        <v>511</v>
      </c>
      <c r="C4472" s="0" t="n">
        <v>19</v>
      </c>
      <c r="D4472" s="0" t="n">
        <v>54727</v>
      </c>
      <c r="E4472" s="0" t="s">
        <v>513</v>
      </c>
      <c r="F4472" s="0" t="n">
        <v>13.3</v>
      </c>
      <c r="G4472" s="0" t="n">
        <v>0.5</v>
      </c>
      <c r="H4472" s="0" t="n">
        <v>6.65</v>
      </c>
      <c r="I4472" s="0" t="n">
        <v>13.3</v>
      </c>
      <c r="J4472" s="0" t="n">
        <v>6.65</v>
      </c>
      <c r="K4472" s="0" t="s">
        <v>18</v>
      </c>
      <c r="L4472" s="0" t="s">
        <v>74</v>
      </c>
      <c r="M4472" s="0" t="n">
        <f aca="false">CEILING(G4472,1)*F4472</f>
        <v>13.3</v>
      </c>
      <c r="N4472" s="0" t="n">
        <f aca="false">M4472-H4472</f>
        <v>6.65</v>
      </c>
      <c r="O4472" s="0" t="n">
        <f aca="false">IF(ABS(N4472-J4472)&lt;0.011,1,0)</f>
        <v>1</v>
      </c>
    </row>
    <row r="4473" customFormat="false" ht="15" hidden="false" customHeight="false" outlineLevel="0" collapsed="false">
      <c r="A4473" s="0" t="s">
        <v>476</v>
      </c>
      <c r="B4473" s="0" t="s">
        <v>511</v>
      </c>
      <c r="C4473" s="0" t="n">
        <v>19</v>
      </c>
      <c r="D4473" s="0" t="n">
        <v>54727</v>
      </c>
      <c r="E4473" s="0" t="s">
        <v>348</v>
      </c>
      <c r="F4473" s="0" t="n">
        <v>9</v>
      </c>
      <c r="G4473" s="0" t="n">
        <v>0.5</v>
      </c>
      <c r="H4473" s="0" t="n">
        <v>4.5</v>
      </c>
      <c r="I4473" s="0" t="n">
        <v>9</v>
      </c>
      <c r="J4473" s="0" t="n">
        <v>4.5</v>
      </c>
      <c r="K4473" s="0" t="s">
        <v>18</v>
      </c>
      <c r="L4473" s="0" t="s">
        <v>74</v>
      </c>
      <c r="M4473" s="0" t="n">
        <f aca="false">CEILING(G4473,1)*F4473</f>
        <v>9</v>
      </c>
      <c r="N4473" s="0" t="n">
        <f aca="false">M4473-H4473</f>
        <v>4.5</v>
      </c>
      <c r="O4473" s="0" t="n">
        <f aca="false">IF(ABS(N4473-J4473)&lt;0.011,1,0)</f>
        <v>1</v>
      </c>
    </row>
    <row r="4474" customFormat="false" ht="15" hidden="false" customHeight="false" outlineLevel="0" collapsed="false">
      <c r="A4474" s="0" t="s">
        <v>476</v>
      </c>
      <c r="B4474" s="0" t="s">
        <v>514</v>
      </c>
      <c r="C4474" s="0" t="n">
        <v>11</v>
      </c>
      <c r="D4474" s="0" t="n">
        <v>54755</v>
      </c>
      <c r="E4474" s="0" t="s">
        <v>47</v>
      </c>
      <c r="F4474" s="0" t="n">
        <v>18.6</v>
      </c>
      <c r="G4474" s="0" t="n">
        <v>0.5</v>
      </c>
      <c r="H4474" s="0" t="n">
        <v>9.3</v>
      </c>
      <c r="I4474" s="0" t="n">
        <v>18.6</v>
      </c>
      <c r="J4474" s="0" t="n">
        <v>9.3</v>
      </c>
      <c r="K4474" s="0" t="s">
        <v>458</v>
      </c>
      <c r="L4474" s="0" t="s">
        <v>19</v>
      </c>
      <c r="M4474" s="0" t="n">
        <f aca="false">CEILING(G4474,1)*F4474</f>
        <v>18.6</v>
      </c>
      <c r="N4474" s="0" t="n">
        <f aca="false">M4474-H4474</f>
        <v>9.3</v>
      </c>
      <c r="O4474" s="0" t="n">
        <f aca="false">IF(ABS(N4474-J4474)&lt;0.011,1,0)</f>
        <v>1</v>
      </c>
    </row>
    <row r="4475" customFormat="false" ht="15" hidden="false" customHeight="false" outlineLevel="0" collapsed="false">
      <c r="A4475" s="0" t="s">
        <v>476</v>
      </c>
      <c r="B4475" s="0" t="s">
        <v>514</v>
      </c>
      <c r="C4475" s="0" t="n">
        <v>11</v>
      </c>
      <c r="D4475" s="0" t="n">
        <v>54755</v>
      </c>
      <c r="E4475" s="0" t="s">
        <v>78</v>
      </c>
      <c r="F4475" s="0" t="n">
        <v>18.6</v>
      </c>
      <c r="G4475" s="0" t="n">
        <v>0.5</v>
      </c>
      <c r="H4475" s="0" t="n">
        <v>9.3</v>
      </c>
      <c r="I4475" s="0" t="n">
        <v>18.6</v>
      </c>
      <c r="J4475" s="0" t="n">
        <v>9.3</v>
      </c>
      <c r="K4475" s="0" t="s">
        <v>458</v>
      </c>
      <c r="L4475" s="0" t="s">
        <v>19</v>
      </c>
      <c r="M4475" s="0" t="n">
        <f aca="false">CEILING(G4475,1)*F4475</f>
        <v>18.6</v>
      </c>
      <c r="N4475" s="0" t="n">
        <f aca="false">M4475-H4475</f>
        <v>9.3</v>
      </c>
      <c r="O4475" s="0" t="n">
        <f aca="false">IF(ABS(N4475-J4475)&lt;0.011,1,0)</f>
        <v>1</v>
      </c>
    </row>
    <row r="4476" customFormat="false" ht="15" hidden="false" customHeight="false" outlineLevel="0" collapsed="false">
      <c r="A4476" s="0" t="s">
        <v>476</v>
      </c>
      <c r="B4476" s="0" t="s">
        <v>514</v>
      </c>
      <c r="C4476" s="0" t="n">
        <v>11</v>
      </c>
      <c r="D4476" s="0" t="n">
        <v>54755</v>
      </c>
      <c r="E4476" s="0" t="s">
        <v>208</v>
      </c>
      <c r="F4476" s="0" t="n">
        <v>9.3</v>
      </c>
      <c r="G4476" s="0" t="n">
        <v>0.5</v>
      </c>
      <c r="H4476" s="0" t="n">
        <v>4.65</v>
      </c>
      <c r="I4476" s="0" t="n">
        <v>9.3</v>
      </c>
      <c r="J4476" s="0" t="n">
        <v>4.65</v>
      </c>
      <c r="K4476" s="0" t="s">
        <v>18</v>
      </c>
      <c r="L4476" s="0" t="s">
        <v>19</v>
      </c>
      <c r="M4476" s="0" t="n">
        <f aca="false">CEILING(G4476,1)*F4476</f>
        <v>9.3</v>
      </c>
      <c r="N4476" s="0" t="n">
        <f aca="false">M4476-H4476</f>
        <v>4.65</v>
      </c>
      <c r="O4476" s="0" t="n">
        <f aca="false">IF(ABS(N4476-J4476)&lt;0.011,1,0)</f>
        <v>1</v>
      </c>
    </row>
    <row r="4477" customFormat="false" ht="15" hidden="false" customHeight="false" outlineLevel="0" collapsed="false">
      <c r="A4477" s="0" t="s">
        <v>476</v>
      </c>
      <c r="B4477" s="0" t="s">
        <v>514</v>
      </c>
      <c r="C4477" s="0" t="n">
        <v>11</v>
      </c>
      <c r="D4477" s="0" t="n">
        <v>54755</v>
      </c>
      <c r="E4477" s="0" t="s">
        <v>105</v>
      </c>
      <c r="F4477" s="0" t="n">
        <v>3.9</v>
      </c>
      <c r="G4477" s="0" t="n">
        <v>0.5</v>
      </c>
      <c r="H4477" s="0" t="n">
        <v>1.95</v>
      </c>
      <c r="I4477" s="0" t="n">
        <v>3.9</v>
      </c>
      <c r="J4477" s="0" t="n">
        <v>1.95</v>
      </c>
      <c r="K4477" s="0" t="s">
        <v>18</v>
      </c>
      <c r="L4477" s="0" t="s">
        <v>19</v>
      </c>
      <c r="M4477" s="0" t="n">
        <f aca="false">CEILING(G4477,1)*F4477</f>
        <v>3.9</v>
      </c>
      <c r="N4477" s="0" t="n">
        <f aca="false">M4477-H4477</f>
        <v>1.95</v>
      </c>
      <c r="O4477" s="0" t="n">
        <f aca="false">IF(ABS(N4477-J4477)&lt;0.011,1,0)</f>
        <v>1</v>
      </c>
    </row>
    <row r="4478" customFormat="false" ht="15" hidden="false" customHeight="false" outlineLevel="0" collapsed="false">
      <c r="A4478" s="0" t="s">
        <v>476</v>
      </c>
      <c r="B4478" s="0" t="s">
        <v>514</v>
      </c>
      <c r="C4478" s="0" t="n">
        <v>11</v>
      </c>
      <c r="D4478" s="0" t="n">
        <v>54755</v>
      </c>
      <c r="E4478" s="0" t="s">
        <v>32</v>
      </c>
      <c r="F4478" s="0" t="n">
        <v>2.2</v>
      </c>
      <c r="G4478" s="0" t="n">
        <v>1.5</v>
      </c>
      <c r="H4478" s="0" t="n">
        <v>3.3</v>
      </c>
      <c r="I4478" s="0" t="n">
        <v>4.4</v>
      </c>
      <c r="J4478" s="0" t="n">
        <v>1.1</v>
      </c>
      <c r="K4478" s="0" t="s">
        <v>458</v>
      </c>
      <c r="L4478" s="0" t="s">
        <v>19</v>
      </c>
      <c r="M4478" s="0" t="n">
        <f aca="false">CEILING(G4478,1)*F4478</f>
        <v>4.4</v>
      </c>
      <c r="N4478" s="0" t="n">
        <f aca="false">M4478-H4478</f>
        <v>1.1</v>
      </c>
      <c r="O4478" s="0" t="n">
        <f aca="false">IF(ABS(N4478-J4478)&lt;0.011,1,0)</f>
        <v>1</v>
      </c>
    </row>
    <row r="4479" customFormat="false" ht="15" hidden="false" customHeight="false" outlineLevel="0" collapsed="false">
      <c r="A4479" s="0" t="s">
        <v>476</v>
      </c>
      <c r="B4479" s="0" t="s">
        <v>514</v>
      </c>
      <c r="C4479" s="0" t="n">
        <v>11</v>
      </c>
      <c r="D4479" s="0" t="n">
        <v>54755</v>
      </c>
      <c r="E4479" s="0" t="s">
        <v>68</v>
      </c>
      <c r="F4479" s="0" t="n">
        <v>6</v>
      </c>
      <c r="G4479" s="0" t="n">
        <v>0.5</v>
      </c>
      <c r="H4479" s="0" t="n">
        <v>3</v>
      </c>
      <c r="I4479" s="0" t="n">
        <v>6</v>
      </c>
      <c r="J4479" s="0" t="n">
        <v>3</v>
      </c>
      <c r="K4479" s="0" t="s">
        <v>18</v>
      </c>
      <c r="L4479" s="0" t="s">
        <v>19</v>
      </c>
      <c r="M4479" s="0" t="n">
        <f aca="false">CEILING(G4479,1)*F4479</f>
        <v>6</v>
      </c>
      <c r="N4479" s="0" t="n">
        <f aca="false">M4479-H4479</f>
        <v>3</v>
      </c>
      <c r="O4479" s="0" t="n">
        <f aca="false">IF(ABS(N4479-J4479)&lt;0.011,1,0)</f>
        <v>1</v>
      </c>
    </row>
    <row r="4480" customFormat="false" ht="15" hidden="false" customHeight="false" outlineLevel="0" collapsed="false">
      <c r="A4480" s="0" t="s">
        <v>476</v>
      </c>
      <c r="B4480" s="0" t="s">
        <v>514</v>
      </c>
      <c r="C4480" s="0" t="n">
        <v>11</v>
      </c>
      <c r="D4480" s="0" t="n">
        <v>54755</v>
      </c>
      <c r="E4480" s="0" t="s">
        <v>515</v>
      </c>
      <c r="F4480" s="0" t="n">
        <v>10.5</v>
      </c>
      <c r="G4480" s="0" t="n">
        <v>0.5</v>
      </c>
      <c r="H4480" s="0" t="n">
        <v>5.25</v>
      </c>
      <c r="I4480" s="0" t="n">
        <v>10.5</v>
      </c>
      <c r="J4480" s="0" t="n">
        <v>5.25</v>
      </c>
      <c r="K4480" s="0" t="s">
        <v>458</v>
      </c>
      <c r="L4480" s="0" t="s">
        <v>19</v>
      </c>
      <c r="M4480" s="0" t="n">
        <f aca="false">CEILING(G4480,1)*F4480</f>
        <v>10.5</v>
      </c>
      <c r="N4480" s="0" t="n">
        <f aca="false">M4480-H4480</f>
        <v>5.25</v>
      </c>
      <c r="O4480" s="0" t="n">
        <f aca="false">IF(ABS(N4480-J4480)&lt;0.011,1,0)</f>
        <v>1</v>
      </c>
    </row>
    <row r="4481" customFormat="false" ht="15" hidden="false" customHeight="false" outlineLevel="0" collapsed="false">
      <c r="A4481" s="0" t="s">
        <v>476</v>
      </c>
      <c r="B4481" s="0" t="s">
        <v>514</v>
      </c>
      <c r="C4481" s="0" t="n">
        <v>11</v>
      </c>
      <c r="D4481" s="0" t="n">
        <v>54755</v>
      </c>
      <c r="E4481" s="0" t="s">
        <v>516</v>
      </c>
      <c r="F4481" s="0" t="n">
        <v>10.5</v>
      </c>
      <c r="G4481" s="0" t="n">
        <v>0.5</v>
      </c>
      <c r="H4481" s="0" t="n">
        <v>5.25</v>
      </c>
      <c r="I4481" s="0" t="n">
        <v>10.5</v>
      </c>
      <c r="J4481" s="0" t="n">
        <v>5.25</v>
      </c>
      <c r="K4481" s="0" t="s">
        <v>18</v>
      </c>
      <c r="L4481" s="0" t="s">
        <v>19</v>
      </c>
      <c r="M4481" s="0" t="n">
        <f aca="false">CEILING(G4481,1)*F4481</f>
        <v>10.5</v>
      </c>
      <c r="N4481" s="0" t="n">
        <f aca="false">M4481-H4481</f>
        <v>5.25</v>
      </c>
      <c r="O4481" s="0" t="n">
        <f aca="false">IF(ABS(N4481-J4481)&lt;0.011,1,0)</f>
        <v>1</v>
      </c>
    </row>
    <row r="4482" customFormat="false" ht="15" hidden="false" customHeight="false" outlineLevel="0" collapsed="false">
      <c r="A4482" s="0" t="s">
        <v>476</v>
      </c>
      <c r="B4482" s="0" t="s">
        <v>514</v>
      </c>
      <c r="C4482" s="0" t="n">
        <v>11</v>
      </c>
      <c r="D4482" s="0" t="n">
        <v>54755</v>
      </c>
      <c r="E4482" s="0" t="s">
        <v>517</v>
      </c>
      <c r="F4482" s="0" t="n">
        <v>6.9</v>
      </c>
      <c r="G4482" s="0" t="n">
        <v>0.5</v>
      </c>
      <c r="H4482" s="0" t="n">
        <v>3.45</v>
      </c>
      <c r="I4482" s="0" t="n">
        <v>6.9</v>
      </c>
      <c r="J4482" s="0" t="n">
        <v>3.45</v>
      </c>
      <c r="K4482" s="0" t="s">
        <v>458</v>
      </c>
      <c r="L4482" s="0" t="s">
        <v>19</v>
      </c>
      <c r="M4482" s="0" t="n">
        <f aca="false">CEILING(G4482,1)*F4482</f>
        <v>6.9</v>
      </c>
      <c r="N4482" s="0" t="n">
        <f aca="false">M4482-H4482</f>
        <v>3.45</v>
      </c>
      <c r="O4482" s="0" t="n">
        <f aca="false">IF(ABS(N4482-J4482)&lt;0.011,1,0)</f>
        <v>1</v>
      </c>
    </row>
    <row r="4483" customFormat="false" ht="15" hidden="false" customHeight="false" outlineLevel="0" collapsed="false">
      <c r="A4483" s="0" t="s">
        <v>476</v>
      </c>
      <c r="B4483" s="0" t="s">
        <v>514</v>
      </c>
      <c r="C4483" s="0" t="n">
        <v>12</v>
      </c>
      <c r="D4483" s="0" t="n">
        <v>54744</v>
      </c>
      <c r="E4483" s="0" t="s">
        <v>208</v>
      </c>
      <c r="F4483" s="0" t="n">
        <v>9.3</v>
      </c>
      <c r="G4483" s="0" t="n">
        <v>0.5</v>
      </c>
      <c r="H4483" s="0" t="n">
        <v>4.65</v>
      </c>
      <c r="I4483" s="0" t="n">
        <v>9.3</v>
      </c>
      <c r="J4483" s="0" t="n">
        <v>4.65</v>
      </c>
      <c r="K4483" s="0" t="s">
        <v>18</v>
      </c>
      <c r="L4483" s="0" t="s">
        <v>19</v>
      </c>
      <c r="M4483" s="0" t="n">
        <f aca="false">CEILING(G4483,1)*F4483</f>
        <v>9.3</v>
      </c>
      <c r="N4483" s="0" t="n">
        <f aca="false">M4483-H4483</f>
        <v>4.65</v>
      </c>
      <c r="O4483" s="0" t="n">
        <f aca="false">IF(ABS(N4483-J4483)&lt;0.011,1,0)</f>
        <v>1</v>
      </c>
    </row>
    <row r="4484" customFormat="false" ht="15" hidden="false" customHeight="false" outlineLevel="0" collapsed="false">
      <c r="A4484" s="0" t="s">
        <v>476</v>
      </c>
      <c r="B4484" s="0" t="s">
        <v>514</v>
      </c>
      <c r="C4484" s="0" t="n">
        <v>12</v>
      </c>
      <c r="D4484" s="0" t="n">
        <v>54744</v>
      </c>
      <c r="E4484" s="0" t="s">
        <v>105</v>
      </c>
      <c r="F4484" s="0" t="n">
        <v>3.9</v>
      </c>
      <c r="G4484" s="0" t="n">
        <v>0.5</v>
      </c>
      <c r="H4484" s="0" t="n">
        <v>1.95</v>
      </c>
      <c r="I4484" s="0" t="n">
        <v>3.9</v>
      </c>
      <c r="J4484" s="0" t="n">
        <v>1.95</v>
      </c>
      <c r="K4484" s="0" t="s">
        <v>18</v>
      </c>
      <c r="L4484" s="0" t="s">
        <v>19</v>
      </c>
      <c r="M4484" s="0" t="n">
        <f aca="false">CEILING(G4484,1)*F4484</f>
        <v>3.9</v>
      </c>
      <c r="N4484" s="0" t="n">
        <f aca="false">M4484-H4484</f>
        <v>1.95</v>
      </c>
      <c r="O4484" s="0" t="n">
        <f aca="false">IF(ABS(N4484-J4484)&lt;0.011,1,0)</f>
        <v>1</v>
      </c>
    </row>
    <row r="4485" customFormat="false" ht="15" hidden="false" customHeight="false" outlineLevel="0" collapsed="false">
      <c r="A4485" s="0" t="s">
        <v>476</v>
      </c>
      <c r="B4485" s="0" t="s">
        <v>514</v>
      </c>
      <c r="C4485" s="0" t="n">
        <v>12</v>
      </c>
      <c r="D4485" s="0" t="n">
        <v>54744</v>
      </c>
      <c r="E4485" s="0" t="s">
        <v>68</v>
      </c>
      <c r="F4485" s="0" t="n">
        <v>6</v>
      </c>
      <c r="G4485" s="0" t="n">
        <v>0.5</v>
      </c>
      <c r="H4485" s="0" t="n">
        <v>3</v>
      </c>
      <c r="I4485" s="0" t="n">
        <v>6</v>
      </c>
      <c r="J4485" s="0" t="n">
        <v>3</v>
      </c>
      <c r="K4485" s="0" t="s">
        <v>18</v>
      </c>
      <c r="L4485" s="0" t="s">
        <v>19</v>
      </c>
      <c r="M4485" s="0" t="n">
        <f aca="false">CEILING(G4485,1)*F4485</f>
        <v>6</v>
      </c>
      <c r="N4485" s="0" t="n">
        <f aca="false">M4485-H4485</f>
        <v>3</v>
      </c>
      <c r="O4485" s="0" t="n">
        <f aca="false">IF(ABS(N4485-J4485)&lt;0.011,1,0)</f>
        <v>1</v>
      </c>
    </row>
    <row r="4486" customFormat="false" ht="15" hidden="false" customHeight="false" outlineLevel="0" collapsed="false">
      <c r="A4486" s="0" t="s">
        <v>476</v>
      </c>
      <c r="B4486" s="0" t="s">
        <v>514</v>
      </c>
      <c r="C4486" s="0" t="n">
        <v>12</v>
      </c>
      <c r="D4486" s="0" t="n">
        <v>54744</v>
      </c>
      <c r="E4486" s="0" t="s">
        <v>516</v>
      </c>
      <c r="F4486" s="0" t="n">
        <v>10.5</v>
      </c>
      <c r="G4486" s="0" t="n">
        <v>0.5</v>
      </c>
      <c r="H4486" s="0" t="n">
        <v>5.25</v>
      </c>
      <c r="I4486" s="0" t="n">
        <v>10.5</v>
      </c>
      <c r="J4486" s="0" t="n">
        <v>5.25</v>
      </c>
      <c r="K4486" s="0" t="s">
        <v>18</v>
      </c>
      <c r="L4486" s="0" t="s">
        <v>19</v>
      </c>
      <c r="M4486" s="0" t="n">
        <f aca="false">CEILING(G4486,1)*F4486</f>
        <v>10.5</v>
      </c>
      <c r="N4486" s="0" t="n">
        <f aca="false">M4486-H4486</f>
        <v>5.25</v>
      </c>
      <c r="O4486" s="0" t="n">
        <f aca="false">IF(ABS(N4486-J4486)&lt;0.011,1,0)</f>
        <v>1</v>
      </c>
    </row>
    <row r="4487" customFormat="false" ht="15" hidden="false" customHeight="false" outlineLevel="0" collapsed="false">
      <c r="A4487" s="0" t="s">
        <v>476</v>
      </c>
      <c r="B4487" s="0" t="s">
        <v>518</v>
      </c>
      <c r="C4487" s="0" t="n">
        <v>6</v>
      </c>
      <c r="D4487" s="0" t="n">
        <v>54795</v>
      </c>
      <c r="E4487" s="0" t="s">
        <v>181</v>
      </c>
      <c r="F4487" s="0" t="n">
        <v>2</v>
      </c>
      <c r="G4487" s="0" t="n">
        <v>0.5</v>
      </c>
      <c r="H4487" s="0" t="n">
        <v>1</v>
      </c>
      <c r="I4487" s="0" t="n">
        <v>2</v>
      </c>
      <c r="J4487" s="0" t="n">
        <v>1</v>
      </c>
      <c r="K4487" s="0" t="s">
        <v>18</v>
      </c>
      <c r="L4487" s="0" t="s">
        <v>224</v>
      </c>
      <c r="M4487" s="0" t="n">
        <f aca="false">CEILING(G4487,1)*F4487</f>
        <v>2</v>
      </c>
      <c r="N4487" s="0" t="n">
        <f aca="false">M4487-H4487</f>
        <v>1</v>
      </c>
      <c r="O4487" s="0" t="n">
        <f aca="false">IF(ABS(N4487-J4487)&lt;0.011,1,0)</f>
        <v>1</v>
      </c>
    </row>
    <row r="4488" customFormat="false" ht="15" hidden="false" customHeight="false" outlineLevel="0" collapsed="false">
      <c r="A4488" s="0" t="s">
        <v>476</v>
      </c>
      <c r="B4488" s="0" t="s">
        <v>518</v>
      </c>
      <c r="C4488" s="0" t="n">
        <v>6</v>
      </c>
      <c r="D4488" s="0" t="n">
        <v>54795</v>
      </c>
      <c r="E4488" s="0" t="s">
        <v>32</v>
      </c>
      <c r="F4488" s="0" t="n">
        <v>2.2</v>
      </c>
      <c r="G4488" s="0" t="n">
        <v>0.5</v>
      </c>
      <c r="H4488" s="0" t="n">
        <v>1.1</v>
      </c>
      <c r="I4488" s="0" t="n">
        <v>2.2</v>
      </c>
      <c r="J4488" s="0" t="n">
        <v>1.1</v>
      </c>
      <c r="K4488" s="0" t="s">
        <v>18</v>
      </c>
      <c r="L4488" s="0" t="s">
        <v>224</v>
      </c>
      <c r="M4488" s="0" t="n">
        <f aca="false">CEILING(G4488,1)*F4488</f>
        <v>2.2</v>
      </c>
      <c r="N4488" s="0" t="n">
        <f aca="false">M4488-H4488</f>
        <v>1.1</v>
      </c>
      <c r="O4488" s="0" t="n">
        <f aca="false">IF(ABS(N4488-J4488)&lt;0.011,1,0)</f>
        <v>1</v>
      </c>
    </row>
    <row r="4489" customFormat="false" ht="15" hidden="false" customHeight="false" outlineLevel="0" collapsed="false">
      <c r="A4489" s="0" t="s">
        <v>476</v>
      </c>
      <c r="B4489" s="0" t="s">
        <v>518</v>
      </c>
      <c r="C4489" s="0" t="n">
        <v>6</v>
      </c>
      <c r="D4489" s="0" t="n">
        <v>54795</v>
      </c>
      <c r="E4489" s="0" t="s">
        <v>61</v>
      </c>
      <c r="F4489" s="0" t="n">
        <v>3.5</v>
      </c>
      <c r="G4489" s="0" t="n">
        <v>0.5</v>
      </c>
      <c r="H4489" s="0" t="n">
        <v>1.75</v>
      </c>
      <c r="I4489" s="0" t="n">
        <v>3.5</v>
      </c>
      <c r="J4489" s="0" t="n">
        <v>1.75</v>
      </c>
      <c r="K4489" s="0" t="s">
        <v>18</v>
      </c>
      <c r="L4489" s="0" t="s">
        <v>224</v>
      </c>
      <c r="M4489" s="0" t="n">
        <f aca="false">CEILING(G4489,1)*F4489</f>
        <v>3.5</v>
      </c>
      <c r="N4489" s="0" t="n">
        <f aca="false">M4489-H4489</f>
        <v>1.75</v>
      </c>
      <c r="O4489" s="0" t="n">
        <f aca="false">IF(ABS(N4489-J4489)&lt;0.011,1,0)</f>
        <v>1</v>
      </c>
    </row>
    <row r="4490" customFormat="false" ht="15" hidden="false" customHeight="false" outlineLevel="0" collapsed="false">
      <c r="A4490" s="0" t="s">
        <v>476</v>
      </c>
      <c r="B4490" s="0" t="s">
        <v>518</v>
      </c>
      <c r="C4490" s="0" t="n">
        <v>6</v>
      </c>
      <c r="D4490" s="0" t="n">
        <v>54795</v>
      </c>
      <c r="E4490" s="0" t="s">
        <v>189</v>
      </c>
      <c r="F4490" s="0" t="n">
        <v>3.9</v>
      </c>
      <c r="G4490" s="0" t="n">
        <v>0.5</v>
      </c>
      <c r="H4490" s="0" t="n">
        <v>1.95</v>
      </c>
      <c r="I4490" s="0" t="n">
        <v>3.9</v>
      </c>
      <c r="J4490" s="0" t="n">
        <v>1.95</v>
      </c>
      <c r="K4490" s="0" t="s">
        <v>18</v>
      </c>
      <c r="L4490" s="0" t="s">
        <v>224</v>
      </c>
      <c r="M4490" s="0" t="n">
        <f aca="false">CEILING(G4490,1)*F4490</f>
        <v>3.9</v>
      </c>
      <c r="N4490" s="0" t="n">
        <f aca="false">M4490-H4490</f>
        <v>1.95</v>
      </c>
      <c r="O4490" s="0" t="n">
        <f aca="false">IF(ABS(N4490-J4490)&lt;0.011,1,0)</f>
        <v>1</v>
      </c>
    </row>
    <row r="4491" customFormat="false" ht="15" hidden="false" customHeight="false" outlineLevel="0" collapsed="false">
      <c r="A4491" s="0" t="s">
        <v>476</v>
      </c>
      <c r="B4491" s="0" t="s">
        <v>518</v>
      </c>
      <c r="C4491" s="0" t="n">
        <v>6</v>
      </c>
      <c r="D4491" s="0" t="n">
        <v>54795</v>
      </c>
      <c r="E4491" s="0" t="s">
        <v>83</v>
      </c>
      <c r="F4491" s="0" t="n">
        <v>2.2</v>
      </c>
      <c r="G4491" s="0" t="n">
        <v>0.5</v>
      </c>
      <c r="H4491" s="0" t="n">
        <v>1.1</v>
      </c>
      <c r="I4491" s="0" t="n">
        <v>2.2</v>
      </c>
      <c r="J4491" s="0" t="n">
        <v>1.1</v>
      </c>
      <c r="K4491" s="0" t="s">
        <v>18</v>
      </c>
      <c r="L4491" s="0" t="s">
        <v>224</v>
      </c>
      <c r="M4491" s="0" t="n">
        <f aca="false">CEILING(G4491,1)*F4491</f>
        <v>2.2</v>
      </c>
      <c r="N4491" s="0" t="n">
        <f aca="false">M4491-H4491</f>
        <v>1.1</v>
      </c>
      <c r="O4491" s="0" t="n">
        <f aca="false">IF(ABS(N4491-J4491)&lt;0.011,1,0)</f>
        <v>1</v>
      </c>
    </row>
    <row r="4492" customFormat="false" ht="15" hidden="false" customHeight="false" outlineLevel="0" collapsed="false">
      <c r="A4492" s="0" t="s">
        <v>476</v>
      </c>
      <c r="B4492" s="0" t="s">
        <v>518</v>
      </c>
      <c r="C4492" s="0" t="n">
        <v>7</v>
      </c>
      <c r="D4492" s="0" t="n">
        <v>54792</v>
      </c>
      <c r="E4492" s="0" t="s">
        <v>181</v>
      </c>
      <c r="F4492" s="0" t="n">
        <v>2</v>
      </c>
      <c r="G4492" s="0" t="n">
        <v>0.5</v>
      </c>
      <c r="H4492" s="0" t="n">
        <v>1</v>
      </c>
      <c r="I4492" s="0" t="n">
        <v>2</v>
      </c>
      <c r="J4492" s="0" t="n">
        <v>1</v>
      </c>
      <c r="K4492" s="0" t="s">
        <v>18</v>
      </c>
      <c r="L4492" s="0" t="s">
        <v>224</v>
      </c>
      <c r="M4492" s="0" t="n">
        <f aca="false">CEILING(G4492,1)*F4492</f>
        <v>2</v>
      </c>
      <c r="N4492" s="0" t="n">
        <f aca="false">M4492-H4492</f>
        <v>1</v>
      </c>
      <c r="O4492" s="0" t="n">
        <f aca="false">IF(ABS(N4492-J4492)&lt;0.011,1,0)</f>
        <v>1</v>
      </c>
    </row>
    <row r="4493" customFormat="false" ht="15" hidden="false" customHeight="false" outlineLevel="0" collapsed="false">
      <c r="A4493" s="0" t="s">
        <v>476</v>
      </c>
      <c r="B4493" s="0" t="s">
        <v>518</v>
      </c>
      <c r="C4493" s="0" t="n">
        <v>7</v>
      </c>
      <c r="D4493" s="0" t="n">
        <v>54792</v>
      </c>
      <c r="E4493" s="0" t="s">
        <v>32</v>
      </c>
      <c r="F4493" s="0" t="n">
        <v>2.2</v>
      </c>
      <c r="G4493" s="0" t="n">
        <v>0.5</v>
      </c>
      <c r="H4493" s="0" t="n">
        <v>1.1</v>
      </c>
      <c r="I4493" s="0" t="n">
        <v>2.2</v>
      </c>
      <c r="J4493" s="0" t="n">
        <v>1.1</v>
      </c>
      <c r="K4493" s="0" t="s">
        <v>18</v>
      </c>
      <c r="L4493" s="0" t="s">
        <v>224</v>
      </c>
      <c r="M4493" s="0" t="n">
        <f aca="false">CEILING(G4493,1)*F4493</f>
        <v>2.2</v>
      </c>
      <c r="N4493" s="0" t="n">
        <f aca="false">M4493-H4493</f>
        <v>1.1</v>
      </c>
      <c r="O4493" s="0" t="n">
        <f aca="false">IF(ABS(N4493-J4493)&lt;0.011,1,0)</f>
        <v>1</v>
      </c>
    </row>
    <row r="4494" customFormat="false" ht="15" hidden="false" customHeight="false" outlineLevel="0" collapsed="false">
      <c r="A4494" s="0" t="s">
        <v>476</v>
      </c>
      <c r="B4494" s="0" t="s">
        <v>518</v>
      </c>
      <c r="C4494" s="0" t="n">
        <v>7</v>
      </c>
      <c r="D4494" s="0" t="n">
        <v>54792</v>
      </c>
      <c r="E4494" s="0" t="s">
        <v>61</v>
      </c>
      <c r="F4494" s="0" t="n">
        <v>3.5</v>
      </c>
      <c r="G4494" s="0" t="n">
        <v>0.5</v>
      </c>
      <c r="H4494" s="0" t="n">
        <v>1.75</v>
      </c>
      <c r="I4494" s="0" t="n">
        <v>3.5</v>
      </c>
      <c r="J4494" s="0" t="n">
        <v>1.75</v>
      </c>
      <c r="K4494" s="0" t="s">
        <v>18</v>
      </c>
      <c r="L4494" s="0" t="s">
        <v>224</v>
      </c>
      <c r="M4494" s="0" t="n">
        <f aca="false">CEILING(G4494,1)*F4494</f>
        <v>3.5</v>
      </c>
      <c r="N4494" s="0" t="n">
        <f aca="false">M4494-H4494</f>
        <v>1.75</v>
      </c>
      <c r="O4494" s="0" t="n">
        <f aca="false">IF(ABS(N4494-J4494)&lt;0.011,1,0)</f>
        <v>1</v>
      </c>
    </row>
    <row r="4495" customFormat="false" ht="15" hidden="false" customHeight="false" outlineLevel="0" collapsed="false">
      <c r="A4495" s="0" t="s">
        <v>476</v>
      </c>
      <c r="B4495" s="0" t="s">
        <v>518</v>
      </c>
      <c r="C4495" s="0" t="n">
        <v>7</v>
      </c>
      <c r="D4495" s="0" t="n">
        <v>54792</v>
      </c>
      <c r="E4495" s="0" t="s">
        <v>189</v>
      </c>
      <c r="F4495" s="0" t="n">
        <v>3.9</v>
      </c>
      <c r="G4495" s="0" t="n">
        <v>0.5</v>
      </c>
      <c r="H4495" s="0" t="n">
        <v>1.95</v>
      </c>
      <c r="I4495" s="0" t="n">
        <v>3.9</v>
      </c>
      <c r="J4495" s="0" t="n">
        <v>1.95</v>
      </c>
      <c r="K4495" s="0" t="s">
        <v>18</v>
      </c>
      <c r="L4495" s="0" t="s">
        <v>224</v>
      </c>
      <c r="M4495" s="0" t="n">
        <f aca="false">CEILING(G4495,1)*F4495</f>
        <v>3.9</v>
      </c>
      <c r="N4495" s="0" t="n">
        <f aca="false">M4495-H4495</f>
        <v>1.95</v>
      </c>
      <c r="O4495" s="0" t="n">
        <f aca="false">IF(ABS(N4495-J4495)&lt;0.011,1,0)</f>
        <v>1</v>
      </c>
    </row>
    <row r="4496" customFormat="false" ht="15" hidden="false" customHeight="false" outlineLevel="0" collapsed="false">
      <c r="A4496" s="0" t="s">
        <v>476</v>
      </c>
      <c r="B4496" s="0" t="s">
        <v>518</v>
      </c>
      <c r="C4496" s="0" t="n">
        <v>7</v>
      </c>
      <c r="D4496" s="0" t="n">
        <v>54792</v>
      </c>
      <c r="E4496" s="0" t="s">
        <v>83</v>
      </c>
      <c r="F4496" s="0" t="n">
        <v>2.2</v>
      </c>
      <c r="G4496" s="0" t="n">
        <v>0.5</v>
      </c>
      <c r="H4496" s="0" t="n">
        <v>1.1</v>
      </c>
      <c r="I4496" s="0" t="n">
        <v>2.2</v>
      </c>
      <c r="J4496" s="0" t="n">
        <v>1.1</v>
      </c>
      <c r="K4496" s="0" t="s">
        <v>18</v>
      </c>
      <c r="L4496" s="0" t="s">
        <v>224</v>
      </c>
      <c r="M4496" s="0" t="n">
        <f aca="false">CEILING(G4496,1)*F4496</f>
        <v>2.2</v>
      </c>
      <c r="N4496" s="0" t="n">
        <f aca="false">M4496-H4496</f>
        <v>1.1</v>
      </c>
      <c r="O4496" s="0" t="n">
        <f aca="false">IF(ABS(N4496-J4496)&lt;0.011,1,0)</f>
        <v>1</v>
      </c>
    </row>
    <row r="4497" customFormat="false" ht="15" hidden="false" customHeight="false" outlineLevel="0" collapsed="false">
      <c r="A4497" s="0" t="s">
        <v>476</v>
      </c>
      <c r="B4497" s="0" t="s">
        <v>519</v>
      </c>
      <c r="C4497" s="0" t="n">
        <v>11</v>
      </c>
      <c r="D4497" s="0" t="n">
        <v>54834</v>
      </c>
      <c r="E4497" s="0" t="s">
        <v>47</v>
      </c>
      <c r="F4497" s="0" t="n">
        <v>18.6</v>
      </c>
      <c r="G4497" s="0" t="n">
        <v>0.5</v>
      </c>
      <c r="H4497" s="0" t="n">
        <v>9.3</v>
      </c>
      <c r="I4497" s="0" t="n">
        <v>18.6</v>
      </c>
      <c r="J4497" s="0" t="n">
        <v>9.3</v>
      </c>
      <c r="K4497" s="0" t="s">
        <v>18</v>
      </c>
      <c r="L4497" s="0" t="s">
        <v>19</v>
      </c>
      <c r="M4497" s="0" t="n">
        <f aca="false">CEILING(G4497,1)*F4497</f>
        <v>18.6</v>
      </c>
      <c r="N4497" s="0" t="n">
        <f aca="false">M4497-H4497</f>
        <v>9.3</v>
      </c>
      <c r="O4497" s="0" t="n">
        <f aca="false">IF(ABS(N4497-J4497)&lt;0.011,1,0)</f>
        <v>1</v>
      </c>
    </row>
    <row r="4498" customFormat="false" ht="15" hidden="false" customHeight="false" outlineLevel="0" collapsed="false">
      <c r="A4498" s="0" t="s">
        <v>476</v>
      </c>
      <c r="B4498" s="0" t="s">
        <v>519</v>
      </c>
      <c r="C4498" s="0" t="n">
        <v>11</v>
      </c>
      <c r="D4498" s="0" t="n">
        <v>54834</v>
      </c>
      <c r="E4498" s="0" t="s">
        <v>84</v>
      </c>
      <c r="F4498" s="0" t="n">
        <v>19</v>
      </c>
      <c r="G4498" s="0" t="n">
        <v>0.5</v>
      </c>
      <c r="H4498" s="0" t="n">
        <v>9.5</v>
      </c>
      <c r="I4498" s="0" t="n">
        <v>19</v>
      </c>
      <c r="J4498" s="0" t="n">
        <v>9.5</v>
      </c>
      <c r="K4498" s="0" t="s">
        <v>18</v>
      </c>
      <c r="L4498" s="0" t="s">
        <v>19</v>
      </c>
      <c r="M4498" s="0" t="n">
        <f aca="false">CEILING(G4498,1)*F4498</f>
        <v>19</v>
      </c>
      <c r="N4498" s="0" t="n">
        <f aca="false">M4498-H4498</f>
        <v>9.5</v>
      </c>
      <c r="O4498" s="0" t="n">
        <f aca="false">IF(ABS(N4498-J4498)&lt;0.011,1,0)</f>
        <v>1</v>
      </c>
    </row>
    <row r="4499" customFormat="false" ht="15" hidden="false" customHeight="false" outlineLevel="0" collapsed="false">
      <c r="A4499" s="0" t="s">
        <v>476</v>
      </c>
      <c r="B4499" s="0" t="s">
        <v>519</v>
      </c>
      <c r="C4499" s="0" t="n">
        <v>11</v>
      </c>
      <c r="D4499" s="0" t="n">
        <v>54834</v>
      </c>
      <c r="E4499" s="0" t="s">
        <v>114</v>
      </c>
      <c r="F4499" s="0" t="n">
        <v>6.9</v>
      </c>
      <c r="G4499" s="0" t="n">
        <v>0.5</v>
      </c>
      <c r="H4499" s="0" t="n">
        <v>3.45</v>
      </c>
      <c r="I4499" s="0" t="n">
        <v>6.9</v>
      </c>
      <c r="J4499" s="0" t="n">
        <v>3.45</v>
      </c>
      <c r="K4499" s="0" t="s">
        <v>18</v>
      </c>
      <c r="L4499" s="0" t="s">
        <v>19</v>
      </c>
      <c r="M4499" s="0" t="n">
        <f aca="false">CEILING(G4499,1)*F4499</f>
        <v>6.9</v>
      </c>
      <c r="N4499" s="0" t="n">
        <f aca="false">M4499-H4499</f>
        <v>3.45</v>
      </c>
      <c r="O4499" s="0" t="n">
        <f aca="false">IF(ABS(N4499-J4499)&lt;0.011,1,0)</f>
        <v>1</v>
      </c>
    </row>
    <row r="4500" customFormat="false" ht="15" hidden="false" customHeight="false" outlineLevel="0" collapsed="false">
      <c r="A4500" s="0" t="s">
        <v>476</v>
      </c>
      <c r="B4500" s="0" t="s">
        <v>519</v>
      </c>
      <c r="C4500" s="0" t="n">
        <v>11</v>
      </c>
      <c r="D4500" s="0" t="n">
        <v>54834</v>
      </c>
      <c r="E4500" s="0" t="s">
        <v>60</v>
      </c>
      <c r="F4500" s="0" t="n">
        <v>19</v>
      </c>
      <c r="G4500" s="0" t="n">
        <v>0.5</v>
      </c>
      <c r="H4500" s="0" t="n">
        <v>9.5</v>
      </c>
      <c r="I4500" s="0" t="n">
        <v>19</v>
      </c>
      <c r="J4500" s="0" t="n">
        <v>9.5</v>
      </c>
      <c r="K4500" s="0" t="s">
        <v>18</v>
      </c>
      <c r="L4500" s="0" t="s">
        <v>19</v>
      </c>
      <c r="M4500" s="0" t="n">
        <f aca="false">CEILING(G4500,1)*F4500</f>
        <v>19</v>
      </c>
      <c r="N4500" s="0" t="n">
        <f aca="false">M4500-H4500</f>
        <v>9.5</v>
      </c>
      <c r="O4500" s="0" t="n">
        <f aca="false">IF(ABS(N4500-J4500)&lt;0.011,1,0)</f>
        <v>1</v>
      </c>
    </row>
    <row r="4501" customFormat="false" ht="15" hidden="false" customHeight="false" outlineLevel="0" collapsed="false">
      <c r="A4501" s="0" t="s">
        <v>476</v>
      </c>
      <c r="B4501" s="0" t="s">
        <v>519</v>
      </c>
      <c r="C4501" s="0" t="n">
        <v>11</v>
      </c>
      <c r="D4501" s="0" t="n">
        <v>54834</v>
      </c>
      <c r="E4501" s="0" t="s">
        <v>40</v>
      </c>
      <c r="F4501" s="0" t="n">
        <v>6.4</v>
      </c>
      <c r="G4501" s="0" t="n">
        <v>0.5</v>
      </c>
      <c r="H4501" s="0" t="n">
        <v>3.2</v>
      </c>
      <c r="I4501" s="0" t="n">
        <v>6.4</v>
      </c>
      <c r="J4501" s="0" t="n">
        <v>3.2</v>
      </c>
      <c r="K4501" s="0" t="s">
        <v>18</v>
      </c>
      <c r="L4501" s="0" t="s">
        <v>19</v>
      </c>
      <c r="M4501" s="0" t="n">
        <f aca="false">CEILING(G4501,1)*F4501</f>
        <v>6.4</v>
      </c>
      <c r="N4501" s="0" t="n">
        <f aca="false">M4501-H4501</f>
        <v>3.2</v>
      </c>
      <c r="O4501" s="0" t="n">
        <f aca="false">IF(ABS(N4501-J4501)&lt;0.011,1,0)</f>
        <v>1</v>
      </c>
    </row>
    <row r="4502" customFormat="false" ht="15" hidden="false" customHeight="false" outlineLevel="0" collapsed="false">
      <c r="A4502" s="0" t="s">
        <v>476</v>
      </c>
      <c r="B4502" s="0" t="s">
        <v>519</v>
      </c>
      <c r="C4502" s="0" t="n">
        <v>11</v>
      </c>
      <c r="D4502" s="0" t="n">
        <v>54834</v>
      </c>
      <c r="E4502" s="0" t="s">
        <v>520</v>
      </c>
      <c r="F4502" s="0" t="n">
        <v>18.6</v>
      </c>
      <c r="G4502" s="0" t="n">
        <v>0.5</v>
      </c>
      <c r="H4502" s="0" t="n">
        <v>9.3</v>
      </c>
      <c r="I4502" s="0" t="n">
        <v>18.6</v>
      </c>
      <c r="J4502" s="0" t="n">
        <v>9.3</v>
      </c>
      <c r="K4502" s="0" t="s">
        <v>18</v>
      </c>
      <c r="L4502" s="0" t="s">
        <v>19</v>
      </c>
      <c r="M4502" s="0" t="n">
        <f aca="false">CEILING(G4502,1)*F4502</f>
        <v>18.6</v>
      </c>
      <c r="N4502" s="0" t="n">
        <f aca="false">M4502-H4502</f>
        <v>9.3</v>
      </c>
      <c r="O4502" s="0" t="n">
        <f aca="false">IF(ABS(N4502-J4502)&lt;0.011,1,0)</f>
        <v>1</v>
      </c>
    </row>
    <row r="4503" customFormat="false" ht="15" hidden="false" customHeight="false" outlineLevel="0" collapsed="false">
      <c r="A4503" s="0" t="s">
        <v>476</v>
      </c>
      <c r="B4503" s="0" t="s">
        <v>519</v>
      </c>
      <c r="C4503" s="0" t="n">
        <v>11</v>
      </c>
      <c r="D4503" s="0" t="n">
        <v>54834</v>
      </c>
      <c r="E4503" s="0" t="s">
        <v>42</v>
      </c>
      <c r="F4503" s="0" t="n">
        <v>8.9</v>
      </c>
      <c r="G4503" s="0" t="n">
        <v>1.5</v>
      </c>
      <c r="H4503" s="0" t="n">
        <v>13.35</v>
      </c>
      <c r="I4503" s="0" t="n">
        <v>17.8</v>
      </c>
      <c r="J4503" s="0" t="n">
        <v>4.45</v>
      </c>
      <c r="K4503" s="0" t="s">
        <v>18</v>
      </c>
      <c r="L4503" s="0" t="s">
        <v>19</v>
      </c>
      <c r="M4503" s="0" t="n">
        <f aca="false">CEILING(G4503,1)*F4503</f>
        <v>17.8</v>
      </c>
      <c r="N4503" s="0" t="n">
        <f aca="false">M4503-H4503</f>
        <v>4.45</v>
      </c>
      <c r="O4503" s="0" t="n">
        <f aca="false">IF(ABS(N4503-J4503)&lt;0.011,1,0)</f>
        <v>1</v>
      </c>
    </row>
    <row r="4504" customFormat="false" ht="15" hidden="false" customHeight="false" outlineLevel="0" collapsed="false">
      <c r="A4504" s="0" t="s">
        <v>476</v>
      </c>
      <c r="B4504" s="0" t="s">
        <v>519</v>
      </c>
      <c r="C4504" s="0" t="n">
        <v>11</v>
      </c>
      <c r="D4504" s="0" t="n">
        <v>54834</v>
      </c>
      <c r="E4504" s="0" t="s">
        <v>144</v>
      </c>
      <c r="F4504" s="0" t="n">
        <v>3.9</v>
      </c>
      <c r="G4504" s="0" t="n">
        <v>0.5</v>
      </c>
      <c r="H4504" s="0" t="n">
        <v>1.95</v>
      </c>
      <c r="I4504" s="0" t="n">
        <v>3.9</v>
      </c>
      <c r="J4504" s="0" t="n">
        <v>1.95</v>
      </c>
      <c r="K4504" s="0" t="s">
        <v>18</v>
      </c>
      <c r="L4504" s="0" t="s">
        <v>19</v>
      </c>
      <c r="M4504" s="0" t="n">
        <f aca="false">CEILING(G4504,1)*F4504</f>
        <v>3.9</v>
      </c>
      <c r="N4504" s="0" t="n">
        <f aca="false">M4504-H4504</f>
        <v>1.95</v>
      </c>
      <c r="O4504" s="0" t="n">
        <f aca="false">IF(ABS(N4504-J4504)&lt;0.011,1,0)</f>
        <v>1</v>
      </c>
    </row>
    <row r="4505" customFormat="false" ht="15" hidden="false" customHeight="false" outlineLevel="0" collapsed="false">
      <c r="A4505" s="0" t="s">
        <v>476</v>
      </c>
      <c r="B4505" s="0" t="s">
        <v>519</v>
      </c>
      <c r="C4505" s="0" t="n">
        <v>11</v>
      </c>
      <c r="D4505" s="0" t="n">
        <v>54834</v>
      </c>
      <c r="E4505" s="0" t="s">
        <v>149</v>
      </c>
      <c r="F4505" s="0" t="n">
        <v>16.9</v>
      </c>
      <c r="G4505" s="0" t="n">
        <v>0.5</v>
      </c>
      <c r="H4505" s="0" t="n">
        <v>8.45</v>
      </c>
      <c r="I4505" s="0" t="n">
        <v>16.9</v>
      </c>
      <c r="J4505" s="0" t="n">
        <v>8.45</v>
      </c>
      <c r="K4505" s="0" t="s">
        <v>18</v>
      </c>
      <c r="L4505" s="0" t="s">
        <v>19</v>
      </c>
      <c r="M4505" s="0" t="n">
        <f aca="false">CEILING(G4505,1)*F4505</f>
        <v>16.9</v>
      </c>
      <c r="N4505" s="0" t="n">
        <f aca="false">M4505-H4505</f>
        <v>8.45</v>
      </c>
      <c r="O4505" s="0" t="n">
        <f aca="false">IF(ABS(N4505-J4505)&lt;0.011,1,0)</f>
        <v>1</v>
      </c>
    </row>
    <row r="4506" customFormat="false" ht="15" hidden="false" customHeight="false" outlineLevel="0" collapsed="false">
      <c r="A4506" s="0" t="s">
        <v>476</v>
      </c>
      <c r="B4506" s="0" t="s">
        <v>519</v>
      </c>
      <c r="C4506" s="0" t="n">
        <v>11</v>
      </c>
      <c r="D4506" s="0" t="n">
        <v>54834</v>
      </c>
      <c r="E4506" s="0" t="s">
        <v>24</v>
      </c>
      <c r="F4506" s="0" t="n">
        <v>4.2</v>
      </c>
      <c r="G4506" s="0" t="n">
        <v>0.5</v>
      </c>
      <c r="H4506" s="0" t="n">
        <v>2.1</v>
      </c>
      <c r="I4506" s="0" t="n">
        <v>4.2</v>
      </c>
      <c r="J4506" s="0" t="n">
        <v>2.1</v>
      </c>
      <c r="K4506" s="0" t="s">
        <v>18</v>
      </c>
      <c r="L4506" s="0" t="s">
        <v>19</v>
      </c>
      <c r="M4506" s="0" t="n">
        <f aca="false">CEILING(G4506,1)*F4506</f>
        <v>4.2</v>
      </c>
      <c r="N4506" s="0" t="n">
        <f aca="false">M4506-H4506</f>
        <v>2.1</v>
      </c>
      <c r="O4506" s="0" t="n">
        <f aca="false">IF(ABS(N4506-J4506)&lt;0.011,1,0)</f>
        <v>1</v>
      </c>
    </row>
    <row r="4507" customFormat="false" ht="15" hidden="false" customHeight="false" outlineLevel="0" collapsed="false">
      <c r="A4507" s="0" t="s">
        <v>476</v>
      </c>
      <c r="B4507" s="0" t="s">
        <v>519</v>
      </c>
      <c r="C4507" s="0" t="n">
        <v>12</v>
      </c>
      <c r="D4507" s="0" t="n">
        <v>54828</v>
      </c>
      <c r="E4507" s="0" t="s">
        <v>47</v>
      </c>
      <c r="F4507" s="0" t="n">
        <v>18.6</v>
      </c>
      <c r="G4507" s="0" t="n">
        <v>0.5</v>
      </c>
      <c r="H4507" s="0" t="n">
        <v>9.3</v>
      </c>
      <c r="I4507" s="0" t="n">
        <v>18.6</v>
      </c>
      <c r="J4507" s="0" t="n">
        <v>9.3</v>
      </c>
      <c r="K4507" s="0" t="s">
        <v>18</v>
      </c>
      <c r="L4507" s="0" t="s">
        <v>19</v>
      </c>
      <c r="M4507" s="0" t="n">
        <f aca="false">CEILING(G4507,1)*F4507</f>
        <v>18.6</v>
      </c>
      <c r="N4507" s="0" t="n">
        <f aca="false">M4507-H4507</f>
        <v>9.3</v>
      </c>
      <c r="O4507" s="0" t="n">
        <f aca="false">IF(ABS(N4507-J4507)&lt;0.011,1,0)</f>
        <v>1</v>
      </c>
    </row>
    <row r="4508" customFormat="false" ht="15" hidden="false" customHeight="false" outlineLevel="0" collapsed="false">
      <c r="A4508" s="0" t="s">
        <v>476</v>
      </c>
      <c r="B4508" s="0" t="s">
        <v>519</v>
      </c>
      <c r="C4508" s="0" t="n">
        <v>12</v>
      </c>
      <c r="D4508" s="0" t="n">
        <v>54828</v>
      </c>
      <c r="E4508" s="0" t="s">
        <v>84</v>
      </c>
      <c r="F4508" s="0" t="n">
        <v>19</v>
      </c>
      <c r="G4508" s="0" t="n">
        <v>0.5</v>
      </c>
      <c r="H4508" s="0" t="n">
        <v>9.5</v>
      </c>
      <c r="I4508" s="0" t="n">
        <v>19</v>
      </c>
      <c r="J4508" s="0" t="n">
        <v>9.5</v>
      </c>
      <c r="K4508" s="0" t="s">
        <v>18</v>
      </c>
      <c r="L4508" s="0" t="s">
        <v>19</v>
      </c>
      <c r="M4508" s="0" t="n">
        <f aca="false">CEILING(G4508,1)*F4508</f>
        <v>19</v>
      </c>
      <c r="N4508" s="0" t="n">
        <f aca="false">M4508-H4508</f>
        <v>9.5</v>
      </c>
      <c r="O4508" s="0" t="n">
        <f aca="false">IF(ABS(N4508-J4508)&lt;0.011,1,0)</f>
        <v>1</v>
      </c>
    </row>
    <row r="4509" customFormat="false" ht="15" hidden="false" customHeight="false" outlineLevel="0" collapsed="false">
      <c r="A4509" s="0" t="s">
        <v>476</v>
      </c>
      <c r="B4509" s="0" t="s">
        <v>519</v>
      </c>
      <c r="C4509" s="0" t="n">
        <v>12</v>
      </c>
      <c r="D4509" s="0" t="n">
        <v>54828</v>
      </c>
      <c r="E4509" s="0" t="s">
        <v>114</v>
      </c>
      <c r="F4509" s="0" t="n">
        <v>6.9</v>
      </c>
      <c r="G4509" s="0" t="n">
        <v>0.5</v>
      </c>
      <c r="H4509" s="0" t="n">
        <v>3.45</v>
      </c>
      <c r="I4509" s="0" t="n">
        <v>6.9</v>
      </c>
      <c r="J4509" s="0" t="n">
        <v>3.45</v>
      </c>
      <c r="K4509" s="0" t="s">
        <v>18</v>
      </c>
      <c r="L4509" s="0" t="s">
        <v>19</v>
      </c>
      <c r="M4509" s="0" t="n">
        <f aca="false">CEILING(G4509,1)*F4509</f>
        <v>6.9</v>
      </c>
      <c r="N4509" s="0" t="n">
        <f aca="false">M4509-H4509</f>
        <v>3.45</v>
      </c>
      <c r="O4509" s="0" t="n">
        <f aca="false">IF(ABS(N4509-J4509)&lt;0.011,1,0)</f>
        <v>1</v>
      </c>
    </row>
    <row r="4510" customFormat="false" ht="15" hidden="false" customHeight="false" outlineLevel="0" collapsed="false">
      <c r="A4510" s="0" t="s">
        <v>476</v>
      </c>
      <c r="B4510" s="0" t="s">
        <v>519</v>
      </c>
      <c r="C4510" s="0" t="n">
        <v>12</v>
      </c>
      <c r="D4510" s="0" t="n">
        <v>54828</v>
      </c>
      <c r="E4510" s="0" t="s">
        <v>60</v>
      </c>
      <c r="F4510" s="0" t="n">
        <v>19</v>
      </c>
      <c r="G4510" s="0" t="n">
        <v>0.5</v>
      </c>
      <c r="H4510" s="0" t="n">
        <v>9.5</v>
      </c>
      <c r="I4510" s="0" t="n">
        <v>19</v>
      </c>
      <c r="J4510" s="0" t="n">
        <v>9.5</v>
      </c>
      <c r="K4510" s="0" t="s">
        <v>18</v>
      </c>
      <c r="L4510" s="0" t="s">
        <v>19</v>
      </c>
      <c r="M4510" s="0" t="n">
        <f aca="false">CEILING(G4510,1)*F4510</f>
        <v>19</v>
      </c>
      <c r="N4510" s="0" t="n">
        <f aca="false">M4510-H4510</f>
        <v>9.5</v>
      </c>
      <c r="O4510" s="0" t="n">
        <f aca="false">IF(ABS(N4510-J4510)&lt;0.011,1,0)</f>
        <v>1</v>
      </c>
    </row>
    <row r="4511" customFormat="false" ht="15" hidden="false" customHeight="false" outlineLevel="0" collapsed="false">
      <c r="A4511" s="0" t="s">
        <v>476</v>
      </c>
      <c r="B4511" s="0" t="s">
        <v>519</v>
      </c>
      <c r="C4511" s="0" t="n">
        <v>12</v>
      </c>
      <c r="D4511" s="0" t="n">
        <v>54828</v>
      </c>
      <c r="E4511" s="0" t="s">
        <v>40</v>
      </c>
      <c r="F4511" s="0" t="n">
        <v>6.4</v>
      </c>
      <c r="G4511" s="0" t="n">
        <v>0.5</v>
      </c>
      <c r="H4511" s="0" t="n">
        <v>3.2</v>
      </c>
      <c r="I4511" s="0" t="n">
        <v>6.4</v>
      </c>
      <c r="J4511" s="0" t="n">
        <v>3.2</v>
      </c>
      <c r="K4511" s="0" t="s">
        <v>18</v>
      </c>
      <c r="L4511" s="0" t="s">
        <v>19</v>
      </c>
      <c r="M4511" s="0" t="n">
        <f aca="false">CEILING(G4511,1)*F4511</f>
        <v>6.4</v>
      </c>
      <c r="N4511" s="0" t="n">
        <f aca="false">M4511-H4511</f>
        <v>3.2</v>
      </c>
      <c r="O4511" s="0" t="n">
        <f aca="false">IF(ABS(N4511-J4511)&lt;0.011,1,0)</f>
        <v>1</v>
      </c>
    </row>
    <row r="4512" customFormat="false" ht="15" hidden="false" customHeight="false" outlineLevel="0" collapsed="false">
      <c r="A4512" s="0" t="s">
        <v>476</v>
      </c>
      <c r="B4512" s="0" t="s">
        <v>519</v>
      </c>
      <c r="C4512" s="0" t="n">
        <v>12</v>
      </c>
      <c r="D4512" s="0" t="n">
        <v>54828</v>
      </c>
      <c r="E4512" s="0" t="s">
        <v>520</v>
      </c>
      <c r="F4512" s="0" t="n">
        <v>18.6</v>
      </c>
      <c r="G4512" s="0" t="n">
        <v>0.5</v>
      </c>
      <c r="H4512" s="0" t="n">
        <v>9.3</v>
      </c>
      <c r="I4512" s="0" t="n">
        <v>18.6</v>
      </c>
      <c r="J4512" s="0" t="n">
        <v>9.3</v>
      </c>
      <c r="K4512" s="0" t="s">
        <v>18</v>
      </c>
      <c r="L4512" s="0" t="s">
        <v>19</v>
      </c>
      <c r="M4512" s="0" t="n">
        <f aca="false">CEILING(G4512,1)*F4512</f>
        <v>18.6</v>
      </c>
      <c r="N4512" s="0" t="n">
        <f aca="false">M4512-H4512</f>
        <v>9.3</v>
      </c>
      <c r="O4512" s="0" t="n">
        <f aca="false">IF(ABS(N4512-J4512)&lt;0.011,1,0)</f>
        <v>1</v>
      </c>
    </row>
    <row r="4513" customFormat="false" ht="15" hidden="false" customHeight="false" outlineLevel="0" collapsed="false">
      <c r="A4513" s="0" t="s">
        <v>476</v>
      </c>
      <c r="B4513" s="0" t="s">
        <v>519</v>
      </c>
      <c r="C4513" s="0" t="n">
        <v>12</v>
      </c>
      <c r="D4513" s="0" t="n">
        <v>54828</v>
      </c>
      <c r="E4513" s="0" t="s">
        <v>42</v>
      </c>
      <c r="F4513" s="0" t="n">
        <v>8.9</v>
      </c>
      <c r="G4513" s="0" t="n">
        <v>1.5</v>
      </c>
      <c r="H4513" s="0" t="n">
        <v>13.35</v>
      </c>
      <c r="I4513" s="0" t="n">
        <v>17.8</v>
      </c>
      <c r="J4513" s="0" t="n">
        <v>4.45</v>
      </c>
      <c r="K4513" s="0" t="s">
        <v>18</v>
      </c>
      <c r="L4513" s="0" t="s">
        <v>19</v>
      </c>
      <c r="M4513" s="0" t="n">
        <f aca="false">CEILING(G4513,1)*F4513</f>
        <v>17.8</v>
      </c>
      <c r="N4513" s="0" t="n">
        <f aca="false">M4513-H4513</f>
        <v>4.45</v>
      </c>
      <c r="O4513" s="0" t="n">
        <f aca="false">IF(ABS(N4513-J4513)&lt;0.011,1,0)</f>
        <v>1</v>
      </c>
    </row>
    <row r="4514" customFormat="false" ht="15" hidden="false" customHeight="false" outlineLevel="0" collapsed="false">
      <c r="A4514" s="0" t="s">
        <v>476</v>
      </c>
      <c r="B4514" s="0" t="s">
        <v>519</v>
      </c>
      <c r="C4514" s="0" t="n">
        <v>12</v>
      </c>
      <c r="D4514" s="0" t="n">
        <v>54828</v>
      </c>
      <c r="E4514" s="0" t="s">
        <v>144</v>
      </c>
      <c r="F4514" s="0" t="n">
        <v>3.9</v>
      </c>
      <c r="G4514" s="0" t="n">
        <v>0.5</v>
      </c>
      <c r="H4514" s="0" t="n">
        <v>1.95</v>
      </c>
      <c r="I4514" s="0" t="n">
        <v>3.9</v>
      </c>
      <c r="J4514" s="0" t="n">
        <v>1.95</v>
      </c>
      <c r="K4514" s="0" t="s">
        <v>18</v>
      </c>
      <c r="L4514" s="0" t="s">
        <v>19</v>
      </c>
      <c r="M4514" s="0" t="n">
        <f aca="false">CEILING(G4514,1)*F4514</f>
        <v>3.9</v>
      </c>
      <c r="N4514" s="0" t="n">
        <f aca="false">M4514-H4514</f>
        <v>1.95</v>
      </c>
      <c r="O4514" s="0" t="n">
        <f aca="false">IF(ABS(N4514-J4514)&lt;0.011,1,0)</f>
        <v>1</v>
      </c>
    </row>
    <row r="4515" customFormat="false" ht="15" hidden="false" customHeight="false" outlineLevel="0" collapsed="false">
      <c r="A4515" s="0" t="s">
        <v>476</v>
      </c>
      <c r="B4515" s="0" t="s">
        <v>519</v>
      </c>
      <c r="C4515" s="0" t="n">
        <v>12</v>
      </c>
      <c r="D4515" s="0" t="n">
        <v>54828</v>
      </c>
      <c r="E4515" s="0" t="s">
        <v>149</v>
      </c>
      <c r="F4515" s="0" t="n">
        <v>16.9</v>
      </c>
      <c r="G4515" s="0" t="n">
        <v>0.5</v>
      </c>
      <c r="H4515" s="0" t="n">
        <v>8.45</v>
      </c>
      <c r="I4515" s="0" t="n">
        <v>16.9</v>
      </c>
      <c r="J4515" s="0" t="n">
        <v>8.45</v>
      </c>
      <c r="K4515" s="0" t="s">
        <v>18</v>
      </c>
      <c r="L4515" s="0" t="s">
        <v>19</v>
      </c>
      <c r="M4515" s="0" t="n">
        <f aca="false">CEILING(G4515,1)*F4515</f>
        <v>16.9</v>
      </c>
      <c r="N4515" s="0" t="n">
        <f aca="false">M4515-H4515</f>
        <v>8.45</v>
      </c>
      <c r="O4515" s="0" t="n">
        <f aca="false">IF(ABS(N4515-J4515)&lt;0.011,1,0)</f>
        <v>1</v>
      </c>
    </row>
    <row r="4516" customFormat="false" ht="15" hidden="false" customHeight="false" outlineLevel="0" collapsed="false">
      <c r="A4516" s="0" t="s">
        <v>476</v>
      </c>
      <c r="B4516" s="0" t="s">
        <v>519</v>
      </c>
      <c r="C4516" s="0" t="n">
        <v>12</v>
      </c>
      <c r="D4516" s="0" t="n">
        <v>54828</v>
      </c>
      <c r="E4516" s="0" t="s">
        <v>24</v>
      </c>
      <c r="F4516" s="0" t="n">
        <v>4.2</v>
      </c>
      <c r="G4516" s="0" t="n">
        <v>0.5</v>
      </c>
      <c r="H4516" s="0" t="n">
        <v>2.1</v>
      </c>
      <c r="I4516" s="0" t="n">
        <v>4.2</v>
      </c>
      <c r="J4516" s="0" t="n">
        <v>2.1</v>
      </c>
      <c r="K4516" s="0" t="s">
        <v>18</v>
      </c>
      <c r="L4516" s="0" t="s">
        <v>19</v>
      </c>
      <c r="M4516" s="0" t="n">
        <f aca="false">CEILING(G4516,1)*F4516</f>
        <v>4.2</v>
      </c>
      <c r="N4516" s="0" t="n">
        <f aca="false">M4516-H4516</f>
        <v>2.1</v>
      </c>
      <c r="O4516" s="0" t="n">
        <f aca="false">IF(ABS(N4516-J4516)&lt;0.011,1,0)</f>
        <v>1</v>
      </c>
    </row>
    <row r="4517" customFormat="false" ht="15" hidden="false" customHeight="false" outlineLevel="0" collapsed="false">
      <c r="A4517" s="0" t="s">
        <v>476</v>
      </c>
      <c r="B4517" s="0" t="s">
        <v>521</v>
      </c>
      <c r="C4517" s="0" t="n">
        <v>10</v>
      </c>
      <c r="D4517" s="0" t="n">
        <v>54872</v>
      </c>
      <c r="E4517" s="0" t="s">
        <v>259</v>
      </c>
      <c r="F4517" s="0" t="n">
        <v>36</v>
      </c>
      <c r="G4517" s="0" t="n">
        <v>0.5</v>
      </c>
      <c r="H4517" s="0" t="n">
        <v>18</v>
      </c>
      <c r="I4517" s="0" t="n">
        <v>36</v>
      </c>
      <c r="J4517" s="0" t="n">
        <v>18</v>
      </c>
      <c r="K4517" s="0" t="s">
        <v>18</v>
      </c>
      <c r="L4517" s="0" t="s">
        <v>101</v>
      </c>
      <c r="M4517" s="0" t="n">
        <f aca="false">CEILING(G4517,1)*F4517</f>
        <v>36</v>
      </c>
      <c r="N4517" s="0" t="n">
        <f aca="false">M4517-H4517</f>
        <v>18</v>
      </c>
      <c r="O4517" s="0" t="n">
        <f aca="false">IF(ABS(N4517-J4517)&lt;0.011,1,0)</f>
        <v>1</v>
      </c>
    </row>
    <row r="4518" customFormat="false" ht="15" hidden="false" customHeight="false" outlineLevel="0" collapsed="false">
      <c r="A4518" s="0" t="s">
        <v>476</v>
      </c>
      <c r="B4518" s="0" t="s">
        <v>521</v>
      </c>
      <c r="C4518" s="0" t="n">
        <v>11</v>
      </c>
      <c r="D4518" s="0" t="n">
        <v>54865</v>
      </c>
      <c r="E4518" s="0" t="s">
        <v>259</v>
      </c>
      <c r="F4518" s="0" t="n">
        <v>36</v>
      </c>
      <c r="G4518" s="0" t="n">
        <v>0.5</v>
      </c>
      <c r="H4518" s="0" t="n">
        <v>18</v>
      </c>
      <c r="I4518" s="0" t="n">
        <v>36</v>
      </c>
      <c r="J4518" s="0" t="n">
        <v>18</v>
      </c>
      <c r="K4518" s="0" t="s">
        <v>18</v>
      </c>
      <c r="L4518" s="0" t="s">
        <v>101</v>
      </c>
      <c r="M4518" s="0" t="n">
        <f aca="false">CEILING(G4518,1)*F4518</f>
        <v>36</v>
      </c>
      <c r="N4518" s="0" t="n">
        <f aca="false">M4518-H4518</f>
        <v>18</v>
      </c>
      <c r="O4518" s="0" t="n">
        <f aca="false">IF(ABS(N4518-J4518)&lt;0.011,1,0)</f>
        <v>1</v>
      </c>
    </row>
    <row r="4519" customFormat="false" ht="15" hidden="false" customHeight="false" outlineLevel="0" collapsed="false">
      <c r="A4519" s="0" t="s">
        <v>476</v>
      </c>
      <c r="B4519" s="0" t="s">
        <v>521</v>
      </c>
      <c r="C4519" s="0" t="n">
        <v>22</v>
      </c>
      <c r="D4519" s="0" t="n">
        <v>54895</v>
      </c>
      <c r="E4519" s="0" t="s">
        <v>230</v>
      </c>
      <c r="F4519" s="0" t="n">
        <v>9.6</v>
      </c>
      <c r="G4519" s="0" t="n">
        <v>0.5</v>
      </c>
      <c r="H4519" s="0" t="n">
        <v>4.8</v>
      </c>
      <c r="I4519" s="0" t="n">
        <v>9.6</v>
      </c>
      <c r="J4519" s="0" t="n">
        <v>4.8</v>
      </c>
      <c r="K4519" s="0" t="s">
        <v>18</v>
      </c>
      <c r="L4519" s="0" t="s">
        <v>139</v>
      </c>
      <c r="M4519" s="0" t="n">
        <f aca="false">CEILING(G4519,1)*F4519</f>
        <v>9.6</v>
      </c>
      <c r="N4519" s="0" t="n">
        <f aca="false">M4519-H4519</f>
        <v>4.8</v>
      </c>
      <c r="O4519" s="0" t="n">
        <f aca="false">IF(ABS(N4519-J4519)&lt;0.011,1,0)</f>
        <v>1</v>
      </c>
    </row>
    <row r="4520" customFormat="false" ht="15" hidden="false" customHeight="false" outlineLevel="0" collapsed="false">
      <c r="A4520" s="0" t="s">
        <v>476</v>
      </c>
      <c r="B4520" s="0" t="s">
        <v>521</v>
      </c>
      <c r="C4520" s="0" t="n">
        <v>22</v>
      </c>
      <c r="D4520" s="0" t="n">
        <v>54895</v>
      </c>
      <c r="E4520" s="0" t="s">
        <v>201</v>
      </c>
      <c r="F4520" s="0" t="n">
        <v>3.9</v>
      </c>
      <c r="G4520" s="0" t="n">
        <v>0.5</v>
      </c>
      <c r="H4520" s="0" t="n">
        <v>1.95</v>
      </c>
      <c r="I4520" s="0" t="n">
        <v>3.9</v>
      </c>
      <c r="J4520" s="0" t="n">
        <v>1.95</v>
      </c>
      <c r="K4520" s="0" t="s">
        <v>18</v>
      </c>
      <c r="L4520" s="0" t="s">
        <v>139</v>
      </c>
      <c r="M4520" s="0" t="n">
        <f aca="false">CEILING(G4520,1)*F4520</f>
        <v>3.9</v>
      </c>
      <c r="N4520" s="0" t="n">
        <f aca="false">M4520-H4520</f>
        <v>1.95</v>
      </c>
      <c r="O4520" s="0" t="n">
        <f aca="false">IF(ABS(N4520-J4520)&lt;0.011,1,0)</f>
        <v>1</v>
      </c>
    </row>
    <row r="4521" customFormat="false" ht="15" hidden="false" customHeight="false" outlineLevel="0" collapsed="false">
      <c r="A4521" s="0" t="s">
        <v>476</v>
      </c>
      <c r="B4521" s="0" t="s">
        <v>521</v>
      </c>
      <c r="C4521" s="0" t="n">
        <v>22</v>
      </c>
      <c r="D4521" s="0" t="n">
        <v>54895</v>
      </c>
      <c r="E4521" s="0" t="s">
        <v>87</v>
      </c>
      <c r="F4521" s="0" t="n">
        <v>19.9</v>
      </c>
      <c r="G4521" s="0" t="n">
        <v>0.5</v>
      </c>
      <c r="H4521" s="0" t="n">
        <v>9.95</v>
      </c>
      <c r="I4521" s="0" t="n">
        <v>19.9</v>
      </c>
      <c r="J4521" s="0" t="n">
        <v>9.95</v>
      </c>
      <c r="K4521" s="0" t="s">
        <v>18</v>
      </c>
      <c r="L4521" s="0" t="s">
        <v>139</v>
      </c>
      <c r="M4521" s="0" t="n">
        <f aca="false">CEILING(G4521,1)*F4521</f>
        <v>19.9</v>
      </c>
      <c r="N4521" s="0" t="n">
        <f aca="false">M4521-H4521</f>
        <v>9.95</v>
      </c>
      <c r="O4521" s="0" t="n">
        <f aca="false">IF(ABS(N4521-J4521)&lt;0.011,1,0)</f>
        <v>1</v>
      </c>
    </row>
    <row r="4522" customFormat="false" ht="15" hidden="false" customHeight="false" outlineLevel="0" collapsed="false">
      <c r="A4522" s="0" t="s">
        <v>476</v>
      </c>
      <c r="B4522" s="0" t="s">
        <v>521</v>
      </c>
      <c r="C4522" s="0" t="n">
        <v>22</v>
      </c>
      <c r="D4522" s="0" t="n">
        <v>54895</v>
      </c>
      <c r="E4522" s="0" t="s">
        <v>89</v>
      </c>
      <c r="F4522" s="0" t="n">
        <v>3.9</v>
      </c>
      <c r="G4522" s="0" t="n">
        <v>0.5</v>
      </c>
      <c r="H4522" s="0" t="n">
        <v>1.95</v>
      </c>
      <c r="I4522" s="0" t="n">
        <v>3.9</v>
      </c>
      <c r="J4522" s="0" t="n">
        <v>1.95</v>
      </c>
      <c r="K4522" s="0" t="s">
        <v>18</v>
      </c>
      <c r="L4522" s="0" t="s">
        <v>139</v>
      </c>
      <c r="M4522" s="0" t="n">
        <f aca="false">CEILING(G4522,1)*F4522</f>
        <v>3.9</v>
      </c>
      <c r="N4522" s="0" t="n">
        <f aca="false">M4522-H4522</f>
        <v>1.95</v>
      </c>
      <c r="O4522" s="0" t="n">
        <f aca="false">IF(ABS(N4522-J4522)&lt;0.011,1,0)</f>
        <v>1</v>
      </c>
    </row>
    <row r="4523" customFormat="false" ht="15" hidden="false" customHeight="false" outlineLevel="0" collapsed="false">
      <c r="A4523" s="0" t="s">
        <v>476</v>
      </c>
      <c r="B4523" s="0" t="s">
        <v>521</v>
      </c>
      <c r="C4523" s="0" t="n">
        <v>22</v>
      </c>
      <c r="D4523" s="0" t="n">
        <v>54895</v>
      </c>
      <c r="E4523" s="0" t="s">
        <v>500</v>
      </c>
      <c r="F4523" s="0" t="n">
        <v>27.8</v>
      </c>
      <c r="G4523" s="0" t="n">
        <v>0.5</v>
      </c>
      <c r="H4523" s="0" t="n">
        <v>13.9</v>
      </c>
      <c r="I4523" s="0" t="n">
        <v>27.8</v>
      </c>
      <c r="J4523" s="0" t="n">
        <v>13.9</v>
      </c>
      <c r="K4523" s="0" t="s">
        <v>18</v>
      </c>
      <c r="L4523" s="0" t="s">
        <v>139</v>
      </c>
      <c r="M4523" s="0" t="n">
        <f aca="false">CEILING(G4523,1)*F4523</f>
        <v>27.8</v>
      </c>
      <c r="N4523" s="0" t="n">
        <f aca="false">M4523-H4523</f>
        <v>13.9</v>
      </c>
      <c r="O4523" s="0" t="n">
        <f aca="false">IF(ABS(N4523-J4523)&lt;0.011,1,0)</f>
        <v>1</v>
      </c>
    </row>
    <row r="4524" customFormat="false" ht="15" hidden="false" customHeight="false" outlineLevel="0" collapsed="false">
      <c r="A4524" s="0" t="s">
        <v>476</v>
      </c>
      <c r="B4524" s="0" t="s">
        <v>521</v>
      </c>
      <c r="C4524" s="0" t="n">
        <v>23</v>
      </c>
      <c r="D4524" s="0" t="n">
        <v>54889</v>
      </c>
      <c r="E4524" s="0" t="s">
        <v>230</v>
      </c>
      <c r="F4524" s="0" t="n">
        <v>9.6</v>
      </c>
      <c r="G4524" s="0" t="n">
        <v>0.5</v>
      </c>
      <c r="H4524" s="0" t="n">
        <v>4.8</v>
      </c>
      <c r="I4524" s="0" t="n">
        <v>9.6</v>
      </c>
      <c r="J4524" s="0" t="n">
        <v>4.8</v>
      </c>
      <c r="K4524" s="0" t="s">
        <v>18</v>
      </c>
      <c r="L4524" s="0" t="s">
        <v>139</v>
      </c>
      <c r="M4524" s="0" t="n">
        <f aca="false">CEILING(G4524,1)*F4524</f>
        <v>9.6</v>
      </c>
      <c r="N4524" s="0" t="n">
        <f aca="false">M4524-H4524</f>
        <v>4.8</v>
      </c>
      <c r="O4524" s="0" t="n">
        <f aca="false">IF(ABS(N4524-J4524)&lt;0.011,1,0)</f>
        <v>1</v>
      </c>
    </row>
    <row r="4525" customFormat="false" ht="15" hidden="false" customHeight="false" outlineLevel="0" collapsed="false">
      <c r="A4525" s="0" t="s">
        <v>476</v>
      </c>
      <c r="B4525" s="0" t="s">
        <v>521</v>
      </c>
      <c r="C4525" s="0" t="n">
        <v>23</v>
      </c>
      <c r="D4525" s="0" t="n">
        <v>54889</v>
      </c>
      <c r="E4525" s="0" t="s">
        <v>201</v>
      </c>
      <c r="F4525" s="0" t="n">
        <v>3.9</v>
      </c>
      <c r="G4525" s="0" t="n">
        <v>0.5</v>
      </c>
      <c r="H4525" s="0" t="n">
        <v>1.95</v>
      </c>
      <c r="I4525" s="0" t="n">
        <v>3.9</v>
      </c>
      <c r="J4525" s="0" t="n">
        <v>1.95</v>
      </c>
      <c r="K4525" s="0" t="s">
        <v>18</v>
      </c>
      <c r="L4525" s="0" t="s">
        <v>139</v>
      </c>
      <c r="M4525" s="0" t="n">
        <f aca="false">CEILING(G4525,1)*F4525</f>
        <v>3.9</v>
      </c>
      <c r="N4525" s="0" t="n">
        <f aca="false">M4525-H4525</f>
        <v>1.95</v>
      </c>
      <c r="O4525" s="0" t="n">
        <f aca="false">IF(ABS(N4525-J4525)&lt;0.011,1,0)</f>
        <v>1</v>
      </c>
    </row>
    <row r="4526" customFormat="false" ht="15" hidden="false" customHeight="false" outlineLevel="0" collapsed="false">
      <c r="A4526" s="0" t="s">
        <v>476</v>
      </c>
      <c r="B4526" s="0" t="s">
        <v>521</v>
      </c>
      <c r="C4526" s="0" t="n">
        <v>23</v>
      </c>
      <c r="D4526" s="0" t="n">
        <v>54889</v>
      </c>
      <c r="E4526" s="0" t="s">
        <v>87</v>
      </c>
      <c r="F4526" s="0" t="n">
        <v>19.9</v>
      </c>
      <c r="G4526" s="0" t="n">
        <v>0.5</v>
      </c>
      <c r="H4526" s="0" t="n">
        <v>9.95</v>
      </c>
      <c r="I4526" s="0" t="n">
        <v>19.9</v>
      </c>
      <c r="J4526" s="0" t="n">
        <v>9.95</v>
      </c>
      <c r="K4526" s="0" t="s">
        <v>18</v>
      </c>
      <c r="L4526" s="0" t="s">
        <v>139</v>
      </c>
      <c r="M4526" s="0" t="n">
        <f aca="false">CEILING(G4526,1)*F4526</f>
        <v>19.9</v>
      </c>
      <c r="N4526" s="0" t="n">
        <f aca="false">M4526-H4526</f>
        <v>9.95</v>
      </c>
      <c r="O4526" s="0" t="n">
        <f aca="false">IF(ABS(N4526-J4526)&lt;0.011,1,0)</f>
        <v>1</v>
      </c>
    </row>
    <row r="4527" customFormat="false" ht="15" hidden="false" customHeight="false" outlineLevel="0" collapsed="false">
      <c r="A4527" s="0" t="s">
        <v>476</v>
      </c>
      <c r="B4527" s="0" t="s">
        <v>521</v>
      </c>
      <c r="C4527" s="0" t="n">
        <v>23</v>
      </c>
      <c r="D4527" s="0" t="n">
        <v>54889</v>
      </c>
      <c r="E4527" s="0" t="s">
        <v>89</v>
      </c>
      <c r="F4527" s="0" t="n">
        <v>3.9</v>
      </c>
      <c r="G4527" s="0" t="n">
        <v>0.5</v>
      </c>
      <c r="H4527" s="0" t="n">
        <v>1.95</v>
      </c>
      <c r="I4527" s="0" t="n">
        <v>3.9</v>
      </c>
      <c r="J4527" s="0" t="n">
        <v>1.95</v>
      </c>
      <c r="K4527" s="0" t="s">
        <v>18</v>
      </c>
      <c r="L4527" s="0" t="s">
        <v>139</v>
      </c>
      <c r="M4527" s="0" t="n">
        <f aca="false">CEILING(G4527,1)*F4527</f>
        <v>3.9</v>
      </c>
      <c r="N4527" s="0" t="n">
        <f aca="false">M4527-H4527</f>
        <v>1.95</v>
      </c>
      <c r="O4527" s="0" t="n">
        <f aca="false">IF(ABS(N4527-J4527)&lt;0.011,1,0)</f>
        <v>1</v>
      </c>
    </row>
    <row r="4528" customFormat="false" ht="15" hidden="false" customHeight="false" outlineLevel="0" collapsed="false">
      <c r="A4528" s="0" t="s">
        <v>476</v>
      </c>
      <c r="B4528" s="0" t="s">
        <v>521</v>
      </c>
      <c r="C4528" s="0" t="n">
        <v>23</v>
      </c>
      <c r="D4528" s="0" t="n">
        <v>54889</v>
      </c>
      <c r="E4528" s="0" t="s">
        <v>500</v>
      </c>
      <c r="F4528" s="0" t="n">
        <v>27.8</v>
      </c>
      <c r="G4528" s="0" t="n">
        <v>0.5</v>
      </c>
      <c r="H4528" s="0" t="n">
        <v>13.9</v>
      </c>
      <c r="I4528" s="0" t="n">
        <v>27.8</v>
      </c>
      <c r="J4528" s="0" t="n">
        <v>13.9</v>
      </c>
      <c r="K4528" s="0" t="s">
        <v>18</v>
      </c>
      <c r="L4528" s="0" t="s">
        <v>139</v>
      </c>
      <c r="M4528" s="0" t="n">
        <f aca="false">CEILING(G4528,1)*F4528</f>
        <v>27.8</v>
      </c>
      <c r="N4528" s="0" t="n">
        <f aca="false">M4528-H4528</f>
        <v>13.9</v>
      </c>
      <c r="O4528" s="0" t="n">
        <f aca="false">IF(ABS(N4528-J4528)&lt;0.011,1,0)</f>
        <v>1</v>
      </c>
    </row>
    <row r="4529" customFormat="false" ht="15" hidden="false" customHeight="false" outlineLevel="0" collapsed="false">
      <c r="A4529" s="0" t="s">
        <v>476</v>
      </c>
      <c r="B4529" s="0" t="s">
        <v>521</v>
      </c>
      <c r="C4529" s="0" t="n">
        <v>29</v>
      </c>
      <c r="D4529" s="0" t="n">
        <v>54898</v>
      </c>
      <c r="E4529" s="0" t="s">
        <v>464</v>
      </c>
      <c r="F4529" s="0" t="n">
        <v>32.2</v>
      </c>
      <c r="G4529" s="0" t="n">
        <v>0.5</v>
      </c>
      <c r="H4529" s="0" t="n">
        <v>16.1</v>
      </c>
      <c r="I4529" s="0" t="n">
        <v>32.2</v>
      </c>
      <c r="J4529" s="0" t="n">
        <v>16.1</v>
      </c>
      <c r="K4529" s="0" t="s">
        <v>18</v>
      </c>
      <c r="L4529" s="0" t="s">
        <v>200</v>
      </c>
      <c r="M4529" s="0" t="n">
        <f aca="false">CEILING(G4529,1)*F4529</f>
        <v>32.2</v>
      </c>
      <c r="N4529" s="0" t="n">
        <f aca="false">M4529-H4529</f>
        <v>16.1</v>
      </c>
      <c r="O4529" s="0" t="n">
        <f aca="false">IF(ABS(N4529-J4529)&lt;0.011,1,0)</f>
        <v>1</v>
      </c>
    </row>
    <row r="4530" customFormat="false" ht="15" hidden="false" customHeight="false" outlineLevel="0" collapsed="false">
      <c r="A4530" s="0" t="s">
        <v>476</v>
      </c>
      <c r="B4530" s="0" t="s">
        <v>521</v>
      </c>
      <c r="C4530" s="0" t="n">
        <v>30</v>
      </c>
      <c r="D4530" s="0" t="n">
        <v>54888</v>
      </c>
      <c r="E4530" s="0" t="s">
        <v>464</v>
      </c>
      <c r="F4530" s="0" t="n">
        <v>32.2</v>
      </c>
      <c r="G4530" s="0" t="n">
        <v>0.5</v>
      </c>
      <c r="H4530" s="0" t="n">
        <v>16.1</v>
      </c>
      <c r="I4530" s="0" t="n">
        <v>32.2</v>
      </c>
      <c r="J4530" s="0" t="n">
        <v>16.1</v>
      </c>
      <c r="K4530" s="0" t="s">
        <v>18</v>
      </c>
      <c r="L4530" s="0" t="s">
        <v>200</v>
      </c>
      <c r="M4530" s="0" t="n">
        <f aca="false">CEILING(G4530,1)*F4530</f>
        <v>32.2</v>
      </c>
      <c r="N4530" s="0" t="n">
        <f aca="false">M4530-H4530</f>
        <v>16.1</v>
      </c>
      <c r="O4530" s="0" t="n">
        <f aca="false">IF(ABS(N4530-J4530)&lt;0.011,1,0)</f>
        <v>1</v>
      </c>
    </row>
    <row r="4531" customFormat="false" ht="15" hidden="false" customHeight="false" outlineLevel="0" collapsed="false">
      <c r="A4531" s="0" t="s">
        <v>476</v>
      </c>
      <c r="B4531" s="0" t="s">
        <v>522</v>
      </c>
      <c r="C4531" s="0" t="n">
        <v>24</v>
      </c>
      <c r="D4531" s="0" t="n">
        <v>54945</v>
      </c>
      <c r="E4531" s="0" t="s">
        <v>329</v>
      </c>
      <c r="F4531" s="0" t="n">
        <v>7.9</v>
      </c>
      <c r="G4531" s="0" t="n">
        <v>0.5</v>
      </c>
      <c r="H4531" s="0" t="n">
        <v>3.95</v>
      </c>
      <c r="I4531" s="0" t="n">
        <v>7.9</v>
      </c>
      <c r="J4531" s="0" t="n">
        <v>3.95</v>
      </c>
      <c r="K4531" s="0" t="s">
        <v>18</v>
      </c>
      <c r="L4531" s="0" t="s">
        <v>119</v>
      </c>
      <c r="M4531" s="0" t="n">
        <f aca="false">CEILING(G4531,1)*F4531</f>
        <v>7.9</v>
      </c>
      <c r="N4531" s="0" t="n">
        <f aca="false">M4531-H4531</f>
        <v>3.95</v>
      </c>
      <c r="O4531" s="0" t="n">
        <f aca="false">IF(ABS(N4531-J4531)&lt;0.011,1,0)</f>
        <v>1</v>
      </c>
    </row>
    <row r="4532" customFormat="false" ht="15" hidden="false" customHeight="false" outlineLevel="0" collapsed="false">
      <c r="A4532" s="0" t="s">
        <v>476</v>
      </c>
      <c r="B4532" s="0" t="s">
        <v>522</v>
      </c>
      <c r="C4532" s="0" t="n">
        <v>24</v>
      </c>
      <c r="D4532" s="0" t="n">
        <v>54945</v>
      </c>
      <c r="E4532" s="0" t="s">
        <v>375</v>
      </c>
      <c r="F4532" s="0" t="n">
        <v>7.5</v>
      </c>
      <c r="G4532" s="0" t="n">
        <v>0.5</v>
      </c>
      <c r="H4532" s="0" t="n">
        <v>3.75</v>
      </c>
      <c r="I4532" s="0" t="n">
        <v>7.5</v>
      </c>
      <c r="J4532" s="0" t="n">
        <v>3.75</v>
      </c>
      <c r="K4532" s="0" t="s">
        <v>18</v>
      </c>
      <c r="L4532" s="0" t="s">
        <v>119</v>
      </c>
      <c r="M4532" s="0" t="n">
        <f aca="false">CEILING(G4532,1)*F4532</f>
        <v>7.5</v>
      </c>
      <c r="N4532" s="0" t="n">
        <f aca="false">M4532-H4532</f>
        <v>3.75</v>
      </c>
      <c r="O4532" s="0" t="n">
        <f aca="false">IF(ABS(N4532-J4532)&lt;0.011,1,0)</f>
        <v>1</v>
      </c>
    </row>
    <row r="4533" customFormat="false" ht="15" hidden="false" customHeight="false" outlineLevel="0" collapsed="false">
      <c r="A4533" s="0" t="s">
        <v>476</v>
      </c>
      <c r="B4533" s="0" t="s">
        <v>522</v>
      </c>
      <c r="C4533" s="0" t="n">
        <v>24</v>
      </c>
      <c r="D4533" s="0" t="n">
        <v>54945</v>
      </c>
      <c r="E4533" s="0" t="s">
        <v>69</v>
      </c>
      <c r="F4533" s="0" t="n">
        <v>6.5</v>
      </c>
      <c r="G4533" s="0" t="n">
        <v>0.5</v>
      </c>
      <c r="H4533" s="0" t="n">
        <v>3.25</v>
      </c>
      <c r="I4533" s="0" t="n">
        <v>6.5</v>
      </c>
      <c r="J4533" s="0" t="n">
        <v>3.25</v>
      </c>
      <c r="K4533" s="0" t="s">
        <v>18</v>
      </c>
      <c r="L4533" s="0" t="s">
        <v>119</v>
      </c>
      <c r="M4533" s="0" t="n">
        <f aca="false">CEILING(G4533,1)*F4533</f>
        <v>6.5</v>
      </c>
      <c r="N4533" s="0" t="n">
        <f aca="false">M4533-H4533</f>
        <v>3.25</v>
      </c>
      <c r="O4533" s="0" t="n">
        <f aca="false">IF(ABS(N4533-J4533)&lt;0.011,1,0)</f>
        <v>1</v>
      </c>
    </row>
    <row r="4534" customFormat="false" ht="15" hidden="false" customHeight="false" outlineLevel="0" collapsed="false">
      <c r="A4534" s="0" t="s">
        <v>476</v>
      </c>
      <c r="B4534" s="0" t="s">
        <v>522</v>
      </c>
      <c r="C4534" s="0" t="n">
        <v>24</v>
      </c>
      <c r="D4534" s="0" t="n">
        <v>54945</v>
      </c>
      <c r="E4534" s="0" t="s">
        <v>111</v>
      </c>
      <c r="F4534" s="0" t="n">
        <v>28.6</v>
      </c>
      <c r="G4534" s="0" t="n">
        <v>0.5</v>
      </c>
      <c r="H4534" s="0" t="n">
        <v>14.3</v>
      </c>
      <c r="I4534" s="0" t="n">
        <v>28.6</v>
      </c>
      <c r="J4534" s="0" t="n">
        <v>14.3</v>
      </c>
      <c r="K4534" s="0" t="s">
        <v>18</v>
      </c>
      <c r="L4534" s="0" t="s">
        <v>119</v>
      </c>
      <c r="M4534" s="0" t="n">
        <f aca="false">CEILING(G4534,1)*F4534</f>
        <v>28.6</v>
      </c>
      <c r="N4534" s="0" t="n">
        <f aca="false">M4534-H4534</f>
        <v>14.3</v>
      </c>
      <c r="O4534" s="0" t="n">
        <f aca="false">IF(ABS(N4534-J4534)&lt;0.011,1,0)</f>
        <v>1</v>
      </c>
    </row>
    <row r="4535" customFormat="false" ht="15" hidden="false" customHeight="false" outlineLevel="0" collapsed="false">
      <c r="A4535" s="0" t="s">
        <v>476</v>
      </c>
      <c r="B4535" s="0" t="s">
        <v>522</v>
      </c>
      <c r="C4535" s="0" t="n">
        <v>24</v>
      </c>
      <c r="D4535" s="0" t="n">
        <v>54945</v>
      </c>
      <c r="E4535" s="0" t="s">
        <v>149</v>
      </c>
      <c r="F4535" s="0" t="n">
        <v>16.9</v>
      </c>
      <c r="G4535" s="0" t="n">
        <v>0.5</v>
      </c>
      <c r="H4535" s="0" t="n">
        <v>8.45</v>
      </c>
      <c r="I4535" s="0" t="n">
        <v>16.9</v>
      </c>
      <c r="J4535" s="0" t="n">
        <v>8.45</v>
      </c>
      <c r="K4535" s="0" t="s">
        <v>18</v>
      </c>
      <c r="L4535" s="0" t="s">
        <v>119</v>
      </c>
      <c r="M4535" s="0" t="n">
        <f aca="false">CEILING(G4535,1)*F4535</f>
        <v>16.9</v>
      </c>
      <c r="N4535" s="0" t="n">
        <f aca="false">M4535-H4535</f>
        <v>8.45</v>
      </c>
      <c r="O4535" s="0" t="n">
        <f aca="false">IF(ABS(N4535-J4535)&lt;0.011,1,0)</f>
        <v>1</v>
      </c>
    </row>
    <row r="4536" customFormat="false" ht="15" hidden="false" customHeight="false" outlineLevel="0" collapsed="false">
      <c r="A4536" s="0" t="s">
        <v>476</v>
      </c>
      <c r="B4536" s="0" t="s">
        <v>522</v>
      </c>
      <c r="C4536" s="0" t="n">
        <v>25</v>
      </c>
      <c r="D4536" s="0" t="n">
        <v>54927</v>
      </c>
      <c r="E4536" s="0" t="s">
        <v>329</v>
      </c>
      <c r="F4536" s="0" t="n">
        <v>7.9</v>
      </c>
      <c r="G4536" s="0" t="n">
        <v>0.5</v>
      </c>
      <c r="H4536" s="0" t="n">
        <v>3.95</v>
      </c>
      <c r="I4536" s="0" t="n">
        <v>7.9</v>
      </c>
      <c r="J4536" s="0" t="n">
        <v>3.95</v>
      </c>
      <c r="K4536" s="0" t="s">
        <v>18</v>
      </c>
      <c r="L4536" s="0" t="s">
        <v>119</v>
      </c>
      <c r="M4536" s="0" t="n">
        <f aca="false">CEILING(G4536,1)*F4536</f>
        <v>7.9</v>
      </c>
      <c r="N4536" s="0" t="n">
        <f aca="false">M4536-H4536</f>
        <v>3.95</v>
      </c>
      <c r="O4536" s="0" t="n">
        <f aca="false">IF(ABS(N4536-J4536)&lt;0.011,1,0)</f>
        <v>1</v>
      </c>
    </row>
    <row r="4537" customFormat="false" ht="15" hidden="false" customHeight="false" outlineLevel="0" collapsed="false">
      <c r="A4537" s="0" t="s">
        <v>476</v>
      </c>
      <c r="B4537" s="0" t="s">
        <v>522</v>
      </c>
      <c r="C4537" s="0" t="n">
        <v>25</v>
      </c>
      <c r="D4537" s="0" t="n">
        <v>54927</v>
      </c>
      <c r="E4537" s="0" t="s">
        <v>375</v>
      </c>
      <c r="F4537" s="0" t="n">
        <v>7.5</v>
      </c>
      <c r="G4537" s="0" t="n">
        <v>0.5</v>
      </c>
      <c r="H4537" s="0" t="n">
        <v>3.75</v>
      </c>
      <c r="I4537" s="0" t="n">
        <v>7.5</v>
      </c>
      <c r="J4537" s="0" t="n">
        <v>3.75</v>
      </c>
      <c r="K4537" s="0" t="s">
        <v>18</v>
      </c>
      <c r="L4537" s="0" t="s">
        <v>119</v>
      </c>
      <c r="M4537" s="0" t="n">
        <f aca="false">CEILING(G4537,1)*F4537</f>
        <v>7.5</v>
      </c>
      <c r="N4537" s="0" t="n">
        <f aca="false">M4537-H4537</f>
        <v>3.75</v>
      </c>
      <c r="O4537" s="0" t="n">
        <f aca="false">IF(ABS(N4537-J4537)&lt;0.011,1,0)</f>
        <v>1</v>
      </c>
    </row>
    <row r="4538" customFormat="false" ht="15" hidden="false" customHeight="false" outlineLevel="0" collapsed="false">
      <c r="A4538" s="0" t="s">
        <v>476</v>
      </c>
      <c r="B4538" s="0" t="s">
        <v>522</v>
      </c>
      <c r="C4538" s="0" t="n">
        <v>25</v>
      </c>
      <c r="D4538" s="0" t="n">
        <v>54927</v>
      </c>
      <c r="E4538" s="0" t="s">
        <v>69</v>
      </c>
      <c r="F4538" s="0" t="n">
        <v>6.5</v>
      </c>
      <c r="G4538" s="0" t="n">
        <v>0.5</v>
      </c>
      <c r="H4538" s="0" t="n">
        <v>3.25</v>
      </c>
      <c r="I4538" s="0" t="n">
        <v>6.5</v>
      </c>
      <c r="J4538" s="0" t="n">
        <v>3.25</v>
      </c>
      <c r="K4538" s="0" t="s">
        <v>18</v>
      </c>
      <c r="L4538" s="0" t="s">
        <v>119</v>
      </c>
      <c r="M4538" s="0" t="n">
        <f aca="false">CEILING(G4538,1)*F4538</f>
        <v>6.5</v>
      </c>
      <c r="N4538" s="0" t="n">
        <f aca="false">M4538-H4538</f>
        <v>3.25</v>
      </c>
      <c r="O4538" s="0" t="n">
        <f aca="false">IF(ABS(N4538-J4538)&lt;0.011,1,0)</f>
        <v>1</v>
      </c>
    </row>
    <row r="4539" customFormat="false" ht="15" hidden="false" customHeight="false" outlineLevel="0" collapsed="false">
      <c r="A4539" s="0" t="s">
        <v>476</v>
      </c>
      <c r="B4539" s="0" t="s">
        <v>522</v>
      </c>
      <c r="C4539" s="0" t="n">
        <v>25</v>
      </c>
      <c r="D4539" s="0" t="n">
        <v>54927</v>
      </c>
      <c r="E4539" s="0" t="s">
        <v>111</v>
      </c>
      <c r="F4539" s="0" t="n">
        <v>28.6</v>
      </c>
      <c r="G4539" s="0" t="n">
        <v>0.5</v>
      </c>
      <c r="H4539" s="0" t="n">
        <v>14.3</v>
      </c>
      <c r="I4539" s="0" t="n">
        <v>28.6</v>
      </c>
      <c r="J4539" s="0" t="n">
        <v>14.3</v>
      </c>
      <c r="K4539" s="0" t="s">
        <v>18</v>
      </c>
      <c r="L4539" s="0" t="s">
        <v>119</v>
      </c>
      <c r="M4539" s="0" t="n">
        <f aca="false">CEILING(G4539,1)*F4539</f>
        <v>28.6</v>
      </c>
      <c r="N4539" s="0" t="n">
        <f aca="false">M4539-H4539</f>
        <v>14.3</v>
      </c>
      <c r="O4539" s="0" t="n">
        <f aca="false">IF(ABS(N4539-J4539)&lt;0.011,1,0)</f>
        <v>1</v>
      </c>
    </row>
    <row r="4540" customFormat="false" ht="15" hidden="false" customHeight="false" outlineLevel="0" collapsed="false">
      <c r="A4540" s="0" t="s">
        <v>476</v>
      </c>
      <c r="B4540" s="0" t="s">
        <v>522</v>
      </c>
      <c r="C4540" s="0" t="n">
        <v>25</v>
      </c>
      <c r="D4540" s="0" t="n">
        <v>54927</v>
      </c>
      <c r="E4540" s="0" t="s">
        <v>149</v>
      </c>
      <c r="F4540" s="0" t="n">
        <v>16.9</v>
      </c>
      <c r="G4540" s="0" t="n">
        <v>0.5</v>
      </c>
      <c r="H4540" s="0" t="n">
        <v>8.45</v>
      </c>
      <c r="I4540" s="0" t="n">
        <v>16.9</v>
      </c>
      <c r="J4540" s="0" t="n">
        <v>8.45</v>
      </c>
      <c r="K4540" s="0" t="s">
        <v>18</v>
      </c>
      <c r="L4540" s="0" t="s">
        <v>119</v>
      </c>
      <c r="M4540" s="0" t="n">
        <f aca="false">CEILING(G4540,1)*F4540</f>
        <v>16.9</v>
      </c>
      <c r="N4540" s="0" t="n">
        <f aca="false">M4540-H4540</f>
        <v>8.45</v>
      </c>
      <c r="O4540" s="0" t="n">
        <f aca="false">IF(ABS(N4540-J4540)&lt;0.011,1,0)</f>
        <v>1</v>
      </c>
    </row>
    <row r="4541" customFormat="false" ht="15" hidden="false" customHeight="false" outlineLevel="0" collapsed="false">
      <c r="A4541" s="0" t="s">
        <v>476</v>
      </c>
      <c r="B4541" s="0" t="s">
        <v>522</v>
      </c>
      <c r="C4541" s="0" t="n">
        <v>30</v>
      </c>
      <c r="D4541" s="0" t="n">
        <v>54947</v>
      </c>
      <c r="E4541" s="0" t="s">
        <v>45</v>
      </c>
      <c r="F4541" s="0" t="n">
        <v>18.6</v>
      </c>
      <c r="G4541" s="0" t="n">
        <v>0.33</v>
      </c>
      <c r="H4541" s="0" t="n">
        <v>6.14</v>
      </c>
      <c r="I4541" s="0" t="n">
        <v>18.6</v>
      </c>
      <c r="J4541" s="0" t="n">
        <v>12.46</v>
      </c>
      <c r="K4541" s="0" t="s">
        <v>18</v>
      </c>
      <c r="L4541" s="0" t="s">
        <v>523</v>
      </c>
      <c r="M4541" s="0" t="n">
        <f aca="false">CEILING(G4541,1)*F4541</f>
        <v>18.6</v>
      </c>
      <c r="N4541" s="0" t="n">
        <f aca="false">M4541-H4541</f>
        <v>12.46</v>
      </c>
      <c r="O4541" s="0" t="n">
        <f aca="false">IF(ABS(N4541-J4541)&lt;0.011,1,0)</f>
        <v>1</v>
      </c>
    </row>
    <row r="4542" customFormat="false" ht="15" hidden="false" customHeight="false" outlineLevel="0" collapsed="false">
      <c r="A4542" s="0" t="s">
        <v>476</v>
      </c>
      <c r="B4542" s="0" t="s">
        <v>522</v>
      </c>
      <c r="C4542" s="0" t="n">
        <v>30</v>
      </c>
      <c r="D4542" s="0" t="n">
        <v>54947</v>
      </c>
      <c r="E4542" s="0" t="s">
        <v>17</v>
      </c>
      <c r="F4542" s="0" t="n">
        <v>17.4</v>
      </c>
      <c r="G4542" s="0" t="n">
        <v>0.33</v>
      </c>
      <c r="H4542" s="0" t="n">
        <v>5.74</v>
      </c>
      <c r="I4542" s="0" t="n">
        <v>17.4</v>
      </c>
      <c r="J4542" s="0" t="n">
        <v>11.66</v>
      </c>
      <c r="K4542" s="0" t="s">
        <v>18</v>
      </c>
      <c r="L4542" s="0" t="s">
        <v>523</v>
      </c>
      <c r="M4542" s="0" t="n">
        <f aca="false">CEILING(G4542,1)*F4542</f>
        <v>17.4</v>
      </c>
      <c r="N4542" s="0" t="n">
        <f aca="false">M4542-H4542</f>
        <v>11.66</v>
      </c>
      <c r="O4542" s="0" t="n">
        <f aca="false">IF(ABS(N4542-J4542)&lt;0.011,1,0)</f>
        <v>1</v>
      </c>
    </row>
    <row r="4543" customFormat="false" ht="15" hidden="false" customHeight="false" outlineLevel="0" collapsed="false">
      <c r="A4543" s="0" t="s">
        <v>476</v>
      </c>
      <c r="B4543" s="0" t="s">
        <v>522</v>
      </c>
      <c r="C4543" s="0" t="n">
        <v>30</v>
      </c>
      <c r="D4543" s="0" t="n">
        <v>54947</v>
      </c>
      <c r="E4543" s="0" t="s">
        <v>315</v>
      </c>
      <c r="F4543" s="0" t="n">
        <v>3.9</v>
      </c>
      <c r="G4543" s="0" t="n">
        <v>0.67</v>
      </c>
      <c r="H4543" s="0" t="n">
        <v>2.61</v>
      </c>
      <c r="I4543" s="0" t="n">
        <v>3.9</v>
      </c>
      <c r="J4543" s="0" t="n">
        <v>1.29</v>
      </c>
      <c r="K4543" s="0" t="s">
        <v>18</v>
      </c>
      <c r="L4543" s="0" t="s">
        <v>523</v>
      </c>
      <c r="M4543" s="0" t="n">
        <f aca="false">CEILING(G4543,1)*F4543</f>
        <v>3.9</v>
      </c>
      <c r="N4543" s="0" t="n">
        <f aca="false">M4543-H4543</f>
        <v>1.29</v>
      </c>
      <c r="O4543" s="0" t="n">
        <f aca="false">IF(ABS(N4543-J4543)&lt;0.011,1,0)</f>
        <v>1</v>
      </c>
    </row>
    <row r="4544" customFormat="false" ht="15" hidden="false" customHeight="false" outlineLevel="0" collapsed="false">
      <c r="A4544" s="0" t="s">
        <v>476</v>
      </c>
      <c r="B4544" s="0" t="s">
        <v>522</v>
      </c>
      <c r="C4544" s="0" t="n">
        <v>30</v>
      </c>
      <c r="D4544" s="0" t="n">
        <v>54947</v>
      </c>
      <c r="E4544" s="0" t="s">
        <v>76</v>
      </c>
      <c r="F4544" s="0" t="n">
        <v>18.6</v>
      </c>
      <c r="G4544" s="0" t="n">
        <v>0.33</v>
      </c>
      <c r="H4544" s="0" t="n">
        <v>6.14</v>
      </c>
      <c r="I4544" s="0" t="n">
        <v>18.6</v>
      </c>
      <c r="J4544" s="0" t="n">
        <v>12.46</v>
      </c>
      <c r="K4544" s="0" t="s">
        <v>18</v>
      </c>
      <c r="L4544" s="0" t="s">
        <v>523</v>
      </c>
      <c r="M4544" s="0" t="n">
        <f aca="false">CEILING(G4544,1)*F4544</f>
        <v>18.6</v>
      </c>
      <c r="N4544" s="0" t="n">
        <f aca="false">M4544-H4544</f>
        <v>12.46</v>
      </c>
      <c r="O4544" s="0" t="n">
        <f aca="false">IF(ABS(N4544-J4544)&lt;0.011,1,0)</f>
        <v>1</v>
      </c>
    </row>
    <row r="4545" customFormat="false" ht="15" hidden="false" customHeight="false" outlineLevel="0" collapsed="false">
      <c r="A4545" s="0" t="s">
        <v>476</v>
      </c>
      <c r="B4545" s="0" t="s">
        <v>522</v>
      </c>
      <c r="C4545" s="0" t="n">
        <v>31</v>
      </c>
      <c r="D4545" s="0" t="n">
        <v>54948</v>
      </c>
      <c r="E4545" s="0" t="s">
        <v>45</v>
      </c>
      <c r="F4545" s="0" t="n">
        <v>18.6</v>
      </c>
      <c r="G4545" s="0" t="n">
        <v>0.34</v>
      </c>
      <c r="H4545" s="0" t="n">
        <v>6.32</v>
      </c>
      <c r="I4545" s="0" t="n">
        <v>18.6</v>
      </c>
      <c r="J4545" s="0" t="n">
        <v>12.28</v>
      </c>
      <c r="K4545" s="0" t="s">
        <v>18</v>
      </c>
      <c r="L4545" s="0" t="s">
        <v>523</v>
      </c>
      <c r="M4545" s="0" t="n">
        <f aca="false">CEILING(G4545,1)*F4545</f>
        <v>18.6</v>
      </c>
      <c r="N4545" s="0" t="n">
        <f aca="false">M4545-H4545</f>
        <v>12.28</v>
      </c>
      <c r="O4545" s="0" t="n">
        <f aca="false">IF(ABS(N4545-J4545)&lt;0.011,1,0)</f>
        <v>1</v>
      </c>
    </row>
    <row r="4546" customFormat="false" ht="15" hidden="false" customHeight="false" outlineLevel="0" collapsed="false">
      <c r="A4546" s="0" t="s">
        <v>476</v>
      </c>
      <c r="B4546" s="0" t="s">
        <v>522</v>
      </c>
      <c r="C4546" s="0" t="n">
        <v>31</v>
      </c>
      <c r="D4546" s="0" t="n">
        <v>54948</v>
      </c>
      <c r="E4546" s="0" t="s">
        <v>17</v>
      </c>
      <c r="F4546" s="0" t="n">
        <v>17.4</v>
      </c>
      <c r="G4546" s="0" t="n">
        <v>0.34</v>
      </c>
      <c r="H4546" s="0" t="n">
        <v>5.92</v>
      </c>
      <c r="I4546" s="0" t="n">
        <v>17.4</v>
      </c>
      <c r="J4546" s="0" t="n">
        <v>11.48</v>
      </c>
      <c r="K4546" s="0" t="s">
        <v>18</v>
      </c>
      <c r="L4546" s="0" t="s">
        <v>523</v>
      </c>
      <c r="M4546" s="0" t="n">
        <f aca="false">CEILING(G4546,1)*F4546</f>
        <v>17.4</v>
      </c>
      <c r="N4546" s="0" t="n">
        <f aca="false">M4546-H4546</f>
        <v>11.48</v>
      </c>
      <c r="O4546" s="0" t="n">
        <f aca="false">IF(ABS(N4546-J4546)&lt;0.011,1,0)</f>
        <v>1</v>
      </c>
    </row>
    <row r="4547" customFormat="false" ht="15" hidden="false" customHeight="false" outlineLevel="0" collapsed="false">
      <c r="A4547" s="0" t="s">
        <v>476</v>
      </c>
      <c r="B4547" s="0" t="s">
        <v>522</v>
      </c>
      <c r="C4547" s="0" t="n">
        <v>31</v>
      </c>
      <c r="D4547" s="0" t="n">
        <v>54948</v>
      </c>
      <c r="E4547" s="0" t="s">
        <v>315</v>
      </c>
      <c r="F4547" s="0" t="n">
        <v>3.9</v>
      </c>
      <c r="G4547" s="0" t="n">
        <v>0.67</v>
      </c>
      <c r="H4547" s="0" t="n">
        <v>2.61</v>
      </c>
      <c r="I4547" s="0" t="n">
        <v>3.9</v>
      </c>
      <c r="J4547" s="0" t="n">
        <v>1.29</v>
      </c>
      <c r="K4547" s="0" t="s">
        <v>18</v>
      </c>
      <c r="L4547" s="0" t="s">
        <v>523</v>
      </c>
      <c r="M4547" s="0" t="n">
        <f aca="false">CEILING(G4547,1)*F4547</f>
        <v>3.9</v>
      </c>
      <c r="N4547" s="0" t="n">
        <f aca="false">M4547-H4547</f>
        <v>1.29</v>
      </c>
      <c r="O4547" s="0" t="n">
        <f aca="false">IF(ABS(N4547-J4547)&lt;0.011,1,0)</f>
        <v>1</v>
      </c>
    </row>
    <row r="4548" customFormat="false" ht="15" hidden="false" customHeight="false" outlineLevel="0" collapsed="false">
      <c r="A4548" s="0" t="s">
        <v>476</v>
      </c>
      <c r="B4548" s="0" t="s">
        <v>522</v>
      </c>
      <c r="C4548" s="0" t="n">
        <v>31</v>
      </c>
      <c r="D4548" s="0" t="n">
        <v>54948</v>
      </c>
      <c r="E4548" s="0" t="s">
        <v>76</v>
      </c>
      <c r="F4548" s="0" t="n">
        <v>18.6</v>
      </c>
      <c r="G4548" s="0" t="n">
        <v>0.34</v>
      </c>
      <c r="H4548" s="0" t="n">
        <v>6.32</v>
      </c>
      <c r="I4548" s="0" t="n">
        <v>18.6</v>
      </c>
      <c r="J4548" s="0" t="n">
        <v>12.28</v>
      </c>
      <c r="K4548" s="0" t="s">
        <v>18</v>
      </c>
      <c r="L4548" s="0" t="s">
        <v>523</v>
      </c>
      <c r="M4548" s="0" t="n">
        <f aca="false">CEILING(G4548,1)*F4548</f>
        <v>18.6</v>
      </c>
      <c r="N4548" s="0" t="n">
        <f aca="false">M4548-H4548</f>
        <v>12.28</v>
      </c>
      <c r="O4548" s="0" t="n">
        <f aca="false">IF(ABS(N4548-J4548)&lt;0.011,1,0)</f>
        <v>1</v>
      </c>
    </row>
    <row r="4549" customFormat="false" ht="15" hidden="false" customHeight="false" outlineLevel="0" collapsed="false">
      <c r="A4549" s="0" t="s">
        <v>476</v>
      </c>
      <c r="B4549" s="0" t="s">
        <v>522</v>
      </c>
      <c r="C4549" s="0" t="n">
        <v>32</v>
      </c>
      <c r="D4549" s="0" t="n">
        <v>54943</v>
      </c>
      <c r="E4549" s="0" t="s">
        <v>45</v>
      </c>
      <c r="F4549" s="0" t="n">
        <v>18.6</v>
      </c>
      <c r="G4549" s="0" t="n">
        <v>0.33</v>
      </c>
      <c r="H4549" s="0" t="n">
        <v>6.14</v>
      </c>
      <c r="I4549" s="0" t="n">
        <v>18.6</v>
      </c>
      <c r="J4549" s="0" t="n">
        <v>12.46</v>
      </c>
      <c r="K4549" s="0" t="s">
        <v>18</v>
      </c>
      <c r="L4549" s="0" t="s">
        <v>523</v>
      </c>
      <c r="M4549" s="0" t="n">
        <f aca="false">CEILING(G4549,1)*F4549</f>
        <v>18.6</v>
      </c>
      <c r="N4549" s="0" t="n">
        <f aca="false">M4549-H4549</f>
        <v>12.46</v>
      </c>
      <c r="O4549" s="0" t="n">
        <f aca="false">IF(ABS(N4549-J4549)&lt;0.011,1,0)</f>
        <v>1</v>
      </c>
    </row>
    <row r="4550" customFormat="false" ht="15" hidden="false" customHeight="false" outlineLevel="0" collapsed="false">
      <c r="A4550" s="0" t="s">
        <v>476</v>
      </c>
      <c r="B4550" s="0" t="s">
        <v>522</v>
      </c>
      <c r="C4550" s="0" t="n">
        <v>32</v>
      </c>
      <c r="D4550" s="0" t="n">
        <v>54943</v>
      </c>
      <c r="E4550" s="0" t="s">
        <v>17</v>
      </c>
      <c r="F4550" s="0" t="n">
        <v>17.4</v>
      </c>
      <c r="G4550" s="0" t="n">
        <v>0.33</v>
      </c>
      <c r="H4550" s="0" t="n">
        <v>5.75</v>
      </c>
      <c r="I4550" s="0" t="n">
        <v>17.4</v>
      </c>
      <c r="J4550" s="0" t="n">
        <v>11.65</v>
      </c>
      <c r="K4550" s="0" t="s">
        <v>18</v>
      </c>
      <c r="L4550" s="0" t="s">
        <v>523</v>
      </c>
      <c r="M4550" s="0" t="n">
        <f aca="false">CEILING(G4550,1)*F4550</f>
        <v>17.4</v>
      </c>
      <c r="N4550" s="0" t="n">
        <f aca="false">M4550-H4550</f>
        <v>11.65</v>
      </c>
      <c r="O4550" s="0" t="n">
        <f aca="false">IF(ABS(N4550-J4550)&lt;0.011,1,0)</f>
        <v>1</v>
      </c>
    </row>
    <row r="4551" customFormat="false" ht="15" hidden="false" customHeight="false" outlineLevel="0" collapsed="false">
      <c r="A4551" s="0" t="s">
        <v>476</v>
      </c>
      <c r="B4551" s="0" t="s">
        <v>522</v>
      </c>
      <c r="C4551" s="0" t="n">
        <v>32</v>
      </c>
      <c r="D4551" s="0" t="n">
        <v>54943</v>
      </c>
      <c r="E4551" s="0" t="s">
        <v>315</v>
      </c>
      <c r="F4551" s="0" t="n">
        <v>3.9</v>
      </c>
      <c r="G4551" s="0" t="n">
        <v>0.66</v>
      </c>
      <c r="H4551" s="0" t="n">
        <v>2.57</v>
      </c>
      <c r="I4551" s="0" t="n">
        <v>3.9</v>
      </c>
      <c r="J4551" s="0" t="n">
        <v>1.33</v>
      </c>
      <c r="K4551" s="0" t="s">
        <v>18</v>
      </c>
      <c r="L4551" s="0" t="s">
        <v>523</v>
      </c>
      <c r="M4551" s="0" t="n">
        <f aca="false">CEILING(G4551,1)*F4551</f>
        <v>3.9</v>
      </c>
      <c r="N4551" s="0" t="n">
        <f aca="false">M4551-H4551</f>
        <v>1.33</v>
      </c>
      <c r="O4551" s="0" t="n">
        <f aca="false">IF(ABS(N4551-J4551)&lt;0.011,1,0)</f>
        <v>1</v>
      </c>
    </row>
    <row r="4552" customFormat="false" ht="15" hidden="false" customHeight="false" outlineLevel="0" collapsed="false">
      <c r="A4552" s="0" t="s">
        <v>476</v>
      </c>
      <c r="B4552" s="0" t="s">
        <v>522</v>
      </c>
      <c r="C4552" s="0" t="n">
        <v>32</v>
      </c>
      <c r="D4552" s="0" t="n">
        <v>54943</v>
      </c>
      <c r="E4552" s="0" t="s">
        <v>76</v>
      </c>
      <c r="F4552" s="0" t="n">
        <v>18.6</v>
      </c>
      <c r="G4552" s="0" t="n">
        <v>0.33</v>
      </c>
      <c r="H4552" s="0" t="n">
        <v>6.14</v>
      </c>
      <c r="I4552" s="0" t="n">
        <v>18.6</v>
      </c>
      <c r="J4552" s="0" t="n">
        <v>12.46</v>
      </c>
      <c r="K4552" s="0" t="s">
        <v>18</v>
      </c>
      <c r="L4552" s="0" t="s">
        <v>523</v>
      </c>
      <c r="M4552" s="0" t="n">
        <f aca="false">CEILING(G4552,1)*F4552</f>
        <v>18.6</v>
      </c>
      <c r="N4552" s="0" t="n">
        <f aca="false">M4552-H4552</f>
        <v>12.46</v>
      </c>
      <c r="O4552" s="0" t="n">
        <f aca="false">IF(ABS(N4552-J4552)&lt;0.011,1,0)</f>
        <v>1</v>
      </c>
    </row>
    <row r="4553" customFormat="false" ht="15" hidden="false" customHeight="false" outlineLevel="0" collapsed="false">
      <c r="A4553" s="0" t="s">
        <v>476</v>
      </c>
      <c r="B4553" s="0" t="s">
        <v>522</v>
      </c>
      <c r="C4553" s="0" t="n">
        <v>38</v>
      </c>
      <c r="D4553" s="0" t="n">
        <v>54950</v>
      </c>
      <c r="E4553" s="0" t="s">
        <v>45</v>
      </c>
      <c r="F4553" s="0" t="n">
        <v>18.6</v>
      </c>
      <c r="G4553" s="0" t="n">
        <v>0.5</v>
      </c>
      <c r="H4553" s="0" t="n">
        <v>9.3</v>
      </c>
      <c r="I4553" s="0" t="n">
        <v>18.6</v>
      </c>
      <c r="J4553" s="0" t="n">
        <v>9.3</v>
      </c>
      <c r="K4553" s="0" t="s">
        <v>18</v>
      </c>
      <c r="L4553" s="0" t="s">
        <v>524</v>
      </c>
      <c r="M4553" s="0" t="n">
        <f aca="false">CEILING(G4553,1)*F4553</f>
        <v>18.6</v>
      </c>
      <c r="N4553" s="0" t="n">
        <f aca="false">M4553-H4553</f>
        <v>9.3</v>
      </c>
      <c r="O4553" s="0" t="n">
        <f aca="false">IF(ABS(N4553-J4553)&lt;0.011,1,0)</f>
        <v>1</v>
      </c>
    </row>
    <row r="4554" customFormat="false" ht="15" hidden="false" customHeight="false" outlineLevel="0" collapsed="false">
      <c r="A4554" s="0" t="s">
        <v>476</v>
      </c>
      <c r="B4554" s="0" t="s">
        <v>522</v>
      </c>
      <c r="C4554" s="0" t="n">
        <v>38</v>
      </c>
      <c r="D4554" s="0" t="n">
        <v>54950</v>
      </c>
      <c r="E4554" s="0" t="s">
        <v>96</v>
      </c>
      <c r="F4554" s="0" t="n">
        <v>32</v>
      </c>
      <c r="G4554" s="0" t="n">
        <v>0.5</v>
      </c>
      <c r="H4554" s="0" t="n">
        <v>16</v>
      </c>
      <c r="I4554" s="0" t="n">
        <v>32</v>
      </c>
      <c r="J4554" s="0" t="n">
        <v>16</v>
      </c>
      <c r="K4554" s="0" t="s">
        <v>18</v>
      </c>
      <c r="L4554" s="0" t="s">
        <v>524</v>
      </c>
      <c r="M4554" s="0" t="n">
        <f aca="false">CEILING(G4554,1)*F4554</f>
        <v>32</v>
      </c>
      <c r="N4554" s="0" t="n">
        <f aca="false">M4554-H4554</f>
        <v>16</v>
      </c>
      <c r="O4554" s="0" t="n">
        <f aca="false">IF(ABS(N4554-J4554)&lt;0.011,1,0)</f>
        <v>1</v>
      </c>
    </row>
    <row r="4555" customFormat="false" ht="15" hidden="false" customHeight="false" outlineLevel="0" collapsed="false">
      <c r="A4555" s="0" t="s">
        <v>476</v>
      </c>
      <c r="B4555" s="0" t="s">
        <v>522</v>
      </c>
      <c r="C4555" s="0" t="n">
        <v>38</v>
      </c>
      <c r="D4555" s="0" t="n">
        <v>54950</v>
      </c>
      <c r="E4555" s="0" t="s">
        <v>41</v>
      </c>
      <c r="F4555" s="0" t="n">
        <v>4.2</v>
      </c>
      <c r="G4555" s="0" t="n">
        <v>0.5</v>
      </c>
      <c r="H4555" s="0" t="n">
        <v>2.1</v>
      </c>
      <c r="I4555" s="0" t="n">
        <v>4.2</v>
      </c>
      <c r="J4555" s="0" t="n">
        <v>2.1</v>
      </c>
      <c r="K4555" s="0" t="s">
        <v>18</v>
      </c>
      <c r="L4555" s="0" t="s">
        <v>524</v>
      </c>
      <c r="M4555" s="0" t="n">
        <f aca="false">CEILING(G4555,1)*F4555</f>
        <v>4.2</v>
      </c>
      <c r="N4555" s="0" t="n">
        <f aca="false">M4555-H4555</f>
        <v>2.1</v>
      </c>
      <c r="O4555" s="0" t="n">
        <f aca="false">IF(ABS(N4555-J4555)&lt;0.011,1,0)</f>
        <v>1</v>
      </c>
    </row>
    <row r="4556" customFormat="false" ht="15" hidden="false" customHeight="false" outlineLevel="0" collapsed="false">
      <c r="A4556" s="0" t="s">
        <v>476</v>
      </c>
      <c r="B4556" s="0" t="s">
        <v>522</v>
      </c>
      <c r="C4556" s="0" t="n">
        <v>38</v>
      </c>
      <c r="D4556" s="0" t="n">
        <v>54950</v>
      </c>
      <c r="E4556" s="0" t="s">
        <v>65</v>
      </c>
      <c r="F4556" s="0" t="n">
        <v>4.2</v>
      </c>
      <c r="G4556" s="0" t="n">
        <v>0.5</v>
      </c>
      <c r="H4556" s="0" t="n">
        <v>2.1</v>
      </c>
      <c r="I4556" s="0" t="n">
        <v>4.2</v>
      </c>
      <c r="J4556" s="0" t="n">
        <v>2.1</v>
      </c>
      <c r="K4556" s="0" t="s">
        <v>18</v>
      </c>
      <c r="L4556" s="0" t="s">
        <v>524</v>
      </c>
      <c r="M4556" s="0" t="n">
        <f aca="false">CEILING(G4556,1)*F4556</f>
        <v>4.2</v>
      </c>
      <c r="N4556" s="0" t="n">
        <f aca="false">M4556-H4556</f>
        <v>2.1</v>
      </c>
      <c r="O4556" s="0" t="n">
        <f aca="false">IF(ABS(N4556-J4556)&lt;0.011,1,0)</f>
        <v>1</v>
      </c>
    </row>
    <row r="4557" customFormat="false" ht="15" hidden="false" customHeight="false" outlineLevel="0" collapsed="false">
      <c r="A4557" s="0" t="s">
        <v>476</v>
      </c>
      <c r="B4557" s="0" t="s">
        <v>522</v>
      </c>
      <c r="C4557" s="0" t="n">
        <v>38</v>
      </c>
      <c r="D4557" s="0" t="n">
        <v>54950</v>
      </c>
      <c r="E4557" s="0" t="s">
        <v>50</v>
      </c>
      <c r="F4557" s="0" t="n">
        <v>18.6</v>
      </c>
      <c r="G4557" s="0" t="n">
        <v>0.5</v>
      </c>
      <c r="H4557" s="0" t="n">
        <v>9.3</v>
      </c>
      <c r="I4557" s="0" t="n">
        <v>18.6</v>
      </c>
      <c r="J4557" s="0" t="n">
        <v>9.3</v>
      </c>
      <c r="K4557" s="0" t="s">
        <v>18</v>
      </c>
      <c r="L4557" s="0" t="s">
        <v>524</v>
      </c>
      <c r="M4557" s="0" t="n">
        <f aca="false">CEILING(G4557,1)*F4557</f>
        <v>18.6</v>
      </c>
      <c r="N4557" s="0" t="n">
        <f aca="false">M4557-H4557</f>
        <v>9.3</v>
      </c>
      <c r="O4557" s="0" t="n">
        <f aca="false">IF(ABS(N4557-J4557)&lt;0.011,1,0)</f>
        <v>1</v>
      </c>
    </row>
    <row r="4558" customFormat="false" ht="15" hidden="false" customHeight="false" outlineLevel="0" collapsed="false">
      <c r="A4558" s="0" t="s">
        <v>476</v>
      </c>
      <c r="B4558" s="0" t="s">
        <v>522</v>
      </c>
      <c r="C4558" s="0" t="n">
        <v>39</v>
      </c>
      <c r="D4558" s="0" t="n">
        <v>54938</v>
      </c>
      <c r="E4558" s="0" t="s">
        <v>45</v>
      </c>
      <c r="F4558" s="0" t="n">
        <v>18.6</v>
      </c>
      <c r="G4558" s="0" t="n">
        <v>0.5</v>
      </c>
      <c r="H4558" s="0" t="n">
        <v>9.3</v>
      </c>
      <c r="I4558" s="0" t="n">
        <v>18.6</v>
      </c>
      <c r="J4558" s="0" t="n">
        <v>9.3</v>
      </c>
      <c r="K4558" s="0" t="s">
        <v>18</v>
      </c>
      <c r="L4558" s="0" t="s">
        <v>524</v>
      </c>
      <c r="M4558" s="0" t="n">
        <f aca="false">CEILING(G4558,1)*F4558</f>
        <v>18.6</v>
      </c>
      <c r="N4558" s="0" t="n">
        <f aca="false">M4558-H4558</f>
        <v>9.3</v>
      </c>
      <c r="O4558" s="0" t="n">
        <f aca="false">IF(ABS(N4558-J4558)&lt;0.011,1,0)</f>
        <v>1</v>
      </c>
    </row>
    <row r="4559" customFormat="false" ht="15" hidden="false" customHeight="false" outlineLevel="0" collapsed="false">
      <c r="A4559" s="0" t="s">
        <v>476</v>
      </c>
      <c r="B4559" s="0" t="s">
        <v>522</v>
      </c>
      <c r="C4559" s="0" t="n">
        <v>39</v>
      </c>
      <c r="D4559" s="0" t="n">
        <v>54938</v>
      </c>
      <c r="E4559" s="0" t="s">
        <v>96</v>
      </c>
      <c r="F4559" s="0" t="n">
        <v>32</v>
      </c>
      <c r="G4559" s="0" t="n">
        <v>0.5</v>
      </c>
      <c r="H4559" s="0" t="n">
        <v>16</v>
      </c>
      <c r="I4559" s="0" t="n">
        <v>32</v>
      </c>
      <c r="J4559" s="0" t="n">
        <v>16</v>
      </c>
      <c r="K4559" s="0" t="s">
        <v>18</v>
      </c>
      <c r="L4559" s="0" t="s">
        <v>524</v>
      </c>
      <c r="M4559" s="0" t="n">
        <f aca="false">CEILING(G4559,1)*F4559</f>
        <v>32</v>
      </c>
      <c r="N4559" s="0" t="n">
        <f aca="false">M4559-H4559</f>
        <v>16</v>
      </c>
      <c r="O4559" s="0" t="n">
        <f aca="false">IF(ABS(N4559-J4559)&lt;0.011,1,0)</f>
        <v>1</v>
      </c>
    </row>
    <row r="4560" customFormat="false" ht="15" hidden="false" customHeight="false" outlineLevel="0" collapsed="false">
      <c r="A4560" s="0" t="s">
        <v>476</v>
      </c>
      <c r="B4560" s="0" t="s">
        <v>522</v>
      </c>
      <c r="C4560" s="0" t="n">
        <v>39</v>
      </c>
      <c r="D4560" s="0" t="n">
        <v>54938</v>
      </c>
      <c r="E4560" s="0" t="s">
        <v>41</v>
      </c>
      <c r="F4560" s="0" t="n">
        <v>4.2</v>
      </c>
      <c r="G4560" s="0" t="n">
        <v>0.5</v>
      </c>
      <c r="H4560" s="0" t="n">
        <v>2.1</v>
      </c>
      <c r="I4560" s="0" t="n">
        <v>4.2</v>
      </c>
      <c r="J4560" s="0" t="n">
        <v>2.1</v>
      </c>
      <c r="K4560" s="0" t="s">
        <v>18</v>
      </c>
      <c r="L4560" s="0" t="s">
        <v>524</v>
      </c>
      <c r="M4560" s="0" t="n">
        <f aca="false">CEILING(G4560,1)*F4560</f>
        <v>4.2</v>
      </c>
      <c r="N4560" s="0" t="n">
        <f aca="false">M4560-H4560</f>
        <v>2.1</v>
      </c>
      <c r="O4560" s="0" t="n">
        <f aca="false">IF(ABS(N4560-J4560)&lt;0.011,1,0)</f>
        <v>1</v>
      </c>
    </row>
    <row r="4561" customFormat="false" ht="15" hidden="false" customHeight="false" outlineLevel="0" collapsed="false">
      <c r="A4561" s="0" t="s">
        <v>476</v>
      </c>
      <c r="B4561" s="0" t="s">
        <v>522</v>
      </c>
      <c r="C4561" s="0" t="n">
        <v>39</v>
      </c>
      <c r="D4561" s="0" t="n">
        <v>54938</v>
      </c>
      <c r="E4561" s="0" t="s">
        <v>65</v>
      </c>
      <c r="F4561" s="0" t="n">
        <v>4.2</v>
      </c>
      <c r="G4561" s="0" t="n">
        <v>0.5</v>
      </c>
      <c r="H4561" s="0" t="n">
        <v>2.1</v>
      </c>
      <c r="I4561" s="0" t="n">
        <v>4.2</v>
      </c>
      <c r="J4561" s="0" t="n">
        <v>2.1</v>
      </c>
      <c r="K4561" s="0" t="s">
        <v>18</v>
      </c>
      <c r="L4561" s="0" t="s">
        <v>524</v>
      </c>
      <c r="M4561" s="0" t="n">
        <f aca="false">CEILING(G4561,1)*F4561</f>
        <v>4.2</v>
      </c>
      <c r="N4561" s="0" t="n">
        <f aca="false">M4561-H4561</f>
        <v>2.1</v>
      </c>
      <c r="O4561" s="0" t="n">
        <f aca="false">IF(ABS(N4561-J4561)&lt;0.011,1,0)</f>
        <v>1</v>
      </c>
    </row>
    <row r="4562" customFormat="false" ht="15" hidden="false" customHeight="false" outlineLevel="0" collapsed="false">
      <c r="A4562" s="0" t="s">
        <v>476</v>
      </c>
      <c r="B4562" s="0" t="s">
        <v>522</v>
      </c>
      <c r="C4562" s="0" t="n">
        <v>39</v>
      </c>
      <c r="D4562" s="0" t="n">
        <v>54938</v>
      </c>
      <c r="E4562" s="0" t="s">
        <v>50</v>
      </c>
      <c r="F4562" s="0" t="n">
        <v>18.6</v>
      </c>
      <c r="G4562" s="0" t="n">
        <v>0.5</v>
      </c>
      <c r="H4562" s="0" t="n">
        <v>9.3</v>
      </c>
      <c r="I4562" s="0" t="n">
        <v>18.6</v>
      </c>
      <c r="J4562" s="0" t="n">
        <v>9.3</v>
      </c>
      <c r="K4562" s="0" t="s">
        <v>18</v>
      </c>
      <c r="L4562" s="0" t="s">
        <v>524</v>
      </c>
      <c r="M4562" s="0" t="n">
        <f aca="false">CEILING(G4562,1)*F4562</f>
        <v>18.6</v>
      </c>
      <c r="N4562" s="0" t="n">
        <f aca="false">M4562-H4562</f>
        <v>9.3</v>
      </c>
      <c r="O4562" s="0" t="n">
        <f aca="false">IF(ABS(N4562-J4562)&lt;0.011,1,0)</f>
        <v>1</v>
      </c>
    </row>
    <row r="4563" customFormat="false" ht="15" hidden="false" customHeight="false" outlineLevel="0" collapsed="false">
      <c r="A4563" s="0" t="s">
        <v>476</v>
      </c>
      <c r="B4563" s="0" t="s">
        <v>525</v>
      </c>
      <c r="C4563" s="0" t="n">
        <v>18</v>
      </c>
      <c r="D4563" s="0" t="n">
        <v>55095</v>
      </c>
      <c r="E4563" s="0" t="s">
        <v>259</v>
      </c>
      <c r="F4563" s="0" t="n">
        <v>36</v>
      </c>
      <c r="G4563" s="0" t="n">
        <v>0.5</v>
      </c>
      <c r="H4563" s="0" t="n">
        <v>18</v>
      </c>
      <c r="I4563" s="0" t="n">
        <v>36</v>
      </c>
      <c r="J4563" s="0" t="n">
        <v>18</v>
      </c>
      <c r="K4563" s="0" t="s">
        <v>458</v>
      </c>
      <c r="L4563" s="0" t="s">
        <v>272</v>
      </c>
      <c r="M4563" s="0" t="n">
        <f aca="false">CEILING(G4563,1)*F4563</f>
        <v>36</v>
      </c>
      <c r="N4563" s="0" t="n">
        <f aca="false">M4563-H4563</f>
        <v>18</v>
      </c>
      <c r="O4563" s="0" t="n">
        <f aca="false">IF(ABS(N4563-J4563)&lt;0.011,1,0)</f>
        <v>1</v>
      </c>
    </row>
    <row r="4564" customFormat="false" ht="15" hidden="false" customHeight="false" outlineLevel="0" collapsed="false">
      <c r="A4564" s="0" t="s">
        <v>476</v>
      </c>
      <c r="B4564" s="0" t="s">
        <v>525</v>
      </c>
      <c r="C4564" s="0" t="n">
        <v>18</v>
      </c>
      <c r="D4564" s="0" t="n">
        <v>55095</v>
      </c>
      <c r="E4564" s="0" t="s">
        <v>32</v>
      </c>
      <c r="F4564" s="0" t="n">
        <v>2.2</v>
      </c>
      <c r="G4564" s="0" t="n">
        <v>0.5</v>
      </c>
      <c r="H4564" s="0" t="n">
        <v>1.1</v>
      </c>
      <c r="I4564" s="0" t="n">
        <v>2.2</v>
      </c>
      <c r="J4564" s="0" t="n">
        <v>1.1</v>
      </c>
      <c r="K4564" s="0" t="s">
        <v>458</v>
      </c>
      <c r="L4564" s="0" t="s">
        <v>272</v>
      </c>
      <c r="M4564" s="0" t="n">
        <f aca="false">CEILING(G4564,1)*F4564</f>
        <v>2.2</v>
      </c>
      <c r="N4564" s="0" t="n">
        <f aca="false">M4564-H4564</f>
        <v>1.1</v>
      </c>
      <c r="O4564" s="0" t="n">
        <f aca="false">IF(ABS(N4564-J4564)&lt;0.011,1,0)</f>
        <v>1</v>
      </c>
    </row>
    <row r="4565" customFormat="false" ht="15" hidden="false" customHeight="false" outlineLevel="0" collapsed="false">
      <c r="A4565" s="0" t="s">
        <v>476</v>
      </c>
      <c r="B4565" s="0" t="s">
        <v>525</v>
      </c>
      <c r="C4565" s="0" t="n">
        <v>19</v>
      </c>
      <c r="D4565" s="0" t="n">
        <v>55096</v>
      </c>
      <c r="E4565" s="0" t="s">
        <v>141</v>
      </c>
      <c r="F4565" s="0" t="n">
        <v>8.1</v>
      </c>
      <c r="G4565" s="0" t="n">
        <v>0.5</v>
      </c>
      <c r="H4565" s="0" t="n">
        <v>4.05</v>
      </c>
      <c r="I4565" s="0" t="n">
        <v>8.1</v>
      </c>
      <c r="J4565" s="0" t="n">
        <v>4.05</v>
      </c>
      <c r="K4565" s="0" t="s">
        <v>18</v>
      </c>
      <c r="L4565" s="0" t="s">
        <v>272</v>
      </c>
      <c r="M4565" s="0" t="n">
        <f aca="false">CEILING(G4565,1)*F4565</f>
        <v>8.1</v>
      </c>
      <c r="N4565" s="0" t="n">
        <f aca="false">M4565-H4565</f>
        <v>4.05</v>
      </c>
      <c r="O4565" s="0" t="n">
        <f aca="false">IF(ABS(N4565-J4565)&lt;0.011,1,0)</f>
        <v>1</v>
      </c>
    </row>
    <row r="4566" customFormat="false" ht="15" hidden="false" customHeight="false" outlineLevel="0" collapsed="false">
      <c r="A4566" s="0" t="s">
        <v>476</v>
      </c>
      <c r="B4566" s="0" t="s">
        <v>525</v>
      </c>
      <c r="C4566" s="0" t="n">
        <v>19</v>
      </c>
      <c r="D4566" s="0" t="n">
        <v>55096</v>
      </c>
      <c r="E4566" s="0" t="s">
        <v>87</v>
      </c>
      <c r="F4566" s="0" t="n">
        <v>19.9</v>
      </c>
      <c r="G4566" s="0" t="n">
        <v>0.5</v>
      </c>
      <c r="H4566" s="0" t="n">
        <v>9.95</v>
      </c>
      <c r="I4566" s="0" t="n">
        <v>19.9</v>
      </c>
      <c r="J4566" s="0" t="n">
        <v>9.95</v>
      </c>
      <c r="K4566" s="0" t="s">
        <v>18</v>
      </c>
      <c r="L4566" s="0" t="s">
        <v>272</v>
      </c>
      <c r="M4566" s="0" t="n">
        <f aca="false">CEILING(G4566,1)*F4566</f>
        <v>19.9</v>
      </c>
      <c r="N4566" s="0" t="n">
        <f aca="false">M4566-H4566</f>
        <v>9.95</v>
      </c>
      <c r="O4566" s="0" t="n">
        <f aca="false">IF(ABS(N4566-J4566)&lt;0.011,1,0)</f>
        <v>1</v>
      </c>
    </row>
    <row r="4567" customFormat="false" ht="15" hidden="false" customHeight="false" outlineLevel="0" collapsed="false">
      <c r="A4567" s="0" t="s">
        <v>476</v>
      </c>
      <c r="B4567" s="0" t="s">
        <v>525</v>
      </c>
      <c r="C4567" s="0" t="n">
        <v>19</v>
      </c>
      <c r="D4567" s="0" t="n">
        <v>55096</v>
      </c>
      <c r="E4567" s="0" t="s">
        <v>32</v>
      </c>
      <c r="F4567" s="0" t="n">
        <v>2.2</v>
      </c>
      <c r="G4567" s="0" t="n">
        <v>0.5</v>
      </c>
      <c r="H4567" s="0" t="n">
        <v>1.1</v>
      </c>
      <c r="I4567" s="0" t="n">
        <v>2.2</v>
      </c>
      <c r="J4567" s="0" t="n">
        <v>1.1</v>
      </c>
      <c r="K4567" s="0" t="s">
        <v>458</v>
      </c>
      <c r="L4567" s="0" t="s">
        <v>272</v>
      </c>
      <c r="M4567" s="0" t="n">
        <f aca="false">CEILING(G4567,1)*F4567</f>
        <v>2.2</v>
      </c>
      <c r="N4567" s="0" t="n">
        <f aca="false">M4567-H4567</f>
        <v>1.1</v>
      </c>
      <c r="O4567" s="0" t="n">
        <f aca="false">IF(ABS(N4567-J4567)&lt;0.011,1,0)</f>
        <v>1</v>
      </c>
    </row>
    <row r="4568" customFormat="false" ht="15" hidden="false" customHeight="false" outlineLevel="0" collapsed="false">
      <c r="A4568" s="0" t="s">
        <v>476</v>
      </c>
      <c r="B4568" s="0" t="s">
        <v>525</v>
      </c>
      <c r="C4568" s="0" t="n">
        <v>19</v>
      </c>
      <c r="D4568" s="0" t="n">
        <v>55096</v>
      </c>
      <c r="E4568" s="0" t="s">
        <v>329</v>
      </c>
      <c r="F4568" s="0" t="n">
        <v>7.9</v>
      </c>
      <c r="G4568" s="0" t="n">
        <v>0.5</v>
      </c>
      <c r="H4568" s="0" t="n">
        <v>3.95</v>
      </c>
      <c r="I4568" s="0" t="n">
        <v>7.9</v>
      </c>
      <c r="J4568" s="0" t="n">
        <v>3.95</v>
      </c>
      <c r="K4568" s="0" t="s">
        <v>18</v>
      </c>
      <c r="L4568" s="0" t="s">
        <v>272</v>
      </c>
      <c r="M4568" s="0" t="n">
        <f aca="false">CEILING(G4568,1)*F4568</f>
        <v>7.9</v>
      </c>
      <c r="N4568" s="0" t="n">
        <f aca="false">M4568-H4568</f>
        <v>3.95</v>
      </c>
      <c r="O4568" s="0" t="n">
        <f aca="false">IF(ABS(N4568-J4568)&lt;0.011,1,0)</f>
        <v>1</v>
      </c>
    </row>
    <row r="4569" customFormat="false" ht="15" hidden="false" customHeight="false" outlineLevel="0" collapsed="false">
      <c r="A4569" s="0" t="s">
        <v>476</v>
      </c>
      <c r="B4569" s="0" t="s">
        <v>525</v>
      </c>
      <c r="C4569" s="0" t="n">
        <v>19</v>
      </c>
      <c r="D4569" s="0" t="n">
        <v>55096</v>
      </c>
      <c r="E4569" s="0" t="s">
        <v>131</v>
      </c>
      <c r="F4569" s="0" t="n">
        <v>5.2</v>
      </c>
      <c r="G4569" s="0" t="n">
        <v>0.5</v>
      </c>
      <c r="H4569" s="0" t="n">
        <v>2.6</v>
      </c>
      <c r="I4569" s="0" t="n">
        <v>5.2</v>
      </c>
      <c r="J4569" s="0" t="n">
        <v>2.6</v>
      </c>
      <c r="K4569" s="0" t="s">
        <v>18</v>
      </c>
      <c r="L4569" s="0" t="s">
        <v>272</v>
      </c>
      <c r="M4569" s="0" t="n">
        <f aca="false">CEILING(G4569,1)*F4569</f>
        <v>5.2</v>
      </c>
      <c r="N4569" s="0" t="n">
        <f aca="false">M4569-H4569</f>
        <v>2.6</v>
      </c>
      <c r="O4569" s="0" t="n">
        <f aca="false">IF(ABS(N4569-J4569)&lt;0.011,1,0)</f>
        <v>1</v>
      </c>
    </row>
    <row r="4570" customFormat="false" ht="15" hidden="false" customHeight="false" outlineLevel="0" collapsed="false">
      <c r="A4570" s="0" t="s">
        <v>476</v>
      </c>
      <c r="B4570" s="0" t="s">
        <v>525</v>
      </c>
      <c r="C4570" s="0" t="n">
        <v>19</v>
      </c>
      <c r="D4570" s="0" t="n">
        <v>55096</v>
      </c>
      <c r="E4570" s="0" t="s">
        <v>516</v>
      </c>
      <c r="F4570" s="0" t="n">
        <v>10.5</v>
      </c>
      <c r="G4570" s="0" t="n">
        <v>0.5</v>
      </c>
      <c r="H4570" s="0" t="n">
        <v>5.25</v>
      </c>
      <c r="I4570" s="0" t="n">
        <v>10.5</v>
      </c>
      <c r="J4570" s="0" t="n">
        <v>5.25</v>
      </c>
      <c r="K4570" s="0" t="s">
        <v>18</v>
      </c>
      <c r="L4570" s="0" t="s">
        <v>272</v>
      </c>
      <c r="M4570" s="0" t="n">
        <f aca="false">CEILING(G4570,1)*F4570</f>
        <v>10.5</v>
      </c>
      <c r="N4570" s="0" t="n">
        <f aca="false">M4570-H4570</f>
        <v>5.25</v>
      </c>
      <c r="O4570" s="0" t="n">
        <f aca="false">IF(ABS(N4570-J4570)&lt;0.011,1,0)</f>
        <v>1</v>
      </c>
    </row>
    <row r="4571" customFormat="false" ht="15" hidden="false" customHeight="false" outlineLevel="0" collapsed="false">
      <c r="A4571" s="0" t="s">
        <v>476</v>
      </c>
      <c r="B4571" s="0" t="s">
        <v>525</v>
      </c>
      <c r="C4571" s="0" t="n">
        <v>19</v>
      </c>
      <c r="D4571" s="0" t="n">
        <v>55096</v>
      </c>
      <c r="E4571" s="0" t="s">
        <v>50</v>
      </c>
      <c r="F4571" s="0" t="n">
        <v>18.6</v>
      </c>
      <c r="G4571" s="0" t="n">
        <v>0.5</v>
      </c>
      <c r="H4571" s="0" t="n">
        <v>9.3</v>
      </c>
      <c r="I4571" s="0" t="n">
        <v>18.6</v>
      </c>
      <c r="J4571" s="0" t="n">
        <v>9.3</v>
      </c>
      <c r="K4571" s="0" t="s">
        <v>18</v>
      </c>
      <c r="L4571" s="0" t="s">
        <v>272</v>
      </c>
      <c r="M4571" s="0" t="n">
        <f aca="false">CEILING(G4571,1)*F4571</f>
        <v>18.6</v>
      </c>
      <c r="N4571" s="0" t="n">
        <f aca="false">M4571-H4571</f>
        <v>9.3</v>
      </c>
      <c r="O4571" s="0" t="n">
        <f aca="false">IF(ABS(N4571-J4571)&lt;0.011,1,0)</f>
        <v>1</v>
      </c>
    </row>
    <row r="4572" customFormat="false" ht="15" hidden="false" customHeight="false" outlineLevel="0" collapsed="false">
      <c r="A4572" s="0" t="s">
        <v>476</v>
      </c>
      <c r="B4572" s="0" t="s">
        <v>525</v>
      </c>
      <c r="C4572" s="0" t="n">
        <v>19</v>
      </c>
      <c r="D4572" s="0" t="n">
        <v>55096</v>
      </c>
      <c r="E4572" s="0" t="s">
        <v>21</v>
      </c>
      <c r="F4572" s="0" t="n">
        <v>5.9</v>
      </c>
      <c r="G4572" s="0" t="n">
        <v>0.5</v>
      </c>
      <c r="H4572" s="0" t="n">
        <v>2.95</v>
      </c>
      <c r="I4572" s="0" t="n">
        <v>5.9</v>
      </c>
      <c r="J4572" s="0" t="n">
        <v>2.95</v>
      </c>
      <c r="K4572" s="0" t="s">
        <v>18</v>
      </c>
      <c r="L4572" s="0" t="s">
        <v>272</v>
      </c>
      <c r="M4572" s="0" t="n">
        <f aca="false">CEILING(G4572,1)*F4572</f>
        <v>5.9</v>
      </c>
      <c r="N4572" s="0" t="n">
        <f aca="false">M4572-H4572</f>
        <v>2.95</v>
      </c>
      <c r="O4572" s="0" t="n">
        <f aca="false">IF(ABS(N4572-J4572)&lt;0.011,1,0)</f>
        <v>1</v>
      </c>
    </row>
    <row r="4573" customFormat="false" ht="15" hidden="false" customHeight="false" outlineLevel="0" collapsed="false">
      <c r="A4573" s="0" t="s">
        <v>476</v>
      </c>
      <c r="B4573" s="0" t="s">
        <v>525</v>
      </c>
      <c r="C4573" s="0" t="n">
        <v>19</v>
      </c>
      <c r="D4573" s="0" t="n">
        <v>55096</v>
      </c>
      <c r="E4573" s="0" t="s">
        <v>136</v>
      </c>
      <c r="F4573" s="0" t="n">
        <v>7.9</v>
      </c>
      <c r="G4573" s="0" t="n">
        <v>0.5</v>
      </c>
      <c r="H4573" s="0" t="n">
        <v>3.95</v>
      </c>
      <c r="I4573" s="0" t="n">
        <v>7.9</v>
      </c>
      <c r="J4573" s="0" t="n">
        <v>3.95</v>
      </c>
      <c r="K4573" s="0" t="s">
        <v>18</v>
      </c>
      <c r="L4573" s="0" t="s">
        <v>272</v>
      </c>
      <c r="M4573" s="0" t="n">
        <f aca="false">CEILING(G4573,1)*F4573</f>
        <v>7.9</v>
      </c>
      <c r="N4573" s="0" t="n">
        <f aca="false">M4573-H4573</f>
        <v>3.95</v>
      </c>
      <c r="O4573" s="0" t="n">
        <f aca="false">IF(ABS(N4573-J4573)&lt;0.011,1,0)</f>
        <v>1</v>
      </c>
    </row>
    <row r="4574" customFormat="false" ht="15" hidden="false" customHeight="false" outlineLevel="0" collapsed="false">
      <c r="A4574" s="0" t="s">
        <v>476</v>
      </c>
      <c r="B4574" s="0" t="s">
        <v>525</v>
      </c>
      <c r="C4574" s="0" t="n">
        <v>20</v>
      </c>
      <c r="D4574" s="0" t="n">
        <v>55080</v>
      </c>
      <c r="E4574" s="0" t="s">
        <v>141</v>
      </c>
      <c r="F4574" s="0" t="n">
        <v>8.1</v>
      </c>
      <c r="G4574" s="0" t="n">
        <v>0.5</v>
      </c>
      <c r="H4574" s="0" t="n">
        <v>4.05</v>
      </c>
      <c r="I4574" s="0" t="n">
        <v>8.1</v>
      </c>
      <c r="J4574" s="0" t="n">
        <v>4.05</v>
      </c>
      <c r="K4574" s="0" t="s">
        <v>18</v>
      </c>
      <c r="L4574" s="0" t="s">
        <v>272</v>
      </c>
      <c r="M4574" s="0" t="n">
        <f aca="false">CEILING(G4574,1)*F4574</f>
        <v>8.1</v>
      </c>
      <c r="N4574" s="0" t="n">
        <f aca="false">M4574-H4574</f>
        <v>4.05</v>
      </c>
      <c r="O4574" s="0" t="n">
        <f aca="false">IF(ABS(N4574-J4574)&lt;0.011,1,0)</f>
        <v>1</v>
      </c>
    </row>
    <row r="4575" customFormat="false" ht="15" hidden="false" customHeight="false" outlineLevel="0" collapsed="false">
      <c r="A4575" s="0" t="s">
        <v>476</v>
      </c>
      <c r="B4575" s="0" t="s">
        <v>525</v>
      </c>
      <c r="C4575" s="0" t="n">
        <v>20</v>
      </c>
      <c r="D4575" s="0" t="n">
        <v>55080</v>
      </c>
      <c r="E4575" s="0" t="s">
        <v>87</v>
      </c>
      <c r="F4575" s="0" t="n">
        <v>19.9</v>
      </c>
      <c r="G4575" s="0" t="n">
        <v>0.5</v>
      </c>
      <c r="H4575" s="0" t="n">
        <v>9.95</v>
      </c>
      <c r="I4575" s="0" t="n">
        <v>19.9</v>
      </c>
      <c r="J4575" s="0" t="n">
        <v>9.95</v>
      </c>
      <c r="K4575" s="0" t="s">
        <v>18</v>
      </c>
      <c r="L4575" s="0" t="s">
        <v>272</v>
      </c>
      <c r="M4575" s="0" t="n">
        <f aca="false">CEILING(G4575,1)*F4575</f>
        <v>19.9</v>
      </c>
      <c r="N4575" s="0" t="n">
        <f aca="false">M4575-H4575</f>
        <v>9.95</v>
      </c>
      <c r="O4575" s="0" t="n">
        <f aca="false">IF(ABS(N4575-J4575)&lt;0.011,1,0)</f>
        <v>1</v>
      </c>
    </row>
    <row r="4576" customFormat="false" ht="15" hidden="false" customHeight="false" outlineLevel="0" collapsed="false">
      <c r="A4576" s="0" t="s">
        <v>476</v>
      </c>
      <c r="B4576" s="0" t="s">
        <v>525</v>
      </c>
      <c r="C4576" s="0" t="n">
        <v>20</v>
      </c>
      <c r="D4576" s="0" t="n">
        <v>55080</v>
      </c>
      <c r="E4576" s="0" t="s">
        <v>32</v>
      </c>
      <c r="F4576" s="0" t="n">
        <v>2.2</v>
      </c>
      <c r="G4576" s="0" t="n">
        <v>0.5</v>
      </c>
      <c r="H4576" s="0" t="n">
        <v>1.1</v>
      </c>
      <c r="I4576" s="0" t="n">
        <v>2.2</v>
      </c>
      <c r="J4576" s="0" t="n">
        <v>1.1</v>
      </c>
      <c r="K4576" s="0" t="s">
        <v>458</v>
      </c>
      <c r="L4576" s="0" t="s">
        <v>272</v>
      </c>
      <c r="M4576" s="0" t="n">
        <f aca="false">CEILING(G4576,1)*F4576</f>
        <v>2.2</v>
      </c>
      <c r="N4576" s="0" t="n">
        <f aca="false">M4576-H4576</f>
        <v>1.1</v>
      </c>
      <c r="O4576" s="0" t="n">
        <f aca="false">IF(ABS(N4576-J4576)&lt;0.011,1,0)</f>
        <v>1</v>
      </c>
    </row>
    <row r="4577" customFormat="false" ht="15" hidden="false" customHeight="false" outlineLevel="0" collapsed="false">
      <c r="A4577" s="0" t="s">
        <v>476</v>
      </c>
      <c r="B4577" s="0" t="s">
        <v>525</v>
      </c>
      <c r="C4577" s="0" t="n">
        <v>20</v>
      </c>
      <c r="D4577" s="0" t="n">
        <v>55080</v>
      </c>
      <c r="E4577" s="0" t="s">
        <v>329</v>
      </c>
      <c r="F4577" s="0" t="n">
        <v>7.9</v>
      </c>
      <c r="G4577" s="0" t="n">
        <v>0.5</v>
      </c>
      <c r="H4577" s="0" t="n">
        <v>3.95</v>
      </c>
      <c r="I4577" s="0" t="n">
        <v>7.9</v>
      </c>
      <c r="J4577" s="0" t="n">
        <v>3.95</v>
      </c>
      <c r="K4577" s="0" t="s">
        <v>18</v>
      </c>
      <c r="L4577" s="0" t="s">
        <v>272</v>
      </c>
      <c r="M4577" s="0" t="n">
        <f aca="false">CEILING(G4577,1)*F4577</f>
        <v>7.9</v>
      </c>
      <c r="N4577" s="0" t="n">
        <f aca="false">M4577-H4577</f>
        <v>3.95</v>
      </c>
      <c r="O4577" s="0" t="n">
        <f aca="false">IF(ABS(N4577-J4577)&lt;0.011,1,0)</f>
        <v>1</v>
      </c>
    </row>
    <row r="4578" customFormat="false" ht="15" hidden="false" customHeight="false" outlineLevel="0" collapsed="false">
      <c r="A4578" s="0" t="s">
        <v>476</v>
      </c>
      <c r="B4578" s="0" t="s">
        <v>525</v>
      </c>
      <c r="C4578" s="0" t="n">
        <v>20</v>
      </c>
      <c r="D4578" s="0" t="n">
        <v>55080</v>
      </c>
      <c r="E4578" s="0" t="s">
        <v>131</v>
      </c>
      <c r="F4578" s="0" t="n">
        <v>5.2</v>
      </c>
      <c r="G4578" s="0" t="n">
        <v>0.5</v>
      </c>
      <c r="H4578" s="0" t="n">
        <v>2.6</v>
      </c>
      <c r="I4578" s="0" t="n">
        <v>5.2</v>
      </c>
      <c r="J4578" s="0" t="n">
        <v>2.6</v>
      </c>
      <c r="K4578" s="0" t="s">
        <v>18</v>
      </c>
      <c r="L4578" s="0" t="s">
        <v>272</v>
      </c>
      <c r="M4578" s="0" t="n">
        <f aca="false">CEILING(G4578,1)*F4578</f>
        <v>5.2</v>
      </c>
      <c r="N4578" s="0" t="n">
        <f aca="false">M4578-H4578</f>
        <v>2.6</v>
      </c>
      <c r="O4578" s="0" t="n">
        <f aca="false">IF(ABS(N4578-J4578)&lt;0.011,1,0)</f>
        <v>1</v>
      </c>
    </row>
    <row r="4579" customFormat="false" ht="15" hidden="false" customHeight="false" outlineLevel="0" collapsed="false">
      <c r="A4579" s="0" t="s">
        <v>476</v>
      </c>
      <c r="B4579" s="0" t="s">
        <v>525</v>
      </c>
      <c r="C4579" s="0" t="n">
        <v>20</v>
      </c>
      <c r="D4579" s="0" t="n">
        <v>55080</v>
      </c>
      <c r="E4579" s="0" t="s">
        <v>516</v>
      </c>
      <c r="F4579" s="0" t="n">
        <v>10.5</v>
      </c>
      <c r="G4579" s="0" t="n">
        <v>0.5</v>
      </c>
      <c r="H4579" s="0" t="n">
        <v>5.25</v>
      </c>
      <c r="I4579" s="0" t="n">
        <v>10.5</v>
      </c>
      <c r="J4579" s="0" t="n">
        <v>5.25</v>
      </c>
      <c r="K4579" s="0" t="s">
        <v>18</v>
      </c>
      <c r="L4579" s="0" t="s">
        <v>272</v>
      </c>
      <c r="M4579" s="0" t="n">
        <f aca="false">CEILING(G4579,1)*F4579</f>
        <v>10.5</v>
      </c>
      <c r="N4579" s="0" t="n">
        <f aca="false">M4579-H4579</f>
        <v>5.25</v>
      </c>
      <c r="O4579" s="0" t="n">
        <f aca="false">IF(ABS(N4579-J4579)&lt;0.011,1,0)</f>
        <v>1</v>
      </c>
    </row>
    <row r="4580" customFormat="false" ht="15" hidden="false" customHeight="false" outlineLevel="0" collapsed="false">
      <c r="A4580" s="0" t="s">
        <v>476</v>
      </c>
      <c r="B4580" s="0" t="s">
        <v>525</v>
      </c>
      <c r="C4580" s="0" t="n">
        <v>20</v>
      </c>
      <c r="D4580" s="0" t="n">
        <v>55080</v>
      </c>
      <c r="E4580" s="0" t="s">
        <v>50</v>
      </c>
      <c r="F4580" s="0" t="n">
        <v>18.6</v>
      </c>
      <c r="G4580" s="0" t="n">
        <v>0.5</v>
      </c>
      <c r="H4580" s="0" t="n">
        <v>9.3</v>
      </c>
      <c r="I4580" s="0" t="n">
        <v>18.6</v>
      </c>
      <c r="J4580" s="0" t="n">
        <v>9.3</v>
      </c>
      <c r="K4580" s="0" t="s">
        <v>18</v>
      </c>
      <c r="L4580" s="0" t="s">
        <v>272</v>
      </c>
      <c r="M4580" s="0" t="n">
        <f aca="false">CEILING(G4580,1)*F4580</f>
        <v>18.6</v>
      </c>
      <c r="N4580" s="0" t="n">
        <f aca="false">M4580-H4580</f>
        <v>9.3</v>
      </c>
      <c r="O4580" s="0" t="n">
        <f aca="false">IF(ABS(N4580-J4580)&lt;0.011,1,0)</f>
        <v>1</v>
      </c>
    </row>
    <row r="4581" customFormat="false" ht="15" hidden="false" customHeight="false" outlineLevel="0" collapsed="false">
      <c r="A4581" s="0" t="s">
        <v>476</v>
      </c>
      <c r="B4581" s="0" t="s">
        <v>525</v>
      </c>
      <c r="C4581" s="0" t="n">
        <v>20</v>
      </c>
      <c r="D4581" s="0" t="n">
        <v>55080</v>
      </c>
      <c r="E4581" s="0" t="s">
        <v>21</v>
      </c>
      <c r="F4581" s="0" t="n">
        <v>5.9</v>
      </c>
      <c r="G4581" s="0" t="n">
        <v>0.5</v>
      </c>
      <c r="H4581" s="0" t="n">
        <v>2.95</v>
      </c>
      <c r="I4581" s="0" t="n">
        <v>5.9</v>
      </c>
      <c r="J4581" s="0" t="n">
        <v>2.95</v>
      </c>
      <c r="K4581" s="0" t="s">
        <v>18</v>
      </c>
      <c r="L4581" s="0" t="s">
        <v>272</v>
      </c>
      <c r="M4581" s="0" t="n">
        <f aca="false">CEILING(G4581,1)*F4581</f>
        <v>5.9</v>
      </c>
      <c r="N4581" s="0" t="n">
        <f aca="false">M4581-H4581</f>
        <v>2.95</v>
      </c>
      <c r="O4581" s="0" t="n">
        <f aca="false">IF(ABS(N4581-J4581)&lt;0.011,1,0)</f>
        <v>1</v>
      </c>
    </row>
    <row r="4582" customFormat="false" ht="15" hidden="false" customHeight="false" outlineLevel="0" collapsed="false">
      <c r="A4582" s="0" t="s">
        <v>476</v>
      </c>
      <c r="B4582" s="0" t="s">
        <v>525</v>
      </c>
      <c r="C4582" s="0" t="n">
        <v>20</v>
      </c>
      <c r="D4582" s="0" t="n">
        <v>55080</v>
      </c>
      <c r="E4582" s="0" t="s">
        <v>136</v>
      </c>
      <c r="F4582" s="0" t="n">
        <v>7.9</v>
      </c>
      <c r="G4582" s="0" t="n">
        <v>0.5</v>
      </c>
      <c r="H4582" s="0" t="n">
        <v>3.95</v>
      </c>
      <c r="I4582" s="0" t="n">
        <v>7.9</v>
      </c>
      <c r="J4582" s="0" t="n">
        <v>3.95</v>
      </c>
      <c r="K4582" s="0" t="s">
        <v>18</v>
      </c>
      <c r="L4582" s="0" t="s">
        <v>272</v>
      </c>
      <c r="M4582" s="0" t="n">
        <f aca="false">CEILING(G4582,1)*F4582</f>
        <v>7.9</v>
      </c>
      <c r="N4582" s="0" t="n">
        <f aca="false">M4582-H4582</f>
        <v>3.95</v>
      </c>
      <c r="O4582" s="0" t="n">
        <f aca="false">IF(ABS(N4582-J4582)&lt;0.011,1,0)</f>
        <v>1</v>
      </c>
    </row>
    <row r="4583" customFormat="false" ht="15" hidden="false" customHeight="false" outlineLevel="0" collapsed="false">
      <c r="A4583" s="0" t="s">
        <v>476</v>
      </c>
      <c r="B4583" s="0" t="s">
        <v>525</v>
      </c>
      <c r="C4583" s="0" t="n">
        <v>24</v>
      </c>
      <c r="D4583" s="0" t="n">
        <v>55098</v>
      </c>
      <c r="E4583" s="0" t="s">
        <v>32</v>
      </c>
      <c r="F4583" s="0" t="n">
        <v>2.2</v>
      </c>
      <c r="G4583" s="0" t="n">
        <v>0.5</v>
      </c>
      <c r="H4583" s="0" t="n">
        <v>1.1</v>
      </c>
      <c r="I4583" s="0" t="n">
        <v>2.2</v>
      </c>
      <c r="J4583" s="0" t="n">
        <v>1.1</v>
      </c>
      <c r="K4583" s="0" t="s">
        <v>168</v>
      </c>
      <c r="M4583" s="0" t="n">
        <f aca="false">CEILING(G4583,1)*F4583</f>
        <v>2.2</v>
      </c>
      <c r="N4583" s="0" t="n">
        <f aca="false">M4583-H4583</f>
        <v>1.1</v>
      </c>
      <c r="O4583" s="0" t="n">
        <f aca="false">IF(ABS(N4583-J4583)&lt;0.011,1,0)</f>
        <v>1</v>
      </c>
    </row>
    <row r="4584" customFormat="false" ht="15" hidden="false" customHeight="false" outlineLevel="0" collapsed="false">
      <c r="A4584" s="0" t="s">
        <v>476</v>
      </c>
      <c r="B4584" s="0" t="s">
        <v>525</v>
      </c>
      <c r="C4584" s="0" t="n">
        <v>24</v>
      </c>
      <c r="D4584" s="0" t="n">
        <v>55098</v>
      </c>
      <c r="E4584" s="0" t="s">
        <v>68</v>
      </c>
      <c r="F4584" s="0" t="n">
        <v>6</v>
      </c>
      <c r="G4584" s="0" t="n">
        <v>0.5</v>
      </c>
      <c r="H4584" s="0" t="n">
        <v>3</v>
      </c>
      <c r="I4584" s="0" t="n">
        <v>6</v>
      </c>
      <c r="J4584" s="0" t="n">
        <v>3</v>
      </c>
      <c r="K4584" s="0" t="s">
        <v>168</v>
      </c>
      <c r="M4584" s="0" t="n">
        <f aca="false">CEILING(G4584,1)*F4584</f>
        <v>6</v>
      </c>
      <c r="N4584" s="0" t="n">
        <f aca="false">M4584-H4584</f>
        <v>3</v>
      </c>
      <c r="O4584" s="0" t="n">
        <f aca="false">IF(ABS(N4584-J4584)&lt;0.011,1,0)</f>
        <v>1</v>
      </c>
    </row>
    <row r="4585" customFormat="false" ht="15" hidden="false" customHeight="false" outlineLevel="0" collapsed="false">
      <c r="A4585" s="0" t="s">
        <v>476</v>
      </c>
      <c r="B4585" s="0" t="s">
        <v>525</v>
      </c>
      <c r="C4585" s="0" t="n">
        <v>24</v>
      </c>
      <c r="D4585" s="0" t="n">
        <v>55098</v>
      </c>
      <c r="E4585" s="0" t="s">
        <v>122</v>
      </c>
      <c r="F4585" s="0" t="n">
        <v>5.9</v>
      </c>
      <c r="G4585" s="0" t="n">
        <v>0.5</v>
      </c>
      <c r="H4585" s="0" t="n">
        <v>2.95</v>
      </c>
      <c r="I4585" s="0" t="n">
        <v>5.9</v>
      </c>
      <c r="J4585" s="0" t="n">
        <v>2.95</v>
      </c>
      <c r="K4585" s="0" t="s">
        <v>168</v>
      </c>
      <c r="M4585" s="0" t="n">
        <f aca="false">CEILING(G4585,1)*F4585</f>
        <v>5.9</v>
      </c>
      <c r="N4585" s="0" t="n">
        <f aca="false">M4585-H4585</f>
        <v>2.95</v>
      </c>
      <c r="O4585" s="0" t="n">
        <f aca="false">IF(ABS(N4585-J4585)&lt;0.011,1,0)</f>
        <v>1</v>
      </c>
    </row>
    <row r="4586" customFormat="false" ht="15" hidden="false" customHeight="false" outlineLevel="0" collapsed="false">
      <c r="A4586" s="0" t="s">
        <v>476</v>
      </c>
      <c r="B4586" s="0" t="s">
        <v>525</v>
      </c>
      <c r="C4586" s="0" t="n">
        <v>24</v>
      </c>
      <c r="D4586" s="0" t="n">
        <v>55098</v>
      </c>
      <c r="E4586" s="0" t="s">
        <v>159</v>
      </c>
      <c r="F4586" s="0" t="n">
        <v>19.9</v>
      </c>
      <c r="G4586" s="0" t="n">
        <v>0.5</v>
      </c>
      <c r="H4586" s="0" t="n">
        <v>9.95</v>
      </c>
      <c r="I4586" s="0" t="n">
        <v>19.9</v>
      </c>
      <c r="J4586" s="0" t="n">
        <v>9.95</v>
      </c>
      <c r="K4586" s="0" t="s">
        <v>168</v>
      </c>
      <c r="M4586" s="0" t="n">
        <f aca="false">CEILING(G4586,1)*F4586</f>
        <v>19.9</v>
      </c>
      <c r="N4586" s="0" t="n">
        <f aca="false">M4586-H4586</f>
        <v>9.95</v>
      </c>
      <c r="O4586" s="0" t="n">
        <f aca="false">IF(ABS(N4586-J4586)&lt;0.011,1,0)</f>
        <v>1</v>
      </c>
    </row>
    <row r="4587" customFormat="false" ht="15" hidden="false" customHeight="false" outlineLevel="0" collapsed="false">
      <c r="A4587" s="0" t="s">
        <v>476</v>
      </c>
      <c r="B4587" s="0" t="s">
        <v>525</v>
      </c>
      <c r="C4587" s="0" t="n">
        <v>24</v>
      </c>
      <c r="D4587" s="0" t="n">
        <v>55098</v>
      </c>
      <c r="E4587" s="0" t="s">
        <v>225</v>
      </c>
      <c r="F4587" s="0" t="n">
        <v>17.4</v>
      </c>
      <c r="G4587" s="0" t="n">
        <v>0.5</v>
      </c>
      <c r="H4587" s="0" t="n">
        <v>8.7</v>
      </c>
      <c r="I4587" s="0" t="n">
        <v>17.4</v>
      </c>
      <c r="J4587" s="0" t="n">
        <v>8.7</v>
      </c>
      <c r="K4587" s="0" t="s">
        <v>168</v>
      </c>
      <c r="M4587" s="0" t="n">
        <f aca="false">CEILING(G4587,1)*F4587</f>
        <v>17.4</v>
      </c>
      <c r="N4587" s="0" t="n">
        <f aca="false">M4587-H4587</f>
        <v>8.7</v>
      </c>
      <c r="O4587" s="0" t="n">
        <f aca="false">IF(ABS(N4587-J4587)&lt;0.011,1,0)</f>
        <v>1</v>
      </c>
    </row>
    <row r="4588" customFormat="false" ht="15" hidden="false" customHeight="false" outlineLevel="0" collapsed="false">
      <c r="A4588" s="0" t="s">
        <v>476</v>
      </c>
      <c r="B4588" s="0" t="s">
        <v>525</v>
      </c>
      <c r="C4588" s="0" t="n">
        <v>24</v>
      </c>
      <c r="D4588" s="0" t="n">
        <v>55098</v>
      </c>
      <c r="E4588" s="0" t="s">
        <v>99</v>
      </c>
      <c r="F4588" s="0" t="n">
        <v>3.4</v>
      </c>
      <c r="G4588" s="0" t="n">
        <v>0.5</v>
      </c>
      <c r="H4588" s="0" t="n">
        <v>1.7</v>
      </c>
      <c r="I4588" s="0" t="n">
        <v>3.4</v>
      </c>
      <c r="J4588" s="0" t="n">
        <v>1.7</v>
      </c>
      <c r="K4588" s="0" t="s">
        <v>168</v>
      </c>
      <c r="M4588" s="0" t="n">
        <f aca="false">CEILING(G4588,1)*F4588</f>
        <v>3.4</v>
      </c>
      <c r="N4588" s="0" t="n">
        <f aca="false">M4588-H4588</f>
        <v>1.7</v>
      </c>
      <c r="O4588" s="0" t="n">
        <f aca="false">IF(ABS(N4588-J4588)&lt;0.011,1,0)</f>
        <v>1</v>
      </c>
    </row>
    <row r="4589" customFormat="false" ht="15" hidden="false" customHeight="false" outlineLevel="0" collapsed="false">
      <c r="A4589" s="0" t="s">
        <v>476</v>
      </c>
      <c r="B4589" s="0" t="s">
        <v>526</v>
      </c>
      <c r="C4589" s="0" t="n">
        <v>9</v>
      </c>
      <c r="D4589" s="0" t="n">
        <v>55121</v>
      </c>
      <c r="E4589" s="0" t="s">
        <v>80</v>
      </c>
      <c r="F4589" s="0" t="n">
        <v>3.9</v>
      </c>
      <c r="G4589" s="0" t="n">
        <v>0.5</v>
      </c>
      <c r="H4589" s="0" t="n">
        <v>1.95</v>
      </c>
      <c r="I4589" s="0" t="n">
        <v>3.9</v>
      </c>
      <c r="J4589" s="0" t="n">
        <v>1.95</v>
      </c>
      <c r="K4589" s="0" t="s">
        <v>18</v>
      </c>
      <c r="L4589" s="0" t="s">
        <v>85</v>
      </c>
      <c r="M4589" s="0" t="n">
        <f aca="false">CEILING(G4589,1)*F4589</f>
        <v>3.9</v>
      </c>
      <c r="N4589" s="0" t="n">
        <f aca="false">M4589-H4589</f>
        <v>1.95</v>
      </c>
      <c r="O4589" s="0" t="n">
        <f aca="false">IF(ABS(N4589-J4589)&lt;0.011,1,0)</f>
        <v>1</v>
      </c>
    </row>
    <row r="4590" customFormat="false" ht="15" hidden="false" customHeight="false" outlineLevel="0" collapsed="false">
      <c r="A4590" s="0" t="s">
        <v>476</v>
      </c>
      <c r="B4590" s="0" t="s">
        <v>526</v>
      </c>
      <c r="C4590" s="0" t="n">
        <v>9</v>
      </c>
      <c r="D4590" s="0" t="n">
        <v>55121</v>
      </c>
      <c r="E4590" s="0" t="s">
        <v>337</v>
      </c>
      <c r="F4590" s="0" t="n">
        <v>6.5</v>
      </c>
      <c r="G4590" s="0" t="n">
        <v>0.5</v>
      </c>
      <c r="H4590" s="0" t="n">
        <v>3.25</v>
      </c>
      <c r="I4590" s="0" t="n">
        <v>6.5</v>
      </c>
      <c r="J4590" s="0" t="n">
        <v>3.25</v>
      </c>
      <c r="K4590" s="0" t="s">
        <v>18</v>
      </c>
      <c r="L4590" s="0" t="s">
        <v>85</v>
      </c>
      <c r="M4590" s="0" t="n">
        <f aca="false">CEILING(G4590,1)*F4590</f>
        <v>6.5</v>
      </c>
      <c r="N4590" s="0" t="n">
        <f aca="false">M4590-H4590</f>
        <v>3.25</v>
      </c>
      <c r="O4590" s="0" t="n">
        <f aca="false">IF(ABS(N4590-J4590)&lt;0.011,1,0)</f>
        <v>1</v>
      </c>
    </row>
    <row r="4591" customFormat="false" ht="15" hidden="false" customHeight="false" outlineLevel="0" collapsed="false">
      <c r="A4591" s="0" t="s">
        <v>476</v>
      </c>
      <c r="B4591" s="0" t="s">
        <v>526</v>
      </c>
      <c r="C4591" s="0" t="n">
        <v>9</v>
      </c>
      <c r="D4591" s="0" t="n">
        <v>55121</v>
      </c>
      <c r="E4591" s="0" t="s">
        <v>196</v>
      </c>
      <c r="F4591" s="0" t="n">
        <v>28</v>
      </c>
      <c r="G4591" s="0" t="n">
        <v>0.5</v>
      </c>
      <c r="H4591" s="0" t="n">
        <v>14</v>
      </c>
      <c r="I4591" s="0" t="n">
        <v>28</v>
      </c>
      <c r="J4591" s="0" t="n">
        <v>14</v>
      </c>
      <c r="K4591" s="0" t="s">
        <v>18</v>
      </c>
      <c r="L4591" s="0" t="s">
        <v>85</v>
      </c>
      <c r="M4591" s="0" t="n">
        <f aca="false">CEILING(G4591,1)*F4591</f>
        <v>28</v>
      </c>
      <c r="N4591" s="0" t="n">
        <f aca="false">M4591-H4591</f>
        <v>14</v>
      </c>
      <c r="O4591" s="0" t="n">
        <f aca="false">IF(ABS(N4591-J4591)&lt;0.011,1,0)</f>
        <v>1</v>
      </c>
    </row>
    <row r="4592" customFormat="false" ht="15" hidden="false" customHeight="false" outlineLevel="0" collapsed="false">
      <c r="A4592" s="0" t="s">
        <v>476</v>
      </c>
      <c r="B4592" s="0" t="s">
        <v>526</v>
      </c>
      <c r="C4592" s="0" t="n">
        <v>9</v>
      </c>
      <c r="D4592" s="0" t="n">
        <v>55121</v>
      </c>
      <c r="E4592" s="0" t="s">
        <v>111</v>
      </c>
      <c r="F4592" s="0" t="n">
        <v>28.6</v>
      </c>
      <c r="G4592" s="0" t="n">
        <v>0.5</v>
      </c>
      <c r="H4592" s="0" t="n">
        <v>14.3</v>
      </c>
      <c r="I4592" s="0" t="n">
        <v>28.6</v>
      </c>
      <c r="J4592" s="0" t="n">
        <v>14.3</v>
      </c>
      <c r="K4592" s="0" t="s">
        <v>18</v>
      </c>
      <c r="L4592" s="0" t="s">
        <v>85</v>
      </c>
      <c r="M4592" s="0" t="n">
        <f aca="false">CEILING(G4592,1)*F4592</f>
        <v>28.6</v>
      </c>
      <c r="N4592" s="0" t="n">
        <f aca="false">M4592-H4592</f>
        <v>14.3</v>
      </c>
      <c r="O4592" s="0" t="n">
        <f aca="false">IF(ABS(N4592-J4592)&lt;0.011,1,0)</f>
        <v>1</v>
      </c>
    </row>
    <row r="4593" customFormat="false" ht="15" hidden="false" customHeight="false" outlineLevel="0" collapsed="false">
      <c r="A4593" s="0" t="s">
        <v>476</v>
      </c>
      <c r="B4593" s="0" t="s">
        <v>526</v>
      </c>
      <c r="C4593" s="0" t="n">
        <v>9</v>
      </c>
      <c r="D4593" s="0" t="n">
        <v>55121</v>
      </c>
      <c r="E4593" s="0" t="s">
        <v>527</v>
      </c>
      <c r="F4593" s="0" t="n">
        <v>9</v>
      </c>
      <c r="G4593" s="0" t="n">
        <v>0.5</v>
      </c>
      <c r="H4593" s="0" t="n">
        <v>4.5</v>
      </c>
      <c r="I4593" s="0" t="n">
        <v>9</v>
      </c>
      <c r="J4593" s="0" t="n">
        <v>4.5</v>
      </c>
      <c r="K4593" s="0" t="s">
        <v>18</v>
      </c>
      <c r="L4593" s="0" t="s">
        <v>85</v>
      </c>
      <c r="M4593" s="0" t="n">
        <f aca="false">CEILING(G4593,1)*F4593</f>
        <v>9</v>
      </c>
      <c r="N4593" s="0" t="n">
        <f aca="false">M4593-H4593</f>
        <v>4.5</v>
      </c>
      <c r="O4593" s="0" t="n">
        <f aca="false">IF(ABS(N4593-J4593)&lt;0.011,1,0)</f>
        <v>1</v>
      </c>
    </row>
    <row r="4594" customFormat="false" ht="15" hidden="false" customHeight="false" outlineLevel="0" collapsed="false">
      <c r="A4594" s="0" t="s">
        <v>476</v>
      </c>
      <c r="B4594" s="0" t="s">
        <v>526</v>
      </c>
      <c r="C4594" s="0" t="n">
        <v>9</v>
      </c>
      <c r="D4594" s="0" t="n">
        <v>55121</v>
      </c>
      <c r="E4594" s="0" t="s">
        <v>24</v>
      </c>
      <c r="F4594" s="0" t="n">
        <v>4.2</v>
      </c>
      <c r="G4594" s="0" t="n">
        <v>0.5</v>
      </c>
      <c r="H4594" s="0" t="n">
        <v>2.1</v>
      </c>
      <c r="I4594" s="0" t="n">
        <v>4.2</v>
      </c>
      <c r="J4594" s="0" t="n">
        <v>2.1</v>
      </c>
      <c r="K4594" s="0" t="s">
        <v>18</v>
      </c>
      <c r="L4594" s="0" t="s">
        <v>85</v>
      </c>
      <c r="M4594" s="0" t="n">
        <f aca="false">CEILING(G4594,1)*F4594</f>
        <v>4.2</v>
      </c>
      <c r="N4594" s="0" t="n">
        <f aca="false">M4594-H4594</f>
        <v>2.1</v>
      </c>
      <c r="O4594" s="0" t="n">
        <f aca="false">IF(ABS(N4594-J4594)&lt;0.011,1,0)</f>
        <v>1</v>
      </c>
    </row>
    <row r="4595" customFormat="false" ht="15" hidden="false" customHeight="false" outlineLevel="0" collapsed="false">
      <c r="A4595" s="0" t="s">
        <v>476</v>
      </c>
      <c r="B4595" s="0" t="s">
        <v>526</v>
      </c>
      <c r="C4595" s="0" t="n">
        <v>10</v>
      </c>
      <c r="D4595" s="0" t="n">
        <v>55109</v>
      </c>
      <c r="E4595" s="0" t="s">
        <v>80</v>
      </c>
      <c r="F4595" s="0" t="n">
        <v>3.9</v>
      </c>
      <c r="G4595" s="0" t="n">
        <v>0.5</v>
      </c>
      <c r="H4595" s="0" t="n">
        <v>1.95</v>
      </c>
      <c r="I4595" s="0" t="n">
        <v>3.9</v>
      </c>
      <c r="J4595" s="0" t="n">
        <v>1.95</v>
      </c>
      <c r="K4595" s="0" t="s">
        <v>18</v>
      </c>
      <c r="L4595" s="0" t="s">
        <v>85</v>
      </c>
      <c r="M4595" s="0" t="n">
        <f aca="false">CEILING(G4595,1)*F4595</f>
        <v>3.9</v>
      </c>
      <c r="N4595" s="0" t="n">
        <f aca="false">M4595-H4595</f>
        <v>1.95</v>
      </c>
      <c r="O4595" s="0" t="n">
        <f aca="false">IF(ABS(N4595-J4595)&lt;0.011,1,0)</f>
        <v>1</v>
      </c>
    </row>
    <row r="4596" customFormat="false" ht="15" hidden="false" customHeight="false" outlineLevel="0" collapsed="false">
      <c r="A4596" s="0" t="s">
        <v>476</v>
      </c>
      <c r="B4596" s="0" t="s">
        <v>526</v>
      </c>
      <c r="C4596" s="0" t="n">
        <v>10</v>
      </c>
      <c r="D4596" s="0" t="n">
        <v>55109</v>
      </c>
      <c r="E4596" s="0" t="s">
        <v>337</v>
      </c>
      <c r="F4596" s="0" t="n">
        <v>6.5</v>
      </c>
      <c r="G4596" s="0" t="n">
        <v>0.5</v>
      </c>
      <c r="H4596" s="0" t="n">
        <v>3.25</v>
      </c>
      <c r="I4596" s="0" t="n">
        <v>6.5</v>
      </c>
      <c r="J4596" s="0" t="n">
        <v>3.25</v>
      </c>
      <c r="K4596" s="0" t="s">
        <v>18</v>
      </c>
      <c r="L4596" s="0" t="s">
        <v>85</v>
      </c>
      <c r="M4596" s="0" t="n">
        <f aca="false">CEILING(G4596,1)*F4596</f>
        <v>6.5</v>
      </c>
      <c r="N4596" s="0" t="n">
        <f aca="false">M4596-H4596</f>
        <v>3.25</v>
      </c>
      <c r="O4596" s="0" t="n">
        <f aca="false">IF(ABS(N4596-J4596)&lt;0.011,1,0)</f>
        <v>1</v>
      </c>
    </row>
    <row r="4597" customFormat="false" ht="15" hidden="false" customHeight="false" outlineLevel="0" collapsed="false">
      <c r="A4597" s="0" t="s">
        <v>476</v>
      </c>
      <c r="B4597" s="0" t="s">
        <v>526</v>
      </c>
      <c r="C4597" s="0" t="n">
        <v>10</v>
      </c>
      <c r="D4597" s="0" t="n">
        <v>55109</v>
      </c>
      <c r="E4597" s="0" t="s">
        <v>196</v>
      </c>
      <c r="F4597" s="0" t="n">
        <v>28</v>
      </c>
      <c r="G4597" s="0" t="n">
        <v>0.5</v>
      </c>
      <c r="H4597" s="0" t="n">
        <v>14</v>
      </c>
      <c r="I4597" s="0" t="n">
        <v>28</v>
      </c>
      <c r="J4597" s="0" t="n">
        <v>14</v>
      </c>
      <c r="K4597" s="0" t="s">
        <v>18</v>
      </c>
      <c r="L4597" s="0" t="s">
        <v>85</v>
      </c>
      <c r="M4597" s="0" t="n">
        <f aca="false">CEILING(G4597,1)*F4597</f>
        <v>28</v>
      </c>
      <c r="N4597" s="0" t="n">
        <f aca="false">M4597-H4597</f>
        <v>14</v>
      </c>
      <c r="O4597" s="0" t="n">
        <f aca="false">IF(ABS(N4597-J4597)&lt;0.011,1,0)</f>
        <v>1</v>
      </c>
    </row>
    <row r="4598" customFormat="false" ht="15" hidden="false" customHeight="false" outlineLevel="0" collapsed="false">
      <c r="A4598" s="0" t="s">
        <v>476</v>
      </c>
      <c r="B4598" s="0" t="s">
        <v>526</v>
      </c>
      <c r="C4598" s="0" t="n">
        <v>10</v>
      </c>
      <c r="D4598" s="0" t="n">
        <v>55109</v>
      </c>
      <c r="E4598" s="0" t="s">
        <v>111</v>
      </c>
      <c r="F4598" s="0" t="n">
        <v>28.6</v>
      </c>
      <c r="G4598" s="0" t="n">
        <v>0.5</v>
      </c>
      <c r="H4598" s="0" t="n">
        <v>14.3</v>
      </c>
      <c r="I4598" s="0" t="n">
        <v>28.6</v>
      </c>
      <c r="J4598" s="0" t="n">
        <v>14.3</v>
      </c>
      <c r="K4598" s="0" t="s">
        <v>18</v>
      </c>
      <c r="L4598" s="0" t="s">
        <v>85</v>
      </c>
      <c r="M4598" s="0" t="n">
        <f aca="false">CEILING(G4598,1)*F4598</f>
        <v>28.6</v>
      </c>
      <c r="N4598" s="0" t="n">
        <f aca="false">M4598-H4598</f>
        <v>14.3</v>
      </c>
      <c r="O4598" s="0" t="n">
        <f aca="false">IF(ABS(N4598-J4598)&lt;0.011,1,0)</f>
        <v>1</v>
      </c>
    </row>
    <row r="4599" customFormat="false" ht="15" hidden="false" customHeight="false" outlineLevel="0" collapsed="false">
      <c r="A4599" s="0" t="s">
        <v>476</v>
      </c>
      <c r="B4599" s="0" t="s">
        <v>526</v>
      </c>
      <c r="C4599" s="0" t="n">
        <v>10</v>
      </c>
      <c r="D4599" s="0" t="n">
        <v>55109</v>
      </c>
      <c r="E4599" s="0" t="s">
        <v>527</v>
      </c>
      <c r="F4599" s="0" t="n">
        <v>9</v>
      </c>
      <c r="G4599" s="0" t="n">
        <v>0.5</v>
      </c>
      <c r="H4599" s="0" t="n">
        <v>4.5</v>
      </c>
      <c r="I4599" s="0" t="n">
        <v>9</v>
      </c>
      <c r="J4599" s="0" t="n">
        <v>4.5</v>
      </c>
      <c r="K4599" s="0" t="s">
        <v>18</v>
      </c>
      <c r="L4599" s="0" t="s">
        <v>85</v>
      </c>
      <c r="M4599" s="0" t="n">
        <f aca="false">CEILING(G4599,1)*F4599</f>
        <v>9</v>
      </c>
      <c r="N4599" s="0" t="n">
        <f aca="false">M4599-H4599</f>
        <v>4.5</v>
      </c>
      <c r="O4599" s="0" t="n">
        <f aca="false">IF(ABS(N4599-J4599)&lt;0.011,1,0)</f>
        <v>1</v>
      </c>
    </row>
    <row r="4600" customFormat="false" ht="15" hidden="false" customHeight="false" outlineLevel="0" collapsed="false">
      <c r="A4600" s="0" t="s">
        <v>476</v>
      </c>
      <c r="B4600" s="0" t="s">
        <v>526</v>
      </c>
      <c r="C4600" s="0" t="n">
        <v>10</v>
      </c>
      <c r="D4600" s="0" t="n">
        <v>55109</v>
      </c>
      <c r="E4600" s="0" t="s">
        <v>24</v>
      </c>
      <c r="F4600" s="0" t="n">
        <v>4.2</v>
      </c>
      <c r="G4600" s="0" t="n">
        <v>0.5</v>
      </c>
      <c r="H4600" s="0" t="n">
        <v>2.1</v>
      </c>
      <c r="I4600" s="0" t="n">
        <v>4.2</v>
      </c>
      <c r="J4600" s="0" t="n">
        <v>2.1</v>
      </c>
      <c r="K4600" s="0" t="s">
        <v>18</v>
      </c>
      <c r="L4600" s="0" t="s">
        <v>85</v>
      </c>
      <c r="M4600" s="0" t="n">
        <f aca="false">CEILING(G4600,1)*F4600</f>
        <v>4.2</v>
      </c>
      <c r="N4600" s="0" t="n">
        <f aca="false">M4600-H4600</f>
        <v>2.1</v>
      </c>
      <c r="O4600" s="0" t="n">
        <f aca="false">IF(ABS(N4600-J4600)&lt;0.011,1,0)</f>
        <v>1</v>
      </c>
    </row>
    <row r="4601" customFormat="false" ht="15" hidden="false" customHeight="false" outlineLevel="0" collapsed="false">
      <c r="A4601" s="0" t="s">
        <v>476</v>
      </c>
      <c r="B4601" s="0" t="s">
        <v>526</v>
      </c>
      <c r="C4601" s="0" t="n">
        <v>26</v>
      </c>
      <c r="D4601" s="0" t="n">
        <v>55139</v>
      </c>
      <c r="E4601" s="0" t="s">
        <v>333</v>
      </c>
      <c r="F4601" s="0" t="n">
        <v>41.5</v>
      </c>
      <c r="G4601" s="0" t="n">
        <v>0.5</v>
      </c>
      <c r="H4601" s="0" t="n">
        <v>20.75</v>
      </c>
      <c r="I4601" s="0" t="n">
        <v>41.5</v>
      </c>
      <c r="J4601" s="0" t="n">
        <v>20.75</v>
      </c>
      <c r="K4601" s="0" t="s">
        <v>168</v>
      </c>
      <c r="M4601" s="0" t="n">
        <f aca="false">CEILING(G4601,1)*F4601</f>
        <v>41.5</v>
      </c>
      <c r="N4601" s="0" t="n">
        <f aca="false">M4601-H4601</f>
        <v>20.75</v>
      </c>
      <c r="O4601" s="0" t="n">
        <f aca="false">IF(ABS(N4601-J4601)&lt;0.011,1,0)</f>
        <v>1</v>
      </c>
    </row>
    <row r="4602" customFormat="false" ht="15" hidden="false" customHeight="false" outlineLevel="0" collapsed="false">
      <c r="A4602" s="0" t="s">
        <v>476</v>
      </c>
      <c r="B4602" s="0" t="s">
        <v>526</v>
      </c>
      <c r="C4602" s="0" t="n">
        <v>26</v>
      </c>
      <c r="D4602" s="0" t="n">
        <v>55139</v>
      </c>
      <c r="E4602" s="0" t="s">
        <v>484</v>
      </c>
      <c r="F4602" s="0" t="n">
        <v>34.8</v>
      </c>
      <c r="G4602" s="0" t="n">
        <v>0.5</v>
      </c>
      <c r="H4602" s="0" t="n">
        <v>17.4</v>
      </c>
      <c r="I4602" s="0" t="n">
        <v>34.8</v>
      </c>
      <c r="J4602" s="0" t="n">
        <v>17.4</v>
      </c>
      <c r="K4602" s="0" t="s">
        <v>168</v>
      </c>
      <c r="M4602" s="0" t="n">
        <f aca="false">CEILING(G4602,1)*F4602</f>
        <v>34.8</v>
      </c>
      <c r="N4602" s="0" t="n">
        <f aca="false">M4602-H4602</f>
        <v>17.4</v>
      </c>
      <c r="O4602" s="0" t="n">
        <f aca="false">IF(ABS(N4602-J4602)&lt;0.011,1,0)</f>
        <v>1</v>
      </c>
    </row>
    <row r="4603" customFormat="false" ht="15" hidden="false" customHeight="false" outlineLevel="0" collapsed="false">
      <c r="A4603" s="0" t="s">
        <v>476</v>
      </c>
      <c r="B4603" s="0" t="s">
        <v>526</v>
      </c>
      <c r="C4603" s="0" t="n">
        <v>26</v>
      </c>
      <c r="D4603" s="0" t="n">
        <v>55139</v>
      </c>
      <c r="E4603" s="0" t="s">
        <v>32</v>
      </c>
      <c r="F4603" s="0" t="n">
        <v>2.2</v>
      </c>
      <c r="G4603" s="0" t="n">
        <v>0.5</v>
      </c>
      <c r="H4603" s="0" t="n">
        <v>1.1</v>
      </c>
      <c r="I4603" s="0" t="n">
        <v>2.2</v>
      </c>
      <c r="J4603" s="0" t="n">
        <v>1.1</v>
      </c>
      <c r="K4603" s="0" t="s">
        <v>168</v>
      </c>
      <c r="M4603" s="0" t="n">
        <f aca="false">CEILING(G4603,1)*F4603</f>
        <v>2.2</v>
      </c>
      <c r="N4603" s="0" t="n">
        <f aca="false">M4603-H4603</f>
        <v>1.1</v>
      </c>
      <c r="O4603" s="0" t="n">
        <f aca="false">IF(ABS(N4603-J4603)&lt;0.011,1,0)</f>
        <v>1</v>
      </c>
    </row>
    <row r="4604" customFormat="false" ht="15" hidden="false" customHeight="false" outlineLevel="0" collapsed="false">
      <c r="A4604" s="0" t="s">
        <v>476</v>
      </c>
      <c r="B4604" s="0" t="s">
        <v>526</v>
      </c>
      <c r="C4604" s="0" t="n">
        <v>26</v>
      </c>
      <c r="D4604" s="0" t="n">
        <v>55139</v>
      </c>
      <c r="E4604" s="0" t="s">
        <v>61</v>
      </c>
      <c r="F4604" s="0" t="n">
        <v>3.5</v>
      </c>
      <c r="G4604" s="0" t="n">
        <v>0.5</v>
      </c>
      <c r="H4604" s="0" t="n">
        <v>1.75</v>
      </c>
      <c r="I4604" s="0" t="n">
        <v>3.5</v>
      </c>
      <c r="J4604" s="0" t="n">
        <v>1.75</v>
      </c>
      <c r="K4604" s="0" t="s">
        <v>168</v>
      </c>
      <c r="M4604" s="0" t="n">
        <f aca="false">CEILING(G4604,1)*F4604</f>
        <v>3.5</v>
      </c>
      <c r="N4604" s="0" t="n">
        <f aca="false">M4604-H4604</f>
        <v>1.75</v>
      </c>
      <c r="O4604" s="0" t="n">
        <f aca="false">IF(ABS(N4604-J4604)&lt;0.011,1,0)</f>
        <v>1</v>
      </c>
    </row>
    <row r="4605" customFormat="false" ht="15" hidden="false" customHeight="false" outlineLevel="0" collapsed="false">
      <c r="A4605" s="0" t="s">
        <v>476</v>
      </c>
      <c r="B4605" s="0" t="s">
        <v>526</v>
      </c>
      <c r="C4605" s="0" t="n">
        <v>26</v>
      </c>
      <c r="D4605" s="0" t="n">
        <v>55139</v>
      </c>
      <c r="E4605" s="0" t="s">
        <v>88</v>
      </c>
      <c r="F4605" s="0" t="n">
        <v>5.5</v>
      </c>
      <c r="G4605" s="0" t="n">
        <v>0.5</v>
      </c>
      <c r="H4605" s="0" t="n">
        <v>2.75</v>
      </c>
      <c r="I4605" s="0" t="n">
        <v>5.5</v>
      </c>
      <c r="J4605" s="0" t="n">
        <v>2.75</v>
      </c>
      <c r="K4605" s="0" t="s">
        <v>168</v>
      </c>
      <c r="M4605" s="0" t="n">
        <f aca="false">CEILING(G4605,1)*F4605</f>
        <v>5.5</v>
      </c>
      <c r="N4605" s="0" t="n">
        <f aca="false">M4605-H4605</f>
        <v>2.75</v>
      </c>
      <c r="O4605" s="0" t="n">
        <f aca="false">IF(ABS(N4605-J4605)&lt;0.011,1,0)</f>
        <v>1</v>
      </c>
    </row>
    <row r="4606" customFormat="false" ht="15" hidden="false" customHeight="false" outlineLevel="0" collapsed="false">
      <c r="A4606" s="0" t="s">
        <v>476</v>
      </c>
      <c r="B4606" s="0" t="s">
        <v>526</v>
      </c>
      <c r="C4606" s="0" t="n">
        <v>26</v>
      </c>
      <c r="D4606" s="0" t="n">
        <v>55139</v>
      </c>
      <c r="E4606" s="0" t="s">
        <v>183</v>
      </c>
      <c r="F4606" s="0" t="n">
        <v>4.2</v>
      </c>
      <c r="G4606" s="0" t="n">
        <v>0.5</v>
      </c>
      <c r="H4606" s="0" t="n">
        <v>2.1</v>
      </c>
      <c r="I4606" s="0" t="n">
        <v>4.2</v>
      </c>
      <c r="J4606" s="0" t="n">
        <v>2.1</v>
      </c>
      <c r="K4606" s="0" t="s">
        <v>168</v>
      </c>
      <c r="M4606" s="0" t="n">
        <f aca="false">CEILING(G4606,1)*F4606</f>
        <v>4.2</v>
      </c>
      <c r="N4606" s="0" t="n">
        <f aca="false">M4606-H4606</f>
        <v>2.1</v>
      </c>
      <c r="O4606" s="0" t="n">
        <f aca="false">IF(ABS(N4606-J4606)&lt;0.011,1,0)</f>
        <v>1</v>
      </c>
    </row>
    <row r="4607" customFormat="false" ht="15" hidden="false" customHeight="false" outlineLevel="0" collapsed="false">
      <c r="A4607" s="0" t="s">
        <v>476</v>
      </c>
      <c r="B4607" s="0" t="s">
        <v>526</v>
      </c>
      <c r="C4607" s="0" t="n">
        <v>26</v>
      </c>
      <c r="D4607" s="0" t="n">
        <v>55139</v>
      </c>
      <c r="E4607" s="0" t="s">
        <v>98</v>
      </c>
      <c r="F4607" s="0" t="n">
        <v>5.9</v>
      </c>
      <c r="G4607" s="0" t="n">
        <v>0.5</v>
      </c>
      <c r="H4607" s="0" t="n">
        <v>2.95</v>
      </c>
      <c r="I4607" s="0" t="n">
        <v>5.9</v>
      </c>
      <c r="J4607" s="0" t="n">
        <v>2.95</v>
      </c>
      <c r="K4607" s="0" t="s">
        <v>168</v>
      </c>
      <c r="M4607" s="0" t="n">
        <f aca="false">CEILING(G4607,1)*F4607</f>
        <v>5.9</v>
      </c>
      <c r="N4607" s="0" t="n">
        <f aca="false">M4607-H4607</f>
        <v>2.95</v>
      </c>
      <c r="O4607" s="0" t="n">
        <f aca="false">IF(ABS(N4607-J4607)&lt;0.011,1,0)</f>
        <v>1</v>
      </c>
    </row>
    <row r="4608" customFormat="false" ht="15" hidden="false" customHeight="false" outlineLevel="0" collapsed="false">
      <c r="A4608" s="0" t="s">
        <v>476</v>
      </c>
      <c r="B4608" s="0" t="s">
        <v>526</v>
      </c>
      <c r="C4608" s="0" t="n">
        <v>26</v>
      </c>
      <c r="D4608" s="0" t="n">
        <v>55139</v>
      </c>
      <c r="E4608" s="0" t="s">
        <v>500</v>
      </c>
      <c r="F4608" s="0" t="n">
        <v>27.8</v>
      </c>
      <c r="G4608" s="0" t="n">
        <v>0.5</v>
      </c>
      <c r="H4608" s="0" t="n">
        <v>13.9</v>
      </c>
      <c r="I4608" s="0" t="n">
        <v>27.8</v>
      </c>
      <c r="J4608" s="0" t="n">
        <v>13.9</v>
      </c>
      <c r="K4608" s="0" t="s">
        <v>168</v>
      </c>
      <c r="M4608" s="0" t="n">
        <f aca="false">CEILING(G4608,1)*F4608</f>
        <v>27.8</v>
      </c>
      <c r="N4608" s="0" t="n">
        <f aca="false">M4608-H4608</f>
        <v>13.9</v>
      </c>
      <c r="O4608" s="0" t="n">
        <f aca="false">IF(ABS(N4608-J4608)&lt;0.011,1,0)</f>
        <v>1</v>
      </c>
    </row>
    <row r="4609" customFormat="false" ht="15" hidden="false" customHeight="false" outlineLevel="0" collapsed="false">
      <c r="A4609" s="0" t="s">
        <v>476</v>
      </c>
      <c r="B4609" s="0" t="s">
        <v>528</v>
      </c>
      <c r="C4609" s="0" t="n">
        <v>6</v>
      </c>
      <c r="D4609" s="0" t="n">
        <v>55158</v>
      </c>
      <c r="E4609" s="0" t="s">
        <v>45</v>
      </c>
      <c r="F4609" s="0" t="n">
        <v>18.6</v>
      </c>
      <c r="G4609" s="0" t="n">
        <v>0.5</v>
      </c>
      <c r="H4609" s="0" t="n">
        <v>9.3</v>
      </c>
      <c r="I4609" s="0" t="n">
        <v>18.6</v>
      </c>
      <c r="J4609" s="0" t="n">
        <v>9.3</v>
      </c>
      <c r="K4609" s="0" t="s">
        <v>18</v>
      </c>
      <c r="L4609" s="0" t="s">
        <v>224</v>
      </c>
      <c r="M4609" s="0" t="n">
        <f aca="false">CEILING(G4609,1)*F4609</f>
        <v>18.6</v>
      </c>
      <c r="N4609" s="0" t="n">
        <f aca="false">M4609-H4609</f>
        <v>9.3</v>
      </c>
      <c r="O4609" s="0" t="n">
        <f aca="false">IF(ABS(N4609-J4609)&lt;0.011,1,0)</f>
        <v>1</v>
      </c>
    </row>
    <row r="4610" customFormat="false" ht="15" hidden="false" customHeight="false" outlineLevel="0" collapsed="false">
      <c r="A4610" s="0" t="s">
        <v>476</v>
      </c>
      <c r="B4610" s="0" t="s">
        <v>528</v>
      </c>
      <c r="C4610" s="0" t="n">
        <v>6</v>
      </c>
      <c r="D4610" s="0" t="n">
        <v>55158</v>
      </c>
      <c r="E4610" s="0" t="s">
        <v>515</v>
      </c>
      <c r="F4610" s="0" t="n">
        <v>10.5</v>
      </c>
      <c r="G4610" s="0" t="n">
        <v>0.5</v>
      </c>
      <c r="H4610" s="0" t="n">
        <v>5.25</v>
      </c>
      <c r="I4610" s="0" t="n">
        <v>10.5</v>
      </c>
      <c r="J4610" s="0" t="n">
        <v>5.25</v>
      </c>
      <c r="K4610" s="0" t="s">
        <v>18</v>
      </c>
      <c r="L4610" s="0" t="s">
        <v>224</v>
      </c>
      <c r="M4610" s="0" t="n">
        <f aca="false">CEILING(G4610,1)*F4610</f>
        <v>10.5</v>
      </c>
      <c r="N4610" s="0" t="n">
        <f aca="false">M4610-H4610</f>
        <v>5.25</v>
      </c>
      <c r="O4610" s="0" t="n">
        <f aca="false">IF(ABS(N4610-J4610)&lt;0.011,1,0)</f>
        <v>1</v>
      </c>
    </row>
    <row r="4611" customFormat="false" ht="15" hidden="false" customHeight="false" outlineLevel="0" collapsed="false">
      <c r="A4611" s="0" t="s">
        <v>476</v>
      </c>
      <c r="B4611" s="0" t="s">
        <v>528</v>
      </c>
      <c r="C4611" s="0" t="n">
        <v>6</v>
      </c>
      <c r="D4611" s="0" t="n">
        <v>55158</v>
      </c>
      <c r="E4611" s="0" t="s">
        <v>149</v>
      </c>
      <c r="F4611" s="0" t="n">
        <v>16.9</v>
      </c>
      <c r="G4611" s="0" t="n">
        <v>0.5</v>
      </c>
      <c r="H4611" s="0" t="n">
        <v>8.45</v>
      </c>
      <c r="I4611" s="0" t="n">
        <v>16.9</v>
      </c>
      <c r="J4611" s="0" t="n">
        <v>8.45</v>
      </c>
      <c r="K4611" s="0" t="s">
        <v>18</v>
      </c>
      <c r="L4611" s="0" t="s">
        <v>224</v>
      </c>
      <c r="M4611" s="0" t="n">
        <f aca="false">CEILING(G4611,1)*F4611</f>
        <v>16.9</v>
      </c>
      <c r="N4611" s="0" t="n">
        <f aca="false">M4611-H4611</f>
        <v>8.45</v>
      </c>
      <c r="O4611" s="0" t="n">
        <f aca="false">IF(ABS(N4611-J4611)&lt;0.011,1,0)</f>
        <v>1</v>
      </c>
    </row>
    <row r="4612" customFormat="false" ht="15" hidden="false" customHeight="false" outlineLevel="0" collapsed="false">
      <c r="A4612" s="0" t="s">
        <v>476</v>
      </c>
      <c r="B4612" s="0" t="s">
        <v>528</v>
      </c>
      <c r="C4612" s="0" t="n">
        <v>7</v>
      </c>
      <c r="D4612" s="0" t="n">
        <v>55153</v>
      </c>
      <c r="E4612" s="0" t="s">
        <v>45</v>
      </c>
      <c r="F4612" s="0" t="n">
        <v>18.6</v>
      </c>
      <c r="G4612" s="0" t="n">
        <v>0.5</v>
      </c>
      <c r="H4612" s="0" t="n">
        <v>9.3</v>
      </c>
      <c r="I4612" s="0" t="n">
        <v>18.6</v>
      </c>
      <c r="J4612" s="0" t="n">
        <v>9.3</v>
      </c>
      <c r="K4612" s="0" t="s">
        <v>18</v>
      </c>
      <c r="L4612" s="0" t="s">
        <v>224</v>
      </c>
      <c r="M4612" s="0" t="n">
        <f aca="false">CEILING(G4612,1)*F4612</f>
        <v>18.6</v>
      </c>
      <c r="N4612" s="0" t="n">
        <f aca="false">M4612-H4612</f>
        <v>9.3</v>
      </c>
      <c r="O4612" s="0" t="n">
        <f aca="false">IF(ABS(N4612-J4612)&lt;0.011,1,0)</f>
        <v>1</v>
      </c>
    </row>
    <row r="4613" customFormat="false" ht="15" hidden="false" customHeight="false" outlineLevel="0" collapsed="false">
      <c r="A4613" s="0" t="s">
        <v>476</v>
      </c>
      <c r="B4613" s="0" t="s">
        <v>528</v>
      </c>
      <c r="C4613" s="0" t="n">
        <v>7</v>
      </c>
      <c r="D4613" s="0" t="n">
        <v>55153</v>
      </c>
      <c r="E4613" s="0" t="s">
        <v>515</v>
      </c>
      <c r="F4613" s="0" t="n">
        <v>10.5</v>
      </c>
      <c r="G4613" s="0" t="n">
        <v>0.5</v>
      </c>
      <c r="H4613" s="0" t="n">
        <v>5.25</v>
      </c>
      <c r="I4613" s="0" t="n">
        <v>10.5</v>
      </c>
      <c r="J4613" s="0" t="n">
        <v>5.25</v>
      </c>
      <c r="K4613" s="0" t="s">
        <v>18</v>
      </c>
      <c r="L4613" s="0" t="s">
        <v>224</v>
      </c>
      <c r="M4613" s="0" t="n">
        <f aca="false">CEILING(G4613,1)*F4613</f>
        <v>10.5</v>
      </c>
      <c r="N4613" s="0" t="n">
        <f aca="false">M4613-H4613</f>
        <v>5.25</v>
      </c>
      <c r="O4613" s="0" t="n">
        <f aca="false">IF(ABS(N4613-J4613)&lt;0.011,1,0)</f>
        <v>1</v>
      </c>
    </row>
    <row r="4614" customFormat="false" ht="15" hidden="false" customHeight="false" outlineLevel="0" collapsed="false">
      <c r="A4614" s="0" t="s">
        <v>476</v>
      </c>
      <c r="B4614" s="0" t="s">
        <v>528</v>
      </c>
      <c r="C4614" s="0" t="n">
        <v>7</v>
      </c>
      <c r="D4614" s="0" t="n">
        <v>55153</v>
      </c>
      <c r="E4614" s="0" t="s">
        <v>149</v>
      </c>
      <c r="F4614" s="0" t="n">
        <v>16.9</v>
      </c>
      <c r="G4614" s="0" t="n">
        <v>0.5</v>
      </c>
      <c r="H4614" s="0" t="n">
        <v>8.45</v>
      </c>
      <c r="I4614" s="0" t="n">
        <v>16.9</v>
      </c>
      <c r="J4614" s="0" t="n">
        <v>8.45</v>
      </c>
      <c r="K4614" s="0" t="s">
        <v>18</v>
      </c>
      <c r="L4614" s="0" t="s">
        <v>224</v>
      </c>
      <c r="M4614" s="0" t="n">
        <f aca="false">CEILING(G4614,1)*F4614</f>
        <v>16.9</v>
      </c>
      <c r="N4614" s="0" t="n">
        <f aca="false">M4614-H4614</f>
        <v>8.45</v>
      </c>
      <c r="O4614" s="0" t="n">
        <f aca="false">IF(ABS(N4614-J4614)&lt;0.011,1,0)</f>
        <v>1</v>
      </c>
    </row>
    <row r="4615" customFormat="false" ht="15" hidden="false" customHeight="false" outlineLevel="0" collapsed="false">
      <c r="A4615" s="0" t="s">
        <v>476</v>
      </c>
      <c r="B4615" s="0" t="s">
        <v>528</v>
      </c>
      <c r="C4615" s="0" t="n">
        <v>10</v>
      </c>
      <c r="D4615" s="0" t="n">
        <v>55159</v>
      </c>
      <c r="E4615" s="0" t="s">
        <v>32</v>
      </c>
      <c r="F4615" s="0" t="n">
        <v>2.2</v>
      </c>
      <c r="G4615" s="0" t="n">
        <v>1.5</v>
      </c>
      <c r="H4615" s="0" t="n">
        <v>3.3</v>
      </c>
      <c r="I4615" s="0" t="n">
        <v>4.4</v>
      </c>
      <c r="J4615" s="0" t="n">
        <v>1.1</v>
      </c>
      <c r="K4615" s="0" t="s">
        <v>18</v>
      </c>
      <c r="L4615" s="0" t="s">
        <v>101</v>
      </c>
      <c r="M4615" s="0" t="n">
        <f aca="false">CEILING(G4615,1)*F4615</f>
        <v>4.4</v>
      </c>
      <c r="N4615" s="0" t="n">
        <f aca="false">M4615-H4615</f>
        <v>1.1</v>
      </c>
      <c r="O4615" s="0" t="n">
        <f aca="false">IF(ABS(N4615-J4615)&lt;0.011,1,0)</f>
        <v>1</v>
      </c>
    </row>
    <row r="4616" customFormat="false" ht="15" hidden="false" customHeight="false" outlineLevel="0" collapsed="false">
      <c r="A4616" s="0" t="s">
        <v>476</v>
      </c>
      <c r="B4616" s="0" t="s">
        <v>528</v>
      </c>
      <c r="C4616" s="0" t="n">
        <v>10</v>
      </c>
      <c r="D4616" s="0" t="n">
        <v>55159</v>
      </c>
      <c r="E4616" s="0" t="s">
        <v>33</v>
      </c>
      <c r="F4616" s="0" t="n">
        <v>3.9</v>
      </c>
      <c r="G4616" s="0" t="n">
        <v>0.5</v>
      </c>
      <c r="H4616" s="0" t="n">
        <v>1.95</v>
      </c>
      <c r="I4616" s="0" t="n">
        <v>3.9</v>
      </c>
      <c r="J4616" s="0" t="n">
        <v>1.95</v>
      </c>
      <c r="K4616" s="0" t="s">
        <v>18</v>
      </c>
      <c r="L4616" s="0" t="s">
        <v>101</v>
      </c>
      <c r="M4616" s="0" t="n">
        <f aca="false">CEILING(G4616,1)*F4616</f>
        <v>3.9</v>
      </c>
      <c r="N4616" s="0" t="n">
        <f aca="false">M4616-H4616</f>
        <v>1.95</v>
      </c>
      <c r="O4616" s="0" t="n">
        <f aca="false">IF(ABS(N4616-J4616)&lt;0.011,1,0)</f>
        <v>1</v>
      </c>
    </row>
    <row r="4617" customFormat="false" ht="15" hidden="false" customHeight="false" outlineLevel="0" collapsed="false">
      <c r="A4617" s="0" t="s">
        <v>476</v>
      </c>
      <c r="B4617" s="0" t="s">
        <v>528</v>
      </c>
      <c r="C4617" s="0" t="n">
        <v>10</v>
      </c>
      <c r="D4617" s="0" t="n">
        <v>55159</v>
      </c>
      <c r="E4617" s="0" t="s">
        <v>62</v>
      </c>
      <c r="F4617" s="0" t="n">
        <v>3.4</v>
      </c>
      <c r="G4617" s="0" t="n">
        <v>0.5</v>
      </c>
      <c r="H4617" s="0" t="n">
        <v>1.7</v>
      </c>
      <c r="I4617" s="0" t="n">
        <v>3.4</v>
      </c>
      <c r="J4617" s="0" t="n">
        <v>1.7</v>
      </c>
      <c r="K4617" s="0" t="s">
        <v>18</v>
      </c>
      <c r="L4617" s="0" t="s">
        <v>101</v>
      </c>
      <c r="M4617" s="0" t="n">
        <f aca="false">CEILING(G4617,1)*F4617</f>
        <v>3.4</v>
      </c>
      <c r="N4617" s="0" t="n">
        <f aca="false">M4617-H4617</f>
        <v>1.7</v>
      </c>
      <c r="O4617" s="0" t="n">
        <f aca="false">IF(ABS(N4617-J4617)&lt;0.011,1,0)</f>
        <v>1</v>
      </c>
    </row>
    <row r="4618" customFormat="false" ht="15" hidden="false" customHeight="false" outlineLevel="0" collapsed="false">
      <c r="A4618" s="0" t="s">
        <v>476</v>
      </c>
      <c r="B4618" s="0" t="s">
        <v>528</v>
      </c>
      <c r="C4618" s="0" t="n">
        <v>10</v>
      </c>
      <c r="D4618" s="0" t="n">
        <v>55159</v>
      </c>
      <c r="E4618" s="0" t="s">
        <v>290</v>
      </c>
      <c r="F4618" s="0" t="n">
        <v>7.2</v>
      </c>
      <c r="G4618" s="0" t="n">
        <v>0.5</v>
      </c>
      <c r="H4618" s="0" t="n">
        <v>3.6</v>
      </c>
      <c r="I4618" s="0" t="n">
        <v>7.2</v>
      </c>
      <c r="J4618" s="0" t="n">
        <v>3.6</v>
      </c>
      <c r="K4618" s="0" t="s">
        <v>18</v>
      </c>
      <c r="L4618" s="0" t="s">
        <v>101</v>
      </c>
      <c r="M4618" s="0" t="n">
        <f aca="false">CEILING(G4618,1)*F4618</f>
        <v>7.2</v>
      </c>
      <c r="N4618" s="0" t="n">
        <f aca="false">M4618-H4618</f>
        <v>3.6</v>
      </c>
      <c r="O4618" s="0" t="n">
        <f aca="false">IF(ABS(N4618-J4618)&lt;0.011,1,0)</f>
        <v>1</v>
      </c>
    </row>
    <row r="4619" customFormat="false" ht="15" hidden="false" customHeight="false" outlineLevel="0" collapsed="false">
      <c r="A4619" s="0" t="s">
        <v>476</v>
      </c>
      <c r="B4619" s="0" t="s">
        <v>528</v>
      </c>
      <c r="C4619" s="0" t="n">
        <v>10</v>
      </c>
      <c r="D4619" s="0" t="n">
        <v>55159</v>
      </c>
      <c r="E4619" s="0" t="s">
        <v>131</v>
      </c>
      <c r="F4619" s="0" t="n">
        <v>5.2</v>
      </c>
      <c r="G4619" s="0" t="n">
        <v>0.5</v>
      </c>
      <c r="H4619" s="0" t="n">
        <v>2.6</v>
      </c>
      <c r="I4619" s="0" t="n">
        <v>5.2</v>
      </c>
      <c r="J4619" s="0" t="n">
        <v>2.6</v>
      </c>
      <c r="K4619" s="0" t="s">
        <v>18</v>
      </c>
      <c r="L4619" s="0" t="s">
        <v>101</v>
      </c>
      <c r="M4619" s="0" t="n">
        <f aca="false">CEILING(G4619,1)*F4619</f>
        <v>5.2</v>
      </c>
      <c r="N4619" s="0" t="n">
        <f aca="false">M4619-H4619</f>
        <v>2.6</v>
      </c>
      <c r="O4619" s="0" t="n">
        <f aca="false">IF(ABS(N4619-J4619)&lt;0.011,1,0)</f>
        <v>1</v>
      </c>
    </row>
    <row r="4620" customFormat="false" ht="15" hidden="false" customHeight="false" outlineLevel="0" collapsed="false">
      <c r="A4620" s="0" t="s">
        <v>476</v>
      </c>
      <c r="B4620" s="0" t="s">
        <v>528</v>
      </c>
      <c r="C4620" s="0" t="n">
        <v>10</v>
      </c>
      <c r="D4620" s="0" t="n">
        <v>55159</v>
      </c>
      <c r="E4620" s="0" t="s">
        <v>68</v>
      </c>
      <c r="F4620" s="0" t="n">
        <v>6</v>
      </c>
      <c r="G4620" s="0" t="n">
        <v>0.5</v>
      </c>
      <c r="H4620" s="0" t="n">
        <v>3</v>
      </c>
      <c r="I4620" s="0" t="n">
        <v>6</v>
      </c>
      <c r="J4620" s="0" t="n">
        <v>3</v>
      </c>
      <c r="K4620" s="0" t="s">
        <v>18</v>
      </c>
      <c r="L4620" s="0" t="s">
        <v>101</v>
      </c>
      <c r="M4620" s="0" t="n">
        <f aca="false">CEILING(G4620,1)*F4620</f>
        <v>6</v>
      </c>
      <c r="N4620" s="0" t="n">
        <f aca="false">M4620-H4620</f>
        <v>3</v>
      </c>
      <c r="O4620" s="0" t="n">
        <f aca="false">IF(ABS(N4620-J4620)&lt;0.011,1,0)</f>
        <v>1</v>
      </c>
    </row>
    <row r="4621" customFormat="false" ht="15" hidden="false" customHeight="false" outlineLevel="0" collapsed="false">
      <c r="A4621" s="0" t="s">
        <v>476</v>
      </c>
      <c r="B4621" s="0" t="s">
        <v>528</v>
      </c>
      <c r="C4621" s="0" t="n">
        <v>10</v>
      </c>
      <c r="D4621" s="0" t="n">
        <v>55159</v>
      </c>
      <c r="E4621" s="0" t="s">
        <v>248</v>
      </c>
      <c r="F4621" s="0" t="n">
        <v>9.9</v>
      </c>
      <c r="G4621" s="0" t="n">
        <v>0.5</v>
      </c>
      <c r="H4621" s="0" t="n">
        <v>4.95</v>
      </c>
      <c r="I4621" s="0" t="n">
        <v>9.9</v>
      </c>
      <c r="J4621" s="0" t="n">
        <v>4.95</v>
      </c>
      <c r="K4621" s="0" t="s">
        <v>18</v>
      </c>
      <c r="L4621" s="0" t="s">
        <v>101</v>
      </c>
      <c r="M4621" s="0" t="n">
        <f aca="false">CEILING(G4621,1)*F4621</f>
        <v>9.9</v>
      </c>
      <c r="N4621" s="0" t="n">
        <f aca="false">M4621-H4621</f>
        <v>4.95</v>
      </c>
      <c r="O4621" s="0" t="n">
        <f aca="false">IF(ABS(N4621-J4621)&lt;0.011,1,0)</f>
        <v>1</v>
      </c>
    </row>
    <row r="4622" customFormat="false" ht="15" hidden="false" customHeight="false" outlineLevel="0" collapsed="false">
      <c r="A4622" s="0" t="s">
        <v>476</v>
      </c>
      <c r="B4622" s="0" t="s">
        <v>528</v>
      </c>
      <c r="C4622" s="0" t="n">
        <v>10</v>
      </c>
      <c r="D4622" s="0" t="n">
        <v>55159</v>
      </c>
      <c r="E4622" s="0" t="s">
        <v>49</v>
      </c>
      <c r="F4622" s="0" t="n">
        <v>19.5</v>
      </c>
      <c r="G4622" s="0" t="n">
        <v>0.5</v>
      </c>
      <c r="H4622" s="0" t="n">
        <v>9.75</v>
      </c>
      <c r="I4622" s="0" t="n">
        <v>19.5</v>
      </c>
      <c r="J4622" s="0" t="n">
        <v>9.75</v>
      </c>
      <c r="K4622" s="0" t="s">
        <v>18</v>
      </c>
      <c r="L4622" s="0" t="s">
        <v>101</v>
      </c>
      <c r="M4622" s="0" t="n">
        <f aca="false">CEILING(G4622,1)*F4622</f>
        <v>19.5</v>
      </c>
      <c r="N4622" s="0" t="n">
        <f aca="false">M4622-H4622</f>
        <v>9.75</v>
      </c>
      <c r="O4622" s="0" t="n">
        <f aca="false">IF(ABS(N4622-J4622)&lt;0.011,1,0)</f>
        <v>1</v>
      </c>
    </row>
    <row r="4623" customFormat="false" ht="15" hidden="false" customHeight="false" outlineLevel="0" collapsed="false">
      <c r="A4623" s="0" t="s">
        <v>476</v>
      </c>
      <c r="B4623" s="0" t="s">
        <v>528</v>
      </c>
      <c r="C4623" s="0" t="n">
        <v>10</v>
      </c>
      <c r="D4623" s="0" t="n">
        <v>55159</v>
      </c>
      <c r="E4623" s="0" t="s">
        <v>21</v>
      </c>
      <c r="F4623" s="0" t="n">
        <v>5.9</v>
      </c>
      <c r="G4623" s="0" t="n">
        <v>0.5</v>
      </c>
      <c r="H4623" s="0" t="n">
        <v>2.95</v>
      </c>
      <c r="I4623" s="0" t="n">
        <v>5.9</v>
      </c>
      <c r="J4623" s="0" t="n">
        <v>2.95</v>
      </c>
      <c r="K4623" s="0" t="s">
        <v>18</v>
      </c>
      <c r="L4623" s="0" t="s">
        <v>101</v>
      </c>
      <c r="M4623" s="0" t="n">
        <f aca="false">CEILING(G4623,1)*F4623</f>
        <v>5.9</v>
      </c>
      <c r="N4623" s="0" t="n">
        <f aca="false">M4623-H4623</f>
        <v>2.95</v>
      </c>
      <c r="O4623" s="0" t="n">
        <f aca="false">IF(ABS(N4623-J4623)&lt;0.011,1,0)</f>
        <v>1</v>
      </c>
    </row>
    <row r="4624" customFormat="false" ht="15" hidden="false" customHeight="false" outlineLevel="0" collapsed="false">
      <c r="A4624" s="0" t="s">
        <v>476</v>
      </c>
      <c r="B4624" s="0" t="s">
        <v>528</v>
      </c>
      <c r="C4624" s="0" t="n">
        <v>10</v>
      </c>
      <c r="D4624" s="0" t="n">
        <v>55159</v>
      </c>
      <c r="E4624" s="0" t="s">
        <v>238</v>
      </c>
      <c r="F4624" s="0" t="n">
        <v>7.9</v>
      </c>
      <c r="G4624" s="0" t="n">
        <v>0.5</v>
      </c>
      <c r="H4624" s="0" t="n">
        <v>3.95</v>
      </c>
      <c r="I4624" s="0" t="n">
        <v>7.9</v>
      </c>
      <c r="J4624" s="0" t="n">
        <v>3.95</v>
      </c>
      <c r="K4624" s="0" t="s">
        <v>18</v>
      </c>
      <c r="L4624" s="0" t="s">
        <v>101</v>
      </c>
      <c r="M4624" s="0" t="n">
        <f aca="false">CEILING(G4624,1)*F4624</f>
        <v>7.9</v>
      </c>
      <c r="N4624" s="0" t="n">
        <f aca="false">M4624-H4624</f>
        <v>3.95</v>
      </c>
      <c r="O4624" s="0" t="n">
        <f aca="false">IF(ABS(N4624-J4624)&lt;0.011,1,0)</f>
        <v>1</v>
      </c>
    </row>
    <row r="4625" customFormat="false" ht="15" hidden="false" customHeight="false" outlineLevel="0" collapsed="false">
      <c r="A4625" s="0" t="s">
        <v>476</v>
      </c>
      <c r="B4625" s="0" t="s">
        <v>528</v>
      </c>
      <c r="C4625" s="0" t="n">
        <v>10</v>
      </c>
      <c r="D4625" s="0" t="n">
        <v>55159</v>
      </c>
      <c r="E4625" s="0" t="s">
        <v>24</v>
      </c>
      <c r="F4625" s="0" t="n">
        <v>4.2</v>
      </c>
      <c r="G4625" s="0" t="n">
        <v>0.5</v>
      </c>
      <c r="H4625" s="0" t="n">
        <v>2.1</v>
      </c>
      <c r="I4625" s="0" t="n">
        <v>4.2</v>
      </c>
      <c r="J4625" s="0" t="n">
        <v>2.1</v>
      </c>
      <c r="K4625" s="0" t="s">
        <v>18</v>
      </c>
      <c r="L4625" s="0" t="s">
        <v>101</v>
      </c>
      <c r="M4625" s="0" t="n">
        <f aca="false">CEILING(G4625,1)*F4625</f>
        <v>4.2</v>
      </c>
      <c r="N4625" s="0" t="n">
        <f aca="false">M4625-H4625</f>
        <v>2.1</v>
      </c>
      <c r="O4625" s="0" t="n">
        <f aca="false">IF(ABS(N4625-J4625)&lt;0.011,1,0)</f>
        <v>1</v>
      </c>
    </row>
    <row r="4626" customFormat="false" ht="15" hidden="false" customHeight="false" outlineLevel="0" collapsed="false">
      <c r="A4626" s="0" t="s">
        <v>476</v>
      </c>
      <c r="B4626" s="0" t="s">
        <v>528</v>
      </c>
      <c r="C4626" s="0" t="n">
        <v>10</v>
      </c>
      <c r="D4626" s="0" t="n">
        <v>55159</v>
      </c>
      <c r="E4626" s="0" t="s">
        <v>36</v>
      </c>
      <c r="F4626" s="0" t="n">
        <v>0.9</v>
      </c>
      <c r="G4626" s="0" t="n">
        <v>0.5</v>
      </c>
      <c r="H4626" s="0" t="n">
        <v>0.45</v>
      </c>
      <c r="I4626" s="0" t="n">
        <v>0.9</v>
      </c>
      <c r="J4626" s="0" t="n">
        <v>0.45</v>
      </c>
      <c r="K4626" s="0" t="s">
        <v>18</v>
      </c>
      <c r="L4626" s="0" t="s">
        <v>101</v>
      </c>
      <c r="M4626" s="0" t="n">
        <f aca="false">CEILING(G4626,1)*F4626</f>
        <v>0.9</v>
      </c>
      <c r="N4626" s="0" t="n">
        <f aca="false">M4626-H4626</f>
        <v>0.45</v>
      </c>
      <c r="O4626" s="0" t="n">
        <f aca="false">IF(ABS(N4626-J4626)&lt;0.011,1,0)</f>
        <v>1</v>
      </c>
    </row>
    <row r="4627" customFormat="false" ht="15" hidden="false" customHeight="false" outlineLevel="0" collapsed="false">
      <c r="A4627" s="0" t="s">
        <v>476</v>
      </c>
      <c r="B4627" s="0" t="s">
        <v>528</v>
      </c>
      <c r="C4627" s="0" t="n">
        <v>11</v>
      </c>
      <c r="D4627" s="0" t="n">
        <v>55147</v>
      </c>
      <c r="E4627" s="0" t="s">
        <v>32</v>
      </c>
      <c r="F4627" s="0" t="n">
        <v>2.2</v>
      </c>
      <c r="G4627" s="0" t="n">
        <v>1.5</v>
      </c>
      <c r="H4627" s="0" t="n">
        <v>3.3</v>
      </c>
      <c r="I4627" s="0" t="n">
        <v>4.4</v>
      </c>
      <c r="J4627" s="0" t="n">
        <v>1.1</v>
      </c>
      <c r="K4627" s="0" t="s">
        <v>18</v>
      </c>
      <c r="L4627" s="0" t="s">
        <v>101</v>
      </c>
      <c r="M4627" s="0" t="n">
        <f aca="false">CEILING(G4627,1)*F4627</f>
        <v>4.4</v>
      </c>
      <c r="N4627" s="0" t="n">
        <f aca="false">M4627-H4627</f>
        <v>1.1</v>
      </c>
      <c r="O4627" s="0" t="n">
        <f aca="false">IF(ABS(N4627-J4627)&lt;0.011,1,0)</f>
        <v>1</v>
      </c>
    </row>
    <row r="4628" customFormat="false" ht="15" hidden="false" customHeight="false" outlineLevel="0" collapsed="false">
      <c r="A4628" s="0" t="s">
        <v>476</v>
      </c>
      <c r="B4628" s="0" t="s">
        <v>528</v>
      </c>
      <c r="C4628" s="0" t="n">
        <v>11</v>
      </c>
      <c r="D4628" s="0" t="n">
        <v>55147</v>
      </c>
      <c r="E4628" s="0" t="s">
        <v>33</v>
      </c>
      <c r="F4628" s="0" t="n">
        <v>3.9</v>
      </c>
      <c r="G4628" s="0" t="n">
        <v>0.5</v>
      </c>
      <c r="H4628" s="0" t="n">
        <v>1.95</v>
      </c>
      <c r="I4628" s="0" t="n">
        <v>3.9</v>
      </c>
      <c r="J4628" s="0" t="n">
        <v>1.95</v>
      </c>
      <c r="K4628" s="0" t="s">
        <v>18</v>
      </c>
      <c r="L4628" s="0" t="s">
        <v>101</v>
      </c>
      <c r="M4628" s="0" t="n">
        <f aca="false">CEILING(G4628,1)*F4628</f>
        <v>3.9</v>
      </c>
      <c r="N4628" s="0" t="n">
        <f aca="false">M4628-H4628</f>
        <v>1.95</v>
      </c>
      <c r="O4628" s="0" t="n">
        <f aca="false">IF(ABS(N4628-J4628)&lt;0.011,1,0)</f>
        <v>1</v>
      </c>
    </row>
    <row r="4629" customFormat="false" ht="15" hidden="false" customHeight="false" outlineLevel="0" collapsed="false">
      <c r="A4629" s="0" t="s">
        <v>476</v>
      </c>
      <c r="B4629" s="0" t="s">
        <v>528</v>
      </c>
      <c r="C4629" s="0" t="n">
        <v>11</v>
      </c>
      <c r="D4629" s="0" t="n">
        <v>55147</v>
      </c>
      <c r="E4629" s="0" t="s">
        <v>62</v>
      </c>
      <c r="F4629" s="0" t="n">
        <v>3.4</v>
      </c>
      <c r="G4629" s="0" t="n">
        <v>0.5</v>
      </c>
      <c r="H4629" s="0" t="n">
        <v>1.7</v>
      </c>
      <c r="I4629" s="0" t="n">
        <v>3.4</v>
      </c>
      <c r="J4629" s="0" t="n">
        <v>1.7</v>
      </c>
      <c r="K4629" s="0" t="s">
        <v>18</v>
      </c>
      <c r="L4629" s="0" t="s">
        <v>101</v>
      </c>
      <c r="M4629" s="0" t="n">
        <f aca="false">CEILING(G4629,1)*F4629</f>
        <v>3.4</v>
      </c>
      <c r="N4629" s="0" t="n">
        <f aca="false">M4629-H4629</f>
        <v>1.7</v>
      </c>
      <c r="O4629" s="0" t="n">
        <f aca="false">IF(ABS(N4629-J4629)&lt;0.011,1,0)</f>
        <v>1</v>
      </c>
    </row>
    <row r="4630" customFormat="false" ht="15" hidden="false" customHeight="false" outlineLevel="0" collapsed="false">
      <c r="A4630" s="0" t="s">
        <v>476</v>
      </c>
      <c r="B4630" s="0" t="s">
        <v>528</v>
      </c>
      <c r="C4630" s="0" t="n">
        <v>11</v>
      </c>
      <c r="D4630" s="0" t="n">
        <v>55147</v>
      </c>
      <c r="E4630" s="0" t="s">
        <v>290</v>
      </c>
      <c r="F4630" s="0" t="n">
        <v>7.2</v>
      </c>
      <c r="G4630" s="0" t="n">
        <v>0.5</v>
      </c>
      <c r="H4630" s="0" t="n">
        <v>3.6</v>
      </c>
      <c r="I4630" s="0" t="n">
        <v>7.2</v>
      </c>
      <c r="J4630" s="0" t="n">
        <v>3.6</v>
      </c>
      <c r="K4630" s="0" t="s">
        <v>18</v>
      </c>
      <c r="L4630" s="0" t="s">
        <v>101</v>
      </c>
      <c r="M4630" s="0" t="n">
        <f aca="false">CEILING(G4630,1)*F4630</f>
        <v>7.2</v>
      </c>
      <c r="N4630" s="0" t="n">
        <f aca="false">M4630-H4630</f>
        <v>3.6</v>
      </c>
      <c r="O4630" s="0" t="n">
        <f aca="false">IF(ABS(N4630-J4630)&lt;0.011,1,0)</f>
        <v>1</v>
      </c>
    </row>
    <row r="4631" customFormat="false" ht="15" hidden="false" customHeight="false" outlineLevel="0" collapsed="false">
      <c r="A4631" s="0" t="s">
        <v>476</v>
      </c>
      <c r="B4631" s="0" t="s">
        <v>528</v>
      </c>
      <c r="C4631" s="0" t="n">
        <v>11</v>
      </c>
      <c r="D4631" s="0" t="n">
        <v>55147</v>
      </c>
      <c r="E4631" s="0" t="s">
        <v>131</v>
      </c>
      <c r="F4631" s="0" t="n">
        <v>5.2</v>
      </c>
      <c r="G4631" s="0" t="n">
        <v>0.5</v>
      </c>
      <c r="H4631" s="0" t="n">
        <v>2.6</v>
      </c>
      <c r="I4631" s="0" t="n">
        <v>5.2</v>
      </c>
      <c r="J4631" s="0" t="n">
        <v>2.6</v>
      </c>
      <c r="K4631" s="0" t="s">
        <v>18</v>
      </c>
      <c r="L4631" s="0" t="s">
        <v>101</v>
      </c>
      <c r="M4631" s="0" t="n">
        <f aca="false">CEILING(G4631,1)*F4631</f>
        <v>5.2</v>
      </c>
      <c r="N4631" s="0" t="n">
        <f aca="false">M4631-H4631</f>
        <v>2.6</v>
      </c>
      <c r="O4631" s="0" t="n">
        <f aca="false">IF(ABS(N4631-J4631)&lt;0.011,1,0)</f>
        <v>1</v>
      </c>
    </row>
    <row r="4632" customFormat="false" ht="15" hidden="false" customHeight="false" outlineLevel="0" collapsed="false">
      <c r="A4632" s="0" t="s">
        <v>476</v>
      </c>
      <c r="B4632" s="0" t="s">
        <v>528</v>
      </c>
      <c r="C4632" s="0" t="n">
        <v>11</v>
      </c>
      <c r="D4632" s="0" t="n">
        <v>55147</v>
      </c>
      <c r="E4632" s="0" t="s">
        <v>68</v>
      </c>
      <c r="F4632" s="0" t="n">
        <v>6</v>
      </c>
      <c r="G4632" s="0" t="n">
        <v>0.5</v>
      </c>
      <c r="H4632" s="0" t="n">
        <v>3</v>
      </c>
      <c r="I4632" s="0" t="n">
        <v>6</v>
      </c>
      <c r="J4632" s="0" t="n">
        <v>3</v>
      </c>
      <c r="K4632" s="0" t="s">
        <v>18</v>
      </c>
      <c r="L4632" s="0" t="s">
        <v>101</v>
      </c>
      <c r="M4632" s="0" t="n">
        <f aca="false">CEILING(G4632,1)*F4632</f>
        <v>6</v>
      </c>
      <c r="N4632" s="0" t="n">
        <f aca="false">M4632-H4632</f>
        <v>3</v>
      </c>
      <c r="O4632" s="0" t="n">
        <f aca="false">IF(ABS(N4632-J4632)&lt;0.011,1,0)</f>
        <v>1</v>
      </c>
    </row>
    <row r="4633" customFormat="false" ht="15" hidden="false" customHeight="false" outlineLevel="0" collapsed="false">
      <c r="A4633" s="0" t="s">
        <v>476</v>
      </c>
      <c r="B4633" s="0" t="s">
        <v>528</v>
      </c>
      <c r="C4633" s="0" t="n">
        <v>11</v>
      </c>
      <c r="D4633" s="0" t="n">
        <v>55147</v>
      </c>
      <c r="E4633" s="0" t="s">
        <v>248</v>
      </c>
      <c r="F4633" s="0" t="n">
        <v>9.9</v>
      </c>
      <c r="G4633" s="0" t="n">
        <v>0.5</v>
      </c>
      <c r="H4633" s="0" t="n">
        <v>4.95</v>
      </c>
      <c r="I4633" s="0" t="n">
        <v>9.9</v>
      </c>
      <c r="J4633" s="0" t="n">
        <v>4.95</v>
      </c>
      <c r="K4633" s="0" t="s">
        <v>18</v>
      </c>
      <c r="L4633" s="0" t="s">
        <v>101</v>
      </c>
      <c r="M4633" s="0" t="n">
        <f aca="false">CEILING(G4633,1)*F4633</f>
        <v>9.9</v>
      </c>
      <c r="N4633" s="0" t="n">
        <f aca="false">M4633-H4633</f>
        <v>4.95</v>
      </c>
      <c r="O4633" s="0" t="n">
        <f aca="false">IF(ABS(N4633-J4633)&lt;0.011,1,0)</f>
        <v>1</v>
      </c>
    </row>
    <row r="4634" customFormat="false" ht="15" hidden="false" customHeight="false" outlineLevel="0" collapsed="false">
      <c r="A4634" s="0" t="s">
        <v>476</v>
      </c>
      <c r="B4634" s="0" t="s">
        <v>528</v>
      </c>
      <c r="C4634" s="0" t="n">
        <v>11</v>
      </c>
      <c r="D4634" s="0" t="n">
        <v>55147</v>
      </c>
      <c r="E4634" s="0" t="s">
        <v>49</v>
      </c>
      <c r="F4634" s="0" t="n">
        <v>19.5</v>
      </c>
      <c r="G4634" s="0" t="n">
        <v>0.5</v>
      </c>
      <c r="H4634" s="0" t="n">
        <v>9.75</v>
      </c>
      <c r="I4634" s="0" t="n">
        <v>19.5</v>
      </c>
      <c r="J4634" s="0" t="n">
        <v>9.75</v>
      </c>
      <c r="K4634" s="0" t="s">
        <v>18</v>
      </c>
      <c r="L4634" s="0" t="s">
        <v>101</v>
      </c>
      <c r="M4634" s="0" t="n">
        <f aca="false">CEILING(G4634,1)*F4634</f>
        <v>19.5</v>
      </c>
      <c r="N4634" s="0" t="n">
        <f aca="false">M4634-H4634</f>
        <v>9.75</v>
      </c>
      <c r="O4634" s="0" t="n">
        <f aca="false">IF(ABS(N4634-J4634)&lt;0.011,1,0)</f>
        <v>1</v>
      </c>
    </row>
    <row r="4635" customFormat="false" ht="15" hidden="false" customHeight="false" outlineLevel="0" collapsed="false">
      <c r="A4635" s="0" t="s">
        <v>476</v>
      </c>
      <c r="B4635" s="0" t="s">
        <v>528</v>
      </c>
      <c r="C4635" s="0" t="n">
        <v>11</v>
      </c>
      <c r="D4635" s="0" t="n">
        <v>55147</v>
      </c>
      <c r="E4635" s="0" t="s">
        <v>21</v>
      </c>
      <c r="F4635" s="0" t="n">
        <v>5.9</v>
      </c>
      <c r="G4635" s="0" t="n">
        <v>0.5</v>
      </c>
      <c r="H4635" s="0" t="n">
        <v>2.95</v>
      </c>
      <c r="I4635" s="0" t="n">
        <v>5.9</v>
      </c>
      <c r="J4635" s="0" t="n">
        <v>2.95</v>
      </c>
      <c r="K4635" s="0" t="s">
        <v>18</v>
      </c>
      <c r="L4635" s="0" t="s">
        <v>101</v>
      </c>
      <c r="M4635" s="0" t="n">
        <f aca="false">CEILING(G4635,1)*F4635</f>
        <v>5.9</v>
      </c>
      <c r="N4635" s="0" t="n">
        <f aca="false">M4635-H4635</f>
        <v>2.95</v>
      </c>
      <c r="O4635" s="0" t="n">
        <f aca="false">IF(ABS(N4635-J4635)&lt;0.011,1,0)</f>
        <v>1</v>
      </c>
    </row>
    <row r="4636" customFormat="false" ht="15" hidden="false" customHeight="false" outlineLevel="0" collapsed="false">
      <c r="A4636" s="0" t="s">
        <v>476</v>
      </c>
      <c r="B4636" s="0" t="s">
        <v>528</v>
      </c>
      <c r="C4636" s="0" t="n">
        <v>11</v>
      </c>
      <c r="D4636" s="0" t="n">
        <v>55147</v>
      </c>
      <c r="E4636" s="0" t="s">
        <v>238</v>
      </c>
      <c r="F4636" s="0" t="n">
        <v>7.9</v>
      </c>
      <c r="G4636" s="0" t="n">
        <v>0.5</v>
      </c>
      <c r="H4636" s="0" t="n">
        <v>3.95</v>
      </c>
      <c r="I4636" s="0" t="n">
        <v>7.9</v>
      </c>
      <c r="J4636" s="0" t="n">
        <v>3.95</v>
      </c>
      <c r="K4636" s="0" t="s">
        <v>18</v>
      </c>
      <c r="L4636" s="0" t="s">
        <v>101</v>
      </c>
      <c r="M4636" s="0" t="n">
        <f aca="false">CEILING(G4636,1)*F4636</f>
        <v>7.9</v>
      </c>
      <c r="N4636" s="0" t="n">
        <f aca="false">M4636-H4636</f>
        <v>3.95</v>
      </c>
      <c r="O4636" s="0" t="n">
        <f aca="false">IF(ABS(N4636-J4636)&lt;0.011,1,0)</f>
        <v>1</v>
      </c>
    </row>
    <row r="4637" customFormat="false" ht="15" hidden="false" customHeight="false" outlineLevel="0" collapsed="false">
      <c r="A4637" s="0" t="s">
        <v>476</v>
      </c>
      <c r="B4637" s="0" t="s">
        <v>528</v>
      </c>
      <c r="C4637" s="0" t="n">
        <v>11</v>
      </c>
      <c r="D4637" s="0" t="n">
        <v>55147</v>
      </c>
      <c r="E4637" s="0" t="s">
        <v>24</v>
      </c>
      <c r="F4637" s="0" t="n">
        <v>4.2</v>
      </c>
      <c r="G4637" s="0" t="n">
        <v>0.5</v>
      </c>
      <c r="H4637" s="0" t="n">
        <v>2.1</v>
      </c>
      <c r="I4637" s="0" t="n">
        <v>4.2</v>
      </c>
      <c r="J4637" s="0" t="n">
        <v>2.1</v>
      </c>
      <c r="K4637" s="0" t="s">
        <v>18</v>
      </c>
      <c r="L4637" s="0" t="s">
        <v>101</v>
      </c>
      <c r="M4637" s="0" t="n">
        <f aca="false">CEILING(G4637,1)*F4637</f>
        <v>4.2</v>
      </c>
      <c r="N4637" s="0" t="n">
        <f aca="false">M4637-H4637</f>
        <v>2.1</v>
      </c>
      <c r="O4637" s="0" t="n">
        <f aca="false">IF(ABS(N4637-J4637)&lt;0.011,1,0)</f>
        <v>1</v>
      </c>
    </row>
    <row r="4638" customFormat="false" ht="15" hidden="false" customHeight="false" outlineLevel="0" collapsed="false">
      <c r="A4638" s="0" t="s">
        <v>476</v>
      </c>
      <c r="B4638" s="0" t="s">
        <v>528</v>
      </c>
      <c r="C4638" s="0" t="n">
        <v>11</v>
      </c>
      <c r="D4638" s="0" t="n">
        <v>55147</v>
      </c>
      <c r="E4638" s="0" t="s">
        <v>36</v>
      </c>
      <c r="F4638" s="0" t="n">
        <v>0.9</v>
      </c>
      <c r="G4638" s="0" t="n">
        <v>0.5</v>
      </c>
      <c r="H4638" s="0" t="n">
        <v>0.45</v>
      </c>
      <c r="I4638" s="0" t="n">
        <v>0.9</v>
      </c>
      <c r="J4638" s="0" t="n">
        <v>0.45</v>
      </c>
      <c r="K4638" s="0" t="s">
        <v>18</v>
      </c>
      <c r="L4638" s="0" t="s">
        <v>101</v>
      </c>
      <c r="M4638" s="0" t="n">
        <f aca="false">CEILING(G4638,1)*F4638</f>
        <v>0.9</v>
      </c>
      <c r="N4638" s="0" t="n">
        <f aca="false">M4638-H4638</f>
        <v>0.45</v>
      </c>
      <c r="O4638" s="0" t="n">
        <f aca="false">IF(ABS(N4638-J4638)&lt;0.011,1,0)</f>
        <v>1</v>
      </c>
    </row>
    <row r="4639" customFormat="false" ht="15" hidden="false" customHeight="false" outlineLevel="0" collapsed="false">
      <c r="A4639" s="0" t="s">
        <v>476</v>
      </c>
      <c r="B4639" s="0" t="s">
        <v>528</v>
      </c>
      <c r="C4639" s="0" t="n">
        <v>29</v>
      </c>
      <c r="D4639" s="0" t="n">
        <v>55180</v>
      </c>
      <c r="E4639" s="0" t="s">
        <v>510</v>
      </c>
      <c r="F4639" s="0" t="n">
        <v>8.9</v>
      </c>
      <c r="G4639" s="0" t="n">
        <v>0.5</v>
      </c>
      <c r="H4639" s="0" t="n">
        <v>4.45</v>
      </c>
      <c r="I4639" s="0" t="n">
        <v>8.9</v>
      </c>
      <c r="J4639" s="0" t="n">
        <v>4.45</v>
      </c>
      <c r="K4639" s="0" t="s">
        <v>18</v>
      </c>
      <c r="L4639" s="0" t="s">
        <v>200</v>
      </c>
      <c r="M4639" s="0" t="n">
        <f aca="false">CEILING(G4639,1)*F4639</f>
        <v>8.9</v>
      </c>
      <c r="N4639" s="0" t="n">
        <f aca="false">M4639-H4639</f>
        <v>4.45</v>
      </c>
      <c r="O4639" s="0" t="n">
        <f aca="false">IF(ABS(N4639-J4639)&lt;0.011,1,0)</f>
        <v>1</v>
      </c>
    </row>
    <row r="4640" customFormat="false" ht="15" hidden="false" customHeight="false" outlineLevel="0" collapsed="false">
      <c r="A4640" s="0" t="s">
        <v>476</v>
      </c>
      <c r="B4640" s="0" t="s">
        <v>528</v>
      </c>
      <c r="C4640" s="0" t="n">
        <v>29</v>
      </c>
      <c r="D4640" s="0" t="n">
        <v>55180</v>
      </c>
      <c r="E4640" s="0" t="s">
        <v>48</v>
      </c>
      <c r="F4640" s="0" t="n">
        <v>7.9</v>
      </c>
      <c r="G4640" s="0" t="n">
        <v>0.5</v>
      </c>
      <c r="H4640" s="0" t="n">
        <v>3.95</v>
      </c>
      <c r="I4640" s="0" t="n">
        <v>7.9</v>
      </c>
      <c r="J4640" s="0" t="n">
        <v>3.95</v>
      </c>
      <c r="K4640" s="0" t="s">
        <v>18</v>
      </c>
      <c r="L4640" s="0" t="s">
        <v>200</v>
      </c>
      <c r="M4640" s="0" t="n">
        <f aca="false">CEILING(G4640,1)*F4640</f>
        <v>7.9</v>
      </c>
      <c r="N4640" s="0" t="n">
        <f aca="false">M4640-H4640</f>
        <v>3.95</v>
      </c>
      <c r="O4640" s="0" t="n">
        <f aca="false">IF(ABS(N4640-J4640)&lt;0.011,1,0)</f>
        <v>1</v>
      </c>
    </row>
    <row r="4641" customFormat="false" ht="15" hidden="false" customHeight="false" outlineLevel="0" collapsed="false">
      <c r="A4641" s="0" t="s">
        <v>476</v>
      </c>
      <c r="B4641" s="0" t="s">
        <v>528</v>
      </c>
      <c r="C4641" s="0" t="n">
        <v>29</v>
      </c>
      <c r="D4641" s="0" t="n">
        <v>55180</v>
      </c>
      <c r="E4641" s="0" t="s">
        <v>161</v>
      </c>
      <c r="F4641" s="0" t="n">
        <v>5.9</v>
      </c>
      <c r="G4641" s="0" t="n">
        <v>0.5</v>
      </c>
      <c r="H4641" s="0" t="n">
        <v>2.95</v>
      </c>
      <c r="I4641" s="0" t="n">
        <v>5.9</v>
      </c>
      <c r="J4641" s="0" t="n">
        <v>2.95</v>
      </c>
      <c r="K4641" s="0" t="s">
        <v>18</v>
      </c>
      <c r="L4641" s="0" t="s">
        <v>200</v>
      </c>
      <c r="M4641" s="0" t="n">
        <f aca="false">CEILING(G4641,1)*F4641</f>
        <v>5.9</v>
      </c>
      <c r="N4641" s="0" t="n">
        <f aca="false">M4641-H4641</f>
        <v>2.95</v>
      </c>
      <c r="O4641" s="0" t="n">
        <f aca="false">IF(ABS(N4641-J4641)&lt;0.011,1,0)</f>
        <v>1</v>
      </c>
    </row>
    <row r="4642" customFormat="false" ht="15" hidden="false" customHeight="false" outlineLevel="0" collapsed="false">
      <c r="A4642" s="0" t="s">
        <v>476</v>
      </c>
      <c r="B4642" s="0" t="s">
        <v>528</v>
      </c>
      <c r="C4642" s="0" t="n">
        <v>29</v>
      </c>
      <c r="D4642" s="0" t="n">
        <v>55180</v>
      </c>
      <c r="E4642" s="0" t="s">
        <v>80</v>
      </c>
      <c r="F4642" s="0" t="n">
        <v>3.9</v>
      </c>
      <c r="G4642" s="0" t="n">
        <v>0.5</v>
      </c>
      <c r="H4642" s="0" t="n">
        <v>1.95</v>
      </c>
      <c r="I4642" s="0" t="n">
        <v>3.9</v>
      </c>
      <c r="J4642" s="0" t="n">
        <v>1.95</v>
      </c>
      <c r="K4642" s="0" t="s">
        <v>18</v>
      </c>
      <c r="L4642" s="0" t="s">
        <v>200</v>
      </c>
      <c r="M4642" s="0" t="n">
        <f aca="false">CEILING(G4642,1)*F4642</f>
        <v>3.9</v>
      </c>
      <c r="N4642" s="0" t="n">
        <f aca="false">M4642-H4642</f>
        <v>1.95</v>
      </c>
      <c r="O4642" s="0" t="n">
        <f aca="false">IF(ABS(N4642-J4642)&lt;0.011,1,0)</f>
        <v>1</v>
      </c>
    </row>
    <row r="4643" customFormat="false" ht="15" hidden="false" customHeight="false" outlineLevel="0" collapsed="false">
      <c r="A4643" s="0" t="s">
        <v>476</v>
      </c>
      <c r="B4643" s="0" t="s">
        <v>528</v>
      </c>
      <c r="C4643" s="0" t="n">
        <v>29</v>
      </c>
      <c r="D4643" s="0" t="n">
        <v>55180</v>
      </c>
      <c r="E4643" s="0" t="s">
        <v>31</v>
      </c>
      <c r="F4643" s="0" t="n">
        <v>2.2</v>
      </c>
      <c r="G4643" s="0" t="n">
        <v>0.5</v>
      </c>
      <c r="H4643" s="0" t="n">
        <v>1.1</v>
      </c>
      <c r="I4643" s="0" t="n">
        <v>2.2</v>
      </c>
      <c r="J4643" s="0" t="n">
        <v>1.1</v>
      </c>
      <c r="K4643" s="0" t="s">
        <v>18</v>
      </c>
      <c r="L4643" s="0" t="s">
        <v>200</v>
      </c>
      <c r="M4643" s="0" t="n">
        <f aca="false">CEILING(G4643,1)*F4643</f>
        <v>2.2</v>
      </c>
      <c r="N4643" s="0" t="n">
        <f aca="false">M4643-H4643</f>
        <v>1.1</v>
      </c>
      <c r="O4643" s="0" t="n">
        <f aca="false">IF(ABS(N4643-J4643)&lt;0.011,1,0)</f>
        <v>1</v>
      </c>
    </row>
    <row r="4644" customFormat="false" ht="15" hidden="false" customHeight="false" outlineLevel="0" collapsed="false">
      <c r="A4644" s="0" t="s">
        <v>476</v>
      </c>
      <c r="B4644" s="0" t="s">
        <v>528</v>
      </c>
      <c r="C4644" s="0" t="n">
        <v>29</v>
      </c>
      <c r="D4644" s="0" t="n">
        <v>55180</v>
      </c>
      <c r="E4644" s="0" t="s">
        <v>56</v>
      </c>
      <c r="F4644" s="0" t="n">
        <v>5.9</v>
      </c>
      <c r="G4644" s="0" t="n">
        <v>0.5</v>
      </c>
      <c r="H4644" s="0" t="n">
        <v>2.95</v>
      </c>
      <c r="I4644" s="0" t="n">
        <v>5.9</v>
      </c>
      <c r="J4644" s="0" t="n">
        <v>2.95</v>
      </c>
      <c r="K4644" s="0" t="s">
        <v>18</v>
      </c>
      <c r="L4644" s="0" t="s">
        <v>200</v>
      </c>
      <c r="M4644" s="0" t="n">
        <f aca="false">CEILING(G4644,1)*F4644</f>
        <v>5.9</v>
      </c>
      <c r="N4644" s="0" t="n">
        <f aca="false">M4644-H4644</f>
        <v>2.95</v>
      </c>
      <c r="O4644" s="0" t="n">
        <f aca="false">IF(ABS(N4644-J4644)&lt;0.011,1,0)</f>
        <v>1</v>
      </c>
    </row>
    <row r="4645" customFormat="false" ht="15" hidden="false" customHeight="false" outlineLevel="0" collapsed="false">
      <c r="A4645" s="0" t="s">
        <v>476</v>
      </c>
      <c r="B4645" s="0" t="s">
        <v>528</v>
      </c>
      <c r="C4645" s="0" t="n">
        <v>29</v>
      </c>
      <c r="D4645" s="0" t="n">
        <v>55180</v>
      </c>
      <c r="E4645" s="0" t="s">
        <v>529</v>
      </c>
      <c r="F4645" s="0" t="n">
        <v>21</v>
      </c>
      <c r="G4645" s="0" t="n">
        <v>0.5</v>
      </c>
      <c r="H4645" s="0" t="n">
        <v>10.5</v>
      </c>
      <c r="I4645" s="0" t="n">
        <v>21</v>
      </c>
      <c r="J4645" s="0" t="n">
        <v>10.5</v>
      </c>
      <c r="K4645" s="0" t="s">
        <v>18</v>
      </c>
      <c r="L4645" s="0" t="s">
        <v>200</v>
      </c>
      <c r="M4645" s="0" t="n">
        <f aca="false">CEILING(G4645,1)*F4645</f>
        <v>21</v>
      </c>
      <c r="N4645" s="0" t="n">
        <f aca="false">M4645-H4645</f>
        <v>10.5</v>
      </c>
      <c r="O4645" s="0" t="n">
        <f aca="false">IF(ABS(N4645-J4645)&lt;0.011,1,0)</f>
        <v>1</v>
      </c>
    </row>
    <row r="4646" customFormat="false" ht="15" hidden="false" customHeight="false" outlineLevel="0" collapsed="false">
      <c r="A4646" s="0" t="s">
        <v>476</v>
      </c>
      <c r="B4646" s="0" t="s">
        <v>528</v>
      </c>
      <c r="C4646" s="0" t="n">
        <v>29</v>
      </c>
      <c r="D4646" s="0" t="n">
        <v>55180</v>
      </c>
      <c r="E4646" s="0" t="s">
        <v>464</v>
      </c>
      <c r="F4646" s="0" t="n">
        <v>32.2</v>
      </c>
      <c r="G4646" s="0" t="n">
        <v>0.5</v>
      </c>
      <c r="H4646" s="0" t="n">
        <v>16.1</v>
      </c>
      <c r="I4646" s="0" t="n">
        <v>32.2</v>
      </c>
      <c r="J4646" s="0" t="n">
        <v>16.1</v>
      </c>
      <c r="K4646" s="0" t="s">
        <v>18</v>
      </c>
      <c r="L4646" s="0" t="s">
        <v>200</v>
      </c>
      <c r="M4646" s="0" t="n">
        <f aca="false">CEILING(G4646,1)*F4646</f>
        <v>32.2</v>
      </c>
      <c r="N4646" s="0" t="n">
        <f aca="false">M4646-H4646</f>
        <v>16.1</v>
      </c>
      <c r="O4646" s="0" t="n">
        <f aca="false">IF(ABS(N4646-J4646)&lt;0.011,1,0)</f>
        <v>1</v>
      </c>
    </row>
    <row r="4647" customFormat="false" ht="15" hidden="false" customHeight="false" outlineLevel="0" collapsed="false">
      <c r="A4647" s="0" t="s">
        <v>476</v>
      </c>
      <c r="B4647" s="0" t="s">
        <v>528</v>
      </c>
      <c r="C4647" s="0" t="n">
        <v>29</v>
      </c>
      <c r="D4647" s="0" t="n">
        <v>55180</v>
      </c>
      <c r="E4647" s="0" t="s">
        <v>24</v>
      </c>
      <c r="F4647" s="0" t="n">
        <v>4.2</v>
      </c>
      <c r="G4647" s="0" t="n">
        <v>0.5</v>
      </c>
      <c r="H4647" s="0" t="n">
        <v>2.1</v>
      </c>
      <c r="I4647" s="0" t="n">
        <v>4.2</v>
      </c>
      <c r="J4647" s="0" t="n">
        <v>2.1</v>
      </c>
      <c r="K4647" s="0" t="s">
        <v>18</v>
      </c>
      <c r="L4647" s="0" t="s">
        <v>200</v>
      </c>
      <c r="M4647" s="0" t="n">
        <f aca="false">CEILING(G4647,1)*F4647</f>
        <v>4.2</v>
      </c>
      <c r="N4647" s="0" t="n">
        <f aca="false">M4647-H4647</f>
        <v>2.1</v>
      </c>
      <c r="O4647" s="0" t="n">
        <f aca="false">IF(ABS(N4647-J4647)&lt;0.011,1,0)</f>
        <v>1</v>
      </c>
    </row>
    <row r="4648" customFormat="false" ht="15" hidden="false" customHeight="false" outlineLevel="0" collapsed="false">
      <c r="A4648" s="0" t="s">
        <v>476</v>
      </c>
      <c r="B4648" s="0" t="s">
        <v>528</v>
      </c>
      <c r="C4648" s="0" t="n">
        <v>30</v>
      </c>
      <c r="D4648" s="0" t="n">
        <v>55176</v>
      </c>
      <c r="E4648" s="0" t="s">
        <v>510</v>
      </c>
      <c r="F4648" s="0" t="n">
        <v>8.9</v>
      </c>
      <c r="G4648" s="0" t="n">
        <v>0.5</v>
      </c>
      <c r="H4648" s="0" t="n">
        <v>4.45</v>
      </c>
      <c r="I4648" s="0" t="n">
        <v>8.9</v>
      </c>
      <c r="J4648" s="0" t="n">
        <v>4.45</v>
      </c>
      <c r="K4648" s="0" t="s">
        <v>18</v>
      </c>
      <c r="L4648" s="0" t="s">
        <v>200</v>
      </c>
      <c r="M4648" s="0" t="n">
        <f aca="false">CEILING(G4648,1)*F4648</f>
        <v>8.9</v>
      </c>
      <c r="N4648" s="0" t="n">
        <f aca="false">M4648-H4648</f>
        <v>4.45</v>
      </c>
      <c r="O4648" s="0" t="n">
        <f aca="false">IF(ABS(N4648-J4648)&lt;0.011,1,0)</f>
        <v>1</v>
      </c>
    </row>
    <row r="4649" customFormat="false" ht="15" hidden="false" customHeight="false" outlineLevel="0" collapsed="false">
      <c r="A4649" s="0" t="s">
        <v>476</v>
      </c>
      <c r="B4649" s="0" t="s">
        <v>528</v>
      </c>
      <c r="C4649" s="0" t="n">
        <v>30</v>
      </c>
      <c r="D4649" s="0" t="n">
        <v>55176</v>
      </c>
      <c r="E4649" s="0" t="s">
        <v>48</v>
      </c>
      <c r="F4649" s="0" t="n">
        <v>7.9</v>
      </c>
      <c r="G4649" s="0" t="n">
        <v>0.5</v>
      </c>
      <c r="H4649" s="0" t="n">
        <v>3.95</v>
      </c>
      <c r="I4649" s="0" t="n">
        <v>7.9</v>
      </c>
      <c r="J4649" s="0" t="n">
        <v>3.95</v>
      </c>
      <c r="K4649" s="0" t="s">
        <v>18</v>
      </c>
      <c r="L4649" s="0" t="s">
        <v>200</v>
      </c>
      <c r="M4649" s="0" t="n">
        <f aca="false">CEILING(G4649,1)*F4649</f>
        <v>7.9</v>
      </c>
      <c r="N4649" s="0" t="n">
        <f aca="false">M4649-H4649</f>
        <v>3.95</v>
      </c>
      <c r="O4649" s="0" t="n">
        <f aca="false">IF(ABS(N4649-J4649)&lt;0.011,1,0)</f>
        <v>1</v>
      </c>
    </row>
    <row r="4650" customFormat="false" ht="15" hidden="false" customHeight="false" outlineLevel="0" collapsed="false">
      <c r="A4650" s="0" t="s">
        <v>476</v>
      </c>
      <c r="B4650" s="0" t="s">
        <v>528</v>
      </c>
      <c r="C4650" s="0" t="n">
        <v>30</v>
      </c>
      <c r="D4650" s="0" t="n">
        <v>55176</v>
      </c>
      <c r="E4650" s="0" t="s">
        <v>161</v>
      </c>
      <c r="F4650" s="0" t="n">
        <v>5.9</v>
      </c>
      <c r="G4650" s="0" t="n">
        <v>0.5</v>
      </c>
      <c r="H4650" s="0" t="n">
        <v>2.95</v>
      </c>
      <c r="I4650" s="0" t="n">
        <v>5.9</v>
      </c>
      <c r="J4650" s="0" t="n">
        <v>2.95</v>
      </c>
      <c r="K4650" s="0" t="s">
        <v>18</v>
      </c>
      <c r="L4650" s="0" t="s">
        <v>200</v>
      </c>
      <c r="M4650" s="0" t="n">
        <f aca="false">CEILING(G4650,1)*F4650</f>
        <v>5.9</v>
      </c>
      <c r="N4650" s="0" t="n">
        <f aca="false">M4650-H4650</f>
        <v>2.95</v>
      </c>
      <c r="O4650" s="0" t="n">
        <f aca="false">IF(ABS(N4650-J4650)&lt;0.011,1,0)</f>
        <v>1</v>
      </c>
    </row>
    <row r="4651" customFormat="false" ht="15" hidden="false" customHeight="false" outlineLevel="0" collapsed="false">
      <c r="A4651" s="0" t="s">
        <v>476</v>
      </c>
      <c r="B4651" s="0" t="s">
        <v>528</v>
      </c>
      <c r="C4651" s="0" t="n">
        <v>30</v>
      </c>
      <c r="D4651" s="0" t="n">
        <v>55176</v>
      </c>
      <c r="E4651" s="0" t="s">
        <v>80</v>
      </c>
      <c r="F4651" s="0" t="n">
        <v>3.9</v>
      </c>
      <c r="G4651" s="0" t="n">
        <v>0.5</v>
      </c>
      <c r="H4651" s="0" t="n">
        <v>1.95</v>
      </c>
      <c r="I4651" s="0" t="n">
        <v>3.9</v>
      </c>
      <c r="J4651" s="0" t="n">
        <v>1.95</v>
      </c>
      <c r="K4651" s="0" t="s">
        <v>18</v>
      </c>
      <c r="L4651" s="0" t="s">
        <v>200</v>
      </c>
      <c r="M4651" s="0" t="n">
        <f aca="false">CEILING(G4651,1)*F4651</f>
        <v>3.9</v>
      </c>
      <c r="N4651" s="0" t="n">
        <f aca="false">M4651-H4651</f>
        <v>1.95</v>
      </c>
      <c r="O4651" s="0" t="n">
        <f aca="false">IF(ABS(N4651-J4651)&lt;0.011,1,0)</f>
        <v>1</v>
      </c>
    </row>
    <row r="4652" customFormat="false" ht="15" hidden="false" customHeight="false" outlineLevel="0" collapsed="false">
      <c r="A4652" s="0" t="s">
        <v>476</v>
      </c>
      <c r="B4652" s="0" t="s">
        <v>528</v>
      </c>
      <c r="C4652" s="0" t="n">
        <v>30</v>
      </c>
      <c r="D4652" s="0" t="n">
        <v>55176</v>
      </c>
      <c r="E4652" s="0" t="s">
        <v>31</v>
      </c>
      <c r="F4652" s="0" t="n">
        <v>2.2</v>
      </c>
      <c r="G4652" s="0" t="n">
        <v>0.5</v>
      </c>
      <c r="H4652" s="0" t="n">
        <v>1.1</v>
      </c>
      <c r="I4652" s="0" t="n">
        <v>2.2</v>
      </c>
      <c r="J4652" s="0" t="n">
        <v>1.1</v>
      </c>
      <c r="K4652" s="0" t="s">
        <v>18</v>
      </c>
      <c r="L4652" s="0" t="s">
        <v>200</v>
      </c>
      <c r="M4652" s="0" t="n">
        <f aca="false">CEILING(G4652,1)*F4652</f>
        <v>2.2</v>
      </c>
      <c r="N4652" s="0" t="n">
        <f aca="false">M4652-H4652</f>
        <v>1.1</v>
      </c>
      <c r="O4652" s="0" t="n">
        <f aca="false">IF(ABS(N4652-J4652)&lt;0.011,1,0)</f>
        <v>1</v>
      </c>
    </row>
    <row r="4653" customFormat="false" ht="15" hidden="false" customHeight="false" outlineLevel="0" collapsed="false">
      <c r="A4653" s="0" t="s">
        <v>476</v>
      </c>
      <c r="B4653" s="0" t="s">
        <v>528</v>
      </c>
      <c r="C4653" s="0" t="n">
        <v>30</v>
      </c>
      <c r="D4653" s="0" t="n">
        <v>55176</v>
      </c>
      <c r="E4653" s="0" t="s">
        <v>56</v>
      </c>
      <c r="F4653" s="0" t="n">
        <v>5.9</v>
      </c>
      <c r="G4653" s="0" t="n">
        <v>0.5</v>
      </c>
      <c r="H4653" s="0" t="n">
        <v>2.95</v>
      </c>
      <c r="I4653" s="0" t="n">
        <v>5.9</v>
      </c>
      <c r="J4653" s="0" t="n">
        <v>2.95</v>
      </c>
      <c r="K4653" s="0" t="s">
        <v>18</v>
      </c>
      <c r="L4653" s="0" t="s">
        <v>200</v>
      </c>
      <c r="M4653" s="0" t="n">
        <f aca="false">CEILING(G4653,1)*F4653</f>
        <v>5.9</v>
      </c>
      <c r="N4653" s="0" t="n">
        <f aca="false">M4653-H4653</f>
        <v>2.95</v>
      </c>
      <c r="O4653" s="0" t="n">
        <f aca="false">IF(ABS(N4653-J4653)&lt;0.011,1,0)</f>
        <v>1</v>
      </c>
    </row>
    <row r="4654" customFormat="false" ht="15" hidden="false" customHeight="false" outlineLevel="0" collapsed="false">
      <c r="A4654" s="0" t="s">
        <v>476</v>
      </c>
      <c r="B4654" s="0" t="s">
        <v>528</v>
      </c>
      <c r="C4654" s="0" t="n">
        <v>30</v>
      </c>
      <c r="D4654" s="0" t="n">
        <v>55176</v>
      </c>
      <c r="E4654" s="0" t="s">
        <v>529</v>
      </c>
      <c r="F4654" s="0" t="n">
        <v>21</v>
      </c>
      <c r="G4654" s="0" t="n">
        <v>0.5</v>
      </c>
      <c r="H4654" s="0" t="n">
        <v>10.5</v>
      </c>
      <c r="I4654" s="0" t="n">
        <v>21</v>
      </c>
      <c r="J4654" s="0" t="n">
        <v>10.5</v>
      </c>
      <c r="K4654" s="0" t="s">
        <v>18</v>
      </c>
      <c r="L4654" s="0" t="s">
        <v>200</v>
      </c>
      <c r="M4654" s="0" t="n">
        <f aca="false">CEILING(G4654,1)*F4654</f>
        <v>21</v>
      </c>
      <c r="N4654" s="0" t="n">
        <f aca="false">M4654-H4654</f>
        <v>10.5</v>
      </c>
      <c r="O4654" s="0" t="n">
        <f aca="false">IF(ABS(N4654-J4654)&lt;0.011,1,0)</f>
        <v>1</v>
      </c>
    </row>
    <row r="4655" customFormat="false" ht="15" hidden="false" customHeight="false" outlineLevel="0" collapsed="false">
      <c r="A4655" s="0" t="s">
        <v>476</v>
      </c>
      <c r="B4655" s="0" t="s">
        <v>528</v>
      </c>
      <c r="C4655" s="0" t="n">
        <v>30</v>
      </c>
      <c r="D4655" s="0" t="n">
        <v>55176</v>
      </c>
      <c r="E4655" s="0" t="s">
        <v>464</v>
      </c>
      <c r="F4655" s="0" t="n">
        <v>32.2</v>
      </c>
      <c r="G4655" s="0" t="n">
        <v>0.5</v>
      </c>
      <c r="H4655" s="0" t="n">
        <v>16.1</v>
      </c>
      <c r="I4655" s="0" t="n">
        <v>32.2</v>
      </c>
      <c r="J4655" s="0" t="n">
        <v>16.1</v>
      </c>
      <c r="K4655" s="0" t="s">
        <v>18</v>
      </c>
      <c r="L4655" s="0" t="s">
        <v>200</v>
      </c>
      <c r="M4655" s="0" t="n">
        <f aca="false">CEILING(G4655,1)*F4655</f>
        <v>32.2</v>
      </c>
      <c r="N4655" s="0" t="n">
        <f aca="false">M4655-H4655</f>
        <v>16.1</v>
      </c>
      <c r="O4655" s="0" t="n">
        <f aca="false">IF(ABS(N4655-J4655)&lt;0.011,1,0)</f>
        <v>1</v>
      </c>
    </row>
    <row r="4656" customFormat="false" ht="15" hidden="false" customHeight="false" outlineLevel="0" collapsed="false">
      <c r="A4656" s="0" t="s">
        <v>476</v>
      </c>
      <c r="B4656" s="0" t="s">
        <v>528</v>
      </c>
      <c r="C4656" s="0" t="n">
        <v>30</v>
      </c>
      <c r="D4656" s="0" t="n">
        <v>55176</v>
      </c>
      <c r="E4656" s="0" t="s">
        <v>24</v>
      </c>
      <c r="F4656" s="0" t="n">
        <v>4.2</v>
      </c>
      <c r="G4656" s="0" t="n">
        <v>0.5</v>
      </c>
      <c r="H4656" s="0" t="n">
        <v>2.1</v>
      </c>
      <c r="I4656" s="0" t="n">
        <v>4.2</v>
      </c>
      <c r="J4656" s="0" t="n">
        <v>2.1</v>
      </c>
      <c r="K4656" s="0" t="s">
        <v>18</v>
      </c>
      <c r="L4656" s="0" t="s">
        <v>200</v>
      </c>
      <c r="M4656" s="0" t="n">
        <f aca="false">CEILING(G4656,1)*F4656</f>
        <v>4.2</v>
      </c>
      <c r="N4656" s="0" t="n">
        <f aca="false">M4656-H4656</f>
        <v>2.1</v>
      </c>
      <c r="O4656" s="0" t="n">
        <f aca="false">IF(ABS(N4656-J4656)&lt;0.011,1,0)</f>
        <v>1</v>
      </c>
    </row>
    <row r="4657" customFormat="false" ht="15" hidden="false" customHeight="false" outlineLevel="0" collapsed="false">
      <c r="A4657" s="0" t="s">
        <v>476</v>
      </c>
      <c r="B4657" s="0" t="s">
        <v>530</v>
      </c>
      <c r="C4657" s="0" t="n">
        <v>8</v>
      </c>
      <c r="D4657" s="0" t="n">
        <v>55201</v>
      </c>
      <c r="E4657" s="0" t="s">
        <v>161</v>
      </c>
      <c r="F4657" s="0" t="n">
        <v>5.9</v>
      </c>
      <c r="G4657" s="0" t="n">
        <v>0.5</v>
      </c>
      <c r="H4657" s="0" t="n">
        <v>2.95</v>
      </c>
      <c r="I4657" s="0" t="n">
        <v>5.9</v>
      </c>
      <c r="J4657" s="0" t="n">
        <v>2.95</v>
      </c>
      <c r="K4657" s="0" t="s">
        <v>18</v>
      </c>
      <c r="L4657" s="0" t="s">
        <v>188</v>
      </c>
      <c r="M4657" s="0" t="n">
        <f aca="false">CEILING(G4657,1)*F4657</f>
        <v>5.9</v>
      </c>
      <c r="N4657" s="0" t="n">
        <f aca="false">M4657-H4657</f>
        <v>2.95</v>
      </c>
      <c r="O4657" s="0" t="n">
        <f aca="false">IF(ABS(N4657-J4657)&lt;0.011,1,0)</f>
        <v>1</v>
      </c>
    </row>
    <row r="4658" customFormat="false" ht="15" hidden="false" customHeight="false" outlineLevel="0" collapsed="false">
      <c r="A4658" s="0" t="s">
        <v>476</v>
      </c>
      <c r="B4658" s="0" t="s">
        <v>530</v>
      </c>
      <c r="C4658" s="0" t="n">
        <v>8</v>
      </c>
      <c r="D4658" s="0" t="n">
        <v>55201</v>
      </c>
      <c r="E4658" s="0" t="s">
        <v>40</v>
      </c>
      <c r="F4658" s="0" t="n">
        <v>6.4</v>
      </c>
      <c r="G4658" s="0" t="n">
        <v>0.5</v>
      </c>
      <c r="H4658" s="0" t="n">
        <v>3.2</v>
      </c>
      <c r="I4658" s="0" t="n">
        <v>6.4</v>
      </c>
      <c r="J4658" s="0" t="n">
        <v>3.2</v>
      </c>
      <c r="K4658" s="0" t="s">
        <v>18</v>
      </c>
      <c r="L4658" s="0" t="s">
        <v>188</v>
      </c>
      <c r="M4658" s="0" t="n">
        <f aca="false">CEILING(G4658,1)*F4658</f>
        <v>6.4</v>
      </c>
      <c r="N4658" s="0" t="n">
        <f aca="false">M4658-H4658</f>
        <v>3.2</v>
      </c>
      <c r="O4658" s="0" t="n">
        <f aca="false">IF(ABS(N4658-J4658)&lt;0.011,1,0)</f>
        <v>1</v>
      </c>
    </row>
    <row r="4659" customFormat="false" ht="15" hidden="false" customHeight="false" outlineLevel="0" collapsed="false">
      <c r="A4659" s="0" t="s">
        <v>476</v>
      </c>
      <c r="B4659" s="0" t="s">
        <v>530</v>
      </c>
      <c r="C4659" s="0" t="n">
        <v>8</v>
      </c>
      <c r="D4659" s="0" t="n">
        <v>55201</v>
      </c>
      <c r="E4659" s="0" t="s">
        <v>50</v>
      </c>
      <c r="F4659" s="0" t="n">
        <v>18.6</v>
      </c>
      <c r="G4659" s="0" t="n">
        <v>0.5</v>
      </c>
      <c r="H4659" s="0" t="n">
        <v>9.3</v>
      </c>
      <c r="I4659" s="0" t="n">
        <v>18.6</v>
      </c>
      <c r="J4659" s="0" t="n">
        <v>9.3</v>
      </c>
      <c r="K4659" s="0" t="s">
        <v>18</v>
      </c>
      <c r="L4659" s="0" t="s">
        <v>188</v>
      </c>
      <c r="M4659" s="0" t="n">
        <f aca="false">CEILING(G4659,1)*F4659</f>
        <v>18.6</v>
      </c>
      <c r="N4659" s="0" t="n">
        <f aca="false">M4659-H4659</f>
        <v>9.3</v>
      </c>
      <c r="O4659" s="0" t="n">
        <f aca="false">IF(ABS(N4659-J4659)&lt;0.011,1,0)</f>
        <v>1</v>
      </c>
    </row>
    <row r="4660" customFormat="false" ht="15" hidden="false" customHeight="false" outlineLevel="0" collapsed="false">
      <c r="A4660" s="0" t="s">
        <v>476</v>
      </c>
      <c r="B4660" s="0" t="s">
        <v>530</v>
      </c>
      <c r="C4660" s="0" t="n">
        <v>8</v>
      </c>
      <c r="D4660" s="0" t="n">
        <v>55201</v>
      </c>
      <c r="E4660" s="0" t="s">
        <v>42</v>
      </c>
      <c r="F4660" s="0" t="n">
        <v>8.9</v>
      </c>
      <c r="G4660" s="0" t="n">
        <v>0.5</v>
      </c>
      <c r="H4660" s="0" t="n">
        <v>4.45</v>
      </c>
      <c r="I4660" s="0" t="n">
        <v>8.9</v>
      </c>
      <c r="J4660" s="0" t="n">
        <v>4.45</v>
      </c>
      <c r="K4660" s="0" t="s">
        <v>18</v>
      </c>
      <c r="L4660" s="0" t="s">
        <v>188</v>
      </c>
      <c r="M4660" s="0" t="n">
        <f aca="false">CEILING(G4660,1)*F4660</f>
        <v>8.9</v>
      </c>
      <c r="N4660" s="0" t="n">
        <f aca="false">M4660-H4660</f>
        <v>4.45</v>
      </c>
      <c r="O4660" s="0" t="n">
        <f aca="false">IF(ABS(N4660-J4660)&lt;0.011,1,0)</f>
        <v>1</v>
      </c>
    </row>
    <row r="4661" customFormat="false" ht="15" hidden="false" customHeight="false" outlineLevel="0" collapsed="false">
      <c r="A4661" s="0" t="s">
        <v>476</v>
      </c>
      <c r="B4661" s="0" t="s">
        <v>530</v>
      </c>
      <c r="C4661" s="0" t="n">
        <v>8</v>
      </c>
      <c r="D4661" s="0" t="n">
        <v>55201</v>
      </c>
      <c r="E4661" s="0" t="s">
        <v>21</v>
      </c>
      <c r="F4661" s="0" t="n">
        <v>5.9</v>
      </c>
      <c r="G4661" s="0" t="n">
        <v>0.5</v>
      </c>
      <c r="H4661" s="0" t="n">
        <v>2.95</v>
      </c>
      <c r="I4661" s="0" t="n">
        <v>5.9</v>
      </c>
      <c r="J4661" s="0" t="n">
        <v>2.95</v>
      </c>
      <c r="K4661" s="0" t="s">
        <v>18</v>
      </c>
      <c r="L4661" s="0" t="s">
        <v>188</v>
      </c>
      <c r="M4661" s="0" t="n">
        <f aca="false">CEILING(G4661,1)*F4661</f>
        <v>5.9</v>
      </c>
      <c r="N4661" s="0" t="n">
        <f aca="false">M4661-H4661</f>
        <v>2.95</v>
      </c>
      <c r="O4661" s="0" t="n">
        <f aca="false">IF(ABS(N4661-J4661)&lt;0.011,1,0)</f>
        <v>1</v>
      </c>
    </row>
    <row r="4662" customFormat="false" ht="15" hidden="false" customHeight="false" outlineLevel="0" collapsed="false">
      <c r="A4662" s="0" t="s">
        <v>476</v>
      </c>
      <c r="B4662" s="0" t="s">
        <v>530</v>
      </c>
      <c r="C4662" s="0" t="n">
        <v>8</v>
      </c>
      <c r="D4662" s="0" t="n">
        <v>55201</v>
      </c>
      <c r="E4662" s="0" t="s">
        <v>149</v>
      </c>
      <c r="F4662" s="0" t="n">
        <v>16.9</v>
      </c>
      <c r="G4662" s="0" t="n">
        <v>0.5</v>
      </c>
      <c r="H4662" s="0" t="n">
        <v>8.45</v>
      </c>
      <c r="I4662" s="0" t="n">
        <v>16.9</v>
      </c>
      <c r="J4662" s="0" t="n">
        <v>8.45</v>
      </c>
      <c r="K4662" s="0" t="s">
        <v>18</v>
      </c>
      <c r="L4662" s="0" t="s">
        <v>188</v>
      </c>
      <c r="M4662" s="0" t="n">
        <f aca="false">CEILING(G4662,1)*F4662</f>
        <v>16.9</v>
      </c>
      <c r="N4662" s="0" t="n">
        <f aca="false">M4662-H4662</f>
        <v>8.45</v>
      </c>
      <c r="O4662" s="0" t="n">
        <f aca="false">IF(ABS(N4662-J4662)&lt;0.011,1,0)</f>
        <v>1</v>
      </c>
    </row>
    <row r="4663" customFormat="false" ht="15" hidden="false" customHeight="false" outlineLevel="0" collapsed="false">
      <c r="A4663" s="0" t="s">
        <v>476</v>
      </c>
      <c r="B4663" s="0" t="s">
        <v>530</v>
      </c>
      <c r="C4663" s="0" t="n">
        <v>9</v>
      </c>
      <c r="D4663" s="0" t="n">
        <v>55185</v>
      </c>
      <c r="E4663" s="0" t="s">
        <v>161</v>
      </c>
      <c r="F4663" s="0" t="n">
        <v>5.9</v>
      </c>
      <c r="G4663" s="0" t="n">
        <v>0.5</v>
      </c>
      <c r="H4663" s="0" t="n">
        <v>2.95</v>
      </c>
      <c r="I4663" s="0" t="n">
        <v>5.9</v>
      </c>
      <c r="J4663" s="0" t="n">
        <v>2.95</v>
      </c>
      <c r="K4663" s="0" t="s">
        <v>18</v>
      </c>
      <c r="L4663" s="0" t="s">
        <v>188</v>
      </c>
      <c r="M4663" s="0" t="n">
        <f aca="false">CEILING(G4663,1)*F4663</f>
        <v>5.9</v>
      </c>
      <c r="N4663" s="0" t="n">
        <f aca="false">M4663-H4663</f>
        <v>2.95</v>
      </c>
      <c r="O4663" s="0" t="n">
        <f aca="false">IF(ABS(N4663-J4663)&lt;0.011,1,0)</f>
        <v>1</v>
      </c>
    </row>
    <row r="4664" customFormat="false" ht="15" hidden="false" customHeight="false" outlineLevel="0" collapsed="false">
      <c r="A4664" s="0" t="s">
        <v>476</v>
      </c>
      <c r="B4664" s="0" t="s">
        <v>530</v>
      </c>
      <c r="C4664" s="0" t="n">
        <v>9</v>
      </c>
      <c r="D4664" s="0" t="n">
        <v>55185</v>
      </c>
      <c r="E4664" s="0" t="s">
        <v>40</v>
      </c>
      <c r="F4664" s="0" t="n">
        <v>6.4</v>
      </c>
      <c r="G4664" s="0" t="n">
        <v>0.5</v>
      </c>
      <c r="H4664" s="0" t="n">
        <v>3.2</v>
      </c>
      <c r="I4664" s="0" t="n">
        <v>6.4</v>
      </c>
      <c r="J4664" s="0" t="n">
        <v>3.2</v>
      </c>
      <c r="K4664" s="0" t="s">
        <v>18</v>
      </c>
      <c r="L4664" s="0" t="s">
        <v>188</v>
      </c>
      <c r="M4664" s="0" t="n">
        <f aca="false">CEILING(G4664,1)*F4664</f>
        <v>6.4</v>
      </c>
      <c r="N4664" s="0" t="n">
        <f aca="false">M4664-H4664</f>
        <v>3.2</v>
      </c>
      <c r="O4664" s="0" t="n">
        <f aca="false">IF(ABS(N4664-J4664)&lt;0.011,1,0)</f>
        <v>1</v>
      </c>
    </row>
    <row r="4665" customFormat="false" ht="15" hidden="false" customHeight="false" outlineLevel="0" collapsed="false">
      <c r="A4665" s="0" t="s">
        <v>476</v>
      </c>
      <c r="B4665" s="0" t="s">
        <v>530</v>
      </c>
      <c r="C4665" s="0" t="n">
        <v>9</v>
      </c>
      <c r="D4665" s="0" t="n">
        <v>55185</v>
      </c>
      <c r="E4665" s="0" t="s">
        <v>50</v>
      </c>
      <c r="F4665" s="0" t="n">
        <v>18.6</v>
      </c>
      <c r="G4665" s="0" t="n">
        <v>0.5</v>
      </c>
      <c r="H4665" s="0" t="n">
        <v>9.3</v>
      </c>
      <c r="I4665" s="0" t="n">
        <v>18.6</v>
      </c>
      <c r="J4665" s="0" t="n">
        <v>9.3</v>
      </c>
      <c r="K4665" s="0" t="s">
        <v>18</v>
      </c>
      <c r="L4665" s="0" t="s">
        <v>188</v>
      </c>
      <c r="M4665" s="0" t="n">
        <f aca="false">CEILING(G4665,1)*F4665</f>
        <v>18.6</v>
      </c>
      <c r="N4665" s="0" t="n">
        <f aca="false">M4665-H4665</f>
        <v>9.3</v>
      </c>
      <c r="O4665" s="0" t="n">
        <f aca="false">IF(ABS(N4665-J4665)&lt;0.011,1,0)</f>
        <v>1</v>
      </c>
    </row>
    <row r="4666" customFormat="false" ht="15" hidden="false" customHeight="false" outlineLevel="0" collapsed="false">
      <c r="A4666" s="0" t="s">
        <v>476</v>
      </c>
      <c r="B4666" s="0" t="s">
        <v>530</v>
      </c>
      <c r="C4666" s="0" t="n">
        <v>9</v>
      </c>
      <c r="D4666" s="0" t="n">
        <v>55185</v>
      </c>
      <c r="E4666" s="0" t="s">
        <v>42</v>
      </c>
      <c r="F4666" s="0" t="n">
        <v>8.9</v>
      </c>
      <c r="G4666" s="0" t="n">
        <v>0.5</v>
      </c>
      <c r="H4666" s="0" t="n">
        <v>4.45</v>
      </c>
      <c r="I4666" s="0" t="n">
        <v>8.9</v>
      </c>
      <c r="J4666" s="0" t="n">
        <v>4.45</v>
      </c>
      <c r="K4666" s="0" t="s">
        <v>18</v>
      </c>
      <c r="L4666" s="0" t="s">
        <v>188</v>
      </c>
      <c r="M4666" s="0" t="n">
        <f aca="false">CEILING(G4666,1)*F4666</f>
        <v>8.9</v>
      </c>
      <c r="N4666" s="0" t="n">
        <f aca="false">M4666-H4666</f>
        <v>4.45</v>
      </c>
      <c r="O4666" s="0" t="n">
        <f aca="false">IF(ABS(N4666-J4666)&lt;0.011,1,0)</f>
        <v>1</v>
      </c>
    </row>
    <row r="4667" customFormat="false" ht="15" hidden="false" customHeight="false" outlineLevel="0" collapsed="false">
      <c r="A4667" s="0" t="s">
        <v>476</v>
      </c>
      <c r="B4667" s="0" t="s">
        <v>530</v>
      </c>
      <c r="C4667" s="0" t="n">
        <v>9</v>
      </c>
      <c r="D4667" s="0" t="n">
        <v>55185</v>
      </c>
      <c r="E4667" s="0" t="s">
        <v>21</v>
      </c>
      <c r="F4667" s="0" t="n">
        <v>5.9</v>
      </c>
      <c r="G4667" s="0" t="n">
        <v>0.5</v>
      </c>
      <c r="H4667" s="0" t="n">
        <v>2.95</v>
      </c>
      <c r="I4667" s="0" t="n">
        <v>5.9</v>
      </c>
      <c r="J4667" s="0" t="n">
        <v>2.95</v>
      </c>
      <c r="K4667" s="0" t="s">
        <v>18</v>
      </c>
      <c r="L4667" s="0" t="s">
        <v>188</v>
      </c>
      <c r="M4667" s="0" t="n">
        <f aca="false">CEILING(G4667,1)*F4667</f>
        <v>5.9</v>
      </c>
      <c r="N4667" s="0" t="n">
        <f aca="false">M4667-H4667</f>
        <v>2.95</v>
      </c>
      <c r="O4667" s="0" t="n">
        <f aca="false">IF(ABS(N4667-J4667)&lt;0.011,1,0)</f>
        <v>1</v>
      </c>
    </row>
    <row r="4668" customFormat="false" ht="15" hidden="false" customHeight="false" outlineLevel="0" collapsed="false">
      <c r="A4668" s="0" t="s">
        <v>476</v>
      </c>
      <c r="B4668" s="0" t="s">
        <v>530</v>
      </c>
      <c r="C4668" s="0" t="n">
        <v>9</v>
      </c>
      <c r="D4668" s="0" t="n">
        <v>55185</v>
      </c>
      <c r="E4668" s="0" t="s">
        <v>149</v>
      </c>
      <c r="F4668" s="0" t="n">
        <v>16.9</v>
      </c>
      <c r="G4668" s="0" t="n">
        <v>0.5</v>
      </c>
      <c r="H4668" s="0" t="n">
        <v>8.45</v>
      </c>
      <c r="I4668" s="0" t="n">
        <v>16.9</v>
      </c>
      <c r="J4668" s="0" t="n">
        <v>8.45</v>
      </c>
      <c r="K4668" s="0" t="s">
        <v>18</v>
      </c>
      <c r="L4668" s="0" t="s">
        <v>188</v>
      </c>
      <c r="M4668" s="0" t="n">
        <f aca="false">CEILING(G4668,1)*F4668</f>
        <v>16.9</v>
      </c>
      <c r="N4668" s="0" t="n">
        <f aca="false">M4668-H4668</f>
        <v>8.45</v>
      </c>
      <c r="O4668" s="0" t="n">
        <f aca="false">IF(ABS(N4668-J4668)&lt;0.011,1,0)</f>
        <v>1</v>
      </c>
    </row>
    <row r="4669" customFormat="false" ht="15" hidden="false" customHeight="false" outlineLevel="0" collapsed="false">
      <c r="A4669" s="0" t="s">
        <v>476</v>
      </c>
      <c r="B4669" s="0" t="s">
        <v>530</v>
      </c>
      <c r="C4669" s="0" t="n">
        <v>11</v>
      </c>
      <c r="D4669" s="0" t="n">
        <v>55202</v>
      </c>
      <c r="E4669" s="0" t="s">
        <v>225</v>
      </c>
      <c r="F4669" s="0" t="n">
        <v>17.4</v>
      </c>
      <c r="G4669" s="0" t="n">
        <v>0.5</v>
      </c>
      <c r="H4669" s="0" t="n">
        <v>8.7</v>
      </c>
      <c r="I4669" s="0" t="n">
        <v>17.4</v>
      </c>
      <c r="J4669" s="0" t="n">
        <v>8.7</v>
      </c>
      <c r="K4669" s="0" t="s">
        <v>168</v>
      </c>
      <c r="M4669" s="0" t="n">
        <f aca="false">CEILING(G4669,1)*F4669</f>
        <v>17.4</v>
      </c>
      <c r="N4669" s="0" t="n">
        <f aca="false">M4669-H4669</f>
        <v>8.7</v>
      </c>
      <c r="O4669" s="0" t="n">
        <f aca="false">IF(ABS(N4669-J4669)&lt;0.011,1,0)</f>
        <v>1</v>
      </c>
    </row>
    <row r="4670" customFormat="false" ht="15" hidden="false" customHeight="false" outlineLevel="0" collapsed="false">
      <c r="A4670" s="0" t="s">
        <v>476</v>
      </c>
      <c r="B4670" s="0" t="s">
        <v>530</v>
      </c>
      <c r="C4670" s="0" t="n">
        <v>11</v>
      </c>
      <c r="D4670" s="0" t="n">
        <v>55202</v>
      </c>
      <c r="E4670" s="0" t="s">
        <v>531</v>
      </c>
      <c r="F4670" s="0" t="n">
        <v>3.9</v>
      </c>
      <c r="G4670" s="0" t="n">
        <v>0.5</v>
      </c>
      <c r="H4670" s="0" t="n">
        <v>1.95</v>
      </c>
      <c r="I4670" s="0" t="n">
        <v>3.9</v>
      </c>
      <c r="J4670" s="0" t="n">
        <v>1.95</v>
      </c>
      <c r="K4670" s="0" t="s">
        <v>168</v>
      </c>
      <c r="M4670" s="0" t="n">
        <f aca="false">CEILING(G4670,1)*F4670</f>
        <v>3.9</v>
      </c>
      <c r="N4670" s="0" t="n">
        <f aca="false">M4670-H4670</f>
        <v>1.95</v>
      </c>
      <c r="O4670" s="0" t="n">
        <f aca="false">IF(ABS(N4670-J4670)&lt;0.011,1,0)</f>
        <v>1</v>
      </c>
    </row>
    <row r="4671" customFormat="false" ht="15" hidden="false" customHeight="false" outlineLevel="0" collapsed="false">
      <c r="A4671" s="0" t="s">
        <v>476</v>
      </c>
      <c r="B4671" s="0" t="s">
        <v>530</v>
      </c>
      <c r="C4671" s="0" t="n">
        <v>11</v>
      </c>
      <c r="D4671" s="0" t="n">
        <v>55202</v>
      </c>
      <c r="E4671" s="0" t="s">
        <v>532</v>
      </c>
      <c r="F4671" s="0" t="n">
        <v>3.9</v>
      </c>
      <c r="G4671" s="0" t="n">
        <v>0.5</v>
      </c>
      <c r="H4671" s="0" t="n">
        <v>1.95</v>
      </c>
      <c r="I4671" s="0" t="n">
        <v>3.9</v>
      </c>
      <c r="J4671" s="0" t="n">
        <v>1.95</v>
      </c>
      <c r="K4671" s="0" t="s">
        <v>168</v>
      </c>
      <c r="M4671" s="0" t="n">
        <f aca="false">CEILING(G4671,1)*F4671</f>
        <v>3.9</v>
      </c>
      <c r="N4671" s="0" t="n">
        <f aca="false">M4671-H4671</f>
        <v>1.95</v>
      </c>
      <c r="O4671" s="0" t="n">
        <f aca="false">IF(ABS(N4671-J4671)&lt;0.011,1,0)</f>
        <v>1</v>
      </c>
    </row>
    <row r="4672" customFormat="false" ht="15" hidden="false" customHeight="false" outlineLevel="0" collapsed="false">
      <c r="A4672" s="0" t="s">
        <v>476</v>
      </c>
      <c r="B4672" s="0" t="s">
        <v>530</v>
      </c>
      <c r="C4672" s="0" t="n">
        <v>18</v>
      </c>
      <c r="D4672" s="0" t="n">
        <v>55214</v>
      </c>
      <c r="E4672" s="0" t="s">
        <v>533</v>
      </c>
      <c r="F4672" s="0" t="n">
        <v>9.5</v>
      </c>
      <c r="G4672" s="0" t="n">
        <v>0.5</v>
      </c>
      <c r="H4672" s="0" t="n">
        <v>4.75</v>
      </c>
      <c r="I4672" s="0" t="n">
        <v>9.5</v>
      </c>
      <c r="J4672" s="0" t="n">
        <v>4.75</v>
      </c>
      <c r="K4672" s="0" t="s">
        <v>18</v>
      </c>
      <c r="L4672" s="0" t="s">
        <v>74</v>
      </c>
      <c r="M4672" s="0" t="n">
        <f aca="false">CEILING(G4672,1)*F4672</f>
        <v>9.5</v>
      </c>
      <c r="N4672" s="0" t="n">
        <f aca="false">M4672-H4672</f>
        <v>4.75</v>
      </c>
      <c r="O4672" s="0" t="n">
        <f aca="false">IF(ABS(N4672-J4672)&lt;0.011,1,0)</f>
        <v>1</v>
      </c>
    </row>
    <row r="4673" customFormat="false" ht="15" hidden="false" customHeight="false" outlineLevel="0" collapsed="false">
      <c r="A4673" s="0" t="s">
        <v>476</v>
      </c>
      <c r="B4673" s="0" t="s">
        <v>530</v>
      </c>
      <c r="C4673" s="0" t="n">
        <v>19</v>
      </c>
      <c r="D4673" s="0" t="n">
        <v>55209</v>
      </c>
      <c r="E4673" s="0" t="s">
        <v>533</v>
      </c>
      <c r="F4673" s="0" t="n">
        <v>9.5</v>
      </c>
      <c r="G4673" s="0" t="n">
        <v>0.5</v>
      </c>
      <c r="H4673" s="0" t="n">
        <v>4.75</v>
      </c>
      <c r="I4673" s="0" t="n">
        <v>9.5</v>
      </c>
      <c r="J4673" s="0" t="n">
        <v>4.75</v>
      </c>
      <c r="K4673" s="0" t="s">
        <v>18</v>
      </c>
      <c r="L4673" s="0" t="s">
        <v>74</v>
      </c>
      <c r="M4673" s="0" t="n">
        <f aca="false">CEILING(G4673,1)*F4673</f>
        <v>9.5</v>
      </c>
      <c r="N4673" s="0" t="n">
        <f aca="false">M4673-H4673</f>
        <v>4.75</v>
      </c>
      <c r="O4673" s="0" t="n">
        <f aca="false">IF(ABS(N4673-J4673)&lt;0.011,1,0)</f>
        <v>1</v>
      </c>
    </row>
    <row r="4674" customFormat="false" ht="15" hidden="false" customHeight="false" outlineLevel="0" collapsed="false">
      <c r="A4674" s="0" t="s">
        <v>476</v>
      </c>
      <c r="B4674" s="0" t="s">
        <v>534</v>
      </c>
      <c r="C4674" s="0" t="n">
        <v>25</v>
      </c>
      <c r="D4674" s="0" t="n">
        <v>55254</v>
      </c>
      <c r="E4674" s="0" t="s">
        <v>56</v>
      </c>
      <c r="F4674" s="0" t="n">
        <v>5.9</v>
      </c>
      <c r="G4674" s="0" t="n">
        <v>0.5</v>
      </c>
      <c r="H4674" s="0" t="n">
        <v>2.95</v>
      </c>
      <c r="I4674" s="0" t="n">
        <v>5.9</v>
      </c>
      <c r="J4674" s="0" t="n">
        <v>2.95</v>
      </c>
      <c r="K4674" s="0" t="s">
        <v>18</v>
      </c>
      <c r="L4674" s="0" t="s">
        <v>102</v>
      </c>
      <c r="M4674" s="0" t="n">
        <f aca="false">CEILING(G4674,1)*F4674</f>
        <v>5.9</v>
      </c>
      <c r="N4674" s="0" t="n">
        <f aca="false">M4674-H4674</f>
        <v>2.95</v>
      </c>
      <c r="O4674" s="0" t="n">
        <f aca="false">IF(ABS(N4674-J4674)&lt;0.011,1,0)</f>
        <v>1</v>
      </c>
    </row>
    <row r="4675" customFormat="false" ht="15" hidden="false" customHeight="false" outlineLevel="0" collapsed="false">
      <c r="A4675" s="0" t="s">
        <v>476</v>
      </c>
      <c r="B4675" s="0" t="s">
        <v>534</v>
      </c>
      <c r="C4675" s="0" t="n">
        <v>25</v>
      </c>
      <c r="D4675" s="0" t="n">
        <v>55254</v>
      </c>
      <c r="E4675" s="0" t="s">
        <v>527</v>
      </c>
      <c r="F4675" s="0" t="n">
        <v>9</v>
      </c>
      <c r="G4675" s="0" t="n">
        <v>0.5</v>
      </c>
      <c r="H4675" s="0" t="n">
        <v>4.5</v>
      </c>
      <c r="I4675" s="0" t="n">
        <v>9</v>
      </c>
      <c r="J4675" s="0" t="n">
        <v>4.5</v>
      </c>
      <c r="K4675" s="0" t="s">
        <v>18</v>
      </c>
      <c r="L4675" s="0" t="s">
        <v>102</v>
      </c>
      <c r="M4675" s="0" t="n">
        <f aca="false">CEILING(G4675,1)*F4675</f>
        <v>9</v>
      </c>
      <c r="N4675" s="0" t="n">
        <f aca="false">M4675-H4675</f>
        <v>4.5</v>
      </c>
      <c r="O4675" s="0" t="n">
        <f aca="false">IF(ABS(N4675-J4675)&lt;0.011,1,0)</f>
        <v>1</v>
      </c>
    </row>
    <row r="4676" customFormat="false" ht="15" hidden="false" customHeight="false" outlineLevel="0" collapsed="false">
      <c r="A4676" s="0" t="s">
        <v>476</v>
      </c>
      <c r="B4676" s="0" t="s">
        <v>534</v>
      </c>
      <c r="C4676" s="0" t="n">
        <v>26</v>
      </c>
      <c r="D4676" s="0" t="n">
        <v>55247</v>
      </c>
      <c r="E4676" s="0" t="s">
        <v>56</v>
      </c>
      <c r="F4676" s="0" t="n">
        <v>5.9</v>
      </c>
      <c r="G4676" s="0" t="n">
        <v>0.5</v>
      </c>
      <c r="H4676" s="0" t="n">
        <v>2.95</v>
      </c>
      <c r="I4676" s="0" t="n">
        <v>5.9</v>
      </c>
      <c r="J4676" s="0" t="n">
        <v>2.95</v>
      </c>
      <c r="K4676" s="0" t="s">
        <v>18</v>
      </c>
      <c r="L4676" s="0" t="s">
        <v>102</v>
      </c>
      <c r="M4676" s="0" t="n">
        <f aca="false">CEILING(G4676,1)*F4676</f>
        <v>5.9</v>
      </c>
      <c r="N4676" s="0" t="n">
        <f aca="false">M4676-H4676</f>
        <v>2.95</v>
      </c>
      <c r="O4676" s="0" t="n">
        <f aca="false">IF(ABS(N4676-J4676)&lt;0.011,1,0)</f>
        <v>1</v>
      </c>
    </row>
    <row r="4677" customFormat="false" ht="15" hidden="false" customHeight="false" outlineLevel="0" collapsed="false">
      <c r="A4677" s="0" t="s">
        <v>476</v>
      </c>
      <c r="B4677" s="0" t="s">
        <v>534</v>
      </c>
      <c r="C4677" s="0" t="n">
        <v>26</v>
      </c>
      <c r="D4677" s="0" t="n">
        <v>55247</v>
      </c>
      <c r="E4677" s="0" t="s">
        <v>527</v>
      </c>
      <c r="F4677" s="0" t="n">
        <v>9</v>
      </c>
      <c r="G4677" s="0" t="n">
        <v>0.5</v>
      </c>
      <c r="H4677" s="0" t="n">
        <v>4.5</v>
      </c>
      <c r="I4677" s="0" t="n">
        <v>9</v>
      </c>
      <c r="J4677" s="0" t="n">
        <v>4.5</v>
      </c>
      <c r="K4677" s="0" t="s">
        <v>18</v>
      </c>
      <c r="L4677" s="0" t="s">
        <v>102</v>
      </c>
      <c r="M4677" s="0" t="n">
        <f aca="false">CEILING(G4677,1)*F4677</f>
        <v>9</v>
      </c>
      <c r="N4677" s="0" t="n">
        <f aca="false">M4677-H4677</f>
        <v>4.5</v>
      </c>
      <c r="O4677" s="0" t="n">
        <f aca="false">IF(ABS(N4677-J4677)&lt;0.011,1,0)</f>
        <v>1</v>
      </c>
    </row>
    <row r="4678" customFormat="false" ht="15" hidden="false" customHeight="false" outlineLevel="0" collapsed="false">
      <c r="A4678" s="0" t="s">
        <v>476</v>
      </c>
      <c r="B4678" s="0" t="s">
        <v>535</v>
      </c>
      <c r="C4678" s="0" t="n">
        <v>5</v>
      </c>
      <c r="D4678" s="0" t="n">
        <v>55273</v>
      </c>
      <c r="E4678" s="0" t="s">
        <v>75</v>
      </c>
      <c r="F4678" s="0" t="n">
        <v>6.4</v>
      </c>
      <c r="G4678" s="0" t="n">
        <v>0.5</v>
      </c>
      <c r="H4678" s="0" t="n">
        <v>3.2</v>
      </c>
      <c r="I4678" s="0" t="n">
        <v>6.4</v>
      </c>
      <c r="J4678" s="0" t="n">
        <v>3.2</v>
      </c>
      <c r="K4678" s="0" t="s">
        <v>18</v>
      </c>
      <c r="L4678" s="0" t="s">
        <v>282</v>
      </c>
      <c r="M4678" s="0" t="n">
        <f aca="false">CEILING(G4678,1)*F4678</f>
        <v>6.4</v>
      </c>
      <c r="N4678" s="0" t="n">
        <f aca="false">M4678-H4678</f>
        <v>3.2</v>
      </c>
      <c r="O4678" s="0" t="n">
        <f aca="false">IF(ABS(N4678-J4678)&lt;0.011,1,0)</f>
        <v>1</v>
      </c>
    </row>
    <row r="4679" customFormat="false" ht="15" hidden="false" customHeight="false" outlineLevel="0" collapsed="false">
      <c r="A4679" s="0" t="s">
        <v>476</v>
      </c>
      <c r="B4679" s="0" t="s">
        <v>535</v>
      </c>
      <c r="C4679" s="0" t="n">
        <v>5</v>
      </c>
      <c r="D4679" s="0" t="n">
        <v>55273</v>
      </c>
      <c r="E4679" s="0" t="s">
        <v>520</v>
      </c>
      <c r="F4679" s="0" t="n">
        <v>18.6</v>
      </c>
      <c r="G4679" s="0" t="n">
        <v>0.5</v>
      </c>
      <c r="H4679" s="0" t="n">
        <v>9.3</v>
      </c>
      <c r="I4679" s="0" t="n">
        <v>18.6</v>
      </c>
      <c r="J4679" s="0" t="n">
        <v>9.3</v>
      </c>
      <c r="K4679" s="0" t="s">
        <v>18</v>
      </c>
      <c r="L4679" s="0" t="s">
        <v>282</v>
      </c>
      <c r="M4679" s="0" t="n">
        <f aca="false">CEILING(G4679,1)*F4679</f>
        <v>18.6</v>
      </c>
      <c r="N4679" s="0" t="n">
        <f aca="false">M4679-H4679</f>
        <v>9.3</v>
      </c>
      <c r="O4679" s="0" t="n">
        <f aca="false">IF(ABS(N4679-J4679)&lt;0.011,1,0)</f>
        <v>1</v>
      </c>
    </row>
    <row r="4680" customFormat="false" ht="15" hidden="false" customHeight="false" outlineLevel="0" collapsed="false">
      <c r="A4680" s="0" t="s">
        <v>476</v>
      </c>
      <c r="B4680" s="0" t="s">
        <v>535</v>
      </c>
      <c r="C4680" s="0" t="n">
        <v>5</v>
      </c>
      <c r="D4680" s="0" t="n">
        <v>55273</v>
      </c>
      <c r="E4680" s="0" t="s">
        <v>56</v>
      </c>
      <c r="F4680" s="0" t="n">
        <v>5.9</v>
      </c>
      <c r="G4680" s="0" t="n">
        <v>0.5</v>
      </c>
      <c r="H4680" s="0" t="n">
        <v>2.95</v>
      </c>
      <c r="I4680" s="0" t="n">
        <v>5.9</v>
      </c>
      <c r="J4680" s="0" t="n">
        <v>2.95</v>
      </c>
      <c r="K4680" s="0" t="s">
        <v>18</v>
      </c>
      <c r="L4680" s="0" t="s">
        <v>282</v>
      </c>
      <c r="M4680" s="0" t="n">
        <f aca="false">CEILING(G4680,1)*F4680</f>
        <v>5.9</v>
      </c>
      <c r="N4680" s="0" t="n">
        <f aca="false">M4680-H4680</f>
        <v>2.95</v>
      </c>
      <c r="O4680" s="0" t="n">
        <f aca="false">IF(ABS(N4680-J4680)&lt;0.011,1,0)</f>
        <v>1</v>
      </c>
    </row>
    <row r="4681" customFormat="false" ht="15" hidden="false" customHeight="false" outlineLevel="0" collapsed="false">
      <c r="A4681" s="0" t="s">
        <v>476</v>
      </c>
      <c r="B4681" s="0" t="s">
        <v>535</v>
      </c>
      <c r="C4681" s="0" t="n">
        <v>5</v>
      </c>
      <c r="D4681" s="0" t="n">
        <v>55273</v>
      </c>
      <c r="E4681" s="0" t="s">
        <v>429</v>
      </c>
      <c r="F4681" s="0" t="n">
        <v>3.2</v>
      </c>
      <c r="G4681" s="0" t="n">
        <v>0.5</v>
      </c>
      <c r="H4681" s="0" t="n">
        <v>1.6</v>
      </c>
      <c r="I4681" s="0" t="n">
        <v>3.2</v>
      </c>
      <c r="J4681" s="0" t="n">
        <v>1.6</v>
      </c>
      <c r="K4681" s="0" t="s">
        <v>18</v>
      </c>
      <c r="L4681" s="0" t="s">
        <v>282</v>
      </c>
      <c r="M4681" s="0" t="n">
        <f aca="false">CEILING(G4681,1)*F4681</f>
        <v>3.2</v>
      </c>
      <c r="N4681" s="0" t="n">
        <f aca="false">M4681-H4681</f>
        <v>1.6</v>
      </c>
      <c r="O4681" s="0" t="n">
        <f aca="false">IF(ABS(N4681-J4681)&lt;0.011,1,0)</f>
        <v>1</v>
      </c>
    </row>
    <row r="4682" customFormat="false" ht="15" hidden="false" customHeight="false" outlineLevel="0" collapsed="false">
      <c r="A4682" s="0" t="s">
        <v>476</v>
      </c>
      <c r="B4682" s="0" t="s">
        <v>535</v>
      </c>
      <c r="C4682" s="0" t="n">
        <v>5</v>
      </c>
      <c r="D4682" s="0" t="n">
        <v>55273</v>
      </c>
      <c r="E4682" s="0" t="s">
        <v>21</v>
      </c>
      <c r="F4682" s="0" t="n">
        <v>5.9</v>
      </c>
      <c r="G4682" s="0" t="n">
        <v>0.5</v>
      </c>
      <c r="H4682" s="0" t="n">
        <v>2.95</v>
      </c>
      <c r="I4682" s="0" t="n">
        <v>5.9</v>
      </c>
      <c r="J4682" s="0" t="n">
        <v>2.95</v>
      </c>
      <c r="K4682" s="0" t="s">
        <v>18</v>
      </c>
      <c r="L4682" s="0" t="s">
        <v>282</v>
      </c>
      <c r="M4682" s="0" t="n">
        <f aca="false">CEILING(G4682,1)*F4682</f>
        <v>5.9</v>
      </c>
      <c r="N4682" s="0" t="n">
        <f aca="false">M4682-H4682</f>
        <v>2.95</v>
      </c>
      <c r="O4682" s="0" t="n">
        <f aca="false">IF(ABS(N4682-J4682)&lt;0.011,1,0)</f>
        <v>1</v>
      </c>
    </row>
    <row r="4683" customFormat="false" ht="15" hidden="false" customHeight="false" outlineLevel="0" collapsed="false">
      <c r="A4683" s="0" t="s">
        <v>476</v>
      </c>
      <c r="B4683" s="0" t="s">
        <v>535</v>
      </c>
      <c r="C4683" s="0" t="n">
        <v>5</v>
      </c>
      <c r="D4683" s="0" t="n">
        <v>55273</v>
      </c>
      <c r="E4683" s="0" t="s">
        <v>94</v>
      </c>
      <c r="F4683" s="0" t="n">
        <v>8.9</v>
      </c>
      <c r="G4683" s="0" t="n">
        <v>0.5</v>
      </c>
      <c r="H4683" s="0" t="n">
        <v>4.45</v>
      </c>
      <c r="I4683" s="0" t="n">
        <v>8.9</v>
      </c>
      <c r="J4683" s="0" t="n">
        <v>4.45</v>
      </c>
      <c r="K4683" s="0" t="s">
        <v>18</v>
      </c>
      <c r="L4683" s="0" t="s">
        <v>282</v>
      </c>
      <c r="M4683" s="0" t="n">
        <f aca="false">CEILING(G4683,1)*F4683</f>
        <v>8.9</v>
      </c>
      <c r="N4683" s="0" t="n">
        <f aca="false">M4683-H4683</f>
        <v>4.45</v>
      </c>
      <c r="O4683" s="0" t="n">
        <f aca="false">IF(ABS(N4683-J4683)&lt;0.011,1,0)</f>
        <v>1</v>
      </c>
    </row>
    <row r="4684" customFormat="false" ht="15" hidden="false" customHeight="false" outlineLevel="0" collapsed="false">
      <c r="A4684" s="0" t="s">
        <v>476</v>
      </c>
      <c r="B4684" s="0" t="s">
        <v>535</v>
      </c>
      <c r="C4684" s="0" t="n">
        <v>6</v>
      </c>
      <c r="D4684" s="0" t="n">
        <v>55256</v>
      </c>
      <c r="E4684" s="0" t="s">
        <v>75</v>
      </c>
      <c r="F4684" s="0" t="n">
        <v>6.4</v>
      </c>
      <c r="G4684" s="0" t="n">
        <v>0.5</v>
      </c>
      <c r="H4684" s="0" t="n">
        <v>3.2</v>
      </c>
      <c r="I4684" s="0" t="n">
        <v>6.4</v>
      </c>
      <c r="J4684" s="0" t="n">
        <v>3.2</v>
      </c>
      <c r="K4684" s="0" t="s">
        <v>18</v>
      </c>
      <c r="L4684" s="0" t="s">
        <v>282</v>
      </c>
      <c r="M4684" s="0" t="n">
        <f aca="false">CEILING(G4684,1)*F4684</f>
        <v>6.4</v>
      </c>
      <c r="N4684" s="0" t="n">
        <f aca="false">M4684-H4684</f>
        <v>3.2</v>
      </c>
      <c r="O4684" s="0" t="n">
        <f aca="false">IF(ABS(N4684-J4684)&lt;0.011,1,0)</f>
        <v>1</v>
      </c>
    </row>
    <row r="4685" customFormat="false" ht="15" hidden="false" customHeight="false" outlineLevel="0" collapsed="false">
      <c r="A4685" s="0" t="s">
        <v>476</v>
      </c>
      <c r="B4685" s="0" t="s">
        <v>535</v>
      </c>
      <c r="C4685" s="0" t="n">
        <v>6</v>
      </c>
      <c r="D4685" s="0" t="n">
        <v>55256</v>
      </c>
      <c r="E4685" s="0" t="s">
        <v>520</v>
      </c>
      <c r="F4685" s="0" t="n">
        <v>18.6</v>
      </c>
      <c r="G4685" s="0" t="n">
        <v>0.5</v>
      </c>
      <c r="H4685" s="0" t="n">
        <v>9.3</v>
      </c>
      <c r="I4685" s="0" t="n">
        <v>18.6</v>
      </c>
      <c r="J4685" s="0" t="n">
        <v>9.3</v>
      </c>
      <c r="K4685" s="0" t="s">
        <v>18</v>
      </c>
      <c r="L4685" s="0" t="s">
        <v>282</v>
      </c>
      <c r="M4685" s="0" t="n">
        <f aca="false">CEILING(G4685,1)*F4685</f>
        <v>18.6</v>
      </c>
      <c r="N4685" s="0" t="n">
        <f aca="false">M4685-H4685</f>
        <v>9.3</v>
      </c>
      <c r="O4685" s="0" t="n">
        <f aca="false">IF(ABS(N4685-J4685)&lt;0.011,1,0)</f>
        <v>1</v>
      </c>
    </row>
    <row r="4686" customFormat="false" ht="15" hidden="false" customHeight="false" outlineLevel="0" collapsed="false">
      <c r="A4686" s="0" t="s">
        <v>476</v>
      </c>
      <c r="B4686" s="0" t="s">
        <v>535</v>
      </c>
      <c r="C4686" s="0" t="n">
        <v>6</v>
      </c>
      <c r="D4686" s="0" t="n">
        <v>55256</v>
      </c>
      <c r="E4686" s="0" t="s">
        <v>56</v>
      </c>
      <c r="F4686" s="0" t="n">
        <v>5.9</v>
      </c>
      <c r="G4686" s="0" t="n">
        <v>0.5</v>
      </c>
      <c r="H4686" s="0" t="n">
        <v>2.95</v>
      </c>
      <c r="I4686" s="0" t="n">
        <v>5.9</v>
      </c>
      <c r="J4686" s="0" t="n">
        <v>2.95</v>
      </c>
      <c r="K4686" s="0" t="s">
        <v>18</v>
      </c>
      <c r="L4686" s="0" t="s">
        <v>282</v>
      </c>
      <c r="M4686" s="0" t="n">
        <f aca="false">CEILING(G4686,1)*F4686</f>
        <v>5.9</v>
      </c>
      <c r="N4686" s="0" t="n">
        <f aca="false">M4686-H4686</f>
        <v>2.95</v>
      </c>
      <c r="O4686" s="0" t="n">
        <f aca="false">IF(ABS(N4686-J4686)&lt;0.011,1,0)</f>
        <v>1</v>
      </c>
    </row>
    <row r="4687" customFormat="false" ht="15" hidden="false" customHeight="false" outlineLevel="0" collapsed="false">
      <c r="A4687" s="0" t="s">
        <v>476</v>
      </c>
      <c r="B4687" s="0" t="s">
        <v>535</v>
      </c>
      <c r="C4687" s="0" t="n">
        <v>6</v>
      </c>
      <c r="D4687" s="0" t="n">
        <v>55256</v>
      </c>
      <c r="E4687" s="0" t="s">
        <v>429</v>
      </c>
      <c r="F4687" s="0" t="n">
        <v>3.2</v>
      </c>
      <c r="G4687" s="0" t="n">
        <v>0.5</v>
      </c>
      <c r="H4687" s="0" t="n">
        <v>1.6</v>
      </c>
      <c r="I4687" s="0" t="n">
        <v>3.2</v>
      </c>
      <c r="J4687" s="0" t="n">
        <v>1.6</v>
      </c>
      <c r="K4687" s="0" t="s">
        <v>18</v>
      </c>
      <c r="L4687" s="0" t="s">
        <v>282</v>
      </c>
      <c r="M4687" s="0" t="n">
        <f aca="false">CEILING(G4687,1)*F4687</f>
        <v>3.2</v>
      </c>
      <c r="N4687" s="0" t="n">
        <f aca="false">M4687-H4687</f>
        <v>1.6</v>
      </c>
      <c r="O4687" s="0" t="n">
        <f aca="false">IF(ABS(N4687-J4687)&lt;0.011,1,0)</f>
        <v>1</v>
      </c>
    </row>
    <row r="4688" customFormat="false" ht="15" hidden="false" customHeight="false" outlineLevel="0" collapsed="false">
      <c r="A4688" s="0" t="s">
        <v>476</v>
      </c>
      <c r="B4688" s="0" t="s">
        <v>535</v>
      </c>
      <c r="C4688" s="0" t="n">
        <v>6</v>
      </c>
      <c r="D4688" s="0" t="n">
        <v>55256</v>
      </c>
      <c r="E4688" s="0" t="s">
        <v>21</v>
      </c>
      <c r="F4688" s="0" t="n">
        <v>5.9</v>
      </c>
      <c r="G4688" s="0" t="n">
        <v>0.5</v>
      </c>
      <c r="H4688" s="0" t="n">
        <v>2.95</v>
      </c>
      <c r="I4688" s="0" t="n">
        <v>5.9</v>
      </c>
      <c r="J4688" s="0" t="n">
        <v>2.95</v>
      </c>
      <c r="K4688" s="0" t="s">
        <v>18</v>
      </c>
      <c r="L4688" s="0" t="s">
        <v>282</v>
      </c>
      <c r="M4688" s="0" t="n">
        <f aca="false">CEILING(G4688,1)*F4688</f>
        <v>5.9</v>
      </c>
      <c r="N4688" s="0" t="n">
        <f aca="false">M4688-H4688</f>
        <v>2.95</v>
      </c>
      <c r="O4688" s="0" t="n">
        <f aca="false">IF(ABS(N4688-J4688)&lt;0.011,1,0)</f>
        <v>1</v>
      </c>
    </row>
    <row r="4689" customFormat="false" ht="15" hidden="false" customHeight="false" outlineLevel="0" collapsed="false">
      <c r="A4689" s="0" t="s">
        <v>476</v>
      </c>
      <c r="B4689" s="0" t="s">
        <v>535</v>
      </c>
      <c r="C4689" s="0" t="n">
        <v>6</v>
      </c>
      <c r="D4689" s="0" t="n">
        <v>55256</v>
      </c>
      <c r="E4689" s="0" t="s">
        <v>94</v>
      </c>
      <c r="F4689" s="0" t="n">
        <v>8.9</v>
      </c>
      <c r="G4689" s="0" t="n">
        <v>0.5</v>
      </c>
      <c r="H4689" s="0" t="n">
        <v>4.45</v>
      </c>
      <c r="I4689" s="0" t="n">
        <v>8.9</v>
      </c>
      <c r="J4689" s="0" t="n">
        <v>4.45</v>
      </c>
      <c r="K4689" s="0" t="s">
        <v>18</v>
      </c>
      <c r="L4689" s="0" t="s">
        <v>282</v>
      </c>
      <c r="M4689" s="0" t="n">
        <f aca="false">CEILING(G4689,1)*F4689</f>
        <v>8.9</v>
      </c>
      <c r="N4689" s="0" t="n">
        <f aca="false">M4689-H4689</f>
        <v>4.45</v>
      </c>
      <c r="O4689" s="0" t="n">
        <f aca="false">IF(ABS(N4689-J4689)&lt;0.011,1,0)</f>
        <v>1</v>
      </c>
    </row>
    <row r="4690" customFormat="false" ht="15" hidden="false" customHeight="false" outlineLevel="0" collapsed="false">
      <c r="A4690" s="0" t="s">
        <v>476</v>
      </c>
      <c r="B4690" s="0" t="s">
        <v>535</v>
      </c>
      <c r="C4690" s="0" t="n">
        <v>20</v>
      </c>
      <c r="D4690" s="0" t="n">
        <v>55282</v>
      </c>
      <c r="E4690" s="0" t="s">
        <v>510</v>
      </c>
      <c r="F4690" s="0" t="n">
        <v>8.9</v>
      </c>
      <c r="G4690" s="0" t="n">
        <v>0.5</v>
      </c>
      <c r="H4690" s="0" t="n">
        <v>4.45</v>
      </c>
      <c r="I4690" s="0" t="n">
        <v>8.9</v>
      </c>
      <c r="J4690" s="0" t="n">
        <v>4.45</v>
      </c>
      <c r="K4690" s="0" t="s">
        <v>18</v>
      </c>
      <c r="L4690" s="0" t="s">
        <v>113</v>
      </c>
      <c r="M4690" s="0" t="n">
        <f aca="false">CEILING(G4690,1)*F4690</f>
        <v>8.9</v>
      </c>
      <c r="N4690" s="0" t="n">
        <f aca="false">M4690-H4690</f>
        <v>4.45</v>
      </c>
      <c r="O4690" s="0" t="n">
        <f aca="false">IF(ABS(N4690-J4690)&lt;0.011,1,0)</f>
        <v>1</v>
      </c>
    </row>
    <row r="4691" customFormat="false" ht="15" hidden="false" customHeight="false" outlineLevel="0" collapsed="false">
      <c r="A4691" s="0" t="s">
        <v>476</v>
      </c>
      <c r="B4691" s="0" t="s">
        <v>535</v>
      </c>
      <c r="C4691" s="0" t="n">
        <v>20</v>
      </c>
      <c r="D4691" s="0" t="n">
        <v>55282</v>
      </c>
      <c r="E4691" s="0" t="s">
        <v>111</v>
      </c>
      <c r="F4691" s="0" t="n">
        <v>28.6</v>
      </c>
      <c r="G4691" s="0" t="n">
        <v>0.5</v>
      </c>
      <c r="H4691" s="0" t="n">
        <v>14.3</v>
      </c>
      <c r="I4691" s="0" t="n">
        <v>28.6</v>
      </c>
      <c r="J4691" s="0" t="n">
        <v>14.3</v>
      </c>
      <c r="K4691" s="0" t="s">
        <v>18</v>
      </c>
      <c r="L4691" s="0" t="s">
        <v>113</v>
      </c>
      <c r="M4691" s="0" t="n">
        <f aca="false">CEILING(G4691,1)*F4691</f>
        <v>28.6</v>
      </c>
      <c r="N4691" s="0" t="n">
        <f aca="false">M4691-H4691</f>
        <v>14.3</v>
      </c>
      <c r="O4691" s="0" t="n">
        <f aca="false">IF(ABS(N4691-J4691)&lt;0.011,1,0)</f>
        <v>1</v>
      </c>
    </row>
    <row r="4692" customFormat="false" ht="15" hidden="false" customHeight="false" outlineLevel="0" collapsed="false">
      <c r="A4692" s="0" t="s">
        <v>476</v>
      </c>
      <c r="B4692" s="0" t="s">
        <v>535</v>
      </c>
      <c r="C4692" s="0" t="n">
        <v>20</v>
      </c>
      <c r="D4692" s="0" t="n">
        <v>55282</v>
      </c>
      <c r="E4692" s="0" t="s">
        <v>76</v>
      </c>
      <c r="F4692" s="0" t="n">
        <v>18.6</v>
      </c>
      <c r="G4692" s="0" t="n">
        <v>0.5</v>
      </c>
      <c r="H4692" s="0" t="n">
        <v>9.3</v>
      </c>
      <c r="I4692" s="0" t="n">
        <v>18.6</v>
      </c>
      <c r="J4692" s="0" t="n">
        <v>9.3</v>
      </c>
      <c r="K4692" s="0" t="s">
        <v>18</v>
      </c>
      <c r="L4692" s="0" t="s">
        <v>113</v>
      </c>
      <c r="M4692" s="0" t="n">
        <f aca="false">CEILING(G4692,1)*F4692</f>
        <v>18.6</v>
      </c>
      <c r="N4692" s="0" t="n">
        <f aca="false">M4692-H4692</f>
        <v>9.3</v>
      </c>
      <c r="O4692" s="0" t="n">
        <f aca="false">IF(ABS(N4692-J4692)&lt;0.011,1,0)</f>
        <v>1</v>
      </c>
    </row>
    <row r="4693" customFormat="false" ht="15" hidden="false" customHeight="false" outlineLevel="0" collapsed="false">
      <c r="A4693" s="0" t="s">
        <v>476</v>
      </c>
      <c r="B4693" s="0" t="s">
        <v>535</v>
      </c>
      <c r="C4693" s="0" t="n">
        <v>20</v>
      </c>
      <c r="D4693" s="0" t="n">
        <v>55282</v>
      </c>
      <c r="E4693" s="0" t="s">
        <v>270</v>
      </c>
      <c r="F4693" s="0" t="n">
        <v>11.1</v>
      </c>
      <c r="G4693" s="0" t="n">
        <v>0.5</v>
      </c>
      <c r="H4693" s="0" t="n">
        <v>5.55</v>
      </c>
      <c r="I4693" s="0" t="n">
        <v>11.1</v>
      </c>
      <c r="J4693" s="0" t="n">
        <v>5.55</v>
      </c>
      <c r="K4693" s="0" t="s">
        <v>18</v>
      </c>
      <c r="L4693" s="0" t="s">
        <v>113</v>
      </c>
      <c r="M4693" s="0" t="n">
        <f aca="false">CEILING(G4693,1)*F4693</f>
        <v>11.1</v>
      </c>
      <c r="N4693" s="0" t="n">
        <f aca="false">M4693-H4693</f>
        <v>5.55</v>
      </c>
      <c r="O4693" s="0" t="n">
        <f aca="false">IF(ABS(N4693-J4693)&lt;0.011,1,0)</f>
        <v>1</v>
      </c>
    </row>
    <row r="4694" customFormat="false" ht="15" hidden="false" customHeight="false" outlineLevel="0" collapsed="false">
      <c r="A4694" s="0" t="s">
        <v>476</v>
      </c>
      <c r="B4694" s="0" t="s">
        <v>535</v>
      </c>
      <c r="C4694" s="0" t="n">
        <v>20</v>
      </c>
      <c r="D4694" s="0" t="n">
        <v>55282</v>
      </c>
      <c r="E4694" s="0" t="s">
        <v>536</v>
      </c>
      <c r="F4694" s="0" t="n">
        <v>3.9</v>
      </c>
      <c r="G4694" s="0" t="n">
        <v>0.5</v>
      </c>
      <c r="H4694" s="0" t="n">
        <v>1.95</v>
      </c>
      <c r="I4694" s="0" t="n">
        <v>3.9</v>
      </c>
      <c r="J4694" s="0" t="n">
        <v>1.95</v>
      </c>
      <c r="K4694" s="0" t="s">
        <v>18</v>
      </c>
      <c r="L4694" s="0" t="s">
        <v>113</v>
      </c>
      <c r="M4694" s="0" t="n">
        <f aca="false">CEILING(G4694,1)*F4694</f>
        <v>3.9</v>
      </c>
      <c r="N4694" s="0" t="n">
        <f aca="false">M4694-H4694</f>
        <v>1.95</v>
      </c>
      <c r="O4694" s="0" t="n">
        <f aca="false">IF(ABS(N4694-J4694)&lt;0.011,1,0)</f>
        <v>1</v>
      </c>
    </row>
    <row r="4695" customFormat="false" ht="15" hidden="false" customHeight="false" outlineLevel="0" collapsed="false">
      <c r="A4695" s="0" t="s">
        <v>476</v>
      </c>
      <c r="B4695" s="0" t="s">
        <v>535</v>
      </c>
      <c r="C4695" s="0" t="n">
        <v>20</v>
      </c>
      <c r="D4695" s="0" t="n">
        <v>55282</v>
      </c>
      <c r="E4695" s="0" t="s">
        <v>24</v>
      </c>
      <c r="F4695" s="0" t="n">
        <v>4.2</v>
      </c>
      <c r="G4695" s="0" t="n">
        <v>1.5</v>
      </c>
      <c r="H4695" s="0" t="n">
        <v>6.3</v>
      </c>
      <c r="I4695" s="0" t="n">
        <v>8.4</v>
      </c>
      <c r="J4695" s="0" t="n">
        <v>2.1</v>
      </c>
      <c r="K4695" s="0" t="s">
        <v>18</v>
      </c>
      <c r="L4695" s="0" t="s">
        <v>113</v>
      </c>
      <c r="M4695" s="0" t="n">
        <f aca="false">CEILING(G4695,1)*F4695</f>
        <v>8.4</v>
      </c>
      <c r="N4695" s="0" t="n">
        <f aca="false">M4695-H4695</f>
        <v>2.1</v>
      </c>
      <c r="O4695" s="0" t="n">
        <f aca="false">IF(ABS(N4695-J4695)&lt;0.011,1,0)</f>
        <v>1</v>
      </c>
    </row>
    <row r="4696" customFormat="false" ht="15" hidden="false" customHeight="false" outlineLevel="0" collapsed="false">
      <c r="A4696" s="0" t="s">
        <v>476</v>
      </c>
      <c r="B4696" s="0" t="s">
        <v>535</v>
      </c>
      <c r="C4696" s="0" t="n">
        <v>21</v>
      </c>
      <c r="D4696" s="0" t="n">
        <v>55259</v>
      </c>
      <c r="E4696" s="0" t="s">
        <v>510</v>
      </c>
      <c r="F4696" s="0" t="n">
        <v>8.9</v>
      </c>
      <c r="G4696" s="0" t="n">
        <v>0.5</v>
      </c>
      <c r="H4696" s="0" t="n">
        <v>4.45</v>
      </c>
      <c r="I4696" s="0" t="n">
        <v>8.9</v>
      </c>
      <c r="J4696" s="0" t="n">
        <v>4.45</v>
      </c>
      <c r="K4696" s="0" t="s">
        <v>18</v>
      </c>
      <c r="L4696" s="0" t="s">
        <v>113</v>
      </c>
      <c r="M4696" s="0" t="n">
        <f aca="false">CEILING(G4696,1)*F4696</f>
        <v>8.9</v>
      </c>
      <c r="N4696" s="0" t="n">
        <f aca="false">M4696-H4696</f>
        <v>4.45</v>
      </c>
      <c r="O4696" s="0" t="n">
        <f aca="false">IF(ABS(N4696-J4696)&lt;0.011,1,0)</f>
        <v>1</v>
      </c>
    </row>
    <row r="4697" customFormat="false" ht="15" hidden="false" customHeight="false" outlineLevel="0" collapsed="false">
      <c r="A4697" s="0" t="s">
        <v>476</v>
      </c>
      <c r="B4697" s="0" t="s">
        <v>535</v>
      </c>
      <c r="C4697" s="0" t="n">
        <v>21</v>
      </c>
      <c r="D4697" s="0" t="n">
        <v>55259</v>
      </c>
      <c r="E4697" s="0" t="s">
        <v>111</v>
      </c>
      <c r="F4697" s="0" t="n">
        <v>28.6</v>
      </c>
      <c r="G4697" s="0" t="n">
        <v>0.5</v>
      </c>
      <c r="H4697" s="0" t="n">
        <v>14.3</v>
      </c>
      <c r="I4697" s="0" t="n">
        <v>28.6</v>
      </c>
      <c r="J4697" s="0" t="n">
        <v>14.3</v>
      </c>
      <c r="K4697" s="0" t="s">
        <v>18</v>
      </c>
      <c r="L4697" s="0" t="s">
        <v>113</v>
      </c>
      <c r="M4697" s="0" t="n">
        <f aca="false">CEILING(G4697,1)*F4697</f>
        <v>28.6</v>
      </c>
      <c r="N4697" s="0" t="n">
        <f aca="false">M4697-H4697</f>
        <v>14.3</v>
      </c>
      <c r="O4697" s="0" t="n">
        <f aca="false">IF(ABS(N4697-J4697)&lt;0.011,1,0)</f>
        <v>1</v>
      </c>
    </row>
    <row r="4698" customFormat="false" ht="15" hidden="false" customHeight="false" outlineLevel="0" collapsed="false">
      <c r="A4698" s="0" t="s">
        <v>476</v>
      </c>
      <c r="B4698" s="0" t="s">
        <v>535</v>
      </c>
      <c r="C4698" s="0" t="n">
        <v>21</v>
      </c>
      <c r="D4698" s="0" t="n">
        <v>55259</v>
      </c>
      <c r="E4698" s="0" t="s">
        <v>76</v>
      </c>
      <c r="F4698" s="0" t="n">
        <v>18.6</v>
      </c>
      <c r="G4698" s="0" t="n">
        <v>0.5</v>
      </c>
      <c r="H4698" s="0" t="n">
        <v>9.3</v>
      </c>
      <c r="I4698" s="0" t="n">
        <v>18.6</v>
      </c>
      <c r="J4698" s="0" t="n">
        <v>9.3</v>
      </c>
      <c r="K4698" s="0" t="s">
        <v>18</v>
      </c>
      <c r="L4698" s="0" t="s">
        <v>113</v>
      </c>
      <c r="M4698" s="0" t="n">
        <f aca="false">CEILING(G4698,1)*F4698</f>
        <v>18.6</v>
      </c>
      <c r="N4698" s="0" t="n">
        <f aca="false">M4698-H4698</f>
        <v>9.3</v>
      </c>
      <c r="O4698" s="0" t="n">
        <f aca="false">IF(ABS(N4698-J4698)&lt;0.011,1,0)</f>
        <v>1</v>
      </c>
    </row>
    <row r="4699" customFormat="false" ht="15" hidden="false" customHeight="false" outlineLevel="0" collapsed="false">
      <c r="A4699" s="0" t="s">
        <v>476</v>
      </c>
      <c r="B4699" s="0" t="s">
        <v>535</v>
      </c>
      <c r="C4699" s="0" t="n">
        <v>21</v>
      </c>
      <c r="D4699" s="0" t="n">
        <v>55259</v>
      </c>
      <c r="E4699" s="0" t="s">
        <v>270</v>
      </c>
      <c r="F4699" s="0" t="n">
        <v>11.1</v>
      </c>
      <c r="G4699" s="0" t="n">
        <v>0.5</v>
      </c>
      <c r="H4699" s="0" t="n">
        <v>5.55</v>
      </c>
      <c r="I4699" s="0" t="n">
        <v>11.1</v>
      </c>
      <c r="J4699" s="0" t="n">
        <v>5.55</v>
      </c>
      <c r="K4699" s="0" t="s">
        <v>18</v>
      </c>
      <c r="L4699" s="0" t="s">
        <v>113</v>
      </c>
      <c r="M4699" s="0" t="n">
        <f aca="false">CEILING(G4699,1)*F4699</f>
        <v>11.1</v>
      </c>
      <c r="N4699" s="0" t="n">
        <f aca="false">M4699-H4699</f>
        <v>5.55</v>
      </c>
      <c r="O4699" s="0" t="n">
        <f aca="false">IF(ABS(N4699-J4699)&lt;0.011,1,0)</f>
        <v>1</v>
      </c>
    </row>
    <row r="4700" customFormat="false" ht="15" hidden="false" customHeight="false" outlineLevel="0" collapsed="false">
      <c r="A4700" s="0" t="s">
        <v>476</v>
      </c>
      <c r="B4700" s="0" t="s">
        <v>535</v>
      </c>
      <c r="C4700" s="0" t="n">
        <v>21</v>
      </c>
      <c r="D4700" s="0" t="n">
        <v>55259</v>
      </c>
      <c r="E4700" s="0" t="s">
        <v>536</v>
      </c>
      <c r="F4700" s="0" t="n">
        <v>3.9</v>
      </c>
      <c r="G4700" s="0" t="n">
        <v>0.5</v>
      </c>
      <c r="H4700" s="0" t="n">
        <v>1.95</v>
      </c>
      <c r="I4700" s="0" t="n">
        <v>3.9</v>
      </c>
      <c r="J4700" s="0" t="n">
        <v>1.95</v>
      </c>
      <c r="K4700" s="0" t="s">
        <v>18</v>
      </c>
      <c r="L4700" s="0" t="s">
        <v>113</v>
      </c>
      <c r="M4700" s="0" t="n">
        <f aca="false">CEILING(G4700,1)*F4700</f>
        <v>3.9</v>
      </c>
      <c r="N4700" s="0" t="n">
        <f aca="false">M4700-H4700</f>
        <v>1.95</v>
      </c>
      <c r="O4700" s="0" t="n">
        <f aca="false">IF(ABS(N4700-J4700)&lt;0.011,1,0)</f>
        <v>1</v>
      </c>
    </row>
    <row r="4701" customFormat="false" ht="15" hidden="false" customHeight="false" outlineLevel="0" collapsed="false">
      <c r="A4701" s="0" t="s">
        <v>476</v>
      </c>
      <c r="B4701" s="0" t="s">
        <v>535</v>
      </c>
      <c r="C4701" s="0" t="n">
        <v>21</v>
      </c>
      <c r="D4701" s="0" t="n">
        <v>55259</v>
      </c>
      <c r="E4701" s="0" t="s">
        <v>24</v>
      </c>
      <c r="F4701" s="0" t="n">
        <v>4.2</v>
      </c>
      <c r="G4701" s="0" t="n">
        <v>1.5</v>
      </c>
      <c r="H4701" s="0" t="n">
        <v>6.3</v>
      </c>
      <c r="I4701" s="0" t="n">
        <v>8.4</v>
      </c>
      <c r="J4701" s="0" t="n">
        <v>2.1</v>
      </c>
      <c r="K4701" s="0" t="s">
        <v>18</v>
      </c>
      <c r="L4701" s="0" t="s">
        <v>113</v>
      </c>
      <c r="M4701" s="0" t="n">
        <f aca="false">CEILING(G4701,1)*F4701</f>
        <v>8.4</v>
      </c>
      <c r="N4701" s="0" t="n">
        <f aca="false">M4701-H4701</f>
        <v>2.1</v>
      </c>
      <c r="O4701" s="0" t="n">
        <f aca="false">IF(ABS(N4701-J4701)&lt;0.011,1,0)</f>
        <v>1</v>
      </c>
    </row>
    <row r="4702" customFormat="false" ht="15" hidden="false" customHeight="false" outlineLevel="0" collapsed="false">
      <c r="A4702" s="0" t="s">
        <v>476</v>
      </c>
      <c r="B4702" s="0" t="s">
        <v>535</v>
      </c>
      <c r="C4702" s="0" t="n">
        <v>29</v>
      </c>
      <c r="D4702" s="0" t="n">
        <v>55302</v>
      </c>
      <c r="E4702" s="0" t="s">
        <v>120</v>
      </c>
      <c r="F4702" s="0" t="n">
        <v>18.1</v>
      </c>
      <c r="G4702" s="0" t="n">
        <v>0.5</v>
      </c>
      <c r="H4702" s="0" t="n">
        <v>9.05</v>
      </c>
      <c r="I4702" s="0" t="n">
        <v>18.1</v>
      </c>
      <c r="J4702" s="0" t="n">
        <v>9.05</v>
      </c>
      <c r="K4702" s="0" t="s">
        <v>168</v>
      </c>
      <c r="M4702" s="0" t="n">
        <f aca="false">CEILING(G4702,1)*F4702</f>
        <v>18.1</v>
      </c>
      <c r="N4702" s="0" t="n">
        <f aca="false">M4702-H4702</f>
        <v>9.05</v>
      </c>
      <c r="O4702" s="0" t="n">
        <f aca="false">IF(ABS(N4702-J4702)&lt;0.011,1,0)</f>
        <v>1</v>
      </c>
    </row>
    <row r="4703" customFormat="false" ht="15" hidden="false" customHeight="false" outlineLevel="0" collapsed="false">
      <c r="A4703" s="0" t="s">
        <v>476</v>
      </c>
      <c r="B4703" s="0" t="s">
        <v>535</v>
      </c>
      <c r="C4703" s="0" t="n">
        <v>29</v>
      </c>
      <c r="D4703" s="0" t="n">
        <v>55302</v>
      </c>
      <c r="E4703" s="0" t="s">
        <v>89</v>
      </c>
      <c r="F4703" s="0" t="n">
        <v>3.9</v>
      </c>
      <c r="G4703" s="0" t="n">
        <v>0.5</v>
      </c>
      <c r="H4703" s="0" t="n">
        <v>1.95</v>
      </c>
      <c r="I4703" s="0" t="n">
        <v>3.9</v>
      </c>
      <c r="J4703" s="0" t="n">
        <v>1.95</v>
      </c>
      <c r="K4703" s="0" t="s">
        <v>168</v>
      </c>
      <c r="M4703" s="0" t="n">
        <f aca="false">CEILING(G4703,1)*F4703</f>
        <v>3.9</v>
      </c>
      <c r="N4703" s="0" t="n">
        <f aca="false">M4703-H4703</f>
        <v>1.95</v>
      </c>
      <c r="O4703" s="0" t="n">
        <f aca="false">IF(ABS(N4703-J4703)&lt;0.011,1,0)</f>
        <v>1</v>
      </c>
    </row>
    <row r="4704" customFormat="false" ht="15" hidden="false" customHeight="false" outlineLevel="0" collapsed="false">
      <c r="A4704" s="0" t="s">
        <v>476</v>
      </c>
      <c r="B4704" s="0" t="s">
        <v>535</v>
      </c>
      <c r="C4704" s="0" t="n">
        <v>29</v>
      </c>
      <c r="D4704" s="0" t="n">
        <v>55302</v>
      </c>
      <c r="E4704" s="0" t="s">
        <v>92</v>
      </c>
      <c r="F4704" s="0" t="n">
        <v>4.9</v>
      </c>
      <c r="G4704" s="0" t="n">
        <v>0.5</v>
      </c>
      <c r="H4704" s="0" t="n">
        <v>2.45</v>
      </c>
      <c r="I4704" s="0" t="n">
        <v>4.9</v>
      </c>
      <c r="J4704" s="0" t="n">
        <v>2.45</v>
      </c>
      <c r="K4704" s="0" t="s">
        <v>168</v>
      </c>
      <c r="M4704" s="0" t="n">
        <f aca="false">CEILING(G4704,1)*F4704</f>
        <v>4.9</v>
      </c>
      <c r="N4704" s="0" t="n">
        <f aca="false">M4704-H4704</f>
        <v>2.45</v>
      </c>
      <c r="O4704" s="0" t="n">
        <f aca="false">IF(ABS(N4704-J4704)&lt;0.011,1,0)</f>
        <v>1</v>
      </c>
    </row>
    <row r="4705" customFormat="false" ht="15" hidden="false" customHeight="false" outlineLevel="0" collapsed="false">
      <c r="A4705" s="0" t="s">
        <v>476</v>
      </c>
      <c r="B4705" s="0" t="s">
        <v>535</v>
      </c>
      <c r="C4705" s="0" t="n">
        <v>29</v>
      </c>
      <c r="D4705" s="0" t="n">
        <v>55302</v>
      </c>
      <c r="E4705" s="0" t="s">
        <v>376</v>
      </c>
      <c r="F4705" s="0" t="n">
        <v>17.8</v>
      </c>
      <c r="G4705" s="0" t="n">
        <v>0.5</v>
      </c>
      <c r="H4705" s="0" t="n">
        <v>8.9</v>
      </c>
      <c r="I4705" s="0" t="n">
        <v>17.8</v>
      </c>
      <c r="J4705" s="0" t="n">
        <v>8.9</v>
      </c>
      <c r="K4705" s="0" t="s">
        <v>168</v>
      </c>
      <c r="M4705" s="0" t="n">
        <f aca="false">CEILING(G4705,1)*F4705</f>
        <v>17.8</v>
      </c>
      <c r="N4705" s="0" t="n">
        <f aca="false">M4705-H4705</f>
        <v>8.9</v>
      </c>
      <c r="O4705" s="0" t="n">
        <f aca="false">IF(ABS(N4705-J4705)&lt;0.011,1,0)</f>
        <v>1</v>
      </c>
    </row>
    <row r="4706" customFormat="false" ht="15" hidden="false" customHeight="false" outlineLevel="0" collapsed="false">
      <c r="A4706" s="0" t="s">
        <v>476</v>
      </c>
      <c r="B4706" s="0" t="s">
        <v>537</v>
      </c>
      <c r="C4706" s="0" t="n">
        <v>23</v>
      </c>
      <c r="D4706" s="0" t="n">
        <v>55382</v>
      </c>
      <c r="E4706" s="0" t="s">
        <v>45</v>
      </c>
      <c r="F4706" s="0" t="n">
        <v>18.6</v>
      </c>
      <c r="G4706" s="0" t="n">
        <v>0.5</v>
      </c>
      <c r="H4706" s="0" t="n">
        <v>9.3</v>
      </c>
      <c r="I4706" s="0" t="n">
        <v>18.6</v>
      </c>
      <c r="J4706" s="0" t="n">
        <v>9.3</v>
      </c>
      <c r="K4706" s="0" t="s">
        <v>18</v>
      </c>
      <c r="L4706" s="0" t="s">
        <v>39</v>
      </c>
      <c r="M4706" s="0" t="n">
        <f aca="false">CEILING(G4706,1)*F4706</f>
        <v>18.6</v>
      </c>
      <c r="N4706" s="0" t="n">
        <f aca="false">M4706-H4706</f>
        <v>9.3</v>
      </c>
      <c r="O4706" s="0" t="n">
        <f aca="false">IF(ABS(N4706-J4706)&lt;0.011,1,0)</f>
        <v>1</v>
      </c>
    </row>
    <row r="4707" customFormat="false" ht="15" hidden="false" customHeight="false" outlineLevel="0" collapsed="false">
      <c r="A4707" s="0" t="s">
        <v>476</v>
      </c>
      <c r="B4707" s="0" t="s">
        <v>537</v>
      </c>
      <c r="C4707" s="0" t="n">
        <v>23</v>
      </c>
      <c r="D4707" s="0" t="n">
        <v>55382</v>
      </c>
      <c r="E4707" s="0" t="s">
        <v>246</v>
      </c>
      <c r="F4707" s="0" t="n">
        <v>2.4</v>
      </c>
      <c r="G4707" s="0" t="n">
        <v>0.5</v>
      </c>
      <c r="H4707" s="0" t="n">
        <v>1.2</v>
      </c>
      <c r="I4707" s="0" t="n">
        <v>2.4</v>
      </c>
      <c r="J4707" s="0" t="n">
        <v>1.2</v>
      </c>
      <c r="K4707" s="0" t="s">
        <v>18</v>
      </c>
      <c r="L4707" s="0" t="s">
        <v>39</v>
      </c>
      <c r="M4707" s="0" t="n">
        <f aca="false">CEILING(G4707,1)*F4707</f>
        <v>2.4</v>
      </c>
      <c r="N4707" s="0" t="n">
        <f aca="false">M4707-H4707</f>
        <v>1.2</v>
      </c>
      <c r="O4707" s="0" t="n">
        <f aca="false">IF(ABS(N4707-J4707)&lt;0.011,1,0)</f>
        <v>1</v>
      </c>
    </row>
    <row r="4708" customFormat="false" ht="15" hidden="false" customHeight="false" outlineLevel="0" collapsed="false">
      <c r="A4708" s="0" t="s">
        <v>476</v>
      </c>
      <c r="B4708" s="0" t="s">
        <v>537</v>
      </c>
      <c r="C4708" s="0" t="n">
        <v>23</v>
      </c>
      <c r="D4708" s="0" t="n">
        <v>55382</v>
      </c>
      <c r="E4708" s="0" t="s">
        <v>181</v>
      </c>
      <c r="F4708" s="0" t="n">
        <v>2</v>
      </c>
      <c r="G4708" s="0" t="n">
        <v>0.5</v>
      </c>
      <c r="H4708" s="0" t="n">
        <v>1</v>
      </c>
      <c r="I4708" s="0" t="n">
        <v>2</v>
      </c>
      <c r="J4708" s="0" t="n">
        <v>1</v>
      </c>
      <c r="K4708" s="0" t="s">
        <v>18</v>
      </c>
      <c r="L4708" s="0" t="s">
        <v>39</v>
      </c>
      <c r="M4708" s="0" t="n">
        <f aca="false">CEILING(G4708,1)*F4708</f>
        <v>2</v>
      </c>
      <c r="N4708" s="0" t="n">
        <f aca="false">M4708-H4708</f>
        <v>1</v>
      </c>
      <c r="O4708" s="0" t="n">
        <f aca="false">IF(ABS(N4708-J4708)&lt;0.011,1,0)</f>
        <v>1</v>
      </c>
    </row>
    <row r="4709" customFormat="false" ht="15" hidden="false" customHeight="false" outlineLevel="0" collapsed="false">
      <c r="A4709" s="0" t="s">
        <v>476</v>
      </c>
      <c r="B4709" s="0" t="s">
        <v>537</v>
      </c>
      <c r="C4709" s="0" t="n">
        <v>23</v>
      </c>
      <c r="D4709" s="0" t="n">
        <v>55382</v>
      </c>
      <c r="E4709" s="0" t="s">
        <v>230</v>
      </c>
      <c r="F4709" s="0" t="n">
        <v>9.6</v>
      </c>
      <c r="G4709" s="0" t="n">
        <v>0.5</v>
      </c>
      <c r="H4709" s="0" t="n">
        <v>4.8</v>
      </c>
      <c r="I4709" s="0" t="n">
        <v>9.6</v>
      </c>
      <c r="J4709" s="0" t="n">
        <v>4.8</v>
      </c>
      <c r="K4709" s="0" t="s">
        <v>18</v>
      </c>
      <c r="L4709" s="0" t="s">
        <v>39</v>
      </c>
      <c r="M4709" s="0" t="n">
        <f aca="false">CEILING(G4709,1)*F4709</f>
        <v>9.6</v>
      </c>
      <c r="N4709" s="0" t="n">
        <f aca="false">M4709-H4709</f>
        <v>4.8</v>
      </c>
      <c r="O4709" s="0" t="n">
        <f aca="false">IF(ABS(N4709-J4709)&lt;0.011,1,0)</f>
        <v>1</v>
      </c>
    </row>
    <row r="4710" customFormat="false" ht="15" hidden="false" customHeight="false" outlineLevel="0" collapsed="false">
      <c r="A4710" s="0" t="s">
        <v>476</v>
      </c>
      <c r="B4710" s="0" t="s">
        <v>537</v>
      </c>
      <c r="C4710" s="0" t="n">
        <v>23</v>
      </c>
      <c r="D4710" s="0" t="n">
        <v>55382</v>
      </c>
      <c r="E4710" s="0" t="s">
        <v>61</v>
      </c>
      <c r="F4710" s="0" t="n">
        <v>3.5</v>
      </c>
      <c r="G4710" s="0" t="n">
        <v>0.5</v>
      </c>
      <c r="H4710" s="0" t="n">
        <v>1.75</v>
      </c>
      <c r="I4710" s="0" t="n">
        <v>3.5</v>
      </c>
      <c r="J4710" s="0" t="n">
        <v>1.75</v>
      </c>
      <c r="K4710" s="0" t="s">
        <v>18</v>
      </c>
      <c r="L4710" s="0" t="s">
        <v>39</v>
      </c>
      <c r="M4710" s="0" t="n">
        <f aca="false">CEILING(G4710,1)*F4710</f>
        <v>3.5</v>
      </c>
      <c r="N4710" s="0" t="n">
        <f aca="false">M4710-H4710</f>
        <v>1.75</v>
      </c>
      <c r="O4710" s="0" t="n">
        <f aca="false">IF(ABS(N4710-J4710)&lt;0.011,1,0)</f>
        <v>1</v>
      </c>
    </row>
    <row r="4711" customFormat="false" ht="15" hidden="false" customHeight="false" outlineLevel="0" collapsed="false">
      <c r="A4711" s="0" t="s">
        <v>476</v>
      </c>
      <c r="B4711" s="0" t="s">
        <v>537</v>
      </c>
      <c r="C4711" s="0" t="n">
        <v>23</v>
      </c>
      <c r="D4711" s="0" t="n">
        <v>55382</v>
      </c>
      <c r="E4711" s="0" t="s">
        <v>88</v>
      </c>
      <c r="F4711" s="0" t="n">
        <v>5.5</v>
      </c>
      <c r="G4711" s="0" t="n">
        <v>0.5</v>
      </c>
      <c r="H4711" s="0" t="n">
        <v>2.75</v>
      </c>
      <c r="I4711" s="0" t="n">
        <v>5.5</v>
      </c>
      <c r="J4711" s="0" t="n">
        <v>2.75</v>
      </c>
      <c r="K4711" s="0" t="s">
        <v>18</v>
      </c>
      <c r="L4711" s="0" t="s">
        <v>39</v>
      </c>
      <c r="M4711" s="0" t="n">
        <f aca="false">CEILING(G4711,1)*F4711</f>
        <v>5.5</v>
      </c>
      <c r="N4711" s="0" t="n">
        <f aca="false">M4711-H4711</f>
        <v>2.75</v>
      </c>
      <c r="O4711" s="0" t="n">
        <f aca="false">IF(ABS(N4711-J4711)&lt;0.011,1,0)</f>
        <v>1</v>
      </c>
    </row>
    <row r="4712" customFormat="false" ht="15" hidden="false" customHeight="false" outlineLevel="0" collapsed="false">
      <c r="A4712" s="0" t="s">
        <v>476</v>
      </c>
      <c r="B4712" s="0" t="s">
        <v>537</v>
      </c>
      <c r="C4712" s="0" t="n">
        <v>23</v>
      </c>
      <c r="D4712" s="0" t="n">
        <v>55382</v>
      </c>
      <c r="E4712" s="0" t="s">
        <v>41</v>
      </c>
      <c r="F4712" s="0" t="n">
        <v>4.2</v>
      </c>
      <c r="G4712" s="0" t="n">
        <v>0.5</v>
      </c>
      <c r="H4712" s="0" t="n">
        <v>2.1</v>
      </c>
      <c r="I4712" s="0" t="n">
        <v>4.2</v>
      </c>
      <c r="J4712" s="0" t="n">
        <v>2.1</v>
      </c>
      <c r="K4712" s="0" t="s">
        <v>18</v>
      </c>
      <c r="L4712" s="0" t="s">
        <v>39</v>
      </c>
      <c r="M4712" s="0" t="n">
        <f aca="false">CEILING(G4712,1)*F4712</f>
        <v>4.2</v>
      </c>
      <c r="N4712" s="0" t="n">
        <f aca="false">M4712-H4712</f>
        <v>2.1</v>
      </c>
      <c r="O4712" s="0" t="n">
        <f aca="false">IF(ABS(N4712-J4712)&lt;0.011,1,0)</f>
        <v>1</v>
      </c>
    </row>
    <row r="4713" customFormat="false" ht="15" hidden="false" customHeight="false" outlineLevel="0" collapsed="false">
      <c r="A4713" s="0" t="s">
        <v>476</v>
      </c>
      <c r="B4713" s="0" t="s">
        <v>537</v>
      </c>
      <c r="C4713" s="0" t="n">
        <v>23</v>
      </c>
      <c r="D4713" s="0" t="n">
        <v>55382</v>
      </c>
      <c r="E4713" s="0" t="s">
        <v>189</v>
      </c>
      <c r="F4713" s="0" t="n">
        <v>3.9</v>
      </c>
      <c r="G4713" s="0" t="n">
        <v>0.5</v>
      </c>
      <c r="H4713" s="0" t="n">
        <v>1.95</v>
      </c>
      <c r="I4713" s="0" t="n">
        <v>3.9</v>
      </c>
      <c r="J4713" s="0" t="n">
        <v>1.95</v>
      </c>
      <c r="K4713" s="0" t="s">
        <v>18</v>
      </c>
      <c r="L4713" s="0" t="s">
        <v>39</v>
      </c>
      <c r="M4713" s="0" t="n">
        <f aca="false">CEILING(G4713,1)*F4713</f>
        <v>3.9</v>
      </c>
      <c r="N4713" s="0" t="n">
        <f aca="false">M4713-H4713</f>
        <v>1.95</v>
      </c>
      <c r="O4713" s="0" t="n">
        <f aca="false">IF(ABS(N4713-J4713)&lt;0.011,1,0)</f>
        <v>1</v>
      </c>
    </row>
    <row r="4714" customFormat="false" ht="15" hidden="false" customHeight="false" outlineLevel="0" collapsed="false">
      <c r="A4714" s="0" t="s">
        <v>476</v>
      </c>
      <c r="B4714" s="0" t="s">
        <v>537</v>
      </c>
      <c r="C4714" s="0" t="n">
        <v>23</v>
      </c>
      <c r="D4714" s="0" t="n">
        <v>55382</v>
      </c>
      <c r="E4714" s="0" t="s">
        <v>42</v>
      </c>
      <c r="F4714" s="0" t="n">
        <v>8.9</v>
      </c>
      <c r="G4714" s="0" t="n">
        <v>0.5</v>
      </c>
      <c r="H4714" s="0" t="n">
        <v>4.45</v>
      </c>
      <c r="I4714" s="0" t="n">
        <v>8.9</v>
      </c>
      <c r="J4714" s="0" t="n">
        <v>4.45</v>
      </c>
      <c r="K4714" s="0" t="s">
        <v>18</v>
      </c>
      <c r="L4714" s="0" t="s">
        <v>39</v>
      </c>
      <c r="M4714" s="0" t="n">
        <f aca="false">CEILING(G4714,1)*F4714</f>
        <v>8.9</v>
      </c>
      <c r="N4714" s="0" t="n">
        <f aca="false">M4714-H4714</f>
        <v>4.45</v>
      </c>
      <c r="O4714" s="0" t="n">
        <f aca="false">IF(ABS(N4714-J4714)&lt;0.011,1,0)</f>
        <v>1</v>
      </c>
    </row>
    <row r="4715" customFormat="false" ht="15" hidden="false" customHeight="false" outlineLevel="0" collapsed="false">
      <c r="A4715" s="0" t="s">
        <v>476</v>
      </c>
      <c r="B4715" s="0" t="s">
        <v>537</v>
      </c>
      <c r="C4715" s="0" t="n">
        <v>23</v>
      </c>
      <c r="D4715" s="0" t="n">
        <v>55382</v>
      </c>
      <c r="E4715" s="0" t="s">
        <v>111</v>
      </c>
      <c r="F4715" s="0" t="n">
        <v>28.6</v>
      </c>
      <c r="G4715" s="0" t="n">
        <v>0.5</v>
      </c>
      <c r="H4715" s="0" t="n">
        <v>14.3</v>
      </c>
      <c r="I4715" s="0" t="n">
        <v>28.6</v>
      </c>
      <c r="J4715" s="0" t="n">
        <v>14.3</v>
      </c>
      <c r="K4715" s="0" t="s">
        <v>18</v>
      </c>
      <c r="L4715" s="0" t="s">
        <v>39</v>
      </c>
      <c r="M4715" s="0" t="n">
        <f aca="false">CEILING(G4715,1)*F4715</f>
        <v>28.6</v>
      </c>
      <c r="N4715" s="0" t="n">
        <f aca="false">M4715-H4715</f>
        <v>14.3</v>
      </c>
      <c r="O4715" s="0" t="n">
        <f aca="false">IF(ABS(N4715-J4715)&lt;0.011,1,0)</f>
        <v>1</v>
      </c>
    </row>
    <row r="4716" customFormat="false" ht="15" hidden="false" customHeight="false" outlineLevel="0" collapsed="false">
      <c r="A4716" s="0" t="s">
        <v>476</v>
      </c>
      <c r="B4716" s="0" t="s">
        <v>537</v>
      </c>
      <c r="C4716" s="0" t="n">
        <v>23</v>
      </c>
      <c r="D4716" s="0" t="n">
        <v>55382</v>
      </c>
      <c r="E4716" s="0" t="s">
        <v>531</v>
      </c>
      <c r="F4716" s="0" t="n">
        <v>3.9</v>
      </c>
      <c r="G4716" s="0" t="n">
        <v>0.5</v>
      </c>
      <c r="H4716" s="0" t="n">
        <v>1.95</v>
      </c>
      <c r="I4716" s="0" t="n">
        <v>3.9</v>
      </c>
      <c r="J4716" s="0" t="n">
        <v>1.95</v>
      </c>
      <c r="K4716" s="0" t="s">
        <v>18</v>
      </c>
      <c r="L4716" s="0" t="s">
        <v>39</v>
      </c>
      <c r="M4716" s="0" t="n">
        <f aca="false">CEILING(G4716,1)*F4716</f>
        <v>3.9</v>
      </c>
      <c r="N4716" s="0" t="n">
        <f aca="false">M4716-H4716</f>
        <v>1.95</v>
      </c>
      <c r="O4716" s="0" t="n">
        <f aca="false">IF(ABS(N4716-J4716)&lt;0.011,1,0)</f>
        <v>1</v>
      </c>
    </row>
    <row r="4717" customFormat="false" ht="15" hidden="false" customHeight="false" outlineLevel="0" collapsed="false">
      <c r="A4717" s="0" t="s">
        <v>476</v>
      </c>
      <c r="B4717" s="0" t="s">
        <v>537</v>
      </c>
      <c r="C4717" s="0" t="n">
        <v>24</v>
      </c>
      <c r="D4717" s="0" t="n">
        <v>55373</v>
      </c>
      <c r="E4717" s="0" t="s">
        <v>45</v>
      </c>
      <c r="F4717" s="0" t="n">
        <v>18.6</v>
      </c>
      <c r="G4717" s="0" t="n">
        <v>0.5</v>
      </c>
      <c r="H4717" s="0" t="n">
        <v>9.3</v>
      </c>
      <c r="I4717" s="0" t="n">
        <v>18.6</v>
      </c>
      <c r="J4717" s="0" t="n">
        <v>9.3</v>
      </c>
      <c r="K4717" s="0" t="s">
        <v>18</v>
      </c>
      <c r="L4717" s="0" t="s">
        <v>39</v>
      </c>
      <c r="M4717" s="0" t="n">
        <f aca="false">CEILING(G4717,1)*F4717</f>
        <v>18.6</v>
      </c>
      <c r="N4717" s="0" t="n">
        <f aca="false">M4717-H4717</f>
        <v>9.3</v>
      </c>
      <c r="O4717" s="0" t="n">
        <f aca="false">IF(ABS(N4717-J4717)&lt;0.011,1,0)</f>
        <v>1</v>
      </c>
    </row>
    <row r="4718" customFormat="false" ht="15" hidden="false" customHeight="false" outlineLevel="0" collapsed="false">
      <c r="A4718" s="0" t="s">
        <v>476</v>
      </c>
      <c r="B4718" s="0" t="s">
        <v>537</v>
      </c>
      <c r="C4718" s="0" t="n">
        <v>24</v>
      </c>
      <c r="D4718" s="0" t="n">
        <v>55373</v>
      </c>
      <c r="E4718" s="0" t="s">
        <v>246</v>
      </c>
      <c r="F4718" s="0" t="n">
        <v>2.4</v>
      </c>
      <c r="G4718" s="0" t="n">
        <v>0.5</v>
      </c>
      <c r="H4718" s="0" t="n">
        <v>1.2</v>
      </c>
      <c r="I4718" s="0" t="n">
        <v>2.4</v>
      </c>
      <c r="J4718" s="0" t="n">
        <v>1.2</v>
      </c>
      <c r="K4718" s="0" t="s">
        <v>18</v>
      </c>
      <c r="L4718" s="0" t="s">
        <v>39</v>
      </c>
      <c r="M4718" s="0" t="n">
        <f aca="false">CEILING(G4718,1)*F4718</f>
        <v>2.4</v>
      </c>
      <c r="N4718" s="0" t="n">
        <f aca="false">M4718-H4718</f>
        <v>1.2</v>
      </c>
      <c r="O4718" s="0" t="n">
        <f aca="false">IF(ABS(N4718-J4718)&lt;0.011,1,0)</f>
        <v>1</v>
      </c>
    </row>
    <row r="4719" customFormat="false" ht="15" hidden="false" customHeight="false" outlineLevel="0" collapsed="false">
      <c r="A4719" s="0" t="s">
        <v>476</v>
      </c>
      <c r="B4719" s="0" t="s">
        <v>537</v>
      </c>
      <c r="C4719" s="0" t="n">
        <v>24</v>
      </c>
      <c r="D4719" s="0" t="n">
        <v>55373</v>
      </c>
      <c r="E4719" s="0" t="s">
        <v>181</v>
      </c>
      <c r="F4719" s="0" t="n">
        <v>2</v>
      </c>
      <c r="G4719" s="0" t="n">
        <v>0.5</v>
      </c>
      <c r="H4719" s="0" t="n">
        <v>1</v>
      </c>
      <c r="I4719" s="0" t="n">
        <v>2</v>
      </c>
      <c r="J4719" s="0" t="n">
        <v>1</v>
      </c>
      <c r="K4719" s="0" t="s">
        <v>18</v>
      </c>
      <c r="L4719" s="0" t="s">
        <v>39</v>
      </c>
      <c r="M4719" s="0" t="n">
        <f aca="false">CEILING(G4719,1)*F4719</f>
        <v>2</v>
      </c>
      <c r="N4719" s="0" t="n">
        <f aca="false">M4719-H4719</f>
        <v>1</v>
      </c>
      <c r="O4719" s="0" t="n">
        <f aca="false">IF(ABS(N4719-J4719)&lt;0.011,1,0)</f>
        <v>1</v>
      </c>
    </row>
    <row r="4720" customFormat="false" ht="15" hidden="false" customHeight="false" outlineLevel="0" collapsed="false">
      <c r="A4720" s="0" t="s">
        <v>476</v>
      </c>
      <c r="B4720" s="0" t="s">
        <v>537</v>
      </c>
      <c r="C4720" s="0" t="n">
        <v>24</v>
      </c>
      <c r="D4720" s="0" t="n">
        <v>55373</v>
      </c>
      <c r="E4720" s="0" t="s">
        <v>230</v>
      </c>
      <c r="F4720" s="0" t="n">
        <v>9.6</v>
      </c>
      <c r="G4720" s="0" t="n">
        <v>0.5</v>
      </c>
      <c r="H4720" s="0" t="n">
        <v>4.8</v>
      </c>
      <c r="I4720" s="0" t="n">
        <v>9.6</v>
      </c>
      <c r="J4720" s="0" t="n">
        <v>4.8</v>
      </c>
      <c r="K4720" s="0" t="s">
        <v>18</v>
      </c>
      <c r="L4720" s="0" t="s">
        <v>39</v>
      </c>
      <c r="M4720" s="0" t="n">
        <f aca="false">CEILING(G4720,1)*F4720</f>
        <v>9.6</v>
      </c>
      <c r="N4720" s="0" t="n">
        <f aca="false">M4720-H4720</f>
        <v>4.8</v>
      </c>
      <c r="O4720" s="0" t="n">
        <f aca="false">IF(ABS(N4720-J4720)&lt;0.011,1,0)</f>
        <v>1</v>
      </c>
    </row>
    <row r="4721" customFormat="false" ht="15" hidden="false" customHeight="false" outlineLevel="0" collapsed="false">
      <c r="A4721" s="0" t="s">
        <v>476</v>
      </c>
      <c r="B4721" s="0" t="s">
        <v>537</v>
      </c>
      <c r="C4721" s="0" t="n">
        <v>24</v>
      </c>
      <c r="D4721" s="0" t="n">
        <v>55373</v>
      </c>
      <c r="E4721" s="0" t="s">
        <v>61</v>
      </c>
      <c r="F4721" s="0" t="n">
        <v>3.5</v>
      </c>
      <c r="G4721" s="0" t="n">
        <v>0.5</v>
      </c>
      <c r="H4721" s="0" t="n">
        <v>1.75</v>
      </c>
      <c r="I4721" s="0" t="n">
        <v>3.5</v>
      </c>
      <c r="J4721" s="0" t="n">
        <v>1.75</v>
      </c>
      <c r="K4721" s="0" t="s">
        <v>18</v>
      </c>
      <c r="L4721" s="0" t="s">
        <v>39</v>
      </c>
      <c r="M4721" s="0" t="n">
        <f aca="false">CEILING(G4721,1)*F4721</f>
        <v>3.5</v>
      </c>
      <c r="N4721" s="0" t="n">
        <f aca="false">M4721-H4721</f>
        <v>1.75</v>
      </c>
      <c r="O4721" s="0" t="n">
        <f aca="false">IF(ABS(N4721-J4721)&lt;0.011,1,0)</f>
        <v>1</v>
      </c>
    </row>
    <row r="4722" customFormat="false" ht="15" hidden="false" customHeight="false" outlineLevel="0" collapsed="false">
      <c r="A4722" s="0" t="s">
        <v>476</v>
      </c>
      <c r="B4722" s="0" t="s">
        <v>537</v>
      </c>
      <c r="C4722" s="0" t="n">
        <v>24</v>
      </c>
      <c r="D4722" s="0" t="n">
        <v>55373</v>
      </c>
      <c r="E4722" s="0" t="s">
        <v>88</v>
      </c>
      <c r="F4722" s="0" t="n">
        <v>5.5</v>
      </c>
      <c r="G4722" s="0" t="n">
        <v>0.5</v>
      </c>
      <c r="H4722" s="0" t="n">
        <v>2.75</v>
      </c>
      <c r="I4722" s="0" t="n">
        <v>5.5</v>
      </c>
      <c r="J4722" s="0" t="n">
        <v>2.75</v>
      </c>
      <c r="K4722" s="0" t="s">
        <v>18</v>
      </c>
      <c r="L4722" s="0" t="s">
        <v>39</v>
      </c>
      <c r="M4722" s="0" t="n">
        <f aca="false">CEILING(G4722,1)*F4722</f>
        <v>5.5</v>
      </c>
      <c r="N4722" s="0" t="n">
        <f aca="false">M4722-H4722</f>
        <v>2.75</v>
      </c>
      <c r="O4722" s="0" t="n">
        <f aca="false">IF(ABS(N4722-J4722)&lt;0.011,1,0)</f>
        <v>1</v>
      </c>
    </row>
    <row r="4723" customFormat="false" ht="15" hidden="false" customHeight="false" outlineLevel="0" collapsed="false">
      <c r="A4723" s="0" t="s">
        <v>476</v>
      </c>
      <c r="B4723" s="0" t="s">
        <v>537</v>
      </c>
      <c r="C4723" s="0" t="n">
        <v>24</v>
      </c>
      <c r="D4723" s="0" t="n">
        <v>55373</v>
      </c>
      <c r="E4723" s="0" t="s">
        <v>41</v>
      </c>
      <c r="F4723" s="0" t="n">
        <v>4.2</v>
      </c>
      <c r="G4723" s="0" t="n">
        <v>0.5</v>
      </c>
      <c r="H4723" s="0" t="n">
        <v>2.1</v>
      </c>
      <c r="I4723" s="0" t="n">
        <v>4.2</v>
      </c>
      <c r="J4723" s="0" t="n">
        <v>2.1</v>
      </c>
      <c r="K4723" s="0" t="s">
        <v>18</v>
      </c>
      <c r="L4723" s="0" t="s">
        <v>39</v>
      </c>
      <c r="M4723" s="0" t="n">
        <f aca="false">CEILING(G4723,1)*F4723</f>
        <v>4.2</v>
      </c>
      <c r="N4723" s="0" t="n">
        <f aca="false">M4723-H4723</f>
        <v>2.1</v>
      </c>
      <c r="O4723" s="0" t="n">
        <f aca="false">IF(ABS(N4723-J4723)&lt;0.011,1,0)</f>
        <v>1</v>
      </c>
    </row>
    <row r="4724" customFormat="false" ht="15" hidden="false" customHeight="false" outlineLevel="0" collapsed="false">
      <c r="A4724" s="0" t="s">
        <v>476</v>
      </c>
      <c r="B4724" s="0" t="s">
        <v>537</v>
      </c>
      <c r="C4724" s="0" t="n">
        <v>24</v>
      </c>
      <c r="D4724" s="0" t="n">
        <v>55373</v>
      </c>
      <c r="E4724" s="0" t="s">
        <v>189</v>
      </c>
      <c r="F4724" s="0" t="n">
        <v>3.9</v>
      </c>
      <c r="G4724" s="0" t="n">
        <v>0.5</v>
      </c>
      <c r="H4724" s="0" t="n">
        <v>1.95</v>
      </c>
      <c r="I4724" s="0" t="n">
        <v>3.9</v>
      </c>
      <c r="J4724" s="0" t="n">
        <v>1.95</v>
      </c>
      <c r="K4724" s="0" t="s">
        <v>18</v>
      </c>
      <c r="L4724" s="0" t="s">
        <v>39</v>
      </c>
      <c r="M4724" s="0" t="n">
        <f aca="false">CEILING(G4724,1)*F4724</f>
        <v>3.9</v>
      </c>
      <c r="N4724" s="0" t="n">
        <f aca="false">M4724-H4724</f>
        <v>1.95</v>
      </c>
      <c r="O4724" s="0" t="n">
        <f aca="false">IF(ABS(N4724-J4724)&lt;0.011,1,0)</f>
        <v>1</v>
      </c>
    </row>
    <row r="4725" customFormat="false" ht="15" hidden="false" customHeight="false" outlineLevel="0" collapsed="false">
      <c r="A4725" s="0" t="s">
        <v>476</v>
      </c>
      <c r="B4725" s="0" t="s">
        <v>537</v>
      </c>
      <c r="C4725" s="0" t="n">
        <v>24</v>
      </c>
      <c r="D4725" s="0" t="n">
        <v>55373</v>
      </c>
      <c r="E4725" s="0" t="s">
        <v>42</v>
      </c>
      <c r="F4725" s="0" t="n">
        <v>8.9</v>
      </c>
      <c r="G4725" s="0" t="n">
        <v>0.5</v>
      </c>
      <c r="H4725" s="0" t="n">
        <v>4.45</v>
      </c>
      <c r="I4725" s="0" t="n">
        <v>8.9</v>
      </c>
      <c r="J4725" s="0" t="n">
        <v>4.45</v>
      </c>
      <c r="K4725" s="0" t="s">
        <v>18</v>
      </c>
      <c r="L4725" s="0" t="s">
        <v>39</v>
      </c>
      <c r="M4725" s="0" t="n">
        <f aca="false">CEILING(G4725,1)*F4725</f>
        <v>8.9</v>
      </c>
      <c r="N4725" s="0" t="n">
        <f aca="false">M4725-H4725</f>
        <v>4.45</v>
      </c>
      <c r="O4725" s="0" t="n">
        <f aca="false">IF(ABS(N4725-J4725)&lt;0.011,1,0)</f>
        <v>1</v>
      </c>
    </row>
    <row r="4726" customFormat="false" ht="15" hidden="false" customHeight="false" outlineLevel="0" collapsed="false">
      <c r="A4726" s="0" t="s">
        <v>476</v>
      </c>
      <c r="B4726" s="0" t="s">
        <v>537</v>
      </c>
      <c r="C4726" s="0" t="n">
        <v>24</v>
      </c>
      <c r="D4726" s="0" t="n">
        <v>55373</v>
      </c>
      <c r="E4726" s="0" t="s">
        <v>111</v>
      </c>
      <c r="F4726" s="0" t="n">
        <v>28.6</v>
      </c>
      <c r="G4726" s="0" t="n">
        <v>0.5</v>
      </c>
      <c r="H4726" s="0" t="n">
        <v>14.3</v>
      </c>
      <c r="I4726" s="0" t="n">
        <v>28.6</v>
      </c>
      <c r="J4726" s="0" t="n">
        <v>14.3</v>
      </c>
      <c r="K4726" s="0" t="s">
        <v>18</v>
      </c>
      <c r="L4726" s="0" t="s">
        <v>39</v>
      </c>
      <c r="M4726" s="0" t="n">
        <f aca="false">CEILING(G4726,1)*F4726</f>
        <v>28.6</v>
      </c>
      <c r="N4726" s="0" t="n">
        <f aca="false">M4726-H4726</f>
        <v>14.3</v>
      </c>
      <c r="O4726" s="0" t="n">
        <f aca="false">IF(ABS(N4726-J4726)&lt;0.011,1,0)</f>
        <v>1</v>
      </c>
    </row>
    <row r="4727" customFormat="false" ht="15" hidden="false" customHeight="false" outlineLevel="0" collapsed="false">
      <c r="A4727" s="0" t="s">
        <v>476</v>
      </c>
      <c r="B4727" s="0" t="s">
        <v>537</v>
      </c>
      <c r="C4727" s="0" t="n">
        <v>24</v>
      </c>
      <c r="D4727" s="0" t="n">
        <v>55373</v>
      </c>
      <c r="E4727" s="0" t="s">
        <v>531</v>
      </c>
      <c r="F4727" s="0" t="n">
        <v>3.9</v>
      </c>
      <c r="G4727" s="0" t="n">
        <v>0.5</v>
      </c>
      <c r="H4727" s="0" t="n">
        <v>1.95</v>
      </c>
      <c r="I4727" s="0" t="n">
        <v>3.9</v>
      </c>
      <c r="J4727" s="0" t="n">
        <v>1.95</v>
      </c>
      <c r="K4727" s="0" t="s">
        <v>18</v>
      </c>
      <c r="L4727" s="0" t="s">
        <v>39</v>
      </c>
      <c r="M4727" s="0" t="n">
        <f aca="false">CEILING(G4727,1)*F4727</f>
        <v>3.9</v>
      </c>
      <c r="N4727" s="0" t="n">
        <f aca="false">M4727-H4727</f>
        <v>1.95</v>
      </c>
      <c r="O4727" s="0" t="n">
        <f aca="false">IF(ABS(N4727-J4727)&lt;0.011,1,0)</f>
        <v>1</v>
      </c>
    </row>
    <row r="4728" customFormat="false" ht="15" hidden="false" customHeight="false" outlineLevel="0" collapsed="false">
      <c r="A4728" s="0" t="s">
        <v>476</v>
      </c>
      <c r="B4728" s="0" t="s">
        <v>538</v>
      </c>
      <c r="C4728" s="0" t="n">
        <v>20</v>
      </c>
      <c r="D4728" s="0" t="n">
        <v>55419</v>
      </c>
      <c r="E4728" s="0" t="s">
        <v>45</v>
      </c>
      <c r="F4728" s="0" t="n">
        <v>18.6</v>
      </c>
      <c r="G4728" s="0" t="n">
        <v>0.5</v>
      </c>
      <c r="H4728" s="0" t="n">
        <v>9.3</v>
      </c>
      <c r="I4728" s="0" t="n">
        <v>18.6</v>
      </c>
      <c r="J4728" s="0" t="n">
        <v>9.3</v>
      </c>
      <c r="K4728" s="0" t="s">
        <v>18</v>
      </c>
      <c r="L4728" s="0" t="s">
        <v>113</v>
      </c>
      <c r="M4728" s="0" t="n">
        <f aca="false">CEILING(G4728,1)*F4728</f>
        <v>18.6</v>
      </c>
      <c r="N4728" s="0" t="n">
        <f aca="false">M4728-H4728</f>
        <v>9.3</v>
      </c>
      <c r="O4728" s="0" t="n">
        <f aca="false">IF(ABS(N4728-J4728)&lt;0.011,1,0)</f>
        <v>1</v>
      </c>
    </row>
    <row r="4729" customFormat="false" ht="15" hidden="false" customHeight="false" outlineLevel="0" collapsed="false">
      <c r="A4729" s="0" t="s">
        <v>476</v>
      </c>
      <c r="B4729" s="0" t="s">
        <v>538</v>
      </c>
      <c r="C4729" s="0" t="n">
        <v>20</v>
      </c>
      <c r="D4729" s="0" t="n">
        <v>55419</v>
      </c>
      <c r="E4729" s="0" t="s">
        <v>138</v>
      </c>
      <c r="F4729" s="0" t="n">
        <v>25.5</v>
      </c>
      <c r="G4729" s="0" t="n">
        <v>0.5</v>
      </c>
      <c r="H4729" s="0" t="n">
        <v>12.75</v>
      </c>
      <c r="I4729" s="0" t="n">
        <v>25.5</v>
      </c>
      <c r="J4729" s="0" t="n">
        <v>12.75</v>
      </c>
      <c r="K4729" s="0" t="s">
        <v>18</v>
      </c>
      <c r="L4729" s="0" t="s">
        <v>113</v>
      </c>
      <c r="M4729" s="0" t="n">
        <f aca="false">CEILING(G4729,1)*F4729</f>
        <v>25.5</v>
      </c>
      <c r="N4729" s="0" t="n">
        <f aca="false">M4729-H4729</f>
        <v>12.75</v>
      </c>
      <c r="O4729" s="0" t="n">
        <f aca="false">IF(ABS(N4729-J4729)&lt;0.011,1,0)</f>
        <v>1</v>
      </c>
    </row>
    <row r="4730" customFormat="false" ht="15" hidden="false" customHeight="false" outlineLevel="0" collapsed="false">
      <c r="A4730" s="0" t="s">
        <v>476</v>
      </c>
      <c r="B4730" s="0" t="s">
        <v>538</v>
      </c>
      <c r="C4730" s="0" t="n">
        <v>20</v>
      </c>
      <c r="D4730" s="0" t="n">
        <v>55419</v>
      </c>
      <c r="E4730" s="0" t="s">
        <v>106</v>
      </c>
      <c r="F4730" s="0" t="n">
        <v>5.9</v>
      </c>
      <c r="G4730" s="0" t="n">
        <v>0.5</v>
      </c>
      <c r="H4730" s="0" t="n">
        <v>2.95</v>
      </c>
      <c r="I4730" s="0" t="n">
        <v>5.9</v>
      </c>
      <c r="J4730" s="0" t="n">
        <v>2.95</v>
      </c>
      <c r="K4730" s="0" t="s">
        <v>18</v>
      </c>
      <c r="L4730" s="0" t="s">
        <v>113</v>
      </c>
      <c r="M4730" s="0" t="n">
        <f aca="false">CEILING(G4730,1)*F4730</f>
        <v>5.9</v>
      </c>
      <c r="N4730" s="0" t="n">
        <f aca="false">M4730-H4730</f>
        <v>2.95</v>
      </c>
      <c r="O4730" s="0" t="n">
        <f aca="false">IF(ABS(N4730-J4730)&lt;0.011,1,0)</f>
        <v>1</v>
      </c>
    </row>
    <row r="4731" customFormat="false" ht="15" hidden="false" customHeight="false" outlineLevel="0" collapsed="false">
      <c r="A4731" s="0" t="s">
        <v>476</v>
      </c>
      <c r="B4731" s="0" t="s">
        <v>538</v>
      </c>
      <c r="C4731" s="0" t="n">
        <v>20</v>
      </c>
      <c r="D4731" s="0" t="n">
        <v>55419</v>
      </c>
      <c r="E4731" s="0" t="s">
        <v>56</v>
      </c>
      <c r="F4731" s="0" t="n">
        <v>5.9</v>
      </c>
      <c r="G4731" s="0" t="n">
        <v>0.5</v>
      </c>
      <c r="H4731" s="0" t="n">
        <v>2.95</v>
      </c>
      <c r="I4731" s="0" t="n">
        <v>5.9</v>
      </c>
      <c r="J4731" s="0" t="n">
        <v>2.95</v>
      </c>
      <c r="K4731" s="0" t="s">
        <v>18</v>
      </c>
      <c r="L4731" s="0" t="s">
        <v>113</v>
      </c>
      <c r="M4731" s="0" t="n">
        <f aca="false">CEILING(G4731,1)*F4731</f>
        <v>5.9</v>
      </c>
      <c r="N4731" s="0" t="n">
        <f aca="false">M4731-H4731</f>
        <v>2.95</v>
      </c>
      <c r="O4731" s="0" t="n">
        <f aca="false">IF(ABS(N4731-J4731)&lt;0.011,1,0)</f>
        <v>1</v>
      </c>
    </row>
    <row r="4732" customFormat="false" ht="15" hidden="false" customHeight="false" outlineLevel="0" collapsed="false">
      <c r="A4732" s="0" t="s">
        <v>476</v>
      </c>
      <c r="B4732" s="0" t="s">
        <v>538</v>
      </c>
      <c r="C4732" s="0" t="n">
        <v>20</v>
      </c>
      <c r="D4732" s="0" t="n">
        <v>55419</v>
      </c>
      <c r="E4732" s="0" t="s">
        <v>21</v>
      </c>
      <c r="F4732" s="0" t="n">
        <v>5.9</v>
      </c>
      <c r="G4732" s="0" t="n">
        <v>0.5</v>
      </c>
      <c r="H4732" s="0" t="n">
        <v>2.95</v>
      </c>
      <c r="I4732" s="0" t="n">
        <v>5.9</v>
      </c>
      <c r="J4732" s="0" t="n">
        <v>2.95</v>
      </c>
      <c r="K4732" s="0" t="s">
        <v>18</v>
      </c>
      <c r="L4732" s="0" t="s">
        <v>113</v>
      </c>
      <c r="M4732" s="0" t="n">
        <f aca="false">CEILING(G4732,1)*F4732</f>
        <v>5.9</v>
      </c>
      <c r="N4732" s="0" t="n">
        <f aca="false">M4732-H4732</f>
        <v>2.95</v>
      </c>
      <c r="O4732" s="0" t="n">
        <f aca="false">IF(ABS(N4732-J4732)&lt;0.011,1,0)</f>
        <v>1</v>
      </c>
    </row>
    <row r="4733" customFormat="false" ht="15" hidden="false" customHeight="false" outlineLevel="0" collapsed="false">
      <c r="A4733" s="0" t="s">
        <v>476</v>
      </c>
      <c r="B4733" s="0" t="s">
        <v>538</v>
      </c>
      <c r="C4733" s="0" t="n">
        <v>21</v>
      </c>
      <c r="D4733" s="0" t="n">
        <v>55412</v>
      </c>
      <c r="E4733" s="0" t="s">
        <v>45</v>
      </c>
      <c r="F4733" s="0" t="n">
        <v>18.6</v>
      </c>
      <c r="G4733" s="0" t="n">
        <v>0.5</v>
      </c>
      <c r="H4733" s="0" t="n">
        <v>9.3</v>
      </c>
      <c r="I4733" s="0" t="n">
        <v>18.6</v>
      </c>
      <c r="J4733" s="0" t="n">
        <v>9.3</v>
      </c>
      <c r="K4733" s="0" t="s">
        <v>18</v>
      </c>
      <c r="L4733" s="0" t="s">
        <v>113</v>
      </c>
      <c r="M4733" s="0" t="n">
        <f aca="false">CEILING(G4733,1)*F4733</f>
        <v>18.6</v>
      </c>
      <c r="N4733" s="0" t="n">
        <f aca="false">M4733-H4733</f>
        <v>9.3</v>
      </c>
      <c r="O4733" s="0" t="n">
        <f aca="false">IF(ABS(N4733-J4733)&lt;0.011,1,0)</f>
        <v>1</v>
      </c>
    </row>
    <row r="4734" customFormat="false" ht="15" hidden="false" customHeight="false" outlineLevel="0" collapsed="false">
      <c r="A4734" s="0" t="s">
        <v>476</v>
      </c>
      <c r="B4734" s="0" t="s">
        <v>538</v>
      </c>
      <c r="C4734" s="0" t="n">
        <v>21</v>
      </c>
      <c r="D4734" s="0" t="n">
        <v>55412</v>
      </c>
      <c r="E4734" s="0" t="s">
        <v>138</v>
      </c>
      <c r="F4734" s="0" t="n">
        <v>25.5</v>
      </c>
      <c r="G4734" s="0" t="n">
        <v>0.5</v>
      </c>
      <c r="H4734" s="0" t="n">
        <v>12.75</v>
      </c>
      <c r="I4734" s="0" t="n">
        <v>25.5</v>
      </c>
      <c r="J4734" s="0" t="n">
        <v>12.75</v>
      </c>
      <c r="K4734" s="0" t="s">
        <v>18</v>
      </c>
      <c r="L4734" s="0" t="s">
        <v>113</v>
      </c>
      <c r="M4734" s="0" t="n">
        <f aca="false">CEILING(G4734,1)*F4734</f>
        <v>25.5</v>
      </c>
      <c r="N4734" s="0" t="n">
        <f aca="false">M4734-H4734</f>
        <v>12.75</v>
      </c>
      <c r="O4734" s="0" t="n">
        <f aca="false">IF(ABS(N4734-J4734)&lt;0.011,1,0)</f>
        <v>1</v>
      </c>
    </row>
    <row r="4735" customFormat="false" ht="15" hidden="false" customHeight="false" outlineLevel="0" collapsed="false">
      <c r="A4735" s="0" t="s">
        <v>476</v>
      </c>
      <c r="B4735" s="0" t="s">
        <v>538</v>
      </c>
      <c r="C4735" s="0" t="n">
        <v>21</v>
      </c>
      <c r="D4735" s="0" t="n">
        <v>55412</v>
      </c>
      <c r="E4735" s="0" t="s">
        <v>106</v>
      </c>
      <c r="F4735" s="0" t="n">
        <v>5.9</v>
      </c>
      <c r="G4735" s="0" t="n">
        <v>0.5</v>
      </c>
      <c r="H4735" s="0" t="n">
        <v>2.95</v>
      </c>
      <c r="I4735" s="0" t="n">
        <v>5.9</v>
      </c>
      <c r="J4735" s="0" t="n">
        <v>2.95</v>
      </c>
      <c r="K4735" s="0" t="s">
        <v>18</v>
      </c>
      <c r="L4735" s="0" t="s">
        <v>113</v>
      </c>
      <c r="M4735" s="0" t="n">
        <f aca="false">CEILING(G4735,1)*F4735</f>
        <v>5.9</v>
      </c>
      <c r="N4735" s="0" t="n">
        <f aca="false">M4735-H4735</f>
        <v>2.95</v>
      </c>
      <c r="O4735" s="0" t="n">
        <f aca="false">IF(ABS(N4735-J4735)&lt;0.011,1,0)</f>
        <v>1</v>
      </c>
    </row>
    <row r="4736" customFormat="false" ht="15" hidden="false" customHeight="false" outlineLevel="0" collapsed="false">
      <c r="A4736" s="0" t="s">
        <v>476</v>
      </c>
      <c r="B4736" s="0" t="s">
        <v>538</v>
      </c>
      <c r="C4736" s="0" t="n">
        <v>21</v>
      </c>
      <c r="D4736" s="0" t="n">
        <v>55412</v>
      </c>
      <c r="E4736" s="0" t="s">
        <v>56</v>
      </c>
      <c r="F4736" s="0" t="n">
        <v>5.9</v>
      </c>
      <c r="G4736" s="0" t="n">
        <v>0.5</v>
      </c>
      <c r="H4736" s="0" t="n">
        <v>2.95</v>
      </c>
      <c r="I4736" s="0" t="n">
        <v>5.9</v>
      </c>
      <c r="J4736" s="0" t="n">
        <v>2.95</v>
      </c>
      <c r="K4736" s="0" t="s">
        <v>18</v>
      </c>
      <c r="L4736" s="0" t="s">
        <v>113</v>
      </c>
      <c r="M4736" s="0" t="n">
        <f aca="false">CEILING(G4736,1)*F4736</f>
        <v>5.9</v>
      </c>
      <c r="N4736" s="0" t="n">
        <f aca="false">M4736-H4736</f>
        <v>2.95</v>
      </c>
      <c r="O4736" s="0" t="n">
        <f aca="false">IF(ABS(N4736-J4736)&lt;0.011,1,0)</f>
        <v>1</v>
      </c>
    </row>
    <row r="4737" customFormat="false" ht="15" hidden="false" customHeight="false" outlineLevel="0" collapsed="false">
      <c r="A4737" s="0" t="s">
        <v>476</v>
      </c>
      <c r="B4737" s="0" t="s">
        <v>538</v>
      </c>
      <c r="C4737" s="0" t="n">
        <v>21</v>
      </c>
      <c r="D4737" s="0" t="n">
        <v>55412</v>
      </c>
      <c r="E4737" s="0" t="s">
        <v>21</v>
      </c>
      <c r="F4737" s="0" t="n">
        <v>5.9</v>
      </c>
      <c r="G4737" s="0" t="n">
        <v>0.5</v>
      </c>
      <c r="H4737" s="0" t="n">
        <v>2.95</v>
      </c>
      <c r="I4737" s="0" t="n">
        <v>5.9</v>
      </c>
      <c r="J4737" s="0" t="n">
        <v>2.95</v>
      </c>
      <c r="K4737" s="0" t="s">
        <v>18</v>
      </c>
      <c r="L4737" s="0" t="s">
        <v>113</v>
      </c>
      <c r="M4737" s="0" t="n">
        <f aca="false">CEILING(G4737,1)*F4737</f>
        <v>5.9</v>
      </c>
      <c r="N4737" s="0" t="n">
        <f aca="false">M4737-H4737</f>
        <v>2.95</v>
      </c>
      <c r="O4737" s="0" t="n">
        <f aca="false">IF(ABS(N4737-J4737)&lt;0.011,1,0)</f>
        <v>1</v>
      </c>
    </row>
    <row r="4738" customFormat="false" ht="15" hidden="false" customHeight="false" outlineLevel="0" collapsed="false">
      <c r="A4738" s="0" t="s">
        <v>476</v>
      </c>
      <c r="B4738" s="0" t="s">
        <v>538</v>
      </c>
      <c r="C4738" s="0" t="n">
        <v>24</v>
      </c>
      <c r="D4738" s="0" t="n">
        <v>55420</v>
      </c>
      <c r="E4738" s="0" t="s">
        <v>264</v>
      </c>
      <c r="F4738" s="0" t="n">
        <v>9</v>
      </c>
      <c r="G4738" s="0" t="n">
        <v>0.5</v>
      </c>
      <c r="H4738" s="0" t="n">
        <v>4.5</v>
      </c>
      <c r="I4738" s="0" t="n">
        <v>9</v>
      </c>
      <c r="J4738" s="0" t="n">
        <v>4.5</v>
      </c>
      <c r="K4738" s="0" t="s">
        <v>18</v>
      </c>
      <c r="L4738" s="0" t="s">
        <v>119</v>
      </c>
      <c r="M4738" s="0" t="n">
        <f aca="false">CEILING(G4738,1)*F4738</f>
        <v>9</v>
      </c>
      <c r="N4738" s="0" t="n">
        <f aca="false">M4738-H4738</f>
        <v>4.5</v>
      </c>
      <c r="O4738" s="0" t="n">
        <f aca="false">IF(ABS(N4738-J4738)&lt;0.011,1,0)</f>
        <v>1</v>
      </c>
    </row>
    <row r="4739" customFormat="false" ht="15" hidden="false" customHeight="false" outlineLevel="0" collapsed="false">
      <c r="A4739" s="0" t="s">
        <v>476</v>
      </c>
      <c r="B4739" s="0" t="s">
        <v>538</v>
      </c>
      <c r="C4739" s="0" t="n">
        <v>24</v>
      </c>
      <c r="D4739" s="0" t="n">
        <v>55420</v>
      </c>
      <c r="E4739" s="0" t="s">
        <v>61</v>
      </c>
      <c r="F4739" s="0" t="n">
        <v>3.5</v>
      </c>
      <c r="G4739" s="0" t="n">
        <v>0.5</v>
      </c>
      <c r="H4739" s="0" t="n">
        <v>1.75</v>
      </c>
      <c r="I4739" s="0" t="n">
        <v>3.5</v>
      </c>
      <c r="J4739" s="0" t="n">
        <v>1.75</v>
      </c>
      <c r="K4739" s="0" t="s">
        <v>18</v>
      </c>
      <c r="L4739" s="0" t="s">
        <v>119</v>
      </c>
      <c r="M4739" s="0" t="n">
        <f aca="false">CEILING(G4739,1)*F4739</f>
        <v>3.5</v>
      </c>
      <c r="N4739" s="0" t="n">
        <f aca="false">M4739-H4739</f>
        <v>1.75</v>
      </c>
      <c r="O4739" s="0" t="n">
        <f aca="false">IF(ABS(N4739-J4739)&lt;0.011,1,0)</f>
        <v>1</v>
      </c>
    </row>
    <row r="4740" customFormat="false" ht="15" hidden="false" customHeight="false" outlineLevel="0" collapsed="false">
      <c r="A4740" s="0" t="s">
        <v>476</v>
      </c>
      <c r="B4740" s="0" t="s">
        <v>538</v>
      </c>
      <c r="C4740" s="0" t="n">
        <v>24</v>
      </c>
      <c r="D4740" s="0" t="n">
        <v>55420</v>
      </c>
      <c r="E4740" s="0" t="s">
        <v>516</v>
      </c>
      <c r="F4740" s="0" t="n">
        <v>10.5</v>
      </c>
      <c r="G4740" s="0" t="n">
        <v>0.5</v>
      </c>
      <c r="H4740" s="0" t="n">
        <v>5.25</v>
      </c>
      <c r="I4740" s="0" t="n">
        <v>10.5</v>
      </c>
      <c r="J4740" s="0" t="n">
        <v>5.25</v>
      </c>
      <c r="K4740" s="0" t="s">
        <v>18</v>
      </c>
      <c r="L4740" s="0" t="s">
        <v>119</v>
      </c>
      <c r="M4740" s="0" t="n">
        <f aca="false">CEILING(G4740,1)*F4740</f>
        <v>10.5</v>
      </c>
      <c r="N4740" s="0" t="n">
        <f aca="false">M4740-H4740</f>
        <v>5.25</v>
      </c>
      <c r="O4740" s="0" t="n">
        <f aca="false">IF(ABS(N4740-J4740)&lt;0.011,1,0)</f>
        <v>1</v>
      </c>
    </row>
    <row r="4741" customFormat="false" ht="15" hidden="false" customHeight="false" outlineLevel="0" collapsed="false">
      <c r="A4741" s="0" t="s">
        <v>476</v>
      </c>
      <c r="B4741" s="0" t="s">
        <v>538</v>
      </c>
      <c r="C4741" s="0" t="n">
        <v>25</v>
      </c>
      <c r="D4741" s="0" t="n">
        <v>55410</v>
      </c>
      <c r="E4741" s="0" t="s">
        <v>264</v>
      </c>
      <c r="F4741" s="0" t="n">
        <v>9</v>
      </c>
      <c r="G4741" s="0" t="n">
        <v>0.5</v>
      </c>
      <c r="H4741" s="0" t="n">
        <v>4.5</v>
      </c>
      <c r="I4741" s="0" t="n">
        <v>9</v>
      </c>
      <c r="J4741" s="0" t="n">
        <v>4.5</v>
      </c>
      <c r="K4741" s="0" t="s">
        <v>18</v>
      </c>
      <c r="L4741" s="0" t="s">
        <v>119</v>
      </c>
      <c r="M4741" s="0" t="n">
        <f aca="false">CEILING(G4741,1)*F4741</f>
        <v>9</v>
      </c>
      <c r="N4741" s="0" t="n">
        <f aca="false">M4741-H4741</f>
        <v>4.5</v>
      </c>
      <c r="O4741" s="0" t="n">
        <f aca="false">IF(ABS(N4741-J4741)&lt;0.011,1,0)</f>
        <v>1</v>
      </c>
    </row>
    <row r="4742" customFormat="false" ht="15" hidden="false" customHeight="false" outlineLevel="0" collapsed="false">
      <c r="A4742" s="0" t="s">
        <v>476</v>
      </c>
      <c r="B4742" s="0" t="s">
        <v>538</v>
      </c>
      <c r="C4742" s="0" t="n">
        <v>25</v>
      </c>
      <c r="D4742" s="0" t="n">
        <v>55410</v>
      </c>
      <c r="E4742" s="0" t="s">
        <v>61</v>
      </c>
      <c r="F4742" s="0" t="n">
        <v>3.5</v>
      </c>
      <c r="G4742" s="0" t="n">
        <v>0.5</v>
      </c>
      <c r="H4742" s="0" t="n">
        <v>1.75</v>
      </c>
      <c r="I4742" s="0" t="n">
        <v>3.5</v>
      </c>
      <c r="J4742" s="0" t="n">
        <v>1.75</v>
      </c>
      <c r="K4742" s="0" t="s">
        <v>18</v>
      </c>
      <c r="L4742" s="0" t="s">
        <v>119</v>
      </c>
      <c r="M4742" s="0" t="n">
        <f aca="false">CEILING(G4742,1)*F4742</f>
        <v>3.5</v>
      </c>
      <c r="N4742" s="0" t="n">
        <f aca="false">M4742-H4742</f>
        <v>1.75</v>
      </c>
      <c r="O4742" s="0" t="n">
        <f aca="false">IF(ABS(N4742-J4742)&lt;0.011,1,0)</f>
        <v>1</v>
      </c>
    </row>
    <row r="4743" customFormat="false" ht="15" hidden="false" customHeight="false" outlineLevel="0" collapsed="false">
      <c r="A4743" s="0" t="s">
        <v>476</v>
      </c>
      <c r="B4743" s="0" t="s">
        <v>538</v>
      </c>
      <c r="C4743" s="0" t="n">
        <v>25</v>
      </c>
      <c r="D4743" s="0" t="n">
        <v>55410</v>
      </c>
      <c r="E4743" s="0" t="s">
        <v>516</v>
      </c>
      <c r="F4743" s="0" t="n">
        <v>10.5</v>
      </c>
      <c r="G4743" s="0" t="n">
        <v>0.5</v>
      </c>
      <c r="H4743" s="0" t="n">
        <v>5.25</v>
      </c>
      <c r="I4743" s="0" t="n">
        <v>10.5</v>
      </c>
      <c r="J4743" s="0" t="n">
        <v>5.25</v>
      </c>
      <c r="K4743" s="0" t="s">
        <v>18</v>
      </c>
      <c r="L4743" s="0" t="s">
        <v>119</v>
      </c>
      <c r="M4743" s="0" t="n">
        <f aca="false">CEILING(G4743,1)*F4743</f>
        <v>10.5</v>
      </c>
      <c r="N4743" s="0" t="n">
        <f aca="false">M4743-H4743</f>
        <v>5.25</v>
      </c>
      <c r="O4743" s="0" t="n">
        <f aca="false">IF(ABS(N4743-J4743)&lt;0.011,1,0)</f>
        <v>1</v>
      </c>
    </row>
    <row r="4744" customFormat="false" ht="15" hidden="false" customHeight="false" outlineLevel="0" collapsed="false">
      <c r="A4744" s="0" t="s">
        <v>476</v>
      </c>
      <c r="B4744" s="0" t="s">
        <v>539</v>
      </c>
      <c r="C4744" s="0" t="n">
        <v>11</v>
      </c>
      <c r="D4744" s="0" t="n">
        <v>55443</v>
      </c>
      <c r="E4744" s="0" t="s">
        <v>175</v>
      </c>
      <c r="F4744" s="0" t="n">
        <v>18</v>
      </c>
      <c r="G4744" s="0" t="n">
        <v>0.5</v>
      </c>
      <c r="H4744" s="0" t="n">
        <v>9</v>
      </c>
      <c r="I4744" s="0" t="n">
        <v>18</v>
      </c>
      <c r="J4744" s="0" t="n">
        <v>9</v>
      </c>
      <c r="K4744" s="0" t="s">
        <v>18</v>
      </c>
      <c r="L4744" s="0" t="s">
        <v>19</v>
      </c>
      <c r="M4744" s="0" t="n">
        <f aca="false">CEILING(G4744,1)*F4744</f>
        <v>18</v>
      </c>
      <c r="N4744" s="0" t="n">
        <f aca="false">M4744-H4744</f>
        <v>9</v>
      </c>
      <c r="O4744" s="0" t="n">
        <f aca="false">IF(ABS(N4744-J4744)&lt;0.011,1,0)</f>
        <v>1</v>
      </c>
    </row>
    <row r="4745" customFormat="false" ht="15" hidden="false" customHeight="false" outlineLevel="0" collapsed="false">
      <c r="A4745" s="0" t="s">
        <v>476</v>
      </c>
      <c r="B4745" s="0" t="s">
        <v>539</v>
      </c>
      <c r="C4745" s="0" t="n">
        <v>11</v>
      </c>
      <c r="D4745" s="0" t="n">
        <v>55443</v>
      </c>
      <c r="E4745" s="0" t="s">
        <v>32</v>
      </c>
      <c r="F4745" s="0" t="n">
        <v>2.2</v>
      </c>
      <c r="G4745" s="0" t="n">
        <v>1.5</v>
      </c>
      <c r="H4745" s="0" t="n">
        <v>3.3</v>
      </c>
      <c r="I4745" s="0" t="n">
        <v>4.4</v>
      </c>
      <c r="J4745" s="0" t="n">
        <v>1.1</v>
      </c>
      <c r="K4745" s="0" t="s">
        <v>18</v>
      </c>
      <c r="L4745" s="0" t="s">
        <v>19</v>
      </c>
      <c r="M4745" s="0" t="n">
        <f aca="false">CEILING(G4745,1)*F4745</f>
        <v>4.4</v>
      </c>
      <c r="N4745" s="0" t="n">
        <f aca="false">M4745-H4745</f>
        <v>1.1</v>
      </c>
      <c r="O4745" s="0" t="n">
        <f aca="false">IF(ABS(N4745-J4745)&lt;0.011,1,0)</f>
        <v>1</v>
      </c>
    </row>
    <row r="4746" customFormat="false" ht="15" hidden="false" customHeight="false" outlineLevel="0" collapsed="false">
      <c r="A4746" s="0" t="s">
        <v>476</v>
      </c>
      <c r="B4746" s="0" t="s">
        <v>539</v>
      </c>
      <c r="C4746" s="0" t="n">
        <v>11</v>
      </c>
      <c r="D4746" s="0" t="n">
        <v>55443</v>
      </c>
      <c r="E4746" s="0" t="s">
        <v>88</v>
      </c>
      <c r="F4746" s="0" t="n">
        <v>5.5</v>
      </c>
      <c r="G4746" s="0" t="n">
        <v>0.5</v>
      </c>
      <c r="H4746" s="0" t="n">
        <v>2.75</v>
      </c>
      <c r="I4746" s="0" t="n">
        <v>5.5</v>
      </c>
      <c r="J4746" s="0" t="n">
        <v>2.75</v>
      </c>
      <c r="K4746" s="0" t="s">
        <v>18</v>
      </c>
      <c r="L4746" s="0" t="s">
        <v>19</v>
      </c>
      <c r="M4746" s="0" t="n">
        <f aca="false">CEILING(G4746,1)*F4746</f>
        <v>5.5</v>
      </c>
      <c r="N4746" s="0" t="n">
        <f aca="false">M4746-H4746</f>
        <v>2.75</v>
      </c>
      <c r="O4746" s="0" t="n">
        <f aca="false">IF(ABS(N4746-J4746)&lt;0.011,1,0)</f>
        <v>1</v>
      </c>
    </row>
    <row r="4747" customFormat="false" ht="15" hidden="false" customHeight="false" outlineLevel="0" collapsed="false">
      <c r="A4747" s="0" t="s">
        <v>476</v>
      </c>
      <c r="B4747" s="0" t="s">
        <v>539</v>
      </c>
      <c r="C4747" s="0" t="n">
        <v>11</v>
      </c>
      <c r="D4747" s="0" t="n">
        <v>55443</v>
      </c>
      <c r="E4747" s="0" t="s">
        <v>42</v>
      </c>
      <c r="F4747" s="0" t="n">
        <v>8.9</v>
      </c>
      <c r="G4747" s="0" t="n">
        <v>0.5</v>
      </c>
      <c r="H4747" s="0" t="n">
        <v>4.45</v>
      </c>
      <c r="I4747" s="0" t="n">
        <v>8.9</v>
      </c>
      <c r="J4747" s="0" t="n">
        <v>4.45</v>
      </c>
      <c r="K4747" s="0" t="s">
        <v>18</v>
      </c>
      <c r="L4747" s="0" t="s">
        <v>19</v>
      </c>
      <c r="M4747" s="0" t="n">
        <f aca="false">CEILING(G4747,1)*F4747</f>
        <v>8.9</v>
      </c>
      <c r="N4747" s="0" t="n">
        <f aca="false">M4747-H4747</f>
        <v>4.45</v>
      </c>
      <c r="O4747" s="0" t="n">
        <f aca="false">IF(ABS(N4747-J4747)&lt;0.011,1,0)</f>
        <v>1</v>
      </c>
    </row>
    <row r="4748" customFormat="false" ht="15" hidden="false" customHeight="false" outlineLevel="0" collapsed="false">
      <c r="A4748" s="0" t="s">
        <v>476</v>
      </c>
      <c r="B4748" s="0" t="s">
        <v>539</v>
      </c>
      <c r="C4748" s="0" t="n">
        <v>12</v>
      </c>
      <c r="D4748" s="0" t="n">
        <v>55424</v>
      </c>
      <c r="E4748" s="0" t="s">
        <v>175</v>
      </c>
      <c r="F4748" s="0" t="n">
        <v>18</v>
      </c>
      <c r="G4748" s="0" t="n">
        <v>0.5</v>
      </c>
      <c r="H4748" s="0" t="n">
        <v>9</v>
      </c>
      <c r="I4748" s="0" t="n">
        <v>18</v>
      </c>
      <c r="J4748" s="0" t="n">
        <v>9</v>
      </c>
      <c r="K4748" s="0" t="s">
        <v>18</v>
      </c>
      <c r="L4748" s="0" t="s">
        <v>19</v>
      </c>
      <c r="M4748" s="0" t="n">
        <f aca="false">CEILING(G4748,1)*F4748</f>
        <v>18</v>
      </c>
      <c r="N4748" s="0" t="n">
        <f aca="false">M4748-H4748</f>
        <v>9</v>
      </c>
      <c r="O4748" s="0" t="n">
        <f aca="false">IF(ABS(N4748-J4748)&lt;0.011,1,0)</f>
        <v>1</v>
      </c>
    </row>
    <row r="4749" customFormat="false" ht="15" hidden="false" customHeight="false" outlineLevel="0" collapsed="false">
      <c r="A4749" s="0" t="s">
        <v>476</v>
      </c>
      <c r="B4749" s="0" t="s">
        <v>539</v>
      </c>
      <c r="C4749" s="0" t="n">
        <v>12</v>
      </c>
      <c r="D4749" s="0" t="n">
        <v>55424</v>
      </c>
      <c r="E4749" s="0" t="s">
        <v>32</v>
      </c>
      <c r="F4749" s="0" t="n">
        <v>2.2</v>
      </c>
      <c r="G4749" s="0" t="n">
        <v>1.5</v>
      </c>
      <c r="H4749" s="0" t="n">
        <v>3.3</v>
      </c>
      <c r="I4749" s="0" t="n">
        <v>4.4</v>
      </c>
      <c r="J4749" s="0" t="n">
        <v>1.1</v>
      </c>
      <c r="K4749" s="0" t="s">
        <v>18</v>
      </c>
      <c r="L4749" s="0" t="s">
        <v>19</v>
      </c>
      <c r="M4749" s="0" t="n">
        <f aca="false">CEILING(G4749,1)*F4749</f>
        <v>4.4</v>
      </c>
      <c r="N4749" s="0" t="n">
        <f aca="false">M4749-H4749</f>
        <v>1.1</v>
      </c>
      <c r="O4749" s="0" t="n">
        <f aca="false">IF(ABS(N4749-J4749)&lt;0.011,1,0)</f>
        <v>1</v>
      </c>
    </row>
    <row r="4750" customFormat="false" ht="15" hidden="false" customHeight="false" outlineLevel="0" collapsed="false">
      <c r="A4750" s="0" t="s">
        <v>476</v>
      </c>
      <c r="B4750" s="0" t="s">
        <v>539</v>
      </c>
      <c r="C4750" s="0" t="n">
        <v>12</v>
      </c>
      <c r="D4750" s="0" t="n">
        <v>55424</v>
      </c>
      <c r="E4750" s="0" t="s">
        <v>88</v>
      </c>
      <c r="F4750" s="0" t="n">
        <v>5.5</v>
      </c>
      <c r="G4750" s="0" t="n">
        <v>0.5</v>
      </c>
      <c r="H4750" s="0" t="n">
        <v>2.75</v>
      </c>
      <c r="I4750" s="0" t="n">
        <v>5.5</v>
      </c>
      <c r="J4750" s="0" t="n">
        <v>2.75</v>
      </c>
      <c r="K4750" s="0" t="s">
        <v>18</v>
      </c>
      <c r="L4750" s="0" t="s">
        <v>19</v>
      </c>
      <c r="M4750" s="0" t="n">
        <f aca="false">CEILING(G4750,1)*F4750</f>
        <v>5.5</v>
      </c>
      <c r="N4750" s="0" t="n">
        <f aca="false">M4750-H4750</f>
        <v>2.75</v>
      </c>
      <c r="O4750" s="0" t="n">
        <f aca="false">IF(ABS(N4750-J4750)&lt;0.011,1,0)</f>
        <v>1</v>
      </c>
    </row>
    <row r="4751" customFormat="false" ht="15" hidden="false" customHeight="false" outlineLevel="0" collapsed="false">
      <c r="A4751" s="0" t="s">
        <v>476</v>
      </c>
      <c r="B4751" s="0" t="s">
        <v>539</v>
      </c>
      <c r="C4751" s="0" t="n">
        <v>12</v>
      </c>
      <c r="D4751" s="0" t="n">
        <v>55424</v>
      </c>
      <c r="E4751" s="0" t="s">
        <v>42</v>
      </c>
      <c r="F4751" s="0" t="n">
        <v>8.9</v>
      </c>
      <c r="G4751" s="0" t="n">
        <v>0.5</v>
      </c>
      <c r="H4751" s="0" t="n">
        <v>4.45</v>
      </c>
      <c r="I4751" s="0" t="n">
        <v>8.9</v>
      </c>
      <c r="J4751" s="0" t="n">
        <v>4.45</v>
      </c>
      <c r="K4751" s="0" t="s">
        <v>18</v>
      </c>
      <c r="L4751" s="0" t="s">
        <v>19</v>
      </c>
      <c r="M4751" s="0" t="n">
        <f aca="false">CEILING(G4751,1)*F4751</f>
        <v>8.9</v>
      </c>
      <c r="N4751" s="0" t="n">
        <f aca="false">M4751-H4751</f>
        <v>4.45</v>
      </c>
      <c r="O4751" s="0" t="n">
        <f aca="false">IF(ABS(N4751-J4751)&lt;0.011,1,0)</f>
        <v>1</v>
      </c>
    </row>
    <row r="4752" customFormat="false" ht="15" hidden="false" customHeight="false" outlineLevel="0" collapsed="false">
      <c r="A4752" s="0" t="s">
        <v>476</v>
      </c>
      <c r="B4752" s="0" t="s">
        <v>539</v>
      </c>
      <c r="C4752" s="0" t="n">
        <v>13</v>
      </c>
      <c r="D4752" s="0" t="n">
        <v>55444</v>
      </c>
      <c r="E4752" s="0" t="s">
        <v>136</v>
      </c>
      <c r="F4752" s="0" t="n">
        <v>7.9</v>
      </c>
      <c r="G4752" s="0" t="n">
        <v>0.5</v>
      </c>
      <c r="H4752" s="0" t="n">
        <v>3.95</v>
      </c>
      <c r="I4752" s="0" t="n">
        <v>7.9</v>
      </c>
      <c r="J4752" s="0" t="n">
        <v>3.95</v>
      </c>
      <c r="K4752" s="0" t="s">
        <v>18</v>
      </c>
      <c r="L4752" s="0" t="s">
        <v>26</v>
      </c>
      <c r="M4752" s="0" t="n">
        <f aca="false">CEILING(G4752,1)*F4752</f>
        <v>7.9</v>
      </c>
      <c r="N4752" s="0" t="n">
        <f aca="false">M4752-H4752</f>
        <v>3.95</v>
      </c>
      <c r="O4752" s="0" t="n">
        <f aca="false">IF(ABS(N4752-J4752)&lt;0.011,1,0)</f>
        <v>1</v>
      </c>
    </row>
    <row r="4753" customFormat="false" ht="15" hidden="false" customHeight="false" outlineLevel="0" collapsed="false">
      <c r="A4753" s="0" t="s">
        <v>476</v>
      </c>
      <c r="B4753" s="0" t="s">
        <v>539</v>
      </c>
      <c r="C4753" s="0" t="n">
        <v>13</v>
      </c>
      <c r="D4753" s="0" t="n">
        <v>55444</v>
      </c>
      <c r="E4753" s="0" t="s">
        <v>35</v>
      </c>
      <c r="F4753" s="0" t="n">
        <v>8.3</v>
      </c>
      <c r="G4753" s="0" t="n">
        <v>0.5</v>
      </c>
      <c r="H4753" s="0" t="n">
        <v>4.15</v>
      </c>
      <c r="I4753" s="0" t="n">
        <v>8.3</v>
      </c>
      <c r="J4753" s="0" t="n">
        <v>4.15</v>
      </c>
      <c r="K4753" s="0" t="s">
        <v>18</v>
      </c>
      <c r="L4753" s="0" t="s">
        <v>26</v>
      </c>
      <c r="M4753" s="0" t="n">
        <f aca="false">CEILING(G4753,1)*F4753</f>
        <v>8.3</v>
      </c>
      <c r="N4753" s="0" t="n">
        <f aca="false">M4753-H4753</f>
        <v>4.15</v>
      </c>
      <c r="O4753" s="0" t="n">
        <f aca="false">IF(ABS(N4753-J4753)&lt;0.011,1,0)</f>
        <v>1</v>
      </c>
    </row>
    <row r="4754" customFormat="false" ht="15" hidden="false" customHeight="false" outlineLevel="0" collapsed="false">
      <c r="A4754" s="0" t="s">
        <v>476</v>
      </c>
      <c r="B4754" s="0" t="s">
        <v>539</v>
      </c>
      <c r="C4754" s="0" t="n">
        <v>14</v>
      </c>
      <c r="D4754" s="0" t="n">
        <v>55429</v>
      </c>
      <c r="E4754" s="0" t="s">
        <v>136</v>
      </c>
      <c r="F4754" s="0" t="n">
        <v>7.9</v>
      </c>
      <c r="G4754" s="0" t="n">
        <v>0.5</v>
      </c>
      <c r="H4754" s="0" t="n">
        <v>3.95</v>
      </c>
      <c r="I4754" s="0" t="n">
        <v>7.9</v>
      </c>
      <c r="J4754" s="0" t="n">
        <v>3.95</v>
      </c>
      <c r="K4754" s="0" t="s">
        <v>18</v>
      </c>
      <c r="L4754" s="0" t="s">
        <v>26</v>
      </c>
      <c r="M4754" s="0" t="n">
        <f aca="false">CEILING(G4754,1)*F4754</f>
        <v>7.9</v>
      </c>
      <c r="N4754" s="0" t="n">
        <f aca="false">M4754-H4754</f>
        <v>3.95</v>
      </c>
      <c r="O4754" s="0" t="n">
        <f aca="false">IF(ABS(N4754-J4754)&lt;0.011,1,0)</f>
        <v>1</v>
      </c>
    </row>
    <row r="4755" customFormat="false" ht="15" hidden="false" customHeight="false" outlineLevel="0" collapsed="false">
      <c r="A4755" s="0" t="s">
        <v>476</v>
      </c>
      <c r="B4755" s="0" t="s">
        <v>539</v>
      </c>
      <c r="C4755" s="0" t="n">
        <v>14</v>
      </c>
      <c r="D4755" s="0" t="n">
        <v>55429</v>
      </c>
      <c r="E4755" s="0" t="s">
        <v>35</v>
      </c>
      <c r="F4755" s="0" t="n">
        <v>8.3</v>
      </c>
      <c r="G4755" s="0" t="n">
        <v>0.5</v>
      </c>
      <c r="H4755" s="0" t="n">
        <v>4.15</v>
      </c>
      <c r="I4755" s="0" t="n">
        <v>8.3</v>
      </c>
      <c r="J4755" s="0" t="n">
        <v>4.15</v>
      </c>
      <c r="K4755" s="0" t="s">
        <v>18</v>
      </c>
      <c r="L4755" s="0" t="s">
        <v>26</v>
      </c>
      <c r="M4755" s="0" t="n">
        <f aca="false">CEILING(G4755,1)*F4755</f>
        <v>8.3</v>
      </c>
      <c r="N4755" s="0" t="n">
        <f aca="false">M4755-H4755</f>
        <v>4.15</v>
      </c>
      <c r="O4755" s="0" t="n">
        <f aca="false">IF(ABS(N4755-J4755)&lt;0.011,1,0)</f>
        <v>1</v>
      </c>
    </row>
    <row r="4756" customFormat="false" ht="15" hidden="false" customHeight="false" outlineLevel="0" collapsed="false">
      <c r="A4756" s="0" t="s">
        <v>476</v>
      </c>
      <c r="B4756" s="0" t="s">
        <v>540</v>
      </c>
      <c r="C4756" s="0" t="n">
        <v>16</v>
      </c>
      <c r="D4756" s="0" t="n">
        <v>55508</v>
      </c>
      <c r="E4756" s="0" t="s">
        <v>84</v>
      </c>
      <c r="F4756" s="0" t="n">
        <v>19</v>
      </c>
      <c r="G4756" s="0" t="n">
        <v>1.5</v>
      </c>
      <c r="H4756" s="0" t="n">
        <v>28.5</v>
      </c>
      <c r="I4756" s="0" t="n">
        <v>38</v>
      </c>
      <c r="J4756" s="0" t="n">
        <v>9.5</v>
      </c>
      <c r="K4756" s="0" t="s">
        <v>18</v>
      </c>
      <c r="L4756" s="0" t="s">
        <v>271</v>
      </c>
      <c r="M4756" s="0" t="n">
        <f aca="false">CEILING(G4756,1)*F4756</f>
        <v>38</v>
      </c>
      <c r="N4756" s="0" t="n">
        <f aca="false">M4756-H4756</f>
        <v>9.5</v>
      </c>
      <c r="O4756" s="0" t="n">
        <f aca="false">IF(ABS(N4756-J4756)&lt;0.011,1,0)</f>
        <v>1</v>
      </c>
    </row>
    <row r="4757" customFormat="false" ht="15" hidden="false" customHeight="false" outlineLevel="0" collapsed="false">
      <c r="A4757" s="0" t="s">
        <v>476</v>
      </c>
      <c r="B4757" s="0" t="s">
        <v>540</v>
      </c>
      <c r="C4757" s="0" t="n">
        <v>16</v>
      </c>
      <c r="D4757" s="0" t="n">
        <v>55508</v>
      </c>
      <c r="E4757" s="0" t="s">
        <v>20</v>
      </c>
      <c r="F4757" s="0" t="n">
        <v>16.9</v>
      </c>
      <c r="G4757" s="0" t="n">
        <v>1.5</v>
      </c>
      <c r="H4757" s="0" t="n">
        <v>25.35</v>
      </c>
      <c r="I4757" s="0" t="n">
        <v>33.8</v>
      </c>
      <c r="J4757" s="0" t="n">
        <v>8.45</v>
      </c>
      <c r="K4757" s="0" t="s">
        <v>18</v>
      </c>
      <c r="L4757" s="0" t="s">
        <v>271</v>
      </c>
      <c r="M4757" s="0" t="n">
        <f aca="false">CEILING(G4757,1)*F4757</f>
        <v>33.8</v>
      </c>
      <c r="N4757" s="0" t="n">
        <f aca="false">M4757-H4757</f>
        <v>8.45</v>
      </c>
      <c r="O4757" s="0" t="n">
        <f aca="false">IF(ABS(N4757-J4757)&lt;0.011,1,0)</f>
        <v>1</v>
      </c>
    </row>
    <row r="4758" customFormat="false" ht="15" hidden="false" customHeight="false" outlineLevel="0" collapsed="false">
      <c r="A4758" s="0" t="s">
        <v>476</v>
      </c>
      <c r="B4758" s="0" t="s">
        <v>540</v>
      </c>
      <c r="C4758" s="0" t="n">
        <v>16</v>
      </c>
      <c r="D4758" s="0" t="n">
        <v>55508</v>
      </c>
      <c r="E4758" s="0" t="s">
        <v>32</v>
      </c>
      <c r="F4758" s="0" t="n">
        <v>2.2</v>
      </c>
      <c r="G4758" s="0" t="n">
        <v>1.5</v>
      </c>
      <c r="H4758" s="0" t="n">
        <v>3.3</v>
      </c>
      <c r="I4758" s="0" t="n">
        <v>4.4</v>
      </c>
      <c r="J4758" s="0" t="n">
        <v>1.1</v>
      </c>
      <c r="K4758" s="0" t="s">
        <v>18</v>
      </c>
      <c r="L4758" s="0" t="s">
        <v>271</v>
      </c>
      <c r="M4758" s="0" t="n">
        <f aca="false">CEILING(G4758,1)*F4758</f>
        <v>4.4</v>
      </c>
      <c r="N4758" s="0" t="n">
        <f aca="false">M4758-H4758</f>
        <v>1.1</v>
      </c>
      <c r="O4758" s="0" t="n">
        <f aca="false">IF(ABS(N4758-J4758)&lt;0.011,1,0)</f>
        <v>1</v>
      </c>
    </row>
    <row r="4759" customFormat="false" ht="15" hidden="false" customHeight="false" outlineLevel="0" collapsed="false">
      <c r="A4759" s="0" t="s">
        <v>476</v>
      </c>
      <c r="B4759" s="0" t="s">
        <v>540</v>
      </c>
      <c r="C4759" s="0" t="n">
        <v>16</v>
      </c>
      <c r="D4759" s="0" t="n">
        <v>55508</v>
      </c>
      <c r="E4759" s="0" t="s">
        <v>198</v>
      </c>
      <c r="F4759" s="0" t="n">
        <v>34</v>
      </c>
      <c r="G4759" s="0" t="n">
        <v>0.5</v>
      </c>
      <c r="H4759" s="0" t="n">
        <v>17</v>
      </c>
      <c r="I4759" s="0" t="n">
        <v>34</v>
      </c>
      <c r="J4759" s="0" t="n">
        <v>17</v>
      </c>
      <c r="K4759" s="0" t="s">
        <v>18</v>
      </c>
      <c r="L4759" s="0" t="s">
        <v>271</v>
      </c>
      <c r="M4759" s="0" t="n">
        <f aca="false">CEILING(G4759,1)*F4759</f>
        <v>34</v>
      </c>
      <c r="N4759" s="0" t="n">
        <f aca="false">M4759-H4759</f>
        <v>17</v>
      </c>
      <c r="O4759" s="0" t="n">
        <f aca="false">IF(ABS(N4759-J4759)&lt;0.011,1,0)</f>
        <v>1</v>
      </c>
    </row>
    <row r="4760" customFormat="false" ht="15" hidden="false" customHeight="false" outlineLevel="0" collapsed="false">
      <c r="A4760" s="0" t="s">
        <v>476</v>
      </c>
      <c r="B4760" s="0" t="s">
        <v>540</v>
      </c>
      <c r="C4760" s="0" t="n">
        <v>17</v>
      </c>
      <c r="D4760" s="0" t="n">
        <v>55490</v>
      </c>
      <c r="E4760" s="0" t="s">
        <v>84</v>
      </c>
      <c r="F4760" s="0" t="n">
        <v>19</v>
      </c>
      <c r="G4760" s="0" t="n">
        <v>1.5</v>
      </c>
      <c r="H4760" s="0" t="n">
        <v>28.5</v>
      </c>
      <c r="I4760" s="0" t="n">
        <v>38</v>
      </c>
      <c r="J4760" s="0" t="n">
        <v>9.5</v>
      </c>
      <c r="K4760" s="0" t="s">
        <v>18</v>
      </c>
      <c r="L4760" s="0" t="s">
        <v>271</v>
      </c>
      <c r="M4760" s="0" t="n">
        <f aca="false">CEILING(G4760,1)*F4760</f>
        <v>38</v>
      </c>
      <c r="N4760" s="0" t="n">
        <f aca="false">M4760-H4760</f>
        <v>9.5</v>
      </c>
      <c r="O4760" s="0" t="n">
        <f aca="false">IF(ABS(N4760-J4760)&lt;0.011,1,0)</f>
        <v>1</v>
      </c>
    </row>
    <row r="4761" customFormat="false" ht="15" hidden="false" customHeight="false" outlineLevel="0" collapsed="false">
      <c r="A4761" s="0" t="s">
        <v>476</v>
      </c>
      <c r="B4761" s="0" t="s">
        <v>540</v>
      </c>
      <c r="C4761" s="0" t="n">
        <v>17</v>
      </c>
      <c r="D4761" s="0" t="n">
        <v>55490</v>
      </c>
      <c r="E4761" s="0" t="s">
        <v>20</v>
      </c>
      <c r="F4761" s="0" t="n">
        <v>16.9</v>
      </c>
      <c r="G4761" s="0" t="n">
        <v>1.5</v>
      </c>
      <c r="H4761" s="0" t="n">
        <v>25.35</v>
      </c>
      <c r="I4761" s="0" t="n">
        <v>33.8</v>
      </c>
      <c r="J4761" s="0" t="n">
        <v>8.45</v>
      </c>
      <c r="K4761" s="0" t="s">
        <v>18</v>
      </c>
      <c r="L4761" s="0" t="s">
        <v>271</v>
      </c>
      <c r="M4761" s="0" t="n">
        <f aca="false">CEILING(G4761,1)*F4761</f>
        <v>33.8</v>
      </c>
      <c r="N4761" s="0" t="n">
        <f aca="false">M4761-H4761</f>
        <v>8.45</v>
      </c>
      <c r="O4761" s="0" t="n">
        <f aca="false">IF(ABS(N4761-J4761)&lt;0.011,1,0)</f>
        <v>1</v>
      </c>
    </row>
    <row r="4762" customFormat="false" ht="15" hidden="false" customHeight="false" outlineLevel="0" collapsed="false">
      <c r="A4762" s="0" t="s">
        <v>476</v>
      </c>
      <c r="B4762" s="0" t="s">
        <v>540</v>
      </c>
      <c r="C4762" s="0" t="n">
        <v>17</v>
      </c>
      <c r="D4762" s="0" t="n">
        <v>55490</v>
      </c>
      <c r="E4762" s="0" t="s">
        <v>32</v>
      </c>
      <c r="F4762" s="0" t="n">
        <v>2.2</v>
      </c>
      <c r="G4762" s="0" t="n">
        <v>1.5</v>
      </c>
      <c r="H4762" s="0" t="n">
        <v>3.3</v>
      </c>
      <c r="I4762" s="0" t="n">
        <v>4.4</v>
      </c>
      <c r="J4762" s="0" t="n">
        <v>1.1</v>
      </c>
      <c r="K4762" s="0" t="s">
        <v>18</v>
      </c>
      <c r="L4762" s="0" t="s">
        <v>271</v>
      </c>
      <c r="M4762" s="0" t="n">
        <f aca="false">CEILING(G4762,1)*F4762</f>
        <v>4.4</v>
      </c>
      <c r="N4762" s="0" t="n">
        <f aca="false">M4762-H4762</f>
        <v>1.1</v>
      </c>
      <c r="O4762" s="0" t="n">
        <f aca="false">IF(ABS(N4762-J4762)&lt;0.011,1,0)</f>
        <v>1</v>
      </c>
    </row>
    <row r="4763" customFormat="false" ht="15" hidden="false" customHeight="false" outlineLevel="0" collapsed="false">
      <c r="A4763" s="0" t="s">
        <v>476</v>
      </c>
      <c r="B4763" s="0" t="s">
        <v>540</v>
      </c>
      <c r="C4763" s="0" t="n">
        <v>17</v>
      </c>
      <c r="D4763" s="0" t="n">
        <v>55490</v>
      </c>
      <c r="E4763" s="0" t="s">
        <v>198</v>
      </c>
      <c r="F4763" s="0" t="n">
        <v>34</v>
      </c>
      <c r="G4763" s="0" t="n">
        <v>0.5</v>
      </c>
      <c r="H4763" s="0" t="n">
        <v>17</v>
      </c>
      <c r="I4763" s="0" t="n">
        <v>34</v>
      </c>
      <c r="J4763" s="0" t="n">
        <v>17</v>
      </c>
      <c r="K4763" s="0" t="s">
        <v>18</v>
      </c>
      <c r="L4763" s="0" t="s">
        <v>271</v>
      </c>
      <c r="M4763" s="0" t="n">
        <f aca="false">CEILING(G4763,1)*F4763</f>
        <v>34</v>
      </c>
      <c r="N4763" s="0" t="n">
        <f aca="false">M4763-H4763</f>
        <v>17</v>
      </c>
      <c r="O4763" s="0" t="n">
        <f aca="false">IF(ABS(N4763-J4763)&lt;0.011,1,0)</f>
        <v>1</v>
      </c>
    </row>
    <row r="4764" customFormat="false" ht="15" hidden="false" customHeight="false" outlineLevel="0" collapsed="false">
      <c r="A4764" s="0" t="s">
        <v>476</v>
      </c>
      <c r="B4764" s="0" t="s">
        <v>540</v>
      </c>
      <c r="C4764" s="0" t="n">
        <v>26</v>
      </c>
      <c r="D4764" s="0" t="n">
        <v>55522</v>
      </c>
      <c r="E4764" s="0" t="s">
        <v>232</v>
      </c>
      <c r="F4764" s="0" t="n">
        <v>3.5</v>
      </c>
      <c r="G4764" s="0" t="n">
        <v>0.5</v>
      </c>
      <c r="H4764" s="0" t="n">
        <v>1.75</v>
      </c>
      <c r="I4764" s="0" t="n">
        <v>3.5</v>
      </c>
      <c r="J4764" s="0" t="n">
        <v>1.75</v>
      </c>
      <c r="K4764" s="0" t="s">
        <v>18</v>
      </c>
      <c r="L4764" s="0" t="s">
        <v>298</v>
      </c>
      <c r="M4764" s="0" t="n">
        <f aca="false">CEILING(G4764,1)*F4764</f>
        <v>3.5</v>
      </c>
      <c r="N4764" s="0" t="n">
        <f aca="false">M4764-H4764</f>
        <v>1.75</v>
      </c>
      <c r="O4764" s="0" t="n">
        <f aca="false">IF(ABS(N4764-J4764)&lt;0.011,1,0)</f>
        <v>1</v>
      </c>
    </row>
    <row r="4765" customFormat="false" ht="15" hidden="false" customHeight="false" outlineLevel="0" collapsed="false">
      <c r="A4765" s="0" t="s">
        <v>476</v>
      </c>
      <c r="B4765" s="0" t="s">
        <v>540</v>
      </c>
      <c r="C4765" s="0" t="n">
        <v>26</v>
      </c>
      <c r="D4765" s="0" t="n">
        <v>55522</v>
      </c>
      <c r="E4765" s="0" t="s">
        <v>185</v>
      </c>
      <c r="F4765" s="0" t="n">
        <v>9</v>
      </c>
      <c r="G4765" s="0" t="n">
        <v>0.5</v>
      </c>
      <c r="H4765" s="0" t="n">
        <v>4.5</v>
      </c>
      <c r="I4765" s="0" t="n">
        <v>9</v>
      </c>
      <c r="J4765" s="0" t="n">
        <v>4.5</v>
      </c>
      <c r="K4765" s="0" t="s">
        <v>18</v>
      </c>
      <c r="L4765" s="0" t="s">
        <v>298</v>
      </c>
      <c r="M4765" s="0" t="n">
        <f aca="false">CEILING(G4765,1)*F4765</f>
        <v>9</v>
      </c>
      <c r="N4765" s="0" t="n">
        <f aca="false">M4765-H4765</f>
        <v>4.5</v>
      </c>
      <c r="O4765" s="0" t="n">
        <f aca="false">IF(ABS(N4765-J4765)&lt;0.011,1,0)</f>
        <v>1</v>
      </c>
    </row>
    <row r="4766" customFormat="false" ht="15" hidden="false" customHeight="false" outlineLevel="0" collapsed="false">
      <c r="A4766" s="0" t="s">
        <v>476</v>
      </c>
      <c r="B4766" s="0" t="s">
        <v>540</v>
      </c>
      <c r="C4766" s="0" t="n">
        <v>26</v>
      </c>
      <c r="D4766" s="0" t="n">
        <v>55522</v>
      </c>
      <c r="E4766" s="0" t="s">
        <v>84</v>
      </c>
      <c r="F4766" s="0" t="n">
        <v>19</v>
      </c>
      <c r="G4766" s="0" t="n">
        <v>0.5</v>
      </c>
      <c r="H4766" s="0" t="n">
        <v>9.5</v>
      </c>
      <c r="I4766" s="0" t="n">
        <v>19</v>
      </c>
      <c r="J4766" s="0" t="n">
        <v>9.5</v>
      </c>
      <c r="K4766" s="0" t="s">
        <v>18</v>
      </c>
      <c r="L4766" s="0" t="s">
        <v>298</v>
      </c>
      <c r="M4766" s="0" t="n">
        <f aca="false">CEILING(G4766,1)*F4766</f>
        <v>19</v>
      </c>
      <c r="N4766" s="0" t="n">
        <f aca="false">M4766-H4766</f>
        <v>9.5</v>
      </c>
      <c r="O4766" s="0" t="n">
        <f aca="false">IF(ABS(N4766-J4766)&lt;0.011,1,0)</f>
        <v>1</v>
      </c>
    </row>
    <row r="4767" customFormat="false" ht="15" hidden="false" customHeight="false" outlineLevel="0" collapsed="false">
      <c r="A4767" s="0" t="s">
        <v>476</v>
      </c>
      <c r="B4767" s="0" t="s">
        <v>540</v>
      </c>
      <c r="C4767" s="0" t="n">
        <v>26</v>
      </c>
      <c r="D4767" s="0" t="n">
        <v>55522</v>
      </c>
      <c r="E4767" s="0" t="s">
        <v>106</v>
      </c>
      <c r="F4767" s="0" t="n">
        <v>5.9</v>
      </c>
      <c r="G4767" s="0" t="n">
        <v>0.5</v>
      </c>
      <c r="H4767" s="0" t="n">
        <v>2.95</v>
      </c>
      <c r="I4767" s="0" t="n">
        <v>5.9</v>
      </c>
      <c r="J4767" s="0" t="n">
        <v>2.95</v>
      </c>
      <c r="K4767" s="0" t="s">
        <v>18</v>
      </c>
      <c r="L4767" s="0" t="s">
        <v>298</v>
      </c>
      <c r="M4767" s="0" t="n">
        <f aca="false">CEILING(G4767,1)*F4767</f>
        <v>5.9</v>
      </c>
      <c r="N4767" s="0" t="n">
        <f aca="false">M4767-H4767</f>
        <v>2.95</v>
      </c>
      <c r="O4767" s="0" t="n">
        <f aca="false">IF(ABS(N4767-J4767)&lt;0.011,1,0)</f>
        <v>1</v>
      </c>
    </row>
    <row r="4768" customFormat="false" ht="15" hidden="false" customHeight="false" outlineLevel="0" collapsed="false">
      <c r="A4768" s="0" t="s">
        <v>476</v>
      </c>
      <c r="B4768" s="0" t="s">
        <v>540</v>
      </c>
      <c r="C4768" s="0" t="n">
        <v>26</v>
      </c>
      <c r="D4768" s="0" t="n">
        <v>55522</v>
      </c>
      <c r="E4768" s="0" t="s">
        <v>20</v>
      </c>
      <c r="F4768" s="0" t="n">
        <v>16.9</v>
      </c>
      <c r="G4768" s="0" t="n">
        <v>0.5</v>
      </c>
      <c r="H4768" s="0" t="n">
        <v>8.45</v>
      </c>
      <c r="I4768" s="0" t="n">
        <v>16.9</v>
      </c>
      <c r="J4768" s="0" t="n">
        <v>8.45</v>
      </c>
      <c r="K4768" s="0" t="s">
        <v>18</v>
      </c>
      <c r="L4768" s="0" t="s">
        <v>298</v>
      </c>
      <c r="M4768" s="0" t="n">
        <f aca="false">CEILING(G4768,1)*F4768</f>
        <v>16.9</v>
      </c>
      <c r="N4768" s="0" t="n">
        <f aca="false">M4768-H4768</f>
        <v>8.45</v>
      </c>
      <c r="O4768" s="0" t="n">
        <f aca="false">IF(ABS(N4768-J4768)&lt;0.011,1,0)</f>
        <v>1</v>
      </c>
    </row>
    <row r="4769" customFormat="false" ht="15" hidden="false" customHeight="false" outlineLevel="0" collapsed="false">
      <c r="A4769" s="0" t="s">
        <v>476</v>
      </c>
      <c r="B4769" s="0" t="s">
        <v>540</v>
      </c>
      <c r="C4769" s="0" t="n">
        <v>26</v>
      </c>
      <c r="D4769" s="0" t="n">
        <v>55522</v>
      </c>
      <c r="E4769" s="0" t="s">
        <v>222</v>
      </c>
      <c r="F4769" s="0" t="n">
        <v>7.9</v>
      </c>
      <c r="G4769" s="0" t="n">
        <v>0.5</v>
      </c>
      <c r="H4769" s="0" t="n">
        <v>3.95</v>
      </c>
      <c r="I4769" s="0" t="n">
        <v>7.9</v>
      </c>
      <c r="J4769" s="0" t="n">
        <v>3.95</v>
      </c>
      <c r="K4769" s="0" t="s">
        <v>18</v>
      </c>
      <c r="L4769" s="0" t="s">
        <v>298</v>
      </c>
      <c r="M4769" s="0" t="n">
        <f aca="false">CEILING(G4769,1)*F4769</f>
        <v>7.9</v>
      </c>
      <c r="N4769" s="0" t="n">
        <f aca="false">M4769-H4769</f>
        <v>3.95</v>
      </c>
      <c r="O4769" s="0" t="n">
        <f aca="false">IF(ABS(N4769-J4769)&lt;0.011,1,0)</f>
        <v>1</v>
      </c>
    </row>
    <row r="4770" customFormat="false" ht="15" hidden="false" customHeight="false" outlineLevel="0" collapsed="false">
      <c r="A4770" s="0" t="s">
        <v>476</v>
      </c>
      <c r="B4770" s="0" t="s">
        <v>540</v>
      </c>
      <c r="C4770" s="0" t="n">
        <v>26</v>
      </c>
      <c r="D4770" s="0" t="n">
        <v>55522</v>
      </c>
      <c r="E4770" s="0" t="s">
        <v>352</v>
      </c>
      <c r="F4770" s="0" t="n">
        <v>15.9</v>
      </c>
      <c r="G4770" s="0" t="n">
        <v>0.5</v>
      </c>
      <c r="H4770" s="0" t="n">
        <v>7.95</v>
      </c>
      <c r="I4770" s="0" t="n">
        <v>15.9</v>
      </c>
      <c r="J4770" s="0" t="n">
        <v>7.95</v>
      </c>
      <c r="K4770" s="0" t="s">
        <v>18</v>
      </c>
      <c r="L4770" s="0" t="s">
        <v>298</v>
      </c>
      <c r="M4770" s="0" t="n">
        <f aca="false">CEILING(G4770,1)*F4770</f>
        <v>15.9</v>
      </c>
      <c r="N4770" s="0" t="n">
        <f aca="false">M4770-H4770</f>
        <v>7.95</v>
      </c>
      <c r="O4770" s="0" t="n">
        <f aca="false">IF(ABS(N4770-J4770)&lt;0.011,1,0)</f>
        <v>1</v>
      </c>
    </row>
    <row r="4771" customFormat="false" ht="15" hidden="false" customHeight="false" outlineLevel="0" collapsed="false">
      <c r="A4771" s="0" t="s">
        <v>476</v>
      </c>
      <c r="B4771" s="0" t="s">
        <v>540</v>
      </c>
      <c r="C4771" s="0" t="n">
        <v>27</v>
      </c>
      <c r="D4771" s="0" t="n">
        <v>55519</v>
      </c>
      <c r="E4771" s="0" t="s">
        <v>232</v>
      </c>
      <c r="F4771" s="0" t="n">
        <v>3.5</v>
      </c>
      <c r="G4771" s="0" t="n">
        <v>0.5</v>
      </c>
      <c r="H4771" s="0" t="n">
        <v>1.75</v>
      </c>
      <c r="I4771" s="0" t="n">
        <v>3.5</v>
      </c>
      <c r="J4771" s="0" t="n">
        <v>1.75</v>
      </c>
      <c r="K4771" s="0" t="s">
        <v>18</v>
      </c>
      <c r="L4771" s="0" t="s">
        <v>298</v>
      </c>
      <c r="M4771" s="0" t="n">
        <f aca="false">CEILING(G4771,1)*F4771</f>
        <v>3.5</v>
      </c>
      <c r="N4771" s="0" t="n">
        <f aca="false">M4771-H4771</f>
        <v>1.75</v>
      </c>
      <c r="O4771" s="0" t="n">
        <f aca="false">IF(ABS(N4771-J4771)&lt;0.011,1,0)</f>
        <v>1</v>
      </c>
    </row>
    <row r="4772" customFormat="false" ht="15" hidden="false" customHeight="false" outlineLevel="0" collapsed="false">
      <c r="A4772" s="0" t="s">
        <v>476</v>
      </c>
      <c r="B4772" s="0" t="s">
        <v>540</v>
      </c>
      <c r="C4772" s="0" t="n">
        <v>27</v>
      </c>
      <c r="D4772" s="0" t="n">
        <v>55519</v>
      </c>
      <c r="E4772" s="0" t="s">
        <v>185</v>
      </c>
      <c r="F4772" s="0" t="n">
        <v>9</v>
      </c>
      <c r="G4772" s="0" t="n">
        <v>0.5</v>
      </c>
      <c r="H4772" s="0" t="n">
        <v>4.5</v>
      </c>
      <c r="I4772" s="0" t="n">
        <v>9</v>
      </c>
      <c r="J4772" s="0" t="n">
        <v>4.5</v>
      </c>
      <c r="K4772" s="0" t="s">
        <v>18</v>
      </c>
      <c r="L4772" s="0" t="s">
        <v>298</v>
      </c>
      <c r="M4772" s="0" t="n">
        <f aca="false">CEILING(G4772,1)*F4772</f>
        <v>9</v>
      </c>
      <c r="N4772" s="0" t="n">
        <f aca="false">M4772-H4772</f>
        <v>4.5</v>
      </c>
      <c r="O4772" s="0" t="n">
        <f aca="false">IF(ABS(N4772-J4772)&lt;0.011,1,0)</f>
        <v>1</v>
      </c>
    </row>
    <row r="4773" customFormat="false" ht="15" hidden="false" customHeight="false" outlineLevel="0" collapsed="false">
      <c r="A4773" s="0" t="s">
        <v>476</v>
      </c>
      <c r="B4773" s="0" t="s">
        <v>540</v>
      </c>
      <c r="C4773" s="0" t="n">
        <v>27</v>
      </c>
      <c r="D4773" s="0" t="n">
        <v>55519</v>
      </c>
      <c r="E4773" s="0" t="s">
        <v>84</v>
      </c>
      <c r="F4773" s="0" t="n">
        <v>19</v>
      </c>
      <c r="G4773" s="0" t="n">
        <v>0.5</v>
      </c>
      <c r="H4773" s="0" t="n">
        <v>9.5</v>
      </c>
      <c r="I4773" s="0" t="n">
        <v>19</v>
      </c>
      <c r="J4773" s="0" t="n">
        <v>9.5</v>
      </c>
      <c r="K4773" s="0" t="s">
        <v>18</v>
      </c>
      <c r="L4773" s="0" t="s">
        <v>298</v>
      </c>
      <c r="M4773" s="0" t="n">
        <f aca="false">CEILING(G4773,1)*F4773</f>
        <v>19</v>
      </c>
      <c r="N4773" s="0" t="n">
        <f aca="false">M4773-H4773</f>
        <v>9.5</v>
      </c>
      <c r="O4773" s="0" t="n">
        <f aca="false">IF(ABS(N4773-J4773)&lt;0.011,1,0)</f>
        <v>1</v>
      </c>
    </row>
    <row r="4774" customFormat="false" ht="15" hidden="false" customHeight="false" outlineLevel="0" collapsed="false">
      <c r="A4774" s="0" t="s">
        <v>476</v>
      </c>
      <c r="B4774" s="0" t="s">
        <v>540</v>
      </c>
      <c r="C4774" s="0" t="n">
        <v>27</v>
      </c>
      <c r="D4774" s="0" t="n">
        <v>55519</v>
      </c>
      <c r="E4774" s="0" t="s">
        <v>106</v>
      </c>
      <c r="F4774" s="0" t="n">
        <v>5.9</v>
      </c>
      <c r="G4774" s="0" t="n">
        <v>0.5</v>
      </c>
      <c r="H4774" s="0" t="n">
        <v>2.95</v>
      </c>
      <c r="I4774" s="0" t="n">
        <v>5.9</v>
      </c>
      <c r="J4774" s="0" t="n">
        <v>2.95</v>
      </c>
      <c r="K4774" s="0" t="s">
        <v>18</v>
      </c>
      <c r="L4774" s="0" t="s">
        <v>298</v>
      </c>
      <c r="M4774" s="0" t="n">
        <f aca="false">CEILING(G4774,1)*F4774</f>
        <v>5.9</v>
      </c>
      <c r="N4774" s="0" t="n">
        <f aca="false">M4774-H4774</f>
        <v>2.95</v>
      </c>
      <c r="O4774" s="0" t="n">
        <f aca="false">IF(ABS(N4774-J4774)&lt;0.011,1,0)</f>
        <v>1</v>
      </c>
    </row>
    <row r="4775" customFormat="false" ht="15" hidden="false" customHeight="false" outlineLevel="0" collapsed="false">
      <c r="A4775" s="0" t="s">
        <v>476</v>
      </c>
      <c r="B4775" s="0" t="s">
        <v>540</v>
      </c>
      <c r="C4775" s="0" t="n">
        <v>27</v>
      </c>
      <c r="D4775" s="0" t="n">
        <v>55519</v>
      </c>
      <c r="E4775" s="0" t="s">
        <v>20</v>
      </c>
      <c r="F4775" s="0" t="n">
        <v>16.9</v>
      </c>
      <c r="G4775" s="0" t="n">
        <v>0.5</v>
      </c>
      <c r="H4775" s="0" t="n">
        <v>8.45</v>
      </c>
      <c r="I4775" s="0" t="n">
        <v>16.9</v>
      </c>
      <c r="J4775" s="0" t="n">
        <v>8.45</v>
      </c>
      <c r="K4775" s="0" t="s">
        <v>18</v>
      </c>
      <c r="L4775" s="0" t="s">
        <v>298</v>
      </c>
      <c r="M4775" s="0" t="n">
        <f aca="false">CEILING(G4775,1)*F4775</f>
        <v>16.9</v>
      </c>
      <c r="N4775" s="0" t="n">
        <f aca="false">M4775-H4775</f>
        <v>8.45</v>
      </c>
      <c r="O4775" s="0" t="n">
        <f aca="false">IF(ABS(N4775-J4775)&lt;0.011,1,0)</f>
        <v>1</v>
      </c>
    </row>
    <row r="4776" customFormat="false" ht="15" hidden="false" customHeight="false" outlineLevel="0" collapsed="false">
      <c r="A4776" s="0" t="s">
        <v>476</v>
      </c>
      <c r="B4776" s="0" t="s">
        <v>540</v>
      </c>
      <c r="C4776" s="0" t="n">
        <v>27</v>
      </c>
      <c r="D4776" s="0" t="n">
        <v>55519</v>
      </c>
      <c r="E4776" s="0" t="s">
        <v>222</v>
      </c>
      <c r="F4776" s="0" t="n">
        <v>7.9</v>
      </c>
      <c r="G4776" s="0" t="n">
        <v>0.5</v>
      </c>
      <c r="H4776" s="0" t="n">
        <v>3.95</v>
      </c>
      <c r="I4776" s="0" t="n">
        <v>7.9</v>
      </c>
      <c r="J4776" s="0" t="n">
        <v>3.95</v>
      </c>
      <c r="K4776" s="0" t="s">
        <v>18</v>
      </c>
      <c r="L4776" s="0" t="s">
        <v>298</v>
      </c>
      <c r="M4776" s="0" t="n">
        <f aca="false">CEILING(G4776,1)*F4776</f>
        <v>7.9</v>
      </c>
      <c r="N4776" s="0" t="n">
        <f aca="false">M4776-H4776</f>
        <v>3.95</v>
      </c>
      <c r="O4776" s="0" t="n">
        <f aca="false">IF(ABS(N4776-J4776)&lt;0.011,1,0)</f>
        <v>1</v>
      </c>
    </row>
    <row r="4777" customFormat="false" ht="15" hidden="false" customHeight="false" outlineLevel="0" collapsed="false">
      <c r="A4777" s="0" t="s">
        <v>476</v>
      </c>
      <c r="B4777" s="0" t="s">
        <v>540</v>
      </c>
      <c r="C4777" s="0" t="n">
        <v>27</v>
      </c>
      <c r="D4777" s="0" t="n">
        <v>55519</v>
      </c>
      <c r="E4777" s="0" t="s">
        <v>352</v>
      </c>
      <c r="F4777" s="0" t="n">
        <v>15.9</v>
      </c>
      <c r="G4777" s="0" t="n">
        <v>0.5</v>
      </c>
      <c r="H4777" s="0" t="n">
        <v>7.95</v>
      </c>
      <c r="I4777" s="0" t="n">
        <v>15.9</v>
      </c>
      <c r="J4777" s="0" t="n">
        <v>7.95</v>
      </c>
      <c r="K4777" s="0" t="s">
        <v>18</v>
      </c>
      <c r="L4777" s="0" t="s">
        <v>298</v>
      </c>
      <c r="M4777" s="0" t="n">
        <f aca="false">CEILING(G4777,1)*F4777</f>
        <v>15.9</v>
      </c>
      <c r="N4777" s="0" t="n">
        <f aca="false">M4777-H4777</f>
        <v>7.95</v>
      </c>
      <c r="O4777" s="0" t="n">
        <f aca="false">IF(ABS(N4777-J4777)&lt;0.011,1,0)</f>
        <v>1</v>
      </c>
    </row>
    <row r="4778" customFormat="false" ht="15" hidden="false" customHeight="false" outlineLevel="0" collapsed="false">
      <c r="A4778" s="0" t="s">
        <v>476</v>
      </c>
      <c r="B4778" s="0" t="s">
        <v>541</v>
      </c>
      <c r="C4778" s="0" t="n">
        <v>6</v>
      </c>
      <c r="D4778" s="0" t="n">
        <v>55539</v>
      </c>
      <c r="E4778" s="0" t="s">
        <v>25</v>
      </c>
      <c r="F4778" s="0" t="n">
        <v>16.9</v>
      </c>
      <c r="G4778" s="0" t="n">
        <v>0.5</v>
      </c>
      <c r="H4778" s="0" t="n">
        <v>8.45</v>
      </c>
      <c r="I4778" s="0" t="n">
        <v>16.9</v>
      </c>
      <c r="J4778" s="0" t="n">
        <v>8.45</v>
      </c>
      <c r="K4778" s="0" t="s">
        <v>18</v>
      </c>
      <c r="L4778" s="0" t="s">
        <v>224</v>
      </c>
      <c r="M4778" s="0" t="n">
        <f aca="false">CEILING(G4778,1)*F4778</f>
        <v>16.9</v>
      </c>
      <c r="N4778" s="0" t="n">
        <f aca="false">M4778-H4778</f>
        <v>8.45</v>
      </c>
      <c r="O4778" s="0" t="n">
        <f aca="false">IF(ABS(N4778-J4778)&lt;0.011,1,0)</f>
        <v>1</v>
      </c>
    </row>
    <row r="4779" customFormat="false" ht="15" hidden="false" customHeight="false" outlineLevel="0" collapsed="false">
      <c r="A4779" s="0" t="s">
        <v>476</v>
      </c>
      <c r="B4779" s="0" t="s">
        <v>541</v>
      </c>
      <c r="C4779" s="0" t="n">
        <v>6</v>
      </c>
      <c r="D4779" s="0" t="n">
        <v>55539</v>
      </c>
      <c r="E4779" s="0" t="s">
        <v>32</v>
      </c>
      <c r="F4779" s="0" t="n">
        <v>2.2</v>
      </c>
      <c r="G4779" s="0" t="n">
        <v>1.5</v>
      </c>
      <c r="H4779" s="0" t="n">
        <v>3.3</v>
      </c>
      <c r="I4779" s="0" t="n">
        <v>4.4</v>
      </c>
      <c r="J4779" s="0" t="n">
        <v>1.1</v>
      </c>
      <c r="K4779" s="0" t="s">
        <v>18</v>
      </c>
      <c r="L4779" s="0" t="s">
        <v>224</v>
      </c>
      <c r="M4779" s="0" t="n">
        <f aca="false">CEILING(G4779,1)*F4779</f>
        <v>4.4</v>
      </c>
      <c r="N4779" s="0" t="n">
        <f aca="false">M4779-H4779</f>
        <v>1.1</v>
      </c>
      <c r="O4779" s="0" t="n">
        <f aca="false">IF(ABS(N4779-J4779)&lt;0.011,1,0)</f>
        <v>1</v>
      </c>
    </row>
    <row r="4780" customFormat="false" ht="15" hidden="false" customHeight="false" outlineLevel="0" collapsed="false">
      <c r="A4780" s="0" t="s">
        <v>476</v>
      </c>
      <c r="B4780" s="0" t="s">
        <v>541</v>
      </c>
      <c r="C4780" s="0" t="n">
        <v>6</v>
      </c>
      <c r="D4780" s="0" t="n">
        <v>55539</v>
      </c>
      <c r="E4780" s="0" t="s">
        <v>81</v>
      </c>
      <c r="F4780" s="0" t="n">
        <v>19.9</v>
      </c>
      <c r="G4780" s="0" t="n">
        <v>0.5</v>
      </c>
      <c r="H4780" s="0" t="n">
        <v>9.95</v>
      </c>
      <c r="I4780" s="0" t="n">
        <v>19.9</v>
      </c>
      <c r="J4780" s="0" t="n">
        <v>9.95</v>
      </c>
      <c r="K4780" s="0" t="s">
        <v>18</v>
      </c>
      <c r="L4780" s="0" t="s">
        <v>224</v>
      </c>
      <c r="M4780" s="0" t="n">
        <f aca="false">CEILING(G4780,1)*F4780</f>
        <v>19.9</v>
      </c>
      <c r="N4780" s="0" t="n">
        <f aca="false">M4780-H4780</f>
        <v>9.95</v>
      </c>
      <c r="O4780" s="0" t="n">
        <f aca="false">IF(ABS(N4780-J4780)&lt;0.011,1,0)</f>
        <v>1</v>
      </c>
    </row>
    <row r="4781" customFormat="false" ht="15" hidden="false" customHeight="false" outlineLevel="0" collapsed="false">
      <c r="A4781" s="0" t="s">
        <v>476</v>
      </c>
      <c r="B4781" s="0" t="s">
        <v>541</v>
      </c>
      <c r="C4781" s="0" t="n">
        <v>6</v>
      </c>
      <c r="D4781" s="0" t="n">
        <v>55539</v>
      </c>
      <c r="E4781" s="0" t="s">
        <v>516</v>
      </c>
      <c r="F4781" s="0" t="n">
        <v>10.5</v>
      </c>
      <c r="G4781" s="0" t="n">
        <v>0.5</v>
      </c>
      <c r="H4781" s="0" t="n">
        <v>5.25</v>
      </c>
      <c r="I4781" s="0" t="n">
        <v>10.5</v>
      </c>
      <c r="J4781" s="0" t="n">
        <v>5.25</v>
      </c>
      <c r="K4781" s="0" t="s">
        <v>18</v>
      </c>
      <c r="L4781" s="0" t="s">
        <v>224</v>
      </c>
      <c r="M4781" s="0" t="n">
        <f aca="false">CEILING(G4781,1)*F4781</f>
        <v>10.5</v>
      </c>
      <c r="N4781" s="0" t="n">
        <f aca="false">M4781-H4781</f>
        <v>5.25</v>
      </c>
      <c r="O4781" s="0" t="n">
        <f aca="false">IF(ABS(N4781-J4781)&lt;0.011,1,0)</f>
        <v>1</v>
      </c>
    </row>
    <row r="4782" customFormat="false" ht="15" hidden="false" customHeight="false" outlineLevel="0" collapsed="false">
      <c r="A4782" s="0" t="s">
        <v>476</v>
      </c>
      <c r="B4782" s="0" t="s">
        <v>541</v>
      </c>
      <c r="C4782" s="0" t="n">
        <v>7</v>
      </c>
      <c r="D4782" s="0" t="n">
        <v>55534</v>
      </c>
      <c r="E4782" s="0" t="s">
        <v>25</v>
      </c>
      <c r="F4782" s="0" t="n">
        <v>16.9</v>
      </c>
      <c r="G4782" s="0" t="n">
        <v>0.5</v>
      </c>
      <c r="H4782" s="0" t="n">
        <v>8.45</v>
      </c>
      <c r="I4782" s="0" t="n">
        <v>16.9</v>
      </c>
      <c r="J4782" s="0" t="n">
        <v>8.45</v>
      </c>
      <c r="K4782" s="0" t="s">
        <v>18</v>
      </c>
      <c r="L4782" s="0" t="s">
        <v>224</v>
      </c>
      <c r="M4782" s="0" t="n">
        <f aca="false">CEILING(G4782,1)*F4782</f>
        <v>16.9</v>
      </c>
      <c r="N4782" s="0" t="n">
        <f aca="false">M4782-H4782</f>
        <v>8.45</v>
      </c>
      <c r="O4782" s="0" t="n">
        <f aca="false">IF(ABS(N4782-J4782)&lt;0.011,1,0)</f>
        <v>1</v>
      </c>
    </row>
    <row r="4783" customFormat="false" ht="15" hidden="false" customHeight="false" outlineLevel="0" collapsed="false">
      <c r="A4783" s="0" t="s">
        <v>476</v>
      </c>
      <c r="B4783" s="0" t="s">
        <v>541</v>
      </c>
      <c r="C4783" s="0" t="n">
        <v>7</v>
      </c>
      <c r="D4783" s="0" t="n">
        <v>55534</v>
      </c>
      <c r="E4783" s="0" t="s">
        <v>32</v>
      </c>
      <c r="F4783" s="0" t="n">
        <v>2.2</v>
      </c>
      <c r="G4783" s="0" t="n">
        <v>1.5</v>
      </c>
      <c r="H4783" s="0" t="n">
        <v>3.3</v>
      </c>
      <c r="I4783" s="0" t="n">
        <v>4.4</v>
      </c>
      <c r="J4783" s="0" t="n">
        <v>1.1</v>
      </c>
      <c r="K4783" s="0" t="s">
        <v>18</v>
      </c>
      <c r="L4783" s="0" t="s">
        <v>224</v>
      </c>
      <c r="M4783" s="0" t="n">
        <f aca="false">CEILING(G4783,1)*F4783</f>
        <v>4.4</v>
      </c>
      <c r="N4783" s="0" t="n">
        <f aca="false">M4783-H4783</f>
        <v>1.1</v>
      </c>
      <c r="O4783" s="0" t="n">
        <f aca="false">IF(ABS(N4783-J4783)&lt;0.011,1,0)</f>
        <v>1</v>
      </c>
    </row>
    <row r="4784" customFormat="false" ht="15" hidden="false" customHeight="false" outlineLevel="0" collapsed="false">
      <c r="A4784" s="0" t="s">
        <v>476</v>
      </c>
      <c r="B4784" s="0" t="s">
        <v>541</v>
      </c>
      <c r="C4784" s="0" t="n">
        <v>7</v>
      </c>
      <c r="D4784" s="0" t="n">
        <v>55534</v>
      </c>
      <c r="E4784" s="0" t="s">
        <v>81</v>
      </c>
      <c r="F4784" s="0" t="n">
        <v>19.9</v>
      </c>
      <c r="G4784" s="0" t="n">
        <v>0.5</v>
      </c>
      <c r="H4784" s="0" t="n">
        <v>9.95</v>
      </c>
      <c r="I4784" s="0" t="n">
        <v>19.9</v>
      </c>
      <c r="J4784" s="0" t="n">
        <v>9.95</v>
      </c>
      <c r="K4784" s="0" t="s">
        <v>18</v>
      </c>
      <c r="L4784" s="0" t="s">
        <v>224</v>
      </c>
      <c r="M4784" s="0" t="n">
        <f aca="false">CEILING(G4784,1)*F4784</f>
        <v>19.9</v>
      </c>
      <c r="N4784" s="0" t="n">
        <f aca="false">M4784-H4784</f>
        <v>9.95</v>
      </c>
      <c r="O4784" s="0" t="n">
        <f aca="false">IF(ABS(N4784-J4784)&lt;0.011,1,0)</f>
        <v>1</v>
      </c>
    </row>
    <row r="4785" customFormat="false" ht="15" hidden="false" customHeight="false" outlineLevel="0" collapsed="false">
      <c r="A4785" s="0" t="s">
        <v>476</v>
      </c>
      <c r="B4785" s="0" t="s">
        <v>541</v>
      </c>
      <c r="C4785" s="0" t="n">
        <v>7</v>
      </c>
      <c r="D4785" s="0" t="n">
        <v>55534</v>
      </c>
      <c r="E4785" s="0" t="s">
        <v>516</v>
      </c>
      <c r="F4785" s="0" t="n">
        <v>10.5</v>
      </c>
      <c r="G4785" s="0" t="n">
        <v>0.5</v>
      </c>
      <c r="H4785" s="0" t="n">
        <v>5.25</v>
      </c>
      <c r="I4785" s="0" t="n">
        <v>10.5</v>
      </c>
      <c r="J4785" s="0" t="n">
        <v>5.25</v>
      </c>
      <c r="K4785" s="0" t="s">
        <v>18</v>
      </c>
      <c r="L4785" s="0" t="s">
        <v>224</v>
      </c>
      <c r="M4785" s="0" t="n">
        <f aca="false">CEILING(G4785,1)*F4785</f>
        <v>10.5</v>
      </c>
      <c r="N4785" s="0" t="n">
        <f aca="false">M4785-H4785</f>
        <v>5.25</v>
      </c>
      <c r="O4785" s="0" t="n">
        <f aca="false">IF(ABS(N4785-J4785)&lt;0.011,1,0)</f>
        <v>1</v>
      </c>
    </row>
    <row r="4786" customFormat="false" ht="15" hidden="false" customHeight="false" outlineLevel="0" collapsed="false">
      <c r="A4786" s="0" t="s">
        <v>476</v>
      </c>
      <c r="B4786" s="0" t="s">
        <v>541</v>
      </c>
      <c r="C4786" s="0" t="n">
        <v>12</v>
      </c>
      <c r="D4786" s="0" t="n">
        <v>55540</v>
      </c>
      <c r="E4786" s="0" t="s">
        <v>163</v>
      </c>
      <c r="F4786" s="0" t="n">
        <v>7.2</v>
      </c>
      <c r="G4786" s="0" t="n">
        <v>0.5</v>
      </c>
      <c r="H4786" s="0" t="n">
        <v>3.6</v>
      </c>
      <c r="I4786" s="0" t="n">
        <v>7.2</v>
      </c>
      <c r="J4786" s="0" t="n">
        <v>3.6</v>
      </c>
      <c r="K4786" s="0" t="s">
        <v>18</v>
      </c>
      <c r="L4786" s="0" t="s">
        <v>110</v>
      </c>
      <c r="M4786" s="0" t="n">
        <f aca="false">CEILING(G4786,1)*F4786</f>
        <v>7.2</v>
      </c>
      <c r="N4786" s="0" t="n">
        <f aca="false">M4786-H4786</f>
        <v>3.6</v>
      </c>
      <c r="O4786" s="0" t="n">
        <f aca="false">IF(ABS(N4786-J4786)&lt;0.011,1,0)</f>
        <v>1</v>
      </c>
    </row>
    <row r="4787" customFormat="false" ht="15" hidden="false" customHeight="false" outlineLevel="0" collapsed="false">
      <c r="A4787" s="0" t="s">
        <v>476</v>
      </c>
      <c r="B4787" s="0" t="s">
        <v>541</v>
      </c>
      <c r="C4787" s="0" t="n">
        <v>12</v>
      </c>
      <c r="D4787" s="0" t="n">
        <v>55540</v>
      </c>
      <c r="E4787" s="0" t="s">
        <v>208</v>
      </c>
      <c r="F4787" s="0" t="n">
        <v>9.3</v>
      </c>
      <c r="G4787" s="0" t="n">
        <v>0.5</v>
      </c>
      <c r="H4787" s="0" t="n">
        <v>4.65</v>
      </c>
      <c r="I4787" s="0" t="n">
        <v>9.3</v>
      </c>
      <c r="J4787" s="0" t="n">
        <v>4.65</v>
      </c>
      <c r="K4787" s="0" t="s">
        <v>18</v>
      </c>
      <c r="L4787" s="0" t="s">
        <v>110</v>
      </c>
      <c r="M4787" s="0" t="n">
        <f aca="false">CEILING(G4787,1)*F4787</f>
        <v>9.3</v>
      </c>
      <c r="N4787" s="0" t="n">
        <f aca="false">M4787-H4787</f>
        <v>4.65</v>
      </c>
      <c r="O4787" s="0" t="n">
        <f aca="false">IF(ABS(N4787-J4787)&lt;0.011,1,0)</f>
        <v>1</v>
      </c>
    </row>
    <row r="4788" customFormat="false" ht="15" hidden="false" customHeight="false" outlineLevel="0" collapsed="false">
      <c r="A4788" s="0" t="s">
        <v>476</v>
      </c>
      <c r="B4788" s="0" t="s">
        <v>541</v>
      </c>
      <c r="C4788" s="0" t="n">
        <v>12</v>
      </c>
      <c r="D4788" s="0" t="n">
        <v>55540</v>
      </c>
      <c r="E4788" s="0" t="s">
        <v>80</v>
      </c>
      <c r="F4788" s="0" t="n">
        <v>3.9</v>
      </c>
      <c r="G4788" s="0" t="n">
        <v>0.5</v>
      </c>
      <c r="H4788" s="0" t="n">
        <v>1.95</v>
      </c>
      <c r="I4788" s="0" t="n">
        <v>3.9</v>
      </c>
      <c r="J4788" s="0" t="n">
        <v>1.95</v>
      </c>
      <c r="K4788" s="0" t="s">
        <v>18</v>
      </c>
      <c r="L4788" s="0" t="s">
        <v>110</v>
      </c>
      <c r="M4788" s="0" t="n">
        <f aca="false">CEILING(G4788,1)*F4788</f>
        <v>3.9</v>
      </c>
      <c r="N4788" s="0" t="n">
        <f aca="false">M4788-H4788</f>
        <v>1.95</v>
      </c>
      <c r="O4788" s="0" t="n">
        <f aca="false">IF(ABS(N4788-J4788)&lt;0.011,1,0)</f>
        <v>1</v>
      </c>
    </row>
    <row r="4789" customFormat="false" ht="15" hidden="false" customHeight="false" outlineLevel="0" collapsed="false">
      <c r="A4789" s="0" t="s">
        <v>476</v>
      </c>
      <c r="B4789" s="0" t="s">
        <v>541</v>
      </c>
      <c r="C4789" s="0" t="n">
        <v>12</v>
      </c>
      <c r="D4789" s="0" t="n">
        <v>55540</v>
      </c>
      <c r="E4789" s="0" t="s">
        <v>87</v>
      </c>
      <c r="F4789" s="0" t="n">
        <v>19.9</v>
      </c>
      <c r="G4789" s="0" t="n">
        <v>0.5</v>
      </c>
      <c r="H4789" s="0" t="n">
        <v>9.95</v>
      </c>
      <c r="I4789" s="0" t="n">
        <v>19.9</v>
      </c>
      <c r="J4789" s="0" t="n">
        <v>9.95</v>
      </c>
      <c r="K4789" s="0" t="s">
        <v>18</v>
      </c>
      <c r="L4789" s="0" t="s">
        <v>110</v>
      </c>
      <c r="M4789" s="0" t="n">
        <f aca="false">CEILING(G4789,1)*F4789</f>
        <v>19.9</v>
      </c>
      <c r="N4789" s="0" t="n">
        <f aca="false">M4789-H4789</f>
        <v>9.95</v>
      </c>
      <c r="O4789" s="0" t="n">
        <f aca="false">IF(ABS(N4789-J4789)&lt;0.011,1,0)</f>
        <v>1</v>
      </c>
    </row>
    <row r="4790" customFormat="false" ht="15" hidden="false" customHeight="false" outlineLevel="0" collapsed="false">
      <c r="A4790" s="0" t="s">
        <v>476</v>
      </c>
      <c r="B4790" s="0" t="s">
        <v>541</v>
      </c>
      <c r="C4790" s="0" t="n">
        <v>12</v>
      </c>
      <c r="D4790" s="0" t="n">
        <v>55540</v>
      </c>
      <c r="E4790" s="0" t="s">
        <v>88</v>
      </c>
      <c r="F4790" s="0" t="n">
        <v>5.5</v>
      </c>
      <c r="G4790" s="0" t="n">
        <v>1.5</v>
      </c>
      <c r="H4790" s="0" t="n">
        <v>8.25</v>
      </c>
      <c r="I4790" s="0" t="n">
        <v>11</v>
      </c>
      <c r="J4790" s="0" t="n">
        <v>2.75</v>
      </c>
      <c r="K4790" s="0" t="s">
        <v>18</v>
      </c>
      <c r="L4790" s="0" t="s">
        <v>110</v>
      </c>
      <c r="M4790" s="0" t="n">
        <f aca="false">CEILING(G4790,1)*F4790</f>
        <v>11</v>
      </c>
      <c r="N4790" s="0" t="n">
        <f aca="false">M4790-H4790</f>
        <v>2.75</v>
      </c>
      <c r="O4790" s="0" t="n">
        <f aca="false">IF(ABS(N4790-J4790)&lt;0.011,1,0)</f>
        <v>1</v>
      </c>
    </row>
    <row r="4791" customFormat="false" ht="15" hidden="false" customHeight="false" outlineLevel="0" collapsed="false">
      <c r="A4791" s="0" t="s">
        <v>476</v>
      </c>
      <c r="B4791" s="0" t="s">
        <v>541</v>
      </c>
      <c r="C4791" s="0" t="n">
        <v>12</v>
      </c>
      <c r="D4791" s="0" t="n">
        <v>55540</v>
      </c>
      <c r="E4791" s="0" t="s">
        <v>506</v>
      </c>
      <c r="F4791" s="0" t="n">
        <v>6.3</v>
      </c>
      <c r="G4791" s="0" t="n">
        <v>0.5</v>
      </c>
      <c r="H4791" s="0" t="n">
        <v>3.15</v>
      </c>
      <c r="I4791" s="0" t="n">
        <v>6.3</v>
      </c>
      <c r="J4791" s="0" t="n">
        <v>3.15</v>
      </c>
      <c r="K4791" s="0" t="s">
        <v>18</v>
      </c>
      <c r="L4791" s="0" t="s">
        <v>110</v>
      </c>
      <c r="M4791" s="0" t="n">
        <f aca="false">CEILING(G4791,1)*F4791</f>
        <v>6.3</v>
      </c>
      <c r="N4791" s="0" t="n">
        <f aca="false">M4791-H4791</f>
        <v>3.15</v>
      </c>
      <c r="O4791" s="0" t="n">
        <f aca="false">IF(ABS(N4791-J4791)&lt;0.011,1,0)</f>
        <v>1</v>
      </c>
    </row>
    <row r="4792" customFormat="false" ht="15" hidden="false" customHeight="false" outlineLevel="0" collapsed="false">
      <c r="A4792" s="0" t="s">
        <v>476</v>
      </c>
      <c r="B4792" s="0" t="s">
        <v>541</v>
      </c>
      <c r="C4792" s="0" t="n">
        <v>12</v>
      </c>
      <c r="D4792" s="0" t="n">
        <v>55540</v>
      </c>
      <c r="E4792" s="0" t="s">
        <v>117</v>
      </c>
      <c r="F4792" s="0" t="n">
        <v>4.2</v>
      </c>
      <c r="G4792" s="0" t="n">
        <v>0.5</v>
      </c>
      <c r="H4792" s="0" t="n">
        <v>2.1</v>
      </c>
      <c r="I4792" s="0" t="n">
        <v>4.2</v>
      </c>
      <c r="J4792" s="0" t="n">
        <v>2.1</v>
      </c>
      <c r="K4792" s="0" t="s">
        <v>18</v>
      </c>
      <c r="L4792" s="0" t="s">
        <v>110</v>
      </c>
      <c r="M4792" s="0" t="n">
        <f aca="false">CEILING(G4792,1)*F4792</f>
        <v>4.2</v>
      </c>
      <c r="N4792" s="0" t="n">
        <f aca="false">M4792-H4792</f>
        <v>2.1</v>
      </c>
      <c r="O4792" s="0" t="n">
        <f aca="false">IF(ABS(N4792-J4792)&lt;0.011,1,0)</f>
        <v>1</v>
      </c>
    </row>
    <row r="4793" customFormat="false" ht="15" hidden="false" customHeight="false" outlineLevel="0" collapsed="false">
      <c r="A4793" s="0" t="s">
        <v>476</v>
      </c>
      <c r="B4793" s="0" t="s">
        <v>541</v>
      </c>
      <c r="C4793" s="0" t="n">
        <v>12</v>
      </c>
      <c r="D4793" s="0" t="n">
        <v>55540</v>
      </c>
      <c r="E4793" s="0" t="s">
        <v>76</v>
      </c>
      <c r="F4793" s="0" t="n">
        <v>18.6</v>
      </c>
      <c r="G4793" s="0" t="n">
        <v>0.5</v>
      </c>
      <c r="H4793" s="0" t="n">
        <v>9.3</v>
      </c>
      <c r="I4793" s="0" t="n">
        <v>18.6</v>
      </c>
      <c r="J4793" s="0" t="n">
        <v>9.3</v>
      </c>
      <c r="K4793" s="0" t="s">
        <v>18</v>
      </c>
      <c r="L4793" s="0" t="s">
        <v>110</v>
      </c>
      <c r="M4793" s="0" t="n">
        <f aca="false">CEILING(G4793,1)*F4793</f>
        <v>18.6</v>
      </c>
      <c r="N4793" s="0" t="n">
        <f aca="false">M4793-H4793</f>
        <v>9.3</v>
      </c>
      <c r="O4793" s="0" t="n">
        <f aca="false">IF(ABS(N4793-J4793)&lt;0.011,1,0)</f>
        <v>1</v>
      </c>
    </row>
    <row r="4794" customFormat="false" ht="15" hidden="false" customHeight="false" outlineLevel="0" collapsed="false">
      <c r="A4794" s="0" t="s">
        <v>476</v>
      </c>
      <c r="B4794" s="0" t="s">
        <v>541</v>
      </c>
      <c r="C4794" s="0" t="n">
        <v>13</v>
      </c>
      <c r="D4794" s="0" t="n">
        <v>55527</v>
      </c>
      <c r="E4794" s="0" t="s">
        <v>163</v>
      </c>
      <c r="F4794" s="0" t="n">
        <v>7.2</v>
      </c>
      <c r="G4794" s="0" t="n">
        <v>0.5</v>
      </c>
      <c r="H4794" s="0" t="n">
        <v>3.6</v>
      </c>
      <c r="I4794" s="0" t="n">
        <v>7.2</v>
      </c>
      <c r="J4794" s="0" t="n">
        <v>3.6</v>
      </c>
      <c r="K4794" s="0" t="s">
        <v>18</v>
      </c>
      <c r="L4794" s="0" t="s">
        <v>110</v>
      </c>
      <c r="M4794" s="0" t="n">
        <f aca="false">CEILING(G4794,1)*F4794</f>
        <v>7.2</v>
      </c>
      <c r="N4794" s="0" t="n">
        <f aca="false">M4794-H4794</f>
        <v>3.6</v>
      </c>
      <c r="O4794" s="0" t="n">
        <f aca="false">IF(ABS(N4794-J4794)&lt;0.011,1,0)</f>
        <v>1</v>
      </c>
    </row>
    <row r="4795" customFormat="false" ht="15" hidden="false" customHeight="false" outlineLevel="0" collapsed="false">
      <c r="A4795" s="0" t="s">
        <v>476</v>
      </c>
      <c r="B4795" s="0" t="s">
        <v>541</v>
      </c>
      <c r="C4795" s="0" t="n">
        <v>13</v>
      </c>
      <c r="D4795" s="0" t="n">
        <v>55527</v>
      </c>
      <c r="E4795" s="0" t="s">
        <v>208</v>
      </c>
      <c r="F4795" s="0" t="n">
        <v>9.3</v>
      </c>
      <c r="G4795" s="0" t="n">
        <v>0.5</v>
      </c>
      <c r="H4795" s="0" t="n">
        <v>4.65</v>
      </c>
      <c r="I4795" s="0" t="n">
        <v>9.3</v>
      </c>
      <c r="J4795" s="0" t="n">
        <v>4.65</v>
      </c>
      <c r="K4795" s="0" t="s">
        <v>18</v>
      </c>
      <c r="L4795" s="0" t="s">
        <v>110</v>
      </c>
      <c r="M4795" s="0" t="n">
        <f aca="false">CEILING(G4795,1)*F4795</f>
        <v>9.3</v>
      </c>
      <c r="N4795" s="0" t="n">
        <f aca="false">M4795-H4795</f>
        <v>4.65</v>
      </c>
      <c r="O4795" s="0" t="n">
        <f aca="false">IF(ABS(N4795-J4795)&lt;0.011,1,0)</f>
        <v>1</v>
      </c>
    </row>
    <row r="4796" customFormat="false" ht="15" hidden="false" customHeight="false" outlineLevel="0" collapsed="false">
      <c r="A4796" s="0" t="s">
        <v>476</v>
      </c>
      <c r="B4796" s="0" t="s">
        <v>541</v>
      </c>
      <c r="C4796" s="0" t="n">
        <v>13</v>
      </c>
      <c r="D4796" s="0" t="n">
        <v>55527</v>
      </c>
      <c r="E4796" s="0" t="s">
        <v>80</v>
      </c>
      <c r="F4796" s="0" t="n">
        <v>3.9</v>
      </c>
      <c r="G4796" s="0" t="n">
        <v>0.5</v>
      </c>
      <c r="H4796" s="0" t="n">
        <v>1.95</v>
      </c>
      <c r="I4796" s="0" t="n">
        <v>3.9</v>
      </c>
      <c r="J4796" s="0" t="n">
        <v>1.95</v>
      </c>
      <c r="K4796" s="0" t="s">
        <v>18</v>
      </c>
      <c r="L4796" s="0" t="s">
        <v>110</v>
      </c>
      <c r="M4796" s="0" t="n">
        <f aca="false">CEILING(G4796,1)*F4796</f>
        <v>3.9</v>
      </c>
      <c r="N4796" s="0" t="n">
        <f aca="false">M4796-H4796</f>
        <v>1.95</v>
      </c>
      <c r="O4796" s="0" t="n">
        <f aca="false">IF(ABS(N4796-J4796)&lt;0.011,1,0)</f>
        <v>1</v>
      </c>
    </row>
    <row r="4797" customFormat="false" ht="15" hidden="false" customHeight="false" outlineLevel="0" collapsed="false">
      <c r="A4797" s="0" t="s">
        <v>476</v>
      </c>
      <c r="B4797" s="0" t="s">
        <v>541</v>
      </c>
      <c r="C4797" s="0" t="n">
        <v>13</v>
      </c>
      <c r="D4797" s="0" t="n">
        <v>55527</v>
      </c>
      <c r="E4797" s="0" t="s">
        <v>87</v>
      </c>
      <c r="F4797" s="0" t="n">
        <v>19.9</v>
      </c>
      <c r="G4797" s="0" t="n">
        <v>0.5</v>
      </c>
      <c r="H4797" s="0" t="n">
        <v>9.95</v>
      </c>
      <c r="I4797" s="0" t="n">
        <v>19.9</v>
      </c>
      <c r="J4797" s="0" t="n">
        <v>9.95</v>
      </c>
      <c r="K4797" s="0" t="s">
        <v>18</v>
      </c>
      <c r="L4797" s="0" t="s">
        <v>110</v>
      </c>
      <c r="M4797" s="0" t="n">
        <f aca="false">CEILING(G4797,1)*F4797</f>
        <v>19.9</v>
      </c>
      <c r="N4797" s="0" t="n">
        <f aca="false">M4797-H4797</f>
        <v>9.95</v>
      </c>
      <c r="O4797" s="0" t="n">
        <f aca="false">IF(ABS(N4797-J4797)&lt;0.011,1,0)</f>
        <v>1</v>
      </c>
    </row>
    <row r="4798" customFormat="false" ht="15" hidden="false" customHeight="false" outlineLevel="0" collapsed="false">
      <c r="A4798" s="0" t="s">
        <v>476</v>
      </c>
      <c r="B4798" s="0" t="s">
        <v>541</v>
      </c>
      <c r="C4798" s="0" t="n">
        <v>13</v>
      </c>
      <c r="D4798" s="0" t="n">
        <v>55527</v>
      </c>
      <c r="E4798" s="0" t="s">
        <v>88</v>
      </c>
      <c r="F4798" s="0" t="n">
        <v>5.5</v>
      </c>
      <c r="G4798" s="0" t="n">
        <v>1.5</v>
      </c>
      <c r="H4798" s="0" t="n">
        <v>8.25</v>
      </c>
      <c r="I4798" s="0" t="n">
        <v>11</v>
      </c>
      <c r="J4798" s="0" t="n">
        <v>2.75</v>
      </c>
      <c r="K4798" s="0" t="s">
        <v>18</v>
      </c>
      <c r="L4798" s="0" t="s">
        <v>110</v>
      </c>
      <c r="M4798" s="0" t="n">
        <f aca="false">CEILING(G4798,1)*F4798</f>
        <v>11</v>
      </c>
      <c r="N4798" s="0" t="n">
        <f aca="false">M4798-H4798</f>
        <v>2.75</v>
      </c>
      <c r="O4798" s="0" t="n">
        <f aca="false">IF(ABS(N4798-J4798)&lt;0.011,1,0)</f>
        <v>1</v>
      </c>
    </row>
    <row r="4799" customFormat="false" ht="15" hidden="false" customHeight="false" outlineLevel="0" collapsed="false">
      <c r="A4799" s="0" t="s">
        <v>476</v>
      </c>
      <c r="B4799" s="0" t="s">
        <v>541</v>
      </c>
      <c r="C4799" s="0" t="n">
        <v>13</v>
      </c>
      <c r="D4799" s="0" t="n">
        <v>55527</v>
      </c>
      <c r="E4799" s="0" t="s">
        <v>506</v>
      </c>
      <c r="F4799" s="0" t="n">
        <v>6.3</v>
      </c>
      <c r="G4799" s="0" t="n">
        <v>0.5</v>
      </c>
      <c r="H4799" s="0" t="n">
        <v>3.15</v>
      </c>
      <c r="I4799" s="0" t="n">
        <v>6.3</v>
      </c>
      <c r="J4799" s="0" t="n">
        <v>3.15</v>
      </c>
      <c r="K4799" s="0" t="s">
        <v>18</v>
      </c>
      <c r="L4799" s="0" t="s">
        <v>110</v>
      </c>
      <c r="M4799" s="0" t="n">
        <f aca="false">CEILING(G4799,1)*F4799</f>
        <v>6.3</v>
      </c>
      <c r="N4799" s="0" t="n">
        <f aca="false">M4799-H4799</f>
        <v>3.15</v>
      </c>
      <c r="O4799" s="0" t="n">
        <f aca="false">IF(ABS(N4799-J4799)&lt;0.011,1,0)</f>
        <v>1</v>
      </c>
    </row>
    <row r="4800" customFormat="false" ht="15" hidden="false" customHeight="false" outlineLevel="0" collapsed="false">
      <c r="A4800" s="0" t="s">
        <v>476</v>
      </c>
      <c r="B4800" s="0" t="s">
        <v>541</v>
      </c>
      <c r="C4800" s="0" t="n">
        <v>13</v>
      </c>
      <c r="D4800" s="0" t="n">
        <v>55527</v>
      </c>
      <c r="E4800" s="0" t="s">
        <v>117</v>
      </c>
      <c r="F4800" s="0" t="n">
        <v>4.2</v>
      </c>
      <c r="G4800" s="0" t="n">
        <v>0.5</v>
      </c>
      <c r="H4800" s="0" t="n">
        <v>2.1</v>
      </c>
      <c r="I4800" s="0" t="n">
        <v>4.2</v>
      </c>
      <c r="J4800" s="0" t="n">
        <v>2.1</v>
      </c>
      <c r="K4800" s="0" t="s">
        <v>18</v>
      </c>
      <c r="L4800" s="0" t="s">
        <v>110</v>
      </c>
      <c r="M4800" s="0" t="n">
        <f aca="false">CEILING(G4800,1)*F4800</f>
        <v>4.2</v>
      </c>
      <c r="N4800" s="0" t="n">
        <f aca="false">M4800-H4800</f>
        <v>2.1</v>
      </c>
      <c r="O4800" s="0" t="n">
        <f aca="false">IF(ABS(N4800-J4800)&lt;0.011,1,0)</f>
        <v>1</v>
      </c>
    </row>
    <row r="4801" customFormat="false" ht="15" hidden="false" customHeight="false" outlineLevel="0" collapsed="false">
      <c r="A4801" s="0" t="s">
        <v>476</v>
      </c>
      <c r="B4801" s="0" t="s">
        <v>541</v>
      </c>
      <c r="C4801" s="0" t="n">
        <v>13</v>
      </c>
      <c r="D4801" s="0" t="n">
        <v>55527</v>
      </c>
      <c r="E4801" s="0" t="s">
        <v>76</v>
      </c>
      <c r="F4801" s="0" t="n">
        <v>18.6</v>
      </c>
      <c r="G4801" s="0" t="n">
        <v>0.5</v>
      </c>
      <c r="H4801" s="0" t="n">
        <v>9.3</v>
      </c>
      <c r="I4801" s="0" t="n">
        <v>18.6</v>
      </c>
      <c r="J4801" s="0" t="n">
        <v>9.3</v>
      </c>
      <c r="K4801" s="0" t="s">
        <v>18</v>
      </c>
      <c r="L4801" s="0" t="s">
        <v>110</v>
      </c>
      <c r="M4801" s="0" t="n">
        <f aca="false">CEILING(G4801,1)*F4801</f>
        <v>18.6</v>
      </c>
      <c r="N4801" s="0" t="n">
        <f aca="false">M4801-H4801</f>
        <v>9.3</v>
      </c>
      <c r="O4801" s="0" t="n">
        <f aca="false">IF(ABS(N4801-J4801)&lt;0.011,1,0)</f>
        <v>1</v>
      </c>
    </row>
    <row r="4802" customFormat="false" ht="15" hidden="false" customHeight="false" outlineLevel="0" collapsed="false">
      <c r="A4802" s="0" t="s">
        <v>476</v>
      </c>
      <c r="B4802" s="0" t="s">
        <v>541</v>
      </c>
      <c r="C4802" s="0" t="n">
        <v>16</v>
      </c>
      <c r="D4802" s="0" t="n">
        <v>55541</v>
      </c>
      <c r="E4802" s="0" t="s">
        <v>242</v>
      </c>
      <c r="F4802" s="0" t="n">
        <v>36</v>
      </c>
      <c r="G4802" s="0" t="n">
        <v>0.5</v>
      </c>
      <c r="H4802" s="0" t="n">
        <v>18</v>
      </c>
      <c r="I4802" s="0" t="n">
        <v>36</v>
      </c>
      <c r="J4802" s="0" t="n">
        <v>18</v>
      </c>
      <c r="K4802" s="0" t="s">
        <v>168</v>
      </c>
      <c r="M4802" s="0" t="n">
        <f aca="false">CEILING(G4802,1)*F4802</f>
        <v>36</v>
      </c>
      <c r="N4802" s="0" t="n">
        <f aca="false">M4802-H4802</f>
        <v>18</v>
      </c>
      <c r="O4802" s="0" t="n">
        <f aca="false">IF(ABS(N4802-J4802)&lt;0.011,1,0)</f>
        <v>1</v>
      </c>
    </row>
    <row r="4803" customFormat="false" ht="15" hidden="false" customHeight="false" outlineLevel="0" collapsed="false">
      <c r="A4803" s="0" t="s">
        <v>476</v>
      </c>
      <c r="B4803" s="0" t="s">
        <v>541</v>
      </c>
      <c r="C4803" s="0" t="n">
        <v>16</v>
      </c>
      <c r="D4803" s="0" t="n">
        <v>55541</v>
      </c>
      <c r="E4803" s="0" t="s">
        <v>167</v>
      </c>
      <c r="F4803" s="0" t="n">
        <v>16</v>
      </c>
      <c r="G4803" s="0" t="n">
        <v>0.5</v>
      </c>
      <c r="H4803" s="0" t="n">
        <v>8</v>
      </c>
      <c r="I4803" s="0" t="n">
        <v>16</v>
      </c>
      <c r="J4803" s="0" t="n">
        <v>8</v>
      </c>
      <c r="K4803" s="0" t="s">
        <v>168</v>
      </c>
      <c r="M4803" s="0" t="n">
        <f aca="false">CEILING(G4803,1)*F4803</f>
        <v>16</v>
      </c>
      <c r="N4803" s="0" t="n">
        <f aca="false">M4803-H4803</f>
        <v>8</v>
      </c>
      <c r="O4803" s="0" t="n">
        <f aca="false">IF(ABS(N4803-J4803)&lt;0.011,1,0)</f>
        <v>1</v>
      </c>
    </row>
    <row r="4804" customFormat="false" ht="15" hidden="false" customHeight="false" outlineLevel="0" collapsed="false">
      <c r="A4804" s="0" t="s">
        <v>476</v>
      </c>
      <c r="B4804" s="0" t="s">
        <v>541</v>
      </c>
      <c r="C4804" s="0" t="n">
        <v>16</v>
      </c>
      <c r="D4804" s="0" t="n">
        <v>55541</v>
      </c>
      <c r="E4804" s="0" t="s">
        <v>32</v>
      </c>
      <c r="F4804" s="0" t="n">
        <v>2.2</v>
      </c>
      <c r="G4804" s="0" t="n">
        <v>1.5</v>
      </c>
      <c r="H4804" s="0" t="n">
        <v>3.3</v>
      </c>
      <c r="I4804" s="0" t="n">
        <v>4.4</v>
      </c>
      <c r="J4804" s="0" t="n">
        <v>1.1</v>
      </c>
      <c r="K4804" s="0" t="s">
        <v>168</v>
      </c>
      <c r="M4804" s="0" t="n">
        <f aca="false">CEILING(G4804,1)*F4804</f>
        <v>4.4</v>
      </c>
      <c r="N4804" s="0" t="n">
        <f aca="false">M4804-H4804</f>
        <v>1.1</v>
      </c>
      <c r="O4804" s="0" t="n">
        <f aca="false">IF(ABS(N4804-J4804)&lt;0.011,1,0)</f>
        <v>1</v>
      </c>
    </row>
    <row r="4805" customFormat="false" ht="15" hidden="false" customHeight="false" outlineLevel="0" collapsed="false">
      <c r="A4805" s="0" t="s">
        <v>476</v>
      </c>
      <c r="B4805" s="0" t="s">
        <v>541</v>
      </c>
      <c r="C4805" s="0" t="n">
        <v>16</v>
      </c>
      <c r="D4805" s="0" t="n">
        <v>55541</v>
      </c>
      <c r="E4805" s="0" t="s">
        <v>130</v>
      </c>
      <c r="F4805" s="0" t="n">
        <v>3.9</v>
      </c>
      <c r="G4805" s="0" t="n">
        <v>0.5</v>
      </c>
      <c r="H4805" s="0" t="n">
        <v>1.95</v>
      </c>
      <c r="I4805" s="0" t="n">
        <v>3.9</v>
      </c>
      <c r="J4805" s="0" t="n">
        <v>1.95</v>
      </c>
      <c r="K4805" s="0" t="s">
        <v>168</v>
      </c>
      <c r="M4805" s="0" t="n">
        <f aca="false">CEILING(G4805,1)*F4805</f>
        <v>3.9</v>
      </c>
      <c r="N4805" s="0" t="n">
        <f aca="false">M4805-H4805</f>
        <v>1.95</v>
      </c>
      <c r="O4805" s="0" t="n">
        <f aca="false">IF(ABS(N4805-J4805)&lt;0.011,1,0)</f>
        <v>1</v>
      </c>
    </row>
    <row r="4806" customFormat="false" ht="15" hidden="false" customHeight="false" outlineLevel="0" collapsed="false">
      <c r="A4806" s="0" t="s">
        <v>476</v>
      </c>
      <c r="B4806" s="0" t="s">
        <v>541</v>
      </c>
      <c r="C4806" s="0" t="n">
        <v>16</v>
      </c>
      <c r="D4806" s="0" t="n">
        <v>55541</v>
      </c>
      <c r="E4806" s="0" t="s">
        <v>131</v>
      </c>
      <c r="F4806" s="0" t="n">
        <v>5.2</v>
      </c>
      <c r="G4806" s="0" t="n">
        <v>0.5</v>
      </c>
      <c r="H4806" s="0" t="n">
        <v>2.6</v>
      </c>
      <c r="I4806" s="0" t="n">
        <v>5.2</v>
      </c>
      <c r="J4806" s="0" t="n">
        <v>2.6</v>
      </c>
      <c r="K4806" s="0" t="s">
        <v>168</v>
      </c>
      <c r="M4806" s="0" t="n">
        <f aca="false">CEILING(G4806,1)*F4806</f>
        <v>5.2</v>
      </c>
      <c r="N4806" s="0" t="n">
        <f aca="false">M4806-H4806</f>
        <v>2.6</v>
      </c>
      <c r="O4806" s="0" t="n">
        <f aca="false">IF(ABS(N4806-J4806)&lt;0.011,1,0)</f>
        <v>1</v>
      </c>
    </row>
    <row r="4807" customFormat="false" ht="15" hidden="false" customHeight="false" outlineLevel="0" collapsed="false">
      <c r="A4807" s="0" t="s">
        <v>476</v>
      </c>
      <c r="B4807" s="0" t="s">
        <v>541</v>
      </c>
      <c r="C4807" s="0" t="n">
        <v>16</v>
      </c>
      <c r="D4807" s="0" t="n">
        <v>55541</v>
      </c>
      <c r="E4807" s="0" t="s">
        <v>407</v>
      </c>
      <c r="F4807" s="0" t="n">
        <v>25</v>
      </c>
      <c r="G4807" s="0" t="n">
        <v>0.5</v>
      </c>
      <c r="H4807" s="0" t="n">
        <v>12.5</v>
      </c>
      <c r="I4807" s="0" t="n">
        <v>25</v>
      </c>
      <c r="J4807" s="0" t="n">
        <v>12.5</v>
      </c>
      <c r="K4807" s="0" t="s">
        <v>168</v>
      </c>
      <c r="M4807" s="0" t="n">
        <f aca="false">CEILING(G4807,1)*F4807</f>
        <v>25</v>
      </c>
      <c r="N4807" s="0" t="n">
        <f aca="false">M4807-H4807</f>
        <v>12.5</v>
      </c>
      <c r="O4807" s="0" t="n">
        <f aca="false">IF(ABS(N4807-J4807)&lt;0.011,1,0)</f>
        <v>1</v>
      </c>
    </row>
    <row r="4808" customFormat="false" ht="15" hidden="false" customHeight="false" outlineLevel="0" collapsed="false">
      <c r="A4808" s="0" t="s">
        <v>476</v>
      </c>
      <c r="B4808" s="0" t="s">
        <v>541</v>
      </c>
      <c r="C4808" s="0" t="n">
        <v>16</v>
      </c>
      <c r="D4808" s="0" t="n">
        <v>55541</v>
      </c>
      <c r="E4808" s="0" t="s">
        <v>506</v>
      </c>
      <c r="F4808" s="0" t="n">
        <v>6.3</v>
      </c>
      <c r="G4808" s="0" t="n">
        <v>0.5</v>
      </c>
      <c r="H4808" s="0" t="n">
        <v>3.15</v>
      </c>
      <c r="I4808" s="0" t="n">
        <v>6.3</v>
      </c>
      <c r="J4808" s="0" t="n">
        <v>3.15</v>
      </c>
      <c r="K4808" s="0" t="s">
        <v>168</v>
      </c>
      <c r="M4808" s="0" t="n">
        <f aca="false">CEILING(G4808,1)*F4808</f>
        <v>6.3</v>
      </c>
      <c r="N4808" s="0" t="n">
        <f aca="false">M4808-H4808</f>
        <v>3.15</v>
      </c>
      <c r="O4808" s="0" t="n">
        <f aca="false">IF(ABS(N4808-J4808)&lt;0.011,1,0)</f>
        <v>1</v>
      </c>
    </row>
    <row r="4809" customFormat="false" ht="15" hidden="false" customHeight="false" outlineLevel="0" collapsed="false">
      <c r="A4809" s="0" t="s">
        <v>476</v>
      </c>
      <c r="B4809" s="0" t="s">
        <v>541</v>
      </c>
      <c r="C4809" s="0" t="n">
        <v>16</v>
      </c>
      <c r="D4809" s="0" t="n">
        <v>55541</v>
      </c>
      <c r="E4809" s="0" t="s">
        <v>171</v>
      </c>
      <c r="F4809" s="0" t="n">
        <v>4.2</v>
      </c>
      <c r="G4809" s="0" t="n">
        <v>0.5</v>
      </c>
      <c r="H4809" s="0" t="n">
        <v>2.1</v>
      </c>
      <c r="I4809" s="0" t="n">
        <v>4.2</v>
      </c>
      <c r="J4809" s="0" t="n">
        <v>2.1</v>
      </c>
      <c r="K4809" s="0" t="s">
        <v>168</v>
      </c>
      <c r="M4809" s="0" t="n">
        <f aca="false">CEILING(G4809,1)*F4809</f>
        <v>4.2</v>
      </c>
      <c r="N4809" s="0" t="n">
        <f aca="false">M4809-H4809</f>
        <v>2.1</v>
      </c>
      <c r="O4809" s="0" t="n">
        <f aca="false">IF(ABS(N4809-J4809)&lt;0.011,1,0)</f>
        <v>1</v>
      </c>
    </row>
    <row r="4810" customFormat="false" ht="15" hidden="false" customHeight="false" outlineLevel="0" collapsed="false">
      <c r="A4810" s="0" t="s">
        <v>476</v>
      </c>
      <c r="B4810" s="0" t="s">
        <v>541</v>
      </c>
      <c r="C4810" s="0" t="n">
        <v>16</v>
      </c>
      <c r="D4810" s="0" t="n">
        <v>55541</v>
      </c>
      <c r="E4810" s="0" t="s">
        <v>94</v>
      </c>
      <c r="F4810" s="0" t="n">
        <v>8.9</v>
      </c>
      <c r="G4810" s="0" t="n">
        <v>0.5</v>
      </c>
      <c r="H4810" s="0" t="n">
        <v>4.45</v>
      </c>
      <c r="I4810" s="0" t="n">
        <v>8.9</v>
      </c>
      <c r="J4810" s="0" t="n">
        <v>4.45</v>
      </c>
      <c r="K4810" s="0" t="s">
        <v>168</v>
      </c>
      <c r="M4810" s="0" t="n">
        <f aca="false">CEILING(G4810,1)*F4810</f>
        <v>8.9</v>
      </c>
      <c r="N4810" s="0" t="n">
        <f aca="false">M4810-H4810</f>
        <v>4.45</v>
      </c>
      <c r="O4810" s="0" t="n">
        <f aca="false">IF(ABS(N4810-J4810)&lt;0.011,1,0)</f>
        <v>1</v>
      </c>
    </row>
    <row r="4811" customFormat="false" ht="15" hidden="false" customHeight="false" outlineLevel="0" collapsed="false">
      <c r="A4811" s="0" t="s">
        <v>476</v>
      </c>
      <c r="B4811" s="0" t="s">
        <v>541</v>
      </c>
      <c r="C4811" s="0" t="n">
        <v>16</v>
      </c>
      <c r="D4811" s="0" t="n">
        <v>55541</v>
      </c>
      <c r="E4811" s="0" t="s">
        <v>225</v>
      </c>
      <c r="F4811" s="0" t="n">
        <v>17.4</v>
      </c>
      <c r="G4811" s="0" t="n">
        <v>0.5</v>
      </c>
      <c r="H4811" s="0" t="n">
        <v>8.7</v>
      </c>
      <c r="I4811" s="0" t="n">
        <v>17.4</v>
      </c>
      <c r="J4811" s="0" t="n">
        <v>8.7</v>
      </c>
      <c r="K4811" s="0" t="s">
        <v>168</v>
      </c>
      <c r="M4811" s="0" t="n">
        <f aca="false">CEILING(G4811,1)*F4811</f>
        <v>17.4</v>
      </c>
      <c r="N4811" s="0" t="n">
        <f aca="false">M4811-H4811</f>
        <v>8.7</v>
      </c>
      <c r="O4811" s="0" t="n">
        <f aca="false">IF(ABS(N4811-J4811)&lt;0.011,1,0)</f>
        <v>1</v>
      </c>
    </row>
    <row r="4812" customFormat="false" ht="15" hidden="false" customHeight="false" outlineLevel="0" collapsed="false">
      <c r="A4812" s="0" t="s">
        <v>476</v>
      </c>
      <c r="B4812" s="0" t="s">
        <v>542</v>
      </c>
      <c r="C4812" s="0" t="n">
        <v>22</v>
      </c>
      <c r="D4812" s="0" t="n">
        <v>55584</v>
      </c>
      <c r="E4812" s="0" t="s">
        <v>32</v>
      </c>
      <c r="F4812" s="0" t="n">
        <v>2.2</v>
      </c>
      <c r="G4812" s="0" t="n">
        <v>0.5</v>
      </c>
      <c r="H4812" s="0" t="n">
        <v>1.1</v>
      </c>
      <c r="I4812" s="0" t="n">
        <v>2.2</v>
      </c>
      <c r="J4812" s="0" t="n">
        <v>1.1</v>
      </c>
      <c r="K4812" s="0" t="s">
        <v>18</v>
      </c>
      <c r="L4812" s="0" t="s">
        <v>139</v>
      </c>
      <c r="M4812" s="0" t="n">
        <f aca="false">CEILING(G4812,1)*F4812</f>
        <v>2.2</v>
      </c>
      <c r="N4812" s="0" t="n">
        <f aca="false">M4812-H4812</f>
        <v>1.1</v>
      </c>
      <c r="O4812" s="0" t="n">
        <f aca="false">IF(ABS(N4812-J4812)&lt;0.011,1,0)</f>
        <v>1</v>
      </c>
    </row>
    <row r="4813" customFormat="false" ht="15" hidden="false" customHeight="false" outlineLevel="0" collapsed="false">
      <c r="A4813" s="0" t="s">
        <v>476</v>
      </c>
      <c r="B4813" s="0" t="s">
        <v>542</v>
      </c>
      <c r="C4813" s="0" t="n">
        <v>22</v>
      </c>
      <c r="D4813" s="0" t="n">
        <v>55584</v>
      </c>
      <c r="E4813" s="0" t="s">
        <v>136</v>
      </c>
      <c r="F4813" s="0" t="n">
        <v>7.9</v>
      </c>
      <c r="G4813" s="0" t="n">
        <v>0.5</v>
      </c>
      <c r="H4813" s="0" t="n">
        <v>3.95</v>
      </c>
      <c r="I4813" s="0" t="n">
        <v>7.9</v>
      </c>
      <c r="J4813" s="0" t="n">
        <v>3.95</v>
      </c>
      <c r="K4813" s="0" t="s">
        <v>18</v>
      </c>
      <c r="L4813" s="0" t="s">
        <v>139</v>
      </c>
      <c r="M4813" s="0" t="n">
        <f aca="false">CEILING(G4813,1)*F4813</f>
        <v>7.9</v>
      </c>
      <c r="N4813" s="0" t="n">
        <f aca="false">M4813-H4813</f>
        <v>3.95</v>
      </c>
      <c r="O4813" s="0" t="n">
        <f aca="false">IF(ABS(N4813-J4813)&lt;0.011,1,0)</f>
        <v>1</v>
      </c>
    </row>
    <row r="4814" customFormat="false" ht="15" hidden="false" customHeight="false" outlineLevel="0" collapsed="false">
      <c r="A4814" s="0" t="s">
        <v>476</v>
      </c>
      <c r="B4814" s="0" t="s">
        <v>542</v>
      </c>
      <c r="C4814" s="0" t="n">
        <v>22</v>
      </c>
      <c r="D4814" s="0" t="n">
        <v>55584</v>
      </c>
      <c r="E4814" s="0" t="s">
        <v>35</v>
      </c>
      <c r="F4814" s="0" t="n">
        <v>8.3</v>
      </c>
      <c r="G4814" s="0" t="n">
        <v>0.5</v>
      </c>
      <c r="H4814" s="0" t="n">
        <v>4.15</v>
      </c>
      <c r="I4814" s="0" t="n">
        <v>8.3</v>
      </c>
      <c r="J4814" s="0" t="n">
        <v>4.15</v>
      </c>
      <c r="K4814" s="0" t="s">
        <v>18</v>
      </c>
      <c r="L4814" s="0" t="s">
        <v>139</v>
      </c>
      <c r="M4814" s="0" t="n">
        <f aca="false">CEILING(G4814,1)*F4814</f>
        <v>8.3</v>
      </c>
      <c r="N4814" s="0" t="n">
        <f aca="false">M4814-H4814</f>
        <v>4.15</v>
      </c>
      <c r="O4814" s="0" t="n">
        <f aca="false">IF(ABS(N4814-J4814)&lt;0.011,1,0)</f>
        <v>1</v>
      </c>
    </row>
    <row r="4815" customFormat="false" ht="15" hidden="false" customHeight="false" outlineLevel="0" collapsed="false">
      <c r="A4815" s="0" t="s">
        <v>476</v>
      </c>
      <c r="B4815" s="0" t="s">
        <v>542</v>
      </c>
      <c r="C4815" s="0" t="n">
        <v>23</v>
      </c>
      <c r="D4815" s="0" t="n">
        <v>55583</v>
      </c>
      <c r="E4815" s="0" t="s">
        <v>32</v>
      </c>
      <c r="F4815" s="0" t="n">
        <v>2.2</v>
      </c>
      <c r="G4815" s="0" t="n">
        <v>0.5</v>
      </c>
      <c r="H4815" s="0" t="n">
        <v>1.1</v>
      </c>
      <c r="I4815" s="0" t="n">
        <v>2.2</v>
      </c>
      <c r="J4815" s="0" t="n">
        <v>1.1</v>
      </c>
      <c r="K4815" s="0" t="s">
        <v>18</v>
      </c>
      <c r="L4815" s="0" t="s">
        <v>139</v>
      </c>
      <c r="M4815" s="0" t="n">
        <f aca="false">CEILING(G4815,1)*F4815</f>
        <v>2.2</v>
      </c>
      <c r="N4815" s="0" t="n">
        <f aca="false">M4815-H4815</f>
        <v>1.1</v>
      </c>
      <c r="O4815" s="0" t="n">
        <f aca="false">IF(ABS(N4815-J4815)&lt;0.011,1,0)</f>
        <v>1</v>
      </c>
    </row>
    <row r="4816" customFormat="false" ht="15" hidden="false" customHeight="false" outlineLevel="0" collapsed="false">
      <c r="A4816" s="0" t="s">
        <v>476</v>
      </c>
      <c r="B4816" s="0" t="s">
        <v>542</v>
      </c>
      <c r="C4816" s="0" t="n">
        <v>23</v>
      </c>
      <c r="D4816" s="0" t="n">
        <v>55583</v>
      </c>
      <c r="E4816" s="0" t="s">
        <v>136</v>
      </c>
      <c r="F4816" s="0" t="n">
        <v>7.9</v>
      </c>
      <c r="G4816" s="0" t="n">
        <v>0.5</v>
      </c>
      <c r="H4816" s="0" t="n">
        <v>3.95</v>
      </c>
      <c r="I4816" s="0" t="n">
        <v>7.9</v>
      </c>
      <c r="J4816" s="0" t="n">
        <v>3.95</v>
      </c>
      <c r="K4816" s="0" t="s">
        <v>18</v>
      </c>
      <c r="L4816" s="0" t="s">
        <v>139</v>
      </c>
      <c r="M4816" s="0" t="n">
        <f aca="false">CEILING(G4816,1)*F4816</f>
        <v>7.9</v>
      </c>
      <c r="N4816" s="0" t="n">
        <f aca="false">M4816-H4816</f>
        <v>3.95</v>
      </c>
      <c r="O4816" s="0" t="n">
        <f aca="false">IF(ABS(N4816-J4816)&lt;0.011,1,0)</f>
        <v>1</v>
      </c>
    </row>
    <row r="4817" customFormat="false" ht="15" hidden="false" customHeight="false" outlineLevel="0" collapsed="false">
      <c r="A4817" s="0" t="s">
        <v>476</v>
      </c>
      <c r="B4817" s="0" t="s">
        <v>542</v>
      </c>
      <c r="C4817" s="0" t="n">
        <v>23</v>
      </c>
      <c r="D4817" s="0" t="n">
        <v>55583</v>
      </c>
      <c r="E4817" s="0" t="s">
        <v>35</v>
      </c>
      <c r="F4817" s="0" t="n">
        <v>8.3</v>
      </c>
      <c r="G4817" s="0" t="n">
        <v>0.5</v>
      </c>
      <c r="H4817" s="0" t="n">
        <v>4.15</v>
      </c>
      <c r="I4817" s="0" t="n">
        <v>8.3</v>
      </c>
      <c r="J4817" s="0" t="n">
        <v>4.15</v>
      </c>
      <c r="K4817" s="0" t="s">
        <v>18</v>
      </c>
      <c r="L4817" s="0" t="s">
        <v>139</v>
      </c>
      <c r="M4817" s="0" t="n">
        <f aca="false">CEILING(G4817,1)*F4817</f>
        <v>8.3</v>
      </c>
      <c r="N4817" s="0" t="n">
        <f aca="false">M4817-H4817</f>
        <v>4.15</v>
      </c>
      <c r="O4817" s="0" t="n">
        <f aca="false">IF(ABS(N4817-J4817)&lt;0.011,1,0)</f>
        <v>1</v>
      </c>
    </row>
    <row r="4818" customFormat="false" ht="15" hidden="false" customHeight="false" outlineLevel="0" collapsed="false">
      <c r="A4818" s="0" t="s">
        <v>476</v>
      </c>
      <c r="B4818" s="0" t="s">
        <v>543</v>
      </c>
      <c r="C4818" s="0" t="n">
        <v>8</v>
      </c>
      <c r="D4818" s="0" t="n">
        <v>55593</v>
      </c>
      <c r="E4818" s="0" t="s">
        <v>185</v>
      </c>
      <c r="F4818" s="0" t="n">
        <v>9</v>
      </c>
      <c r="G4818" s="0" t="n">
        <v>0.5</v>
      </c>
      <c r="H4818" s="0" t="n">
        <v>4.5</v>
      </c>
      <c r="I4818" s="0" t="n">
        <v>9</v>
      </c>
      <c r="J4818" s="0" t="n">
        <v>4.5</v>
      </c>
      <c r="K4818" s="0" t="s">
        <v>18</v>
      </c>
      <c r="L4818" s="0" t="s">
        <v>188</v>
      </c>
      <c r="M4818" s="0" t="n">
        <f aca="false">CEILING(G4818,1)*F4818</f>
        <v>9</v>
      </c>
      <c r="N4818" s="0" t="n">
        <f aca="false">M4818-H4818</f>
        <v>4.5</v>
      </c>
      <c r="O4818" s="0" t="n">
        <f aca="false">IF(ABS(N4818-J4818)&lt;0.011,1,0)</f>
        <v>1</v>
      </c>
    </row>
    <row r="4819" customFormat="false" ht="15" hidden="false" customHeight="false" outlineLevel="0" collapsed="false">
      <c r="A4819" s="0" t="s">
        <v>476</v>
      </c>
      <c r="B4819" s="0" t="s">
        <v>543</v>
      </c>
      <c r="C4819" s="0" t="n">
        <v>8</v>
      </c>
      <c r="D4819" s="0" t="n">
        <v>55593</v>
      </c>
      <c r="E4819" s="0" t="s">
        <v>84</v>
      </c>
      <c r="F4819" s="0" t="n">
        <v>19</v>
      </c>
      <c r="G4819" s="0" t="n">
        <v>0.5</v>
      </c>
      <c r="H4819" s="0" t="n">
        <v>9.5</v>
      </c>
      <c r="I4819" s="0" t="n">
        <v>19</v>
      </c>
      <c r="J4819" s="0" t="n">
        <v>9.5</v>
      </c>
      <c r="K4819" s="0" t="s">
        <v>18</v>
      </c>
      <c r="L4819" s="0" t="s">
        <v>188</v>
      </c>
      <c r="M4819" s="0" t="n">
        <f aca="false">CEILING(G4819,1)*F4819</f>
        <v>19</v>
      </c>
      <c r="N4819" s="0" t="n">
        <f aca="false">M4819-H4819</f>
        <v>9.5</v>
      </c>
      <c r="O4819" s="0" t="n">
        <f aca="false">IF(ABS(N4819-J4819)&lt;0.011,1,0)</f>
        <v>1</v>
      </c>
    </row>
    <row r="4820" customFormat="false" ht="15" hidden="false" customHeight="false" outlineLevel="0" collapsed="false">
      <c r="A4820" s="0" t="s">
        <v>476</v>
      </c>
      <c r="B4820" s="0" t="s">
        <v>543</v>
      </c>
      <c r="C4820" s="0" t="n">
        <v>8</v>
      </c>
      <c r="D4820" s="0" t="n">
        <v>55593</v>
      </c>
      <c r="E4820" s="0" t="s">
        <v>384</v>
      </c>
      <c r="F4820" s="0" t="n">
        <v>9</v>
      </c>
      <c r="G4820" s="0" t="n">
        <v>0.5</v>
      </c>
      <c r="H4820" s="0" t="n">
        <v>4.5</v>
      </c>
      <c r="I4820" s="0" t="n">
        <v>9</v>
      </c>
      <c r="J4820" s="0" t="n">
        <v>4.5</v>
      </c>
      <c r="K4820" s="0" t="s">
        <v>18</v>
      </c>
      <c r="L4820" s="0" t="s">
        <v>188</v>
      </c>
      <c r="M4820" s="0" t="n">
        <f aca="false">CEILING(G4820,1)*F4820</f>
        <v>9</v>
      </c>
      <c r="N4820" s="0" t="n">
        <f aca="false">M4820-H4820</f>
        <v>4.5</v>
      </c>
      <c r="O4820" s="0" t="n">
        <f aca="false">IF(ABS(N4820-J4820)&lt;0.011,1,0)</f>
        <v>1</v>
      </c>
    </row>
    <row r="4821" customFormat="false" ht="15" hidden="false" customHeight="false" outlineLevel="0" collapsed="false">
      <c r="A4821" s="0" t="s">
        <v>476</v>
      </c>
      <c r="B4821" s="0" t="s">
        <v>543</v>
      </c>
      <c r="C4821" s="0" t="n">
        <v>8</v>
      </c>
      <c r="D4821" s="0" t="n">
        <v>55593</v>
      </c>
      <c r="E4821" s="0" t="s">
        <v>225</v>
      </c>
      <c r="F4821" s="0" t="n">
        <v>17.4</v>
      </c>
      <c r="G4821" s="0" t="n">
        <v>0.5</v>
      </c>
      <c r="H4821" s="0" t="n">
        <v>8.7</v>
      </c>
      <c r="I4821" s="0" t="n">
        <v>17.4</v>
      </c>
      <c r="J4821" s="0" t="n">
        <v>8.7</v>
      </c>
      <c r="K4821" s="0" t="s">
        <v>18</v>
      </c>
      <c r="L4821" s="0" t="s">
        <v>188</v>
      </c>
      <c r="M4821" s="0" t="n">
        <f aca="false">CEILING(G4821,1)*F4821</f>
        <v>17.4</v>
      </c>
      <c r="N4821" s="0" t="n">
        <f aca="false">M4821-H4821</f>
        <v>8.7</v>
      </c>
      <c r="O4821" s="0" t="n">
        <f aca="false">IF(ABS(N4821-J4821)&lt;0.011,1,0)</f>
        <v>1</v>
      </c>
    </row>
    <row r="4822" customFormat="false" ht="15" hidden="false" customHeight="false" outlineLevel="0" collapsed="false">
      <c r="A4822" s="0" t="s">
        <v>476</v>
      </c>
      <c r="B4822" s="0" t="s">
        <v>543</v>
      </c>
      <c r="C4822" s="0" t="n">
        <v>9</v>
      </c>
      <c r="D4822" s="0" t="n">
        <v>55592</v>
      </c>
      <c r="E4822" s="0" t="s">
        <v>185</v>
      </c>
      <c r="F4822" s="0" t="n">
        <v>9</v>
      </c>
      <c r="G4822" s="0" t="n">
        <v>0.5</v>
      </c>
      <c r="H4822" s="0" t="n">
        <v>4.5</v>
      </c>
      <c r="I4822" s="0" t="n">
        <v>9</v>
      </c>
      <c r="J4822" s="0" t="n">
        <v>4.5</v>
      </c>
      <c r="K4822" s="0" t="s">
        <v>18</v>
      </c>
      <c r="L4822" s="0" t="s">
        <v>188</v>
      </c>
      <c r="M4822" s="0" t="n">
        <f aca="false">CEILING(G4822,1)*F4822</f>
        <v>9</v>
      </c>
      <c r="N4822" s="0" t="n">
        <f aca="false">M4822-H4822</f>
        <v>4.5</v>
      </c>
      <c r="O4822" s="0" t="n">
        <f aca="false">IF(ABS(N4822-J4822)&lt;0.011,1,0)</f>
        <v>1</v>
      </c>
    </row>
    <row r="4823" customFormat="false" ht="15" hidden="false" customHeight="false" outlineLevel="0" collapsed="false">
      <c r="A4823" s="0" t="s">
        <v>476</v>
      </c>
      <c r="B4823" s="0" t="s">
        <v>543</v>
      </c>
      <c r="C4823" s="0" t="n">
        <v>9</v>
      </c>
      <c r="D4823" s="0" t="n">
        <v>55592</v>
      </c>
      <c r="E4823" s="0" t="s">
        <v>84</v>
      </c>
      <c r="F4823" s="0" t="n">
        <v>19</v>
      </c>
      <c r="G4823" s="0" t="n">
        <v>0.5</v>
      </c>
      <c r="H4823" s="0" t="n">
        <v>9.5</v>
      </c>
      <c r="I4823" s="0" t="n">
        <v>19</v>
      </c>
      <c r="J4823" s="0" t="n">
        <v>9.5</v>
      </c>
      <c r="K4823" s="0" t="s">
        <v>18</v>
      </c>
      <c r="L4823" s="0" t="s">
        <v>188</v>
      </c>
      <c r="M4823" s="0" t="n">
        <f aca="false">CEILING(G4823,1)*F4823</f>
        <v>19</v>
      </c>
      <c r="N4823" s="0" t="n">
        <f aca="false">M4823-H4823</f>
        <v>9.5</v>
      </c>
      <c r="O4823" s="0" t="n">
        <f aca="false">IF(ABS(N4823-J4823)&lt;0.011,1,0)</f>
        <v>1</v>
      </c>
    </row>
    <row r="4824" customFormat="false" ht="15" hidden="false" customHeight="false" outlineLevel="0" collapsed="false">
      <c r="A4824" s="0" t="s">
        <v>476</v>
      </c>
      <c r="B4824" s="0" t="s">
        <v>543</v>
      </c>
      <c r="C4824" s="0" t="n">
        <v>9</v>
      </c>
      <c r="D4824" s="0" t="n">
        <v>55592</v>
      </c>
      <c r="E4824" s="0" t="s">
        <v>384</v>
      </c>
      <c r="F4824" s="0" t="n">
        <v>9</v>
      </c>
      <c r="G4824" s="0" t="n">
        <v>0.5</v>
      </c>
      <c r="H4824" s="0" t="n">
        <v>4.5</v>
      </c>
      <c r="I4824" s="0" t="n">
        <v>9</v>
      </c>
      <c r="J4824" s="0" t="n">
        <v>4.5</v>
      </c>
      <c r="K4824" s="0" t="s">
        <v>18</v>
      </c>
      <c r="L4824" s="0" t="s">
        <v>188</v>
      </c>
      <c r="M4824" s="0" t="n">
        <f aca="false">CEILING(G4824,1)*F4824</f>
        <v>9</v>
      </c>
      <c r="N4824" s="0" t="n">
        <f aca="false">M4824-H4824</f>
        <v>4.5</v>
      </c>
      <c r="O4824" s="0" t="n">
        <f aca="false">IF(ABS(N4824-J4824)&lt;0.011,1,0)</f>
        <v>1</v>
      </c>
    </row>
    <row r="4825" customFormat="false" ht="15" hidden="false" customHeight="false" outlineLevel="0" collapsed="false">
      <c r="A4825" s="0" t="s">
        <v>476</v>
      </c>
      <c r="B4825" s="0" t="s">
        <v>543</v>
      </c>
      <c r="C4825" s="0" t="n">
        <v>9</v>
      </c>
      <c r="D4825" s="0" t="n">
        <v>55592</v>
      </c>
      <c r="E4825" s="0" t="s">
        <v>225</v>
      </c>
      <c r="F4825" s="0" t="n">
        <v>17.4</v>
      </c>
      <c r="G4825" s="0" t="n">
        <v>0.5</v>
      </c>
      <c r="H4825" s="0" t="n">
        <v>8.7</v>
      </c>
      <c r="I4825" s="0" t="n">
        <v>17.4</v>
      </c>
      <c r="J4825" s="0" t="n">
        <v>8.7</v>
      </c>
      <c r="K4825" s="0" t="s">
        <v>18</v>
      </c>
      <c r="L4825" s="0" t="s">
        <v>188</v>
      </c>
      <c r="M4825" s="0" t="n">
        <f aca="false">CEILING(G4825,1)*F4825</f>
        <v>17.4</v>
      </c>
      <c r="N4825" s="0" t="n">
        <f aca="false">M4825-H4825</f>
        <v>8.7</v>
      </c>
      <c r="O4825" s="0" t="n">
        <f aca="false">IF(ABS(N4825-J4825)&lt;0.011,1,0)</f>
        <v>1</v>
      </c>
    </row>
    <row r="4826" customFormat="false" ht="15" hidden="false" customHeight="false" outlineLevel="0" collapsed="false">
      <c r="A4826" s="0" t="s">
        <v>476</v>
      </c>
      <c r="B4826" s="0" t="s">
        <v>544</v>
      </c>
      <c r="C4826" s="0" t="n">
        <v>12</v>
      </c>
      <c r="D4826" s="0" t="n">
        <v>55626</v>
      </c>
      <c r="E4826" s="0" t="s">
        <v>128</v>
      </c>
      <c r="F4826" s="0" t="n">
        <v>2.5</v>
      </c>
      <c r="G4826" s="0" t="n">
        <v>0.5</v>
      </c>
      <c r="H4826" s="0" t="n">
        <v>1.25</v>
      </c>
      <c r="I4826" s="0" t="n">
        <v>2.5</v>
      </c>
      <c r="J4826" s="0" t="n">
        <v>1.25</v>
      </c>
      <c r="K4826" s="0" t="s">
        <v>18</v>
      </c>
      <c r="L4826" s="0" t="s">
        <v>110</v>
      </c>
      <c r="M4826" s="0" t="n">
        <f aca="false">CEILING(G4826,1)*F4826</f>
        <v>2.5</v>
      </c>
      <c r="N4826" s="0" t="n">
        <f aca="false">M4826-H4826</f>
        <v>1.25</v>
      </c>
      <c r="O4826" s="0" t="n">
        <f aca="false">IF(ABS(N4826-J4826)&lt;0.011,1,0)</f>
        <v>1</v>
      </c>
    </row>
    <row r="4827" customFormat="false" ht="15" hidden="false" customHeight="false" outlineLevel="0" collapsed="false">
      <c r="A4827" s="0" t="s">
        <v>476</v>
      </c>
      <c r="B4827" s="0" t="s">
        <v>544</v>
      </c>
      <c r="C4827" s="0" t="n">
        <v>12</v>
      </c>
      <c r="D4827" s="0" t="n">
        <v>55626</v>
      </c>
      <c r="E4827" s="0" t="s">
        <v>140</v>
      </c>
      <c r="F4827" s="0" t="n">
        <v>5</v>
      </c>
      <c r="G4827" s="0" t="n">
        <v>0.5</v>
      </c>
      <c r="H4827" s="0" t="n">
        <v>2.5</v>
      </c>
      <c r="I4827" s="0" t="n">
        <v>5</v>
      </c>
      <c r="J4827" s="0" t="n">
        <v>2.5</v>
      </c>
      <c r="K4827" s="0" t="s">
        <v>18</v>
      </c>
      <c r="L4827" s="0" t="s">
        <v>110</v>
      </c>
      <c r="M4827" s="0" t="n">
        <f aca="false">CEILING(G4827,1)*F4827</f>
        <v>5</v>
      </c>
      <c r="N4827" s="0" t="n">
        <f aca="false">M4827-H4827</f>
        <v>2.5</v>
      </c>
      <c r="O4827" s="0" t="n">
        <f aca="false">IF(ABS(N4827-J4827)&lt;0.011,1,0)</f>
        <v>1</v>
      </c>
    </row>
    <row r="4828" customFormat="false" ht="15" hidden="false" customHeight="false" outlineLevel="0" collapsed="false">
      <c r="A4828" s="0" t="s">
        <v>476</v>
      </c>
      <c r="B4828" s="0" t="s">
        <v>544</v>
      </c>
      <c r="C4828" s="0" t="n">
        <v>12</v>
      </c>
      <c r="D4828" s="0" t="n">
        <v>55626</v>
      </c>
      <c r="E4828" s="0" t="s">
        <v>33</v>
      </c>
      <c r="F4828" s="0" t="n">
        <v>3.9</v>
      </c>
      <c r="G4828" s="0" t="n">
        <v>0.5</v>
      </c>
      <c r="H4828" s="0" t="n">
        <v>1.95</v>
      </c>
      <c r="I4828" s="0" t="n">
        <v>3.9</v>
      </c>
      <c r="J4828" s="0" t="n">
        <v>1.95</v>
      </c>
      <c r="K4828" s="0" t="s">
        <v>18</v>
      </c>
      <c r="L4828" s="0" t="s">
        <v>110</v>
      </c>
      <c r="M4828" s="0" t="n">
        <f aca="false">CEILING(G4828,1)*F4828</f>
        <v>3.9</v>
      </c>
      <c r="N4828" s="0" t="n">
        <f aca="false">M4828-H4828</f>
        <v>1.95</v>
      </c>
      <c r="O4828" s="0" t="n">
        <f aca="false">IF(ABS(N4828-J4828)&lt;0.011,1,0)</f>
        <v>1</v>
      </c>
    </row>
    <row r="4829" customFormat="false" ht="15" hidden="false" customHeight="false" outlineLevel="0" collapsed="false">
      <c r="A4829" s="0" t="s">
        <v>476</v>
      </c>
      <c r="B4829" s="0" t="s">
        <v>544</v>
      </c>
      <c r="C4829" s="0" t="n">
        <v>12</v>
      </c>
      <c r="D4829" s="0" t="n">
        <v>55626</v>
      </c>
      <c r="E4829" s="0" t="s">
        <v>213</v>
      </c>
      <c r="F4829" s="0" t="n">
        <v>3.8</v>
      </c>
      <c r="G4829" s="0" t="n">
        <v>0.5</v>
      </c>
      <c r="H4829" s="0" t="n">
        <v>1.9</v>
      </c>
      <c r="I4829" s="0" t="n">
        <v>3.8</v>
      </c>
      <c r="J4829" s="0" t="n">
        <v>1.9</v>
      </c>
      <c r="K4829" s="0" t="s">
        <v>18</v>
      </c>
      <c r="L4829" s="0" t="s">
        <v>110</v>
      </c>
      <c r="M4829" s="0" t="n">
        <f aca="false">CEILING(G4829,1)*F4829</f>
        <v>3.8</v>
      </c>
      <c r="N4829" s="0" t="n">
        <f aca="false">M4829-H4829</f>
        <v>1.9</v>
      </c>
      <c r="O4829" s="0" t="n">
        <f aca="false">IF(ABS(N4829-J4829)&lt;0.011,1,0)</f>
        <v>1</v>
      </c>
    </row>
    <row r="4830" customFormat="false" ht="15" hidden="false" customHeight="false" outlineLevel="0" collapsed="false">
      <c r="A4830" s="0" t="s">
        <v>476</v>
      </c>
      <c r="B4830" s="0" t="s">
        <v>544</v>
      </c>
      <c r="C4830" s="0" t="n">
        <v>12</v>
      </c>
      <c r="D4830" s="0" t="n">
        <v>55626</v>
      </c>
      <c r="E4830" s="0" t="s">
        <v>121</v>
      </c>
      <c r="F4830" s="0" t="n">
        <v>17.9</v>
      </c>
      <c r="G4830" s="0" t="n">
        <v>0.5</v>
      </c>
      <c r="H4830" s="0" t="n">
        <v>8.95</v>
      </c>
      <c r="I4830" s="0" t="n">
        <v>17.9</v>
      </c>
      <c r="J4830" s="0" t="n">
        <v>8.95</v>
      </c>
      <c r="K4830" s="0" t="s">
        <v>18</v>
      </c>
      <c r="L4830" s="0" t="s">
        <v>110</v>
      </c>
      <c r="M4830" s="0" t="n">
        <f aca="false">CEILING(G4830,1)*F4830</f>
        <v>17.9</v>
      </c>
      <c r="N4830" s="0" t="n">
        <f aca="false">M4830-H4830</f>
        <v>8.95</v>
      </c>
      <c r="O4830" s="0" t="n">
        <f aca="false">IF(ABS(N4830-J4830)&lt;0.011,1,0)</f>
        <v>1</v>
      </c>
    </row>
    <row r="4831" customFormat="false" ht="15" hidden="false" customHeight="false" outlineLevel="0" collapsed="false">
      <c r="A4831" s="0" t="s">
        <v>476</v>
      </c>
      <c r="B4831" s="0" t="s">
        <v>544</v>
      </c>
      <c r="C4831" s="0" t="n">
        <v>12</v>
      </c>
      <c r="D4831" s="0" t="n">
        <v>55626</v>
      </c>
      <c r="E4831" s="0" t="s">
        <v>147</v>
      </c>
      <c r="F4831" s="0" t="n">
        <v>3.5</v>
      </c>
      <c r="G4831" s="0" t="n">
        <v>0.5</v>
      </c>
      <c r="H4831" s="0" t="n">
        <v>1.75</v>
      </c>
      <c r="I4831" s="0" t="n">
        <v>3.5</v>
      </c>
      <c r="J4831" s="0" t="n">
        <v>1.75</v>
      </c>
      <c r="K4831" s="0" t="s">
        <v>18</v>
      </c>
      <c r="L4831" s="0" t="s">
        <v>110</v>
      </c>
      <c r="M4831" s="0" t="n">
        <f aca="false">CEILING(G4831,1)*F4831</f>
        <v>3.5</v>
      </c>
      <c r="N4831" s="0" t="n">
        <f aca="false">M4831-H4831</f>
        <v>1.75</v>
      </c>
      <c r="O4831" s="0" t="n">
        <f aca="false">IF(ABS(N4831-J4831)&lt;0.011,1,0)</f>
        <v>1</v>
      </c>
    </row>
    <row r="4832" customFormat="false" ht="15" hidden="false" customHeight="false" outlineLevel="0" collapsed="false">
      <c r="A4832" s="0" t="s">
        <v>476</v>
      </c>
      <c r="B4832" s="0" t="s">
        <v>544</v>
      </c>
      <c r="C4832" s="0" t="n">
        <v>12</v>
      </c>
      <c r="D4832" s="0" t="n">
        <v>55626</v>
      </c>
      <c r="E4832" s="0" t="s">
        <v>429</v>
      </c>
      <c r="F4832" s="0" t="n">
        <v>3.2</v>
      </c>
      <c r="G4832" s="0" t="n">
        <v>0.5</v>
      </c>
      <c r="H4832" s="0" t="n">
        <v>1.6</v>
      </c>
      <c r="I4832" s="0" t="n">
        <v>3.2</v>
      </c>
      <c r="J4832" s="0" t="n">
        <v>1.6</v>
      </c>
      <c r="K4832" s="0" t="s">
        <v>18</v>
      </c>
      <c r="L4832" s="0" t="s">
        <v>110</v>
      </c>
      <c r="M4832" s="0" t="n">
        <f aca="false">CEILING(G4832,1)*F4832</f>
        <v>3.2</v>
      </c>
      <c r="N4832" s="0" t="n">
        <f aca="false">M4832-H4832</f>
        <v>1.6</v>
      </c>
      <c r="O4832" s="0" t="n">
        <f aca="false">IF(ABS(N4832-J4832)&lt;0.011,1,0)</f>
        <v>1</v>
      </c>
    </row>
    <row r="4833" customFormat="false" ht="15" hidden="false" customHeight="false" outlineLevel="0" collapsed="false">
      <c r="A4833" s="0" t="s">
        <v>476</v>
      </c>
      <c r="B4833" s="0" t="s">
        <v>544</v>
      </c>
      <c r="C4833" s="0" t="n">
        <v>12</v>
      </c>
      <c r="D4833" s="0" t="n">
        <v>55626</v>
      </c>
      <c r="E4833" s="0" t="s">
        <v>21</v>
      </c>
      <c r="F4833" s="0" t="n">
        <v>5.9</v>
      </c>
      <c r="G4833" s="0" t="n">
        <v>0.5</v>
      </c>
      <c r="H4833" s="0" t="n">
        <v>2.95</v>
      </c>
      <c r="I4833" s="0" t="n">
        <v>5.9</v>
      </c>
      <c r="J4833" s="0" t="n">
        <v>2.95</v>
      </c>
      <c r="K4833" s="0" t="s">
        <v>18</v>
      </c>
      <c r="L4833" s="0" t="s">
        <v>110</v>
      </c>
      <c r="M4833" s="0" t="n">
        <f aca="false">CEILING(G4833,1)*F4833</f>
        <v>5.9</v>
      </c>
      <c r="N4833" s="0" t="n">
        <f aca="false">M4833-H4833</f>
        <v>2.95</v>
      </c>
      <c r="O4833" s="0" t="n">
        <f aca="false">IF(ABS(N4833-J4833)&lt;0.011,1,0)</f>
        <v>1</v>
      </c>
    </row>
    <row r="4834" customFormat="false" ht="15" hidden="false" customHeight="false" outlineLevel="0" collapsed="false">
      <c r="A4834" s="0" t="s">
        <v>476</v>
      </c>
      <c r="B4834" s="0" t="s">
        <v>544</v>
      </c>
      <c r="C4834" s="0" t="n">
        <v>12</v>
      </c>
      <c r="D4834" s="0" t="n">
        <v>55626</v>
      </c>
      <c r="E4834" s="0" t="s">
        <v>34</v>
      </c>
      <c r="F4834" s="0" t="n">
        <v>3.2</v>
      </c>
      <c r="G4834" s="0" t="n">
        <v>0.5</v>
      </c>
      <c r="H4834" s="0" t="n">
        <v>1.6</v>
      </c>
      <c r="I4834" s="0" t="n">
        <v>3.2</v>
      </c>
      <c r="J4834" s="0" t="n">
        <v>1.6</v>
      </c>
      <c r="K4834" s="0" t="s">
        <v>18</v>
      </c>
      <c r="L4834" s="0" t="s">
        <v>110</v>
      </c>
      <c r="M4834" s="0" t="n">
        <f aca="false">CEILING(G4834,1)*F4834</f>
        <v>3.2</v>
      </c>
      <c r="N4834" s="0" t="n">
        <f aca="false">M4834-H4834</f>
        <v>1.6</v>
      </c>
      <c r="O4834" s="0" t="n">
        <f aca="false">IF(ABS(N4834-J4834)&lt;0.011,1,0)</f>
        <v>1</v>
      </c>
    </row>
    <row r="4835" customFormat="false" ht="15" hidden="false" customHeight="false" outlineLevel="0" collapsed="false">
      <c r="A4835" s="0" t="s">
        <v>476</v>
      </c>
      <c r="B4835" s="0" t="s">
        <v>544</v>
      </c>
      <c r="C4835" s="0" t="n">
        <v>12</v>
      </c>
      <c r="D4835" s="0" t="n">
        <v>55626</v>
      </c>
      <c r="E4835" s="0" t="s">
        <v>36</v>
      </c>
      <c r="F4835" s="0" t="n">
        <v>0.9</v>
      </c>
      <c r="G4835" s="0" t="n">
        <v>0.5</v>
      </c>
      <c r="H4835" s="0" t="n">
        <v>0.45</v>
      </c>
      <c r="I4835" s="0" t="n">
        <v>0.9</v>
      </c>
      <c r="J4835" s="0" t="n">
        <v>0.45</v>
      </c>
      <c r="K4835" s="0" t="s">
        <v>18</v>
      </c>
      <c r="L4835" s="0" t="s">
        <v>110</v>
      </c>
      <c r="M4835" s="0" t="n">
        <f aca="false">CEILING(G4835,1)*F4835</f>
        <v>0.9</v>
      </c>
      <c r="N4835" s="0" t="n">
        <f aca="false">M4835-H4835</f>
        <v>0.45</v>
      </c>
      <c r="O4835" s="0" t="n">
        <f aca="false">IF(ABS(N4835-J4835)&lt;0.011,1,0)</f>
        <v>1</v>
      </c>
    </row>
    <row r="4836" customFormat="false" ht="15" hidden="false" customHeight="false" outlineLevel="0" collapsed="false">
      <c r="A4836" s="0" t="s">
        <v>476</v>
      </c>
      <c r="B4836" s="0" t="s">
        <v>544</v>
      </c>
      <c r="C4836" s="0" t="n">
        <v>13</v>
      </c>
      <c r="D4836" s="0" t="n">
        <v>55614</v>
      </c>
      <c r="E4836" s="0" t="s">
        <v>128</v>
      </c>
      <c r="F4836" s="0" t="n">
        <v>2.5</v>
      </c>
      <c r="G4836" s="0" t="n">
        <v>0.5</v>
      </c>
      <c r="H4836" s="0" t="n">
        <v>1.25</v>
      </c>
      <c r="I4836" s="0" t="n">
        <v>2.5</v>
      </c>
      <c r="J4836" s="0" t="n">
        <v>1.25</v>
      </c>
      <c r="K4836" s="0" t="s">
        <v>18</v>
      </c>
      <c r="L4836" s="0" t="s">
        <v>110</v>
      </c>
      <c r="M4836" s="0" t="n">
        <f aca="false">CEILING(G4836,1)*F4836</f>
        <v>2.5</v>
      </c>
      <c r="N4836" s="0" t="n">
        <f aca="false">M4836-H4836</f>
        <v>1.25</v>
      </c>
      <c r="O4836" s="0" t="n">
        <f aca="false">IF(ABS(N4836-J4836)&lt;0.011,1,0)</f>
        <v>1</v>
      </c>
    </row>
    <row r="4837" customFormat="false" ht="15" hidden="false" customHeight="false" outlineLevel="0" collapsed="false">
      <c r="A4837" s="0" t="s">
        <v>476</v>
      </c>
      <c r="B4837" s="0" t="s">
        <v>544</v>
      </c>
      <c r="C4837" s="0" t="n">
        <v>13</v>
      </c>
      <c r="D4837" s="0" t="n">
        <v>55614</v>
      </c>
      <c r="E4837" s="0" t="s">
        <v>140</v>
      </c>
      <c r="F4837" s="0" t="n">
        <v>5</v>
      </c>
      <c r="G4837" s="0" t="n">
        <v>0.5</v>
      </c>
      <c r="H4837" s="0" t="n">
        <v>2.5</v>
      </c>
      <c r="I4837" s="0" t="n">
        <v>5</v>
      </c>
      <c r="J4837" s="0" t="n">
        <v>2.5</v>
      </c>
      <c r="K4837" s="0" t="s">
        <v>18</v>
      </c>
      <c r="L4837" s="0" t="s">
        <v>110</v>
      </c>
      <c r="M4837" s="0" t="n">
        <f aca="false">CEILING(G4837,1)*F4837</f>
        <v>5</v>
      </c>
      <c r="N4837" s="0" t="n">
        <f aca="false">M4837-H4837</f>
        <v>2.5</v>
      </c>
      <c r="O4837" s="0" t="n">
        <f aca="false">IF(ABS(N4837-J4837)&lt;0.011,1,0)</f>
        <v>1</v>
      </c>
    </row>
    <row r="4838" customFormat="false" ht="15" hidden="false" customHeight="false" outlineLevel="0" collapsed="false">
      <c r="A4838" s="0" t="s">
        <v>476</v>
      </c>
      <c r="B4838" s="0" t="s">
        <v>544</v>
      </c>
      <c r="C4838" s="0" t="n">
        <v>13</v>
      </c>
      <c r="D4838" s="0" t="n">
        <v>55614</v>
      </c>
      <c r="E4838" s="0" t="s">
        <v>33</v>
      </c>
      <c r="F4838" s="0" t="n">
        <v>3.9</v>
      </c>
      <c r="G4838" s="0" t="n">
        <v>0.5</v>
      </c>
      <c r="H4838" s="0" t="n">
        <v>1.95</v>
      </c>
      <c r="I4838" s="0" t="n">
        <v>3.9</v>
      </c>
      <c r="J4838" s="0" t="n">
        <v>1.95</v>
      </c>
      <c r="K4838" s="0" t="s">
        <v>18</v>
      </c>
      <c r="L4838" s="0" t="s">
        <v>110</v>
      </c>
      <c r="M4838" s="0" t="n">
        <f aca="false">CEILING(G4838,1)*F4838</f>
        <v>3.9</v>
      </c>
      <c r="N4838" s="0" t="n">
        <f aca="false">M4838-H4838</f>
        <v>1.95</v>
      </c>
      <c r="O4838" s="0" t="n">
        <f aca="false">IF(ABS(N4838-J4838)&lt;0.011,1,0)</f>
        <v>1</v>
      </c>
    </row>
    <row r="4839" customFormat="false" ht="15" hidden="false" customHeight="false" outlineLevel="0" collapsed="false">
      <c r="A4839" s="0" t="s">
        <v>476</v>
      </c>
      <c r="B4839" s="0" t="s">
        <v>544</v>
      </c>
      <c r="C4839" s="0" t="n">
        <v>13</v>
      </c>
      <c r="D4839" s="0" t="n">
        <v>55614</v>
      </c>
      <c r="E4839" s="0" t="s">
        <v>213</v>
      </c>
      <c r="F4839" s="0" t="n">
        <v>3.8</v>
      </c>
      <c r="G4839" s="0" t="n">
        <v>0.5</v>
      </c>
      <c r="H4839" s="0" t="n">
        <v>1.9</v>
      </c>
      <c r="I4839" s="0" t="n">
        <v>3.8</v>
      </c>
      <c r="J4839" s="0" t="n">
        <v>1.9</v>
      </c>
      <c r="K4839" s="0" t="s">
        <v>18</v>
      </c>
      <c r="L4839" s="0" t="s">
        <v>110</v>
      </c>
      <c r="M4839" s="0" t="n">
        <f aca="false">CEILING(G4839,1)*F4839</f>
        <v>3.8</v>
      </c>
      <c r="N4839" s="0" t="n">
        <f aca="false">M4839-H4839</f>
        <v>1.9</v>
      </c>
      <c r="O4839" s="0" t="n">
        <f aca="false">IF(ABS(N4839-J4839)&lt;0.011,1,0)</f>
        <v>1</v>
      </c>
    </row>
    <row r="4840" customFormat="false" ht="15" hidden="false" customHeight="false" outlineLevel="0" collapsed="false">
      <c r="A4840" s="0" t="s">
        <v>476</v>
      </c>
      <c r="B4840" s="0" t="s">
        <v>544</v>
      </c>
      <c r="C4840" s="0" t="n">
        <v>13</v>
      </c>
      <c r="D4840" s="0" t="n">
        <v>55614</v>
      </c>
      <c r="E4840" s="0" t="s">
        <v>121</v>
      </c>
      <c r="F4840" s="0" t="n">
        <v>17.9</v>
      </c>
      <c r="G4840" s="0" t="n">
        <v>0.5</v>
      </c>
      <c r="H4840" s="0" t="n">
        <v>8.95</v>
      </c>
      <c r="I4840" s="0" t="n">
        <v>17.9</v>
      </c>
      <c r="J4840" s="0" t="n">
        <v>8.95</v>
      </c>
      <c r="K4840" s="0" t="s">
        <v>18</v>
      </c>
      <c r="L4840" s="0" t="s">
        <v>110</v>
      </c>
      <c r="M4840" s="0" t="n">
        <f aca="false">CEILING(G4840,1)*F4840</f>
        <v>17.9</v>
      </c>
      <c r="N4840" s="0" t="n">
        <f aca="false">M4840-H4840</f>
        <v>8.95</v>
      </c>
      <c r="O4840" s="0" t="n">
        <f aca="false">IF(ABS(N4840-J4840)&lt;0.011,1,0)</f>
        <v>1</v>
      </c>
    </row>
    <row r="4841" customFormat="false" ht="15" hidden="false" customHeight="false" outlineLevel="0" collapsed="false">
      <c r="A4841" s="0" t="s">
        <v>476</v>
      </c>
      <c r="B4841" s="0" t="s">
        <v>544</v>
      </c>
      <c r="C4841" s="0" t="n">
        <v>13</v>
      </c>
      <c r="D4841" s="0" t="n">
        <v>55614</v>
      </c>
      <c r="E4841" s="0" t="s">
        <v>147</v>
      </c>
      <c r="F4841" s="0" t="n">
        <v>3.5</v>
      </c>
      <c r="G4841" s="0" t="n">
        <v>0.5</v>
      </c>
      <c r="H4841" s="0" t="n">
        <v>1.75</v>
      </c>
      <c r="I4841" s="0" t="n">
        <v>3.5</v>
      </c>
      <c r="J4841" s="0" t="n">
        <v>1.75</v>
      </c>
      <c r="K4841" s="0" t="s">
        <v>18</v>
      </c>
      <c r="L4841" s="0" t="s">
        <v>110</v>
      </c>
      <c r="M4841" s="0" t="n">
        <f aca="false">CEILING(G4841,1)*F4841</f>
        <v>3.5</v>
      </c>
      <c r="N4841" s="0" t="n">
        <f aca="false">M4841-H4841</f>
        <v>1.75</v>
      </c>
      <c r="O4841" s="0" t="n">
        <f aca="false">IF(ABS(N4841-J4841)&lt;0.011,1,0)</f>
        <v>1</v>
      </c>
    </row>
    <row r="4842" customFormat="false" ht="15" hidden="false" customHeight="false" outlineLevel="0" collapsed="false">
      <c r="A4842" s="0" t="s">
        <v>476</v>
      </c>
      <c r="B4842" s="0" t="s">
        <v>544</v>
      </c>
      <c r="C4842" s="0" t="n">
        <v>13</v>
      </c>
      <c r="D4842" s="0" t="n">
        <v>55614</v>
      </c>
      <c r="E4842" s="0" t="s">
        <v>429</v>
      </c>
      <c r="F4842" s="0" t="n">
        <v>3.2</v>
      </c>
      <c r="G4842" s="0" t="n">
        <v>0.5</v>
      </c>
      <c r="H4842" s="0" t="n">
        <v>1.6</v>
      </c>
      <c r="I4842" s="0" t="n">
        <v>3.2</v>
      </c>
      <c r="J4842" s="0" t="n">
        <v>1.6</v>
      </c>
      <c r="K4842" s="0" t="s">
        <v>18</v>
      </c>
      <c r="L4842" s="0" t="s">
        <v>110</v>
      </c>
      <c r="M4842" s="0" t="n">
        <f aca="false">CEILING(G4842,1)*F4842</f>
        <v>3.2</v>
      </c>
      <c r="N4842" s="0" t="n">
        <f aca="false">M4842-H4842</f>
        <v>1.6</v>
      </c>
      <c r="O4842" s="0" t="n">
        <f aca="false">IF(ABS(N4842-J4842)&lt;0.011,1,0)</f>
        <v>1</v>
      </c>
    </row>
    <row r="4843" customFormat="false" ht="15" hidden="false" customHeight="false" outlineLevel="0" collapsed="false">
      <c r="A4843" s="0" t="s">
        <v>476</v>
      </c>
      <c r="B4843" s="0" t="s">
        <v>544</v>
      </c>
      <c r="C4843" s="0" t="n">
        <v>13</v>
      </c>
      <c r="D4843" s="0" t="n">
        <v>55614</v>
      </c>
      <c r="E4843" s="0" t="s">
        <v>21</v>
      </c>
      <c r="F4843" s="0" t="n">
        <v>5.9</v>
      </c>
      <c r="G4843" s="0" t="n">
        <v>0.5</v>
      </c>
      <c r="H4843" s="0" t="n">
        <v>2.95</v>
      </c>
      <c r="I4843" s="0" t="n">
        <v>5.9</v>
      </c>
      <c r="J4843" s="0" t="n">
        <v>2.95</v>
      </c>
      <c r="K4843" s="0" t="s">
        <v>18</v>
      </c>
      <c r="L4843" s="0" t="s">
        <v>110</v>
      </c>
      <c r="M4843" s="0" t="n">
        <f aca="false">CEILING(G4843,1)*F4843</f>
        <v>5.9</v>
      </c>
      <c r="N4843" s="0" t="n">
        <f aca="false">M4843-H4843</f>
        <v>2.95</v>
      </c>
      <c r="O4843" s="0" t="n">
        <f aca="false">IF(ABS(N4843-J4843)&lt;0.011,1,0)</f>
        <v>1</v>
      </c>
    </row>
    <row r="4844" customFormat="false" ht="15" hidden="false" customHeight="false" outlineLevel="0" collapsed="false">
      <c r="A4844" s="0" t="s">
        <v>476</v>
      </c>
      <c r="B4844" s="0" t="s">
        <v>544</v>
      </c>
      <c r="C4844" s="0" t="n">
        <v>13</v>
      </c>
      <c r="D4844" s="0" t="n">
        <v>55614</v>
      </c>
      <c r="E4844" s="0" t="s">
        <v>34</v>
      </c>
      <c r="F4844" s="0" t="n">
        <v>3.2</v>
      </c>
      <c r="G4844" s="0" t="n">
        <v>0.5</v>
      </c>
      <c r="H4844" s="0" t="n">
        <v>1.6</v>
      </c>
      <c r="I4844" s="0" t="n">
        <v>3.2</v>
      </c>
      <c r="J4844" s="0" t="n">
        <v>1.6</v>
      </c>
      <c r="K4844" s="0" t="s">
        <v>18</v>
      </c>
      <c r="L4844" s="0" t="s">
        <v>110</v>
      </c>
      <c r="M4844" s="0" t="n">
        <f aca="false">CEILING(G4844,1)*F4844</f>
        <v>3.2</v>
      </c>
      <c r="N4844" s="0" t="n">
        <f aca="false">M4844-H4844</f>
        <v>1.6</v>
      </c>
      <c r="O4844" s="0" t="n">
        <f aca="false">IF(ABS(N4844-J4844)&lt;0.011,1,0)</f>
        <v>1</v>
      </c>
    </row>
    <row r="4845" customFormat="false" ht="15" hidden="false" customHeight="false" outlineLevel="0" collapsed="false">
      <c r="A4845" s="0" t="s">
        <v>476</v>
      </c>
      <c r="B4845" s="0" t="s">
        <v>544</v>
      </c>
      <c r="C4845" s="0" t="n">
        <v>13</v>
      </c>
      <c r="D4845" s="0" t="n">
        <v>55614</v>
      </c>
      <c r="E4845" s="0" t="s">
        <v>36</v>
      </c>
      <c r="F4845" s="0" t="n">
        <v>0.9</v>
      </c>
      <c r="G4845" s="0" t="n">
        <v>0.5</v>
      </c>
      <c r="H4845" s="0" t="n">
        <v>0.45</v>
      </c>
      <c r="I4845" s="0" t="n">
        <v>0.9</v>
      </c>
      <c r="J4845" s="0" t="n">
        <v>0.45</v>
      </c>
      <c r="K4845" s="0" t="s">
        <v>18</v>
      </c>
      <c r="L4845" s="0" t="s">
        <v>110</v>
      </c>
      <c r="M4845" s="0" t="n">
        <f aca="false">CEILING(G4845,1)*F4845</f>
        <v>0.9</v>
      </c>
      <c r="N4845" s="0" t="n">
        <f aca="false">M4845-H4845</f>
        <v>0.45</v>
      </c>
      <c r="O4845" s="0" t="n">
        <f aca="false">IF(ABS(N4845-J4845)&lt;0.011,1,0)</f>
        <v>1</v>
      </c>
    </row>
    <row r="4846" customFormat="false" ht="15" hidden="false" customHeight="false" outlineLevel="0" collapsed="false">
      <c r="A4846" s="0" t="s">
        <v>476</v>
      </c>
      <c r="B4846" s="0" t="s">
        <v>544</v>
      </c>
      <c r="C4846" s="0" t="n">
        <v>24</v>
      </c>
      <c r="D4846" s="0" t="n">
        <v>55643</v>
      </c>
      <c r="E4846" s="0" t="s">
        <v>75</v>
      </c>
      <c r="F4846" s="0" t="n">
        <v>6.4</v>
      </c>
      <c r="G4846" s="0" t="n">
        <v>0.5</v>
      </c>
      <c r="H4846" s="0" t="n">
        <v>3.2</v>
      </c>
      <c r="I4846" s="0" t="n">
        <v>6.4</v>
      </c>
      <c r="J4846" s="0" t="n">
        <v>3.2</v>
      </c>
      <c r="K4846" s="0" t="s">
        <v>168</v>
      </c>
      <c r="M4846" s="0" t="n">
        <f aca="false">CEILING(G4846,1)*F4846</f>
        <v>6.4</v>
      </c>
      <c r="N4846" s="0" t="n">
        <f aca="false">M4846-H4846</f>
        <v>3.2</v>
      </c>
      <c r="O4846" s="0" t="n">
        <f aca="false">IF(ABS(N4846-J4846)&lt;0.011,1,0)</f>
        <v>1</v>
      </c>
    </row>
    <row r="4847" customFormat="false" ht="15" hidden="false" customHeight="false" outlineLevel="0" collapsed="false">
      <c r="A4847" s="0" t="s">
        <v>476</v>
      </c>
      <c r="B4847" s="0" t="s">
        <v>544</v>
      </c>
      <c r="C4847" s="0" t="n">
        <v>24</v>
      </c>
      <c r="D4847" s="0" t="n">
        <v>55643</v>
      </c>
      <c r="E4847" s="0" t="s">
        <v>28</v>
      </c>
      <c r="F4847" s="0" t="n">
        <v>19.6</v>
      </c>
      <c r="G4847" s="0" t="n">
        <v>0.5</v>
      </c>
      <c r="H4847" s="0" t="n">
        <v>9.8</v>
      </c>
      <c r="I4847" s="0" t="n">
        <v>19.6</v>
      </c>
      <c r="J4847" s="0" t="n">
        <v>9.8</v>
      </c>
      <c r="K4847" s="0" t="s">
        <v>168</v>
      </c>
      <c r="M4847" s="0" t="n">
        <f aca="false">CEILING(G4847,1)*F4847</f>
        <v>19.6</v>
      </c>
      <c r="N4847" s="0" t="n">
        <f aca="false">M4847-H4847</f>
        <v>9.8</v>
      </c>
      <c r="O4847" s="0" t="n">
        <f aca="false">IF(ABS(N4847-J4847)&lt;0.011,1,0)</f>
        <v>1</v>
      </c>
    </row>
    <row r="4848" customFormat="false" ht="15" hidden="false" customHeight="false" outlineLevel="0" collapsed="false">
      <c r="A4848" s="0" t="s">
        <v>476</v>
      </c>
      <c r="B4848" s="0" t="s">
        <v>544</v>
      </c>
      <c r="C4848" s="0" t="n">
        <v>24</v>
      </c>
      <c r="D4848" s="0" t="n">
        <v>55643</v>
      </c>
      <c r="E4848" s="0" t="s">
        <v>463</v>
      </c>
      <c r="F4848" s="0" t="n">
        <v>7.9</v>
      </c>
      <c r="G4848" s="0" t="n">
        <v>0.5</v>
      </c>
      <c r="H4848" s="0" t="n">
        <v>3.95</v>
      </c>
      <c r="I4848" s="0" t="n">
        <v>7.9</v>
      </c>
      <c r="J4848" s="0" t="n">
        <v>3.95</v>
      </c>
      <c r="K4848" s="0" t="s">
        <v>168</v>
      </c>
      <c r="M4848" s="0" t="n">
        <f aca="false">CEILING(G4848,1)*F4848</f>
        <v>7.9</v>
      </c>
      <c r="N4848" s="0" t="n">
        <f aca="false">M4848-H4848</f>
        <v>3.95</v>
      </c>
      <c r="O4848" s="0" t="n">
        <f aca="false">IF(ABS(N4848-J4848)&lt;0.011,1,0)</f>
        <v>1</v>
      </c>
    </row>
    <row r="4849" customFormat="false" ht="15" hidden="false" customHeight="false" outlineLevel="0" collapsed="false">
      <c r="A4849" s="0" t="s">
        <v>476</v>
      </c>
      <c r="B4849" s="0" t="s">
        <v>544</v>
      </c>
      <c r="C4849" s="0" t="n">
        <v>24</v>
      </c>
      <c r="D4849" s="0" t="n">
        <v>55643</v>
      </c>
      <c r="E4849" s="0" t="s">
        <v>81</v>
      </c>
      <c r="F4849" s="0" t="n">
        <v>19.9</v>
      </c>
      <c r="G4849" s="0" t="n">
        <v>0.5</v>
      </c>
      <c r="H4849" s="0" t="n">
        <v>9.95</v>
      </c>
      <c r="I4849" s="0" t="n">
        <v>19.9</v>
      </c>
      <c r="J4849" s="0" t="n">
        <v>9.95</v>
      </c>
      <c r="K4849" s="0" t="s">
        <v>168</v>
      </c>
      <c r="M4849" s="0" t="n">
        <f aca="false">CEILING(G4849,1)*F4849</f>
        <v>19.9</v>
      </c>
      <c r="N4849" s="0" t="n">
        <f aca="false">M4849-H4849</f>
        <v>9.95</v>
      </c>
      <c r="O4849" s="0" t="n">
        <f aca="false">IF(ABS(N4849-J4849)&lt;0.011,1,0)</f>
        <v>1</v>
      </c>
    </row>
    <row r="4850" customFormat="false" ht="15" hidden="false" customHeight="false" outlineLevel="0" collapsed="false">
      <c r="A4850" s="0" t="s">
        <v>476</v>
      </c>
      <c r="B4850" s="0" t="s">
        <v>544</v>
      </c>
      <c r="C4850" s="0" t="n">
        <v>24</v>
      </c>
      <c r="D4850" s="0" t="n">
        <v>55643</v>
      </c>
      <c r="E4850" s="0" t="s">
        <v>24</v>
      </c>
      <c r="F4850" s="0" t="n">
        <v>4.2</v>
      </c>
      <c r="G4850" s="0" t="n">
        <v>0.5</v>
      </c>
      <c r="H4850" s="0" t="n">
        <v>2.1</v>
      </c>
      <c r="I4850" s="0" t="n">
        <v>4.2</v>
      </c>
      <c r="J4850" s="0" t="n">
        <v>2.1</v>
      </c>
      <c r="K4850" s="0" t="s">
        <v>168</v>
      </c>
      <c r="M4850" s="0" t="n">
        <f aca="false">CEILING(G4850,1)*F4850</f>
        <v>4.2</v>
      </c>
      <c r="N4850" s="0" t="n">
        <f aca="false">M4850-H4850</f>
        <v>2.1</v>
      </c>
      <c r="O4850" s="0" t="n">
        <f aca="false">IF(ABS(N4850-J4850)&lt;0.011,1,0)</f>
        <v>1</v>
      </c>
    </row>
    <row r="4851" customFormat="false" ht="15" hidden="false" customHeight="false" outlineLevel="0" collapsed="false">
      <c r="A4851" s="0" t="s">
        <v>476</v>
      </c>
      <c r="B4851" s="0" t="s">
        <v>545</v>
      </c>
      <c r="C4851" s="0" t="n">
        <v>22</v>
      </c>
      <c r="D4851" s="0" t="n">
        <v>55681</v>
      </c>
      <c r="E4851" s="0" t="s">
        <v>73</v>
      </c>
      <c r="F4851" s="0" t="n">
        <v>8.9</v>
      </c>
      <c r="G4851" s="0" t="n">
        <v>0.5</v>
      </c>
      <c r="H4851" s="0" t="n">
        <v>4.45</v>
      </c>
      <c r="I4851" s="0" t="n">
        <v>8.9</v>
      </c>
      <c r="J4851" s="0" t="n">
        <v>4.45</v>
      </c>
      <c r="K4851" s="0" t="s">
        <v>18</v>
      </c>
      <c r="L4851" s="0" t="s">
        <v>139</v>
      </c>
      <c r="M4851" s="0" t="n">
        <f aca="false">CEILING(G4851,1)*F4851</f>
        <v>8.9</v>
      </c>
      <c r="N4851" s="0" t="n">
        <f aca="false">M4851-H4851</f>
        <v>4.45</v>
      </c>
      <c r="O4851" s="0" t="n">
        <f aca="false">IF(ABS(N4851-J4851)&lt;0.011,1,0)</f>
        <v>1</v>
      </c>
    </row>
    <row r="4852" customFormat="false" ht="15" hidden="false" customHeight="false" outlineLevel="0" collapsed="false">
      <c r="A4852" s="0" t="s">
        <v>476</v>
      </c>
      <c r="B4852" s="0" t="s">
        <v>545</v>
      </c>
      <c r="C4852" s="0" t="n">
        <v>22</v>
      </c>
      <c r="D4852" s="0" t="n">
        <v>55681</v>
      </c>
      <c r="E4852" s="0" t="s">
        <v>196</v>
      </c>
      <c r="F4852" s="0" t="n">
        <v>28</v>
      </c>
      <c r="G4852" s="0" t="n">
        <v>0.5</v>
      </c>
      <c r="H4852" s="0" t="n">
        <v>14</v>
      </c>
      <c r="I4852" s="0" t="n">
        <v>28</v>
      </c>
      <c r="J4852" s="0" t="n">
        <v>14</v>
      </c>
      <c r="K4852" s="0" t="s">
        <v>18</v>
      </c>
      <c r="L4852" s="0" t="s">
        <v>139</v>
      </c>
      <c r="M4852" s="0" t="n">
        <f aca="false">CEILING(G4852,1)*F4852</f>
        <v>28</v>
      </c>
      <c r="N4852" s="0" t="n">
        <f aca="false">M4852-H4852</f>
        <v>14</v>
      </c>
      <c r="O4852" s="0" t="n">
        <f aca="false">IF(ABS(N4852-J4852)&lt;0.011,1,0)</f>
        <v>1</v>
      </c>
    </row>
    <row r="4853" customFormat="false" ht="15" hidden="false" customHeight="false" outlineLevel="0" collapsed="false">
      <c r="A4853" s="0" t="s">
        <v>476</v>
      </c>
      <c r="B4853" s="0" t="s">
        <v>545</v>
      </c>
      <c r="C4853" s="0" t="n">
        <v>23</v>
      </c>
      <c r="D4853" s="0" t="n">
        <v>55670</v>
      </c>
      <c r="E4853" s="0" t="s">
        <v>73</v>
      </c>
      <c r="F4853" s="0" t="n">
        <v>8.9</v>
      </c>
      <c r="G4853" s="0" t="n">
        <v>0.5</v>
      </c>
      <c r="H4853" s="0" t="n">
        <v>4.45</v>
      </c>
      <c r="I4853" s="0" t="n">
        <v>8.9</v>
      </c>
      <c r="J4853" s="0" t="n">
        <v>4.45</v>
      </c>
      <c r="K4853" s="0" t="s">
        <v>18</v>
      </c>
      <c r="L4853" s="0" t="s">
        <v>139</v>
      </c>
      <c r="M4853" s="0" t="n">
        <f aca="false">CEILING(G4853,1)*F4853</f>
        <v>8.9</v>
      </c>
      <c r="N4853" s="0" t="n">
        <f aca="false">M4853-H4853</f>
        <v>4.45</v>
      </c>
      <c r="O4853" s="0" t="n">
        <f aca="false">IF(ABS(N4853-J4853)&lt;0.011,1,0)</f>
        <v>1</v>
      </c>
    </row>
    <row r="4854" customFormat="false" ht="15" hidden="false" customHeight="false" outlineLevel="0" collapsed="false">
      <c r="A4854" s="0" t="s">
        <v>476</v>
      </c>
      <c r="B4854" s="0" t="s">
        <v>545</v>
      </c>
      <c r="C4854" s="0" t="n">
        <v>23</v>
      </c>
      <c r="D4854" s="0" t="n">
        <v>55670</v>
      </c>
      <c r="E4854" s="0" t="s">
        <v>196</v>
      </c>
      <c r="F4854" s="0" t="n">
        <v>28</v>
      </c>
      <c r="G4854" s="0" t="n">
        <v>0.5</v>
      </c>
      <c r="H4854" s="0" t="n">
        <v>14</v>
      </c>
      <c r="I4854" s="0" t="n">
        <v>28</v>
      </c>
      <c r="J4854" s="0" t="n">
        <v>14</v>
      </c>
      <c r="K4854" s="0" t="s">
        <v>18</v>
      </c>
      <c r="L4854" s="0" t="s">
        <v>139</v>
      </c>
      <c r="M4854" s="0" t="n">
        <f aca="false">CEILING(G4854,1)*F4854</f>
        <v>28</v>
      </c>
      <c r="N4854" s="0" t="n">
        <f aca="false">M4854-H4854</f>
        <v>14</v>
      </c>
      <c r="O4854" s="0" t="n">
        <f aca="false">IF(ABS(N4854-J4854)&lt;0.011,1,0)</f>
        <v>1</v>
      </c>
    </row>
    <row r="4855" customFormat="false" ht="15" hidden="false" customHeight="false" outlineLevel="0" collapsed="false">
      <c r="A4855" s="0" t="s">
        <v>476</v>
      </c>
      <c r="B4855" s="0" t="s">
        <v>545</v>
      </c>
      <c r="C4855" s="0" t="n">
        <v>24</v>
      </c>
      <c r="D4855" s="0" t="n">
        <v>55682</v>
      </c>
      <c r="E4855" s="0" t="s">
        <v>75</v>
      </c>
      <c r="F4855" s="0" t="n">
        <v>6.4</v>
      </c>
      <c r="G4855" s="0" t="n">
        <v>0.5</v>
      </c>
      <c r="H4855" s="0" t="n">
        <v>3.2</v>
      </c>
      <c r="I4855" s="0" t="n">
        <v>6.4</v>
      </c>
      <c r="J4855" s="0" t="n">
        <v>3.2</v>
      </c>
      <c r="K4855" s="0" t="s">
        <v>18</v>
      </c>
      <c r="L4855" s="0" t="s">
        <v>119</v>
      </c>
      <c r="M4855" s="0" t="n">
        <f aca="false">CEILING(G4855,1)*F4855</f>
        <v>6.4</v>
      </c>
      <c r="N4855" s="0" t="n">
        <f aca="false">M4855-H4855</f>
        <v>3.2</v>
      </c>
      <c r="O4855" s="0" t="n">
        <f aca="false">IF(ABS(N4855-J4855)&lt;0.011,1,0)</f>
        <v>1</v>
      </c>
    </row>
    <row r="4856" customFormat="false" ht="15" hidden="false" customHeight="false" outlineLevel="0" collapsed="false">
      <c r="A4856" s="0" t="s">
        <v>476</v>
      </c>
      <c r="B4856" s="0" t="s">
        <v>545</v>
      </c>
      <c r="C4856" s="0" t="n">
        <v>24</v>
      </c>
      <c r="D4856" s="0" t="n">
        <v>55682</v>
      </c>
      <c r="E4856" s="0" t="s">
        <v>159</v>
      </c>
      <c r="F4856" s="0" t="n">
        <v>19.9</v>
      </c>
      <c r="G4856" s="0" t="n">
        <v>0.5</v>
      </c>
      <c r="H4856" s="0" t="n">
        <v>9.95</v>
      </c>
      <c r="I4856" s="0" t="n">
        <v>19.9</v>
      </c>
      <c r="J4856" s="0" t="n">
        <v>9.95</v>
      </c>
      <c r="K4856" s="0" t="s">
        <v>18</v>
      </c>
      <c r="L4856" s="0" t="s">
        <v>119</v>
      </c>
      <c r="M4856" s="0" t="n">
        <f aca="false">CEILING(G4856,1)*F4856</f>
        <v>19.9</v>
      </c>
      <c r="N4856" s="0" t="n">
        <f aca="false">M4856-H4856</f>
        <v>9.95</v>
      </c>
      <c r="O4856" s="0" t="n">
        <f aca="false">IF(ABS(N4856-J4856)&lt;0.011,1,0)</f>
        <v>1</v>
      </c>
    </row>
    <row r="4857" customFormat="false" ht="15" hidden="false" customHeight="false" outlineLevel="0" collapsed="false">
      <c r="A4857" s="0" t="s">
        <v>476</v>
      </c>
      <c r="B4857" s="0" t="s">
        <v>545</v>
      </c>
      <c r="C4857" s="0" t="n">
        <v>24</v>
      </c>
      <c r="D4857" s="0" t="n">
        <v>55682</v>
      </c>
      <c r="E4857" s="0" t="s">
        <v>149</v>
      </c>
      <c r="F4857" s="0" t="n">
        <v>16.9</v>
      </c>
      <c r="G4857" s="0" t="n">
        <v>0.5</v>
      </c>
      <c r="H4857" s="0" t="n">
        <v>8.45</v>
      </c>
      <c r="I4857" s="0" t="n">
        <v>16.9</v>
      </c>
      <c r="J4857" s="0" t="n">
        <v>8.45</v>
      </c>
      <c r="K4857" s="0" t="s">
        <v>18</v>
      </c>
      <c r="L4857" s="0" t="s">
        <v>119</v>
      </c>
      <c r="M4857" s="0" t="n">
        <f aca="false">CEILING(G4857,1)*F4857</f>
        <v>16.9</v>
      </c>
      <c r="N4857" s="0" t="n">
        <f aca="false">M4857-H4857</f>
        <v>8.45</v>
      </c>
      <c r="O4857" s="0" t="n">
        <f aca="false">IF(ABS(N4857-J4857)&lt;0.011,1,0)</f>
        <v>1</v>
      </c>
    </row>
    <row r="4858" customFormat="false" ht="15" hidden="false" customHeight="false" outlineLevel="0" collapsed="false">
      <c r="A4858" s="0" t="s">
        <v>476</v>
      </c>
      <c r="B4858" s="0" t="s">
        <v>545</v>
      </c>
      <c r="C4858" s="0" t="n">
        <v>25</v>
      </c>
      <c r="D4858" s="0" t="n">
        <v>55679</v>
      </c>
      <c r="E4858" s="0" t="s">
        <v>75</v>
      </c>
      <c r="F4858" s="0" t="n">
        <v>6.4</v>
      </c>
      <c r="G4858" s="0" t="n">
        <v>0.5</v>
      </c>
      <c r="H4858" s="0" t="n">
        <v>3.2</v>
      </c>
      <c r="I4858" s="0" t="n">
        <v>6.4</v>
      </c>
      <c r="J4858" s="0" t="n">
        <v>3.2</v>
      </c>
      <c r="K4858" s="0" t="s">
        <v>18</v>
      </c>
      <c r="L4858" s="0" t="s">
        <v>119</v>
      </c>
      <c r="M4858" s="0" t="n">
        <f aca="false">CEILING(G4858,1)*F4858</f>
        <v>6.4</v>
      </c>
      <c r="N4858" s="0" t="n">
        <f aca="false">M4858-H4858</f>
        <v>3.2</v>
      </c>
      <c r="O4858" s="0" t="n">
        <f aca="false">IF(ABS(N4858-J4858)&lt;0.011,1,0)</f>
        <v>1</v>
      </c>
    </row>
    <row r="4859" customFormat="false" ht="15" hidden="false" customHeight="false" outlineLevel="0" collapsed="false">
      <c r="A4859" s="0" t="s">
        <v>476</v>
      </c>
      <c r="B4859" s="0" t="s">
        <v>545</v>
      </c>
      <c r="C4859" s="0" t="n">
        <v>25</v>
      </c>
      <c r="D4859" s="0" t="n">
        <v>55679</v>
      </c>
      <c r="E4859" s="0" t="s">
        <v>159</v>
      </c>
      <c r="F4859" s="0" t="n">
        <v>19.9</v>
      </c>
      <c r="G4859" s="0" t="n">
        <v>0.5</v>
      </c>
      <c r="H4859" s="0" t="n">
        <v>9.95</v>
      </c>
      <c r="I4859" s="0" t="n">
        <v>19.9</v>
      </c>
      <c r="J4859" s="0" t="n">
        <v>9.95</v>
      </c>
      <c r="K4859" s="0" t="s">
        <v>18</v>
      </c>
      <c r="L4859" s="0" t="s">
        <v>119</v>
      </c>
      <c r="M4859" s="0" t="n">
        <f aca="false">CEILING(G4859,1)*F4859</f>
        <v>19.9</v>
      </c>
      <c r="N4859" s="0" t="n">
        <f aca="false">M4859-H4859</f>
        <v>9.95</v>
      </c>
      <c r="O4859" s="0" t="n">
        <f aca="false">IF(ABS(N4859-J4859)&lt;0.011,1,0)</f>
        <v>1</v>
      </c>
    </row>
    <row r="4860" customFormat="false" ht="15" hidden="false" customHeight="false" outlineLevel="0" collapsed="false">
      <c r="A4860" s="0" t="s">
        <v>476</v>
      </c>
      <c r="B4860" s="0" t="s">
        <v>545</v>
      </c>
      <c r="C4860" s="0" t="n">
        <v>25</v>
      </c>
      <c r="D4860" s="0" t="n">
        <v>55679</v>
      </c>
      <c r="E4860" s="0" t="s">
        <v>149</v>
      </c>
      <c r="F4860" s="0" t="n">
        <v>16.9</v>
      </c>
      <c r="G4860" s="0" t="n">
        <v>0.5</v>
      </c>
      <c r="H4860" s="0" t="n">
        <v>8.45</v>
      </c>
      <c r="I4860" s="0" t="n">
        <v>16.9</v>
      </c>
      <c r="J4860" s="0" t="n">
        <v>8.45</v>
      </c>
      <c r="K4860" s="0" t="s">
        <v>18</v>
      </c>
      <c r="L4860" s="0" t="s">
        <v>119</v>
      </c>
      <c r="M4860" s="0" t="n">
        <f aca="false">CEILING(G4860,1)*F4860</f>
        <v>16.9</v>
      </c>
      <c r="N4860" s="0" t="n">
        <f aca="false">M4860-H4860</f>
        <v>8.45</v>
      </c>
      <c r="O4860" s="0" t="n">
        <f aca="false">IF(ABS(N4860-J4860)&lt;0.011,1,0)</f>
        <v>1</v>
      </c>
    </row>
    <row r="4861" customFormat="false" ht="15" hidden="false" customHeight="false" outlineLevel="0" collapsed="false">
      <c r="A4861" s="0" t="s">
        <v>476</v>
      </c>
      <c r="B4861" s="0" t="s">
        <v>546</v>
      </c>
      <c r="C4861" s="0" t="n">
        <v>8</v>
      </c>
      <c r="D4861" s="0" t="n">
        <v>55697</v>
      </c>
      <c r="E4861" s="0" t="s">
        <v>84</v>
      </c>
      <c r="F4861" s="0" t="n">
        <v>19</v>
      </c>
      <c r="G4861" s="0" t="n">
        <v>0.5</v>
      </c>
      <c r="H4861" s="0" t="n">
        <v>9.5</v>
      </c>
      <c r="I4861" s="0" t="n">
        <v>19</v>
      </c>
      <c r="J4861" s="0" t="n">
        <v>9.5</v>
      </c>
      <c r="K4861" s="0" t="s">
        <v>18</v>
      </c>
      <c r="L4861" s="0" t="s">
        <v>188</v>
      </c>
      <c r="M4861" s="0" t="n">
        <f aca="false">CEILING(G4861,1)*F4861</f>
        <v>19</v>
      </c>
      <c r="N4861" s="0" t="n">
        <f aca="false">M4861-H4861</f>
        <v>9.5</v>
      </c>
      <c r="O4861" s="0" t="n">
        <f aca="false">IF(ABS(N4861-J4861)&lt;0.011,1,0)</f>
        <v>1</v>
      </c>
    </row>
    <row r="4862" customFormat="false" ht="15" hidden="false" customHeight="false" outlineLevel="0" collapsed="false">
      <c r="A4862" s="0" t="s">
        <v>476</v>
      </c>
      <c r="B4862" s="0" t="s">
        <v>546</v>
      </c>
      <c r="C4862" s="0" t="n">
        <v>8</v>
      </c>
      <c r="D4862" s="0" t="n">
        <v>55697</v>
      </c>
      <c r="E4862" s="0" t="s">
        <v>510</v>
      </c>
      <c r="F4862" s="0" t="n">
        <v>8.9</v>
      </c>
      <c r="G4862" s="0" t="n">
        <v>0.5</v>
      </c>
      <c r="H4862" s="0" t="n">
        <v>4.45</v>
      </c>
      <c r="I4862" s="0" t="n">
        <v>8.9</v>
      </c>
      <c r="J4862" s="0" t="n">
        <v>4.45</v>
      </c>
      <c r="K4862" s="0" t="s">
        <v>18</v>
      </c>
      <c r="L4862" s="0" t="s">
        <v>188</v>
      </c>
      <c r="M4862" s="0" t="n">
        <f aca="false">CEILING(G4862,1)*F4862</f>
        <v>8.9</v>
      </c>
      <c r="N4862" s="0" t="n">
        <f aca="false">M4862-H4862</f>
        <v>4.45</v>
      </c>
      <c r="O4862" s="0" t="n">
        <f aca="false">IF(ABS(N4862-J4862)&lt;0.011,1,0)</f>
        <v>1</v>
      </c>
    </row>
    <row r="4863" customFormat="false" ht="15" hidden="false" customHeight="false" outlineLevel="0" collapsed="false">
      <c r="A4863" s="0" t="s">
        <v>476</v>
      </c>
      <c r="B4863" s="0" t="s">
        <v>546</v>
      </c>
      <c r="C4863" s="0" t="n">
        <v>8</v>
      </c>
      <c r="D4863" s="0" t="n">
        <v>55697</v>
      </c>
      <c r="E4863" s="0" t="s">
        <v>80</v>
      </c>
      <c r="F4863" s="0" t="n">
        <v>3.9</v>
      </c>
      <c r="G4863" s="0" t="n">
        <v>0.5</v>
      </c>
      <c r="H4863" s="0" t="n">
        <v>1.95</v>
      </c>
      <c r="I4863" s="0" t="n">
        <v>3.9</v>
      </c>
      <c r="J4863" s="0" t="n">
        <v>1.95</v>
      </c>
      <c r="K4863" s="0" t="s">
        <v>18</v>
      </c>
      <c r="L4863" s="0" t="s">
        <v>188</v>
      </c>
      <c r="M4863" s="0" t="n">
        <f aca="false">CEILING(G4863,1)*F4863</f>
        <v>3.9</v>
      </c>
      <c r="N4863" s="0" t="n">
        <f aca="false">M4863-H4863</f>
        <v>1.95</v>
      </c>
      <c r="O4863" s="0" t="n">
        <f aca="false">IF(ABS(N4863-J4863)&lt;0.011,1,0)</f>
        <v>1</v>
      </c>
    </row>
    <row r="4864" customFormat="false" ht="15" hidden="false" customHeight="false" outlineLevel="0" collapsed="false">
      <c r="A4864" s="0" t="s">
        <v>476</v>
      </c>
      <c r="B4864" s="0" t="s">
        <v>546</v>
      </c>
      <c r="C4864" s="0" t="n">
        <v>8</v>
      </c>
      <c r="D4864" s="0" t="n">
        <v>55697</v>
      </c>
      <c r="E4864" s="0" t="s">
        <v>484</v>
      </c>
      <c r="F4864" s="0" t="n">
        <v>34.8</v>
      </c>
      <c r="G4864" s="0" t="n">
        <v>0.5</v>
      </c>
      <c r="H4864" s="0" t="n">
        <v>17.4</v>
      </c>
      <c r="I4864" s="0" t="n">
        <v>34.8</v>
      </c>
      <c r="J4864" s="0" t="n">
        <v>17.4</v>
      </c>
      <c r="K4864" s="0" t="s">
        <v>18</v>
      </c>
      <c r="L4864" s="0" t="s">
        <v>188</v>
      </c>
      <c r="M4864" s="0" t="n">
        <f aca="false">CEILING(G4864,1)*F4864</f>
        <v>34.8</v>
      </c>
      <c r="N4864" s="0" t="n">
        <f aca="false">M4864-H4864</f>
        <v>17.4</v>
      </c>
      <c r="O4864" s="0" t="n">
        <f aca="false">IF(ABS(N4864-J4864)&lt;0.011,1,0)</f>
        <v>1</v>
      </c>
    </row>
    <row r="4865" customFormat="false" ht="15" hidden="false" customHeight="false" outlineLevel="0" collapsed="false">
      <c r="A4865" s="0" t="s">
        <v>476</v>
      </c>
      <c r="B4865" s="0" t="s">
        <v>546</v>
      </c>
      <c r="C4865" s="0" t="n">
        <v>8</v>
      </c>
      <c r="D4865" s="0" t="n">
        <v>55697</v>
      </c>
      <c r="E4865" s="0" t="s">
        <v>164</v>
      </c>
      <c r="F4865" s="0" t="n">
        <v>27.8</v>
      </c>
      <c r="G4865" s="0" t="n">
        <v>0.5</v>
      </c>
      <c r="H4865" s="0" t="n">
        <v>13.9</v>
      </c>
      <c r="I4865" s="0" t="n">
        <v>27.8</v>
      </c>
      <c r="J4865" s="0" t="n">
        <v>13.9</v>
      </c>
      <c r="K4865" s="0" t="s">
        <v>18</v>
      </c>
      <c r="L4865" s="0" t="s">
        <v>188</v>
      </c>
      <c r="M4865" s="0" t="n">
        <f aca="false">CEILING(G4865,1)*F4865</f>
        <v>27.8</v>
      </c>
      <c r="N4865" s="0" t="n">
        <f aca="false">M4865-H4865</f>
        <v>13.9</v>
      </c>
      <c r="O4865" s="0" t="n">
        <f aca="false">IF(ABS(N4865-J4865)&lt;0.011,1,0)</f>
        <v>1</v>
      </c>
    </row>
    <row r="4866" customFormat="false" ht="15" hidden="false" customHeight="false" outlineLevel="0" collapsed="false">
      <c r="A4866" s="0" t="s">
        <v>476</v>
      </c>
      <c r="B4866" s="0" t="s">
        <v>546</v>
      </c>
      <c r="C4866" s="0" t="n">
        <v>8</v>
      </c>
      <c r="D4866" s="0" t="n">
        <v>55697</v>
      </c>
      <c r="E4866" s="0" t="s">
        <v>87</v>
      </c>
      <c r="F4866" s="0" t="n">
        <v>19.9</v>
      </c>
      <c r="G4866" s="0" t="n">
        <v>0.5</v>
      </c>
      <c r="H4866" s="0" t="n">
        <v>9.95</v>
      </c>
      <c r="I4866" s="0" t="n">
        <v>19.9</v>
      </c>
      <c r="J4866" s="0" t="n">
        <v>9.95</v>
      </c>
      <c r="K4866" s="0" t="s">
        <v>18</v>
      </c>
      <c r="L4866" s="0" t="s">
        <v>188</v>
      </c>
      <c r="M4866" s="0" t="n">
        <f aca="false">CEILING(G4866,1)*F4866</f>
        <v>19.9</v>
      </c>
      <c r="N4866" s="0" t="n">
        <f aca="false">M4866-H4866</f>
        <v>9.95</v>
      </c>
      <c r="O4866" s="0" t="n">
        <f aca="false">IF(ABS(N4866-J4866)&lt;0.011,1,0)</f>
        <v>1</v>
      </c>
    </row>
    <row r="4867" customFormat="false" ht="15" hidden="false" customHeight="false" outlineLevel="0" collapsed="false">
      <c r="A4867" s="0" t="s">
        <v>476</v>
      </c>
      <c r="B4867" s="0" t="s">
        <v>546</v>
      </c>
      <c r="C4867" s="0" t="n">
        <v>8</v>
      </c>
      <c r="D4867" s="0" t="n">
        <v>55697</v>
      </c>
      <c r="E4867" s="0" t="s">
        <v>320</v>
      </c>
      <c r="F4867" s="0" t="n">
        <v>3.9</v>
      </c>
      <c r="G4867" s="0" t="n">
        <v>0.5</v>
      </c>
      <c r="H4867" s="0" t="n">
        <v>1.95</v>
      </c>
      <c r="I4867" s="0" t="n">
        <v>3.9</v>
      </c>
      <c r="J4867" s="0" t="n">
        <v>1.95</v>
      </c>
      <c r="K4867" s="0" t="s">
        <v>18</v>
      </c>
      <c r="L4867" s="0" t="s">
        <v>188</v>
      </c>
      <c r="M4867" s="0" t="n">
        <f aca="false">CEILING(G4867,1)*F4867</f>
        <v>3.9</v>
      </c>
      <c r="N4867" s="0" t="n">
        <f aca="false">M4867-H4867</f>
        <v>1.95</v>
      </c>
      <c r="O4867" s="0" t="n">
        <f aca="false">IF(ABS(N4867-J4867)&lt;0.011,1,0)</f>
        <v>1</v>
      </c>
    </row>
    <row r="4868" customFormat="false" ht="15" hidden="false" customHeight="false" outlineLevel="0" collapsed="false">
      <c r="A4868" s="0" t="s">
        <v>476</v>
      </c>
      <c r="B4868" s="0" t="s">
        <v>546</v>
      </c>
      <c r="C4868" s="0" t="n">
        <v>8</v>
      </c>
      <c r="D4868" s="0" t="n">
        <v>55697</v>
      </c>
      <c r="E4868" s="0" t="s">
        <v>547</v>
      </c>
      <c r="F4868" s="0" t="n">
        <v>22</v>
      </c>
      <c r="G4868" s="0" t="n">
        <v>0.5</v>
      </c>
      <c r="H4868" s="0" t="n">
        <v>11</v>
      </c>
      <c r="I4868" s="0" t="n">
        <v>22</v>
      </c>
      <c r="J4868" s="0" t="n">
        <v>11</v>
      </c>
      <c r="K4868" s="0" t="s">
        <v>18</v>
      </c>
      <c r="L4868" s="0" t="s">
        <v>188</v>
      </c>
      <c r="M4868" s="0" t="n">
        <f aca="false">CEILING(G4868,1)*F4868</f>
        <v>22</v>
      </c>
      <c r="N4868" s="0" t="n">
        <f aca="false">M4868-H4868</f>
        <v>11</v>
      </c>
      <c r="O4868" s="0" t="n">
        <f aca="false">IF(ABS(N4868-J4868)&lt;0.011,1,0)</f>
        <v>1</v>
      </c>
    </row>
    <row r="4869" customFormat="false" ht="15" hidden="false" customHeight="false" outlineLevel="0" collapsed="false">
      <c r="A4869" s="0" t="s">
        <v>476</v>
      </c>
      <c r="B4869" s="0" t="s">
        <v>546</v>
      </c>
      <c r="C4869" s="0" t="n">
        <v>8</v>
      </c>
      <c r="D4869" s="0" t="n">
        <v>55697</v>
      </c>
      <c r="E4869" s="0" t="s">
        <v>61</v>
      </c>
      <c r="F4869" s="0" t="n">
        <v>3.5</v>
      </c>
      <c r="G4869" s="0" t="n">
        <v>0.5</v>
      </c>
      <c r="H4869" s="0" t="n">
        <v>1.75</v>
      </c>
      <c r="I4869" s="0" t="n">
        <v>3.5</v>
      </c>
      <c r="J4869" s="0" t="n">
        <v>1.75</v>
      </c>
      <c r="K4869" s="0" t="s">
        <v>18</v>
      </c>
      <c r="L4869" s="0" t="s">
        <v>188</v>
      </c>
      <c r="M4869" s="0" t="n">
        <f aca="false">CEILING(G4869,1)*F4869</f>
        <v>3.5</v>
      </c>
      <c r="N4869" s="0" t="n">
        <f aca="false">M4869-H4869</f>
        <v>1.75</v>
      </c>
      <c r="O4869" s="0" t="n">
        <f aca="false">IF(ABS(N4869-J4869)&lt;0.011,1,0)</f>
        <v>1</v>
      </c>
    </row>
    <row r="4870" customFormat="false" ht="15" hidden="false" customHeight="false" outlineLevel="0" collapsed="false">
      <c r="A4870" s="0" t="s">
        <v>476</v>
      </c>
      <c r="B4870" s="0" t="s">
        <v>546</v>
      </c>
      <c r="C4870" s="0" t="n">
        <v>8</v>
      </c>
      <c r="D4870" s="0" t="n">
        <v>55697</v>
      </c>
      <c r="E4870" s="0" t="s">
        <v>222</v>
      </c>
      <c r="F4870" s="0" t="n">
        <v>7.9</v>
      </c>
      <c r="G4870" s="0" t="n">
        <v>0.5</v>
      </c>
      <c r="H4870" s="0" t="n">
        <v>3.95</v>
      </c>
      <c r="I4870" s="0" t="n">
        <v>7.9</v>
      </c>
      <c r="J4870" s="0" t="n">
        <v>3.95</v>
      </c>
      <c r="K4870" s="0" t="s">
        <v>18</v>
      </c>
      <c r="L4870" s="0" t="s">
        <v>188</v>
      </c>
      <c r="M4870" s="0" t="n">
        <f aca="false">CEILING(G4870,1)*F4870</f>
        <v>7.9</v>
      </c>
      <c r="N4870" s="0" t="n">
        <f aca="false">M4870-H4870</f>
        <v>3.95</v>
      </c>
      <c r="O4870" s="0" t="n">
        <f aca="false">IF(ABS(N4870-J4870)&lt;0.011,1,0)</f>
        <v>1</v>
      </c>
    </row>
    <row r="4871" customFormat="false" ht="15" hidden="false" customHeight="false" outlineLevel="0" collapsed="false">
      <c r="A4871" s="0" t="s">
        <v>476</v>
      </c>
      <c r="B4871" s="0" t="s">
        <v>546</v>
      </c>
      <c r="C4871" s="0" t="n">
        <v>8</v>
      </c>
      <c r="D4871" s="0" t="n">
        <v>55697</v>
      </c>
      <c r="E4871" s="0" t="s">
        <v>407</v>
      </c>
      <c r="F4871" s="0" t="n">
        <v>25</v>
      </c>
      <c r="G4871" s="0" t="n">
        <v>0.5</v>
      </c>
      <c r="H4871" s="0" t="n">
        <v>12.5</v>
      </c>
      <c r="I4871" s="0" t="n">
        <v>25</v>
      </c>
      <c r="J4871" s="0" t="n">
        <v>12.5</v>
      </c>
      <c r="K4871" s="0" t="s">
        <v>18</v>
      </c>
      <c r="L4871" s="0" t="s">
        <v>188</v>
      </c>
      <c r="M4871" s="0" t="n">
        <f aca="false">CEILING(G4871,1)*F4871</f>
        <v>25</v>
      </c>
      <c r="N4871" s="0" t="n">
        <f aca="false">M4871-H4871</f>
        <v>12.5</v>
      </c>
      <c r="O4871" s="0" t="n">
        <f aca="false">IF(ABS(N4871-J4871)&lt;0.011,1,0)</f>
        <v>1</v>
      </c>
    </row>
    <row r="4872" customFormat="false" ht="15" hidden="false" customHeight="false" outlineLevel="0" collapsed="false">
      <c r="A4872" s="0" t="s">
        <v>476</v>
      </c>
      <c r="B4872" s="0" t="s">
        <v>546</v>
      </c>
      <c r="C4872" s="0" t="n">
        <v>8</v>
      </c>
      <c r="D4872" s="0" t="n">
        <v>55697</v>
      </c>
      <c r="E4872" s="0" t="s">
        <v>69</v>
      </c>
      <c r="F4872" s="0" t="n">
        <v>6.5</v>
      </c>
      <c r="G4872" s="0" t="n">
        <v>0.5</v>
      </c>
      <c r="H4872" s="0" t="n">
        <v>3.25</v>
      </c>
      <c r="I4872" s="0" t="n">
        <v>6.5</v>
      </c>
      <c r="J4872" s="0" t="n">
        <v>3.25</v>
      </c>
      <c r="K4872" s="0" t="s">
        <v>18</v>
      </c>
      <c r="L4872" s="0" t="s">
        <v>188</v>
      </c>
      <c r="M4872" s="0" t="n">
        <f aca="false">CEILING(G4872,1)*F4872</f>
        <v>6.5</v>
      </c>
      <c r="N4872" s="0" t="n">
        <f aca="false">M4872-H4872</f>
        <v>3.25</v>
      </c>
      <c r="O4872" s="0" t="n">
        <f aca="false">IF(ABS(N4872-J4872)&lt;0.011,1,0)</f>
        <v>1</v>
      </c>
    </row>
    <row r="4873" customFormat="false" ht="15" hidden="false" customHeight="false" outlineLevel="0" collapsed="false">
      <c r="A4873" s="0" t="s">
        <v>476</v>
      </c>
      <c r="B4873" s="0" t="s">
        <v>546</v>
      </c>
      <c r="C4873" s="0" t="n">
        <v>8</v>
      </c>
      <c r="D4873" s="0" t="n">
        <v>55697</v>
      </c>
      <c r="E4873" s="0" t="s">
        <v>165</v>
      </c>
      <c r="F4873" s="0" t="n">
        <v>9</v>
      </c>
      <c r="G4873" s="0" t="n">
        <v>0.5</v>
      </c>
      <c r="H4873" s="0" t="n">
        <v>4.5</v>
      </c>
      <c r="I4873" s="0" t="n">
        <v>9</v>
      </c>
      <c r="J4873" s="0" t="n">
        <v>4.5</v>
      </c>
      <c r="K4873" s="0" t="s">
        <v>18</v>
      </c>
      <c r="L4873" s="0" t="s">
        <v>188</v>
      </c>
      <c r="M4873" s="0" t="n">
        <f aca="false">CEILING(G4873,1)*F4873</f>
        <v>9</v>
      </c>
      <c r="N4873" s="0" t="n">
        <f aca="false">M4873-H4873</f>
        <v>4.5</v>
      </c>
      <c r="O4873" s="0" t="n">
        <f aca="false">IF(ABS(N4873-J4873)&lt;0.011,1,0)</f>
        <v>1</v>
      </c>
    </row>
    <row r="4874" customFormat="false" ht="15" hidden="false" customHeight="false" outlineLevel="0" collapsed="false">
      <c r="A4874" s="0" t="s">
        <v>476</v>
      </c>
      <c r="B4874" s="0" t="s">
        <v>546</v>
      </c>
      <c r="C4874" s="0" t="n">
        <v>8</v>
      </c>
      <c r="D4874" s="0" t="n">
        <v>55697</v>
      </c>
      <c r="E4874" s="0" t="s">
        <v>50</v>
      </c>
      <c r="F4874" s="0" t="n">
        <v>18.6</v>
      </c>
      <c r="G4874" s="0" t="n">
        <v>0.5</v>
      </c>
      <c r="H4874" s="0" t="n">
        <v>9.3</v>
      </c>
      <c r="I4874" s="0" t="n">
        <v>18.6</v>
      </c>
      <c r="J4874" s="0" t="n">
        <v>9.3</v>
      </c>
      <c r="K4874" s="0" t="s">
        <v>18</v>
      </c>
      <c r="L4874" s="0" t="s">
        <v>188</v>
      </c>
      <c r="M4874" s="0" t="n">
        <f aca="false">CEILING(G4874,1)*F4874</f>
        <v>18.6</v>
      </c>
      <c r="N4874" s="0" t="n">
        <f aca="false">M4874-H4874</f>
        <v>9.3</v>
      </c>
      <c r="O4874" s="0" t="n">
        <f aca="false">IF(ABS(N4874-J4874)&lt;0.011,1,0)</f>
        <v>1</v>
      </c>
    </row>
    <row r="4875" customFormat="false" ht="15" hidden="false" customHeight="false" outlineLevel="0" collapsed="false">
      <c r="A4875" s="0" t="s">
        <v>476</v>
      </c>
      <c r="B4875" s="0" t="s">
        <v>546</v>
      </c>
      <c r="C4875" s="0" t="n">
        <v>8</v>
      </c>
      <c r="D4875" s="0" t="n">
        <v>55697</v>
      </c>
      <c r="E4875" s="0" t="s">
        <v>148</v>
      </c>
      <c r="F4875" s="0" t="n">
        <v>4.2</v>
      </c>
      <c r="G4875" s="0" t="n">
        <v>0.5</v>
      </c>
      <c r="H4875" s="0" t="n">
        <v>2.1</v>
      </c>
      <c r="I4875" s="0" t="n">
        <v>4.2</v>
      </c>
      <c r="J4875" s="0" t="n">
        <v>2.1</v>
      </c>
      <c r="K4875" s="0" t="s">
        <v>18</v>
      </c>
      <c r="L4875" s="0" t="s">
        <v>188</v>
      </c>
      <c r="M4875" s="0" t="n">
        <f aca="false">CEILING(G4875,1)*F4875</f>
        <v>4.2</v>
      </c>
      <c r="N4875" s="0" t="n">
        <f aca="false">M4875-H4875</f>
        <v>2.1</v>
      </c>
      <c r="O4875" s="0" t="n">
        <f aca="false">IF(ABS(N4875-J4875)&lt;0.011,1,0)</f>
        <v>1</v>
      </c>
    </row>
    <row r="4876" customFormat="false" ht="15" hidden="false" customHeight="false" outlineLevel="0" collapsed="false">
      <c r="A4876" s="0" t="s">
        <v>476</v>
      </c>
      <c r="B4876" s="0" t="s">
        <v>546</v>
      </c>
      <c r="C4876" s="0" t="n">
        <v>8</v>
      </c>
      <c r="D4876" s="0" t="n">
        <v>55697</v>
      </c>
      <c r="E4876" s="0" t="s">
        <v>111</v>
      </c>
      <c r="F4876" s="0" t="n">
        <v>28.6</v>
      </c>
      <c r="G4876" s="0" t="n">
        <v>0.5</v>
      </c>
      <c r="H4876" s="0" t="n">
        <v>14.3</v>
      </c>
      <c r="I4876" s="0" t="n">
        <v>28.6</v>
      </c>
      <c r="J4876" s="0" t="n">
        <v>14.3</v>
      </c>
      <c r="K4876" s="0" t="s">
        <v>18</v>
      </c>
      <c r="L4876" s="0" t="s">
        <v>188</v>
      </c>
      <c r="M4876" s="0" t="n">
        <f aca="false">CEILING(G4876,1)*F4876</f>
        <v>28.6</v>
      </c>
      <c r="N4876" s="0" t="n">
        <f aca="false">M4876-H4876</f>
        <v>14.3</v>
      </c>
      <c r="O4876" s="0" t="n">
        <f aca="false">IF(ABS(N4876-J4876)&lt;0.011,1,0)</f>
        <v>1</v>
      </c>
    </row>
    <row r="4877" customFormat="false" ht="15" hidden="false" customHeight="false" outlineLevel="0" collapsed="false">
      <c r="A4877" s="0" t="s">
        <v>476</v>
      </c>
      <c r="B4877" s="0" t="s">
        <v>546</v>
      </c>
      <c r="C4877" s="0" t="n">
        <v>8</v>
      </c>
      <c r="D4877" s="0" t="n">
        <v>55697</v>
      </c>
      <c r="E4877" s="0" t="s">
        <v>117</v>
      </c>
      <c r="F4877" s="0" t="n">
        <v>4.2</v>
      </c>
      <c r="G4877" s="0" t="n">
        <v>0.5</v>
      </c>
      <c r="H4877" s="0" t="n">
        <v>2.1</v>
      </c>
      <c r="I4877" s="0" t="n">
        <v>4.2</v>
      </c>
      <c r="J4877" s="0" t="n">
        <v>2.1</v>
      </c>
      <c r="K4877" s="0" t="s">
        <v>18</v>
      </c>
      <c r="L4877" s="0" t="s">
        <v>188</v>
      </c>
      <c r="M4877" s="0" t="n">
        <f aca="false">CEILING(G4877,1)*F4877</f>
        <v>4.2</v>
      </c>
      <c r="N4877" s="0" t="n">
        <f aca="false">M4877-H4877</f>
        <v>2.1</v>
      </c>
      <c r="O4877" s="0" t="n">
        <f aca="false">IF(ABS(N4877-J4877)&lt;0.011,1,0)</f>
        <v>1</v>
      </c>
    </row>
    <row r="4878" customFormat="false" ht="15" hidden="false" customHeight="false" outlineLevel="0" collapsed="false">
      <c r="A4878" s="0" t="s">
        <v>476</v>
      </c>
      <c r="B4878" s="0" t="s">
        <v>546</v>
      </c>
      <c r="C4878" s="0" t="n">
        <v>8</v>
      </c>
      <c r="D4878" s="0" t="n">
        <v>55697</v>
      </c>
      <c r="E4878" s="0" t="s">
        <v>149</v>
      </c>
      <c r="F4878" s="0" t="n">
        <v>16.9</v>
      </c>
      <c r="G4878" s="0" t="n">
        <v>0.5</v>
      </c>
      <c r="H4878" s="0" t="n">
        <v>8.45</v>
      </c>
      <c r="I4878" s="0" t="n">
        <v>16.9</v>
      </c>
      <c r="J4878" s="0" t="n">
        <v>8.45</v>
      </c>
      <c r="K4878" s="0" t="s">
        <v>18</v>
      </c>
      <c r="L4878" s="0" t="s">
        <v>188</v>
      </c>
      <c r="M4878" s="0" t="n">
        <f aca="false">CEILING(G4878,1)*F4878</f>
        <v>16.9</v>
      </c>
      <c r="N4878" s="0" t="n">
        <f aca="false">M4878-H4878</f>
        <v>8.45</v>
      </c>
      <c r="O4878" s="0" t="n">
        <f aca="false">IF(ABS(N4878-J4878)&lt;0.011,1,0)</f>
        <v>1</v>
      </c>
    </row>
    <row r="4879" customFormat="false" ht="15" hidden="false" customHeight="false" outlineLevel="0" collapsed="false">
      <c r="A4879" s="0" t="s">
        <v>476</v>
      </c>
      <c r="B4879" s="0" t="s">
        <v>546</v>
      </c>
      <c r="C4879" s="0" t="n">
        <v>8</v>
      </c>
      <c r="D4879" s="0" t="n">
        <v>55697</v>
      </c>
      <c r="E4879" s="0" t="s">
        <v>500</v>
      </c>
      <c r="F4879" s="0" t="n">
        <v>27.8</v>
      </c>
      <c r="G4879" s="0" t="n">
        <v>0.5</v>
      </c>
      <c r="H4879" s="0" t="n">
        <v>13.9</v>
      </c>
      <c r="I4879" s="0" t="n">
        <v>27.8</v>
      </c>
      <c r="J4879" s="0" t="n">
        <v>13.9</v>
      </c>
      <c r="K4879" s="0" t="s">
        <v>18</v>
      </c>
      <c r="L4879" s="0" t="s">
        <v>188</v>
      </c>
      <c r="M4879" s="0" t="n">
        <f aca="false">CEILING(G4879,1)*F4879</f>
        <v>27.8</v>
      </c>
      <c r="N4879" s="0" t="n">
        <f aca="false">M4879-H4879</f>
        <v>13.9</v>
      </c>
      <c r="O4879" s="0" t="n">
        <f aca="false">IF(ABS(N4879-J4879)&lt;0.011,1,0)</f>
        <v>1</v>
      </c>
    </row>
    <row r="4880" customFormat="false" ht="15" hidden="false" customHeight="false" outlineLevel="0" collapsed="false">
      <c r="A4880" s="0" t="s">
        <v>476</v>
      </c>
      <c r="B4880" s="0" t="s">
        <v>546</v>
      </c>
      <c r="C4880" s="0" t="n">
        <v>8</v>
      </c>
      <c r="D4880" s="0" t="n">
        <v>55697</v>
      </c>
      <c r="E4880" s="0" t="s">
        <v>270</v>
      </c>
      <c r="F4880" s="0" t="n">
        <v>11.1</v>
      </c>
      <c r="G4880" s="0" t="n">
        <v>0.5</v>
      </c>
      <c r="H4880" s="0" t="n">
        <v>5.55</v>
      </c>
      <c r="I4880" s="0" t="n">
        <v>11.1</v>
      </c>
      <c r="J4880" s="0" t="n">
        <v>5.55</v>
      </c>
      <c r="K4880" s="0" t="s">
        <v>18</v>
      </c>
      <c r="L4880" s="0" t="s">
        <v>188</v>
      </c>
      <c r="M4880" s="0" t="n">
        <f aca="false">CEILING(G4880,1)*F4880</f>
        <v>11.1</v>
      </c>
      <c r="N4880" s="0" t="n">
        <f aca="false">M4880-H4880</f>
        <v>5.55</v>
      </c>
      <c r="O4880" s="0" t="n">
        <f aca="false">IF(ABS(N4880-J4880)&lt;0.011,1,0)</f>
        <v>1</v>
      </c>
    </row>
    <row r="4881" customFormat="false" ht="15" hidden="false" customHeight="false" outlineLevel="0" collapsed="false">
      <c r="A4881" s="0" t="s">
        <v>476</v>
      </c>
      <c r="B4881" s="0" t="s">
        <v>546</v>
      </c>
      <c r="C4881" s="0" t="n">
        <v>8</v>
      </c>
      <c r="D4881" s="0" t="n">
        <v>55697</v>
      </c>
      <c r="E4881" s="0" t="s">
        <v>24</v>
      </c>
      <c r="F4881" s="0" t="n">
        <v>4.2</v>
      </c>
      <c r="G4881" s="0" t="n">
        <v>0.5</v>
      </c>
      <c r="H4881" s="0" t="n">
        <v>2.1</v>
      </c>
      <c r="I4881" s="0" t="n">
        <v>4.2</v>
      </c>
      <c r="J4881" s="0" t="n">
        <v>2.1</v>
      </c>
      <c r="K4881" s="0" t="s">
        <v>18</v>
      </c>
      <c r="L4881" s="0" t="s">
        <v>188</v>
      </c>
      <c r="M4881" s="0" t="n">
        <f aca="false">CEILING(G4881,1)*F4881</f>
        <v>4.2</v>
      </c>
      <c r="N4881" s="0" t="n">
        <f aca="false">M4881-H4881</f>
        <v>2.1</v>
      </c>
      <c r="O4881" s="0" t="n">
        <f aca="false">IF(ABS(N4881-J4881)&lt;0.011,1,0)</f>
        <v>1</v>
      </c>
    </row>
    <row r="4882" customFormat="false" ht="15" hidden="false" customHeight="false" outlineLevel="0" collapsed="false">
      <c r="A4882" s="0" t="s">
        <v>476</v>
      </c>
      <c r="B4882" s="0" t="s">
        <v>546</v>
      </c>
      <c r="C4882" s="0" t="n">
        <v>9</v>
      </c>
      <c r="D4882" s="0" t="n">
        <v>55693</v>
      </c>
      <c r="E4882" s="0" t="s">
        <v>84</v>
      </c>
      <c r="F4882" s="0" t="n">
        <v>19</v>
      </c>
      <c r="G4882" s="0" t="n">
        <v>0.5</v>
      </c>
      <c r="H4882" s="0" t="n">
        <v>9.5</v>
      </c>
      <c r="I4882" s="0" t="n">
        <v>19</v>
      </c>
      <c r="J4882" s="0" t="n">
        <v>9.5</v>
      </c>
      <c r="K4882" s="0" t="s">
        <v>18</v>
      </c>
      <c r="L4882" s="0" t="s">
        <v>188</v>
      </c>
      <c r="M4882" s="0" t="n">
        <f aca="false">CEILING(G4882,1)*F4882</f>
        <v>19</v>
      </c>
      <c r="N4882" s="0" t="n">
        <f aca="false">M4882-H4882</f>
        <v>9.5</v>
      </c>
      <c r="O4882" s="0" t="n">
        <f aca="false">IF(ABS(N4882-J4882)&lt;0.011,1,0)</f>
        <v>1</v>
      </c>
    </row>
    <row r="4883" customFormat="false" ht="15" hidden="false" customHeight="false" outlineLevel="0" collapsed="false">
      <c r="A4883" s="0" t="s">
        <v>476</v>
      </c>
      <c r="B4883" s="0" t="s">
        <v>546</v>
      </c>
      <c r="C4883" s="0" t="n">
        <v>9</v>
      </c>
      <c r="D4883" s="0" t="n">
        <v>55693</v>
      </c>
      <c r="E4883" s="0" t="s">
        <v>510</v>
      </c>
      <c r="F4883" s="0" t="n">
        <v>8.9</v>
      </c>
      <c r="G4883" s="0" t="n">
        <v>0.5</v>
      </c>
      <c r="H4883" s="0" t="n">
        <v>4.45</v>
      </c>
      <c r="I4883" s="0" t="n">
        <v>8.9</v>
      </c>
      <c r="J4883" s="0" t="n">
        <v>4.45</v>
      </c>
      <c r="K4883" s="0" t="s">
        <v>18</v>
      </c>
      <c r="L4883" s="0" t="s">
        <v>188</v>
      </c>
      <c r="M4883" s="0" t="n">
        <f aca="false">CEILING(G4883,1)*F4883</f>
        <v>8.9</v>
      </c>
      <c r="N4883" s="0" t="n">
        <f aca="false">M4883-H4883</f>
        <v>4.45</v>
      </c>
      <c r="O4883" s="0" t="n">
        <f aca="false">IF(ABS(N4883-J4883)&lt;0.011,1,0)</f>
        <v>1</v>
      </c>
    </row>
    <row r="4884" customFormat="false" ht="15" hidden="false" customHeight="false" outlineLevel="0" collapsed="false">
      <c r="A4884" s="0" t="s">
        <v>476</v>
      </c>
      <c r="B4884" s="0" t="s">
        <v>546</v>
      </c>
      <c r="C4884" s="0" t="n">
        <v>9</v>
      </c>
      <c r="D4884" s="0" t="n">
        <v>55693</v>
      </c>
      <c r="E4884" s="0" t="s">
        <v>80</v>
      </c>
      <c r="F4884" s="0" t="n">
        <v>3.9</v>
      </c>
      <c r="G4884" s="0" t="n">
        <v>0.5</v>
      </c>
      <c r="H4884" s="0" t="n">
        <v>1.95</v>
      </c>
      <c r="I4884" s="0" t="n">
        <v>3.9</v>
      </c>
      <c r="J4884" s="0" t="n">
        <v>1.95</v>
      </c>
      <c r="K4884" s="0" t="s">
        <v>18</v>
      </c>
      <c r="L4884" s="0" t="s">
        <v>188</v>
      </c>
      <c r="M4884" s="0" t="n">
        <f aca="false">CEILING(G4884,1)*F4884</f>
        <v>3.9</v>
      </c>
      <c r="N4884" s="0" t="n">
        <f aca="false">M4884-H4884</f>
        <v>1.95</v>
      </c>
      <c r="O4884" s="0" t="n">
        <f aca="false">IF(ABS(N4884-J4884)&lt;0.011,1,0)</f>
        <v>1</v>
      </c>
    </row>
    <row r="4885" customFormat="false" ht="15" hidden="false" customHeight="false" outlineLevel="0" collapsed="false">
      <c r="A4885" s="0" t="s">
        <v>476</v>
      </c>
      <c r="B4885" s="0" t="s">
        <v>546</v>
      </c>
      <c r="C4885" s="0" t="n">
        <v>9</v>
      </c>
      <c r="D4885" s="0" t="n">
        <v>55693</v>
      </c>
      <c r="E4885" s="0" t="s">
        <v>484</v>
      </c>
      <c r="F4885" s="0" t="n">
        <v>34.8</v>
      </c>
      <c r="G4885" s="0" t="n">
        <v>0.5</v>
      </c>
      <c r="H4885" s="0" t="n">
        <v>17.4</v>
      </c>
      <c r="I4885" s="0" t="n">
        <v>34.8</v>
      </c>
      <c r="J4885" s="0" t="n">
        <v>17.4</v>
      </c>
      <c r="K4885" s="0" t="s">
        <v>18</v>
      </c>
      <c r="L4885" s="0" t="s">
        <v>188</v>
      </c>
      <c r="M4885" s="0" t="n">
        <f aca="false">CEILING(G4885,1)*F4885</f>
        <v>34.8</v>
      </c>
      <c r="N4885" s="0" t="n">
        <f aca="false">M4885-H4885</f>
        <v>17.4</v>
      </c>
      <c r="O4885" s="0" t="n">
        <f aca="false">IF(ABS(N4885-J4885)&lt;0.011,1,0)</f>
        <v>1</v>
      </c>
    </row>
    <row r="4886" customFormat="false" ht="15" hidden="false" customHeight="false" outlineLevel="0" collapsed="false">
      <c r="A4886" s="0" t="s">
        <v>476</v>
      </c>
      <c r="B4886" s="0" t="s">
        <v>546</v>
      </c>
      <c r="C4886" s="0" t="n">
        <v>9</v>
      </c>
      <c r="D4886" s="0" t="n">
        <v>55693</v>
      </c>
      <c r="E4886" s="0" t="s">
        <v>164</v>
      </c>
      <c r="F4886" s="0" t="n">
        <v>27.8</v>
      </c>
      <c r="G4886" s="0" t="n">
        <v>0.5</v>
      </c>
      <c r="H4886" s="0" t="n">
        <v>13.9</v>
      </c>
      <c r="I4886" s="0" t="n">
        <v>27.8</v>
      </c>
      <c r="J4886" s="0" t="n">
        <v>13.9</v>
      </c>
      <c r="K4886" s="0" t="s">
        <v>18</v>
      </c>
      <c r="L4886" s="0" t="s">
        <v>188</v>
      </c>
      <c r="M4886" s="0" t="n">
        <f aca="false">CEILING(G4886,1)*F4886</f>
        <v>27.8</v>
      </c>
      <c r="N4886" s="0" t="n">
        <f aca="false">M4886-H4886</f>
        <v>13.9</v>
      </c>
      <c r="O4886" s="0" t="n">
        <f aca="false">IF(ABS(N4886-J4886)&lt;0.011,1,0)</f>
        <v>1</v>
      </c>
    </row>
    <row r="4887" customFormat="false" ht="15" hidden="false" customHeight="false" outlineLevel="0" collapsed="false">
      <c r="A4887" s="0" t="s">
        <v>476</v>
      </c>
      <c r="B4887" s="0" t="s">
        <v>546</v>
      </c>
      <c r="C4887" s="0" t="n">
        <v>9</v>
      </c>
      <c r="D4887" s="0" t="n">
        <v>55693</v>
      </c>
      <c r="E4887" s="0" t="s">
        <v>87</v>
      </c>
      <c r="F4887" s="0" t="n">
        <v>19.9</v>
      </c>
      <c r="G4887" s="0" t="n">
        <v>0.5</v>
      </c>
      <c r="H4887" s="0" t="n">
        <v>9.95</v>
      </c>
      <c r="I4887" s="0" t="n">
        <v>19.9</v>
      </c>
      <c r="J4887" s="0" t="n">
        <v>9.95</v>
      </c>
      <c r="K4887" s="0" t="s">
        <v>18</v>
      </c>
      <c r="L4887" s="0" t="s">
        <v>188</v>
      </c>
      <c r="M4887" s="0" t="n">
        <f aca="false">CEILING(G4887,1)*F4887</f>
        <v>19.9</v>
      </c>
      <c r="N4887" s="0" t="n">
        <f aca="false">M4887-H4887</f>
        <v>9.95</v>
      </c>
      <c r="O4887" s="0" t="n">
        <f aca="false">IF(ABS(N4887-J4887)&lt;0.011,1,0)</f>
        <v>1</v>
      </c>
    </row>
    <row r="4888" customFormat="false" ht="15" hidden="false" customHeight="false" outlineLevel="0" collapsed="false">
      <c r="A4888" s="0" t="s">
        <v>476</v>
      </c>
      <c r="B4888" s="0" t="s">
        <v>546</v>
      </c>
      <c r="C4888" s="0" t="n">
        <v>9</v>
      </c>
      <c r="D4888" s="0" t="n">
        <v>55693</v>
      </c>
      <c r="E4888" s="0" t="s">
        <v>320</v>
      </c>
      <c r="F4888" s="0" t="n">
        <v>3.9</v>
      </c>
      <c r="G4888" s="0" t="n">
        <v>0.5</v>
      </c>
      <c r="H4888" s="0" t="n">
        <v>1.95</v>
      </c>
      <c r="I4888" s="0" t="n">
        <v>3.9</v>
      </c>
      <c r="J4888" s="0" t="n">
        <v>1.95</v>
      </c>
      <c r="K4888" s="0" t="s">
        <v>18</v>
      </c>
      <c r="L4888" s="0" t="s">
        <v>188</v>
      </c>
      <c r="M4888" s="0" t="n">
        <f aca="false">CEILING(G4888,1)*F4888</f>
        <v>3.9</v>
      </c>
      <c r="N4888" s="0" t="n">
        <f aca="false">M4888-H4888</f>
        <v>1.95</v>
      </c>
      <c r="O4888" s="0" t="n">
        <f aca="false">IF(ABS(N4888-J4888)&lt;0.011,1,0)</f>
        <v>1</v>
      </c>
    </row>
    <row r="4889" customFormat="false" ht="15" hidden="false" customHeight="false" outlineLevel="0" collapsed="false">
      <c r="A4889" s="0" t="s">
        <v>476</v>
      </c>
      <c r="B4889" s="0" t="s">
        <v>546</v>
      </c>
      <c r="C4889" s="0" t="n">
        <v>9</v>
      </c>
      <c r="D4889" s="0" t="n">
        <v>55693</v>
      </c>
      <c r="E4889" s="0" t="s">
        <v>547</v>
      </c>
      <c r="F4889" s="0" t="n">
        <v>22</v>
      </c>
      <c r="G4889" s="0" t="n">
        <v>0.5</v>
      </c>
      <c r="H4889" s="0" t="n">
        <v>11</v>
      </c>
      <c r="I4889" s="0" t="n">
        <v>22</v>
      </c>
      <c r="J4889" s="0" t="n">
        <v>11</v>
      </c>
      <c r="K4889" s="0" t="s">
        <v>18</v>
      </c>
      <c r="L4889" s="0" t="s">
        <v>188</v>
      </c>
      <c r="M4889" s="0" t="n">
        <f aca="false">CEILING(G4889,1)*F4889</f>
        <v>22</v>
      </c>
      <c r="N4889" s="0" t="n">
        <f aca="false">M4889-H4889</f>
        <v>11</v>
      </c>
      <c r="O4889" s="0" t="n">
        <f aca="false">IF(ABS(N4889-J4889)&lt;0.011,1,0)</f>
        <v>1</v>
      </c>
    </row>
    <row r="4890" customFormat="false" ht="15" hidden="false" customHeight="false" outlineLevel="0" collapsed="false">
      <c r="A4890" s="0" t="s">
        <v>476</v>
      </c>
      <c r="B4890" s="0" t="s">
        <v>546</v>
      </c>
      <c r="C4890" s="0" t="n">
        <v>9</v>
      </c>
      <c r="D4890" s="0" t="n">
        <v>55693</v>
      </c>
      <c r="E4890" s="0" t="s">
        <v>61</v>
      </c>
      <c r="F4890" s="0" t="n">
        <v>3.5</v>
      </c>
      <c r="G4890" s="0" t="n">
        <v>0.5</v>
      </c>
      <c r="H4890" s="0" t="n">
        <v>1.75</v>
      </c>
      <c r="I4890" s="0" t="n">
        <v>3.5</v>
      </c>
      <c r="J4890" s="0" t="n">
        <v>1.75</v>
      </c>
      <c r="K4890" s="0" t="s">
        <v>18</v>
      </c>
      <c r="L4890" s="0" t="s">
        <v>188</v>
      </c>
      <c r="M4890" s="0" t="n">
        <f aca="false">CEILING(G4890,1)*F4890</f>
        <v>3.5</v>
      </c>
      <c r="N4890" s="0" t="n">
        <f aca="false">M4890-H4890</f>
        <v>1.75</v>
      </c>
      <c r="O4890" s="0" t="n">
        <f aca="false">IF(ABS(N4890-J4890)&lt;0.011,1,0)</f>
        <v>1</v>
      </c>
    </row>
    <row r="4891" customFormat="false" ht="15" hidden="false" customHeight="false" outlineLevel="0" collapsed="false">
      <c r="A4891" s="0" t="s">
        <v>476</v>
      </c>
      <c r="B4891" s="0" t="s">
        <v>546</v>
      </c>
      <c r="C4891" s="0" t="n">
        <v>9</v>
      </c>
      <c r="D4891" s="0" t="n">
        <v>55693</v>
      </c>
      <c r="E4891" s="0" t="s">
        <v>222</v>
      </c>
      <c r="F4891" s="0" t="n">
        <v>7.9</v>
      </c>
      <c r="G4891" s="0" t="n">
        <v>0.5</v>
      </c>
      <c r="H4891" s="0" t="n">
        <v>3.95</v>
      </c>
      <c r="I4891" s="0" t="n">
        <v>7.9</v>
      </c>
      <c r="J4891" s="0" t="n">
        <v>3.95</v>
      </c>
      <c r="K4891" s="0" t="s">
        <v>18</v>
      </c>
      <c r="L4891" s="0" t="s">
        <v>188</v>
      </c>
      <c r="M4891" s="0" t="n">
        <f aca="false">CEILING(G4891,1)*F4891</f>
        <v>7.9</v>
      </c>
      <c r="N4891" s="0" t="n">
        <f aca="false">M4891-H4891</f>
        <v>3.95</v>
      </c>
      <c r="O4891" s="0" t="n">
        <f aca="false">IF(ABS(N4891-J4891)&lt;0.011,1,0)</f>
        <v>1</v>
      </c>
    </row>
    <row r="4892" customFormat="false" ht="15" hidden="false" customHeight="false" outlineLevel="0" collapsed="false">
      <c r="A4892" s="0" t="s">
        <v>476</v>
      </c>
      <c r="B4892" s="0" t="s">
        <v>546</v>
      </c>
      <c r="C4892" s="0" t="n">
        <v>9</v>
      </c>
      <c r="D4892" s="0" t="n">
        <v>55693</v>
      </c>
      <c r="E4892" s="0" t="s">
        <v>407</v>
      </c>
      <c r="F4892" s="0" t="n">
        <v>25</v>
      </c>
      <c r="G4892" s="0" t="n">
        <v>0.5</v>
      </c>
      <c r="H4892" s="0" t="n">
        <v>12.5</v>
      </c>
      <c r="I4892" s="0" t="n">
        <v>25</v>
      </c>
      <c r="J4892" s="0" t="n">
        <v>12.5</v>
      </c>
      <c r="K4892" s="0" t="s">
        <v>18</v>
      </c>
      <c r="L4892" s="0" t="s">
        <v>188</v>
      </c>
      <c r="M4892" s="0" t="n">
        <f aca="false">CEILING(G4892,1)*F4892</f>
        <v>25</v>
      </c>
      <c r="N4892" s="0" t="n">
        <f aca="false">M4892-H4892</f>
        <v>12.5</v>
      </c>
      <c r="O4892" s="0" t="n">
        <f aca="false">IF(ABS(N4892-J4892)&lt;0.011,1,0)</f>
        <v>1</v>
      </c>
    </row>
    <row r="4893" customFormat="false" ht="15" hidden="false" customHeight="false" outlineLevel="0" collapsed="false">
      <c r="A4893" s="0" t="s">
        <v>476</v>
      </c>
      <c r="B4893" s="0" t="s">
        <v>546</v>
      </c>
      <c r="C4893" s="0" t="n">
        <v>9</v>
      </c>
      <c r="D4893" s="0" t="n">
        <v>55693</v>
      </c>
      <c r="E4893" s="0" t="s">
        <v>69</v>
      </c>
      <c r="F4893" s="0" t="n">
        <v>6.5</v>
      </c>
      <c r="G4893" s="0" t="n">
        <v>0.5</v>
      </c>
      <c r="H4893" s="0" t="n">
        <v>3.25</v>
      </c>
      <c r="I4893" s="0" t="n">
        <v>6.5</v>
      </c>
      <c r="J4893" s="0" t="n">
        <v>3.25</v>
      </c>
      <c r="K4893" s="0" t="s">
        <v>18</v>
      </c>
      <c r="L4893" s="0" t="s">
        <v>188</v>
      </c>
      <c r="M4893" s="0" t="n">
        <f aca="false">CEILING(G4893,1)*F4893</f>
        <v>6.5</v>
      </c>
      <c r="N4893" s="0" t="n">
        <f aca="false">M4893-H4893</f>
        <v>3.25</v>
      </c>
      <c r="O4893" s="0" t="n">
        <f aca="false">IF(ABS(N4893-J4893)&lt;0.011,1,0)</f>
        <v>1</v>
      </c>
    </row>
    <row r="4894" customFormat="false" ht="15" hidden="false" customHeight="false" outlineLevel="0" collapsed="false">
      <c r="A4894" s="0" t="s">
        <v>476</v>
      </c>
      <c r="B4894" s="0" t="s">
        <v>546</v>
      </c>
      <c r="C4894" s="0" t="n">
        <v>9</v>
      </c>
      <c r="D4894" s="0" t="n">
        <v>55693</v>
      </c>
      <c r="E4894" s="0" t="s">
        <v>165</v>
      </c>
      <c r="F4894" s="0" t="n">
        <v>9</v>
      </c>
      <c r="G4894" s="0" t="n">
        <v>0.5</v>
      </c>
      <c r="H4894" s="0" t="n">
        <v>4.5</v>
      </c>
      <c r="I4894" s="0" t="n">
        <v>9</v>
      </c>
      <c r="J4894" s="0" t="n">
        <v>4.5</v>
      </c>
      <c r="K4894" s="0" t="s">
        <v>18</v>
      </c>
      <c r="L4894" s="0" t="s">
        <v>188</v>
      </c>
      <c r="M4894" s="0" t="n">
        <f aca="false">CEILING(G4894,1)*F4894</f>
        <v>9</v>
      </c>
      <c r="N4894" s="0" t="n">
        <f aca="false">M4894-H4894</f>
        <v>4.5</v>
      </c>
      <c r="O4894" s="0" t="n">
        <f aca="false">IF(ABS(N4894-J4894)&lt;0.011,1,0)</f>
        <v>1</v>
      </c>
    </row>
    <row r="4895" customFormat="false" ht="15" hidden="false" customHeight="false" outlineLevel="0" collapsed="false">
      <c r="A4895" s="0" t="s">
        <v>476</v>
      </c>
      <c r="B4895" s="0" t="s">
        <v>546</v>
      </c>
      <c r="C4895" s="0" t="n">
        <v>9</v>
      </c>
      <c r="D4895" s="0" t="n">
        <v>55693</v>
      </c>
      <c r="E4895" s="0" t="s">
        <v>50</v>
      </c>
      <c r="F4895" s="0" t="n">
        <v>18.6</v>
      </c>
      <c r="G4895" s="0" t="n">
        <v>0.5</v>
      </c>
      <c r="H4895" s="0" t="n">
        <v>9.3</v>
      </c>
      <c r="I4895" s="0" t="n">
        <v>18.6</v>
      </c>
      <c r="J4895" s="0" t="n">
        <v>9.3</v>
      </c>
      <c r="K4895" s="0" t="s">
        <v>18</v>
      </c>
      <c r="L4895" s="0" t="s">
        <v>188</v>
      </c>
      <c r="M4895" s="0" t="n">
        <f aca="false">CEILING(G4895,1)*F4895</f>
        <v>18.6</v>
      </c>
      <c r="N4895" s="0" t="n">
        <f aca="false">M4895-H4895</f>
        <v>9.3</v>
      </c>
      <c r="O4895" s="0" t="n">
        <f aca="false">IF(ABS(N4895-J4895)&lt;0.011,1,0)</f>
        <v>1</v>
      </c>
    </row>
    <row r="4896" customFormat="false" ht="15" hidden="false" customHeight="false" outlineLevel="0" collapsed="false">
      <c r="A4896" s="0" t="s">
        <v>476</v>
      </c>
      <c r="B4896" s="0" t="s">
        <v>546</v>
      </c>
      <c r="C4896" s="0" t="n">
        <v>9</v>
      </c>
      <c r="D4896" s="0" t="n">
        <v>55693</v>
      </c>
      <c r="E4896" s="0" t="s">
        <v>148</v>
      </c>
      <c r="F4896" s="0" t="n">
        <v>4.2</v>
      </c>
      <c r="G4896" s="0" t="n">
        <v>0.5</v>
      </c>
      <c r="H4896" s="0" t="n">
        <v>2.1</v>
      </c>
      <c r="I4896" s="0" t="n">
        <v>4.2</v>
      </c>
      <c r="J4896" s="0" t="n">
        <v>2.1</v>
      </c>
      <c r="K4896" s="0" t="s">
        <v>18</v>
      </c>
      <c r="L4896" s="0" t="s">
        <v>188</v>
      </c>
      <c r="M4896" s="0" t="n">
        <f aca="false">CEILING(G4896,1)*F4896</f>
        <v>4.2</v>
      </c>
      <c r="N4896" s="0" t="n">
        <f aca="false">M4896-H4896</f>
        <v>2.1</v>
      </c>
      <c r="O4896" s="0" t="n">
        <f aca="false">IF(ABS(N4896-J4896)&lt;0.011,1,0)</f>
        <v>1</v>
      </c>
    </row>
    <row r="4897" customFormat="false" ht="15" hidden="false" customHeight="false" outlineLevel="0" collapsed="false">
      <c r="A4897" s="0" t="s">
        <v>476</v>
      </c>
      <c r="B4897" s="0" t="s">
        <v>546</v>
      </c>
      <c r="C4897" s="0" t="n">
        <v>9</v>
      </c>
      <c r="D4897" s="0" t="n">
        <v>55693</v>
      </c>
      <c r="E4897" s="0" t="s">
        <v>111</v>
      </c>
      <c r="F4897" s="0" t="n">
        <v>28.6</v>
      </c>
      <c r="G4897" s="0" t="n">
        <v>0.5</v>
      </c>
      <c r="H4897" s="0" t="n">
        <v>14.3</v>
      </c>
      <c r="I4897" s="0" t="n">
        <v>28.6</v>
      </c>
      <c r="J4897" s="0" t="n">
        <v>14.3</v>
      </c>
      <c r="K4897" s="0" t="s">
        <v>18</v>
      </c>
      <c r="L4897" s="0" t="s">
        <v>188</v>
      </c>
      <c r="M4897" s="0" t="n">
        <f aca="false">CEILING(G4897,1)*F4897</f>
        <v>28.6</v>
      </c>
      <c r="N4897" s="0" t="n">
        <f aca="false">M4897-H4897</f>
        <v>14.3</v>
      </c>
      <c r="O4897" s="0" t="n">
        <f aca="false">IF(ABS(N4897-J4897)&lt;0.011,1,0)</f>
        <v>1</v>
      </c>
    </row>
    <row r="4898" customFormat="false" ht="15" hidden="false" customHeight="false" outlineLevel="0" collapsed="false">
      <c r="A4898" s="0" t="s">
        <v>476</v>
      </c>
      <c r="B4898" s="0" t="s">
        <v>546</v>
      </c>
      <c r="C4898" s="0" t="n">
        <v>9</v>
      </c>
      <c r="D4898" s="0" t="n">
        <v>55693</v>
      </c>
      <c r="E4898" s="0" t="s">
        <v>117</v>
      </c>
      <c r="F4898" s="0" t="n">
        <v>4.2</v>
      </c>
      <c r="G4898" s="0" t="n">
        <v>0.5</v>
      </c>
      <c r="H4898" s="0" t="n">
        <v>2.1</v>
      </c>
      <c r="I4898" s="0" t="n">
        <v>4.2</v>
      </c>
      <c r="J4898" s="0" t="n">
        <v>2.1</v>
      </c>
      <c r="K4898" s="0" t="s">
        <v>18</v>
      </c>
      <c r="L4898" s="0" t="s">
        <v>188</v>
      </c>
      <c r="M4898" s="0" t="n">
        <f aca="false">CEILING(G4898,1)*F4898</f>
        <v>4.2</v>
      </c>
      <c r="N4898" s="0" t="n">
        <f aca="false">M4898-H4898</f>
        <v>2.1</v>
      </c>
      <c r="O4898" s="0" t="n">
        <f aca="false">IF(ABS(N4898-J4898)&lt;0.011,1,0)</f>
        <v>1</v>
      </c>
    </row>
    <row r="4899" customFormat="false" ht="15" hidden="false" customHeight="false" outlineLevel="0" collapsed="false">
      <c r="A4899" s="0" t="s">
        <v>476</v>
      </c>
      <c r="B4899" s="0" t="s">
        <v>546</v>
      </c>
      <c r="C4899" s="0" t="n">
        <v>9</v>
      </c>
      <c r="D4899" s="0" t="n">
        <v>55693</v>
      </c>
      <c r="E4899" s="0" t="s">
        <v>149</v>
      </c>
      <c r="F4899" s="0" t="n">
        <v>16.9</v>
      </c>
      <c r="G4899" s="0" t="n">
        <v>0.5</v>
      </c>
      <c r="H4899" s="0" t="n">
        <v>8.45</v>
      </c>
      <c r="I4899" s="0" t="n">
        <v>16.9</v>
      </c>
      <c r="J4899" s="0" t="n">
        <v>8.45</v>
      </c>
      <c r="K4899" s="0" t="s">
        <v>18</v>
      </c>
      <c r="L4899" s="0" t="s">
        <v>188</v>
      </c>
      <c r="M4899" s="0" t="n">
        <f aca="false">CEILING(G4899,1)*F4899</f>
        <v>16.9</v>
      </c>
      <c r="N4899" s="0" t="n">
        <f aca="false">M4899-H4899</f>
        <v>8.45</v>
      </c>
      <c r="O4899" s="0" t="n">
        <f aca="false">IF(ABS(N4899-J4899)&lt;0.011,1,0)</f>
        <v>1</v>
      </c>
    </row>
    <row r="4900" customFormat="false" ht="15" hidden="false" customHeight="false" outlineLevel="0" collapsed="false">
      <c r="A4900" s="0" t="s">
        <v>476</v>
      </c>
      <c r="B4900" s="0" t="s">
        <v>546</v>
      </c>
      <c r="C4900" s="0" t="n">
        <v>9</v>
      </c>
      <c r="D4900" s="0" t="n">
        <v>55693</v>
      </c>
      <c r="E4900" s="0" t="s">
        <v>500</v>
      </c>
      <c r="F4900" s="0" t="n">
        <v>27.8</v>
      </c>
      <c r="G4900" s="0" t="n">
        <v>0.5</v>
      </c>
      <c r="H4900" s="0" t="n">
        <v>13.9</v>
      </c>
      <c r="I4900" s="0" t="n">
        <v>27.8</v>
      </c>
      <c r="J4900" s="0" t="n">
        <v>13.9</v>
      </c>
      <c r="K4900" s="0" t="s">
        <v>18</v>
      </c>
      <c r="L4900" s="0" t="s">
        <v>188</v>
      </c>
      <c r="M4900" s="0" t="n">
        <f aca="false">CEILING(G4900,1)*F4900</f>
        <v>27.8</v>
      </c>
      <c r="N4900" s="0" t="n">
        <f aca="false">M4900-H4900</f>
        <v>13.9</v>
      </c>
      <c r="O4900" s="0" t="n">
        <f aca="false">IF(ABS(N4900-J4900)&lt;0.011,1,0)</f>
        <v>1</v>
      </c>
    </row>
    <row r="4901" customFormat="false" ht="15" hidden="false" customHeight="false" outlineLevel="0" collapsed="false">
      <c r="A4901" s="0" t="s">
        <v>476</v>
      </c>
      <c r="B4901" s="0" t="s">
        <v>546</v>
      </c>
      <c r="C4901" s="0" t="n">
        <v>9</v>
      </c>
      <c r="D4901" s="0" t="n">
        <v>55693</v>
      </c>
      <c r="E4901" s="0" t="s">
        <v>270</v>
      </c>
      <c r="F4901" s="0" t="n">
        <v>11.1</v>
      </c>
      <c r="G4901" s="0" t="n">
        <v>0.5</v>
      </c>
      <c r="H4901" s="0" t="n">
        <v>5.55</v>
      </c>
      <c r="I4901" s="0" t="n">
        <v>11.1</v>
      </c>
      <c r="J4901" s="0" t="n">
        <v>5.55</v>
      </c>
      <c r="K4901" s="0" t="s">
        <v>18</v>
      </c>
      <c r="L4901" s="0" t="s">
        <v>188</v>
      </c>
      <c r="M4901" s="0" t="n">
        <f aca="false">CEILING(G4901,1)*F4901</f>
        <v>11.1</v>
      </c>
      <c r="N4901" s="0" t="n">
        <f aca="false">M4901-H4901</f>
        <v>5.55</v>
      </c>
      <c r="O4901" s="0" t="n">
        <f aca="false">IF(ABS(N4901-J4901)&lt;0.011,1,0)</f>
        <v>1</v>
      </c>
    </row>
    <row r="4902" customFormat="false" ht="15" hidden="false" customHeight="false" outlineLevel="0" collapsed="false">
      <c r="A4902" s="0" t="s">
        <v>476</v>
      </c>
      <c r="B4902" s="0" t="s">
        <v>546</v>
      </c>
      <c r="C4902" s="0" t="n">
        <v>9</v>
      </c>
      <c r="D4902" s="0" t="n">
        <v>55693</v>
      </c>
      <c r="E4902" s="0" t="s">
        <v>24</v>
      </c>
      <c r="F4902" s="0" t="n">
        <v>4.2</v>
      </c>
      <c r="G4902" s="0" t="n">
        <v>0.5</v>
      </c>
      <c r="H4902" s="0" t="n">
        <v>2.1</v>
      </c>
      <c r="I4902" s="0" t="n">
        <v>4.2</v>
      </c>
      <c r="J4902" s="0" t="n">
        <v>2.1</v>
      </c>
      <c r="K4902" s="0" t="s">
        <v>18</v>
      </c>
      <c r="L4902" s="0" t="s">
        <v>188</v>
      </c>
      <c r="M4902" s="0" t="n">
        <f aca="false">CEILING(G4902,1)*F4902</f>
        <v>4.2</v>
      </c>
      <c r="N4902" s="0" t="n">
        <f aca="false">M4902-H4902</f>
        <v>2.1</v>
      </c>
      <c r="O4902" s="0" t="n">
        <f aca="false">IF(ABS(N4902-J4902)&lt;0.011,1,0)</f>
        <v>1</v>
      </c>
    </row>
    <row r="4903" customFormat="false" ht="15" hidden="false" customHeight="false" outlineLevel="0" collapsed="false">
      <c r="A4903" s="0" t="s">
        <v>476</v>
      </c>
      <c r="B4903" s="0" t="s">
        <v>546</v>
      </c>
      <c r="C4903" s="0" t="n">
        <v>18</v>
      </c>
      <c r="D4903" s="0" t="n">
        <v>55715</v>
      </c>
      <c r="E4903" s="0" t="s">
        <v>138</v>
      </c>
      <c r="F4903" s="0" t="n">
        <v>25.5</v>
      </c>
      <c r="G4903" s="0" t="n">
        <v>0.5</v>
      </c>
      <c r="H4903" s="0" t="n">
        <v>12.75</v>
      </c>
      <c r="I4903" s="0" t="n">
        <v>25.5</v>
      </c>
      <c r="J4903" s="0" t="n">
        <v>12.75</v>
      </c>
      <c r="K4903" s="0" t="s">
        <v>168</v>
      </c>
      <c r="M4903" s="0" t="n">
        <f aca="false">CEILING(G4903,1)*F4903</f>
        <v>25.5</v>
      </c>
      <c r="N4903" s="0" t="n">
        <f aca="false">M4903-H4903</f>
        <v>12.75</v>
      </c>
      <c r="O4903" s="0" t="n">
        <f aca="false">IF(ABS(N4903-J4903)&lt;0.011,1,0)</f>
        <v>1</v>
      </c>
    </row>
    <row r="4904" customFormat="false" ht="15" hidden="false" customHeight="false" outlineLevel="0" collapsed="false">
      <c r="A4904" s="0" t="s">
        <v>476</v>
      </c>
      <c r="B4904" s="0" t="s">
        <v>546</v>
      </c>
      <c r="C4904" s="0" t="n">
        <v>18</v>
      </c>
      <c r="D4904" s="0" t="n">
        <v>55715</v>
      </c>
      <c r="E4904" s="0" t="s">
        <v>141</v>
      </c>
      <c r="F4904" s="0" t="n">
        <v>8.1</v>
      </c>
      <c r="G4904" s="0" t="n">
        <v>0.5</v>
      </c>
      <c r="H4904" s="0" t="n">
        <v>4.05</v>
      </c>
      <c r="I4904" s="0" t="n">
        <v>8.1</v>
      </c>
      <c r="J4904" s="0" t="n">
        <v>4.05</v>
      </c>
      <c r="K4904" s="0" t="s">
        <v>168</v>
      </c>
      <c r="M4904" s="0" t="n">
        <f aca="false">CEILING(G4904,1)*F4904</f>
        <v>8.1</v>
      </c>
      <c r="N4904" s="0" t="n">
        <f aca="false">M4904-H4904</f>
        <v>4.05</v>
      </c>
      <c r="O4904" s="0" t="n">
        <f aca="false">IF(ABS(N4904-J4904)&lt;0.011,1,0)</f>
        <v>1</v>
      </c>
    </row>
    <row r="4905" customFormat="false" ht="15" hidden="false" customHeight="false" outlineLevel="0" collapsed="false">
      <c r="A4905" s="0" t="s">
        <v>476</v>
      </c>
      <c r="B4905" s="0" t="s">
        <v>546</v>
      </c>
      <c r="C4905" s="0" t="n">
        <v>18</v>
      </c>
      <c r="D4905" s="0" t="n">
        <v>55715</v>
      </c>
      <c r="E4905" s="0" t="s">
        <v>42</v>
      </c>
      <c r="F4905" s="0" t="n">
        <v>8.9</v>
      </c>
      <c r="G4905" s="0" t="n">
        <v>0.5</v>
      </c>
      <c r="H4905" s="0" t="n">
        <v>4.45</v>
      </c>
      <c r="I4905" s="0" t="n">
        <v>8.9</v>
      </c>
      <c r="J4905" s="0" t="n">
        <v>4.45</v>
      </c>
      <c r="K4905" s="0" t="s">
        <v>168</v>
      </c>
      <c r="M4905" s="0" t="n">
        <f aca="false">CEILING(G4905,1)*F4905</f>
        <v>8.9</v>
      </c>
      <c r="N4905" s="0" t="n">
        <f aca="false">M4905-H4905</f>
        <v>4.45</v>
      </c>
      <c r="O4905" s="0" t="n">
        <f aca="false">IF(ABS(N4905-J4905)&lt;0.011,1,0)</f>
        <v>1</v>
      </c>
    </row>
    <row r="4906" customFormat="false" ht="15" hidden="false" customHeight="false" outlineLevel="0" collapsed="false">
      <c r="A4906" s="0" t="s">
        <v>476</v>
      </c>
      <c r="B4906" s="0" t="s">
        <v>546</v>
      </c>
      <c r="C4906" s="0" t="n">
        <v>18</v>
      </c>
      <c r="D4906" s="0" t="n">
        <v>55715</v>
      </c>
      <c r="E4906" s="0" t="s">
        <v>500</v>
      </c>
      <c r="F4906" s="0" t="n">
        <v>27.8</v>
      </c>
      <c r="G4906" s="0" t="n">
        <v>0.5</v>
      </c>
      <c r="H4906" s="0" t="n">
        <v>13.9</v>
      </c>
      <c r="I4906" s="0" t="n">
        <v>27.8</v>
      </c>
      <c r="J4906" s="0" t="n">
        <v>13.9</v>
      </c>
      <c r="K4906" s="0" t="s">
        <v>168</v>
      </c>
      <c r="M4906" s="0" t="n">
        <f aca="false">CEILING(G4906,1)*F4906</f>
        <v>27.8</v>
      </c>
      <c r="N4906" s="0" t="n">
        <f aca="false">M4906-H4906</f>
        <v>13.9</v>
      </c>
      <c r="O4906" s="0" t="n">
        <f aca="false">IF(ABS(N4906-J4906)&lt;0.011,1,0)</f>
        <v>1</v>
      </c>
    </row>
    <row r="4907" customFormat="false" ht="15" hidden="false" customHeight="false" outlineLevel="0" collapsed="false">
      <c r="A4907" s="0" t="s">
        <v>476</v>
      </c>
      <c r="B4907" s="0" t="s">
        <v>548</v>
      </c>
      <c r="C4907" s="0" t="n">
        <v>13</v>
      </c>
      <c r="D4907" s="0" t="n">
        <v>55743</v>
      </c>
      <c r="E4907" s="0" t="s">
        <v>67</v>
      </c>
      <c r="F4907" s="0" t="n">
        <v>4.2</v>
      </c>
      <c r="G4907" s="0" t="n">
        <v>0.5</v>
      </c>
      <c r="H4907" s="0" t="n">
        <v>2.1</v>
      </c>
      <c r="I4907" s="0" t="n">
        <v>4.2</v>
      </c>
      <c r="J4907" s="0" t="n">
        <v>2.1</v>
      </c>
      <c r="K4907" s="0" t="s">
        <v>18</v>
      </c>
      <c r="L4907" s="0" t="s">
        <v>26</v>
      </c>
      <c r="M4907" s="0" t="n">
        <f aca="false">CEILING(G4907,1)*F4907</f>
        <v>4.2</v>
      </c>
      <c r="N4907" s="0" t="n">
        <f aca="false">M4907-H4907</f>
        <v>2.1</v>
      </c>
      <c r="O4907" s="0" t="n">
        <f aca="false">IF(ABS(N4907-J4907)&lt;0.011,1,0)</f>
        <v>1</v>
      </c>
    </row>
    <row r="4908" customFormat="false" ht="15" hidden="false" customHeight="false" outlineLevel="0" collapsed="false">
      <c r="A4908" s="0" t="s">
        <v>476</v>
      </c>
      <c r="B4908" s="0" t="s">
        <v>548</v>
      </c>
      <c r="C4908" s="0" t="n">
        <v>13</v>
      </c>
      <c r="D4908" s="0" t="n">
        <v>55743</v>
      </c>
      <c r="E4908" s="0" t="s">
        <v>205</v>
      </c>
      <c r="F4908" s="0" t="n">
        <v>45</v>
      </c>
      <c r="G4908" s="0" t="n">
        <v>0.5</v>
      </c>
      <c r="H4908" s="0" t="n">
        <v>22.5</v>
      </c>
      <c r="I4908" s="0" t="n">
        <v>45</v>
      </c>
      <c r="J4908" s="0" t="n">
        <v>22.5</v>
      </c>
      <c r="K4908" s="0" t="s">
        <v>18</v>
      </c>
      <c r="L4908" s="0" t="s">
        <v>26</v>
      </c>
      <c r="M4908" s="0" t="n">
        <f aca="false">CEILING(G4908,1)*F4908</f>
        <v>45</v>
      </c>
      <c r="N4908" s="0" t="n">
        <f aca="false">M4908-H4908</f>
        <v>22.5</v>
      </c>
      <c r="O4908" s="0" t="n">
        <f aca="false">IF(ABS(N4908-J4908)&lt;0.011,1,0)</f>
        <v>1</v>
      </c>
    </row>
    <row r="4909" customFormat="false" ht="15" hidden="false" customHeight="false" outlineLevel="0" collapsed="false">
      <c r="A4909" s="0" t="s">
        <v>476</v>
      </c>
      <c r="B4909" s="0" t="s">
        <v>548</v>
      </c>
      <c r="C4909" s="0" t="n">
        <v>13</v>
      </c>
      <c r="D4909" s="0" t="n">
        <v>55743</v>
      </c>
      <c r="E4909" s="0" t="s">
        <v>183</v>
      </c>
      <c r="F4909" s="0" t="n">
        <v>4.2</v>
      </c>
      <c r="G4909" s="0" t="n">
        <v>0.5</v>
      </c>
      <c r="H4909" s="0" t="n">
        <v>2.1</v>
      </c>
      <c r="I4909" s="0" t="n">
        <v>4.2</v>
      </c>
      <c r="J4909" s="0" t="n">
        <v>2.1</v>
      </c>
      <c r="K4909" s="0" t="s">
        <v>18</v>
      </c>
      <c r="L4909" s="0" t="s">
        <v>26</v>
      </c>
      <c r="M4909" s="0" t="n">
        <f aca="false">CEILING(G4909,1)*F4909</f>
        <v>4.2</v>
      </c>
      <c r="N4909" s="0" t="n">
        <f aca="false">M4909-H4909</f>
        <v>2.1</v>
      </c>
      <c r="O4909" s="0" t="n">
        <f aca="false">IF(ABS(N4909-J4909)&lt;0.011,1,0)</f>
        <v>1</v>
      </c>
    </row>
    <row r="4910" customFormat="false" ht="15" hidden="false" customHeight="false" outlineLevel="0" collapsed="false">
      <c r="A4910" s="0" t="s">
        <v>476</v>
      </c>
      <c r="B4910" s="0" t="s">
        <v>548</v>
      </c>
      <c r="C4910" s="0" t="n">
        <v>13</v>
      </c>
      <c r="D4910" s="0" t="n">
        <v>55743</v>
      </c>
      <c r="E4910" s="0" t="s">
        <v>367</v>
      </c>
      <c r="F4910" s="0" t="n">
        <v>4.9</v>
      </c>
      <c r="G4910" s="0" t="n">
        <v>0.5</v>
      </c>
      <c r="H4910" s="0" t="n">
        <v>2.45</v>
      </c>
      <c r="I4910" s="0" t="n">
        <v>4.9</v>
      </c>
      <c r="J4910" s="0" t="n">
        <v>2.45</v>
      </c>
      <c r="K4910" s="0" t="s">
        <v>18</v>
      </c>
      <c r="L4910" s="0" t="s">
        <v>26</v>
      </c>
      <c r="M4910" s="0" t="n">
        <f aca="false">CEILING(G4910,1)*F4910</f>
        <v>4.9</v>
      </c>
      <c r="N4910" s="0" t="n">
        <f aca="false">M4910-H4910</f>
        <v>2.45</v>
      </c>
      <c r="O4910" s="0" t="n">
        <f aca="false">IF(ABS(N4910-J4910)&lt;0.011,1,0)</f>
        <v>1</v>
      </c>
    </row>
    <row r="4911" customFormat="false" ht="15" hidden="false" customHeight="false" outlineLevel="0" collapsed="false">
      <c r="A4911" s="0" t="s">
        <v>476</v>
      </c>
      <c r="B4911" s="0" t="s">
        <v>548</v>
      </c>
      <c r="C4911" s="0" t="n">
        <v>13</v>
      </c>
      <c r="D4911" s="0" t="n">
        <v>55743</v>
      </c>
      <c r="E4911" s="0" t="s">
        <v>402</v>
      </c>
      <c r="F4911" s="0" t="n">
        <v>5.9</v>
      </c>
      <c r="G4911" s="0" t="n">
        <v>0.5</v>
      </c>
      <c r="H4911" s="0" t="n">
        <v>2.95</v>
      </c>
      <c r="I4911" s="0" t="n">
        <v>5.9</v>
      </c>
      <c r="J4911" s="0" t="n">
        <v>2.95</v>
      </c>
      <c r="K4911" s="0" t="s">
        <v>18</v>
      </c>
      <c r="L4911" s="0" t="s">
        <v>26</v>
      </c>
      <c r="M4911" s="0" t="n">
        <f aca="false">CEILING(G4911,1)*F4911</f>
        <v>5.9</v>
      </c>
      <c r="N4911" s="0" t="n">
        <f aca="false">M4911-H4911</f>
        <v>2.95</v>
      </c>
      <c r="O4911" s="0" t="n">
        <f aca="false">IF(ABS(N4911-J4911)&lt;0.011,1,0)</f>
        <v>1</v>
      </c>
    </row>
    <row r="4912" customFormat="false" ht="15" hidden="false" customHeight="false" outlineLevel="0" collapsed="false">
      <c r="A4912" s="0" t="s">
        <v>476</v>
      </c>
      <c r="B4912" s="0" t="s">
        <v>548</v>
      </c>
      <c r="C4912" s="0" t="n">
        <v>14</v>
      </c>
      <c r="D4912" s="0" t="n">
        <v>55729</v>
      </c>
      <c r="E4912" s="0" t="s">
        <v>67</v>
      </c>
      <c r="F4912" s="0" t="n">
        <v>4.2</v>
      </c>
      <c r="G4912" s="0" t="n">
        <v>0.5</v>
      </c>
      <c r="H4912" s="0" t="n">
        <v>2.1</v>
      </c>
      <c r="I4912" s="0" t="n">
        <v>4.2</v>
      </c>
      <c r="J4912" s="0" t="n">
        <v>2.1</v>
      </c>
      <c r="K4912" s="0" t="s">
        <v>18</v>
      </c>
      <c r="L4912" s="0" t="s">
        <v>26</v>
      </c>
      <c r="M4912" s="0" t="n">
        <f aca="false">CEILING(G4912,1)*F4912</f>
        <v>4.2</v>
      </c>
      <c r="N4912" s="0" t="n">
        <f aca="false">M4912-H4912</f>
        <v>2.1</v>
      </c>
      <c r="O4912" s="0" t="n">
        <f aca="false">IF(ABS(N4912-J4912)&lt;0.011,1,0)</f>
        <v>1</v>
      </c>
    </row>
    <row r="4913" customFormat="false" ht="15" hidden="false" customHeight="false" outlineLevel="0" collapsed="false">
      <c r="A4913" s="0" t="s">
        <v>476</v>
      </c>
      <c r="B4913" s="0" t="s">
        <v>548</v>
      </c>
      <c r="C4913" s="0" t="n">
        <v>14</v>
      </c>
      <c r="D4913" s="0" t="n">
        <v>55729</v>
      </c>
      <c r="E4913" s="0" t="s">
        <v>205</v>
      </c>
      <c r="F4913" s="0" t="n">
        <v>45</v>
      </c>
      <c r="G4913" s="0" t="n">
        <v>0.5</v>
      </c>
      <c r="H4913" s="0" t="n">
        <v>22.5</v>
      </c>
      <c r="I4913" s="0" t="n">
        <v>45</v>
      </c>
      <c r="J4913" s="0" t="n">
        <v>22.5</v>
      </c>
      <c r="K4913" s="0" t="s">
        <v>18</v>
      </c>
      <c r="L4913" s="0" t="s">
        <v>26</v>
      </c>
      <c r="M4913" s="0" t="n">
        <f aca="false">CEILING(G4913,1)*F4913</f>
        <v>45</v>
      </c>
      <c r="N4913" s="0" t="n">
        <f aca="false">M4913-H4913</f>
        <v>22.5</v>
      </c>
      <c r="O4913" s="0" t="n">
        <f aca="false">IF(ABS(N4913-J4913)&lt;0.011,1,0)</f>
        <v>1</v>
      </c>
    </row>
    <row r="4914" customFormat="false" ht="15" hidden="false" customHeight="false" outlineLevel="0" collapsed="false">
      <c r="A4914" s="0" t="s">
        <v>476</v>
      </c>
      <c r="B4914" s="0" t="s">
        <v>548</v>
      </c>
      <c r="C4914" s="0" t="n">
        <v>14</v>
      </c>
      <c r="D4914" s="0" t="n">
        <v>55729</v>
      </c>
      <c r="E4914" s="0" t="s">
        <v>183</v>
      </c>
      <c r="F4914" s="0" t="n">
        <v>4.2</v>
      </c>
      <c r="G4914" s="0" t="n">
        <v>0.5</v>
      </c>
      <c r="H4914" s="0" t="n">
        <v>2.1</v>
      </c>
      <c r="I4914" s="0" t="n">
        <v>4.2</v>
      </c>
      <c r="J4914" s="0" t="n">
        <v>2.1</v>
      </c>
      <c r="K4914" s="0" t="s">
        <v>18</v>
      </c>
      <c r="L4914" s="0" t="s">
        <v>26</v>
      </c>
      <c r="M4914" s="0" t="n">
        <f aca="false">CEILING(G4914,1)*F4914</f>
        <v>4.2</v>
      </c>
      <c r="N4914" s="0" t="n">
        <f aca="false">M4914-H4914</f>
        <v>2.1</v>
      </c>
      <c r="O4914" s="0" t="n">
        <f aca="false">IF(ABS(N4914-J4914)&lt;0.011,1,0)</f>
        <v>1</v>
      </c>
    </row>
    <row r="4915" customFormat="false" ht="15" hidden="false" customHeight="false" outlineLevel="0" collapsed="false">
      <c r="A4915" s="0" t="s">
        <v>476</v>
      </c>
      <c r="B4915" s="0" t="s">
        <v>548</v>
      </c>
      <c r="C4915" s="0" t="n">
        <v>14</v>
      </c>
      <c r="D4915" s="0" t="n">
        <v>55729</v>
      </c>
      <c r="E4915" s="0" t="s">
        <v>367</v>
      </c>
      <c r="F4915" s="0" t="n">
        <v>4.9</v>
      </c>
      <c r="G4915" s="0" t="n">
        <v>0.5</v>
      </c>
      <c r="H4915" s="0" t="n">
        <v>2.45</v>
      </c>
      <c r="I4915" s="0" t="n">
        <v>4.9</v>
      </c>
      <c r="J4915" s="0" t="n">
        <v>2.45</v>
      </c>
      <c r="K4915" s="0" t="s">
        <v>18</v>
      </c>
      <c r="L4915" s="0" t="s">
        <v>26</v>
      </c>
      <c r="M4915" s="0" t="n">
        <f aca="false">CEILING(G4915,1)*F4915</f>
        <v>4.9</v>
      </c>
      <c r="N4915" s="0" t="n">
        <f aca="false">M4915-H4915</f>
        <v>2.45</v>
      </c>
      <c r="O4915" s="0" t="n">
        <f aca="false">IF(ABS(N4915-J4915)&lt;0.011,1,0)</f>
        <v>1</v>
      </c>
    </row>
    <row r="4916" customFormat="false" ht="15" hidden="false" customHeight="false" outlineLevel="0" collapsed="false">
      <c r="A4916" s="0" t="s">
        <v>476</v>
      </c>
      <c r="B4916" s="0" t="s">
        <v>548</v>
      </c>
      <c r="C4916" s="0" t="n">
        <v>14</v>
      </c>
      <c r="D4916" s="0" t="n">
        <v>55729</v>
      </c>
      <c r="E4916" s="0" t="s">
        <v>402</v>
      </c>
      <c r="F4916" s="0" t="n">
        <v>5.9</v>
      </c>
      <c r="G4916" s="0" t="n">
        <v>0.5</v>
      </c>
      <c r="H4916" s="0" t="n">
        <v>2.95</v>
      </c>
      <c r="I4916" s="0" t="n">
        <v>5.9</v>
      </c>
      <c r="J4916" s="0" t="n">
        <v>2.95</v>
      </c>
      <c r="K4916" s="0" t="s">
        <v>18</v>
      </c>
      <c r="L4916" s="0" t="s">
        <v>26</v>
      </c>
      <c r="M4916" s="0" t="n">
        <f aca="false">CEILING(G4916,1)*F4916</f>
        <v>5.9</v>
      </c>
      <c r="N4916" s="0" t="n">
        <f aca="false">M4916-H4916</f>
        <v>2.95</v>
      </c>
      <c r="O4916" s="0" t="n">
        <f aca="false">IF(ABS(N4916-J4916)&lt;0.011,1,0)</f>
        <v>1</v>
      </c>
    </row>
    <row r="4917" customFormat="false" ht="15" hidden="false" customHeight="false" outlineLevel="0" collapsed="false">
      <c r="A4917" s="0" t="s">
        <v>476</v>
      </c>
      <c r="B4917" s="0" t="s">
        <v>548</v>
      </c>
      <c r="C4917" s="0" t="n">
        <v>17</v>
      </c>
      <c r="D4917" s="0" t="n">
        <v>55744</v>
      </c>
      <c r="E4917" s="0" t="s">
        <v>61</v>
      </c>
      <c r="F4917" s="0" t="n">
        <v>3.5</v>
      </c>
      <c r="G4917" s="0" t="n">
        <v>0.5</v>
      </c>
      <c r="H4917" s="0" t="n">
        <v>1.75</v>
      </c>
      <c r="I4917" s="0" t="n">
        <v>3.5</v>
      </c>
      <c r="J4917" s="0" t="n">
        <v>1.75</v>
      </c>
      <c r="K4917" s="0" t="s">
        <v>18</v>
      </c>
      <c r="L4917" s="0" t="s">
        <v>197</v>
      </c>
      <c r="M4917" s="0" t="n">
        <f aca="false">CEILING(G4917,1)*F4917</f>
        <v>3.5</v>
      </c>
      <c r="N4917" s="0" t="n">
        <f aca="false">M4917-H4917</f>
        <v>1.75</v>
      </c>
      <c r="O4917" s="0" t="n">
        <f aca="false">IF(ABS(N4917-J4917)&lt;0.011,1,0)</f>
        <v>1</v>
      </c>
    </row>
    <row r="4918" customFormat="false" ht="15" hidden="false" customHeight="false" outlineLevel="0" collapsed="false">
      <c r="A4918" s="0" t="s">
        <v>476</v>
      </c>
      <c r="B4918" s="0" t="s">
        <v>548</v>
      </c>
      <c r="C4918" s="0" t="n">
        <v>17</v>
      </c>
      <c r="D4918" s="0" t="n">
        <v>55744</v>
      </c>
      <c r="E4918" s="0" t="s">
        <v>126</v>
      </c>
      <c r="F4918" s="0" t="n">
        <v>18.6</v>
      </c>
      <c r="G4918" s="0" t="n">
        <v>0.5</v>
      </c>
      <c r="H4918" s="0" t="n">
        <v>9.3</v>
      </c>
      <c r="I4918" s="0" t="n">
        <v>18.6</v>
      </c>
      <c r="J4918" s="0" t="n">
        <v>9.3</v>
      </c>
      <c r="K4918" s="0" t="s">
        <v>18</v>
      </c>
      <c r="L4918" s="0" t="s">
        <v>197</v>
      </c>
      <c r="M4918" s="0" t="n">
        <f aca="false">CEILING(G4918,1)*F4918</f>
        <v>18.6</v>
      </c>
      <c r="N4918" s="0" t="n">
        <f aca="false">M4918-H4918</f>
        <v>9.3</v>
      </c>
      <c r="O4918" s="0" t="n">
        <f aca="false">IF(ABS(N4918-J4918)&lt;0.011,1,0)</f>
        <v>1</v>
      </c>
    </row>
    <row r="4919" customFormat="false" ht="15" hidden="false" customHeight="false" outlineLevel="0" collapsed="false">
      <c r="A4919" s="0" t="s">
        <v>476</v>
      </c>
      <c r="B4919" s="0" t="s">
        <v>548</v>
      </c>
      <c r="C4919" s="0" t="n">
        <v>17</v>
      </c>
      <c r="D4919" s="0" t="n">
        <v>55744</v>
      </c>
      <c r="E4919" s="0" t="s">
        <v>50</v>
      </c>
      <c r="F4919" s="0" t="n">
        <v>18.6</v>
      </c>
      <c r="G4919" s="0" t="n">
        <v>0.5</v>
      </c>
      <c r="H4919" s="0" t="n">
        <v>9.3</v>
      </c>
      <c r="I4919" s="0" t="n">
        <v>18.6</v>
      </c>
      <c r="J4919" s="0" t="n">
        <v>9.3</v>
      </c>
      <c r="K4919" s="0" t="s">
        <v>18</v>
      </c>
      <c r="L4919" s="0" t="s">
        <v>197</v>
      </c>
      <c r="M4919" s="0" t="n">
        <f aca="false">CEILING(G4919,1)*F4919</f>
        <v>18.6</v>
      </c>
      <c r="N4919" s="0" t="n">
        <f aca="false">M4919-H4919</f>
        <v>9.3</v>
      </c>
      <c r="O4919" s="0" t="n">
        <f aca="false">IF(ABS(N4919-J4919)&lt;0.011,1,0)</f>
        <v>1</v>
      </c>
    </row>
    <row r="4920" customFormat="false" ht="15" hidden="false" customHeight="false" outlineLevel="0" collapsed="false">
      <c r="A4920" s="0" t="s">
        <v>476</v>
      </c>
      <c r="B4920" s="0" t="s">
        <v>548</v>
      </c>
      <c r="C4920" s="0" t="n">
        <v>17</v>
      </c>
      <c r="D4920" s="0" t="n">
        <v>55744</v>
      </c>
      <c r="E4920" s="0" t="s">
        <v>464</v>
      </c>
      <c r="F4920" s="0" t="n">
        <v>32.2</v>
      </c>
      <c r="G4920" s="0" t="n">
        <v>0.5</v>
      </c>
      <c r="H4920" s="0" t="n">
        <v>16.1</v>
      </c>
      <c r="I4920" s="0" t="n">
        <v>32.2</v>
      </c>
      <c r="J4920" s="0" t="n">
        <v>16.1</v>
      </c>
      <c r="K4920" s="0" t="s">
        <v>18</v>
      </c>
      <c r="L4920" s="0" t="s">
        <v>197</v>
      </c>
      <c r="M4920" s="0" t="n">
        <f aca="false">CEILING(G4920,1)*F4920</f>
        <v>32.2</v>
      </c>
      <c r="N4920" s="0" t="n">
        <f aca="false">M4920-H4920</f>
        <v>16.1</v>
      </c>
      <c r="O4920" s="0" t="n">
        <f aca="false">IF(ABS(N4920-J4920)&lt;0.011,1,0)</f>
        <v>1</v>
      </c>
    </row>
    <row r="4921" customFormat="false" ht="15" hidden="false" customHeight="false" outlineLevel="0" collapsed="false">
      <c r="A4921" s="0" t="s">
        <v>476</v>
      </c>
      <c r="B4921" s="0" t="s">
        <v>548</v>
      </c>
      <c r="C4921" s="0" t="n">
        <v>18</v>
      </c>
      <c r="D4921" s="0" t="n">
        <v>55737</v>
      </c>
      <c r="E4921" s="0" t="s">
        <v>61</v>
      </c>
      <c r="F4921" s="0" t="n">
        <v>3.5</v>
      </c>
      <c r="G4921" s="0" t="n">
        <v>0.5</v>
      </c>
      <c r="H4921" s="0" t="n">
        <v>1.75</v>
      </c>
      <c r="I4921" s="0" t="n">
        <v>3.5</v>
      </c>
      <c r="J4921" s="0" t="n">
        <v>1.75</v>
      </c>
      <c r="K4921" s="0" t="s">
        <v>18</v>
      </c>
      <c r="L4921" s="0" t="s">
        <v>197</v>
      </c>
      <c r="M4921" s="0" t="n">
        <f aca="false">CEILING(G4921,1)*F4921</f>
        <v>3.5</v>
      </c>
      <c r="N4921" s="0" t="n">
        <f aca="false">M4921-H4921</f>
        <v>1.75</v>
      </c>
      <c r="O4921" s="0" t="n">
        <f aca="false">IF(ABS(N4921-J4921)&lt;0.011,1,0)</f>
        <v>1</v>
      </c>
    </row>
    <row r="4922" customFormat="false" ht="15" hidden="false" customHeight="false" outlineLevel="0" collapsed="false">
      <c r="A4922" s="0" t="s">
        <v>476</v>
      </c>
      <c r="B4922" s="0" t="s">
        <v>548</v>
      </c>
      <c r="C4922" s="0" t="n">
        <v>18</v>
      </c>
      <c r="D4922" s="0" t="n">
        <v>55737</v>
      </c>
      <c r="E4922" s="0" t="s">
        <v>126</v>
      </c>
      <c r="F4922" s="0" t="n">
        <v>18.6</v>
      </c>
      <c r="G4922" s="0" t="n">
        <v>0.5</v>
      </c>
      <c r="H4922" s="0" t="n">
        <v>9.3</v>
      </c>
      <c r="I4922" s="0" t="n">
        <v>18.6</v>
      </c>
      <c r="J4922" s="0" t="n">
        <v>9.3</v>
      </c>
      <c r="K4922" s="0" t="s">
        <v>18</v>
      </c>
      <c r="L4922" s="0" t="s">
        <v>197</v>
      </c>
      <c r="M4922" s="0" t="n">
        <f aca="false">CEILING(G4922,1)*F4922</f>
        <v>18.6</v>
      </c>
      <c r="N4922" s="0" t="n">
        <f aca="false">M4922-H4922</f>
        <v>9.3</v>
      </c>
      <c r="O4922" s="0" t="n">
        <f aca="false">IF(ABS(N4922-J4922)&lt;0.011,1,0)</f>
        <v>1</v>
      </c>
    </row>
    <row r="4923" customFormat="false" ht="15" hidden="false" customHeight="false" outlineLevel="0" collapsed="false">
      <c r="A4923" s="0" t="s">
        <v>476</v>
      </c>
      <c r="B4923" s="0" t="s">
        <v>548</v>
      </c>
      <c r="C4923" s="0" t="n">
        <v>18</v>
      </c>
      <c r="D4923" s="0" t="n">
        <v>55737</v>
      </c>
      <c r="E4923" s="0" t="s">
        <v>50</v>
      </c>
      <c r="F4923" s="0" t="n">
        <v>18.6</v>
      </c>
      <c r="G4923" s="0" t="n">
        <v>0.5</v>
      </c>
      <c r="H4923" s="0" t="n">
        <v>9.3</v>
      </c>
      <c r="I4923" s="0" t="n">
        <v>18.6</v>
      </c>
      <c r="J4923" s="0" t="n">
        <v>9.3</v>
      </c>
      <c r="K4923" s="0" t="s">
        <v>18</v>
      </c>
      <c r="L4923" s="0" t="s">
        <v>197</v>
      </c>
      <c r="M4923" s="0" t="n">
        <f aca="false">CEILING(G4923,1)*F4923</f>
        <v>18.6</v>
      </c>
      <c r="N4923" s="0" t="n">
        <f aca="false">M4923-H4923</f>
        <v>9.3</v>
      </c>
      <c r="O4923" s="0" t="n">
        <f aca="false">IF(ABS(N4923-J4923)&lt;0.011,1,0)</f>
        <v>1</v>
      </c>
    </row>
    <row r="4924" customFormat="false" ht="15" hidden="false" customHeight="false" outlineLevel="0" collapsed="false">
      <c r="A4924" s="0" t="s">
        <v>476</v>
      </c>
      <c r="B4924" s="0" t="s">
        <v>548</v>
      </c>
      <c r="C4924" s="0" t="n">
        <v>18</v>
      </c>
      <c r="D4924" s="0" t="n">
        <v>55737</v>
      </c>
      <c r="E4924" s="0" t="s">
        <v>464</v>
      </c>
      <c r="F4924" s="0" t="n">
        <v>32.2</v>
      </c>
      <c r="G4924" s="0" t="n">
        <v>0.5</v>
      </c>
      <c r="H4924" s="0" t="n">
        <v>16.1</v>
      </c>
      <c r="I4924" s="0" t="n">
        <v>32.2</v>
      </c>
      <c r="J4924" s="0" t="n">
        <v>16.1</v>
      </c>
      <c r="K4924" s="0" t="s">
        <v>18</v>
      </c>
      <c r="L4924" s="0" t="s">
        <v>197</v>
      </c>
      <c r="M4924" s="0" t="n">
        <f aca="false">CEILING(G4924,1)*F4924</f>
        <v>32.2</v>
      </c>
      <c r="N4924" s="0" t="n">
        <f aca="false">M4924-H4924</f>
        <v>16.1</v>
      </c>
      <c r="O4924" s="0" t="n">
        <f aca="false">IF(ABS(N4924-J4924)&lt;0.011,1,0)</f>
        <v>1</v>
      </c>
    </row>
    <row r="4925" customFormat="false" ht="15" hidden="false" customHeight="false" outlineLevel="0" collapsed="false">
      <c r="A4925" s="0" t="s">
        <v>476</v>
      </c>
      <c r="B4925" s="0" t="s">
        <v>548</v>
      </c>
      <c r="C4925" s="0" t="n">
        <v>22</v>
      </c>
      <c r="D4925" s="0" t="n">
        <v>55747</v>
      </c>
      <c r="E4925" s="0" t="s">
        <v>253</v>
      </c>
      <c r="F4925" s="0" t="n">
        <v>9.1</v>
      </c>
      <c r="G4925" s="0" t="n">
        <v>0.5</v>
      </c>
      <c r="H4925" s="0" t="n">
        <v>4.55</v>
      </c>
      <c r="I4925" s="0" t="n">
        <v>9.1</v>
      </c>
      <c r="J4925" s="0" t="n">
        <v>4.55</v>
      </c>
      <c r="K4925" s="0" t="s">
        <v>18</v>
      </c>
      <c r="L4925" s="0" t="s">
        <v>139</v>
      </c>
      <c r="M4925" s="0" t="n">
        <f aca="false">CEILING(G4925,1)*F4925</f>
        <v>9.1</v>
      </c>
      <c r="N4925" s="0" t="n">
        <f aca="false">M4925-H4925</f>
        <v>4.55</v>
      </c>
      <c r="O4925" s="0" t="n">
        <f aca="false">IF(ABS(N4925-J4925)&lt;0.011,1,0)</f>
        <v>1</v>
      </c>
    </row>
    <row r="4926" customFormat="false" ht="15" hidden="false" customHeight="false" outlineLevel="0" collapsed="false">
      <c r="A4926" s="0" t="s">
        <v>476</v>
      </c>
      <c r="B4926" s="0" t="s">
        <v>548</v>
      </c>
      <c r="C4926" s="0" t="n">
        <v>22</v>
      </c>
      <c r="D4926" s="0" t="n">
        <v>55747</v>
      </c>
      <c r="E4926" s="0" t="s">
        <v>88</v>
      </c>
      <c r="F4926" s="0" t="n">
        <v>5.5</v>
      </c>
      <c r="G4926" s="0" t="n">
        <v>1.5</v>
      </c>
      <c r="H4926" s="0" t="n">
        <v>8.25</v>
      </c>
      <c r="I4926" s="0" t="n">
        <v>11</v>
      </c>
      <c r="J4926" s="0" t="n">
        <v>2.75</v>
      </c>
      <c r="K4926" s="0" t="s">
        <v>18</v>
      </c>
      <c r="L4926" s="0" t="s">
        <v>139</v>
      </c>
      <c r="M4926" s="0" t="n">
        <f aca="false">CEILING(G4926,1)*F4926</f>
        <v>11</v>
      </c>
      <c r="N4926" s="0" t="n">
        <f aca="false">M4926-H4926</f>
        <v>2.75</v>
      </c>
      <c r="O4926" s="0" t="n">
        <f aca="false">IF(ABS(N4926-J4926)&lt;0.011,1,0)</f>
        <v>1</v>
      </c>
    </row>
    <row r="4927" customFormat="false" ht="15" hidden="false" customHeight="false" outlineLevel="0" collapsed="false">
      <c r="A4927" s="0" t="s">
        <v>476</v>
      </c>
      <c r="B4927" s="0" t="s">
        <v>548</v>
      </c>
      <c r="C4927" s="0" t="n">
        <v>23</v>
      </c>
      <c r="D4927" s="0" t="n">
        <v>55740</v>
      </c>
      <c r="E4927" s="0" t="s">
        <v>253</v>
      </c>
      <c r="F4927" s="0" t="n">
        <v>9.1</v>
      </c>
      <c r="G4927" s="0" t="n">
        <v>0.5</v>
      </c>
      <c r="H4927" s="0" t="n">
        <v>4.55</v>
      </c>
      <c r="I4927" s="0" t="n">
        <v>9.1</v>
      </c>
      <c r="J4927" s="0" t="n">
        <v>4.55</v>
      </c>
      <c r="K4927" s="0" t="s">
        <v>18</v>
      </c>
      <c r="L4927" s="0" t="s">
        <v>139</v>
      </c>
      <c r="M4927" s="0" t="n">
        <f aca="false">CEILING(G4927,1)*F4927</f>
        <v>9.1</v>
      </c>
      <c r="N4927" s="0" t="n">
        <f aca="false">M4927-H4927</f>
        <v>4.55</v>
      </c>
      <c r="O4927" s="0" t="n">
        <f aca="false">IF(ABS(N4927-J4927)&lt;0.011,1,0)</f>
        <v>1</v>
      </c>
    </row>
    <row r="4928" customFormat="false" ht="15" hidden="false" customHeight="false" outlineLevel="0" collapsed="false">
      <c r="A4928" s="0" t="s">
        <v>476</v>
      </c>
      <c r="B4928" s="0" t="s">
        <v>548</v>
      </c>
      <c r="C4928" s="0" t="n">
        <v>23</v>
      </c>
      <c r="D4928" s="0" t="n">
        <v>55740</v>
      </c>
      <c r="E4928" s="0" t="s">
        <v>88</v>
      </c>
      <c r="F4928" s="0" t="n">
        <v>5.5</v>
      </c>
      <c r="G4928" s="0" t="n">
        <v>1.5</v>
      </c>
      <c r="H4928" s="0" t="n">
        <v>8.25</v>
      </c>
      <c r="I4928" s="0" t="n">
        <v>11</v>
      </c>
      <c r="J4928" s="0" t="n">
        <v>2.75</v>
      </c>
      <c r="K4928" s="0" t="s">
        <v>18</v>
      </c>
      <c r="L4928" s="0" t="s">
        <v>139</v>
      </c>
      <c r="M4928" s="0" t="n">
        <f aca="false">CEILING(G4928,1)*F4928</f>
        <v>11</v>
      </c>
      <c r="N4928" s="0" t="n">
        <f aca="false">M4928-H4928</f>
        <v>2.75</v>
      </c>
      <c r="O4928" s="0" t="n">
        <f aca="false">IF(ABS(N4928-J4928)&lt;0.011,1,0)</f>
        <v>1</v>
      </c>
    </row>
    <row r="4929" customFormat="false" ht="15" hidden="false" customHeight="false" outlineLevel="0" collapsed="false">
      <c r="A4929" s="0" t="s">
        <v>476</v>
      </c>
      <c r="B4929" s="0" t="s">
        <v>549</v>
      </c>
      <c r="C4929" s="0" t="n">
        <v>17</v>
      </c>
      <c r="D4929" s="0" t="n">
        <v>55774</v>
      </c>
      <c r="E4929" s="0" t="s">
        <v>484</v>
      </c>
      <c r="F4929" s="0" t="n">
        <v>34.8</v>
      </c>
      <c r="G4929" s="0" t="n">
        <v>0.5</v>
      </c>
      <c r="H4929" s="0" t="n">
        <v>17.4</v>
      </c>
      <c r="I4929" s="0" t="n">
        <v>34.8</v>
      </c>
      <c r="J4929" s="0" t="n">
        <v>17.4</v>
      </c>
      <c r="K4929" s="0" t="s">
        <v>18</v>
      </c>
      <c r="L4929" s="0" t="s">
        <v>197</v>
      </c>
      <c r="M4929" s="0" t="n">
        <f aca="false">CEILING(G4929,1)*F4929</f>
        <v>34.8</v>
      </c>
      <c r="N4929" s="0" t="n">
        <f aca="false">M4929-H4929</f>
        <v>17.4</v>
      </c>
      <c r="O4929" s="0" t="n">
        <f aca="false">IF(ABS(N4929-J4929)&lt;0.011,1,0)</f>
        <v>1</v>
      </c>
    </row>
    <row r="4930" customFormat="false" ht="15" hidden="false" customHeight="false" outlineLevel="0" collapsed="false">
      <c r="A4930" s="0" t="s">
        <v>476</v>
      </c>
      <c r="B4930" s="0" t="s">
        <v>549</v>
      </c>
      <c r="C4930" s="0" t="n">
        <v>17</v>
      </c>
      <c r="D4930" s="0" t="n">
        <v>55774</v>
      </c>
      <c r="E4930" s="0" t="s">
        <v>122</v>
      </c>
      <c r="F4930" s="0" t="n">
        <v>5.9</v>
      </c>
      <c r="G4930" s="0" t="n">
        <v>0.5</v>
      </c>
      <c r="H4930" s="0" t="n">
        <v>2.95</v>
      </c>
      <c r="I4930" s="0" t="n">
        <v>5.9</v>
      </c>
      <c r="J4930" s="0" t="n">
        <v>2.95</v>
      </c>
      <c r="K4930" s="0" t="s">
        <v>18</v>
      </c>
      <c r="L4930" s="0" t="s">
        <v>197</v>
      </c>
      <c r="M4930" s="0" t="n">
        <f aca="false">CEILING(G4930,1)*F4930</f>
        <v>5.9</v>
      </c>
      <c r="N4930" s="0" t="n">
        <f aca="false">M4930-H4930</f>
        <v>2.95</v>
      </c>
      <c r="O4930" s="0" t="n">
        <f aca="false">IF(ABS(N4930-J4930)&lt;0.011,1,0)</f>
        <v>1</v>
      </c>
    </row>
    <row r="4931" customFormat="false" ht="15" hidden="false" customHeight="false" outlineLevel="0" collapsed="false">
      <c r="A4931" s="0" t="s">
        <v>476</v>
      </c>
      <c r="B4931" s="0" t="s">
        <v>549</v>
      </c>
      <c r="C4931" s="0" t="n">
        <v>17</v>
      </c>
      <c r="D4931" s="0" t="n">
        <v>55774</v>
      </c>
      <c r="E4931" s="0" t="s">
        <v>196</v>
      </c>
      <c r="F4931" s="0" t="n">
        <v>28</v>
      </c>
      <c r="G4931" s="0" t="n">
        <v>0.5</v>
      </c>
      <c r="H4931" s="0" t="n">
        <v>14</v>
      </c>
      <c r="I4931" s="0" t="n">
        <v>28</v>
      </c>
      <c r="J4931" s="0" t="n">
        <v>14</v>
      </c>
      <c r="K4931" s="0" t="s">
        <v>18</v>
      </c>
      <c r="L4931" s="0" t="s">
        <v>197</v>
      </c>
      <c r="M4931" s="0" t="n">
        <f aca="false">CEILING(G4931,1)*F4931</f>
        <v>28</v>
      </c>
      <c r="N4931" s="0" t="n">
        <f aca="false">M4931-H4931</f>
        <v>14</v>
      </c>
      <c r="O4931" s="0" t="n">
        <f aca="false">IF(ABS(N4931-J4931)&lt;0.011,1,0)</f>
        <v>1</v>
      </c>
    </row>
    <row r="4932" customFormat="false" ht="15" hidden="false" customHeight="false" outlineLevel="0" collapsed="false">
      <c r="A4932" s="0" t="s">
        <v>476</v>
      </c>
      <c r="B4932" s="0" t="s">
        <v>549</v>
      </c>
      <c r="C4932" s="0" t="n">
        <v>17</v>
      </c>
      <c r="D4932" s="0" t="n">
        <v>55774</v>
      </c>
      <c r="E4932" s="0" t="s">
        <v>82</v>
      </c>
      <c r="F4932" s="0" t="n">
        <v>19.9</v>
      </c>
      <c r="G4932" s="0" t="n">
        <v>0.5</v>
      </c>
      <c r="H4932" s="0" t="n">
        <v>9.95</v>
      </c>
      <c r="I4932" s="0" t="n">
        <v>19.9</v>
      </c>
      <c r="J4932" s="0" t="n">
        <v>9.95</v>
      </c>
      <c r="K4932" s="0" t="s">
        <v>18</v>
      </c>
      <c r="L4932" s="0" t="s">
        <v>197</v>
      </c>
      <c r="M4932" s="0" t="n">
        <f aca="false">CEILING(G4932,1)*F4932</f>
        <v>19.9</v>
      </c>
      <c r="N4932" s="0" t="n">
        <f aca="false">M4932-H4932</f>
        <v>9.95</v>
      </c>
      <c r="O4932" s="0" t="n">
        <f aca="false">IF(ABS(N4932-J4932)&lt;0.011,1,0)</f>
        <v>1</v>
      </c>
    </row>
    <row r="4933" customFormat="false" ht="15" hidden="false" customHeight="false" outlineLevel="0" collapsed="false">
      <c r="A4933" s="0" t="s">
        <v>476</v>
      </c>
      <c r="B4933" s="0" t="s">
        <v>549</v>
      </c>
      <c r="C4933" s="0" t="n">
        <v>17</v>
      </c>
      <c r="D4933" s="0" t="n">
        <v>55774</v>
      </c>
      <c r="E4933" s="0" t="s">
        <v>550</v>
      </c>
      <c r="F4933" s="0" t="n">
        <v>3.9</v>
      </c>
      <c r="G4933" s="0" t="n">
        <v>0.5</v>
      </c>
      <c r="H4933" s="0" t="n">
        <v>1.95</v>
      </c>
      <c r="I4933" s="0" t="n">
        <v>3.9</v>
      </c>
      <c r="J4933" s="0" t="n">
        <v>1.95</v>
      </c>
      <c r="K4933" s="0" t="s">
        <v>18</v>
      </c>
      <c r="L4933" s="0" t="s">
        <v>197</v>
      </c>
      <c r="M4933" s="0" t="n">
        <f aca="false">CEILING(G4933,1)*F4933</f>
        <v>3.9</v>
      </c>
      <c r="N4933" s="0" t="n">
        <f aca="false">M4933-H4933</f>
        <v>1.95</v>
      </c>
      <c r="O4933" s="0" t="n">
        <f aca="false">IF(ABS(N4933-J4933)&lt;0.011,1,0)</f>
        <v>1</v>
      </c>
    </row>
    <row r="4934" customFormat="false" ht="15" hidden="false" customHeight="false" outlineLevel="0" collapsed="false">
      <c r="A4934" s="0" t="s">
        <v>476</v>
      </c>
      <c r="B4934" s="0" t="s">
        <v>549</v>
      </c>
      <c r="C4934" s="0" t="n">
        <v>18</v>
      </c>
      <c r="D4934" s="0" t="n">
        <v>55770</v>
      </c>
      <c r="E4934" s="0" t="s">
        <v>484</v>
      </c>
      <c r="F4934" s="0" t="n">
        <v>34.8</v>
      </c>
      <c r="G4934" s="0" t="n">
        <v>0.5</v>
      </c>
      <c r="H4934" s="0" t="n">
        <v>17.4</v>
      </c>
      <c r="I4934" s="0" t="n">
        <v>34.8</v>
      </c>
      <c r="J4934" s="0" t="n">
        <v>17.4</v>
      </c>
      <c r="K4934" s="0" t="s">
        <v>18</v>
      </c>
      <c r="L4934" s="0" t="s">
        <v>197</v>
      </c>
      <c r="M4934" s="0" t="n">
        <f aca="false">CEILING(G4934,1)*F4934</f>
        <v>34.8</v>
      </c>
      <c r="N4934" s="0" t="n">
        <f aca="false">M4934-H4934</f>
        <v>17.4</v>
      </c>
      <c r="O4934" s="0" t="n">
        <f aca="false">IF(ABS(N4934-J4934)&lt;0.011,1,0)</f>
        <v>1</v>
      </c>
    </row>
    <row r="4935" customFormat="false" ht="15" hidden="false" customHeight="false" outlineLevel="0" collapsed="false">
      <c r="A4935" s="0" t="s">
        <v>476</v>
      </c>
      <c r="B4935" s="0" t="s">
        <v>549</v>
      </c>
      <c r="C4935" s="0" t="n">
        <v>18</v>
      </c>
      <c r="D4935" s="0" t="n">
        <v>55770</v>
      </c>
      <c r="E4935" s="0" t="s">
        <v>122</v>
      </c>
      <c r="F4935" s="0" t="n">
        <v>5.9</v>
      </c>
      <c r="G4935" s="0" t="n">
        <v>0.5</v>
      </c>
      <c r="H4935" s="0" t="n">
        <v>2.95</v>
      </c>
      <c r="I4935" s="0" t="n">
        <v>5.9</v>
      </c>
      <c r="J4935" s="0" t="n">
        <v>2.95</v>
      </c>
      <c r="K4935" s="0" t="s">
        <v>18</v>
      </c>
      <c r="L4935" s="0" t="s">
        <v>197</v>
      </c>
      <c r="M4935" s="0" t="n">
        <f aca="false">CEILING(G4935,1)*F4935</f>
        <v>5.9</v>
      </c>
      <c r="N4935" s="0" t="n">
        <f aca="false">M4935-H4935</f>
        <v>2.95</v>
      </c>
      <c r="O4935" s="0" t="n">
        <f aca="false">IF(ABS(N4935-J4935)&lt;0.011,1,0)</f>
        <v>1</v>
      </c>
    </row>
    <row r="4936" customFormat="false" ht="15" hidden="false" customHeight="false" outlineLevel="0" collapsed="false">
      <c r="A4936" s="0" t="s">
        <v>476</v>
      </c>
      <c r="B4936" s="0" t="s">
        <v>549</v>
      </c>
      <c r="C4936" s="0" t="n">
        <v>18</v>
      </c>
      <c r="D4936" s="0" t="n">
        <v>55770</v>
      </c>
      <c r="E4936" s="0" t="s">
        <v>196</v>
      </c>
      <c r="F4936" s="0" t="n">
        <v>28</v>
      </c>
      <c r="G4936" s="0" t="n">
        <v>0.5</v>
      </c>
      <c r="H4936" s="0" t="n">
        <v>14</v>
      </c>
      <c r="I4936" s="0" t="n">
        <v>28</v>
      </c>
      <c r="J4936" s="0" t="n">
        <v>14</v>
      </c>
      <c r="K4936" s="0" t="s">
        <v>18</v>
      </c>
      <c r="L4936" s="0" t="s">
        <v>197</v>
      </c>
      <c r="M4936" s="0" t="n">
        <f aca="false">CEILING(G4936,1)*F4936</f>
        <v>28</v>
      </c>
      <c r="N4936" s="0" t="n">
        <f aca="false">M4936-H4936</f>
        <v>14</v>
      </c>
      <c r="O4936" s="0" t="n">
        <f aca="false">IF(ABS(N4936-J4936)&lt;0.011,1,0)</f>
        <v>1</v>
      </c>
    </row>
    <row r="4937" customFormat="false" ht="15" hidden="false" customHeight="false" outlineLevel="0" collapsed="false">
      <c r="A4937" s="0" t="s">
        <v>476</v>
      </c>
      <c r="B4937" s="0" t="s">
        <v>549</v>
      </c>
      <c r="C4937" s="0" t="n">
        <v>18</v>
      </c>
      <c r="D4937" s="0" t="n">
        <v>55770</v>
      </c>
      <c r="E4937" s="0" t="s">
        <v>82</v>
      </c>
      <c r="F4937" s="0" t="n">
        <v>19.9</v>
      </c>
      <c r="G4937" s="0" t="n">
        <v>0.5</v>
      </c>
      <c r="H4937" s="0" t="n">
        <v>9.95</v>
      </c>
      <c r="I4937" s="0" t="n">
        <v>19.9</v>
      </c>
      <c r="J4937" s="0" t="n">
        <v>9.95</v>
      </c>
      <c r="K4937" s="0" t="s">
        <v>18</v>
      </c>
      <c r="L4937" s="0" t="s">
        <v>197</v>
      </c>
      <c r="M4937" s="0" t="n">
        <f aca="false">CEILING(G4937,1)*F4937</f>
        <v>19.9</v>
      </c>
      <c r="N4937" s="0" t="n">
        <f aca="false">M4937-H4937</f>
        <v>9.95</v>
      </c>
      <c r="O4937" s="0" t="n">
        <f aca="false">IF(ABS(N4937-J4937)&lt;0.011,1,0)</f>
        <v>1</v>
      </c>
    </row>
    <row r="4938" customFormat="false" ht="15" hidden="false" customHeight="false" outlineLevel="0" collapsed="false">
      <c r="A4938" s="0" t="s">
        <v>476</v>
      </c>
      <c r="B4938" s="0" t="s">
        <v>549</v>
      </c>
      <c r="C4938" s="0" t="n">
        <v>18</v>
      </c>
      <c r="D4938" s="0" t="n">
        <v>55770</v>
      </c>
      <c r="E4938" s="0" t="s">
        <v>550</v>
      </c>
      <c r="F4938" s="0" t="n">
        <v>3.9</v>
      </c>
      <c r="G4938" s="0" t="n">
        <v>0.5</v>
      </c>
      <c r="H4938" s="0" t="n">
        <v>1.95</v>
      </c>
      <c r="I4938" s="0" t="n">
        <v>3.9</v>
      </c>
      <c r="J4938" s="0" t="n">
        <v>1.95</v>
      </c>
      <c r="K4938" s="0" t="s">
        <v>18</v>
      </c>
      <c r="L4938" s="0" t="s">
        <v>197</v>
      </c>
      <c r="M4938" s="0" t="n">
        <f aca="false">CEILING(G4938,1)*F4938</f>
        <v>3.9</v>
      </c>
      <c r="N4938" s="0" t="n">
        <f aca="false">M4938-H4938</f>
        <v>1.95</v>
      </c>
      <c r="O4938" s="0" t="n">
        <f aca="false">IF(ABS(N4938-J4938)&lt;0.011,1,0)</f>
        <v>1</v>
      </c>
    </row>
    <row r="4939" customFormat="false" ht="15" hidden="false" customHeight="false" outlineLevel="0" collapsed="false">
      <c r="A4939" s="0" t="s">
        <v>476</v>
      </c>
      <c r="B4939" s="0" t="s">
        <v>551</v>
      </c>
      <c r="C4939" s="0" t="n">
        <v>5</v>
      </c>
      <c r="D4939" s="0" t="n">
        <v>55793</v>
      </c>
      <c r="E4939" s="0" t="s">
        <v>121</v>
      </c>
      <c r="F4939" s="0" t="n">
        <v>17.9</v>
      </c>
      <c r="G4939" s="0" t="n">
        <v>0.5</v>
      </c>
      <c r="H4939" s="0" t="n">
        <v>8.95</v>
      </c>
      <c r="I4939" s="0" t="n">
        <v>17.9</v>
      </c>
      <c r="J4939" s="0" t="n">
        <v>8.95</v>
      </c>
      <c r="K4939" s="0" t="s">
        <v>18</v>
      </c>
      <c r="L4939" s="0" t="s">
        <v>282</v>
      </c>
      <c r="M4939" s="0" t="n">
        <f aca="false">CEILING(G4939,1)*F4939</f>
        <v>17.9</v>
      </c>
      <c r="N4939" s="0" t="n">
        <f aca="false">M4939-H4939</f>
        <v>8.95</v>
      </c>
      <c r="O4939" s="0" t="n">
        <f aca="false">IF(ABS(N4939-J4939)&lt;0.011,1,0)</f>
        <v>1</v>
      </c>
    </row>
    <row r="4940" customFormat="false" ht="15" hidden="false" customHeight="false" outlineLevel="0" collapsed="false">
      <c r="A4940" s="0" t="s">
        <v>476</v>
      </c>
      <c r="B4940" s="0" t="s">
        <v>551</v>
      </c>
      <c r="C4940" s="0" t="n">
        <v>5</v>
      </c>
      <c r="D4940" s="0" t="n">
        <v>55793</v>
      </c>
      <c r="E4940" s="0" t="s">
        <v>159</v>
      </c>
      <c r="F4940" s="0" t="n">
        <v>19.9</v>
      </c>
      <c r="G4940" s="0" t="n">
        <v>0.5</v>
      </c>
      <c r="H4940" s="0" t="n">
        <v>9.95</v>
      </c>
      <c r="I4940" s="0" t="n">
        <v>19.9</v>
      </c>
      <c r="J4940" s="0" t="n">
        <v>9.95</v>
      </c>
      <c r="K4940" s="0" t="s">
        <v>18</v>
      </c>
      <c r="L4940" s="0" t="s">
        <v>282</v>
      </c>
      <c r="M4940" s="0" t="n">
        <f aca="false">CEILING(G4940,1)*F4940</f>
        <v>19.9</v>
      </c>
      <c r="N4940" s="0" t="n">
        <f aca="false">M4940-H4940</f>
        <v>9.95</v>
      </c>
      <c r="O4940" s="0" t="n">
        <f aca="false">IF(ABS(N4940-J4940)&lt;0.011,1,0)</f>
        <v>1</v>
      </c>
    </row>
    <row r="4941" customFormat="false" ht="15" hidden="false" customHeight="false" outlineLevel="0" collapsed="false">
      <c r="A4941" s="0" t="s">
        <v>476</v>
      </c>
      <c r="B4941" s="0" t="s">
        <v>551</v>
      </c>
      <c r="C4941" s="0" t="n">
        <v>6</v>
      </c>
      <c r="D4941" s="0" t="n">
        <v>55790</v>
      </c>
      <c r="E4941" s="0" t="s">
        <v>121</v>
      </c>
      <c r="F4941" s="0" t="n">
        <v>17.9</v>
      </c>
      <c r="G4941" s="0" t="n">
        <v>0.5</v>
      </c>
      <c r="H4941" s="0" t="n">
        <v>8.95</v>
      </c>
      <c r="I4941" s="0" t="n">
        <v>17.9</v>
      </c>
      <c r="J4941" s="0" t="n">
        <v>8.95</v>
      </c>
      <c r="K4941" s="0" t="s">
        <v>18</v>
      </c>
      <c r="L4941" s="0" t="s">
        <v>282</v>
      </c>
      <c r="M4941" s="0" t="n">
        <f aca="false">CEILING(G4941,1)*F4941</f>
        <v>17.9</v>
      </c>
      <c r="N4941" s="0" t="n">
        <f aca="false">M4941-H4941</f>
        <v>8.95</v>
      </c>
      <c r="O4941" s="0" t="n">
        <f aca="false">IF(ABS(N4941-J4941)&lt;0.011,1,0)</f>
        <v>1</v>
      </c>
    </row>
    <row r="4942" customFormat="false" ht="15" hidden="false" customHeight="false" outlineLevel="0" collapsed="false">
      <c r="A4942" s="0" t="s">
        <v>476</v>
      </c>
      <c r="B4942" s="0" t="s">
        <v>551</v>
      </c>
      <c r="C4942" s="0" t="n">
        <v>6</v>
      </c>
      <c r="D4942" s="0" t="n">
        <v>55790</v>
      </c>
      <c r="E4942" s="0" t="s">
        <v>159</v>
      </c>
      <c r="F4942" s="0" t="n">
        <v>19.9</v>
      </c>
      <c r="G4942" s="0" t="n">
        <v>0.5</v>
      </c>
      <c r="H4942" s="0" t="n">
        <v>9.95</v>
      </c>
      <c r="I4942" s="0" t="n">
        <v>19.9</v>
      </c>
      <c r="J4942" s="0" t="n">
        <v>9.95</v>
      </c>
      <c r="K4942" s="0" t="s">
        <v>18</v>
      </c>
      <c r="L4942" s="0" t="s">
        <v>282</v>
      </c>
      <c r="M4942" s="0" t="n">
        <f aca="false">CEILING(G4942,1)*F4942</f>
        <v>19.9</v>
      </c>
      <c r="N4942" s="0" t="n">
        <f aca="false">M4942-H4942</f>
        <v>9.95</v>
      </c>
      <c r="O4942" s="0" t="n">
        <f aca="false">IF(ABS(N4942-J4942)&lt;0.011,1,0)</f>
        <v>1</v>
      </c>
    </row>
    <row r="4943" customFormat="false" ht="15" hidden="false" customHeight="false" outlineLevel="0" collapsed="false">
      <c r="A4943" s="0" t="s">
        <v>476</v>
      </c>
      <c r="B4943" s="0" t="s">
        <v>551</v>
      </c>
      <c r="C4943" s="0" t="n">
        <v>25</v>
      </c>
      <c r="D4943" s="0" t="n">
        <v>55817</v>
      </c>
      <c r="E4943" s="0" t="s">
        <v>375</v>
      </c>
      <c r="F4943" s="0" t="n">
        <v>7.5</v>
      </c>
      <c r="G4943" s="0" t="n">
        <v>0.5</v>
      </c>
      <c r="H4943" s="0" t="n">
        <v>3.75</v>
      </c>
      <c r="I4943" s="0" t="n">
        <v>7.5</v>
      </c>
      <c r="J4943" s="0" t="n">
        <v>3.75</v>
      </c>
      <c r="K4943" s="0" t="s">
        <v>168</v>
      </c>
      <c r="M4943" s="0" t="n">
        <f aca="false">CEILING(G4943,1)*F4943</f>
        <v>7.5</v>
      </c>
      <c r="N4943" s="0" t="n">
        <f aca="false">M4943-H4943</f>
        <v>3.75</v>
      </c>
      <c r="O4943" s="0" t="n">
        <f aca="false">IF(ABS(N4943-J4943)&lt;0.011,1,0)</f>
        <v>1</v>
      </c>
    </row>
    <row r="4944" customFormat="false" ht="15" hidden="false" customHeight="false" outlineLevel="0" collapsed="false">
      <c r="A4944" s="0" t="s">
        <v>476</v>
      </c>
      <c r="B4944" s="0" t="s">
        <v>551</v>
      </c>
      <c r="C4944" s="0" t="n">
        <v>25</v>
      </c>
      <c r="D4944" s="0" t="n">
        <v>55817</v>
      </c>
      <c r="E4944" s="0" t="s">
        <v>49</v>
      </c>
      <c r="F4944" s="0" t="n">
        <v>19.5</v>
      </c>
      <c r="G4944" s="0" t="n">
        <v>0.5</v>
      </c>
      <c r="H4944" s="0" t="n">
        <v>9.75</v>
      </c>
      <c r="I4944" s="0" t="n">
        <v>19.5</v>
      </c>
      <c r="J4944" s="0" t="n">
        <v>9.75</v>
      </c>
      <c r="K4944" s="0" t="s">
        <v>168</v>
      </c>
      <c r="M4944" s="0" t="n">
        <f aca="false">CEILING(G4944,1)*F4944</f>
        <v>19.5</v>
      </c>
      <c r="N4944" s="0" t="n">
        <f aca="false">M4944-H4944</f>
        <v>9.75</v>
      </c>
      <c r="O4944" s="0" t="n">
        <f aca="false">IF(ABS(N4944-J4944)&lt;0.011,1,0)</f>
        <v>1</v>
      </c>
    </row>
    <row r="4945" customFormat="false" ht="15" hidden="false" customHeight="false" outlineLevel="0" collapsed="false">
      <c r="A4945" s="0" t="s">
        <v>476</v>
      </c>
      <c r="B4945" s="0" t="s">
        <v>551</v>
      </c>
      <c r="C4945" s="0" t="n">
        <v>25</v>
      </c>
      <c r="D4945" s="0" t="n">
        <v>55817</v>
      </c>
      <c r="E4945" s="0" t="s">
        <v>198</v>
      </c>
      <c r="F4945" s="0" t="n">
        <v>34</v>
      </c>
      <c r="G4945" s="0" t="n">
        <v>0.5</v>
      </c>
      <c r="H4945" s="0" t="n">
        <v>17</v>
      </c>
      <c r="I4945" s="0" t="n">
        <v>34</v>
      </c>
      <c r="J4945" s="0" t="n">
        <v>17</v>
      </c>
      <c r="K4945" s="0" t="s">
        <v>168</v>
      </c>
      <c r="M4945" s="0" t="n">
        <f aca="false">CEILING(G4945,1)*F4945</f>
        <v>34</v>
      </c>
      <c r="N4945" s="0" t="n">
        <f aca="false">M4945-H4945</f>
        <v>17</v>
      </c>
      <c r="O4945" s="0" t="n">
        <f aca="false">IF(ABS(N4945-J4945)&lt;0.011,1,0)</f>
        <v>1</v>
      </c>
    </row>
    <row r="4946" customFormat="false" ht="15" hidden="false" customHeight="false" outlineLevel="0" collapsed="false">
      <c r="A4946" s="0" t="s">
        <v>476</v>
      </c>
      <c r="B4946" s="0" t="s">
        <v>551</v>
      </c>
      <c r="C4946" s="0" t="n">
        <v>25</v>
      </c>
      <c r="D4946" s="0" t="n">
        <v>55817</v>
      </c>
      <c r="E4946" s="0" t="s">
        <v>516</v>
      </c>
      <c r="F4946" s="0" t="n">
        <v>10.5</v>
      </c>
      <c r="G4946" s="0" t="n">
        <v>0.5</v>
      </c>
      <c r="H4946" s="0" t="n">
        <v>5.25</v>
      </c>
      <c r="I4946" s="0" t="n">
        <v>10.5</v>
      </c>
      <c r="J4946" s="0" t="n">
        <v>5.25</v>
      </c>
      <c r="K4946" s="0" t="s">
        <v>168</v>
      </c>
      <c r="M4946" s="0" t="n">
        <f aca="false">CEILING(G4946,1)*F4946</f>
        <v>10.5</v>
      </c>
      <c r="N4946" s="0" t="n">
        <f aca="false">M4946-H4946</f>
        <v>5.25</v>
      </c>
      <c r="O4946" s="0" t="n">
        <f aca="false">IF(ABS(N4946-J4946)&lt;0.011,1,0)</f>
        <v>1</v>
      </c>
    </row>
    <row r="4947" customFormat="false" ht="15" hidden="false" customHeight="false" outlineLevel="0" collapsed="false">
      <c r="A4947" s="0" t="s">
        <v>476</v>
      </c>
      <c r="B4947" s="0" t="s">
        <v>551</v>
      </c>
      <c r="C4947" s="0" t="n">
        <v>25</v>
      </c>
      <c r="D4947" s="0" t="n">
        <v>55817</v>
      </c>
      <c r="E4947" s="0" t="s">
        <v>235</v>
      </c>
      <c r="F4947" s="0" t="n">
        <v>4</v>
      </c>
      <c r="G4947" s="0" t="n">
        <v>0.5</v>
      </c>
      <c r="H4947" s="0" t="n">
        <v>2</v>
      </c>
      <c r="I4947" s="0" t="n">
        <v>4</v>
      </c>
      <c r="J4947" s="0" t="n">
        <v>2</v>
      </c>
      <c r="K4947" s="0" t="s">
        <v>168</v>
      </c>
      <c r="M4947" s="0" t="n">
        <f aca="false">CEILING(G4947,1)*F4947</f>
        <v>4</v>
      </c>
      <c r="N4947" s="0" t="n">
        <f aca="false">M4947-H4947</f>
        <v>2</v>
      </c>
      <c r="O4947" s="0" t="n">
        <f aca="false">IF(ABS(N4947-J4947)&lt;0.011,1,0)</f>
        <v>1</v>
      </c>
    </row>
    <row r="4948" customFormat="false" ht="15" hidden="false" customHeight="false" outlineLevel="0" collapsed="false">
      <c r="A4948" s="0" t="s">
        <v>476</v>
      </c>
      <c r="B4948" s="0" t="s">
        <v>552</v>
      </c>
      <c r="C4948" s="0" t="n">
        <v>4</v>
      </c>
      <c r="D4948" s="0" t="n">
        <v>55832</v>
      </c>
      <c r="E4948" s="0" t="s">
        <v>45</v>
      </c>
      <c r="F4948" s="0" t="n">
        <v>18.6</v>
      </c>
      <c r="G4948" s="0" t="n">
        <v>0.5</v>
      </c>
      <c r="H4948" s="0" t="n">
        <v>9.3</v>
      </c>
      <c r="I4948" s="0" t="n">
        <v>18.6</v>
      </c>
      <c r="J4948" s="0" t="n">
        <v>9.3</v>
      </c>
      <c r="K4948" s="0" t="s">
        <v>18</v>
      </c>
      <c r="L4948" s="0" t="s">
        <v>216</v>
      </c>
      <c r="M4948" s="0" t="n">
        <f aca="false">CEILING(G4948,1)*F4948</f>
        <v>18.6</v>
      </c>
      <c r="N4948" s="0" t="n">
        <f aca="false">M4948-H4948</f>
        <v>9.3</v>
      </c>
      <c r="O4948" s="0" t="n">
        <f aca="false">IF(ABS(N4948-J4948)&lt;0.011,1,0)</f>
        <v>1</v>
      </c>
    </row>
    <row r="4949" customFormat="false" ht="15" hidden="false" customHeight="false" outlineLevel="0" collapsed="false">
      <c r="A4949" s="0" t="s">
        <v>476</v>
      </c>
      <c r="B4949" s="0" t="s">
        <v>552</v>
      </c>
      <c r="C4949" s="0" t="n">
        <v>4</v>
      </c>
      <c r="D4949" s="0" t="n">
        <v>55832</v>
      </c>
      <c r="E4949" s="0" t="s">
        <v>84</v>
      </c>
      <c r="F4949" s="0" t="n">
        <v>19</v>
      </c>
      <c r="G4949" s="0" t="n">
        <v>0.5</v>
      </c>
      <c r="H4949" s="0" t="n">
        <v>9.5</v>
      </c>
      <c r="I4949" s="0" t="n">
        <v>19</v>
      </c>
      <c r="J4949" s="0" t="n">
        <v>9.5</v>
      </c>
      <c r="K4949" s="0" t="s">
        <v>18</v>
      </c>
      <c r="L4949" s="0" t="s">
        <v>216</v>
      </c>
      <c r="M4949" s="0" t="n">
        <f aca="false">CEILING(G4949,1)*F4949</f>
        <v>19</v>
      </c>
      <c r="N4949" s="0" t="n">
        <f aca="false">M4949-H4949</f>
        <v>9.5</v>
      </c>
      <c r="O4949" s="0" t="n">
        <f aca="false">IF(ABS(N4949-J4949)&lt;0.011,1,0)</f>
        <v>1</v>
      </c>
    </row>
    <row r="4950" customFormat="false" ht="15" hidden="false" customHeight="false" outlineLevel="0" collapsed="false">
      <c r="A4950" s="0" t="s">
        <v>476</v>
      </c>
      <c r="B4950" s="0" t="s">
        <v>552</v>
      </c>
      <c r="C4950" s="0" t="n">
        <v>4</v>
      </c>
      <c r="D4950" s="0" t="n">
        <v>55832</v>
      </c>
      <c r="E4950" s="0" t="s">
        <v>32</v>
      </c>
      <c r="F4950" s="0" t="n">
        <v>2.2</v>
      </c>
      <c r="G4950" s="0" t="n">
        <v>0.5</v>
      </c>
      <c r="H4950" s="0" t="n">
        <v>1.1</v>
      </c>
      <c r="I4950" s="0" t="n">
        <v>2.2</v>
      </c>
      <c r="J4950" s="0" t="n">
        <v>1.1</v>
      </c>
      <c r="K4950" s="0" t="s">
        <v>18</v>
      </c>
      <c r="L4950" s="0" t="s">
        <v>216</v>
      </c>
      <c r="M4950" s="0" t="n">
        <f aca="false">CEILING(G4950,1)*F4950</f>
        <v>2.2</v>
      </c>
      <c r="N4950" s="0" t="n">
        <f aca="false">M4950-H4950</f>
        <v>1.1</v>
      </c>
      <c r="O4950" s="0" t="n">
        <f aca="false">IF(ABS(N4950-J4950)&lt;0.011,1,0)</f>
        <v>1</v>
      </c>
    </row>
    <row r="4951" customFormat="false" ht="15" hidden="false" customHeight="false" outlineLevel="0" collapsed="false">
      <c r="A4951" s="0" t="s">
        <v>476</v>
      </c>
      <c r="B4951" s="0" t="s">
        <v>552</v>
      </c>
      <c r="C4951" s="0" t="n">
        <v>4</v>
      </c>
      <c r="D4951" s="0" t="n">
        <v>55832</v>
      </c>
      <c r="E4951" s="0" t="s">
        <v>88</v>
      </c>
      <c r="F4951" s="0" t="n">
        <v>5.5</v>
      </c>
      <c r="G4951" s="0" t="n">
        <v>0.5</v>
      </c>
      <c r="H4951" s="0" t="n">
        <v>2.75</v>
      </c>
      <c r="I4951" s="0" t="n">
        <v>5.5</v>
      </c>
      <c r="J4951" s="0" t="n">
        <v>2.75</v>
      </c>
      <c r="K4951" s="0" t="s">
        <v>18</v>
      </c>
      <c r="L4951" s="0" t="s">
        <v>216</v>
      </c>
      <c r="M4951" s="0" t="n">
        <f aca="false">CEILING(G4951,1)*F4951</f>
        <v>5.5</v>
      </c>
      <c r="N4951" s="0" t="n">
        <f aca="false">M4951-H4951</f>
        <v>2.75</v>
      </c>
      <c r="O4951" s="0" t="n">
        <f aca="false">IF(ABS(N4951-J4951)&lt;0.011,1,0)</f>
        <v>1</v>
      </c>
    </row>
    <row r="4952" customFormat="false" ht="15" hidden="false" customHeight="false" outlineLevel="0" collapsed="false">
      <c r="A4952" s="0" t="s">
        <v>476</v>
      </c>
      <c r="B4952" s="0" t="s">
        <v>552</v>
      </c>
      <c r="C4952" s="0" t="n">
        <v>5</v>
      </c>
      <c r="D4952" s="0" t="n">
        <v>55820</v>
      </c>
      <c r="E4952" s="0" t="s">
        <v>45</v>
      </c>
      <c r="F4952" s="0" t="n">
        <v>18.6</v>
      </c>
      <c r="G4952" s="0" t="n">
        <v>0.5</v>
      </c>
      <c r="H4952" s="0" t="n">
        <v>9.3</v>
      </c>
      <c r="I4952" s="0" t="n">
        <v>18.6</v>
      </c>
      <c r="J4952" s="0" t="n">
        <v>9.3</v>
      </c>
      <c r="K4952" s="0" t="s">
        <v>18</v>
      </c>
      <c r="L4952" s="0" t="s">
        <v>216</v>
      </c>
      <c r="M4952" s="0" t="n">
        <f aca="false">CEILING(G4952,1)*F4952</f>
        <v>18.6</v>
      </c>
      <c r="N4952" s="0" t="n">
        <f aca="false">M4952-H4952</f>
        <v>9.3</v>
      </c>
      <c r="O4952" s="0" t="n">
        <f aca="false">IF(ABS(N4952-J4952)&lt;0.011,1,0)</f>
        <v>1</v>
      </c>
    </row>
    <row r="4953" customFormat="false" ht="15" hidden="false" customHeight="false" outlineLevel="0" collapsed="false">
      <c r="A4953" s="0" t="s">
        <v>476</v>
      </c>
      <c r="B4953" s="0" t="s">
        <v>552</v>
      </c>
      <c r="C4953" s="0" t="n">
        <v>5</v>
      </c>
      <c r="D4953" s="0" t="n">
        <v>55820</v>
      </c>
      <c r="E4953" s="0" t="s">
        <v>84</v>
      </c>
      <c r="F4953" s="0" t="n">
        <v>19</v>
      </c>
      <c r="G4953" s="0" t="n">
        <v>0.5</v>
      </c>
      <c r="H4953" s="0" t="n">
        <v>9.5</v>
      </c>
      <c r="I4953" s="0" t="n">
        <v>19</v>
      </c>
      <c r="J4953" s="0" t="n">
        <v>9.5</v>
      </c>
      <c r="K4953" s="0" t="s">
        <v>18</v>
      </c>
      <c r="L4953" s="0" t="s">
        <v>216</v>
      </c>
      <c r="M4953" s="0" t="n">
        <f aca="false">CEILING(G4953,1)*F4953</f>
        <v>19</v>
      </c>
      <c r="N4953" s="0" t="n">
        <f aca="false">M4953-H4953</f>
        <v>9.5</v>
      </c>
      <c r="O4953" s="0" t="n">
        <f aca="false">IF(ABS(N4953-J4953)&lt;0.011,1,0)</f>
        <v>1</v>
      </c>
    </row>
    <row r="4954" customFormat="false" ht="15" hidden="false" customHeight="false" outlineLevel="0" collapsed="false">
      <c r="A4954" s="0" t="s">
        <v>476</v>
      </c>
      <c r="B4954" s="0" t="s">
        <v>552</v>
      </c>
      <c r="C4954" s="0" t="n">
        <v>5</v>
      </c>
      <c r="D4954" s="0" t="n">
        <v>55820</v>
      </c>
      <c r="E4954" s="0" t="s">
        <v>32</v>
      </c>
      <c r="F4954" s="0" t="n">
        <v>2.2</v>
      </c>
      <c r="G4954" s="0" t="n">
        <v>0.5</v>
      </c>
      <c r="H4954" s="0" t="n">
        <v>1.1</v>
      </c>
      <c r="I4954" s="0" t="n">
        <v>2.2</v>
      </c>
      <c r="J4954" s="0" t="n">
        <v>1.1</v>
      </c>
      <c r="K4954" s="0" t="s">
        <v>18</v>
      </c>
      <c r="L4954" s="0" t="s">
        <v>216</v>
      </c>
      <c r="M4954" s="0" t="n">
        <f aca="false">CEILING(G4954,1)*F4954</f>
        <v>2.2</v>
      </c>
      <c r="N4954" s="0" t="n">
        <f aca="false">M4954-H4954</f>
        <v>1.1</v>
      </c>
      <c r="O4954" s="0" t="n">
        <f aca="false">IF(ABS(N4954-J4954)&lt;0.011,1,0)</f>
        <v>1</v>
      </c>
    </row>
    <row r="4955" customFormat="false" ht="15" hidden="false" customHeight="false" outlineLevel="0" collapsed="false">
      <c r="A4955" s="0" t="s">
        <v>476</v>
      </c>
      <c r="B4955" s="0" t="s">
        <v>552</v>
      </c>
      <c r="C4955" s="0" t="n">
        <v>5</v>
      </c>
      <c r="D4955" s="0" t="n">
        <v>55820</v>
      </c>
      <c r="E4955" s="0" t="s">
        <v>88</v>
      </c>
      <c r="F4955" s="0" t="n">
        <v>5.5</v>
      </c>
      <c r="G4955" s="0" t="n">
        <v>0.5</v>
      </c>
      <c r="H4955" s="0" t="n">
        <v>2.75</v>
      </c>
      <c r="I4955" s="0" t="n">
        <v>5.5</v>
      </c>
      <c r="J4955" s="0" t="n">
        <v>2.75</v>
      </c>
      <c r="K4955" s="0" t="s">
        <v>18</v>
      </c>
      <c r="L4955" s="0" t="s">
        <v>216</v>
      </c>
      <c r="M4955" s="0" t="n">
        <f aca="false">CEILING(G4955,1)*F4955</f>
        <v>5.5</v>
      </c>
      <c r="N4955" s="0" t="n">
        <f aca="false">M4955-H4955</f>
        <v>2.75</v>
      </c>
      <c r="O4955" s="0" t="n">
        <f aca="false">IF(ABS(N4955-J4955)&lt;0.011,1,0)</f>
        <v>1</v>
      </c>
    </row>
    <row r="4956" customFormat="false" ht="15" hidden="false" customHeight="false" outlineLevel="0" collapsed="false">
      <c r="A4956" s="0" t="s">
        <v>476</v>
      </c>
      <c r="B4956" s="0" t="s">
        <v>553</v>
      </c>
      <c r="C4956" s="0" t="n">
        <v>5</v>
      </c>
      <c r="D4956" s="0" t="n">
        <v>55906</v>
      </c>
      <c r="E4956" s="0" t="s">
        <v>68</v>
      </c>
      <c r="F4956" s="0" t="n">
        <v>6</v>
      </c>
      <c r="G4956" s="0" t="n">
        <v>0.5</v>
      </c>
      <c r="H4956" s="0" t="n">
        <v>3</v>
      </c>
      <c r="I4956" s="0" t="n">
        <v>6</v>
      </c>
      <c r="J4956" s="0" t="n">
        <v>3</v>
      </c>
      <c r="K4956" s="0" t="s">
        <v>18</v>
      </c>
      <c r="L4956" s="0" t="s">
        <v>282</v>
      </c>
      <c r="M4956" s="0" t="n">
        <f aca="false">CEILING(G4956,1)*F4956</f>
        <v>6</v>
      </c>
      <c r="N4956" s="0" t="n">
        <f aca="false">M4956-H4956</f>
        <v>3</v>
      </c>
      <c r="O4956" s="0" t="n">
        <f aca="false">IF(ABS(N4956-J4956)&lt;0.011,1,0)</f>
        <v>1</v>
      </c>
    </row>
    <row r="4957" customFormat="false" ht="15" hidden="false" customHeight="false" outlineLevel="0" collapsed="false">
      <c r="A4957" s="0" t="s">
        <v>476</v>
      </c>
      <c r="B4957" s="0" t="s">
        <v>553</v>
      </c>
      <c r="C4957" s="0" t="n">
        <v>5</v>
      </c>
      <c r="D4957" s="0" t="n">
        <v>55906</v>
      </c>
      <c r="E4957" s="0" t="s">
        <v>69</v>
      </c>
      <c r="F4957" s="0" t="n">
        <v>6.5</v>
      </c>
      <c r="G4957" s="0" t="n">
        <v>0.5</v>
      </c>
      <c r="H4957" s="0" t="n">
        <v>3.25</v>
      </c>
      <c r="I4957" s="0" t="n">
        <v>6.5</v>
      </c>
      <c r="J4957" s="0" t="n">
        <v>3.25</v>
      </c>
      <c r="K4957" s="0" t="s">
        <v>18</v>
      </c>
      <c r="L4957" s="0" t="s">
        <v>282</v>
      </c>
      <c r="M4957" s="0" t="n">
        <f aca="false">CEILING(G4957,1)*F4957</f>
        <v>6.5</v>
      </c>
      <c r="N4957" s="0" t="n">
        <f aca="false">M4957-H4957</f>
        <v>3.25</v>
      </c>
      <c r="O4957" s="0" t="n">
        <f aca="false">IF(ABS(N4957-J4957)&lt;0.011,1,0)</f>
        <v>1</v>
      </c>
    </row>
    <row r="4958" customFormat="false" ht="15" hidden="false" customHeight="false" outlineLevel="0" collapsed="false">
      <c r="A4958" s="0" t="s">
        <v>476</v>
      </c>
      <c r="B4958" s="0" t="s">
        <v>553</v>
      </c>
      <c r="C4958" s="0" t="n">
        <v>5</v>
      </c>
      <c r="D4958" s="0" t="n">
        <v>55906</v>
      </c>
      <c r="E4958" s="0" t="s">
        <v>111</v>
      </c>
      <c r="F4958" s="0" t="n">
        <v>28.6</v>
      </c>
      <c r="G4958" s="0" t="n">
        <v>0.5</v>
      </c>
      <c r="H4958" s="0" t="n">
        <v>14.3</v>
      </c>
      <c r="I4958" s="0" t="n">
        <v>28.6</v>
      </c>
      <c r="J4958" s="0" t="n">
        <v>14.3</v>
      </c>
      <c r="K4958" s="0" t="s">
        <v>18</v>
      </c>
      <c r="L4958" s="0" t="s">
        <v>282</v>
      </c>
      <c r="M4958" s="0" t="n">
        <f aca="false">CEILING(G4958,1)*F4958</f>
        <v>28.6</v>
      </c>
      <c r="N4958" s="0" t="n">
        <f aca="false">M4958-H4958</f>
        <v>14.3</v>
      </c>
      <c r="O4958" s="0" t="n">
        <f aca="false">IF(ABS(N4958-J4958)&lt;0.011,1,0)</f>
        <v>1</v>
      </c>
    </row>
    <row r="4959" customFormat="false" ht="15" hidden="false" customHeight="false" outlineLevel="0" collapsed="false">
      <c r="A4959" s="0" t="s">
        <v>476</v>
      </c>
      <c r="B4959" s="0" t="s">
        <v>553</v>
      </c>
      <c r="C4959" s="0" t="n">
        <v>5</v>
      </c>
      <c r="D4959" s="0" t="n">
        <v>55906</v>
      </c>
      <c r="E4959" s="0" t="s">
        <v>500</v>
      </c>
      <c r="F4959" s="0" t="n">
        <v>27.8</v>
      </c>
      <c r="G4959" s="0" t="n">
        <v>0.5</v>
      </c>
      <c r="H4959" s="0" t="n">
        <v>13.9</v>
      </c>
      <c r="I4959" s="0" t="n">
        <v>27.8</v>
      </c>
      <c r="J4959" s="0" t="n">
        <v>13.9</v>
      </c>
      <c r="K4959" s="0" t="s">
        <v>18</v>
      </c>
      <c r="L4959" s="0" t="s">
        <v>282</v>
      </c>
      <c r="M4959" s="0" t="n">
        <f aca="false">CEILING(G4959,1)*F4959</f>
        <v>27.8</v>
      </c>
      <c r="N4959" s="0" t="n">
        <f aca="false">M4959-H4959</f>
        <v>13.9</v>
      </c>
      <c r="O4959" s="0" t="n">
        <f aca="false">IF(ABS(N4959-J4959)&lt;0.011,1,0)</f>
        <v>1</v>
      </c>
    </row>
    <row r="4960" customFormat="false" ht="15" hidden="false" customHeight="false" outlineLevel="0" collapsed="false">
      <c r="A4960" s="0" t="s">
        <v>476</v>
      </c>
      <c r="B4960" s="0" t="s">
        <v>553</v>
      </c>
      <c r="C4960" s="0" t="n">
        <v>6</v>
      </c>
      <c r="D4960" s="0" t="n">
        <v>55891</v>
      </c>
      <c r="E4960" s="0" t="s">
        <v>68</v>
      </c>
      <c r="F4960" s="0" t="n">
        <v>6</v>
      </c>
      <c r="G4960" s="0" t="n">
        <v>0.5</v>
      </c>
      <c r="H4960" s="0" t="n">
        <v>3</v>
      </c>
      <c r="I4960" s="0" t="n">
        <v>6</v>
      </c>
      <c r="J4960" s="0" t="n">
        <v>3</v>
      </c>
      <c r="K4960" s="0" t="s">
        <v>18</v>
      </c>
      <c r="L4960" s="0" t="s">
        <v>282</v>
      </c>
      <c r="M4960" s="0" t="n">
        <f aca="false">CEILING(G4960,1)*F4960</f>
        <v>6</v>
      </c>
      <c r="N4960" s="0" t="n">
        <f aca="false">M4960-H4960</f>
        <v>3</v>
      </c>
      <c r="O4960" s="0" t="n">
        <f aca="false">IF(ABS(N4960-J4960)&lt;0.011,1,0)</f>
        <v>1</v>
      </c>
    </row>
    <row r="4961" customFormat="false" ht="15" hidden="false" customHeight="false" outlineLevel="0" collapsed="false">
      <c r="A4961" s="0" t="s">
        <v>476</v>
      </c>
      <c r="B4961" s="0" t="s">
        <v>553</v>
      </c>
      <c r="C4961" s="0" t="n">
        <v>6</v>
      </c>
      <c r="D4961" s="0" t="n">
        <v>55891</v>
      </c>
      <c r="E4961" s="0" t="s">
        <v>69</v>
      </c>
      <c r="F4961" s="0" t="n">
        <v>6.5</v>
      </c>
      <c r="G4961" s="0" t="n">
        <v>0.5</v>
      </c>
      <c r="H4961" s="0" t="n">
        <v>3.25</v>
      </c>
      <c r="I4961" s="0" t="n">
        <v>6.5</v>
      </c>
      <c r="J4961" s="0" t="n">
        <v>3.25</v>
      </c>
      <c r="K4961" s="0" t="s">
        <v>18</v>
      </c>
      <c r="L4961" s="0" t="s">
        <v>282</v>
      </c>
      <c r="M4961" s="0" t="n">
        <f aca="false">CEILING(G4961,1)*F4961</f>
        <v>6.5</v>
      </c>
      <c r="N4961" s="0" t="n">
        <f aca="false">M4961-H4961</f>
        <v>3.25</v>
      </c>
      <c r="O4961" s="0" t="n">
        <f aca="false">IF(ABS(N4961-J4961)&lt;0.011,1,0)</f>
        <v>1</v>
      </c>
    </row>
    <row r="4962" customFormat="false" ht="15" hidden="false" customHeight="false" outlineLevel="0" collapsed="false">
      <c r="A4962" s="0" t="s">
        <v>476</v>
      </c>
      <c r="B4962" s="0" t="s">
        <v>553</v>
      </c>
      <c r="C4962" s="0" t="n">
        <v>6</v>
      </c>
      <c r="D4962" s="0" t="n">
        <v>55891</v>
      </c>
      <c r="E4962" s="0" t="s">
        <v>111</v>
      </c>
      <c r="F4962" s="0" t="n">
        <v>28.6</v>
      </c>
      <c r="G4962" s="0" t="n">
        <v>0.5</v>
      </c>
      <c r="H4962" s="0" t="n">
        <v>14.3</v>
      </c>
      <c r="I4962" s="0" t="n">
        <v>28.6</v>
      </c>
      <c r="J4962" s="0" t="n">
        <v>14.3</v>
      </c>
      <c r="K4962" s="0" t="s">
        <v>18</v>
      </c>
      <c r="L4962" s="0" t="s">
        <v>282</v>
      </c>
      <c r="M4962" s="0" t="n">
        <f aca="false">CEILING(G4962,1)*F4962</f>
        <v>28.6</v>
      </c>
      <c r="N4962" s="0" t="n">
        <f aca="false">M4962-H4962</f>
        <v>14.3</v>
      </c>
      <c r="O4962" s="0" t="n">
        <f aca="false">IF(ABS(N4962-J4962)&lt;0.011,1,0)</f>
        <v>1</v>
      </c>
    </row>
    <row r="4963" customFormat="false" ht="15" hidden="false" customHeight="false" outlineLevel="0" collapsed="false">
      <c r="A4963" s="0" t="s">
        <v>476</v>
      </c>
      <c r="B4963" s="0" t="s">
        <v>553</v>
      </c>
      <c r="C4963" s="0" t="n">
        <v>6</v>
      </c>
      <c r="D4963" s="0" t="n">
        <v>55891</v>
      </c>
      <c r="E4963" s="0" t="s">
        <v>500</v>
      </c>
      <c r="F4963" s="0" t="n">
        <v>27.8</v>
      </c>
      <c r="G4963" s="0" t="n">
        <v>0.5</v>
      </c>
      <c r="H4963" s="0" t="n">
        <v>13.9</v>
      </c>
      <c r="I4963" s="0" t="n">
        <v>27.8</v>
      </c>
      <c r="J4963" s="0" t="n">
        <v>13.9</v>
      </c>
      <c r="K4963" s="0" t="s">
        <v>18</v>
      </c>
      <c r="L4963" s="0" t="s">
        <v>282</v>
      </c>
      <c r="M4963" s="0" t="n">
        <f aca="false">CEILING(G4963,1)*F4963</f>
        <v>27.8</v>
      </c>
      <c r="N4963" s="0" t="n">
        <f aca="false">M4963-H4963</f>
        <v>13.9</v>
      </c>
      <c r="O4963" s="0" t="n">
        <f aca="false">IF(ABS(N4963-J4963)&lt;0.011,1,0)</f>
        <v>1</v>
      </c>
    </row>
    <row r="4964" customFormat="false" ht="15" hidden="false" customHeight="false" outlineLevel="0" collapsed="false">
      <c r="A4964" s="0" t="s">
        <v>476</v>
      </c>
      <c r="B4964" s="0" t="s">
        <v>553</v>
      </c>
      <c r="C4964" s="0" t="n">
        <v>8</v>
      </c>
      <c r="D4964" s="0" t="n">
        <v>55907</v>
      </c>
      <c r="E4964" s="0" t="s">
        <v>208</v>
      </c>
      <c r="F4964" s="0" t="n">
        <v>9.3</v>
      </c>
      <c r="G4964" s="0" t="n">
        <v>0.5</v>
      </c>
      <c r="H4964" s="0" t="n">
        <v>4.65</v>
      </c>
      <c r="I4964" s="0" t="n">
        <v>9.3</v>
      </c>
      <c r="J4964" s="0" t="n">
        <v>4.65</v>
      </c>
      <c r="K4964" s="0" t="s">
        <v>18</v>
      </c>
      <c r="L4964" s="0" t="s">
        <v>188</v>
      </c>
      <c r="M4964" s="0" t="n">
        <f aca="false">CEILING(G4964,1)*F4964</f>
        <v>9.3</v>
      </c>
      <c r="N4964" s="0" t="n">
        <f aca="false">M4964-H4964</f>
        <v>4.65</v>
      </c>
      <c r="O4964" s="0" t="n">
        <f aca="false">IF(ABS(N4964-J4964)&lt;0.011,1,0)</f>
        <v>1</v>
      </c>
    </row>
    <row r="4965" customFormat="false" ht="15" hidden="false" customHeight="false" outlineLevel="0" collapsed="false">
      <c r="A4965" s="0" t="s">
        <v>476</v>
      </c>
      <c r="B4965" s="0" t="s">
        <v>553</v>
      </c>
      <c r="C4965" s="0" t="n">
        <v>8</v>
      </c>
      <c r="D4965" s="0" t="n">
        <v>55907</v>
      </c>
      <c r="E4965" s="0" t="s">
        <v>80</v>
      </c>
      <c r="F4965" s="0" t="n">
        <v>3.9</v>
      </c>
      <c r="G4965" s="0" t="n">
        <v>0.5</v>
      </c>
      <c r="H4965" s="0" t="n">
        <v>1.95</v>
      </c>
      <c r="I4965" s="0" t="n">
        <v>3.9</v>
      </c>
      <c r="J4965" s="0" t="n">
        <v>1.95</v>
      </c>
      <c r="K4965" s="0" t="s">
        <v>18</v>
      </c>
      <c r="L4965" s="0" t="s">
        <v>188</v>
      </c>
      <c r="M4965" s="0" t="n">
        <f aca="false">CEILING(G4965,1)*F4965</f>
        <v>3.9</v>
      </c>
      <c r="N4965" s="0" t="n">
        <f aca="false">M4965-H4965</f>
        <v>1.95</v>
      </c>
      <c r="O4965" s="0" t="n">
        <f aca="false">IF(ABS(N4965-J4965)&lt;0.011,1,0)</f>
        <v>1</v>
      </c>
    </row>
    <row r="4966" customFormat="false" ht="15" hidden="false" customHeight="false" outlineLevel="0" collapsed="false">
      <c r="A4966" s="0" t="s">
        <v>476</v>
      </c>
      <c r="B4966" s="0" t="s">
        <v>553</v>
      </c>
      <c r="C4966" s="0" t="n">
        <v>8</v>
      </c>
      <c r="D4966" s="0" t="n">
        <v>55907</v>
      </c>
      <c r="E4966" s="0" t="s">
        <v>554</v>
      </c>
      <c r="F4966" s="0" t="n">
        <v>12.5</v>
      </c>
      <c r="G4966" s="0" t="n">
        <v>0.5</v>
      </c>
      <c r="H4966" s="0" t="n">
        <v>6.25</v>
      </c>
      <c r="I4966" s="0" t="n">
        <v>12.5</v>
      </c>
      <c r="J4966" s="0" t="n">
        <v>6.25</v>
      </c>
      <c r="K4966" s="0" t="s">
        <v>18</v>
      </c>
      <c r="L4966" s="0" t="s">
        <v>188</v>
      </c>
      <c r="M4966" s="0" t="n">
        <f aca="false">CEILING(G4966,1)*F4966</f>
        <v>12.5</v>
      </c>
      <c r="N4966" s="0" t="n">
        <f aca="false">M4966-H4966</f>
        <v>6.25</v>
      </c>
      <c r="O4966" s="0" t="n">
        <f aca="false">IF(ABS(N4966-J4966)&lt;0.011,1,0)</f>
        <v>1</v>
      </c>
    </row>
    <row r="4967" customFormat="false" ht="15" hidden="false" customHeight="false" outlineLevel="0" collapsed="false">
      <c r="A4967" s="0" t="s">
        <v>476</v>
      </c>
      <c r="B4967" s="0" t="s">
        <v>553</v>
      </c>
      <c r="C4967" s="0" t="n">
        <v>8</v>
      </c>
      <c r="D4967" s="0" t="n">
        <v>55907</v>
      </c>
      <c r="E4967" s="0" t="s">
        <v>121</v>
      </c>
      <c r="F4967" s="0" t="n">
        <v>17.9</v>
      </c>
      <c r="G4967" s="0" t="n">
        <v>0.5</v>
      </c>
      <c r="H4967" s="0" t="n">
        <v>8.95</v>
      </c>
      <c r="I4967" s="0" t="n">
        <v>17.9</v>
      </c>
      <c r="J4967" s="0" t="n">
        <v>8.95</v>
      </c>
      <c r="K4967" s="0" t="s">
        <v>18</v>
      </c>
      <c r="L4967" s="0" t="s">
        <v>188</v>
      </c>
      <c r="M4967" s="0" t="n">
        <f aca="false">CEILING(G4967,1)*F4967</f>
        <v>17.9</v>
      </c>
      <c r="N4967" s="0" t="n">
        <f aca="false">M4967-H4967</f>
        <v>8.95</v>
      </c>
      <c r="O4967" s="0" t="n">
        <f aca="false">IF(ABS(N4967-J4967)&lt;0.011,1,0)</f>
        <v>1</v>
      </c>
    </row>
    <row r="4968" customFormat="false" ht="15" hidden="false" customHeight="false" outlineLevel="0" collapsed="false">
      <c r="A4968" s="0" t="s">
        <v>476</v>
      </c>
      <c r="B4968" s="0" t="s">
        <v>553</v>
      </c>
      <c r="C4968" s="0" t="n">
        <v>8</v>
      </c>
      <c r="D4968" s="0" t="n">
        <v>55907</v>
      </c>
      <c r="E4968" s="0" t="s">
        <v>248</v>
      </c>
      <c r="F4968" s="0" t="n">
        <v>9.9</v>
      </c>
      <c r="G4968" s="0" t="n">
        <v>0.5</v>
      </c>
      <c r="H4968" s="0" t="n">
        <v>4.95</v>
      </c>
      <c r="I4968" s="0" t="n">
        <v>9.9</v>
      </c>
      <c r="J4968" s="0" t="n">
        <v>4.95</v>
      </c>
      <c r="K4968" s="0" t="s">
        <v>18</v>
      </c>
      <c r="L4968" s="0" t="s">
        <v>188</v>
      </c>
      <c r="M4968" s="0" t="n">
        <f aca="false">CEILING(G4968,1)*F4968</f>
        <v>9.9</v>
      </c>
      <c r="N4968" s="0" t="n">
        <f aca="false">M4968-H4968</f>
        <v>4.95</v>
      </c>
      <c r="O4968" s="0" t="n">
        <f aca="false">IF(ABS(N4968-J4968)&lt;0.011,1,0)</f>
        <v>1</v>
      </c>
    </row>
    <row r="4969" customFormat="false" ht="15" hidden="false" customHeight="false" outlineLevel="0" collapsed="false">
      <c r="A4969" s="0" t="s">
        <v>476</v>
      </c>
      <c r="B4969" s="0" t="s">
        <v>553</v>
      </c>
      <c r="C4969" s="0" t="n">
        <v>9</v>
      </c>
      <c r="D4969" s="0" t="n">
        <v>55894</v>
      </c>
      <c r="E4969" s="0" t="s">
        <v>208</v>
      </c>
      <c r="F4969" s="0" t="n">
        <v>9.3</v>
      </c>
      <c r="G4969" s="0" t="n">
        <v>0.5</v>
      </c>
      <c r="H4969" s="0" t="n">
        <v>4.65</v>
      </c>
      <c r="I4969" s="0" t="n">
        <v>9.3</v>
      </c>
      <c r="J4969" s="0" t="n">
        <v>4.65</v>
      </c>
      <c r="K4969" s="0" t="s">
        <v>18</v>
      </c>
      <c r="L4969" s="0" t="s">
        <v>188</v>
      </c>
      <c r="M4969" s="0" t="n">
        <f aca="false">CEILING(G4969,1)*F4969</f>
        <v>9.3</v>
      </c>
      <c r="N4969" s="0" t="n">
        <f aca="false">M4969-H4969</f>
        <v>4.65</v>
      </c>
      <c r="O4969" s="0" t="n">
        <f aca="false">IF(ABS(N4969-J4969)&lt;0.011,1,0)</f>
        <v>1</v>
      </c>
    </row>
    <row r="4970" customFormat="false" ht="15" hidden="false" customHeight="false" outlineLevel="0" collapsed="false">
      <c r="A4970" s="0" t="s">
        <v>476</v>
      </c>
      <c r="B4970" s="0" t="s">
        <v>553</v>
      </c>
      <c r="C4970" s="0" t="n">
        <v>9</v>
      </c>
      <c r="D4970" s="0" t="n">
        <v>55894</v>
      </c>
      <c r="E4970" s="0" t="s">
        <v>80</v>
      </c>
      <c r="F4970" s="0" t="n">
        <v>3.9</v>
      </c>
      <c r="G4970" s="0" t="n">
        <v>0.5</v>
      </c>
      <c r="H4970" s="0" t="n">
        <v>1.95</v>
      </c>
      <c r="I4970" s="0" t="n">
        <v>3.9</v>
      </c>
      <c r="J4970" s="0" t="n">
        <v>1.95</v>
      </c>
      <c r="K4970" s="0" t="s">
        <v>18</v>
      </c>
      <c r="L4970" s="0" t="s">
        <v>188</v>
      </c>
      <c r="M4970" s="0" t="n">
        <f aca="false">CEILING(G4970,1)*F4970</f>
        <v>3.9</v>
      </c>
      <c r="N4970" s="0" t="n">
        <f aca="false">M4970-H4970</f>
        <v>1.95</v>
      </c>
      <c r="O4970" s="0" t="n">
        <f aca="false">IF(ABS(N4970-J4970)&lt;0.011,1,0)</f>
        <v>1</v>
      </c>
    </row>
    <row r="4971" customFormat="false" ht="15" hidden="false" customHeight="false" outlineLevel="0" collapsed="false">
      <c r="A4971" s="0" t="s">
        <v>476</v>
      </c>
      <c r="B4971" s="0" t="s">
        <v>553</v>
      </c>
      <c r="C4971" s="0" t="n">
        <v>9</v>
      </c>
      <c r="D4971" s="0" t="n">
        <v>55894</v>
      </c>
      <c r="E4971" s="0" t="s">
        <v>554</v>
      </c>
      <c r="F4971" s="0" t="n">
        <v>12.5</v>
      </c>
      <c r="G4971" s="0" t="n">
        <v>0.5</v>
      </c>
      <c r="H4971" s="0" t="n">
        <v>6.25</v>
      </c>
      <c r="I4971" s="0" t="n">
        <v>12.5</v>
      </c>
      <c r="J4971" s="0" t="n">
        <v>6.25</v>
      </c>
      <c r="K4971" s="0" t="s">
        <v>18</v>
      </c>
      <c r="L4971" s="0" t="s">
        <v>188</v>
      </c>
      <c r="M4971" s="0" t="n">
        <f aca="false">CEILING(G4971,1)*F4971</f>
        <v>12.5</v>
      </c>
      <c r="N4971" s="0" t="n">
        <f aca="false">M4971-H4971</f>
        <v>6.25</v>
      </c>
      <c r="O4971" s="0" t="n">
        <f aca="false">IF(ABS(N4971-J4971)&lt;0.011,1,0)</f>
        <v>1</v>
      </c>
    </row>
    <row r="4972" customFormat="false" ht="15" hidden="false" customHeight="false" outlineLevel="0" collapsed="false">
      <c r="A4972" s="0" t="s">
        <v>476</v>
      </c>
      <c r="B4972" s="0" t="s">
        <v>553</v>
      </c>
      <c r="C4972" s="0" t="n">
        <v>9</v>
      </c>
      <c r="D4972" s="0" t="n">
        <v>55894</v>
      </c>
      <c r="E4972" s="0" t="s">
        <v>121</v>
      </c>
      <c r="F4972" s="0" t="n">
        <v>17.9</v>
      </c>
      <c r="G4972" s="0" t="n">
        <v>0.5</v>
      </c>
      <c r="H4972" s="0" t="n">
        <v>8.95</v>
      </c>
      <c r="I4972" s="0" t="n">
        <v>17.9</v>
      </c>
      <c r="J4972" s="0" t="n">
        <v>8.95</v>
      </c>
      <c r="K4972" s="0" t="s">
        <v>18</v>
      </c>
      <c r="L4972" s="0" t="s">
        <v>188</v>
      </c>
      <c r="M4972" s="0" t="n">
        <f aca="false">CEILING(G4972,1)*F4972</f>
        <v>17.9</v>
      </c>
      <c r="N4972" s="0" t="n">
        <f aca="false">M4972-H4972</f>
        <v>8.95</v>
      </c>
      <c r="O4972" s="0" t="n">
        <f aca="false">IF(ABS(N4972-J4972)&lt;0.011,1,0)</f>
        <v>1</v>
      </c>
    </row>
    <row r="4973" customFormat="false" ht="15" hidden="false" customHeight="false" outlineLevel="0" collapsed="false">
      <c r="A4973" s="0" t="s">
        <v>476</v>
      </c>
      <c r="B4973" s="0" t="s">
        <v>553</v>
      </c>
      <c r="C4973" s="0" t="n">
        <v>9</v>
      </c>
      <c r="D4973" s="0" t="n">
        <v>55894</v>
      </c>
      <c r="E4973" s="0" t="s">
        <v>248</v>
      </c>
      <c r="F4973" s="0" t="n">
        <v>9.9</v>
      </c>
      <c r="G4973" s="0" t="n">
        <v>0.5</v>
      </c>
      <c r="H4973" s="0" t="n">
        <v>4.95</v>
      </c>
      <c r="I4973" s="0" t="n">
        <v>9.9</v>
      </c>
      <c r="J4973" s="0" t="n">
        <v>4.95</v>
      </c>
      <c r="K4973" s="0" t="s">
        <v>18</v>
      </c>
      <c r="L4973" s="0" t="s">
        <v>188</v>
      </c>
      <c r="M4973" s="0" t="n">
        <f aca="false">CEILING(G4973,1)*F4973</f>
        <v>9.9</v>
      </c>
      <c r="N4973" s="0" t="n">
        <f aca="false">M4973-H4973</f>
        <v>4.95</v>
      </c>
      <c r="O4973" s="0" t="n">
        <f aca="false">IF(ABS(N4973-J4973)&lt;0.011,1,0)</f>
        <v>1</v>
      </c>
    </row>
    <row r="4974" customFormat="false" ht="15" hidden="false" customHeight="false" outlineLevel="0" collapsed="false">
      <c r="A4974" s="0" t="s">
        <v>476</v>
      </c>
      <c r="B4974" s="0" t="s">
        <v>553</v>
      </c>
      <c r="C4974" s="0" t="n">
        <v>33</v>
      </c>
      <c r="D4974" s="0" t="n">
        <v>55937</v>
      </c>
      <c r="E4974" s="0" t="s">
        <v>45</v>
      </c>
      <c r="F4974" s="0" t="n">
        <v>18.6</v>
      </c>
      <c r="G4974" s="0" t="n">
        <v>0.5</v>
      </c>
      <c r="H4974" s="0" t="n">
        <v>9.3</v>
      </c>
      <c r="I4974" s="0" t="n">
        <v>18.6</v>
      </c>
      <c r="J4974" s="0" t="n">
        <v>9.3</v>
      </c>
      <c r="K4974" s="0" t="s">
        <v>18</v>
      </c>
      <c r="L4974" s="0" t="s">
        <v>107</v>
      </c>
      <c r="M4974" s="0" t="n">
        <f aca="false">CEILING(G4974,1)*F4974</f>
        <v>18.6</v>
      </c>
      <c r="N4974" s="0" t="n">
        <f aca="false">M4974-H4974</f>
        <v>9.3</v>
      </c>
      <c r="O4974" s="0" t="n">
        <f aca="false">IF(ABS(N4974-J4974)&lt;0.011,1,0)</f>
        <v>1</v>
      </c>
    </row>
    <row r="4975" customFormat="false" ht="15" hidden="false" customHeight="false" outlineLevel="0" collapsed="false">
      <c r="A4975" s="0" t="s">
        <v>476</v>
      </c>
      <c r="B4975" s="0" t="s">
        <v>553</v>
      </c>
      <c r="C4975" s="0" t="n">
        <v>33</v>
      </c>
      <c r="D4975" s="0" t="n">
        <v>55937</v>
      </c>
      <c r="E4975" s="0" t="s">
        <v>76</v>
      </c>
      <c r="F4975" s="0" t="n">
        <v>18.6</v>
      </c>
      <c r="G4975" s="0" t="n">
        <v>0.5</v>
      </c>
      <c r="H4975" s="0" t="n">
        <v>9.3</v>
      </c>
      <c r="I4975" s="0" t="n">
        <v>18.6</v>
      </c>
      <c r="J4975" s="0" t="n">
        <v>9.3</v>
      </c>
      <c r="K4975" s="0" t="s">
        <v>18</v>
      </c>
      <c r="L4975" s="0" t="s">
        <v>107</v>
      </c>
      <c r="M4975" s="0" t="n">
        <f aca="false">CEILING(G4975,1)*F4975</f>
        <v>18.6</v>
      </c>
      <c r="N4975" s="0" t="n">
        <f aca="false">M4975-H4975</f>
        <v>9.3</v>
      </c>
      <c r="O4975" s="0" t="n">
        <f aca="false">IF(ABS(N4975-J4975)&lt;0.011,1,0)</f>
        <v>1</v>
      </c>
    </row>
    <row r="4976" customFormat="false" ht="15" hidden="false" customHeight="false" outlineLevel="0" collapsed="false">
      <c r="A4976" s="0" t="s">
        <v>476</v>
      </c>
      <c r="B4976" s="0" t="s">
        <v>553</v>
      </c>
      <c r="C4976" s="0" t="n">
        <v>34</v>
      </c>
      <c r="D4976" s="0" t="n">
        <v>55923</v>
      </c>
      <c r="E4976" s="0" t="s">
        <v>45</v>
      </c>
      <c r="F4976" s="0" t="n">
        <v>18.6</v>
      </c>
      <c r="G4976" s="0" t="n">
        <v>0.5</v>
      </c>
      <c r="H4976" s="0" t="n">
        <v>9.3</v>
      </c>
      <c r="I4976" s="0" t="n">
        <v>18.6</v>
      </c>
      <c r="J4976" s="0" t="n">
        <v>9.3</v>
      </c>
      <c r="K4976" s="0" t="s">
        <v>18</v>
      </c>
      <c r="L4976" s="0" t="s">
        <v>107</v>
      </c>
      <c r="M4976" s="0" t="n">
        <f aca="false">CEILING(G4976,1)*F4976</f>
        <v>18.6</v>
      </c>
      <c r="N4976" s="0" t="n">
        <f aca="false">M4976-H4976</f>
        <v>9.3</v>
      </c>
      <c r="O4976" s="0" t="n">
        <f aca="false">IF(ABS(N4976-J4976)&lt;0.011,1,0)</f>
        <v>1</v>
      </c>
    </row>
    <row r="4977" customFormat="false" ht="15" hidden="false" customHeight="false" outlineLevel="0" collapsed="false">
      <c r="A4977" s="0" t="s">
        <v>476</v>
      </c>
      <c r="B4977" s="0" t="s">
        <v>553</v>
      </c>
      <c r="C4977" s="0" t="n">
        <v>34</v>
      </c>
      <c r="D4977" s="0" t="n">
        <v>55923</v>
      </c>
      <c r="E4977" s="0" t="s">
        <v>76</v>
      </c>
      <c r="F4977" s="0" t="n">
        <v>18.6</v>
      </c>
      <c r="G4977" s="0" t="n">
        <v>0.5</v>
      </c>
      <c r="H4977" s="0" t="n">
        <v>9.3</v>
      </c>
      <c r="I4977" s="0" t="n">
        <v>18.6</v>
      </c>
      <c r="J4977" s="0" t="n">
        <v>9.3</v>
      </c>
      <c r="K4977" s="0" t="s">
        <v>18</v>
      </c>
      <c r="L4977" s="0" t="s">
        <v>107</v>
      </c>
      <c r="M4977" s="0" t="n">
        <f aca="false">CEILING(G4977,1)*F4977</f>
        <v>18.6</v>
      </c>
      <c r="N4977" s="0" t="n">
        <f aca="false">M4977-H4977</f>
        <v>9.3</v>
      </c>
      <c r="O4977" s="0" t="n">
        <f aca="false">IF(ABS(N4977-J4977)&lt;0.011,1,0)</f>
        <v>1</v>
      </c>
    </row>
    <row r="4978" customFormat="false" ht="15" hidden="false" customHeight="false" outlineLevel="0" collapsed="false">
      <c r="A4978" s="0" t="s">
        <v>476</v>
      </c>
      <c r="B4978" s="0" t="s">
        <v>555</v>
      </c>
      <c r="C4978" s="0" t="n">
        <v>7</v>
      </c>
      <c r="D4978" s="0" t="n">
        <v>55954</v>
      </c>
      <c r="E4978" s="0" t="s">
        <v>146</v>
      </c>
      <c r="F4978" s="0" t="n">
        <v>4</v>
      </c>
      <c r="G4978" s="0" t="n">
        <v>0.5</v>
      </c>
      <c r="H4978" s="0" t="n">
        <v>2</v>
      </c>
      <c r="I4978" s="0" t="n">
        <v>4</v>
      </c>
      <c r="J4978" s="0" t="n">
        <v>2</v>
      </c>
      <c r="K4978" s="0" t="s">
        <v>18</v>
      </c>
      <c r="L4978" s="0" t="s">
        <v>153</v>
      </c>
      <c r="M4978" s="0" t="n">
        <f aca="false">CEILING(G4978,1)*F4978</f>
        <v>4</v>
      </c>
      <c r="N4978" s="0" t="n">
        <f aca="false">M4978-H4978</f>
        <v>2</v>
      </c>
      <c r="O4978" s="0" t="n">
        <f aca="false">IF(ABS(N4978-J4978)&lt;0.011,1,0)</f>
        <v>1</v>
      </c>
    </row>
    <row r="4979" customFormat="false" ht="15" hidden="false" customHeight="false" outlineLevel="0" collapsed="false">
      <c r="A4979" s="0" t="s">
        <v>476</v>
      </c>
      <c r="B4979" s="0" t="s">
        <v>555</v>
      </c>
      <c r="C4979" s="0" t="n">
        <v>7</v>
      </c>
      <c r="D4979" s="0" t="n">
        <v>55954</v>
      </c>
      <c r="E4979" s="0" t="s">
        <v>108</v>
      </c>
      <c r="F4979" s="0" t="n">
        <v>4.9</v>
      </c>
      <c r="G4979" s="0" t="n">
        <v>0.5</v>
      </c>
      <c r="H4979" s="0" t="n">
        <v>2.45</v>
      </c>
      <c r="I4979" s="0" t="n">
        <v>4.9</v>
      </c>
      <c r="J4979" s="0" t="n">
        <v>2.45</v>
      </c>
      <c r="K4979" s="0" t="s">
        <v>18</v>
      </c>
      <c r="L4979" s="0" t="s">
        <v>153</v>
      </c>
      <c r="M4979" s="0" t="n">
        <f aca="false">CEILING(G4979,1)*F4979</f>
        <v>4.9</v>
      </c>
      <c r="N4979" s="0" t="n">
        <f aca="false">M4979-H4979</f>
        <v>2.45</v>
      </c>
      <c r="O4979" s="0" t="n">
        <f aca="false">IF(ABS(N4979-J4979)&lt;0.011,1,0)</f>
        <v>1</v>
      </c>
    </row>
    <row r="4980" customFormat="false" ht="15" hidden="false" customHeight="false" outlineLevel="0" collapsed="false">
      <c r="A4980" s="0" t="s">
        <v>476</v>
      </c>
      <c r="B4980" s="0" t="s">
        <v>555</v>
      </c>
      <c r="C4980" s="0" t="n">
        <v>7</v>
      </c>
      <c r="D4980" s="0" t="n">
        <v>55954</v>
      </c>
      <c r="E4980" s="0" t="s">
        <v>88</v>
      </c>
      <c r="F4980" s="0" t="n">
        <v>5.5</v>
      </c>
      <c r="G4980" s="0" t="n">
        <v>0.5</v>
      </c>
      <c r="H4980" s="0" t="n">
        <v>2.75</v>
      </c>
      <c r="I4980" s="0" t="n">
        <v>5.5</v>
      </c>
      <c r="J4980" s="0" t="n">
        <v>2.75</v>
      </c>
      <c r="K4980" s="0" t="s">
        <v>18</v>
      </c>
      <c r="L4980" s="0" t="s">
        <v>153</v>
      </c>
      <c r="M4980" s="0" t="n">
        <f aca="false">CEILING(G4980,1)*F4980</f>
        <v>5.5</v>
      </c>
      <c r="N4980" s="0" t="n">
        <f aca="false">M4980-H4980</f>
        <v>2.75</v>
      </c>
      <c r="O4980" s="0" t="n">
        <f aca="false">IF(ABS(N4980-J4980)&lt;0.011,1,0)</f>
        <v>1</v>
      </c>
    </row>
    <row r="4981" customFormat="false" ht="15" hidden="false" customHeight="false" outlineLevel="0" collapsed="false">
      <c r="A4981" s="0" t="s">
        <v>476</v>
      </c>
      <c r="B4981" s="0" t="s">
        <v>555</v>
      </c>
      <c r="C4981" s="0" t="n">
        <v>7</v>
      </c>
      <c r="D4981" s="0" t="n">
        <v>55954</v>
      </c>
      <c r="E4981" s="0" t="s">
        <v>33</v>
      </c>
      <c r="F4981" s="0" t="n">
        <v>3.9</v>
      </c>
      <c r="G4981" s="0" t="n">
        <v>0.5</v>
      </c>
      <c r="H4981" s="0" t="n">
        <v>1.95</v>
      </c>
      <c r="I4981" s="0" t="n">
        <v>3.9</v>
      </c>
      <c r="J4981" s="0" t="n">
        <v>1.95</v>
      </c>
      <c r="K4981" s="0" t="s">
        <v>18</v>
      </c>
      <c r="L4981" s="0" t="s">
        <v>153</v>
      </c>
      <c r="M4981" s="0" t="n">
        <f aca="false">CEILING(G4981,1)*F4981</f>
        <v>3.9</v>
      </c>
      <c r="N4981" s="0" t="n">
        <f aca="false">M4981-H4981</f>
        <v>1.95</v>
      </c>
      <c r="O4981" s="0" t="n">
        <f aca="false">IF(ABS(N4981-J4981)&lt;0.011,1,0)</f>
        <v>1</v>
      </c>
    </row>
    <row r="4982" customFormat="false" ht="15" hidden="false" customHeight="false" outlineLevel="0" collapsed="false">
      <c r="A4982" s="0" t="s">
        <v>476</v>
      </c>
      <c r="B4982" s="0" t="s">
        <v>555</v>
      </c>
      <c r="C4982" s="0" t="n">
        <v>7</v>
      </c>
      <c r="D4982" s="0" t="n">
        <v>55954</v>
      </c>
      <c r="E4982" s="0" t="s">
        <v>147</v>
      </c>
      <c r="F4982" s="0" t="n">
        <v>3.5</v>
      </c>
      <c r="G4982" s="0" t="n">
        <v>0.5</v>
      </c>
      <c r="H4982" s="0" t="n">
        <v>1.75</v>
      </c>
      <c r="I4982" s="0" t="n">
        <v>3.5</v>
      </c>
      <c r="J4982" s="0" t="n">
        <v>1.75</v>
      </c>
      <c r="K4982" s="0" t="s">
        <v>18</v>
      </c>
      <c r="L4982" s="0" t="s">
        <v>153</v>
      </c>
      <c r="M4982" s="0" t="n">
        <f aca="false">CEILING(G4982,1)*F4982</f>
        <v>3.5</v>
      </c>
      <c r="N4982" s="0" t="n">
        <f aca="false">M4982-H4982</f>
        <v>1.75</v>
      </c>
      <c r="O4982" s="0" t="n">
        <f aca="false">IF(ABS(N4982-J4982)&lt;0.011,1,0)</f>
        <v>1</v>
      </c>
    </row>
    <row r="4983" customFormat="false" ht="15" hidden="false" customHeight="false" outlineLevel="0" collapsed="false">
      <c r="A4983" s="0" t="s">
        <v>476</v>
      </c>
      <c r="B4983" s="0" t="s">
        <v>555</v>
      </c>
      <c r="C4983" s="0" t="n">
        <v>7</v>
      </c>
      <c r="D4983" s="0" t="n">
        <v>55954</v>
      </c>
      <c r="E4983" s="0" t="s">
        <v>159</v>
      </c>
      <c r="F4983" s="0" t="n">
        <v>19.9</v>
      </c>
      <c r="G4983" s="0" t="n">
        <v>0.5</v>
      </c>
      <c r="H4983" s="0" t="n">
        <v>9.95</v>
      </c>
      <c r="I4983" s="0" t="n">
        <v>19.9</v>
      </c>
      <c r="J4983" s="0" t="n">
        <v>9.95</v>
      </c>
      <c r="K4983" s="0" t="s">
        <v>18</v>
      </c>
      <c r="L4983" s="0" t="s">
        <v>153</v>
      </c>
      <c r="M4983" s="0" t="n">
        <f aca="false">CEILING(G4983,1)*F4983</f>
        <v>19.9</v>
      </c>
      <c r="N4983" s="0" t="n">
        <f aca="false">M4983-H4983</f>
        <v>9.95</v>
      </c>
      <c r="O4983" s="0" t="n">
        <f aca="false">IF(ABS(N4983-J4983)&lt;0.011,1,0)</f>
        <v>1</v>
      </c>
    </row>
    <row r="4984" customFormat="false" ht="15" hidden="false" customHeight="false" outlineLevel="0" collapsed="false">
      <c r="A4984" s="0" t="s">
        <v>476</v>
      </c>
      <c r="B4984" s="0" t="s">
        <v>555</v>
      </c>
      <c r="C4984" s="0" t="n">
        <v>7</v>
      </c>
      <c r="D4984" s="0" t="n">
        <v>55954</v>
      </c>
      <c r="E4984" s="0" t="s">
        <v>36</v>
      </c>
      <c r="F4984" s="0" t="n">
        <v>0.9</v>
      </c>
      <c r="G4984" s="0" t="n">
        <v>0.5</v>
      </c>
      <c r="H4984" s="0" t="n">
        <v>0.45</v>
      </c>
      <c r="I4984" s="0" t="n">
        <v>0.9</v>
      </c>
      <c r="J4984" s="0" t="n">
        <v>0.45</v>
      </c>
      <c r="K4984" s="0" t="s">
        <v>18</v>
      </c>
      <c r="L4984" s="0" t="s">
        <v>153</v>
      </c>
      <c r="M4984" s="0" t="n">
        <f aca="false">CEILING(G4984,1)*F4984</f>
        <v>0.9</v>
      </c>
      <c r="N4984" s="0" t="n">
        <f aca="false">M4984-H4984</f>
        <v>0.45</v>
      </c>
      <c r="O4984" s="0" t="n">
        <f aca="false">IF(ABS(N4984-J4984)&lt;0.011,1,0)</f>
        <v>1</v>
      </c>
    </row>
    <row r="4985" customFormat="false" ht="15" hidden="false" customHeight="false" outlineLevel="0" collapsed="false">
      <c r="A4985" s="0" t="s">
        <v>476</v>
      </c>
      <c r="B4985" s="0" t="s">
        <v>555</v>
      </c>
      <c r="C4985" s="0" t="n">
        <v>8</v>
      </c>
      <c r="D4985" s="0" t="n">
        <v>55939</v>
      </c>
      <c r="E4985" s="0" t="s">
        <v>146</v>
      </c>
      <c r="F4985" s="0" t="n">
        <v>4</v>
      </c>
      <c r="G4985" s="0" t="n">
        <v>0.5</v>
      </c>
      <c r="H4985" s="0" t="n">
        <v>2</v>
      </c>
      <c r="I4985" s="0" t="n">
        <v>4</v>
      </c>
      <c r="J4985" s="0" t="n">
        <v>2</v>
      </c>
      <c r="K4985" s="0" t="s">
        <v>18</v>
      </c>
      <c r="L4985" s="0" t="s">
        <v>153</v>
      </c>
      <c r="M4985" s="0" t="n">
        <f aca="false">CEILING(G4985,1)*F4985</f>
        <v>4</v>
      </c>
      <c r="N4985" s="0" t="n">
        <f aca="false">M4985-H4985</f>
        <v>2</v>
      </c>
      <c r="O4985" s="0" t="n">
        <f aca="false">IF(ABS(N4985-J4985)&lt;0.011,1,0)</f>
        <v>1</v>
      </c>
    </row>
    <row r="4986" customFormat="false" ht="15" hidden="false" customHeight="false" outlineLevel="0" collapsed="false">
      <c r="A4986" s="0" t="s">
        <v>476</v>
      </c>
      <c r="B4986" s="0" t="s">
        <v>555</v>
      </c>
      <c r="C4986" s="0" t="n">
        <v>8</v>
      </c>
      <c r="D4986" s="0" t="n">
        <v>55939</v>
      </c>
      <c r="E4986" s="0" t="s">
        <v>108</v>
      </c>
      <c r="F4986" s="0" t="n">
        <v>4.9</v>
      </c>
      <c r="G4986" s="0" t="n">
        <v>0.5</v>
      </c>
      <c r="H4986" s="0" t="n">
        <v>2.45</v>
      </c>
      <c r="I4986" s="0" t="n">
        <v>4.9</v>
      </c>
      <c r="J4986" s="0" t="n">
        <v>2.45</v>
      </c>
      <c r="K4986" s="0" t="s">
        <v>18</v>
      </c>
      <c r="L4986" s="0" t="s">
        <v>153</v>
      </c>
      <c r="M4986" s="0" t="n">
        <f aca="false">CEILING(G4986,1)*F4986</f>
        <v>4.9</v>
      </c>
      <c r="N4986" s="0" t="n">
        <f aca="false">M4986-H4986</f>
        <v>2.45</v>
      </c>
      <c r="O4986" s="0" t="n">
        <f aca="false">IF(ABS(N4986-J4986)&lt;0.011,1,0)</f>
        <v>1</v>
      </c>
    </row>
    <row r="4987" customFormat="false" ht="15" hidden="false" customHeight="false" outlineLevel="0" collapsed="false">
      <c r="A4987" s="0" t="s">
        <v>476</v>
      </c>
      <c r="B4987" s="0" t="s">
        <v>555</v>
      </c>
      <c r="C4987" s="0" t="n">
        <v>8</v>
      </c>
      <c r="D4987" s="0" t="n">
        <v>55939</v>
      </c>
      <c r="E4987" s="0" t="s">
        <v>88</v>
      </c>
      <c r="F4987" s="0" t="n">
        <v>5.5</v>
      </c>
      <c r="G4987" s="0" t="n">
        <v>0.5</v>
      </c>
      <c r="H4987" s="0" t="n">
        <v>2.75</v>
      </c>
      <c r="I4987" s="0" t="n">
        <v>5.5</v>
      </c>
      <c r="J4987" s="0" t="n">
        <v>2.75</v>
      </c>
      <c r="K4987" s="0" t="s">
        <v>18</v>
      </c>
      <c r="L4987" s="0" t="s">
        <v>153</v>
      </c>
      <c r="M4987" s="0" t="n">
        <f aca="false">CEILING(G4987,1)*F4987</f>
        <v>5.5</v>
      </c>
      <c r="N4987" s="0" t="n">
        <f aca="false">M4987-H4987</f>
        <v>2.75</v>
      </c>
      <c r="O4987" s="0" t="n">
        <f aca="false">IF(ABS(N4987-J4987)&lt;0.011,1,0)</f>
        <v>1</v>
      </c>
    </row>
    <row r="4988" customFormat="false" ht="15" hidden="false" customHeight="false" outlineLevel="0" collapsed="false">
      <c r="A4988" s="0" t="s">
        <v>476</v>
      </c>
      <c r="B4988" s="0" t="s">
        <v>555</v>
      </c>
      <c r="C4988" s="0" t="n">
        <v>8</v>
      </c>
      <c r="D4988" s="0" t="n">
        <v>55939</v>
      </c>
      <c r="E4988" s="0" t="s">
        <v>33</v>
      </c>
      <c r="F4988" s="0" t="n">
        <v>3.9</v>
      </c>
      <c r="G4988" s="0" t="n">
        <v>0.5</v>
      </c>
      <c r="H4988" s="0" t="n">
        <v>1.95</v>
      </c>
      <c r="I4988" s="0" t="n">
        <v>3.9</v>
      </c>
      <c r="J4988" s="0" t="n">
        <v>1.95</v>
      </c>
      <c r="K4988" s="0" t="s">
        <v>18</v>
      </c>
      <c r="L4988" s="0" t="s">
        <v>153</v>
      </c>
      <c r="M4988" s="0" t="n">
        <f aca="false">CEILING(G4988,1)*F4988</f>
        <v>3.9</v>
      </c>
      <c r="N4988" s="0" t="n">
        <f aca="false">M4988-H4988</f>
        <v>1.95</v>
      </c>
      <c r="O4988" s="0" t="n">
        <f aca="false">IF(ABS(N4988-J4988)&lt;0.011,1,0)</f>
        <v>1</v>
      </c>
    </row>
    <row r="4989" customFormat="false" ht="15" hidden="false" customHeight="false" outlineLevel="0" collapsed="false">
      <c r="A4989" s="0" t="s">
        <v>476</v>
      </c>
      <c r="B4989" s="0" t="s">
        <v>555</v>
      </c>
      <c r="C4989" s="0" t="n">
        <v>8</v>
      </c>
      <c r="D4989" s="0" t="n">
        <v>55939</v>
      </c>
      <c r="E4989" s="0" t="s">
        <v>147</v>
      </c>
      <c r="F4989" s="0" t="n">
        <v>3.5</v>
      </c>
      <c r="G4989" s="0" t="n">
        <v>0.5</v>
      </c>
      <c r="H4989" s="0" t="n">
        <v>1.75</v>
      </c>
      <c r="I4989" s="0" t="n">
        <v>3.5</v>
      </c>
      <c r="J4989" s="0" t="n">
        <v>1.75</v>
      </c>
      <c r="K4989" s="0" t="s">
        <v>18</v>
      </c>
      <c r="L4989" s="0" t="s">
        <v>153</v>
      </c>
      <c r="M4989" s="0" t="n">
        <f aca="false">CEILING(G4989,1)*F4989</f>
        <v>3.5</v>
      </c>
      <c r="N4989" s="0" t="n">
        <f aca="false">M4989-H4989</f>
        <v>1.75</v>
      </c>
      <c r="O4989" s="0" t="n">
        <f aca="false">IF(ABS(N4989-J4989)&lt;0.011,1,0)</f>
        <v>1</v>
      </c>
    </row>
    <row r="4990" customFormat="false" ht="15" hidden="false" customHeight="false" outlineLevel="0" collapsed="false">
      <c r="A4990" s="0" t="s">
        <v>476</v>
      </c>
      <c r="B4990" s="0" t="s">
        <v>555</v>
      </c>
      <c r="C4990" s="0" t="n">
        <v>8</v>
      </c>
      <c r="D4990" s="0" t="n">
        <v>55939</v>
      </c>
      <c r="E4990" s="0" t="s">
        <v>159</v>
      </c>
      <c r="F4990" s="0" t="n">
        <v>19.9</v>
      </c>
      <c r="G4990" s="0" t="n">
        <v>0.5</v>
      </c>
      <c r="H4990" s="0" t="n">
        <v>9.95</v>
      </c>
      <c r="I4990" s="0" t="n">
        <v>19.9</v>
      </c>
      <c r="J4990" s="0" t="n">
        <v>9.95</v>
      </c>
      <c r="K4990" s="0" t="s">
        <v>18</v>
      </c>
      <c r="L4990" s="0" t="s">
        <v>153</v>
      </c>
      <c r="M4990" s="0" t="n">
        <f aca="false">CEILING(G4990,1)*F4990</f>
        <v>19.9</v>
      </c>
      <c r="N4990" s="0" t="n">
        <f aca="false">M4990-H4990</f>
        <v>9.95</v>
      </c>
      <c r="O4990" s="0" t="n">
        <f aca="false">IF(ABS(N4990-J4990)&lt;0.011,1,0)</f>
        <v>1</v>
      </c>
    </row>
    <row r="4991" customFormat="false" ht="15" hidden="false" customHeight="false" outlineLevel="0" collapsed="false">
      <c r="A4991" s="0" t="s">
        <v>476</v>
      </c>
      <c r="B4991" s="0" t="s">
        <v>555</v>
      </c>
      <c r="C4991" s="0" t="n">
        <v>8</v>
      </c>
      <c r="D4991" s="0" t="n">
        <v>55939</v>
      </c>
      <c r="E4991" s="0" t="s">
        <v>36</v>
      </c>
      <c r="F4991" s="0" t="n">
        <v>0.9</v>
      </c>
      <c r="G4991" s="0" t="n">
        <v>0.5</v>
      </c>
      <c r="H4991" s="0" t="n">
        <v>0.45</v>
      </c>
      <c r="I4991" s="0" t="n">
        <v>0.9</v>
      </c>
      <c r="J4991" s="0" t="n">
        <v>0.45</v>
      </c>
      <c r="K4991" s="0" t="s">
        <v>18</v>
      </c>
      <c r="L4991" s="0" t="s">
        <v>153</v>
      </c>
      <c r="M4991" s="0" t="n">
        <f aca="false">CEILING(G4991,1)*F4991</f>
        <v>0.9</v>
      </c>
      <c r="N4991" s="0" t="n">
        <f aca="false">M4991-H4991</f>
        <v>0.45</v>
      </c>
      <c r="O4991" s="0" t="n">
        <f aca="false">IF(ABS(N4991-J4991)&lt;0.011,1,0)</f>
        <v>1</v>
      </c>
    </row>
    <row r="4992" customFormat="false" ht="15" hidden="false" customHeight="false" outlineLevel="0" collapsed="false">
      <c r="A4992" s="0" t="s">
        <v>476</v>
      </c>
      <c r="B4992" s="0" t="s">
        <v>556</v>
      </c>
      <c r="C4992" s="0" t="n">
        <v>14</v>
      </c>
      <c r="D4992" s="0" t="n">
        <v>56054</v>
      </c>
      <c r="E4992" s="0" t="s">
        <v>407</v>
      </c>
      <c r="F4992" s="0" t="n">
        <v>25</v>
      </c>
      <c r="G4992" s="0" t="n">
        <v>0.5</v>
      </c>
      <c r="H4992" s="0" t="n">
        <v>12.5</v>
      </c>
      <c r="I4992" s="0" t="n">
        <v>25</v>
      </c>
      <c r="J4992" s="0" t="n">
        <v>12.5</v>
      </c>
      <c r="K4992" s="0" t="s">
        <v>18</v>
      </c>
      <c r="L4992" s="0" t="s">
        <v>218</v>
      </c>
      <c r="M4992" s="0" t="n">
        <f aca="false">CEILING(G4992,1)*F4992</f>
        <v>25</v>
      </c>
      <c r="N4992" s="0" t="n">
        <f aca="false">M4992-H4992</f>
        <v>12.5</v>
      </c>
      <c r="O4992" s="0" t="n">
        <f aca="false">IF(ABS(N4992-J4992)&lt;0.011,1,0)</f>
        <v>1</v>
      </c>
    </row>
    <row r="4993" customFormat="false" ht="15" hidden="false" customHeight="false" outlineLevel="0" collapsed="false">
      <c r="A4993" s="0" t="s">
        <v>476</v>
      </c>
      <c r="B4993" s="0" t="s">
        <v>556</v>
      </c>
      <c r="C4993" s="0" t="n">
        <v>14</v>
      </c>
      <c r="D4993" s="0" t="n">
        <v>56054</v>
      </c>
      <c r="E4993" s="0" t="s">
        <v>126</v>
      </c>
      <c r="F4993" s="0" t="n">
        <v>18.6</v>
      </c>
      <c r="G4993" s="0" t="n">
        <v>0.5</v>
      </c>
      <c r="H4993" s="0" t="n">
        <v>9.3</v>
      </c>
      <c r="I4993" s="0" t="n">
        <v>18.6</v>
      </c>
      <c r="J4993" s="0" t="n">
        <v>9.3</v>
      </c>
      <c r="K4993" s="0" t="s">
        <v>18</v>
      </c>
      <c r="L4993" s="0" t="s">
        <v>218</v>
      </c>
      <c r="M4993" s="0" t="n">
        <f aca="false">CEILING(G4993,1)*F4993</f>
        <v>18.6</v>
      </c>
      <c r="N4993" s="0" t="n">
        <f aca="false">M4993-H4993</f>
        <v>9.3</v>
      </c>
      <c r="O4993" s="0" t="n">
        <f aca="false">IF(ABS(N4993-J4993)&lt;0.011,1,0)</f>
        <v>1</v>
      </c>
    </row>
    <row r="4994" customFormat="false" ht="15" hidden="false" customHeight="false" outlineLevel="0" collapsed="false">
      <c r="A4994" s="0" t="s">
        <v>476</v>
      </c>
      <c r="B4994" s="0" t="s">
        <v>556</v>
      </c>
      <c r="C4994" s="0" t="n">
        <v>14</v>
      </c>
      <c r="D4994" s="0" t="n">
        <v>56054</v>
      </c>
      <c r="E4994" s="0" t="s">
        <v>92</v>
      </c>
      <c r="F4994" s="0" t="n">
        <v>4.9</v>
      </c>
      <c r="G4994" s="0" t="n">
        <v>0.5</v>
      </c>
      <c r="H4994" s="0" t="n">
        <v>2.45</v>
      </c>
      <c r="I4994" s="0" t="n">
        <v>4.9</v>
      </c>
      <c r="J4994" s="0" t="n">
        <v>2.45</v>
      </c>
      <c r="K4994" s="0" t="s">
        <v>18</v>
      </c>
      <c r="L4994" s="0" t="s">
        <v>218</v>
      </c>
      <c r="M4994" s="0" t="n">
        <f aca="false">CEILING(G4994,1)*F4994</f>
        <v>4.9</v>
      </c>
      <c r="N4994" s="0" t="n">
        <f aca="false">M4994-H4994</f>
        <v>2.45</v>
      </c>
      <c r="O4994" s="0" t="n">
        <f aca="false">IF(ABS(N4994-J4994)&lt;0.011,1,0)</f>
        <v>1</v>
      </c>
    </row>
    <row r="4995" customFormat="false" ht="15" hidden="false" customHeight="false" outlineLevel="0" collapsed="false">
      <c r="A4995" s="0" t="s">
        <v>476</v>
      </c>
      <c r="B4995" s="0" t="s">
        <v>556</v>
      </c>
      <c r="C4995" s="0" t="n">
        <v>14</v>
      </c>
      <c r="D4995" s="0" t="n">
        <v>56054</v>
      </c>
      <c r="E4995" s="0" t="s">
        <v>516</v>
      </c>
      <c r="F4995" s="0" t="n">
        <v>10.5</v>
      </c>
      <c r="G4995" s="0" t="n">
        <v>0.5</v>
      </c>
      <c r="H4995" s="0" t="n">
        <v>5.25</v>
      </c>
      <c r="I4995" s="0" t="n">
        <v>10.5</v>
      </c>
      <c r="J4995" s="0" t="n">
        <v>5.25</v>
      </c>
      <c r="K4995" s="0" t="s">
        <v>18</v>
      </c>
      <c r="L4995" s="0" t="s">
        <v>218</v>
      </c>
      <c r="M4995" s="0" t="n">
        <f aca="false">CEILING(G4995,1)*F4995</f>
        <v>10.5</v>
      </c>
      <c r="N4995" s="0" t="n">
        <f aca="false">M4995-H4995</f>
        <v>5.25</v>
      </c>
      <c r="O4995" s="0" t="n">
        <f aca="false">IF(ABS(N4995-J4995)&lt;0.011,1,0)</f>
        <v>1</v>
      </c>
    </row>
    <row r="4996" customFormat="false" ht="15" hidden="false" customHeight="false" outlineLevel="0" collapsed="false">
      <c r="A4996" s="0" t="s">
        <v>476</v>
      </c>
      <c r="B4996" s="0" t="s">
        <v>556</v>
      </c>
      <c r="C4996" s="0" t="n">
        <v>14</v>
      </c>
      <c r="D4996" s="0" t="n">
        <v>56054</v>
      </c>
      <c r="E4996" s="0" t="s">
        <v>235</v>
      </c>
      <c r="F4996" s="0" t="n">
        <v>4</v>
      </c>
      <c r="G4996" s="0" t="n">
        <v>0.5</v>
      </c>
      <c r="H4996" s="0" t="n">
        <v>2</v>
      </c>
      <c r="I4996" s="0" t="n">
        <v>4</v>
      </c>
      <c r="J4996" s="0" t="n">
        <v>2</v>
      </c>
      <c r="K4996" s="0" t="s">
        <v>18</v>
      </c>
      <c r="L4996" s="0" t="s">
        <v>218</v>
      </c>
      <c r="M4996" s="0" t="n">
        <f aca="false">CEILING(G4996,1)*F4996</f>
        <v>4</v>
      </c>
      <c r="N4996" s="0" t="n">
        <f aca="false">M4996-H4996</f>
        <v>2</v>
      </c>
      <c r="O4996" s="0" t="n">
        <f aca="false">IF(ABS(N4996-J4996)&lt;0.011,1,0)</f>
        <v>1</v>
      </c>
    </row>
    <row r="4997" customFormat="false" ht="15" hidden="false" customHeight="false" outlineLevel="0" collapsed="false">
      <c r="A4997" s="0" t="s">
        <v>476</v>
      </c>
      <c r="B4997" s="0" t="s">
        <v>556</v>
      </c>
      <c r="C4997" s="0" t="n">
        <v>15</v>
      </c>
      <c r="D4997" s="0" t="n">
        <v>56047</v>
      </c>
      <c r="E4997" s="0" t="s">
        <v>407</v>
      </c>
      <c r="F4997" s="0" t="n">
        <v>25</v>
      </c>
      <c r="G4997" s="0" t="n">
        <v>0.5</v>
      </c>
      <c r="H4997" s="0" t="n">
        <v>12.5</v>
      </c>
      <c r="I4997" s="0" t="n">
        <v>25</v>
      </c>
      <c r="J4997" s="0" t="n">
        <v>12.5</v>
      </c>
      <c r="K4997" s="0" t="s">
        <v>18</v>
      </c>
      <c r="L4997" s="0" t="s">
        <v>218</v>
      </c>
      <c r="M4997" s="0" t="n">
        <f aca="false">CEILING(G4997,1)*F4997</f>
        <v>25</v>
      </c>
      <c r="N4997" s="0" t="n">
        <f aca="false">M4997-H4997</f>
        <v>12.5</v>
      </c>
      <c r="O4997" s="0" t="n">
        <f aca="false">IF(ABS(N4997-J4997)&lt;0.011,1,0)</f>
        <v>1</v>
      </c>
    </row>
    <row r="4998" customFormat="false" ht="15" hidden="false" customHeight="false" outlineLevel="0" collapsed="false">
      <c r="A4998" s="0" t="s">
        <v>476</v>
      </c>
      <c r="B4998" s="0" t="s">
        <v>556</v>
      </c>
      <c r="C4998" s="0" t="n">
        <v>15</v>
      </c>
      <c r="D4998" s="0" t="n">
        <v>56047</v>
      </c>
      <c r="E4998" s="0" t="s">
        <v>126</v>
      </c>
      <c r="F4998" s="0" t="n">
        <v>18.6</v>
      </c>
      <c r="G4998" s="0" t="n">
        <v>0.5</v>
      </c>
      <c r="H4998" s="0" t="n">
        <v>9.3</v>
      </c>
      <c r="I4998" s="0" t="n">
        <v>18.6</v>
      </c>
      <c r="J4998" s="0" t="n">
        <v>9.3</v>
      </c>
      <c r="K4998" s="0" t="s">
        <v>18</v>
      </c>
      <c r="L4998" s="0" t="s">
        <v>218</v>
      </c>
      <c r="M4998" s="0" t="n">
        <f aca="false">CEILING(G4998,1)*F4998</f>
        <v>18.6</v>
      </c>
      <c r="N4998" s="0" t="n">
        <f aca="false">M4998-H4998</f>
        <v>9.3</v>
      </c>
      <c r="O4998" s="0" t="n">
        <f aca="false">IF(ABS(N4998-J4998)&lt;0.011,1,0)</f>
        <v>1</v>
      </c>
    </row>
    <row r="4999" customFormat="false" ht="15" hidden="false" customHeight="false" outlineLevel="0" collapsed="false">
      <c r="A4999" s="0" t="s">
        <v>476</v>
      </c>
      <c r="B4999" s="0" t="s">
        <v>556</v>
      </c>
      <c r="C4999" s="0" t="n">
        <v>15</v>
      </c>
      <c r="D4999" s="0" t="n">
        <v>56047</v>
      </c>
      <c r="E4999" s="0" t="s">
        <v>92</v>
      </c>
      <c r="F4999" s="0" t="n">
        <v>4.9</v>
      </c>
      <c r="G4999" s="0" t="n">
        <v>0.5</v>
      </c>
      <c r="H4999" s="0" t="n">
        <v>2.45</v>
      </c>
      <c r="I4999" s="0" t="n">
        <v>4.9</v>
      </c>
      <c r="J4999" s="0" t="n">
        <v>2.45</v>
      </c>
      <c r="K4999" s="0" t="s">
        <v>18</v>
      </c>
      <c r="L4999" s="0" t="s">
        <v>218</v>
      </c>
      <c r="M4999" s="0" t="n">
        <f aca="false">CEILING(G4999,1)*F4999</f>
        <v>4.9</v>
      </c>
      <c r="N4999" s="0" t="n">
        <f aca="false">M4999-H4999</f>
        <v>2.45</v>
      </c>
      <c r="O4999" s="0" t="n">
        <f aca="false">IF(ABS(N4999-J4999)&lt;0.011,1,0)</f>
        <v>1</v>
      </c>
    </row>
    <row r="5000" customFormat="false" ht="15" hidden="false" customHeight="false" outlineLevel="0" collapsed="false">
      <c r="A5000" s="0" t="s">
        <v>476</v>
      </c>
      <c r="B5000" s="0" t="s">
        <v>556</v>
      </c>
      <c r="C5000" s="0" t="n">
        <v>15</v>
      </c>
      <c r="D5000" s="0" t="n">
        <v>56047</v>
      </c>
      <c r="E5000" s="0" t="s">
        <v>516</v>
      </c>
      <c r="F5000" s="0" t="n">
        <v>10.5</v>
      </c>
      <c r="G5000" s="0" t="n">
        <v>0.5</v>
      </c>
      <c r="H5000" s="0" t="n">
        <v>5.25</v>
      </c>
      <c r="I5000" s="0" t="n">
        <v>10.5</v>
      </c>
      <c r="J5000" s="0" t="n">
        <v>5.25</v>
      </c>
      <c r="K5000" s="0" t="s">
        <v>18</v>
      </c>
      <c r="L5000" s="0" t="s">
        <v>218</v>
      </c>
      <c r="M5000" s="0" t="n">
        <f aca="false">CEILING(G5000,1)*F5000</f>
        <v>10.5</v>
      </c>
      <c r="N5000" s="0" t="n">
        <f aca="false">M5000-H5000</f>
        <v>5.25</v>
      </c>
      <c r="O5000" s="0" t="n">
        <f aca="false">IF(ABS(N5000-J5000)&lt;0.011,1,0)</f>
        <v>1</v>
      </c>
    </row>
    <row r="5001" customFormat="false" ht="15" hidden="false" customHeight="false" outlineLevel="0" collapsed="false">
      <c r="A5001" s="0" t="s">
        <v>476</v>
      </c>
      <c r="B5001" s="0" t="s">
        <v>556</v>
      </c>
      <c r="C5001" s="0" t="n">
        <v>15</v>
      </c>
      <c r="D5001" s="0" t="n">
        <v>56047</v>
      </c>
      <c r="E5001" s="0" t="s">
        <v>235</v>
      </c>
      <c r="F5001" s="0" t="n">
        <v>4</v>
      </c>
      <c r="G5001" s="0" t="n">
        <v>0.5</v>
      </c>
      <c r="H5001" s="0" t="n">
        <v>2</v>
      </c>
      <c r="I5001" s="0" t="n">
        <v>4</v>
      </c>
      <c r="J5001" s="0" t="n">
        <v>2</v>
      </c>
      <c r="K5001" s="0" t="s">
        <v>18</v>
      </c>
      <c r="L5001" s="0" t="s">
        <v>218</v>
      </c>
      <c r="M5001" s="0" t="n">
        <f aca="false">CEILING(G5001,1)*F5001</f>
        <v>4</v>
      </c>
      <c r="N5001" s="0" t="n">
        <f aca="false">M5001-H5001</f>
        <v>2</v>
      </c>
      <c r="O5001" s="0" t="n">
        <f aca="false">IF(ABS(N5001-J5001)&lt;0.011,1,0)</f>
        <v>1</v>
      </c>
    </row>
    <row r="5002" customFormat="false" ht="15" hidden="false" customHeight="false" outlineLevel="0" collapsed="false">
      <c r="A5002" s="0" t="s">
        <v>476</v>
      </c>
      <c r="B5002" s="0" t="s">
        <v>556</v>
      </c>
      <c r="C5002" s="0" t="n">
        <v>19</v>
      </c>
      <c r="D5002" s="0" t="n">
        <v>56057</v>
      </c>
      <c r="E5002" s="0" t="s">
        <v>45</v>
      </c>
      <c r="F5002" s="0" t="n">
        <v>18.6</v>
      </c>
      <c r="G5002" s="0" t="n">
        <v>0.25</v>
      </c>
      <c r="H5002" s="0" t="n">
        <v>4.65</v>
      </c>
      <c r="I5002" s="0" t="n">
        <v>18.6</v>
      </c>
      <c r="J5002" s="0" t="n">
        <v>13.95</v>
      </c>
      <c r="K5002" s="0" t="s">
        <v>458</v>
      </c>
      <c r="L5002" s="0" t="s">
        <v>174</v>
      </c>
      <c r="M5002" s="0" t="n">
        <f aca="false">CEILING(G5002,1)*F5002</f>
        <v>18.6</v>
      </c>
      <c r="N5002" s="0" t="n">
        <f aca="false">M5002-H5002</f>
        <v>13.95</v>
      </c>
      <c r="O5002" s="0" t="n">
        <f aca="false">IF(ABS(N5002-J5002)&lt;0.011,1,0)</f>
        <v>1</v>
      </c>
    </row>
    <row r="5003" customFormat="false" ht="15" hidden="false" customHeight="false" outlineLevel="0" collapsed="false">
      <c r="A5003" s="0" t="s">
        <v>476</v>
      </c>
      <c r="B5003" s="0" t="s">
        <v>556</v>
      </c>
      <c r="C5003" s="0" t="n">
        <v>19</v>
      </c>
      <c r="D5003" s="0" t="n">
        <v>56057</v>
      </c>
      <c r="E5003" s="0" t="s">
        <v>48</v>
      </c>
      <c r="F5003" s="0" t="n">
        <v>7.9</v>
      </c>
      <c r="G5003" s="0" t="n">
        <v>0.25</v>
      </c>
      <c r="H5003" s="0" t="n">
        <v>1.98</v>
      </c>
      <c r="I5003" s="0" t="n">
        <v>7.9</v>
      </c>
      <c r="J5003" s="0" t="n">
        <v>5.92</v>
      </c>
      <c r="K5003" s="0" t="s">
        <v>458</v>
      </c>
      <c r="L5003" s="0" t="s">
        <v>174</v>
      </c>
      <c r="M5003" s="0" t="n">
        <f aca="false">CEILING(G5003,1)*F5003</f>
        <v>7.9</v>
      </c>
      <c r="N5003" s="0" t="n">
        <f aca="false">M5003-H5003</f>
        <v>5.92</v>
      </c>
      <c r="O5003" s="0" t="n">
        <f aca="false">IF(ABS(N5003-J5003)&lt;0.011,1,0)</f>
        <v>1</v>
      </c>
    </row>
    <row r="5004" customFormat="false" ht="15" hidden="false" customHeight="false" outlineLevel="0" collapsed="false">
      <c r="A5004" s="0" t="s">
        <v>476</v>
      </c>
      <c r="B5004" s="0" t="s">
        <v>556</v>
      </c>
      <c r="C5004" s="0" t="n">
        <v>19</v>
      </c>
      <c r="D5004" s="0" t="n">
        <v>56057</v>
      </c>
      <c r="E5004" s="0" t="s">
        <v>129</v>
      </c>
      <c r="F5004" s="0" t="n">
        <v>0</v>
      </c>
      <c r="G5004" s="0" t="n">
        <v>0.25</v>
      </c>
      <c r="H5004" s="0" t="n">
        <v>0</v>
      </c>
      <c r="I5004" s="0" t="n">
        <v>0</v>
      </c>
      <c r="J5004" s="0" t="n">
        <v>0</v>
      </c>
      <c r="K5004" s="0" t="s">
        <v>458</v>
      </c>
      <c r="L5004" s="0" t="s">
        <v>174</v>
      </c>
      <c r="M5004" s="0" t="n">
        <f aca="false">CEILING(G5004,1)*F5004</f>
        <v>0</v>
      </c>
      <c r="N5004" s="0" t="n">
        <f aca="false">M5004-H5004</f>
        <v>0</v>
      </c>
      <c r="O5004" s="0" t="n">
        <f aca="false">IF(ABS(N5004-J5004)&lt;0.011,1,0)</f>
        <v>1</v>
      </c>
    </row>
    <row r="5005" customFormat="false" ht="15" hidden="false" customHeight="false" outlineLevel="0" collapsed="false">
      <c r="A5005" s="0" t="s">
        <v>476</v>
      </c>
      <c r="B5005" s="0" t="s">
        <v>556</v>
      </c>
      <c r="C5005" s="0" t="n">
        <v>19</v>
      </c>
      <c r="D5005" s="0" t="n">
        <v>56057</v>
      </c>
      <c r="E5005" s="0" t="s">
        <v>20</v>
      </c>
      <c r="F5005" s="0" t="n">
        <v>16.9</v>
      </c>
      <c r="G5005" s="0" t="n">
        <v>0.75</v>
      </c>
      <c r="H5005" s="0" t="n">
        <v>12.68</v>
      </c>
      <c r="I5005" s="0" t="n">
        <v>16.9</v>
      </c>
      <c r="J5005" s="0" t="n">
        <v>4.22</v>
      </c>
      <c r="K5005" s="0" t="s">
        <v>458</v>
      </c>
      <c r="L5005" s="0" t="s">
        <v>174</v>
      </c>
      <c r="M5005" s="0" t="n">
        <f aca="false">CEILING(G5005,1)*F5005</f>
        <v>16.9</v>
      </c>
      <c r="N5005" s="0" t="n">
        <f aca="false">M5005-H5005</f>
        <v>4.22</v>
      </c>
      <c r="O5005" s="0" t="n">
        <f aca="false">IF(ABS(N5005-J5005)&lt;0.011,1,0)</f>
        <v>1</v>
      </c>
    </row>
    <row r="5006" customFormat="false" ht="15" hidden="false" customHeight="false" outlineLevel="0" collapsed="false">
      <c r="A5006" s="0" t="s">
        <v>476</v>
      </c>
      <c r="B5006" s="0" t="s">
        <v>556</v>
      </c>
      <c r="C5006" s="0" t="n">
        <v>19</v>
      </c>
      <c r="D5006" s="0" t="n">
        <v>56057</v>
      </c>
      <c r="E5006" s="0" t="s">
        <v>32</v>
      </c>
      <c r="F5006" s="0" t="n">
        <v>0</v>
      </c>
      <c r="G5006" s="0" t="n">
        <v>0.5</v>
      </c>
      <c r="H5006" s="0" t="n">
        <v>0</v>
      </c>
      <c r="I5006" s="0" t="n">
        <v>0</v>
      </c>
      <c r="J5006" s="0" t="n">
        <v>0</v>
      </c>
      <c r="K5006" s="0" t="s">
        <v>18</v>
      </c>
      <c r="L5006" s="0" t="s">
        <v>174</v>
      </c>
      <c r="M5006" s="0" t="n">
        <f aca="false">CEILING(G5006,1)*F5006</f>
        <v>0</v>
      </c>
      <c r="N5006" s="0" t="n">
        <f aca="false">M5006-H5006</f>
        <v>0</v>
      </c>
      <c r="O5006" s="0" t="n">
        <f aca="false">IF(ABS(N5006-J5006)&lt;0.011,1,0)</f>
        <v>1</v>
      </c>
    </row>
    <row r="5007" customFormat="false" ht="15" hidden="false" customHeight="false" outlineLevel="0" collapsed="false">
      <c r="A5007" s="0" t="s">
        <v>476</v>
      </c>
      <c r="B5007" s="0" t="s">
        <v>556</v>
      </c>
      <c r="C5007" s="0" t="n">
        <v>19</v>
      </c>
      <c r="D5007" s="0" t="n">
        <v>56057</v>
      </c>
      <c r="E5007" s="0" t="s">
        <v>70</v>
      </c>
      <c r="F5007" s="0" t="n">
        <v>34</v>
      </c>
      <c r="G5007" s="0" t="n">
        <v>0.25</v>
      </c>
      <c r="H5007" s="0" t="n">
        <v>8.5</v>
      </c>
      <c r="I5007" s="0" t="n">
        <v>34</v>
      </c>
      <c r="J5007" s="0" t="n">
        <v>25.5</v>
      </c>
      <c r="K5007" s="0" t="s">
        <v>458</v>
      </c>
      <c r="L5007" s="0" t="s">
        <v>174</v>
      </c>
      <c r="M5007" s="0" t="n">
        <f aca="false">CEILING(G5007,1)*F5007</f>
        <v>34</v>
      </c>
      <c r="N5007" s="0" t="n">
        <f aca="false">M5007-H5007</f>
        <v>25.5</v>
      </c>
      <c r="O5007" s="0" t="n">
        <f aca="false">IF(ABS(N5007-J5007)&lt;0.011,1,0)</f>
        <v>1</v>
      </c>
    </row>
    <row r="5008" customFormat="false" ht="15" hidden="false" customHeight="false" outlineLevel="0" collapsed="false">
      <c r="A5008" s="0" t="s">
        <v>476</v>
      </c>
      <c r="B5008" s="0" t="s">
        <v>556</v>
      </c>
      <c r="C5008" s="0" t="n">
        <v>19</v>
      </c>
      <c r="D5008" s="0" t="n">
        <v>56057</v>
      </c>
      <c r="E5008" s="0" t="s">
        <v>50</v>
      </c>
      <c r="F5008" s="0" t="n">
        <v>18.6</v>
      </c>
      <c r="G5008" s="0" t="n">
        <v>0.5</v>
      </c>
      <c r="H5008" s="0" t="n">
        <v>9.3</v>
      </c>
      <c r="I5008" s="0" t="n">
        <v>18.6</v>
      </c>
      <c r="J5008" s="0" t="n">
        <v>9.3</v>
      </c>
      <c r="K5008" s="0" t="s">
        <v>18</v>
      </c>
      <c r="L5008" s="0" t="s">
        <v>174</v>
      </c>
      <c r="M5008" s="0" t="n">
        <f aca="false">CEILING(G5008,1)*F5008</f>
        <v>18.6</v>
      </c>
      <c r="N5008" s="0" t="n">
        <f aca="false">M5008-H5008</f>
        <v>9.3</v>
      </c>
      <c r="O5008" s="0" t="n">
        <f aca="false">IF(ABS(N5008-J5008)&lt;0.011,1,0)</f>
        <v>1</v>
      </c>
    </row>
    <row r="5009" customFormat="false" ht="15" hidden="false" customHeight="false" outlineLevel="0" collapsed="false">
      <c r="A5009" s="0" t="s">
        <v>476</v>
      </c>
      <c r="B5009" s="0" t="s">
        <v>556</v>
      </c>
      <c r="C5009" s="0" t="n">
        <v>19</v>
      </c>
      <c r="D5009" s="0" t="n">
        <v>56057</v>
      </c>
      <c r="E5009" s="0" t="s">
        <v>43</v>
      </c>
      <c r="F5009" s="0" t="n">
        <v>8</v>
      </c>
      <c r="G5009" s="0" t="n">
        <v>0.5</v>
      </c>
      <c r="H5009" s="0" t="n">
        <v>4</v>
      </c>
      <c r="I5009" s="0" t="n">
        <v>8</v>
      </c>
      <c r="J5009" s="0" t="n">
        <v>4</v>
      </c>
      <c r="K5009" s="0" t="s">
        <v>18</v>
      </c>
      <c r="L5009" s="0" t="s">
        <v>174</v>
      </c>
      <c r="M5009" s="0" t="n">
        <f aca="false">CEILING(G5009,1)*F5009</f>
        <v>8</v>
      </c>
      <c r="N5009" s="0" t="n">
        <f aca="false">M5009-H5009</f>
        <v>4</v>
      </c>
      <c r="O5009" s="0" t="n">
        <f aca="false">IF(ABS(N5009-J5009)&lt;0.011,1,0)</f>
        <v>1</v>
      </c>
    </row>
    <row r="5010" customFormat="false" ht="15" hidden="false" customHeight="false" outlineLevel="0" collapsed="false">
      <c r="A5010" s="0" t="s">
        <v>476</v>
      </c>
      <c r="B5010" s="0" t="s">
        <v>556</v>
      </c>
      <c r="C5010" s="0" t="n">
        <v>19</v>
      </c>
      <c r="D5010" s="0" t="n">
        <v>56057</v>
      </c>
      <c r="E5010" s="0" t="s">
        <v>193</v>
      </c>
      <c r="F5010" s="0" t="n">
        <v>9</v>
      </c>
      <c r="G5010" s="0" t="n">
        <v>0.25</v>
      </c>
      <c r="H5010" s="0" t="n">
        <v>2.25</v>
      </c>
      <c r="I5010" s="0" t="n">
        <v>9</v>
      </c>
      <c r="J5010" s="0" t="n">
        <v>6.75</v>
      </c>
      <c r="K5010" s="0" t="s">
        <v>458</v>
      </c>
      <c r="L5010" s="0" t="s">
        <v>174</v>
      </c>
      <c r="M5010" s="0" t="n">
        <f aca="false">CEILING(G5010,1)*F5010</f>
        <v>9</v>
      </c>
      <c r="N5010" s="0" t="n">
        <f aca="false">M5010-H5010</f>
        <v>6.75</v>
      </c>
      <c r="O5010" s="0" t="n">
        <f aca="false">IF(ABS(N5010-J5010)&lt;0.011,1,0)</f>
        <v>1</v>
      </c>
    </row>
    <row r="5011" customFormat="false" ht="15" hidden="false" customHeight="false" outlineLevel="0" collapsed="false">
      <c r="A5011" s="0" t="s">
        <v>476</v>
      </c>
      <c r="B5011" s="0" t="s">
        <v>556</v>
      </c>
      <c r="C5011" s="0" t="n">
        <v>19</v>
      </c>
      <c r="D5011" s="0" t="n">
        <v>56057</v>
      </c>
      <c r="E5011" s="0" t="s">
        <v>24</v>
      </c>
      <c r="F5011" s="0" t="n">
        <v>4.2</v>
      </c>
      <c r="G5011" s="0" t="n">
        <v>0.25</v>
      </c>
      <c r="H5011" s="0" t="n">
        <v>1.05</v>
      </c>
      <c r="I5011" s="0" t="n">
        <v>4.2</v>
      </c>
      <c r="J5011" s="0" t="n">
        <v>3.15</v>
      </c>
      <c r="K5011" s="0" t="s">
        <v>458</v>
      </c>
      <c r="L5011" s="0" t="s">
        <v>174</v>
      </c>
      <c r="M5011" s="0" t="n">
        <f aca="false">CEILING(G5011,1)*F5011</f>
        <v>4.2</v>
      </c>
      <c r="N5011" s="0" t="n">
        <f aca="false">M5011-H5011</f>
        <v>3.15</v>
      </c>
      <c r="O5011" s="0" t="n">
        <f aca="false">IF(ABS(N5011-J5011)&lt;0.011,1,0)</f>
        <v>1</v>
      </c>
    </row>
    <row r="5012" customFormat="false" ht="15" hidden="false" customHeight="false" outlineLevel="0" collapsed="false">
      <c r="A5012" s="0" t="s">
        <v>476</v>
      </c>
      <c r="B5012" s="0" t="s">
        <v>556</v>
      </c>
      <c r="C5012" s="0" t="n">
        <v>20</v>
      </c>
      <c r="D5012" s="0" t="n">
        <v>56058</v>
      </c>
      <c r="E5012" s="0" t="s">
        <v>45</v>
      </c>
      <c r="F5012" s="0" t="n">
        <v>18.6</v>
      </c>
      <c r="G5012" s="0" t="n">
        <v>0.25</v>
      </c>
      <c r="H5012" s="0" t="n">
        <v>4.65</v>
      </c>
      <c r="I5012" s="0" t="n">
        <v>18.6</v>
      </c>
      <c r="J5012" s="0" t="n">
        <v>13.95</v>
      </c>
      <c r="K5012" s="0" t="s">
        <v>458</v>
      </c>
      <c r="L5012" s="0" t="s">
        <v>174</v>
      </c>
      <c r="M5012" s="0" t="n">
        <f aca="false">CEILING(G5012,1)*F5012</f>
        <v>18.6</v>
      </c>
      <c r="N5012" s="0" t="n">
        <f aca="false">M5012-H5012</f>
        <v>13.95</v>
      </c>
      <c r="O5012" s="0" t="n">
        <f aca="false">IF(ABS(N5012-J5012)&lt;0.011,1,0)</f>
        <v>1</v>
      </c>
    </row>
    <row r="5013" customFormat="false" ht="15" hidden="false" customHeight="false" outlineLevel="0" collapsed="false">
      <c r="A5013" s="0" t="s">
        <v>476</v>
      </c>
      <c r="B5013" s="0" t="s">
        <v>556</v>
      </c>
      <c r="C5013" s="0" t="n">
        <v>20</v>
      </c>
      <c r="D5013" s="0" t="n">
        <v>56058</v>
      </c>
      <c r="E5013" s="0" t="s">
        <v>48</v>
      </c>
      <c r="F5013" s="0" t="n">
        <v>7.9</v>
      </c>
      <c r="G5013" s="0" t="n">
        <v>0.25</v>
      </c>
      <c r="H5013" s="0" t="n">
        <v>1.98</v>
      </c>
      <c r="I5013" s="0" t="n">
        <v>7.9</v>
      </c>
      <c r="J5013" s="0" t="n">
        <v>5.92</v>
      </c>
      <c r="K5013" s="0" t="s">
        <v>458</v>
      </c>
      <c r="L5013" s="0" t="s">
        <v>174</v>
      </c>
      <c r="M5013" s="0" t="n">
        <f aca="false">CEILING(G5013,1)*F5013</f>
        <v>7.9</v>
      </c>
      <c r="N5013" s="0" t="n">
        <f aca="false">M5013-H5013</f>
        <v>5.92</v>
      </c>
      <c r="O5013" s="0" t="n">
        <f aca="false">IF(ABS(N5013-J5013)&lt;0.011,1,0)</f>
        <v>1</v>
      </c>
    </row>
    <row r="5014" customFormat="false" ht="15" hidden="false" customHeight="false" outlineLevel="0" collapsed="false">
      <c r="A5014" s="0" t="s">
        <v>476</v>
      </c>
      <c r="B5014" s="0" t="s">
        <v>556</v>
      </c>
      <c r="C5014" s="0" t="n">
        <v>20</v>
      </c>
      <c r="D5014" s="0" t="n">
        <v>56058</v>
      </c>
      <c r="E5014" s="0" t="s">
        <v>129</v>
      </c>
      <c r="F5014" s="0" t="n">
        <v>0</v>
      </c>
      <c r="G5014" s="0" t="n">
        <v>0.25</v>
      </c>
      <c r="H5014" s="0" t="n">
        <v>0</v>
      </c>
      <c r="I5014" s="0" t="n">
        <v>0</v>
      </c>
      <c r="J5014" s="0" t="n">
        <v>0</v>
      </c>
      <c r="K5014" s="0" t="s">
        <v>458</v>
      </c>
      <c r="L5014" s="0" t="s">
        <v>174</v>
      </c>
      <c r="M5014" s="0" t="n">
        <f aca="false">CEILING(G5014,1)*F5014</f>
        <v>0</v>
      </c>
      <c r="N5014" s="0" t="n">
        <f aca="false">M5014-H5014</f>
        <v>0</v>
      </c>
      <c r="O5014" s="0" t="n">
        <f aca="false">IF(ABS(N5014-J5014)&lt;0.011,1,0)</f>
        <v>1</v>
      </c>
    </row>
    <row r="5015" customFormat="false" ht="15" hidden="false" customHeight="false" outlineLevel="0" collapsed="false">
      <c r="A5015" s="0" t="s">
        <v>476</v>
      </c>
      <c r="B5015" s="0" t="s">
        <v>556</v>
      </c>
      <c r="C5015" s="0" t="n">
        <v>20</v>
      </c>
      <c r="D5015" s="0" t="n">
        <v>56058</v>
      </c>
      <c r="E5015" s="0" t="s">
        <v>20</v>
      </c>
      <c r="F5015" s="0" t="n">
        <v>16.9</v>
      </c>
      <c r="G5015" s="0" t="n">
        <v>0.75</v>
      </c>
      <c r="H5015" s="0" t="n">
        <v>12.68</v>
      </c>
      <c r="I5015" s="0" t="n">
        <v>16.9</v>
      </c>
      <c r="J5015" s="0" t="n">
        <v>4.22</v>
      </c>
      <c r="K5015" s="0" t="s">
        <v>458</v>
      </c>
      <c r="L5015" s="0" t="s">
        <v>174</v>
      </c>
      <c r="M5015" s="0" t="n">
        <f aca="false">CEILING(G5015,1)*F5015</f>
        <v>16.9</v>
      </c>
      <c r="N5015" s="0" t="n">
        <f aca="false">M5015-H5015</f>
        <v>4.22</v>
      </c>
      <c r="O5015" s="0" t="n">
        <f aca="false">IF(ABS(N5015-J5015)&lt;0.011,1,0)</f>
        <v>1</v>
      </c>
    </row>
    <row r="5016" customFormat="false" ht="15" hidden="false" customHeight="false" outlineLevel="0" collapsed="false">
      <c r="A5016" s="0" t="s">
        <v>476</v>
      </c>
      <c r="B5016" s="0" t="s">
        <v>556</v>
      </c>
      <c r="C5016" s="0" t="n">
        <v>20</v>
      </c>
      <c r="D5016" s="0" t="n">
        <v>56058</v>
      </c>
      <c r="E5016" s="0" t="s">
        <v>32</v>
      </c>
      <c r="F5016" s="0" t="n">
        <v>0</v>
      </c>
      <c r="G5016" s="0" t="n">
        <v>0.5</v>
      </c>
      <c r="H5016" s="0" t="n">
        <v>0</v>
      </c>
      <c r="I5016" s="0" t="n">
        <v>0</v>
      </c>
      <c r="J5016" s="0" t="n">
        <v>0</v>
      </c>
      <c r="K5016" s="0" t="s">
        <v>18</v>
      </c>
      <c r="L5016" s="0" t="s">
        <v>174</v>
      </c>
      <c r="M5016" s="0" t="n">
        <f aca="false">CEILING(G5016,1)*F5016</f>
        <v>0</v>
      </c>
      <c r="N5016" s="0" t="n">
        <f aca="false">M5016-H5016</f>
        <v>0</v>
      </c>
      <c r="O5016" s="0" t="n">
        <f aca="false">IF(ABS(N5016-J5016)&lt;0.011,1,0)</f>
        <v>1</v>
      </c>
    </row>
    <row r="5017" customFormat="false" ht="15" hidden="false" customHeight="false" outlineLevel="0" collapsed="false">
      <c r="A5017" s="0" t="s">
        <v>476</v>
      </c>
      <c r="B5017" s="0" t="s">
        <v>556</v>
      </c>
      <c r="C5017" s="0" t="n">
        <v>20</v>
      </c>
      <c r="D5017" s="0" t="n">
        <v>56058</v>
      </c>
      <c r="E5017" s="0" t="s">
        <v>70</v>
      </c>
      <c r="F5017" s="0" t="n">
        <v>34</v>
      </c>
      <c r="G5017" s="0" t="n">
        <v>0.25</v>
      </c>
      <c r="H5017" s="0" t="n">
        <v>8.5</v>
      </c>
      <c r="I5017" s="0" t="n">
        <v>34</v>
      </c>
      <c r="J5017" s="0" t="n">
        <v>25.5</v>
      </c>
      <c r="K5017" s="0" t="s">
        <v>458</v>
      </c>
      <c r="L5017" s="0" t="s">
        <v>174</v>
      </c>
      <c r="M5017" s="0" t="n">
        <f aca="false">CEILING(G5017,1)*F5017</f>
        <v>34</v>
      </c>
      <c r="N5017" s="0" t="n">
        <f aca="false">M5017-H5017</f>
        <v>25.5</v>
      </c>
      <c r="O5017" s="0" t="n">
        <f aca="false">IF(ABS(N5017-J5017)&lt;0.011,1,0)</f>
        <v>1</v>
      </c>
    </row>
    <row r="5018" customFormat="false" ht="15" hidden="false" customHeight="false" outlineLevel="0" collapsed="false">
      <c r="A5018" s="0" t="s">
        <v>476</v>
      </c>
      <c r="B5018" s="0" t="s">
        <v>556</v>
      </c>
      <c r="C5018" s="0" t="n">
        <v>20</v>
      </c>
      <c r="D5018" s="0" t="n">
        <v>56058</v>
      </c>
      <c r="E5018" s="0" t="s">
        <v>50</v>
      </c>
      <c r="F5018" s="0" t="n">
        <v>18.6</v>
      </c>
      <c r="G5018" s="0" t="n">
        <v>0.5</v>
      </c>
      <c r="H5018" s="0" t="n">
        <v>9.3</v>
      </c>
      <c r="I5018" s="0" t="n">
        <v>18.6</v>
      </c>
      <c r="J5018" s="0" t="n">
        <v>9.3</v>
      </c>
      <c r="K5018" s="0" t="s">
        <v>18</v>
      </c>
      <c r="L5018" s="0" t="s">
        <v>174</v>
      </c>
      <c r="M5018" s="0" t="n">
        <f aca="false">CEILING(G5018,1)*F5018</f>
        <v>18.6</v>
      </c>
      <c r="N5018" s="0" t="n">
        <f aca="false">M5018-H5018</f>
        <v>9.3</v>
      </c>
      <c r="O5018" s="0" t="n">
        <f aca="false">IF(ABS(N5018-J5018)&lt;0.011,1,0)</f>
        <v>1</v>
      </c>
    </row>
    <row r="5019" customFormat="false" ht="15" hidden="false" customHeight="false" outlineLevel="0" collapsed="false">
      <c r="A5019" s="0" t="s">
        <v>476</v>
      </c>
      <c r="B5019" s="0" t="s">
        <v>556</v>
      </c>
      <c r="C5019" s="0" t="n">
        <v>20</v>
      </c>
      <c r="D5019" s="0" t="n">
        <v>56058</v>
      </c>
      <c r="E5019" s="0" t="s">
        <v>43</v>
      </c>
      <c r="F5019" s="0" t="n">
        <v>8</v>
      </c>
      <c r="G5019" s="0" t="n">
        <v>0.5</v>
      </c>
      <c r="H5019" s="0" t="n">
        <v>4</v>
      </c>
      <c r="I5019" s="0" t="n">
        <v>8</v>
      </c>
      <c r="J5019" s="0" t="n">
        <v>4</v>
      </c>
      <c r="K5019" s="0" t="s">
        <v>18</v>
      </c>
      <c r="L5019" s="0" t="s">
        <v>174</v>
      </c>
      <c r="M5019" s="0" t="n">
        <f aca="false">CEILING(G5019,1)*F5019</f>
        <v>8</v>
      </c>
      <c r="N5019" s="0" t="n">
        <f aca="false">M5019-H5019</f>
        <v>4</v>
      </c>
      <c r="O5019" s="0" t="n">
        <f aca="false">IF(ABS(N5019-J5019)&lt;0.011,1,0)</f>
        <v>1</v>
      </c>
    </row>
    <row r="5020" customFormat="false" ht="15" hidden="false" customHeight="false" outlineLevel="0" collapsed="false">
      <c r="A5020" s="0" t="s">
        <v>476</v>
      </c>
      <c r="B5020" s="0" t="s">
        <v>556</v>
      </c>
      <c r="C5020" s="0" t="n">
        <v>20</v>
      </c>
      <c r="D5020" s="0" t="n">
        <v>56058</v>
      </c>
      <c r="E5020" s="0" t="s">
        <v>193</v>
      </c>
      <c r="F5020" s="0" t="n">
        <v>9</v>
      </c>
      <c r="G5020" s="0" t="n">
        <v>0.25</v>
      </c>
      <c r="H5020" s="0" t="n">
        <v>2.25</v>
      </c>
      <c r="I5020" s="0" t="n">
        <v>9</v>
      </c>
      <c r="J5020" s="0" t="n">
        <v>6.75</v>
      </c>
      <c r="K5020" s="0" t="s">
        <v>458</v>
      </c>
      <c r="L5020" s="0" t="s">
        <v>174</v>
      </c>
      <c r="M5020" s="0" t="n">
        <f aca="false">CEILING(G5020,1)*F5020</f>
        <v>9</v>
      </c>
      <c r="N5020" s="0" t="n">
        <f aca="false">M5020-H5020</f>
        <v>6.75</v>
      </c>
      <c r="O5020" s="0" t="n">
        <f aca="false">IF(ABS(N5020-J5020)&lt;0.011,1,0)</f>
        <v>1</v>
      </c>
    </row>
    <row r="5021" customFormat="false" ht="15" hidden="false" customHeight="false" outlineLevel="0" collapsed="false">
      <c r="A5021" s="0" t="s">
        <v>476</v>
      </c>
      <c r="B5021" s="0" t="s">
        <v>556</v>
      </c>
      <c r="C5021" s="0" t="n">
        <v>20</v>
      </c>
      <c r="D5021" s="0" t="n">
        <v>56058</v>
      </c>
      <c r="E5021" s="0" t="s">
        <v>24</v>
      </c>
      <c r="F5021" s="0" t="n">
        <v>4.2</v>
      </c>
      <c r="G5021" s="0" t="n">
        <v>0.25</v>
      </c>
      <c r="H5021" s="0" t="n">
        <v>1.05</v>
      </c>
      <c r="I5021" s="0" t="n">
        <v>4.2</v>
      </c>
      <c r="J5021" s="0" t="n">
        <v>3.15</v>
      </c>
      <c r="K5021" s="0" t="s">
        <v>458</v>
      </c>
      <c r="L5021" s="0" t="s">
        <v>174</v>
      </c>
      <c r="M5021" s="0" t="n">
        <f aca="false">CEILING(G5021,1)*F5021</f>
        <v>4.2</v>
      </c>
      <c r="N5021" s="0" t="n">
        <f aca="false">M5021-H5021</f>
        <v>3.15</v>
      </c>
      <c r="O5021" s="0" t="n">
        <f aca="false">IF(ABS(N5021-J5021)&lt;0.011,1,0)</f>
        <v>1</v>
      </c>
    </row>
    <row r="5022" customFormat="false" ht="15" hidden="false" customHeight="false" outlineLevel="0" collapsed="false">
      <c r="A5022" s="0" t="s">
        <v>476</v>
      </c>
      <c r="B5022" s="0" t="s">
        <v>557</v>
      </c>
      <c r="C5022" s="0" t="n">
        <v>29</v>
      </c>
      <c r="D5022" s="0" t="n">
        <v>56095</v>
      </c>
      <c r="E5022" s="0" t="s">
        <v>533</v>
      </c>
      <c r="F5022" s="0" t="n">
        <v>9.5</v>
      </c>
      <c r="G5022" s="0" t="n">
        <v>0.5</v>
      </c>
      <c r="H5022" s="0" t="n">
        <v>4.75</v>
      </c>
      <c r="I5022" s="0" t="n">
        <v>9.5</v>
      </c>
      <c r="J5022" s="0" t="n">
        <v>4.75</v>
      </c>
      <c r="K5022" s="0" t="s">
        <v>18</v>
      </c>
      <c r="L5022" s="0" t="s">
        <v>200</v>
      </c>
      <c r="M5022" s="0" t="n">
        <f aca="false">CEILING(G5022,1)*F5022</f>
        <v>9.5</v>
      </c>
      <c r="N5022" s="0" t="n">
        <f aca="false">M5022-H5022</f>
        <v>4.75</v>
      </c>
      <c r="O5022" s="0" t="n">
        <f aca="false">IF(ABS(N5022-J5022)&lt;0.011,1,0)</f>
        <v>1</v>
      </c>
    </row>
    <row r="5023" customFormat="false" ht="15" hidden="false" customHeight="false" outlineLevel="0" collapsed="false">
      <c r="A5023" s="0" t="s">
        <v>476</v>
      </c>
      <c r="B5023" s="0" t="s">
        <v>557</v>
      </c>
      <c r="C5023" s="0" t="n">
        <v>29</v>
      </c>
      <c r="D5023" s="0" t="n">
        <v>56095</v>
      </c>
      <c r="E5023" s="0" t="s">
        <v>143</v>
      </c>
      <c r="F5023" s="0" t="n">
        <v>3.9</v>
      </c>
      <c r="G5023" s="0" t="n">
        <v>0.5</v>
      </c>
      <c r="H5023" s="0" t="n">
        <v>1.95</v>
      </c>
      <c r="I5023" s="0" t="n">
        <v>3.9</v>
      </c>
      <c r="J5023" s="0" t="n">
        <v>1.95</v>
      </c>
      <c r="K5023" s="0" t="s">
        <v>18</v>
      </c>
      <c r="L5023" s="0" t="s">
        <v>200</v>
      </c>
      <c r="M5023" s="0" t="n">
        <f aca="false">CEILING(G5023,1)*F5023</f>
        <v>3.9</v>
      </c>
      <c r="N5023" s="0" t="n">
        <f aca="false">M5023-H5023</f>
        <v>1.95</v>
      </c>
      <c r="O5023" s="0" t="n">
        <f aca="false">IF(ABS(N5023-J5023)&lt;0.011,1,0)</f>
        <v>1</v>
      </c>
    </row>
    <row r="5024" customFormat="false" ht="15" hidden="false" customHeight="false" outlineLevel="0" collapsed="false">
      <c r="A5024" s="0" t="s">
        <v>476</v>
      </c>
      <c r="B5024" s="0" t="s">
        <v>557</v>
      </c>
      <c r="C5024" s="0" t="n">
        <v>30</v>
      </c>
      <c r="D5024" s="0" t="n">
        <v>56077</v>
      </c>
      <c r="E5024" s="0" t="s">
        <v>533</v>
      </c>
      <c r="F5024" s="0" t="n">
        <v>9.5</v>
      </c>
      <c r="G5024" s="0" t="n">
        <v>0.5</v>
      </c>
      <c r="H5024" s="0" t="n">
        <v>4.75</v>
      </c>
      <c r="I5024" s="0" t="n">
        <v>9.5</v>
      </c>
      <c r="J5024" s="0" t="n">
        <v>4.75</v>
      </c>
      <c r="K5024" s="0" t="s">
        <v>18</v>
      </c>
      <c r="L5024" s="0" t="s">
        <v>200</v>
      </c>
      <c r="M5024" s="0" t="n">
        <f aca="false">CEILING(G5024,1)*F5024</f>
        <v>9.5</v>
      </c>
      <c r="N5024" s="0" t="n">
        <f aca="false">M5024-H5024</f>
        <v>4.75</v>
      </c>
      <c r="O5024" s="0" t="n">
        <f aca="false">IF(ABS(N5024-J5024)&lt;0.011,1,0)</f>
        <v>1</v>
      </c>
    </row>
    <row r="5025" customFormat="false" ht="15" hidden="false" customHeight="false" outlineLevel="0" collapsed="false">
      <c r="A5025" s="0" t="s">
        <v>476</v>
      </c>
      <c r="B5025" s="0" t="s">
        <v>557</v>
      </c>
      <c r="C5025" s="0" t="n">
        <v>30</v>
      </c>
      <c r="D5025" s="0" t="n">
        <v>56077</v>
      </c>
      <c r="E5025" s="0" t="s">
        <v>143</v>
      </c>
      <c r="F5025" s="0" t="n">
        <v>3.9</v>
      </c>
      <c r="G5025" s="0" t="n">
        <v>0.5</v>
      </c>
      <c r="H5025" s="0" t="n">
        <v>1.95</v>
      </c>
      <c r="I5025" s="0" t="n">
        <v>3.9</v>
      </c>
      <c r="J5025" s="0" t="n">
        <v>1.95</v>
      </c>
      <c r="K5025" s="0" t="s">
        <v>18</v>
      </c>
      <c r="L5025" s="0" t="s">
        <v>200</v>
      </c>
      <c r="M5025" s="0" t="n">
        <f aca="false">CEILING(G5025,1)*F5025</f>
        <v>3.9</v>
      </c>
      <c r="N5025" s="0" t="n">
        <f aca="false">M5025-H5025</f>
        <v>1.95</v>
      </c>
      <c r="O5025" s="0" t="n">
        <f aca="false">IF(ABS(N5025-J5025)&lt;0.011,1,0)</f>
        <v>1</v>
      </c>
    </row>
    <row r="5026" customFormat="false" ht="15" hidden="false" customHeight="false" outlineLevel="0" collapsed="false">
      <c r="A5026" s="0" t="s">
        <v>476</v>
      </c>
      <c r="B5026" s="0" t="s">
        <v>558</v>
      </c>
      <c r="C5026" s="0" t="n">
        <v>11</v>
      </c>
      <c r="D5026" s="0" t="n">
        <v>56116</v>
      </c>
      <c r="E5026" s="0" t="s">
        <v>275</v>
      </c>
      <c r="F5026" s="0" t="n">
        <v>1.5</v>
      </c>
      <c r="G5026" s="0" t="n">
        <v>0.5</v>
      </c>
      <c r="H5026" s="0" t="n">
        <v>0.75</v>
      </c>
      <c r="I5026" s="0" t="n">
        <v>1.5</v>
      </c>
      <c r="J5026" s="0" t="n">
        <v>0.75</v>
      </c>
      <c r="K5026" s="0" t="s">
        <v>18</v>
      </c>
      <c r="L5026" s="0" t="s">
        <v>19</v>
      </c>
      <c r="M5026" s="0" t="n">
        <f aca="false">CEILING(G5026,1)*F5026</f>
        <v>1.5</v>
      </c>
      <c r="N5026" s="0" t="n">
        <f aca="false">M5026-H5026</f>
        <v>0.75</v>
      </c>
      <c r="O5026" s="0" t="n">
        <f aca="false">IF(ABS(N5026-J5026)&lt;0.011,1,0)</f>
        <v>1</v>
      </c>
    </row>
    <row r="5027" customFormat="false" ht="15" hidden="false" customHeight="false" outlineLevel="0" collapsed="false">
      <c r="A5027" s="0" t="s">
        <v>476</v>
      </c>
      <c r="B5027" s="0" t="s">
        <v>558</v>
      </c>
      <c r="C5027" s="0" t="n">
        <v>11</v>
      </c>
      <c r="D5027" s="0" t="n">
        <v>56116</v>
      </c>
      <c r="E5027" s="0" t="s">
        <v>140</v>
      </c>
      <c r="F5027" s="0" t="n">
        <v>5</v>
      </c>
      <c r="G5027" s="0" t="n">
        <v>0.5</v>
      </c>
      <c r="H5027" s="0" t="n">
        <v>2.5</v>
      </c>
      <c r="I5027" s="0" t="n">
        <v>5</v>
      </c>
      <c r="J5027" s="0" t="n">
        <v>2.5</v>
      </c>
      <c r="K5027" s="0" t="s">
        <v>18</v>
      </c>
      <c r="L5027" s="0" t="s">
        <v>19</v>
      </c>
      <c r="M5027" s="0" t="n">
        <f aca="false">CEILING(G5027,1)*F5027</f>
        <v>5</v>
      </c>
      <c r="N5027" s="0" t="n">
        <f aca="false">M5027-H5027</f>
        <v>2.5</v>
      </c>
      <c r="O5027" s="0" t="n">
        <f aca="false">IF(ABS(N5027-J5027)&lt;0.011,1,0)</f>
        <v>1</v>
      </c>
    </row>
    <row r="5028" customFormat="false" ht="15" hidden="false" customHeight="false" outlineLevel="0" collapsed="false">
      <c r="A5028" s="0" t="s">
        <v>476</v>
      </c>
      <c r="B5028" s="0" t="s">
        <v>558</v>
      </c>
      <c r="C5028" s="0" t="n">
        <v>11</v>
      </c>
      <c r="D5028" s="0" t="n">
        <v>56116</v>
      </c>
      <c r="E5028" s="0" t="s">
        <v>367</v>
      </c>
      <c r="F5028" s="0" t="n">
        <v>4.9</v>
      </c>
      <c r="G5028" s="0" t="n">
        <v>0.5</v>
      </c>
      <c r="H5028" s="0" t="n">
        <v>2.45</v>
      </c>
      <c r="I5028" s="0" t="n">
        <v>4.9</v>
      </c>
      <c r="J5028" s="0" t="n">
        <v>2.45</v>
      </c>
      <c r="K5028" s="0" t="s">
        <v>18</v>
      </c>
      <c r="L5028" s="0" t="s">
        <v>19</v>
      </c>
      <c r="M5028" s="0" t="n">
        <f aca="false">CEILING(G5028,1)*F5028</f>
        <v>4.9</v>
      </c>
      <c r="N5028" s="0" t="n">
        <f aca="false">M5028-H5028</f>
        <v>2.45</v>
      </c>
      <c r="O5028" s="0" t="n">
        <f aca="false">IF(ABS(N5028-J5028)&lt;0.011,1,0)</f>
        <v>1</v>
      </c>
    </row>
    <row r="5029" customFormat="false" ht="15" hidden="false" customHeight="false" outlineLevel="0" collapsed="false">
      <c r="A5029" s="0" t="s">
        <v>476</v>
      </c>
      <c r="B5029" s="0" t="s">
        <v>558</v>
      </c>
      <c r="C5029" s="0" t="n">
        <v>11</v>
      </c>
      <c r="D5029" s="0" t="n">
        <v>56116</v>
      </c>
      <c r="E5029" s="0" t="s">
        <v>424</v>
      </c>
      <c r="F5029" s="0" t="n">
        <v>2.5</v>
      </c>
      <c r="G5029" s="0" t="n">
        <v>0.5</v>
      </c>
      <c r="H5029" s="0" t="n">
        <v>1.25</v>
      </c>
      <c r="I5029" s="0" t="n">
        <v>2.5</v>
      </c>
      <c r="J5029" s="0" t="n">
        <v>1.25</v>
      </c>
      <c r="K5029" s="0" t="s">
        <v>18</v>
      </c>
      <c r="L5029" s="0" t="s">
        <v>19</v>
      </c>
      <c r="M5029" s="0" t="n">
        <f aca="false">CEILING(G5029,1)*F5029</f>
        <v>2.5</v>
      </c>
      <c r="N5029" s="0" t="n">
        <f aca="false">M5029-H5029</f>
        <v>1.25</v>
      </c>
      <c r="O5029" s="0" t="n">
        <f aca="false">IF(ABS(N5029-J5029)&lt;0.011,1,0)</f>
        <v>1</v>
      </c>
    </row>
    <row r="5030" customFormat="false" ht="15" hidden="false" customHeight="false" outlineLevel="0" collapsed="false">
      <c r="A5030" s="0" t="s">
        <v>476</v>
      </c>
      <c r="B5030" s="0" t="s">
        <v>558</v>
      </c>
      <c r="C5030" s="0" t="n">
        <v>12</v>
      </c>
      <c r="D5030" s="0" t="n">
        <v>56105</v>
      </c>
      <c r="E5030" s="0" t="s">
        <v>275</v>
      </c>
      <c r="F5030" s="0" t="n">
        <v>1.5</v>
      </c>
      <c r="G5030" s="0" t="n">
        <v>0.5</v>
      </c>
      <c r="H5030" s="0" t="n">
        <v>0.75</v>
      </c>
      <c r="I5030" s="0" t="n">
        <v>1.5</v>
      </c>
      <c r="J5030" s="0" t="n">
        <v>0.75</v>
      </c>
      <c r="K5030" s="0" t="s">
        <v>18</v>
      </c>
      <c r="L5030" s="0" t="s">
        <v>19</v>
      </c>
      <c r="M5030" s="0" t="n">
        <f aca="false">CEILING(G5030,1)*F5030</f>
        <v>1.5</v>
      </c>
      <c r="N5030" s="0" t="n">
        <f aca="false">M5030-H5030</f>
        <v>0.75</v>
      </c>
      <c r="O5030" s="0" t="n">
        <f aca="false">IF(ABS(N5030-J5030)&lt;0.011,1,0)</f>
        <v>1</v>
      </c>
    </row>
    <row r="5031" customFormat="false" ht="15" hidden="false" customHeight="false" outlineLevel="0" collapsed="false">
      <c r="A5031" s="0" t="s">
        <v>476</v>
      </c>
      <c r="B5031" s="0" t="s">
        <v>558</v>
      </c>
      <c r="C5031" s="0" t="n">
        <v>12</v>
      </c>
      <c r="D5031" s="0" t="n">
        <v>56105</v>
      </c>
      <c r="E5031" s="0" t="s">
        <v>140</v>
      </c>
      <c r="F5031" s="0" t="n">
        <v>5</v>
      </c>
      <c r="G5031" s="0" t="n">
        <v>0.5</v>
      </c>
      <c r="H5031" s="0" t="n">
        <v>2.5</v>
      </c>
      <c r="I5031" s="0" t="n">
        <v>5</v>
      </c>
      <c r="J5031" s="0" t="n">
        <v>2.5</v>
      </c>
      <c r="K5031" s="0" t="s">
        <v>18</v>
      </c>
      <c r="L5031" s="0" t="s">
        <v>19</v>
      </c>
      <c r="M5031" s="0" t="n">
        <f aca="false">CEILING(G5031,1)*F5031</f>
        <v>5</v>
      </c>
      <c r="N5031" s="0" t="n">
        <f aca="false">M5031-H5031</f>
        <v>2.5</v>
      </c>
      <c r="O5031" s="0" t="n">
        <f aca="false">IF(ABS(N5031-J5031)&lt;0.011,1,0)</f>
        <v>1</v>
      </c>
    </row>
    <row r="5032" customFormat="false" ht="15" hidden="false" customHeight="false" outlineLevel="0" collapsed="false">
      <c r="A5032" s="0" t="s">
        <v>476</v>
      </c>
      <c r="B5032" s="0" t="s">
        <v>558</v>
      </c>
      <c r="C5032" s="0" t="n">
        <v>12</v>
      </c>
      <c r="D5032" s="0" t="n">
        <v>56105</v>
      </c>
      <c r="E5032" s="0" t="s">
        <v>367</v>
      </c>
      <c r="F5032" s="0" t="n">
        <v>4.9</v>
      </c>
      <c r="G5032" s="0" t="n">
        <v>0.5</v>
      </c>
      <c r="H5032" s="0" t="n">
        <v>2.45</v>
      </c>
      <c r="I5032" s="0" t="n">
        <v>4.9</v>
      </c>
      <c r="J5032" s="0" t="n">
        <v>2.45</v>
      </c>
      <c r="K5032" s="0" t="s">
        <v>18</v>
      </c>
      <c r="L5032" s="0" t="s">
        <v>19</v>
      </c>
      <c r="M5032" s="0" t="n">
        <f aca="false">CEILING(G5032,1)*F5032</f>
        <v>4.9</v>
      </c>
      <c r="N5032" s="0" t="n">
        <f aca="false">M5032-H5032</f>
        <v>2.45</v>
      </c>
      <c r="O5032" s="0" t="n">
        <f aca="false">IF(ABS(N5032-J5032)&lt;0.011,1,0)</f>
        <v>1</v>
      </c>
    </row>
    <row r="5033" customFormat="false" ht="15" hidden="false" customHeight="false" outlineLevel="0" collapsed="false">
      <c r="A5033" s="0" t="s">
        <v>476</v>
      </c>
      <c r="B5033" s="0" t="s">
        <v>558</v>
      </c>
      <c r="C5033" s="0" t="n">
        <v>12</v>
      </c>
      <c r="D5033" s="0" t="n">
        <v>56105</v>
      </c>
      <c r="E5033" s="0" t="s">
        <v>424</v>
      </c>
      <c r="F5033" s="0" t="n">
        <v>2.5</v>
      </c>
      <c r="G5033" s="0" t="n">
        <v>0.5</v>
      </c>
      <c r="H5033" s="0" t="n">
        <v>1.25</v>
      </c>
      <c r="I5033" s="0" t="n">
        <v>2.5</v>
      </c>
      <c r="J5033" s="0" t="n">
        <v>1.25</v>
      </c>
      <c r="K5033" s="0" t="s">
        <v>18</v>
      </c>
      <c r="L5033" s="0" t="s">
        <v>19</v>
      </c>
      <c r="M5033" s="0" t="n">
        <f aca="false">CEILING(G5033,1)*F5033</f>
        <v>2.5</v>
      </c>
      <c r="N5033" s="0" t="n">
        <f aca="false">M5033-H5033</f>
        <v>1.25</v>
      </c>
      <c r="O5033" s="0" t="n">
        <f aca="false">IF(ABS(N5033-J5033)&lt;0.011,1,0)</f>
        <v>1</v>
      </c>
    </row>
    <row r="5034" customFormat="false" ht="15" hidden="false" customHeight="false" outlineLevel="0" collapsed="false">
      <c r="A5034" s="0" t="s">
        <v>476</v>
      </c>
      <c r="B5034" s="0" t="s">
        <v>558</v>
      </c>
      <c r="C5034" s="0" t="n">
        <v>35</v>
      </c>
      <c r="D5034" s="0" t="n">
        <v>56144</v>
      </c>
      <c r="E5034" s="0" t="s">
        <v>78</v>
      </c>
      <c r="F5034" s="0" t="n">
        <v>18.6</v>
      </c>
      <c r="G5034" s="0" t="n">
        <v>0.5</v>
      </c>
      <c r="H5034" s="0" t="n">
        <v>9.3</v>
      </c>
      <c r="I5034" s="0" t="n">
        <v>18.6</v>
      </c>
      <c r="J5034" s="0" t="n">
        <v>9.3</v>
      </c>
      <c r="K5034" s="0" t="s">
        <v>18</v>
      </c>
      <c r="L5034" s="0" t="s">
        <v>59</v>
      </c>
      <c r="M5034" s="0" t="n">
        <f aca="false">CEILING(G5034,1)*F5034</f>
        <v>18.6</v>
      </c>
      <c r="N5034" s="0" t="n">
        <f aca="false">M5034-H5034</f>
        <v>9.3</v>
      </c>
      <c r="O5034" s="0" t="n">
        <f aca="false">IF(ABS(N5034-J5034)&lt;0.011,1,0)</f>
        <v>1</v>
      </c>
    </row>
    <row r="5035" customFormat="false" ht="15" hidden="false" customHeight="false" outlineLevel="0" collapsed="false">
      <c r="A5035" s="0" t="s">
        <v>476</v>
      </c>
      <c r="B5035" s="0" t="s">
        <v>558</v>
      </c>
      <c r="C5035" s="0" t="n">
        <v>35</v>
      </c>
      <c r="D5035" s="0" t="n">
        <v>56144</v>
      </c>
      <c r="E5035" s="0" t="s">
        <v>48</v>
      </c>
      <c r="F5035" s="0" t="n">
        <v>7.9</v>
      </c>
      <c r="G5035" s="0" t="n">
        <v>0.5</v>
      </c>
      <c r="H5035" s="0" t="n">
        <v>3.95</v>
      </c>
      <c r="I5035" s="0" t="n">
        <v>7.9</v>
      </c>
      <c r="J5035" s="0" t="n">
        <v>3.95</v>
      </c>
      <c r="K5035" s="0" t="s">
        <v>18</v>
      </c>
      <c r="L5035" s="0" t="s">
        <v>59</v>
      </c>
      <c r="M5035" s="0" t="n">
        <f aca="false">CEILING(G5035,1)*F5035</f>
        <v>7.9</v>
      </c>
      <c r="N5035" s="0" t="n">
        <f aca="false">M5035-H5035</f>
        <v>3.95</v>
      </c>
      <c r="O5035" s="0" t="n">
        <f aca="false">IF(ABS(N5035-J5035)&lt;0.011,1,0)</f>
        <v>1</v>
      </c>
    </row>
    <row r="5036" customFormat="false" ht="15" hidden="false" customHeight="false" outlineLevel="0" collapsed="false">
      <c r="A5036" s="0" t="s">
        <v>476</v>
      </c>
      <c r="B5036" s="0" t="s">
        <v>558</v>
      </c>
      <c r="C5036" s="0" t="n">
        <v>35</v>
      </c>
      <c r="D5036" s="0" t="n">
        <v>56144</v>
      </c>
      <c r="E5036" s="0" t="s">
        <v>407</v>
      </c>
      <c r="F5036" s="0" t="n">
        <v>25</v>
      </c>
      <c r="G5036" s="0" t="n">
        <v>1.5</v>
      </c>
      <c r="H5036" s="0" t="n">
        <v>37.5</v>
      </c>
      <c r="I5036" s="0" t="n">
        <v>50</v>
      </c>
      <c r="J5036" s="0" t="n">
        <v>12.5</v>
      </c>
      <c r="K5036" s="0" t="s">
        <v>18</v>
      </c>
      <c r="L5036" s="0" t="s">
        <v>59</v>
      </c>
      <c r="M5036" s="0" t="n">
        <f aca="false">CEILING(G5036,1)*F5036</f>
        <v>50</v>
      </c>
      <c r="N5036" s="0" t="n">
        <f aca="false">M5036-H5036</f>
        <v>12.5</v>
      </c>
      <c r="O5036" s="0" t="n">
        <f aca="false">IF(ABS(N5036-J5036)&lt;0.011,1,0)</f>
        <v>1</v>
      </c>
    </row>
    <row r="5037" customFormat="false" ht="15" hidden="false" customHeight="false" outlineLevel="0" collapsed="false">
      <c r="A5037" s="0" t="s">
        <v>476</v>
      </c>
      <c r="B5037" s="0" t="s">
        <v>558</v>
      </c>
      <c r="C5037" s="0" t="n">
        <v>35</v>
      </c>
      <c r="D5037" s="0" t="n">
        <v>56144</v>
      </c>
      <c r="E5037" s="0" t="s">
        <v>42</v>
      </c>
      <c r="F5037" s="0" t="n">
        <v>8.9</v>
      </c>
      <c r="G5037" s="0" t="n">
        <v>1.5</v>
      </c>
      <c r="H5037" s="0" t="n">
        <v>13.35</v>
      </c>
      <c r="I5037" s="0" t="n">
        <v>17.8</v>
      </c>
      <c r="J5037" s="0" t="n">
        <v>4.45</v>
      </c>
      <c r="K5037" s="0" t="s">
        <v>18</v>
      </c>
      <c r="L5037" s="0" t="s">
        <v>59</v>
      </c>
      <c r="M5037" s="0" t="n">
        <f aca="false">CEILING(G5037,1)*F5037</f>
        <v>17.8</v>
      </c>
      <c r="N5037" s="0" t="n">
        <f aca="false">M5037-H5037</f>
        <v>4.45</v>
      </c>
      <c r="O5037" s="0" t="n">
        <f aca="false">IF(ABS(N5037-J5037)&lt;0.011,1,0)</f>
        <v>1</v>
      </c>
    </row>
    <row r="5038" customFormat="false" ht="15" hidden="false" customHeight="false" outlineLevel="0" collapsed="false">
      <c r="A5038" s="0" t="s">
        <v>476</v>
      </c>
      <c r="B5038" s="0" t="s">
        <v>558</v>
      </c>
      <c r="C5038" s="0" t="n">
        <v>35</v>
      </c>
      <c r="D5038" s="0" t="n">
        <v>56144</v>
      </c>
      <c r="E5038" s="0" t="s">
        <v>21</v>
      </c>
      <c r="F5038" s="0" t="n">
        <v>5.9</v>
      </c>
      <c r="G5038" s="0" t="n">
        <v>0.5</v>
      </c>
      <c r="H5038" s="0" t="n">
        <v>2.95</v>
      </c>
      <c r="I5038" s="0" t="n">
        <v>5.9</v>
      </c>
      <c r="J5038" s="0" t="n">
        <v>2.95</v>
      </c>
      <c r="K5038" s="0" t="s">
        <v>18</v>
      </c>
      <c r="L5038" s="0" t="s">
        <v>59</v>
      </c>
      <c r="M5038" s="0" t="n">
        <f aca="false">CEILING(G5038,1)*F5038</f>
        <v>5.9</v>
      </c>
      <c r="N5038" s="0" t="n">
        <f aca="false">M5038-H5038</f>
        <v>2.95</v>
      </c>
      <c r="O5038" s="0" t="n">
        <f aca="false">IF(ABS(N5038-J5038)&lt;0.011,1,0)</f>
        <v>1</v>
      </c>
    </row>
    <row r="5039" customFormat="false" ht="15" hidden="false" customHeight="false" outlineLevel="0" collapsed="false">
      <c r="A5039" s="0" t="s">
        <v>476</v>
      </c>
      <c r="B5039" s="0" t="s">
        <v>558</v>
      </c>
      <c r="C5039" s="0" t="n">
        <v>35</v>
      </c>
      <c r="D5039" s="0" t="n">
        <v>56144</v>
      </c>
      <c r="E5039" s="0" t="s">
        <v>24</v>
      </c>
      <c r="F5039" s="0" t="n">
        <v>4.2</v>
      </c>
      <c r="G5039" s="0" t="n">
        <v>0.5</v>
      </c>
      <c r="H5039" s="0" t="n">
        <v>2.1</v>
      </c>
      <c r="I5039" s="0" t="n">
        <v>4.2</v>
      </c>
      <c r="J5039" s="0" t="n">
        <v>2.1</v>
      </c>
      <c r="K5039" s="0" t="s">
        <v>18</v>
      </c>
      <c r="L5039" s="0" t="s">
        <v>59</v>
      </c>
      <c r="M5039" s="0" t="n">
        <f aca="false">CEILING(G5039,1)*F5039</f>
        <v>4.2</v>
      </c>
      <c r="N5039" s="0" t="n">
        <f aca="false">M5039-H5039</f>
        <v>2.1</v>
      </c>
      <c r="O5039" s="0" t="n">
        <f aca="false">IF(ABS(N5039-J5039)&lt;0.011,1,0)</f>
        <v>1</v>
      </c>
    </row>
    <row r="5040" customFormat="false" ht="15" hidden="false" customHeight="false" outlineLevel="0" collapsed="false">
      <c r="A5040" s="0" t="s">
        <v>476</v>
      </c>
      <c r="B5040" s="0" t="s">
        <v>558</v>
      </c>
      <c r="C5040" s="0" t="n">
        <v>36</v>
      </c>
      <c r="D5040" s="0" t="n">
        <v>56127</v>
      </c>
      <c r="E5040" s="0" t="s">
        <v>78</v>
      </c>
      <c r="F5040" s="0" t="n">
        <v>18.6</v>
      </c>
      <c r="G5040" s="0" t="n">
        <v>0.5</v>
      </c>
      <c r="H5040" s="0" t="n">
        <v>9.3</v>
      </c>
      <c r="I5040" s="0" t="n">
        <v>18.6</v>
      </c>
      <c r="J5040" s="0" t="n">
        <v>9.3</v>
      </c>
      <c r="K5040" s="0" t="s">
        <v>18</v>
      </c>
      <c r="L5040" s="0" t="s">
        <v>59</v>
      </c>
      <c r="M5040" s="0" t="n">
        <f aca="false">CEILING(G5040,1)*F5040</f>
        <v>18.6</v>
      </c>
      <c r="N5040" s="0" t="n">
        <f aca="false">M5040-H5040</f>
        <v>9.3</v>
      </c>
      <c r="O5040" s="0" t="n">
        <f aca="false">IF(ABS(N5040-J5040)&lt;0.011,1,0)</f>
        <v>1</v>
      </c>
    </row>
    <row r="5041" customFormat="false" ht="15" hidden="false" customHeight="false" outlineLevel="0" collapsed="false">
      <c r="A5041" s="0" t="s">
        <v>476</v>
      </c>
      <c r="B5041" s="0" t="s">
        <v>558</v>
      </c>
      <c r="C5041" s="0" t="n">
        <v>36</v>
      </c>
      <c r="D5041" s="0" t="n">
        <v>56127</v>
      </c>
      <c r="E5041" s="0" t="s">
        <v>48</v>
      </c>
      <c r="F5041" s="0" t="n">
        <v>7.9</v>
      </c>
      <c r="G5041" s="0" t="n">
        <v>0.5</v>
      </c>
      <c r="H5041" s="0" t="n">
        <v>3.95</v>
      </c>
      <c r="I5041" s="0" t="n">
        <v>7.9</v>
      </c>
      <c r="J5041" s="0" t="n">
        <v>3.95</v>
      </c>
      <c r="K5041" s="0" t="s">
        <v>18</v>
      </c>
      <c r="L5041" s="0" t="s">
        <v>59</v>
      </c>
      <c r="M5041" s="0" t="n">
        <f aca="false">CEILING(G5041,1)*F5041</f>
        <v>7.9</v>
      </c>
      <c r="N5041" s="0" t="n">
        <f aca="false">M5041-H5041</f>
        <v>3.95</v>
      </c>
      <c r="O5041" s="0" t="n">
        <f aca="false">IF(ABS(N5041-J5041)&lt;0.011,1,0)</f>
        <v>1</v>
      </c>
    </row>
    <row r="5042" customFormat="false" ht="15" hidden="false" customHeight="false" outlineLevel="0" collapsed="false">
      <c r="A5042" s="0" t="s">
        <v>476</v>
      </c>
      <c r="B5042" s="0" t="s">
        <v>558</v>
      </c>
      <c r="C5042" s="0" t="n">
        <v>36</v>
      </c>
      <c r="D5042" s="0" t="n">
        <v>56127</v>
      </c>
      <c r="E5042" s="0" t="s">
        <v>407</v>
      </c>
      <c r="F5042" s="0" t="n">
        <v>25</v>
      </c>
      <c r="G5042" s="0" t="n">
        <v>1.5</v>
      </c>
      <c r="H5042" s="0" t="n">
        <v>37.5</v>
      </c>
      <c r="I5042" s="0" t="n">
        <v>50</v>
      </c>
      <c r="J5042" s="0" t="n">
        <v>12.5</v>
      </c>
      <c r="K5042" s="0" t="s">
        <v>18</v>
      </c>
      <c r="L5042" s="0" t="s">
        <v>59</v>
      </c>
      <c r="M5042" s="0" t="n">
        <f aca="false">CEILING(G5042,1)*F5042</f>
        <v>50</v>
      </c>
      <c r="N5042" s="0" t="n">
        <f aca="false">M5042-H5042</f>
        <v>12.5</v>
      </c>
      <c r="O5042" s="0" t="n">
        <f aca="false">IF(ABS(N5042-J5042)&lt;0.011,1,0)</f>
        <v>1</v>
      </c>
    </row>
    <row r="5043" customFormat="false" ht="15" hidden="false" customHeight="false" outlineLevel="0" collapsed="false">
      <c r="A5043" s="0" t="s">
        <v>476</v>
      </c>
      <c r="B5043" s="0" t="s">
        <v>558</v>
      </c>
      <c r="C5043" s="0" t="n">
        <v>36</v>
      </c>
      <c r="D5043" s="0" t="n">
        <v>56127</v>
      </c>
      <c r="E5043" s="0" t="s">
        <v>42</v>
      </c>
      <c r="F5043" s="0" t="n">
        <v>8.9</v>
      </c>
      <c r="G5043" s="0" t="n">
        <v>1.5</v>
      </c>
      <c r="H5043" s="0" t="n">
        <v>13.35</v>
      </c>
      <c r="I5043" s="0" t="n">
        <v>17.8</v>
      </c>
      <c r="J5043" s="0" t="n">
        <v>4.45</v>
      </c>
      <c r="K5043" s="0" t="s">
        <v>18</v>
      </c>
      <c r="L5043" s="0" t="s">
        <v>59</v>
      </c>
      <c r="M5043" s="0" t="n">
        <f aca="false">CEILING(G5043,1)*F5043</f>
        <v>17.8</v>
      </c>
      <c r="N5043" s="0" t="n">
        <f aca="false">M5043-H5043</f>
        <v>4.45</v>
      </c>
      <c r="O5043" s="0" t="n">
        <f aca="false">IF(ABS(N5043-J5043)&lt;0.011,1,0)</f>
        <v>1</v>
      </c>
    </row>
    <row r="5044" customFormat="false" ht="15" hidden="false" customHeight="false" outlineLevel="0" collapsed="false">
      <c r="A5044" s="0" t="s">
        <v>476</v>
      </c>
      <c r="B5044" s="0" t="s">
        <v>558</v>
      </c>
      <c r="C5044" s="0" t="n">
        <v>36</v>
      </c>
      <c r="D5044" s="0" t="n">
        <v>56127</v>
      </c>
      <c r="E5044" s="0" t="s">
        <v>21</v>
      </c>
      <c r="F5044" s="0" t="n">
        <v>5.9</v>
      </c>
      <c r="G5044" s="0" t="n">
        <v>0.5</v>
      </c>
      <c r="H5044" s="0" t="n">
        <v>2.95</v>
      </c>
      <c r="I5044" s="0" t="n">
        <v>5.9</v>
      </c>
      <c r="J5044" s="0" t="n">
        <v>2.95</v>
      </c>
      <c r="K5044" s="0" t="s">
        <v>18</v>
      </c>
      <c r="L5044" s="0" t="s">
        <v>59</v>
      </c>
      <c r="M5044" s="0" t="n">
        <f aca="false">CEILING(G5044,1)*F5044</f>
        <v>5.9</v>
      </c>
      <c r="N5044" s="0" t="n">
        <f aca="false">M5044-H5044</f>
        <v>2.95</v>
      </c>
      <c r="O5044" s="0" t="n">
        <f aca="false">IF(ABS(N5044-J5044)&lt;0.011,1,0)</f>
        <v>1</v>
      </c>
    </row>
    <row r="5045" customFormat="false" ht="15" hidden="false" customHeight="false" outlineLevel="0" collapsed="false">
      <c r="A5045" s="0" t="s">
        <v>476</v>
      </c>
      <c r="B5045" s="0" t="s">
        <v>558</v>
      </c>
      <c r="C5045" s="0" t="n">
        <v>36</v>
      </c>
      <c r="D5045" s="0" t="n">
        <v>56127</v>
      </c>
      <c r="E5045" s="0" t="s">
        <v>24</v>
      </c>
      <c r="F5045" s="0" t="n">
        <v>4.2</v>
      </c>
      <c r="G5045" s="0" t="n">
        <v>0.5</v>
      </c>
      <c r="H5045" s="0" t="n">
        <v>2.1</v>
      </c>
      <c r="I5045" s="0" t="n">
        <v>4.2</v>
      </c>
      <c r="J5045" s="0" t="n">
        <v>2.1</v>
      </c>
      <c r="K5045" s="0" t="s">
        <v>18</v>
      </c>
      <c r="L5045" s="0" t="s">
        <v>59</v>
      </c>
      <c r="M5045" s="0" t="n">
        <f aca="false">CEILING(G5045,1)*F5045</f>
        <v>4.2</v>
      </c>
      <c r="N5045" s="0" t="n">
        <f aca="false">M5045-H5045</f>
        <v>2.1</v>
      </c>
      <c r="O5045" s="0" t="n">
        <f aca="false">IF(ABS(N5045-J5045)&lt;0.011,1,0)</f>
        <v>1</v>
      </c>
    </row>
    <row r="5046" customFormat="false" ht="15" hidden="false" customHeight="false" outlineLevel="0" collapsed="false">
      <c r="A5046" s="0" t="s">
        <v>476</v>
      </c>
      <c r="B5046" s="0" t="s">
        <v>559</v>
      </c>
      <c r="C5046" s="0" t="n">
        <v>15</v>
      </c>
      <c r="D5046" s="0" t="n">
        <v>56166</v>
      </c>
      <c r="E5046" s="0" t="s">
        <v>32</v>
      </c>
      <c r="F5046" s="0" t="n">
        <v>2.2</v>
      </c>
      <c r="G5046" s="0" t="n">
        <v>1.5</v>
      </c>
      <c r="H5046" s="0" t="n">
        <v>3.3</v>
      </c>
      <c r="I5046" s="0" t="n">
        <v>4.4</v>
      </c>
      <c r="J5046" s="0" t="n">
        <v>1.1</v>
      </c>
      <c r="K5046" s="0" t="s">
        <v>18</v>
      </c>
      <c r="L5046" s="0" t="s">
        <v>30</v>
      </c>
      <c r="M5046" s="0" t="n">
        <f aca="false">CEILING(G5046,1)*F5046</f>
        <v>4.4</v>
      </c>
      <c r="N5046" s="0" t="n">
        <f aca="false">M5046-H5046</f>
        <v>1.1</v>
      </c>
      <c r="O5046" s="0" t="n">
        <f aca="false">IF(ABS(N5046-J5046)&lt;0.011,1,0)</f>
        <v>1</v>
      </c>
    </row>
    <row r="5047" customFormat="false" ht="15" hidden="false" customHeight="false" outlineLevel="0" collapsed="false">
      <c r="A5047" s="0" t="s">
        <v>476</v>
      </c>
      <c r="B5047" s="0" t="s">
        <v>559</v>
      </c>
      <c r="C5047" s="0" t="n">
        <v>15</v>
      </c>
      <c r="D5047" s="0" t="n">
        <v>56166</v>
      </c>
      <c r="E5047" s="0" t="s">
        <v>554</v>
      </c>
      <c r="F5047" s="0" t="n">
        <v>12.5</v>
      </c>
      <c r="G5047" s="0" t="n">
        <v>0.5</v>
      </c>
      <c r="H5047" s="0" t="n">
        <v>6.25</v>
      </c>
      <c r="I5047" s="0" t="n">
        <v>12.5</v>
      </c>
      <c r="J5047" s="0" t="n">
        <v>6.25</v>
      </c>
      <c r="K5047" s="0" t="s">
        <v>18</v>
      </c>
      <c r="L5047" s="0" t="s">
        <v>30</v>
      </c>
      <c r="M5047" s="0" t="n">
        <f aca="false">CEILING(G5047,1)*F5047</f>
        <v>12.5</v>
      </c>
      <c r="N5047" s="0" t="n">
        <f aca="false">M5047-H5047</f>
        <v>6.25</v>
      </c>
      <c r="O5047" s="0" t="n">
        <f aca="false">IF(ABS(N5047-J5047)&lt;0.011,1,0)</f>
        <v>1</v>
      </c>
    </row>
    <row r="5048" customFormat="false" ht="15" hidden="false" customHeight="false" outlineLevel="0" collapsed="false">
      <c r="A5048" s="0" t="s">
        <v>476</v>
      </c>
      <c r="B5048" s="0" t="s">
        <v>559</v>
      </c>
      <c r="C5048" s="0" t="n">
        <v>15</v>
      </c>
      <c r="D5048" s="0" t="n">
        <v>56166</v>
      </c>
      <c r="E5048" s="0" t="s">
        <v>49</v>
      </c>
      <c r="F5048" s="0" t="n">
        <v>19.5</v>
      </c>
      <c r="G5048" s="0" t="n">
        <v>0.5</v>
      </c>
      <c r="H5048" s="0" t="n">
        <v>9.75</v>
      </c>
      <c r="I5048" s="0" t="n">
        <v>19.5</v>
      </c>
      <c r="J5048" s="0" t="n">
        <v>9.75</v>
      </c>
      <c r="K5048" s="0" t="s">
        <v>18</v>
      </c>
      <c r="L5048" s="0" t="s">
        <v>30</v>
      </c>
      <c r="M5048" s="0" t="n">
        <f aca="false">CEILING(G5048,1)*F5048</f>
        <v>19.5</v>
      </c>
      <c r="N5048" s="0" t="n">
        <f aca="false">M5048-H5048</f>
        <v>9.75</v>
      </c>
      <c r="O5048" s="0" t="n">
        <f aca="false">IF(ABS(N5048-J5048)&lt;0.011,1,0)</f>
        <v>1</v>
      </c>
    </row>
    <row r="5049" customFormat="false" ht="15" hidden="false" customHeight="false" outlineLevel="0" collapsed="false">
      <c r="A5049" s="0" t="s">
        <v>476</v>
      </c>
      <c r="B5049" s="0" t="s">
        <v>559</v>
      </c>
      <c r="C5049" s="0" t="n">
        <v>15</v>
      </c>
      <c r="D5049" s="0" t="n">
        <v>56166</v>
      </c>
      <c r="E5049" s="0" t="s">
        <v>515</v>
      </c>
      <c r="F5049" s="0" t="n">
        <v>10.5</v>
      </c>
      <c r="G5049" s="0" t="n">
        <v>0.5</v>
      </c>
      <c r="H5049" s="0" t="n">
        <v>5.25</v>
      </c>
      <c r="I5049" s="0" t="n">
        <v>10.5</v>
      </c>
      <c r="J5049" s="0" t="n">
        <v>5.25</v>
      </c>
      <c r="K5049" s="0" t="s">
        <v>18</v>
      </c>
      <c r="L5049" s="0" t="s">
        <v>30</v>
      </c>
      <c r="M5049" s="0" t="n">
        <f aca="false">CEILING(G5049,1)*F5049</f>
        <v>10.5</v>
      </c>
      <c r="N5049" s="0" t="n">
        <f aca="false">M5049-H5049</f>
        <v>5.25</v>
      </c>
      <c r="O5049" s="0" t="n">
        <f aca="false">IF(ABS(N5049-J5049)&lt;0.011,1,0)</f>
        <v>1</v>
      </c>
    </row>
    <row r="5050" customFormat="false" ht="15" hidden="false" customHeight="false" outlineLevel="0" collapsed="false">
      <c r="A5050" s="0" t="s">
        <v>476</v>
      </c>
      <c r="B5050" s="0" t="s">
        <v>559</v>
      </c>
      <c r="C5050" s="0" t="n">
        <v>16</v>
      </c>
      <c r="D5050" s="0" t="n">
        <v>56156</v>
      </c>
      <c r="E5050" s="0" t="s">
        <v>32</v>
      </c>
      <c r="F5050" s="0" t="n">
        <v>2.2</v>
      </c>
      <c r="G5050" s="0" t="n">
        <v>1.5</v>
      </c>
      <c r="H5050" s="0" t="n">
        <v>3.3</v>
      </c>
      <c r="I5050" s="0" t="n">
        <v>4.4</v>
      </c>
      <c r="J5050" s="0" t="n">
        <v>1.1</v>
      </c>
      <c r="K5050" s="0" t="s">
        <v>18</v>
      </c>
      <c r="L5050" s="0" t="s">
        <v>30</v>
      </c>
      <c r="M5050" s="0" t="n">
        <f aca="false">CEILING(G5050,1)*F5050</f>
        <v>4.4</v>
      </c>
      <c r="N5050" s="0" t="n">
        <f aca="false">M5050-H5050</f>
        <v>1.1</v>
      </c>
      <c r="O5050" s="0" t="n">
        <f aca="false">IF(ABS(N5050-J5050)&lt;0.011,1,0)</f>
        <v>1</v>
      </c>
    </row>
    <row r="5051" customFormat="false" ht="15" hidden="false" customHeight="false" outlineLevel="0" collapsed="false">
      <c r="A5051" s="0" t="s">
        <v>476</v>
      </c>
      <c r="B5051" s="0" t="s">
        <v>559</v>
      </c>
      <c r="C5051" s="0" t="n">
        <v>16</v>
      </c>
      <c r="D5051" s="0" t="n">
        <v>56156</v>
      </c>
      <c r="E5051" s="0" t="s">
        <v>554</v>
      </c>
      <c r="F5051" s="0" t="n">
        <v>12.5</v>
      </c>
      <c r="G5051" s="0" t="n">
        <v>0.5</v>
      </c>
      <c r="H5051" s="0" t="n">
        <v>6.25</v>
      </c>
      <c r="I5051" s="0" t="n">
        <v>12.5</v>
      </c>
      <c r="J5051" s="0" t="n">
        <v>6.25</v>
      </c>
      <c r="K5051" s="0" t="s">
        <v>18</v>
      </c>
      <c r="L5051" s="0" t="s">
        <v>30</v>
      </c>
      <c r="M5051" s="0" t="n">
        <f aca="false">CEILING(G5051,1)*F5051</f>
        <v>12.5</v>
      </c>
      <c r="N5051" s="0" t="n">
        <f aca="false">M5051-H5051</f>
        <v>6.25</v>
      </c>
      <c r="O5051" s="0" t="n">
        <f aca="false">IF(ABS(N5051-J5051)&lt;0.011,1,0)</f>
        <v>1</v>
      </c>
    </row>
    <row r="5052" customFormat="false" ht="15" hidden="false" customHeight="false" outlineLevel="0" collapsed="false">
      <c r="A5052" s="0" t="s">
        <v>476</v>
      </c>
      <c r="B5052" s="0" t="s">
        <v>559</v>
      </c>
      <c r="C5052" s="0" t="n">
        <v>16</v>
      </c>
      <c r="D5052" s="0" t="n">
        <v>56156</v>
      </c>
      <c r="E5052" s="0" t="s">
        <v>49</v>
      </c>
      <c r="F5052" s="0" t="n">
        <v>19.5</v>
      </c>
      <c r="G5052" s="0" t="n">
        <v>0.5</v>
      </c>
      <c r="H5052" s="0" t="n">
        <v>9.75</v>
      </c>
      <c r="I5052" s="0" t="n">
        <v>19.5</v>
      </c>
      <c r="J5052" s="0" t="n">
        <v>9.75</v>
      </c>
      <c r="K5052" s="0" t="s">
        <v>18</v>
      </c>
      <c r="L5052" s="0" t="s">
        <v>30</v>
      </c>
      <c r="M5052" s="0" t="n">
        <f aca="false">CEILING(G5052,1)*F5052</f>
        <v>19.5</v>
      </c>
      <c r="N5052" s="0" t="n">
        <f aca="false">M5052-H5052</f>
        <v>9.75</v>
      </c>
      <c r="O5052" s="0" t="n">
        <f aca="false">IF(ABS(N5052-J5052)&lt;0.011,1,0)</f>
        <v>1</v>
      </c>
    </row>
    <row r="5053" customFormat="false" ht="15" hidden="false" customHeight="false" outlineLevel="0" collapsed="false">
      <c r="A5053" s="0" t="s">
        <v>476</v>
      </c>
      <c r="B5053" s="0" t="s">
        <v>559</v>
      </c>
      <c r="C5053" s="0" t="n">
        <v>16</v>
      </c>
      <c r="D5053" s="0" t="n">
        <v>56156</v>
      </c>
      <c r="E5053" s="0" t="s">
        <v>515</v>
      </c>
      <c r="F5053" s="0" t="n">
        <v>10.5</v>
      </c>
      <c r="G5053" s="0" t="n">
        <v>0.5</v>
      </c>
      <c r="H5053" s="0" t="n">
        <v>5.25</v>
      </c>
      <c r="I5053" s="0" t="n">
        <v>10.5</v>
      </c>
      <c r="J5053" s="0" t="n">
        <v>5.25</v>
      </c>
      <c r="K5053" s="0" t="s">
        <v>18</v>
      </c>
      <c r="L5053" s="0" t="s">
        <v>30</v>
      </c>
      <c r="M5053" s="0" t="n">
        <f aca="false">CEILING(G5053,1)*F5053</f>
        <v>10.5</v>
      </c>
      <c r="N5053" s="0" t="n">
        <f aca="false">M5053-H5053</f>
        <v>5.25</v>
      </c>
      <c r="O5053" s="0" t="n">
        <f aca="false">IF(ABS(N5053-J5053)&lt;0.011,1,0)</f>
        <v>1</v>
      </c>
    </row>
    <row r="5054" customFormat="false" ht="15" hidden="false" customHeight="false" outlineLevel="0" collapsed="false">
      <c r="A5054" s="0" t="s">
        <v>476</v>
      </c>
      <c r="B5054" s="0" t="s">
        <v>559</v>
      </c>
      <c r="C5054" s="0" t="n">
        <v>17</v>
      </c>
      <c r="D5054" s="0" t="n">
        <v>56167</v>
      </c>
      <c r="E5054" s="0" t="s">
        <v>529</v>
      </c>
      <c r="F5054" s="0" t="n">
        <v>21</v>
      </c>
      <c r="G5054" s="0" t="n">
        <v>0.5</v>
      </c>
      <c r="H5054" s="0" t="n">
        <v>10.5</v>
      </c>
      <c r="I5054" s="0" t="n">
        <v>21</v>
      </c>
      <c r="J5054" s="0" t="n">
        <v>10.5</v>
      </c>
      <c r="K5054" s="0" t="s">
        <v>18</v>
      </c>
      <c r="L5054" s="0" t="s">
        <v>197</v>
      </c>
      <c r="M5054" s="0" t="n">
        <f aca="false">CEILING(G5054,1)*F5054</f>
        <v>21</v>
      </c>
      <c r="N5054" s="0" t="n">
        <f aca="false">M5054-H5054</f>
        <v>10.5</v>
      </c>
      <c r="O5054" s="0" t="n">
        <f aca="false">IF(ABS(N5054-J5054)&lt;0.011,1,0)</f>
        <v>1</v>
      </c>
    </row>
    <row r="5055" customFormat="false" ht="15" hidden="false" customHeight="false" outlineLevel="0" collapsed="false">
      <c r="A5055" s="0" t="s">
        <v>476</v>
      </c>
      <c r="B5055" s="0" t="s">
        <v>559</v>
      </c>
      <c r="C5055" s="0" t="n">
        <v>18</v>
      </c>
      <c r="D5055" s="0" t="n">
        <v>56150</v>
      </c>
      <c r="E5055" s="0" t="s">
        <v>529</v>
      </c>
      <c r="F5055" s="0" t="n">
        <v>21</v>
      </c>
      <c r="G5055" s="0" t="n">
        <v>0.5</v>
      </c>
      <c r="H5055" s="0" t="n">
        <v>10.5</v>
      </c>
      <c r="I5055" s="0" t="n">
        <v>21</v>
      </c>
      <c r="J5055" s="0" t="n">
        <v>10.5</v>
      </c>
      <c r="K5055" s="0" t="s">
        <v>18</v>
      </c>
      <c r="L5055" s="0" t="s">
        <v>197</v>
      </c>
      <c r="M5055" s="0" t="n">
        <f aca="false">CEILING(G5055,1)*F5055</f>
        <v>21</v>
      </c>
      <c r="N5055" s="0" t="n">
        <f aca="false">M5055-H5055</f>
        <v>10.5</v>
      </c>
      <c r="O5055" s="0" t="n">
        <f aca="false">IF(ABS(N5055-J5055)&lt;0.011,1,0)</f>
        <v>1</v>
      </c>
    </row>
    <row r="5056" customFormat="false" ht="15" hidden="false" customHeight="false" outlineLevel="0" collapsed="false">
      <c r="A5056" s="0" t="s">
        <v>476</v>
      </c>
      <c r="B5056" s="0" t="s">
        <v>559</v>
      </c>
      <c r="C5056" s="0" t="n">
        <v>19</v>
      </c>
      <c r="D5056" s="0" t="n">
        <v>56168</v>
      </c>
      <c r="E5056" s="0" t="s">
        <v>45</v>
      </c>
      <c r="F5056" s="0" t="n">
        <v>18.6</v>
      </c>
      <c r="G5056" s="0" t="n">
        <v>0.5</v>
      </c>
      <c r="H5056" s="0" t="n">
        <v>9.3</v>
      </c>
      <c r="I5056" s="0" t="n">
        <v>18.6</v>
      </c>
      <c r="J5056" s="0" t="n">
        <v>9.3</v>
      </c>
      <c r="K5056" s="0" t="s">
        <v>18</v>
      </c>
      <c r="L5056" s="0" t="s">
        <v>174</v>
      </c>
      <c r="M5056" s="0" t="n">
        <f aca="false">CEILING(G5056,1)*F5056</f>
        <v>18.6</v>
      </c>
      <c r="N5056" s="0" t="n">
        <f aca="false">M5056-H5056</f>
        <v>9.3</v>
      </c>
      <c r="O5056" s="0" t="n">
        <f aca="false">IF(ABS(N5056-J5056)&lt;0.011,1,0)</f>
        <v>1</v>
      </c>
    </row>
    <row r="5057" customFormat="false" ht="15" hidden="false" customHeight="false" outlineLevel="0" collapsed="false">
      <c r="A5057" s="0" t="s">
        <v>476</v>
      </c>
      <c r="B5057" s="0" t="s">
        <v>559</v>
      </c>
      <c r="C5057" s="0" t="n">
        <v>19</v>
      </c>
      <c r="D5057" s="0" t="n">
        <v>56168</v>
      </c>
      <c r="E5057" s="0" t="s">
        <v>261</v>
      </c>
      <c r="F5057" s="0" t="n">
        <v>29</v>
      </c>
      <c r="G5057" s="0" t="n">
        <v>0.5</v>
      </c>
      <c r="H5057" s="0" t="n">
        <v>14.5</v>
      </c>
      <c r="I5057" s="0" t="n">
        <v>29</v>
      </c>
      <c r="J5057" s="0" t="n">
        <v>14.5</v>
      </c>
      <c r="K5057" s="0" t="s">
        <v>18</v>
      </c>
      <c r="L5057" s="0" t="s">
        <v>174</v>
      </c>
      <c r="M5057" s="0" t="n">
        <f aca="false">CEILING(G5057,1)*F5057</f>
        <v>29</v>
      </c>
      <c r="N5057" s="0" t="n">
        <f aca="false">M5057-H5057</f>
        <v>14.5</v>
      </c>
      <c r="O5057" s="0" t="n">
        <f aca="false">IF(ABS(N5057-J5057)&lt;0.011,1,0)</f>
        <v>1</v>
      </c>
    </row>
    <row r="5058" customFormat="false" ht="15" hidden="false" customHeight="false" outlineLevel="0" collapsed="false">
      <c r="A5058" s="0" t="s">
        <v>476</v>
      </c>
      <c r="B5058" s="0" t="s">
        <v>559</v>
      </c>
      <c r="C5058" s="0" t="n">
        <v>19</v>
      </c>
      <c r="D5058" s="0" t="n">
        <v>56168</v>
      </c>
      <c r="E5058" s="0" t="s">
        <v>75</v>
      </c>
      <c r="F5058" s="0" t="n">
        <v>6.4</v>
      </c>
      <c r="G5058" s="0" t="n">
        <v>0.5</v>
      </c>
      <c r="H5058" s="0" t="n">
        <v>3.2</v>
      </c>
      <c r="I5058" s="0" t="n">
        <v>6.4</v>
      </c>
      <c r="J5058" s="0" t="n">
        <v>3.2</v>
      </c>
      <c r="K5058" s="0" t="s">
        <v>18</v>
      </c>
      <c r="L5058" s="0" t="s">
        <v>174</v>
      </c>
      <c r="M5058" s="0" t="n">
        <f aca="false">CEILING(G5058,1)*F5058</f>
        <v>6.4</v>
      </c>
      <c r="N5058" s="0" t="n">
        <f aca="false">M5058-H5058</f>
        <v>3.2</v>
      </c>
      <c r="O5058" s="0" t="n">
        <f aca="false">IF(ABS(N5058-J5058)&lt;0.011,1,0)</f>
        <v>1</v>
      </c>
    </row>
    <row r="5059" customFormat="false" ht="15" hidden="false" customHeight="false" outlineLevel="0" collapsed="false">
      <c r="A5059" s="0" t="s">
        <v>476</v>
      </c>
      <c r="B5059" s="0" t="s">
        <v>559</v>
      </c>
      <c r="C5059" s="0" t="n">
        <v>19</v>
      </c>
      <c r="D5059" s="0" t="n">
        <v>56168</v>
      </c>
      <c r="E5059" s="0" t="s">
        <v>32</v>
      </c>
      <c r="F5059" s="0" t="n">
        <v>2.2</v>
      </c>
      <c r="G5059" s="0" t="n">
        <v>0.5</v>
      </c>
      <c r="H5059" s="0" t="n">
        <v>1.1</v>
      </c>
      <c r="I5059" s="0" t="n">
        <v>2.2</v>
      </c>
      <c r="J5059" s="0" t="n">
        <v>1.1</v>
      </c>
      <c r="K5059" s="0" t="s">
        <v>18</v>
      </c>
      <c r="L5059" s="0" t="s">
        <v>174</v>
      </c>
      <c r="M5059" s="0" t="n">
        <f aca="false">CEILING(G5059,1)*F5059</f>
        <v>2.2</v>
      </c>
      <c r="N5059" s="0" t="n">
        <f aca="false">M5059-H5059</f>
        <v>1.1</v>
      </c>
      <c r="O5059" s="0" t="n">
        <f aca="false">IF(ABS(N5059-J5059)&lt;0.011,1,0)</f>
        <v>1</v>
      </c>
    </row>
    <row r="5060" customFormat="false" ht="15" hidden="false" customHeight="false" outlineLevel="0" collapsed="false">
      <c r="A5060" s="0" t="s">
        <v>476</v>
      </c>
      <c r="B5060" s="0" t="s">
        <v>559</v>
      </c>
      <c r="C5060" s="0" t="n">
        <v>19</v>
      </c>
      <c r="D5060" s="0" t="n">
        <v>56168</v>
      </c>
      <c r="E5060" s="0" t="s">
        <v>169</v>
      </c>
      <c r="F5060" s="0" t="n">
        <v>10.9</v>
      </c>
      <c r="G5060" s="0" t="n">
        <v>0.5</v>
      </c>
      <c r="H5060" s="0" t="n">
        <v>5.45</v>
      </c>
      <c r="I5060" s="0" t="n">
        <v>10.9</v>
      </c>
      <c r="J5060" s="0" t="n">
        <v>5.45</v>
      </c>
      <c r="K5060" s="0" t="s">
        <v>18</v>
      </c>
      <c r="L5060" s="0" t="s">
        <v>174</v>
      </c>
      <c r="M5060" s="0" t="n">
        <f aca="false">CEILING(G5060,1)*F5060</f>
        <v>10.9</v>
      </c>
      <c r="N5060" s="0" t="n">
        <f aca="false">M5060-H5060</f>
        <v>5.45</v>
      </c>
      <c r="O5060" s="0" t="n">
        <f aca="false">IF(ABS(N5060-J5060)&lt;0.011,1,0)</f>
        <v>1</v>
      </c>
    </row>
    <row r="5061" customFormat="false" ht="15" hidden="false" customHeight="false" outlineLevel="0" collapsed="false">
      <c r="A5061" s="0" t="s">
        <v>476</v>
      </c>
      <c r="B5061" s="0" t="s">
        <v>559</v>
      </c>
      <c r="C5061" s="0" t="n">
        <v>19</v>
      </c>
      <c r="D5061" s="0" t="n">
        <v>56168</v>
      </c>
      <c r="E5061" s="0" t="s">
        <v>88</v>
      </c>
      <c r="F5061" s="0" t="n">
        <v>5.5</v>
      </c>
      <c r="G5061" s="0" t="n">
        <v>0.5</v>
      </c>
      <c r="H5061" s="0" t="n">
        <v>2.75</v>
      </c>
      <c r="I5061" s="0" t="n">
        <v>5.5</v>
      </c>
      <c r="J5061" s="0" t="n">
        <v>2.75</v>
      </c>
      <c r="K5061" s="0" t="s">
        <v>18</v>
      </c>
      <c r="L5061" s="0" t="s">
        <v>174</v>
      </c>
      <c r="M5061" s="0" t="n">
        <f aca="false">CEILING(G5061,1)*F5061</f>
        <v>5.5</v>
      </c>
      <c r="N5061" s="0" t="n">
        <f aca="false">M5061-H5061</f>
        <v>2.75</v>
      </c>
      <c r="O5061" s="0" t="n">
        <f aca="false">IF(ABS(N5061-J5061)&lt;0.011,1,0)</f>
        <v>1</v>
      </c>
    </row>
    <row r="5062" customFormat="false" ht="15" hidden="false" customHeight="false" outlineLevel="0" collapsed="false">
      <c r="A5062" s="0" t="s">
        <v>476</v>
      </c>
      <c r="B5062" s="0" t="s">
        <v>559</v>
      </c>
      <c r="C5062" s="0" t="n">
        <v>19</v>
      </c>
      <c r="D5062" s="0" t="n">
        <v>56168</v>
      </c>
      <c r="E5062" s="0" t="s">
        <v>50</v>
      </c>
      <c r="F5062" s="0" t="n">
        <v>18.6</v>
      </c>
      <c r="G5062" s="0" t="n">
        <v>0.5</v>
      </c>
      <c r="H5062" s="0" t="n">
        <v>9.3</v>
      </c>
      <c r="I5062" s="0" t="n">
        <v>18.6</v>
      </c>
      <c r="J5062" s="0" t="n">
        <v>9.3</v>
      </c>
      <c r="K5062" s="0" t="s">
        <v>18</v>
      </c>
      <c r="L5062" s="0" t="s">
        <v>174</v>
      </c>
      <c r="M5062" s="0" t="n">
        <f aca="false">CEILING(G5062,1)*F5062</f>
        <v>18.6</v>
      </c>
      <c r="N5062" s="0" t="n">
        <f aca="false">M5062-H5062</f>
        <v>9.3</v>
      </c>
      <c r="O5062" s="0" t="n">
        <f aca="false">IF(ABS(N5062-J5062)&lt;0.011,1,0)</f>
        <v>1</v>
      </c>
    </row>
    <row r="5063" customFormat="false" ht="15" hidden="false" customHeight="false" outlineLevel="0" collapsed="false">
      <c r="A5063" s="0" t="s">
        <v>476</v>
      </c>
      <c r="B5063" s="0" t="s">
        <v>559</v>
      </c>
      <c r="C5063" s="0" t="n">
        <v>19</v>
      </c>
      <c r="D5063" s="0" t="n">
        <v>56168</v>
      </c>
      <c r="E5063" s="0" t="s">
        <v>42</v>
      </c>
      <c r="F5063" s="0" t="n">
        <v>8.9</v>
      </c>
      <c r="G5063" s="0" t="n">
        <v>0.5</v>
      </c>
      <c r="H5063" s="0" t="n">
        <v>4.45</v>
      </c>
      <c r="I5063" s="0" t="n">
        <v>8.9</v>
      </c>
      <c r="J5063" s="0" t="n">
        <v>4.45</v>
      </c>
      <c r="K5063" s="0" t="s">
        <v>18</v>
      </c>
      <c r="L5063" s="0" t="s">
        <v>174</v>
      </c>
      <c r="M5063" s="0" t="n">
        <f aca="false">CEILING(G5063,1)*F5063</f>
        <v>8.9</v>
      </c>
      <c r="N5063" s="0" t="n">
        <f aca="false">M5063-H5063</f>
        <v>4.45</v>
      </c>
      <c r="O5063" s="0" t="n">
        <f aca="false">IF(ABS(N5063-J5063)&lt;0.011,1,0)</f>
        <v>1</v>
      </c>
    </row>
    <row r="5064" customFormat="false" ht="15" hidden="false" customHeight="false" outlineLevel="0" collapsed="false">
      <c r="A5064" s="0" t="s">
        <v>476</v>
      </c>
      <c r="B5064" s="0" t="s">
        <v>559</v>
      </c>
      <c r="C5064" s="0" t="n">
        <v>20</v>
      </c>
      <c r="D5064" s="0" t="n">
        <v>56157</v>
      </c>
      <c r="E5064" s="0" t="s">
        <v>45</v>
      </c>
      <c r="F5064" s="0" t="n">
        <v>18.6</v>
      </c>
      <c r="G5064" s="0" t="n">
        <v>0.5</v>
      </c>
      <c r="H5064" s="0" t="n">
        <v>9.3</v>
      </c>
      <c r="I5064" s="0" t="n">
        <v>18.6</v>
      </c>
      <c r="J5064" s="0" t="n">
        <v>9.3</v>
      </c>
      <c r="K5064" s="0" t="s">
        <v>18</v>
      </c>
      <c r="L5064" s="0" t="s">
        <v>174</v>
      </c>
      <c r="M5064" s="0" t="n">
        <f aca="false">CEILING(G5064,1)*F5064</f>
        <v>18.6</v>
      </c>
      <c r="N5064" s="0" t="n">
        <f aca="false">M5064-H5064</f>
        <v>9.3</v>
      </c>
      <c r="O5064" s="0" t="n">
        <f aca="false">IF(ABS(N5064-J5064)&lt;0.011,1,0)</f>
        <v>1</v>
      </c>
    </row>
    <row r="5065" customFormat="false" ht="15" hidden="false" customHeight="false" outlineLevel="0" collapsed="false">
      <c r="A5065" s="0" t="s">
        <v>476</v>
      </c>
      <c r="B5065" s="0" t="s">
        <v>559</v>
      </c>
      <c r="C5065" s="0" t="n">
        <v>20</v>
      </c>
      <c r="D5065" s="0" t="n">
        <v>56157</v>
      </c>
      <c r="E5065" s="0" t="s">
        <v>261</v>
      </c>
      <c r="F5065" s="0" t="n">
        <v>29</v>
      </c>
      <c r="G5065" s="0" t="n">
        <v>0.5</v>
      </c>
      <c r="H5065" s="0" t="n">
        <v>14.5</v>
      </c>
      <c r="I5065" s="0" t="n">
        <v>29</v>
      </c>
      <c r="J5065" s="0" t="n">
        <v>14.5</v>
      </c>
      <c r="K5065" s="0" t="s">
        <v>18</v>
      </c>
      <c r="L5065" s="0" t="s">
        <v>174</v>
      </c>
      <c r="M5065" s="0" t="n">
        <f aca="false">CEILING(G5065,1)*F5065</f>
        <v>29</v>
      </c>
      <c r="N5065" s="0" t="n">
        <f aca="false">M5065-H5065</f>
        <v>14.5</v>
      </c>
      <c r="O5065" s="0" t="n">
        <f aca="false">IF(ABS(N5065-J5065)&lt;0.011,1,0)</f>
        <v>1</v>
      </c>
    </row>
    <row r="5066" customFormat="false" ht="15" hidden="false" customHeight="false" outlineLevel="0" collapsed="false">
      <c r="A5066" s="0" t="s">
        <v>476</v>
      </c>
      <c r="B5066" s="0" t="s">
        <v>559</v>
      </c>
      <c r="C5066" s="0" t="n">
        <v>20</v>
      </c>
      <c r="D5066" s="0" t="n">
        <v>56157</v>
      </c>
      <c r="E5066" s="0" t="s">
        <v>75</v>
      </c>
      <c r="F5066" s="0" t="n">
        <v>6.4</v>
      </c>
      <c r="G5066" s="0" t="n">
        <v>0.5</v>
      </c>
      <c r="H5066" s="0" t="n">
        <v>3.2</v>
      </c>
      <c r="I5066" s="0" t="n">
        <v>6.4</v>
      </c>
      <c r="J5066" s="0" t="n">
        <v>3.2</v>
      </c>
      <c r="K5066" s="0" t="s">
        <v>18</v>
      </c>
      <c r="L5066" s="0" t="s">
        <v>174</v>
      </c>
      <c r="M5066" s="0" t="n">
        <f aca="false">CEILING(G5066,1)*F5066</f>
        <v>6.4</v>
      </c>
      <c r="N5066" s="0" t="n">
        <f aca="false">M5066-H5066</f>
        <v>3.2</v>
      </c>
      <c r="O5066" s="0" t="n">
        <f aca="false">IF(ABS(N5066-J5066)&lt;0.011,1,0)</f>
        <v>1</v>
      </c>
    </row>
    <row r="5067" customFormat="false" ht="15" hidden="false" customHeight="false" outlineLevel="0" collapsed="false">
      <c r="A5067" s="0" t="s">
        <v>476</v>
      </c>
      <c r="B5067" s="0" t="s">
        <v>559</v>
      </c>
      <c r="C5067" s="0" t="n">
        <v>20</v>
      </c>
      <c r="D5067" s="0" t="n">
        <v>56157</v>
      </c>
      <c r="E5067" s="0" t="s">
        <v>32</v>
      </c>
      <c r="F5067" s="0" t="n">
        <v>2.2</v>
      </c>
      <c r="G5067" s="0" t="n">
        <v>0.5</v>
      </c>
      <c r="H5067" s="0" t="n">
        <v>1.1</v>
      </c>
      <c r="I5067" s="0" t="n">
        <v>2.2</v>
      </c>
      <c r="J5067" s="0" t="n">
        <v>1.1</v>
      </c>
      <c r="K5067" s="0" t="s">
        <v>18</v>
      </c>
      <c r="L5067" s="0" t="s">
        <v>174</v>
      </c>
      <c r="M5067" s="0" t="n">
        <f aca="false">CEILING(G5067,1)*F5067</f>
        <v>2.2</v>
      </c>
      <c r="N5067" s="0" t="n">
        <f aca="false">M5067-H5067</f>
        <v>1.1</v>
      </c>
      <c r="O5067" s="0" t="n">
        <f aca="false">IF(ABS(N5067-J5067)&lt;0.011,1,0)</f>
        <v>1</v>
      </c>
    </row>
    <row r="5068" customFormat="false" ht="15" hidden="false" customHeight="false" outlineLevel="0" collapsed="false">
      <c r="A5068" s="0" t="s">
        <v>476</v>
      </c>
      <c r="B5068" s="0" t="s">
        <v>559</v>
      </c>
      <c r="C5068" s="0" t="n">
        <v>20</v>
      </c>
      <c r="D5068" s="0" t="n">
        <v>56157</v>
      </c>
      <c r="E5068" s="0" t="s">
        <v>169</v>
      </c>
      <c r="F5068" s="0" t="n">
        <v>10.9</v>
      </c>
      <c r="G5068" s="0" t="n">
        <v>0.5</v>
      </c>
      <c r="H5068" s="0" t="n">
        <v>5.45</v>
      </c>
      <c r="I5068" s="0" t="n">
        <v>10.9</v>
      </c>
      <c r="J5068" s="0" t="n">
        <v>5.45</v>
      </c>
      <c r="K5068" s="0" t="s">
        <v>18</v>
      </c>
      <c r="L5068" s="0" t="s">
        <v>174</v>
      </c>
      <c r="M5068" s="0" t="n">
        <f aca="false">CEILING(G5068,1)*F5068</f>
        <v>10.9</v>
      </c>
      <c r="N5068" s="0" t="n">
        <f aca="false">M5068-H5068</f>
        <v>5.45</v>
      </c>
      <c r="O5068" s="0" t="n">
        <f aca="false">IF(ABS(N5068-J5068)&lt;0.011,1,0)</f>
        <v>1</v>
      </c>
    </row>
    <row r="5069" customFormat="false" ht="15" hidden="false" customHeight="false" outlineLevel="0" collapsed="false">
      <c r="A5069" s="0" t="s">
        <v>476</v>
      </c>
      <c r="B5069" s="0" t="s">
        <v>559</v>
      </c>
      <c r="C5069" s="0" t="n">
        <v>20</v>
      </c>
      <c r="D5069" s="0" t="n">
        <v>56157</v>
      </c>
      <c r="E5069" s="0" t="s">
        <v>88</v>
      </c>
      <c r="F5069" s="0" t="n">
        <v>5.5</v>
      </c>
      <c r="G5069" s="0" t="n">
        <v>0.5</v>
      </c>
      <c r="H5069" s="0" t="n">
        <v>2.75</v>
      </c>
      <c r="I5069" s="0" t="n">
        <v>5.5</v>
      </c>
      <c r="J5069" s="0" t="n">
        <v>2.75</v>
      </c>
      <c r="K5069" s="0" t="s">
        <v>18</v>
      </c>
      <c r="L5069" s="0" t="s">
        <v>174</v>
      </c>
      <c r="M5069" s="0" t="n">
        <f aca="false">CEILING(G5069,1)*F5069</f>
        <v>5.5</v>
      </c>
      <c r="N5069" s="0" t="n">
        <f aca="false">M5069-H5069</f>
        <v>2.75</v>
      </c>
      <c r="O5069" s="0" t="n">
        <f aca="false">IF(ABS(N5069-J5069)&lt;0.011,1,0)</f>
        <v>1</v>
      </c>
    </row>
    <row r="5070" customFormat="false" ht="15" hidden="false" customHeight="false" outlineLevel="0" collapsed="false">
      <c r="A5070" s="0" t="s">
        <v>476</v>
      </c>
      <c r="B5070" s="0" t="s">
        <v>559</v>
      </c>
      <c r="C5070" s="0" t="n">
        <v>20</v>
      </c>
      <c r="D5070" s="0" t="n">
        <v>56157</v>
      </c>
      <c r="E5070" s="0" t="s">
        <v>50</v>
      </c>
      <c r="F5070" s="0" t="n">
        <v>18.6</v>
      </c>
      <c r="G5070" s="0" t="n">
        <v>0.5</v>
      </c>
      <c r="H5070" s="0" t="n">
        <v>9.3</v>
      </c>
      <c r="I5070" s="0" t="n">
        <v>18.6</v>
      </c>
      <c r="J5070" s="0" t="n">
        <v>9.3</v>
      </c>
      <c r="K5070" s="0" t="s">
        <v>18</v>
      </c>
      <c r="L5070" s="0" t="s">
        <v>174</v>
      </c>
      <c r="M5070" s="0" t="n">
        <f aca="false">CEILING(G5070,1)*F5070</f>
        <v>18.6</v>
      </c>
      <c r="N5070" s="0" t="n">
        <f aca="false">M5070-H5070</f>
        <v>9.3</v>
      </c>
      <c r="O5070" s="0" t="n">
        <f aca="false">IF(ABS(N5070-J5070)&lt;0.011,1,0)</f>
        <v>1</v>
      </c>
    </row>
    <row r="5071" customFormat="false" ht="15" hidden="false" customHeight="false" outlineLevel="0" collapsed="false">
      <c r="A5071" s="0" t="s">
        <v>476</v>
      </c>
      <c r="B5071" s="0" t="s">
        <v>559</v>
      </c>
      <c r="C5071" s="0" t="n">
        <v>20</v>
      </c>
      <c r="D5071" s="0" t="n">
        <v>56157</v>
      </c>
      <c r="E5071" s="0" t="s">
        <v>42</v>
      </c>
      <c r="F5071" s="0" t="n">
        <v>8.9</v>
      </c>
      <c r="G5071" s="0" t="n">
        <v>0.5</v>
      </c>
      <c r="H5071" s="0" t="n">
        <v>4.45</v>
      </c>
      <c r="I5071" s="0" t="n">
        <v>8.9</v>
      </c>
      <c r="J5071" s="0" t="n">
        <v>4.45</v>
      </c>
      <c r="K5071" s="0" t="s">
        <v>18</v>
      </c>
      <c r="L5071" s="0" t="s">
        <v>174</v>
      </c>
      <c r="M5071" s="0" t="n">
        <f aca="false">CEILING(G5071,1)*F5071</f>
        <v>8.9</v>
      </c>
      <c r="N5071" s="0" t="n">
        <f aca="false">M5071-H5071</f>
        <v>4.45</v>
      </c>
      <c r="O5071" s="0" t="n">
        <f aca="false">IF(ABS(N5071-J5071)&lt;0.011,1,0)</f>
        <v>1</v>
      </c>
    </row>
    <row r="5072" customFormat="false" ht="15" hidden="false" customHeight="false" outlineLevel="0" collapsed="false">
      <c r="A5072" s="0" t="s">
        <v>476</v>
      </c>
      <c r="B5072" s="0" t="s">
        <v>560</v>
      </c>
      <c r="C5072" s="0" t="n">
        <v>6</v>
      </c>
      <c r="D5072" s="0" t="n">
        <v>56201</v>
      </c>
      <c r="E5072" s="0" t="s">
        <v>84</v>
      </c>
      <c r="F5072" s="0" t="n">
        <v>19</v>
      </c>
      <c r="G5072" s="0" t="n">
        <v>0.5</v>
      </c>
      <c r="H5072" s="0" t="n">
        <v>9.5</v>
      </c>
      <c r="I5072" s="0" t="n">
        <v>19</v>
      </c>
      <c r="J5072" s="0" t="n">
        <v>9.5</v>
      </c>
      <c r="K5072" s="0" t="s">
        <v>18</v>
      </c>
      <c r="L5072" s="0" t="s">
        <v>224</v>
      </c>
      <c r="M5072" s="0" t="n">
        <f aca="false">CEILING(G5072,1)*F5072</f>
        <v>19</v>
      </c>
      <c r="N5072" s="0" t="n">
        <f aca="false">M5072-H5072</f>
        <v>9.5</v>
      </c>
      <c r="O5072" s="0" t="n">
        <f aca="false">IF(ABS(N5072-J5072)&lt;0.011,1,0)</f>
        <v>1</v>
      </c>
    </row>
    <row r="5073" customFormat="false" ht="15" hidden="false" customHeight="false" outlineLevel="0" collapsed="false">
      <c r="A5073" s="0" t="s">
        <v>476</v>
      </c>
      <c r="B5073" s="0" t="s">
        <v>560</v>
      </c>
      <c r="C5073" s="0" t="n">
        <v>6</v>
      </c>
      <c r="D5073" s="0" t="n">
        <v>56201</v>
      </c>
      <c r="E5073" s="0" t="s">
        <v>78</v>
      </c>
      <c r="F5073" s="0" t="n">
        <v>18.6</v>
      </c>
      <c r="G5073" s="0" t="n">
        <v>0.5</v>
      </c>
      <c r="H5073" s="0" t="n">
        <v>9.3</v>
      </c>
      <c r="I5073" s="0" t="n">
        <v>18.6</v>
      </c>
      <c r="J5073" s="0" t="n">
        <v>9.3</v>
      </c>
      <c r="K5073" s="0" t="s">
        <v>18</v>
      </c>
      <c r="L5073" s="0" t="s">
        <v>224</v>
      </c>
      <c r="M5073" s="0" t="n">
        <f aca="false">CEILING(G5073,1)*F5073</f>
        <v>18.6</v>
      </c>
      <c r="N5073" s="0" t="n">
        <f aca="false">M5073-H5073</f>
        <v>9.3</v>
      </c>
      <c r="O5073" s="0" t="n">
        <f aca="false">IF(ABS(N5073-J5073)&lt;0.011,1,0)</f>
        <v>1</v>
      </c>
    </row>
    <row r="5074" customFormat="false" ht="15" hidden="false" customHeight="false" outlineLevel="0" collapsed="false">
      <c r="A5074" s="0" t="s">
        <v>476</v>
      </c>
      <c r="B5074" s="0" t="s">
        <v>560</v>
      </c>
      <c r="C5074" s="0" t="n">
        <v>6</v>
      </c>
      <c r="D5074" s="0" t="n">
        <v>56201</v>
      </c>
      <c r="E5074" s="0" t="s">
        <v>69</v>
      </c>
      <c r="F5074" s="0" t="n">
        <v>6.5</v>
      </c>
      <c r="G5074" s="0" t="n">
        <v>0.5</v>
      </c>
      <c r="H5074" s="0" t="n">
        <v>3.25</v>
      </c>
      <c r="I5074" s="0" t="n">
        <v>6.5</v>
      </c>
      <c r="J5074" s="0" t="n">
        <v>3.25</v>
      </c>
      <c r="K5074" s="0" t="s">
        <v>18</v>
      </c>
      <c r="L5074" s="0" t="s">
        <v>224</v>
      </c>
      <c r="M5074" s="0" t="n">
        <f aca="false">CEILING(G5074,1)*F5074</f>
        <v>6.5</v>
      </c>
      <c r="N5074" s="0" t="n">
        <f aca="false">M5074-H5074</f>
        <v>3.25</v>
      </c>
      <c r="O5074" s="0" t="n">
        <f aca="false">IF(ABS(N5074-J5074)&lt;0.011,1,0)</f>
        <v>1</v>
      </c>
    </row>
    <row r="5075" customFormat="false" ht="15" hidden="false" customHeight="false" outlineLevel="0" collapsed="false">
      <c r="A5075" s="0" t="s">
        <v>476</v>
      </c>
      <c r="B5075" s="0" t="s">
        <v>560</v>
      </c>
      <c r="C5075" s="0" t="n">
        <v>6</v>
      </c>
      <c r="D5075" s="0" t="n">
        <v>56201</v>
      </c>
      <c r="E5075" s="0" t="s">
        <v>516</v>
      </c>
      <c r="F5075" s="0" t="n">
        <v>10.5</v>
      </c>
      <c r="G5075" s="0" t="n">
        <v>0.5</v>
      </c>
      <c r="H5075" s="0" t="n">
        <v>5.25</v>
      </c>
      <c r="I5075" s="0" t="n">
        <v>10.5</v>
      </c>
      <c r="J5075" s="0" t="n">
        <v>5.25</v>
      </c>
      <c r="K5075" s="0" t="s">
        <v>18</v>
      </c>
      <c r="L5075" s="0" t="s">
        <v>224</v>
      </c>
      <c r="M5075" s="0" t="n">
        <f aca="false">CEILING(G5075,1)*F5075</f>
        <v>10.5</v>
      </c>
      <c r="N5075" s="0" t="n">
        <f aca="false">M5075-H5075</f>
        <v>5.25</v>
      </c>
      <c r="O5075" s="0" t="n">
        <f aca="false">IF(ABS(N5075-J5075)&lt;0.011,1,0)</f>
        <v>1</v>
      </c>
    </row>
    <row r="5076" customFormat="false" ht="15" hidden="false" customHeight="false" outlineLevel="0" collapsed="false">
      <c r="A5076" s="0" t="s">
        <v>476</v>
      </c>
      <c r="B5076" s="0" t="s">
        <v>560</v>
      </c>
      <c r="C5076" s="0" t="n">
        <v>6</v>
      </c>
      <c r="D5076" s="0" t="n">
        <v>56201</v>
      </c>
      <c r="E5076" s="0" t="s">
        <v>111</v>
      </c>
      <c r="F5076" s="0" t="n">
        <v>28.6</v>
      </c>
      <c r="G5076" s="0" t="n">
        <v>0.5</v>
      </c>
      <c r="H5076" s="0" t="n">
        <v>14.3</v>
      </c>
      <c r="I5076" s="0" t="n">
        <v>28.6</v>
      </c>
      <c r="J5076" s="0" t="n">
        <v>14.3</v>
      </c>
      <c r="K5076" s="0" t="s">
        <v>18</v>
      </c>
      <c r="L5076" s="0" t="s">
        <v>224</v>
      </c>
      <c r="M5076" s="0" t="n">
        <f aca="false">CEILING(G5076,1)*F5076</f>
        <v>28.6</v>
      </c>
      <c r="N5076" s="0" t="n">
        <f aca="false">M5076-H5076</f>
        <v>14.3</v>
      </c>
      <c r="O5076" s="0" t="n">
        <f aca="false">IF(ABS(N5076-J5076)&lt;0.011,1,0)</f>
        <v>1</v>
      </c>
    </row>
    <row r="5077" customFormat="false" ht="15" hidden="false" customHeight="false" outlineLevel="0" collapsed="false">
      <c r="A5077" s="0" t="s">
        <v>476</v>
      </c>
      <c r="B5077" s="0" t="s">
        <v>560</v>
      </c>
      <c r="C5077" s="0" t="n">
        <v>6</v>
      </c>
      <c r="D5077" s="0" t="n">
        <v>56201</v>
      </c>
      <c r="E5077" s="0" t="s">
        <v>21</v>
      </c>
      <c r="F5077" s="0" t="n">
        <v>5.9</v>
      </c>
      <c r="G5077" s="0" t="n">
        <v>0.5</v>
      </c>
      <c r="H5077" s="0" t="n">
        <v>2.95</v>
      </c>
      <c r="I5077" s="0" t="n">
        <v>5.9</v>
      </c>
      <c r="J5077" s="0" t="n">
        <v>2.95</v>
      </c>
      <c r="K5077" s="0" t="s">
        <v>18</v>
      </c>
      <c r="L5077" s="0" t="s">
        <v>224</v>
      </c>
      <c r="M5077" s="0" t="n">
        <f aca="false">CEILING(G5077,1)*F5077</f>
        <v>5.9</v>
      </c>
      <c r="N5077" s="0" t="n">
        <f aca="false">M5077-H5077</f>
        <v>2.95</v>
      </c>
      <c r="O5077" s="0" t="n">
        <f aca="false">IF(ABS(N5077-J5077)&lt;0.011,1,0)</f>
        <v>1</v>
      </c>
    </row>
    <row r="5078" customFormat="false" ht="15" hidden="false" customHeight="false" outlineLevel="0" collapsed="false">
      <c r="A5078" s="0" t="s">
        <v>476</v>
      </c>
      <c r="B5078" s="0" t="s">
        <v>560</v>
      </c>
      <c r="C5078" s="0" t="n">
        <v>6</v>
      </c>
      <c r="D5078" s="0" t="n">
        <v>56201</v>
      </c>
      <c r="E5078" s="0" t="s">
        <v>225</v>
      </c>
      <c r="F5078" s="0" t="n">
        <v>17.4</v>
      </c>
      <c r="G5078" s="0" t="n">
        <v>0.5</v>
      </c>
      <c r="H5078" s="0" t="n">
        <v>8.7</v>
      </c>
      <c r="I5078" s="0" t="n">
        <v>17.4</v>
      </c>
      <c r="J5078" s="0" t="n">
        <v>8.7</v>
      </c>
      <c r="K5078" s="0" t="s">
        <v>18</v>
      </c>
      <c r="L5078" s="0" t="s">
        <v>224</v>
      </c>
      <c r="M5078" s="0" t="n">
        <f aca="false">CEILING(G5078,1)*F5078</f>
        <v>17.4</v>
      </c>
      <c r="N5078" s="0" t="n">
        <f aca="false">M5078-H5078</f>
        <v>8.7</v>
      </c>
      <c r="O5078" s="0" t="n">
        <f aca="false">IF(ABS(N5078-J5078)&lt;0.011,1,0)</f>
        <v>1</v>
      </c>
    </row>
    <row r="5079" customFormat="false" ht="15" hidden="false" customHeight="false" outlineLevel="0" collapsed="false">
      <c r="A5079" s="0" t="s">
        <v>476</v>
      </c>
      <c r="B5079" s="0" t="s">
        <v>560</v>
      </c>
      <c r="C5079" s="0" t="n">
        <v>7</v>
      </c>
      <c r="D5079" s="0" t="n">
        <v>56186</v>
      </c>
      <c r="E5079" s="0" t="s">
        <v>84</v>
      </c>
      <c r="F5079" s="0" t="n">
        <v>19</v>
      </c>
      <c r="G5079" s="0" t="n">
        <v>0.5</v>
      </c>
      <c r="H5079" s="0" t="n">
        <v>9.5</v>
      </c>
      <c r="I5079" s="0" t="n">
        <v>19</v>
      </c>
      <c r="J5079" s="0" t="n">
        <v>9.5</v>
      </c>
      <c r="K5079" s="0" t="s">
        <v>18</v>
      </c>
      <c r="L5079" s="0" t="s">
        <v>224</v>
      </c>
      <c r="M5079" s="0" t="n">
        <f aca="false">CEILING(G5079,1)*F5079</f>
        <v>19</v>
      </c>
      <c r="N5079" s="0" t="n">
        <f aca="false">M5079-H5079</f>
        <v>9.5</v>
      </c>
      <c r="O5079" s="0" t="n">
        <f aca="false">IF(ABS(N5079-J5079)&lt;0.011,1,0)</f>
        <v>1</v>
      </c>
    </row>
    <row r="5080" customFormat="false" ht="15" hidden="false" customHeight="false" outlineLevel="0" collapsed="false">
      <c r="A5080" s="0" t="s">
        <v>476</v>
      </c>
      <c r="B5080" s="0" t="s">
        <v>560</v>
      </c>
      <c r="C5080" s="0" t="n">
        <v>7</v>
      </c>
      <c r="D5080" s="0" t="n">
        <v>56186</v>
      </c>
      <c r="E5080" s="0" t="s">
        <v>78</v>
      </c>
      <c r="F5080" s="0" t="n">
        <v>18.6</v>
      </c>
      <c r="G5080" s="0" t="n">
        <v>0.5</v>
      </c>
      <c r="H5080" s="0" t="n">
        <v>9.3</v>
      </c>
      <c r="I5080" s="0" t="n">
        <v>18.6</v>
      </c>
      <c r="J5080" s="0" t="n">
        <v>9.3</v>
      </c>
      <c r="K5080" s="0" t="s">
        <v>18</v>
      </c>
      <c r="L5080" s="0" t="s">
        <v>224</v>
      </c>
      <c r="M5080" s="0" t="n">
        <f aca="false">CEILING(G5080,1)*F5080</f>
        <v>18.6</v>
      </c>
      <c r="N5080" s="0" t="n">
        <f aca="false">M5080-H5080</f>
        <v>9.3</v>
      </c>
      <c r="O5080" s="0" t="n">
        <f aca="false">IF(ABS(N5080-J5080)&lt;0.011,1,0)</f>
        <v>1</v>
      </c>
    </row>
    <row r="5081" customFormat="false" ht="15" hidden="false" customHeight="false" outlineLevel="0" collapsed="false">
      <c r="A5081" s="0" t="s">
        <v>476</v>
      </c>
      <c r="B5081" s="0" t="s">
        <v>560</v>
      </c>
      <c r="C5081" s="0" t="n">
        <v>7</v>
      </c>
      <c r="D5081" s="0" t="n">
        <v>56186</v>
      </c>
      <c r="E5081" s="0" t="s">
        <v>69</v>
      </c>
      <c r="F5081" s="0" t="n">
        <v>6.5</v>
      </c>
      <c r="G5081" s="0" t="n">
        <v>0.5</v>
      </c>
      <c r="H5081" s="0" t="n">
        <v>3.25</v>
      </c>
      <c r="I5081" s="0" t="n">
        <v>6.5</v>
      </c>
      <c r="J5081" s="0" t="n">
        <v>3.25</v>
      </c>
      <c r="K5081" s="0" t="s">
        <v>18</v>
      </c>
      <c r="L5081" s="0" t="s">
        <v>224</v>
      </c>
      <c r="M5081" s="0" t="n">
        <f aca="false">CEILING(G5081,1)*F5081</f>
        <v>6.5</v>
      </c>
      <c r="N5081" s="0" t="n">
        <f aca="false">M5081-H5081</f>
        <v>3.25</v>
      </c>
      <c r="O5081" s="0" t="n">
        <f aca="false">IF(ABS(N5081-J5081)&lt;0.011,1,0)</f>
        <v>1</v>
      </c>
    </row>
    <row r="5082" customFormat="false" ht="15" hidden="false" customHeight="false" outlineLevel="0" collapsed="false">
      <c r="A5082" s="0" t="s">
        <v>476</v>
      </c>
      <c r="B5082" s="0" t="s">
        <v>560</v>
      </c>
      <c r="C5082" s="0" t="n">
        <v>7</v>
      </c>
      <c r="D5082" s="0" t="n">
        <v>56186</v>
      </c>
      <c r="E5082" s="0" t="s">
        <v>516</v>
      </c>
      <c r="F5082" s="0" t="n">
        <v>10.5</v>
      </c>
      <c r="G5082" s="0" t="n">
        <v>0.5</v>
      </c>
      <c r="H5082" s="0" t="n">
        <v>5.25</v>
      </c>
      <c r="I5082" s="0" t="n">
        <v>10.5</v>
      </c>
      <c r="J5082" s="0" t="n">
        <v>5.25</v>
      </c>
      <c r="K5082" s="0" t="s">
        <v>18</v>
      </c>
      <c r="L5082" s="0" t="s">
        <v>224</v>
      </c>
      <c r="M5082" s="0" t="n">
        <f aca="false">CEILING(G5082,1)*F5082</f>
        <v>10.5</v>
      </c>
      <c r="N5082" s="0" t="n">
        <f aca="false">M5082-H5082</f>
        <v>5.25</v>
      </c>
      <c r="O5082" s="0" t="n">
        <f aca="false">IF(ABS(N5082-J5082)&lt;0.011,1,0)</f>
        <v>1</v>
      </c>
    </row>
    <row r="5083" customFormat="false" ht="15" hidden="false" customHeight="false" outlineLevel="0" collapsed="false">
      <c r="A5083" s="0" t="s">
        <v>476</v>
      </c>
      <c r="B5083" s="0" t="s">
        <v>560</v>
      </c>
      <c r="C5083" s="0" t="n">
        <v>7</v>
      </c>
      <c r="D5083" s="0" t="n">
        <v>56186</v>
      </c>
      <c r="E5083" s="0" t="s">
        <v>111</v>
      </c>
      <c r="F5083" s="0" t="n">
        <v>28.6</v>
      </c>
      <c r="G5083" s="0" t="n">
        <v>0.5</v>
      </c>
      <c r="H5083" s="0" t="n">
        <v>14.3</v>
      </c>
      <c r="I5083" s="0" t="n">
        <v>28.6</v>
      </c>
      <c r="J5083" s="0" t="n">
        <v>14.3</v>
      </c>
      <c r="K5083" s="0" t="s">
        <v>18</v>
      </c>
      <c r="L5083" s="0" t="s">
        <v>224</v>
      </c>
      <c r="M5083" s="0" t="n">
        <f aca="false">CEILING(G5083,1)*F5083</f>
        <v>28.6</v>
      </c>
      <c r="N5083" s="0" t="n">
        <f aca="false">M5083-H5083</f>
        <v>14.3</v>
      </c>
      <c r="O5083" s="0" t="n">
        <f aca="false">IF(ABS(N5083-J5083)&lt;0.011,1,0)</f>
        <v>1</v>
      </c>
    </row>
    <row r="5084" customFormat="false" ht="15" hidden="false" customHeight="false" outlineLevel="0" collapsed="false">
      <c r="A5084" s="0" t="s">
        <v>476</v>
      </c>
      <c r="B5084" s="0" t="s">
        <v>560</v>
      </c>
      <c r="C5084" s="0" t="n">
        <v>7</v>
      </c>
      <c r="D5084" s="0" t="n">
        <v>56186</v>
      </c>
      <c r="E5084" s="0" t="s">
        <v>21</v>
      </c>
      <c r="F5084" s="0" t="n">
        <v>5.9</v>
      </c>
      <c r="G5084" s="0" t="n">
        <v>0.5</v>
      </c>
      <c r="H5084" s="0" t="n">
        <v>2.95</v>
      </c>
      <c r="I5084" s="0" t="n">
        <v>5.9</v>
      </c>
      <c r="J5084" s="0" t="n">
        <v>2.95</v>
      </c>
      <c r="K5084" s="0" t="s">
        <v>18</v>
      </c>
      <c r="L5084" s="0" t="s">
        <v>224</v>
      </c>
      <c r="M5084" s="0" t="n">
        <f aca="false">CEILING(G5084,1)*F5084</f>
        <v>5.9</v>
      </c>
      <c r="N5084" s="0" t="n">
        <f aca="false">M5084-H5084</f>
        <v>2.95</v>
      </c>
      <c r="O5084" s="0" t="n">
        <f aca="false">IF(ABS(N5084-J5084)&lt;0.011,1,0)</f>
        <v>1</v>
      </c>
    </row>
    <row r="5085" customFormat="false" ht="15" hidden="false" customHeight="false" outlineLevel="0" collapsed="false">
      <c r="A5085" s="0" t="s">
        <v>476</v>
      </c>
      <c r="B5085" s="0" t="s">
        <v>560</v>
      </c>
      <c r="C5085" s="0" t="n">
        <v>7</v>
      </c>
      <c r="D5085" s="0" t="n">
        <v>56186</v>
      </c>
      <c r="E5085" s="0" t="s">
        <v>225</v>
      </c>
      <c r="F5085" s="0" t="n">
        <v>17.4</v>
      </c>
      <c r="G5085" s="0" t="n">
        <v>0.5</v>
      </c>
      <c r="H5085" s="0" t="n">
        <v>8.7</v>
      </c>
      <c r="I5085" s="0" t="n">
        <v>17.4</v>
      </c>
      <c r="J5085" s="0" t="n">
        <v>8.7</v>
      </c>
      <c r="K5085" s="0" t="s">
        <v>18</v>
      </c>
      <c r="L5085" s="0" t="s">
        <v>224</v>
      </c>
      <c r="M5085" s="0" t="n">
        <f aca="false">CEILING(G5085,1)*F5085</f>
        <v>17.4</v>
      </c>
      <c r="N5085" s="0" t="n">
        <f aca="false">M5085-H5085</f>
        <v>8.7</v>
      </c>
      <c r="O5085" s="0" t="n">
        <f aca="false">IF(ABS(N5085-J5085)&lt;0.011,1,0)</f>
        <v>1</v>
      </c>
    </row>
    <row r="5086" customFormat="false" ht="15" hidden="false" customHeight="false" outlineLevel="0" collapsed="false">
      <c r="A5086" s="0" t="s">
        <v>476</v>
      </c>
      <c r="B5086" s="0" t="s">
        <v>560</v>
      </c>
      <c r="C5086" s="0" t="n">
        <v>31</v>
      </c>
      <c r="D5086" s="0" t="n">
        <v>56226</v>
      </c>
      <c r="E5086" s="0" t="s">
        <v>333</v>
      </c>
      <c r="F5086" s="0" t="n">
        <v>75</v>
      </c>
      <c r="G5086" s="0" t="n">
        <v>0.33</v>
      </c>
      <c r="H5086" s="0" t="n">
        <v>24.75</v>
      </c>
      <c r="I5086" s="0" t="n">
        <v>75</v>
      </c>
      <c r="J5086" s="0" t="n">
        <v>50.25</v>
      </c>
      <c r="K5086" s="0" t="s">
        <v>18</v>
      </c>
      <c r="L5086" s="0" t="s">
        <v>561</v>
      </c>
      <c r="M5086" s="0" t="n">
        <f aca="false">CEILING(G5086,1)*F5086</f>
        <v>75</v>
      </c>
      <c r="N5086" s="0" t="n">
        <f aca="false">M5086-H5086</f>
        <v>50.25</v>
      </c>
      <c r="O5086" s="0" t="n">
        <f aca="false">IF(ABS(N5086-J5086)&lt;0.011,1,0)</f>
        <v>1</v>
      </c>
    </row>
    <row r="5087" customFormat="false" ht="15" hidden="false" customHeight="false" outlineLevel="0" collapsed="false">
      <c r="A5087" s="0" t="s">
        <v>476</v>
      </c>
      <c r="B5087" s="0" t="s">
        <v>560</v>
      </c>
      <c r="C5087" s="0" t="n">
        <v>31</v>
      </c>
      <c r="D5087" s="0" t="n">
        <v>56226</v>
      </c>
      <c r="E5087" s="0" t="s">
        <v>205</v>
      </c>
      <c r="F5087" s="0" t="n">
        <v>45</v>
      </c>
      <c r="G5087" s="0" t="n">
        <v>0.67</v>
      </c>
      <c r="H5087" s="0" t="n">
        <v>30.15</v>
      </c>
      <c r="I5087" s="0" t="n">
        <v>45</v>
      </c>
      <c r="J5087" s="0" t="n">
        <v>14.85</v>
      </c>
      <c r="K5087" s="0" t="s">
        <v>18</v>
      </c>
      <c r="L5087" s="0" t="s">
        <v>561</v>
      </c>
      <c r="M5087" s="0" t="n">
        <f aca="false">CEILING(G5087,1)*F5087</f>
        <v>45</v>
      </c>
      <c r="N5087" s="0" t="n">
        <f aca="false">M5087-H5087</f>
        <v>14.85</v>
      </c>
      <c r="O5087" s="0" t="n">
        <f aca="false">IF(ABS(N5087-J5087)&lt;0.011,1,0)</f>
        <v>1</v>
      </c>
    </row>
    <row r="5088" customFormat="false" ht="15" hidden="false" customHeight="false" outlineLevel="0" collapsed="false">
      <c r="A5088" s="0" t="s">
        <v>476</v>
      </c>
      <c r="B5088" s="0" t="s">
        <v>560</v>
      </c>
      <c r="C5088" s="0" t="n">
        <v>31</v>
      </c>
      <c r="D5088" s="0" t="n">
        <v>56226</v>
      </c>
      <c r="E5088" s="0" t="s">
        <v>198</v>
      </c>
      <c r="F5088" s="0" t="n">
        <v>34</v>
      </c>
      <c r="G5088" s="0" t="n">
        <v>0.33</v>
      </c>
      <c r="H5088" s="0" t="n">
        <v>11.22</v>
      </c>
      <c r="I5088" s="0" t="n">
        <v>34</v>
      </c>
      <c r="J5088" s="0" t="n">
        <v>22.78</v>
      </c>
      <c r="K5088" s="0" t="s">
        <v>18</v>
      </c>
      <c r="L5088" s="0" t="s">
        <v>561</v>
      </c>
      <c r="M5088" s="0" t="n">
        <f aca="false">CEILING(G5088,1)*F5088</f>
        <v>34</v>
      </c>
      <c r="N5088" s="0" t="n">
        <f aca="false">M5088-H5088</f>
        <v>22.78</v>
      </c>
      <c r="O5088" s="0" t="n">
        <f aca="false">IF(ABS(N5088-J5088)&lt;0.011,1,0)</f>
        <v>1</v>
      </c>
    </row>
    <row r="5089" customFormat="false" ht="15" hidden="false" customHeight="false" outlineLevel="0" collapsed="false">
      <c r="A5089" s="0" t="s">
        <v>476</v>
      </c>
      <c r="B5089" s="0" t="s">
        <v>560</v>
      </c>
      <c r="C5089" s="0" t="n">
        <v>32</v>
      </c>
      <c r="D5089" s="0" t="n">
        <v>56227</v>
      </c>
      <c r="E5089" s="0" t="s">
        <v>333</v>
      </c>
      <c r="F5089" s="0" t="n">
        <v>75</v>
      </c>
      <c r="G5089" s="0" t="n">
        <v>0.34</v>
      </c>
      <c r="H5089" s="0" t="n">
        <v>25.5</v>
      </c>
      <c r="I5089" s="0" t="n">
        <v>75</v>
      </c>
      <c r="J5089" s="0" t="n">
        <v>49.5</v>
      </c>
      <c r="K5089" s="0" t="s">
        <v>18</v>
      </c>
      <c r="L5089" s="0" t="s">
        <v>561</v>
      </c>
      <c r="M5089" s="0" t="n">
        <f aca="false">CEILING(G5089,1)*F5089</f>
        <v>75</v>
      </c>
      <c r="N5089" s="0" t="n">
        <f aca="false">M5089-H5089</f>
        <v>49.5</v>
      </c>
      <c r="O5089" s="0" t="n">
        <f aca="false">IF(ABS(N5089-J5089)&lt;0.011,1,0)</f>
        <v>1</v>
      </c>
    </row>
    <row r="5090" customFormat="false" ht="15" hidden="false" customHeight="false" outlineLevel="0" collapsed="false">
      <c r="A5090" s="0" t="s">
        <v>476</v>
      </c>
      <c r="B5090" s="0" t="s">
        <v>560</v>
      </c>
      <c r="C5090" s="0" t="n">
        <v>32</v>
      </c>
      <c r="D5090" s="0" t="n">
        <v>56227</v>
      </c>
      <c r="E5090" s="0" t="s">
        <v>205</v>
      </c>
      <c r="F5090" s="0" t="n">
        <v>45</v>
      </c>
      <c r="G5090" s="0" t="n">
        <v>0.67</v>
      </c>
      <c r="H5090" s="0" t="n">
        <v>30.15</v>
      </c>
      <c r="I5090" s="0" t="n">
        <v>45</v>
      </c>
      <c r="J5090" s="0" t="n">
        <v>14.85</v>
      </c>
      <c r="K5090" s="0" t="s">
        <v>18</v>
      </c>
      <c r="L5090" s="0" t="s">
        <v>561</v>
      </c>
      <c r="M5090" s="0" t="n">
        <f aca="false">CEILING(G5090,1)*F5090</f>
        <v>45</v>
      </c>
      <c r="N5090" s="0" t="n">
        <f aca="false">M5090-H5090</f>
        <v>14.85</v>
      </c>
      <c r="O5090" s="0" t="n">
        <f aca="false">IF(ABS(N5090-J5090)&lt;0.011,1,0)</f>
        <v>1</v>
      </c>
    </row>
    <row r="5091" customFormat="false" ht="15" hidden="false" customHeight="false" outlineLevel="0" collapsed="false">
      <c r="A5091" s="0" t="s">
        <v>476</v>
      </c>
      <c r="B5091" s="0" t="s">
        <v>560</v>
      </c>
      <c r="C5091" s="0" t="n">
        <v>32</v>
      </c>
      <c r="D5091" s="0" t="n">
        <v>56227</v>
      </c>
      <c r="E5091" s="0" t="s">
        <v>198</v>
      </c>
      <c r="F5091" s="0" t="n">
        <v>34</v>
      </c>
      <c r="G5091" s="0" t="n">
        <v>0.34</v>
      </c>
      <c r="H5091" s="0" t="n">
        <v>11.56</v>
      </c>
      <c r="I5091" s="0" t="n">
        <v>34</v>
      </c>
      <c r="J5091" s="0" t="n">
        <v>22.44</v>
      </c>
      <c r="K5091" s="0" t="s">
        <v>18</v>
      </c>
      <c r="L5091" s="0" t="s">
        <v>561</v>
      </c>
      <c r="M5091" s="0" t="n">
        <f aca="false">CEILING(G5091,1)*F5091</f>
        <v>34</v>
      </c>
      <c r="N5091" s="0" t="n">
        <f aca="false">M5091-H5091</f>
        <v>22.44</v>
      </c>
      <c r="O5091" s="0" t="n">
        <f aca="false">IF(ABS(N5091-J5091)&lt;0.011,1,0)</f>
        <v>1</v>
      </c>
    </row>
    <row r="5092" customFormat="false" ht="15" hidden="false" customHeight="false" outlineLevel="0" collapsed="false">
      <c r="A5092" s="0" t="s">
        <v>476</v>
      </c>
      <c r="B5092" s="0" t="s">
        <v>560</v>
      </c>
      <c r="C5092" s="0" t="n">
        <v>33</v>
      </c>
      <c r="D5092" s="0" t="n">
        <v>56217</v>
      </c>
      <c r="E5092" s="0" t="s">
        <v>333</v>
      </c>
      <c r="F5092" s="0" t="n">
        <v>75</v>
      </c>
      <c r="G5092" s="0" t="n">
        <v>0.33</v>
      </c>
      <c r="H5092" s="0" t="n">
        <v>24.75</v>
      </c>
      <c r="I5092" s="0" t="n">
        <v>75</v>
      </c>
      <c r="J5092" s="0" t="n">
        <v>50.25</v>
      </c>
      <c r="K5092" s="0" t="s">
        <v>18</v>
      </c>
      <c r="L5092" s="0" t="s">
        <v>561</v>
      </c>
      <c r="M5092" s="0" t="n">
        <f aca="false">CEILING(G5092,1)*F5092</f>
        <v>75</v>
      </c>
      <c r="N5092" s="0" t="n">
        <f aca="false">M5092-H5092</f>
        <v>50.25</v>
      </c>
      <c r="O5092" s="0" t="n">
        <f aca="false">IF(ABS(N5092-J5092)&lt;0.011,1,0)</f>
        <v>1</v>
      </c>
    </row>
    <row r="5093" customFormat="false" ht="15" hidden="false" customHeight="false" outlineLevel="0" collapsed="false">
      <c r="A5093" s="0" t="s">
        <v>476</v>
      </c>
      <c r="B5093" s="0" t="s">
        <v>560</v>
      </c>
      <c r="C5093" s="0" t="n">
        <v>33</v>
      </c>
      <c r="D5093" s="0" t="n">
        <v>56217</v>
      </c>
      <c r="E5093" s="0" t="s">
        <v>205</v>
      </c>
      <c r="F5093" s="0" t="n">
        <v>45</v>
      </c>
      <c r="G5093" s="0" t="n">
        <v>0.66</v>
      </c>
      <c r="H5093" s="0" t="n">
        <v>29.7</v>
      </c>
      <c r="I5093" s="0" t="n">
        <v>45</v>
      </c>
      <c r="J5093" s="0" t="n">
        <v>15.3</v>
      </c>
      <c r="K5093" s="0" t="s">
        <v>18</v>
      </c>
      <c r="L5093" s="0" t="s">
        <v>561</v>
      </c>
      <c r="M5093" s="0" t="n">
        <f aca="false">CEILING(G5093,1)*F5093</f>
        <v>45</v>
      </c>
      <c r="N5093" s="0" t="n">
        <f aca="false">M5093-H5093</f>
        <v>15.3</v>
      </c>
      <c r="O5093" s="0" t="n">
        <f aca="false">IF(ABS(N5093-J5093)&lt;0.011,1,0)</f>
        <v>1</v>
      </c>
    </row>
    <row r="5094" customFormat="false" ht="15" hidden="false" customHeight="false" outlineLevel="0" collapsed="false">
      <c r="A5094" s="0" t="s">
        <v>476</v>
      </c>
      <c r="B5094" s="0" t="s">
        <v>560</v>
      </c>
      <c r="C5094" s="0" t="n">
        <v>33</v>
      </c>
      <c r="D5094" s="0" t="n">
        <v>56217</v>
      </c>
      <c r="E5094" s="0" t="s">
        <v>198</v>
      </c>
      <c r="F5094" s="0" t="n">
        <v>34</v>
      </c>
      <c r="G5094" s="0" t="n">
        <v>0.33</v>
      </c>
      <c r="H5094" s="0" t="n">
        <v>11.22</v>
      </c>
      <c r="I5094" s="0" t="n">
        <v>34</v>
      </c>
      <c r="J5094" s="0" t="n">
        <v>22.78</v>
      </c>
      <c r="K5094" s="0" t="s">
        <v>18</v>
      </c>
      <c r="L5094" s="0" t="s">
        <v>561</v>
      </c>
      <c r="M5094" s="0" t="n">
        <f aca="false">CEILING(G5094,1)*F5094</f>
        <v>34</v>
      </c>
      <c r="N5094" s="0" t="n">
        <f aca="false">M5094-H5094</f>
        <v>22.78</v>
      </c>
      <c r="O5094" s="0" t="n">
        <f aca="false">IF(ABS(N5094-J5094)&lt;0.011,1,0)</f>
        <v>1</v>
      </c>
    </row>
    <row r="5095" customFormat="false" ht="15" hidden="false" customHeight="false" outlineLevel="0" collapsed="false">
      <c r="A5095" s="0" t="s">
        <v>476</v>
      </c>
      <c r="B5095" s="0" t="s">
        <v>562</v>
      </c>
      <c r="C5095" s="0" t="n">
        <v>3</v>
      </c>
      <c r="D5095" s="0" t="n">
        <v>56246</v>
      </c>
      <c r="E5095" s="0" t="s">
        <v>45</v>
      </c>
      <c r="F5095" s="0" t="n">
        <v>18.6</v>
      </c>
      <c r="G5095" s="0" t="n">
        <v>0.5</v>
      </c>
      <c r="H5095" s="0" t="n">
        <v>9.3</v>
      </c>
      <c r="I5095" s="0" t="n">
        <v>18.6</v>
      </c>
      <c r="J5095" s="0" t="n">
        <v>9.3</v>
      </c>
      <c r="K5095" s="0" t="s">
        <v>18</v>
      </c>
      <c r="L5095" s="0" t="s">
        <v>64</v>
      </c>
      <c r="M5095" s="0" t="n">
        <f aca="false">CEILING(G5095,1)*F5095</f>
        <v>18.6</v>
      </c>
      <c r="N5095" s="0" t="n">
        <f aca="false">M5095-H5095</f>
        <v>9.3</v>
      </c>
      <c r="O5095" s="0" t="n">
        <f aca="false">IF(ABS(N5095-J5095)&lt;0.011,1,0)</f>
        <v>1</v>
      </c>
    </row>
    <row r="5096" customFormat="false" ht="15" hidden="false" customHeight="false" outlineLevel="0" collapsed="false">
      <c r="A5096" s="0" t="s">
        <v>476</v>
      </c>
      <c r="B5096" s="0" t="s">
        <v>562</v>
      </c>
      <c r="C5096" s="0" t="n">
        <v>3</v>
      </c>
      <c r="D5096" s="0" t="n">
        <v>56246</v>
      </c>
      <c r="E5096" s="0" t="s">
        <v>126</v>
      </c>
      <c r="F5096" s="0" t="n">
        <v>18.6</v>
      </c>
      <c r="G5096" s="0" t="n">
        <v>0.5</v>
      </c>
      <c r="H5096" s="0" t="n">
        <v>9.3</v>
      </c>
      <c r="I5096" s="0" t="n">
        <v>18.6</v>
      </c>
      <c r="J5096" s="0" t="n">
        <v>9.3</v>
      </c>
      <c r="K5096" s="0" t="s">
        <v>18</v>
      </c>
      <c r="L5096" s="0" t="s">
        <v>64</v>
      </c>
      <c r="M5096" s="0" t="n">
        <f aca="false">CEILING(G5096,1)*F5096</f>
        <v>18.6</v>
      </c>
      <c r="N5096" s="0" t="n">
        <f aca="false">M5096-H5096</f>
        <v>9.3</v>
      </c>
      <c r="O5096" s="0" t="n">
        <f aca="false">IF(ABS(N5096-J5096)&lt;0.011,1,0)</f>
        <v>1</v>
      </c>
    </row>
    <row r="5097" customFormat="false" ht="15" hidden="false" customHeight="false" outlineLevel="0" collapsed="false">
      <c r="A5097" s="0" t="s">
        <v>476</v>
      </c>
      <c r="B5097" s="0" t="s">
        <v>562</v>
      </c>
      <c r="C5097" s="0" t="n">
        <v>4</v>
      </c>
      <c r="D5097" s="0" t="n">
        <v>56238</v>
      </c>
      <c r="E5097" s="0" t="s">
        <v>45</v>
      </c>
      <c r="F5097" s="0" t="n">
        <v>18.6</v>
      </c>
      <c r="G5097" s="0" t="n">
        <v>0.5</v>
      </c>
      <c r="H5097" s="0" t="n">
        <v>9.3</v>
      </c>
      <c r="I5097" s="0" t="n">
        <v>18.6</v>
      </c>
      <c r="J5097" s="0" t="n">
        <v>9.3</v>
      </c>
      <c r="K5097" s="0" t="s">
        <v>18</v>
      </c>
      <c r="L5097" s="0" t="s">
        <v>64</v>
      </c>
      <c r="M5097" s="0" t="n">
        <f aca="false">CEILING(G5097,1)*F5097</f>
        <v>18.6</v>
      </c>
      <c r="N5097" s="0" t="n">
        <f aca="false">M5097-H5097</f>
        <v>9.3</v>
      </c>
      <c r="O5097" s="0" t="n">
        <f aca="false">IF(ABS(N5097-J5097)&lt;0.011,1,0)</f>
        <v>1</v>
      </c>
    </row>
    <row r="5098" customFormat="false" ht="15" hidden="false" customHeight="false" outlineLevel="0" collapsed="false">
      <c r="A5098" s="0" t="s">
        <v>476</v>
      </c>
      <c r="B5098" s="0" t="s">
        <v>562</v>
      </c>
      <c r="C5098" s="0" t="n">
        <v>4</v>
      </c>
      <c r="D5098" s="0" t="n">
        <v>56238</v>
      </c>
      <c r="E5098" s="0" t="s">
        <v>126</v>
      </c>
      <c r="F5098" s="0" t="n">
        <v>18.6</v>
      </c>
      <c r="G5098" s="0" t="n">
        <v>0.5</v>
      </c>
      <c r="H5098" s="0" t="n">
        <v>9.3</v>
      </c>
      <c r="I5098" s="0" t="n">
        <v>18.6</v>
      </c>
      <c r="J5098" s="0" t="n">
        <v>9.3</v>
      </c>
      <c r="K5098" s="0" t="s">
        <v>18</v>
      </c>
      <c r="L5098" s="0" t="s">
        <v>64</v>
      </c>
      <c r="M5098" s="0" t="n">
        <f aca="false">CEILING(G5098,1)*F5098</f>
        <v>18.6</v>
      </c>
      <c r="N5098" s="0" t="n">
        <f aca="false">M5098-H5098</f>
        <v>9.3</v>
      </c>
      <c r="O5098" s="0" t="n">
        <f aca="false">IF(ABS(N5098-J5098)&lt;0.011,1,0)</f>
        <v>1</v>
      </c>
    </row>
    <row r="5099" customFormat="false" ht="15" hidden="false" customHeight="false" outlineLevel="0" collapsed="false">
      <c r="A5099" s="0" t="s">
        <v>476</v>
      </c>
      <c r="B5099" s="0" t="s">
        <v>562</v>
      </c>
      <c r="C5099" s="0" t="n">
        <v>21</v>
      </c>
      <c r="D5099" s="0" t="n">
        <v>56267</v>
      </c>
      <c r="E5099" s="0" t="s">
        <v>114</v>
      </c>
      <c r="F5099" s="0" t="n">
        <v>6.9</v>
      </c>
      <c r="G5099" s="0" t="n">
        <v>0.5</v>
      </c>
      <c r="H5099" s="0" t="n">
        <v>3.45</v>
      </c>
      <c r="I5099" s="0" t="n">
        <v>6.9</v>
      </c>
      <c r="J5099" s="0" t="n">
        <v>3.45</v>
      </c>
      <c r="K5099" s="0" t="s">
        <v>18</v>
      </c>
      <c r="L5099" s="0" t="s">
        <v>134</v>
      </c>
      <c r="M5099" s="0" t="n">
        <f aca="false">CEILING(G5099,1)*F5099</f>
        <v>6.9</v>
      </c>
      <c r="N5099" s="0" t="n">
        <f aca="false">M5099-H5099</f>
        <v>3.45</v>
      </c>
      <c r="O5099" s="0" t="n">
        <f aca="false">IF(ABS(N5099-J5099)&lt;0.011,1,0)</f>
        <v>1</v>
      </c>
    </row>
    <row r="5100" customFormat="false" ht="15" hidden="false" customHeight="false" outlineLevel="0" collapsed="false">
      <c r="A5100" s="0" t="s">
        <v>476</v>
      </c>
      <c r="B5100" s="0" t="s">
        <v>562</v>
      </c>
      <c r="C5100" s="0" t="n">
        <v>21</v>
      </c>
      <c r="D5100" s="0" t="n">
        <v>56267</v>
      </c>
      <c r="E5100" s="0" t="s">
        <v>108</v>
      </c>
      <c r="F5100" s="0" t="n">
        <v>4.9</v>
      </c>
      <c r="G5100" s="0" t="n">
        <v>0.5</v>
      </c>
      <c r="H5100" s="0" t="n">
        <v>2.45</v>
      </c>
      <c r="I5100" s="0" t="n">
        <v>4.9</v>
      </c>
      <c r="J5100" s="0" t="n">
        <v>2.45</v>
      </c>
      <c r="K5100" s="0" t="s">
        <v>18</v>
      </c>
      <c r="L5100" s="0" t="s">
        <v>134</v>
      </c>
      <c r="M5100" s="0" t="n">
        <f aca="false">CEILING(G5100,1)*F5100</f>
        <v>4.9</v>
      </c>
      <c r="N5100" s="0" t="n">
        <f aca="false">M5100-H5100</f>
        <v>2.45</v>
      </c>
      <c r="O5100" s="0" t="n">
        <f aca="false">IF(ABS(N5100-J5100)&lt;0.011,1,0)</f>
        <v>1</v>
      </c>
    </row>
    <row r="5101" customFormat="false" ht="15" hidden="false" customHeight="false" outlineLevel="0" collapsed="false">
      <c r="A5101" s="0" t="s">
        <v>476</v>
      </c>
      <c r="B5101" s="0" t="s">
        <v>562</v>
      </c>
      <c r="C5101" s="0" t="n">
        <v>21</v>
      </c>
      <c r="D5101" s="0" t="n">
        <v>56267</v>
      </c>
      <c r="E5101" s="0" t="s">
        <v>61</v>
      </c>
      <c r="F5101" s="0" t="n">
        <v>3.5</v>
      </c>
      <c r="G5101" s="0" t="n">
        <v>0.5</v>
      </c>
      <c r="H5101" s="0" t="n">
        <v>1.75</v>
      </c>
      <c r="I5101" s="0" t="n">
        <v>3.5</v>
      </c>
      <c r="J5101" s="0" t="n">
        <v>1.75</v>
      </c>
      <c r="K5101" s="0" t="s">
        <v>18</v>
      </c>
      <c r="L5101" s="0" t="s">
        <v>134</v>
      </c>
      <c r="M5101" s="0" t="n">
        <f aca="false">CEILING(G5101,1)*F5101</f>
        <v>3.5</v>
      </c>
      <c r="N5101" s="0" t="n">
        <f aca="false">M5101-H5101</f>
        <v>1.75</v>
      </c>
      <c r="O5101" s="0" t="n">
        <f aca="false">IF(ABS(N5101-J5101)&lt;0.011,1,0)</f>
        <v>1</v>
      </c>
    </row>
    <row r="5102" customFormat="false" ht="15" hidden="false" customHeight="false" outlineLevel="0" collapsed="false">
      <c r="A5102" s="0" t="s">
        <v>476</v>
      </c>
      <c r="B5102" s="0" t="s">
        <v>562</v>
      </c>
      <c r="C5102" s="0" t="n">
        <v>21</v>
      </c>
      <c r="D5102" s="0" t="n">
        <v>56267</v>
      </c>
      <c r="E5102" s="0" t="s">
        <v>531</v>
      </c>
      <c r="F5102" s="0" t="n">
        <v>3.9</v>
      </c>
      <c r="G5102" s="0" t="n">
        <v>0.5</v>
      </c>
      <c r="H5102" s="0" t="n">
        <v>1.95</v>
      </c>
      <c r="I5102" s="0" t="n">
        <v>3.9</v>
      </c>
      <c r="J5102" s="0" t="n">
        <v>1.95</v>
      </c>
      <c r="K5102" s="0" t="s">
        <v>18</v>
      </c>
      <c r="L5102" s="0" t="s">
        <v>134</v>
      </c>
      <c r="M5102" s="0" t="n">
        <f aca="false">CEILING(G5102,1)*F5102</f>
        <v>3.9</v>
      </c>
      <c r="N5102" s="0" t="n">
        <f aca="false">M5102-H5102</f>
        <v>1.95</v>
      </c>
      <c r="O5102" s="0" t="n">
        <f aca="false">IF(ABS(N5102-J5102)&lt;0.011,1,0)</f>
        <v>1</v>
      </c>
    </row>
    <row r="5103" customFormat="false" ht="15" hidden="false" customHeight="false" outlineLevel="0" collapsed="false">
      <c r="A5103" s="0" t="s">
        <v>476</v>
      </c>
      <c r="B5103" s="0" t="s">
        <v>562</v>
      </c>
      <c r="C5103" s="0" t="n">
        <v>22</v>
      </c>
      <c r="D5103" s="0" t="n">
        <v>56256</v>
      </c>
      <c r="E5103" s="0" t="s">
        <v>114</v>
      </c>
      <c r="F5103" s="0" t="n">
        <v>6.9</v>
      </c>
      <c r="G5103" s="0" t="n">
        <v>0.5</v>
      </c>
      <c r="H5103" s="0" t="n">
        <v>3.45</v>
      </c>
      <c r="I5103" s="0" t="n">
        <v>6.9</v>
      </c>
      <c r="J5103" s="0" t="n">
        <v>3.45</v>
      </c>
      <c r="K5103" s="0" t="s">
        <v>18</v>
      </c>
      <c r="L5103" s="0" t="s">
        <v>134</v>
      </c>
      <c r="M5103" s="0" t="n">
        <f aca="false">CEILING(G5103,1)*F5103</f>
        <v>6.9</v>
      </c>
      <c r="N5103" s="0" t="n">
        <f aca="false">M5103-H5103</f>
        <v>3.45</v>
      </c>
      <c r="O5103" s="0" t="n">
        <f aca="false">IF(ABS(N5103-J5103)&lt;0.011,1,0)</f>
        <v>1</v>
      </c>
    </row>
    <row r="5104" customFormat="false" ht="15" hidden="false" customHeight="false" outlineLevel="0" collapsed="false">
      <c r="A5104" s="0" t="s">
        <v>476</v>
      </c>
      <c r="B5104" s="0" t="s">
        <v>562</v>
      </c>
      <c r="C5104" s="0" t="n">
        <v>22</v>
      </c>
      <c r="D5104" s="0" t="n">
        <v>56256</v>
      </c>
      <c r="E5104" s="0" t="s">
        <v>108</v>
      </c>
      <c r="F5104" s="0" t="n">
        <v>4.9</v>
      </c>
      <c r="G5104" s="0" t="n">
        <v>0.5</v>
      </c>
      <c r="H5104" s="0" t="n">
        <v>2.45</v>
      </c>
      <c r="I5104" s="0" t="n">
        <v>4.9</v>
      </c>
      <c r="J5104" s="0" t="n">
        <v>2.45</v>
      </c>
      <c r="K5104" s="0" t="s">
        <v>18</v>
      </c>
      <c r="L5104" s="0" t="s">
        <v>134</v>
      </c>
      <c r="M5104" s="0" t="n">
        <f aca="false">CEILING(G5104,1)*F5104</f>
        <v>4.9</v>
      </c>
      <c r="N5104" s="0" t="n">
        <f aca="false">M5104-H5104</f>
        <v>2.45</v>
      </c>
      <c r="O5104" s="0" t="n">
        <f aca="false">IF(ABS(N5104-J5104)&lt;0.011,1,0)</f>
        <v>1</v>
      </c>
    </row>
    <row r="5105" customFormat="false" ht="15" hidden="false" customHeight="false" outlineLevel="0" collapsed="false">
      <c r="A5105" s="0" t="s">
        <v>476</v>
      </c>
      <c r="B5105" s="0" t="s">
        <v>562</v>
      </c>
      <c r="C5105" s="0" t="n">
        <v>22</v>
      </c>
      <c r="D5105" s="0" t="n">
        <v>56256</v>
      </c>
      <c r="E5105" s="0" t="s">
        <v>61</v>
      </c>
      <c r="F5105" s="0" t="n">
        <v>3.5</v>
      </c>
      <c r="G5105" s="0" t="n">
        <v>0.5</v>
      </c>
      <c r="H5105" s="0" t="n">
        <v>1.75</v>
      </c>
      <c r="I5105" s="0" t="n">
        <v>3.5</v>
      </c>
      <c r="J5105" s="0" t="n">
        <v>1.75</v>
      </c>
      <c r="K5105" s="0" t="s">
        <v>18</v>
      </c>
      <c r="L5105" s="0" t="s">
        <v>134</v>
      </c>
      <c r="M5105" s="0" t="n">
        <f aca="false">CEILING(G5105,1)*F5105</f>
        <v>3.5</v>
      </c>
      <c r="N5105" s="0" t="n">
        <f aca="false">M5105-H5105</f>
        <v>1.75</v>
      </c>
      <c r="O5105" s="0" t="n">
        <f aca="false">IF(ABS(N5105-J5105)&lt;0.011,1,0)</f>
        <v>1</v>
      </c>
    </row>
    <row r="5106" customFormat="false" ht="15" hidden="false" customHeight="false" outlineLevel="0" collapsed="false">
      <c r="A5106" s="0" t="s">
        <v>476</v>
      </c>
      <c r="B5106" s="0" t="s">
        <v>562</v>
      </c>
      <c r="C5106" s="0" t="n">
        <v>22</v>
      </c>
      <c r="D5106" s="0" t="n">
        <v>56256</v>
      </c>
      <c r="E5106" s="0" t="s">
        <v>531</v>
      </c>
      <c r="F5106" s="0" t="n">
        <v>3.9</v>
      </c>
      <c r="G5106" s="0" t="n">
        <v>0.5</v>
      </c>
      <c r="H5106" s="0" t="n">
        <v>1.95</v>
      </c>
      <c r="I5106" s="0" t="n">
        <v>3.9</v>
      </c>
      <c r="J5106" s="0" t="n">
        <v>1.95</v>
      </c>
      <c r="K5106" s="0" t="s">
        <v>18</v>
      </c>
      <c r="L5106" s="0" t="s">
        <v>134</v>
      </c>
      <c r="M5106" s="0" t="n">
        <f aca="false">CEILING(G5106,1)*F5106</f>
        <v>3.9</v>
      </c>
      <c r="N5106" s="0" t="n">
        <f aca="false">M5106-H5106</f>
        <v>1.95</v>
      </c>
      <c r="O5106" s="0" t="n">
        <f aca="false">IF(ABS(N5106-J5106)&lt;0.011,1,0)</f>
        <v>1</v>
      </c>
    </row>
    <row r="5107" customFormat="false" ht="15" hidden="false" customHeight="false" outlineLevel="0" collapsed="false">
      <c r="A5107" s="0" t="s">
        <v>476</v>
      </c>
      <c r="B5107" s="0" t="s">
        <v>563</v>
      </c>
      <c r="C5107" s="0" t="n">
        <v>8</v>
      </c>
      <c r="D5107" s="0" t="n">
        <v>56286</v>
      </c>
      <c r="E5107" s="0" t="s">
        <v>54</v>
      </c>
      <c r="F5107" s="0" t="n">
        <v>6.9</v>
      </c>
      <c r="G5107" s="0" t="n">
        <v>0.5</v>
      </c>
      <c r="H5107" s="0" t="n">
        <v>3.45</v>
      </c>
      <c r="I5107" s="0" t="n">
        <v>6.9</v>
      </c>
      <c r="J5107" s="0" t="n">
        <v>3.45</v>
      </c>
      <c r="K5107" s="0" t="s">
        <v>18</v>
      </c>
      <c r="L5107" s="0" t="s">
        <v>188</v>
      </c>
      <c r="M5107" s="0" t="n">
        <f aca="false">CEILING(G5107,1)*F5107</f>
        <v>6.9</v>
      </c>
      <c r="N5107" s="0" t="n">
        <f aca="false">M5107-H5107</f>
        <v>3.45</v>
      </c>
      <c r="O5107" s="0" t="n">
        <f aca="false">IF(ABS(N5107-J5107)&lt;0.011,1,0)</f>
        <v>1</v>
      </c>
    </row>
    <row r="5108" customFormat="false" ht="15" hidden="false" customHeight="false" outlineLevel="0" collapsed="false">
      <c r="A5108" s="0" t="s">
        <v>476</v>
      </c>
      <c r="B5108" s="0" t="s">
        <v>563</v>
      </c>
      <c r="C5108" s="0" t="n">
        <v>8</v>
      </c>
      <c r="D5108" s="0" t="n">
        <v>56286</v>
      </c>
      <c r="E5108" s="0" t="s">
        <v>114</v>
      </c>
      <c r="F5108" s="0" t="n">
        <v>6.9</v>
      </c>
      <c r="G5108" s="0" t="n">
        <v>0.5</v>
      </c>
      <c r="H5108" s="0" t="n">
        <v>3.45</v>
      </c>
      <c r="I5108" s="0" t="n">
        <v>6.9</v>
      </c>
      <c r="J5108" s="0" t="n">
        <v>3.45</v>
      </c>
      <c r="K5108" s="0" t="s">
        <v>18</v>
      </c>
      <c r="L5108" s="0" t="s">
        <v>188</v>
      </c>
      <c r="M5108" s="0" t="n">
        <f aca="false">CEILING(G5108,1)*F5108</f>
        <v>6.9</v>
      </c>
      <c r="N5108" s="0" t="n">
        <f aca="false">M5108-H5108</f>
        <v>3.45</v>
      </c>
      <c r="O5108" s="0" t="n">
        <f aca="false">IF(ABS(N5108-J5108)&lt;0.011,1,0)</f>
        <v>1</v>
      </c>
    </row>
    <row r="5109" customFormat="false" ht="15" hidden="false" customHeight="false" outlineLevel="0" collapsed="false">
      <c r="A5109" s="0" t="s">
        <v>476</v>
      </c>
      <c r="B5109" s="0" t="s">
        <v>563</v>
      </c>
      <c r="C5109" s="0" t="n">
        <v>8</v>
      </c>
      <c r="D5109" s="0" t="n">
        <v>56286</v>
      </c>
      <c r="E5109" s="0" t="s">
        <v>126</v>
      </c>
      <c r="F5109" s="0" t="n">
        <v>18.6</v>
      </c>
      <c r="G5109" s="0" t="n">
        <v>0.5</v>
      </c>
      <c r="H5109" s="0" t="n">
        <v>9.3</v>
      </c>
      <c r="I5109" s="0" t="n">
        <v>18.6</v>
      </c>
      <c r="J5109" s="0" t="n">
        <v>9.3</v>
      </c>
      <c r="K5109" s="0" t="s">
        <v>18</v>
      </c>
      <c r="L5109" s="0" t="s">
        <v>188</v>
      </c>
      <c r="M5109" s="0" t="n">
        <f aca="false">CEILING(G5109,1)*F5109</f>
        <v>18.6</v>
      </c>
      <c r="N5109" s="0" t="n">
        <f aca="false">M5109-H5109</f>
        <v>9.3</v>
      </c>
      <c r="O5109" s="0" t="n">
        <f aca="false">IF(ABS(N5109-J5109)&lt;0.011,1,0)</f>
        <v>1</v>
      </c>
    </row>
    <row r="5110" customFormat="false" ht="15" hidden="false" customHeight="false" outlineLevel="0" collapsed="false">
      <c r="A5110" s="0" t="s">
        <v>476</v>
      </c>
      <c r="B5110" s="0" t="s">
        <v>563</v>
      </c>
      <c r="C5110" s="0" t="n">
        <v>8</v>
      </c>
      <c r="D5110" s="0" t="n">
        <v>56286</v>
      </c>
      <c r="E5110" s="0" t="s">
        <v>50</v>
      </c>
      <c r="F5110" s="0" t="n">
        <v>18.6</v>
      </c>
      <c r="G5110" s="0" t="n">
        <v>0.5</v>
      </c>
      <c r="H5110" s="0" t="n">
        <v>9.3</v>
      </c>
      <c r="I5110" s="0" t="n">
        <v>18.6</v>
      </c>
      <c r="J5110" s="0" t="n">
        <v>9.3</v>
      </c>
      <c r="K5110" s="0" t="s">
        <v>18</v>
      </c>
      <c r="L5110" s="0" t="s">
        <v>188</v>
      </c>
      <c r="M5110" s="0" t="n">
        <f aca="false">CEILING(G5110,1)*F5110</f>
        <v>18.6</v>
      </c>
      <c r="N5110" s="0" t="n">
        <f aca="false">M5110-H5110</f>
        <v>9.3</v>
      </c>
      <c r="O5110" s="0" t="n">
        <f aca="false">IF(ABS(N5110-J5110)&lt;0.011,1,0)</f>
        <v>1</v>
      </c>
    </row>
    <row r="5111" customFormat="false" ht="15" hidden="false" customHeight="false" outlineLevel="0" collapsed="false">
      <c r="A5111" s="0" t="s">
        <v>476</v>
      </c>
      <c r="B5111" s="0" t="s">
        <v>563</v>
      </c>
      <c r="C5111" s="0" t="n">
        <v>8</v>
      </c>
      <c r="D5111" s="0" t="n">
        <v>56286</v>
      </c>
      <c r="E5111" s="0" t="s">
        <v>35</v>
      </c>
      <c r="F5111" s="0" t="n">
        <v>8.3</v>
      </c>
      <c r="G5111" s="0" t="n">
        <v>0.5</v>
      </c>
      <c r="H5111" s="0" t="n">
        <v>4.15</v>
      </c>
      <c r="I5111" s="0" t="n">
        <v>8.3</v>
      </c>
      <c r="J5111" s="0" t="n">
        <v>4.15</v>
      </c>
      <c r="K5111" s="0" t="s">
        <v>18</v>
      </c>
      <c r="L5111" s="0" t="s">
        <v>188</v>
      </c>
      <c r="M5111" s="0" t="n">
        <f aca="false">CEILING(G5111,1)*F5111</f>
        <v>8.3</v>
      </c>
      <c r="N5111" s="0" t="n">
        <f aca="false">M5111-H5111</f>
        <v>4.15</v>
      </c>
      <c r="O5111" s="0" t="n">
        <f aca="false">IF(ABS(N5111-J5111)&lt;0.011,1,0)</f>
        <v>1</v>
      </c>
    </row>
    <row r="5112" customFormat="false" ht="15" hidden="false" customHeight="false" outlineLevel="0" collapsed="false">
      <c r="A5112" s="0" t="s">
        <v>476</v>
      </c>
      <c r="B5112" s="0" t="s">
        <v>563</v>
      </c>
      <c r="C5112" s="0" t="n">
        <v>9</v>
      </c>
      <c r="D5112" s="0" t="n">
        <v>56272</v>
      </c>
      <c r="E5112" s="0" t="s">
        <v>54</v>
      </c>
      <c r="F5112" s="0" t="n">
        <v>6.9</v>
      </c>
      <c r="G5112" s="0" t="n">
        <v>0.5</v>
      </c>
      <c r="H5112" s="0" t="n">
        <v>3.45</v>
      </c>
      <c r="I5112" s="0" t="n">
        <v>6.9</v>
      </c>
      <c r="J5112" s="0" t="n">
        <v>3.45</v>
      </c>
      <c r="K5112" s="0" t="s">
        <v>18</v>
      </c>
      <c r="L5112" s="0" t="s">
        <v>188</v>
      </c>
      <c r="M5112" s="0" t="n">
        <f aca="false">CEILING(G5112,1)*F5112</f>
        <v>6.9</v>
      </c>
      <c r="N5112" s="0" t="n">
        <f aca="false">M5112-H5112</f>
        <v>3.45</v>
      </c>
      <c r="O5112" s="0" t="n">
        <f aca="false">IF(ABS(N5112-J5112)&lt;0.011,1,0)</f>
        <v>1</v>
      </c>
    </row>
    <row r="5113" customFormat="false" ht="15" hidden="false" customHeight="false" outlineLevel="0" collapsed="false">
      <c r="A5113" s="0" t="s">
        <v>476</v>
      </c>
      <c r="B5113" s="0" t="s">
        <v>563</v>
      </c>
      <c r="C5113" s="0" t="n">
        <v>9</v>
      </c>
      <c r="D5113" s="0" t="n">
        <v>56272</v>
      </c>
      <c r="E5113" s="0" t="s">
        <v>114</v>
      </c>
      <c r="F5113" s="0" t="n">
        <v>6.9</v>
      </c>
      <c r="G5113" s="0" t="n">
        <v>0.5</v>
      </c>
      <c r="H5113" s="0" t="n">
        <v>3.45</v>
      </c>
      <c r="I5113" s="0" t="n">
        <v>6.9</v>
      </c>
      <c r="J5113" s="0" t="n">
        <v>3.45</v>
      </c>
      <c r="K5113" s="0" t="s">
        <v>18</v>
      </c>
      <c r="L5113" s="0" t="s">
        <v>188</v>
      </c>
      <c r="M5113" s="0" t="n">
        <f aca="false">CEILING(G5113,1)*F5113</f>
        <v>6.9</v>
      </c>
      <c r="N5113" s="0" t="n">
        <f aca="false">M5113-H5113</f>
        <v>3.45</v>
      </c>
      <c r="O5113" s="0" t="n">
        <f aca="false">IF(ABS(N5113-J5113)&lt;0.011,1,0)</f>
        <v>1</v>
      </c>
    </row>
    <row r="5114" customFormat="false" ht="15" hidden="false" customHeight="false" outlineLevel="0" collapsed="false">
      <c r="A5114" s="0" t="s">
        <v>476</v>
      </c>
      <c r="B5114" s="0" t="s">
        <v>563</v>
      </c>
      <c r="C5114" s="0" t="n">
        <v>9</v>
      </c>
      <c r="D5114" s="0" t="n">
        <v>56272</v>
      </c>
      <c r="E5114" s="0" t="s">
        <v>126</v>
      </c>
      <c r="F5114" s="0" t="n">
        <v>18.6</v>
      </c>
      <c r="G5114" s="0" t="n">
        <v>0.5</v>
      </c>
      <c r="H5114" s="0" t="n">
        <v>9.3</v>
      </c>
      <c r="I5114" s="0" t="n">
        <v>18.6</v>
      </c>
      <c r="J5114" s="0" t="n">
        <v>9.3</v>
      </c>
      <c r="K5114" s="0" t="s">
        <v>18</v>
      </c>
      <c r="L5114" s="0" t="s">
        <v>188</v>
      </c>
      <c r="M5114" s="0" t="n">
        <f aca="false">CEILING(G5114,1)*F5114</f>
        <v>18.6</v>
      </c>
      <c r="N5114" s="0" t="n">
        <f aca="false">M5114-H5114</f>
        <v>9.3</v>
      </c>
      <c r="O5114" s="0" t="n">
        <f aca="false">IF(ABS(N5114-J5114)&lt;0.011,1,0)</f>
        <v>1</v>
      </c>
    </row>
    <row r="5115" customFormat="false" ht="15" hidden="false" customHeight="false" outlineLevel="0" collapsed="false">
      <c r="A5115" s="0" t="s">
        <v>476</v>
      </c>
      <c r="B5115" s="0" t="s">
        <v>563</v>
      </c>
      <c r="C5115" s="0" t="n">
        <v>9</v>
      </c>
      <c r="D5115" s="0" t="n">
        <v>56272</v>
      </c>
      <c r="E5115" s="0" t="s">
        <v>50</v>
      </c>
      <c r="F5115" s="0" t="n">
        <v>18.6</v>
      </c>
      <c r="G5115" s="0" t="n">
        <v>0.5</v>
      </c>
      <c r="H5115" s="0" t="n">
        <v>9.3</v>
      </c>
      <c r="I5115" s="0" t="n">
        <v>18.6</v>
      </c>
      <c r="J5115" s="0" t="n">
        <v>9.3</v>
      </c>
      <c r="K5115" s="0" t="s">
        <v>18</v>
      </c>
      <c r="L5115" s="0" t="s">
        <v>188</v>
      </c>
      <c r="M5115" s="0" t="n">
        <f aca="false">CEILING(G5115,1)*F5115</f>
        <v>18.6</v>
      </c>
      <c r="N5115" s="0" t="n">
        <f aca="false">M5115-H5115</f>
        <v>9.3</v>
      </c>
      <c r="O5115" s="0" t="n">
        <f aca="false">IF(ABS(N5115-J5115)&lt;0.011,1,0)</f>
        <v>1</v>
      </c>
    </row>
    <row r="5116" customFormat="false" ht="15" hidden="false" customHeight="false" outlineLevel="0" collapsed="false">
      <c r="A5116" s="0" t="s">
        <v>476</v>
      </c>
      <c r="B5116" s="0" t="s">
        <v>563</v>
      </c>
      <c r="C5116" s="0" t="n">
        <v>9</v>
      </c>
      <c r="D5116" s="0" t="n">
        <v>56272</v>
      </c>
      <c r="E5116" s="0" t="s">
        <v>35</v>
      </c>
      <c r="F5116" s="0" t="n">
        <v>8.3</v>
      </c>
      <c r="G5116" s="0" t="n">
        <v>0.5</v>
      </c>
      <c r="H5116" s="0" t="n">
        <v>4.15</v>
      </c>
      <c r="I5116" s="0" t="n">
        <v>8.3</v>
      </c>
      <c r="J5116" s="0" t="n">
        <v>4.15</v>
      </c>
      <c r="K5116" s="0" t="s">
        <v>18</v>
      </c>
      <c r="L5116" s="0" t="s">
        <v>188</v>
      </c>
      <c r="M5116" s="0" t="n">
        <f aca="false">CEILING(G5116,1)*F5116</f>
        <v>8.3</v>
      </c>
      <c r="N5116" s="0" t="n">
        <f aca="false">M5116-H5116</f>
        <v>4.15</v>
      </c>
      <c r="O5116" s="0" t="n">
        <f aca="false">IF(ABS(N5116-J5116)&lt;0.011,1,0)</f>
        <v>1</v>
      </c>
    </row>
    <row r="5117" customFormat="false" ht="15" hidden="false" customHeight="false" outlineLevel="0" collapsed="false">
      <c r="A5117" s="0" t="s">
        <v>476</v>
      </c>
      <c r="B5117" s="0" t="s">
        <v>564</v>
      </c>
      <c r="C5117" s="0" t="n">
        <v>34</v>
      </c>
      <c r="D5117" s="0" t="n">
        <v>56389</v>
      </c>
      <c r="E5117" s="0" t="s">
        <v>565</v>
      </c>
      <c r="F5117" s="0" t="n">
        <v>2.7</v>
      </c>
      <c r="G5117" s="0" t="n">
        <v>0.33</v>
      </c>
      <c r="H5117" s="0" t="n">
        <v>0.89</v>
      </c>
      <c r="I5117" s="0" t="n">
        <v>2.7</v>
      </c>
      <c r="J5117" s="0" t="n">
        <v>1.81</v>
      </c>
      <c r="K5117" s="0" t="s">
        <v>18</v>
      </c>
      <c r="L5117" s="0" t="s">
        <v>347</v>
      </c>
      <c r="M5117" s="0" t="n">
        <f aca="false">CEILING(G5117,1)*F5117</f>
        <v>2.7</v>
      </c>
      <c r="N5117" s="0" t="n">
        <f aca="false">M5117-H5117</f>
        <v>1.81</v>
      </c>
      <c r="O5117" s="0" t="n">
        <f aca="false">IF(ABS(N5117-J5117)&lt;0.011,1,0)</f>
        <v>1</v>
      </c>
    </row>
    <row r="5118" customFormat="false" ht="15" hidden="false" customHeight="false" outlineLevel="0" collapsed="false">
      <c r="A5118" s="0" t="s">
        <v>476</v>
      </c>
      <c r="B5118" s="0" t="s">
        <v>564</v>
      </c>
      <c r="C5118" s="0" t="n">
        <v>34</v>
      </c>
      <c r="D5118" s="0" t="n">
        <v>56389</v>
      </c>
      <c r="E5118" s="0" t="s">
        <v>17</v>
      </c>
      <c r="F5118" s="0" t="n">
        <v>17.4</v>
      </c>
      <c r="G5118" s="0" t="n">
        <v>0.33</v>
      </c>
      <c r="H5118" s="0" t="n">
        <v>5.74</v>
      </c>
      <c r="I5118" s="0" t="n">
        <v>17.4</v>
      </c>
      <c r="J5118" s="0" t="n">
        <v>11.66</v>
      </c>
      <c r="K5118" s="0" t="s">
        <v>18</v>
      </c>
      <c r="L5118" s="0" t="s">
        <v>347</v>
      </c>
      <c r="M5118" s="0" t="n">
        <f aca="false">CEILING(G5118,1)*F5118</f>
        <v>17.4</v>
      </c>
      <c r="N5118" s="0" t="n">
        <f aca="false">M5118-H5118</f>
        <v>11.66</v>
      </c>
      <c r="O5118" s="0" t="n">
        <f aca="false">IF(ABS(N5118-J5118)&lt;0.011,1,0)</f>
        <v>1</v>
      </c>
    </row>
    <row r="5119" customFormat="false" ht="15" hidden="false" customHeight="false" outlineLevel="0" collapsed="false">
      <c r="A5119" s="0" t="s">
        <v>476</v>
      </c>
      <c r="B5119" s="0" t="s">
        <v>564</v>
      </c>
      <c r="C5119" s="0" t="n">
        <v>34</v>
      </c>
      <c r="D5119" s="0" t="n">
        <v>56389</v>
      </c>
      <c r="E5119" s="0" t="s">
        <v>25</v>
      </c>
      <c r="F5119" s="0" t="n">
        <v>16.9</v>
      </c>
      <c r="G5119" s="0" t="n">
        <v>0.33</v>
      </c>
      <c r="H5119" s="0" t="n">
        <v>5.58</v>
      </c>
      <c r="I5119" s="0" t="n">
        <v>16.9</v>
      </c>
      <c r="J5119" s="0" t="n">
        <v>11.32</v>
      </c>
      <c r="K5119" s="0" t="s">
        <v>18</v>
      </c>
      <c r="L5119" s="0" t="s">
        <v>347</v>
      </c>
      <c r="M5119" s="0" t="n">
        <f aca="false">CEILING(G5119,1)*F5119</f>
        <v>16.9</v>
      </c>
      <c r="N5119" s="0" t="n">
        <f aca="false">M5119-H5119</f>
        <v>11.32</v>
      </c>
      <c r="O5119" s="0" t="n">
        <f aca="false">IF(ABS(N5119-J5119)&lt;0.011,1,0)</f>
        <v>1</v>
      </c>
    </row>
    <row r="5120" customFormat="false" ht="15" hidden="false" customHeight="false" outlineLevel="0" collapsed="false">
      <c r="A5120" s="0" t="s">
        <v>476</v>
      </c>
      <c r="B5120" s="0" t="s">
        <v>564</v>
      </c>
      <c r="C5120" s="0" t="n">
        <v>34</v>
      </c>
      <c r="D5120" s="0" t="n">
        <v>56389</v>
      </c>
      <c r="E5120" s="0" t="s">
        <v>128</v>
      </c>
      <c r="F5120" s="0" t="n">
        <v>2.5</v>
      </c>
      <c r="G5120" s="0" t="n">
        <v>0.33</v>
      </c>
      <c r="H5120" s="0" t="n">
        <v>0.83</v>
      </c>
      <c r="I5120" s="0" t="n">
        <v>2.5</v>
      </c>
      <c r="J5120" s="0" t="n">
        <v>1.67</v>
      </c>
      <c r="K5120" s="0" t="s">
        <v>18</v>
      </c>
      <c r="L5120" s="0" t="s">
        <v>347</v>
      </c>
      <c r="M5120" s="0" t="n">
        <f aca="false">CEILING(G5120,1)*F5120</f>
        <v>2.5</v>
      </c>
      <c r="N5120" s="0" t="n">
        <f aca="false">M5120-H5120</f>
        <v>1.67</v>
      </c>
      <c r="O5120" s="0" t="n">
        <f aca="false">IF(ABS(N5120-J5120)&lt;0.011,1,0)</f>
        <v>1</v>
      </c>
    </row>
    <row r="5121" customFormat="false" ht="15" hidden="false" customHeight="false" outlineLevel="0" collapsed="false">
      <c r="A5121" s="0" t="s">
        <v>476</v>
      </c>
      <c r="B5121" s="0" t="s">
        <v>564</v>
      </c>
      <c r="C5121" s="0" t="n">
        <v>34</v>
      </c>
      <c r="D5121" s="0" t="n">
        <v>56389</v>
      </c>
      <c r="E5121" s="0" t="s">
        <v>140</v>
      </c>
      <c r="F5121" s="0" t="n">
        <v>5</v>
      </c>
      <c r="G5121" s="0" t="n">
        <v>0.33</v>
      </c>
      <c r="H5121" s="0" t="n">
        <v>1.65</v>
      </c>
      <c r="I5121" s="0" t="n">
        <v>5</v>
      </c>
      <c r="J5121" s="0" t="n">
        <v>3.35</v>
      </c>
      <c r="K5121" s="0" t="s">
        <v>18</v>
      </c>
      <c r="L5121" s="0" t="s">
        <v>347</v>
      </c>
      <c r="M5121" s="0" t="n">
        <f aca="false">CEILING(G5121,1)*F5121</f>
        <v>5</v>
      </c>
      <c r="N5121" s="0" t="n">
        <f aca="false">M5121-H5121</f>
        <v>3.35</v>
      </c>
      <c r="O5121" s="0" t="n">
        <f aca="false">IF(ABS(N5121-J5121)&lt;0.011,1,0)</f>
        <v>1</v>
      </c>
    </row>
    <row r="5122" customFormat="false" ht="15" hidden="false" customHeight="false" outlineLevel="0" collapsed="false">
      <c r="A5122" s="0" t="s">
        <v>476</v>
      </c>
      <c r="B5122" s="0" t="s">
        <v>564</v>
      </c>
      <c r="C5122" s="0" t="n">
        <v>34</v>
      </c>
      <c r="D5122" s="0" t="n">
        <v>56389</v>
      </c>
      <c r="E5122" s="0" t="s">
        <v>315</v>
      </c>
      <c r="F5122" s="0" t="n">
        <v>3.9</v>
      </c>
      <c r="G5122" s="0" t="n">
        <v>0.33</v>
      </c>
      <c r="H5122" s="0" t="n">
        <v>1.29</v>
      </c>
      <c r="I5122" s="0" t="n">
        <v>3.9</v>
      </c>
      <c r="J5122" s="0" t="n">
        <v>2.61</v>
      </c>
      <c r="K5122" s="0" t="s">
        <v>18</v>
      </c>
      <c r="L5122" s="0" t="s">
        <v>347</v>
      </c>
      <c r="M5122" s="0" t="n">
        <f aca="false">CEILING(G5122,1)*F5122</f>
        <v>3.9</v>
      </c>
      <c r="N5122" s="0" t="n">
        <f aca="false">M5122-H5122</f>
        <v>2.61</v>
      </c>
      <c r="O5122" s="0" t="n">
        <f aca="false">IF(ABS(N5122-J5122)&lt;0.011,1,0)</f>
        <v>1</v>
      </c>
    </row>
    <row r="5123" customFormat="false" ht="15" hidden="false" customHeight="false" outlineLevel="0" collapsed="false">
      <c r="A5123" s="0" t="s">
        <v>476</v>
      </c>
      <c r="B5123" s="0" t="s">
        <v>564</v>
      </c>
      <c r="C5123" s="0" t="n">
        <v>34</v>
      </c>
      <c r="D5123" s="0" t="n">
        <v>56389</v>
      </c>
      <c r="E5123" s="0" t="s">
        <v>212</v>
      </c>
      <c r="F5123" s="0" t="n">
        <v>15.5</v>
      </c>
      <c r="G5123" s="0" t="n">
        <v>0.33</v>
      </c>
      <c r="H5123" s="0" t="n">
        <v>5.12</v>
      </c>
      <c r="I5123" s="0" t="n">
        <v>15.5</v>
      </c>
      <c r="J5123" s="0" t="n">
        <v>10.38</v>
      </c>
      <c r="K5123" s="0" t="s">
        <v>18</v>
      </c>
      <c r="L5123" s="0" t="s">
        <v>347</v>
      </c>
      <c r="M5123" s="0" t="n">
        <f aca="false">CEILING(G5123,1)*F5123</f>
        <v>15.5</v>
      </c>
      <c r="N5123" s="0" t="n">
        <f aca="false">M5123-H5123</f>
        <v>10.38</v>
      </c>
      <c r="O5123" s="0" t="n">
        <f aca="false">IF(ABS(N5123-J5123)&lt;0.011,1,0)</f>
        <v>1</v>
      </c>
    </row>
    <row r="5124" customFormat="false" ht="15" hidden="false" customHeight="false" outlineLevel="0" collapsed="false">
      <c r="A5124" s="0" t="s">
        <v>476</v>
      </c>
      <c r="B5124" s="0" t="s">
        <v>564</v>
      </c>
      <c r="C5124" s="0" t="n">
        <v>34</v>
      </c>
      <c r="D5124" s="0" t="n">
        <v>56389</v>
      </c>
      <c r="E5124" s="0" t="s">
        <v>221</v>
      </c>
      <c r="F5124" s="0" t="n">
        <v>9.3</v>
      </c>
      <c r="G5124" s="0" t="n">
        <v>0.33</v>
      </c>
      <c r="H5124" s="0" t="n">
        <v>3.07</v>
      </c>
      <c r="I5124" s="0" t="n">
        <v>9.3</v>
      </c>
      <c r="J5124" s="0" t="n">
        <v>6.23</v>
      </c>
      <c r="K5124" s="0" t="s">
        <v>18</v>
      </c>
      <c r="L5124" s="0" t="s">
        <v>347</v>
      </c>
      <c r="M5124" s="0" t="n">
        <f aca="false">CEILING(G5124,1)*F5124</f>
        <v>9.3</v>
      </c>
      <c r="N5124" s="0" t="n">
        <f aca="false">M5124-H5124</f>
        <v>6.23</v>
      </c>
      <c r="O5124" s="0" t="n">
        <f aca="false">IF(ABS(N5124-J5124)&lt;0.011,1,0)</f>
        <v>1</v>
      </c>
    </row>
    <row r="5125" customFormat="false" ht="15" hidden="false" customHeight="false" outlineLevel="0" collapsed="false">
      <c r="A5125" s="0" t="s">
        <v>476</v>
      </c>
      <c r="B5125" s="0" t="s">
        <v>564</v>
      </c>
      <c r="C5125" s="0" t="n">
        <v>34</v>
      </c>
      <c r="D5125" s="0" t="n">
        <v>56389</v>
      </c>
      <c r="E5125" s="0" t="s">
        <v>88</v>
      </c>
      <c r="F5125" s="0" t="n">
        <v>5.5</v>
      </c>
      <c r="G5125" s="0" t="n">
        <v>0.33</v>
      </c>
      <c r="H5125" s="0" t="n">
        <v>1.82</v>
      </c>
      <c r="I5125" s="0" t="n">
        <v>5.5</v>
      </c>
      <c r="J5125" s="0" t="n">
        <v>3.68</v>
      </c>
      <c r="K5125" s="0" t="s">
        <v>18</v>
      </c>
      <c r="L5125" s="0" t="s">
        <v>347</v>
      </c>
      <c r="M5125" s="0" t="n">
        <f aca="false">CEILING(G5125,1)*F5125</f>
        <v>5.5</v>
      </c>
      <c r="N5125" s="0" t="n">
        <f aca="false">M5125-H5125</f>
        <v>3.68</v>
      </c>
      <c r="O5125" s="0" t="n">
        <f aca="false">IF(ABS(N5125-J5125)&lt;0.011,1,0)</f>
        <v>1</v>
      </c>
    </row>
    <row r="5126" customFormat="false" ht="15" hidden="false" customHeight="false" outlineLevel="0" collapsed="false">
      <c r="A5126" s="0" t="s">
        <v>476</v>
      </c>
      <c r="B5126" s="0" t="s">
        <v>564</v>
      </c>
      <c r="C5126" s="0" t="n">
        <v>34</v>
      </c>
      <c r="D5126" s="0" t="n">
        <v>56389</v>
      </c>
      <c r="E5126" s="0" t="s">
        <v>69</v>
      </c>
      <c r="F5126" s="0" t="n">
        <v>6.5</v>
      </c>
      <c r="G5126" s="0" t="n">
        <v>0.33</v>
      </c>
      <c r="H5126" s="0" t="n">
        <v>2.15</v>
      </c>
      <c r="I5126" s="0" t="n">
        <v>6.5</v>
      </c>
      <c r="J5126" s="0" t="n">
        <v>4.35</v>
      </c>
      <c r="K5126" s="0" t="s">
        <v>18</v>
      </c>
      <c r="L5126" s="0" t="s">
        <v>347</v>
      </c>
      <c r="M5126" s="0" t="n">
        <f aca="false">CEILING(G5126,1)*F5126</f>
        <v>6.5</v>
      </c>
      <c r="N5126" s="0" t="n">
        <f aca="false">M5126-H5126</f>
        <v>4.35</v>
      </c>
      <c r="O5126" s="0" t="n">
        <f aca="false">IF(ABS(N5126-J5126)&lt;0.011,1,0)</f>
        <v>1</v>
      </c>
    </row>
    <row r="5127" customFormat="false" ht="15" hidden="false" customHeight="false" outlineLevel="0" collapsed="false">
      <c r="A5127" s="0" t="s">
        <v>476</v>
      </c>
      <c r="B5127" s="0" t="s">
        <v>564</v>
      </c>
      <c r="C5127" s="0" t="n">
        <v>34</v>
      </c>
      <c r="D5127" s="0" t="n">
        <v>56389</v>
      </c>
      <c r="E5127" s="0" t="s">
        <v>235</v>
      </c>
      <c r="F5127" s="0" t="n">
        <v>4</v>
      </c>
      <c r="G5127" s="0" t="n">
        <v>0.33</v>
      </c>
      <c r="H5127" s="0" t="n">
        <v>1.32</v>
      </c>
      <c r="I5127" s="0" t="n">
        <v>4</v>
      </c>
      <c r="J5127" s="0" t="n">
        <v>2.68</v>
      </c>
      <c r="K5127" s="0" t="s">
        <v>18</v>
      </c>
      <c r="L5127" s="0" t="s">
        <v>347</v>
      </c>
      <c r="M5127" s="0" t="n">
        <f aca="false">CEILING(G5127,1)*F5127</f>
        <v>4</v>
      </c>
      <c r="N5127" s="0" t="n">
        <f aca="false">M5127-H5127</f>
        <v>2.68</v>
      </c>
      <c r="O5127" s="0" t="n">
        <f aca="false">IF(ABS(N5127-J5127)&lt;0.011,1,0)</f>
        <v>1</v>
      </c>
    </row>
    <row r="5128" customFormat="false" ht="15" hidden="false" customHeight="false" outlineLevel="0" collapsed="false">
      <c r="A5128" s="0" t="s">
        <v>476</v>
      </c>
      <c r="B5128" s="0" t="s">
        <v>564</v>
      </c>
      <c r="C5128" s="0" t="n">
        <v>35</v>
      </c>
      <c r="D5128" s="0" t="n">
        <v>56390</v>
      </c>
      <c r="E5128" s="0" t="s">
        <v>565</v>
      </c>
      <c r="F5128" s="0" t="n">
        <v>2.7</v>
      </c>
      <c r="G5128" s="0" t="n">
        <v>0.34</v>
      </c>
      <c r="H5128" s="0" t="n">
        <v>0.92</v>
      </c>
      <c r="I5128" s="0" t="n">
        <v>2.7</v>
      </c>
      <c r="J5128" s="0" t="n">
        <v>1.78</v>
      </c>
      <c r="K5128" s="0" t="s">
        <v>18</v>
      </c>
      <c r="L5128" s="0" t="s">
        <v>347</v>
      </c>
      <c r="M5128" s="0" t="n">
        <f aca="false">CEILING(G5128,1)*F5128</f>
        <v>2.7</v>
      </c>
      <c r="N5128" s="0" t="n">
        <f aca="false">M5128-H5128</f>
        <v>1.78</v>
      </c>
      <c r="O5128" s="0" t="n">
        <f aca="false">IF(ABS(N5128-J5128)&lt;0.011,1,0)</f>
        <v>1</v>
      </c>
    </row>
    <row r="5129" customFormat="false" ht="15" hidden="false" customHeight="false" outlineLevel="0" collapsed="false">
      <c r="A5129" s="0" t="s">
        <v>476</v>
      </c>
      <c r="B5129" s="0" t="s">
        <v>564</v>
      </c>
      <c r="C5129" s="0" t="n">
        <v>35</v>
      </c>
      <c r="D5129" s="0" t="n">
        <v>56390</v>
      </c>
      <c r="E5129" s="0" t="s">
        <v>17</v>
      </c>
      <c r="F5129" s="0" t="n">
        <v>17.4</v>
      </c>
      <c r="G5129" s="0" t="n">
        <v>0.34</v>
      </c>
      <c r="H5129" s="0" t="n">
        <v>5.92</v>
      </c>
      <c r="I5129" s="0" t="n">
        <v>17.4</v>
      </c>
      <c r="J5129" s="0" t="n">
        <v>11.48</v>
      </c>
      <c r="K5129" s="0" t="s">
        <v>18</v>
      </c>
      <c r="L5129" s="0" t="s">
        <v>347</v>
      </c>
      <c r="M5129" s="0" t="n">
        <f aca="false">CEILING(G5129,1)*F5129</f>
        <v>17.4</v>
      </c>
      <c r="N5129" s="0" t="n">
        <f aca="false">M5129-H5129</f>
        <v>11.48</v>
      </c>
      <c r="O5129" s="0" t="n">
        <f aca="false">IF(ABS(N5129-J5129)&lt;0.011,1,0)</f>
        <v>1</v>
      </c>
    </row>
    <row r="5130" customFormat="false" ht="15" hidden="false" customHeight="false" outlineLevel="0" collapsed="false">
      <c r="A5130" s="0" t="s">
        <v>476</v>
      </c>
      <c r="B5130" s="0" t="s">
        <v>564</v>
      </c>
      <c r="C5130" s="0" t="n">
        <v>35</v>
      </c>
      <c r="D5130" s="0" t="n">
        <v>56390</v>
      </c>
      <c r="E5130" s="0" t="s">
        <v>25</v>
      </c>
      <c r="F5130" s="0" t="n">
        <v>16.9</v>
      </c>
      <c r="G5130" s="0" t="n">
        <v>0.34</v>
      </c>
      <c r="H5130" s="0" t="n">
        <v>5.75</v>
      </c>
      <c r="I5130" s="0" t="n">
        <v>16.9</v>
      </c>
      <c r="J5130" s="0" t="n">
        <v>11.15</v>
      </c>
      <c r="K5130" s="0" t="s">
        <v>18</v>
      </c>
      <c r="L5130" s="0" t="s">
        <v>347</v>
      </c>
      <c r="M5130" s="0" t="n">
        <f aca="false">CEILING(G5130,1)*F5130</f>
        <v>16.9</v>
      </c>
      <c r="N5130" s="0" t="n">
        <f aca="false">M5130-H5130</f>
        <v>11.15</v>
      </c>
      <c r="O5130" s="0" t="n">
        <f aca="false">IF(ABS(N5130-J5130)&lt;0.011,1,0)</f>
        <v>1</v>
      </c>
    </row>
    <row r="5131" customFormat="false" ht="15" hidden="false" customHeight="false" outlineLevel="0" collapsed="false">
      <c r="A5131" s="0" t="s">
        <v>476</v>
      </c>
      <c r="B5131" s="0" t="s">
        <v>564</v>
      </c>
      <c r="C5131" s="0" t="n">
        <v>35</v>
      </c>
      <c r="D5131" s="0" t="n">
        <v>56390</v>
      </c>
      <c r="E5131" s="0" t="s">
        <v>128</v>
      </c>
      <c r="F5131" s="0" t="n">
        <v>2.5</v>
      </c>
      <c r="G5131" s="0" t="n">
        <v>0.34</v>
      </c>
      <c r="H5131" s="0" t="n">
        <v>0.85</v>
      </c>
      <c r="I5131" s="0" t="n">
        <v>2.5</v>
      </c>
      <c r="J5131" s="0" t="n">
        <v>1.65</v>
      </c>
      <c r="K5131" s="0" t="s">
        <v>18</v>
      </c>
      <c r="L5131" s="0" t="s">
        <v>347</v>
      </c>
      <c r="M5131" s="0" t="n">
        <f aca="false">CEILING(G5131,1)*F5131</f>
        <v>2.5</v>
      </c>
      <c r="N5131" s="0" t="n">
        <f aca="false">M5131-H5131</f>
        <v>1.65</v>
      </c>
      <c r="O5131" s="0" t="n">
        <f aca="false">IF(ABS(N5131-J5131)&lt;0.011,1,0)</f>
        <v>1</v>
      </c>
    </row>
    <row r="5132" customFormat="false" ht="15" hidden="false" customHeight="false" outlineLevel="0" collapsed="false">
      <c r="A5132" s="0" t="s">
        <v>476</v>
      </c>
      <c r="B5132" s="0" t="s">
        <v>564</v>
      </c>
      <c r="C5132" s="0" t="n">
        <v>35</v>
      </c>
      <c r="D5132" s="0" t="n">
        <v>56390</v>
      </c>
      <c r="E5132" s="0" t="s">
        <v>140</v>
      </c>
      <c r="F5132" s="0" t="n">
        <v>5</v>
      </c>
      <c r="G5132" s="0" t="n">
        <v>0.34</v>
      </c>
      <c r="H5132" s="0" t="n">
        <v>1.7</v>
      </c>
      <c r="I5132" s="0" t="n">
        <v>5</v>
      </c>
      <c r="J5132" s="0" t="n">
        <v>3.3</v>
      </c>
      <c r="K5132" s="0" t="s">
        <v>18</v>
      </c>
      <c r="L5132" s="0" t="s">
        <v>347</v>
      </c>
      <c r="M5132" s="0" t="n">
        <f aca="false">CEILING(G5132,1)*F5132</f>
        <v>5</v>
      </c>
      <c r="N5132" s="0" t="n">
        <f aca="false">M5132-H5132</f>
        <v>3.3</v>
      </c>
      <c r="O5132" s="0" t="n">
        <f aca="false">IF(ABS(N5132-J5132)&lt;0.011,1,0)</f>
        <v>1</v>
      </c>
    </row>
    <row r="5133" customFormat="false" ht="15" hidden="false" customHeight="false" outlineLevel="0" collapsed="false">
      <c r="A5133" s="0" t="s">
        <v>476</v>
      </c>
      <c r="B5133" s="0" t="s">
        <v>564</v>
      </c>
      <c r="C5133" s="0" t="n">
        <v>35</v>
      </c>
      <c r="D5133" s="0" t="n">
        <v>56390</v>
      </c>
      <c r="E5133" s="0" t="s">
        <v>315</v>
      </c>
      <c r="F5133" s="0" t="n">
        <v>3.9</v>
      </c>
      <c r="G5133" s="0" t="n">
        <v>0.34</v>
      </c>
      <c r="H5133" s="0" t="n">
        <v>1.33</v>
      </c>
      <c r="I5133" s="0" t="n">
        <v>3.9</v>
      </c>
      <c r="J5133" s="0" t="n">
        <v>2.57</v>
      </c>
      <c r="K5133" s="0" t="s">
        <v>18</v>
      </c>
      <c r="L5133" s="0" t="s">
        <v>347</v>
      </c>
      <c r="M5133" s="0" t="n">
        <f aca="false">CEILING(G5133,1)*F5133</f>
        <v>3.9</v>
      </c>
      <c r="N5133" s="0" t="n">
        <f aca="false">M5133-H5133</f>
        <v>2.57</v>
      </c>
      <c r="O5133" s="0" t="n">
        <f aca="false">IF(ABS(N5133-J5133)&lt;0.011,1,0)</f>
        <v>1</v>
      </c>
    </row>
    <row r="5134" customFormat="false" ht="15" hidden="false" customHeight="false" outlineLevel="0" collapsed="false">
      <c r="A5134" s="0" t="s">
        <v>476</v>
      </c>
      <c r="B5134" s="0" t="s">
        <v>564</v>
      </c>
      <c r="C5134" s="0" t="n">
        <v>35</v>
      </c>
      <c r="D5134" s="0" t="n">
        <v>56390</v>
      </c>
      <c r="E5134" s="0" t="s">
        <v>212</v>
      </c>
      <c r="F5134" s="0" t="n">
        <v>15.5</v>
      </c>
      <c r="G5134" s="0" t="n">
        <v>0.34</v>
      </c>
      <c r="H5134" s="0" t="n">
        <v>5.27</v>
      </c>
      <c r="I5134" s="0" t="n">
        <v>15.5</v>
      </c>
      <c r="J5134" s="0" t="n">
        <v>10.23</v>
      </c>
      <c r="K5134" s="0" t="s">
        <v>18</v>
      </c>
      <c r="L5134" s="0" t="s">
        <v>347</v>
      </c>
      <c r="M5134" s="0" t="n">
        <f aca="false">CEILING(G5134,1)*F5134</f>
        <v>15.5</v>
      </c>
      <c r="N5134" s="0" t="n">
        <f aca="false">M5134-H5134</f>
        <v>10.23</v>
      </c>
      <c r="O5134" s="0" t="n">
        <f aca="false">IF(ABS(N5134-J5134)&lt;0.011,1,0)</f>
        <v>1</v>
      </c>
    </row>
    <row r="5135" customFormat="false" ht="15" hidden="false" customHeight="false" outlineLevel="0" collapsed="false">
      <c r="A5135" s="0" t="s">
        <v>476</v>
      </c>
      <c r="B5135" s="0" t="s">
        <v>564</v>
      </c>
      <c r="C5135" s="0" t="n">
        <v>35</v>
      </c>
      <c r="D5135" s="0" t="n">
        <v>56390</v>
      </c>
      <c r="E5135" s="0" t="s">
        <v>221</v>
      </c>
      <c r="F5135" s="0" t="n">
        <v>9.3</v>
      </c>
      <c r="G5135" s="0" t="n">
        <v>0.34</v>
      </c>
      <c r="H5135" s="0" t="n">
        <v>3.16</v>
      </c>
      <c r="I5135" s="0" t="n">
        <v>9.3</v>
      </c>
      <c r="J5135" s="0" t="n">
        <v>6.14</v>
      </c>
      <c r="K5135" s="0" t="s">
        <v>18</v>
      </c>
      <c r="L5135" s="0" t="s">
        <v>347</v>
      </c>
      <c r="M5135" s="0" t="n">
        <f aca="false">CEILING(G5135,1)*F5135</f>
        <v>9.3</v>
      </c>
      <c r="N5135" s="0" t="n">
        <f aca="false">M5135-H5135</f>
        <v>6.14</v>
      </c>
      <c r="O5135" s="0" t="n">
        <f aca="false">IF(ABS(N5135-J5135)&lt;0.011,1,0)</f>
        <v>1</v>
      </c>
    </row>
    <row r="5136" customFormat="false" ht="15" hidden="false" customHeight="false" outlineLevel="0" collapsed="false">
      <c r="A5136" s="0" t="s">
        <v>476</v>
      </c>
      <c r="B5136" s="0" t="s">
        <v>564</v>
      </c>
      <c r="C5136" s="0" t="n">
        <v>35</v>
      </c>
      <c r="D5136" s="0" t="n">
        <v>56390</v>
      </c>
      <c r="E5136" s="0" t="s">
        <v>88</v>
      </c>
      <c r="F5136" s="0" t="n">
        <v>5.5</v>
      </c>
      <c r="G5136" s="0" t="n">
        <v>0.34</v>
      </c>
      <c r="H5136" s="0" t="n">
        <v>1.87</v>
      </c>
      <c r="I5136" s="0" t="n">
        <v>5.5</v>
      </c>
      <c r="J5136" s="0" t="n">
        <v>3.63</v>
      </c>
      <c r="K5136" s="0" t="s">
        <v>18</v>
      </c>
      <c r="L5136" s="0" t="s">
        <v>347</v>
      </c>
      <c r="M5136" s="0" t="n">
        <f aca="false">CEILING(G5136,1)*F5136</f>
        <v>5.5</v>
      </c>
      <c r="N5136" s="0" t="n">
        <f aca="false">M5136-H5136</f>
        <v>3.63</v>
      </c>
      <c r="O5136" s="0" t="n">
        <f aca="false">IF(ABS(N5136-J5136)&lt;0.011,1,0)</f>
        <v>1</v>
      </c>
    </row>
    <row r="5137" customFormat="false" ht="15" hidden="false" customHeight="false" outlineLevel="0" collapsed="false">
      <c r="A5137" s="0" t="s">
        <v>476</v>
      </c>
      <c r="B5137" s="0" t="s">
        <v>564</v>
      </c>
      <c r="C5137" s="0" t="n">
        <v>35</v>
      </c>
      <c r="D5137" s="0" t="n">
        <v>56390</v>
      </c>
      <c r="E5137" s="0" t="s">
        <v>69</v>
      </c>
      <c r="F5137" s="0" t="n">
        <v>6.5</v>
      </c>
      <c r="G5137" s="0" t="n">
        <v>0.34</v>
      </c>
      <c r="H5137" s="0" t="n">
        <v>2.21</v>
      </c>
      <c r="I5137" s="0" t="n">
        <v>6.5</v>
      </c>
      <c r="J5137" s="0" t="n">
        <v>4.29</v>
      </c>
      <c r="K5137" s="0" t="s">
        <v>18</v>
      </c>
      <c r="L5137" s="0" t="s">
        <v>347</v>
      </c>
      <c r="M5137" s="0" t="n">
        <f aca="false">CEILING(G5137,1)*F5137</f>
        <v>6.5</v>
      </c>
      <c r="N5137" s="0" t="n">
        <f aca="false">M5137-H5137</f>
        <v>4.29</v>
      </c>
      <c r="O5137" s="0" t="n">
        <f aca="false">IF(ABS(N5137-J5137)&lt;0.011,1,0)</f>
        <v>1</v>
      </c>
    </row>
    <row r="5138" customFormat="false" ht="15" hidden="false" customHeight="false" outlineLevel="0" collapsed="false">
      <c r="A5138" s="0" t="s">
        <v>476</v>
      </c>
      <c r="B5138" s="0" t="s">
        <v>564</v>
      </c>
      <c r="C5138" s="0" t="n">
        <v>35</v>
      </c>
      <c r="D5138" s="0" t="n">
        <v>56390</v>
      </c>
      <c r="E5138" s="0" t="s">
        <v>235</v>
      </c>
      <c r="F5138" s="0" t="n">
        <v>4</v>
      </c>
      <c r="G5138" s="0" t="n">
        <v>0.34</v>
      </c>
      <c r="H5138" s="0" t="n">
        <v>1.36</v>
      </c>
      <c r="I5138" s="0" t="n">
        <v>4</v>
      </c>
      <c r="J5138" s="0" t="n">
        <v>2.64</v>
      </c>
      <c r="K5138" s="0" t="s">
        <v>18</v>
      </c>
      <c r="L5138" s="0" t="s">
        <v>347</v>
      </c>
      <c r="M5138" s="0" t="n">
        <f aca="false">CEILING(G5138,1)*F5138</f>
        <v>4</v>
      </c>
      <c r="N5138" s="0" t="n">
        <f aca="false">M5138-H5138</f>
        <v>2.64</v>
      </c>
      <c r="O5138" s="0" t="n">
        <f aca="false">IF(ABS(N5138-J5138)&lt;0.011,1,0)</f>
        <v>1</v>
      </c>
    </row>
    <row r="5139" customFormat="false" ht="15" hidden="false" customHeight="false" outlineLevel="0" collapsed="false">
      <c r="A5139" s="0" t="s">
        <v>476</v>
      </c>
      <c r="B5139" s="0" t="s">
        <v>564</v>
      </c>
      <c r="C5139" s="0" t="n">
        <v>36</v>
      </c>
      <c r="D5139" s="0" t="n">
        <v>56368</v>
      </c>
      <c r="E5139" s="0" t="s">
        <v>565</v>
      </c>
      <c r="F5139" s="0" t="n">
        <v>2.7</v>
      </c>
      <c r="G5139" s="0" t="n">
        <v>0.33</v>
      </c>
      <c r="H5139" s="0" t="n">
        <v>0.89</v>
      </c>
      <c r="I5139" s="0" t="n">
        <v>2.7</v>
      </c>
      <c r="J5139" s="0" t="n">
        <v>1.81</v>
      </c>
      <c r="K5139" s="0" t="s">
        <v>18</v>
      </c>
      <c r="L5139" s="0" t="s">
        <v>347</v>
      </c>
      <c r="M5139" s="0" t="n">
        <f aca="false">CEILING(G5139,1)*F5139</f>
        <v>2.7</v>
      </c>
      <c r="N5139" s="0" t="n">
        <f aca="false">M5139-H5139</f>
        <v>1.81</v>
      </c>
      <c r="O5139" s="0" t="n">
        <f aca="false">IF(ABS(N5139-J5139)&lt;0.011,1,0)</f>
        <v>1</v>
      </c>
    </row>
    <row r="5140" customFormat="false" ht="15" hidden="false" customHeight="false" outlineLevel="0" collapsed="false">
      <c r="A5140" s="0" t="s">
        <v>476</v>
      </c>
      <c r="B5140" s="0" t="s">
        <v>564</v>
      </c>
      <c r="C5140" s="0" t="n">
        <v>36</v>
      </c>
      <c r="D5140" s="0" t="n">
        <v>56368</v>
      </c>
      <c r="E5140" s="0" t="s">
        <v>17</v>
      </c>
      <c r="F5140" s="0" t="n">
        <v>17.4</v>
      </c>
      <c r="G5140" s="0" t="n">
        <v>0.33</v>
      </c>
      <c r="H5140" s="0" t="n">
        <v>5.73</v>
      </c>
      <c r="I5140" s="0" t="n">
        <v>17.4</v>
      </c>
      <c r="J5140" s="0" t="n">
        <v>11.67</v>
      </c>
      <c r="K5140" s="0" t="s">
        <v>18</v>
      </c>
      <c r="L5140" s="0" t="s">
        <v>347</v>
      </c>
      <c r="M5140" s="0" t="n">
        <f aca="false">CEILING(G5140,1)*F5140</f>
        <v>17.4</v>
      </c>
      <c r="N5140" s="0" t="n">
        <f aca="false">M5140-H5140</f>
        <v>11.67</v>
      </c>
      <c r="O5140" s="0" t="n">
        <f aca="false">IF(ABS(N5140-J5140)&lt;0.011,1,0)</f>
        <v>1</v>
      </c>
    </row>
    <row r="5141" customFormat="false" ht="15" hidden="false" customHeight="false" outlineLevel="0" collapsed="false">
      <c r="A5141" s="0" t="s">
        <v>476</v>
      </c>
      <c r="B5141" s="0" t="s">
        <v>564</v>
      </c>
      <c r="C5141" s="0" t="n">
        <v>36</v>
      </c>
      <c r="D5141" s="0" t="n">
        <v>56368</v>
      </c>
      <c r="E5141" s="0" t="s">
        <v>25</v>
      </c>
      <c r="F5141" s="0" t="n">
        <v>16.9</v>
      </c>
      <c r="G5141" s="0" t="n">
        <v>0.33</v>
      </c>
      <c r="H5141" s="0" t="n">
        <v>5.56</v>
      </c>
      <c r="I5141" s="0" t="n">
        <v>16.9</v>
      </c>
      <c r="J5141" s="0" t="n">
        <v>11.34</v>
      </c>
      <c r="K5141" s="0" t="s">
        <v>18</v>
      </c>
      <c r="L5141" s="0" t="s">
        <v>347</v>
      </c>
      <c r="M5141" s="0" t="n">
        <f aca="false">CEILING(G5141,1)*F5141</f>
        <v>16.9</v>
      </c>
      <c r="N5141" s="0" t="n">
        <f aca="false">M5141-H5141</f>
        <v>11.34</v>
      </c>
      <c r="O5141" s="0" t="n">
        <f aca="false">IF(ABS(N5141-J5141)&lt;0.011,1,0)</f>
        <v>1</v>
      </c>
    </row>
    <row r="5142" customFormat="false" ht="15" hidden="false" customHeight="false" outlineLevel="0" collapsed="false">
      <c r="A5142" s="0" t="s">
        <v>476</v>
      </c>
      <c r="B5142" s="0" t="s">
        <v>564</v>
      </c>
      <c r="C5142" s="0" t="n">
        <v>36</v>
      </c>
      <c r="D5142" s="0" t="n">
        <v>56368</v>
      </c>
      <c r="E5142" s="0" t="s">
        <v>128</v>
      </c>
      <c r="F5142" s="0" t="n">
        <v>2.5</v>
      </c>
      <c r="G5142" s="0" t="n">
        <v>0.33</v>
      </c>
      <c r="H5142" s="0" t="n">
        <v>0.83</v>
      </c>
      <c r="I5142" s="0" t="n">
        <v>2.5</v>
      </c>
      <c r="J5142" s="0" t="n">
        <v>1.67</v>
      </c>
      <c r="K5142" s="0" t="s">
        <v>18</v>
      </c>
      <c r="L5142" s="0" t="s">
        <v>347</v>
      </c>
      <c r="M5142" s="0" t="n">
        <f aca="false">CEILING(G5142,1)*F5142</f>
        <v>2.5</v>
      </c>
      <c r="N5142" s="0" t="n">
        <f aca="false">M5142-H5142</f>
        <v>1.67</v>
      </c>
      <c r="O5142" s="0" t="n">
        <f aca="false">IF(ABS(N5142-J5142)&lt;0.011,1,0)</f>
        <v>1</v>
      </c>
    </row>
    <row r="5143" customFormat="false" ht="15" hidden="false" customHeight="false" outlineLevel="0" collapsed="false">
      <c r="A5143" s="0" t="s">
        <v>476</v>
      </c>
      <c r="B5143" s="0" t="s">
        <v>564</v>
      </c>
      <c r="C5143" s="0" t="n">
        <v>36</v>
      </c>
      <c r="D5143" s="0" t="n">
        <v>56368</v>
      </c>
      <c r="E5143" s="0" t="s">
        <v>140</v>
      </c>
      <c r="F5143" s="0" t="n">
        <v>5</v>
      </c>
      <c r="G5143" s="0" t="n">
        <v>0.33</v>
      </c>
      <c r="H5143" s="0" t="n">
        <v>1.65</v>
      </c>
      <c r="I5143" s="0" t="n">
        <v>5</v>
      </c>
      <c r="J5143" s="0" t="n">
        <v>3.35</v>
      </c>
      <c r="K5143" s="0" t="s">
        <v>18</v>
      </c>
      <c r="L5143" s="0" t="s">
        <v>347</v>
      </c>
      <c r="M5143" s="0" t="n">
        <f aca="false">CEILING(G5143,1)*F5143</f>
        <v>5</v>
      </c>
      <c r="N5143" s="0" t="n">
        <f aca="false">M5143-H5143</f>
        <v>3.35</v>
      </c>
      <c r="O5143" s="0" t="n">
        <f aca="false">IF(ABS(N5143-J5143)&lt;0.011,1,0)</f>
        <v>1</v>
      </c>
    </row>
    <row r="5144" customFormat="false" ht="15" hidden="false" customHeight="false" outlineLevel="0" collapsed="false">
      <c r="A5144" s="0" t="s">
        <v>476</v>
      </c>
      <c r="B5144" s="0" t="s">
        <v>564</v>
      </c>
      <c r="C5144" s="0" t="n">
        <v>36</v>
      </c>
      <c r="D5144" s="0" t="n">
        <v>56368</v>
      </c>
      <c r="E5144" s="0" t="s">
        <v>315</v>
      </c>
      <c r="F5144" s="0" t="n">
        <v>3.9</v>
      </c>
      <c r="G5144" s="0" t="n">
        <v>0.33</v>
      </c>
      <c r="H5144" s="0" t="n">
        <v>1.29</v>
      </c>
      <c r="I5144" s="0" t="n">
        <v>3.9</v>
      </c>
      <c r="J5144" s="0" t="n">
        <v>2.61</v>
      </c>
      <c r="K5144" s="0" t="s">
        <v>18</v>
      </c>
      <c r="L5144" s="0" t="s">
        <v>347</v>
      </c>
      <c r="M5144" s="0" t="n">
        <f aca="false">CEILING(G5144,1)*F5144</f>
        <v>3.9</v>
      </c>
      <c r="N5144" s="0" t="n">
        <f aca="false">M5144-H5144</f>
        <v>2.61</v>
      </c>
      <c r="O5144" s="0" t="n">
        <f aca="false">IF(ABS(N5144-J5144)&lt;0.011,1,0)</f>
        <v>1</v>
      </c>
    </row>
    <row r="5145" customFormat="false" ht="15" hidden="false" customHeight="false" outlineLevel="0" collapsed="false">
      <c r="A5145" s="0" t="s">
        <v>476</v>
      </c>
      <c r="B5145" s="0" t="s">
        <v>564</v>
      </c>
      <c r="C5145" s="0" t="n">
        <v>36</v>
      </c>
      <c r="D5145" s="0" t="n">
        <v>56368</v>
      </c>
      <c r="E5145" s="0" t="s">
        <v>212</v>
      </c>
      <c r="F5145" s="0" t="n">
        <v>15.5</v>
      </c>
      <c r="G5145" s="0" t="n">
        <v>0.33</v>
      </c>
      <c r="H5145" s="0" t="n">
        <v>5.11</v>
      </c>
      <c r="I5145" s="0" t="n">
        <v>15.5</v>
      </c>
      <c r="J5145" s="0" t="n">
        <v>10.39</v>
      </c>
      <c r="K5145" s="0" t="s">
        <v>18</v>
      </c>
      <c r="L5145" s="0" t="s">
        <v>347</v>
      </c>
      <c r="M5145" s="0" t="n">
        <f aca="false">CEILING(G5145,1)*F5145</f>
        <v>15.5</v>
      </c>
      <c r="N5145" s="0" t="n">
        <f aca="false">M5145-H5145</f>
        <v>10.39</v>
      </c>
      <c r="O5145" s="0" t="n">
        <f aca="false">IF(ABS(N5145-J5145)&lt;0.011,1,0)</f>
        <v>1</v>
      </c>
    </row>
    <row r="5146" customFormat="false" ht="15" hidden="false" customHeight="false" outlineLevel="0" collapsed="false">
      <c r="A5146" s="0" t="s">
        <v>476</v>
      </c>
      <c r="B5146" s="0" t="s">
        <v>564</v>
      </c>
      <c r="C5146" s="0" t="n">
        <v>36</v>
      </c>
      <c r="D5146" s="0" t="n">
        <v>56368</v>
      </c>
      <c r="E5146" s="0" t="s">
        <v>221</v>
      </c>
      <c r="F5146" s="0" t="n">
        <v>9.3</v>
      </c>
      <c r="G5146" s="0" t="n">
        <v>0.33</v>
      </c>
      <c r="H5146" s="0" t="n">
        <v>3.06</v>
      </c>
      <c r="I5146" s="0" t="n">
        <v>9.3</v>
      </c>
      <c r="J5146" s="0" t="n">
        <v>6.24</v>
      </c>
      <c r="K5146" s="0" t="s">
        <v>18</v>
      </c>
      <c r="L5146" s="0" t="s">
        <v>347</v>
      </c>
      <c r="M5146" s="0" t="n">
        <f aca="false">CEILING(G5146,1)*F5146</f>
        <v>9.3</v>
      </c>
      <c r="N5146" s="0" t="n">
        <f aca="false">M5146-H5146</f>
        <v>6.24</v>
      </c>
      <c r="O5146" s="0" t="n">
        <f aca="false">IF(ABS(N5146-J5146)&lt;0.011,1,0)</f>
        <v>1</v>
      </c>
    </row>
    <row r="5147" customFormat="false" ht="15" hidden="false" customHeight="false" outlineLevel="0" collapsed="false">
      <c r="A5147" s="0" t="s">
        <v>476</v>
      </c>
      <c r="B5147" s="0" t="s">
        <v>564</v>
      </c>
      <c r="C5147" s="0" t="n">
        <v>36</v>
      </c>
      <c r="D5147" s="0" t="n">
        <v>56368</v>
      </c>
      <c r="E5147" s="0" t="s">
        <v>88</v>
      </c>
      <c r="F5147" s="0" t="n">
        <v>5.5</v>
      </c>
      <c r="G5147" s="0" t="n">
        <v>0.33</v>
      </c>
      <c r="H5147" s="0" t="n">
        <v>1.81</v>
      </c>
      <c r="I5147" s="0" t="n">
        <v>5.5</v>
      </c>
      <c r="J5147" s="0" t="n">
        <v>3.69</v>
      </c>
      <c r="K5147" s="0" t="s">
        <v>18</v>
      </c>
      <c r="L5147" s="0" t="s">
        <v>347</v>
      </c>
      <c r="M5147" s="0" t="n">
        <f aca="false">CEILING(G5147,1)*F5147</f>
        <v>5.5</v>
      </c>
      <c r="N5147" s="0" t="n">
        <f aca="false">M5147-H5147</f>
        <v>3.69</v>
      </c>
      <c r="O5147" s="0" t="n">
        <f aca="false">IF(ABS(N5147-J5147)&lt;0.011,1,0)</f>
        <v>1</v>
      </c>
    </row>
    <row r="5148" customFormat="false" ht="15" hidden="false" customHeight="false" outlineLevel="0" collapsed="false">
      <c r="A5148" s="0" t="s">
        <v>476</v>
      </c>
      <c r="B5148" s="0" t="s">
        <v>564</v>
      </c>
      <c r="C5148" s="0" t="n">
        <v>36</v>
      </c>
      <c r="D5148" s="0" t="n">
        <v>56368</v>
      </c>
      <c r="E5148" s="0" t="s">
        <v>69</v>
      </c>
      <c r="F5148" s="0" t="n">
        <v>6.5</v>
      </c>
      <c r="G5148" s="0" t="n">
        <v>0.33</v>
      </c>
      <c r="H5148" s="0" t="n">
        <v>2.15</v>
      </c>
      <c r="I5148" s="0" t="n">
        <v>6.5</v>
      </c>
      <c r="J5148" s="0" t="n">
        <v>4.35</v>
      </c>
      <c r="K5148" s="0" t="s">
        <v>18</v>
      </c>
      <c r="L5148" s="0" t="s">
        <v>347</v>
      </c>
      <c r="M5148" s="0" t="n">
        <f aca="false">CEILING(G5148,1)*F5148</f>
        <v>6.5</v>
      </c>
      <c r="N5148" s="0" t="n">
        <f aca="false">M5148-H5148</f>
        <v>4.35</v>
      </c>
      <c r="O5148" s="0" t="n">
        <f aca="false">IF(ABS(N5148-J5148)&lt;0.011,1,0)</f>
        <v>1</v>
      </c>
    </row>
    <row r="5149" customFormat="false" ht="15" hidden="false" customHeight="false" outlineLevel="0" collapsed="false">
      <c r="A5149" s="0" t="s">
        <v>476</v>
      </c>
      <c r="B5149" s="0" t="s">
        <v>564</v>
      </c>
      <c r="C5149" s="0" t="n">
        <v>36</v>
      </c>
      <c r="D5149" s="0" t="n">
        <v>56368</v>
      </c>
      <c r="E5149" s="0" t="s">
        <v>235</v>
      </c>
      <c r="F5149" s="0" t="n">
        <v>4</v>
      </c>
      <c r="G5149" s="0" t="n">
        <v>0.33</v>
      </c>
      <c r="H5149" s="0" t="n">
        <v>1.32</v>
      </c>
      <c r="I5149" s="0" t="n">
        <v>4</v>
      </c>
      <c r="J5149" s="0" t="n">
        <v>2.68</v>
      </c>
      <c r="K5149" s="0" t="s">
        <v>18</v>
      </c>
      <c r="L5149" s="0" t="s">
        <v>347</v>
      </c>
      <c r="M5149" s="0" t="n">
        <f aca="false">CEILING(G5149,1)*F5149</f>
        <v>4</v>
      </c>
      <c r="N5149" s="0" t="n">
        <f aca="false">M5149-H5149</f>
        <v>2.68</v>
      </c>
      <c r="O5149" s="0" t="n">
        <f aca="false">IF(ABS(N5149-J5149)&lt;0.011,1,0)</f>
        <v>1</v>
      </c>
    </row>
    <row r="5150" customFormat="false" ht="15" hidden="false" customHeight="false" outlineLevel="0" collapsed="false">
      <c r="A5150" s="0" t="s">
        <v>476</v>
      </c>
      <c r="B5150" s="0" t="s">
        <v>566</v>
      </c>
      <c r="C5150" s="0" t="n">
        <v>13</v>
      </c>
      <c r="D5150" s="0" t="n">
        <v>56412</v>
      </c>
      <c r="E5150" s="0" t="s">
        <v>47</v>
      </c>
      <c r="F5150" s="0" t="n">
        <v>18.6</v>
      </c>
      <c r="G5150" s="0" t="n">
        <v>0.5</v>
      </c>
      <c r="H5150" s="0" t="n">
        <v>9.3</v>
      </c>
      <c r="I5150" s="0" t="n">
        <v>18.6</v>
      </c>
      <c r="J5150" s="0" t="n">
        <v>9.3</v>
      </c>
      <c r="K5150" s="0" t="s">
        <v>18</v>
      </c>
      <c r="L5150" s="0" t="s">
        <v>26</v>
      </c>
      <c r="M5150" s="0" t="n">
        <f aca="false">CEILING(G5150,1)*F5150</f>
        <v>18.6</v>
      </c>
      <c r="N5150" s="0" t="n">
        <f aca="false">M5150-H5150</f>
        <v>9.3</v>
      </c>
      <c r="O5150" s="0" t="n">
        <f aca="false">IF(ABS(N5150-J5150)&lt;0.011,1,0)</f>
        <v>1</v>
      </c>
    </row>
    <row r="5151" customFormat="false" ht="15" hidden="false" customHeight="false" outlineLevel="0" collapsed="false">
      <c r="A5151" s="0" t="s">
        <v>476</v>
      </c>
      <c r="B5151" s="0" t="s">
        <v>566</v>
      </c>
      <c r="C5151" s="0" t="n">
        <v>13</v>
      </c>
      <c r="D5151" s="0" t="n">
        <v>56412</v>
      </c>
      <c r="E5151" s="0" t="s">
        <v>54</v>
      </c>
      <c r="F5151" s="0" t="n">
        <v>6.9</v>
      </c>
      <c r="G5151" s="0" t="n">
        <v>0.5</v>
      </c>
      <c r="H5151" s="0" t="n">
        <v>3.45</v>
      </c>
      <c r="I5151" s="0" t="n">
        <v>6.9</v>
      </c>
      <c r="J5151" s="0" t="n">
        <v>3.45</v>
      </c>
      <c r="K5151" s="0" t="s">
        <v>18</v>
      </c>
      <c r="L5151" s="0" t="s">
        <v>26</v>
      </c>
      <c r="M5151" s="0" t="n">
        <f aca="false">CEILING(G5151,1)*F5151</f>
        <v>6.9</v>
      </c>
      <c r="N5151" s="0" t="n">
        <f aca="false">M5151-H5151</f>
        <v>3.45</v>
      </c>
      <c r="O5151" s="0" t="n">
        <f aca="false">IF(ABS(N5151-J5151)&lt;0.011,1,0)</f>
        <v>1</v>
      </c>
    </row>
    <row r="5152" customFormat="false" ht="15" hidden="false" customHeight="false" outlineLevel="0" collapsed="false">
      <c r="A5152" s="0" t="s">
        <v>476</v>
      </c>
      <c r="B5152" s="0" t="s">
        <v>566</v>
      </c>
      <c r="C5152" s="0" t="n">
        <v>13</v>
      </c>
      <c r="D5152" s="0" t="n">
        <v>56412</v>
      </c>
      <c r="E5152" s="0" t="s">
        <v>20</v>
      </c>
      <c r="F5152" s="0" t="n">
        <v>16.9</v>
      </c>
      <c r="G5152" s="0" t="n">
        <v>0.5</v>
      </c>
      <c r="H5152" s="0" t="n">
        <v>8.45</v>
      </c>
      <c r="I5152" s="0" t="n">
        <v>16.9</v>
      </c>
      <c r="J5152" s="0" t="n">
        <v>8.45</v>
      </c>
      <c r="K5152" s="0" t="s">
        <v>18</v>
      </c>
      <c r="L5152" s="0" t="s">
        <v>26</v>
      </c>
      <c r="M5152" s="0" t="n">
        <f aca="false">CEILING(G5152,1)*F5152</f>
        <v>16.9</v>
      </c>
      <c r="N5152" s="0" t="n">
        <f aca="false">M5152-H5152</f>
        <v>8.45</v>
      </c>
      <c r="O5152" s="0" t="n">
        <f aca="false">IF(ABS(N5152-J5152)&lt;0.011,1,0)</f>
        <v>1</v>
      </c>
    </row>
    <row r="5153" customFormat="false" ht="15" hidden="false" customHeight="false" outlineLevel="0" collapsed="false">
      <c r="A5153" s="0" t="s">
        <v>476</v>
      </c>
      <c r="B5153" s="0" t="s">
        <v>566</v>
      </c>
      <c r="C5153" s="0" t="n">
        <v>13</v>
      </c>
      <c r="D5153" s="0" t="n">
        <v>56412</v>
      </c>
      <c r="E5153" s="0" t="s">
        <v>252</v>
      </c>
      <c r="F5153" s="0" t="n">
        <v>7.9</v>
      </c>
      <c r="G5153" s="0" t="n">
        <v>0.5</v>
      </c>
      <c r="H5153" s="0" t="n">
        <v>3.95</v>
      </c>
      <c r="I5153" s="0" t="n">
        <v>7.9</v>
      </c>
      <c r="J5153" s="0" t="n">
        <v>3.95</v>
      </c>
      <c r="K5153" s="0" t="s">
        <v>18</v>
      </c>
      <c r="L5153" s="0" t="s">
        <v>26</v>
      </c>
      <c r="M5153" s="0" t="n">
        <f aca="false">CEILING(G5153,1)*F5153</f>
        <v>7.9</v>
      </c>
      <c r="N5153" s="0" t="n">
        <f aca="false">M5153-H5153</f>
        <v>3.95</v>
      </c>
      <c r="O5153" s="0" t="n">
        <f aca="false">IF(ABS(N5153-J5153)&lt;0.011,1,0)</f>
        <v>1</v>
      </c>
    </row>
    <row r="5154" customFormat="false" ht="15" hidden="false" customHeight="false" outlineLevel="0" collapsed="false">
      <c r="A5154" s="0" t="s">
        <v>476</v>
      </c>
      <c r="B5154" s="0" t="s">
        <v>566</v>
      </c>
      <c r="C5154" s="0" t="n">
        <v>13</v>
      </c>
      <c r="D5154" s="0" t="n">
        <v>56412</v>
      </c>
      <c r="E5154" s="0" t="s">
        <v>88</v>
      </c>
      <c r="F5154" s="0" t="n">
        <v>5.5</v>
      </c>
      <c r="G5154" s="0" t="n">
        <v>0.5</v>
      </c>
      <c r="H5154" s="0" t="n">
        <v>2.75</v>
      </c>
      <c r="I5154" s="0" t="n">
        <v>5.5</v>
      </c>
      <c r="J5154" s="0" t="n">
        <v>2.75</v>
      </c>
      <c r="K5154" s="0" t="s">
        <v>18</v>
      </c>
      <c r="L5154" s="0" t="s">
        <v>26</v>
      </c>
      <c r="M5154" s="0" t="n">
        <f aca="false">CEILING(G5154,1)*F5154</f>
        <v>5.5</v>
      </c>
      <c r="N5154" s="0" t="n">
        <f aca="false">M5154-H5154</f>
        <v>2.75</v>
      </c>
      <c r="O5154" s="0" t="n">
        <f aca="false">IF(ABS(N5154-J5154)&lt;0.011,1,0)</f>
        <v>1</v>
      </c>
    </row>
    <row r="5155" customFormat="false" ht="15" hidden="false" customHeight="false" outlineLevel="0" collapsed="false">
      <c r="A5155" s="0" t="s">
        <v>476</v>
      </c>
      <c r="B5155" s="0" t="s">
        <v>566</v>
      </c>
      <c r="C5155" s="0" t="n">
        <v>13</v>
      </c>
      <c r="D5155" s="0" t="n">
        <v>56412</v>
      </c>
      <c r="E5155" s="0" t="s">
        <v>56</v>
      </c>
      <c r="F5155" s="0" t="n">
        <v>5.9</v>
      </c>
      <c r="G5155" s="0" t="n">
        <v>0.5</v>
      </c>
      <c r="H5155" s="0" t="n">
        <v>2.95</v>
      </c>
      <c r="I5155" s="0" t="n">
        <v>5.9</v>
      </c>
      <c r="J5155" s="0" t="n">
        <v>2.95</v>
      </c>
      <c r="K5155" s="0" t="s">
        <v>18</v>
      </c>
      <c r="L5155" s="0" t="s">
        <v>26</v>
      </c>
      <c r="M5155" s="0" t="n">
        <f aca="false">CEILING(G5155,1)*F5155</f>
        <v>5.9</v>
      </c>
      <c r="N5155" s="0" t="n">
        <f aca="false">M5155-H5155</f>
        <v>2.95</v>
      </c>
      <c r="O5155" s="0" t="n">
        <f aca="false">IF(ABS(N5155-J5155)&lt;0.011,1,0)</f>
        <v>1</v>
      </c>
    </row>
    <row r="5156" customFormat="false" ht="15" hidden="false" customHeight="false" outlineLevel="0" collapsed="false">
      <c r="A5156" s="0" t="s">
        <v>476</v>
      </c>
      <c r="B5156" s="0" t="s">
        <v>566</v>
      </c>
      <c r="C5156" s="0" t="n">
        <v>13</v>
      </c>
      <c r="D5156" s="0" t="n">
        <v>56412</v>
      </c>
      <c r="E5156" s="0" t="s">
        <v>516</v>
      </c>
      <c r="F5156" s="0" t="n">
        <v>10.5</v>
      </c>
      <c r="G5156" s="0" t="n">
        <v>0.5</v>
      </c>
      <c r="H5156" s="0" t="n">
        <v>5.25</v>
      </c>
      <c r="I5156" s="0" t="n">
        <v>10.5</v>
      </c>
      <c r="J5156" s="0" t="n">
        <v>5.25</v>
      </c>
      <c r="K5156" s="0" t="s">
        <v>18</v>
      </c>
      <c r="L5156" s="0" t="s">
        <v>26</v>
      </c>
      <c r="M5156" s="0" t="n">
        <f aca="false">CEILING(G5156,1)*F5156</f>
        <v>10.5</v>
      </c>
      <c r="N5156" s="0" t="n">
        <f aca="false">M5156-H5156</f>
        <v>5.25</v>
      </c>
      <c r="O5156" s="0" t="n">
        <f aca="false">IF(ABS(N5156-J5156)&lt;0.011,1,0)</f>
        <v>1</v>
      </c>
    </row>
    <row r="5157" customFormat="false" ht="15" hidden="false" customHeight="false" outlineLevel="0" collapsed="false">
      <c r="A5157" s="0" t="s">
        <v>476</v>
      </c>
      <c r="B5157" s="0" t="s">
        <v>566</v>
      </c>
      <c r="C5157" s="0" t="n">
        <v>14</v>
      </c>
      <c r="D5157" s="0" t="n">
        <v>56399</v>
      </c>
      <c r="E5157" s="0" t="s">
        <v>47</v>
      </c>
      <c r="F5157" s="0" t="n">
        <v>18.6</v>
      </c>
      <c r="G5157" s="0" t="n">
        <v>0.5</v>
      </c>
      <c r="H5157" s="0" t="n">
        <v>9.3</v>
      </c>
      <c r="I5157" s="0" t="n">
        <v>18.6</v>
      </c>
      <c r="J5157" s="0" t="n">
        <v>9.3</v>
      </c>
      <c r="K5157" s="0" t="s">
        <v>18</v>
      </c>
      <c r="L5157" s="0" t="s">
        <v>26</v>
      </c>
      <c r="M5157" s="0" t="n">
        <f aca="false">CEILING(G5157,1)*F5157</f>
        <v>18.6</v>
      </c>
      <c r="N5157" s="0" t="n">
        <f aca="false">M5157-H5157</f>
        <v>9.3</v>
      </c>
      <c r="O5157" s="0" t="n">
        <f aca="false">IF(ABS(N5157-J5157)&lt;0.011,1,0)</f>
        <v>1</v>
      </c>
    </row>
    <row r="5158" customFormat="false" ht="15" hidden="false" customHeight="false" outlineLevel="0" collapsed="false">
      <c r="A5158" s="0" t="s">
        <v>476</v>
      </c>
      <c r="B5158" s="0" t="s">
        <v>566</v>
      </c>
      <c r="C5158" s="0" t="n">
        <v>14</v>
      </c>
      <c r="D5158" s="0" t="n">
        <v>56399</v>
      </c>
      <c r="E5158" s="0" t="s">
        <v>54</v>
      </c>
      <c r="F5158" s="0" t="n">
        <v>6.9</v>
      </c>
      <c r="G5158" s="0" t="n">
        <v>0.5</v>
      </c>
      <c r="H5158" s="0" t="n">
        <v>3.45</v>
      </c>
      <c r="I5158" s="0" t="n">
        <v>6.9</v>
      </c>
      <c r="J5158" s="0" t="n">
        <v>3.45</v>
      </c>
      <c r="K5158" s="0" t="s">
        <v>18</v>
      </c>
      <c r="L5158" s="0" t="s">
        <v>26</v>
      </c>
      <c r="M5158" s="0" t="n">
        <f aca="false">CEILING(G5158,1)*F5158</f>
        <v>6.9</v>
      </c>
      <c r="N5158" s="0" t="n">
        <f aca="false">M5158-H5158</f>
        <v>3.45</v>
      </c>
      <c r="O5158" s="0" t="n">
        <f aca="false">IF(ABS(N5158-J5158)&lt;0.011,1,0)</f>
        <v>1</v>
      </c>
    </row>
    <row r="5159" customFormat="false" ht="15" hidden="false" customHeight="false" outlineLevel="0" collapsed="false">
      <c r="A5159" s="0" t="s">
        <v>476</v>
      </c>
      <c r="B5159" s="0" t="s">
        <v>566</v>
      </c>
      <c r="C5159" s="0" t="n">
        <v>14</v>
      </c>
      <c r="D5159" s="0" t="n">
        <v>56399</v>
      </c>
      <c r="E5159" s="0" t="s">
        <v>20</v>
      </c>
      <c r="F5159" s="0" t="n">
        <v>16.9</v>
      </c>
      <c r="G5159" s="0" t="n">
        <v>0.5</v>
      </c>
      <c r="H5159" s="0" t="n">
        <v>8.45</v>
      </c>
      <c r="I5159" s="0" t="n">
        <v>16.9</v>
      </c>
      <c r="J5159" s="0" t="n">
        <v>8.45</v>
      </c>
      <c r="K5159" s="0" t="s">
        <v>18</v>
      </c>
      <c r="L5159" s="0" t="s">
        <v>26</v>
      </c>
      <c r="M5159" s="0" t="n">
        <f aca="false">CEILING(G5159,1)*F5159</f>
        <v>16.9</v>
      </c>
      <c r="N5159" s="0" t="n">
        <f aca="false">M5159-H5159</f>
        <v>8.45</v>
      </c>
      <c r="O5159" s="0" t="n">
        <f aca="false">IF(ABS(N5159-J5159)&lt;0.011,1,0)</f>
        <v>1</v>
      </c>
    </row>
    <row r="5160" customFormat="false" ht="15" hidden="false" customHeight="false" outlineLevel="0" collapsed="false">
      <c r="A5160" s="0" t="s">
        <v>476</v>
      </c>
      <c r="B5160" s="0" t="s">
        <v>566</v>
      </c>
      <c r="C5160" s="0" t="n">
        <v>14</v>
      </c>
      <c r="D5160" s="0" t="n">
        <v>56399</v>
      </c>
      <c r="E5160" s="0" t="s">
        <v>252</v>
      </c>
      <c r="F5160" s="0" t="n">
        <v>7.9</v>
      </c>
      <c r="G5160" s="0" t="n">
        <v>0.5</v>
      </c>
      <c r="H5160" s="0" t="n">
        <v>3.95</v>
      </c>
      <c r="I5160" s="0" t="n">
        <v>7.9</v>
      </c>
      <c r="J5160" s="0" t="n">
        <v>3.95</v>
      </c>
      <c r="K5160" s="0" t="s">
        <v>18</v>
      </c>
      <c r="L5160" s="0" t="s">
        <v>26</v>
      </c>
      <c r="M5160" s="0" t="n">
        <f aca="false">CEILING(G5160,1)*F5160</f>
        <v>7.9</v>
      </c>
      <c r="N5160" s="0" t="n">
        <f aca="false">M5160-H5160</f>
        <v>3.95</v>
      </c>
      <c r="O5160" s="0" t="n">
        <f aca="false">IF(ABS(N5160-J5160)&lt;0.011,1,0)</f>
        <v>1</v>
      </c>
    </row>
    <row r="5161" customFormat="false" ht="15" hidden="false" customHeight="false" outlineLevel="0" collapsed="false">
      <c r="A5161" s="0" t="s">
        <v>476</v>
      </c>
      <c r="B5161" s="0" t="s">
        <v>566</v>
      </c>
      <c r="C5161" s="0" t="n">
        <v>14</v>
      </c>
      <c r="D5161" s="0" t="n">
        <v>56399</v>
      </c>
      <c r="E5161" s="0" t="s">
        <v>88</v>
      </c>
      <c r="F5161" s="0" t="n">
        <v>5.5</v>
      </c>
      <c r="G5161" s="0" t="n">
        <v>0.5</v>
      </c>
      <c r="H5161" s="0" t="n">
        <v>2.75</v>
      </c>
      <c r="I5161" s="0" t="n">
        <v>5.5</v>
      </c>
      <c r="J5161" s="0" t="n">
        <v>2.75</v>
      </c>
      <c r="K5161" s="0" t="s">
        <v>18</v>
      </c>
      <c r="L5161" s="0" t="s">
        <v>26</v>
      </c>
      <c r="M5161" s="0" t="n">
        <f aca="false">CEILING(G5161,1)*F5161</f>
        <v>5.5</v>
      </c>
      <c r="N5161" s="0" t="n">
        <f aca="false">M5161-H5161</f>
        <v>2.75</v>
      </c>
      <c r="O5161" s="0" t="n">
        <f aca="false">IF(ABS(N5161-J5161)&lt;0.011,1,0)</f>
        <v>1</v>
      </c>
    </row>
    <row r="5162" customFormat="false" ht="15" hidden="false" customHeight="false" outlineLevel="0" collapsed="false">
      <c r="A5162" s="0" t="s">
        <v>476</v>
      </c>
      <c r="B5162" s="0" t="s">
        <v>566</v>
      </c>
      <c r="C5162" s="0" t="n">
        <v>14</v>
      </c>
      <c r="D5162" s="0" t="n">
        <v>56399</v>
      </c>
      <c r="E5162" s="0" t="s">
        <v>56</v>
      </c>
      <c r="F5162" s="0" t="n">
        <v>5.9</v>
      </c>
      <c r="G5162" s="0" t="n">
        <v>0.5</v>
      </c>
      <c r="H5162" s="0" t="n">
        <v>2.95</v>
      </c>
      <c r="I5162" s="0" t="n">
        <v>5.9</v>
      </c>
      <c r="J5162" s="0" t="n">
        <v>2.95</v>
      </c>
      <c r="K5162" s="0" t="s">
        <v>18</v>
      </c>
      <c r="L5162" s="0" t="s">
        <v>26</v>
      </c>
      <c r="M5162" s="0" t="n">
        <f aca="false">CEILING(G5162,1)*F5162</f>
        <v>5.9</v>
      </c>
      <c r="N5162" s="0" t="n">
        <f aca="false">M5162-H5162</f>
        <v>2.95</v>
      </c>
      <c r="O5162" s="0" t="n">
        <f aca="false">IF(ABS(N5162-J5162)&lt;0.011,1,0)</f>
        <v>1</v>
      </c>
    </row>
    <row r="5163" customFormat="false" ht="15" hidden="false" customHeight="false" outlineLevel="0" collapsed="false">
      <c r="A5163" s="0" t="s">
        <v>476</v>
      </c>
      <c r="B5163" s="0" t="s">
        <v>566</v>
      </c>
      <c r="C5163" s="0" t="n">
        <v>14</v>
      </c>
      <c r="D5163" s="0" t="n">
        <v>56399</v>
      </c>
      <c r="E5163" s="0" t="s">
        <v>516</v>
      </c>
      <c r="F5163" s="0" t="n">
        <v>10.5</v>
      </c>
      <c r="G5163" s="0" t="n">
        <v>0.5</v>
      </c>
      <c r="H5163" s="0" t="n">
        <v>5.25</v>
      </c>
      <c r="I5163" s="0" t="n">
        <v>10.5</v>
      </c>
      <c r="J5163" s="0" t="n">
        <v>5.25</v>
      </c>
      <c r="K5163" s="0" t="s">
        <v>18</v>
      </c>
      <c r="L5163" s="0" t="s">
        <v>26</v>
      </c>
      <c r="M5163" s="0" t="n">
        <f aca="false">CEILING(G5163,1)*F5163</f>
        <v>10.5</v>
      </c>
      <c r="N5163" s="0" t="n">
        <f aca="false">M5163-H5163</f>
        <v>5.25</v>
      </c>
      <c r="O5163" s="0" t="n">
        <f aca="false">IF(ABS(N5163-J5163)&lt;0.011,1,0)</f>
        <v>1</v>
      </c>
    </row>
    <row r="5164" customFormat="false" ht="15" hidden="false" customHeight="false" outlineLevel="0" collapsed="false">
      <c r="A5164" s="0" t="s">
        <v>476</v>
      </c>
      <c r="B5164" s="0" t="s">
        <v>566</v>
      </c>
      <c r="C5164" s="0" t="n">
        <v>21</v>
      </c>
      <c r="D5164" s="0" t="n">
        <v>56426</v>
      </c>
      <c r="E5164" s="0" t="s">
        <v>294</v>
      </c>
      <c r="F5164" s="0" t="n">
        <v>3.9</v>
      </c>
      <c r="G5164" s="0" t="n">
        <v>0.5</v>
      </c>
      <c r="H5164" s="0" t="n">
        <v>1.95</v>
      </c>
      <c r="I5164" s="0" t="n">
        <v>3.9</v>
      </c>
      <c r="J5164" s="0" t="n">
        <v>1.95</v>
      </c>
      <c r="K5164" s="0" t="s">
        <v>18</v>
      </c>
      <c r="L5164" s="0" t="s">
        <v>134</v>
      </c>
      <c r="M5164" s="0" t="n">
        <f aca="false">CEILING(G5164,1)*F5164</f>
        <v>3.9</v>
      </c>
      <c r="N5164" s="0" t="n">
        <f aca="false">M5164-H5164</f>
        <v>1.95</v>
      </c>
      <c r="O5164" s="0" t="n">
        <f aca="false">IF(ABS(N5164-J5164)&lt;0.011,1,0)</f>
        <v>1</v>
      </c>
    </row>
    <row r="5165" customFormat="false" ht="15" hidden="false" customHeight="false" outlineLevel="0" collapsed="false">
      <c r="A5165" s="0" t="s">
        <v>476</v>
      </c>
      <c r="B5165" s="0" t="s">
        <v>566</v>
      </c>
      <c r="C5165" s="0" t="n">
        <v>21</v>
      </c>
      <c r="D5165" s="0" t="n">
        <v>56426</v>
      </c>
      <c r="E5165" s="0" t="s">
        <v>108</v>
      </c>
      <c r="F5165" s="0" t="n">
        <v>4.9</v>
      </c>
      <c r="G5165" s="0" t="n">
        <v>0.5</v>
      </c>
      <c r="H5165" s="0" t="n">
        <v>2.45</v>
      </c>
      <c r="I5165" s="0" t="n">
        <v>4.9</v>
      </c>
      <c r="J5165" s="0" t="n">
        <v>2.45</v>
      </c>
      <c r="K5165" s="0" t="s">
        <v>18</v>
      </c>
      <c r="L5165" s="0" t="s">
        <v>134</v>
      </c>
      <c r="M5165" s="0" t="n">
        <f aca="false">CEILING(G5165,1)*F5165</f>
        <v>4.9</v>
      </c>
      <c r="N5165" s="0" t="n">
        <f aca="false">M5165-H5165</f>
        <v>2.45</v>
      </c>
      <c r="O5165" s="0" t="n">
        <f aca="false">IF(ABS(N5165-J5165)&lt;0.011,1,0)</f>
        <v>1</v>
      </c>
    </row>
    <row r="5166" customFormat="false" ht="15" hidden="false" customHeight="false" outlineLevel="0" collapsed="false">
      <c r="A5166" s="0" t="s">
        <v>476</v>
      </c>
      <c r="B5166" s="0" t="s">
        <v>566</v>
      </c>
      <c r="C5166" s="0" t="n">
        <v>21</v>
      </c>
      <c r="D5166" s="0" t="n">
        <v>56426</v>
      </c>
      <c r="E5166" s="0" t="s">
        <v>156</v>
      </c>
      <c r="F5166" s="0" t="n">
        <v>3.9</v>
      </c>
      <c r="G5166" s="0" t="n">
        <v>0.5</v>
      </c>
      <c r="H5166" s="0" t="n">
        <v>1.95</v>
      </c>
      <c r="I5166" s="0" t="n">
        <v>3.9</v>
      </c>
      <c r="J5166" s="0" t="n">
        <v>1.95</v>
      </c>
      <c r="K5166" s="0" t="s">
        <v>18</v>
      </c>
      <c r="L5166" s="0" t="s">
        <v>134</v>
      </c>
      <c r="M5166" s="0" t="n">
        <f aca="false">CEILING(G5166,1)*F5166</f>
        <v>3.9</v>
      </c>
      <c r="N5166" s="0" t="n">
        <f aca="false">M5166-H5166</f>
        <v>1.95</v>
      </c>
      <c r="O5166" s="0" t="n">
        <f aca="false">IF(ABS(N5166-J5166)&lt;0.011,1,0)</f>
        <v>1</v>
      </c>
    </row>
    <row r="5167" customFormat="false" ht="15" hidden="false" customHeight="false" outlineLevel="0" collapsed="false">
      <c r="A5167" s="0" t="s">
        <v>476</v>
      </c>
      <c r="B5167" s="0" t="s">
        <v>566</v>
      </c>
      <c r="C5167" s="0" t="n">
        <v>21</v>
      </c>
      <c r="D5167" s="0" t="n">
        <v>56426</v>
      </c>
      <c r="E5167" s="0" t="s">
        <v>69</v>
      </c>
      <c r="F5167" s="0" t="n">
        <v>6.5</v>
      </c>
      <c r="G5167" s="0" t="n">
        <v>0.5</v>
      </c>
      <c r="H5167" s="0" t="n">
        <v>3.25</v>
      </c>
      <c r="I5167" s="0" t="n">
        <v>6.5</v>
      </c>
      <c r="J5167" s="0" t="n">
        <v>3.25</v>
      </c>
      <c r="K5167" s="0" t="s">
        <v>18</v>
      </c>
      <c r="L5167" s="0" t="s">
        <v>134</v>
      </c>
      <c r="M5167" s="0" t="n">
        <f aca="false">CEILING(G5167,1)*F5167</f>
        <v>6.5</v>
      </c>
      <c r="N5167" s="0" t="n">
        <f aca="false">M5167-H5167</f>
        <v>3.25</v>
      </c>
      <c r="O5167" s="0" t="n">
        <f aca="false">IF(ABS(N5167-J5167)&lt;0.011,1,0)</f>
        <v>1</v>
      </c>
    </row>
    <row r="5168" customFormat="false" ht="15" hidden="false" customHeight="false" outlineLevel="0" collapsed="false">
      <c r="A5168" s="0" t="s">
        <v>476</v>
      </c>
      <c r="B5168" s="0" t="s">
        <v>566</v>
      </c>
      <c r="C5168" s="0" t="n">
        <v>21</v>
      </c>
      <c r="D5168" s="0" t="n">
        <v>56426</v>
      </c>
      <c r="E5168" s="0" t="s">
        <v>237</v>
      </c>
      <c r="F5168" s="0" t="n">
        <v>3.2</v>
      </c>
      <c r="G5168" s="0" t="n">
        <v>0.5</v>
      </c>
      <c r="H5168" s="0" t="n">
        <v>1.6</v>
      </c>
      <c r="I5168" s="0" t="n">
        <v>3.2</v>
      </c>
      <c r="J5168" s="0" t="n">
        <v>1.6</v>
      </c>
      <c r="K5168" s="0" t="s">
        <v>18</v>
      </c>
      <c r="L5168" s="0" t="s">
        <v>134</v>
      </c>
      <c r="M5168" s="0" t="n">
        <f aca="false">CEILING(G5168,1)*F5168</f>
        <v>3.2</v>
      </c>
      <c r="N5168" s="0" t="n">
        <f aca="false">M5168-H5168</f>
        <v>1.6</v>
      </c>
      <c r="O5168" s="0" t="n">
        <f aca="false">IF(ABS(N5168-J5168)&lt;0.011,1,0)</f>
        <v>1</v>
      </c>
    </row>
    <row r="5169" customFormat="false" ht="15" hidden="false" customHeight="false" outlineLevel="0" collapsed="false">
      <c r="A5169" s="0" t="s">
        <v>476</v>
      </c>
      <c r="B5169" s="0" t="s">
        <v>566</v>
      </c>
      <c r="C5169" s="0" t="n">
        <v>21</v>
      </c>
      <c r="D5169" s="0" t="n">
        <v>56426</v>
      </c>
      <c r="E5169" s="0" t="s">
        <v>385</v>
      </c>
      <c r="F5169" s="0" t="n">
        <v>9</v>
      </c>
      <c r="G5169" s="0" t="n">
        <v>0.5</v>
      </c>
      <c r="H5169" s="0" t="n">
        <v>4.5</v>
      </c>
      <c r="I5169" s="0" t="n">
        <v>9</v>
      </c>
      <c r="J5169" s="0" t="n">
        <v>4.5</v>
      </c>
      <c r="K5169" s="0" t="s">
        <v>18</v>
      </c>
      <c r="L5169" s="0" t="s">
        <v>134</v>
      </c>
      <c r="M5169" s="0" t="n">
        <f aca="false">CEILING(G5169,1)*F5169</f>
        <v>9</v>
      </c>
      <c r="N5169" s="0" t="n">
        <f aca="false">M5169-H5169</f>
        <v>4.5</v>
      </c>
      <c r="O5169" s="0" t="n">
        <f aca="false">IF(ABS(N5169-J5169)&lt;0.011,1,0)</f>
        <v>1</v>
      </c>
    </row>
    <row r="5170" customFormat="false" ht="15" hidden="false" customHeight="false" outlineLevel="0" collapsed="false">
      <c r="A5170" s="0" t="s">
        <v>476</v>
      </c>
      <c r="B5170" s="0" t="s">
        <v>566</v>
      </c>
      <c r="C5170" s="0" t="n">
        <v>22</v>
      </c>
      <c r="D5170" s="0" t="n">
        <v>56413</v>
      </c>
      <c r="E5170" s="0" t="s">
        <v>294</v>
      </c>
      <c r="F5170" s="0" t="n">
        <v>3.9</v>
      </c>
      <c r="G5170" s="0" t="n">
        <v>0.5</v>
      </c>
      <c r="H5170" s="0" t="n">
        <v>1.95</v>
      </c>
      <c r="I5170" s="0" t="n">
        <v>3.9</v>
      </c>
      <c r="J5170" s="0" t="n">
        <v>1.95</v>
      </c>
      <c r="K5170" s="0" t="s">
        <v>18</v>
      </c>
      <c r="L5170" s="0" t="s">
        <v>134</v>
      </c>
      <c r="M5170" s="0" t="n">
        <f aca="false">CEILING(G5170,1)*F5170</f>
        <v>3.9</v>
      </c>
      <c r="N5170" s="0" t="n">
        <f aca="false">M5170-H5170</f>
        <v>1.95</v>
      </c>
      <c r="O5170" s="0" t="n">
        <f aca="false">IF(ABS(N5170-J5170)&lt;0.011,1,0)</f>
        <v>1</v>
      </c>
    </row>
    <row r="5171" customFormat="false" ht="15" hidden="false" customHeight="false" outlineLevel="0" collapsed="false">
      <c r="A5171" s="0" t="s">
        <v>476</v>
      </c>
      <c r="B5171" s="0" t="s">
        <v>566</v>
      </c>
      <c r="C5171" s="0" t="n">
        <v>22</v>
      </c>
      <c r="D5171" s="0" t="n">
        <v>56413</v>
      </c>
      <c r="E5171" s="0" t="s">
        <v>108</v>
      </c>
      <c r="F5171" s="0" t="n">
        <v>4.9</v>
      </c>
      <c r="G5171" s="0" t="n">
        <v>0.5</v>
      </c>
      <c r="H5171" s="0" t="n">
        <v>2.45</v>
      </c>
      <c r="I5171" s="0" t="n">
        <v>4.9</v>
      </c>
      <c r="J5171" s="0" t="n">
        <v>2.45</v>
      </c>
      <c r="K5171" s="0" t="s">
        <v>18</v>
      </c>
      <c r="L5171" s="0" t="s">
        <v>134</v>
      </c>
      <c r="M5171" s="0" t="n">
        <f aca="false">CEILING(G5171,1)*F5171</f>
        <v>4.9</v>
      </c>
      <c r="N5171" s="0" t="n">
        <f aca="false">M5171-H5171</f>
        <v>2.45</v>
      </c>
      <c r="O5171" s="0" t="n">
        <f aca="false">IF(ABS(N5171-J5171)&lt;0.011,1,0)</f>
        <v>1</v>
      </c>
    </row>
    <row r="5172" customFormat="false" ht="15" hidden="false" customHeight="false" outlineLevel="0" collapsed="false">
      <c r="A5172" s="0" t="s">
        <v>476</v>
      </c>
      <c r="B5172" s="0" t="s">
        <v>566</v>
      </c>
      <c r="C5172" s="0" t="n">
        <v>22</v>
      </c>
      <c r="D5172" s="0" t="n">
        <v>56413</v>
      </c>
      <c r="E5172" s="0" t="s">
        <v>156</v>
      </c>
      <c r="F5172" s="0" t="n">
        <v>3.9</v>
      </c>
      <c r="G5172" s="0" t="n">
        <v>0.5</v>
      </c>
      <c r="H5172" s="0" t="n">
        <v>1.95</v>
      </c>
      <c r="I5172" s="0" t="n">
        <v>3.9</v>
      </c>
      <c r="J5172" s="0" t="n">
        <v>1.95</v>
      </c>
      <c r="K5172" s="0" t="s">
        <v>18</v>
      </c>
      <c r="L5172" s="0" t="s">
        <v>134</v>
      </c>
      <c r="M5172" s="0" t="n">
        <f aca="false">CEILING(G5172,1)*F5172</f>
        <v>3.9</v>
      </c>
      <c r="N5172" s="0" t="n">
        <f aca="false">M5172-H5172</f>
        <v>1.95</v>
      </c>
      <c r="O5172" s="0" t="n">
        <f aca="false">IF(ABS(N5172-J5172)&lt;0.011,1,0)</f>
        <v>1</v>
      </c>
    </row>
    <row r="5173" customFormat="false" ht="15" hidden="false" customHeight="false" outlineLevel="0" collapsed="false">
      <c r="A5173" s="0" t="s">
        <v>476</v>
      </c>
      <c r="B5173" s="0" t="s">
        <v>566</v>
      </c>
      <c r="C5173" s="0" t="n">
        <v>22</v>
      </c>
      <c r="D5173" s="0" t="n">
        <v>56413</v>
      </c>
      <c r="E5173" s="0" t="s">
        <v>69</v>
      </c>
      <c r="F5173" s="0" t="n">
        <v>6.5</v>
      </c>
      <c r="G5173" s="0" t="n">
        <v>0.5</v>
      </c>
      <c r="H5173" s="0" t="n">
        <v>3.25</v>
      </c>
      <c r="I5173" s="0" t="n">
        <v>6.5</v>
      </c>
      <c r="J5173" s="0" t="n">
        <v>3.25</v>
      </c>
      <c r="K5173" s="0" t="s">
        <v>18</v>
      </c>
      <c r="L5173" s="0" t="s">
        <v>134</v>
      </c>
      <c r="M5173" s="0" t="n">
        <f aca="false">CEILING(G5173,1)*F5173</f>
        <v>6.5</v>
      </c>
      <c r="N5173" s="0" t="n">
        <f aca="false">M5173-H5173</f>
        <v>3.25</v>
      </c>
      <c r="O5173" s="0" t="n">
        <f aca="false">IF(ABS(N5173-J5173)&lt;0.011,1,0)</f>
        <v>1</v>
      </c>
    </row>
    <row r="5174" customFormat="false" ht="15" hidden="false" customHeight="false" outlineLevel="0" collapsed="false">
      <c r="A5174" s="0" t="s">
        <v>476</v>
      </c>
      <c r="B5174" s="0" t="s">
        <v>566</v>
      </c>
      <c r="C5174" s="0" t="n">
        <v>22</v>
      </c>
      <c r="D5174" s="0" t="n">
        <v>56413</v>
      </c>
      <c r="E5174" s="0" t="s">
        <v>237</v>
      </c>
      <c r="F5174" s="0" t="n">
        <v>3.2</v>
      </c>
      <c r="G5174" s="0" t="n">
        <v>0.5</v>
      </c>
      <c r="H5174" s="0" t="n">
        <v>1.6</v>
      </c>
      <c r="I5174" s="0" t="n">
        <v>3.2</v>
      </c>
      <c r="J5174" s="0" t="n">
        <v>1.6</v>
      </c>
      <c r="K5174" s="0" t="s">
        <v>18</v>
      </c>
      <c r="L5174" s="0" t="s">
        <v>134</v>
      </c>
      <c r="M5174" s="0" t="n">
        <f aca="false">CEILING(G5174,1)*F5174</f>
        <v>3.2</v>
      </c>
      <c r="N5174" s="0" t="n">
        <f aca="false">M5174-H5174</f>
        <v>1.6</v>
      </c>
      <c r="O5174" s="0" t="n">
        <f aca="false">IF(ABS(N5174-J5174)&lt;0.011,1,0)</f>
        <v>1</v>
      </c>
    </row>
    <row r="5175" customFormat="false" ht="15" hidden="false" customHeight="false" outlineLevel="0" collapsed="false">
      <c r="A5175" s="0" t="s">
        <v>476</v>
      </c>
      <c r="B5175" s="0" t="s">
        <v>566</v>
      </c>
      <c r="C5175" s="0" t="n">
        <v>22</v>
      </c>
      <c r="D5175" s="0" t="n">
        <v>56413</v>
      </c>
      <c r="E5175" s="0" t="s">
        <v>385</v>
      </c>
      <c r="F5175" s="0" t="n">
        <v>9</v>
      </c>
      <c r="G5175" s="0" t="n">
        <v>0.5</v>
      </c>
      <c r="H5175" s="0" t="n">
        <v>4.5</v>
      </c>
      <c r="I5175" s="0" t="n">
        <v>9</v>
      </c>
      <c r="J5175" s="0" t="n">
        <v>4.5</v>
      </c>
      <c r="K5175" s="0" t="s">
        <v>18</v>
      </c>
      <c r="L5175" s="0" t="s">
        <v>134</v>
      </c>
      <c r="M5175" s="0" t="n">
        <f aca="false">CEILING(G5175,1)*F5175</f>
        <v>9</v>
      </c>
      <c r="N5175" s="0" t="n">
        <f aca="false">M5175-H5175</f>
        <v>4.5</v>
      </c>
      <c r="O5175" s="0" t="n">
        <f aca="false">IF(ABS(N5175-J5175)&lt;0.011,1,0)</f>
        <v>1</v>
      </c>
    </row>
    <row r="5176" customFormat="false" ht="15" hidden="false" customHeight="false" outlineLevel="0" collapsed="false">
      <c r="A5176" s="0" t="s">
        <v>476</v>
      </c>
      <c r="B5176" s="0" t="s">
        <v>567</v>
      </c>
      <c r="C5176" s="0" t="n">
        <v>9</v>
      </c>
      <c r="D5176" s="0" t="n">
        <v>56487</v>
      </c>
      <c r="E5176" s="0" t="s">
        <v>17</v>
      </c>
      <c r="F5176" s="0" t="n">
        <v>17.4</v>
      </c>
      <c r="G5176" s="0" t="n">
        <v>0.5</v>
      </c>
      <c r="H5176" s="0" t="n">
        <v>8.7</v>
      </c>
      <c r="I5176" s="0" t="n">
        <v>17.4</v>
      </c>
      <c r="J5176" s="0" t="n">
        <v>8.7</v>
      </c>
      <c r="K5176" s="0" t="s">
        <v>18</v>
      </c>
      <c r="L5176" s="0" t="s">
        <v>85</v>
      </c>
      <c r="M5176" s="0" t="n">
        <f aca="false">CEILING(G5176,1)*F5176</f>
        <v>17.4</v>
      </c>
      <c r="N5176" s="0" t="n">
        <f aca="false">M5176-H5176</f>
        <v>8.7</v>
      </c>
      <c r="O5176" s="0" t="n">
        <f aca="false">IF(ABS(N5176-J5176)&lt;0.011,1,0)</f>
        <v>1</v>
      </c>
    </row>
    <row r="5177" customFormat="false" ht="15" hidden="false" customHeight="false" outlineLevel="0" collapsed="false">
      <c r="A5177" s="0" t="s">
        <v>476</v>
      </c>
      <c r="B5177" s="0" t="s">
        <v>567</v>
      </c>
      <c r="C5177" s="0" t="n">
        <v>9</v>
      </c>
      <c r="D5177" s="0" t="n">
        <v>56487</v>
      </c>
      <c r="E5177" s="0" t="s">
        <v>78</v>
      </c>
      <c r="F5177" s="0" t="n">
        <v>18.6</v>
      </c>
      <c r="G5177" s="0" t="n">
        <v>0.5</v>
      </c>
      <c r="H5177" s="0" t="n">
        <v>9.3</v>
      </c>
      <c r="I5177" s="0" t="n">
        <v>18.6</v>
      </c>
      <c r="J5177" s="0" t="n">
        <v>9.3</v>
      </c>
      <c r="K5177" s="0" t="s">
        <v>18</v>
      </c>
      <c r="L5177" s="0" t="s">
        <v>85</v>
      </c>
      <c r="M5177" s="0" t="n">
        <f aca="false">CEILING(G5177,1)*F5177</f>
        <v>18.6</v>
      </c>
      <c r="N5177" s="0" t="n">
        <f aca="false">M5177-H5177</f>
        <v>9.3</v>
      </c>
      <c r="O5177" s="0" t="n">
        <f aca="false">IF(ABS(N5177-J5177)&lt;0.011,1,0)</f>
        <v>1</v>
      </c>
    </row>
    <row r="5178" customFormat="false" ht="15" hidden="false" customHeight="false" outlineLevel="0" collapsed="false">
      <c r="A5178" s="0" t="s">
        <v>476</v>
      </c>
      <c r="B5178" s="0" t="s">
        <v>567</v>
      </c>
      <c r="C5178" s="0" t="n">
        <v>9</v>
      </c>
      <c r="D5178" s="0" t="n">
        <v>56487</v>
      </c>
      <c r="E5178" s="0" t="s">
        <v>484</v>
      </c>
      <c r="F5178" s="0" t="n">
        <v>34.8</v>
      </c>
      <c r="G5178" s="0" t="n">
        <v>0.5</v>
      </c>
      <c r="H5178" s="0" t="n">
        <v>17.4</v>
      </c>
      <c r="I5178" s="0" t="n">
        <v>34.8</v>
      </c>
      <c r="J5178" s="0" t="n">
        <v>17.4</v>
      </c>
      <c r="K5178" s="0" t="s">
        <v>18</v>
      </c>
      <c r="L5178" s="0" t="s">
        <v>85</v>
      </c>
      <c r="M5178" s="0" t="n">
        <f aca="false">CEILING(G5178,1)*F5178</f>
        <v>34.8</v>
      </c>
      <c r="N5178" s="0" t="n">
        <f aca="false">M5178-H5178</f>
        <v>17.4</v>
      </c>
      <c r="O5178" s="0" t="n">
        <f aca="false">IF(ABS(N5178-J5178)&lt;0.011,1,0)</f>
        <v>1</v>
      </c>
    </row>
    <row r="5179" customFormat="false" ht="15" hidden="false" customHeight="false" outlineLevel="0" collapsed="false">
      <c r="A5179" s="0" t="s">
        <v>476</v>
      </c>
      <c r="B5179" s="0" t="s">
        <v>567</v>
      </c>
      <c r="C5179" s="0" t="n">
        <v>9</v>
      </c>
      <c r="D5179" s="0" t="n">
        <v>56487</v>
      </c>
      <c r="E5179" s="0" t="s">
        <v>516</v>
      </c>
      <c r="F5179" s="0" t="n">
        <v>10.5</v>
      </c>
      <c r="G5179" s="0" t="n">
        <v>0.5</v>
      </c>
      <c r="H5179" s="0" t="n">
        <v>5.25</v>
      </c>
      <c r="I5179" s="0" t="n">
        <v>10.5</v>
      </c>
      <c r="J5179" s="0" t="n">
        <v>5.25</v>
      </c>
      <c r="K5179" s="0" t="s">
        <v>18</v>
      </c>
      <c r="L5179" s="0" t="s">
        <v>85</v>
      </c>
      <c r="M5179" s="0" t="n">
        <f aca="false">CEILING(G5179,1)*F5179</f>
        <v>10.5</v>
      </c>
      <c r="N5179" s="0" t="n">
        <f aca="false">M5179-H5179</f>
        <v>5.25</v>
      </c>
      <c r="O5179" s="0" t="n">
        <f aca="false">IF(ABS(N5179-J5179)&lt;0.011,1,0)</f>
        <v>1</v>
      </c>
    </row>
    <row r="5180" customFormat="false" ht="15" hidden="false" customHeight="false" outlineLevel="0" collapsed="false">
      <c r="A5180" s="0" t="s">
        <v>476</v>
      </c>
      <c r="B5180" s="0" t="s">
        <v>567</v>
      </c>
      <c r="C5180" s="0" t="n">
        <v>9</v>
      </c>
      <c r="D5180" s="0" t="n">
        <v>56487</v>
      </c>
      <c r="E5180" s="0" t="s">
        <v>309</v>
      </c>
      <c r="F5180" s="0" t="n">
        <v>9</v>
      </c>
      <c r="G5180" s="0" t="n">
        <v>0.5</v>
      </c>
      <c r="H5180" s="0" t="n">
        <v>4.5</v>
      </c>
      <c r="I5180" s="0" t="n">
        <v>9</v>
      </c>
      <c r="J5180" s="0" t="n">
        <v>4.5</v>
      </c>
      <c r="K5180" s="0" t="s">
        <v>18</v>
      </c>
      <c r="L5180" s="0" t="s">
        <v>85</v>
      </c>
      <c r="M5180" s="0" t="n">
        <f aca="false">CEILING(G5180,1)*F5180</f>
        <v>9</v>
      </c>
      <c r="N5180" s="0" t="n">
        <f aca="false">M5180-H5180</f>
        <v>4.5</v>
      </c>
      <c r="O5180" s="0" t="n">
        <f aca="false">IF(ABS(N5180-J5180)&lt;0.011,1,0)</f>
        <v>1</v>
      </c>
    </row>
    <row r="5181" customFormat="false" ht="15" hidden="false" customHeight="false" outlineLevel="0" collapsed="false">
      <c r="A5181" s="0" t="s">
        <v>476</v>
      </c>
      <c r="B5181" s="0" t="s">
        <v>567</v>
      </c>
      <c r="C5181" s="0" t="n">
        <v>10</v>
      </c>
      <c r="D5181" s="0" t="n">
        <v>56477</v>
      </c>
      <c r="E5181" s="0" t="s">
        <v>17</v>
      </c>
      <c r="F5181" s="0" t="n">
        <v>17.4</v>
      </c>
      <c r="G5181" s="0" t="n">
        <v>0.5</v>
      </c>
      <c r="H5181" s="0" t="n">
        <v>8.7</v>
      </c>
      <c r="I5181" s="0" t="n">
        <v>17.4</v>
      </c>
      <c r="J5181" s="0" t="n">
        <v>8.7</v>
      </c>
      <c r="K5181" s="0" t="s">
        <v>18</v>
      </c>
      <c r="L5181" s="0" t="s">
        <v>85</v>
      </c>
      <c r="M5181" s="0" t="n">
        <f aca="false">CEILING(G5181,1)*F5181</f>
        <v>17.4</v>
      </c>
      <c r="N5181" s="0" t="n">
        <f aca="false">M5181-H5181</f>
        <v>8.7</v>
      </c>
      <c r="O5181" s="0" t="n">
        <f aca="false">IF(ABS(N5181-J5181)&lt;0.011,1,0)</f>
        <v>1</v>
      </c>
    </row>
    <row r="5182" customFormat="false" ht="15" hidden="false" customHeight="false" outlineLevel="0" collapsed="false">
      <c r="A5182" s="0" t="s">
        <v>476</v>
      </c>
      <c r="B5182" s="0" t="s">
        <v>567</v>
      </c>
      <c r="C5182" s="0" t="n">
        <v>10</v>
      </c>
      <c r="D5182" s="0" t="n">
        <v>56477</v>
      </c>
      <c r="E5182" s="0" t="s">
        <v>78</v>
      </c>
      <c r="F5182" s="0" t="n">
        <v>18.6</v>
      </c>
      <c r="G5182" s="0" t="n">
        <v>0.5</v>
      </c>
      <c r="H5182" s="0" t="n">
        <v>9.3</v>
      </c>
      <c r="I5182" s="0" t="n">
        <v>18.6</v>
      </c>
      <c r="J5182" s="0" t="n">
        <v>9.3</v>
      </c>
      <c r="K5182" s="0" t="s">
        <v>18</v>
      </c>
      <c r="L5182" s="0" t="s">
        <v>85</v>
      </c>
      <c r="M5182" s="0" t="n">
        <f aca="false">CEILING(G5182,1)*F5182</f>
        <v>18.6</v>
      </c>
      <c r="N5182" s="0" t="n">
        <f aca="false">M5182-H5182</f>
        <v>9.3</v>
      </c>
      <c r="O5182" s="0" t="n">
        <f aca="false">IF(ABS(N5182-J5182)&lt;0.011,1,0)</f>
        <v>1</v>
      </c>
    </row>
    <row r="5183" customFormat="false" ht="15" hidden="false" customHeight="false" outlineLevel="0" collapsed="false">
      <c r="A5183" s="0" t="s">
        <v>476</v>
      </c>
      <c r="B5183" s="0" t="s">
        <v>567</v>
      </c>
      <c r="C5183" s="0" t="n">
        <v>10</v>
      </c>
      <c r="D5183" s="0" t="n">
        <v>56477</v>
      </c>
      <c r="E5183" s="0" t="s">
        <v>484</v>
      </c>
      <c r="F5183" s="0" t="n">
        <v>34.8</v>
      </c>
      <c r="G5183" s="0" t="n">
        <v>0.5</v>
      </c>
      <c r="H5183" s="0" t="n">
        <v>17.4</v>
      </c>
      <c r="I5183" s="0" t="n">
        <v>34.8</v>
      </c>
      <c r="J5183" s="0" t="n">
        <v>17.4</v>
      </c>
      <c r="K5183" s="0" t="s">
        <v>18</v>
      </c>
      <c r="L5183" s="0" t="s">
        <v>85</v>
      </c>
      <c r="M5183" s="0" t="n">
        <f aca="false">CEILING(G5183,1)*F5183</f>
        <v>34.8</v>
      </c>
      <c r="N5183" s="0" t="n">
        <f aca="false">M5183-H5183</f>
        <v>17.4</v>
      </c>
      <c r="O5183" s="0" t="n">
        <f aca="false">IF(ABS(N5183-J5183)&lt;0.011,1,0)</f>
        <v>1</v>
      </c>
    </row>
    <row r="5184" customFormat="false" ht="15" hidden="false" customHeight="false" outlineLevel="0" collapsed="false">
      <c r="A5184" s="0" t="s">
        <v>476</v>
      </c>
      <c r="B5184" s="0" t="s">
        <v>567</v>
      </c>
      <c r="C5184" s="0" t="n">
        <v>10</v>
      </c>
      <c r="D5184" s="0" t="n">
        <v>56477</v>
      </c>
      <c r="E5184" s="0" t="s">
        <v>516</v>
      </c>
      <c r="F5184" s="0" t="n">
        <v>10.5</v>
      </c>
      <c r="G5184" s="0" t="n">
        <v>0.5</v>
      </c>
      <c r="H5184" s="0" t="n">
        <v>5.25</v>
      </c>
      <c r="I5184" s="0" t="n">
        <v>10.5</v>
      </c>
      <c r="J5184" s="0" t="n">
        <v>5.25</v>
      </c>
      <c r="K5184" s="0" t="s">
        <v>18</v>
      </c>
      <c r="L5184" s="0" t="s">
        <v>85</v>
      </c>
      <c r="M5184" s="0" t="n">
        <f aca="false">CEILING(G5184,1)*F5184</f>
        <v>10.5</v>
      </c>
      <c r="N5184" s="0" t="n">
        <f aca="false">M5184-H5184</f>
        <v>5.25</v>
      </c>
      <c r="O5184" s="0" t="n">
        <f aca="false">IF(ABS(N5184-J5184)&lt;0.011,1,0)</f>
        <v>1</v>
      </c>
    </row>
    <row r="5185" customFormat="false" ht="15" hidden="false" customHeight="false" outlineLevel="0" collapsed="false">
      <c r="A5185" s="0" t="s">
        <v>476</v>
      </c>
      <c r="B5185" s="0" t="s">
        <v>567</v>
      </c>
      <c r="C5185" s="0" t="n">
        <v>10</v>
      </c>
      <c r="D5185" s="0" t="n">
        <v>56477</v>
      </c>
      <c r="E5185" s="0" t="s">
        <v>309</v>
      </c>
      <c r="F5185" s="0" t="n">
        <v>9</v>
      </c>
      <c r="G5185" s="0" t="n">
        <v>0.5</v>
      </c>
      <c r="H5185" s="0" t="n">
        <v>4.5</v>
      </c>
      <c r="I5185" s="0" t="n">
        <v>9</v>
      </c>
      <c r="J5185" s="0" t="n">
        <v>4.5</v>
      </c>
      <c r="K5185" s="0" t="s">
        <v>18</v>
      </c>
      <c r="L5185" s="0" t="s">
        <v>85</v>
      </c>
      <c r="M5185" s="0" t="n">
        <f aca="false">CEILING(G5185,1)*F5185</f>
        <v>9</v>
      </c>
      <c r="N5185" s="0" t="n">
        <f aca="false">M5185-H5185</f>
        <v>4.5</v>
      </c>
      <c r="O5185" s="0" t="n">
        <f aca="false">IF(ABS(N5185-J5185)&lt;0.011,1,0)</f>
        <v>1</v>
      </c>
    </row>
    <row r="5186" customFormat="false" ht="15" hidden="false" customHeight="false" outlineLevel="0" collapsed="false">
      <c r="A5186" s="0" t="s">
        <v>476</v>
      </c>
      <c r="B5186" s="0" t="s">
        <v>567</v>
      </c>
      <c r="C5186" s="0" t="n">
        <v>13</v>
      </c>
      <c r="D5186" s="0" t="n">
        <v>56488</v>
      </c>
      <c r="E5186" s="0" t="s">
        <v>536</v>
      </c>
      <c r="F5186" s="0" t="n">
        <v>3.9</v>
      </c>
      <c r="G5186" s="0" t="n">
        <v>0.5</v>
      </c>
      <c r="H5186" s="0" t="n">
        <v>1.95</v>
      </c>
      <c r="I5186" s="0" t="n">
        <v>3.9</v>
      </c>
      <c r="J5186" s="0" t="n">
        <v>1.95</v>
      </c>
      <c r="K5186" s="0" t="s">
        <v>18</v>
      </c>
      <c r="L5186" s="0" t="s">
        <v>26</v>
      </c>
      <c r="M5186" s="0" t="n">
        <f aca="false">CEILING(G5186,1)*F5186</f>
        <v>3.9</v>
      </c>
      <c r="N5186" s="0" t="n">
        <f aca="false">M5186-H5186</f>
        <v>1.95</v>
      </c>
      <c r="O5186" s="0" t="n">
        <f aca="false">IF(ABS(N5186-J5186)&lt;0.011,1,0)</f>
        <v>1</v>
      </c>
    </row>
    <row r="5187" customFormat="false" ht="15" hidden="false" customHeight="false" outlineLevel="0" collapsed="false">
      <c r="A5187" s="0" t="s">
        <v>476</v>
      </c>
      <c r="B5187" s="0" t="s">
        <v>567</v>
      </c>
      <c r="C5187" s="0" t="n">
        <v>14</v>
      </c>
      <c r="D5187" s="0" t="n">
        <v>56481</v>
      </c>
      <c r="E5187" s="0" t="s">
        <v>536</v>
      </c>
      <c r="F5187" s="0" t="n">
        <v>3.9</v>
      </c>
      <c r="G5187" s="0" t="n">
        <v>0.5</v>
      </c>
      <c r="H5187" s="0" t="n">
        <v>1.95</v>
      </c>
      <c r="I5187" s="0" t="n">
        <v>3.9</v>
      </c>
      <c r="J5187" s="0" t="n">
        <v>1.95</v>
      </c>
      <c r="K5187" s="0" t="s">
        <v>18</v>
      </c>
      <c r="L5187" s="0" t="s">
        <v>26</v>
      </c>
      <c r="M5187" s="0" t="n">
        <f aca="false">CEILING(G5187,1)*F5187</f>
        <v>3.9</v>
      </c>
      <c r="N5187" s="0" t="n">
        <f aca="false">M5187-H5187</f>
        <v>1.95</v>
      </c>
      <c r="O5187" s="0" t="n">
        <f aca="false">IF(ABS(N5187-J5187)&lt;0.011,1,0)</f>
        <v>1</v>
      </c>
    </row>
    <row r="5188" customFormat="false" ht="15" hidden="false" customHeight="false" outlineLevel="0" collapsed="false">
      <c r="A5188" s="0" t="s">
        <v>476</v>
      </c>
      <c r="B5188" s="0" t="s">
        <v>567</v>
      </c>
      <c r="C5188" s="0" t="n">
        <v>18</v>
      </c>
      <c r="D5188" s="0" t="n">
        <v>56489</v>
      </c>
      <c r="E5188" s="0" t="s">
        <v>32</v>
      </c>
      <c r="F5188" s="0" t="n">
        <v>2.2</v>
      </c>
      <c r="G5188" s="0" t="n">
        <v>1.5</v>
      </c>
      <c r="H5188" s="0" t="n">
        <v>3.3</v>
      </c>
      <c r="I5188" s="0" t="n">
        <v>4.4</v>
      </c>
      <c r="J5188" s="0" t="n">
        <v>1.1</v>
      </c>
      <c r="K5188" s="0" t="s">
        <v>168</v>
      </c>
      <c r="M5188" s="0" t="n">
        <f aca="false">CEILING(G5188,1)*F5188</f>
        <v>4.4</v>
      </c>
      <c r="N5188" s="0" t="n">
        <f aca="false">M5188-H5188</f>
        <v>1.1</v>
      </c>
      <c r="O5188" s="0" t="n">
        <f aca="false">IF(ABS(N5188-J5188)&lt;0.011,1,0)</f>
        <v>1</v>
      </c>
    </row>
    <row r="5189" customFormat="false" ht="15" hidden="false" customHeight="false" outlineLevel="0" collapsed="false">
      <c r="A5189" s="0" t="s">
        <v>476</v>
      </c>
      <c r="B5189" s="0" t="s">
        <v>567</v>
      </c>
      <c r="C5189" s="0" t="n">
        <v>18</v>
      </c>
      <c r="D5189" s="0" t="n">
        <v>56489</v>
      </c>
      <c r="E5189" s="0" t="s">
        <v>407</v>
      </c>
      <c r="F5189" s="0" t="n">
        <v>25</v>
      </c>
      <c r="G5189" s="0" t="n">
        <v>1.5</v>
      </c>
      <c r="H5189" s="0" t="n">
        <v>37.5</v>
      </c>
      <c r="I5189" s="0" t="n">
        <v>50</v>
      </c>
      <c r="J5189" s="0" t="n">
        <v>12.5</v>
      </c>
      <c r="K5189" s="0" t="s">
        <v>168</v>
      </c>
      <c r="M5189" s="0" t="n">
        <f aca="false">CEILING(G5189,1)*F5189</f>
        <v>50</v>
      </c>
      <c r="N5189" s="0" t="n">
        <f aca="false">M5189-H5189</f>
        <v>12.5</v>
      </c>
      <c r="O5189" s="0" t="n">
        <f aca="false">IF(ABS(N5189-J5189)&lt;0.011,1,0)</f>
        <v>1</v>
      </c>
    </row>
    <row r="5190" customFormat="false" ht="15" hidden="false" customHeight="false" outlineLevel="0" collapsed="false">
      <c r="A5190" s="0" t="s">
        <v>476</v>
      </c>
      <c r="B5190" s="0" t="s">
        <v>567</v>
      </c>
      <c r="C5190" s="0" t="n">
        <v>18</v>
      </c>
      <c r="D5190" s="0" t="n">
        <v>56489</v>
      </c>
      <c r="E5190" s="0" t="s">
        <v>529</v>
      </c>
      <c r="F5190" s="0" t="n">
        <v>21</v>
      </c>
      <c r="G5190" s="0" t="n">
        <v>0.5</v>
      </c>
      <c r="H5190" s="0" t="n">
        <v>10.5</v>
      </c>
      <c r="I5190" s="0" t="n">
        <v>21</v>
      </c>
      <c r="J5190" s="0" t="n">
        <v>10.5</v>
      </c>
      <c r="K5190" s="0" t="s">
        <v>168</v>
      </c>
      <c r="M5190" s="0" t="n">
        <f aca="false">CEILING(G5190,1)*F5190</f>
        <v>21</v>
      </c>
      <c r="N5190" s="0" t="n">
        <f aca="false">M5190-H5190</f>
        <v>10.5</v>
      </c>
      <c r="O5190" s="0" t="n">
        <f aca="false">IF(ABS(N5190-J5190)&lt;0.011,1,0)</f>
        <v>1</v>
      </c>
    </row>
    <row r="5191" customFormat="false" ht="15" hidden="false" customHeight="false" outlineLevel="0" collapsed="false">
      <c r="A5191" s="0" t="s">
        <v>476</v>
      </c>
      <c r="B5191" s="0" t="s">
        <v>567</v>
      </c>
      <c r="C5191" s="0" t="n">
        <v>18</v>
      </c>
      <c r="D5191" s="0" t="n">
        <v>56489</v>
      </c>
      <c r="E5191" s="0" t="s">
        <v>196</v>
      </c>
      <c r="F5191" s="0" t="n">
        <v>28</v>
      </c>
      <c r="G5191" s="0" t="n">
        <v>0.5</v>
      </c>
      <c r="H5191" s="0" t="n">
        <v>14</v>
      </c>
      <c r="I5191" s="0" t="n">
        <v>28</v>
      </c>
      <c r="J5191" s="0" t="n">
        <v>14</v>
      </c>
      <c r="K5191" s="0" t="s">
        <v>168</v>
      </c>
      <c r="M5191" s="0" t="n">
        <f aca="false">CEILING(G5191,1)*F5191</f>
        <v>28</v>
      </c>
      <c r="N5191" s="0" t="n">
        <f aca="false">M5191-H5191</f>
        <v>14</v>
      </c>
      <c r="O5191" s="0" t="n">
        <f aca="false">IF(ABS(N5191-J5191)&lt;0.011,1,0)</f>
        <v>1</v>
      </c>
    </row>
    <row r="5192" customFormat="false" ht="15" hidden="false" customHeight="false" outlineLevel="0" collapsed="false">
      <c r="A5192" s="0" t="s">
        <v>476</v>
      </c>
      <c r="B5192" s="0" t="s">
        <v>567</v>
      </c>
      <c r="C5192" s="0" t="n">
        <v>18</v>
      </c>
      <c r="D5192" s="0" t="n">
        <v>56489</v>
      </c>
      <c r="E5192" s="0" t="s">
        <v>42</v>
      </c>
      <c r="F5192" s="0" t="n">
        <v>8.9</v>
      </c>
      <c r="G5192" s="0" t="n">
        <v>0.5</v>
      </c>
      <c r="H5192" s="0" t="n">
        <v>4.45</v>
      </c>
      <c r="I5192" s="0" t="n">
        <v>8.9</v>
      </c>
      <c r="J5192" s="0" t="n">
        <v>4.45</v>
      </c>
      <c r="K5192" s="0" t="s">
        <v>168</v>
      </c>
      <c r="M5192" s="0" t="n">
        <f aca="false">CEILING(G5192,1)*F5192</f>
        <v>8.9</v>
      </c>
      <c r="N5192" s="0" t="n">
        <f aca="false">M5192-H5192</f>
        <v>4.45</v>
      </c>
      <c r="O5192" s="0" t="n">
        <f aca="false">IF(ABS(N5192-J5192)&lt;0.011,1,0)</f>
        <v>1</v>
      </c>
    </row>
    <row r="5193" customFormat="false" ht="15" hidden="false" customHeight="false" outlineLevel="0" collapsed="false">
      <c r="A5193" s="0" t="s">
        <v>476</v>
      </c>
      <c r="B5193" s="0" t="s">
        <v>567</v>
      </c>
      <c r="C5193" s="0" t="n">
        <v>18</v>
      </c>
      <c r="D5193" s="0" t="n">
        <v>56489</v>
      </c>
      <c r="E5193" s="0" t="s">
        <v>111</v>
      </c>
      <c r="F5193" s="0" t="n">
        <v>28.6</v>
      </c>
      <c r="G5193" s="0" t="n">
        <v>0.5</v>
      </c>
      <c r="H5193" s="0" t="n">
        <v>14.3</v>
      </c>
      <c r="I5193" s="0" t="n">
        <v>28.6</v>
      </c>
      <c r="J5193" s="0" t="n">
        <v>14.3</v>
      </c>
      <c r="K5193" s="0" t="s">
        <v>168</v>
      </c>
      <c r="M5193" s="0" t="n">
        <f aca="false">CEILING(G5193,1)*F5193</f>
        <v>28.6</v>
      </c>
      <c r="N5193" s="0" t="n">
        <f aca="false">M5193-H5193</f>
        <v>14.3</v>
      </c>
      <c r="O5193" s="0" t="n">
        <f aca="false">IF(ABS(N5193-J5193)&lt;0.011,1,0)</f>
        <v>1</v>
      </c>
    </row>
    <row r="5194" customFormat="false" ht="15" hidden="false" customHeight="false" outlineLevel="0" collapsed="false">
      <c r="A5194" s="0" t="s">
        <v>476</v>
      </c>
      <c r="B5194" s="0" t="s">
        <v>567</v>
      </c>
      <c r="C5194" s="0" t="n">
        <v>18</v>
      </c>
      <c r="D5194" s="0" t="n">
        <v>56489</v>
      </c>
      <c r="E5194" s="0" t="s">
        <v>568</v>
      </c>
      <c r="F5194" s="0" t="n">
        <v>7.9</v>
      </c>
      <c r="G5194" s="0" t="n">
        <v>0.5</v>
      </c>
      <c r="H5194" s="0" t="n">
        <v>3.95</v>
      </c>
      <c r="I5194" s="0" t="n">
        <v>7.9</v>
      </c>
      <c r="J5194" s="0" t="n">
        <v>3.95</v>
      </c>
      <c r="K5194" s="0" t="s">
        <v>168</v>
      </c>
      <c r="M5194" s="0" t="n">
        <f aca="false">CEILING(G5194,1)*F5194</f>
        <v>7.9</v>
      </c>
      <c r="N5194" s="0" t="n">
        <f aca="false">M5194-H5194</f>
        <v>3.95</v>
      </c>
      <c r="O5194" s="0" t="n">
        <f aca="false">IF(ABS(N5194-J5194)&lt;0.011,1,0)</f>
        <v>1</v>
      </c>
    </row>
    <row r="5195" customFormat="false" ht="15" hidden="false" customHeight="false" outlineLevel="0" collapsed="false">
      <c r="A5195" s="0" t="s">
        <v>476</v>
      </c>
      <c r="B5195" s="0" t="s">
        <v>567</v>
      </c>
      <c r="C5195" s="0" t="n">
        <v>22</v>
      </c>
      <c r="D5195" s="0" t="n">
        <v>56504</v>
      </c>
      <c r="E5195" s="0" t="s">
        <v>106</v>
      </c>
      <c r="F5195" s="0" t="n">
        <v>5.9</v>
      </c>
      <c r="G5195" s="0" t="n">
        <v>0.5</v>
      </c>
      <c r="H5195" s="0" t="n">
        <v>2.95</v>
      </c>
      <c r="I5195" s="0" t="n">
        <v>5.9</v>
      </c>
      <c r="J5195" s="0" t="n">
        <v>2.95</v>
      </c>
      <c r="K5195" s="0" t="s">
        <v>18</v>
      </c>
      <c r="L5195" s="0" t="s">
        <v>139</v>
      </c>
      <c r="M5195" s="0" t="n">
        <f aca="false">CEILING(G5195,1)*F5195</f>
        <v>5.9</v>
      </c>
      <c r="N5195" s="0" t="n">
        <f aca="false">M5195-H5195</f>
        <v>2.95</v>
      </c>
      <c r="O5195" s="0" t="n">
        <f aca="false">IF(ABS(N5195-J5195)&lt;0.011,1,0)</f>
        <v>1</v>
      </c>
    </row>
    <row r="5196" customFormat="false" ht="15" hidden="false" customHeight="false" outlineLevel="0" collapsed="false">
      <c r="A5196" s="0" t="s">
        <v>476</v>
      </c>
      <c r="B5196" s="0" t="s">
        <v>567</v>
      </c>
      <c r="C5196" s="0" t="n">
        <v>22</v>
      </c>
      <c r="D5196" s="0" t="n">
        <v>56504</v>
      </c>
      <c r="E5196" s="0" t="s">
        <v>75</v>
      </c>
      <c r="F5196" s="0" t="n">
        <v>6.4</v>
      </c>
      <c r="G5196" s="0" t="n">
        <v>0.5</v>
      </c>
      <c r="H5196" s="0" t="n">
        <v>3.2</v>
      </c>
      <c r="I5196" s="0" t="n">
        <v>6.4</v>
      </c>
      <c r="J5196" s="0" t="n">
        <v>3.2</v>
      </c>
      <c r="K5196" s="0" t="s">
        <v>18</v>
      </c>
      <c r="L5196" s="0" t="s">
        <v>139</v>
      </c>
      <c r="M5196" s="0" t="n">
        <f aca="false">CEILING(G5196,1)*F5196</f>
        <v>6.4</v>
      </c>
      <c r="N5196" s="0" t="n">
        <f aca="false">M5196-H5196</f>
        <v>3.2</v>
      </c>
      <c r="O5196" s="0" t="n">
        <f aca="false">IF(ABS(N5196-J5196)&lt;0.011,1,0)</f>
        <v>1</v>
      </c>
    </row>
    <row r="5197" customFormat="false" ht="15" hidden="false" customHeight="false" outlineLevel="0" collapsed="false">
      <c r="A5197" s="0" t="s">
        <v>476</v>
      </c>
      <c r="B5197" s="0" t="s">
        <v>567</v>
      </c>
      <c r="C5197" s="0" t="n">
        <v>22</v>
      </c>
      <c r="D5197" s="0" t="n">
        <v>56504</v>
      </c>
      <c r="E5197" s="0" t="s">
        <v>28</v>
      </c>
      <c r="F5197" s="0" t="n">
        <v>19.6</v>
      </c>
      <c r="G5197" s="0" t="n">
        <v>0.5</v>
      </c>
      <c r="H5197" s="0" t="n">
        <v>9.8</v>
      </c>
      <c r="I5197" s="0" t="n">
        <v>19.6</v>
      </c>
      <c r="J5197" s="0" t="n">
        <v>9.8</v>
      </c>
      <c r="K5197" s="0" t="s">
        <v>18</v>
      </c>
      <c r="L5197" s="0" t="s">
        <v>139</v>
      </c>
      <c r="M5197" s="0" t="n">
        <f aca="false">CEILING(G5197,1)*F5197</f>
        <v>19.6</v>
      </c>
      <c r="N5197" s="0" t="n">
        <f aca="false">M5197-H5197</f>
        <v>9.8</v>
      </c>
      <c r="O5197" s="0" t="n">
        <f aca="false">IF(ABS(N5197-J5197)&lt;0.011,1,0)</f>
        <v>1</v>
      </c>
    </row>
    <row r="5198" customFormat="false" ht="15" hidden="false" customHeight="false" outlineLevel="0" collapsed="false">
      <c r="A5198" s="0" t="s">
        <v>476</v>
      </c>
      <c r="B5198" s="0" t="s">
        <v>567</v>
      </c>
      <c r="C5198" s="0" t="n">
        <v>22</v>
      </c>
      <c r="D5198" s="0" t="n">
        <v>56504</v>
      </c>
      <c r="E5198" s="0" t="s">
        <v>131</v>
      </c>
      <c r="F5198" s="0" t="n">
        <v>5.2</v>
      </c>
      <c r="G5198" s="0" t="n">
        <v>0.5</v>
      </c>
      <c r="H5198" s="0" t="n">
        <v>2.6</v>
      </c>
      <c r="I5198" s="0" t="n">
        <v>5.2</v>
      </c>
      <c r="J5198" s="0" t="n">
        <v>2.6</v>
      </c>
      <c r="K5198" s="0" t="s">
        <v>18</v>
      </c>
      <c r="L5198" s="0" t="s">
        <v>139</v>
      </c>
      <c r="M5198" s="0" t="n">
        <f aca="false">CEILING(G5198,1)*F5198</f>
        <v>5.2</v>
      </c>
      <c r="N5198" s="0" t="n">
        <f aca="false">M5198-H5198</f>
        <v>2.6</v>
      </c>
      <c r="O5198" s="0" t="n">
        <f aca="false">IF(ABS(N5198-J5198)&lt;0.011,1,0)</f>
        <v>1</v>
      </c>
    </row>
    <row r="5199" customFormat="false" ht="15" hidden="false" customHeight="false" outlineLevel="0" collapsed="false">
      <c r="A5199" s="0" t="s">
        <v>476</v>
      </c>
      <c r="B5199" s="0" t="s">
        <v>567</v>
      </c>
      <c r="C5199" s="0" t="n">
        <v>22</v>
      </c>
      <c r="D5199" s="0" t="n">
        <v>56504</v>
      </c>
      <c r="E5199" s="0" t="s">
        <v>429</v>
      </c>
      <c r="F5199" s="0" t="n">
        <v>3.2</v>
      </c>
      <c r="G5199" s="0" t="n">
        <v>0.5</v>
      </c>
      <c r="H5199" s="0" t="n">
        <v>1.6</v>
      </c>
      <c r="I5199" s="0" t="n">
        <v>3.2</v>
      </c>
      <c r="J5199" s="0" t="n">
        <v>1.6</v>
      </c>
      <c r="K5199" s="0" t="s">
        <v>18</v>
      </c>
      <c r="L5199" s="0" t="s">
        <v>139</v>
      </c>
      <c r="M5199" s="0" t="n">
        <f aca="false">CEILING(G5199,1)*F5199</f>
        <v>3.2</v>
      </c>
      <c r="N5199" s="0" t="n">
        <f aca="false">M5199-H5199</f>
        <v>1.6</v>
      </c>
      <c r="O5199" s="0" t="n">
        <f aca="false">IF(ABS(N5199-J5199)&lt;0.011,1,0)</f>
        <v>1</v>
      </c>
    </row>
    <row r="5200" customFormat="false" ht="15" hidden="false" customHeight="false" outlineLevel="0" collapsed="false">
      <c r="A5200" s="0" t="s">
        <v>476</v>
      </c>
      <c r="B5200" s="0" t="s">
        <v>567</v>
      </c>
      <c r="C5200" s="0" t="n">
        <v>22</v>
      </c>
      <c r="D5200" s="0" t="n">
        <v>56504</v>
      </c>
      <c r="E5200" s="0" t="s">
        <v>225</v>
      </c>
      <c r="F5200" s="0" t="n">
        <v>17.4</v>
      </c>
      <c r="G5200" s="0" t="n">
        <v>0.5</v>
      </c>
      <c r="H5200" s="0" t="n">
        <v>8.7</v>
      </c>
      <c r="I5200" s="0" t="n">
        <v>17.4</v>
      </c>
      <c r="J5200" s="0" t="n">
        <v>8.7</v>
      </c>
      <c r="K5200" s="0" t="s">
        <v>18</v>
      </c>
      <c r="L5200" s="0" t="s">
        <v>139</v>
      </c>
      <c r="M5200" s="0" t="n">
        <f aca="false">CEILING(G5200,1)*F5200</f>
        <v>17.4</v>
      </c>
      <c r="N5200" s="0" t="n">
        <f aca="false">M5200-H5200</f>
        <v>8.7</v>
      </c>
      <c r="O5200" s="0" t="n">
        <f aca="false">IF(ABS(N5200-J5200)&lt;0.011,1,0)</f>
        <v>1</v>
      </c>
    </row>
    <row r="5201" customFormat="false" ht="15" hidden="false" customHeight="false" outlineLevel="0" collapsed="false">
      <c r="A5201" s="0" t="s">
        <v>476</v>
      </c>
      <c r="B5201" s="0" t="s">
        <v>567</v>
      </c>
      <c r="C5201" s="0" t="n">
        <v>22</v>
      </c>
      <c r="D5201" s="0" t="n">
        <v>56504</v>
      </c>
      <c r="E5201" s="0" t="s">
        <v>517</v>
      </c>
      <c r="F5201" s="0" t="n">
        <v>6.9</v>
      </c>
      <c r="G5201" s="0" t="n">
        <v>0.5</v>
      </c>
      <c r="H5201" s="0" t="n">
        <v>3.45</v>
      </c>
      <c r="I5201" s="0" t="n">
        <v>6.9</v>
      </c>
      <c r="J5201" s="0" t="n">
        <v>3.45</v>
      </c>
      <c r="K5201" s="0" t="s">
        <v>18</v>
      </c>
      <c r="L5201" s="0" t="s">
        <v>139</v>
      </c>
      <c r="M5201" s="0" t="n">
        <f aca="false">CEILING(G5201,1)*F5201</f>
        <v>6.9</v>
      </c>
      <c r="N5201" s="0" t="n">
        <f aca="false">M5201-H5201</f>
        <v>3.45</v>
      </c>
      <c r="O5201" s="0" t="n">
        <f aca="false">IF(ABS(N5201-J5201)&lt;0.011,1,0)</f>
        <v>1</v>
      </c>
    </row>
    <row r="5202" customFormat="false" ht="15" hidden="false" customHeight="false" outlineLevel="0" collapsed="false">
      <c r="A5202" s="0" t="s">
        <v>476</v>
      </c>
      <c r="B5202" s="0" t="s">
        <v>567</v>
      </c>
      <c r="C5202" s="0" t="n">
        <v>23</v>
      </c>
      <c r="D5202" s="0" t="n">
        <v>56494</v>
      </c>
      <c r="E5202" s="0" t="s">
        <v>106</v>
      </c>
      <c r="F5202" s="0" t="n">
        <v>5.9</v>
      </c>
      <c r="G5202" s="0" t="n">
        <v>0.5</v>
      </c>
      <c r="H5202" s="0" t="n">
        <v>2.95</v>
      </c>
      <c r="I5202" s="0" t="n">
        <v>5.9</v>
      </c>
      <c r="J5202" s="0" t="n">
        <v>2.95</v>
      </c>
      <c r="K5202" s="0" t="s">
        <v>18</v>
      </c>
      <c r="L5202" s="0" t="s">
        <v>139</v>
      </c>
      <c r="M5202" s="0" t="n">
        <f aca="false">CEILING(G5202,1)*F5202</f>
        <v>5.9</v>
      </c>
      <c r="N5202" s="0" t="n">
        <f aca="false">M5202-H5202</f>
        <v>2.95</v>
      </c>
      <c r="O5202" s="0" t="n">
        <f aca="false">IF(ABS(N5202-J5202)&lt;0.011,1,0)</f>
        <v>1</v>
      </c>
    </row>
    <row r="5203" customFormat="false" ht="15" hidden="false" customHeight="false" outlineLevel="0" collapsed="false">
      <c r="A5203" s="0" t="s">
        <v>476</v>
      </c>
      <c r="B5203" s="0" t="s">
        <v>567</v>
      </c>
      <c r="C5203" s="0" t="n">
        <v>23</v>
      </c>
      <c r="D5203" s="0" t="n">
        <v>56494</v>
      </c>
      <c r="E5203" s="0" t="s">
        <v>75</v>
      </c>
      <c r="F5203" s="0" t="n">
        <v>6.4</v>
      </c>
      <c r="G5203" s="0" t="n">
        <v>0.5</v>
      </c>
      <c r="H5203" s="0" t="n">
        <v>3.2</v>
      </c>
      <c r="I5203" s="0" t="n">
        <v>6.4</v>
      </c>
      <c r="J5203" s="0" t="n">
        <v>3.2</v>
      </c>
      <c r="K5203" s="0" t="s">
        <v>18</v>
      </c>
      <c r="L5203" s="0" t="s">
        <v>139</v>
      </c>
      <c r="M5203" s="0" t="n">
        <f aca="false">CEILING(G5203,1)*F5203</f>
        <v>6.4</v>
      </c>
      <c r="N5203" s="0" t="n">
        <f aca="false">M5203-H5203</f>
        <v>3.2</v>
      </c>
      <c r="O5203" s="0" t="n">
        <f aca="false">IF(ABS(N5203-J5203)&lt;0.011,1,0)</f>
        <v>1</v>
      </c>
    </row>
    <row r="5204" customFormat="false" ht="15" hidden="false" customHeight="false" outlineLevel="0" collapsed="false">
      <c r="A5204" s="0" t="s">
        <v>476</v>
      </c>
      <c r="B5204" s="0" t="s">
        <v>567</v>
      </c>
      <c r="C5204" s="0" t="n">
        <v>23</v>
      </c>
      <c r="D5204" s="0" t="n">
        <v>56494</v>
      </c>
      <c r="E5204" s="0" t="s">
        <v>28</v>
      </c>
      <c r="F5204" s="0" t="n">
        <v>19.6</v>
      </c>
      <c r="G5204" s="0" t="n">
        <v>0.5</v>
      </c>
      <c r="H5204" s="0" t="n">
        <v>9.8</v>
      </c>
      <c r="I5204" s="0" t="n">
        <v>19.6</v>
      </c>
      <c r="J5204" s="0" t="n">
        <v>9.8</v>
      </c>
      <c r="K5204" s="0" t="s">
        <v>18</v>
      </c>
      <c r="L5204" s="0" t="s">
        <v>139</v>
      </c>
      <c r="M5204" s="0" t="n">
        <f aca="false">CEILING(G5204,1)*F5204</f>
        <v>19.6</v>
      </c>
      <c r="N5204" s="0" t="n">
        <f aca="false">M5204-H5204</f>
        <v>9.8</v>
      </c>
      <c r="O5204" s="0" t="n">
        <f aca="false">IF(ABS(N5204-J5204)&lt;0.011,1,0)</f>
        <v>1</v>
      </c>
    </row>
    <row r="5205" customFormat="false" ht="15" hidden="false" customHeight="false" outlineLevel="0" collapsed="false">
      <c r="A5205" s="0" t="s">
        <v>476</v>
      </c>
      <c r="B5205" s="0" t="s">
        <v>567</v>
      </c>
      <c r="C5205" s="0" t="n">
        <v>23</v>
      </c>
      <c r="D5205" s="0" t="n">
        <v>56494</v>
      </c>
      <c r="E5205" s="0" t="s">
        <v>131</v>
      </c>
      <c r="F5205" s="0" t="n">
        <v>5.2</v>
      </c>
      <c r="G5205" s="0" t="n">
        <v>0.5</v>
      </c>
      <c r="H5205" s="0" t="n">
        <v>2.6</v>
      </c>
      <c r="I5205" s="0" t="n">
        <v>5.2</v>
      </c>
      <c r="J5205" s="0" t="n">
        <v>2.6</v>
      </c>
      <c r="K5205" s="0" t="s">
        <v>18</v>
      </c>
      <c r="L5205" s="0" t="s">
        <v>139</v>
      </c>
      <c r="M5205" s="0" t="n">
        <f aca="false">CEILING(G5205,1)*F5205</f>
        <v>5.2</v>
      </c>
      <c r="N5205" s="0" t="n">
        <f aca="false">M5205-H5205</f>
        <v>2.6</v>
      </c>
      <c r="O5205" s="0" t="n">
        <f aca="false">IF(ABS(N5205-J5205)&lt;0.011,1,0)</f>
        <v>1</v>
      </c>
    </row>
    <row r="5206" customFormat="false" ht="15" hidden="false" customHeight="false" outlineLevel="0" collapsed="false">
      <c r="A5206" s="0" t="s">
        <v>476</v>
      </c>
      <c r="B5206" s="0" t="s">
        <v>567</v>
      </c>
      <c r="C5206" s="0" t="n">
        <v>23</v>
      </c>
      <c r="D5206" s="0" t="n">
        <v>56494</v>
      </c>
      <c r="E5206" s="0" t="s">
        <v>429</v>
      </c>
      <c r="F5206" s="0" t="n">
        <v>3.2</v>
      </c>
      <c r="G5206" s="0" t="n">
        <v>0.5</v>
      </c>
      <c r="H5206" s="0" t="n">
        <v>1.6</v>
      </c>
      <c r="I5206" s="0" t="n">
        <v>3.2</v>
      </c>
      <c r="J5206" s="0" t="n">
        <v>1.6</v>
      </c>
      <c r="K5206" s="0" t="s">
        <v>18</v>
      </c>
      <c r="L5206" s="0" t="s">
        <v>139</v>
      </c>
      <c r="M5206" s="0" t="n">
        <f aca="false">CEILING(G5206,1)*F5206</f>
        <v>3.2</v>
      </c>
      <c r="N5206" s="0" t="n">
        <f aca="false">M5206-H5206</f>
        <v>1.6</v>
      </c>
      <c r="O5206" s="0" t="n">
        <f aca="false">IF(ABS(N5206-J5206)&lt;0.011,1,0)</f>
        <v>1</v>
      </c>
    </row>
    <row r="5207" customFormat="false" ht="15" hidden="false" customHeight="false" outlineLevel="0" collapsed="false">
      <c r="A5207" s="0" t="s">
        <v>476</v>
      </c>
      <c r="B5207" s="0" t="s">
        <v>567</v>
      </c>
      <c r="C5207" s="0" t="n">
        <v>23</v>
      </c>
      <c r="D5207" s="0" t="n">
        <v>56494</v>
      </c>
      <c r="E5207" s="0" t="s">
        <v>225</v>
      </c>
      <c r="F5207" s="0" t="n">
        <v>17.4</v>
      </c>
      <c r="G5207" s="0" t="n">
        <v>0.5</v>
      </c>
      <c r="H5207" s="0" t="n">
        <v>8.7</v>
      </c>
      <c r="I5207" s="0" t="n">
        <v>17.4</v>
      </c>
      <c r="J5207" s="0" t="n">
        <v>8.7</v>
      </c>
      <c r="K5207" s="0" t="s">
        <v>18</v>
      </c>
      <c r="L5207" s="0" t="s">
        <v>139</v>
      </c>
      <c r="M5207" s="0" t="n">
        <f aca="false">CEILING(G5207,1)*F5207</f>
        <v>17.4</v>
      </c>
      <c r="N5207" s="0" t="n">
        <f aca="false">M5207-H5207</f>
        <v>8.7</v>
      </c>
      <c r="O5207" s="0" t="n">
        <f aca="false">IF(ABS(N5207-J5207)&lt;0.011,1,0)</f>
        <v>1</v>
      </c>
    </row>
    <row r="5208" customFormat="false" ht="15" hidden="false" customHeight="false" outlineLevel="0" collapsed="false">
      <c r="A5208" s="0" t="s">
        <v>476</v>
      </c>
      <c r="B5208" s="0" t="s">
        <v>567</v>
      </c>
      <c r="C5208" s="0" t="n">
        <v>23</v>
      </c>
      <c r="D5208" s="0" t="n">
        <v>56494</v>
      </c>
      <c r="E5208" s="0" t="s">
        <v>517</v>
      </c>
      <c r="F5208" s="0" t="n">
        <v>6.9</v>
      </c>
      <c r="G5208" s="0" t="n">
        <v>0.5</v>
      </c>
      <c r="H5208" s="0" t="n">
        <v>3.45</v>
      </c>
      <c r="I5208" s="0" t="n">
        <v>6.9</v>
      </c>
      <c r="J5208" s="0" t="n">
        <v>3.45</v>
      </c>
      <c r="K5208" s="0" t="s">
        <v>18</v>
      </c>
      <c r="L5208" s="0" t="s">
        <v>139</v>
      </c>
      <c r="M5208" s="0" t="n">
        <f aca="false">CEILING(G5208,1)*F5208</f>
        <v>6.9</v>
      </c>
      <c r="N5208" s="0" t="n">
        <f aca="false">M5208-H5208</f>
        <v>3.45</v>
      </c>
      <c r="O5208" s="0" t="n">
        <f aca="false">IF(ABS(N5208-J5208)&lt;0.011,1,0)</f>
        <v>1</v>
      </c>
    </row>
    <row r="5209" customFormat="false" ht="15" hidden="false" customHeight="false" outlineLevel="0" collapsed="false">
      <c r="A5209" s="0" t="s">
        <v>476</v>
      </c>
      <c r="B5209" s="0" t="s">
        <v>567</v>
      </c>
      <c r="C5209" s="0" t="n">
        <v>32</v>
      </c>
      <c r="D5209" s="0" t="n">
        <v>56505</v>
      </c>
      <c r="E5209" s="0" t="s">
        <v>78</v>
      </c>
      <c r="F5209" s="0" t="n">
        <v>18.6</v>
      </c>
      <c r="G5209" s="0" t="n">
        <v>0.5</v>
      </c>
      <c r="H5209" s="0" t="n">
        <v>9.3</v>
      </c>
      <c r="I5209" s="0" t="n">
        <v>18.6</v>
      </c>
      <c r="J5209" s="0" t="n">
        <v>9.3</v>
      </c>
      <c r="K5209" s="0" t="s">
        <v>18</v>
      </c>
      <c r="L5209" s="0" t="s">
        <v>346</v>
      </c>
      <c r="M5209" s="0" t="n">
        <f aca="false">CEILING(G5209,1)*F5209</f>
        <v>18.6</v>
      </c>
      <c r="N5209" s="0" t="n">
        <f aca="false">M5209-H5209</f>
        <v>9.3</v>
      </c>
      <c r="O5209" s="0" t="n">
        <f aca="false">IF(ABS(N5209-J5209)&lt;0.011,1,0)</f>
        <v>1</v>
      </c>
    </row>
    <row r="5210" customFormat="false" ht="15" hidden="false" customHeight="false" outlineLevel="0" collapsed="false">
      <c r="A5210" s="0" t="s">
        <v>476</v>
      </c>
      <c r="B5210" s="0" t="s">
        <v>567</v>
      </c>
      <c r="C5210" s="0" t="n">
        <v>32</v>
      </c>
      <c r="D5210" s="0" t="n">
        <v>56505</v>
      </c>
      <c r="E5210" s="0" t="s">
        <v>111</v>
      </c>
      <c r="F5210" s="0" t="n">
        <v>28.6</v>
      </c>
      <c r="G5210" s="0" t="n">
        <v>0.5</v>
      </c>
      <c r="H5210" s="0" t="n">
        <v>14.3</v>
      </c>
      <c r="I5210" s="0" t="n">
        <v>28.6</v>
      </c>
      <c r="J5210" s="0" t="n">
        <v>14.3</v>
      </c>
      <c r="K5210" s="0" t="s">
        <v>18</v>
      </c>
      <c r="L5210" s="0" t="s">
        <v>346</v>
      </c>
      <c r="M5210" s="0" t="n">
        <f aca="false">CEILING(G5210,1)*F5210</f>
        <v>28.6</v>
      </c>
      <c r="N5210" s="0" t="n">
        <f aca="false">M5210-H5210</f>
        <v>14.3</v>
      </c>
      <c r="O5210" s="0" t="n">
        <f aca="false">IF(ABS(N5210-J5210)&lt;0.011,1,0)</f>
        <v>1</v>
      </c>
    </row>
    <row r="5211" customFormat="false" ht="15" hidden="false" customHeight="false" outlineLevel="0" collapsed="false">
      <c r="A5211" s="0" t="s">
        <v>476</v>
      </c>
      <c r="B5211" s="0" t="s">
        <v>567</v>
      </c>
      <c r="C5211" s="0" t="n">
        <v>32</v>
      </c>
      <c r="D5211" s="0" t="n">
        <v>56505</v>
      </c>
      <c r="E5211" s="0" t="s">
        <v>184</v>
      </c>
      <c r="F5211" s="0" t="n">
        <v>8.9</v>
      </c>
      <c r="G5211" s="0" t="n">
        <v>0.5</v>
      </c>
      <c r="H5211" s="0" t="n">
        <v>4.45</v>
      </c>
      <c r="I5211" s="0" t="n">
        <v>8.9</v>
      </c>
      <c r="J5211" s="0" t="n">
        <v>4.45</v>
      </c>
      <c r="K5211" s="0" t="s">
        <v>18</v>
      </c>
      <c r="L5211" s="0" t="s">
        <v>346</v>
      </c>
      <c r="M5211" s="0" t="n">
        <f aca="false">CEILING(G5211,1)*F5211</f>
        <v>8.9</v>
      </c>
      <c r="N5211" s="0" t="n">
        <f aca="false">M5211-H5211</f>
        <v>4.45</v>
      </c>
      <c r="O5211" s="0" t="n">
        <f aca="false">IF(ABS(N5211-J5211)&lt;0.011,1,0)</f>
        <v>1</v>
      </c>
    </row>
    <row r="5212" customFormat="false" ht="15" hidden="false" customHeight="false" outlineLevel="0" collapsed="false">
      <c r="A5212" s="0" t="s">
        <v>476</v>
      </c>
      <c r="B5212" s="0" t="s">
        <v>567</v>
      </c>
      <c r="C5212" s="0" t="n">
        <v>33</v>
      </c>
      <c r="D5212" s="0" t="n">
        <v>56490</v>
      </c>
      <c r="E5212" s="0" t="s">
        <v>78</v>
      </c>
      <c r="F5212" s="0" t="n">
        <v>18.6</v>
      </c>
      <c r="G5212" s="0" t="n">
        <v>0.5</v>
      </c>
      <c r="H5212" s="0" t="n">
        <v>9.3</v>
      </c>
      <c r="I5212" s="0" t="n">
        <v>18.6</v>
      </c>
      <c r="J5212" s="0" t="n">
        <v>9.3</v>
      </c>
      <c r="K5212" s="0" t="s">
        <v>18</v>
      </c>
      <c r="L5212" s="0" t="s">
        <v>346</v>
      </c>
      <c r="M5212" s="0" t="n">
        <f aca="false">CEILING(G5212,1)*F5212</f>
        <v>18.6</v>
      </c>
      <c r="N5212" s="0" t="n">
        <f aca="false">M5212-H5212</f>
        <v>9.3</v>
      </c>
      <c r="O5212" s="0" t="n">
        <f aca="false">IF(ABS(N5212-J5212)&lt;0.011,1,0)</f>
        <v>1</v>
      </c>
    </row>
    <row r="5213" customFormat="false" ht="15" hidden="false" customHeight="false" outlineLevel="0" collapsed="false">
      <c r="A5213" s="0" t="s">
        <v>476</v>
      </c>
      <c r="B5213" s="0" t="s">
        <v>567</v>
      </c>
      <c r="C5213" s="0" t="n">
        <v>33</v>
      </c>
      <c r="D5213" s="0" t="n">
        <v>56490</v>
      </c>
      <c r="E5213" s="0" t="s">
        <v>111</v>
      </c>
      <c r="F5213" s="0" t="n">
        <v>28.6</v>
      </c>
      <c r="G5213" s="0" t="n">
        <v>0.5</v>
      </c>
      <c r="H5213" s="0" t="n">
        <v>14.3</v>
      </c>
      <c r="I5213" s="0" t="n">
        <v>28.6</v>
      </c>
      <c r="J5213" s="0" t="n">
        <v>14.3</v>
      </c>
      <c r="K5213" s="0" t="s">
        <v>18</v>
      </c>
      <c r="L5213" s="0" t="s">
        <v>346</v>
      </c>
      <c r="M5213" s="0" t="n">
        <f aca="false">CEILING(G5213,1)*F5213</f>
        <v>28.6</v>
      </c>
      <c r="N5213" s="0" t="n">
        <f aca="false">M5213-H5213</f>
        <v>14.3</v>
      </c>
      <c r="O5213" s="0" t="n">
        <f aca="false">IF(ABS(N5213-J5213)&lt;0.011,1,0)</f>
        <v>1</v>
      </c>
    </row>
    <row r="5214" customFormat="false" ht="15" hidden="false" customHeight="false" outlineLevel="0" collapsed="false">
      <c r="A5214" s="0" t="s">
        <v>476</v>
      </c>
      <c r="B5214" s="0" t="s">
        <v>567</v>
      </c>
      <c r="C5214" s="0" t="n">
        <v>33</v>
      </c>
      <c r="D5214" s="0" t="n">
        <v>56490</v>
      </c>
      <c r="E5214" s="0" t="s">
        <v>184</v>
      </c>
      <c r="F5214" s="0" t="n">
        <v>8.9</v>
      </c>
      <c r="G5214" s="0" t="n">
        <v>0.5</v>
      </c>
      <c r="H5214" s="0" t="n">
        <v>4.45</v>
      </c>
      <c r="I5214" s="0" t="n">
        <v>8.9</v>
      </c>
      <c r="J5214" s="0" t="n">
        <v>4.45</v>
      </c>
      <c r="K5214" s="0" t="s">
        <v>18</v>
      </c>
      <c r="L5214" s="0" t="s">
        <v>346</v>
      </c>
      <c r="M5214" s="0" t="n">
        <f aca="false">CEILING(G5214,1)*F5214</f>
        <v>8.9</v>
      </c>
      <c r="N5214" s="0" t="n">
        <f aca="false">M5214-H5214</f>
        <v>4.45</v>
      </c>
      <c r="O5214" s="0" t="n">
        <f aca="false">IF(ABS(N5214-J5214)&lt;0.011,1,0)</f>
        <v>1</v>
      </c>
    </row>
    <row r="5215" customFormat="false" ht="15" hidden="false" customHeight="false" outlineLevel="0" collapsed="false">
      <c r="A5215" s="0" t="s">
        <v>476</v>
      </c>
      <c r="B5215" s="0" t="s">
        <v>569</v>
      </c>
      <c r="C5215" s="0" t="n">
        <v>29</v>
      </c>
      <c r="D5215" s="0" t="n">
        <v>56543</v>
      </c>
      <c r="E5215" s="0" t="s">
        <v>84</v>
      </c>
      <c r="F5215" s="0" t="n">
        <v>19</v>
      </c>
      <c r="G5215" s="0" t="n">
        <v>0.5</v>
      </c>
      <c r="H5215" s="0" t="n">
        <v>9.5</v>
      </c>
      <c r="I5215" s="0" t="n">
        <v>19</v>
      </c>
      <c r="J5215" s="0" t="n">
        <v>9.5</v>
      </c>
      <c r="K5215" s="0" t="s">
        <v>18</v>
      </c>
      <c r="L5215" s="0" t="s">
        <v>200</v>
      </c>
      <c r="M5215" s="0" t="n">
        <f aca="false">CEILING(G5215,1)*F5215</f>
        <v>19</v>
      </c>
      <c r="N5215" s="0" t="n">
        <f aca="false">M5215-H5215</f>
        <v>9.5</v>
      </c>
      <c r="O5215" s="0" t="n">
        <f aca="false">IF(ABS(N5215-J5215)&lt;0.011,1,0)</f>
        <v>1</v>
      </c>
    </row>
    <row r="5216" customFormat="false" ht="15" hidden="false" customHeight="false" outlineLevel="0" collapsed="false">
      <c r="A5216" s="0" t="s">
        <v>476</v>
      </c>
      <c r="B5216" s="0" t="s">
        <v>569</v>
      </c>
      <c r="C5216" s="0" t="n">
        <v>29</v>
      </c>
      <c r="D5216" s="0" t="n">
        <v>56543</v>
      </c>
      <c r="E5216" s="0" t="s">
        <v>75</v>
      </c>
      <c r="F5216" s="0" t="n">
        <v>6.4</v>
      </c>
      <c r="G5216" s="0" t="n">
        <v>0.5</v>
      </c>
      <c r="H5216" s="0" t="n">
        <v>3.2</v>
      </c>
      <c r="I5216" s="0" t="n">
        <v>6.4</v>
      </c>
      <c r="J5216" s="0" t="n">
        <v>3.2</v>
      </c>
      <c r="K5216" s="0" t="s">
        <v>18</v>
      </c>
      <c r="L5216" s="0" t="s">
        <v>200</v>
      </c>
      <c r="M5216" s="0" t="n">
        <f aca="false">CEILING(G5216,1)*F5216</f>
        <v>6.4</v>
      </c>
      <c r="N5216" s="0" t="n">
        <f aca="false">M5216-H5216</f>
        <v>3.2</v>
      </c>
      <c r="O5216" s="0" t="n">
        <f aca="false">IF(ABS(N5216-J5216)&lt;0.011,1,0)</f>
        <v>1</v>
      </c>
    </row>
    <row r="5217" customFormat="false" ht="15" hidden="false" customHeight="false" outlineLevel="0" collapsed="false">
      <c r="A5217" s="0" t="s">
        <v>476</v>
      </c>
      <c r="B5217" s="0" t="s">
        <v>569</v>
      </c>
      <c r="C5217" s="0" t="n">
        <v>29</v>
      </c>
      <c r="D5217" s="0" t="n">
        <v>56543</v>
      </c>
      <c r="E5217" s="0" t="s">
        <v>32</v>
      </c>
      <c r="F5217" s="0" t="n">
        <v>2.2</v>
      </c>
      <c r="G5217" s="0" t="n">
        <v>0.5</v>
      </c>
      <c r="H5217" s="0" t="n">
        <v>1.1</v>
      </c>
      <c r="I5217" s="0" t="n">
        <v>2.2</v>
      </c>
      <c r="J5217" s="0" t="n">
        <v>1.1</v>
      </c>
      <c r="K5217" s="0" t="s">
        <v>18</v>
      </c>
      <c r="L5217" s="0" t="s">
        <v>200</v>
      </c>
      <c r="M5217" s="0" t="n">
        <f aca="false">CEILING(G5217,1)*F5217</f>
        <v>2.2</v>
      </c>
      <c r="N5217" s="0" t="n">
        <f aca="false">M5217-H5217</f>
        <v>1.1</v>
      </c>
      <c r="O5217" s="0" t="n">
        <f aca="false">IF(ABS(N5217-J5217)&lt;0.011,1,0)</f>
        <v>1</v>
      </c>
    </row>
    <row r="5218" customFormat="false" ht="15" hidden="false" customHeight="false" outlineLevel="0" collapsed="false">
      <c r="A5218" s="0" t="s">
        <v>476</v>
      </c>
      <c r="B5218" s="0" t="s">
        <v>569</v>
      </c>
      <c r="C5218" s="0" t="n">
        <v>29</v>
      </c>
      <c r="D5218" s="0" t="n">
        <v>56543</v>
      </c>
      <c r="E5218" s="0" t="s">
        <v>91</v>
      </c>
      <c r="F5218" s="0" t="n">
        <v>16.6</v>
      </c>
      <c r="G5218" s="0" t="n">
        <v>0.5</v>
      </c>
      <c r="H5218" s="0" t="n">
        <v>8.3</v>
      </c>
      <c r="I5218" s="0" t="n">
        <v>16.6</v>
      </c>
      <c r="J5218" s="0" t="n">
        <v>8.3</v>
      </c>
      <c r="K5218" s="0" t="s">
        <v>18</v>
      </c>
      <c r="L5218" s="0" t="s">
        <v>200</v>
      </c>
      <c r="M5218" s="0" t="n">
        <f aca="false">CEILING(G5218,1)*F5218</f>
        <v>16.6</v>
      </c>
      <c r="N5218" s="0" t="n">
        <f aca="false">M5218-H5218</f>
        <v>8.3</v>
      </c>
      <c r="O5218" s="0" t="n">
        <f aca="false">IF(ABS(N5218-J5218)&lt;0.011,1,0)</f>
        <v>1</v>
      </c>
    </row>
    <row r="5219" customFormat="false" ht="15" hidden="false" customHeight="false" outlineLevel="0" collapsed="false">
      <c r="A5219" s="0" t="s">
        <v>476</v>
      </c>
      <c r="B5219" s="0" t="s">
        <v>569</v>
      </c>
      <c r="C5219" s="0" t="n">
        <v>30</v>
      </c>
      <c r="D5219" s="0" t="n">
        <v>56539</v>
      </c>
      <c r="E5219" s="0" t="s">
        <v>84</v>
      </c>
      <c r="F5219" s="0" t="n">
        <v>19</v>
      </c>
      <c r="G5219" s="0" t="n">
        <v>0.5</v>
      </c>
      <c r="H5219" s="0" t="n">
        <v>9.5</v>
      </c>
      <c r="I5219" s="0" t="n">
        <v>19</v>
      </c>
      <c r="J5219" s="0" t="n">
        <v>9.5</v>
      </c>
      <c r="K5219" s="0" t="s">
        <v>18</v>
      </c>
      <c r="L5219" s="0" t="s">
        <v>200</v>
      </c>
      <c r="M5219" s="0" t="n">
        <f aca="false">CEILING(G5219,1)*F5219</f>
        <v>19</v>
      </c>
      <c r="N5219" s="0" t="n">
        <f aca="false">M5219-H5219</f>
        <v>9.5</v>
      </c>
      <c r="O5219" s="0" t="n">
        <f aca="false">IF(ABS(N5219-J5219)&lt;0.011,1,0)</f>
        <v>1</v>
      </c>
    </row>
    <row r="5220" customFormat="false" ht="15" hidden="false" customHeight="false" outlineLevel="0" collapsed="false">
      <c r="A5220" s="0" t="s">
        <v>476</v>
      </c>
      <c r="B5220" s="0" t="s">
        <v>569</v>
      </c>
      <c r="C5220" s="0" t="n">
        <v>30</v>
      </c>
      <c r="D5220" s="0" t="n">
        <v>56539</v>
      </c>
      <c r="E5220" s="0" t="s">
        <v>75</v>
      </c>
      <c r="F5220" s="0" t="n">
        <v>6.4</v>
      </c>
      <c r="G5220" s="0" t="n">
        <v>0.5</v>
      </c>
      <c r="H5220" s="0" t="n">
        <v>3.2</v>
      </c>
      <c r="I5220" s="0" t="n">
        <v>6.4</v>
      </c>
      <c r="J5220" s="0" t="n">
        <v>3.2</v>
      </c>
      <c r="K5220" s="0" t="s">
        <v>18</v>
      </c>
      <c r="L5220" s="0" t="s">
        <v>200</v>
      </c>
      <c r="M5220" s="0" t="n">
        <f aca="false">CEILING(G5220,1)*F5220</f>
        <v>6.4</v>
      </c>
      <c r="N5220" s="0" t="n">
        <f aca="false">M5220-H5220</f>
        <v>3.2</v>
      </c>
      <c r="O5220" s="0" t="n">
        <f aca="false">IF(ABS(N5220-J5220)&lt;0.011,1,0)</f>
        <v>1</v>
      </c>
    </row>
    <row r="5221" customFormat="false" ht="15" hidden="false" customHeight="false" outlineLevel="0" collapsed="false">
      <c r="A5221" s="0" t="s">
        <v>476</v>
      </c>
      <c r="B5221" s="0" t="s">
        <v>569</v>
      </c>
      <c r="C5221" s="0" t="n">
        <v>30</v>
      </c>
      <c r="D5221" s="0" t="n">
        <v>56539</v>
      </c>
      <c r="E5221" s="0" t="s">
        <v>32</v>
      </c>
      <c r="F5221" s="0" t="n">
        <v>2.2</v>
      </c>
      <c r="G5221" s="0" t="n">
        <v>0.5</v>
      </c>
      <c r="H5221" s="0" t="n">
        <v>1.1</v>
      </c>
      <c r="I5221" s="0" t="n">
        <v>2.2</v>
      </c>
      <c r="J5221" s="0" t="n">
        <v>1.1</v>
      </c>
      <c r="K5221" s="0" t="s">
        <v>18</v>
      </c>
      <c r="L5221" s="0" t="s">
        <v>200</v>
      </c>
      <c r="M5221" s="0" t="n">
        <f aca="false">CEILING(G5221,1)*F5221</f>
        <v>2.2</v>
      </c>
      <c r="N5221" s="0" t="n">
        <f aca="false">M5221-H5221</f>
        <v>1.1</v>
      </c>
      <c r="O5221" s="0" t="n">
        <f aca="false">IF(ABS(N5221-J5221)&lt;0.011,1,0)</f>
        <v>1</v>
      </c>
    </row>
    <row r="5222" customFormat="false" ht="15" hidden="false" customHeight="false" outlineLevel="0" collapsed="false">
      <c r="A5222" s="0" t="s">
        <v>476</v>
      </c>
      <c r="B5222" s="0" t="s">
        <v>569</v>
      </c>
      <c r="C5222" s="0" t="n">
        <v>30</v>
      </c>
      <c r="D5222" s="0" t="n">
        <v>56539</v>
      </c>
      <c r="E5222" s="0" t="s">
        <v>91</v>
      </c>
      <c r="F5222" s="0" t="n">
        <v>16.6</v>
      </c>
      <c r="G5222" s="0" t="n">
        <v>0.5</v>
      </c>
      <c r="H5222" s="0" t="n">
        <v>8.3</v>
      </c>
      <c r="I5222" s="0" t="n">
        <v>16.6</v>
      </c>
      <c r="J5222" s="0" t="n">
        <v>8.3</v>
      </c>
      <c r="K5222" s="0" t="s">
        <v>18</v>
      </c>
      <c r="L5222" s="0" t="s">
        <v>200</v>
      </c>
      <c r="M5222" s="0" t="n">
        <f aca="false">CEILING(G5222,1)*F5222</f>
        <v>16.6</v>
      </c>
      <c r="N5222" s="0" t="n">
        <f aca="false">M5222-H5222</f>
        <v>8.3</v>
      </c>
      <c r="O5222" s="0" t="n">
        <f aca="false">IF(ABS(N5222-J5222)&lt;0.011,1,0)</f>
        <v>1</v>
      </c>
    </row>
    <row r="5223" customFormat="false" ht="15" hidden="false" customHeight="false" outlineLevel="0" collapsed="false">
      <c r="A5223" s="0" t="s">
        <v>476</v>
      </c>
      <c r="B5223" s="0" t="s">
        <v>570</v>
      </c>
      <c r="C5223" s="0" t="n">
        <v>11</v>
      </c>
      <c r="D5223" s="0" t="n">
        <v>56599</v>
      </c>
      <c r="E5223" s="0" t="s">
        <v>407</v>
      </c>
      <c r="F5223" s="0" t="n">
        <v>25</v>
      </c>
      <c r="G5223" s="0" t="n">
        <v>1.5</v>
      </c>
      <c r="H5223" s="0" t="n">
        <v>37.5</v>
      </c>
      <c r="I5223" s="0" t="n">
        <v>50</v>
      </c>
      <c r="J5223" s="0" t="n">
        <v>12.5</v>
      </c>
      <c r="K5223" s="0" t="s">
        <v>18</v>
      </c>
      <c r="L5223" s="0" t="s">
        <v>19</v>
      </c>
      <c r="M5223" s="0" t="n">
        <f aca="false">CEILING(G5223,1)*F5223</f>
        <v>50</v>
      </c>
      <c r="N5223" s="0" t="n">
        <f aca="false">M5223-H5223</f>
        <v>12.5</v>
      </c>
      <c r="O5223" s="0" t="n">
        <f aca="false">IF(ABS(N5223-J5223)&lt;0.011,1,0)</f>
        <v>1</v>
      </c>
    </row>
    <row r="5224" customFormat="false" ht="15" hidden="false" customHeight="false" outlineLevel="0" collapsed="false">
      <c r="A5224" s="0" t="s">
        <v>476</v>
      </c>
      <c r="B5224" s="0" t="s">
        <v>570</v>
      </c>
      <c r="C5224" s="0" t="n">
        <v>11</v>
      </c>
      <c r="D5224" s="0" t="n">
        <v>56599</v>
      </c>
      <c r="E5224" s="0" t="s">
        <v>126</v>
      </c>
      <c r="F5224" s="0" t="n">
        <v>18.6</v>
      </c>
      <c r="G5224" s="0" t="n">
        <v>0.5</v>
      </c>
      <c r="H5224" s="0" t="n">
        <v>9.3</v>
      </c>
      <c r="I5224" s="0" t="n">
        <v>18.6</v>
      </c>
      <c r="J5224" s="0" t="n">
        <v>9.3</v>
      </c>
      <c r="K5224" s="0" t="s">
        <v>18</v>
      </c>
      <c r="L5224" s="0" t="s">
        <v>19</v>
      </c>
      <c r="M5224" s="0" t="n">
        <f aca="false">CEILING(G5224,1)*F5224</f>
        <v>18.6</v>
      </c>
      <c r="N5224" s="0" t="n">
        <f aca="false">M5224-H5224</f>
        <v>9.3</v>
      </c>
      <c r="O5224" s="0" t="n">
        <f aca="false">IF(ABS(N5224-J5224)&lt;0.011,1,0)</f>
        <v>1</v>
      </c>
    </row>
    <row r="5225" customFormat="false" ht="15" hidden="false" customHeight="false" outlineLevel="0" collapsed="false">
      <c r="A5225" s="0" t="s">
        <v>476</v>
      </c>
      <c r="B5225" s="0" t="s">
        <v>570</v>
      </c>
      <c r="C5225" s="0" t="n">
        <v>11</v>
      </c>
      <c r="D5225" s="0" t="n">
        <v>56599</v>
      </c>
      <c r="E5225" s="0" t="s">
        <v>516</v>
      </c>
      <c r="F5225" s="0" t="n">
        <v>10.5</v>
      </c>
      <c r="G5225" s="0" t="n">
        <v>0.5</v>
      </c>
      <c r="H5225" s="0" t="n">
        <v>5.25</v>
      </c>
      <c r="I5225" s="0" t="n">
        <v>10.5</v>
      </c>
      <c r="J5225" s="0" t="n">
        <v>5.25</v>
      </c>
      <c r="K5225" s="0" t="s">
        <v>18</v>
      </c>
      <c r="L5225" s="0" t="s">
        <v>19</v>
      </c>
      <c r="M5225" s="0" t="n">
        <f aca="false">CEILING(G5225,1)*F5225</f>
        <v>10.5</v>
      </c>
      <c r="N5225" s="0" t="n">
        <f aca="false">M5225-H5225</f>
        <v>5.25</v>
      </c>
      <c r="O5225" s="0" t="n">
        <f aca="false">IF(ABS(N5225-J5225)&lt;0.011,1,0)</f>
        <v>1</v>
      </c>
    </row>
    <row r="5226" customFormat="false" ht="15" hidden="false" customHeight="false" outlineLevel="0" collapsed="false">
      <c r="A5226" s="0" t="s">
        <v>476</v>
      </c>
      <c r="B5226" s="0" t="s">
        <v>570</v>
      </c>
      <c r="C5226" s="0" t="n">
        <v>12</v>
      </c>
      <c r="D5226" s="0" t="n">
        <v>56590</v>
      </c>
      <c r="E5226" s="0" t="s">
        <v>407</v>
      </c>
      <c r="F5226" s="0" t="n">
        <v>25</v>
      </c>
      <c r="G5226" s="0" t="n">
        <v>1.5</v>
      </c>
      <c r="H5226" s="0" t="n">
        <v>37.5</v>
      </c>
      <c r="I5226" s="0" t="n">
        <v>50</v>
      </c>
      <c r="J5226" s="0" t="n">
        <v>12.5</v>
      </c>
      <c r="K5226" s="0" t="s">
        <v>18</v>
      </c>
      <c r="L5226" s="0" t="s">
        <v>19</v>
      </c>
      <c r="M5226" s="0" t="n">
        <f aca="false">CEILING(G5226,1)*F5226</f>
        <v>50</v>
      </c>
      <c r="N5226" s="0" t="n">
        <f aca="false">M5226-H5226</f>
        <v>12.5</v>
      </c>
      <c r="O5226" s="0" t="n">
        <f aca="false">IF(ABS(N5226-J5226)&lt;0.011,1,0)</f>
        <v>1</v>
      </c>
    </row>
    <row r="5227" customFormat="false" ht="15" hidden="false" customHeight="false" outlineLevel="0" collapsed="false">
      <c r="A5227" s="0" t="s">
        <v>476</v>
      </c>
      <c r="B5227" s="0" t="s">
        <v>570</v>
      </c>
      <c r="C5227" s="0" t="n">
        <v>12</v>
      </c>
      <c r="D5227" s="0" t="n">
        <v>56590</v>
      </c>
      <c r="E5227" s="0" t="s">
        <v>126</v>
      </c>
      <c r="F5227" s="0" t="n">
        <v>18.6</v>
      </c>
      <c r="G5227" s="0" t="n">
        <v>0.5</v>
      </c>
      <c r="H5227" s="0" t="n">
        <v>9.3</v>
      </c>
      <c r="I5227" s="0" t="n">
        <v>18.6</v>
      </c>
      <c r="J5227" s="0" t="n">
        <v>9.3</v>
      </c>
      <c r="K5227" s="0" t="s">
        <v>18</v>
      </c>
      <c r="L5227" s="0" t="s">
        <v>19</v>
      </c>
      <c r="M5227" s="0" t="n">
        <f aca="false">CEILING(G5227,1)*F5227</f>
        <v>18.6</v>
      </c>
      <c r="N5227" s="0" t="n">
        <f aca="false">M5227-H5227</f>
        <v>9.3</v>
      </c>
      <c r="O5227" s="0" t="n">
        <f aca="false">IF(ABS(N5227-J5227)&lt;0.011,1,0)</f>
        <v>1</v>
      </c>
    </row>
    <row r="5228" customFormat="false" ht="15" hidden="false" customHeight="false" outlineLevel="0" collapsed="false">
      <c r="A5228" s="0" t="s">
        <v>476</v>
      </c>
      <c r="B5228" s="0" t="s">
        <v>570</v>
      </c>
      <c r="C5228" s="0" t="n">
        <v>12</v>
      </c>
      <c r="D5228" s="0" t="n">
        <v>56590</v>
      </c>
      <c r="E5228" s="0" t="s">
        <v>516</v>
      </c>
      <c r="F5228" s="0" t="n">
        <v>10.5</v>
      </c>
      <c r="G5228" s="0" t="n">
        <v>0.5</v>
      </c>
      <c r="H5228" s="0" t="n">
        <v>5.25</v>
      </c>
      <c r="I5228" s="0" t="n">
        <v>10.5</v>
      </c>
      <c r="J5228" s="0" t="n">
        <v>5.25</v>
      </c>
      <c r="K5228" s="0" t="s">
        <v>18</v>
      </c>
      <c r="L5228" s="0" t="s">
        <v>19</v>
      </c>
      <c r="M5228" s="0" t="n">
        <f aca="false">CEILING(G5228,1)*F5228</f>
        <v>10.5</v>
      </c>
      <c r="N5228" s="0" t="n">
        <f aca="false">M5228-H5228</f>
        <v>5.25</v>
      </c>
      <c r="O5228" s="0" t="n">
        <f aca="false">IF(ABS(N5228-J5228)&lt;0.011,1,0)</f>
        <v>1</v>
      </c>
    </row>
    <row r="5229" customFormat="false" ht="15" hidden="false" customHeight="false" outlineLevel="0" collapsed="false">
      <c r="A5229" s="0" t="s">
        <v>476</v>
      </c>
      <c r="B5229" s="0" t="s">
        <v>570</v>
      </c>
      <c r="C5229" s="0" t="n">
        <v>14</v>
      </c>
      <c r="D5229" s="0" t="n">
        <v>56601</v>
      </c>
      <c r="E5229" s="0" t="s">
        <v>32</v>
      </c>
      <c r="F5229" s="0" t="n">
        <v>2.2</v>
      </c>
      <c r="G5229" s="0" t="n">
        <v>0.5</v>
      </c>
      <c r="H5229" s="0" t="n">
        <v>1.1</v>
      </c>
      <c r="I5229" s="0" t="n">
        <v>2.2</v>
      </c>
      <c r="J5229" s="0" t="n">
        <v>1.1</v>
      </c>
      <c r="K5229" s="0" t="s">
        <v>18</v>
      </c>
      <c r="L5229" s="0" t="s">
        <v>218</v>
      </c>
      <c r="M5229" s="0" t="n">
        <f aca="false">CEILING(G5229,1)*F5229</f>
        <v>2.2</v>
      </c>
      <c r="N5229" s="0" t="n">
        <f aca="false">M5229-H5229</f>
        <v>1.1</v>
      </c>
      <c r="O5229" s="0" t="n">
        <f aca="false">IF(ABS(N5229-J5229)&lt;0.011,1,0)</f>
        <v>1</v>
      </c>
    </row>
    <row r="5230" customFormat="false" ht="15" hidden="false" customHeight="false" outlineLevel="0" collapsed="false">
      <c r="A5230" s="0" t="s">
        <v>476</v>
      </c>
      <c r="B5230" s="0" t="s">
        <v>570</v>
      </c>
      <c r="C5230" s="0" t="n">
        <v>14</v>
      </c>
      <c r="D5230" s="0" t="n">
        <v>56601</v>
      </c>
      <c r="E5230" s="0" t="s">
        <v>49</v>
      </c>
      <c r="F5230" s="0" t="n">
        <v>19.5</v>
      </c>
      <c r="G5230" s="0" t="n">
        <v>0.5</v>
      </c>
      <c r="H5230" s="0" t="n">
        <v>9.75</v>
      </c>
      <c r="I5230" s="0" t="n">
        <v>19.5</v>
      </c>
      <c r="J5230" s="0" t="n">
        <v>9.75</v>
      </c>
      <c r="K5230" s="0" t="s">
        <v>18</v>
      </c>
      <c r="L5230" s="0" t="s">
        <v>218</v>
      </c>
      <c r="M5230" s="0" t="n">
        <f aca="false">CEILING(G5230,1)*F5230</f>
        <v>19.5</v>
      </c>
      <c r="N5230" s="0" t="n">
        <f aca="false">M5230-H5230</f>
        <v>9.75</v>
      </c>
      <c r="O5230" s="0" t="n">
        <f aca="false">IF(ABS(N5230-J5230)&lt;0.011,1,0)</f>
        <v>1</v>
      </c>
    </row>
    <row r="5231" customFormat="false" ht="15" hidden="false" customHeight="false" outlineLevel="0" collapsed="false">
      <c r="A5231" s="0" t="s">
        <v>476</v>
      </c>
      <c r="B5231" s="0" t="s">
        <v>570</v>
      </c>
      <c r="C5231" s="0" t="n">
        <v>14</v>
      </c>
      <c r="D5231" s="0" t="n">
        <v>56601</v>
      </c>
      <c r="E5231" s="0" t="s">
        <v>149</v>
      </c>
      <c r="F5231" s="0" t="n">
        <v>16.9</v>
      </c>
      <c r="G5231" s="0" t="n">
        <v>0.5</v>
      </c>
      <c r="H5231" s="0" t="n">
        <v>8.45</v>
      </c>
      <c r="I5231" s="0" t="n">
        <v>16.9</v>
      </c>
      <c r="J5231" s="0" t="n">
        <v>8.45</v>
      </c>
      <c r="K5231" s="0" t="s">
        <v>18</v>
      </c>
      <c r="L5231" s="0" t="s">
        <v>218</v>
      </c>
      <c r="M5231" s="0" t="n">
        <f aca="false">CEILING(G5231,1)*F5231</f>
        <v>16.9</v>
      </c>
      <c r="N5231" s="0" t="n">
        <f aca="false">M5231-H5231</f>
        <v>8.45</v>
      </c>
      <c r="O5231" s="0" t="n">
        <f aca="false">IF(ABS(N5231-J5231)&lt;0.011,1,0)</f>
        <v>1</v>
      </c>
    </row>
    <row r="5232" customFormat="false" ht="15" hidden="false" customHeight="false" outlineLevel="0" collapsed="false">
      <c r="A5232" s="0" t="s">
        <v>476</v>
      </c>
      <c r="B5232" s="0" t="s">
        <v>570</v>
      </c>
      <c r="C5232" s="0" t="n">
        <v>15</v>
      </c>
      <c r="D5232" s="0" t="n">
        <v>56600</v>
      </c>
      <c r="E5232" s="0" t="s">
        <v>32</v>
      </c>
      <c r="F5232" s="0" t="n">
        <v>2.2</v>
      </c>
      <c r="G5232" s="0" t="n">
        <v>0.5</v>
      </c>
      <c r="H5232" s="0" t="n">
        <v>1.1</v>
      </c>
      <c r="I5232" s="0" t="n">
        <v>2.2</v>
      </c>
      <c r="J5232" s="0" t="n">
        <v>1.1</v>
      </c>
      <c r="K5232" s="0" t="s">
        <v>18</v>
      </c>
      <c r="L5232" s="0" t="s">
        <v>218</v>
      </c>
      <c r="M5232" s="0" t="n">
        <f aca="false">CEILING(G5232,1)*F5232</f>
        <v>2.2</v>
      </c>
      <c r="N5232" s="0" t="n">
        <f aca="false">M5232-H5232</f>
        <v>1.1</v>
      </c>
      <c r="O5232" s="0" t="n">
        <f aca="false">IF(ABS(N5232-J5232)&lt;0.011,1,0)</f>
        <v>1</v>
      </c>
    </row>
    <row r="5233" customFormat="false" ht="15" hidden="false" customHeight="false" outlineLevel="0" collapsed="false">
      <c r="A5233" s="0" t="s">
        <v>476</v>
      </c>
      <c r="B5233" s="0" t="s">
        <v>570</v>
      </c>
      <c r="C5233" s="0" t="n">
        <v>15</v>
      </c>
      <c r="D5233" s="0" t="n">
        <v>56600</v>
      </c>
      <c r="E5233" s="0" t="s">
        <v>49</v>
      </c>
      <c r="F5233" s="0" t="n">
        <v>19.5</v>
      </c>
      <c r="G5233" s="0" t="n">
        <v>0.5</v>
      </c>
      <c r="H5233" s="0" t="n">
        <v>9.75</v>
      </c>
      <c r="I5233" s="0" t="n">
        <v>19.5</v>
      </c>
      <c r="J5233" s="0" t="n">
        <v>9.75</v>
      </c>
      <c r="K5233" s="0" t="s">
        <v>18</v>
      </c>
      <c r="L5233" s="0" t="s">
        <v>218</v>
      </c>
      <c r="M5233" s="0" t="n">
        <f aca="false">CEILING(G5233,1)*F5233</f>
        <v>19.5</v>
      </c>
      <c r="N5233" s="0" t="n">
        <f aca="false">M5233-H5233</f>
        <v>9.75</v>
      </c>
      <c r="O5233" s="0" t="n">
        <f aca="false">IF(ABS(N5233-J5233)&lt;0.011,1,0)</f>
        <v>1</v>
      </c>
    </row>
    <row r="5234" customFormat="false" ht="15" hidden="false" customHeight="false" outlineLevel="0" collapsed="false">
      <c r="A5234" s="0" t="s">
        <v>476</v>
      </c>
      <c r="B5234" s="0" t="s">
        <v>570</v>
      </c>
      <c r="C5234" s="0" t="n">
        <v>15</v>
      </c>
      <c r="D5234" s="0" t="n">
        <v>56600</v>
      </c>
      <c r="E5234" s="0" t="s">
        <v>149</v>
      </c>
      <c r="F5234" s="0" t="n">
        <v>16.9</v>
      </c>
      <c r="G5234" s="0" t="n">
        <v>0.5</v>
      </c>
      <c r="H5234" s="0" t="n">
        <v>8.45</v>
      </c>
      <c r="I5234" s="0" t="n">
        <v>16.9</v>
      </c>
      <c r="J5234" s="0" t="n">
        <v>8.45</v>
      </c>
      <c r="K5234" s="0" t="s">
        <v>18</v>
      </c>
      <c r="L5234" s="0" t="s">
        <v>218</v>
      </c>
      <c r="M5234" s="0" t="n">
        <f aca="false">CEILING(G5234,1)*F5234</f>
        <v>16.9</v>
      </c>
      <c r="N5234" s="0" t="n">
        <f aca="false">M5234-H5234</f>
        <v>8.45</v>
      </c>
      <c r="O5234" s="0" t="n">
        <f aca="false">IF(ABS(N5234-J5234)&lt;0.011,1,0)</f>
        <v>1</v>
      </c>
    </row>
    <row r="5235" customFormat="false" ht="15" hidden="false" customHeight="false" outlineLevel="0" collapsed="false">
      <c r="A5235" s="0" t="s">
        <v>476</v>
      </c>
      <c r="B5235" s="0" t="s">
        <v>571</v>
      </c>
      <c r="C5235" s="0" t="n">
        <v>38</v>
      </c>
      <c r="D5235" s="0" t="n">
        <v>56675</v>
      </c>
      <c r="E5235" s="0" t="s">
        <v>167</v>
      </c>
      <c r="F5235" s="0" t="n">
        <v>8</v>
      </c>
      <c r="G5235" s="0" t="n">
        <v>0.5</v>
      </c>
      <c r="H5235" s="0" t="n">
        <v>4</v>
      </c>
      <c r="I5235" s="0" t="n">
        <v>8</v>
      </c>
      <c r="J5235" s="0" t="n">
        <v>4</v>
      </c>
      <c r="K5235" s="0" t="s">
        <v>18</v>
      </c>
      <c r="L5235" s="0" t="s">
        <v>524</v>
      </c>
      <c r="M5235" s="0" t="n">
        <f aca="false">CEILING(G5235,1)*F5235</f>
        <v>8</v>
      </c>
      <c r="N5235" s="0" t="n">
        <f aca="false">M5235-H5235</f>
        <v>4</v>
      </c>
      <c r="O5235" s="0" t="n">
        <f aca="false">IF(ABS(N5235-J5235)&lt;0.011,1,0)</f>
        <v>1</v>
      </c>
    </row>
    <row r="5236" customFormat="false" ht="15" hidden="false" customHeight="false" outlineLevel="0" collapsed="false">
      <c r="A5236" s="0" t="s">
        <v>476</v>
      </c>
      <c r="B5236" s="0" t="s">
        <v>571</v>
      </c>
      <c r="C5236" s="0" t="n">
        <v>38</v>
      </c>
      <c r="D5236" s="0" t="n">
        <v>56675</v>
      </c>
      <c r="E5236" s="0" t="s">
        <v>290</v>
      </c>
      <c r="F5236" s="0" t="n">
        <v>7.2</v>
      </c>
      <c r="G5236" s="0" t="n">
        <v>0.5</v>
      </c>
      <c r="H5236" s="0" t="n">
        <v>3.6</v>
      </c>
      <c r="I5236" s="0" t="n">
        <v>7.2</v>
      </c>
      <c r="J5236" s="0" t="n">
        <v>3.6</v>
      </c>
      <c r="K5236" s="0" t="s">
        <v>18</v>
      </c>
      <c r="L5236" s="0" t="s">
        <v>524</v>
      </c>
      <c r="M5236" s="0" t="n">
        <f aca="false">CEILING(G5236,1)*F5236</f>
        <v>7.2</v>
      </c>
      <c r="N5236" s="0" t="n">
        <f aca="false">M5236-H5236</f>
        <v>3.6</v>
      </c>
      <c r="O5236" s="0" t="n">
        <f aca="false">IF(ABS(N5236-J5236)&lt;0.011,1,0)</f>
        <v>1</v>
      </c>
    </row>
    <row r="5237" customFormat="false" ht="15" hidden="false" customHeight="false" outlineLevel="0" collapsed="false">
      <c r="A5237" s="0" t="s">
        <v>476</v>
      </c>
      <c r="B5237" s="0" t="s">
        <v>571</v>
      </c>
      <c r="C5237" s="0" t="n">
        <v>38</v>
      </c>
      <c r="D5237" s="0" t="n">
        <v>56675</v>
      </c>
      <c r="E5237" s="0" t="s">
        <v>572</v>
      </c>
      <c r="F5237" s="0" t="n">
        <v>6.5</v>
      </c>
      <c r="G5237" s="0" t="n">
        <v>0.5</v>
      </c>
      <c r="H5237" s="0" t="n">
        <v>3.25</v>
      </c>
      <c r="I5237" s="0" t="n">
        <v>6.5</v>
      </c>
      <c r="J5237" s="0" t="n">
        <v>3.25</v>
      </c>
      <c r="K5237" s="0" t="s">
        <v>18</v>
      </c>
      <c r="L5237" s="0" t="s">
        <v>524</v>
      </c>
      <c r="M5237" s="0" t="n">
        <f aca="false">CEILING(G5237,1)*F5237</f>
        <v>6.5</v>
      </c>
      <c r="N5237" s="0" t="n">
        <f aca="false">M5237-H5237</f>
        <v>3.25</v>
      </c>
      <c r="O5237" s="0" t="n">
        <f aca="false">IF(ABS(N5237-J5237)&lt;0.011,1,0)</f>
        <v>1</v>
      </c>
    </row>
    <row r="5238" customFormat="false" ht="15" hidden="false" customHeight="false" outlineLevel="0" collapsed="false">
      <c r="A5238" s="0" t="s">
        <v>476</v>
      </c>
      <c r="B5238" s="0" t="s">
        <v>571</v>
      </c>
      <c r="C5238" s="0" t="n">
        <v>38</v>
      </c>
      <c r="D5238" s="0" t="n">
        <v>56675</v>
      </c>
      <c r="E5238" s="0" t="s">
        <v>151</v>
      </c>
      <c r="F5238" s="0" t="n">
        <v>7.3</v>
      </c>
      <c r="G5238" s="0" t="n">
        <v>0.5</v>
      </c>
      <c r="H5238" s="0" t="n">
        <v>3.65</v>
      </c>
      <c r="I5238" s="0" t="n">
        <v>7.3</v>
      </c>
      <c r="J5238" s="0" t="n">
        <v>3.65</v>
      </c>
      <c r="K5238" s="0" t="s">
        <v>18</v>
      </c>
      <c r="L5238" s="0" t="s">
        <v>524</v>
      </c>
      <c r="M5238" s="0" t="n">
        <f aca="false">CEILING(G5238,1)*F5238</f>
        <v>7.3</v>
      </c>
      <c r="N5238" s="0" t="n">
        <f aca="false">M5238-H5238</f>
        <v>3.65</v>
      </c>
      <c r="O5238" s="0" t="n">
        <f aca="false">IF(ABS(N5238-J5238)&lt;0.011,1,0)</f>
        <v>1</v>
      </c>
    </row>
    <row r="5239" customFormat="false" ht="15" hidden="false" customHeight="false" outlineLevel="0" collapsed="false">
      <c r="A5239" s="0" t="s">
        <v>476</v>
      </c>
      <c r="B5239" s="0" t="s">
        <v>571</v>
      </c>
      <c r="C5239" s="0" t="n">
        <v>38</v>
      </c>
      <c r="D5239" s="0" t="n">
        <v>56675</v>
      </c>
      <c r="E5239" s="0" t="s">
        <v>312</v>
      </c>
      <c r="F5239" s="0" t="n">
        <v>26</v>
      </c>
      <c r="G5239" s="0" t="n">
        <v>0.5</v>
      </c>
      <c r="H5239" s="0" t="n">
        <v>13</v>
      </c>
      <c r="I5239" s="0" t="n">
        <v>26</v>
      </c>
      <c r="J5239" s="0" t="n">
        <v>13</v>
      </c>
      <c r="K5239" s="0" t="s">
        <v>18</v>
      </c>
      <c r="L5239" s="0" t="s">
        <v>524</v>
      </c>
      <c r="M5239" s="0" t="n">
        <f aca="false">CEILING(G5239,1)*F5239</f>
        <v>26</v>
      </c>
      <c r="N5239" s="0" t="n">
        <f aca="false">M5239-H5239</f>
        <v>13</v>
      </c>
      <c r="O5239" s="0" t="n">
        <f aca="false">IF(ABS(N5239-J5239)&lt;0.011,1,0)</f>
        <v>1</v>
      </c>
    </row>
    <row r="5240" customFormat="false" ht="15" hidden="false" customHeight="false" outlineLevel="0" collapsed="false">
      <c r="A5240" s="0" t="s">
        <v>476</v>
      </c>
      <c r="B5240" s="0" t="s">
        <v>571</v>
      </c>
      <c r="C5240" s="0" t="n">
        <v>39</v>
      </c>
      <c r="D5240" s="0" t="n">
        <v>56660</v>
      </c>
      <c r="E5240" s="0" t="s">
        <v>167</v>
      </c>
      <c r="F5240" s="0" t="n">
        <v>8</v>
      </c>
      <c r="G5240" s="0" t="n">
        <v>0.5</v>
      </c>
      <c r="H5240" s="0" t="n">
        <v>4</v>
      </c>
      <c r="I5240" s="0" t="n">
        <v>8</v>
      </c>
      <c r="J5240" s="0" t="n">
        <v>4</v>
      </c>
      <c r="K5240" s="0" t="s">
        <v>18</v>
      </c>
      <c r="L5240" s="0" t="s">
        <v>524</v>
      </c>
      <c r="M5240" s="0" t="n">
        <f aca="false">CEILING(G5240,1)*F5240</f>
        <v>8</v>
      </c>
      <c r="N5240" s="0" t="n">
        <f aca="false">M5240-H5240</f>
        <v>4</v>
      </c>
      <c r="O5240" s="0" t="n">
        <f aca="false">IF(ABS(N5240-J5240)&lt;0.011,1,0)</f>
        <v>1</v>
      </c>
    </row>
    <row r="5241" customFormat="false" ht="15" hidden="false" customHeight="false" outlineLevel="0" collapsed="false">
      <c r="A5241" s="0" t="s">
        <v>476</v>
      </c>
      <c r="B5241" s="0" t="s">
        <v>571</v>
      </c>
      <c r="C5241" s="0" t="n">
        <v>39</v>
      </c>
      <c r="D5241" s="0" t="n">
        <v>56660</v>
      </c>
      <c r="E5241" s="0" t="s">
        <v>290</v>
      </c>
      <c r="F5241" s="0" t="n">
        <v>7.2</v>
      </c>
      <c r="G5241" s="0" t="n">
        <v>0.5</v>
      </c>
      <c r="H5241" s="0" t="n">
        <v>3.6</v>
      </c>
      <c r="I5241" s="0" t="n">
        <v>7.2</v>
      </c>
      <c r="J5241" s="0" t="n">
        <v>3.6</v>
      </c>
      <c r="K5241" s="0" t="s">
        <v>18</v>
      </c>
      <c r="L5241" s="0" t="s">
        <v>524</v>
      </c>
      <c r="M5241" s="0" t="n">
        <f aca="false">CEILING(G5241,1)*F5241</f>
        <v>7.2</v>
      </c>
      <c r="N5241" s="0" t="n">
        <f aca="false">M5241-H5241</f>
        <v>3.6</v>
      </c>
      <c r="O5241" s="0" t="n">
        <f aca="false">IF(ABS(N5241-J5241)&lt;0.011,1,0)</f>
        <v>1</v>
      </c>
    </row>
    <row r="5242" customFormat="false" ht="15" hidden="false" customHeight="false" outlineLevel="0" collapsed="false">
      <c r="A5242" s="0" t="s">
        <v>476</v>
      </c>
      <c r="B5242" s="0" t="s">
        <v>571</v>
      </c>
      <c r="C5242" s="0" t="n">
        <v>39</v>
      </c>
      <c r="D5242" s="0" t="n">
        <v>56660</v>
      </c>
      <c r="E5242" s="0" t="s">
        <v>572</v>
      </c>
      <c r="F5242" s="0" t="n">
        <v>6.5</v>
      </c>
      <c r="G5242" s="0" t="n">
        <v>0.5</v>
      </c>
      <c r="H5242" s="0" t="n">
        <v>3.25</v>
      </c>
      <c r="I5242" s="0" t="n">
        <v>6.5</v>
      </c>
      <c r="J5242" s="0" t="n">
        <v>3.25</v>
      </c>
      <c r="K5242" s="0" t="s">
        <v>18</v>
      </c>
      <c r="L5242" s="0" t="s">
        <v>524</v>
      </c>
      <c r="M5242" s="0" t="n">
        <f aca="false">CEILING(G5242,1)*F5242</f>
        <v>6.5</v>
      </c>
      <c r="N5242" s="0" t="n">
        <f aca="false">M5242-H5242</f>
        <v>3.25</v>
      </c>
      <c r="O5242" s="0" t="n">
        <f aca="false">IF(ABS(N5242-J5242)&lt;0.011,1,0)</f>
        <v>1</v>
      </c>
    </row>
    <row r="5243" customFormat="false" ht="15" hidden="false" customHeight="false" outlineLevel="0" collapsed="false">
      <c r="A5243" s="0" t="s">
        <v>476</v>
      </c>
      <c r="B5243" s="0" t="s">
        <v>571</v>
      </c>
      <c r="C5243" s="0" t="n">
        <v>39</v>
      </c>
      <c r="D5243" s="0" t="n">
        <v>56660</v>
      </c>
      <c r="E5243" s="0" t="s">
        <v>151</v>
      </c>
      <c r="F5243" s="0" t="n">
        <v>7.3</v>
      </c>
      <c r="G5243" s="0" t="n">
        <v>0.5</v>
      </c>
      <c r="H5243" s="0" t="n">
        <v>3.65</v>
      </c>
      <c r="I5243" s="0" t="n">
        <v>7.3</v>
      </c>
      <c r="J5243" s="0" t="n">
        <v>3.65</v>
      </c>
      <c r="K5243" s="0" t="s">
        <v>18</v>
      </c>
      <c r="L5243" s="0" t="s">
        <v>524</v>
      </c>
      <c r="M5243" s="0" t="n">
        <f aca="false">CEILING(G5243,1)*F5243</f>
        <v>7.3</v>
      </c>
      <c r="N5243" s="0" t="n">
        <f aca="false">M5243-H5243</f>
        <v>3.65</v>
      </c>
      <c r="O5243" s="0" t="n">
        <f aca="false">IF(ABS(N5243-J5243)&lt;0.011,1,0)</f>
        <v>1</v>
      </c>
    </row>
    <row r="5244" customFormat="false" ht="15" hidden="false" customHeight="false" outlineLevel="0" collapsed="false">
      <c r="A5244" s="0" t="s">
        <v>476</v>
      </c>
      <c r="B5244" s="0" t="s">
        <v>571</v>
      </c>
      <c r="C5244" s="0" t="n">
        <v>39</v>
      </c>
      <c r="D5244" s="0" t="n">
        <v>56660</v>
      </c>
      <c r="E5244" s="0" t="s">
        <v>312</v>
      </c>
      <c r="F5244" s="0" t="n">
        <v>26</v>
      </c>
      <c r="G5244" s="0" t="n">
        <v>0.5</v>
      </c>
      <c r="H5244" s="0" t="n">
        <v>13</v>
      </c>
      <c r="I5244" s="0" t="n">
        <v>26</v>
      </c>
      <c r="J5244" s="0" t="n">
        <v>13</v>
      </c>
      <c r="K5244" s="0" t="s">
        <v>18</v>
      </c>
      <c r="L5244" s="0" t="s">
        <v>524</v>
      </c>
      <c r="M5244" s="0" t="n">
        <f aca="false">CEILING(G5244,1)*F5244</f>
        <v>26</v>
      </c>
      <c r="N5244" s="0" t="n">
        <f aca="false">M5244-H5244</f>
        <v>13</v>
      </c>
      <c r="O5244" s="0" t="n">
        <f aca="false">IF(ABS(N5244-J5244)&lt;0.011,1,0)</f>
        <v>1</v>
      </c>
    </row>
    <row r="5245" customFormat="false" ht="15" hidden="false" customHeight="false" outlineLevel="0" collapsed="false">
      <c r="A5245" s="0" t="s">
        <v>476</v>
      </c>
      <c r="B5245" s="0" t="s">
        <v>571</v>
      </c>
      <c r="C5245" s="0" t="n">
        <v>41</v>
      </c>
      <c r="D5245" s="0" t="n">
        <v>56676</v>
      </c>
      <c r="E5245" s="0" t="s">
        <v>84</v>
      </c>
      <c r="F5245" s="0" t="n">
        <v>19</v>
      </c>
      <c r="G5245" s="0" t="n">
        <v>0.5</v>
      </c>
      <c r="H5245" s="0" t="n">
        <v>9.5</v>
      </c>
      <c r="I5245" s="0" t="n">
        <v>19</v>
      </c>
      <c r="J5245" s="0" t="n">
        <v>9.5</v>
      </c>
      <c r="K5245" s="0" t="s">
        <v>18</v>
      </c>
      <c r="L5245" s="0" t="s">
        <v>274</v>
      </c>
      <c r="M5245" s="0" t="n">
        <f aca="false">CEILING(G5245,1)*F5245</f>
        <v>19</v>
      </c>
      <c r="N5245" s="0" t="n">
        <f aca="false">M5245-H5245</f>
        <v>9.5</v>
      </c>
      <c r="O5245" s="0" t="n">
        <f aca="false">IF(ABS(N5245-J5245)&lt;0.011,1,0)</f>
        <v>1</v>
      </c>
    </row>
    <row r="5246" customFormat="false" ht="15" hidden="false" customHeight="false" outlineLevel="0" collapsed="false">
      <c r="A5246" s="0" t="s">
        <v>476</v>
      </c>
      <c r="B5246" s="0" t="s">
        <v>571</v>
      </c>
      <c r="C5246" s="0" t="n">
        <v>41</v>
      </c>
      <c r="D5246" s="0" t="n">
        <v>56676</v>
      </c>
      <c r="E5246" s="0" t="s">
        <v>78</v>
      </c>
      <c r="F5246" s="0" t="n">
        <v>18.6</v>
      </c>
      <c r="G5246" s="0" t="n">
        <v>0.5</v>
      </c>
      <c r="H5246" s="0" t="n">
        <v>9.3</v>
      </c>
      <c r="I5246" s="0" t="n">
        <v>18.6</v>
      </c>
      <c r="J5246" s="0" t="n">
        <v>9.3</v>
      </c>
      <c r="K5246" s="0" t="s">
        <v>18</v>
      </c>
      <c r="L5246" s="0" t="s">
        <v>274</v>
      </c>
      <c r="M5246" s="0" t="n">
        <f aca="false">CEILING(G5246,1)*F5246</f>
        <v>18.6</v>
      </c>
      <c r="N5246" s="0" t="n">
        <f aca="false">M5246-H5246</f>
        <v>9.3</v>
      </c>
      <c r="O5246" s="0" t="n">
        <f aca="false">IF(ABS(N5246-J5246)&lt;0.011,1,0)</f>
        <v>1</v>
      </c>
    </row>
    <row r="5247" customFormat="false" ht="15" hidden="false" customHeight="false" outlineLevel="0" collapsed="false">
      <c r="A5247" s="0" t="s">
        <v>476</v>
      </c>
      <c r="B5247" s="0" t="s">
        <v>571</v>
      </c>
      <c r="C5247" s="0" t="n">
        <v>41</v>
      </c>
      <c r="D5247" s="0" t="n">
        <v>56676</v>
      </c>
      <c r="E5247" s="0" t="s">
        <v>32</v>
      </c>
      <c r="F5247" s="0" t="n">
        <v>2.2</v>
      </c>
      <c r="G5247" s="0" t="n">
        <v>0.5</v>
      </c>
      <c r="H5247" s="0" t="n">
        <v>1.1</v>
      </c>
      <c r="I5247" s="0" t="n">
        <v>2.2</v>
      </c>
      <c r="J5247" s="0" t="n">
        <v>1.1</v>
      </c>
      <c r="K5247" s="0" t="s">
        <v>18</v>
      </c>
      <c r="L5247" s="0" t="s">
        <v>274</v>
      </c>
      <c r="M5247" s="0" t="n">
        <f aca="false">CEILING(G5247,1)*F5247</f>
        <v>2.2</v>
      </c>
      <c r="N5247" s="0" t="n">
        <f aca="false">M5247-H5247</f>
        <v>1.1</v>
      </c>
      <c r="O5247" s="0" t="n">
        <f aca="false">IF(ABS(N5247-J5247)&lt;0.011,1,0)</f>
        <v>1</v>
      </c>
    </row>
    <row r="5248" customFormat="false" ht="15" hidden="false" customHeight="false" outlineLevel="0" collapsed="false">
      <c r="A5248" s="0" t="s">
        <v>476</v>
      </c>
      <c r="B5248" s="0" t="s">
        <v>571</v>
      </c>
      <c r="C5248" s="0" t="n">
        <v>41</v>
      </c>
      <c r="D5248" s="0" t="n">
        <v>56676</v>
      </c>
      <c r="E5248" s="0" t="s">
        <v>65</v>
      </c>
      <c r="F5248" s="0" t="n">
        <v>4.2</v>
      </c>
      <c r="G5248" s="0" t="n">
        <v>0.5</v>
      </c>
      <c r="H5248" s="0" t="n">
        <v>2.1</v>
      </c>
      <c r="I5248" s="0" t="n">
        <v>4.2</v>
      </c>
      <c r="J5248" s="0" t="n">
        <v>2.1</v>
      </c>
      <c r="K5248" s="0" t="s">
        <v>18</v>
      </c>
      <c r="L5248" s="0" t="s">
        <v>274</v>
      </c>
      <c r="M5248" s="0" t="n">
        <f aca="false">CEILING(G5248,1)*F5248</f>
        <v>4.2</v>
      </c>
      <c r="N5248" s="0" t="n">
        <f aca="false">M5248-H5248</f>
        <v>2.1</v>
      </c>
      <c r="O5248" s="0" t="n">
        <f aca="false">IF(ABS(N5248-J5248)&lt;0.011,1,0)</f>
        <v>1</v>
      </c>
    </row>
    <row r="5249" customFormat="false" ht="15" hidden="false" customHeight="false" outlineLevel="0" collapsed="false">
      <c r="A5249" s="0" t="s">
        <v>476</v>
      </c>
      <c r="B5249" s="0" t="s">
        <v>571</v>
      </c>
      <c r="C5249" s="0" t="n">
        <v>41</v>
      </c>
      <c r="D5249" s="0" t="n">
        <v>56676</v>
      </c>
      <c r="E5249" s="0" t="s">
        <v>573</v>
      </c>
      <c r="F5249" s="0" t="n">
        <v>32</v>
      </c>
      <c r="G5249" s="0" t="n">
        <v>0.5</v>
      </c>
      <c r="H5249" s="0" t="n">
        <v>16</v>
      </c>
      <c r="I5249" s="0" t="n">
        <v>32</v>
      </c>
      <c r="J5249" s="0" t="n">
        <v>16</v>
      </c>
      <c r="K5249" s="0" t="s">
        <v>18</v>
      </c>
      <c r="L5249" s="0" t="s">
        <v>274</v>
      </c>
      <c r="M5249" s="0" t="n">
        <f aca="false">CEILING(G5249,1)*F5249</f>
        <v>32</v>
      </c>
      <c r="N5249" s="0" t="n">
        <f aca="false">M5249-H5249</f>
        <v>16</v>
      </c>
      <c r="O5249" s="0" t="n">
        <f aca="false">IF(ABS(N5249-J5249)&lt;0.011,1,0)</f>
        <v>1</v>
      </c>
    </row>
    <row r="5250" customFormat="false" ht="15" hidden="false" customHeight="false" outlineLevel="0" collapsed="false">
      <c r="A5250" s="0" t="s">
        <v>476</v>
      </c>
      <c r="B5250" s="0" t="s">
        <v>571</v>
      </c>
      <c r="C5250" s="0" t="n">
        <v>41</v>
      </c>
      <c r="D5250" s="0" t="n">
        <v>56676</v>
      </c>
      <c r="E5250" s="0" t="s">
        <v>228</v>
      </c>
      <c r="F5250" s="0" t="n">
        <v>4.8</v>
      </c>
      <c r="G5250" s="0" t="n">
        <v>0.5</v>
      </c>
      <c r="H5250" s="0" t="n">
        <v>2.4</v>
      </c>
      <c r="I5250" s="0" t="n">
        <v>4.8</v>
      </c>
      <c r="J5250" s="0" t="n">
        <v>2.4</v>
      </c>
      <c r="K5250" s="0" t="s">
        <v>18</v>
      </c>
      <c r="L5250" s="0" t="s">
        <v>274</v>
      </c>
      <c r="M5250" s="0" t="n">
        <f aca="false">CEILING(G5250,1)*F5250</f>
        <v>4.8</v>
      </c>
      <c r="N5250" s="0" t="n">
        <f aca="false">M5250-H5250</f>
        <v>2.4</v>
      </c>
      <c r="O5250" s="0" t="n">
        <f aca="false">IF(ABS(N5250-J5250)&lt;0.011,1,0)</f>
        <v>1</v>
      </c>
    </row>
    <row r="5251" customFormat="false" ht="15" hidden="false" customHeight="false" outlineLevel="0" collapsed="false">
      <c r="A5251" s="0" t="s">
        <v>476</v>
      </c>
      <c r="B5251" s="0" t="s">
        <v>571</v>
      </c>
      <c r="C5251" s="0" t="n">
        <v>42</v>
      </c>
      <c r="D5251" s="0" t="n">
        <v>56673</v>
      </c>
      <c r="E5251" s="0" t="s">
        <v>84</v>
      </c>
      <c r="F5251" s="0" t="n">
        <v>19</v>
      </c>
      <c r="G5251" s="0" t="n">
        <v>0.5</v>
      </c>
      <c r="H5251" s="0" t="n">
        <v>9.5</v>
      </c>
      <c r="I5251" s="0" t="n">
        <v>19</v>
      </c>
      <c r="J5251" s="0" t="n">
        <v>9.5</v>
      </c>
      <c r="K5251" s="0" t="s">
        <v>18</v>
      </c>
      <c r="L5251" s="0" t="s">
        <v>274</v>
      </c>
      <c r="M5251" s="0" t="n">
        <f aca="false">CEILING(G5251,1)*F5251</f>
        <v>19</v>
      </c>
      <c r="N5251" s="0" t="n">
        <f aca="false">M5251-H5251</f>
        <v>9.5</v>
      </c>
      <c r="O5251" s="0" t="n">
        <f aca="false">IF(ABS(N5251-J5251)&lt;0.011,1,0)</f>
        <v>1</v>
      </c>
    </row>
    <row r="5252" customFormat="false" ht="15" hidden="false" customHeight="false" outlineLevel="0" collapsed="false">
      <c r="A5252" s="0" t="s">
        <v>476</v>
      </c>
      <c r="B5252" s="0" t="s">
        <v>571</v>
      </c>
      <c r="C5252" s="0" t="n">
        <v>42</v>
      </c>
      <c r="D5252" s="0" t="n">
        <v>56673</v>
      </c>
      <c r="E5252" s="0" t="s">
        <v>78</v>
      </c>
      <c r="F5252" s="0" t="n">
        <v>18.6</v>
      </c>
      <c r="G5252" s="0" t="n">
        <v>0.5</v>
      </c>
      <c r="H5252" s="0" t="n">
        <v>9.3</v>
      </c>
      <c r="I5252" s="0" t="n">
        <v>18.6</v>
      </c>
      <c r="J5252" s="0" t="n">
        <v>9.3</v>
      </c>
      <c r="K5252" s="0" t="s">
        <v>18</v>
      </c>
      <c r="L5252" s="0" t="s">
        <v>274</v>
      </c>
      <c r="M5252" s="0" t="n">
        <f aca="false">CEILING(G5252,1)*F5252</f>
        <v>18.6</v>
      </c>
      <c r="N5252" s="0" t="n">
        <f aca="false">M5252-H5252</f>
        <v>9.3</v>
      </c>
      <c r="O5252" s="0" t="n">
        <f aca="false">IF(ABS(N5252-J5252)&lt;0.011,1,0)</f>
        <v>1</v>
      </c>
    </row>
    <row r="5253" customFormat="false" ht="15" hidden="false" customHeight="false" outlineLevel="0" collapsed="false">
      <c r="A5253" s="0" t="s">
        <v>476</v>
      </c>
      <c r="B5253" s="0" t="s">
        <v>571</v>
      </c>
      <c r="C5253" s="0" t="n">
        <v>42</v>
      </c>
      <c r="D5253" s="0" t="n">
        <v>56673</v>
      </c>
      <c r="E5253" s="0" t="s">
        <v>32</v>
      </c>
      <c r="F5253" s="0" t="n">
        <v>2.2</v>
      </c>
      <c r="G5253" s="0" t="n">
        <v>0.5</v>
      </c>
      <c r="H5253" s="0" t="n">
        <v>1.1</v>
      </c>
      <c r="I5253" s="0" t="n">
        <v>2.2</v>
      </c>
      <c r="J5253" s="0" t="n">
        <v>1.1</v>
      </c>
      <c r="K5253" s="0" t="s">
        <v>18</v>
      </c>
      <c r="L5253" s="0" t="s">
        <v>274</v>
      </c>
      <c r="M5253" s="0" t="n">
        <f aca="false">CEILING(G5253,1)*F5253</f>
        <v>2.2</v>
      </c>
      <c r="N5253" s="0" t="n">
        <f aca="false">M5253-H5253</f>
        <v>1.1</v>
      </c>
      <c r="O5253" s="0" t="n">
        <f aca="false">IF(ABS(N5253-J5253)&lt;0.011,1,0)</f>
        <v>1</v>
      </c>
    </row>
    <row r="5254" customFormat="false" ht="15" hidden="false" customHeight="false" outlineLevel="0" collapsed="false">
      <c r="A5254" s="0" t="s">
        <v>476</v>
      </c>
      <c r="B5254" s="0" t="s">
        <v>571</v>
      </c>
      <c r="C5254" s="0" t="n">
        <v>42</v>
      </c>
      <c r="D5254" s="0" t="n">
        <v>56673</v>
      </c>
      <c r="E5254" s="0" t="s">
        <v>65</v>
      </c>
      <c r="F5254" s="0" t="n">
        <v>4.2</v>
      </c>
      <c r="G5254" s="0" t="n">
        <v>0.5</v>
      </c>
      <c r="H5254" s="0" t="n">
        <v>2.1</v>
      </c>
      <c r="I5254" s="0" t="n">
        <v>4.2</v>
      </c>
      <c r="J5254" s="0" t="n">
        <v>2.1</v>
      </c>
      <c r="K5254" s="0" t="s">
        <v>18</v>
      </c>
      <c r="L5254" s="0" t="s">
        <v>274</v>
      </c>
      <c r="M5254" s="0" t="n">
        <f aca="false">CEILING(G5254,1)*F5254</f>
        <v>4.2</v>
      </c>
      <c r="N5254" s="0" t="n">
        <f aca="false">M5254-H5254</f>
        <v>2.1</v>
      </c>
      <c r="O5254" s="0" t="n">
        <f aca="false">IF(ABS(N5254-J5254)&lt;0.011,1,0)</f>
        <v>1</v>
      </c>
    </row>
    <row r="5255" customFormat="false" ht="15" hidden="false" customHeight="false" outlineLevel="0" collapsed="false">
      <c r="A5255" s="0" t="s">
        <v>476</v>
      </c>
      <c r="B5255" s="0" t="s">
        <v>571</v>
      </c>
      <c r="C5255" s="0" t="n">
        <v>42</v>
      </c>
      <c r="D5255" s="0" t="n">
        <v>56673</v>
      </c>
      <c r="E5255" s="0" t="s">
        <v>573</v>
      </c>
      <c r="F5255" s="0" t="n">
        <v>32</v>
      </c>
      <c r="G5255" s="0" t="n">
        <v>0.5</v>
      </c>
      <c r="H5255" s="0" t="n">
        <v>16</v>
      </c>
      <c r="I5255" s="0" t="n">
        <v>32</v>
      </c>
      <c r="J5255" s="0" t="n">
        <v>16</v>
      </c>
      <c r="K5255" s="0" t="s">
        <v>18</v>
      </c>
      <c r="L5255" s="0" t="s">
        <v>274</v>
      </c>
      <c r="M5255" s="0" t="n">
        <f aca="false">CEILING(G5255,1)*F5255</f>
        <v>32</v>
      </c>
      <c r="N5255" s="0" t="n">
        <f aca="false">M5255-H5255</f>
        <v>16</v>
      </c>
      <c r="O5255" s="0" t="n">
        <f aca="false">IF(ABS(N5255-J5255)&lt;0.011,1,0)</f>
        <v>1</v>
      </c>
    </row>
    <row r="5256" customFormat="false" ht="15" hidden="false" customHeight="false" outlineLevel="0" collapsed="false">
      <c r="A5256" s="0" t="s">
        <v>476</v>
      </c>
      <c r="B5256" s="0" t="s">
        <v>571</v>
      </c>
      <c r="C5256" s="0" t="n">
        <v>42</v>
      </c>
      <c r="D5256" s="0" t="n">
        <v>56673</v>
      </c>
      <c r="E5256" s="0" t="s">
        <v>228</v>
      </c>
      <c r="F5256" s="0" t="n">
        <v>4.8</v>
      </c>
      <c r="G5256" s="0" t="n">
        <v>0.5</v>
      </c>
      <c r="H5256" s="0" t="n">
        <v>2.4</v>
      </c>
      <c r="I5256" s="0" t="n">
        <v>4.8</v>
      </c>
      <c r="J5256" s="0" t="n">
        <v>2.4</v>
      </c>
      <c r="K5256" s="0" t="s">
        <v>18</v>
      </c>
      <c r="L5256" s="0" t="s">
        <v>274</v>
      </c>
      <c r="M5256" s="0" t="n">
        <f aca="false">CEILING(G5256,1)*F5256</f>
        <v>4.8</v>
      </c>
      <c r="N5256" s="0" t="n">
        <f aca="false">M5256-H5256</f>
        <v>2.4</v>
      </c>
      <c r="O5256" s="0" t="n">
        <f aca="false">IF(ABS(N5256-J5256)&lt;0.011,1,0)</f>
        <v>1</v>
      </c>
    </row>
    <row r="5257" customFormat="false" ht="15" hidden="false" customHeight="false" outlineLevel="0" collapsed="false">
      <c r="A5257" s="0" t="s">
        <v>476</v>
      </c>
      <c r="B5257" s="0" t="s">
        <v>574</v>
      </c>
      <c r="C5257" s="0" t="n">
        <v>16</v>
      </c>
      <c r="D5257" s="0" t="n">
        <v>56697</v>
      </c>
      <c r="E5257" s="0" t="s">
        <v>205</v>
      </c>
      <c r="F5257" s="0" t="n">
        <v>45</v>
      </c>
      <c r="G5257" s="0" t="n">
        <v>0.5</v>
      </c>
      <c r="H5257" s="0" t="n">
        <v>22.5</v>
      </c>
      <c r="I5257" s="0" t="n">
        <v>45</v>
      </c>
      <c r="J5257" s="0" t="n">
        <v>22.5</v>
      </c>
      <c r="K5257" s="0" t="s">
        <v>18</v>
      </c>
      <c r="L5257" s="0" t="s">
        <v>271</v>
      </c>
      <c r="M5257" s="0" t="n">
        <f aca="false">CEILING(G5257,1)*F5257</f>
        <v>45</v>
      </c>
      <c r="N5257" s="0" t="n">
        <f aca="false">M5257-H5257</f>
        <v>22.5</v>
      </c>
      <c r="O5257" s="0" t="n">
        <f aca="false">IF(ABS(N5257-J5257)&lt;0.011,1,0)</f>
        <v>1</v>
      </c>
    </row>
    <row r="5258" customFormat="false" ht="15" hidden="false" customHeight="false" outlineLevel="0" collapsed="false">
      <c r="A5258" s="0" t="s">
        <v>476</v>
      </c>
      <c r="B5258" s="0" t="s">
        <v>574</v>
      </c>
      <c r="C5258" s="0" t="n">
        <v>16</v>
      </c>
      <c r="D5258" s="0" t="n">
        <v>56697</v>
      </c>
      <c r="E5258" s="0" t="s">
        <v>70</v>
      </c>
      <c r="F5258" s="0" t="n">
        <v>34</v>
      </c>
      <c r="G5258" s="0" t="n">
        <v>0.5</v>
      </c>
      <c r="H5258" s="0" t="n">
        <v>17</v>
      </c>
      <c r="I5258" s="0" t="n">
        <v>34</v>
      </c>
      <c r="J5258" s="0" t="n">
        <v>17</v>
      </c>
      <c r="K5258" s="0" t="s">
        <v>18</v>
      </c>
      <c r="L5258" s="0" t="s">
        <v>271</v>
      </c>
      <c r="M5258" s="0" t="n">
        <f aca="false">CEILING(G5258,1)*F5258</f>
        <v>34</v>
      </c>
      <c r="N5258" s="0" t="n">
        <f aca="false">M5258-H5258</f>
        <v>17</v>
      </c>
      <c r="O5258" s="0" t="n">
        <f aca="false">IF(ABS(N5258-J5258)&lt;0.011,1,0)</f>
        <v>1</v>
      </c>
    </row>
    <row r="5259" customFormat="false" ht="15" hidden="false" customHeight="false" outlineLevel="0" collapsed="false">
      <c r="A5259" s="0" t="s">
        <v>476</v>
      </c>
      <c r="B5259" s="0" t="s">
        <v>574</v>
      </c>
      <c r="C5259" s="0" t="n">
        <v>17</v>
      </c>
      <c r="D5259" s="0" t="n">
        <v>56694</v>
      </c>
      <c r="E5259" s="0" t="s">
        <v>205</v>
      </c>
      <c r="F5259" s="0" t="n">
        <v>45</v>
      </c>
      <c r="G5259" s="0" t="n">
        <v>0.5</v>
      </c>
      <c r="H5259" s="0" t="n">
        <v>22.5</v>
      </c>
      <c r="I5259" s="0" t="n">
        <v>45</v>
      </c>
      <c r="J5259" s="0" t="n">
        <v>22.5</v>
      </c>
      <c r="K5259" s="0" t="s">
        <v>18</v>
      </c>
      <c r="L5259" s="0" t="s">
        <v>271</v>
      </c>
      <c r="M5259" s="0" t="n">
        <f aca="false">CEILING(G5259,1)*F5259</f>
        <v>45</v>
      </c>
      <c r="N5259" s="0" t="n">
        <f aca="false">M5259-H5259</f>
        <v>22.5</v>
      </c>
      <c r="O5259" s="0" t="n">
        <f aca="false">IF(ABS(N5259-J5259)&lt;0.011,1,0)</f>
        <v>1</v>
      </c>
    </row>
    <row r="5260" customFormat="false" ht="15" hidden="false" customHeight="false" outlineLevel="0" collapsed="false">
      <c r="A5260" s="0" t="s">
        <v>476</v>
      </c>
      <c r="B5260" s="0" t="s">
        <v>574</v>
      </c>
      <c r="C5260" s="0" t="n">
        <v>17</v>
      </c>
      <c r="D5260" s="0" t="n">
        <v>56694</v>
      </c>
      <c r="E5260" s="0" t="s">
        <v>70</v>
      </c>
      <c r="F5260" s="0" t="n">
        <v>34</v>
      </c>
      <c r="G5260" s="0" t="n">
        <v>0.5</v>
      </c>
      <c r="H5260" s="0" t="n">
        <v>17</v>
      </c>
      <c r="I5260" s="0" t="n">
        <v>34</v>
      </c>
      <c r="J5260" s="0" t="n">
        <v>17</v>
      </c>
      <c r="K5260" s="0" t="s">
        <v>18</v>
      </c>
      <c r="L5260" s="0" t="s">
        <v>271</v>
      </c>
      <c r="M5260" s="0" t="n">
        <f aca="false">CEILING(G5260,1)*F5260</f>
        <v>34</v>
      </c>
      <c r="N5260" s="0" t="n">
        <f aca="false">M5260-H5260</f>
        <v>17</v>
      </c>
      <c r="O5260" s="0" t="n">
        <f aca="false">IF(ABS(N5260-J5260)&lt;0.011,1,0)</f>
        <v>1</v>
      </c>
    </row>
    <row r="5261" customFormat="false" ht="15" hidden="false" customHeight="false" outlineLevel="0" collapsed="false">
      <c r="A5261" s="0" t="s">
        <v>476</v>
      </c>
      <c r="B5261" s="0" t="s">
        <v>575</v>
      </c>
      <c r="C5261" s="0" t="n">
        <v>8</v>
      </c>
      <c r="D5261" s="0" t="n">
        <v>56748</v>
      </c>
      <c r="E5261" s="0" t="s">
        <v>227</v>
      </c>
      <c r="F5261" s="0" t="n">
        <v>14</v>
      </c>
      <c r="G5261" s="0" t="n">
        <v>0.5</v>
      </c>
      <c r="H5261" s="0" t="n">
        <v>7</v>
      </c>
      <c r="I5261" s="0" t="n">
        <v>14</v>
      </c>
      <c r="J5261" s="0" t="n">
        <v>7</v>
      </c>
      <c r="K5261" s="0" t="s">
        <v>18</v>
      </c>
      <c r="L5261" s="0" t="s">
        <v>188</v>
      </c>
      <c r="M5261" s="0" t="n">
        <f aca="false">CEILING(G5261,1)*F5261</f>
        <v>14</v>
      </c>
      <c r="N5261" s="0" t="n">
        <f aca="false">M5261-H5261</f>
        <v>7</v>
      </c>
      <c r="O5261" s="0" t="n">
        <f aca="false">IF(ABS(N5261-J5261)&lt;0.011,1,0)</f>
        <v>1</v>
      </c>
    </row>
    <row r="5262" customFormat="false" ht="15" hidden="false" customHeight="false" outlineLevel="0" collapsed="false">
      <c r="A5262" s="0" t="s">
        <v>476</v>
      </c>
      <c r="B5262" s="0" t="s">
        <v>575</v>
      </c>
      <c r="C5262" s="0" t="n">
        <v>8</v>
      </c>
      <c r="D5262" s="0" t="n">
        <v>56748</v>
      </c>
      <c r="E5262" s="0" t="s">
        <v>498</v>
      </c>
      <c r="F5262" s="0" t="n">
        <v>2</v>
      </c>
      <c r="G5262" s="0" t="n">
        <v>0.5</v>
      </c>
      <c r="H5262" s="0" t="n">
        <v>1</v>
      </c>
      <c r="I5262" s="0" t="n">
        <v>2</v>
      </c>
      <c r="J5262" s="0" t="n">
        <v>1</v>
      </c>
      <c r="K5262" s="0" t="s">
        <v>18</v>
      </c>
      <c r="L5262" s="0" t="s">
        <v>188</v>
      </c>
      <c r="M5262" s="0" t="n">
        <f aca="false">CEILING(G5262,1)*F5262</f>
        <v>2</v>
      </c>
      <c r="N5262" s="0" t="n">
        <f aca="false">M5262-H5262</f>
        <v>1</v>
      </c>
      <c r="O5262" s="0" t="n">
        <f aca="false">IF(ABS(N5262-J5262)&lt;0.011,1,0)</f>
        <v>1</v>
      </c>
    </row>
    <row r="5263" customFormat="false" ht="15" hidden="false" customHeight="false" outlineLevel="0" collapsed="false">
      <c r="A5263" s="0" t="s">
        <v>476</v>
      </c>
      <c r="B5263" s="0" t="s">
        <v>575</v>
      </c>
      <c r="C5263" s="0" t="n">
        <v>8</v>
      </c>
      <c r="D5263" s="0" t="n">
        <v>56748</v>
      </c>
      <c r="E5263" s="0" t="s">
        <v>108</v>
      </c>
      <c r="F5263" s="0" t="n">
        <v>4.9</v>
      </c>
      <c r="G5263" s="0" t="n">
        <v>0.5</v>
      </c>
      <c r="H5263" s="0" t="n">
        <v>2.45</v>
      </c>
      <c r="I5263" s="0" t="n">
        <v>4.9</v>
      </c>
      <c r="J5263" s="0" t="n">
        <v>2.45</v>
      </c>
      <c r="K5263" s="0" t="s">
        <v>18</v>
      </c>
      <c r="L5263" s="0" t="s">
        <v>188</v>
      </c>
      <c r="M5263" s="0" t="n">
        <f aca="false">CEILING(G5263,1)*F5263</f>
        <v>4.9</v>
      </c>
      <c r="N5263" s="0" t="n">
        <f aca="false">M5263-H5263</f>
        <v>2.45</v>
      </c>
      <c r="O5263" s="0" t="n">
        <f aca="false">IF(ABS(N5263-J5263)&lt;0.011,1,0)</f>
        <v>1</v>
      </c>
    </row>
    <row r="5264" customFormat="false" ht="15" hidden="false" customHeight="false" outlineLevel="0" collapsed="false">
      <c r="A5264" s="0" t="s">
        <v>476</v>
      </c>
      <c r="B5264" s="0" t="s">
        <v>575</v>
      </c>
      <c r="C5264" s="0" t="n">
        <v>8</v>
      </c>
      <c r="D5264" s="0" t="n">
        <v>56748</v>
      </c>
      <c r="E5264" s="0" t="s">
        <v>155</v>
      </c>
      <c r="F5264" s="0" t="n">
        <v>3.9</v>
      </c>
      <c r="G5264" s="0" t="n">
        <v>0.5</v>
      </c>
      <c r="H5264" s="0" t="n">
        <v>1.95</v>
      </c>
      <c r="I5264" s="0" t="n">
        <v>3.9</v>
      </c>
      <c r="J5264" s="0" t="n">
        <v>1.95</v>
      </c>
      <c r="K5264" s="0" t="s">
        <v>18</v>
      </c>
      <c r="L5264" s="0" t="s">
        <v>188</v>
      </c>
      <c r="M5264" s="0" t="n">
        <f aca="false">CEILING(G5264,1)*F5264</f>
        <v>3.9</v>
      </c>
      <c r="N5264" s="0" t="n">
        <f aca="false">M5264-H5264</f>
        <v>1.95</v>
      </c>
      <c r="O5264" s="0" t="n">
        <f aca="false">IF(ABS(N5264-J5264)&lt;0.011,1,0)</f>
        <v>1</v>
      </c>
    </row>
    <row r="5265" customFormat="false" ht="15" hidden="false" customHeight="false" outlineLevel="0" collapsed="false">
      <c r="A5265" s="0" t="s">
        <v>476</v>
      </c>
      <c r="B5265" s="0" t="s">
        <v>575</v>
      </c>
      <c r="C5265" s="0" t="n">
        <v>8</v>
      </c>
      <c r="D5265" s="0" t="n">
        <v>56748</v>
      </c>
      <c r="E5265" s="0" t="s">
        <v>50</v>
      </c>
      <c r="F5265" s="0" t="n">
        <v>18.6</v>
      </c>
      <c r="G5265" s="0" t="n">
        <v>0.5</v>
      </c>
      <c r="H5265" s="0" t="n">
        <v>9.3</v>
      </c>
      <c r="I5265" s="0" t="n">
        <v>18.6</v>
      </c>
      <c r="J5265" s="0" t="n">
        <v>9.3</v>
      </c>
      <c r="K5265" s="0" t="s">
        <v>18</v>
      </c>
      <c r="L5265" s="0" t="s">
        <v>188</v>
      </c>
      <c r="M5265" s="0" t="n">
        <f aca="false">CEILING(G5265,1)*F5265</f>
        <v>18.6</v>
      </c>
      <c r="N5265" s="0" t="n">
        <f aca="false">M5265-H5265</f>
        <v>9.3</v>
      </c>
      <c r="O5265" s="0" t="n">
        <f aca="false">IF(ABS(N5265-J5265)&lt;0.011,1,0)</f>
        <v>1</v>
      </c>
    </row>
    <row r="5266" customFormat="false" ht="15" hidden="false" customHeight="false" outlineLevel="0" collapsed="false">
      <c r="A5266" s="0" t="s">
        <v>476</v>
      </c>
      <c r="B5266" s="0" t="s">
        <v>575</v>
      </c>
      <c r="C5266" s="0" t="n">
        <v>9</v>
      </c>
      <c r="D5266" s="0" t="n">
        <v>56731</v>
      </c>
      <c r="E5266" s="0" t="s">
        <v>227</v>
      </c>
      <c r="F5266" s="0" t="n">
        <v>14</v>
      </c>
      <c r="G5266" s="0" t="n">
        <v>0.5</v>
      </c>
      <c r="H5266" s="0" t="n">
        <v>7</v>
      </c>
      <c r="I5266" s="0" t="n">
        <v>14</v>
      </c>
      <c r="J5266" s="0" t="n">
        <v>7</v>
      </c>
      <c r="K5266" s="0" t="s">
        <v>18</v>
      </c>
      <c r="L5266" s="0" t="s">
        <v>188</v>
      </c>
      <c r="M5266" s="0" t="n">
        <f aca="false">CEILING(G5266,1)*F5266</f>
        <v>14</v>
      </c>
      <c r="N5266" s="0" t="n">
        <f aca="false">M5266-H5266</f>
        <v>7</v>
      </c>
      <c r="O5266" s="0" t="n">
        <f aca="false">IF(ABS(N5266-J5266)&lt;0.011,1,0)</f>
        <v>1</v>
      </c>
    </row>
    <row r="5267" customFormat="false" ht="15" hidden="false" customHeight="false" outlineLevel="0" collapsed="false">
      <c r="A5267" s="0" t="s">
        <v>476</v>
      </c>
      <c r="B5267" s="0" t="s">
        <v>575</v>
      </c>
      <c r="C5267" s="0" t="n">
        <v>9</v>
      </c>
      <c r="D5267" s="0" t="n">
        <v>56731</v>
      </c>
      <c r="E5267" s="0" t="s">
        <v>498</v>
      </c>
      <c r="F5267" s="0" t="n">
        <v>2</v>
      </c>
      <c r="G5267" s="0" t="n">
        <v>0.5</v>
      </c>
      <c r="H5267" s="0" t="n">
        <v>1</v>
      </c>
      <c r="I5267" s="0" t="n">
        <v>2</v>
      </c>
      <c r="J5267" s="0" t="n">
        <v>1</v>
      </c>
      <c r="K5267" s="0" t="s">
        <v>18</v>
      </c>
      <c r="L5267" s="0" t="s">
        <v>188</v>
      </c>
      <c r="M5267" s="0" t="n">
        <f aca="false">CEILING(G5267,1)*F5267</f>
        <v>2</v>
      </c>
      <c r="N5267" s="0" t="n">
        <f aca="false">M5267-H5267</f>
        <v>1</v>
      </c>
      <c r="O5267" s="0" t="n">
        <f aca="false">IF(ABS(N5267-J5267)&lt;0.011,1,0)</f>
        <v>1</v>
      </c>
    </row>
    <row r="5268" customFormat="false" ht="15" hidden="false" customHeight="false" outlineLevel="0" collapsed="false">
      <c r="A5268" s="0" t="s">
        <v>476</v>
      </c>
      <c r="B5268" s="0" t="s">
        <v>575</v>
      </c>
      <c r="C5268" s="0" t="n">
        <v>9</v>
      </c>
      <c r="D5268" s="0" t="n">
        <v>56731</v>
      </c>
      <c r="E5268" s="0" t="s">
        <v>108</v>
      </c>
      <c r="F5268" s="0" t="n">
        <v>4.9</v>
      </c>
      <c r="G5268" s="0" t="n">
        <v>0.5</v>
      </c>
      <c r="H5268" s="0" t="n">
        <v>2.45</v>
      </c>
      <c r="I5268" s="0" t="n">
        <v>4.9</v>
      </c>
      <c r="J5268" s="0" t="n">
        <v>2.45</v>
      </c>
      <c r="K5268" s="0" t="s">
        <v>18</v>
      </c>
      <c r="L5268" s="0" t="s">
        <v>188</v>
      </c>
      <c r="M5268" s="0" t="n">
        <f aca="false">CEILING(G5268,1)*F5268</f>
        <v>4.9</v>
      </c>
      <c r="N5268" s="0" t="n">
        <f aca="false">M5268-H5268</f>
        <v>2.45</v>
      </c>
      <c r="O5268" s="0" t="n">
        <f aca="false">IF(ABS(N5268-J5268)&lt;0.011,1,0)</f>
        <v>1</v>
      </c>
    </row>
    <row r="5269" customFormat="false" ht="15" hidden="false" customHeight="false" outlineLevel="0" collapsed="false">
      <c r="A5269" s="0" t="s">
        <v>476</v>
      </c>
      <c r="B5269" s="0" t="s">
        <v>575</v>
      </c>
      <c r="C5269" s="0" t="n">
        <v>9</v>
      </c>
      <c r="D5269" s="0" t="n">
        <v>56731</v>
      </c>
      <c r="E5269" s="0" t="s">
        <v>155</v>
      </c>
      <c r="F5269" s="0" t="n">
        <v>3.9</v>
      </c>
      <c r="G5269" s="0" t="n">
        <v>0.5</v>
      </c>
      <c r="H5269" s="0" t="n">
        <v>1.95</v>
      </c>
      <c r="I5269" s="0" t="n">
        <v>3.9</v>
      </c>
      <c r="J5269" s="0" t="n">
        <v>1.95</v>
      </c>
      <c r="K5269" s="0" t="s">
        <v>18</v>
      </c>
      <c r="L5269" s="0" t="s">
        <v>188</v>
      </c>
      <c r="M5269" s="0" t="n">
        <f aca="false">CEILING(G5269,1)*F5269</f>
        <v>3.9</v>
      </c>
      <c r="N5269" s="0" t="n">
        <f aca="false">M5269-H5269</f>
        <v>1.95</v>
      </c>
      <c r="O5269" s="0" t="n">
        <f aca="false">IF(ABS(N5269-J5269)&lt;0.011,1,0)</f>
        <v>1</v>
      </c>
    </row>
    <row r="5270" customFormat="false" ht="15" hidden="false" customHeight="false" outlineLevel="0" collapsed="false">
      <c r="A5270" s="0" t="s">
        <v>476</v>
      </c>
      <c r="B5270" s="0" t="s">
        <v>575</v>
      </c>
      <c r="C5270" s="0" t="n">
        <v>9</v>
      </c>
      <c r="D5270" s="0" t="n">
        <v>56731</v>
      </c>
      <c r="E5270" s="0" t="s">
        <v>50</v>
      </c>
      <c r="F5270" s="0" t="n">
        <v>18.6</v>
      </c>
      <c r="G5270" s="0" t="n">
        <v>0.5</v>
      </c>
      <c r="H5270" s="0" t="n">
        <v>9.3</v>
      </c>
      <c r="I5270" s="0" t="n">
        <v>18.6</v>
      </c>
      <c r="J5270" s="0" t="n">
        <v>9.3</v>
      </c>
      <c r="K5270" s="0" t="s">
        <v>18</v>
      </c>
      <c r="L5270" s="0" t="s">
        <v>188</v>
      </c>
      <c r="M5270" s="0" t="n">
        <f aca="false">CEILING(G5270,1)*F5270</f>
        <v>18.6</v>
      </c>
      <c r="N5270" s="0" t="n">
        <f aca="false">M5270-H5270</f>
        <v>9.3</v>
      </c>
      <c r="O5270" s="0" t="n">
        <f aca="false">IF(ABS(N5270-J5270)&lt;0.011,1,0)</f>
        <v>1</v>
      </c>
    </row>
    <row r="5271" customFormat="false" ht="15" hidden="false" customHeight="false" outlineLevel="0" collapsed="false">
      <c r="A5271" s="0" t="s">
        <v>476</v>
      </c>
      <c r="B5271" s="0" t="s">
        <v>575</v>
      </c>
      <c r="C5271" s="0" t="n">
        <v>26</v>
      </c>
      <c r="D5271" s="0" t="n">
        <v>56752</v>
      </c>
      <c r="E5271" s="0" t="s">
        <v>87</v>
      </c>
      <c r="F5271" s="0" t="n">
        <v>19.9</v>
      </c>
      <c r="G5271" s="0" t="n">
        <v>0.5</v>
      </c>
      <c r="H5271" s="0" t="n">
        <v>9.95</v>
      </c>
      <c r="I5271" s="0" t="n">
        <v>19.9</v>
      </c>
      <c r="J5271" s="0" t="n">
        <v>9.95</v>
      </c>
      <c r="K5271" s="0" t="s">
        <v>18</v>
      </c>
      <c r="L5271" s="0" t="s">
        <v>298</v>
      </c>
      <c r="M5271" s="0" t="n">
        <f aca="false">CEILING(G5271,1)*F5271</f>
        <v>19.9</v>
      </c>
      <c r="N5271" s="0" t="n">
        <f aca="false">M5271-H5271</f>
        <v>9.95</v>
      </c>
      <c r="O5271" s="0" t="n">
        <f aca="false">IF(ABS(N5271-J5271)&lt;0.011,1,0)</f>
        <v>1</v>
      </c>
    </row>
    <row r="5272" customFormat="false" ht="15" hidden="false" customHeight="false" outlineLevel="0" collapsed="false">
      <c r="A5272" s="0" t="s">
        <v>476</v>
      </c>
      <c r="B5272" s="0" t="s">
        <v>575</v>
      </c>
      <c r="C5272" s="0" t="n">
        <v>26</v>
      </c>
      <c r="D5272" s="0" t="n">
        <v>56752</v>
      </c>
      <c r="E5272" s="0" t="s">
        <v>41</v>
      </c>
      <c r="F5272" s="0" t="n">
        <v>4.2</v>
      </c>
      <c r="G5272" s="0" t="n">
        <v>0.5</v>
      </c>
      <c r="H5272" s="0" t="n">
        <v>2.1</v>
      </c>
      <c r="I5272" s="0" t="n">
        <v>4.2</v>
      </c>
      <c r="J5272" s="0" t="n">
        <v>2.1</v>
      </c>
      <c r="K5272" s="0" t="s">
        <v>18</v>
      </c>
      <c r="L5272" s="0" t="s">
        <v>298</v>
      </c>
      <c r="M5272" s="0" t="n">
        <f aca="false">CEILING(G5272,1)*F5272</f>
        <v>4.2</v>
      </c>
      <c r="N5272" s="0" t="n">
        <f aca="false">M5272-H5272</f>
        <v>2.1</v>
      </c>
      <c r="O5272" s="0" t="n">
        <f aca="false">IF(ABS(N5272-J5272)&lt;0.011,1,0)</f>
        <v>1</v>
      </c>
    </row>
    <row r="5273" customFormat="false" ht="15" hidden="false" customHeight="false" outlineLevel="0" collapsed="false">
      <c r="A5273" s="0" t="s">
        <v>476</v>
      </c>
      <c r="B5273" s="0" t="s">
        <v>575</v>
      </c>
      <c r="C5273" s="0" t="n">
        <v>26</v>
      </c>
      <c r="D5273" s="0" t="n">
        <v>56752</v>
      </c>
      <c r="E5273" s="0" t="s">
        <v>183</v>
      </c>
      <c r="F5273" s="0" t="n">
        <v>4.2</v>
      </c>
      <c r="G5273" s="0" t="n">
        <v>0.5</v>
      </c>
      <c r="H5273" s="0" t="n">
        <v>2.1</v>
      </c>
      <c r="I5273" s="0" t="n">
        <v>4.2</v>
      </c>
      <c r="J5273" s="0" t="n">
        <v>2.1</v>
      </c>
      <c r="K5273" s="0" t="s">
        <v>18</v>
      </c>
      <c r="L5273" s="0" t="s">
        <v>298</v>
      </c>
      <c r="M5273" s="0" t="n">
        <f aca="false">CEILING(G5273,1)*F5273</f>
        <v>4.2</v>
      </c>
      <c r="N5273" s="0" t="n">
        <f aca="false">M5273-H5273</f>
        <v>2.1</v>
      </c>
      <c r="O5273" s="0" t="n">
        <f aca="false">IF(ABS(N5273-J5273)&lt;0.011,1,0)</f>
        <v>1</v>
      </c>
    </row>
    <row r="5274" customFormat="false" ht="15" hidden="false" customHeight="false" outlineLevel="0" collapsed="false">
      <c r="A5274" s="0" t="s">
        <v>476</v>
      </c>
      <c r="B5274" s="0" t="s">
        <v>575</v>
      </c>
      <c r="C5274" s="0" t="n">
        <v>26</v>
      </c>
      <c r="D5274" s="0" t="n">
        <v>56752</v>
      </c>
      <c r="E5274" s="0" t="s">
        <v>149</v>
      </c>
      <c r="F5274" s="0" t="n">
        <v>16.9</v>
      </c>
      <c r="G5274" s="0" t="n">
        <v>0.5</v>
      </c>
      <c r="H5274" s="0" t="n">
        <v>8.45</v>
      </c>
      <c r="I5274" s="0" t="n">
        <v>16.9</v>
      </c>
      <c r="J5274" s="0" t="n">
        <v>8.45</v>
      </c>
      <c r="K5274" s="0" t="s">
        <v>18</v>
      </c>
      <c r="L5274" s="0" t="s">
        <v>298</v>
      </c>
      <c r="M5274" s="0" t="n">
        <f aca="false">CEILING(G5274,1)*F5274</f>
        <v>16.9</v>
      </c>
      <c r="N5274" s="0" t="n">
        <f aca="false">M5274-H5274</f>
        <v>8.45</v>
      </c>
      <c r="O5274" s="0" t="n">
        <f aca="false">IF(ABS(N5274-J5274)&lt;0.011,1,0)</f>
        <v>1</v>
      </c>
    </row>
    <row r="5275" customFormat="false" ht="15" hidden="false" customHeight="false" outlineLevel="0" collapsed="false">
      <c r="A5275" s="0" t="s">
        <v>476</v>
      </c>
      <c r="B5275" s="0" t="s">
        <v>575</v>
      </c>
      <c r="C5275" s="0" t="n">
        <v>27</v>
      </c>
      <c r="D5275" s="0" t="n">
        <v>56751</v>
      </c>
      <c r="E5275" s="0" t="s">
        <v>87</v>
      </c>
      <c r="F5275" s="0" t="n">
        <v>19.9</v>
      </c>
      <c r="G5275" s="0" t="n">
        <v>0.5</v>
      </c>
      <c r="H5275" s="0" t="n">
        <v>9.95</v>
      </c>
      <c r="I5275" s="0" t="n">
        <v>19.9</v>
      </c>
      <c r="J5275" s="0" t="n">
        <v>9.95</v>
      </c>
      <c r="K5275" s="0" t="s">
        <v>18</v>
      </c>
      <c r="L5275" s="0" t="s">
        <v>298</v>
      </c>
      <c r="M5275" s="0" t="n">
        <f aca="false">CEILING(G5275,1)*F5275</f>
        <v>19.9</v>
      </c>
      <c r="N5275" s="0" t="n">
        <f aca="false">M5275-H5275</f>
        <v>9.95</v>
      </c>
      <c r="O5275" s="0" t="n">
        <f aca="false">IF(ABS(N5275-J5275)&lt;0.011,1,0)</f>
        <v>1</v>
      </c>
    </row>
    <row r="5276" customFormat="false" ht="15" hidden="false" customHeight="false" outlineLevel="0" collapsed="false">
      <c r="A5276" s="0" t="s">
        <v>476</v>
      </c>
      <c r="B5276" s="0" t="s">
        <v>575</v>
      </c>
      <c r="C5276" s="0" t="n">
        <v>27</v>
      </c>
      <c r="D5276" s="0" t="n">
        <v>56751</v>
      </c>
      <c r="E5276" s="0" t="s">
        <v>41</v>
      </c>
      <c r="F5276" s="0" t="n">
        <v>4.2</v>
      </c>
      <c r="G5276" s="0" t="n">
        <v>0.5</v>
      </c>
      <c r="H5276" s="0" t="n">
        <v>2.1</v>
      </c>
      <c r="I5276" s="0" t="n">
        <v>4.2</v>
      </c>
      <c r="J5276" s="0" t="n">
        <v>2.1</v>
      </c>
      <c r="K5276" s="0" t="s">
        <v>18</v>
      </c>
      <c r="L5276" s="0" t="s">
        <v>298</v>
      </c>
      <c r="M5276" s="0" t="n">
        <f aca="false">CEILING(G5276,1)*F5276</f>
        <v>4.2</v>
      </c>
      <c r="N5276" s="0" t="n">
        <f aca="false">M5276-H5276</f>
        <v>2.1</v>
      </c>
      <c r="O5276" s="0" t="n">
        <f aca="false">IF(ABS(N5276-J5276)&lt;0.011,1,0)</f>
        <v>1</v>
      </c>
    </row>
    <row r="5277" customFormat="false" ht="15" hidden="false" customHeight="false" outlineLevel="0" collapsed="false">
      <c r="A5277" s="0" t="s">
        <v>476</v>
      </c>
      <c r="B5277" s="0" t="s">
        <v>575</v>
      </c>
      <c r="C5277" s="0" t="n">
        <v>27</v>
      </c>
      <c r="D5277" s="0" t="n">
        <v>56751</v>
      </c>
      <c r="E5277" s="0" t="s">
        <v>183</v>
      </c>
      <c r="F5277" s="0" t="n">
        <v>4.2</v>
      </c>
      <c r="G5277" s="0" t="n">
        <v>0.5</v>
      </c>
      <c r="H5277" s="0" t="n">
        <v>2.1</v>
      </c>
      <c r="I5277" s="0" t="n">
        <v>4.2</v>
      </c>
      <c r="J5277" s="0" t="n">
        <v>2.1</v>
      </c>
      <c r="K5277" s="0" t="s">
        <v>18</v>
      </c>
      <c r="L5277" s="0" t="s">
        <v>298</v>
      </c>
      <c r="M5277" s="0" t="n">
        <f aca="false">CEILING(G5277,1)*F5277</f>
        <v>4.2</v>
      </c>
      <c r="N5277" s="0" t="n">
        <f aca="false">M5277-H5277</f>
        <v>2.1</v>
      </c>
      <c r="O5277" s="0" t="n">
        <f aca="false">IF(ABS(N5277-J5277)&lt;0.011,1,0)</f>
        <v>1</v>
      </c>
    </row>
    <row r="5278" customFormat="false" ht="15" hidden="false" customHeight="false" outlineLevel="0" collapsed="false">
      <c r="A5278" s="0" t="s">
        <v>476</v>
      </c>
      <c r="B5278" s="0" t="s">
        <v>575</v>
      </c>
      <c r="C5278" s="0" t="n">
        <v>27</v>
      </c>
      <c r="D5278" s="0" t="n">
        <v>56751</v>
      </c>
      <c r="E5278" s="0" t="s">
        <v>149</v>
      </c>
      <c r="F5278" s="0" t="n">
        <v>16.9</v>
      </c>
      <c r="G5278" s="0" t="n">
        <v>0.5</v>
      </c>
      <c r="H5278" s="0" t="n">
        <v>8.45</v>
      </c>
      <c r="I5278" s="0" t="n">
        <v>16.9</v>
      </c>
      <c r="J5278" s="0" t="n">
        <v>8.45</v>
      </c>
      <c r="K5278" s="0" t="s">
        <v>18</v>
      </c>
      <c r="L5278" s="0" t="s">
        <v>298</v>
      </c>
      <c r="M5278" s="0" t="n">
        <f aca="false">CEILING(G5278,1)*F5278</f>
        <v>16.9</v>
      </c>
      <c r="N5278" s="0" t="n">
        <f aca="false">M5278-H5278</f>
        <v>8.45</v>
      </c>
      <c r="O5278" s="0" t="n">
        <f aca="false">IF(ABS(N5278-J5278)&lt;0.011,1,0)</f>
        <v>1</v>
      </c>
    </row>
    <row r="5279" customFormat="false" ht="15" hidden="false" customHeight="false" outlineLevel="0" collapsed="false">
      <c r="A5279" s="0" t="s">
        <v>476</v>
      </c>
      <c r="B5279" s="0" t="s">
        <v>576</v>
      </c>
      <c r="C5279" s="0" t="n">
        <v>16</v>
      </c>
      <c r="D5279" s="0" t="n">
        <v>56804</v>
      </c>
      <c r="E5279" s="0" t="s">
        <v>161</v>
      </c>
      <c r="F5279" s="0" t="n">
        <v>5.9</v>
      </c>
      <c r="G5279" s="0" t="n">
        <v>0.5</v>
      </c>
      <c r="H5279" s="0" t="n">
        <v>2.95</v>
      </c>
      <c r="I5279" s="0" t="n">
        <v>5.9</v>
      </c>
      <c r="J5279" s="0" t="n">
        <v>2.95</v>
      </c>
      <c r="K5279" s="0" t="s">
        <v>18</v>
      </c>
      <c r="L5279" s="0" t="s">
        <v>271</v>
      </c>
      <c r="M5279" s="0" t="n">
        <f aca="false">CEILING(G5279,1)*F5279</f>
        <v>5.9</v>
      </c>
      <c r="N5279" s="0" t="n">
        <f aca="false">M5279-H5279</f>
        <v>2.95</v>
      </c>
      <c r="O5279" s="0" t="n">
        <f aca="false">IF(ABS(N5279-J5279)&lt;0.011,1,0)</f>
        <v>1</v>
      </c>
    </row>
    <row r="5280" customFormat="false" ht="15" hidden="false" customHeight="false" outlineLevel="0" collapsed="false">
      <c r="A5280" s="0" t="s">
        <v>476</v>
      </c>
      <c r="B5280" s="0" t="s">
        <v>576</v>
      </c>
      <c r="C5280" s="0" t="n">
        <v>16</v>
      </c>
      <c r="D5280" s="0" t="n">
        <v>56804</v>
      </c>
      <c r="E5280" s="0" t="s">
        <v>21</v>
      </c>
      <c r="F5280" s="0" t="n">
        <v>5.9</v>
      </c>
      <c r="G5280" s="0" t="n">
        <v>0.5</v>
      </c>
      <c r="H5280" s="0" t="n">
        <v>2.95</v>
      </c>
      <c r="I5280" s="0" t="n">
        <v>5.9</v>
      </c>
      <c r="J5280" s="0" t="n">
        <v>2.95</v>
      </c>
      <c r="K5280" s="0" t="s">
        <v>18</v>
      </c>
      <c r="L5280" s="0" t="s">
        <v>271</v>
      </c>
      <c r="M5280" s="0" t="n">
        <f aca="false">CEILING(G5280,1)*F5280</f>
        <v>5.9</v>
      </c>
      <c r="N5280" s="0" t="n">
        <f aca="false">M5280-H5280</f>
        <v>2.95</v>
      </c>
      <c r="O5280" s="0" t="n">
        <f aca="false">IF(ABS(N5280-J5280)&lt;0.011,1,0)</f>
        <v>1</v>
      </c>
    </row>
    <row r="5281" customFormat="false" ht="15" hidden="false" customHeight="false" outlineLevel="0" collapsed="false">
      <c r="A5281" s="0" t="s">
        <v>476</v>
      </c>
      <c r="B5281" s="0" t="s">
        <v>576</v>
      </c>
      <c r="C5281" s="0" t="n">
        <v>17</v>
      </c>
      <c r="D5281" s="0" t="n">
        <v>56787</v>
      </c>
      <c r="E5281" s="0" t="s">
        <v>161</v>
      </c>
      <c r="F5281" s="0" t="n">
        <v>5.9</v>
      </c>
      <c r="G5281" s="0" t="n">
        <v>0.5</v>
      </c>
      <c r="H5281" s="0" t="n">
        <v>2.95</v>
      </c>
      <c r="I5281" s="0" t="n">
        <v>5.9</v>
      </c>
      <c r="J5281" s="0" t="n">
        <v>2.95</v>
      </c>
      <c r="K5281" s="0" t="s">
        <v>18</v>
      </c>
      <c r="L5281" s="0" t="s">
        <v>271</v>
      </c>
      <c r="M5281" s="0" t="n">
        <f aca="false">CEILING(G5281,1)*F5281</f>
        <v>5.9</v>
      </c>
      <c r="N5281" s="0" t="n">
        <f aca="false">M5281-H5281</f>
        <v>2.95</v>
      </c>
      <c r="O5281" s="0" t="n">
        <f aca="false">IF(ABS(N5281-J5281)&lt;0.011,1,0)</f>
        <v>1</v>
      </c>
    </row>
    <row r="5282" customFormat="false" ht="15" hidden="false" customHeight="false" outlineLevel="0" collapsed="false">
      <c r="A5282" s="0" t="s">
        <v>476</v>
      </c>
      <c r="B5282" s="0" t="s">
        <v>576</v>
      </c>
      <c r="C5282" s="0" t="n">
        <v>17</v>
      </c>
      <c r="D5282" s="0" t="n">
        <v>56787</v>
      </c>
      <c r="E5282" s="0" t="s">
        <v>21</v>
      </c>
      <c r="F5282" s="0" t="n">
        <v>5.9</v>
      </c>
      <c r="G5282" s="0" t="n">
        <v>0.5</v>
      </c>
      <c r="H5282" s="0" t="n">
        <v>2.95</v>
      </c>
      <c r="I5282" s="0" t="n">
        <v>5.9</v>
      </c>
      <c r="J5282" s="0" t="n">
        <v>2.95</v>
      </c>
      <c r="K5282" s="0" t="s">
        <v>18</v>
      </c>
      <c r="L5282" s="0" t="s">
        <v>271</v>
      </c>
      <c r="M5282" s="0" t="n">
        <f aca="false">CEILING(G5282,1)*F5282</f>
        <v>5.9</v>
      </c>
      <c r="N5282" s="0" t="n">
        <f aca="false">M5282-H5282</f>
        <v>2.95</v>
      </c>
      <c r="O5282" s="0" t="n">
        <f aca="false">IF(ABS(N5282-J5282)&lt;0.011,1,0)</f>
        <v>1</v>
      </c>
    </row>
    <row r="5283" customFormat="false" ht="15" hidden="false" customHeight="false" outlineLevel="0" collapsed="false">
      <c r="A5283" s="0" t="s">
        <v>476</v>
      </c>
      <c r="B5283" s="0" t="s">
        <v>577</v>
      </c>
      <c r="C5283" s="0" t="n">
        <v>6</v>
      </c>
      <c r="D5283" s="0" t="n">
        <v>56846</v>
      </c>
      <c r="E5283" s="0" t="s">
        <v>304</v>
      </c>
      <c r="F5283" s="0" t="n">
        <v>5.4</v>
      </c>
      <c r="G5283" s="0" t="n">
        <v>0.5</v>
      </c>
      <c r="H5283" s="0" t="n">
        <v>2.7</v>
      </c>
      <c r="I5283" s="0" t="n">
        <v>5.4</v>
      </c>
      <c r="J5283" s="0" t="n">
        <v>2.7</v>
      </c>
      <c r="K5283" s="0" t="s">
        <v>18</v>
      </c>
      <c r="L5283" s="0" t="s">
        <v>224</v>
      </c>
      <c r="M5283" s="0" t="n">
        <f aca="false">CEILING(G5283,1)*F5283</f>
        <v>5.4</v>
      </c>
      <c r="N5283" s="0" t="n">
        <f aca="false">M5283-H5283</f>
        <v>2.7</v>
      </c>
      <c r="O5283" s="0" t="n">
        <f aca="false">IF(ABS(N5283-J5283)&lt;0.011,1,0)</f>
        <v>1</v>
      </c>
    </row>
    <row r="5284" customFormat="false" ht="15" hidden="false" customHeight="false" outlineLevel="0" collapsed="false">
      <c r="A5284" s="0" t="s">
        <v>476</v>
      </c>
      <c r="B5284" s="0" t="s">
        <v>577</v>
      </c>
      <c r="C5284" s="0" t="n">
        <v>6</v>
      </c>
      <c r="D5284" s="0" t="n">
        <v>56846</v>
      </c>
      <c r="E5284" s="0" t="s">
        <v>578</v>
      </c>
      <c r="F5284" s="0" t="n">
        <v>8.4</v>
      </c>
      <c r="G5284" s="0" t="n">
        <v>0.5</v>
      </c>
      <c r="H5284" s="0" t="n">
        <v>4.2</v>
      </c>
      <c r="I5284" s="0" t="n">
        <v>8.4</v>
      </c>
      <c r="J5284" s="0" t="n">
        <v>4.2</v>
      </c>
      <c r="K5284" s="0" t="s">
        <v>18</v>
      </c>
      <c r="L5284" s="0" t="s">
        <v>224</v>
      </c>
      <c r="M5284" s="0" t="n">
        <f aca="false">CEILING(G5284,1)*F5284</f>
        <v>8.4</v>
      </c>
      <c r="N5284" s="0" t="n">
        <f aca="false">M5284-H5284</f>
        <v>4.2</v>
      </c>
      <c r="O5284" s="0" t="n">
        <f aca="false">IF(ABS(N5284-J5284)&lt;0.011,1,0)</f>
        <v>1</v>
      </c>
    </row>
    <row r="5285" customFormat="false" ht="15" hidden="false" customHeight="false" outlineLevel="0" collapsed="false">
      <c r="A5285" s="0" t="s">
        <v>476</v>
      </c>
      <c r="B5285" s="0" t="s">
        <v>577</v>
      </c>
      <c r="C5285" s="0" t="n">
        <v>6</v>
      </c>
      <c r="D5285" s="0" t="n">
        <v>56846</v>
      </c>
      <c r="E5285" s="0" t="s">
        <v>329</v>
      </c>
      <c r="F5285" s="0" t="n">
        <v>9.5</v>
      </c>
      <c r="G5285" s="0" t="n">
        <v>0.5</v>
      </c>
      <c r="H5285" s="0" t="n">
        <v>4.75</v>
      </c>
      <c r="I5285" s="0" t="n">
        <v>9.5</v>
      </c>
      <c r="J5285" s="0" t="n">
        <v>4.75</v>
      </c>
      <c r="K5285" s="0" t="s">
        <v>18</v>
      </c>
      <c r="L5285" s="0" t="s">
        <v>224</v>
      </c>
      <c r="M5285" s="0" t="n">
        <f aca="false">CEILING(G5285,1)*F5285</f>
        <v>9.5</v>
      </c>
      <c r="N5285" s="0" t="n">
        <f aca="false">M5285-H5285</f>
        <v>4.75</v>
      </c>
      <c r="O5285" s="0" t="n">
        <f aca="false">IF(ABS(N5285-J5285)&lt;0.011,1,0)</f>
        <v>1</v>
      </c>
    </row>
    <row r="5286" customFormat="false" ht="15" hidden="false" customHeight="false" outlineLevel="0" collapsed="false">
      <c r="A5286" s="0" t="s">
        <v>476</v>
      </c>
      <c r="B5286" s="0" t="s">
        <v>577</v>
      </c>
      <c r="C5286" s="0" t="n">
        <v>6</v>
      </c>
      <c r="D5286" s="0" t="n">
        <v>56846</v>
      </c>
      <c r="E5286" s="0" t="s">
        <v>56</v>
      </c>
      <c r="F5286" s="0" t="n">
        <v>5.9</v>
      </c>
      <c r="G5286" s="0" t="n">
        <v>0.5</v>
      </c>
      <c r="H5286" s="0" t="n">
        <v>2.95</v>
      </c>
      <c r="I5286" s="0" t="n">
        <v>5.9</v>
      </c>
      <c r="J5286" s="0" t="n">
        <v>2.95</v>
      </c>
      <c r="K5286" s="0" t="s">
        <v>18</v>
      </c>
      <c r="L5286" s="0" t="s">
        <v>224</v>
      </c>
      <c r="M5286" s="0" t="n">
        <f aca="false">CEILING(G5286,1)*F5286</f>
        <v>5.9</v>
      </c>
      <c r="N5286" s="0" t="n">
        <f aca="false">M5286-H5286</f>
        <v>2.95</v>
      </c>
      <c r="O5286" s="0" t="n">
        <f aca="false">IF(ABS(N5286-J5286)&lt;0.011,1,0)</f>
        <v>1</v>
      </c>
    </row>
    <row r="5287" customFormat="false" ht="15" hidden="false" customHeight="false" outlineLevel="0" collapsed="false">
      <c r="A5287" s="0" t="s">
        <v>476</v>
      </c>
      <c r="B5287" s="0" t="s">
        <v>577</v>
      </c>
      <c r="C5287" s="0" t="n">
        <v>7</v>
      </c>
      <c r="D5287" s="0" t="n">
        <v>56839</v>
      </c>
      <c r="E5287" s="0" t="s">
        <v>304</v>
      </c>
      <c r="F5287" s="0" t="n">
        <v>5.4</v>
      </c>
      <c r="G5287" s="0" t="n">
        <v>0.5</v>
      </c>
      <c r="H5287" s="0" t="n">
        <v>2.7</v>
      </c>
      <c r="I5287" s="0" t="n">
        <v>5.4</v>
      </c>
      <c r="J5287" s="0" t="n">
        <v>2.7</v>
      </c>
      <c r="K5287" s="0" t="s">
        <v>18</v>
      </c>
      <c r="L5287" s="0" t="s">
        <v>224</v>
      </c>
      <c r="M5287" s="0" t="n">
        <f aca="false">CEILING(G5287,1)*F5287</f>
        <v>5.4</v>
      </c>
      <c r="N5287" s="0" t="n">
        <f aca="false">M5287-H5287</f>
        <v>2.7</v>
      </c>
      <c r="O5287" s="0" t="n">
        <f aca="false">IF(ABS(N5287-J5287)&lt;0.011,1,0)</f>
        <v>1</v>
      </c>
    </row>
    <row r="5288" customFormat="false" ht="15" hidden="false" customHeight="false" outlineLevel="0" collapsed="false">
      <c r="A5288" s="0" t="s">
        <v>476</v>
      </c>
      <c r="B5288" s="0" t="s">
        <v>577</v>
      </c>
      <c r="C5288" s="0" t="n">
        <v>7</v>
      </c>
      <c r="D5288" s="0" t="n">
        <v>56839</v>
      </c>
      <c r="E5288" s="0" t="s">
        <v>578</v>
      </c>
      <c r="F5288" s="0" t="n">
        <v>8.4</v>
      </c>
      <c r="G5288" s="0" t="n">
        <v>0.5</v>
      </c>
      <c r="H5288" s="0" t="n">
        <v>4.2</v>
      </c>
      <c r="I5288" s="0" t="n">
        <v>8.4</v>
      </c>
      <c r="J5288" s="0" t="n">
        <v>4.2</v>
      </c>
      <c r="K5288" s="0" t="s">
        <v>18</v>
      </c>
      <c r="L5288" s="0" t="s">
        <v>224</v>
      </c>
      <c r="M5288" s="0" t="n">
        <f aca="false">CEILING(G5288,1)*F5288</f>
        <v>8.4</v>
      </c>
      <c r="N5288" s="0" t="n">
        <f aca="false">M5288-H5288</f>
        <v>4.2</v>
      </c>
      <c r="O5288" s="0" t="n">
        <f aca="false">IF(ABS(N5288-J5288)&lt;0.011,1,0)</f>
        <v>1</v>
      </c>
    </row>
    <row r="5289" customFormat="false" ht="15" hidden="false" customHeight="false" outlineLevel="0" collapsed="false">
      <c r="A5289" s="0" t="s">
        <v>476</v>
      </c>
      <c r="B5289" s="0" t="s">
        <v>577</v>
      </c>
      <c r="C5289" s="0" t="n">
        <v>7</v>
      </c>
      <c r="D5289" s="0" t="n">
        <v>56839</v>
      </c>
      <c r="E5289" s="0" t="s">
        <v>329</v>
      </c>
      <c r="F5289" s="0" t="n">
        <v>9.5</v>
      </c>
      <c r="G5289" s="0" t="n">
        <v>0.5</v>
      </c>
      <c r="H5289" s="0" t="n">
        <v>4.75</v>
      </c>
      <c r="I5289" s="0" t="n">
        <v>9.5</v>
      </c>
      <c r="J5289" s="0" t="n">
        <v>4.75</v>
      </c>
      <c r="K5289" s="0" t="s">
        <v>18</v>
      </c>
      <c r="L5289" s="0" t="s">
        <v>224</v>
      </c>
      <c r="M5289" s="0" t="n">
        <f aca="false">CEILING(G5289,1)*F5289</f>
        <v>9.5</v>
      </c>
      <c r="N5289" s="0" t="n">
        <f aca="false">M5289-H5289</f>
        <v>4.75</v>
      </c>
      <c r="O5289" s="0" t="n">
        <f aca="false">IF(ABS(N5289-J5289)&lt;0.011,1,0)</f>
        <v>1</v>
      </c>
    </row>
    <row r="5290" customFormat="false" ht="15" hidden="false" customHeight="false" outlineLevel="0" collapsed="false">
      <c r="A5290" s="0" t="s">
        <v>476</v>
      </c>
      <c r="B5290" s="0" t="s">
        <v>577</v>
      </c>
      <c r="C5290" s="0" t="n">
        <v>7</v>
      </c>
      <c r="D5290" s="0" t="n">
        <v>56839</v>
      </c>
      <c r="E5290" s="0" t="s">
        <v>56</v>
      </c>
      <c r="F5290" s="0" t="n">
        <v>5.9</v>
      </c>
      <c r="G5290" s="0" t="n">
        <v>0.5</v>
      </c>
      <c r="H5290" s="0" t="n">
        <v>2.95</v>
      </c>
      <c r="I5290" s="0" t="n">
        <v>5.9</v>
      </c>
      <c r="J5290" s="0" t="n">
        <v>2.95</v>
      </c>
      <c r="K5290" s="0" t="s">
        <v>18</v>
      </c>
      <c r="L5290" s="0" t="s">
        <v>224</v>
      </c>
      <c r="M5290" s="0" t="n">
        <f aca="false">CEILING(G5290,1)*F5290</f>
        <v>5.9</v>
      </c>
      <c r="N5290" s="0" t="n">
        <f aca="false">M5290-H5290</f>
        <v>2.95</v>
      </c>
      <c r="O5290" s="0" t="n">
        <f aca="false">IF(ABS(N5290-J5290)&lt;0.011,1,0)</f>
        <v>1</v>
      </c>
    </row>
    <row r="5291" customFormat="false" ht="15" hidden="false" customHeight="false" outlineLevel="0" collapsed="false">
      <c r="A5291" s="0" t="s">
        <v>476</v>
      </c>
      <c r="B5291" s="0" t="s">
        <v>577</v>
      </c>
      <c r="C5291" s="0" t="n">
        <v>8</v>
      </c>
      <c r="D5291" s="0" t="n">
        <v>56847</v>
      </c>
      <c r="E5291" s="0" t="s">
        <v>516</v>
      </c>
      <c r="F5291" s="0" t="n">
        <v>10.5</v>
      </c>
      <c r="G5291" s="0" t="n">
        <v>0.5</v>
      </c>
      <c r="H5291" s="0" t="n">
        <v>5.25</v>
      </c>
      <c r="I5291" s="0" t="n">
        <v>10.5</v>
      </c>
      <c r="J5291" s="0" t="n">
        <v>5.25</v>
      </c>
      <c r="K5291" s="0" t="s">
        <v>18</v>
      </c>
      <c r="L5291" s="0" t="s">
        <v>188</v>
      </c>
      <c r="M5291" s="0" t="n">
        <f aca="false">CEILING(G5291,1)*F5291</f>
        <v>10.5</v>
      </c>
      <c r="N5291" s="0" t="n">
        <f aca="false">M5291-H5291</f>
        <v>5.25</v>
      </c>
      <c r="O5291" s="0" t="n">
        <f aca="false">IF(ABS(N5291-J5291)&lt;0.011,1,0)</f>
        <v>1</v>
      </c>
    </row>
    <row r="5292" customFormat="false" ht="15" hidden="false" customHeight="false" outlineLevel="0" collapsed="false">
      <c r="A5292" s="0" t="s">
        <v>476</v>
      </c>
      <c r="B5292" s="0" t="s">
        <v>577</v>
      </c>
      <c r="C5292" s="0" t="n">
        <v>9</v>
      </c>
      <c r="D5292" s="0" t="n">
        <v>56842</v>
      </c>
      <c r="E5292" s="0" t="s">
        <v>516</v>
      </c>
      <c r="F5292" s="0" t="n">
        <v>10.5</v>
      </c>
      <c r="G5292" s="0" t="n">
        <v>0.5</v>
      </c>
      <c r="H5292" s="0" t="n">
        <v>5.25</v>
      </c>
      <c r="I5292" s="0" t="n">
        <v>10.5</v>
      </c>
      <c r="J5292" s="0" t="n">
        <v>5.25</v>
      </c>
      <c r="K5292" s="0" t="s">
        <v>18</v>
      </c>
      <c r="L5292" s="0" t="s">
        <v>188</v>
      </c>
      <c r="M5292" s="0" t="n">
        <f aca="false">CEILING(G5292,1)*F5292</f>
        <v>10.5</v>
      </c>
      <c r="N5292" s="0" t="n">
        <f aca="false">M5292-H5292</f>
        <v>5.25</v>
      </c>
      <c r="O5292" s="0" t="n">
        <f aca="false">IF(ABS(N5292-J5292)&lt;0.011,1,0)</f>
        <v>1</v>
      </c>
    </row>
    <row r="5293" customFormat="false" ht="15" hidden="false" customHeight="false" outlineLevel="0" collapsed="false">
      <c r="A5293" s="0" t="s">
        <v>476</v>
      </c>
      <c r="B5293" s="0" t="s">
        <v>577</v>
      </c>
      <c r="C5293" s="0" t="n">
        <v>16</v>
      </c>
      <c r="D5293" s="0" t="n">
        <v>56849</v>
      </c>
      <c r="E5293" s="0" t="s">
        <v>261</v>
      </c>
      <c r="F5293" s="0" t="n">
        <v>29</v>
      </c>
      <c r="G5293" s="0" t="n">
        <v>0.5</v>
      </c>
      <c r="H5293" s="0" t="n">
        <v>14.5</v>
      </c>
      <c r="I5293" s="0" t="n">
        <v>29</v>
      </c>
      <c r="J5293" s="0" t="n">
        <v>14.5</v>
      </c>
      <c r="K5293" s="0" t="s">
        <v>18</v>
      </c>
      <c r="L5293" s="0" t="s">
        <v>271</v>
      </c>
      <c r="M5293" s="0" t="n">
        <f aca="false">CEILING(G5293,1)*F5293</f>
        <v>29</v>
      </c>
      <c r="N5293" s="0" t="n">
        <f aca="false">M5293-H5293</f>
        <v>14.5</v>
      </c>
      <c r="O5293" s="0" t="n">
        <f aca="false">IF(ABS(N5293-J5293)&lt;0.011,1,0)</f>
        <v>1</v>
      </c>
    </row>
    <row r="5294" customFormat="false" ht="15" hidden="false" customHeight="false" outlineLevel="0" collapsed="false">
      <c r="A5294" s="0" t="s">
        <v>476</v>
      </c>
      <c r="B5294" s="0" t="s">
        <v>577</v>
      </c>
      <c r="C5294" s="0" t="n">
        <v>16</v>
      </c>
      <c r="D5294" s="0" t="n">
        <v>56849</v>
      </c>
      <c r="E5294" s="0" t="s">
        <v>48</v>
      </c>
      <c r="F5294" s="0" t="n">
        <v>7.9</v>
      </c>
      <c r="G5294" s="0" t="n">
        <v>0.5</v>
      </c>
      <c r="H5294" s="0" t="n">
        <v>3.95</v>
      </c>
      <c r="I5294" s="0" t="n">
        <v>7.9</v>
      </c>
      <c r="J5294" s="0" t="n">
        <v>3.95</v>
      </c>
      <c r="K5294" s="0" t="s">
        <v>18</v>
      </c>
      <c r="L5294" s="0" t="s">
        <v>271</v>
      </c>
      <c r="M5294" s="0" t="n">
        <f aca="false">CEILING(G5294,1)*F5294</f>
        <v>7.9</v>
      </c>
      <c r="N5294" s="0" t="n">
        <f aca="false">M5294-H5294</f>
        <v>3.95</v>
      </c>
      <c r="O5294" s="0" t="n">
        <f aca="false">IF(ABS(N5294-J5294)&lt;0.011,1,0)</f>
        <v>1</v>
      </c>
    </row>
    <row r="5295" customFormat="false" ht="15" hidden="false" customHeight="false" outlineLevel="0" collapsed="false">
      <c r="A5295" s="0" t="s">
        <v>476</v>
      </c>
      <c r="B5295" s="0" t="s">
        <v>577</v>
      </c>
      <c r="C5295" s="0" t="n">
        <v>16</v>
      </c>
      <c r="D5295" s="0" t="n">
        <v>56849</v>
      </c>
      <c r="E5295" s="0" t="s">
        <v>212</v>
      </c>
      <c r="F5295" s="0" t="n">
        <v>15.5</v>
      </c>
      <c r="G5295" s="0" t="n">
        <v>0.5</v>
      </c>
      <c r="H5295" s="0" t="n">
        <v>7.75</v>
      </c>
      <c r="I5295" s="0" t="n">
        <v>15.5</v>
      </c>
      <c r="J5295" s="0" t="n">
        <v>7.75</v>
      </c>
      <c r="K5295" s="0" t="s">
        <v>18</v>
      </c>
      <c r="L5295" s="0" t="s">
        <v>271</v>
      </c>
      <c r="M5295" s="0" t="n">
        <f aca="false">CEILING(G5295,1)*F5295</f>
        <v>15.5</v>
      </c>
      <c r="N5295" s="0" t="n">
        <f aca="false">M5295-H5295</f>
        <v>7.75</v>
      </c>
      <c r="O5295" s="0" t="n">
        <f aca="false">IF(ABS(N5295-J5295)&lt;0.011,1,0)</f>
        <v>1</v>
      </c>
    </row>
    <row r="5296" customFormat="false" ht="15" hidden="false" customHeight="false" outlineLevel="0" collapsed="false">
      <c r="A5296" s="0" t="s">
        <v>476</v>
      </c>
      <c r="B5296" s="0" t="s">
        <v>577</v>
      </c>
      <c r="C5296" s="0" t="n">
        <v>16</v>
      </c>
      <c r="D5296" s="0" t="n">
        <v>56849</v>
      </c>
      <c r="E5296" s="0" t="s">
        <v>513</v>
      </c>
      <c r="F5296" s="0" t="n">
        <v>13.3</v>
      </c>
      <c r="G5296" s="0" t="n">
        <v>0.5</v>
      </c>
      <c r="H5296" s="0" t="n">
        <v>6.65</v>
      </c>
      <c r="I5296" s="0" t="n">
        <v>13.3</v>
      </c>
      <c r="J5296" s="0" t="n">
        <v>6.65</v>
      </c>
      <c r="K5296" s="0" t="s">
        <v>18</v>
      </c>
      <c r="L5296" s="0" t="s">
        <v>271</v>
      </c>
      <c r="M5296" s="0" t="n">
        <f aca="false">CEILING(G5296,1)*F5296</f>
        <v>13.3</v>
      </c>
      <c r="N5296" s="0" t="n">
        <f aca="false">M5296-H5296</f>
        <v>6.65</v>
      </c>
      <c r="O5296" s="0" t="n">
        <f aca="false">IF(ABS(N5296-J5296)&lt;0.011,1,0)</f>
        <v>1</v>
      </c>
    </row>
    <row r="5297" customFormat="false" ht="15" hidden="false" customHeight="false" outlineLevel="0" collapsed="false">
      <c r="A5297" s="0" t="s">
        <v>476</v>
      </c>
      <c r="B5297" s="0" t="s">
        <v>577</v>
      </c>
      <c r="C5297" s="0" t="n">
        <v>16</v>
      </c>
      <c r="D5297" s="0" t="n">
        <v>56849</v>
      </c>
      <c r="E5297" s="0" t="s">
        <v>33</v>
      </c>
      <c r="F5297" s="0" t="n">
        <v>3.9</v>
      </c>
      <c r="G5297" s="0" t="n">
        <v>0.5</v>
      </c>
      <c r="H5297" s="0" t="n">
        <v>1.95</v>
      </c>
      <c r="I5297" s="0" t="n">
        <v>3.9</v>
      </c>
      <c r="J5297" s="0" t="n">
        <v>1.95</v>
      </c>
      <c r="K5297" s="0" t="s">
        <v>18</v>
      </c>
      <c r="L5297" s="0" t="s">
        <v>271</v>
      </c>
      <c r="M5297" s="0" t="n">
        <f aca="false">CEILING(G5297,1)*F5297</f>
        <v>3.9</v>
      </c>
      <c r="N5297" s="0" t="n">
        <f aca="false">M5297-H5297</f>
        <v>1.95</v>
      </c>
      <c r="O5297" s="0" t="n">
        <f aca="false">IF(ABS(N5297-J5297)&lt;0.011,1,0)</f>
        <v>1</v>
      </c>
    </row>
    <row r="5298" customFormat="false" ht="15" hidden="false" customHeight="false" outlineLevel="0" collapsed="false">
      <c r="A5298" s="0" t="s">
        <v>476</v>
      </c>
      <c r="B5298" s="0" t="s">
        <v>577</v>
      </c>
      <c r="C5298" s="0" t="n">
        <v>16</v>
      </c>
      <c r="D5298" s="0" t="n">
        <v>56849</v>
      </c>
      <c r="E5298" s="0" t="s">
        <v>579</v>
      </c>
      <c r="F5298" s="0" t="n">
        <v>13</v>
      </c>
      <c r="G5298" s="0" t="n">
        <v>0.5</v>
      </c>
      <c r="H5298" s="0" t="n">
        <v>6.5</v>
      </c>
      <c r="I5298" s="0" t="n">
        <v>13</v>
      </c>
      <c r="J5298" s="0" t="n">
        <v>6.5</v>
      </c>
      <c r="K5298" s="0" t="s">
        <v>18</v>
      </c>
      <c r="L5298" s="0" t="s">
        <v>271</v>
      </c>
      <c r="M5298" s="0" t="n">
        <f aca="false">CEILING(G5298,1)*F5298</f>
        <v>13</v>
      </c>
      <c r="N5298" s="0" t="n">
        <f aca="false">M5298-H5298</f>
        <v>6.5</v>
      </c>
      <c r="O5298" s="0" t="n">
        <f aca="false">IF(ABS(N5298-J5298)&lt;0.011,1,0)</f>
        <v>1</v>
      </c>
    </row>
    <row r="5299" customFormat="false" ht="15" hidden="false" customHeight="false" outlineLevel="0" collapsed="false">
      <c r="A5299" s="0" t="s">
        <v>476</v>
      </c>
      <c r="B5299" s="0" t="s">
        <v>577</v>
      </c>
      <c r="C5299" s="0" t="n">
        <v>16</v>
      </c>
      <c r="D5299" s="0" t="n">
        <v>56849</v>
      </c>
      <c r="E5299" s="0" t="s">
        <v>34</v>
      </c>
      <c r="F5299" s="0" t="n">
        <v>3.2</v>
      </c>
      <c r="G5299" s="0" t="n">
        <v>0.5</v>
      </c>
      <c r="H5299" s="0" t="n">
        <v>1.6</v>
      </c>
      <c r="I5299" s="0" t="n">
        <v>3.2</v>
      </c>
      <c r="J5299" s="0" t="n">
        <v>1.6</v>
      </c>
      <c r="K5299" s="0" t="s">
        <v>18</v>
      </c>
      <c r="L5299" s="0" t="s">
        <v>271</v>
      </c>
      <c r="M5299" s="0" t="n">
        <f aca="false">CEILING(G5299,1)*F5299</f>
        <v>3.2</v>
      </c>
      <c r="N5299" s="0" t="n">
        <f aca="false">M5299-H5299</f>
        <v>1.6</v>
      </c>
      <c r="O5299" s="0" t="n">
        <f aca="false">IF(ABS(N5299-J5299)&lt;0.011,1,0)</f>
        <v>1</v>
      </c>
    </row>
    <row r="5300" customFormat="false" ht="15" hidden="false" customHeight="false" outlineLevel="0" collapsed="false">
      <c r="A5300" s="0" t="s">
        <v>476</v>
      </c>
      <c r="B5300" s="0" t="s">
        <v>577</v>
      </c>
      <c r="C5300" s="0" t="n">
        <v>16</v>
      </c>
      <c r="D5300" s="0" t="n">
        <v>56849</v>
      </c>
      <c r="E5300" s="0" t="s">
        <v>238</v>
      </c>
      <c r="F5300" s="0" t="n">
        <v>7.9</v>
      </c>
      <c r="G5300" s="0" t="n">
        <v>0.5</v>
      </c>
      <c r="H5300" s="0" t="n">
        <v>3.95</v>
      </c>
      <c r="I5300" s="0" t="n">
        <v>7.9</v>
      </c>
      <c r="J5300" s="0" t="n">
        <v>3.95</v>
      </c>
      <c r="K5300" s="0" t="s">
        <v>18</v>
      </c>
      <c r="L5300" s="0" t="s">
        <v>271</v>
      </c>
      <c r="M5300" s="0" t="n">
        <f aca="false">CEILING(G5300,1)*F5300</f>
        <v>7.9</v>
      </c>
      <c r="N5300" s="0" t="n">
        <f aca="false">M5300-H5300</f>
        <v>3.95</v>
      </c>
      <c r="O5300" s="0" t="n">
        <f aca="false">IF(ABS(N5300-J5300)&lt;0.011,1,0)</f>
        <v>1</v>
      </c>
    </row>
    <row r="5301" customFormat="false" ht="15" hidden="false" customHeight="false" outlineLevel="0" collapsed="false">
      <c r="A5301" s="0" t="s">
        <v>476</v>
      </c>
      <c r="B5301" s="0" t="s">
        <v>577</v>
      </c>
      <c r="C5301" s="0" t="n">
        <v>16</v>
      </c>
      <c r="D5301" s="0" t="n">
        <v>56849</v>
      </c>
      <c r="E5301" s="0" t="s">
        <v>340</v>
      </c>
      <c r="F5301" s="0" t="n">
        <v>7.8</v>
      </c>
      <c r="G5301" s="0" t="n">
        <v>0.5</v>
      </c>
      <c r="H5301" s="0" t="n">
        <v>3.9</v>
      </c>
      <c r="I5301" s="0" t="n">
        <v>7.8</v>
      </c>
      <c r="J5301" s="0" t="n">
        <v>3.9</v>
      </c>
      <c r="K5301" s="0" t="s">
        <v>18</v>
      </c>
      <c r="L5301" s="0" t="s">
        <v>271</v>
      </c>
      <c r="M5301" s="0" t="n">
        <f aca="false">CEILING(G5301,1)*F5301</f>
        <v>7.8</v>
      </c>
      <c r="N5301" s="0" t="n">
        <f aca="false">M5301-H5301</f>
        <v>3.9</v>
      </c>
      <c r="O5301" s="0" t="n">
        <f aca="false">IF(ABS(N5301-J5301)&lt;0.011,1,0)</f>
        <v>1</v>
      </c>
    </row>
    <row r="5302" customFormat="false" ht="15" hidden="false" customHeight="false" outlineLevel="0" collapsed="false">
      <c r="A5302" s="0" t="s">
        <v>476</v>
      </c>
      <c r="B5302" s="0" t="s">
        <v>577</v>
      </c>
      <c r="C5302" s="0" t="n">
        <v>16</v>
      </c>
      <c r="D5302" s="0" t="n">
        <v>56849</v>
      </c>
      <c r="E5302" s="0" t="s">
        <v>568</v>
      </c>
      <c r="F5302" s="0" t="n">
        <v>7.9</v>
      </c>
      <c r="G5302" s="0" t="n">
        <v>0.5</v>
      </c>
      <c r="H5302" s="0" t="n">
        <v>3.95</v>
      </c>
      <c r="I5302" s="0" t="n">
        <v>7.9</v>
      </c>
      <c r="J5302" s="0" t="n">
        <v>3.95</v>
      </c>
      <c r="K5302" s="0" t="s">
        <v>18</v>
      </c>
      <c r="L5302" s="0" t="s">
        <v>271</v>
      </c>
      <c r="M5302" s="0" t="n">
        <f aca="false">CEILING(G5302,1)*F5302</f>
        <v>7.9</v>
      </c>
      <c r="N5302" s="0" t="n">
        <f aca="false">M5302-H5302</f>
        <v>3.95</v>
      </c>
      <c r="O5302" s="0" t="n">
        <f aca="false">IF(ABS(N5302-J5302)&lt;0.011,1,0)</f>
        <v>1</v>
      </c>
    </row>
    <row r="5303" customFormat="false" ht="15" hidden="false" customHeight="false" outlineLevel="0" collapsed="false">
      <c r="A5303" s="0" t="s">
        <v>476</v>
      </c>
      <c r="B5303" s="0" t="s">
        <v>577</v>
      </c>
      <c r="C5303" s="0" t="n">
        <v>16</v>
      </c>
      <c r="D5303" s="0" t="n">
        <v>56849</v>
      </c>
      <c r="E5303" s="0" t="s">
        <v>36</v>
      </c>
      <c r="F5303" s="0" t="n">
        <v>0.9</v>
      </c>
      <c r="G5303" s="0" t="n">
        <v>0.5</v>
      </c>
      <c r="H5303" s="0" t="n">
        <v>0.45</v>
      </c>
      <c r="I5303" s="0" t="n">
        <v>0.9</v>
      </c>
      <c r="J5303" s="0" t="n">
        <v>0.45</v>
      </c>
      <c r="K5303" s="0" t="s">
        <v>18</v>
      </c>
      <c r="L5303" s="0" t="s">
        <v>271</v>
      </c>
      <c r="M5303" s="0" t="n">
        <f aca="false">CEILING(G5303,1)*F5303</f>
        <v>0.9</v>
      </c>
      <c r="N5303" s="0" t="n">
        <f aca="false">M5303-H5303</f>
        <v>0.45</v>
      </c>
      <c r="O5303" s="0" t="n">
        <f aca="false">IF(ABS(N5303-J5303)&lt;0.011,1,0)</f>
        <v>1</v>
      </c>
    </row>
    <row r="5304" customFormat="false" ht="15" hidden="false" customHeight="false" outlineLevel="0" collapsed="false">
      <c r="A5304" s="0" t="s">
        <v>476</v>
      </c>
      <c r="B5304" s="0" t="s">
        <v>577</v>
      </c>
      <c r="C5304" s="0" t="n">
        <v>17</v>
      </c>
      <c r="D5304" s="0" t="n">
        <v>56841</v>
      </c>
      <c r="E5304" s="0" t="s">
        <v>261</v>
      </c>
      <c r="F5304" s="0" t="n">
        <v>29</v>
      </c>
      <c r="G5304" s="0" t="n">
        <v>0.5</v>
      </c>
      <c r="H5304" s="0" t="n">
        <v>14.5</v>
      </c>
      <c r="I5304" s="0" t="n">
        <v>29</v>
      </c>
      <c r="J5304" s="0" t="n">
        <v>14.5</v>
      </c>
      <c r="K5304" s="0" t="s">
        <v>18</v>
      </c>
      <c r="L5304" s="0" t="s">
        <v>271</v>
      </c>
      <c r="M5304" s="0" t="n">
        <f aca="false">CEILING(G5304,1)*F5304</f>
        <v>29</v>
      </c>
      <c r="N5304" s="0" t="n">
        <f aca="false">M5304-H5304</f>
        <v>14.5</v>
      </c>
      <c r="O5304" s="0" t="n">
        <f aca="false">IF(ABS(N5304-J5304)&lt;0.011,1,0)</f>
        <v>1</v>
      </c>
    </row>
    <row r="5305" customFormat="false" ht="15" hidden="false" customHeight="false" outlineLevel="0" collapsed="false">
      <c r="A5305" s="0" t="s">
        <v>476</v>
      </c>
      <c r="B5305" s="0" t="s">
        <v>577</v>
      </c>
      <c r="C5305" s="0" t="n">
        <v>17</v>
      </c>
      <c r="D5305" s="0" t="n">
        <v>56841</v>
      </c>
      <c r="E5305" s="0" t="s">
        <v>48</v>
      </c>
      <c r="F5305" s="0" t="n">
        <v>7.9</v>
      </c>
      <c r="G5305" s="0" t="n">
        <v>0.5</v>
      </c>
      <c r="H5305" s="0" t="n">
        <v>3.95</v>
      </c>
      <c r="I5305" s="0" t="n">
        <v>7.9</v>
      </c>
      <c r="J5305" s="0" t="n">
        <v>3.95</v>
      </c>
      <c r="K5305" s="0" t="s">
        <v>18</v>
      </c>
      <c r="L5305" s="0" t="s">
        <v>271</v>
      </c>
      <c r="M5305" s="0" t="n">
        <f aca="false">CEILING(G5305,1)*F5305</f>
        <v>7.9</v>
      </c>
      <c r="N5305" s="0" t="n">
        <f aca="false">M5305-H5305</f>
        <v>3.95</v>
      </c>
      <c r="O5305" s="0" t="n">
        <f aca="false">IF(ABS(N5305-J5305)&lt;0.011,1,0)</f>
        <v>1</v>
      </c>
    </row>
    <row r="5306" customFormat="false" ht="15" hidden="false" customHeight="false" outlineLevel="0" collapsed="false">
      <c r="A5306" s="0" t="s">
        <v>476</v>
      </c>
      <c r="B5306" s="0" t="s">
        <v>577</v>
      </c>
      <c r="C5306" s="0" t="n">
        <v>17</v>
      </c>
      <c r="D5306" s="0" t="n">
        <v>56841</v>
      </c>
      <c r="E5306" s="0" t="s">
        <v>212</v>
      </c>
      <c r="F5306" s="0" t="n">
        <v>15.5</v>
      </c>
      <c r="G5306" s="0" t="n">
        <v>0.5</v>
      </c>
      <c r="H5306" s="0" t="n">
        <v>7.75</v>
      </c>
      <c r="I5306" s="0" t="n">
        <v>15.5</v>
      </c>
      <c r="J5306" s="0" t="n">
        <v>7.75</v>
      </c>
      <c r="K5306" s="0" t="s">
        <v>18</v>
      </c>
      <c r="L5306" s="0" t="s">
        <v>271</v>
      </c>
      <c r="M5306" s="0" t="n">
        <f aca="false">CEILING(G5306,1)*F5306</f>
        <v>15.5</v>
      </c>
      <c r="N5306" s="0" t="n">
        <f aca="false">M5306-H5306</f>
        <v>7.75</v>
      </c>
      <c r="O5306" s="0" t="n">
        <f aca="false">IF(ABS(N5306-J5306)&lt;0.011,1,0)</f>
        <v>1</v>
      </c>
    </row>
    <row r="5307" customFormat="false" ht="15" hidden="false" customHeight="false" outlineLevel="0" collapsed="false">
      <c r="A5307" s="0" t="s">
        <v>476</v>
      </c>
      <c r="B5307" s="0" t="s">
        <v>577</v>
      </c>
      <c r="C5307" s="0" t="n">
        <v>17</v>
      </c>
      <c r="D5307" s="0" t="n">
        <v>56841</v>
      </c>
      <c r="E5307" s="0" t="s">
        <v>513</v>
      </c>
      <c r="F5307" s="0" t="n">
        <v>13.3</v>
      </c>
      <c r="G5307" s="0" t="n">
        <v>0.5</v>
      </c>
      <c r="H5307" s="0" t="n">
        <v>6.65</v>
      </c>
      <c r="I5307" s="0" t="n">
        <v>13.3</v>
      </c>
      <c r="J5307" s="0" t="n">
        <v>6.65</v>
      </c>
      <c r="K5307" s="0" t="s">
        <v>18</v>
      </c>
      <c r="L5307" s="0" t="s">
        <v>271</v>
      </c>
      <c r="M5307" s="0" t="n">
        <f aca="false">CEILING(G5307,1)*F5307</f>
        <v>13.3</v>
      </c>
      <c r="N5307" s="0" t="n">
        <f aca="false">M5307-H5307</f>
        <v>6.65</v>
      </c>
      <c r="O5307" s="0" t="n">
        <f aca="false">IF(ABS(N5307-J5307)&lt;0.011,1,0)</f>
        <v>1</v>
      </c>
    </row>
    <row r="5308" customFormat="false" ht="15" hidden="false" customHeight="false" outlineLevel="0" collapsed="false">
      <c r="A5308" s="0" t="s">
        <v>476</v>
      </c>
      <c r="B5308" s="0" t="s">
        <v>577</v>
      </c>
      <c r="C5308" s="0" t="n">
        <v>17</v>
      </c>
      <c r="D5308" s="0" t="n">
        <v>56841</v>
      </c>
      <c r="E5308" s="0" t="s">
        <v>33</v>
      </c>
      <c r="F5308" s="0" t="n">
        <v>3.9</v>
      </c>
      <c r="G5308" s="0" t="n">
        <v>0.5</v>
      </c>
      <c r="H5308" s="0" t="n">
        <v>1.95</v>
      </c>
      <c r="I5308" s="0" t="n">
        <v>3.9</v>
      </c>
      <c r="J5308" s="0" t="n">
        <v>1.95</v>
      </c>
      <c r="K5308" s="0" t="s">
        <v>18</v>
      </c>
      <c r="L5308" s="0" t="s">
        <v>271</v>
      </c>
      <c r="M5308" s="0" t="n">
        <f aca="false">CEILING(G5308,1)*F5308</f>
        <v>3.9</v>
      </c>
      <c r="N5308" s="0" t="n">
        <f aca="false">M5308-H5308</f>
        <v>1.95</v>
      </c>
      <c r="O5308" s="0" t="n">
        <f aca="false">IF(ABS(N5308-J5308)&lt;0.011,1,0)</f>
        <v>1</v>
      </c>
    </row>
    <row r="5309" customFormat="false" ht="15" hidden="false" customHeight="false" outlineLevel="0" collapsed="false">
      <c r="A5309" s="0" t="s">
        <v>476</v>
      </c>
      <c r="B5309" s="0" t="s">
        <v>577</v>
      </c>
      <c r="C5309" s="0" t="n">
        <v>17</v>
      </c>
      <c r="D5309" s="0" t="n">
        <v>56841</v>
      </c>
      <c r="E5309" s="0" t="s">
        <v>579</v>
      </c>
      <c r="F5309" s="0" t="n">
        <v>13</v>
      </c>
      <c r="G5309" s="0" t="n">
        <v>0.5</v>
      </c>
      <c r="H5309" s="0" t="n">
        <v>6.5</v>
      </c>
      <c r="I5309" s="0" t="n">
        <v>13</v>
      </c>
      <c r="J5309" s="0" t="n">
        <v>6.5</v>
      </c>
      <c r="K5309" s="0" t="s">
        <v>18</v>
      </c>
      <c r="L5309" s="0" t="s">
        <v>271</v>
      </c>
      <c r="M5309" s="0" t="n">
        <f aca="false">CEILING(G5309,1)*F5309</f>
        <v>13</v>
      </c>
      <c r="N5309" s="0" t="n">
        <f aca="false">M5309-H5309</f>
        <v>6.5</v>
      </c>
      <c r="O5309" s="0" t="n">
        <f aca="false">IF(ABS(N5309-J5309)&lt;0.011,1,0)</f>
        <v>1</v>
      </c>
    </row>
    <row r="5310" customFormat="false" ht="15" hidden="false" customHeight="false" outlineLevel="0" collapsed="false">
      <c r="A5310" s="0" t="s">
        <v>476</v>
      </c>
      <c r="B5310" s="0" t="s">
        <v>577</v>
      </c>
      <c r="C5310" s="0" t="n">
        <v>17</v>
      </c>
      <c r="D5310" s="0" t="n">
        <v>56841</v>
      </c>
      <c r="E5310" s="0" t="s">
        <v>34</v>
      </c>
      <c r="F5310" s="0" t="n">
        <v>3.2</v>
      </c>
      <c r="G5310" s="0" t="n">
        <v>0.5</v>
      </c>
      <c r="H5310" s="0" t="n">
        <v>1.6</v>
      </c>
      <c r="I5310" s="0" t="n">
        <v>3.2</v>
      </c>
      <c r="J5310" s="0" t="n">
        <v>1.6</v>
      </c>
      <c r="K5310" s="0" t="s">
        <v>18</v>
      </c>
      <c r="L5310" s="0" t="s">
        <v>271</v>
      </c>
      <c r="M5310" s="0" t="n">
        <f aca="false">CEILING(G5310,1)*F5310</f>
        <v>3.2</v>
      </c>
      <c r="N5310" s="0" t="n">
        <f aca="false">M5310-H5310</f>
        <v>1.6</v>
      </c>
      <c r="O5310" s="0" t="n">
        <f aca="false">IF(ABS(N5310-J5310)&lt;0.011,1,0)</f>
        <v>1</v>
      </c>
    </row>
    <row r="5311" customFormat="false" ht="15" hidden="false" customHeight="false" outlineLevel="0" collapsed="false">
      <c r="A5311" s="0" t="s">
        <v>476</v>
      </c>
      <c r="B5311" s="0" t="s">
        <v>577</v>
      </c>
      <c r="C5311" s="0" t="n">
        <v>17</v>
      </c>
      <c r="D5311" s="0" t="n">
        <v>56841</v>
      </c>
      <c r="E5311" s="0" t="s">
        <v>238</v>
      </c>
      <c r="F5311" s="0" t="n">
        <v>7.9</v>
      </c>
      <c r="G5311" s="0" t="n">
        <v>0.5</v>
      </c>
      <c r="H5311" s="0" t="n">
        <v>3.95</v>
      </c>
      <c r="I5311" s="0" t="n">
        <v>7.9</v>
      </c>
      <c r="J5311" s="0" t="n">
        <v>3.95</v>
      </c>
      <c r="K5311" s="0" t="s">
        <v>18</v>
      </c>
      <c r="L5311" s="0" t="s">
        <v>271</v>
      </c>
      <c r="M5311" s="0" t="n">
        <f aca="false">CEILING(G5311,1)*F5311</f>
        <v>7.9</v>
      </c>
      <c r="N5311" s="0" t="n">
        <f aca="false">M5311-H5311</f>
        <v>3.95</v>
      </c>
      <c r="O5311" s="0" t="n">
        <f aca="false">IF(ABS(N5311-J5311)&lt;0.011,1,0)</f>
        <v>1</v>
      </c>
    </row>
    <row r="5312" customFormat="false" ht="15" hidden="false" customHeight="false" outlineLevel="0" collapsed="false">
      <c r="A5312" s="0" t="s">
        <v>476</v>
      </c>
      <c r="B5312" s="0" t="s">
        <v>577</v>
      </c>
      <c r="C5312" s="0" t="n">
        <v>17</v>
      </c>
      <c r="D5312" s="0" t="n">
        <v>56841</v>
      </c>
      <c r="E5312" s="0" t="s">
        <v>340</v>
      </c>
      <c r="F5312" s="0" t="n">
        <v>7.8</v>
      </c>
      <c r="G5312" s="0" t="n">
        <v>0.5</v>
      </c>
      <c r="H5312" s="0" t="n">
        <v>3.9</v>
      </c>
      <c r="I5312" s="0" t="n">
        <v>7.8</v>
      </c>
      <c r="J5312" s="0" t="n">
        <v>3.9</v>
      </c>
      <c r="K5312" s="0" t="s">
        <v>18</v>
      </c>
      <c r="L5312" s="0" t="s">
        <v>271</v>
      </c>
      <c r="M5312" s="0" t="n">
        <f aca="false">CEILING(G5312,1)*F5312</f>
        <v>7.8</v>
      </c>
      <c r="N5312" s="0" t="n">
        <f aca="false">M5312-H5312</f>
        <v>3.9</v>
      </c>
      <c r="O5312" s="0" t="n">
        <f aca="false">IF(ABS(N5312-J5312)&lt;0.011,1,0)</f>
        <v>1</v>
      </c>
    </row>
    <row r="5313" customFormat="false" ht="15" hidden="false" customHeight="false" outlineLevel="0" collapsed="false">
      <c r="A5313" s="0" t="s">
        <v>476</v>
      </c>
      <c r="B5313" s="0" t="s">
        <v>577</v>
      </c>
      <c r="C5313" s="0" t="n">
        <v>17</v>
      </c>
      <c r="D5313" s="0" t="n">
        <v>56841</v>
      </c>
      <c r="E5313" s="0" t="s">
        <v>568</v>
      </c>
      <c r="F5313" s="0" t="n">
        <v>7.9</v>
      </c>
      <c r="G5313" s="0" t="n">
        <v>0.5</v>
      </c>
      <c r="H5313" s="0" t="n">
        <v>3.95</v>
      </c>
      <c r="I5313" s="0" t="n">
        <v>7.9</v>
      </c>
      <c r="J5313" s="0" t="n">
        <v>3.95</v>
      </c>
      <c r="K5313" s="0" t="s">
        <v>18</v>
      </c>
      <c r="L5313" s="0" t="s">
        <v>271</v>
      </c>
      <c r="M5313" s="0" t="n">
        <f aca="false">CEILING(G5313,1)*F5313</f>
        <v>7.9</v>
      </c>
      <c r="N5313" s="0" t="n">
        <f aca="false">M5313-H5313</f>
        <v>3.95</v>
      </c>
      <c r="O5313" s="0" t="n">
        <f aca="false">IF(ABS(N5313-J5313)&lt;0.011,1,0)</f>
        <v>1</v>
      </c>
    </row>
    <row r="5314" customFormat="false" ht="15" hidden="false" customHeight="false" outlineLevel="0" collapsed="false">
      <c r="A5314" s="0" t="s">
        <v>476</v>
      </c>
      <c r="B5314" s="0" t="s">
        <v>577</v>
      </c>
      <c r="C5314" s="0" t="n">
        <v>17</v>
      </c>
      <c r="D5314" s="0" t="n">
        <v>56841</v>
      </c>
      <c r="E5314" s="0" t="s">
        <v>36</v>
      </c>
      <c r="F5314" s="0" t="n">
        <v>0.9</v>
      </c>
      <c r="G5314" s="0" t="n">
        <v>0.5</v>
      </c>
      <c r="H5314" s="0" t="n">
        <v>0.45</v>
      </c>
      <c r="I5314" s="0" t="n">
        <v>0.9</v>
      </c>
      <c r="J5314" s="0" t="n">
        <v>0.45</v>
      </c>
      <c r="K5314" s="0" t="s">
        <v>18</v>
      </c>
      <c r="L5314" s="0" t="s">
        <v>271</v>
      </c>
      <c r="M5314" s="0" t="n">
        <f aca="false">CEILING(G5314,1)*F5314</f>
        <v>0.9</v>
      </c>
      <c r="N5314" s="0" t="n">
        <f aca="false">M5314-H5314</f>
        <v>0.45</v>
      </c>
      <c r="O5314" s="0" t="n">
        <f aca="false">IF(ABS(N5314-J5314)&lt;0.011,1,0)</f>
        <v>1</v>
      </c>
    </row>
    <row r="5315" customFormat="false" ht="15" hidden="false" customHeight="false" outlineLevel="0" collapsed="false">
      <c r="A5315" s="0" t="s">
        <v>476</v>
      </c>
      <c r="B5315" s="0" t="s">
        <v>577</v>
      </c>
      <c r="C5315" s="0" t="n">
        <v>19</v>
      </c>
      <c r="D5315" s="0" t="n">
        <v>56850</v>
      </c>
      <c r="E5315" s="0" t="s">
        <v>42</v>
      </c>
      <c r="F5315" s="0" t="n">
        <v>8.9</v>
      </c>
      <c r="G5315" s="0" t="n">
        <v>0.5</v>
      </c>
      <c r="H5315" s="0" t="n">
        <v>4.45</v>
      </c>
      <c r="I5315" s="0" t="n">
        <v>8.9</v>
      </c>
      <c r="J5315" s="0" t="n">
        <v>4.45</v>
      </c>
      <c r="K5315" s="0" t="s">
        <v>18</v>
      </c>
      <c r="L5315" s="0" t="s">
        <v>174</v>
      </c>
      <c r="M5315" s="0" t="n">
        <f aca="false">CEILING(G5315,1)*F5315</f>
        <v>8.9</v>
      </c>
      <c r="N5315" s="0" t="n">
        <f aca="false">M5315-H5315</f>
        <v>4.45</v>
      </c>
      <c r="O5315" s="0" t="n">
        <f aca="false">IF(ABS(N5315-J5315)&lt;0.011,1,0)</f>
        <v>1</v>
      </c>
    </row>
    <row r="5316" customFormat="false" ht="15" hidden="false" customHeight="false" outlineLevel="0" collapsed="false">
      <c r="A5316" s="0" t="s">
        <v>476</v>
      </c>
      <c r="B5316" s="0" t="s">
        <v>577</v>
      </c>
      <c r="C5316" s="0" t="n">
        <v>20</v>
      </c>
      <c r="D5316" s="0" t="n">
        <v>56844</v>
      </c>
      <c r="E5316" s="0" t="s">
        <v>42</v>
      </c>
      <c r="F5316" s="0" t="n">
        <v>8.9</v>
      </c>
      <c r="G5316" s="0" t="n">
        <v>0.5</v>
      </c>
      <c r="H5316" s="0" t="n">
        <v>4.45</v>
      </c>
      <c r="I5316" s="0" t="n">
        <v>8.9</v>
      </c>
      <c r="J5316" s="0" t="n">
        <v>4.45</v>
      </c>
      <c r="K5316" s="0" t="s">
        <v>18</v>
      </c>
      <c r="L5316" s="0" t="s">
        <v>174</v>
      </c>
      <c r="M5316" s="0" t="n">
        <f aca="false">CEILING(G5316,1)*F5316</f>
        <v>8.9</v>
      </c>
      <c r="N5316" s="0" t="n">
        <f aca="false">M5316-H5316</f>
        <v>4.45</v>
      </c>
      <c r="O5316" s="0" t="n">
        <f aca="false">IF(ABS(N5316-J5316)&lt;0.011,1,0)</f>
        <v>1</v>
      </c>
    </row>
    <row r="5317" customFormat="false" ht="15" hidden="false" customHeight="false" outlineLevel="0" collapsed="false">
      <c r="A5317" s="0" t="s">
        <v>476</v>
      </c>
      <c r="B5317" s="0" t="s">
        <v>577</v>
      </c>
      <c r="C5317" s="0" t="n">
        <v>33</v>
      </c>
      <c r="D5317" s="0" t="n">
        <v>56868</v>
      </c>
      <c r="E5317" s="0" t="s">
        <v>103</v>
      </c>
      <c r="F5317" s="0" t="n">
        <v>8.4</v>
      </c>
      <c r="G5317" s="0" t="n">
        <v>0.5</v>
      </c>
      <c r="H5317" s="0" t="n">
        <v>4.2</v>
      </c>
      <c r="I5317" s="0" t="n">
        <v>8.4</v>
      </c>
      <c r="J5317" s="0" t="n">
        <v>4.2</v>
      </c>
      <c r="K5317" s="0" t="s">
        <v>18</v>
      </c>
      <c r="L5317" s="0" t="s">
        <v>107</v>
      </c>
      <c r="M5317" s="0" t="n">
        <f aca="false">CEILING(G5317,1)*F5317</f>
        <v>8.4</v>
      </c>
      <c r="N5317" s="0" t="n">
        <f aca="false">M5317-H5317</f>
        <v>4.2</v>
      </c>
      <c r="O5317" s="0" t="n">
        <f aca="false">IF(ABS(N5317-J5317)&lt;0.011,1,0)</f>
        <v>1</v>
      </c>
    </row>
    <row r="5318" customFormat="false" ht="15" hidden="false" customHeight="false" outlineLevel="0" collapsed="false">
      <c r="A5318" s="0" t="s">
        <v>476</v>
      </c>
      <c r="B5318" s="0" t="s">
        <v>577</v>
      </c>
      <c r="C5318" s="0" t="n">
        <v>33</v>
      </c>
      <c r="D5318" s="0" t="n">
        <v>56868</v>
      </c>
      <c r="E5318" s="0" t="s">
        <v>88</v>
      </c>
      <c r="F5318" s="0" t="n">
        <v>5.5</v>
      </c>
      <c r="G5318" s="0" t="n">
        <v>0.5</v>
      </c>
      <c r="H5318" s="0" t="n">
        <v>2.75</v>
      </c>
      <c r="I5318" s="0" t="n">
        <v>5.5</v>
      </c>
      <c r="J5318" s="0" t="n">
        <v>2.75</v>
      </c>
      <c r="K5318" s="0" t="s">
        <v>18</v>
      </c>
      <c r="L5318" s="0" t="s">
        <v>107</v>
      </c>
      <c r="M5318" s="0" t="n">
        <f aca="false">CEILING(G5318,1)*F5318</f>
        <v>5.5</v>
      </c>
      <c r="N5318" s="0" t="n">
        <f aca="false">M5318-H5318</f>
        <v>2.75</v>
      </c>
      <c r="O5318" s="0" t="n">
        <f aca="false">IF(ABS(N5318-J5318)&lt;0.011,1,0)</f>
        <v>1</v>
      </c>
    </row>
    <row r="5319" customFormat="false" ht="15" hidden="false" customHeight="false" outlineLevel="0" collapsed="false">
      <c r="A5319" s="0" t="s">
        <v>476</v>
      </c>
      <c r="B5319" s="0" t="s">
        <v>577</v>
      </c>
      <c r="C5319" s="0" t="n">
        <v>33</v>
      </c>
      <c r="D5319" s="0" t="n">
        <v>56868</v>
      </c>
      <c r="E5319" s="0" t="s">
        <v>89</v>
      </c>
      <c r="F5319" s="0" t="n">
        <v>3.9</v>
      </c>
      <c r="G5319" s="0" t="n">
        <v>0.5</v>
      </c>
      <c r="H5319" s="0" t="n">
        <v>1.95</v>
      </c>
      <c r="I5319" s="0" t="n">
        <v>3.9</v>
      </c>
      <c r="J5319" s="0" t="n">
        <v>1.95</v>
      </c>
      <c r="K5319" s="0" t="s">
        <v>18</v>
      </c>
      <c r="L5319" s="0" t="s">
        <v>107</v>
      </c>
      <c r="M5319" s="0" t="n">
        <f aca="false">CEILING(G5319,1)*F5319</f>
        <v>3.9</v>
      </c>
      <c r="N5319" s="0" t="n">
        <f aca="false">M5319-H5319</f>
        <v>1.95</v>
      </c>
      <c r="O5319" s="0" t="n">
        <f aca="false">IF(ABS(N5319-J5319)&lt;0.011,1,0)</f>
        <v>1</v>
      </c>
    </row>
    <row r="5320" customFormat="false" ht="15" hidden="false" customHeight="false" outlineLevel="0" collapsed="false">
      <c r="A5320" s="0" t="s">
        <v>476</v>
      </c>
      <c r="B5320" s="0" t="s">
        <v>577</v>
      </c>
      <c r="C5320" s="0" t="n">
        <v>33</v>
      </c>
      <c r="D5320" s="0" t="n">
        <v>56868</v>
      </c>
      <c r="E5320" s="0" t="s">
        <v>233</v>
      </c>
      <c r="F5320" s="0" t="n">
        <v>1.4</v>
      </c>
      <c r="G5320" s="0" t="n">
        <v>0.5</v>
      </c>
      <c r="H5320" s="0" t="n">
        <v>0.7</v>
      </c>
      <c r="I5320" s="0" t="n">
        <v>1.4</v>
      </c>
      <c r="J5320" s="0" t="n">
        <v>0.7</v>
      </c>
      <c r="K5320" s="0" t="s">
        <v>18</v>
      </c>
      <c r="L5320" s="0" t="s">
        <v>107</v>
      </c>
      <c r="M5320" s="0" t="n">
        <f aca="false">CEILING(G5320,1)*F5320</f>
        <v>1.4</v>
      </c>
      <c r="N5320" s="0" t="n">
        <f aca="false">M5320-H5320</f>
        <v>0.7</v>
      </c>
      <c r="O5320" s="0" t="n">
        <f aca="false">IF(ABS(N5320-J5320)&lt;0.011,1,0)</f>
        <v>1</v>
      </c>
    </row>
    <row r="5321" customFormat="false" ht="15" hidden="false" customHeight="false" outlineLevel="0" collapsed="false">
      <c r="A5321" s="0" t="s">
        <v>476</v>
      </c>
      <c r="B5321" s="0" t="s">
        <v>577</v>
      </c>
      <c r="C5321" s="0" t="n">
        <v>33</v>
      </c>
      <c r="D5321" s="0" t="n">
        <v>56868</v>
      </c>
      <c r="E5321" s="0" t="s">
        <v>580</v>
      </c>
      <c r="F5321" s="0" t="n">
        <v>3.9</v>
      </c>
      <c r="G5321" s="0" t="n">
        <v>0.5</v>
      </c>
      <c r="H5321" s="0" t="n">
        <v>1.95</v>
      </c>
      <c r="I5321" s="0" t="n">
        <v>3.9</v>
      </c>
      <c r="J5321" s="0" t="n">
        <v>1.95</v>
      </c>
      <c r="K5321" s="0" t="s">
        <v>18</v>
      </c>
      <c r="L5321" s="0" t="s">
        <v>107</v>
      </c>
      <c r="M5321" s="0" t="n">
        <f aca="false">CEILING(G5321,1)*F5321</f>
        <v>3.9</v>
      </c>
      <c r="N5321" s="0" t="n">
        <f aca="false">M5321-H5321</f>
        <v>1.95</v>
      </c>
      <c r="O5321" s="0" t="n">
        <f aca="false">IF(ABS(N5321-J5321)&lt;0.011,1,0)</f>
        <v>1</v>
      </c>
    </row>
    <row r="5322" customFormat="false" ht="15" hidden="false" customHeight="false" outlineLevel="0" collapsed="false">
      <c r="A5322" s="0" t="s">
        <v>476</v>
      </c>
      <c r="B5322" s="0" t="s">
        <v>577</v>
      </c>
      <c r="C5322" s="0" t="n">
        <v>34</v>
      </c>
      <c r="D5322" s="0" t="n">
        <v>56863</v>
      </c>
      <c r="E5322" s="0" t="s">
        <v>103</v>
      </c>
      <c r="F5322" s="0" t="n">
        <v>8.4</v>
      </c>
      <c r="G5322" s="0" t="n">
        <v>0.5</v>
      </c>
      <c r="H5322" s="0" t="n">
        <v>4.2</v>
      </c>
      <c r="I5322" s="0" t="n">
        <v>8.4</v>
      </c>
      <c r="J5322" s="0" t="n">
        <v>4.2</v>
      </c>
      <c r="K5322" s="0" t="s">
        <v>18</v>
      </c>
      <c r="L5322" s="0" t="s">
        <v>107</v>
      </c>
      <c r="M5322" s="0" t="n">
        <f aca="false">CEILING(G5322,1)*F5322</f>
        <v>8.4</v>
      </c>
      <c r="N5322" s="0" t="n">
        <f aca="false">M5322-H5322</f>
        <v>4.2</v>
      </c>
      <c r="O5322" s="0" t="n">
        <f aca="false">IF(ABS(N5322-J5322)&lt;0.011,1,0)</f>
        <v>1</v>
      </c>
    </row>
    <row r="5323" customFormat="false" ht="15" hidden="false" customHeight="false" outlineLevel="0" collapsed="false">
      <c r="A5323" s="0" t="s">
        <v>476</v>
      </c>
      <c r="B5323" s="0" t="s">
        <v>577</v>
      </c>
      <c r="C5323" s="0" t="n">
        <v>34</v>
      </c>
      <c r="D5323" s="0" t="n">
        <v>56863</v>
      </c>
      <c r="E5323" s="0" t="s">
        <v>88</v>
      </c>
      <c r="F5323" s="0" t="n">
        <v>5.5</v>
      </c>
      <c r="G5323" s="0" t="n">
        <v>0.5</v>
      </c>
      <c r="H5323" s="0" t="n">
        <v>2.75</v>
      </c>
      <c r="I5323" s="0" t="n">
        <v>5.5</v>
      </c>
      <c r="J5323" s="0" t="n">
        <v>2.75</v>
      </c>
      <c r="K5323" s="0" t="s">
        <v>18</v>
      </c>
      <c r="L5323" s="0" t="s">
        <v>107</v>
      </c>
      <c r="M5323" s="0" t="n">
        <f aca="false">CEILING(G5323,1)*F5323</f>
        <v>5.5</v>
      </c>
      <c r="N5323" s="0" t="n">
        <f aca="false">M5323-H5323</f>
        <v>2.75</v>
      </c>
      <c r="O5323" s="0" t="n">
        <f aca="false">IF(ABS(N5323-J5323)&lt;0.011,1,0)</f>
        <v>1</v>
      </c>
    </row>
    <row r="5324" customFormat="false" ht="15" hidden="false" customHeight="false" outlineLevel="0" collapsed="false">
      <c r="A5324" s="0" t="s">
        <v>476</v>
      </c>
      <c r="B5324" s="0" t="s">
        <v>577</v>
      </c>
      <c r="C5324" s="0" t="n">
        <v>34</v>
      </c>
      <c r="D5324" s="0" t="n">
        <v>56863</v>
      </c>
      <c r="E5324" s="0" t="s">
        <v>89</v>
      </c>
      <c r="F5324" s="0" t="n">
        <v>3.9</v>
      </c>
      <c r="G5324" s="0" t="n">
        <v>0.5</v>
      </c>
      <c r="H5324" s="0" t="n">
        <v>1.95</v>
      </c>
      <c r="I5324" s="0" t="n">
        <v>3.9</v>
      </c>
      <c r="J5324" s="0" t="n">
        <v>1.95</v>
      </c>
      <c r="K5324" s="0" t="s">
        <v>18</v>
      </c>
      <c r="L5324" s="0" t="s">
        <v>107</v>
      </c>
      <c r="M5324" s="0" t="n">
        <f aca="false">CEILING(G5324,1)*F5324</f>
        <v>3.9</v>
      </c>
      <c r="N5324" s="0" t="n">
        <f aca="false">M5324-H5324</f>
        <v>1.95</v>
      </c>
      <c r="O5324" s="0" t="n">
        <f aca="false">IF(ABS(N5324-J5324)&lt;0.011,1,0)</f>
        <v>1</v>
      </c>
    </row>
    <row r="5325" customFormat="false" ht="15" hidden="false" customHeight="false" outlineLevel="0" collapsed="false">
      <c r="A5325" s="0" t="s">
        <v>476</v>
      </c>
      <c r="B5325" s="0" t="s">
        <v>577</v>
      </c>
      <c r="C5325" s="0" t="n">
        <v>34</v>
      </c>
      <c r="D5325" s="0" t="n">
        <v>56863</v>
      </c>
      <c r="E5325" s="0" t="s">
        <v>233</v>
      </c>
      <c r="F5325" s="0" t="n">
        <v>1.4</v>
      </c>
      <c r="G5325" s="0" t="n">
        <v>0.5</v>
      </c>
      <c r="H5325" s="0" t="n">
        <v>0.7</v>
      </c>
      <c r="I5325" s="0" t="n">
        <v>1.4</v>
      </c>
      <c r="J5325" s="0" t="n">
        <v>0.7</v>
      </c>
      <c r="K5325" s="0" t="s">
        <v>18</v>
      </c>
      <c r="L5325" s="0" t="s">
        <v>107</v>
      </c>
      <c r="M5325" s="0" t="n">
        <f aca="false">CEILING(G5325,1)*F5325</f>
        <v>1.4</v>
      </c>
      <c r="N5325" s="0" t="n">
        <f aca="false">M5325-H5325</f>
        <v>0.7</v>
      </c>
      <c r="O5325" s="0" t="n">
        <f aca="false">IF(ABS(N5325-J5325)&lt;0.011,1,0)</f>
        <v>1</v>
      </c>
    </row>
    <row r="5326" customFormat="false" ht="15" hidden="false" customHeight="false" outlineLevel="0" collapsed="false">
      <c r="A5326" s="0" t="s">
        <v>476</v>
      </c>
      <c r="B5326" s="0" t="s">
        <v>577</v>
      </c>
      <c r="C5326" s="0" t="n">
        <v>34</v>
      </c>
      <c r="D5326" s="0" t="n">
        <v>56863</v>
      </c>
      <c r="E5326" s="0" t="s">
        <v>580</v>
      </c>
      <c r="F5326" s="0" t="n">
        <v>3.9</v>
      </c>
      <c r="G5326" s="0" t="n">
        <v>0.5</v>
      </c>
      <c r="H5326" s="0" t="n">
        <v>1.95</v>
      </c>
      <c r="I5326" s="0" t="n">
        <v>3.9</v>
      </c>
      <c r="J5326" s="0" t="n">
        <v>1.95</v>
      </c>
      <c r="K5326" s="0" t="s">
        <v>18</v>
      </c>
      <c r="L5326" s="0" t="s">
        <v>107</v>
      </c>
      <c r="M5326" s="0" t="n">
        <f aca="false">CEILING(G5326,1)*F5326</f>
        <v>3.9</v>
      </c>
      <c r="N5326" s="0" t="n">
        <f aca="false">M5326-H5326</f>
        <v>1.95</v>
      </c>
      <c r="O5326" s="0" t="n">
        <f aca="false">IF(ABS(N5326-J5326)&lt;0.011,1,0)</f>
        <v>1</v>
      </c>
    </row>
    <row r="5327" customFormat="false" ht="15" hidden="false" customHeight="false" outlineLevel="0" collapsed="false">
      <c r="A5327" s="0" t="s">
        <v>476</v>
      </c>
      <c r="B5327" s="0" t="s">
        <v>581</v>
      </c>
      <c r="C5327" s="0" t="n">
        <v>13</v>
      </c>
      <c r="D5327" s="0" t="n">
        <v>56884</v>
      </c>
      <c r="E5327" s="0" t="s">
        <v>61</v>
      </c>
      <c r="F5327" s="0" t="n">
        <v>3.5</v>
      </c>
      <c r="G5327" s="0" t="n">
        <v>0.5</v>
      </c>
      <c r="H5327" s="0" t="n">
        <v>1.75</v>
      </c>
      <c r="I5327" s="0" t="n">
        <v>3.5</v>
      </c>
      <c r="J5327" s="0" t="n">
        <v>1.75</v>
      </c>
      <c r="K5327" s="0" t="s">
        <v>18</v>
      </c>
      <c r="L5327" s="0" t="s">
        <v>26</v>
      </c>
      <c r="M5327" s="0" t="n">
        <f aca="false">CEILING(G5327,1)*F5327</f>
        <v>3.5</v>
      </c>
      <c r="N5327" s="0" t="n">
        <f aca="false">M5327-H5327</f>
        <v>1.75</v>
      </c>
      <c r="O5327" s="0" t="n">
        <f aca="false">IF(ABS(N5327-J5327)&lt;0.011,1,0)</f>
        <v>1</v>
      </c>
    </row>
    <row r="5328" customFormat="false" ht="15" hidden="false" customHeight="false" outlineLevel="0" collapsed="false">
      <c r="A5328" s="0" t="s">
        <v>476</v>
      </c>
      <c r="B5328" s="0" t="s">
        <v>581</v>
      </c>
      <c r="C5328" s="0" t="n">
        <v>13</v>
      </c>
      <c r="D5328" s="0" t="n">
        <v>56884</v>
      </c>
      <c r="E5328" s="0" t="s">
        <v>67</v>
      </c>
      <c r="F5328" s="0" t="n">
        <v>4.2</v>
      </c>
      <c r="G5328" s="0" t="n">
        <v>0.5</v>
      </c>
      <c r="H5328" s="0" t="n">
        <v>2.1</v>
      </c>
      <c r="I5328" s="0" t="n">
        <v>4.2</v>
      </c>
      <c r="J5328" s="0" t="n">
        <v>2.1</v>
      </c>
      <c r="K5328" s="0" t="s">
        <v>18</v>
      </c>
      <c r="L5328" s="0" t="s">
        <v>26</v>
      </c>
      <c r="M5328" s="0" t="n">
        <f aca="false">CEILING(G5328,1)*F5328</f>
        <v>4.2</v>
      </c>
      <c r="N5328" s="0" t="n">
        <f aca="false">M5328-H5328</f>
        <v>2.1</v>
      </c>
      <c r="O5328" s="0" t="n">
        <f aca="false">IF(ABS(N5328-J5328)&lt;0.011,1,0)</f>
        <v>1</v>
      </c>
    </row>
    <row r="5329" customFormat="false" ht="15" hidden="false" customHeight="false" outlineLevel="0" collapsed="false">
      <c r="A5329" s="0" t="s">
        <v>476</v>
      </c>
      <c r="B5329" s="0" t="s">
        <v>581</v>
      </c>
      <c r="C5329" s="0" t="n">
        <v>13</v>
      </c>
      <c r="D5329" s="0" t="n">
        <v>56884</v>
      </c>
      <c r="E5329" s="0" t="s">
        <v>56</v>
      </c>
      <c r="F5329" s="0" t="n">
        <v>5.9</v>
      </c>
      <c r="G5329" s="0" t="n">
        <v>0.5</v>
      </c>
      <c r="H5329" s="0" t="n">
        <v>2.95</v>
      </c>
      <c r="I5329" s="0" t="n">
        <v>5.9</v>
      </c>
      <c r="J5329" s="0" t="n">
        <v>2.95</v>
      </c>
      <c r="K5329" s="0" t="s">
        <v>18</v>
      </c>
      <c r="L5329" s="0" t="s">
        <v>26</v>
      </c>
      <c r="M5329" s="0" t="n">
        <f aca="false">CEILING(G5329,1)*F5329</f>
        <v>5.9</v>
      </c>
      <c r="N5329" s="0" t="n">
        <f aca="false">M5329-H5329</f>
        <v>2.95</v>
      </c>
      <c r="O5329" s="0" t="n">
        <f aca="false">IF(ABS(N5329-J5329)&lt;0.011,1,0)</f>
        <v>1</v>
      </c>
    </row>
    <row r="5330" customFormat="false" ht="15" hidden="false" customHeight="false" outlineLevel="0" collapsed="false">
      <c r="A5330" s="0" t="s">
        <v>476</v>
      </c>
      <c r="B5330" s="0" t="s">
        <v>581</v>
      </c>
      <c r="C5330" s="0" t="n">
        <v>13</v>
      </c>
      <c r="D5330" s="0" t="n">
        <v>56884</v>
      </c>
      <c r="E5330" s="0" t="s">
        <v>180</v>
      </c>
      <c r="F5330" s="0" t="n">
        <v>26.5</v>
      </c>
      <c r="G5330" s="0" t="n">
        <v>0.5</v>
      </c>
      <c r="H5330" s="0" t="n">
        <v>13.25</v>
      </c>
      <c r="I5330" s="0" t="n">
        <v>26.5</v>
      </c>
      <c r="J5330" s="0" t="n">
        <v>13.25</v>
      </c>
      <c r="K5330" s="0" t="s">
        <v>18</v>
      </c>
      <c r="L5330" s="0" t="s">
        <v>26</v>
      </c>
      <c r="M5330" s="0" t="n">
        <f aca="false">CEILING(G5330,1)*F5330</f>
        <v>26.5</v>
      </c>
      <c r="N5330" s="0" t="n">
        <f aca="false">M5330-H5330</f>
        <v>13.25</v>
      </c>
      <c r="O5330" s="0" t="n">
        <f aca="false">IF(ABS(N5330-J5330)&lt;0.011,1,0)</f>
        <v>1</v>
      </c>
    </row>
    <row r="5331" customFormat="false" ht="15" hidden="false" customHeight="false" outlineLevel="0" collapsed="false">
      <c r="A5331" s="0" t="s">
        <v>476</v>
      </c>
      <c r="B5331" s="0" t="s">
        <v>581</v>
      </c>
      <c r="C5331" s="0" t="n">
        <v>13</v>
      </c>
      <c r="D5331" s="0" t="n">
        <v>56884</v>
      </c>
      <c r="E5331" s="0" t="s">
        <v>419</v>
      </c>
      <c r="F5331" s="0" t="n">
        <v>14</v>
      </c>
      <c r="G5331" s="0" t="n">
        <v>0.5</v>
      </c>
      <c r="H5331" s="0" t="n">
        <v>7</v>
      </c>
      <c r="I5331" s="0" t="n">
        <v>14</v>
      </c>
      <c r="J5331" s="0" t="n">
        <v>7</v>
      </c>
      <c r="K5331" s="0" t="s">
        <v>18</v>
      </c>
      <c r="L5331" s="0" t="s">
        <v>26</v>
      </c>
      <c r="M5331" s="0" t="n">
        <f aca="false">CEILING(G5331,1)*F5331</f>
        <v>14</v>
      </c>
      <c r="N5331" s="0" t="n">
        <f aca="false">M5331-H5331</f>
        <v>7</v>
      </c>
      <c r="O5331" s="0" t="n">
        <f aca="false">IF(ABS(N5331-J5331)&lt;0.011,1,0)</f>
        <v>1</v>
      </c>
    </row>
    <row r="5332" customFormat="false" ht="15" hidden="false" customHeight="false" outlineLevel="0" collapsed="false">
      <c r="A5332" s="0" t="s">
        <v>476</v>
      </c>
      <c r="B5332" s="0" t="s">
        <v>581</v>
      </c>
      <c r="C5332" s="0" t="n">
        <v>13</v>
      </c>
      <c r="D5332" s="0" t="n">
        <v>56884</v>
      </c>
      <c r="E5332" s="0" t="s">
        <v>36</v>
      </c>
      <c r="F5332" s="0" t="n">
        <v>0.9</v>
      </c>
      <c r="G5332" s="0" t="n">
        <v>0.5</v>
      </c>
      <c r="H5332" s="0" t="n">
        <v>0.45</v>
      </c>
      <c r="I5332" s="0" t="n">
        <v>0.9</v>
      </c>
      <c r="J5332" s="0" t="n">
        <v>0.45</v>
      </c>
      <c r="K5332" s="0" t="s">
        <v>18</v>
      </c>
      <c r="L5332" s="0" t="s">
        <v>26</v>
      </c>
      <c r="M5332" s="0" t="n">
        <f aca="false">CEILING(G5332,1)*F5332</f>
        <v>0.9</v>
      </c>
      <c r="N5332" s="0" t="n">
        <f aca="false">M5332-H5332</f>
        <v>0.45</v>
      </c>
      <c r="O5332" s="0" t="n">
        <f aca="false">IF(ABS(N5332-J5332)&lt;0.011,1,0)</f>
        <v>1</v>
      </c>
    </row>
    <row r="5333" customFormat="false" ht="15" hidden="false" customHeight="false" outlineLevel="0" collapsed="false">
      <c r="A5333" s="0" t="s">
        <v>476</v>
      </c>
      <c r="B5333" s="0" t="s">
        <v>581</v>
      </c>
      <c r="C5333" s="0" t="n">
        <v>14</v>
      </c>
      <c r="D5333" s="0" t="n">
        <v>56879</v>
      </c>
      <c r="E5333" s="0" t="s">
        <v>61</v>
      </c>
      <c r="F5333" s="0" t="n">
        <v>3.5</v>
      </c>
      <c r="G5333" s="0" t="n">
        <v>0.5</v>
      </c>
      <c r="H5333" s="0" t="n">
        <v>1.75</v>
      </c>
      <c r="I5333" s="0" t="n">
        <v>3.5</v>
      </c>
      <c r="J5333" s="0" t="n">
        <v>1.75</v>
      </c>
      <c r="K5333" s="0" t="s">
        <v>18</v>
      </c>
      <c r="L5333" s="0" t="s">
        <v>26</v>
      </c>
      <c r="M5333" s="0" t="n">
        <f aca="false">CEILING(G5333,1)*F5333</f>
        <v>3.5</v>
      </c>
      <c r="N5333" s="0" t="n">
        <f aca="false">M5333-H5333</f>
        <v>1.75</v>
      </c>
      <c r="O5333" s="0" t="n">
        <f aca="false">IF(ABS(N5333-J5333)&lt;0.011,1,0)</f>
        <v>1</v>
      </c>
    </row>
    <row r="5334" customFormat="false" ht="15" hidden="false" customHeight="false" outlineLevel="0" collapsed="false">
      <c r="A5334" s="0" t="s">
        <v>476</v>
      </c>
      <c r="B5334" s="0" t="s">
        <v>581</v>
      </c>
      <c r="C5334" s="0" t="n">
        <v>14</v>
      </c>
      <c r="D5334" s="0" t="n">
        <v>56879</v>
      </c>
      <c r="E5334" s="0" t="s">
        <v>67</v>
      </c>
      <c r="F5334" s="0" t="n">
        <v>4.2</v>
      </c>
      <c r="G5334" s="0" t="n">
        <v>0.5</v>
      </c>
      <c r="H5334" s="0" t="n">
        <v>2.1</v>
      </c>
      <c r="I5334" s="0" t="n">
        <v>4.2</v>
      </c>
      <c r="J5334" s="0" t="n">
        <v>2.1</v>
      </c>
      <c r="K5334" s="0" t="s">
        <v>18</v>
      </c>
      <c r="L5334" s="0" t="s">
        <v>26</v>
      </c>
      <c r="M5334" s="0" t="n">
        <f aca="false">CEILING(G5334,1)*F5334</f>
        <v>4.2</v>
      </c>
      <c r="N5334" s="0" t="n">
        <f aca="false">M5334-H5334</f>
        <v>2.1</v>
      </c>
      <c r="O5334" s="0" t="n">
        <f aca="false">IF(ABS(N5334-J5334)&lt;0.011,1,0)</f>
        <v>1</v>
      </c>
    </row>
    <row r="5335" customFormat="false" ht="15" hidden="false" customHeight="false" outlineLevel="0" collapsed="false">
      <c r="A5335" s="0" t="s">
        <v>476</v>
      </c>
      <c r="B5335" s="0" t="s">
        <v>581</v>
      </c>
      <c r="C5335" s="0" t="n">
        <v>14</v>
      </c>
      <c r="D5335" s="0" t="n">
        <v>56879</v>
      </c>
      <c r="E5335" s="0" t="s">
        <v>56</v>
      </c>
      <c r="F5335" s="0" t="n">
        <v>5.9</v>
      </c>
      <c r="G5335" s="0" t="n">
        <v>0.5</v>
      </c>
      <c r="H5335" s="0" t="n">
        <v>2.95</v>
      </c>
      <c r="I5335" s="0" t="n">
        <v>5.9</v>
      </c>
      <c r="J5335" s="0" t="n">
        <v>2.95</v>
      </c>
      <c r="K5335" s="0" t="s">
        <v>18</v>
      </c>
      <c r="L5335" s="0" t="s">
        <v>26</v>
      </c>
      <c r="M5335" s="0" t="n">
        <f aca="false">CEILING(G5335,1)*F5335</f>
        <v>5.9</v>
      </c>
      <c r="N5335" s="0" t="n">
        <f aca="false">M5335-H5335</f>
        <v>2.95</v>
      </c>
      <c r="O5335" s="0" t="n">
        <f aca="false">IF(ABS(N5335-J5335)&lt;0.011,1,0)</f>
        <v>1</v>
      </c>
    </row>
    <row r="5336" customFormat="false" ht="15" hidden="false" customHeight="false" outlineLevel="0" collapsed="false">
      <c r="A5336" s="0" t="s">
        <v>476</v>
      </c>
      <c r="B5336" s="0" t="s">
        <v>581</v>
      </c>
      <c r="C5336" s="0" t="n">
        <v>14</v>
      </c>
      <c r="D5336" s="0" t="n">
        <v>56879</v>
      </c>
      <c r="E5336" s="0" t="s">
        <v>180</v>
      </c>
      <c r="F5336" s="0" t="n">
        <v>26.5</v>
      </c>
      <c r="G5336" s="0" t="n">
        <v>0.5</v>
      </c>
      <c r="H5336" s="0" t="n">
        <v>13.25</v>
      </c>
      <c r="I5336" s="0" t="n">
        <v>26.5</v>
      </c>
      <c r="J5336" s="0" t="n">
        <v>13.25</v>
      </c>
      <c r="K5336" s="0" t="s">
        <v>18</v>
      </c>
      <c r="L5336" s="0" t="s">
        <v>26</v>
      </c>
      <c r="M5336" s="0" t="n">
        <f aca="false">CEILING(G5336,1)*F5336</f>
        <v>26.5</v>
      </c>
      <c r="N5336" s="0" t="n">
        <f aca="false">M5336-H5336</f>
        <v>13.25</v>
      </c>
      <c r="O5336" s="0" t="n">
        <f aca="false">IF(ABS(N5336-J5336)&lt;0.011,1,0)</f>
        <v>1</v>
      </c>
    </row>
    <row r="5337" customFormat="false" ht="15" hidden="false" customHeight="false" outlineLevel="0" collapsed="false">
      <c r="A5337" s="0" t="s">
        <v>476</v>
      </c>
      <c r="B5337" s="0" t="s">
        <v>581</v>
      </c>
      <c r="C5337" s="0" t="n">
        <v>14</v>
      </c>
      <c r="D5337" s="0" t="n">
        <v>56879</v>
      </c>
      <c r="E5337" s="0" t="s">
        <v>419</v>
      </c>
      <c r="F5337" s="0" t="n">
        <v>14</v>
      </c>
      <c r="G5337" s="0" t="n">
        <v>0.5</v>
      </c>
      <c r="H5337" s="0" t="n">
        <v>7</v>
      </c>
      <c r="I5337" s="0" t="n">
        <v>14</v>
      </c>
      <c r="J5337" s="0" t="n">
        <v>7</v>
      </c>
      <c r="K5337" s="0" t="s">
        <v>18</v>
      </c>
      <c r="L5337" s="0" t="s">
        <v>26</v>
      </c>
      <c r="M5337" s="0" t="n">
        <f aca="false">CEILING(G5337,1)*F5337</f>
        <v>14</v>
      </c>
      <c r="N5337" s="0" t="n">
        <f aca="false">M5337-H5337</f>
        <v>7</v>
      </c>
      <c r="O5337" s="0" t="n">
        <f aca="false">IF(ABS(N5337-J5337)&lt;0.011,1,0)</f>
        <v>1</v>
      </c>
    </row>
    <row r="5338" customFormat="false" ht="15" hidden="false" customHeight="false" outlineLevel="0" collapsed="false">
      <c r="A5338" s="0" t="s">
        <v>476</v>
      </c>
      <c r="B5338" s="0" t="s">
        <v>581</v>
      </c>
      <c r="C5338" s="0" t="n">
        <v>14</v>
      </c>
      <c r="D5338" s="0" t="n">
        <v>56879</v>
      </c>
      <c r="E5338" s="0" t="s">
        <v>36</v>
      </c>
      <c r="F5338" s="0" t="n">
        <v>0.9</v>
      </c>
      <c r="G5338" s="0" t="n">
        <v>0.5</v>
      </c>
      <c r="H5338" s="0" t="n">
        <v>0.45</v>
      </c>
      <c r="I5338" s="0" t="n">
        <v>0.9</v>
      </c>
      <c r="J5338" s="0" t="n">
        <v>0.45</v>
      </c>
      <c r="K5338" s="0" t="s">
        <v>18</v>
      </c>
      <c r="L5338" s="0" t="s">
        <v>26</v>
      </c>
      <c r="M5338" s="0" t="n">
        <f aca="false">CEILING(G5338,1)*F5338</f>
        <v>0.9</v>
      </c>
      <c r="N5338" s="0" t="n">
        <f aca="false">M5338-H5338</f>
        <v>0.45</v>
      </c>
      <c r="O5338" s="0" t="n">
        <f aca="false">IF(ABS(N5338-J5338)&lt;0.011,1,0)</f>
        <v>1</v>
      </c>
    </row>
    <row r="5339" customFormat="false" ht="15" hidden="false" customHeight="false" outlineLevel="0" collapsed="false">
      <c r="A5339" s="0" t="s">
        <v>476</v>
      </c>
      <c r="B5339" s="0" t="s">
        <v>581</v>
      </c>
      <c r="C5339" s="0" t="n">
        <v>31</v>
      </c>
      <c r="D5339" s="0" t="n">
        <v>56913</v>
      </c>
      <c r="E5339" s="0" t="s">
        <v>117</v>
      </c>
      <c r="F5339" s="0" t="n">
        <v>4.2</v>
      </c>
      <c r="G5339" s="0" t="n">
        <v>0.5</v>
      </c>
      <c r="H5339" s="0" t="n">
        <v>2.1</v>
      </c>
      <c r="I5339" s="0" t="n">
        <v>4.2</v>
      </c>
      <c r="J5339" s="0" t="n">
        <v>2.1</v>
      </c>
      <c r="K5339" s="0" t="s">
        <v>18</v>
      </c>
      <c r="L5339" s="0" t="s">
        <v>132</v>
      </c>
      <c r="M5339" s="0" t="n">
        <f aca="false">CEILING(G5339,1)*F5339</f>
        <v>4.2</v>
      </c>
      <c r="N5339" s="0" t="n">
        <f aca="false">M5339-H5339</f>
        <v>2.1</v>
      </c>
      <c r="O5339" s="0" t="n">
        <f aca="false">IF(ABS(N5339-J5339)&lt;0.011,1,0)</f>
        <v>1</v>
      </c>
    </row>
    <row r="5340" customFormat="false" ht="15" hidden="false" customHeight="false" outlineLevel="0" collapsed="false">
      <c r="A5340" s="0" t="s">
        <v>476</v>
      </c>
      <c r="B5340" s="0" t="s">
        <v>581</v>
      </c>
      <c r="C5340" s="0" t="n">
        <v>32</v>
      </c>
      <c r="D5340" s="0" t="n">
        <v>56899</v>
      </c>
      <c r="E5340" s="0" t="s">
        <v>117</v>
      </c>
      <c r="F5340" s="0" t="n">
        <v>4.2</v>
      </c>
      <c r="G5340" s="0" t="n">
        <v>0.5</v>
      </c>
      <c r="H5340" s="0" t="n">
        <v>2.1</v>
      </c>
      <c r="I5340" s="0" t="n">
        <v>4.2</v>
      </c>
      <c r="J5340" s="0" t="n">
        <v>2.1</v>
      </c>
      <c r="K5340" s="0" t="s">
        <v>18</v>
      </c>
      <c r="L5340" s="0" t="s">
        <v>132</v>
      </c>
      <c r="M5340" s="0" t="n">
        <f aca="false">CEILING(G5340,1)*F5340</f>
        <v>4.2</v>
      </c>
      <c r="N5340" s="0" t="n">
        <f aca="false">M5340-H5340</f>
        <v>2.1</v>
      </c>
      <c r="O5340" s="0" t="n">
        <f aca="false">IF(ABS(N5340-J5340)&lt;0.011,1,0)</f>
        <v>1</v>
      </c>
    </row>
    <row r="5341" customFormat="false" ht="15" hidden="false" customHeight="false" outlineLevel="0" collapsed="false">
      <c r="A5341" s="0" t="s">
        <v>476</v>
      </c>
      <c r="B5341" s="0" t="s">
        <v>581</v>
      </c>
      <c r="C5341" s="0" t="n">
        <v>39</v>
      </c>
      <c r="D5341" s="0" t="n">
        <v>56914</v>
      </c>
      <c r="E5341" s="0" t="s">
        <v>96</v>
      </c>
      <c r="F5341" s="0" t="n">
        <v>36</v>
      </c>
      <c r="G5341" s="0" t="n">
        <v>0.25</v>
      </c>
      <c r="H5341" s="0" t="n">
        <v>9</v>
      </c>
      <c r="I5341" s="0" t="n">
        <v>36</v>
      </c>
      <c r="J5341" s="0" t="n">
        <v>27</v>
      </c>
      <c r="K5341" s="0" t="s">
        <v>18</v>
      </c>
      <c r="L5341" s="0" t="s">
        <v>582</v>
      </c>
      <c r="M5341" s="0" t="n">
        <f aca="false">CEILING(G5341,1)*F5341</f>
        <v>36</v>
      </c>
      <c r="N5341" s="0" t="n">
        <f aca="false">M5341-H5341</f>
        <v>27</v>
      </c>
      <c r="O5341" s="0" t="n">
        <f aca="false">IF(ABS(N5341-J5341)&lt;0.011,1,0)</f>
        <v>1</v>
      </c>
    </row>
    <row r="5342" customFormat="false" ht="15" hidden="false" customHeight="false" outlineLevel="0" collapsed="false">
      <c r="A5342" s="0" t="s">
        <v>476</v>
      </c>
      <c r="B5342" s="0" t="s">
        <v>581</v>
      </c>
      <c r="C5342" s="0" t="n">
        <v>39</v>
      </c>
      <c r="D5342" s="0" t="n">
        <v>56914</v>
      </c>
      <c r="E5342" s="0" t="s">
        <v>17</v>
      </c>
      <c r="F5342" s="0" t="n">
        <v>17.4</v>
      </c>
      <c r="G5342" s="0" t="n">
        <v>0.25</v>
      </c>
      <c r="H5342" s="0" t="n">
        <v>4.35</v>
      </c>
      <c r="I5342" s="0" t="n">
        <v>17.4</v>
      </c>
      <c r="J5342" s="0" t="n">
        <v>13.05</v>
      </c>
      <c r="K5342" s="0" t="s">
        <v>18</v>
      </c>
      <c r="L5342" s="0" t="s">
        <v>582</v>
      </c>
      <c r="M5342" s="0" t="n">
        <f aca="false">CEILING(G5342,1)*F5342</f>
        <v>17.4</v>
      </c>
      <c r="N5342" s="0" t="n">
        <f aca="false">M5342-H5342</f>
        <v>13.05</v>
      </c>
      <c r="O5342" s="0" t="n">
        <f aca="false">IF(ABS(N5342-J5342)&lt;0.011,1,0)</f>
        <v>1</v>
      </c>
    </row>
    <row r="5343" customFormat="false" ht="15" hidden="false" customHeight="false" outlineLevel="0" collapsed="false">
      <c r="A5343" s="0" t="s">
        <v>476</v>
      </c>
      <c r="B5343" s="0" t="s">
        <v>581</v>
      </c>
      <c r="C5343" s="0" t="n">
        <v>39</v>
      </c>
      <c r="D5343" s="0" t="n">
        <v>56914</v>
      </c>
      <c r="E5343" s="0" t="s">
        <v>510</v>
      </c>
      <c r="F5343" s="0" t="n">
        <v>8.9</v>
      </c>
      <c r="G5343" s="0" t="n">
        <v>0.25</v>
      </c>
      <c r="H5343" s="0" t="n">
        <v>2.23</v>
      </c>
      <c r="I5343" s="0" t="n">
        <v>8.9</v>
      </c>
      <c r="J5343" s="0" t="n">
        <v>6.67</v>
      </c>
      <c r="K5343" s="0" t="s">
        <v>18</v>
      </c>
      <c r="L5343" s="0" t="s">
        <v>582</v>
      </c>
      <c r="M5343" s="0" t="n">
        <f aca="false">CEILING(G5343,1)*F5343</f>
        <v>8.9</v>
      </c>
      <c r="N5343" s="0" t="n">
        <f aca="false">M5343-H5343</f>
        <v>6.67</v>
      </c>
      <c r="O5343" s="0" t="n">
        <f aca="false">IF(ABS(N5343-J5343)&lt;0.011,1,0)</f>
        <v>1</v>
      </c>
    </row>
    <row r="5344" customFormat="false" ht="15" hidden="false" customHeight="false" outlineLevel="0" collapsed="false">
      <c r="A5344" s="0" t="s">
        <v>476</v>
      </c>
      <c r="B5344" s="0" t="s">
        <v>581</v>
      </c>
      <c r="C5344" s="0" t="n">
        <v>39</v>
      </c>
      <c r="D5344" s="0" t="n">
        <v>56914</v>
      </c>
      <c r="E5344" s="0" t="s">
        <v>87</v>
      </c>
      <c r="F5344" s="0" t="n">
        <v>19.9</v>
      </c>
      <c r="G5344" s="0" t="n">
        <v>0.25</v>
      </c>
      <c r="H5344" s="0" t="n">
        <v>4.98</v>
      </c>
      <c r="I5344" s="0" t="n">
        <v>19.9</v>
      </c>
      <c r="J5344" s="0" t="n">
        <v>14.92</v>
      </c>
      <c r="K5344" s="0" t="s">
        <v>18</v>
      </c>
      <c r="L5344" s="0" t="s">
        <v>582</v>
      </c>
      <c r="M5344" s="0" t="n">
        <f aca="false">CEILING(G5344,1)*F5344</f>
        <v>19.9</v>
      </c>
      <c r="N5344" s="0" t="n">
        <f aca="false">M5344-H5344</f>
        <v>14.92</v>
      </c>
      <c r="O5344" s="0" t="n">
        <f aca="false">IF(ABS(N5344-J5344)&lt;0.011,1,0)</f>
        <v>1</v>
      </c>
    </row>
    <row r="5345" customFormat="false" ht="15" hidden="false" customHeight="false" outlineLevel="0" collapsed="false">
      <c r="A5345" s="0" t="s">
        <v>476</v>
      </c>
      <c r="B5345" s="0" t="s">
        <v>581</v>
      </c>
      <c r="C5345" s="0" t="n">
        <v>39</v>
      </c>
      <c r="D5345" s="0" t="n">
        <v>56914</v>
      </c>
      <c r="E5345" s="0" t="s">
        <v>32</v>
      </c>
      <c r="F5345" s="0" t="n">
        <v>2.2</v>
      </c>
      <c r="G5345" s="0" t="n">
        <v>0.25</v>
      </c>
      <c r="H5345" s="0" t="n">
        <v>0.55</v>
      </c>
      <c r="I5345" s="0" t="n">
        <v>2.2</v>
      </c>
      <c r="J5345" s="0" t="n">
        <v>1.65</v>
      </c>
      <c r="K5345" s="0" t="s">
        <v>18</v>
      </c>
      <c r="L5345" s="0" t="s">
        <v>582</v>
      </c>
      <c r="M5345" s="0" t="n">
        <f aca="false">CEILING(G5345,1)*F5345</f>
        <v>2.2</v>
      </c>
      <c r="N5345" s="0" t="n">
        <f aca="false">M5345-H5345</f>
        <v>1.65</v>
      </c>
      <c r="O5345" s="0" t="n">
        <f aca="false">IF(ABS(N5345-J5345)&lt;0.011,1,0)</f>
        <v>1</v>
      </c>
    </row>
    <row r="5346" customFormat="false" ht="15" hidden="false" customHeight="false" outlineLevel="0" collapsed="false">
      <c r="A5346" s="0" t="s">
        <v>476</v>
      </c>
      <c r="B5346" s="0" t="s">
        <v>581</v>
      </c>
      <c r="C5346" s="0" t="n">
        <v>39</v>
      </c>
      <c r="D5346" s="0" t="n">
        <v>56914</v>
      </c>
      <c r="E5346" s="0" t="s">
        <v>419</v>
      </c>
      <c r="F5346" s="0" t="n">
        <v>14</v>
      </c>
      <c r="G5346" s="0" t="n">
        <v>0.25</v>
      </c>
      <c r="H5346" s="0" t="n">
        <v>3.5</v>
      </c>
      <c r="I5346" s="0" t="n">
        <v>14</v>
      </c>
      <c r="J5346" s="0" t="n">
        <v>10.5</v>
      </c>
      <c r="K5346" s="0" t="s">
        <v>18</v>
      </c>
      <c r="L5346" s="0" t="s">
        <v>582</v>
      </c>
      <c r="M5346" s="0" t="n">
        <f aca="false">CEILING(G5346,1)*F5346</f>
        <v>14</v>
      </c>
      <c r="N5346" s="0" t="n">
        <f aca="false">M5346-H5346</f>
        <v>10.5</v>
      </c>
      <c r="O5346" s="0" t="n">
        <f aca="false">IF(ABS(N5346-J5346)&lt;0.011,1,0)</f>
        <v>1</v>
      </c>
    </row>
    <row r="5347" customFormat="false" ht="15" hidden="false" customHeight="false" outlineLevel="0" collapsed="false">
      <c r="A5347" s="0" t="s">
        <v>476</v>
      </c>
      <c r="B5347" s="0" t="s">
        <v>581</v>
      </c>
      <c r="C5347" s="0" t="n">
        <v>39</v>
      </c>
      <c r="D5347" s="0" t="n">
        <v>56914</v>
      </c>
      <c r="E5347" s="0" t="s">
        <v>225</v>
      </c>
      <c r="F5347" s="0" t="n">
        <v>17.4</v>
      </c>
      <c r="G5347" s="0" t="n">
        <v>0.25</v>
      </c>
      <c r="H5347" s="0" t="n">
        <v>4.35</v>
      </c>
      <c r="I5347" s="0" t="n">
        <v>17.4</v>
      </c>
      <c r="J5347" s="0" t="n">
        <v>13.05</v>
      </c>
      <c r="K5347" s="0" t="s">
        <v>18</v>
      </c>
      <c r="L5347" s="0" t="s">
        <v>582</v>
      </c>
      <c r="M5347" s="0" t="n">
        <f aca="false">CEILING(G5347,1)*F5347</f>
        <v>17.4</v>
      </c>
      <c r="N5347" s="0" t="n">
        <f aca="false">M5347-H5347</f>
        <v>13.05</v>
      </c>
      <c r="O5347" s="0" t="n">
        <f aca="false">IF(ABS(N5347-J5347)&lt;0.011,1,0)</f>
        <v>1</v>
      </c>
    </row>
    <row r="5348" customFormat="false" ht="15" hidden="false" customHeight="false" outlineLevel="0" collapsed="false">
      <c r="A5348" s="0" t="s">
        <v>476</v>
      </c>
      <c r="B5348" s="0" t="s">
        <v>581</v>
      </c>
      <c r="C5348" s="0" t="n">
        <v>40</v>
      </c>
      <c r="D5348" s="0" t="n">
        <v>56915</v>
      </c>
      <c r="E5348" s="0" t="s">
        <v>96</v>
      </c>
      <c r="F5348" s="0" t="n">
        <v>36</v>
      </c>
      <c r="G5348" s="0" t="n">
        <v>0.25</v>
      </c>
      <c r="H5348" s="0" t="n">
        <v>9</v>
      </c>
      <c r="I5348" s="0" t="n">
        <v>36</v>
      </c>
      <c r="J5348" s="0" t="n">
        <v>27</v>
      </c>
      <c r="K5348" s="0" t="s">
        <v>18</v>
      </c>
      <c r="L5348" s="0" t="s">
        <v>582</v>
      </c>
      <c r="M5348" s="0" t="n">
        <f aca="false">CEILING(G5348,1)*F5348</f>
        <v>36</v>
      </c>
      <c r="N5348" s="0" t="n">
        <f aca="false">M5348-H5348</f>
        <v>27</v>
      </c>
      <c r="O5348" s="0" t="n">
        <f aca="false">IF(ABS(N5348-J5348)&lt;0.011,1,0)</f>
        <v>1</v>
      </c>
    </row>
    <row r="5349" customFormat="false" ht="15" hidden="false" customHeight="false" outlineLevel="0" collapsed="false">
      <c r="A5349" s="0" t="s">
        <v>476</v>
      </c>
      <c r="B5349" s="0" t="s">
        <v>581</v>
      </c>
      <c r="C5349" s="0" t="n">
        <v>40</v>
      </c>
      <c r="D5349" s="0" t="n">
        <v>56915</v>
      </c>
      <c r="E5349" s="0" t="s">
        <v>17</v>
      </c>
      <c r="F5349" s="0" t="n">
        <v>17.4</v>
      </c>
      <c r="G5349" s="0" t="n">
        <v>0.25</v>
      </c>
      <c r="H5349" s="0" t="n">
        <v>4.35</v>
      </c>
      <c r="I5349" s="0" t="n">
        <v>17.4</v>
      </c>
      <c r="J5349" s="0" t="n">
        <v>13.05</v>
      </c>
      <c r="K5349" s="0" t="s">
        <v>18</v>
      </c>
      <c r="L5349" s="0" t="s">
        <v>582</v>
      </c>
      <c r="M5349" s="0" t="n">
        <f aca="false">CEILING(G5349,1)*F5349</f>
        <v>17.4</v>
      </c>
      <c r="N5349" s="0" t="n">
        <f aca="false">M5349-H5349</f>
        <v>13.05</v>
      </c>
      <c r="O5349" s="0" t="n">
        <f aca="false">IF(ABS(N5349-J5349)&lt;0.011,1,0)</f>
        <v>1</v>
      </c>
    </row>
    <row r="5350" customFormat="false" ht="15" hidden="false" customHeight="false" outlineLevel="0" collapsed="false">
      <c r="A5350" s="0" t="s">
        <v>476</v>
      </c>
      <c r="B5350" s="0" t="s">
        <v>581</v>
      </c>
      <c r="C5350" s="0" t="n">
        <v>40</v>
      </c>
      <c r="D5350" s="0" t="n">
        <v>56915</v>
      </c>
      <c r="E5350" s="0" t="s">
        <v>510</v>
      </c>
      <c r="F5350" s="0" t="n">
        <v>8.9</v>
      </c>
      <c r="G5350" s="0" t="n">
        <v>0.25</v>
      </c>
      <c r="H5350" s="0" t="n">
        <v>2.23</v>
      </c>
      <c r="I5350" s="0" t="n">
        <v>8.9</v>
      </c>
      <c r="J5350" s="0" t="n">
        <v>6.67</v>
      </c>
      <c r="K5350" s="0" t="s">
        <v>18</v>
      </c>
      <c r="L5350" s="0" t="s">
        <v>582</v>
      </c>
      <c r="M5350" s="0" t="n">
        <f aca="false">CEILING(G5350,1)*F5350</f>
        <v>8.9</v>
      </c>
      <c r="N5350" s="0" t="n">
        <f aca="false">M5350-H5350</f>
        <v>6.67</v>
      </c>
      <c r="O5350" s="0" t="n">
        <f aca="false">IF(ABS(N5350-J5350)&lt;0.011,1,0)</f>
        <v>1</v>
      </c>
    </row>
    <row r="5351" customFormat="false" ht="15" hidden="false" customHeight="false" outlineLevel="0" collapsed="false">
      <c r="A5351" s="0" t="s">
        <v>476</v>
      </c>
      <c r="B5351" s="0" t="s">
        <v>581</v>
      </c>
      <c r="C5351" s="0" t="n">
        <v>40</v>
      </c>
      <c r="D5351" s="0" t="n">
        <v>56915</v>
      </c>
      <c r="E5351" s="0" t="s">
        <v>87</v>
      </c>
      <c r="F5351" s="0" t="n">
        <v>19.9</v>
      </c>
      <c r="G5351" s="0" t="n">
        <v>0.25</v>
      </c>
      <c r="H5351" s="0" t="n">
        <v>4.98</v>
      </c>
      <c r="I5351" s="0" t="n">
        <v>19.9</v>
      </c>
      <c r="J5351" s="0" t="n">
        <v>14.92</v>
      </c>
      <c r="K5351" s="0" t="s">
        <v>18</v>
      </c>
      <c r="L5351" s="0" t="s">
        <v>582</v>
      </c>
      <c r="M5351" s="0" t="n">
        <f aca="false">CEILING(G5351,1)*F5351</f>
        <v>19.9</v>
      </c>
      <c r="N5351" s="0" t="n">
        <f aca="false">M5351-H5351</f>
        <v>14.92</v>
      </c>
      <c r="O5351" s="0" t="n">
        <f aca="false">IF(ABS(N5351-J5351)&lt;0.011,1,0)</f>
        <v>1</v>
      </c>
    </row>
    <row r="5352" customFormat="false" ht="15" hidden="false" customHeight="false" outlineLevel="0" collapsed="false">
      <c r="A5352" s="0" t="s">
        <v>476</v>
      </c>
      <c r="B5352" s="0" t="s">
        <v>581</v>
      </c>
      <c r="C5352" s="0" t="n">
        <v>40</v>
      </c>
      <c r="D5352" s="0" t="n">
        <v>56915</v>
      </c>
      <c r="E5352" s="0" t="s">
        <v>32</v>
      </c>
      <c r="F5352" s="0" t="n">
        <v>2.2</v>
      </c>
      <c r="G5352" s="0" t="n">
        <v>0.25</v>
      </c>
      <c r="H5352" s="0" t="n">
        <v>0.55</v>
      </c>
      <c r="I5352" s="0" t="n">
        <v>2.2</v>
      </c>
      <c r="J5352" s="0" t="n">
        <v>1.65</v>
      </c>
      <c r="K5352" s="0" t="s">
        <v>18</v>
      </c>
      <c r="L5352" s="0" t="s">
        <v>582</v>
      </c>
      <c r="M5352" s="0" t="n">
        <f aca="false">CEILING(G5352,1)*F5352</f>
        <v>2.2</v>
      </c>
      <c r="N5352" s="0" t="n">
        <f aca="false">M5352-H5352</f>
        <v>1.65</v>
      </c>
      <c r="O5352" s="0" t="n">
        <f aca="false">IF(ABS(N5352-J5352)&lt;0.011,1,0)</f>
        <v>1</v>
      </c>
    </row>
    <row r="5353" customFormat="false" ht="15" hidden="false" customHeight="false" outlineLevel="0" collapsed="false">
      <c r="A5353" s="0" t="s">
        <v>476</v>
      </c>
      <c r="B5353" s="0" t="s">
        <v>581</v>
      </c>
      <c r="C5353" s="0" t="n">
        <v>40</v>
      </c>
      <c r="D5353" s="0" t="n">
        <v>56915</v>
      </c>
      <c r="E5353" s="0" t="s">
        <v>419</v>
      </c>
      <c r="F5353" s="0" t="n">
        <v>14</v>
      </c>
      <c r="G5353" s="0" t="n">
        <v>0.25</v>
      </c>
      <c r="H5353" s="0" t="n">
        <v>3.5</v>
      </c>
      <c r="I5353" s="0" t="n">
        <v>14</v>
      </c>
      <c r="J5353" s="0" t="n">
        <v>10.5</v>
      </c>
      <c r="K5353" s="0" t="s">
        <v>18</v>
      </c>
      <c r="L5353" s="0" t="s">
        <v>582</v>
      </c>
      <c r="M5353" s="0" t="n">
        <f aca="false">CEILING(G5353,1)*F5353</f>
        <v>14</v>
      </c>
      <c r="N5353" s="0" t="n">
        <f aca="false">M5353-H5353</f>
        <v>10.5</v>
      </c>
      <c r="O5353" s="0" t="n">
        <f aca="false">IF(ABS(N5353-J5353)&lt;0.011,1,0)</f>
        <v>1</v>
      </c>
    </row>
    <row r="5354" customFormat="false" ht="15" hidden="false" customHeight="false" outlineLevel="0" collapsed="false">
      <c r="A5354" s="0" t="s">
        <v>476</v>
      </c>
      <c r="B5354" s="0" t="s">
        <v>581</v>
      </c>
      <c r="C5354" s="0" t="n">
        <v>40</v>
      </c>
      <c r="D5354" s="0" t="n">
        <v>56915</v>
      </c>
      <c r="E5354" s="0" t="s">
        <v>225</v>
      </c>
      <c r="F5354" s="0" t="n">
        <v>17.4</v>
      </c>
      <c r="G5354" s="0" t="n">
        <v>0.25</v>
      </c>
      <c r="H5354" s="0" t="n">
        <v>4.35</v>
      </c>
      <c r="I5354" s="0" t="n">
        <v>17.4</v>
      </c>
      <c r="J5354" s="0" t="n">
        <v>13.05</v>
      </c>
      <c r="K5354" s="0" t="s">
        <v>18</v>
      </c>
      <c r="L5354" s="0" t="s">
        <v>582</v>
      </c>
      <c r="M5354" s="0" t="n">
        <f aca="false">CEILING(G5354,1)*F5354</f>
        <v>17.4</v>
      </c>
      <c r="N5354" s="0" t="n">
        <f aca="false">M5354-H5354</f>
        <v>13.05</v>
      </c>
      <c r="O5354" s="0" t="n">
        <f aca="false">IF(ABS(N5354-J5354)&lt;0.011,1,0)</f>
        <v>1</v>
      </c>
    </row>
    <row r="5355" customFormat="false" ht="15" hidden="false" customHeight="false" outlineLevel="0" collapsed="false">
      <c r="A5355" s="0" t="s">
        <v>476</v>
      </c>
      <c r="B5355" s="0" t="s">
        <v>581</v>
      </c>
      <c r="C5355" s="0" t="n">
        <v>41</v>
      </c>
      <c r="D5355" s="0" t="n">
        <v>56916</v>
      </c>
      <c r="E5355" s="0" t="s">
        <v>96</v>
      </c>
      <c r="F5355" s="0" t="n">
        <v>36</v>
      </c>
      <c r="G5355" s="0" t="n">
        <v>0.25</v>
      </c>
      <c r="H5355" s="0" t="n">
        <v>9</v>
      </c>
      <c r="I5355" s="0" t="n">
        <v>36</v>
      </c>
      <c r="J5355" s="0" t="n">
        <v>27</v>
      </c>
      <c r="K5355" s="0" t="s">
        <v>18</v>
      </c>
      <c r="L5355" s="0" t="s">
        <v>582</v>
      </c>
      <c r="M5355" s="0" t="n">
        <f aca="false">CEILING(G5355,1)*F5355</f>
        <v>36</v>
      </c>
      <c r="N5355" s="0" t="n">
        <f aca="false">M5355-H5355</f>
        <v>27</v>
      </c>
      <c r="O5355" s="0" t="n">
        <f aca="false">IF(ABS(N5355-J5355)&lt;0.011,1,0)</f>
        <v>1</v>
      </c>
    </row>
    <row r="5356" customFormat="false" ht="15" hidden="false" customHeight="false" outlineLevel="0" collapsed="false">
      <c r="A5356" s="0" t="s">
        <v>476</v>
      </c>
      <c r="B5356" s="0" t="s">
        <v>581</v>
      </c>
      <c r="C5356" s="0" t="n">
        <v>41</v>
      </c>
      <c r="D5356" s="0" t="n">
        <v>56916</v>
      </c>
      <c r="E5356" s="0" t="s">
        <v>17</v>
      </c>
      <c r="F5356" s="0" t="n">
        <v>17.4</v>
      </c>
      <c r="G5356" s="0" t="n">
        <v>0.25</v>
      </c>
      <c r="H5356" s="0" t="n">
        <v>4.35</v>
      </c>
      <c r="I5356" s="0" t="n">
        <v>17.4</v>
      </c>
      <c r="J5356" s="0" t="n">
        <v>13.05</v>
      </c>
      <c r="K5356" s="0" t="s">
        <v>18</v>
      </c>
      <c r="L5356" s="0" t="s">
        <v>582</v>
      </c>
      <c r="M5356" s="0" t="n">
        <f aca="false">CEILING(G5356,1)*F5356</f>
        <v>17.4</v>
      </c>
      <c r="N5356" s="0" t="n">
        <f aca="false">M5356-H5356</f>
        <v>13.05</v>
      </c>
      <c r="O5356" s="0" t="n">
        <f aca="false">IF(ABS(N5356-J5356)&lt;0.011,1,0)</f>
        <v>1</v>
      </c>
    </row>
    <row r="5357" customFormat="false" ht="15" hidden="false" customHeight="false" outlineLevel="0" collapsed="false">
      <c r="A5357" s="0" t="s">
        <v>476</v>
      </c>
      <c r="B5357" s="0" t="s">
        <v>581</v>
      </c>
      <c r="C5357" s="0" t="n">
        <v>41</v>
      </c>
      <c r="D5357" s="0" t="n">
        <v>56916</v>
      </c>
      <c r="E5357" s="0" t="s">
        <v>510</v>
      </c>
      <c r="F5357" s="0" t="n">
        <v>8.9</v>
      </c>
      <c r="G5357" s="0" t="n">
        <v>0.25</v>
      </c>
      <c r="H5357" s="0" t="n">
        <v>2.23</v>
      </c>
      <c r="I5357" s="0" t="n">
        <v>8.9</v>
      </c>
      <c r="J5357" s="0" t="n">
        <v>6.67</v>
      </c>
      <c r="K5357" s="0" t="s">
        <v>18</v>
      </c>
      <c r="L5357" s="0" t="s">
        <v>582</v>
      </c>
      <c r="M5357" s="0" t="n">
        <f aca="false">CEILING(G5357,1)*F5357</f>
        <v>8.9</v>
      </c>
      <c r="N5357" s="0" t="n">
        <f aca="false">M5357-H5357</f>
        <v>6.67</v>
      </c>
      <c r="O5357" s="0" t="n">
        <f aca="false">IF(ABS(N5357-J5357)&lt;0.011,1,0)</f>
        <v>1</v>
      </c>
    </row>
    <row r="5358" customFormat="false" ht="15" hidden="false" customHeight="false" outlineLevel="0" collapsed="false">
      <c r="A5358" s="0" t="s">
        <v>476</v>
      </c>
      <c r="B5358" s="0" t="s">
        <v>581</v>
      </c>
      <c r="C5358" s="0" t="n">
        <v>41</v>
      </c>
      <c r="D5358" s="0" t="n">
        <v>56916</v>
      </c>
      <c r="E5358" s="0" t="s">
        <v>87</v>
      </c>
      <c r="F5358" s="0" t="n">
        <v>19.9</v>
      </c>
      <c r="G5358" s="0" t="n">
        <v>0.25</v>
      </c>
      <c r="H5358" s="0" t="n">
        <v>4.98</v>
      </c>
      <c r="I5358" s="0" t="n">
        <v>19.9</v>
      </c>
      <c r="J5358" s="0" t="n">
        <v>14.92</v>
      </c>
      <c r="K5358" s="0" t="s">
        <v>18</v>
      </c>
      <c r="L5358" s="0" t="s">
        <v>582</v>
      </c>
      <c r="M5358" s="0" t="n">
        <f aca="false">CEILING(G5358,1)*F5358</f>
        <v>19.9</v>
      </c>
      <c r="N5358" s="0" t="n">
        <f aca="false">M5358-H5358</f>
        <v>14.92</v>
      </c>
      <c r="O5358" s="0" t="n">
        <f aca="false">IF(ABS(N5358-J5358)&lt;0.011,1,0)</f>
        <v>1</v>
      </c>
    </row>
    <row r="5359" customFormat="false" ht="15" hidden="false" customHeight="false" outlineLevel="0" collapsed="false">
      <c r="A5359" s="0" t="s">
        <v>476</v>
      </c>
      <c r="B5359" s="0" t="s">
        <v>581</v>
      </c>
      <c r="C5359" s="0" t="n">
        <v>41</v>
      </c>
      <c r="D5359" s="0" t="n">
        <v>56916</v>
      </c>
      <c r="E5359" s="0" t="s">
        <v>32</v>
      </c>
      <c r="F5359" s="0" t="n">
        <v>2.2</v>
      </c>
      <c r="G5359" s="0" t="n">
        <v>0.25</v>
      </c>
      <c r="H5359" s="0" t="n">
        <v>0.55</v>
      </c>
      <c r="I5359" s="0" t="n">
        <v>2.2</v>
      </c>
      <c r="J5359" s="0" t="n">
        <v>1.65</v>
      </c>
      <c r="K5359" s="0" t="s">
        <v>18</v>
      </c>
      <c r="L5359" s="0" t="s">
        <v>582</v>
      </c>
      <c r="M5359" s="0" t="n">
        <f aca="false">CEILING(G5359,1)*F5359</f>
        <v>2.2</v>
      </c>
      <c r="N5359" s="0" t="n">
        <f aca="false">M5359-H5359</f>
        <v>1.65</v>
      </c>
      <c r="O5359" s="0" t="n">
        <f aca="false">IF(ABS(N5359-J5359)&lt;0.011,1,0)</f>
        <v>1</v>
      </c>
    </row>
    <row r="5360" customFormat="false" ht="15" hidden="false" customHeight="false" outlineLevel="0" collapsed="false">
      <c r="A5360" s="0" t="s">
        <v>476</v>
      </c>
      <c r="B5360" s="0" t="s">
        <v>581</v>
      </c>
      <c r="C5360" s="0" t="n">
        <v>41</v>
      </c>
      <c r="D5360" s="0" t="n">
        <v>56916</v>
      </c>
      <c r="E5360" s="0" t="s">
        <v>419</v>
      </c>
      <c r="F5360" s="0" t="n">
        <v>14</v>
      </c>
      <c r="G5360" s="0" t="n">
        <v>0.25</v>
      </c>
      <c r="H5360" s="0" t="n">
        <v>3.5</v>
      </c>
      <c r="I5360" s="0" t="n">
        <v>14</v>
      </c>
      <c r="J5360" s="0" t="n">
        <v>10.5</v>
      </c>
      <c r="K5360" s="0" t="s">
        <v>18</v>
      </c>
      <c r="L5360" s="0" t="s">
        <v>582</v>
      </c>
      <c r="M5360" s="0" t="n">
        <f aca="false">CEILING(G5360,1)*F5360</f>
        <v>14</v>
      </c>
      <c r="N5360" s="0" t="n">
        <f aca="false">M5360-H5360</f>
        <v>10.5</v>
      </c>
      <c r="O5360" s="0" t="n">
        <f aca="false">IF(ABS(N5360-J5360)&lt;0.011,1,0)</f>
        <v>1</v>
      </c>
    </row>
    <row r="5361" customFormat="false" ht="15" hidden="false" customHeight="false" outlineLevel="0" collapsed="false">
      <c r="A5361" s="0" t="s">
        <v>476</v>
      </c>
      <c r="B5361" s="0" t="s">
        <v>581</v>
      </c>
      <c r="C5361" s="0" t="n">
        <v>41</v>
      </c>
      <c r="D5361" s="0" t="n">
        <v>56916</v>
      </c>
      <c r="E5361" s="0" t="s">
        <v>225</v>
      </c>
      <c r="F5361" s="0" t="n">
        <v>17.4</v>
      </c>
      <c r="G5361" s="0" t="n">
        <v>0.25</v>
      </c>
      <c r="H5361" s="0" t="n">
        <v>4.35</v>
      </c>
      <c r="I5361" s="0" t="n">
        <v>17.4</v>
      </c>
      <c r="J5361" s="0" t="n">
        <v>13.05</v>
      </c>
      <c r="K5361" s="0" t="s">
        <v>18</v>
      </c>
      <c r="L5361" s="0" t="s">
        <v>582</v>
      </c>
      <c r="M5361" s="0" t="n">
        <f aca="false">CEILING(G5361,1)*F5361</f>
        <v>17.4</v>
      </c>
      <c r="N5361" s="0" t="n">
        <f aca="false">M5361-H5361</f>
        <v>13.05</v>
      </c>
      <c r="O5361" s="0" t="n">
        <f aca="false">IF(ABS(N5361-J5361)&lt;0.011,1,0)</f>
        <v>1</v>
      </c>
    </row>
    <row r="5362" customFormat="false" ht="15" hidden="false" customHeight="false" outlineLevel="0" collapsed="false">
      <c r="A5362" s="0" t="s">
        <v>476</v>
      </c>
      <c r="B5362" s="0" t="s">
        <v>581</v>
      </c>
      <c r="C5362" s="0" t="n">
        <v>42</v>
      </c>
      <c r="D5362" s="0" t="n">
        <v>56910</v>
      </c>
      <c r="E5362" s="0" t="s">
        <v>96</v>
      </c>
      <c r="F5362" s="0" t="n">
        <v>36</v>
      </c>
      <c r="G5362" s="0" t="n">
        <v>0.25</v>
      </c>
      <c r="H5362" s="0" t="n">
        <v>8.99</v>
      </c>
      <c r="I5362" s="0" t="n">
        <v>36</v>
      </c>
      <c r="J5362" s="0" t="n">
        <v>27.01</v>
      </c>
      <c r="K5362" s="0" t="s">
        <v>18</v>
      </c>
      <c r="L5362" s="0" t="s">
        <v>582</v>
      </c>
      <c r="M5362" s="0" t="n">
        <f aca="false">CEILING(G5362,1)*F5362</f>
        <v>36</v>
      </c>
      <c r="N5362" s="0" t="n">
        <f aca="false">M5362-H5362</f>
        <v>27.01</v>
      </c>
      <c r="O5362" s="0" t="n">
        <f aca="false">IF(ABS(N5362-J5362)&lt;0.011,1,0)</f>
        <v>1</v>
      </c>
    </row>
    <row r="5363" customFormat="false" ht="15" hidden="false" customHeight="false" outlineLevel="0" collapsed="false">
      <c r="A5363" s="0" t="s">
        <v>476</v>
      </c>
      <c r="B5363" s="0" t="s">
        <v>581</v>
      </c>
      <c r="C5363" s="0" t="n">
        <v>42</v>
      </c>
      <c r="D5363" s="0" t="n">
        <v>56910</v>
      </c>
      <c r="E5363" s="0" t="s">
        <v>17</v>
      </c>
      <c r="F5363" s="0" t="n">
        <v>17.4</v>
      </c>
      <c r="G5363" s="0" t="n">
        <v>0.25</v>
      </c>
      <c r="H5363" s="0" t="n">
        <v>4.34</v>
      </c>
      <c r="I5363" s="0" t="n">
        <v>17.4</v>
      </c>
      <c r="J5363" s="0" t="n">
        <v>13.06</v>
      </c>
      <c r="K5363" s="0" t="s">
        <v>18</v>
      </c>
      <c r="L5363" s="0" t="s">
        <v>582</v>
      </c>
      <c r="M5363" s="0" t="n">
        <f aca="false">CEILING(G5363,1)*F5363</f>
        <v>17.4</v>
      </c>
      <c r="N5363" s="0" t="n">
        <f aca="false">M5363-H5363</f>
        <v>13.06</v>
      </c>
      <c r="O5363" s="0" t="n">
        <f aca="false">IF(ABS(N5363-J5363)&lt;0.011,1,0)</f>
        <v>1</v>
      </c>
    </row>
    <row r="5364" customFormat="false" ht="15" hidden="false" customHeight="false" outlineLevel="0" collapsed="false">
      <c r="A5364" s="0" t="s">
        <v>476</v>
      </c>
      <c r="B5364" s="0" t="s">
        <v>581</v>
      </c>
      <c r="C5364" s="0" t="n">
        <v>42</v>
      </c>
      <c r="D5364" s="0" t="n">
        <v>56910</v>
      </c>
      <c r="E5364" s="0" t="s">
        <v>510</v>
      </c>
      <c r="F5364" s="0" t="n">
        <v>8.9</v>
      </c>
      <c r="G5364" s="0" t="n">
        <v>0.25</v>
      </c>
      <c r="H5364" s="0" t="n">
        <v>2.23</v>
      </c>
      <c r="I5364" s="0" t="n">
        <v>8.9</v>
      </c>
      <c r="J5364" s="0" t="n">
        <v>6.67</v>
      </c>
      <c r="K5364" s="0" t="s">
        <v>18</v>
      </c>
      <c r="L5364" s="0" t="s">
        <v>582</v>
      </c>
      <c r="M5364" s="0" t="n">
        <f aca="false">CEILING(G5364,1)*F5364</f>
        <v>8.9</v>
      </c>
      <c r="N5364" s="0" t="n">
        <f aca="false">M5364-H5364</f>
        <v>6.67</v>
      </c>
      <c r="O5364" s="0" t="n">
        <f aca="false">IF(ABS(N5364-J5364)&lt;0.011,1,0)</f>
        <v>1</v>
      </c>
    </row>
    <row r="5365" customFormat="false" ht="15" hidden="false" customHeight="false" outlineLevel="0" collapsed="false">
      <c r="A5365" s="0" t="s">
        <v>476</v>
      </c>
      <c r="B5365" s="0" t="s">
        <v>581</v>
      </c>
      <c r="C5365" s="0" t="n">
        <v>42</v>
      </c>
      <c r="D5365" s="0" t="n">
        <v>56910</v>
      </c>
      <c r="E5365" s="0" t="s">
        <v>87</v>
      </c>
      <c r="F5365" s="0" t="n">
        <v>19.9</v>
      </c>
      <c r="G5365" s="0" t="n">
        <v>0.25</v>
      </c>
      <c r="H5365" s="0" t="n">
        <v>4.97</v>
      </c>
      <c r="I5365" s="0" t="n">
        <v>19.9</v>
      </c>
      <c r="J5365" s="0" t="n">
        <v>14.93</v>
      </c>
      <c r="K5365" s="0" t="s">
        <v>18</v>
      </c>
      <c r="L5365" s="0" t="s">
        <v>582</v>
      </c>
      <c r="M5365" s="0" t="n">
        <f aca="false">CEILING(G5365,1)*F5365</f>
        <v>19.9</v>
      </c>
      <c r="N5365" s="0" t="n">
        <f aca="false">M5365-H5365</f>
        <v>14.93</v>
      </c>
      <c r="O5365" s="0" t="n">
        <f aca="false">IF(ABS(N5365-J5365)&lt;0.011,1,0)</f>
        <v>1</v>
      </c>
    </row>
    <row r="5366" customFormat="false" ht="15" hidden="false" customHeight="false" outlineLevel="0" collapsed="false">
      <c r="A5366" s="0" t="s">
        <v>476</v>
      </c>
      <c r="B5366" s="0" t="s">
        <v>581</v>
      </c>
      <c r="C5366" s="0" t="n">
        <v>42</v>
      </c>
      <c r="D5366" s="0" t="n">
        <v>56910</v>
      </c>
      <c r="E5366" s="0" t="s">
        <v>32</v>
      </c>
      <c r="F5366" s="0" t="n">
        <v>2.2</v>
      </c>
      <c r="G5366" s="0" t="n">
        <v>0.25</v>
      </c>
      <c r="H5366" s="0" t="n">
        <v>0.55</v>
      </c>
      <c r="I5366" s="0" t="n">
        <v>2.2</v>
      </c>
      <c r="J5366" s="0" t="n">
        <v>1.65</v>
      </c>
      <c r="K5366" s="0" t="s">
        <v>18</v>
      </c>
      <c r="L5366" s="0" t="s">
        <v>582</v>
      </c>
      <c r="M5366" s="0" t="n">
        <f aca="false">CEILING(G5366,1)*F5366</f>
        <v>2.2</v>
      </c>
      <c r="N5366" s="0" t="n">
        <f aca="false">M5366-H5366</f>
        <v>1.65</v>
      </c>
      <c r="O5366" s="0" t="n">
        <f aca="false">IF(ABS(N5366-J5366)&lt;0.011,1,0)</f>
        <v>1</v>
      </c>
    </row>
    <row r="5367" customFormat="false" ht="15" hidden="false" customHeight="false" outlineLevel="0" collapsed="false">
      <c r="A5367" s="0" t="s">
        <v>476</v>
      </c>
      <c r="B5367" s="0" t="s">
        <v>581</v>
      </c>
      <c r="C5367" s="0" t="n">
        <v>42</v>
      </c>
      <c r="D5367" s="0" t="n">
        <v>56910</v>
      </c>
      <c r="E5367" s="0" t="s">
        <v>419</v>
      </c>
      <c r="F5367" s="0" t="n">
        <v>14</v>
      </c>
      <c r="G5367" s="0" t="n">
        <v>0.25</v>
      </c>
      <c r="H5367" s="0" t="n">
        <v>3.5</v>
      </c>
      <c r="I5367" s="0" t="n">
        <v>14</v>
      </c>
      <c r="J5367" s="0" t="n">
        <v>10.5</v>
      </c>
      <c r="K5367" s="0" t="s">
        <v>18</v>
      </c>
      <c r="L5367" s="0" t="s">
        <v>582</v>
      </c>
      <c r="M5367" s="0" t="n">
        <f aca="false">CEILING(G5367,1)*F5367</f>
        <v>14</v>
      </c>
      <c r="N5367" s="0" t="n">
        <f aca="false">M5367-H5367</f>
        <v>10.5</v>
      </c>
      <c r="O5367" s="0" t="n">
        <f aca="false">IF(ABS(N5367-J5367)&lt;0.011,1,0)</f>
        <v>1</v>
      </c>
    </row>
    <row r="5368" customFormat="false" ht="15" hidden="false" customHeight="false" outlineLevel="0" collapsed="false">
      <c r="A5368" s="0" t="s">
        <v>476</v>
      </c>
      <c r="B5368" s="0" t="s">
        <v>581</v>
      </c>
      <c r="C5368" s="0" t="n">
        <v>42</v>
      </c>
      <c r="D5368" s="0" t="n">
        <v>56910</v>
      </c>
      <c r="E5368" s="0" t="s">
        <v>225</v>
      </c>
      <c r="F5368" s="0" t="n">
        <v>17.4</v>
      </c>
      <c r="G5368" s="0" t="n">
        <v>0.25</v>
      </c>
      <c r="H5368" s="0" t="n">
        <v>4.34</v>
      </c>
      <c r="I5368" s="0" t="n">
        <v>17.4</v>
      </c>
      <c r="J5368" s="0" t="n">
        <v>13.06</v>
      </c>
      <c r="K5368" s="0" t="s">
        <v>18</v>
      </c>
      <c r="L5368" s="0" t="s">
        <v>582</v>
      </c>
      <c r="M5368" s="0" t="n">
        <f aca="false">CEILING(G5368,1)*F5368</f>
        <v>17.4</v>
      </c>
      <c r="N5368" s="0" t="n">
        <f aca="false">M5368-H5368</f>
        <v>13.06</v>
      </c>
      <c r="O5368" s="0" t="n">
        <f aca="false">IF(ABS(N5368-J5368)&lt;0.011,1,0)</f>
        <v>1</v>
      </c>
    </row>
    <row r="5369" customFormat="false" ht="15" hidden="false" customHeight="false" outlineLevel="0" collapsed="false">
      <c r="A5369" s="0" t="s">
        <v>476</v>
      </c>
      <c r="B5369" s="0" t="s">
        <v>583</v>
      </c>
      <c r="C5369" s="0" t="n">
        <v>6</v>
      </c>
      <c r="D5369" s="0" t="n">
        <v>56936</v>
      </c>
      <c r="E5369" s="0" t="s">
        <v>175</v>
      </c>
      <c r="F5369" s="0" t="n">
        <v>18</v>
      </c>
      <c r="G5369" s="0" t="n">
        <v>0.5</v>
      </c>
      <c r="H5369" s="0" t="n">
        <v>9</v>
      </c>
      <c r="I5369" s="0" t="n">
        <v>18</v>
      </c>
      <c r="J5369" s="0" t="n">
        <v>9</v>
      </c>
      <c r="K5369" s="0" t="s">
        <v>18</v>
      </c>
      <c r="L5369" s="0" t="s">
        <v>224</v>
      </c>
      <c r="M5369" s="0" t="n">
        <f aca="false">CEILING(G5369,1)*F5369</f>
        <v>18</v>
      </c>
      <c r="N5369" s="0" t="n">
        <f aca="false">M5369-H5369</f>
        <v>9</v>
      </c>
      <c r="O5369" s="0" t="n">
        <f aca="false">IF(ABS(N5369-J5369)&lt;0.011,1,0)</f>
        <v>1</v>
      </c>
    </row>
    <row r="5370" customFormat="false" ht="15" hidden="false" customHeight="false" outlineLevel="0" collapsed="false">
      <c r="A5370" s="0" t="s">
        <v>476</v>
      </c>
      <c r="B5370" s="0" t="s">
        <v>583</v>
      </c>
      <c r="C5370" s="0" t="n">
        <v>6</v>
      </c>
      <c r="D5370" s="0" t="n">
        <v>56936</v>
      </c>
      <c r="E5370" s="0" t="s">
        <v>262</v>
      </c>
      <c r="F5370" s="0" t="n">
        <v>18.6</v>
      </c>
      <c r="G5370" s="0" t="n">
        <v>0.5</v>
      </c>
      <c r="H5370" s="0" t="n">
        <v>9.3</v>
      </c>
      <c r="I5370" s="0" t="n">
        <v>18.6</v>
      </c>
      <c r="J5370" s="0" t="n">
        <v>9.3</v>
      </c>
      <c r="K5370" s="0" t="s">
        <v>18</v>
      </c>
      <c r="L5370" s="0" t="s">
        <v>224</v>
      </c>
      <c r="M5370" s="0" t="n">
        <f aca="false">CEILING(G5370,1)*F5370</f>
        <v>18.6</v>
      </c>
      <c r="N5370" s="0" t="n">
        <f aca="false">M5370-H5370</f>
        <v>9.3</v>
      </c>
      <c r="O5370" s="0" t="n">
        <f aca="false">IF(ABS(N5370-J5370)&lt;0.011,1,0)</f>
        <v>1</v>
      </c>
    </row>
    <row r="5371" customFormat="false" ht="15" hidden="false" customHeight="false" outlineLevel="0" collapsed="false">
      <c r="A5371" s="0" t="s">
        <v>476</v>
      </c>
      <c r="B5371" s="0" t="s">
        <v>583</v>
      </c>
      <c r="C5371" s="0" t="n">
        <v>6</v>
      </c>
      <c r="D5371" s="0" t="n">
        <v>56936</v>
      </c>
      <c r="E5371" s="0" t="s">
        <v>81</v>
      </c>
      <c r="F5371" s="0" t="n">
        <v>19.9</v>
      </c>
      <c r="G5371" s="0" t="n">
        <v>0.5</v>
      </c>
      <c r="H5371" s="0" t="n">
        <v>9.95</v>
      </c>
      <c r="I5371" s="0" t="n">
        <v>19.9</v>
      </c>
      <c r="J5371" s="0" t="n">
        <v>9.95</v>
      </c>
      <c r="K5371" s="0" t="s">
        <v>18</v>
      </c>
      <c r="L5371" s="0" t="s">
        <v>224</v>
      </c>
      <c r="M5371" s="0" t="n">
        <f aca="false">CEILING(G5371,1)*F5371</f>
        <v>19.9</v>
      </c>
      <c r="N5371" s="0" t="n">
        <f aca="false">M5371-H5371</f>
        <v>9.95</v>
      </c>
      <c r="O5371" s="0" t="n">
        <f aca="false">IF(ABS(N5371-J5371)&lt;0.011,1,0)</f>
        <v>1</v>
      </c>
    </row>
    <row r="5372" customFormat="false" ht="15" hidden="false" customHeight="false" outlineLevel="0" collapsed="false">
      <c r="A5372" s="0" t="s">
        <v>476</v>
      </c>
      <c r="B5372" s="0" t="s">
        <v>583</v>
      </c>
      <c r="C5372" s="0" t="n">
        <v>6</v>
      </c>
      <c r="D5372" s="0" t="n">
        <v>56936</v>
      </c>
      <c r="E5372" s="0" t="s">
        <v>50</v>
      </c>
      <c r="F5372" s="0" t="n">
        <v>18.6</v>
      </c>
      <c r="G5372" s="0" t="n">
        <v>0.5</v>
      </c>
      <c r="H5372" s="0" t="n">
        <v>9.3</v>
      </c>
      <c r="I5372" s="0" t="n">
        <v>18.6</v>
      </c>
      <c r="J5372" s="0" t="n">
        <v>9.3</v>
      </c>
      <c r="K5372" s="0" t="s">
        <v>18</v>
      </c>
      <c r="L5372" s="0" t="s">
        <v>224</v>
      </c>
      <c r="M5372" s="0" t="n">
        <f aca="false">CEILING(G5372,1)*F5372</f>
        <v>18.6</v>
      </c>
      <c r="N5372" s="0" t="n">
        <f aca="false">M5372-H5372</f>
        <v>9.3</v>
      </c>
      <c r="O5372" s="0" t="n">
        <f aca="false">IF(ABS(N5372-J5372)&lt;0.011,1,0)</f>
        <v>1</v>
      </c>
    </row>
    <row r="5373" customFormat="false" ht="15" hidden="false" customHeight="false" outlineLevel="0" collapsed="false">
      <c r="A5373" s="0" t="s">
        <v>476</v>
      </c>
      <c r="B5373" s="0" t="s">
        <v>583</v>
      </c>
      <c r="C5373" s="0" t="n">
        <v>6</v>
      </c>
      <c r="D5373" s="0" t="n">
        <v>56936</v>
      </c>
      <c r="E5373" s="0" t="s">
        <v>82</v>
      </c>
      <c r="F5373" s="0" t="n">
        <v>19.9</v>
      </c>
      <c r="G5373" s="0" t="n">
        <v>0.5</v>
      </c>
      <c r="H5373" s="0" t="n">
        <v>9.95</v>
      </c>
      <c r="I5373" s="0" t="n">
        <v>19.9</v>
      </c>
      <c r="J5373" s="0" t="n">
        <v>9.95</v>
      </c>
      <c r="K5373" s="0" t="s">
        <v>18</v>
      </c>
      <c r="L5373" s="0" t="s">
        <v>224</v>
      </c>
      <c r="M5373" s="0" t="n">
        <f aca="false">CEILING(G5373,1)*F5373</f>
        <v>19.9</v>
      </c>
      <c r="N5373" s="0" t="n">
        <f aca="false">M5373-H5373</f>
        <v>9.95</v>
      </c>
      <c r="O5373" s="0" t="n">
        <f aca="false">IF(ABS(N5373-J5373)&lt;0.011,1,0)</f>
        <v>1</v>
      </c>
    </row>
    <row r="5374" customFormat="false" ht="15" hidden="false" customHeight="false" outlineLevel="0" collapsed="false">
      <c r="A5374" s="0" t="s">
        <v>476</v>
      </c>
      <c r="B5374" s="0" t="s">
        <v>583</v>
      </c>
      <c r="C5374" s="0" t="n">
        <v>7</v>
      </c>
      <c r="D5374" s="0" t="n">
        <v>56929</v>
      </c>
      <c r="E5374" s="0" t="s">
        <v>175</v>
      </c>
      <c r="F5374" s="0" t="n">
        <v>18</v>
      </c>
      <c r="G5374" s="0" t="n">
        <v>0.5</v>
      </c>
      <c r="H5374" s="0" t="n">
        <v>9</v>
      </c>
      <c r="I5374" s="0" t="n">
        <v>18</v>
      </c>
      <c r="J5374" s="0" t="n">
        <v>9</v>
      </c>
      <c r="K5374" s="0" t="s">
        <v>18</v>
      </c>
      <c r="L5374" s="0" t="s">
        <v>224</v>
      </c>
      <c r="M5374" s="0" t="n">
        <f aca="false">CEILING(G5374,1)*F5374</f>
        <v>18</v>
      </c>
      <c r="N5374" s="0" t="n">
        <f aca="false">M5374-H5374</f>
        <v>9</v>
      </c>
      <c r="O5374" s="0" t="n">
        <f aca="false">IF(ABS(N5374-J5374)&lt;0.011,1,0)</f>
        <v>1</v>
      </c>
    </row>
    <row r="5375" customFormat="false" ht="15" hidden="false" customHeight="false" outlineLevel="0" collapsed="false">
      <c r="A5375" s="0" t="s">
        <v>476</v>
      </c>
      <c r="B5375" s="0" t="s">
        <v>583</v>
      </c>
      <c r="C5375" s="0" t="n">
        <v>7</v>
      </c>
      <c r="D5375" s="0" t="n">
        <v>56929</v>
      </c>
      <c r="E5375" s="0" t="s">
        <v>262</v>
      </c>
      <c r="F5375" s="0" t="n">
        <v>18.6</v>
      </c>
      <c r="G5375" s="0" t="n">
        <v>0.5</v>
      </c>
      <c r="H5375" s="0" t="n">
        <v>9.3</v>
      </c>
      <c r="I5375" s="0" t="n">
        <v>18.6</v>
      </c>
      <c r="J5375" s="0" t="n">
        <v>9.3</v>
      </c>
      <c r="K5375" s="0" t="s">
        <v>18</v>
      </c>
      <c r="L5375" s="0" t="s">
        <v>224</v>
      </c>
      <c r="M5375" s="0" t="n">
        <f aca="false">CEILING(G5375,1)*F5375</f>
        <v>18.6</v>
      </c>
      <c r="N5375" s="0" t="n">
        <f aca="false">M5375-H5375</f>
        <v>9.3</v>
      </c>
      <c r="O5375" s="0" t="n">
        <f aca="false">IF(ABS(N5375-J5375)&lt;0.011,1,0)</f>
        <v>1</v>
      </c>
    </row>
    <row r="5376" customFormat="false" ht="15" hidden="false" customHeight="false" outlineLevel="0" collapsed="false">
      <c r="A5376" s="0" t="s">
        <v>476</v>
      </c>
      <c r="B5376" s="0" t="s">
        <v>583</v>
      </c>
      <c r="C5376" s="0" t="n">
        <v>7</v>
      </c>
      <c r="D5376" s="0" t="n">
        <v>56929</v>
      </c>
      <c r="E5376" s="0" t="s">
        <v>81</v>
      </c>
      <c r="F5376" s="0" t="n">
        <v>19.9</v>
      </c>
      <c r="G5376" s="0" t="n">
        <v>0.5</v>
      </c>
      <c r="H5376" s="0" t="n">
        <v>9.95</v>
      </c>
      <c r="I5376" s="0" t="n">
        <v>19.9</v>
      </c>
      <c r="J5376" s="0" t="n">
        <v>9.95</v>
      </c>
      <c r="K5376" s="0" t="s">
        <v>18</v>
      </c>
      <c r="L5376" s="0" t="s">
        <v>224</v>
      </c>
      <c r="M5376" s="0" t="n">
        <f aca="false">CEILING(G5376,1)*F5376</f>
        <v>19.9</v>
      </c>
      <c r="N5376" s="0" t="n">
        <f aca="false">M5376-H5376</f>
        <v>9.95</v>
      </c>
      <c r="O5376" s="0" t="n">
        <f aca="false">IF(ABS(N5376-J5376)&lt;0.011,1,0)</f>
        <v>1</v>
      </c>
    </row>
    <row r="5377" customFormat="false" ht="15" hidden="false" customHeight="false" outlineLevel="0" collapsed="false">
      <c r="A5377" s="0" t="s">
        <v>476</v>
      </c>
      <c r="B5377" s="0" t="s">
        <v>583</v>
      </c>
      <c r="C5377" s="0" t="n">
        <v>7</v>
      </c>
      <c r="D5377" s="0" t="n">
        <v>56929</v>
      </c>
      <c r="E5377" s="0" t="s">
        <v>50</v>
      </c>
      <c r="F5377" s="0" t="n">
        <v>18.6</v>
      </c>
      <c r="G5377" s="0" t="n">
        <v>0.5</v>
      </c>
      <c r="H5377" s="0" t="n">
        <v>9.3</v>
      </c>
      <c r="I5377" s="0" t="n">
        <v>18.6</v>
      </c>
      <c r="J5377" s="0" t="n">
        <v>9.3</v>
      </c>
      <c r="K5377" s="0" t="s">
        <v>18</v>
      </c>
      <c r="L5377" s="0" t="s">
        <v>224</v>
      </c>
      <c r="M5377" s="0" t="n">
        <f aca="false">CEILING(G5377,1)*F5377</f>
        <v>18.6</v>
      </c>
      <c r="N5377" s="0" t="n">
        <f aca="false">M5377-H5377</f>
        <v>9.3</v>
      </c>
      <c r="O5377" s="0" t="n">
        <f aca="false">IF(ABS(N5377-J5377)&lt;0.011,1,0)</f>
        <v>1</v>
      </c>
    </row>
    <row r="5378" customFormat="false" ht="15" hidden="false" customHeight="false" outlineLevel="0" collapsed="false">
      <c r="A5378" s="0" t="s">
        <v>476</v>
      </c>
      <c r="B5378" s="0" t="s">
        <v>583</v>
      </c>
      <c r="C5378" s="0" t="n">
        <v>7</v>
      </c>
      <c r="D5378" s="0" t="n">
        <v>56929</v>
      </c>
      <c r="E5378" s="0" t="s">
        <v>82</v>
      </c>
      <c r="F5378" s="0" t="n">
        <v>19.9</v>
      </c>
      <c r="G5378" s="0" t="n">
        <v>0.5</v>
      </c>
      <c r="H5378" s="0" t="n">
        <v>9.95</v>
      </c>
      <c r="I5378" s="0" t="n">
        <v>19.9</v>
      </c>
      <c r="J5378" s="0" t="n">
        <v>9.95</v>
      </c>
      <c r="K5378" s="0" t="s">
        <v>18</v>
      </c>
      <c r="L5378" s="0" t="s">
        <v>224</v>
      </c>
      <c r="M5378" s="0" t="n">
        <f aca="false">CEILING(G5378,1)*F5378</f>
        <v>19.9</v>
      </c>
      <c r="N5378" s="0" t="n">
        <f aca="false">M5378-H5378</f>
        <v>9.95</v>
      </c>
      <c r="O5378" s="0" t="n">
        <f aca="false">IF(ABS(N5378-J5378)&lt;0.011,1,0)</f>
        <v>1</v>
      </c>
    </row>
    <row r="5379" customFormat="false" ht="15" hidden="false" customHeight="false" outlineLevel="0" collapsed="false">
      <c r="A5379" s="0" t="s">
        <v>476</v>
      </c>
      <c r="B5379" s="0" t="s">
        <v>583</v>
      </c>
      <c r="C5379" s="0" t="n">
        <v>24</v>
      </c>
      <c r="D5379" s="0" t="n">
        <v>56960</v>
      </c>
      <c r="E5379" s="0" t="s">
        <v>510</v>
      </c>
      <c r="F5379" s="0" t="n">
        <v>8.9</v>
      </c>
      <c r="G5379" s="0" t="n">
        <v>0.5</v>
      </c>
      <c r="H5379" s="0" t="n">
        <v>4.45</v>
      </c>
      <c r="I5379" s="0" t="n">
        <v>8.9</v>
      </c>
      <c r="J5379" s="0" t="n">
        <v>4.45</v>
      </c>
      <c r="K5379" s="0" t="s">
        <v>18</v>
      </c>
      <c r="L5379" s="0" t="s">
        <v>119</v>
      </c>
      <c r="M5379" s="0" t="n">
        <f aca="false">CEILING(G5379,1)*F5379</f>
        <v>8.9</v>
      </c>
      <c r="N5379" s="0" t="n">
        <f aca="false">M5379-H5379</f>
        <v>4.45</v>
      </c>
      <c r="O5379" s="0" t="n">
        <f aca="false">IF(ABS(N5379-J5379)&lt;0.011,1,0)</f>
        <v>1</v>
      </c>
    </row>
    <row r="5380" customFormat="false" ht="15" hidden="false" customHeight="false" outlineLevel="0" collapsed="false">
      <c r="A5380" s="0" t="s">
        <v>476</v>
      </c>
      <c r="B5380" s="0" t="s">
        <v>583</v>
      </c>
      <c r="C5380" s="0" t="n">
        <v>24</v>
      </c>
      <c r="D5380" s="0" t="n">
        <v>56960</v>
      </c>
      <c r="E5380" s="0" t="s">
        <v>60</v>
      </c>
      <c r="F5380" s="0" t="n">
        <v>19</v>
      </c>
      <c r="G5380" s="0" t="n">
        <v>0.5</v>
      </c>
      <c r="H5380" s="0" t="n">
        <v>9.5</v>
      </c>
      <c r="I5380" s="0" t="n">
        <v>19</v>
      </c>
      <c r="J5380" s="0" t="n">
        <v>9.5</v>
      </c>
      <c r="K5380" s="0" t="s">
        <v>18</v>
      </c>
      <c r="L5380" s="0" t="s">
        <v>119</v>
      </c>
      <c r="M5380" s="0" t="n">
        <f aca="false">CEILING(G5380,1)*F5380</f>
        <v>19</v>
      </c>
      <c r="N5380" s="0" t="n">
        <f aca="false">M5380-H5380</f>
        <v>9.5</v>
      </c>
      <c r="O5380" s="0" t="n">
        <f aca="false">IF(ABS(N5380-J5380)&lt;0.011,1,0)</f>
        <v>1</v>
      </c>
    </row>
    <row r="5381" customFormat="false" ht="15" hidden="false" customHeight="false" outlineLevel="0" collapsed="false">
      <c r="A5381" s="0" t="s">
        <v>476</v>
      </c>
      <c r="B5381" s="0" t="s">
        <v>583</v>
      </c>
      <c r="C5381" s="0" t="n">
        <v>24</v>
      </c>
      <c r="D5381" s="0" t="n">
        <v>56960</v>
      </c>
      <c r="E5381" s="0" t="s">
        <v>126</v>
      </c>
      <c r="F5381" s="0" t="n">
        <v>18.6</v>
      </c>
      <c r="G5381" s="0" t="n">
        <v>0.5</v>
      </c>
      <c r="H5381" s="0" t="n">
        <v>9.3</v>
      </c>
      <c r="I5381" s="0" t="n">
        <v>18.6</v>
      </c>
      <c r="J5381" s="0" t="n">
        <v>9.3</v>
      </c>
      <c r="K5381" s="0" t="s">
        <v>18</v>
      </c>
      <c r="L5381" s="0" t="s">
        <v>119</v>
      </c>
      <c r="M5381" s="0" t="n">
        <f aca="false">CEILING(G5381,1)*F5381</f>
        <v>18.6</v>
      </c>
      <c r="N5381" s="0" t="n">
        <f aca="false">M5381-H5381</f>
        <v>9.3</v>
      </c>
      <c r="O5381" s="0" t="n">
        <f aca="false">IF(ABS(N5381-J5381)&lt;0.011,1,0)</f>
        <v>1</v>
      </c>
    </row>
    <row r="5382" customFormat="false" ht="15" hidden="false" customHeight="false" outlineLevel="0" collapsed="false">
      <c r="A5382" s="0" t="s">
        <v>476</v>
      </c>
      <c r="B5382" s="0" t="s">
        <v>583</v>
      </c>
      <c r="C5382" s="0" t="n">
        <v>24</v>
      </c>
      <c r="D5382" s="0" t="n">
        <v>56960</v>
      </c>
      <c r="E5382" s="0" t="s">
        <v>42</v>
      </c>
      <c r="F5382" s="0" t="n">
        <v>8.9</v>
      </c>
      <c r="G5382" s="0" t="n">
        <v>0.5</v>
      </c>
      <c r="H5382" s="0" t="n">
        <v>4.45</v>
      </c>
      <c r="I5382" s="0" t="n">
        <v>8.9</v>
      </c>
      <c r="J5382" s="0" t="n">
        <v>4.45</v>
      </c>
      <c r="K5382" s="0" t="s">
        <v>18</v>
      </c>
      <c r="L5382" s="0" t="s">
        <v>119</v>
      </c>
      <c r="M5382" s="0" t="n">
        <f aca="false">CEILING(G5382,1)*F5382</f>
        <v>8.9</v>
      </c>
      <c r="N5382" s="0" t="n">
        <f aca="false">M5382-H5382</f>
        <v>4.45</v>
      </c>
      <c r="O5382" s="0" t="n">
        <f aca="false">IF(ABS(N5382-J5382)&lt;0.011,1,0)</f>
        <v>1</v>
      </c>
    </row>
    <row r="5383" customFormat="false" ht="15" hidden="false" customHeight="false" outlineLevel="0" collapsed="false">
      <c r="A5383" s="0" t="s">
        <v>476</v>
      </c>
      <c r="B5383" s="0" t="s">
        <v>583</v>
      </c>
      <c r="C5383" s="0" t="n">
        <v>25</v>
      </c>
      <c r="D5383" s="0" t="n">
        <v>56942</v>
      </c>
      <c r="E5383" s="0" t="s">
        <v>510</v>
      </c>
      <c r="F5383" s="0" t="n">
        <v>8.9</v>
      </c>
      <c r="G5383" s="0" t="n">
        <v>0.5</v>
      </c>
      <c r="H5383" s="0" t="n">
        <v>4.45</v>
      </c>
      <c r="I5383" s="0" t="n">
        <v>8.9</v>
      </c>
      <c r="J5383" s="0" t="n">
        <v>4.45</v>
      </c>
      <c r="K5383" s="0" t="s">
        <v>18</v>
      </c>
      <c r="L5383" s="0" t="s">
        <v>119</v>
      </c>
      <c r="M5383" s="0" t="n">
        <f aca="false">CEILING(G5383,1)*F5383</f>
        <v>8.9</v>
      </c>
      <c r="N5383" s="0" t="n">
        <f aca="false">M5383-H5383</f>
        <v>4.45</v>
      </c>
      <c r="O5383" s="0" t="n">
        <f aca="false">IF(ABS(N5383-J5383)&lt;0.011,1,0)</f>
        <v>1</v>
      </c>
    </row>
    <row r="5384" customFormat="false" ht="15" hidden="false" customHeight="false" outlineLevel="0" collapsed="false">
      <c r="A5384" s="0" t="s">
        <v>476</v>
      </c>
      <c r="B5384" s="0" t="s">
        <v>583</v>
      </c>
      <c r="C5384" s="0" t="n">
        <v>25</v>
      </c>
      <c r="D5384" s="0" t="n">
        <v>56942</v>
      </c>
      <c r="E5384" s="0" t="s">
        <v>60</v>
      </c>
      <c r="F5384" s="0" t="n">
        <v>19</v>
      </c>
      <c r="G5384" s="0" t="n">
        <v>0.5</v>
      </c>
      <c r="H5384" s="0" t="n">
        <v>9.5</v>
      </c>
      <c r="I5384" s="0" t="n">
        <v>19</v>
      </c>
      <c r="J5384" s="0" t="n">
        <v>9.5</v>
      </c>
      <c r="K5384" s="0" t="s">
        <v>18</v>
      </c>
      <c r="L5384" s="0" t="s">
        <v>119</v>
      </c>
      <c r="M5384" s="0" t="n">
        <f aca="false">CEILING(G5384,1)*F5384</f>
        <v>19</v>
      </c>
      <c r="N5384" s="0" t="n">
        <f aca="false">M5384-H5384</f>
        <v>9.5</v>
      </c>
      <c r="O5384" s="0" t="n">
        <f aca="false">IF(ABS(N5384-J5384)&lt;0.011,1,0)</f>
        <v>1</v>
      </c>
    </row>
    <row r="5385" customFormat="false" ht="15" hidden="false" customHeight="false" outlineLevel="0" collapsed="false">
      <c r="A5385" s="0" t="s">
        <v>476</v>
      </c>
      <c r="B5385" s="0" t="s">
        <v>583</v>
      </c>
      <c r="C5385" s="0" t="n">
        <v>25</v>
      </c>
      <c r="D5385" s="0" t="n">
        <v>56942</v>
      </c>
      <c r="E5385" s="0" t="s">
        <v>126</v>
      </c>
      <c r="F5385" s="0" t="n">
        <v>18.6</v>
      </c>
      <c r="G5385" s="0" t="n">
        <v>0.5</v>
      </c>
      <c r="H5385" s="0" t="n">
        <v>9.3</v>
      </c>
      <c r="I5385" s="0" t="n">
        <v>18.6</v>
      </c>
      <c r="J5385" s="0" t="n">
        <v>9.3</v>
      </c>
      <c r="K5385" s="0" t="s">
        <v>18</v>
      </c>
      <c r="L5385" s="0" t="s">
        <v>119</v>
      </c>
      <c r="M5385" s="0" t="n">
        <f aca="false">CEILING(G5385,1)*F5385</f>
        <v>18.6</v>
      </c>
      <c r="N5385" s="0" t="n">
        <f aca="false">M5385-H5385</f>
        <v>9.3</v>
      </c>
      <c r="O5385" s="0" t="n">
        <f aca="false">IF(ABS(N5385-J5385)&lt;0.011,1,0)</f>
        <v>1</v>
      </c>
    </row>
    <row r="5386" customFormat="false" ht="15" hidden="false" customHeight="false" outlineLevel="0" collapsed="false">
      <c r="A5386" s="0" t="s">
        <v>476</v>
      </c>
      <c r="B5386" s="0" t="s">
        <v>583</v>
      </c>
      <c r="C5386" s="0" t="n">
        <v>25</v>
      </c>
      <c r="D5386" s="0" t="n">
        <v>56942</v>
      </c>
      <c r="E5386" s="0" t="s">
        <v>42</v>
      </c>
      <c r="F5386" s="0" t="n">
        <v>8.9</v>
      </c>
      <c r="G5386" s="0" t="n">
        <v>0.5</v>
      </c>
      <c r="H5386" s="0" t="n">
        <v>4.45</v>
      </c>
      <c r="I5386" s="0" t="n">
        <v>8.9</v>
      </c>
      <c r="J5386" s="0" t="n">
        <v>4.45</v>
      </c>
      <c r="K5386" s="0" t="s">
        <v>18</v>
      </c>
      <c r="L5386" s="0" t="s">
        <v>119</v>
      </c>
      <c r="M5386" s="0" t="n">
        <f aca="false">CEILING(G5386,1)*F5386</f>
        <v>8.9</v>
      </c>
      <c r="N5386" s="0" t="n">
        <f aca="false">M5386-H5386</f>
        <v>4.45</v>
      </c>
      <c r="O5386" s="0" t="n">
        <f aca="false">IF(ABS(N5386-J5386)&lt;0.011,1,0)</f>
        <v>1</v>
      </c>
    </row>
    <row r="5387" customFormat="false" ht="15" hidden="false" customHeight="false" outlineLevel="0" collapsed="false">
      <c r="A5387" s="0" t="s">
        <v>476</v>
      </c>
      <c r="B5387" s="0" t="s">
        <v>584</v>
      </c>
      <c r="C5387" s="0" t="n">
        <v>24</v>
      </c>
      <c r="D5387" s="0" t="n">
        <v>56993</v>
      </c>
      <c r="E5387" s="0" t="s">
        <v>73</v>
      </c>
      <c r="F5387" s="0" t="n">
        <v>8.9</v>
      </c>
      <c r="G5387" s="0" t="n">
        <v>0.5</v>
      </c>
      <c r="H5387" s="0" t="n">
        <v>4.45</v>
      </c>
      <c r="I5387" s="0" t="n">
        <v>8.9</v>
      </c>
      <c r="J5387" s="0" t="n">
        <v>4.45</v>
      </c>
      <c r="K5387" s="0" t="s">
        <v>18</v>
      </c>
      <c r="L5387" s="0" t="s">
        <v>119</v>
      </c>
      <c r="M5387" s="0" t="n">
        <f aca="false">CEILING(G5387,1)*F5387</f>
        <v>8.9</v>
      </c>
      <c r="N5387" s="0" t="n">
        <f aca="false">M5387-H5387</f>
        <v>4.45</v>
      </c>
      <c r="O5387" s="0" t="n">
        <f aca="false">IF(ABS(N5387-J5387)&lt;0.011,1,0)</f>
        <v>1</v>
      </c>
    </row>
    <row r="5388" customFormat="false" ht="15" hidden="false" customHeight="false" outlineLevel="0" collapsed="false">
      <c r="A5388" s="0" t="s">
        <v>476</v>
      </c>
      <c r="B5388" s="0" t="s">
        <v>584</v>
      </c>
      <c r="C5388" s="0" t="n">
        <v>24</v>
      </c>
      <c r="D5388" s="0" t="n">
        <v>56993</v>
      </c>
      <c r="E5388" s="0" t="s">
        <v>61</v>
      </c>
      <c r="F5388" s="0" t="n">
        <v>3.5</v>
      </c>
      <c r="G5388" s="0" t="n">
        <v>0.5</v>
      </c>
      <c r="H5388" s="0" t="n">
        <v>1.75</v>
      </c>
      <c r="I5388" s="0" t="n">
        <v>3.5</v>
      </c>
      <c r="J5388" s="0" t="n">
        <v>1.75</v>
      </c>
      <c r="K5388" s="0" t="s">
        <v>18</v>
      </c>
      <c r="L5388" s="0" t="s">
        <v>119</v>
      </c>
      <c r="M5388" s="0" t="n">
        <f aca="false">CEILING(G5388,1)*F5388</f>
        <v>3.5</v>
      </c>
      <c r="N5388" s="0" t="n">
        <f aca="false">M5388-H5388</f>
        <v>1.75</v>
      </c>
      <c r="O5388" s="0" t="n">
        <f aca="false">IF(ABS(N5388-J5388)&lt;0.011,1,0)</f>
        <v>1</v>
      </c>
    </row>
    <row r="5389" customFormat="false" ht="15" hidden="false" customHeight="false" outlineLevel="0" collapsed="false">
      <c r="A5389" s="0" t="s">
        <v>476</v>
      </c>
      <c r="B5389" s="0" t="s">
        <v>584</v>
      </c>
      <c r="C5389" s="0" t="n">
        <v>24</v>
      </c>
      <c r="D5389" s="0" t="n">
        <v>56993</v>
      </c>
      <c r="E5389" s="0" t="s">
        <v>88</v>
      </c>
      <c r="F5389" s="0" t="n">
        <v>5.5</v>
      </c>
      <c r="G5389" s="0" t="n">
        <v>0.5</v>
      </c>
      <c r="H5389" s="0" t="n">
        <v>2.75</v>
      </c>
      <c r="I5389" s="0" t="n">
        <v>5.5</v>
      </c>
      <c r="J5389" s="0" t="n">
        <v>2.75</v>
      </c>
      <c r="K5389" s="0" t="s">
        <v>18</v>
      </c>
      <c r="L5389" s="0" t="s">
        <v>119</v>
      </c>
      <c r="M5389" s="0" t="n">
        <f aca="false">CEILING(G5389,1)*F5389</f>
        <v>5.5</v>
      </c>
      <c r="N5389" s="0" t="n">
        <f aca="false">M5389-H5389</f>
        <v>2.75</v>
      </c>
      <c r="O5389" s="0" t="n">
        <f aca="false">IF(ABS(N5389-J5389)&lt;0.011,1,0)</f>
        <v>1</v>
      </c>
    </row>
    <row r="5390" customFormat="false" ht="15" hidden="false" customHeight="false" outlineLevel="0" collapsed="false">
      <c r="A5390" s="0" t="s">
        <v>476</v>
      </c>
      <c r="B5390" s="0" t="s">
        <v>584</v>
      </c>
      <c r="C5390" s="0" t="n">
        <v>24</v>
      </c>
      <c r="D5390" s="0" t="n">
        <v>56993</v>
      </c>
      <c r="E5390" s="0" t="s">
        <v>122</v>
      </c>
      <c r="F5390" s="0" t="n">
        <v>5.9</v>
      </c>
      <c r="G5390" s="0" t="n">
        <v>0.5</v>
      </c>
      <c r="H5390" s="0" t="n">
        <v>2.95</v>
      </c>
      <c r="I5390" s="0" t="n">
        <v>5.9</v>
      </c>
      <c r="J5390" s="0" t="n">
        <v>2.95</v>
      </c>
      <c r="K5390" s="0" t="s">
        <v>18</v>
      </c>
      <c r="L5390" s="0" t="s">
        <v>119</v>
      </c>
      <c r="M5390" s="0" t="n">
        <f aca="false">CEILING(G5390,1)*F5390</f>
        <v>5.9</v>
      </c>
      <c r="N5390" s="0" t="n">
        <f aca="false">M5390-H5390</f>
        <v>2.95</v>
      </c>
      <c r="O5390" s="0" t="n">
        <f aca="false">IF(ABS(N5390-J5390)&lt;0.011,1,0)</f>
        <v>1</v>
      </c>
    </row>
    <row r="5391" customFormat="false" ht="15" hidden="false" customHeight="false" outlineLevel="0" collapsed="false">
      <c r="A5391" s="0" t="s">
        <v>476</v>
      </c>
      <c r="B5391" s="0" t="s">
        <v>584</v>
      </c>
      <c r="C5391" s="0" t="n">
        <v>24</v>
      </c>
      <c r="D5391" s="0" t="n">
        <v>56993</v>
      </c>
      <c r="E5391" s="0" t="s">
        <v>117</v>
      </c>
      <c r="F5391" s="0" t="n">
        <v>4.2</v>
      </c>
      <c r="G5391" s="0" t="n">
        <v>0.5</v>
      </c>
      <c r="H5391" s="0" t="n">
        <v>2.1</v>
      </c>
      <c r="I5391" s="0" t="n">
        <v>4.2</v>
      </c>
      <c r="J5391" s="0" t="n">
        <v>2.1</v>
      </c>
      <c r="K5391" s="0" t="s">
        <v>18</v>
      </c>
      <c r="L5391" s="0" t="s">
        <v>119</v>
      </c>
      <c r="M5391" s="0" t="n">
        <f aca="false">CEILING(G5391,1)*F5391</f>
        <v>4.2</v>
      </c>
      <c r="N5391" s="0" t="n">
        <f aca="false">M5391-H5391</f>
        <v>2.1</v>
      </c>
      <c r="O5391" s="0" t="n">
        <f aca="false">IF(ABS(N5391-J5391)&lt;0.011,1,0)</f>
        <v>1</v>
      </c>
    </row>
    <row r="5392" customFormat="false" ht="15" hidden="false" customHeight="false" outlineLevel="0" collapsed="false">
      <c r="A5392" s="0" t="s">
        <v>476</v>
      </c>
      <c r="B5392" s="0" t="s">
        <v>584</v>
      </c>
      <c r="C5392" s="0" t="n">
        <v>25</v>
      </c>
      <c r="D5392" s="0" t="n">
        <v>56983</v>
      </c>
      <c r="E5392" s="0" t="s">
        <v>73</v>
      </c>
      <c r="F5392" s="0" t="n">
        <v>8.9</v>
      </c>
      <c r="G5392" s="0" t="n">
        <v>0.5</v>
      </c>
      <c r="H5392" s="0" t="n">
        <v>4.45</v>
      </c>
      <c r="I5392" s="0" t="n">
        <v>8.9</v>
      </c>
      <c r="J5392" s="0" t="n">
        <v>4.45</v>
      </c>
      <c r="K5392" s="0" t="s">
        <v>18</v>
      </c>
      <c r="L5392" s="0" t="s">
        <v>119</v>
      </c>
      <c r="M5392" s="0" t="n">
        <f aca="false">CEILING(G5392,1)*F5392</f>
        <v>8.9</v>
      </c>
      <c r="N5392" s="0" t="n">
        <f aca="false">M5392-H5392</f>
        <v>4.45</v>
      </c>
      <c r="O5392" s="0" t="n">
        <f aca="false">IF(ABS(N5392-J5392)&lt;0.011,1,0)</f>
        <v>1</v>
      </c>
    </row>
    <row r="5393" customFormat="false" ht="15" hidden="false" customHeight="false" outlineLevel="0" collapsed="false">
      <c r="A5393" s="0" t="s">
        <v>476</v>
      </c>
      <c r="B5393" s="0" t="s">
        <v>584</v>
      </c>
      <c r="C5393" s="0" t="n">
        <v>25</v>
      </c>
      <c r="D5393" s="0" t="n">
        <v>56983</v>
      </c>
      <c r="E5393" s="0" t="s">
        <v>61</v>
      </c>
      <c r="F5393" s="0" t="n">
        <v>3.5</v>
      </c>
      <c r="G5393" s="0" t="n">
        <v>0.5</v>
      </c>
      <c r="H5393" s="0" t="n">
        <v>1.75</v>
      </c>
      <c r="I5393" s="0" t="n">
        <v>3.5</v>
      </c>
      <c r="J5393" s="0" t="n">
        <v>1.75</v>
      </c>
      <c r="K5393" s="0" t="s">
        <v>18</v>
      </c>
      <c r="L5393" s="0" t="s">
        <v>119</v>
      </c>
      <c r="M5393" s="0" t="n">
        <f aca="false">CEILING(G5393,1)*F5393</f>
        <v>3.5</v>
      </c>
      <c r="N5393" s="0" t="n">
        <f aca="false">M5393-H5393</f>
        <v>1.75</v>
      </c>
      <c r="O5393" s="0" t="n">
        <f aca="false">IF(ABS(N5393-J5393)&lt;0.011,1,0)</f>
        <v>1</v>
      </c>
    </row>
    <row r="5394" customFormat="false" ht="15" hidden="false" customHeight="false" outlineLevel="0" collapsed="false">
      <c r="A5394" s="0" t="s">
        <v>476</v>
      </c>
      <c r="B5394" s="0" t="s">
        <v>584</v>
      </c>
      <c r="C5394" s="0" t="n">
        <v>25</v>
      </c>
      <c r="D5394" s="0" t="n">
        <v>56983</v>
      </c>
      <c r="E5394" s="0" t="s">
        <v>88</v>
      </c>
      <c r="F5394" s="0" t="n">
        <v>5.5</v>
      </c>
      <c r="G5394" s="0" t="n">
        <v>0.5</v>
      </c>
      <c r="H5394" s="0" t="n">
        <v>2.75</v>
      </c>
      <c r="I5394" s="0" t="n">
        <v>5.5</v>
      </c>
      <c r="J5394" s="0" t="n">
        <v>2.75</v>
      </c>
      <c r="K5394" s="0" t="s">
        <v>18</v>
      </c>
      <c r="L5394" s="0" t="s">
        <v>119</v>
      </c>
      <c r="M5394" s="0" t="n">
        <f aca="false">CEILING(G5394,1)*F5394</f>
        <v>5.5</v>
      </c>
      <c r="N5394" s="0" t="n">
        <f aca="false">M5394-H5394</f>
        <v>2.75</v>
      </c>
      <c r="O5394" s="0" t="n">
        <f aca="false">IF(ABS(N5394-J5394)&lt;0.011,1,0)</f>
        <v>1</v>
      </c>
    </row>
    <row r="5395" customFormat="false" ht="15" hidden="false" customHeight="false" outlineLevel="0" collapsed="false">
      <c r="A5395" s="0" t="s">
        <v>476</v>
      </c>
      <c r="B5395" s="0" t="s">
        <v>584</v>
      </c>
      <c r="C5395" s="0" t="n">
        <v>25</v>
      </c>
      <c r="D5395" s="0" t="n">
        <v>56983</v>
      </c>
      <c r="E5395" s="0" t="s">
        <v>122</v>
      </c>
      <c r="F5395" s="0" t="n">
        <v>5.9</v>
      </c>
      <c r="G5395" s="0" t="n">
        <v>0.5</v>
      </c>
      <c r="H5395" s="0" t="n">
        <v>2.95</v>
      </c>
      <c r="I5395" s="0" t="n">
        <v>5.9</v>
      </c>
      <c r="J5395" s="0" t="n">
        <v>2.95</v>
      </c>
      <c r="K5395" s="0" t="s">
        <v>18</v>
      </c>
      <c r="L5395" s="0" t="s">
        <v>119</v>
      </c>
      <c r="M5395" s="0" t="n">
        <f aca="false">CEILING(G5395,1)*F5395</f>
        <v>5.9</v>
      </c>
      <c r="N5395" s="0" t="n">
        <f aca="false">M5395-H5395</f>
        <v>2.95</v>
      </c>
      <c r="O5395" s="0" t="n">
        <f aca="false">IF(ABS(N5395-J5395)&lt;0.011,1,0)</f>
        <v>1</v>
      </c>
    </row>
    <row r="5396" customFormat="false" ht="15" hidden="false" customHeight="false" outlineLevel="0" collapsed="false">
      <c r="A5396" s="0" t="s">
        <v>476</v>
      </c>
      <c r="B5396" s="0" t="s">
        <v>584</v>
      </c>
      <c r="C5396" s="0" t="n">
        <v>25</v>
      </c>
      <c r="D5396" s="0" t="n">
        <v>56983</v>
      </c>
      <c r="E5396" s="0" t="s">
        <v>117</v>
      </c>
      <c r="F5396" s="0" t="n">
        <v>4.2</v>
      </c>
      <c r="G5396" s="0" t="n">
        <v>0.5</v>
      </c>
      <c r="H5396" s="0" t="n">
        <v>2.1</v>
      </c>
      <c r="I5396" s="0" t="n">
        <v>4.2</v>
      </c>
      <c r="J5396" s="0" t="n">
        <v>2.1</v>
      </c>
      <c r="K5396" s="0" t="s">
        <v>18</v>
      </c>
      <c r="L5396" s="0" t="s">
        <v>119</v>
      </c>
      <c r="M5396" s="0" t="n">
        <f aca="false">CEILING(G5396,1)*F5396</f>
        <v>4.2</v>
      </c>
      <c r="N5396" s="0" t="n">
        <f aca="false">M5396-H5396</f>
        <v>2.1</v>
      </c>
      <c r="O5396" s="0" t="n">
        <f aca="false">IF(ABS(N5396-J5396)&lt;0.011,1,0)</f>
        <v>1</v>
      </c>
    </row>
    <row r="5397" customFormat="false" ht="15" hidden="false" customHeight="false" outlineLevel="0" collapsed="false">
      <c r="A5397" s="0" t="s">
        <v>476</v>
      </c>
      <c r="B5397" s="0" t="s">
        <v>585</v>
      </c>
      <c r="C5397" s="0" t="n">
        <v>4</v>
      </c>
      <c r="D5397" s="0" t="n">
        <v>57014</v>
      </c>
      <c r="E5397" s="0" t="s">
        <v>17</v>
      </c>
      <c r="F5397" s="0" t="n">
        <v>17.4</v>
      </c>
      <c r="G5397" s="0" t="n">
        <v>0.5</v>
      </c>
      <c r="H5397" s="0" t="n">
        <v>8.7</v>
      </c>
      <c r="I5397" s="0" t="n">
        <v>17.4</v>
      </c>
      <c r="J5397" s="0" t="n">
        <v>8.7</v>
      </c>
      <c r="K5397" s="0" t="s">
        <v>18</v>
      </c>
      <c r="L5397" s="0" t="s">
        <v>216</v>
      </c>
      <c r="M5397" s="0" t="n">
        <f aca="false">CEILING(G5397,1)*F5397</f>
        <v>17.4</v>
      </c>
      <c r="N5397" s="0" t="n">
        <f aca="false">M5397-H5397</f>
        <v>8.7</v>
      </c>
      <c r="O5397" s="0" t="n">
        <f aca="false">IF(ABS(N5397-J5397)&lt;0.011,1,0)</f>
        <v>1</v>
      </c>
    </row>
    <row r="5398" customFormat="false" ht="15" hidden="false" customHeight="false" outlineLevel="0" collapsed="false">
      <c r="A5398" s="0" t="s">
        <v>476</v>
      </c>
      <c r="B5398" s="0" t="s">
        <v>585</v>
      </c>
      <c r="C5398" s="0" t="n">
        <v>4</v>
      </c>
      <c r="D5398" s="0" t="n">
        <v>57014</v>
      </c>
      <c r="E5398" s="0" t="s">
        <v>225</v>
      </c>
      <c r="F5398" s="0" t="n">
        <v>17.4</v>
      </c>
      <c r="G5398" s="0" t="n">
        <v>0.5</v>
      </c>
      <c r="H5398" s="0" t="n">
        <v>8.7</v>
      </c>
      <c r="I5398" s="0" t="n">
        <v>17.4</v>
      </c>
      <c r="J5398" s="0" t="n">
        <v>8.7</v>
      </c>
      <c r="K5398" s="0" t="s">
        <v>18</v>
      </c>
      <c r="L5398" s="0" t="s">
        <v>216</v>
      </c>
      <c r="M5398" s="0" t="n">
        <f aca="false">CEILING(G5398,1)*F5398</f>
        <v>17.4</v>
      </c>
      <c r="N5398" s="0" t="n">
        <f aca="false">M5398-H5398</f>
        <v>8.7</v>
      </c>
      <c r="O5398" s="0" t="n">
        <f aca="false">IF(ABS(N5398-J5398)&lt;0.011,1,0)</f>
        <v>1</v>
      </c>
    </row>
    <row r="5399" customFormat="false" ht="15" hidden="false" customHeight="false" outlineLevel="0" collapsed="false">
      <c r="A5399" s="0" t="s">
        <v>476</v>
      </c>
      <c r="B5399" s="0" t="s">
        <v>585</v>
      </c>
      <c r="C5399" s="0" t="n">
        <v>5</v>
      </c>
      <c r="D5399" s="0" t="n">
        <v>57006</v>
      </c>
      <c r="E5399" s="0" t="s">
        <v>17</v>
      </c>
      <c r="F5399" s="0" t="n">
        <v>17.4</v>
      </c>
      <c r="G5399" s="0" t="n">
        <v>0.5</v>
      </c>
      <c r="H5399" s="0" t="n">
        <v>8.7</v>
      </c>
      <c r="I5399" s="0" t="n">
        <v>17.4</v>
      </c>
      <c r="J5399" s="0" t="n">
        <v>8.7</v>
      </c>
      <c r="K5399" s="0" t="s">
        <v>18</v>
      </c>
      <c r="L5399" s="0" t="s">
        <v>216</v>
      </c>
      <c r="M5399" s="0" t="n">
        <f aca="false">CEILING(G5399,1)*F5399</f>
        <v>17.4</v>
      </c>
      <c r="N5399" s="0" t="n">
        <f aca="false">M5399-H5399</f>
        <v>8.7</v>
      </c>
      <c r="O5399" s="0" t="n">
        <f aca="false">IF(ABS(N5399-J5399)&lt;0.011,1,0)</f>
        <v>1</v>
      </c>
    </row>
    <row r="5400" customFormat="false" ht="15" hidden="false" customHeight="false" outlineLevel="0" collapsed="false">
      <c r="A5400" s="0" t="s">
        <v>476</v>
      </c>
      <c r="B5400" s="0" t="s">
        <v>585</v>
      </c>
      <c r="C5400" s="0" t="n">
        <v>5</v>
      </c>
      <c r="D5400" s="0" t="n">
        <v>57006</v>
      </c>
      <c r="E5400" s="0" t="s">
        <v>225</v>
      </c>
      <c r="F5400" s="0" t="n">
        <v>17.4</v>
      </c>
      <c r="G5400" s="0" t="n">
        <v>0.5</v>
      </c>
      <c r="H5400" s="0" t="n">
        <v>8.7</v>
      </c>
      <c r="I5400" s="0" t="n">
        <v>17.4</v>
      </c>
      <c r="J5400" s="0" t="n">
        <v>8.7</v>
      </c>
      <c r="K5400" s="0" t="s">
        <v>18</v>
      </c>
      <c r="L5400" s="0" t="s">
        <v>216</v>
      </c>
      <c r="M5400" s="0" t="n">
        <f aca="false">CEILING(G5400,1)*F5400</f>
        <v>17.4</v>
      </c>
      <c r="N5400" s="0" t="n">
        <f aca="false">M5400-H5400</f>
        <v>8.7</v>
      </c>
      <c r="O5400" s="0" t="n">
        <f aca="false">IF(ABS(N5400-J5400)&lt;0.011,1,0)</f>
        <v>1</v>
      </c>
    </row>
    <row r="5401" customFormat="false" ht="15" hidden="false" customHeight="false" outlineLevel="0" collapsed="false">
      <c r="A5401" s="0" t="s">
        <v>476</v>
      </c>
      <c r="B5401" s="0" t="s">
        <v>586</v>
      </c>
      <c r="C5401" s="0" t="n">
        <v>18</v>
      </c>
      <c r="D5401" s="0" t="n">
        <v>57123</v>
      </c>
      <c r="E5401" s="0" t="s">
        <v>52</v>
      </c>
      <c r="F5401" s="0" t="n">
        <v>24</v>
      </c>
      <c r="G5401" s="0" t="n">
        <v>0.33</v>
      </c>
      <c r="H5401" s="0" t="n">
        <v>7.92</v>
      </c>
      <c r="I5401" s="0" t="n">
        <v>24</v>
      </c>
      <c r="J5401" s="0" t="n">
        <v>16.08</v>
      </c>
      <c r="K5401" s="0" t="s">
        <v>18</v>
      </c>
      <c r="L5401" s="0" t="s">
        <v>74</v>
      </c>
      <c r="M5401" s="0" t="n">
        <f aca="false">CEILING(G5401,1)*F5401</f>
        <v>24</v>
      </c>
      <c r="N5401" s="0" t="n">
        <f aca="false">M5401-H5401</f>
        <v>16.08</v>
      </c>
      <c r="O5401" s="0" t="n">
        <f aca="false">IF(ABS(N5401-J5401)&lt;0.011,1,0)</f>
        <v>1</v>
      </c>
    </row>
    <row r="5402" customFormat="false" ht="15" hidden="false" customHeight="false" outlineLevel="0" collapsed="false">
      <c r="A5402" s="0" t="s">
        <v>476</v>
      </c>
      <c r="B5402" s="0" t="s">
        <v>586</v>
      </c>
      <c r="C5402" s="0" t="n">
        <v>18</v>
      </c>
      <c r="D5402" s="0" t="n">
        <v>57123</v>
      </c>
      <c r="E5402" s="0" t="s">
        <v>510</v>
      </c>
      <c r="F5402" s="0" t="n">
        <v>8.9</v>
      </c>
      <c r="G5402" s="0" t="n">
        <v>0.33</v>
      </c>
      <c r="H5402" s="0" t="n">
        <v>2.94</v>
      </c>
      <c r="I5402" s="0" t="n">
        <v>8.9</v>
      </c>
      <c r="J5402" s="0" t="n">
        <v>5.96</v>
      </c>
      <c r="K5402" s="0" t="s">
        <v>18</v>
      </c>
      <c r="L5402" s="0" t="s">
        <v>74</v>
      </c>
      <c r="M5402" s="0" t="n">
        <f aca="false">CEILING(G5402,1)*F5402</f>
        <v>8.9</v>
      </c>
      <c r="N5402" s="0" t="n">
        <f aca="false">M5402-H5402</f>
        <v>5.96</v>
      </c>
      <c r="O5402" s="0" t="n">
        <f aca="false">IF(ABS(N5402-J5402)&lt;0.011,1,0)</f>
        <v>1</v>
      </c>
    </row>
    <row r="5403" customFormat="false" ht="15" hidden="false" customHeight="false" outlineLevel="0" collapsed="false">
      <c r="A5403" s="0" t="s">
        <v>476</v>
      </c>
      <c r="B5403" s="0" t="s">
        <v>586</v>
      </c>
      <c r="C5403" s="0" t="n">
        <v>18</v>
      </c>
      <c r="D5403" s="0" t="n">
        <v>57123</v>
      </c>
      <c r="E5403" s="0" t="s">
        <v>163</v>
      </c>
      <c r="F5403" s="0" t="n">
        <v>9.7</v>
      </c>
      <c r="G5403" s="0" t="n">
        <v>0.33</v>
      </c>
      <c r="H5403" s="0" t="n">
        <v>3.2</v>
      </c>
      <c r="I5403" s="0" t="n">
        <v>9.7</v>
      </c>
      <c r="J5403" s="0" t="n">
        <v>6.5</v>
      </c>
      <c r="K5403" s="0" t="s">
        <v>18</v>
      </c>
      <c r="L5403" s="0" t="s">
        <v>74</v>
      </c>
      <c r="M5403" s="0" t="n">
        <f aca="false">CEILING(G5403,1)*F5403</f>
        <v>9.7</v>
      </c>
      <c r="N5403" s="0" t="n">
        <f aca="false">M5403-H5403</f>
        <v>6.5</v>
      </c>
      <c r="O5403" s="0" t="n">
        <f aca="false">IF(ABS(N5403-J5403)&lt;0.011,1,0)</f>
        <v>1</v>
      </c>
    </row>
    <row r="5404" customFormat="false" ht="15" hidden="false" customHeight="false" outlineLevel="0" collapsed="false">
      <c r="A5404" s="0" t="s">
        <v>476</v>
      </c>
      <c r="B5404" s="0" t="s">
        <v>586</v>
      </c>
      <c r="C5404" s="0" t="n">
        <v>18</v>
      </c>
      <c r="D5404" s="0" t="n">
        <v>57123</v>
      </c>
      <c r="E5404" s="0" t="s">
        <v>208</v>
      </c>
      <c r="F5404" s="0" t="n">
        <v>9.3</v>
      </c>
      <c r="G5404" s="0" t="n">
        <v>0.33</v>
      </c>
      <c r="H5404" s="0" t="n">
        <v>3.07</v>
      </c>
      <c r="I5404" s="0" t="n">
        <v>9.3</v>
      </c>
      <c r="J5404" s="0" t="n">
        <v>6.23</v>
      </c>
      <c r="K5404" s="0" t="s">
        <v>18</v>
      </c>
      <c r="L5404" s="0" t="s">
        <v>74</v>
      </c>
      <c r="M5404" s="0" t="n">
        <f aca="false">CEILING(G5404,1)*F5404</f>
        <v>9.3</v>
      </c>
      <c r="N5404" s="0" t="n">
        <f aca="false">M5404-H5404</f>
        <v>6.23</v>
      </c>
      <c r="O5404" s="0" t="n">
        <f aca="false">IF(ABS(N5404-J5404)&lt;0.011,1,0)</f>
        <v>1</v>
      </c>
    </row>
    <row r="5405" customFormat="false" ht="15" hidden="false" customHeight="false" outlineLevel="0" collapsed="false">
      <c r="A5405" s="0" t="s">
        <v>476</v>
      </c>
      <c r="B5405" s="0" t="s">
        <v>586</v>
      </c>
      <c r="C5405" s="0" t="n">
        <v>18</v>
      </c>
      <c r="D5405" s="0" t="n">
        <v>57123</v>
      </c>
      <c r="E5405" s="0" t="s">
        <v>181</v>
      </c>
      <c r="F5405" s="0" t="n">
        <v>2</v>
      </c>
      <c r="G5405" s="0" t="n">
        <v>0.33</v>
      </c>
      <c r="H5405" s="0" t="n">
        <v>0.66</v>
      </c>
      <c r="I5405" s="0" t="n">
        <v>2</v>
      </c>
      <c r="J5405" s="0" t="n">
        <v>1.34</v>
      </c>
      <c r="K5405" s="0" t="s">
        <v>18</v>
      </c>
      <c r="L5405" s="0" t="s">
        <v>74</v>
      </c>
      <c r="M5405" s="0" t="n">
        <f aca="false">CEILING(G5405,1)*F5405</f>
        <v>2</v>
      </c>
      <c r="N5405" s="0" t="n">
        <f aca="false">M5405-H5405</f>
        <v>1.34</v>
      </c>
      <c r="O5405" s="0" t="n">
        <f aca="false">IF(ABS(N5405-J5405)&lt;0.011,1,0)</f>
        <v>1</v>
      </c>
    </row>
    <row r="5406" customFormat="false" ht="15" hidden="false" customHeight="false" outlineLevel="0" collapsed="false">
      <c r="A5406" s="0" t="s">
        <v>476</v>
      </c>
      <c r="B5406" s="0" t="s">
        <v>586</v>
      </c>
      <c r="C5406" s="0" t="n">
        <v>18</v>
      </c>
      <c r="D5406" s="0" t="n">
        <v>57123</v>
      </c>
      <c r="E5406" s="0" t="s">
        <v>161</v>
      </c>
      <c r="F5406" s="0" t="n">
        <v>5.9</v>
      </c>
      <c r="G5406" s="0" t="n">
        <v>0.33</v>
      </c>
      <c r="H5406" s="0" t="n">
        <v>1.95</v>
      </c>
      <c r="I5406" s="0" t="n">
        <v>5.9</v>
      </c>
      <c r="J5406" s="0" t="n">
        <v>3.95</v>
      </c>
      <c r="K5406" s="0" t="s">
        <v>18</v>
      </c>
      <c r="L5406" s="0" t="s">
        <v>74</v>
      </c>
      <c r="M5406" s="0" t="n">
        <f aca="false">CEILING(G5406,1)*F5406</f>
        <v>5.9</v>
      </c>
      <c r="N5406" s="0" t="n">
        <f aca="false">M5406-H5406</f>
        <v>3.95</v>
      </c>
      <c r="O5406" s="0" t="n">
        <f aca="false">IF(ABS(N5406-J5406)&lt;0.011,1,0)</f>
        <v>1</v>
      </c>
    </row>
    <row r="5407" customFormat="false" ht="15" hidden="false" customHeight="false" outlineLevel="0" collapsed="false">
      <c r="A5407" s="0" t="s">
        <v>476</v>
      </c>
      <c r="B5407" s="0" t="s">
        <v>586</v>
      </c>
      <c r="C5407" s="0" t="n">
        <v>18</v>
      </c>
      <c r="D5407" s="0" t="n">
        <v>57123</v>
      </c>
      <c r="E5407" s="0" t="s">
        <v>578</v>
      </c>
      <c r="F5407" s="0" t="n">
        <v>8.4</v>
      </c>
      <c r="G5407" s="0" t="n">
        <v>0.33</v>
      </c>
      <c r="H5407" s="0" t="n">
        <v>2.77</v>
      </c>
      <c r="I5407" s="0" t="n">
        <v>8.4</v>
      </c>
      <c r="J5407" s="0" t="n">
        <v>5.63</v>
      </c>
      <c r="K5407" s="0" t="s">
        <v>18</v>
      </c>
      <c r="L5407" s="0" t="s">
        <v>74</v>
      </c>
      <c r="M5407" s="0" t="n">
        <f aca="false">CEILING(G5407,1)*F5407</f>
        <v>8.4</v>
      </c>
      <c r="N5407" s="0" t="n">
        <f aca="false">M5407-H5407</f>
        <v>5.63</v>
      </c>
      <c r="O5407" s="0" t="n">
        <f aca="false">IF(ABS(N5407-J5407)&lt;0.011,1,0)</f>
        <v>1</v>
      </c>
    </row>
    <row r="5408" customFormat="false" ht="15" hidden="false" customHeight="false" outlineLevel="0" collapsed="false">
      <c r="A5408" s="0" t="s">
        <v>476</v>
      </c>
      <c r="B5408" s="0" t="s">
        <v>586</v>
      </c>
      <c r="C5408" s="0" t="n">
        <v>18</v>
      </c>
      <c r="D5408" s="0" t="n">
        <v>57123</v>
      </c>
      <c r="E5408" s="0" t="s">
        <v>75</v>
      </c>
      <c r="F5408" s="0" t="n">
        <v>6.4</v>
      </c>
      <c r="G5408" s="0" t="n">
        <v>0.33</v>
      </c>
      <c r="H5408" s="0" t="n">
        <v>2.11</v>
      </c>
      <c r="I5408" s="0" t="n">
        <v>6.4</v>
      </c>
      <c r="J5408" s="0" t="n">
        <v>4.29</v>
      </c>
      <c r="K5408" s="0" t="s">
        <v>18</v>
      </c>
      <c r="L5408" s="0" t="s">
        <v>74</v>
      </c>
      <c r="M5408" s="0" t="n">
        <f aca="false">CEILING(G5408,1)*F5408</f>
        <v>6.4</v>
      </c>
      <c r="N5408" s="0" t="n">
        <f aca="false">M5408-H5408</f>
        <v>4.29</v>
      </c>
      <c r="O5408" s="0" t="n">
        <f aca="false">IF(ABS(N5408-J5408)&lt;0.011,1,0)</f>
        <v>1</v>
      </c>
    </row>
    <row r="5409" customFormat="false" ht="15" hidden="false" customHeight="false" outlineLevel="0" collapsed="false">
      <c r="A5409" s="0" t="s">
        <v>476</v>
      </c>
      <c r="B5409" s="0" t="s">
        <v>586</v>
      </c>
      <c r="C5409" s="0" t="n">
        <v>18</v>
      </c>
      <c r="D5409" s="0" t="n">
        <v>57123</v>
      </c>
      <c r="E5409" s="0" t="s">
        <v>164</v>
      </c>
      <c r="F5409" s="0" t="n">
        <v>27.8</v>
      </c>
      <c r="G5409" s="0" t="n">
        <v>0.33</v>
      </c>
      <c r="H5409" s="0" t="n">
        <v>9.17</v>
      </c>
      <c r="I5409" s="0" t="n">
        <v>27.8</v>
      </c>
      <c r="J5409" s="0" t="n">
        <v>18.63</v>
      </c>
      <c r="K5409" s="0" t="s">
        <v>18</v>
      </c>
      <c r="L5409" s="0" t="s">
        <v>74</v>
      </c>
      <c r="M5409" s="0" t="n">
        <f aca="false">CEILING(G5409,1)*F5409</f>
        <v>27.8</v>
      </c>
      <c r="N5409" s="0" t="n">
        <f aca="false">M5409-H5409</f>
        <v>18.63</v>
      </c>
      <c r="O5409" s="0" t="n">
        <f aca="false">IF(ABS(N5409-J5409)&lt;0.011,1,0)</f>
        <v>1</v>
      </c>
    </row>
    <row r="5410" customFormat="false" ht="15" hidden="false" customHeight="false" outlineLevel="0" collapsed="false">
      <c r="A5410" s="0" t="s">
        <v>476</v>
      </c>
      <c r="B5410" s="0" t="s">
        <v>586</v>
      </c>
      <c r="C5410" s="0" t="n">
        <v>18</v>
      </c>
      <c r="D5410" s="0" t="n">
        <v>57123</v>
      </c>
      <c r="E5410" s="0" t="s">
        <v>61</v>
      </c>
      <c r="F5410" s="0" t="n">
        <v>3.5</v>
      </c>
      <c r="G5410" s="0" t="n">
        <v>0.33</v>
      </c>
      <c r="H5410" s="0" t="n">
        <v>1.16</v>
      </c>
      <c r="I5410" s="0" t="n">
        <v>3.5</v>
      </c>
      <c r="J5410" s="0" t="n">
        <v>2.34</v>
      </c>
      <c r="K5410" s="0" t="s">
        <v>18</v>
      </c>
      <c r="L5410" s="0" t="s">
        <v>74</v>
      </c>
      <c r="M5410" s="0" t="n">
        <f aca="false">CEILING(G5410,1)*F5410</f>
        <v>3.5</v>
      </c>
      <c r="N5410" s="0" t="n">
        <f aca="false">M5410-H5410</f>
        <v>2.34</v>
      </c>
      <c r="O5410" s="0" t="n">
        <f aca="false">IF(ABS(N5410-J5410)&lt;0.011,1,0)</f>
        <v>1</v>
      </c>
    </row>
    <row r="5411" customFormat="false" ht="15" hidden="false" customHeight="false" outlineLevel="0" collapsed="false">
      <c r="A5411" s="0" t="s">
        <v>476</v>
      </c>
      <c r="B5411" s="0" t="s">
        <v>586</v>
      </c>
      <c r="C5411" s="0" t="n">
        <v>18</v>
      </c>
      <c r="D5411" s="0" t="n">
        <v>57123</v>
      </c>
      <c r="E5411" s="0" t="s">
        <v>222</v>
      </c>
      <c r="F5411" s="0" t="n">
        <v>7.9</v>
      </c>
      <c r="G5411" s="0" t="n">
        <v>0.67</v>
      </c>
      <c r="H5411" s="0" t="n">
        <v>5.29</v>
      </c>
      <c r="I5411" s="0" t="n">
        <v>7.9</v>
      </c>
      <c r="J5411" s="0" t="n">
        <v>2.61</v>
      </c>
      <c r="K5411" s="0" t="s">
        <v>18</v>
      </c>
      <c r="L5411" s="0" t="s">
        <v>74</v>
      </c>
      <c r="M5411" s="0" t="n">
        <f aca="false">CEILING(G5411,1)*F5411</f>
        <v>7.9</v>
      </c>
      <c r="N5411" s="0" t="n">
        <f aca="false">M5411-H5411</f>
        <v>2.61</v>
      </c>
      <c r="O5411" s="0" t="n">
        <f aca="false">IF(ABS(N5411-J5411)&lt;0.011,1,0)</f>
        <v>1</v>
      </c>
    </row>
    <row r="5412" customFormat="false" ht="15" hidden="false" customHeight="false" outlineLevel="0" collapsed="false">
      <c r="A5412" s="0" t="s">
        <v>476</v>
      </c>
      <c r="B5412" s="0" t="s">
        <v>586</v>
      </c>
      <c r="C5412" s="0" t="n">
        <v>18</v>
      </c>
      <c r="D5412" s="0" t="n">
        <v>57123</v>
      </c>
      <c r="E5412" s="0" t="s">
        <v>41</v>
      </c>
      <c r="F5412" s="0" t="n">
        <v>4.2</v>
      </c>
      <c r="G5412" s="0" t="n">
        <v>0.33</v>
      </c>
      <c r="H5412" s="0" t="n">
        <v>1.39</v>
      </c>
      <c r="I5412" s="0" t="n">
        <v>4.2</v>
      </c>
      <c r="J5412" s="0" t="n">
        <v>2.81</v>
      </c>
      <c r="K5412" s="0" t="s">
        <v>18</v>
      </c>
      <c r="L5412" s="0" t="s">
        <v>74</v>
      </c>
      <c r="M5412" s="0" t="n">
        <f aca="false">CEILING(G5412,1)*F5412</f>
        <v>4.2</v>
      </c>
      <c r="N5412" s="0" t="n">
        <f aca="false">M5412-H5412</f>
        <v>2.81</v>
      </c>
      <c r="O5412" s="0" t="n">
        <f aca="false">IF(ABS(N5412-J5412)&lt;0.011,1,0)</f>
        <v>1</v>
      </c>
    </row>
    <row r="5413" customFormat="false" ht="15" hidden="false" customHeight="false" outlineLevel="0" collapsed="false">
      <c r="A5413" s="0" t="s">
        <v>476</v>
      </c>
      <c r="B5413" s="0" t="s">
        <v>586</v>
      </c>
      <c r="C5413" s="0" t="n">
        <v>18</v>
      </c>
      <c r="D5413" s="0" t="n">
        <v>57123</v>
      </c>
      <c r="E5413" s="0" t="s">
        <v>189</v>
      </c>
      <c r="F5413" s="0" t="n">
        <v>3.9</v>
      </c>
      <c r="G5413" s="0" t="n">
        <v>0.33</v>
      </c>
      <c r="H5413" s="0" t="n">
        <v>1.29</v>
      </c>
      <c r="I5413" s="0" t="n">
        <v>3.9</v>
      </c>
      <c r="J5413" s="0" t="n">
        <v>2.61</v>
      </c>
      <c r="K5413" s="0" t="s">
        <v>18</v>
      </c>
      <c r="L5413" s="0" t="s">
        <v>74</v>
      </c>
      <c r="M5413" s="0" t="n">
        <f aca="false">CEILING(G5413,1)*F5413</f>
        <v>3.9</v>
      </c>
      <c r="N5413" s="0" t="n">
        <f aca="false">M5413-H5413</f>
        <v>2.61</v>
      </c>
      <c r="O5413" s="0" t="n">
        <f aca="false">IF(ABS(N5413-J5413)&lt;0.011,1,0)</f>
        <v>1</v>
      </c>
    </row>
    <row r="5414" customFormat="false" ht="15" hidden="false" customHeight="false" outlineLevel="0" collapsed="false">
      <c r="A5414" s="0" t="s">
        <v>476</v>
      </c>
      <c r="B5414" s="0" t="s">
        <v>586</v>
      </c>
      <c r="C5414" s="0" t="n">
        <v>18</v>
      </c>
      <c r="D5414" s="0" t="n">
        <v>57123</v>
      </c>
      <c r="E5414" s="0" t="s">
        <v>50</v>
      </c>
      <c r="F5414" s="0" t="n">
        <v>18.6</v>
      </c>
      <c r="G5414" s="0" t="n">
        <v>0.33</v>
      </c>
      <c r="H5414" s="0" t="n">
        <v>6.14</v>
      </c>
      <c r="I5414" s="0" t="n">
        <v>18.6</v>
      </c>
      <c r="J5414" s="0" t="n">
        <v>12.46</v>
      </c>
      <c r="K5414" s="0" t="s">
        <v>18</v>
      </c>
      <c r="L5414" s="0" t="s">
        <v>74</v>
      </c>
      <c r="M5414" s="0" t="n">
        <f aca="false">CEILING(G5414,1)*F5414</f>
        <v>18.6</v>
      </c>
      <c r="N5414" s="0" t="n">
        <f aca="false">M5414-H5414</f>
        <v>12.46</v>
      </c>
      <c r="O5414" s="0" t="n">
        <f aca="false">IF(ABS(N5414-J5414)&lt;0.011,1,0)</f>
        <v>1</v>
      </c>
    </row>
    <row r="5415" customFormat="false" ht="15" hidden="false" customHeight="false" outlineLevel="0" collapsed="false">
      <c r="A5415" s="0" t="s">
        <v>476</v>
      </c>
      <c r="B5415" s="0" t="s">
        <v>586</v>
      </c>
      <c r="C5415" s="0" t="n">
        <v>18</v>
      </c>
      <c r="D5415" s="0" t="n">
        <v>57123</v>
      </c>
      <c r="E5415" s="0" t="s">
        <v>21</v>
      </c>
      <c r="F5415" s="0" t="n">
        <v>5.9</v>
      </c>
      <c r="G5415" s="0" t="n">
        <v>0.33</v>
      </c>
      <c r="H5415" s="0" t="n">
        <v>1.95</v>
      </c>
      <c r="I5415" s="0" t="n">
        <v>5.9</v>
      </c>
      <c r="J5415" s="0" t="n">
        <v>3.95</v>
      </c>
      <c r="K5415" s="0" t="s">
        <v>18</v>
      </c>
      <c r="L5415" s="0" t="s">
        <v>74</v>
      </c>
      <c r="M5415" s="0" t="n">
        <f aca="false">CEILING(G5415,1)*F5415</f>
        <v>5.9</v>
      </c>
      <c r="N5415" s="0" t="n">
        <f aca="false">M5415-H5415</f>
        <v>3.95</v>
      </c>
      <c r="O5415" s="0" t="n">
        <f aca="false">IF(ABS(N5415-J5415)&lt;0.011,1,0)</f>
        <v>1</v>
      </c>
    </row>
    <row r="5416" customFormat="false" ht="15" hidden="false" customHeight="false" outlineLevel="0" collapsed="false">
      <c r="A5416" s="0" t="s">
        <v>476</v>
      </c>
      <c r="B5416" s="0" t="s">
        <v>586</v>
      </c>
      <c r="C5416" s="0" t="n">
        <v>18</v>
      </c>
      <c r="D5416" s="0" t="n">
        <v>57123</v>
      </c>
      <c r="E5416" s="0" t="s">
        <v>98</v>
      </c>
      <c r="F5416" s="0" t="n">
        <v>5.9</v>
      </c>
      <c r="G5416" s="0" t="n">
        <v>0.33</v>
      </c>
      <c r="H5416" s="0" t="n">
        <v>1.95</v>
      </c>
      <c r="I5416" s="0" t="n">
        <v>5.9</v>
      </c>
      <c r="J5416" s="0" t="n">
        <v>3.95</v>
      </c>
      <c r="K5416" s="0" t="s">
        <v>18</v>
      </c>
      <c r="L5416" s="0" t="s">
        <v>74</v>
      </c>
      <c r="M5416" s="0" t="n">
        <f aca="false">CEILING(G5416,1)*F5416</f>
        <v>5.9</v>
      </c>
      <c r="N5416" s="0" t="n">
        <f aca="false">M5416-H5416</f>
        <v>3.95</v>
      </c>
      <c r="O5416" s="0" t="n">
        <f aca="false">IF(ABS(N5416-J5416)&lt;0.011,1,0)</f>
        <v>1</v>
      </c>
    </row>
    <row r="5417" customFormat="false" ht="15" hidden="false" customHeight="false" outlineLevel="0" collapsed="false">
      <c r="A5417" s="0" t="s">
        <v>476</v>
      </c>
      <c r="B5417" s="0" t="s">
        <v>586</v>
      </c>
      <c r="C5417" s="0" t="n">
        <v>18</v>
      </c>
      <c r="D5417" s="0" t="n">
        <v>57123</v>
      </c>
      <c r="E5417" s="0" t="s">
        <v>527</v>
      </c>
      <c r="F5417" s="0" t="n">
        <v>9</v>
      </c>
      <c r="G5417" s="0" t="n">
        <v>0.33</v>
      </c>
      <c r="H5417" s="0" t="n">
        <v>2.97</v>
      </c>
      <c r="I5417" s="0" t="n">
        <v>9</v>
      </c>
      <c r="J5417" s="0" t="n">
        <v>6.03</v>
      </c>
      <c r="K5417" s="0" t="s">
        <v>18</v>
      </c>
      <c r="L5417" s="0" t="s">
        <v>74</v>
      </c>
      <c r="M5417" s="0" t="n">
        <f aca="false">CEILING(G5417,1)*F5417</f>
        <v>9</v>
      </c>
      <c r="N5417" s="0" t="n">
        <f aca="false">M5417-H5417</f>
        <v>6.03</v>
      </c>
      <c r="O5417" s="0" t="n">
        <f aca="false">IF(ABS(N5417-J5417)&lt;0.011,1,0)</f>
        <v>1</v>
      </c>
    </row>
    <row r="5418" customFormat="false" ht="15" hidden="false" customHeight="false" outlineLevel="0" collapsed="false">
      <c r="A5418" s="0" t="s">
        <v>476</v>
      </c>
      <c r="B5418" s="0" t="s">
        <v>586</v>
      </c>
      <c r="C5418" s="0" t="n">
        <v>18</v>
      </c>
      <c r="D5418" s="0" t="n">
        <v>57123</v>
      </c>
      <c r="E5418" s="0" t="s">
        <v>149</v>
      </c>
      <c r="F5418" s="0" t="n">
        <v>16.9</v>
      </c>
      <c r="G5418" s="0" t="n">
        <v>0.33</v>
      </c>
      <c r="H5418" s="0" t="n">
        <v>5.58</v>
      </c>
      <c r="I5418" s="0" t="n">
        <v>16.9</v>
      </c>
      <c r="J5418" s="0" t="n">
        <v>11.32</v>
      </c>
      <c r="K5418" s="0" t="s">
        <v>18</v>
      </c>
      <c r="L5418" s="0" t="s">
        <v>74</v>
      </c>
      <c r="M5418" s="0" t="n">
        <f aca="false">CEILING(G5418,1)*F5418</f>
        <v>16.9</v>
      </c>
      <c r="N5418" s="0" t="n">
        <f aca="false">M5418-H5418</f>
        <v>11.32</v>
      </c>
      <c r="O5418" s="0" t="n">
        <f aca="false">IF(ABS(N5418-J5418)&lt;0.011,1,0)</f>
        <v>1</v>
      </c>
    </row>
    <row r="5419" customFormat="false" ht="15" hidden="false" customHeight="false" outlineLevel="0" collapsed="false">
      <c r="A5419" s="0" t="s">
        <v>476</v>
      </c>
      <c r="B5419" s="0" t="s">
        <v>586</v>
      </c>
      <c r="C5419" s="0" t="n">
        <v>18</v>
      </c>
      <c r="D5419" s="0" t="n">
        <v>57123</v>
      </c>
      <c r="E5419" s="0" t="s">
        <v>24</v>
      </c>
      <c r="F5419" s="0" t="n">
        <v>4.2</v>
      </c>
      <c r="G5419" s="0" t="n">
        <v>0.67</v>
      </c>
      <c r="H5419" s="0" t="n">
        <v>2.81</v>
      </c>
      <c r="I5419" s="0" t="n">
        <v>4.2</v>
      </c>
      <c r="J5419" s="0" t="n">
        <v>1.39</v>
      </c>
      <c r="K5419" s="0" t="s">
        <v>18</v>
      </c>
      <c r="L5419" s="0" t="s">
        <v>74</v>
      </c>
      <c r="M5419" s="0" t="n">
        <f aca="false">CEILING(G5419,1)*F5419</f>
        <v>4.2</v>
      </c>
      <c r="N5419" s="0" t="n">
        <f aca="false">M5419-H5419</f>
        <v>1.39</v>
      </c>
      <c r="O5419" s="0" t="n">
        <f aca="false">IF(ABS(N5419-J5419)&lt;0.011,1,0)</f>
        <v>1</v>
      </c>
    </row>
    <row r="5420" customFormat="false" ht="15" hidden="false" customHeight="false" outlineLevel="0" collapsed="false">
      <c r="A5420" s="0" t="s">
        <v>476</v>
      </c>
      <c r="B5420" s="0" t="s">
        <v>586</v>
      </c>
      <c r="C5420" s="0" t="n">
        <v>19</v>
      </c>
      <c r="D5420" s="0" t="n">
        <v>57112</v>
      </c>
      <c r="E5420" s="0" t="s">
        <v>52</v>
      </c>
      <c r="F5420" s="0" t="n">
        <v>24</v>
      </c>
      <c r="G5420" s="0" t="n">
        <v>0.67</v>
      </c>
      <c r="H5420" s="0" t="n">
        <v>16.08</v>
      </c>
      <c r="I5420" s="0" t="n">
        <v>24</v>
      </c>
      <c r="J5420" s="0" t="n">
        <v>7.92</v>
      </c>
      <c r="K5420" s="0" t="s">
        <v>18</v>
      </c>
      <c r="L5420" s="0" t="s">
        <v>74</v>
      </c>
      <c r="M5420" s="0" t="n">
        <f aca="false">CEILING(G5420,1)*F5420</f>
        <v>24</v>
      </c>
      <c r="N5420" s="0" t="n">
        <f aca="false">M5420-H5420</f>
        <v>7.92</v>
      </c>
      <c r="O5420" s="0" t="n">
        <f aca="false">IF(ABS(N5420-J5420)&lt;0.011,1,0)</f>
        <v>1</v>
      </c>
    </row>
    <row r="5421" customFormat="false" ht="15" hidden="false" customHeight="false" outlineLevel="0" collapsed="false">
      <c r="A5421" s="0" t="s">
        <v>476</v>
      </c>
      <c r="B5421" s="0" t="s">
        <v>586</v>
      </c>
      <c r="C5421" s="0" t="n">
        <v>19</v>
      </c>
      <c r="D5421" s="0" t="n">
        <v>57112</v>
      </c>
      <c r="E5421" s="0" t="s">
        <v>510</v>
      </c>
      <c r="F5421" s="0" t="n">
        <v>8.9</v>
      </c>
      <c r="G5421" s="0" t="n">
        <v>0.67</v>
      </c>
      <c r="H5421" s="0" t="n">
        <v>5.96</v>
      </c>
      <c r="I5421" s="0" t="n">
        <v>8.9</v>
      </c>
      <c r="J5421" s="0" t="n">
        <v>2.94</v>
      </c>
      <c r="K5421" s="0" t="s">
        <v>18</v>
      </c>
      <c r="L5421" s="0" t="s">
        <v>74</v>
      </c>
      <c r="M5421" s="0" t="n">
        <f aca="false">CEILING(G5421,1)*F5421</f>
        <v>8.9</v>
      </c>
      <c r="N5421" s="0" t="n">
        <f aca="false">M5421-H5421</f>
        <v>2.94</v>
      </c>
      <c r="O5421" s="0" t="n">
        <f aca="false">IF(ABS(N5421-J5421)&lt;0.011,1,0)</f>
        <v>1</v>
      </c>
    </row>
    <row r="5422" customFormat="false" ht="15" hidden="false" customHeight="false" outlineLevel="0" collapsed="false">
      <c r="A5422" s="0" t="s">
        <v>476</v>
      </c>
      <c r="B5422" s="0" t="s">
        <v>586</v>
      </c>
      <c r="C5422" s="0" t="n">
        <v>19</v>
      </c>
      <c r="D5422" s="0" t="n">
        <v>57112</v>
      </c>
      <c r="E5422" s="0" t="s">
        <v>163</v>
      </c>
      <c r="F5422" s="0" t="n">
        <v>9.7</v>
      </c>
      <c r="G5422" s="0" t="n">
        <v>0.67</v>
      </c>
      <c r="H5422" s="0" t="n">
        <v>6.5</v>
      </c>
      <c r="I5422" s="0" t="n">
        <v>9.7</v>
      </c>
      <c r="J5422" s="0" t="n">
        <v>3.2</v>
      </c>
      <c r="K5422" s="0" t="s">
        <v>18</v>
      </c>
      <c r="L5422" s="0" t="s">
        <v>74</v>
      </c>
      <c r="M5422" s="0" t="n">
        <f aca="false">CEILING(G5422,1)*F5422</f>
        <v>9.7</v>
      </c>
      <c r="N5422" s="0" t="n">
        <f aca="false">M5422-H5422</f>
        <v>3.2</v>
      </c>
      <c r="O5422" s="0" t="n">
        <f aca="false">IF(ABS(N5422-J5422)&lt;0.011,1,0)</f>
        <v>1</v>
      </c>
    </row>
    <row r="5423" customFormat="false" ht="15" hidden="false" customHeight="false" outlineLevel="0" collapsed="false">
      <c r="A5423" s="0" t="s">
        <v>476</v>
      </c>
      <c r="B5423" s="0" t="s">
        <v>586</v>
      </c>
      <c r="C5423" s="0" t="n">
        <v>19</v>
      </c>
      <c r="D5423" s="0" t="n">
        <v>57112</v>
      </c>
      <c r="E5423" s="0" t="s">
        <v>208</v>
      </c>
      <c r="F5423" s="0" t="n">
        <v>9.3</v>
      </c>
      <c r="G5423" s="0" t="n">
        <v>0.67</v>
      </c>
      <c r="H5423" s="0" t="n">
        <v>6.23</v>
      </c>
      <c r="I5423" s="0" t="n">
        <v>9.3</v>
      </c>
      <c r="J5423" s="0" t="n">
        <v>3.07</v>
      </c>
      <c r="K5423" s="0" t="s">
        <v>18</v>
      </c>
      <c r="L5423" s="0" t="s">
        <v>74</v>
      </c>
      <c r="M5423" s="0" t="n">
        <f aca="false">CEILING(G5423,1)*F5423</f>
        <v>9.3</v>
      </c>
      <c r="N5423" s="0" t="n">
        <f aca="false">M5423-H5423</f>
        <v>3.07</v>
      </c>
      <c r="O5423" s="0" t="n">
        <f aca="false">IF(ABS(N5423-J5423)&lt;0.011,1,0)</f>
        <v>1</v>
      </c>
    </row>
    <row r="5424" customFormat="false" ht="15" hidden="false" customHeight="false" outlineLevel="0" collapsed="false">
      <c r="A5424" s="0" t="s">
        <v>476</v>
      </c>
      <c r="B5424" s="0" t="s">
        <v>586</v>
      </c>
      <c r="C5424" s="0" t="n">
        <v>19</v>
      </c>
      <c r="D5424" s="0" t="n">
        <v>57112</v>
      </c>
      <c r="E5424" s="0" t="s">
        <v>181</v>
      </c>
      <c r="F5424" s="0" t="n">
        <v>2</v>
      </c>
      <c r="G5424" s="0" t="n">
        <v>0.67</v>
      </c>
      <c r="H5424" s="0" t="n">
        <v>1.34</v>
      </c>
      <c r="I5424" s="0" t="n">
        <v>2</v>
      </c>
      <c r="J5424" s="0" t="n">
        <v>0.66</v>
      </c>
      <c r="K5424" s="0" t="s">
        <v>18</v>
      </c>
      <c r="L5424" s="0" t="s">
        <v>74</v>
      </c>
      <c r="M5424" s="0" t="n">
        <f aca="false">CEILING(G5424,1)*F5424</f>
        <v>2</v>
      </c>
      <c r="N5424" s="0" t="n">
        <f aca="false">M5424-H5424</f>
        <v>0.66</v>
      </c>
      <c r="O5424" s="0" t="n">
        <f aca="false">IF(ABS(N5424-J5424)&lt;0.011,1,0)</f>
        <v>1</v>
      </c>
    </row>
    <row r="5425" customFormat="false" ht="15" hidden="false" customHeight="false" outlineLevel="0" collapsed="false">
      <c r="A5425" s="0" t="s">
        <v>476</v>
      </c>
      <c r="B5425" s="0" t="s">
        <v>586</v>
      </c>
      <c r="C5425" s="0" t="n">
        <v>19</v>
      </c>
      <c r="D5425" s="0" t="n">
        <v>57112</v>
      </c>
      <c r="E5425" s="0" t="s">
        <v>161</v>
      </c>
      <c r="F5425" s="0" t="n">
        <v>5.9</v>
      </c>
      <c r="G5425" s="0" t="n">
        <v>0.67</v>
      </c>
      <c r="H5425" s="0" t="n">
        <v>3.95</v>
      </c>
      <c r="I5425" s="0" t="n">
        <v>5.9</v>
      </c>
      <c r="J5425" s="0" t="n">
        <v>1.95</v>
      </c>
      <c r="K5425" s="0" t="s">
        <v>18</v>
      </c>
      <c r="L5425" s="0" t="s">
        <v>74</v>
      </c>
      <c r="M5425" s="0" t="n">
        <f aca="false">CEILING(G5425,1)*F5425</f>
        <v>5.9</v>
      </c>
      <c r="N5425" s="0" t="n">
        <f aca="false">M5425-H5425</f>
        <v>1.95</v>
      </c>
      <c r="O5425" s="0" t="n">
        <f aca="false">IF(ABS(N5425-J5425)&lt;0.011,1,0)</f>
        <v>1</v>
      </c>
    </row>
    <row r="5426" customFormat="false" ht="15" hidden="false" customHeight="false" outlineLevel="0" collapsed="false">
      <c r="A5426" s="0" t="s">
        <v>476</v>
      </c>
      <c r="B5426" s="0" t="s">
        <v>586</v>
      </c>
      <c r="C5426" s="0" t="n">
        <v>19</v>
      </c>
      <c r="D5426" s="0" t="n">
        <v>57112</v>
      </c>
      <c r="E5426" s="0" t="s">
        <v>578</v>
      </c>
      <c r="F5426" s="0" t="n">
        <v>8.4</v>
      </c>
      <c r="G5426" s="0" t="n">
        <v>0.67</v>
      </c>
      <c r="H5426" s="0" t="n">
        <v>5.63</v>
      </c>
      <c r="I5426" s="0" t="n">
        <v>8.4</v>
      </c>
      <c r="J5426" s="0" t="n">
        <v>2.77</v>
      </c>
      <c r="K5426" s="0" t="s">
        <v>18</v>
      </c>
      <c r="L5426" s="0" t="s">
        <v>74</v>
      </c>
      <c r="M5426" s="0" t="n">
        <f aca="false">CEILING(G5426,1)*F5426</f>
        <v>8.4</v>
      </c>
      <c r="N5426" s="0" t="n">
        <f aca="false">M5426-H5426</f>
        <v>2.77</v>
      </c>
      <c r="O5426" s="0" t="n">
        <f aca="false">IF(ABS(N5426-J5426)&lt;0.011,1,0)</f>
        <v>1</v>
      </c>
    </row>
    <row r="5427" customFormat="false" ht="15" hidden="false" customHeight="false" outlineLevel="0" collapsed="false">
      <c r="A5427" s="0" t="s">
        <v>476</v>
      </c>
      <c r="B5427" s="0" t="s">
        <v>586</v>
      </c>
      <c r="C5427" s="0" t="n">
        <v>19</v>
      </c>
      <c r="D5427" s="0" t="n">
        <v>57112</v>
      </c>
      <c r="E5427" s="0" t="s">
        <v>75</v>
      </c>
      <c r="F5427" s="0" t="n">
        <v>6.4</v>
      </c>
      <c r="G5427" s="0" t="n">
        <v>0.67</v>
      </c>
      <c r="H5427" s="0" t="n">
        <v>4.29</v>
      </c>
      <c r="I5427" s="0" t="n">
        <v>6.4</v>
      </c>
      <c r="J5427" s="0" t="n">
        <v>2.11</v>
      </c>
      <c r="K5427" s="0" t="s">
        <v>18</v>
      </c>
      <c r="L5427" s="0" t="s">
        <v>74</v>
      </c>
      <c r="M5427" s="0" t="n">
        <f aca="false">CEILING(G5427,1)*F5427</f>
        <v>6.4</v>
      </c>
      <c r="N5427" s="0" t="n">
        <f aca="false">M5427-H5427</f>
        <v>2.11</v>
      </c>
      <c r="O5427" s="0" t="n">
        <f aca="false">IF(ABS(N5427-J5427)&lt;0.011,1,0)</f>
        <v>1</v>
      </c>
    </row>
    <row r="5428" customFormat="false" ht="15" hidden="false" customHeight="false" outlineLevel="0" collapsed="false">
      <c r="A5428" s="0" t="s">
        <v>476</v>
      </c>
      <c r="B5428" s="0" t="s">
        <v>586</v>
      </c>
      <c r="C5428" s="0" t="n">
        <v>19</v>
      </c>
      <c r="D5428" s="0" t="n">
        <v>57112</v>
      </c>
      <c r="E5428" s="0" t="s">
        <v>164</v>
      </c>
      <c r="F5428" s="0" t="n">
        <v>27.8</v>
      </c>
      <c r="G5428" s="0" t="n">
        <v>0.67</v>
      </c>
      <c r="H5428" s="0" t="n">
        <v>18.63</v>
      </c>
      <c r="I5428" s="0" t="n">
        <v>27.8</v>
      </c>
      <c r="J5428" s="0" t="n">
        <v>9.17</v>
      </c>
      <c r="K5428" s="0" t="s">
        <v>18</v>
      </c>
      <c r="L5428" s="0" t="s">
        <v>74</v>
      </c>
      <c r="M5428" s="0" t="n">
        <f aca="false">CEILING(G5428,1)*F5428</f>
        <v>27.8</v>
      </c>
      <c r="N5428" s="0" t="n">
        <f aca="false">M5428-H5428</f>
        <v>9.17</v>
      </c>
      <c r="O5428" s="0" t="n">
        <f aca="false">IF(ABS(N5428-J5428)&lt;0.011,1,0)</f>
        <v>1</v>
      </c>
    </row>
    <row r="5429" customFormat="false" ht="15" hidden="false" customHeight="false" outlineLevel="0" collapsed="false">
      <c r="A5429" s="0" t="s">
        <v>476</v>
      </c>
      <c r="B5429" s="0" t="s">
        <v>586</v>
      </c>
      <c r="C5429" s="0" t="n">
        <v>19</v>
      </c>
      <c r="D5429" s="0" t="n">
        <v>57112</v>
      </c>
      <c r="E5429" s="0" t="s">
        <v>61</v>
      </c>
      <c r="F5429" s="0" t="n">
        <v>3.5</v>
      </c>
      <c r="G5429" s="0" t="n">
        <v>0.67</v>
      </c>
      <c r="H5429" s="0" t="n">
        <v>2.35</v>
      </c>
      <c r="I5429" s="0" t="n">
        <v>3.5</v>
      </c>
      <c r="J5429" s="0" t="n">
        <v>1.15</v>
      </c>
      <c r="K5429" s="0" t="s">
        <v>18</v>
      </c>
      <c r="L5429" s="0" t="s">
        <v>74</v>
      </c>
      <c r="M5429" s="0" t="n">
        <f aca="false">CEILING(G5429,1)*F5429</f>
        <v>3.5</v>
      </c>
      <c r="N5429" s="0" t="n">
        <f aca="false">M5429-H5429</f>
        <v>1.15</v>
      </c>
      <c r="O5429" s="0" t="n">
        <f aca="false">IF(ABS(N5429-J5429)&lt;0.011,1,0)</f>
        <v>1</v>
      </c>
    </row>
    <row r="5430" customFormat="false" ht="15" hidden="false" customHeight="false" outlineLevel="0" collapsed="false">
      <c r="A5430" s="0" t="s">
        <v>476</v>
      </c>
      <c r="B5430" s="0" t="s">
        <v>586</v>
      </c>
      <c r="C5430" s="0" t="n">
        <v>19</v>
      </c>
      <c r="D5430" s="0" t="n">
        <v>57112</v>
      </c>
      <c r="E5430" s="0" t="s">
        <v>222</v>
      </c>
      <c r="F5430" s="0" t="n">
        <v>7.9</v>
      </c>
      <c r="G5430" s="0" t="n">
        <v>1.33</v>
      </c>
      <c r="H5430" s="0" t="n">
        <v>10.5</v>
      </c>
      <c r="I5430" s="0" t="n">
        <v>15.8</v>
      </c>
      <c r="J5430" s="0" t="n">
        <v>5.3</v>
      </c>
      <c r="K5430" s="0" t="s">
        <v>18</v>
      </c>
      <c r="L5430" s="0" t="s">
        <v>74</v>
      </c>
      <c r="M5430" s="0" t="n">
        <f aca="false">CEILING(G5430,1)*F5430</f>
        <v>15.8</v>
      </c>
      <c r="N5430" s="0" t="n">
        <f aca="false">M5430-H5430</f>
        <v>5.3</v>
      </c>
      <c r="O5430" s="0" t="n">
        <f aca="false">IF(ABS(N5430-J5430)&lt;0.011,1,0)</f>
        <v>1</v>
      </c>
    </row>
    <row r="5431" customFormat="false" ht="15" hidden="false" customHeight="false" outlineLevel="0" collapsed="false">
      <c r="A5431" s="0" t="s">
        <v>476</v>
      </c>
      <c r="B5431" s="0" t="s">
        <v>586</v>
      </c>
      <c r="C5431" s="0" t="n">
        <v>19</v>
      </c>
      <c r="D5431" s="0" t="n">
        <v>57112</v>
      </c>
      <c r="E5431" s="0" t="s">
        <v>41</v>
      </c>
      <c r="F5431" s="0" t="n">
        <v>4.2</v>
      </c>
      <c r="G5431" s="0" t="n">
        <v>0.67</v>
      </c>
      <c r="H5431" s="0" t="n">
        <v>2.81</v>
      </c>
      <c r="I5431" s="0" t="n">
        <v>4.2</v>
      </c>
      <c r="J5431" s="0" t="n">
        <v>1.39</v>
      </c>
      <c r="K5431" s="0" t="s">
        <v>18</v>
      </c>
      <c r="L5431" s="0" t="s">
        <v>74</v>
      </c>
      <c r="M5431" s="0" t="n">
        <f aca="false">CEILING(G5431,1)*F5431</f>
        <v>4.2</v>
      </c>
      <c r="N5431" s="0" t="n">
        <f aca="false">M5431-H5431</f>
        <v>1.39</v>
      </c>
      <c r="O5431" s="0" t="n">
        <f aca="false">IF(ABS(N5431-J5431)&lt;0.011,1,0)</f>
        <v>1</v>
      </c>
    </row>
    <row r="5432" customFormat="false" ht="15" hidden="false" customHeight="false" outlineLevel="0" collapsed="false">
      <c r="A5432" s="0" t="s">
        <v>476</v>
      </c>
      <c r="B5432" s="0" t="s">
        <v>586</v>
      </c>
      <c r="C5432" s="0" t="n">
        <v>19</v>
      </c>
      <c r="D5432" s="0" t="n">
        <v>57112</v>
      </c>
      <c r="E5432" s="0" t="s">
        <v>189</v>
      </c>
      <c r="F5432" s="0" t="n">
        <v>3.9</v>
      </c>
      <c r="G5432" s="0" t="n">
        <v>0.67</v>
      </c>
      <c r="H5432" s="0" t="n">
        <v>2.61</v>
      </c>
      <c r="I5432" s="0" t="n">
        <v>3.9</v>
      </c>
      <c r="J5432" s="0" t="n">
        <v>1.29</v>
      </c>
      <c r="K5432" s="0" t="s">
        <v>18</v>
      </c>
      <c r="L5432" s="0" t="s">
        <v>74</v>
      </c>
      <c r="M5432" s="0" t="n">
        <f aca="false">CEILING(G5432,1)*F5432</f>
        <v>3.9</v>
      </c>
      <c r="N5432" s="0" t="n">
        <f aca="false">M5432-H5432</f>
        <v>1.29</v>
      </c>
      <c r="O5432" s="0" t="n">
        <f aca="false">IF(ABS(N5432-J5432)&lt;0.011,1,0)</f>
        <v>1</v>
      </c>
    </row>
    <row r="5433" customFormat="false" ht="15" hidden="false" customHeight="false" outlineLevel="0" collapsed="false">
      <c r="A5433" s="0" t="s">
        <v>476</v>
      </c>
      <c r="B5433" s="0" t="s">
        <v>586</v>
      </c>
      <c r="C5433" s="0" t="n">
        <v>19</v>
      </c>
      <c r="D5433" s="0" t="n">
        <v>57112</v>
      </c>
      <c r="E5433" s="0" t="s">
        <v>50</v>
      </c>
      <c r="F5433" s="0" t="n">
        <v>18.6</v>
      </c>
      <c r="G5433" s="0" t="n">
        <v>0.67</v>
      </c>
      <c r="H5433" s="0" t="n">
        <v>12.46</v>
      </c>
      <c r="I5433" s="0" t="n">
        <v>18.6</v>
      </c>
      <c r="J5433" s="0" t="n">
        <v>6.14</v>
      </c>
      <c r="K5433" s="0" t="s">
        <v>18</v>
      </c>
      <c r="L5433" s="0" t="s">
        <v>74</v>
      </c>
      <c r="M5433" s="0" t="n">
        <f aca="false">CEILING(G5433,1)*F5433</f>
        <v>18.6</v>
      </c>
      <c r="N5433" s="0" t="n">
        <f aca="false">M5433-H5433</f>
        <v>6.14</v>
      </c>
      <c r="O5433" s="0" t="n">
        <f aca="false">IF(ABS(N5433-J5433)&lt;0.011,1,0)</f>
        <v>1</v>
      </c>
    </row>
    <row r="5434" customFormat="false" ht="15" hidden="false" customHeight="false" outlineLevel="0" collapsed="false">
      <c r="A5434" s="0" t="s">
        <v>476</v>
      </c>
      <c r="B5434" s="0" t="s">
        <v>586</v>
      </c>
      <c r="C5434" s="0" t="n">
        <v>19</v>
      </c>
      <c r="D5434" s="0" t="n">
        <v>57112</v>
      </c>
      <c r="E5434" s="0" t="s">
        <v>21</v>
      </c>
      <c r="F5434" s="0" t="n">
        <v>5.9</v>
      </c>
      <c r="G5434" s="0" t="n">
        <v>0.67</v>
      </c>
      <c r="H5434" s="0" t="n">
        <v>3.95</v>
      </c>
      <c r="I5434" s="0" t="n">
        <v>5.9</v>
      </c>
      <c r="J5434" s="0" t="n">
        <v>1.95</v>
      </c>
      <c r="K5434" s="0" t="s">
        <v>18</v>
      </c>
      <c r="L5434" s="0" t="s">
        <v>74</v>
      </c>
      <c r="M5434" s="0" t="n">
        <f aca="false">CEILING(G5434,1)*F5434</f>
        <v>5.9</v>
      </c>
      <c r="N5434" s="0" t="n">
        <f aca="false">M5434-H5434</f>
        <v>1.95</v>
      </c>
      <c r="O5434" s="0" t="n">
        <f aca="false">IF(ABS(N5434-J5434)&lt;0.011,1,0)</f>
        <v>1</v>
      </c>
    </row>
    <row r="5435" customFormat="false" ht="15" hidden="false" customHeight="false" outlineLevel="0" collapsed="false">
      <c r="A5435" s="0" t="s">
        <v>476</v>
      </c>
      <c r="B5435" s="0" t="s">
        <v>586</v>
      </c>
      <c r="C5435" s="0" t="n">
        <v>19</v>
      </c>
      <c r="D5435" s="0" t="n">
        <v>57112</v>
      </c>
      <c r="E5435" s="0" t="s">
        <v>98</v>
      </c>
      <c r="F5435" s="0" t="n">
        <v>5.9</v>
      </c>
      <c r="G5435" s="0" t="n">
        <v>0.67</v>
      </c>
      <c r="H5435" s="0" t="n">
        <v>3.95</v>
      </c>
      <c r="I5435" s="0" t="n">
        <v>5.9</v>
      </c>
      <c r="J5435" s="0" t="n">
        <v>1.95</v>
      </c>
      <c r="K5435" s="0" t="s">
        <v>18</v>
      </c>
      <c r="L5435" s="0" t="s">
        <v>74</v>
      </c>
      <c r="M5435" s="0" t="n">
        <f aca="false">CEILING(G5435,1)*F5435</f>
        <v>5.9</v>
      </c>
      <c r="N5435" s="0" t="n">
        <f aca="false">M5435-H5435</f>
        <v>1.95</v>
      </c>
      <c r="O5435" s="0" t="n">
        <f aca="false">IF(ABS(N5435-J5435)&lt;0.011,1,0)</f>
        <v>1</v>
      </c>
    </row>
    <row r="5436" customFormat="false" ht="15" hidden="false" customHeight="false" outlineLevel="0" collapsed="false">
      <c r="A5436" s="0" t="s">
        <v>476</v>
      </c>
      <c r="B5436" s="0" t="s">
        <v>586</v>
      </c>
      <c r="C5436" s="0" t="n">
        <v>19</v>
      </c>
      <c r="D5436" s="0" t="n">
        <v>57112</v>
      </c>
      <c r="E5436" s="0" t="s">
        <v>527</v>
      </c>
      <c r="F5436" s="0" t="n">
        <v>9</v>
      </c>
      <c r="G5436" s="0" t="n">
        <v>0.67</v>
      </c>
      <c r="H5436" s="0" t="n">
        <v>6.03</v>
      </c>
      <c r="I5436" s="0" t="n">
        <v>9</v>
      </c>
      <c r="J5436" s="0" t="n">
        <v>2.97</v>
      </c>
      <c r="K5436" s="0" t="s">
        <v>18</v>
      </c>
      <c r="L5436" s="0" t="s">
        <v>74</v>
      </c>
      <c r="M5436" s="0" t="n">
        <f aca="false">CEILING(G5436,1)*F5436</f>
        <v>9</v>
      </c>
      <c r="N5436" s="0" t="n">
        <f aca="false">M5436-H5436</f>
        <v>2.97</v>
      </c>
      <c r="O5436" s="0" t="n">
        <f aca="false">IF(ABS(N5436-J5436)&lt;0.011,1,0)</f>
        <v>1</v>
      </c>
    </row>
    <row r="5437" customFormat="false" ht="15" hidden="false" customHeight="false" outlineLevel="0" collapsed="false">
      <c r="A5437" s="0" t="s">
        <v>476</v>
      </c>
      <c r="B5437" s="0" t="s">
        <v>586</v>
      </c>
      <c r="C5437" s="0" t="n">
        <v>19</v>
      </c>
      <c r="D5437" s="0" t="n">
        <v>57112</v>
      </c>
      <c r="E5437" s="0" t="s">
        <v>149</v>
      </c>
      <c r="F5437" s="0" t="n">
        <v>16.9</v>
      </c>
      <c r="G5437" s="0" t="n">
        <v>0.67</v>
      </c>
      <c r="H5437" s="0" t="n">
        <v>11.32</v>
      </c>
      <c r="I5437" s="0" t="n">
        <v>16.9</v>
      </c>
      <c r="J5437" s="0" t="n">
        <v>5.58</v>
      </c>
      <c r="K5437" s="0" t="s">
        <v>18</v>
      </c>
      <c r="L5437" s="0" t="s">
        <v>74</v>
      </c>
      <c r="M5437" s="0" t="n">
        <f aca="false">CEILING(G5437,1)*F5437</f>
        <v>16.9</v>
      </c>
      <c r="N5437" s="0" t="n">
        <f aca="false">M5437-H5437</f>
        <v>5.58</v>
      </c>
      <c r="O5437" s="0" t="n">
        <f aca="false">IF(ABS(N5437-J5437)&lt;0.011,1,0)</f>
        <v>1</v>
      </c>
    </row>
    <row r="5438" customFormat="false" ht="15" hidden="false" customHeight="false" outlineLevel="0" collapsed="false">
      <c r="A5438" s="0" t="s">
        <v>476</v>
      </c>
      <c r="B5438" s="0" t="s">
        <v>586</v>
      </c>
      <c r="C5438" s="0" t="n">
        <v>19</v>
      </c>
      <c r="D5438" s="0" t="n">
        <v>57112</v>
      </c>
      <c r="E5438" s="0" t="s">
        <v>24</v>
      </c>
      <c r="F5438" s="0" t="n">
        <v>4.2</v>
      </c>
      <c r="G5438" s="0" t="n">
        <v>1.33</v>
      </c>
      <c r="H5438" s="0" t="n">
        <v>5.59</v>
      </c>
      <c r="I5438" s="0" t="n">
        <v>8.4</v>
      </c>
      <c r="J5438" s="0" t="n">
        <v>2.81</v>
      </c>
      <c r="K5438" s="0" t="s">
        <v>18</v>
      </c>
      <c r="L5438" s="0" t="s">
        <v>74</v>
      </c>
      <c r="M5438" s="0" t="n">
        <f aca="false">CEILING(G5438,1)*F5438</f>
        <v>8.4</v>
      </c>
      <c r="N5438" s="0" t="n">
        <f aca="false">M5438-H5438</f>
        <v>2.81</v>
      </c>
      <c r="O5438" s="0" t="n">
        <f aca="false">IF(ABS(N5438-J5438)&lt;0.011,1,0)</f>
        <v>1</v>
      </c>
    </row>
    <row r="5439" customFormat="false" ht="15" hidden="false" customHeight="false" outlineLevel="0" collapsed="false">
      <c r="A5439" s="0" t="s">
        <v>476</v>
      </c>
      <c r="B5439" s="0" t="s">
        <v>586</v>
      </c>
      <c r="C5439" s="0" t="n">
        <v>20</v>
      </c>
      <c r="D5439" s="0" t="n">
        <v>57124</v>
      </c>
      <c r="E5439" s="0" t="s">
        <v>484</v>
      </c>
      <c r="F5439" s="0" t="n">
        <v>34.8</v>
      </c>
      <c r="G5439" s="0" t="n">
        <v>0.5</v>
      </c>
      <c r="H5439" s="0" t="n">
        <v>17.4</v>
      </c>
      <c r="I5439" s="0" t="n">
        <v>34.8</v>
      </c>
      <c r="J5439" s="0" t="n">
        <v>17.4</v>
      </c>
      <c r="K5439" s="0" t="s">
        <v>18</v>
      </c>
      <c r="L5439" s="0" t="s">
        <v>113</v>
      </c>
      <c r="M5439" s="0" t="n">
        <f aca="false">CEILING(G5439,1)*F5439</f>
        <v>34.8</v>
      </c>
      <c r="N5439" s="0" t="n">
        <f aca="false">M5439-H5439</f>
        <v>17.4</v>
      </c>
      <c r="O5439" s="0" t="n">
        <f aca="false">IF(ABS(N5439-J5439)&lt;0.011,1,0)</f>
        <v>1</v>
      </c>
    </row>
    <row r="5440" customFormat="false" ht="15" hidden="false" customHeight="false" outlineLevel="0" collapsed="false">
      <c r="A5440" s="0" t="s">
        <v>476</v>
      </c>
      <c r="B5440" s="0" t="s">
        <v>586</v>
      </c>
      <c r="C5440" s="0" t="n">
        <v>20</v>
      </c>
      <c r="D5440" s="0" t="n">
        <v>57124</v>
      </c>
      <c r="E5440" s="0" t="s">
        <v>87</v>
      </c>
      <c r="F5440" s="0" t="n">
        <v>19.9</v>
      </c>
      <c r="G5440" s="0" t="n">
        <v>0.5</v>
      </c>
      <c r="H5440" s="0" t="n">
        <v>9.95</v>
      </c>
      <c r="I5440" s="0" t="n">
        <v>19.9</v>
      </c>
      <c r="J5440" s="0" t="n">
        <v>9.95</v>
      </c>
      <c r="K5440" s="0" t="s">
        <v>18</v>
      </c>
      <c r="L5440" s="0" t="s">
        <v>113</v>
      </c>
      <c r="M5440" s="0" t="n">
        <f aca="false">CEILING(G5440,1)*F5440</f>
        <v>19.9</v>
      </c>
      <c r="N5440" s="0" t="n">
        <f aca="false">M5440-H5440</f>
        <v>9.95</v>
      </c>
      <c r="O5440" s="0" t="n">
        <f aca="false">IF(ABS(N5440-J5440)&lt;0.011,1,0)</f>
        <v>1</v>
      </c>
    </row>
    <row r="5441" customFormat="false" ht="15" hidden="false" customHeight="false" outlineLevel="0" collapsed="false">
      <c r="A5441" s="0" t="s">
        <v>476</v>
      </c>
      <c r="B5441" s="0" t="s">
        <v>586</v>
      </c>
      <c r="C5441" s="0" t="n">
        <v>20</v>
      </c>
      <c r="D5441" s="0" t="n">
        <v>57124</v>
      </c>
      <c r="E5441" s="0" t="s">
        <v>231</v>
      </c>
      <c r="F5441" s="0" t="n">
        <v>39.5</v>
      </c>
      <c r="G5441" s="0" t="n">
        <v>0.5</v>
      </c>
      <c r="H5441" s="0" t="n">
        <v>19.75</v>
      </c>
      <c r="I5441" s="0" t="n">
        <v>39.5</v>
      </c>
      <c r="J5441" s="0" t="n">
        <v>19.75</v>
      </c>
      <c r="K5441" s="0" t="s">
        <v>18</v>
      </c>
      <c r="L5441" s="0" t="s">
        <v>113</v>
      </c>
      <c r="M5441" s="0" t="n">
        <f aca="false">CEILING(G5441,1)*F5441</f>
        <v>39.5</v>
      </c>
      <c r="N5441" s="0" t="n">
        <f aca="false">M5441-H5441</f>
        <v>19.75</v>
      </c>
      <c r="O5441" s="0" t="n">
        <f aca="false">IF(ABS(N5441-J5441)&lt;0.011,1,0)</f>
        <v>1</v>
      </c>
    </row>
    <row r="5442" customFormat="false" ht="15" hidden="false" customHeight="false" outlineLevel="0" collapsed="false">
      <c r="A5442" s="0" t="s">
        <v>476</v>
      </c>
      <c r="B5442" s="0" t="s">
        <v>586</v>
      </c>
      <c r="C5442" s="0" t="n">
        <v>21</v>
      </c>
      <c r="D5442" s="0" t="n">
        <v>57110</v>
      </c>
      <c r="E5442" s="0" t="s">
        <v>484</v>
      </c>
      <c r="F5442" s="0" t="n">
        <v>34.8</v>
      </c>
      <c r="G5442" s="0" t="n">
        <v>0.5</v>
      </c>
      <c r="H5442" s="0" t="n">
        <v>17.4</v>
      </c>
      <c r="I5442" s="0" t="n">
        <v>34.8</v>
      </c>
      <c r="J5442" s="0" t="n">
        <v>17.4</v>
      </c>
      <c r="K5442" s="0" t="s">
        <v>18</v>
      </c>
      <c r="L5442" s="0" t="s">
        <v>113</v>
      </c>
      <c r="M5442" s="0" t="n">
        <f aca="false">CEILING(G5442,1)*F5442</f>
        <v>34.8</v>
      </c>
      <c r="N5442" s="0" t="n">
        <f aca="false">M5442-H5442</f>
        <v>17.4</v>
      </c>
      <c r="O5442" s="0" t="n">
        <f aca="false">IF(ABS(N5442-J5442)&lt;0.011,1,0)</f>
        <v>1</v>
      </c>
    </row>
    <row r="5443" customFormat="false" ht="15" hidden="false" customHeight="false" outlineLevel="0" collapsed="false">
      <c r="A5443" s="0" t="s">
        <v>476</v>
      </c>
      <c r="B5443" s="0" t="s">
        <v>586</v>
      </c>
      <c r="C5443" s="0" t="n">
        <v>21</v>
      </c>
      <c r="D5443" s="0" t="n">
        <v>57110</v>
      </c>
      <c r="E5443" s="0" t="s">
        <v>87</v>
      </c>
      <c r="F5443" s="0" t="n">
        <v>19.9</v>
      </c>
      <c r="G5443" s="0" t="n">
        <v>0.5</v>
      </c>
      <c r="H5443" s="0" t="n">
        <v>9.95</v>
      </c>
      <c r="I5443" s="0" t="n">
        <v>19.9</v>
      </c>
      <c r="J5443" s="0" t="n">
        <v>9.95</v>
      </c>
      <c r="K5443" s="0" t="s">
        <v>18</v>
      </c>
      <c r="L5443" s="0" t="s">
        <v>113</v>
      </c>
      <c r="M5443" s="0" t="n">
        <f aca="false">CEILING(G5443,1)*F5443</f>
        <v>19.9</v>
      </c>
      <c r="N5443" s="0" t="n">
        <f aca="false">M5443-H5443</f>
        <v>9.95</v>
      </c>
      <c r="O5443" s="0" t="n">
        <f aca="false">IF(ABS(N5443-J5443)&lt;0.011,1,0)</f>
        <v>1</v>
      </c>
    </row>
    <row r="5444" customFormat="false" ht="15" hidden="false" customHeight="false" outlineLevel="0" collapsed="false">
      <c r="A5444" s="0" t="s">
        <v>476</v>
      </c>
      <c r="B5444" s="0" t="s">
        <v>586</v>
      </c>
      <c r="C5444" s="0" t="n">
        <v>21</v>
      </c>
      <c r="D5444" s="0" t="n">
        <v>57110</v>
      </c>
      <c r="E5444" s="0" t="s">
        <v>231</v>
      </c>
      <c r="F5444" s="0" t="n">
        <v>39.5</v>
      </c>
      <c r="G5444" s="0" t="n">
        <v>0.5</v>
      </c>
      <c r="H5444" s="0" t="n">
        <v>19.75</v>
      </c>
      <c r="I5444" s="0" t="n">
        <v>39.5</v>
      </c>
      <c r="J5444" s="0" t="n">
        <v>19.75</v>
      </c>
      <c r="K5444" s="0" t="s">
        <v>18</v>
      </c>
      <c r="L5444" s="0" t="s">
        <v>113</v>
      </c>
      <c r="M5444" s="0" t="n">
        <f aca="false">CEILING(G5444,1)*F5444</f>
        <v>39.5</v>
      </c>
      <c r="N5444" s="0" t="n">
        <f aca="false">M5444-H5444</f>
        <v>19.75</v>
      </c>
      <c r="O5444" s="0" t="n">
        <f aca="false">IF(ABS(N5444-J5444)&lt;0.011,1,0)</f>
        <v>1</v>
      </c>
    </row>
    <row r="5445" customFormat="false" ht="15" hidden="false" customHeight="false" outlineLevel="0" collapsed="false">
      <c r="A5445" s="0" t="s">
        <v>476</v>
      </c>
      <c r="B5445" s="0" t="s">
        <v>587</v>
      </c>
      <c r="C5445" s="0" t="n">
        <v>28</v>
      </c>
      <c r="D5445" s="0" t="n">
        <v>57164</v>
      </c>
      <c r="E5445" s="0" t="s">
        <v>38</v>
      </c>
      <c r="F5445" s="0" t="n">
        <v>3.9</v>
      </c>
      <c r="G5445" s="0" t="n">
        <v>0.5</v>
      </c>
      <c r="H5445" s="0" t="n">
        <v>1.95</v>
      </c>
      <c r="I5445" s="0" t="n">
        <v>3.9</v>
      </c>
      <c r="J5445" s="0" t="n">
        <v>1.95</v>
      </c>
      <c r="K5445" s="0" t="s">
        <v>18</v>
      </c>
      <c r="L5445" s="0" t="s">
        <v>172</v>
      </c>
      <c r="M5445" s="0" t="n">
        <f aca="false">CEILING(G5445,1)*F5445</f>
        <v>3.9</v>
      </c>
      <c r="N5445" s="0" t="n">
        <f aca="false">M5445-H5445</f>
        <v>1.95</v>
      </c>
      <c r="O5445" s="0" t="n">
        <f aca="false">IF(ABS(N5445-J5445)&lt;0.011,1,0)</f>
        <v>1</v>
      </c>
    </row>
    <row r="5446" customFormat="false" ht="15" hidden="false" customHeight="false" outlineLevel="0" collapsed="false">
      <c r="A5446" s="0" t="s">
        <v>476</v>
      </c>
      <c r="B5446" s="0" t="s">
        <v>587</v>
      </c>
      <c r="C5446" s="0" t="n">
        <v>28</v>
      </c>
      <c r="D5446" s="0" t="n">
        <v>57164</v>
      </c>
      <c r="E5446" s="0" t="s">
        <v>73</v>
      </c>
      <c r="F5446" s="0" t="n">
        <v>8.9</v>
      </c>
      <c r="G5446" s="0" t="n">
        <v>0.5</v>
      </c>
      <c r="H5446" s="0" t="n">
        <v>4.45</v>
      </c>
      <c r="I5446" s="0" t="n">
        <v>8.9</v>
      </c>
      <c r="J5446" s="0" t="n">
        <v>4.45</v>
      </c>
      <c r="K5446" s="0" t="s">
        <v>18</v>
      </c>
      <c r="L5446" s="0" t="s">
        <v>172</v>
      </c>
      <c r="M5446" s="0" t="n">
        <f aca="false">CEILING(G5446,1)*F5446</f>
        <v>8.9</v>
      </c>
      <c r="N5446" s="0" t="n">
        <f aca="false">M5446-H5446</f>
        <v>4.45</v>
      </c>
      <c r="O5446" s="0" t="n">
        <f aca="false">IF(ABS(N5446-J5446)&lt;0.011,1,0)</f>
        <v>1</v>
      </c>
    </row>
    <row r="5447" customFormat="false" ht="15" hidden="false" customHeight="false" outlineLevel="0" collapsed="false">
      <c r="A5447" s="0" t="s">
        <v>476</v>
      </c>
      <c r="B5447" s="0" t="s">
        <v>587</v>
      </c>
      <c r="C5447" s="0" t="n">
        <v>28</v>
      </c>
      <c r="D5447" s="0" t="n">
        <v>57164</v>
      </c>
      <c r="E5447" s="0" t="s">
        <v>236</v>
      </c>
      <c r="F5447" s="0" t="n">
        <v>7.6</v>
      </c>
      <c r="G5447" s="0" t="n">
        <v>0.5</v>
      </c>
      <c r="H5447" s="0" t="n">
        <v>3.8</v>
      </c>
      <c r="I5447" s="0" t="n">
        <v>7.6</v>
      </c>
      <c r="J5447" s="0" t="n">
        <v>3.8</v>
      </c>
      <c r="K5447" s="0" t="s">
        <v>18</v>
      </c>
      <c r="L5447" s="0" t="s">
        <v>172</v>
      </c>
      <c r="M5447" s="0" t="n">
        <f aca="false">CEILING(G5447,1)*F5447</f>
        <v>7.6</v>
      </c>
      <c r="N5447" s="0" t="n">
        <f aca="false">M5447-H5447</f>
        <v>3.8</v>
      </c>
      <c r="O5447" s="0" t="n">
        <f aca="false">IF(ABS(N5447-J5447)&lt;0.011,1,0)</f>
        <v>1</v>
      </c>
    </row>
    <row r="5448" customFormat="false" ht="15" hidden="false" customHeight="false" outlineLevel="0" collapsed="false">
      <c r="A5448" s="0" t="s">
        <v>476</v>
      </c>
      <c r="B5448" s="0" t="s">
        <v>587</v>
      </c>
      <c r="C5448" s="0" t="n">
        <v>28</v>
      </c>
      <c r="D5448" s="0" t="n">
        <v>57164</v>
      </c>
      <c r="E5448" s="0" t="s">
        <v>114</v>
      </c>
      <c r="F5448" s="0" t="n">
        <v>6.9</v>
      </c>
      <c r="G5448" s="0" t="n">
        <v>0.5</v>
      </c>
      <c r="H5448" s="0" t="n">
        <v>3.45</v>
      </c>
      <c r="I5448" s="0" t="n">
        <v>6.9</v>
      </c>
      <c r="J5448" s="0" t="n">
        <v>3.45</v>
      </c>
      <c r="K5448" s="0" t="s">
        <v>18</v>
      </c>
      <c r="L5448" s="0" t="s">
        <v>172</v>
      </c>
      <c r="M5448" s="0" t="n">
        <f aca="false">CEILING(G5448,1)*F5448</f>
        <v>6.9</v>
      </c>
      <c r="N5448" s="0" t="n">
        <f aca="false">M5448-H5448</f>
        <v>3.45</v>
      </c>
      <c r="O5448" s="0" t="n">
        <f aca="false">IF(ABS(N5448-J5448)&lt;0.011,1,0)</f>
        <v>1</v>
      </c>
    </row>
    <row r="5449" customFormat="false" ht="15" hidden="false" customHeight="false" outlineLevel="0" collapsed="false">
      <c r="A5449" s="0" t="s">
        <v>476</v>
      </c>
      <c r="B5449" s="0" t="s">
        <v>587</v>
      </c>
      <c r="C5449" s="0" t="n">
        <v>28</v>
      </c>
      <c r="D5449" s="0" t="n">
        <v>57164</v>
      </c>
      <c r="E5449" s="0" t="s">
        <v>163</v>
      </c>
      <c r="F5449" s="0" t="n">
        <v>9.7</v>
      </c>
      <c r="G5449" s="0" t="n">
        <v>0.5</v>
      </c>
      <c r="H5449" s="0" t="n">
        <v>4.85</v>
      </c>
      <c r="I5449" s="0" t="n">
        <v>9.7</v>
      </c>
      <c r="J5449" s="0" t="n">
        <v>4.85</v>
      </c>
      <c r="K5449" s="0" t="s">
        <v>18</v>
      </c>
      <c r="L5449" s="0" t="s">
        <v>172</v>
      </c>
      <c r="M5449" s="0" t="n">
        <f aca="false">CEILING(G5449,1)*F5449</f>
        <v>9.7</v>
      </c>
      <c r="N5449" s="0" t="n">
        <f aca="false">M5449-H5449</f>
        <v>4.85</v>
      </c>
      <c r="O5449" s="0" t="n">
        <f aca="false">IF(ABS(N5449-J5449)&lt;0.011,1,0)</f>
        <v>1</v>
      </c>
    </row>
    <row r="5450" customFormat="false" ht="15" hidden="false" customHeight="false" outlineLevel="0" collapsed="false">
      <c r="A5450" s="0" t="s">
        <v>476</v>
      </c>
      <c r="B5450" s="0" t="s">
        <v>587</v>
      </c>
      <c r="C5450" s="0" t="n">
        <v>28</v>
      </c>
      <c r="D5450" s="0" t="n">
        <v>57164</v>
      </c>
      <c r="E5450" s="0" t="s">
        <v>78</v>
      </c>
      <c r="F5450" s="0" t="n">
        <v>18.6</v>
      </c>
      <c r="G5450" s="0" t="n">
        <v>0.5</v>
      </c>
      <c r="H5450" s="0" t="n">
        <v>9.3</v>
      </c>
      <c r="I5450" s="0" t="n">
        <v>18.6</v>
      </c>
      <c r="J5450" s="0" t="n">
        <v>9.3</v>
      </c>
      <c r="K5450" s="0" t="s">
        <v>18</v>
      </c>
      <c r="L5450" s="0" t="s">
        <v>172</v>
      </c>
      <c r="M5450" s="0" t="n">
        <f aca="false">CEILING(G5450,1)*F5450</f>
        <v>18.6</v>
      </c>
      <c r="N5450" s="0" t="n">
        <f aca="false">M5450-H5450</f>
        <v>9.3</v>
      </c>
      <c r="O5450" s="0" t="n">
        <f aca="false">IF(ABS(N5450-J5450)&lt;0.011,1,0)</f>
        <v>1</v>
      </c>
    </row>
    <row r="5451" customFormat="false" ht="15" hidden="false" customHeight="false" outlineLevel="0" collapsed="false">
      <c r="A5451" s="0" t="s">
        <v>476</v>
      </c>
      <c r="B5451" s="0" t="s">
        <v>587</v>
      </c>
      <c r="C5451" s="0" t="n">
        <v>28</v>
      </c>
      <c r="D5451" s="0" t="n">
        <v>57164</v>
      </c>
      <c r="E5451" s="0" t="s">
        <v>80</v>
      </c>
      <c r="F5451" s="0" t="n">
        <v>3.9</v>
      </c>
      <c r="G5451" s="0" t="n">
        <v>0.5</v>
      </c>
      <c r="H5451" s="0" t="n">
        <v>1.95</v>
      </c>
      <c r="I5451" s="0" t="n">
        <v>3.9</v>
      </c>
      <c r="J5451" s="0" t="n">
        <v>1.95</v>
      </c>
      <c r="K5451" s="0" t="s">
        <v>18</v>
      </c>
      <c r="L5451" s="0" t="s">
        <v>172</v>
      </c>
      <c r="M5451" s="0" t="n">
        <f aca="false">CEILING(G5451,1)*F5451</f>
        <v>3.9</v>
      </c>
      <c r="N5451" s="0" t="n">
        <f aca="false">M5451-H5451</f>
        <v>1.95</v>
      </c>
      <c r="O5451" s="0" t="n">
        <f aca="false">IF(ABS(N5451-J5451)&lt;0.011,1,0)</f>
        <v>1</v>
      </c>
    </row>
    <row r="5452" customFormat="false" ht="15" hidden="false" customHeight="false" outlineLevel="0" collapsed="false">
      <c r="A5452" s="0" t="s">
        <v>476</v>
      </c>
      <c r="B5452" s="0" t="s">
        <v>587</v>
      </c>
      <c r="C5452" s="0" t="n">
        <v>28</v>
      </c>
      <c r="D5452" s="0" t="n">
        <v>57164</v>
      </c>
      <c r="E5452" s="0" t="s">
        <v>484</v>
      </c>
      <c r="F5452" s="0" t="n">
        <v>34.8</v>
      </c>
      <c r="G5452" s="0" t="n">
        <v>0.5</v>
      </c>
      <c r="H5452" s="0" t="n">
        <v>17.4</v>
      </c>
      <c r="I5452" s="0" t="n">
        <v>34.8</v>
      </c>
      <c r="J5452" s="0" t="n">
        <v>17.4</v>
      </c>
      <c r="K5452" s="0" t="s">
        <v>18</v>
      </c>
      <c r="L5452" s="0" t="s">
        <v>172</v>
      </c>
      <c r="M5452" s="0" t="n">
        <f aca="false">CEILING(G5452,1)*F5452</f>
        <v>34.8</v>
      </c>
      <c r="N5452" s="0" t="n">
        <f aca="false">M5452-H5452</f>
        <v>17.4</v>
      </c>
      <c r="O5452" s="0" t="n">
        <f aca="false">IF(ABS(N5452-J5452)&lt;0.011,1,0)</f>
        <v>1</v>
      </c>
    </row>
    <row r="5453" customFormat="false" ht="15" hidden="false" customHeight="false" outlineLevel="0" collapsed="false">
      <c r="A5453" s="0" t="s">
        <v>476</v>
      </c>
      <c r="B5453" s="0" t="s">
        <v>587</v>
      </c>
      <c r="C5453" s="0" t="n">
        <v>28</v>
      </c>
      <c r="D5453" s="0" t="n">
        <v>57164</v>
      </c>
      <c r="E5453" s="0" t="s">
        <v>448</v>
      </c>
      <c r="F5453" s="0" t="n">
        <v>16.9</v>
      </c>
      <c r="G5453" s="0" t="n">
        <v>1.5</v>
      </c>
      <c r="H5453" s="0" t="n">
        <v>25.35</v>
      </c>
      <c r="I5453" s="0" t="n">
        <v>33.8</v>
      </c>
      <c r="J5453" s="0" t="n">
        <v>8.45</v>
      </c>
      <c r="K5453" s="0" t="s">
        <v>18</v>
      </c>
      <c r="L5453" s="0" t="s">
        <v>172</v>
      </c>
      <c r="M5453" s="0" t="n">
        <f aca="false">CEILING(G5453,1)*F5453</f>
        <v>33.8</v>
      </c>
      <c r="N5453" s="0" t="n">
        <f aca="false">M5453-H5453</f>
        <v>8.45</v>
      </c>
      <c r="O5453" s="0" t="n">
        <f aca="false">IF(ABS(N5453-J5453)&lt;0.011,1,0)</f>
        <v>1</v>
      </c>
    </row>
    <row r="5454" customFormat="false" ht="15" hidden="false" customHeight="false" outlineLevel="0" collapsed="false">
      <c r="A5454" s="0" t="s">
        <v>476</v>
      </c>
      <c r="B5454" s="0" t="s">
        <v>587</v>
      </c>
      <c r="C5454" s="0" t="n">
        <v>28</v>
      </c>
      <c r="D5454" s="0" t="n">
        <v>57164</v>
      </c>
      <c r="E5454" s="0" t="s">
        <v>130</v>
      </c>
      <c r="F5454" s="0" t="n">
        <v>3.9</v>
      </c>
      <c r="G5454" s="0" t="n">
        <v>0.5</v>
      </c>
      <c r="H5454" s="0" t="n">
        <v>1.95</v>
      </c>
      <c r="I5454" s="0" t="n">
        <v>3.9</v>
      </c>
      <c r="J5454" s="0" t="n">
        <v>1.95</v>
      </c>
      <c r="K5454" s="0" t="s">
        <v>18</v>
      </c>
      <c r="L5454" s="0" t="s">
        <v>172</v>
      </c>
      <c r="M5454" s="0" t="n">
        <f aca="false">CEILING(G5454,1)*F5454</f>
        <v>3.9</v>
      </c>
      <c r="N5454" s="0" t="n">
        <f aca="false">M5454-H5454</f>
        <v>1.95</v>
      </c>
      <c r="O5454" s="0" t="n">
        <f aca="false">IF(ABS(N5454-J5454)&lt;0.011,1,0)</f>
        <v>1</v>
      </c>
    </row>
    <row r="5455" customFormat="false" ht="15" hidden="false" customHeight="false" outlineLevel="0" collapsed="false">
      <c r="A5455" s="0" t="s">
        <v>476</v>
      </c>
      <c r="B5455" s="0" t="s">
        <v>587</v>
      </c>
      <c r="C5455" s="0" t="n">
        <v>28</v>
      </c>
      <c r="D5455" s="0" t="n">
        <v>57164</v>
      </c>
      <c r="E5455" s="0" t="s">
        <v>67</v>
      </c>
      <c r="F5455" s="0" t="n">
        <v>4.2</v>
      </c>
      <c r="G5455" s="0" t="n">
        <v>0.5</v>
      </c>
      <c r="H5455" s="0" t="n">
        <v>2.1</v>
      </c>
      <c r="I5455" s="0" t="n">
        <v>4.2</v>
      </c>
      <c r="J5455" s="0" t="n">
        <v>2.1</v>
      </c>
      <c r="K5455" s="0" t="s">
        <v>18</v>
      </c>
      <c r="L5455" s="0" t="s">
        <v>172</v>
      </c>
      <c r="M5455" s="0" t="n">
        <f aca="false">CEILING(G5455,1)*F5455</f>
        <v>4.2</v>
      </c>
      <c r="N5455" s="0" t="n">
        <f aca="false">M5455-H5455</f>
        <v>2.1</v>
      </c>
      <c r="O5455" s="0" t="n">
        <f aca="false">IF(ABS(N5455-J5455)&lt;0.011,1,0)</f>
        <v>1</v>
      </c>
    </row>
    <row r="5456" customFormat="false" ht="15" hidden="false" customHeight="false" outlineLevel="0" collapsed="false">
      <c r="A5456" s="0" t="s">
        <v>476</v>
      </c>
      <c r="B5456" s="0" t="s">
        <v>587</v>
      </c>
      <c r="C5456" s="0" t="n">
        <v>28</v>
      </c>
      <c r="D5456" s="0" t="n">
        <v>57164</v>
      </c>
      <c r="E5456" s="0" t="s">
        <v>91</v>
      </c>
      <c r="F5456" s="0" t="n">
        <v>16.6</v>
      </c>
      <c r="G5456" s="0" t="n">
        <v>0.5</v>
      </c>
      <c r="H5456" s="0" t="n">
        <v>8.3</v>
      </c>
      <c r="I5456" s="0" t="n">
        <v>16.6</v>
      </c>
      <c r="J5456" s="0" t="n">
        <v>8.3</v>
      </c>
      <c r="K5456" s="0" t="s">
        <v>18</v>
      </c>
      <c r="L5456" s="0" t="s">
        <v>172</v>
      </c>
      <c r="M5456" s="0" t="n">
        <f aca="false">CEILING(G5456,1)*F5456</f>
        <v>16.6</v>
      </c>
      <c r="N5456" s="0" t="n">
        <f aca="false">M5456-H5456</f>
        <v>8.3</v>
      </c>
      <c r="O5456" s="0" t="n">
        <f aca="false">IF(ABS(N5456-J5456)&lt;0.011,1,0)</f>
        <v>1</v>
      </c>
    </row>
    <row r="5457" customFormat="false" ht="15" hidden="false" customHeight="false" outlineLevel="0" collapsed="false">
      <c r="A5457" s="0" t="s">
        <v>476</v>
      </c>
      <c r="B5457" s="0" t="s">
        <v>587</v>
      </c>
      <c r="C5457" s="0" t="n">
        <v>28</v>
      </c>
      <c r="D5457" s="0" t="n">
        <v>57164</v>
      </c>
      <c r="E5457" s="0" t="s">
        <v>69</v>
      </c>
      <c r="F5457" s="0" t="n">
        <v>6.5</v>
      </c>
      <c r="G5457" s="0" t="n">
        <v>0.5</v>
      </c>
      <c r="H5457" s="0" t="n">
        <v>3.25</v>
      </c>
      <c r="I5457" s="0" t="n">
        <v>6.5</v>
      </c>
      <c r="J5457" s="0" t="n">
        <v>3.25</v>
      </c>
      <c r="K5457" s="0" t="s">
        <v>18</v>
      </c>
      <c r="L5457" s="0" t="s">
        <v>172</v>
      </c>
      <c r="M5457" s="0" t="n">
        <f aca="false">CEILING(G5457,1)*F5457</f>
        <v>6.5</v>
      </c>
      <c r="N5457" s="0" t="n">
        <f aca="false">M5457-H5457</f>
        <v>3.25</v>
      </c>
      <c r="O5457" s="0" t="n">
        <f aca="false">IF(ABS(N5457-J5457)&lt;0.011,1,0)</f>
        <v>1</v>
      </c>
    </row>
    <row r="5458" customFormat="false" ht="15" hidden="false" customHeight="false" outlineLevel="0" collapsed="false">
      <c r="A5458" s="0" t="s">
        <v>476</v>
      </c>
      <c r="B5458" s="0" t="s">
        <v>587</v>
      </c>
      <c r="C5458" s="0" t="n">
        <v>28</v>
      </c>
      <c r="D5458" s="0" t="n">
        <v>57164</v>
      </c>
      <c r="E5458" s="0" t="s">
        <v>65</v>
      </c>
      <c r="F5458" s="0" t="n">
        <v>4.2</v>
      </c>
      <c r="G5458" s="0" t="n">
        <v>0.5</v>
      </c>
      <c r="H5458" s="0" t="n">
        <v>2.1</v>
      </c>
      <c r="I5458" s="0" t="n">
        <v>4.2</v>
      </c>
      <c r="J5458" s="0" t="n">
        <v>2.1</v>
      </c>
      <c r="K5458" s="0" t="s">
        <v>18</v>
      </c>
      <c r="L5458" s="0" t="s">
        <v>172</v>
      </c>
      <c r="M5458" s="0" t="n">
        <f aca="false">CEILING(G5458,1)*F5458</f>
        <v>4.2</v>
      </c>
      <c r="N5458" s="0" t="n">
        <f aca="false">M5458-H5458</f>
        <v>2.1</v>
      </c>
      <c r="O5458" s="0" t="n">
        <f aca="false">IF(ABS(N5458-J5458)&lt;0.011,1,0)</f>
        <v>1</v>
      </c>
    </row>
    <row r="5459" customFormat="false" ht="15" hidden="false" customHeight="false" outlineLevel="0" collapsed="false">
      <c r="A5459" s="0" t="s">
        <v>476</v>
      </c>
      <c r="B5459" s="0" t="s">
        <v>587</v>
      </c>
      <c r="C5459" s="0" t="n">
        <v>28</v>
      </c>
      <c r="D5459" s="0" t="n">
        <v>57164</v>
      </c>
      <c r="E5459" s="0" t="s">
        <v>196</v>
      </c>
      <c r="F5459" s="0" t="n">
        <v>28</v>
      </c>
      <c r="G5459" s="0" t="n">
        <v>0.5</v>
      </c>
      <c r="H5459" s="0" t="n">
        <v>14</v>
      </c>
      <c r="I5459" s="0" t="n">
        <v>28</v>
      </c>
      <c r="J5459" s="0" t="n">
        <v>14</v>
      </c>
      <c r="K5459" s="0" t="s">
        <v>18</v>
      </c>
      <c r="L5459" s="0" t="s">
        <v>172</v>
      </c>
      <c r="M5459" s="0" t="n">
        <f aca="false">CEILING(G5459,1)*F5459</f>
        <v>28</v>
      </c>
      <c r="N5459" s="0" t="n">
        <f aca="false">M5459-H5459</f>
        <v>14</v>
      </c>
      <c r="O5459" s="0" t="n">
        <f aca="false">IF(ABS(N5459-J5459)&lt;0.011,1,0)</f>
        <v>1</v>
      </c>
    </row>
    <row r="5460" customFormat="false" ht="15" hidden="false" customHeight="false" outlineLevel="0" collapsed="false">
      <c r="A5460" s="0" t="s">
        <v>476</v>
      </c>
      <c r="B5460" s="0" t="s">
        <v>587</v>
      </c>
      <c r="C5460" s="0" t="n">
        <v>28</v>
      </c>
      <c r="D5460" s="0" t="n">
        <v>57164</v>
      </c>
      <c r="E5460" s="0" t="s">
        <v>235</v>
      </c>
      <c r="F5460" s="0" t="n">
        <v>4</v>
      </c>
      <c r="G5460" s="0" t="n">
        <v>0.5</v>
      </c>
      <c r="H5460" s="0" t="n">
        <v>2</v>
      </c>
      <c r="I5460" s="0" t="n">
        <v>4</v>
      </c>
      <c r="J5460" s="0" t="n">
        <v>2</v>
      </c>
      <c r="K5460" s="0" t="s">
        <v>18</v>
      </c>
      <c r="L5460" s="0" t="s">
        <v>172</v>
      </c>
      <c r="M5460" s="0" t="n">
        <f aca="false">CEILING(G5460,1)*F5460</f>
        <v>4</v>
      </c>
      <c r="N5460" s="0" t="n">
        <f aca="false">M5460-H5460</f>
        <v>2</v>
      </c>
      <c r="O5460" s="0" t="n">
        <f aca="false">IF(ABS(N5460-J5460)&lt;0.011,1,0)</f>
        <v>1</v>
      </c>
    </row>
    <row r="5461" customFormat="false" ht="15" hidden="false" customHeight="false" outlineLevel="0" collapsed="false">
      <c r="A5461" s="0" t="s">
        <v>476</v>
      </c>
      <c r="B5461" s="0" t="s">
        <v>587</v>
      </c>
      <c r="C5461" s="0" t="n">
        <v>28</v>
      </c>
      <c r="D5461" s="0" t="n">
        <v>57164</v>
      </c>
      <c r="E5461" s="0" t="s">
        <v>143</v>
      </c>
      <c r="F5461" s="0" t="n">
        <v>3.9</v>
      </c>
      <c r="G5461" s="0" t="n">
        <v>0.5</v>
      </c>
      <c r="H5461" s="0" t="n">
        <v>1.95</v>
      </c>
      <c r="I5461" s="0" t="n">
        <v>3.9</v>
      </c>
      <c r="J5461" s="0" t="n">
        <v>1.95</v>
      </c>
      <c r="K5461" s="0" t="s">
        <v>18</v>
      </c>
      <c r="L5461" s="0" t="s">
        <v>172</v>
      </c>
      <c r="M5461" s="0" t="n">
        <f aca="false">CEILING(G5461,1)*F5461</f>
        <v>3.9</v>
      </c>
      <c r="N5461" s="0" t="n">
        <f aca="false">M5461-H5461</f>
        <v>1.95</v>
      </c>
      <c r="O5461" s="0" t="n">
        <f aca="false">IF(ABS(N5461-J5461)&lt;0.011,1,0)</f>
        <v>1</v>
      </c>
    </row>
    <row r="5462" customFormat="false" ht="15" hidden="false" customHeight="false" outlineLevel="0" collapsed="false">
      <c r="A5462" s="0" t="s">
        <v>476</v>
      </c>
      <c r="B5462" s="0" t="s">
        <v>587</v>
      </c>
      <c r="C5462" s="0" t="n">
        <v>28</v>
      </c>
      <c r="D5462" s="0" t="n">
        <v>57164</v>
      </c>
      <c r="E5462" s="0" t="s">
        <v>136</v>
      </c>
      <c r="F5462" s="0" t="n">
        <v>7.9</v>
      </c>
      <c r="G5462" s="0" t="n">
        <v>0.5</v>
      </c>
      <c r="H5462" s="0" t="n">
        <v>3.95</v>
      </c>
      <c r="I5462" s="0" t="n">
        <v>7.9</v>
      </c>
      <c r="J5462" s="0" t="n">
        <v>3.95</v>
      </c>
      <c r="K5462" s="0" t="s">
        <v>18</v>
      </c>
      <c r="L5462" s="0" t="s">
        <v>172</v>
      </c>
      <c r="M5462" s="0" t="n">
        <f aca="false">CEILING(G5462,1)*F5462</f>
        <v>7.9</v>
      </c>
      <c r="N5462" s="0" t="n">
        <f aca="false">M5462-H5462</f>
        <v>3.95</v>
      </c>
      <c r="O5462" s="0" t="n">
        <f aca="false">IF(ABS(N5462-J5462)&lt;0.011,1,0)</f>
        <v>1</v>
      </c>
    </row>
    <row r="5463" customFormat="false" ht="15" hidden="false" customHeight="false" outlineLevel="0" collapsed="false">
      <c r="A5463" s="0" t="s">
        <v>476</v>
      </c>
      <c r="B5463" s="0" t="s">
        <v>587</v>
      </c>
      <c r="C5463" s="0" t="n">
        <v>29</v>
      </c>
      <c r="D5463" s="0" t="n">
        <v>57156</v>
      </c>
      <c r="E5463" s="0" t="s">
        <v>38</v>
      </c>
      <c r="F5463" s="0" t="n">
        <v>3.9</v>
      </c>
      <c r="G5463" s="0" t="n">
        <v>0.5</v>
      </c>
      <c r="H5463" s="0" t="n">
        <v>1.95</v>
      </c>
      <c r="I5463" s="0" t="n">
        <v>3.9</v>
      </c>
      <c r="J5463" s="0" t="n">
        <v>1.95</v>
      </c>
      <c r="K5463" s="0" t="s">
        <v>18</v>
      </c>
      <c r="L5463" s="0" t="s">
        <v>172</v>
      </c>
      <c r="M5463" s="0" t="n">
        <f aca="false">CEILING(G5463,1)*F5463</f>
        <v>3.9</v>
      </c>
      <c r="N5463" s="0" t="n">
        <f aca="false">M5463-H5463</f>
        <v>1.95</v>
      </c>
      <c r="O5463" s="0" t="n">
        <f aca="false">IF(ABS(N5463-J5463)&lt;0.011,1,0)</f>
        <v>1</v>
      </c>
    </row>
    <row r="5464" customFormat="false" ht="15" hidden="false" customHeight="false" outlineLevel="0" collapsed="false">
      <c r="A5464" s="0" t="s">
        <v>476</v>
      </c>
      <c r="B5464" s="0" t="s">
        <v>587</v>
      </c>
      <c r="C5464" s="0" t="n">
        <v>29</v>
      </c>
      <c r="D5464" s="0" t="n">
        <v>57156</v>
      </c>
      <c r="E5464" s="0" t="s">
        <v>73</v>
      </c>
      <c r="F5464" s="0" t="n">
        <v>8.9</v>
      </c>
      <c r="G5464" s="0" t="n">
        <v>0.5</v>
      </c>
      <c r="H5464" s="0" t="n">
        <v>4.45</v>
      </c>
      <c r="I5464" s="0" t="n">
        <v>8.9</v>
      </c>
      <c r="J5464" s="0" t="n">
        <v>4.45</v>
      </c>
      <c r="K5464" s="0" t="s">
        <v>18</v>
      </c>
      <c r="L5464" s="0" t="s">
        <v>172</v>
      </c>
      <c r="M5464" s="0" t="n">
        <f aca="false">CEILING(G5464,1)*F5464</f>
        <v>8.9</v>
      </c>
      <c r="N5464" s="0" t="n">
        <f aca="false">M5464-H5464</f>
        <v>4.45</v>
      </c>
      <c r="O5464" s="0" t="n">
        <f aca="false">IF(ABS(N5464-J5464)&lt;0.011,1,0)</f>
        <v>1</v>
      </c>
    </row>
    <row r="5465" customFormat="false" ht="15" hidden="false" customHeight="false" outlineLevel="0" collapsed="false">
      <c r="A5465" s="0" t="s">
        <v>476</v>
      </c>
      <c r="B5465" s="0" t="s">
        <v>587</v>
      </c>
      <c r="C5465" s="0" t="n">
        <v>29</v>
      </c>
      <c r="D5465" s="0" t="n">
        <v>57156</v>
      </c>
      <c r="E5465" s="0" t="s">
        <v>236</v>
      </c>
      <c r="F5465" s="0" t="n">
        <v>7.6</v>
      </c>
      <c r="G5465" s="0" t="n">
        <v>0.5</v>
      </c>
      <c r="H5465" s="0" t="n">
        <v>3.8</v>
      </c>
      <c r="I5465" s="0" t="n">
        <v>7.6</v>
      </c>
      <c r="J5465" s="0" t="n">
        <v>3.8</v>
      </c>
      <c r="K5465" s="0" t="s">
        <v>18</v>
      </c>
      <c r="L5465" s="0" t="s">
        <v>172</v>
      </c>
      <c r="M5465" s="0" t="n">
        <f aca="false">CEILING(G5465,1)*F5465</f>
        <v>7.6</v>
      </c>
      <c r="N5465" s="0" t="n">
        <f aca="false">M5465-H5465</f>
        <v>3.8</v>
      </c>
      <c r="O5465" s="0" t="n">
        <f aca="false">IF(ABS(N5465-J5465)&lt;0.011,1,0)</f>
        <v>1</v>
      </c>
    </row>
    <row r="5466" customFormat="false" ht="15" hidden="false" customHeight="false" outlineLevel="0" collapsed="false">
      <c r="A5466" s="0" t="s">
        <v>476</v>
      </c>
      <c r="B5466" s="0" t="s">
        <v>587</v>
      </c>
      <c r="C5466" s="0" t="n">
        <v>29</v>
      </c>
      <c r="D5466" s="0" t="n">
        <v>57156</v>
      </c>
      <c r="E5466" s="0" t="s">
        <v>114</v>
      </c>
      <c r="F5466" s="0" t="n">
        <v>6.9</v>
      </c>
      <c r="G5466" s="0" t="n">
        <v>0.5</v>
      </c>
      <c r="H5466" s="0" t="n">
        <v>3.45</v>
      </c>
      <c r="I5466" s="0" t="n">
        <v>6.9</v>
      </c>
      <c r="J5466" s="0" t="n">
        <v>3.45</v>
      </c>
      <c r="K5466" s="0" t="s">
        <v>18</v>
      </c>
      <c r="L5466" s="0" t="s">
        <v>172</v>
      </c>
      <c r="M5466" s="0" t="n">
        <f aca="false">CEILING(G5466,1)*F5466</f>
        <v>6.9</v>
      </c>
      <c r="N5466" s="0" t="n">
        <f aca="false">M5466-H5466</f>
        <v>3.45</v>
      </c>
      <c r="O5466" s="0" t="n">
        <f aca="false">IF(ABS(N5466-J5466)&lt;0.011,1,0)</f>
        <v>1</v>
      </c>
    </row>
    <row r="5467" customFormat="false" ht="15" hidden="false" customHeight="false" outlineLevel="0" collapsed="false">
      <c r="A5467" s="0" t="s">
        <v>476</v>
      </c>
      <c r="B5467" s="0" t="s">
        <v>587</v>
      </c>
      <c r="C5467" s="0" t="n">
        <v>29</v>
      </c>
      <c r="D5467" s="0" t="n">
        <v>57156</v>
      </c>
      <c r="E5467" s="0" t="s">
        <v>163</v>
      </c>
      <c r="F5467" s="0" t="n">
        <v>9.7</v>
      </c>
      <c r="G5467" s="0" t="n">
        <v>0.5</v>
      </c>
      <c r="H5467" s="0" t="n">
        <v>4.85</v>
      </c>
      <c r="I5467" s="0" t="n">
        <v>9.7</v>
      </c>
      <c r="J5467" s="0" t="n">
        <v>4.85</v>
      </c>
      <c r="K5467" s="0" t="s">
        <v>18</v>
      </c>
      <c r="L5467" s="0" t="s">
        <v>172</v>
      </c>
      <c r="M5467" s="0" t="n">
        <f aca="false">CEILING(G5467,1)*F5467</f>
        <v>9.7</v>
      </c>
      <c r="N5467" s="0" t="n">
        <f aca="false">M5467-H5467</f>
        <v>4.85</v>
      </c>
      <c r="O5467" s="0" t="n">
        <f aca="false">IF(ABS(N5467-J5467)&lt;0.011,1,0)</f>
        <v>1</v>
      </c>
    </row>
    <row r="5468" customFormat="false" ht="15" hidden="false" customHeight="false" outlineLevel="0" collapsed="false">
      <c r="A5468" s="0" t="s">
        <v>476</v>
      </c>
      <c r="B5468" s="0" t="s">
        <v>587</v>
      </c>
      <c r="C5468" s="0" t="n">
        <v>29</v>
      </c>
      <c r="D5468" s="0" t="n">
        <v>57156</v>
      </c>
      <c r="E5468" s="0" t="s">
        <v>78</v>
      </c>
      <c r="F5468" s="0" t="n">
        <v>18.6</v>
      </c>
      <c r="G5468" s="0" t="n">
        <v>0.5</v>
      </c>
      <c r="H5468" s="0" t="n">
        <v>9.3</v>
      </c>
      <c r="I5468" s="0" t="n">
        <v>18.6</v>
      </c>
      <c r="J5468" s="0" t="n">
        <v>9.3</v>
      </c>
      <c r="K5468" s="0" t="s">
        <v>18</v>
      </c>
      <c r="L5468" s="0" t="s">
        <v>172</v>
      </c>
      <c r="M5468" s="0" t="n">
        <f aca="false">CEILING(G5468,1)*F5468</f>
        <v>18.6</v>
      </c>
      <c r="N5468" s="0" t="n">
        <f aca="false">M5468-H5468</f>
        <v>9.3</v>
      </c>
      <c r="O5468" s="0" t="n">
        <f aca="false">IF(ABS(N5468-J5468)&lt;0.011,1,0)</f>
        <v>1</v>
      </c>
    </row>
    <row r="5469" customFormat="false" ht="15" hidden="false" customHeight="false" outlineLevel="0" collapsed="false">
      <c r="A5469" s="0" t="s">
        <v>476</v>
      </c>
      <c r="B5469" s="0" t="s">
        <v>587</v>
      </c>
      <c r="C5469" s="0" t="n">
        <v>29</v>
      </c>
      <c r="D5469" s="0" t="n">
        <v>57156</v>
      </c>
      <c r="E5469" s="0" t="s">
        <v>80</v>
      </c>
      <c r="F5469" s="0" t="n">
        <v>3.9</v>
      </c>
      <c r="G5469" s="0" t="n">
        <v>0.5</v>
      </c>
      <c r="H5469" s="0" t="n">
        <v>1.95</v>
      </c>
      <c r="I5469" s="0" t="n">
        <v>3.9</v>
      </c>
      <c r="J5469" s="0" t="n">
        <v>1.95</v>
      </c>
      <c r="K5469" s="0" t="s">
        <v>18</v>
      </c>
      <c r="L5469" s="0" t="s">
        <v>172</v>
      </c>
      <c r="M5469" s="0" t="n">
        <f aca="false">CEILING(G5469,1)*F5469</f>
        <v>3.9</v>
      </c>
      <c r="N5469" s="0" t="n">
        <f aca="false">M5469-H5469</f>
        <v>1.95</v>
      </c>
      <c r="O5469" s="0" t="n">
        <f aca="false">IF(ABS(N5469-J5469)&lt;0.011,1,0)</f>
        <v>1</v>
      </c>
    </row>
    <row r="5470" customFormat="false" ht="15" hidden="false" customHeight="false" outlineLevel="0" collapsed="false">
      <c r="A5470" s="0" t="s">
        <v>476</v>
      </c>
      <c r="B5470" s="0" t="s">
        <v>587</v>
      </c>
      <c r="C5470" s="0" t="n">
        <v>29</v>
      </c>
      <c r="D5470" s="0" t="n">
        <v>57156</v>
      </c>
      <c r="E5470" s="0" t="s">
        <v>484</v>
      </c>
      <c r="F5470" s="0" t="n">
        <v>34.8</v>
      </c>
      <c r="G5470" s="0" t="n">
        <v>0.5</v>
      </c>
      <c r="H5470" s="0" t="n">
        <v>17.4</v>
      </c>
      <c r="I5470" s="0" t="n">
        <v>34.8</v>
      </c>
      <c r="J5470" s="0" t="n">
        <v>17.4</v>
      </c>
      <c r="K5470" s="0" t="s">
        <v>18</v>
      </c>
      <c r="L5470" s="0" t="s">
        <v>172</v>
      </c>
      <c r="M5470" s="0" t="n">
        <f aca="false">CEILING(G5470,1)*F5470</f>
        <v>34.8</v>
      </c>
      <c r="N5470" s="0" t="n">
        <f aca="false">M5470-H5470</f>
        <v>17.4</v>
      </c>
      <c r="O5470" s="0" t="n">
        <f aca="false">IF(ABS(N5470-J5470)&lt;0.011,1,0)</f>
        <v>1</v>
      </c>
    </row>
    <row r="5471" customFormat="false" ht="15" hidden="false" customHeight="false" outlineLevel="0" collapsed="false">
      <c r="A5471" s="0" t="s">
        <v>476</v>
      </c>
      <c r="B5471" s="0" t="s">
        <v>587</v>
      </c>
      <c r="C5471" s="0" t="n">
        <v>29</v>
      </c>
      <c r="D5471" s="0" t="n">
        <v>57156</v>
      </c>
      <c r="E5471" s="0" t="s">
        <v>448</v>
      </c>
      <c r="F5471" s="0" t="n">
        <v>16.9</v>
      </c>
      <c r="G5471" s="0" t="n">
        <v>1.5</v>
      </c>
      <c r="H5471" s="0" t="n">
        <v>25.35</v>
      </c>
      <c r="I5471" s="0" t="n">
        <v>33.8</v>
      </c>
      <c r="J5471" s="0" t="n">
        <v>8.45</v>
      </c>
      <c r="K5471" s="0" t="s">
        <v>18</v>
      </c>
      <c r="L5471" s="0" t="s">
        <v>172</v>
      </c>
      <c r="M5471" s="0" t="n">
        <f aca="false">CEILING(G5471,1)*F5471</f>
        <v>33.8</v>
      </c>
      <c r="N5471" s="0" t="n">
        <f aca="false">M5471-H5471</f>
        <v>8.45</v>
      </c>
      <c r="O5471" s="0" t="n">
        <f aca="false">IF(ABS(N5471-J5471)&lt;0.011,1,0)</f>
        <v>1</v>
      </c>
    </row>
    <row r="5472" customFormat="false" ht="15" hidden="false" customHeight="false" outlineLevel="0" collapsed="false">
      <c r="A5472" s="0" t="s">
        <v>476</v>
      </c>
      <c r="B5472" s="0" t="s">
        <v>587</v>
      </c>
      <c r="C5472" s="0" t="n">
        <v>29</v>
      </c>
      <c r="D5472" s="0" t="n">
        <v>57156</v>
      </c>
      <c r="E5472" s="0" t="s">
        <v>130</v>
      </c>
      <c r="F5472" s="0" t="n">
        <v>3.9</v>
      </c>
      <c r="G5472" s="0" t="n">
        <v>0.5</v>
      </c>
      <c r="H5472" s="0" t="n">
        <v>1.95</v>
      </c>
      <c r="I5472" s="0" t="n">
        <v>3.9</v>
      </c>
      <c r="J5472" s="0" t="n">
        <v>1.95</v>
      </c>
      <c r="K5472" s="0" t="s">
        <v>18</v>
      </c>
      <c r="L5472" s="0" t="s">
        <v>172</v>
      </c>
      <c r="M5472" s="0" t="n">
        <f aca="false">CEILING(G5472,1)*F5472</f>
        <v>3.9</v>
      </c>
      <c r="N5472" s="0" t="n">
        <f aca="false">M5472-H5472</f>
        <v>1.95</v>
      </c>
      <c r="O5472" s="0" t="n">
        <f aca="false">IF(ABS(N5472-J5472)&lt;0.011,1,0)</f>
        <v>1</v>
      </c>
    </row>
    <row r="5473" customFormat="false" ht="15" hidden="false" customHeight="false" outlineLevel="0" collapsed="false">
      <c r="A5473" s="0" t="s">
        <v>476</v>
      </c>
      <c r="B5473" s="0" t="s">
        <v>587</v>
      </c>
      <c r="C5473" s="0" t="n">
        <v>29</v>
      </c>
      <c r="D5473" s="0" t="n">
        <v>57156</v>
      </c>
      <c r="E5473" s="0" t="s">
        <v>67</v>
      </c>
      <c r="F5473" s="0" t="n">
        <v>4.2</v>
      </c>
      <c r="G5473" s="0" t="n">
        <v>0.5</v>
      </c>
      <c r="H5473" s="0" t="n">
        <v>2.1</v>
      </c>
      <c r="I5473" s="0" t="n">
        <v>4.2</v>
      </c>
      <c r="J5473" s="0" t="n">
        <v>2.1</v>
      </c>
      <c r="K5473" s="0" t="s">
        <v>18</v>
      </c>
      <c r="L5473" s="0" t="s">
        <v>172</v>
      </c>
      <c r="M5473" s="0" t="n">
        <f aca="false">CEILING(G5473,1)*F5473</f>
        <v>4.2</v>
      </c>
      <c r="N5473" s="0" t="n">
        <f aca="false">M5473-H5473</f>
        <v>2.1</v>
      </c>
      <c r="O5473" s="0" t="n">
        <f aca="false">IF(ABS(N5473-J5473)&lt;0.011,1,0)</f>
        <v>1</v>
      </c>
    </row>
    <row r="5474" customFormat="false" ht="15" hidden="false" customHeight="false" outlineLevel="0" collapsed="false">
      <c r="A5474" s="0" t="s">
        <v>476</v>
      </c>
      <c r="B5474" s="0" t="s">
        <v>587</v>
      </c>
      <c r="C5474" s="0" t="n">
        <v>29</v>
      </c>
      <c r="D5474" s="0" t="n">
        <v>57156</v>
      </c>
      <c r="E5474" s="0" t="s">
        <v>91</v>
      </c>
      <c r="F5474" s="0" t="n">
        <v>16.6</v>
      </c>
      <c r="G5474" s="0" t="n">
        <v>0.5</v>
      </c>
      <c r="H5474" s="0" t="n">
        <v>8.3</v>
      </c>
      <c r="I5474" s="0" t="n">
        <v>16.6</v>
      </c>
      <c r="J5474" s="0" t="n">
        <v>8.3</v>
      </c>
      <c r="K5474" s="0" t="s">
        <v>18</v>
      </c>
      <c r="L5474" s="0" t="s">
        <v>172</v>
      </c>
      <c r="M5474" s="0" t="n">
        <f aca="false">CEILING(G5474,1)*F5474</f>
        <v>16.6</v>
      </c>
      <c r="N5474" s="0" t="n">
        <f aca="false">M5474-H5474</f>
        <v>8.3</v>
      </c>
      <c r="O5474" s="0" t="n">
        <f aca="false">IF(ABS(N5474-J5474)&lt;0.011,1,0)</f>
        <v>1</v>
      </c>
    </row>
    <row r="5475" customFormat="false" ht="15" hidden="false" customHeight="false" outlineLevel="0" collapsed="false">
      <c r="A5475" s="0" t="s">
        <v>476</v>
      </c>
      <c r="B5475" s="0" t="s">
        <v>587</v>
      </c>
      <c r="C5475" s="0" t="n">
        <v>29</v>
      </c>
      <c r="D5475" s="0" t="n">
        <v>57156</v>
      </c>
      <c r="E5475" s="0" t="s">
        <v>69</v>
      </c>
      <c r="F5475" s="0" t="n">
        <v>6.5</v>
      </c>
      <c r="G5475" s="0" t="n">
        <v>0.5</v>
      </c>
      <c r="H5475" s="0" t="n">
        <v>3.25</v>
      </c>
      <c r="I5475" s="0" t="n">
        <v>6.5</v>
      </c>
      <c r="J5475" s="0" t="n">
        <v>3.25</v>
      </c>
      <c r="K5475" s="0" t="s">
        <v>18</v>
      </c>
      <c r="L5475" s="0" t="s">
        <v>172</v>
      </c>
      <c r="M5475" s="0" t="n">
        <f aca="false">CEILING(G5475,1)*F5475</f>
        <v>6.5</v>
      </c>
      <c r="N5475" s="0" t="n">
        <f aca="false">M5475-H5475</f>
        <v>3.25</v>
      </c>
      <c r="O5475" s="0" t="n">
        <f aca="false">IF(ABS(N5475-J5475)&lt;0.011,1,0)</f>
        <v>1</v>
      </c>
    </row>
    <row r="5476" customFormat="false" ht="15" hidden="false" customHeight="false" outlineLevel="0" collapsed="false">
      <c r="A5476" s="0" t="s">
        <v>476</v>
      </c>
      <c r="B5476" s="0" t="s">
        <v>587</v>
      </c>
      <c r="C5476" s="0" t="n">
        <v>29</v>
      </c>
      <c r="D5476" s="0" t="n">
        <v>57156</v>
      </c>
      <c r="E5476" s="0" t="s">
        <v>65</v>
      </c>
      <c r="F5476" s="0" t="n">
        <v>4.2</v>
      </c>
      <c r="G5476" s="0" t="n">
        <v>0.5</v>
      </c>
      <c r="H5476" s="0" t="n">
        <v>2.1</v>
      </c>
      <c r="I5476" s="0" t="n">
        <v>4.2</v>
      </c>
      <c r="J5476" s="0" t="n">
        <v>2.1</v>
      </c>
      <c r="K5476" s="0" t="s">
        <v>18</v>
      </c>
      <c r="L5476" s="0" t="s">
        <v>172</v>
      </c>
      <c r="M5476" s="0" t="n">
        <f aca="false">CEILING(G5476,1)*F5476</f>
        <v>4.2</v>
      </c>
      <c r="N5476" s="0" t="n">
        <f aca="false">M5476-H5476</f>
        <v>2.1</v>
      </c>
      <c r="O5476" s="0" t="n">
        <f aca="false">IF(ABS(N5476-J5476)&lt;0.011,1,0)</f>
        <v>1</v>
      </c>
    </row>
    <row r="5477" customFormat="false" ht="15" hidden="false" customHeight="false" outlineLevel="0" collapsed="false">
      <c r="A5477" s="0" t="s">
        <v>476</v>
      </c>
      <c r="B5477" s="0" t="s">
        <v>587</v>
      </c>
      <c r="C5477" s="0" t="n">
        <v>29</v>
      </c>
      <c r="D5477" s="0" t="n">
        <v>57156</v>
      </c>
      <c r="E5477" s="0" t="s">
        <v>196</v>
      </c>
      <c r="F5477" s="0" t="n">
        <v>28</v>
      </c>
      <c r="G5477" s="0" t="n">
        <v>0.5</v>
      </c>
      <c r="H5477" s="0" t="n">
        <v>14</v>
      </c>
      <c r="I5477" s="0" t="n">
        <v>28</v>
      </c>
      <c r="J5477" s="0" t="n">
        <v>14</v>
      </c>
      <c r="K5477" s="0" t="s">
        <v>18</v>
      </c>
      <c r="L5477" s="0" t="s">
        <v>172</v>
      </c>
      <c r="M5477" s="0" t="n">
        <f aca="false">CEILING(G5477,1)*F5477</f>
        <v>28</v>
      </c>
      <c r="N5477" s="0" t="n">
        <f aca="false">M5477-H5477</f>
        <v>14</v>
      </c>
      <c r="O5477" s="0" t="n">
        <f aca="false">IF(ABS(N5477-J5477)&lt;0.011,1,0)</f>
        <v>1</v>
      </c>
    </row>
    <row r="5478" customFormat="false" ht="15" hidden="false" customHeight="false" outlineLevel="0" collapsed="false">
      <c r="A5478" s="0" t="s">
        <v>476</v>
      </c>
      <c r="B5478" s="0" t="s">
        <v>587</v>
      </c>
      <c r="C5478" s="0" t="n">
        <v>29</v>
      </c>
      <c r="D5478" s="0" t="n">
        <v>57156</v>
      </c>
      <c r="E5478" s="0" t="s">
        <v>235</v>
      </c>
      <c r="F5478" s="0" t="n">
        <v>4</v>
      </c>
      <c r="G5478" s="0" t="n">
        <v>0.5</v>
      </c>
      <c r="H5478" s="0" t="n">
        <v>2</v>
      </c>
      <c r="I5478" s="0" t="n">
        <v>4</v>
      </c>
      <c r="J5478" s="0" t="n">
        <v>2</v>
      </c>
      <c r="K5478" s="0" t="s">
        <v>18</v>
      </c>
      <c r="L5478" s="0" t="s">
        <v>172</v>
      </c>
      <c r="M5478" s="0" t="n">
        <f aca="false">CEILING(G5478,1)*F5478</f>
        <v>4</v>
      </c>
      <c r="N5478" s="0" t="n">
        <f aca="false">M5478-H5478</f>
        <v>2</v>
      </c>
      <c r="O5478" s="0" t="n">
        <f aca="false">IF(ABS(N5478-J5478)&lt;0.011,1,0)</f>
        <v>1</v>
      </c>
    </row>
    <row r="5479" customFormat="false" ht="15" hidden="false" customHeight="false" outlineLevel="0" collapsed="false">
      <c r="A5479" s="0" t="s">
        <v>476</v>
      </c>
      <c r="B5479" s="0" t="s">
        <v>587</v>
      </c>
      <c r="C5479" s="0" t="n">
        <v>29</v>
      </c>
      <c r="D5479" s="0" t="n">
        <v>57156</v>
      </c>
      <c r="E5479" s="0" t="s">
        <v>143</v>
      </c>
      <c r="F5479" s="0" t="n">
        <v>3.9</v>
      </c>
      <c r="G5479" s="0" t="n">
        <v>0.5</v>
      </c>
      <c r="H5479" s="0" t="n">
        <v>1.95</v>
      </c>
      <c r="I5479" s="0" t="n">
        <v>3.9</v>
      </c>
      <c r="J5479" s="0" t="n">
        <v>1.95</v>
      </c>
      <c r="K5479" s="0" t="s">
        <v>18</v>
      </c>
      <c r="L5479" s="0" t="s">
        <v>172</v>
      </c>
      <c r="M5479" s="0" t="n">
        <f aca="false">CEILING(G5479,1)*F5479</f>
        <v>3.9</v>
      </c>
      <c r="N5479" s="0" t="n">
        <f aca="false">M5479-H5479</f>
        <v>1.95</v>
      </c>
      <c r="O5479" s="0" t="n">
        <f aca="false">IF(ABS(N5479-J5479)&lt;0.011,1,0)</f>
        <v>1</v>
      </c>
    </row>
    <row r="5480" customFormat="false" ht="15" hidden="false" customHeight="false" outlineLevel="0" collapsed="false">
      <c r="A5480" s="0" t="s">
        <v>476</v>
      </c>
      <c r="B5480" s="0" t="s">
        <v>587</v>
      </c>
      <c r="C5480" s="0" t="n">
        <v>29</v>
      </c>
      <c r="D5480" s="0" t="n">
        <v>57156</v>
      </c>
      <c r="E5480" s="0" t="s">
        <v>136</v>
      </c>
      <c r="F5480" s="0" t="n">
        <v>7.9</v>
      </c>
      <c r="G5480" s="0" t="n">
        <v>0.5</v>
      </c>
      <c r="H5480" s="0" t="n">
        <v>3.95</v>
      </c>
      <c r="I5480" s="0" t="n">
        <v>7.9</v>
      </c>
      <c r="J5480" s="0" t="n">
        <v>3.95</v>
      </c>
      <c r="K5480" s="0" t="s">
        <v>18</v>
      </c>
      <c r="L5480" s="0" t="s">
        <v>172</v>
      </c>
      <c r="M5480" s="0" t="n">
        <f aca="false">CEILING(G5480,1)*F5480</f>
        <v>7.9</v>
      </c>
      <c r="N5480" s="0" t="n">
        <f aca="false">M5480-H5480</f>
        <v>3.95</v>
      </c>
      <c r="O5480" s="0" t="n">
        <f aca="false">IF(ABS(N5480-J5480)&lt;0.011,1,0)</f>
        <v>1</v>
      </c>
    </row>
    <row r="5481" customFormat="false" ht="15" hidden="false" customHeight="false" outlineLevel="0" collapsed="false">
      <c r="A5481" s="0" t="s">
        <v>476</v>
      </c>
      <c r="B5481" s="0" t="s">
        <v>588</v>
      </c>
      <c r="C5481" s="0" t="n">
        <v>8</v>
      </c>
      <c r="D5481" s="0" t="n">
        <v>57186</v>
      </c>
      <c r="E5481" s="0" t="s">
        <v>510</v>
      </c>
      <c r="F5481" s="0" t="n">
        <v>8.9</v>
      </c>
      <c r="G5481" s="0" t="n">
        <v>0.5</v>
      </c>
      <c r="H5481" s="0" t="n">
        <v>4.45</v>
      </c>
      <c r="I5481" s="0" t="n">
        <v>8.9</v>
      </c>
      <c r="J5481" s="0" t="n">
        <v>4.45</v>
      </c>
      <c r="K5481" s="0" t="s">
        <v>18</v>
      </c>
      <c r="L5481" s="0" t="s">
        <v>188</v>
      </c>
      <c r="M5481" s="0" t="n">
        <f aca="false">CEILING(G5481,1)*F5481</f>
        <v>8.9</v>
      </c>
      <c r="N5481" s="0" t="n">
        <f aca="false">M5481-H5481</f>
        <v>4.45</v>
      </c>
      <c r="O5481" s="0" t="n">
        <f aca="false">IF(ABS(N5481-J5481)&lt;0.011,1,0)</f>
        <v>1</v>
      </c>
    </row>
    <row r="5482" customFormat="false" ht="15" hidden="false" customHeight="false" outlineLevel="0" collapsed="false">
      <c r="A5482" s="0" t="s">
        <v>476</v>
      </c>
      <c r="B5482" s="0" t="s">
        <v>588</v>
      </c>
      <c r="C5482" s="0" t="n">
        <v>8</v>
      </c>
      <c r="D5482" s="0" t="n">
        <v>57186</v>
      </c>
      <c r="E5482" s="0" t="s">
        <v>61</v>
      </c>
      <c r="F5482" s="0" t="n">
        <v>3.5</v>
      </c>
      <c r="G5482" s="0" t="n">
        <v>0.5</v>
      </c>
      <c r="H5482" s="0" t="n">
        <v>1.75</v>
      </c>
      <c r="I5482" s="0" t="n">
        <v>3.5</v>
      </c>
      <c r="J5482" s="0" t="n">
        <v>1.75</v>
      </c>
      <c r="K5482" s="0" t="s">
        <v>18</v>
      </c>
      <c r="L5482" s="0" t="s">
        <v>188</v>
      </c>
      <c r="M5482" s="0" t="n">
        <f aca="false">CEILING(G5482,1)*F5482</f>
        <v>3.5</v>
      </c>
      <c r="N5482" s="0" t="n">
        <f aca="false">M5482-H5482</f>
        <v>1.75</v>
      </c>
      <c r="O5482" s="0" t="n">
        <f aca="false">IF(ABS(N5482-J5482)&lt;0.011,1,0)</f>
        <v>1</v>
      </c>
    </row>
    <row r="5483" customFormat="false" ht="15" hidden="false" customHeight="false" outlineLevel="0" collapsed="false">
      <c r="A5483" s="0" t="s">
        <v>476</v>
      </c>
      <c r="B5483" s="0" t="s">
        <v>588</v>
      </c>
      <c r="C5483" s="0" t="n">
        <v>8</v>
      </c>
      <c r="D5483" s="0" t="n">
        <v>57186</v>
      </c>
      <c r="E5483" s="0" t="s">
        <v>407</v>
      </c>
      <c r="F5483" s="0" t="n">
        <v>25</v>
      </c>
      <c r="G5483" s="0" t="n">
        <v>0.5</v>
      </c>
      <c r="H5483" s="0" t="n">
        <v>12.5</v>
      </c>
      <c r="I5483" s="0" t="n">
        <v>25</v>
      </c>
      <c r="J5483" s="0" t="n">
        <v>12.5</v>
      </c>
      <c r="K5483" s="0" t="s">
        <v>18</v>
      </c>
      <c r="L5483" s="0" t="s">
        <v>188</v>
      </c>
      <c r="M5483" s="0" t="n">
        <f aca="false">CEILING(G5483,1)*F5483</f>
        <v>25</v>
      </c>
      <c r="N5483" s="0" t="n">
        <f aca="false">M5483-H5483</f>
        <v>12.5</v>
      </c>
      <c r="O5483" s="0" t="n">
        <f aca="false">IF(ABS(N5483-J5483)&lt;0.011,1,0)</f>
        <v>1</v>
      </c>
    </row>
    <row r="5484" customFormat="false" ht="15" hidden="false" customHeight="false" outlineLevel="0" collapsed="false">
      <c r="A5484" s="0" t="s">
        <v>476</v>
      </c>
      <c r="B5484" s="0" t="s">
        <v>588</v>
      </c>
      <c r="C5484" s="0" t="n">
        <v>8</v>
      </c>
      <c r="D5484" s="0" t="n">
        <v>57186</v>
      </c>
      <c r="E5484" s="0" t="s">
        <v>500</v>
      </c>
      <c r="F5484" s="0" t="n">
        <v>27.8</v>
      </c>
      <c r="G5484" s="0" t="n">
        <v>0.5</v>
      </c>
      <c r="H5484" s="0" t="n">
        <v>13.9</v>
      </c>
      <c r="I5484" s="0" t="n">
        <v>27.8</v>
      </c>
      <c r="J5484" s="0" t="n">
        <v>13.9</v>
      </c>
      <c r="K5484" s="0" t="s">
        <v>18</v>
      </c>
      <c r="L5484" s="0" t="s">
        <v>188</v>
      </c>
      <c r="M5484" s="0" t="n">
        <f aca="false">CEILING(G5484,1)*F5484</f>
        <v>27.8</v>
      </c>
      <c r="N5484" s="0" t="n">
        <f aca="false">M5484-H5484</f>
        <v>13.9</v>
      </c>
      <c r="O5484" s="0" t="n">
        <f aca="false">IF(ABS(N5484-J5484)&lt;0.011,1,0)</f>
        <v>1</v>
      </c>
    </row>
    <row r="5485" customFormat="false" ht="15" hidden="false" customHeight="false" outlineLevel="0" collapsed="false">
      <c r="A5485" s="0" t="s">
        <v>476</v>
      </c>
      <c r="B5485" s="0" t="s">
        <v>588</v>
      </c>
      <c r="C5485" s="0" t="n">
        <v>8</v>
      </c>
      <c r="D5485" s="0" t="n">
        <v>57186</v>
      </c>
      <c r="E5485" s="0" t="s">
        <v>536</v>
      </c>
      <c r="F5485" s="0" t="n">
        <v>3.9</v>
      </c>
      <c r="G5485" s="0" t="n">
        <v>0.5</v>
      </c>
      <c r="H5485" s="0" t="n">
        <v>1.95</v>
      </c>
      <c r="I5485" s="0" t="n">
        <v>3.9</v>
      </c>
      <c r="J5485" s="0" t="n">
        <v>1.95</v>
      </c>
      <c r="K5485" s="0" t="s">
        <v>18</v>
      </c>
      <c r="L5485" s="0" t="s">
        <v>188</v>
      </c>
      <c r="M5485" s="0" t="n">
        <f aca="false">CEILING(G5485,1)*F5485</f>
        <v>3.9</v>
      </c>
      <c r="N5485" s="0" t="n">
        <f aca="false">M5485-H5485</f>
        <v>1.95</v>
      </c>
      <c r="O5485" s="0" t="n">
        <f aca="false">IF(ABS(N5485-J5485)&lt;0.011,1,0)</f>
        <v>1</v>
      </c>
    </row>
    <row r="5486" customFormat="false" ht="15" hidden="false" customHeight="false" outlineLevel="0" collapsed="false">
      <c r="A5486" s="0" t="s">
        <v>476</v>
      </c>
      <c r="B5486" s="0" t="s">
        <v>588</v>
      </c>
      <c r="C5486" s="0" t="n">
        <v>9</v>
      </c>
      <c r="D5486" s="0" t="n">
        <v>57180</v>
      </c>
      <c r="E5486" s="0" t="s">
        <v>510</v>
      </c>
      <c r="F5486" s="0" t="n">
        <v>8.9</v>
      </c>
      <c r="G5486" s="0" t="n">
        <v>0.5</v>
      </c>
      <c r="H5486" s="0" t="n">
        <v>4.45</v>
      </c>
      <c r="I5486" s="0" t="n">
        <v>8.9</v>
      </c>
      <c r="J5486" s="0" t="n">
        <v>4.45</v>
      </c>
      <c r="K5486" s="0" t="s">
        <v>18</v>
      </c>
      <c r="L5486" s="0" t="s">
        <v>188</v>
      </c>
      <c r="M5486" s="0" t="n">
        <f aca="false">CEILING(G5486,1)*F5486</f>
        <v>8.9</v>
      </c>
      <c r="N5486" s="0" t="n">
        <f aca="false">M5486-H5486</f>
        <v>4.45</v>
      </c>
      <c r="O5486" s="0" t="n">
        <f aca="false">IF(ABS(N5486-J5486)&lt;0.011,1,0)</f>
        <v>1</v>
      </c>
    </row>
    <row r="5487" customFormat="false" ht="15" hidden="false" customHeight="false" outlineLevel="0" collapsed="false">
      <c r="A5487" s="0" t="s">
        <v>476</v>
      </c>
      <c r="B5487" s="0" t="s">
        <v>588</v>
      </c>
      <c r="C5487" s="0" t="n">
        <v>9</v>
      </c>
      <c r="D5487" s="0" t="n">
        <v>57180</v>
      </c>
      <c r="E5487" s="0" t="s">
        <v>61</v>
      </c>
      <c r="F5487" s="0" t="n">
        <v>3.5</v>
      </c>
      <c r="G5487" s="0" t="n">
        <v>0.5</v>
      </c>
      <c r="H5487" s="0" t="n">
        <v>1.75</v>
      </c>
      <c r="I5487" s="0" t="n">
        <v>3.5</v>
      </c>
      <c r="J5487" s="0" t="n">
        <v>1.75</v>
      </c>
      <c r="K5487" s="0" t="s">
        <v>18</v>
      </c>
      <c r="L5487" s="0" t="s">
        <v>188</v>
      </c>
      <c r="M5487" s="0" t="n">
        <f aca="false">CEILING(G5487,1)*F5487</f>
        <v>3.5</v>
      </c>
      <c r="N5487" s="0" t="n">
        <f aca="false">M5487-H5487</f>
        <v>1.75</v>
      </c>
      <c r="O5487" s="0" t="n">
        <f aca="false">IF(ABS(N5487-J5487)&lt;0.011,1,0)</f>
        <v>1</v>
      </c>
    </row>
    <row r="5488" customFormat="false" ht="15" hidden="false" customHeight="false" outlineLevel="0" collapsed="false">
      <c r="A5488" s="0" t="s">
        <v>476</v>
      </c>
      <c r="B5488" s="0" t="s">
        <v>588</v>
      </c>
      <c r="C5488" s="0" t="n">
        <v>9</v>
      </c>
      <c r="D5488" s="0" t="n">
        <v>57180</v>
      </c>
      <c r="E5488" s="0" t="s">
        <v>407</v>
      </c>
      <c r="F5488" s="0" t="n">
        <v>25</v>
      </c>
      <c r="G5488" s="0" t="n">
        <v>0.5</v>
      </c>
      <c r="H5488" s="0" t="n">
        <v>12.5</v>
      </c>
      <c r="I5488" s="0" t="n">
        <v>25</v>
      </c>
      <c r="J5488" s="0" t="n">
        <v>12.5</v>
      </c>
      <c r="K5488" s="0" t="s">
        <v>18</v>
      </c>
      <c r="L5488" s="0" t="s">
        <v>188</v>
      </c>
      <c r="M5488" s="0" t="n">
        <f aca="false">CEILING(G5488,1)*F5488</f>
        <v>25</v>
      </c>
      <c r="N5488" s="0" t="n">
        <f aca="false">M5488-H5488</f>
        <v>12.5</v>
      </c>
      <c r="O5488" s="0" t="n">
        <f aca="false">IF(ABS(N5488-J5488)&lt;0.011,1,0)</f>
        <v>1</v>
      </c>
    </row>
    <row r="5489" customFormat="false" ht="15" hidden="false" customHeight="false" outlineLevel="0" collapsed="false">
      <c r="A5489" s="0" t="s">
        <v>476</v>
      </c>
      <c r="B5489" s="0" t="s">
        <v>588</v>
      </c>
      <c r="C5489" s="0" t="n">
        <v>9</v>
      </c>
      <c r="D5489" s="0" t="n">
        <v>57180</v>
      </c>
      <c r="E5489" s="0" t="s">
        <v>500</v>
      </c>
      <c r="F5489" s="0" t="n">
        <v>27.8</v>
      </c>
      <c r="G5489" s="0" t="n">
        <v>0.5</v>
      </c>
      <c r="H5489" s="0" t="n">
        <v>13.9</v>
      </c>
      <c r="I5489" s="0" t="n">
        <v>27.8</v>
      </c>
      <c r="J5489" s="0" t="n">
        <v>13.9</v>
      </c>
      <c r="K5489" s="0" t="s">
        <v>18</v>
      </c>
      <c r="L5489" s="0" t="s">
        <v>188</v>
      </c>
      <c r="M5489" s="0" t="n">
        <f aca="false">CEILING(G5489,1)*F5489</f>
        <v>27.8</v>
      </c>
      <c r="N5489" s="0" t="n">
        <f aca="false">M5489-H5489</f>
        <v>13.9</v>
      </c>
      <c r="O5489" s="0" t="n">
        <f aca="false">IF(ABS(N5489-J5489)&lt;0.011,1,0)</f>
        <v>1</v>
      </c>
    </row>
    <row r="5490" customFormat="false" ht="15" hidden="false" customHeight="false" outlineLevel="0" collapsed="false">
      <c r="A5490" s="0" t="s">
        <v>476</v>
      </c>
      <c r="B5490" s="0" t="s">
        <v>588</v>
      </c>
      <c r="C5490" s="0" t="n">
        <v>9</v>
      </c>
      <c r="D5490" s="0" t="n">
        <v>57180</v>
      </c>
      <c r="E5490" s="0" t="s">
        <v>536</v>
      </c>
      <c r="F5490" s="0" t="n">
        <v>3.9</v>
      </c>
      <c r="G5490" s="0" t="n">
        <v>0.5</v>
      </c>
      <c r="H5490" s="0" t="n">
        <v>1.95</v>
      </c>
      <c r="I5490" s="0" t="n">
        <v>3.9</v>
      </c>
      <c r="J5490" s="0" t="n">
        <v>1.95</v>
      </c>
      <c r="K5490" s="0" t="s">
        <v>18</v>
      </c>
      <c r="L5490" s="0" t="s">
        <v>188</v>
      </c>
      <c r="M5490" s="0" t="n">
        <f aca="false">CEILING(G5490,1)*F5490</f>
        <v>3.9</v>
      </c>
      <c r="N5490" s="0" t="n">
        <f aca="false">M5490-H5490</f>
        <v>1.95</v>
      </c>
      <c r="O5490" s="0" t="n">
        <f aca="false">IF(ABS(N5490-J5490)&lt;0.011,1,0)</f>
        <v>1</v>
      </c>
    </row>
    <row r="5491" customFormat="false" ht="15" hidden="false" customHeight="false" outlineLevel="0" collapsed="false">
      <c r="A5491" s="0" t="s">
        <v>476</v>
      </c>
      <c r="B5491" s="0" t="s">
        <v>588</v>
      </c>
      <c r="C5491" s="0" t="n">
        <v>14</v>
      </c>
      <c r="D5491" s="0" t="n">
        <v>57187</v>
      </c>
      <c r="E5491" s="0" t="s">
        <v>259</v>
      </c>
      <c r="F5491" s="0" t="n">
        <v>36</v>
      </c>
      <c r="G5491" s="0" t="n">
        <v>0.5</v>
      </c>
      <c r="H5491" s="0" t="n">
        <v>18</v>
      </c>
      <c r="I5491" s="0" t="n">
        <v>36</v>
      </c>
      <c r="J5491" s="0" t="n">
        <v>18</v>
      </c>
      <c r="K5491" s="0" t="s">
        <v>18</v>
      </c>
      <c r="L5491" s="0" t="s">
        <v>589</v>
      </c>
      <c r="M5491" s="0" t="n">
        <f aca="false">CEILING(G5491,1)*F5491</f>
        <v>36</v>
      </c>
      <c r="N5491" s="0" t="n">
        <f aca="false">M5491-H5491</f>
        <v>18</v>
      </c>
      <c r="O5491" s="0" t="n">
        <f aca="false">IF(ABS(N5491-J5491)&lt;0.011,1,0)</f>
        <v>1</v>
      </c>
    </row>
    <row r="5492" customFormat="false" ht="15" hidden="false" customHeight="false" outlineLevel="0" collapsed="false">
      <c r="A5492" s="0" t="s">
        <v>476</v>
      </c>
      <c r="B5492" s="0" t="s">
        <v>588</v>
      </c>
      <c r="C5492" s="0" t="n">
        <v>14</v>
      </c>
      <c r="D5492" s="0" t="n">
        <v>57187</v>
      </c>
      <c r="E5492" s="0" t="s">
        <v>48</v>
      </c>
      <c r="F5492" s="0" t="n">
        <v>7.9</v>
      </c>
      <c r="G5492" s="0" t="n">
        <v>0.5</v>
      </c>
      <c r="H5492" s="0" t="n">
        <v>3.95</v>
      </c>
      <c r="I5492" s="0" t="n">
        <v>7.9</v>
      </c>
      <c r="J5492" s="0" t="n">
        <v>3.95</v>
      </c>
      <c r="K5492" s="0" t="s">
        <v>18</v>
      </c>
      <c r="L5492" s="0" t="s">
        <v>589</v>
      </c>
      <c r="M5492" s="0" t="n">
        <f aca="false">CEILING(G5492,1)*F5492</f>
        <v>7.9</v>
      </c>
      <c r="N5492" s="0" t="n">
        <f aca="false">M5492-H5492</f>
        <v>3.95</v>
      </c>
      <c r="O5492" s="0" t="n">
        <f aca="false">IF(ABS(N5492-J5492)&lt;0.011,1,0)</f>
        <v>1</v>
      </c>
    </row>
    <row r="5493" customFormat="false" ht="15" hidden="false" customHeight="false" outlineLevel="0" collapsed="false">
      <c r="A5493" s="0" t="s">
        <v>476</v>
      </c>
      <c r="B5493" s="0" t="s">
        <v>588</v>
      </c>
      <c r="C5493" s="0" t="n">
        <v>14</v>
      </c>
      <c r="D5493" s="0" t="n">
        <v>57187</v>
      </c>
      <c r="E5493" s="0" t="s">
        <v>348</v>
      </c>
      <c r="F5493" s="0" t="n">
        <v>9</v>
      </c>
      <c r="G5493" s="0" t="n">
        <v>0.5</v>
      </c>
      <c r="H5493" s="0" t="n">
        <v>4.5</v>
      </c>
      <c r="I5493" s="0" t="n">
        <v>9</v>
      </c>
      <c r="J5493" s="0" t="n">
        <v>4.5</v>
      </c>
      <c r="K5493" s="0" t="s">
        <v>18</v>
      </c>
      <c r="L5493" s="0" t="s">
        <v>589</v>
      </c>
      <c r="M5493" s="0" t="n">
        <f aca="false">CEILING(G5493,1)*F5493</f>
        <v>9</v>
      </c>
      <c r="N5493" s="0" t="n">
        <f aca="false">M5493-H5493</f>
        <v>4.5</v>
      </c>
      <c r="O5493" s="0" t="n">
        <f aca="false">IF(ABS(N5493-J5493)&lt;0.011,1,0)</f>
        <v>1</v>
      </c>
    </row>
    <row r="5494" customFormat="false" ht="15" hidden="false" customHeight="false" outlineLevel="0" collapsed="false">
      <c r="A5494" s="0" t="s">
        <v>476</v>
      </c>
      <c r="B5494" s="0" t="s">
        <v>588</v>
      </c>
      <c r="C5494" s="0" t="n">
        <v>14</v>
      </c>
      <c r="D5494" s="0" t="n">
        <v>57187</v>
      </c>
      <c r="E5494" s="0" t="s">
        <v>42</v>
      </c>
      <c r="F5494" s="0" t="n">
        <v>8.9</v>
      </c>
      <c r="G5494" s="0" t="n">
        <v>0.5</v>
      </c>
      <c r="H5494" s="0" t="n">
        <v>4.45</v>
      </c>
      <c r="I5494" s="0" t="n">
        <v>8.9</v>
      </c>
      <c r="J5494" s="0" t="n">
        <v>4.45</v>
      </c>
      <c r="K5494" s="0" t="s">
        <v>18</v>
      </c>
      <c r="L5494" s="0" t="s">
        <v>589</v>
      </c>
      <c r="M5494" s="0" t="n">
        <f aca="false">CEILING(G5494,1)*F5494</f>
        <v>8.9</v>
      </c>
      <c r="N5494" s="0" t="n">
        <f aca="false">M5494-H5494</f>
        <v>4.45</v>
      </c>
      <c r="O5494" s="0" t="n">
        <f aca="false">IF(ABS(N5494-J5494)&lt;0.011,1,0)</f>
        <v>1</v>
      </c>
    </row>
    <row r="5495" customFormat="false" ht="15" hidden="false" customHeight="false" outlineLevel="0" collapsed="false">
      <c r="A5495" s="0" t="s">
        <v>476</v>
      </c>
      <c r="B5495" s="0" t="s">
        <v>588</v>
      </c>
      <c r="C5495" s="0" t="n">
        <v>14</v>
      </c>
      <c r="D5495" s="0" t="n">
        <v>57187</v>
      </c>
      <c r="E5495" s="0" t="s">
        <v>309</v>
      </c>
      <c r="F5495" s="0" t="n">
        <v>9</v>
      </c>
      <c r="G5495" s="0" t="n">
        <v>0.5</v>
      </c>
      <c r="H5495" s="0" t="n">
        <v>4.5</v>
      </c>
      <c r="I5495" s="0" t="n">
        <v>9</v>
      </c>
      <c r="J5495" s="0" t="n">
        <v>4.5</v>
      </c>
      <c r="K5495" s="0" t="s">
        <v>18</v>
      </c>
      <c r="L5495" s="0" t="s">
        <v>589</v>
      </c>
      <c r="M5495" s="0" t="n">
        <f aca="false">CEILING(G5495,1)*F5495</f>
        <v>9</v>
      </c>
      <c r="N5495" s="0" t="n">
        <f aca="false">M5495-H5495</f>
        <v>4.5</v>
      </c>
      <c r="O5495" s="0" t="n">
        <f aca="false">IF(ABS(N5495-J5495)&lt;0.011,1,0)</f>
        <v>1</v>
      </c>
    </row>
    <row r="5496" customFormat="false" ht="15" hidden="false" customHeight="false" outlineLevel="0" collapsed="false">
      <c r="A5496" s="0" t="s">
        <v>476</v>
      </c>
      <c r="B5496" s="0" t="s">
        <v>588</v>
      </c>
      <c r="C5496" s="0" t="n">
        <v>15</v>
      </c>
      <c r="D5496" s="0" t="n">
        <v>57184</v>
      </c>
      <c r="E5496" s="0" t="s">
        <v>259</v>
      </c>
      <c r="F5496" s="0" t="n">
        <v>36</v>
      </c>
      <c r="G5496" s="0" t="n">
        <v>0.5</v>
      </c>
      <c r="H5496" s="0" t="n">
        <v>18</v>
      </c>
      <c r="I5496" s="0" t="n">
        <v>36</v>
      </c>
      <c r="J5496" s="0" t="n">
        <v>18</v>
      </c>
      <c r="K5496" s="0" t="s">
        <v>18</v>
      </c>
      <c r="L5496" s="0" t="s">
        <v>589</v>
      </c>
      <c r="M5496" s="0" t="n">
        <f aca="false">CEILING(G5496,1)*F5496</f>
        <v>36</v>
      </c>
      <c r="N5496" s="0" t="n">
        <f aca="false">M5496-H5496</f>
        <v>18</v>
      </c>
      <c r="O5496" s="0" t="n">
        <f aca="false">IF(ABS(N5496-J5496)&lt;0.011,1,0)</f>
        <v>1</v>
      </c>
    </row>
    <row r="5497" customFormat="false" ht="15" hidden="false" customHeight="false" outlineLevel="0" collapsed="false">
      <c r="A5497" s="0" t="s">
        <v>476</v>
      </c>
      <c r="B5497" s="0" t="s">
        <v>588</v>
      </c>
      <c r="C5497" s="0" t="n">
        <v>15</v>
      </c>
      <c r="D5497" s="0" t="n">
        <v>57184</v>
      </c>
      <c r="E5497" s="0" t="s">
        <v>48</v>
      </c>
      <c r="F5497" s="0" t="n">
        <v>7.9</v>
      </c>
      <c r="G5497" s="0" t="n">
        <v>0.5</v>
      </c>
      <c r="H5497" s="0" t="n">
        <v>3.95</v>
      </c>
      <c r="I5497" s="0" t="n">
        <v>7.9</v>
      </c>
      <c r="J5497" s="0" t="n">
        <v>3.95</v>
      </c>
      <c r="K5497" s="0" t="s">
        <v>18</v>
      </c>
      <c r="L5497" s="0" t="s">
        <v>589</v>
      </c>
      <c r="M5497" s="0" t="n">
        <f aca="false">CEILING(G5497,1)*F5497</f>
        <v>7.9</v>
      </c>
      <c r="N5497" s="0" t="n">
        <f aca="false">M5497-H5497</f>
        <v>3.95</v>
      </c>
      <c r="O5497" s="0" t="n">
        <f aca="false">IF(ABS(N5497-J5497)&lt;0.011,1,0)</f>
        <v>1</v>
      </c>
    </row>
    <row r="5498" customFormat="false" ht="15" hidden="false" customHeight="false" outlineLevel="0" collapsed="false">
      <c r="A5498" s="0" t="s">
        <v>476</v>
      </c>
      <c r="B5498" s="0" t="s">
        <v>588</v>
      </c>
      <c r="C5498" s="0" t="n">
        <v>15</v>
      </c>
      <c r="D5498" s="0" t="n">
        <v>57184</v>
      </c>
      <c r="E5498" s="0" t="s">
        <v>348</v>
      </c>
      <c r="F5498" s="0" t="n">
        <v>9</v>
      </c>
      <c r="G5498" s="0" t="n">
        <v>0.5</v>
      </c>
      <c r="H5498" s="0" t="n">
        <v>4.5</v>
      </c>
      <c r="I5498" s="0" t="n">
        <v>9</v>
      </c>
      <c r="J5498" s="0" t="n">
        <v>4.5</v>
      </c>
      <c r="K5498" s="0" t="s">
        <v>18</v>
      </c>
      <c r="L5498" s="0" t="s">
        <v>589</v>
      </c>
      <c r="M5498" s="0" t="n">
        <f aca="false">CEILING(G5498,1)*F5498</f>
        <v>9</v>
      </c>
      <c r="N5498" s="0" t="n">
        <f aca="false">M5498-H5498</f>
        <v>4.5</v>
      </c>
      <c r="O5498" s="0" t="n">
        <f aca="false">IF(ABS(N5498-J5498)&lt;0.011,1,0)</f>
        <v>1</v>
      </c>
    </row>
    <row r="5499" customFormat="false" ht="15" hidden="false" customHeight="false" outlineLevel="0" collapsed="false">
      <c r="A5499" s="0" t="s">
        <v>476</v>
      </c>
      <c r="B5499" s="0" t="s">
        <v>588</v>
      </c>
      <c r="C5499" s="0" t="n">
        <v>15</v>
      </c>
      <c r="D5499" s="0" t="n">
        <v>57184</v>
      </c>
      <c r="E5499" s="0" t="s">
        <v>42</v>
      </c>
      <c r="F5499" s="0" t="n">
        <v>8.9</v>
      </c>
      <c r="G5499" s="0" t="n">
        <v>0.5</v>
      </c>
      <c r="H5499" s="0" t="n">
        <v>4.45</v>
      </c>
      <c r="I5499" s="0" t="n">
        <v>8.9</v>
      </c>
      <c r="J5499" s="0" t="n">
        <v>4.45</v>
      </c>
      <c r="K5499" s="0" t="s">
        <v>18</v>
      </c>
      <c r="L5499" s="0" t="s">
        <v>589</v>
      </c>
      <c r="M5499" s="0" t="n">
        <f aca="false">CEILING(G5499,1)*F5499</f>
        <v>8.9</v>
      </c>
      <c r="N5499" s="0" t="n">
        <f aca="false">M5499-H5499</f>
        <v>4.45</v>
      </c>
      <c r="O5499" s="0" t="n">
        <f aca="false">IF(ABS(N5499-J5499)&lt;0.011,1,0)</f>
        <v>1</v>
      </c>
    </row>
    <row r="5500" customFormat="false" ht="15" hidden="false" customHeight="false" outlineLevel="0" collapsed="false">
      <c r="A5500" s="0" t="s">
        <v>476</v>
      </c>
      <c r="B5500" s="0" t="s">
        <v>588</v>
      </c>
      <c r="C5500" s="0" t="n">
        <v>15</v>
      </c>
      <c r="D5500" s="0" t="n">
        <v>57184</v>
      </c>
      <c r="E5500" s="0" t="s">
        <v>309</v>
      </c>
      <c r="F5500" s="0" t="n">
        <v>9</v>
      </c>
      <c r="G5500" s="0" t="n">
        <v>0.5</v>
      </c>
      <c r="H5500" s="0" t="n">
        <v>4.5</v>
      </c>
      <c r="I5500" s="0" t="n">
        <v>9</v>
      </c>
      <c r="J5500" s="0" t="n">
        <v>4.5</v>
      </c>
      <c r="K5500" s="0" t="s">
        <v>18</v>
      </c>
      <c r="L5500" s="0" t="s">
        <v>589</v>
      </c>
      <c r="M5500" s="0" t="n">
        <f aca="false">CEILING(G5500,1)*F5500</f>
        <v>9</v>
      </c>
      <c r="N5500" s="0" t="n">
        <f aca="false">M5500-H5500</f>
        <v>4.5</v>
      </c>
      <c r="O5500" s="0" t="n">
        <f aca="false">IF(ABS(N5500-J5500)&lt;0.011,1,0)</f>
        <v>1</v>
      </c>
    </row>
    <row r="5501" customFormat="false" ht="15" hidden="false" customHeight="false" outlineLevel="0" collapsed="false">
      <c r="A5501" s="0" t="s">
        <v>476</v>
      </c>
      <c r="B5501" s="0" t="s">
        <v>588</v>
      </c>
      <c r="C5501" s="0" t="n">
        <v>17</v>
      </c>
      <c r="D5501" s="0" t="n">
        <v>57188</v>
      </c>
      <c r="E5501" s="0" t="s">
        <v>48</v>
      </c>
      <c r="F5501" s="0" t="n">
        <v>7.9</v>
      </c>
      <c r="G5501" s="0" t="n">
        <v>0.5</v>
      </c>
      <c r="H5501" s="0" t="n">
        <v>3.95</v>
      </c>
      <c r="I5501" s="0" t="n">
        <v>7.9</v>
      </c>
      <c r="J5501" s="0" t="n">
        <v>3.95</v>
      </c>
      <c r="K5501" s="0" t="s">
        <v>18</v>
      </c>
      <c r="L5501" s="0" t="s">
        <v>589</v>
      </c>
      <c r="M5501" s="0" t="n">
        <f aca="false">CEILING(G5501,1)*F5501</f>
        <v>7.9</v>
      </c>
      <c r="N5501" s="0" t="n">
        <f aca="false">M5501-H5501</f>
        <v>3.95</v>
      </c>
      <c r="O5501" s="0" t="n">
        <f aca="false">IF(ABS(N5501-J5501)&lt;0.011,1,0)</f>
        <v>1</v>
      </c>
    </row>
    <row r="5502" customFormat="false" ht="15" hidden="false" customHeight="false" outlineLevel="0" collapsed="false">
      <c r="A5502" s="0" t="s">
        <v>476</v>
      </c>
      <c r="B5502" s="0" t="s">
        <v>588</v>
      </c>
      <c r="C5502" s="0" t="n">
        <v>17</v>
      </c>
      <c r="D5502" s="0" t="n">
        <v>57188</v>
      </c>
      <c r="E5502" s="0" t="s">
        <v>32</v>
      </c>
      <c r="F5502" s="0" t="n">
        <v>2.2</v>
      </c>
      <c r="G5502" s="0" t="n">
        <v>0.5</v>
      </c>
      <c r="H5502" s="0" t="n">
        <v>1.1</v>
      </c>
      <c r="I5502" s="0" t="n">
        <v>2.2</v>
      </c>
      <c r="J5502" s="0" t="n">
        <v>1.1</v>
      </c>
      <c r="K5502" s="0" t="s">
        <v>18</v>
      </c>
      <c r="L5502" s="0" t="s">
        <v>589</v>
      </c>
      <c r="M5502" s="0" t="n">
        <f aca="false">CEILING(G5502,1)*F5502</f>
        <v>2.2</v>
      </c>
      <c r="N5502" s="0" t="n">
        <f aca="false">M5502-H5502</f>
        <v>1.1</v>
      </c>
      <c r="O5502" s="0" t="n">
        <f aca="false">IF(ABS(N5502-J5502)&lt;0.011,1,0)</f>
        <v>1</v>
      </c>
    </row>
    <row r="5503" customFormat="false" ht="15" hidden="false" customHeight="false" outlineLevel="0" collapsed="false">
      <c r="A5503" s="0" t="s">
        <v>476</v>
      </c>
      <c r="B5503" s="0" t="s">
        <v>588</v>
      </c>
      <c r="C5503" s="0" t="n">
        <v>17</v>
      </c>
      <c r="D5503" s="0" t="n">
        <v>57188</v>
      </c>
      <c r="E5503" s="0" t="s">
        <v>61</v>
      </c>
      <c r="F5503" s="0" t="n">
        <v>3.5</v>
      </c>
      <c r="G5503" s="0" t="n">
        <v>0.5</v>
      </c>
      <c r="H5503" s="0" t="n">
        <v>1.75</v>
      </c>
      <c r="I5503" s="0" t="n">
        <v>3.5</v>
      </c>
      <c r="J5503" s="0" t="n">
        <v>1.75</v>
      </c>
      <c r="K5503" s="0" t="s">
        <v>18</v>
      </c>
      <c r="L5503" s="0" t="s">
        <v>589</v>
      </c>
      <c r="M5503" s="0" t="n">
        <f aca="false">CEILING(G5503,1)*F5503</f>
        <v>3.5</v>
      </c>
      <c r="N5503" s="0" t="n">
        <f aca="false">M5503-H5503</f>
        <v>1.75</v>
      </c>
      <c r="O5503" s="0" t="n">
        <f aca="false">IF(ABS(N5503-J5503)&lt;0.011,1,0)</f>
        <v>1</v>
      </c>
    </row>
    <row r="5504" customFormat="false" ht="15" hidden="false" customHeight="false" outlineLevel="0" collapsed="false">
      <c r="A5504" s="0" t="s">
        <v>476</v>
      </c>
      <c r="B5504" s="0" t="s">
        <v>588</v>
      </c>
      <c r="C5504" s="0" t="n">
        <v>17</v>
      </c>
      <c r="D5504" s="0" t="n">
        <v>57188</v>
      </c>
      <c r="E5504" s="0" t="s">
        <v>88</v>
      </c>
      <c r="F5504" s="0" t="n">
        <v>5.5</v>
      </c>
      <c r="G5504" s="0" t="n">
        <v>0.5</v>
      </c>
      <c r="H5504" s="0" t="n">
        <v>2.75</v>
      </c>
      <c r="I5504" s="0" t="n">
        <v>5.5</v>
      </c>
      <c r="J5504" s="0" t="n">
        <v>2.75</v>
      </c>
      <c r="K5504" s="0" t="s">
        <v>18</v>
      </c>
      <c r="L5504" s="0" t="s">
        <v>589</v>
      </c>
      <c r="M5504" s="0" t="n">
        <f aca="false">CEILING(G5504,1)*F5504</f>
        <v>5.5</v>
      </c>
      <c r="N5504" s="0" t="n">
        <f aca="false">M5504-H5504</f>
        <v>2.75</v>
      </c>
      <c r="O5504" s="0" t="n">
        <f aca="false">IF(ABS(N5504-J5504)&lt;0.011,1,0)</f>
        <v>1</v>
      </c>
    </row>
    <row r="5505" customFormat="false" ht="15" hidden="false" customHeight="false" outlineLevel="0" collapsed="false">
      <c r="A5505" s="0" t="s">
        <v>476</v>
      </c>
      <c r="B5505" s="0" t="s">
        <v>588</v>
      </c>
      <c r="C5505" s="0" t="n">
        <v>17</v>
      </c>
      <c r="D5505" s="0" t="n">
        <v>57188</v>
      </c>
      <c r="E5505" s="0" t="s">
        <v>122</v>
      </c>
      <c r="F5505" s="0" t="n">
        <v>5.9</v>
      </c>
      <c r="G5505" s="0" t="n">
        <v>0.5</v>
      </c>
      <c r="H5505" s="0" t="n">
        <v>2.95</v>
      </c>
      <c r="I5505" s="0" t="n">
        <v>5.9</v>
      </c>
      <c r="J5505" s="0" t="n">
        <v>2.95</v>
      </c>
      <c r="K5505" s="0" t="s">
        <v>18</v>
      </c>
      <c r="L5505" s="0" t="s">
        <v>589</v>
      </c>
      <c r="M5505" s="0" t="n">
        <f aca="false">CEILING(G5505,1)*F5505</f>
        <v>5.9</v>
      </c>
      <c r="N5505" s="0" t="n">
        <f aca="false">M5505-H5505</f>
        <v>2.95</v>
      </c>
      <c r="O5505" s="0" t="n">
        <f aca="false">IF(ABS(N5505-J5505)&lt;0.011,1,0)</f>
        <v>1</v>
      </c>
    </row>
    <row r="5506" customFormat="false" ht="15" hidden="false" customHeight="false" outlineLevel="0" collapsed="false">
      <c r="A5506" s="0" t="s">
        <v>476</v>
      </c>
      <c r="B5506" s="0" t="s">
        <v>588</v>
      </c>
      <c r="C5506" s="0" t="n">
        <v>17</v>
      </c>
      <c r="D5506" s="0" t="n">
        <v>57188</v>
      </c>
      <c r="E5506" s="0" t="s">
        <v>299</v>
      </c>
      <c r="F5506" s="0" t="n">
        <v>28</v>
      </c>
      <c r="G5506" s="0" t="n">
        <v>0.5</v>
      </c>
      <c r="H5506" s="0" t="n">
        <v>14</v>
      </c>
      <c r="I5506" s="0" t="n">
        <v>28</v>
      </c>
      <c r="J5506" s="0" t="n">
        <v>14</v>
      </c>
      <c r="K5506" s="0" t="s">
        <v>18</v>
      </c>
      <c r="L5506" s="0" t="s">
        <v>589</v>
      </c>
      <c r="M5506" s="0" t="n">
        <f aca="false">CEILING(G5506,1)*F5506</f>
        <v>28</v>
      </c>
      <c r="N5506" s="0" t="n">
        <f aca="false">M5506-H5506</f>
        <v>14</v>
      </c>
      <c r="O5506" s="0" t="n">
        <f aca="false">IF(ABS(N5506-J5506)&lt;0.011,1,0)</f>
        <v>1</v>
      </c>
    </row>
    <row r="5507" customFormat="false" ht="15" hidden="false" customHeight="false" outlineLevel="0" collapsed="false">
      <c r="A5507" s="0" t="s">
        <v>476</v>
      </c>
      <c r="B5507" s="0" t="s">
        <v>588</v>
      </c>
      <c r="C5507" s="0" t="n">
        <v>18</v>
      </c>
      <c r="D5507" s="0" t="n">
        <v>57182</v>
      </c>
      <c r="E5507" s="0" t="s">
        <v>48</v>
      </c>
      <c r="F5507" s="0" t="n">
        <v>7.9</v>
      </c>
      <c r="G5507" s="0" t="n">
        <v>0.5</v>
      </c>
      <c r="H5507" s="0" t="n">
        <v>3.95</v>
      </c>
      <c r="I5507" s="0" t="n">
        <v>7.9</v>
      </c>
      <c r="J5507" s="0" t="n">
        <v>3.95</v>
      </c>
      <c r="K5507" s="0" t="s">
        <v>18</v>
      </c>
      <c r="L5507" s="0" t="s">
        <v>589</v>
      </c>
      <c r="M5507" s="0" t="n">
        <f aca="false">CEILING(G5507,1)*F5507</f>
        <v>7.9</v>
      </c>
      <c r="N5507" s="0" t="n">
        <f aca="false">M5507-H5507</f>
        <v>3.95</v>
      </c>
      <c r="O5507" s="0" t="n">
        <f aca="false">IF(ABS(N5507-J5507)&lt;0.011,1,0)</f>
        <v>1</v>
      </c>
    </row>
    <row r="5508" customFormat="false" ht="15" hidden="false" customHeight="false" outlineLevel="0" collapsed="false">
      <c r="A5508" s="0" t="s">
        <v>476</v>
      </c>
      <c r="B5508" s="0" t="s">
        <v>588</v>
      </c>
      <c r="C5508" s="0" t="n">
        <v>18</v>
      </c>
      <c r="D5508" s="0" t="n">
        <v>57182</v>
      </c>
      <c r="E5508" s="0" t="s">
        <v>32</v>
      </c>
      <c r="F5508" s="0" t="n">
        <v>2.2</v>
      </c>
      <c r="G5508" s="0" t="n">
        <v>0.5</v>
      </c>
      <c r="H5508" s="0" t="n">
        <v>1.1</v>
      </c>
      <c r="I5508" s="0" t="n">
        <v>2.2</v>
      </c>
      <c r="J5508" s="0" t="n">
        <v>1.1</v>
      </c>
      <c r="K5508" s="0" t="s">
        <v>18</v>
      </c>
      <c r="L5508" s="0" t="s">
        <v>589</v>
      </c>
      <c r="M5508" s="0" t="n">
        <f aca="false">CEILING(G5508,1)*F5508</f>
        <v>2.2</v>
      </c>
      <c r="N5508" s="0" t="n">
        <f aca="false">M5508-H5508</f>
        <v>1.1</v>
      </c>
      <c r="O5508" s="0" t="n">
        <f aca="false">IF(ABS(N5508-J5508)&lt;0.011,1,0)</f>
        <v>1</v>
      </c>
    </row>
    <row r="5509" customFormat="false" ht="15" hidden="false" customHeight="false" outlineLevel="0" collapsed="false">
      <c r="A5509" s="0" t="s">
        <v>476</v>
      </c>
      <c r="B5509" s="0" t="s">
        <v>588</v>
      </c>
      <c r="C5509" s="0" t="n">
        <v>18</v>
      </c>
      <c r="D5509" s="0" t="n">
        <v>57182</v>
      </c>
      <c r="E5509" s="0" t="s">
        <v>61</v>
      </c>
      <c r="F5509" s="0" t="n">
        <v>3.5</v>
      </c>
      <c r="G5509" s="0" t="n">
        <v>0.5</v>
      </c>
      <c r="H5509" s="0" t="n">
        <v>1.75</v>
      </c>
      <c r="I5509" s="0" t="n">
        <v>3.5</v>
      </c>
      <c r="J5509" s="0" t="n">
        <v>1.75</v>
      </c>
      <c r="K5509" s="0" t="s">
        <v>18</v>
      </c>
      <c r="L5509" s="0" t="s">
        <v>589</v>
      </c>
      <c r="M5509" s="0" t="n">
        <f aca="false">CEILING(G5509,1)*F5509</f>
        <v>3.5</v>
      </c>
      <c r="N5509" s="0" t="n">
        <f aca="false">M5509-H5509</f>
        <v>1.75</v>
      </c>
      <c r="O5509" s="0" t="n">
        <f aca="false">IF(ABS(N5509-J5509)&lt;0.011,1,0)</f>
        <v>1</v>
      </c>
    </row>
    <row r="5510" customFormat="false" ht="15" hidden="false" customHeight="false" outlineLevel="0" collapsed="false">
      <c r="A5510" s="0" t="s">
        <v>476</v>
      </c>
      <c r="B5510" s="0" t="s">
        <v>588</v>
      </c>
      <c r="C5510" s="0" t="n">
        <v>18</v>
      </c>
      <c r="D5510" s="0" t="n">
        <v>57182</v>
      </c>
      <c r="E5510" s="0" t="s">
        <v>88</v>
      </c>
      <c r="F5510" s="0" t="n">
        <v>5.5</v>
      </c>
      <c r="G5510" s="0" t="n">
        <v>0.5</v>
      </c>
      <c r="H5510" s="0" t="n">
        <v>2.75</v>
      </c>
      <c r="I5510" s="0" t="n">
        <v>5.5</v>
      </c>
      <c r="J5510" s="0" t="n">
        <v>2.75</v>
      </c>
      <c r="K5510" s="0" t="s">
        <v>18</v>
      </c>
      <c r="L5510" s="0" t="s">
        <v>589</v>
      </c>
      <c r="M5510" s="0" t="n">
        <f aca="false">CEILING(G5510,1)*F5510</f>
        <v>5.5</v>
      </c>
      <c r="N5510" s="0" t="n">
        <f aca="false">M5510-H5510</f>
        <v>2.75</v>
      </c>
      <c r="O5510" s="0" t="n">
        <f aca="false">IF(ABS(N5510-J5510)&lt;0.011,1,0)</f>
        <v>1</v>
      </c>
    </row>
    <row r="5511" customFormat="false" ht="15" hidden="false" customHeight="false" outlineLevel="0" collapsed="false">
      <c r="A5511" s="0" t="s">
        <v>476</v>
      </c>
      <c r="B5511" s="0" t="s">
        <v>588</v>
      </c>
      <c r="C5511" s="0" t="n">
        <v>18</v>
      </c>
      <c r="D5511" s="0" t="n">
        <v>57182</v>
      </c>
      <c r="E5511" s="0" t="s">
        <v>122</v>
      </c>
      <c r="F5511" s="0" t="n">
        <v>5.9</v>
      </c>
      <c r="G5511" s="0" t="n">
        <v>0.5</v>
      </c>
      <c r="H5511" s="0" t="n">
        <v>2.95</v>
      </c>
      <c r="I5511" s="0" t="n">
        <v>5.9</v>
      </c>
      <c r="J5511" s="0" t="n">
        <v>2.95</v>
      </c>
      <c r="K5511" s="0" t="s">
        <v>18</v>
      </c>
      <c r="L5511" s="0" t="s">
        <v>589</v>
      </c>
      <c r="M5511" s="0" t="n">
        <f aca="false">CEILING(G5511,1)*F5511</f>
        <v>5.9</v>
      </c>
      <c r="N5511" s="0" t="n">
        <f aca="false">M5511-H5511</f>
        <v>2.95</v>
      </c>
      <c r="O5511" s="0" t="n">
        <f aca="false">IF(ABS(N5511-J5511)&lt;0.011,1,0)</f>
        <v>1</v>
      </c>
    </row>
    <row r="5512" customFormat="false" ht="15" hidden="false" customHeight="false" outlineLevel="0" collapsed="false">
      <c r="A5512" s="0" t="s">
        <v>476</v>
      </c>
      <c r="B5512" s="0" t="s">
        <v>588</v>
      </c>
      <c r="C5512" s="0" t="n">
        <v>18</v>
      </c>
      <c r="D5512" s="0" t="n">
        <v>57182</v>
      </c>
      <c r="E5512" s="0" t="s">
        <v>299</v>
      </c>
      <c r="F5512" s="0" t="n">
        <v>28</v>
      </c>
      <c r="G5512" s="0" t="n">
        <v>0.5</v>
      </c>
      <c r="H5512" s="0" t="n">
        <v>14</v>
      </c>
      <c r="I5512" s="0" t="n">
        <v>28</v>
      </c>
      <c r="J5512" s="0" t="n">
        <v>14</v>
      </c>
      <c r="K5512" s="0" t="s">
        <v>18</v>
      </c>
      <c r="L5512" s="0" t="s">
        <v>589</v>
      </c>
      <c r="M5512" s="0" t="n">
        <f aca="false">CEILING(G5512,1)*F5512</f>
        <v>28</v>
      </c>
      <c r="N5512" s="0" t="n">
        <f aca="false">M5512-H5512</f>
        <v>14</v>
      </c>
      <c r="O5512" s="0" t="n">
        <f aca="false">IF(ABS(N5512-J5512)&lt;0.011,1,0)</f>
        <v>1</v>
      </c>
    </row>
    <row r="5513" customFormat="false" ht="15" hidden="false" customHeight="false" outlineLevel="0" collapsed="false">
      <c r="A5513" s="0" t="s">
        <v>476</v>
      </c>
      <c r="B5513" s="0" t="s">
        <v>590</v>
      </c>
      <c r="C5513" s="0" t="n">
        <v>12</v>
      </c>
      <c r="D5513" s="0" t="n">
        <v>57268</v>
      </c>
      <c r="E5513" s="0" t="s">
        <v>253</v>
      </c>
      <c r="F5513" s="0" t="n">
        <v>9.1</v>
      </c>
      <c r="G5513" s="0" t="n">
        <v>0.5</v>
      </c>
      <c r="H5513" s="0" t="n">
        <v>4.55</v>
      </c>
      <c r="I5513" s="0" t="n">
        <v>9.1</v>
      </c>
      <c r="J5513" s="0" t="n">
        <v>4.55</v>
      </c>
      <c r="K5513" s="0" t="s">
        <v>18</v>
      </c>
      <c r="L5513" s="0" t="s">
        <v>591</v>
      </c>
      <c r="M5513" s="0" t="n">
        <f aca="false">CEILING(G5513,1)*F5513</f>
        <v>9.1</v>
      </c>
      <c r="N5513" s="0" t="n">
        <f aca="false">M5513-H5513</f>
        <v>4.55</v>
      </c>
      <c r="O5513" s="0" t="n">
        <f aca="false">IF(ABS(N5513-J5513)&lt;0.011,1,0)</f>
        <v>1</v>
      </c>
    </row>
    <row r="5514" customFormat="false" ht="15" hidden="false" customHeight="false" outlineLevel="0" collapsed="false">
      <c r="A5514" s="0" t="s">
        <v>476</v>
      </c>
      <c r="B5514" s="0" t="s">
        <v>590</v>
      </c>
      <c r="C5514" s="0" t="n">
        <v>12</v>
      </c>
      <c r="D5514" s="0" t="n">
        <v>57268</v>
      </c>
      <c r="E5514" s="0" t="s">
        <v>20</v>
      </c>
      <c r="F5514" s="0" t="n">
        <v>16.9</v>
      </c>
      <c r="G5514" s="0" t="n">
        <v>1.5</v>
      </c>
      <c r="H5514" s="0" t="n">
        <v>25.35</v>
      </c>
      <c r="I5514" s="0" t="n">
        <v>33.8</v>
      </c>
      <c r="J5514" s="0" t="n">
        <v>8.45</v>
      </c>
      <c r="K5514" s="0" t="s">
        <v>18</v>
      </c>
      <c r="L5514" s="0" t="s">
        <v>591</v>
      </c>
      <c r="M5514" s="0" t="n">
        <f aca="false">CEILING(G5514,1)*F5514</f>
        <v>33.8</v>
      </c>
      <c r="N5514" s="0" t="n">
        <f aca="false">M5514-H5514</f>
        <v>8.45</v>
      </c>
      <c r="O5514" s="0" t="n">
        <f aca="false">IF(ABS(N5514-J5514)&lt;0.011,1,0)</f>
        <v>1</v>
      </c>
    </row>
    <row r="5515" customFormat="false" ht="15" hidden="false" customHeight="false" outlineLevel="0" collapsed="false">
      <c r="A5515" s="0" t="s">
        <v>476</v>
      </c>
      <c r="B5515" s="0" t="s">
        <v>590</v>
      </c>
      <c r="C5515" s="0" t="n">
        <v>12</v>
      </c>
      <c r="D5515" s="0" t="n">
        <v>57268</v>
      </c>
      <c r="E5515" s="0" t="s">
        <v>140</v>
      </c>
      <c r="F5515" s="0" t="n">
        <v>5</v>
      </c>
      <c r="G5515" s="0" t="n">
        <v>0.5</v>
      </c>
      <c r="H5515" s="0" t="n">
        <v>2.5</v>
      </c>
      <c r="I5515" s="0" t="n">
        <v>5</v>
      </c>
      <c r="J5515" s="0" t="n">
        <v>2.5</v>
      </c>
      <c r="K5515" s="0" t="s">
        <v>18</v>
      </c>
      <c r="L5515" s="0" t="s">
        <v>591</v>
      </c>
      <c r="M5515" s="0" t="n">
        <f aca="false">CEILING(G5515,1)*F5515</f>
        <v>5</v>
      </c>
      <c r="N5515" s="0" t="n">
        <f aca="false">M5515-H5515</f>
        <v>2.5</v>
      </c>
      <c r="O5515" s="0" t="n">
        <f aca="false">IF(ABS(N5515-J5515)&lt;0.011,1,0)</f>
        <v>1</v>
      </c>
    </row>
    <row r="5516" customFormat="false" ht="15" hidden="false" customHeight="false" outlineLevel="0" collapsed="false">
      <c r="A5516" s="0" t="s">
        <v>476</v>
      </c>
      <c r="B5516" s="0" t="s">
        <v>590</v>
      </c>
      <c r="C5516" s="0" t="n">
        <v>12</v>
      </c>
      <c r="D5516" s="0" t="n">
        <v>57268</v>
      </c>
      <c r="E5516" s="0" t="s">
        <v>363</v>
      </c>
      <c r="F5516" s="0" t="n">
        <v>7.1</v>
      </c>
      <c r="G5516" s="0" t="n">
        <v>0.5</v>
      </c>
      <c r="H5516" s="0" t="n">
        <v>3.55</v>
      </c>
      <c r="I5516" s="0" t="n">
        <v>7.1</v>
      </c>
      <c r="J5516" s="0" t="n">
        <v>3.55</v>
      </c>
      <c r="K5516" s="0" t="s">
        <v>18</v>
      </c>
      <c r="L5516" s="0" t="s">
        <v>591</v>
      </c>
      <c r="M5516" s="0" t="n">
        <f aca="false">CEILING(G5516,1)*F5516</f>
        <v>7.1</v>
      </c>
      <c r="N5516" s="0" t="n">
        <f aca="false">M5516-H5516</f>
        <v>3.55</v>
      </c>
      <c r="O5516" s="0" t="n">
        <f aca="false">IF(ABS(N5516-J5516)&lt;0.011,1,0)</f>
        <v>1</v>
      </c>
    </row>
    <row r="5517" customFormat="false" ht="15" hidden="false" customHeight="false" outlineLevel="0" collapsed="false">
      <c r="A5517" s="0" t="s">
        <v>476</v>
      </c>
      <c r="B5517" s="0" t="s">
        <v>590</v>
      </c>
      <c r="C5517" s="0" t="n">
        <v>12</v>
      </c>
      <c r="D5517" s="0" t="n">
        <v>57268</v>
      </c>
      <c r="E5517" s="0" t="s">
        <v>264</v>
      </c>
      <c r="F5517" s="0" t="n">
        <v>9</v>
      </c>
      <c r="G5517" s="0" t="n">
        <v>0.5</v>
      </c>
      <c r="H5517" s="0" t="n">
        <v>4.5</v>
      </c>
      <c r="I5517" s="0" t="n">
        <v>9</v>
      </c>
      <c r="J5517" s="0" t="n">
        <v>4.5</v>
      </c>
      <c r="K5517" s="0" t="s">
        <v>18</v>
      </c>
      <c r="L5517" s="0" t="s">
        <v>591</v>
      </c>
      <c r="M5517" s="0" t="n">
        <f aca="false">CEILING(G5517,1)*F5517</f>
        <v>9</v>
      </c>
      <c r="N5517" s="0" t="n">
        <f aca="false">M5517-H5517</f>
        <v>4.5</v>
      </c>
      <c r="O5517" s="0" t="n">
        <f aca="false">IF(ABS(N5517-J5517)&lt;0.011,1,0)</f>
        <v>1</v>
      </c>
    </row>
    <row r="5518" customFormat="false" ht="15" hidden="false" customHeight="false" outlineLevel="0" collapsed="false">
      <c r="A5518" s="0" t="s">
        <v>476</v>
      </c>
      <c r="B5518" s="0" t="s">
        <v>590</v>
      </c>
      <c r="C5518" s="0" t="n">
        <v>12</v>
      </c>
      <c r="D5518" s="0" t="n">
        <v>57268</v>
      </c>
      <c r="E5518" s="0" t="s">
        <v>32</v>
      </c>
      <c r="F5518" s="0" t="n">
        <v>2.2</v>
      </c>
      <c r="G5518" s="0" t="n">
        <v>1.5</v>
      </c>
      <c r="H5518" s="0" t="n">
        <v>3.3</v>
      </c>
      <c r="I5518" s="0" t="n">
        <v>4.4</v>
      </c>
      <c r="J5518" s="0" t="n">
        <v>1.1</v>
      </c>
      <c r="K5518" s="0" t="s">
        <v>18</v>
      </c>
      <c r="L5518" s="0" t="s">
        <v>591</v>
      </c>
      <c r="M5518" s="0" t="n">
        <f aca="false">CEILING(G5518,1)*F5518</f>
        <v>4.4</v>
      </c>
      <c r="N5518" s="0" t="n">
        <f aca="false">M5518-H5518</f>
        <v>1.1</v>
      </c>
      <c r="O5518" s="0" t="n">
        <f aca="false">IF(ABS(N5518-J5518)&lt;0.011,1,0)</f>
        <v>1</v>
      </c>
    </row>
    <row r="5519" customFormat="false" ht="15" hidden="false" customHeight="false" outlineLevel="0" collapsed="false">
      <c r="A5519" s="0" t="s">
        <v>476</v>
      </c>
      <c r="B5519" s="0" t="s">
        <v>590</v>
      </c>
      <c r="C5519" s="0" t="n">
        <v>12</v>
      </c>
      <c r="D5519" s="0" t="n">
        <v>57268</v>
      </c>
      <c r="E5519" s="0" t="s">
        <v>88</v>
      </c>
      <c r="F5519" s="0" t="n">
        <v>5.5</v>
      </c>
      <c r="G5519" s="0" t="n">
        <v>0.5</v>
      </c>
      <c r="H5519" s="0" t="n">
        <v>2.75</v>
      </c>
      <c r="I5519" s="0" t="n">
        <v>5.5</v>
      </c>
      <c r="J5519" s="0" t="n">
        <v>2.75</v>
      </c>
      <c r="K5519" s="0" t="s">
        <v>18</v>
      </c>
      <c r="L5519" s="0" t="s">
        <v>591</v>
      </c>
      <c r="M5519" s="0" t="n">
        <f aca="false">CEILING(G5519,1)*F5519</f>
        <v>5.5</v>
      </c>
      <c r="N5519" s="0" t="n">
        <f aca="false">M5519-H5519</f>
        <v>2.75</v>
      </c>
      <c r="O5519" s="0" t="n">
        <f aca="false">IF(ABS(N5519-J5519)&lt;0.011,1,0)</f>
        <v>1</v>
      </c>
    </row>
    <row r="5520" customFormat="false" ht="15" hidden="false" customHeight="false" outlineLevel="0" collapsed="false">
      <c r="A5520" s="0" t="s">
        <v>476</v>
      </c>
      <c r="B5520" s="0" t="s">
        <v>590</v>
      </c>
      <c r="C5520" s="0" t="n">
        <v>12</v>
      </c>
      <c r="D5520" s="0" t="n">
        <v>57268</v>
      </c>
      <c r="E5520" s="0" t="s">
        <v>159</v>
      </c>
      <c r="F5520" s="0" t="n">
        <v>19.9</v>
      </c>
      <c r="G5520" s="0" t="n">
        <v>0.5</v>
      </c>
      <c r="H5520" s="0" t="n">
        <v>9.95</v>
      </c>
      <c r="I5520" s="0" t="n">
        <v>19.9</v>
      </c>
      <c r="J5520" s="0" t="n">
        <v>9.95</v>
      </c>
      <c r="K5520" s="0" t="s">
        <v>18</v>
      </c>
      <c r="L5520" s="0" t="s">
        <v>591</v>
      </c>
      <c r="M5520" s="0" t="n">
        <f aca="false">CEILING(G5520,1)*F5520</f>
        <v>19.9</v>
      </c>
      <c r="N5520" s="0" t="n">
        <f aca="false">M5520-H5520</f>
        <v>9.95</v>
      </c>
      <c r="O5520" s="0" t="n">
        <f aca="false">IF(ABS(N5520-J5520)&lt;0.011,1,0)</f>
        <v>1</v>
      </c>
    </row>
    <row r="5521" customFormat="false" ht="15" hidden="false" customHeight="false" outlineLevel="0" collapsed="false">
      <c r="A5521" s="0" t="s">
        <v>476</v>
      </c>
      <c r="B5521" s="0" t="s">
        <v>590</v>
      </c>
      <c r="C5521" s="0" t="n">
        <v>12</v>
      </c>
      <c r="D5521" s="0" t="n">
        <v>57268</v>
      </c>
      <c r="E5521" s="0" t="s">
        <v>517</v>
      </c>
      <c r="F5521" s="0" t="n">
        <v>6.9</v>
      </c>
      <c r="G5521" s="0" t="n">
        <v>0.5</v>
      </c>
      <c r="H5521" s="0" t="n">
        <v>3.45</v>
      </c>
      <c r="I5521" s="0" t="n">
        <v>6.9</v>
      </c>
      <c r="J5521" s="0" t="n">
        <v>3.45</v>
      </c>
      <c r="K5521" s="0" t="s">
        <v>18</v>
      </c>
      <c r="L5521" s="0" t="s">
        <v>591</v>
      </c>
      <c r="M5521" s="0" t="n">
        <f aca="false">CEILING(G5521,1)*F5521</f>
        <v>6.9</v>
      </c>
      <c r="N5521" s="0" t="n">
        <f aca="false">M5521-H5521</f>
        <v>3.45</v>
      </c>
      <c r="O5521" s="0" t="n">
        <f aca="false">IF(ABS(N5521-J5521)&lt;0.011,1,0)</f>
        <v>1</v>
      </c>
    </row>
    <row r="5522" customFormat="false" ht="15" hidden="false" customHeight="false" outlineLevel="0" collapsed="false">
      <c r="A5522" s="0" t="s">
        <v>476</v>
      </c>
      <c r="B5522" s="0" t="s">
        <v>590</v>
      </c>
      <c r="C5522" s="0" t="n">
        <v>13</v>
      </c>
      <c r="D5522" s="0" t="n">
        <v>57262</v>
      </c>
      <c r="E5522" s="0" t="s">
        <v>253</v>
      </c>
      <c r="F5522" s="0" t="n">
        <v>9.1</v>
      </c>
      <c r="G5522" s="0" t="n">
        <v>0.5</v>
      </c>
      <c r="H5522" s="0" t="n">
        <v>4.55</v>
      </c>
      <c r="I5522" s="0" t="n">
        <v>9.1</v>
      </c>
      <c r="J5522" s="0" t="n">
        <v>4.55</v>
      </c>
      <c r="K5522" s="0" t="s">
        <v>18</v>
      </c>
      <c r="L5522" s="0" t="s">
        <v>591</v>
      </c>
      <c r="M5522" s="0" t="n">
        <f aca="false">CEILING(G5522,1)*F5522</f>
        <v>9.1</v>
      </c>
      <c r="N5522" s="0" t="n">
        <f aca="false">M5522-H5522</f>
        <v>4.55</v>
      </c>
      <c r="O5522" s="0" t="n">
        <f aca="false">IF(ABS(N5522-J5522)&lt;0.011,1,0)</f>
        <v>1</v>
      </c>
    </row>
    <row r="5523" customFormat="false" ht="15" hidden="false" customHeight="false" outlineLevel="0" collapsed="false">
      <c r="A5523" s="0" t="s">
        <v>476</v>
      </c>
      <c r="B5523" s="0" t="s">
        <v>590</v>
      </c>
      <c r="C5523" s="0" t="n">
        <v>13</v>
      </c>
      <c r="D5523" s="0" t="n">
        <v>57262</v>
      </c>
      <c r="E5523" s="0" t="s">
        <v>20</v>
      </c>
      <c r="F5523" s="0" t="n">
        <v>16.9</v>
      </c>
      <c r="G5523" s="0" t="n">
        <v>1.5</v>
      </c>
      <c r="H5523" s="0" t="n">
        <v>25.35</v>
      </c>
      <c r="I5523" s="0" t="n">
        <v>33.8</v>
      </c>
      <c r="J5523" s="0" t="n">
        <v>8.45</v>
      </c>
      <c r="K5523" s="0" t="s">
        <v>18</v>
      </c>
      <c r="L5523" s="0" t="s">
        <v>591</v>
      </c>
      <c r="M5523" s="0" t="n">
        <f aca="false">CEILING(G5523,1)*F5523</f>
        <v>33.8</v>
      </c>
      <c r="N5523" s="0" t="n">
        <f aca="false">M5523-H5523</f>
        <v>8.45</v>
      </c>
      <c r="O5523" s="0" t="n">
        <f aca="false">IF(ABS(N5523-J5523)&lt;0.011,1,0)</f>
        <v>1</v>
      </c>
    </row>
    <row r="5524" customFormat="false" ht="15" hidden="false" customHeight="false" outlineLevel="0" collapsed="false">
      <c r="A5524" s="0" t="s">
        <v>476</v>
      </c>
      <c r="B5524" s="0" t="s">
        <v>590</v>
      </c>
      <c r="C5524" s="0" t="n">
        <v>13</v>
      </c>
      <c r="D5524" s="0" t="n">
        <v>57262</v>
      </c>
      <c r="E5524" s="0" t="s">
        <v>140</v>
      </c>
      <c r="F5524" s="0" t="n">
        <v>5</v>
      </c>
      <c r="G5524" s="0" t="n">
        <v>0.5</v>
      </c>
      <c r="H5524" s="0" t="n">
        <v>2.5</v>
      </c>
      <c r="I5524" s="0" t="n">
        <v>5</v>
      </c>
      <c r="J5524" s="0" t="n">
        <v>2.5</v>
      </c>
      <c r="K5524" s="0" t="s">
        <v>18</v>
      </c>
      <c r="L5524" s="0" t="s">
        <v>591</v>
      </c>
      <c r="M5524" s="0" t="n">
        <f aca="false">CEILING(G5524,1)*F5524</f>
        <v>5</v>
      </c>
      <c r="N5524" s="0" t="n">
        <f aca="false">M5524-H5524</f>
        <v>2.5</v>
      </c>
      <c r="O5524" s="0" t="n">
        <f aca="false">IF(ABS(N5524-J5524)&lt;0.011,1,0)</f>
        <v>1</v>
      </c>
    </row>
    <row r="5525" customFormat="false" ht="15" hidden="false" customHeight="false" outlineLevel="0" collapsed="false">
      <c r="A5525" s="0" t="s">
        <v>476</v>
      </c>
      <c r="B5525" s="0" t="s">
        <v>590</v>
      </c>
      <c r="C5525" s="0" t="n">
        <v>13</v>
      </c>
      <c r="D5525" s="0" t="n">
        <v>57262</v>
      </c>
      <c r="E5525" s="0" t="s">
        <v>363</v>
      </c>
      <c r="F5525" s="0" t="n">
        <v>7.1</v>
      </c>
      <c r="G5525" s="0" t="n">
        <v>0.5</v>
      </c>
      <c r="H5525" s="0" t="n">
        <v>3.55</v>
      </c>
      <c r="I5525" s="0" t="n">
        <v>7.1</v>
      </c>
      <c r="J5525" s="0" t="n">
        <v>3.55</v>
      </c>
      <c r="K5525" s="0" t="s">
        <v>18</v>
      </c>
      <c r="L5525" s="0" t="s">
        <v>591</v>
      </c>
      <c r="M5525" s="0" t="n">
        <f aca="false">CEILING(G5525,1)*F5525</f>
        <v>7.1</v>
      </c>
      <c r="N5525" s="0" t="n">
        <f aca="false">M5525-H5525</f>
        <v>3.55</v>
      </c>
      <c r="O5525" s="0" t="n">
        <f aca="false">IF(ABS(N5525-J5525)&lt;0.011,1,0)</f>
        <v>1</v>
      </c>
    </row>
    <row r="5526" customFormat="false" ht="15" hidden="false" customHeight="false" outlineLevel="0" collapsed="false">
      <c r="A5526" s="0" t="s">
        <v>476</v>
      </c>
      <c r="B5526" s="0" t="s">
        <v>590</v>
      </c>
      <c r="C5526" s="0" t="n">
        <v>13</v>
      </c>
      <c r="D5526" s="0" t="n">
        <v>57262</v>
      </c>
      <c r="E5526" s="0" t="s">
        <v>264</v>
      </c>
      <c r="F5526" s="0" t="n">
        <v>9</v>
      </c>
      <c r="G5526" s="0" t="n">
        <v>0.5</v>
      </c>
      <c r="H5526" s="0" t="n">
        <v>4.5</v>
      </c>
      <c r="I5526" s="0" t="n">
        <v>9</v>
      </c>
      <c r="J5526" s="0" t="n">
        <v>4.5</v>
      </c>
      <c r="K5526" s="0" t="s">
        <v>18</v>
      </c>
      <c r="L5526" s="0" t="s">
        <v>591</v>
      </c>
      <c r="M5526" s="0" t="n">
        <f aca="false">CEILING(G5526,1)*F5526</f>
        <v>9</v>
      </c>
      <c r="N5526" s="0" t="n">
        <f aca="false">M5526-H5526</f>
        <v>4.5</v>
      </c>
      <c r="O5526" s="0" t="n">
        <f aca="false">IF(ABS(N5526-J5526)&lt;0.011,1,0)</f>
        <v>1</v>
      </c>
    </row>
    <row r="5527" customFormat="false" ht="15" hidden="false" customHeight="false" outlineLevel="0" collapsed="false">
      <c r="A5527" s="0" t="s">
        <v>476</v>
      </c>
      <c r="B5527" s="0" t="s">
        <v>590</v>
      </c>
      <c r="C5527" s="0" t="n">
        <v>13</v>
      </c>
      <c r="D5527" s="0" t="n">
        <v>57262</v>
      </c>
      <c r="E5527" s="0" t="s">
        <v>32</v>
      </c>
      <c r="F5527" s="0" t="n">
        <v>2.2</v>
      </c>
      <c r="G5527" s="0" t="n">
        <v>1.5</v>
      </c>
      <c r="H5527" s="0" t="n">
        <v>3.3</v>
      </c>
      <c r="I5527" s="0" t="n">
        <v>4.4</v>
      </c>
      <c r="J5527" s="0" t="n">
        <v>1.1</v>
      </c>
      <c r="K5527" s="0" t="s">
        <v>18</v>
      </c>
      <c r="L5527" s="0" t="s">
        <v>591</v>
      </c>
      <c r="M5527" s="0" t="n">
        <f aca="false">CEILING(G5527,1)*F5527</f>
        <v>4.4</v>
      </c>
      <c r="N5527" s="0" t="n">
        <f aca="false">M5527-H5527</f>
        <v>1.1</v>
      </c>
      <c r="O5527" s="0" t="n">
        <f aca="false">IF(ABS(N5527-J5527)&lt;0.011,1,0)</f>
        <v>1</v>
      </c>
    </row>
    <row r="5528" customFormat="false" ht="15" hidden="false" customHeight="false" outlineLevel="0" collapsed="false">
      <c r="A5528" s="0" t="s">
        <v>476</v>
      </c>
      <c r="B5528" s="0" t="s">
        <v>590</v>
      </c>
      <c r="C5528" s="0" t="n">
        <v>13</v>
      </c>
      <c r="D5528" s="0" t="n">
        <v>57262</v>
      </c>
      <c r="E5528" s="0" t="s">
        <v>88</v>
      </c>
      <c r="F5528" s="0" t="n">
        <v>5.5</v>
      </c>
      <c r="G5528" s="0" t="n">
        <v>0.5</v>
      </c>
      <c r="H5528" s="0" t="n">
        <v>2.75</v>
      </c>
      <c r="I5528" s="0" t="n">
        <v>5.5</v>
      </c>
      <c r="J5528" s="0" t="n">
        <v>2.75</v>
      </c>
      <c r="K5528" s="0" t="s">
        <v>18</v>
      </c>
      <c r="L5528" s="0" t="s">
        <v>591</v>
      </c>
      <c r="M5528" s="0" t="n">
        <f aca="false">CEILING(G5528,1)*F5528</f>
        <v>5.5</v>
      </c>
      <c r="N5528" s="0" t="n">
        <f aca="false">M5528-H5528</f>
        <v>2.75</v>
      </c>
      <c r="O5528" s="0" t="n">
        <f aca="false">IF(ABS(N5528-J5528)&lt;0.011,1,0)</f>
        <v>1</v>
      </c>
    </row>
    <row r="5529" customFormat="false" ht="15" hidden="false" customHeight="false" outlineLevel="0" collapsed="false">
      <c r="A5529" s="0" t="s">
        <v>476</v>
      </c>
      <c r="B5529" s="0" t="s">
        <v>590</v>
      </c>
      <c r="C5529" s="0" t="n">
        <v>13</v>
      </c>
      <c r="D5529" s="0" t="n">
        <v>57262</v>
      </c>
      <c r="E5529" s="0" t="s">
        <v>159</v>
      </c>
      <c r="F5529" s="0" t="n">
        <v>19.9</v>
      </c>
      <c r="G5529" s="0" t="n">
        <v>0.5</v>
      </c>
      <c r="H5529" s="0" t="n">
        <v>9.95</v>
      </c>
      <c r="I5529" s="0" t="n">
        <v>19.9</v>
      </c>
      <c r="J5529" s="0" t="n">
        <v>9.95</v>
      </c>
      <c r="K5529" s="0" t="s">
        <v>18</v>
      </c>
      <c r="L5529" s="0" t="s">
        <v>591</v>
      </c>
      <c r="M5529" s="0" t="n">
        <f aca="false">CEILING(G5529,1)*F5529</f>
        <v>19.9</v>
      </c>
      <c r="N5529" s="0" t="n">
        <f aca="false">M5529-H5529</f>
        <v>9.95</v>
      </c>
      <c r="O5529" s="0" t="n">
        <f aca="false">IF(ABS(N5529-J5529)&lt;0.011,1,0)</f>
        <v>1</v>
      </c>
    </row>
    <row r="5530" customFormat="false" ht="15" hidden="false" customHeight="false" outlineLevel="0" collapsed="false">
      <c r="A5530" s="0" t="s">
        <v>476</v>
      </c>
      <c r="B5530" s="0" t="s">
        <v>590</v>
      </c>
      <c r="C5530" s="0" t="n">
        <v>13</v>
      </c>
      <c r="D5530" s="0" t="n">
        <v>57262</v>
      </c>
      <c r="E5530" s="0" t="s">
        <v>517</v>
      </c>
      <c r="F5530" s="0" t="n">
        <v>6.9</v>
      </c>
      <c r="G5530" s="0" t="n">
        <v>0.5</v>
      </c>
      <c r="H5530" s="0" t="n">
        <v>3.45</v>
      </c>
      <c r="I5530" s="0" t="n">
        <v>6.9</v>
      </c>
      <c r="J5530" s="0" t="n">
        <v>3.45</v>
      </c>
      <c r="K5530" s="0" t="s">
        <v>18</v>
      </c>
      <c r="L5530" s="0" t="s">
        <v>591</v>
      </c>
      <c r="M5530" s="0" t="n">
        <f aca="false">CEILING(G5530,1)*F5530</f>
        <v>6.9</v>
      </c>
      <c r="N5530" s="0" t="n">
        <f aca="false">M5530-H5530</f>
        <v>3.45</v>
      </c>
      <c r="O5530" s="0" t="n">
        <f aca="false">IF(ABS(N5530-J5530)&lt;0.011,1,0)</f>
        <v>1</v>
      </c>
    </row>
    <row r="5531" customFormat="false" ht="15" hidden="false" customHeight="false" outlineLevel="0" collapsed="false">
      <c r="A5531" s="0" t="s">
        <v>476</v>
      </c>
      <c r="B5531" s="0" t="s">
        <v>590</v>
      </c>
      <c r="C5531" s="0" t="n">
        <v>14</v>
      </c>
      <c r="D5531" s="0" t="n">
        <v>57269</v>
      </c>
      <c r="E5531" s="0" t="s">
        <v>32</v>
      </c>
      <c r="F5531" s="0" t="n">
        <v>2.2</v>
      </c>
      <c r="G5531" s="0" t="n">
        <v>0.5</v>
      </c>
      <c r="H5531" s="0" t="n">
        <v>1.1</v>
      </c>
      <c r="I5531" s="0" t="n">
        <v>2.2</v>
      </c>
      <c r="J5531" s="0" t="n">
        <v>1.1</v>
      </c>
      <c r="K5531" s="0" t="s">
        <v>18</v>
      </c>
      <c r="L5531" s="0" t="s">
        <v>591</v>
      </c>
      <c r="M5531" s="0" t="n">
        <f aca="false">CEILING(G5531,1)*F5531</f>
        <v>2.2</v>
      </c>
      <c r="N5531" s="0" t="n">
        <f aca="false">M5531-H5531</f>
        <v>1.1</v>
      </c>
      <c r="O5531" s="0" t="n">
        <f aca="false">IF(ABS(N5531-J5531)&lt;0.011,1,0)</f>
        <v>1</v>
      </c>
    </row>
    <row r="5532" customFormat="false" ht="15" hidden="false" customHeight="false" outlineLevel="0" collapsed="false">
      <c r="A5532" s="0" t="s">
        <v>476</v>
      </c>
      <c r="B5532" s="0" t="s">
        <v>590</v>
      </c>
      <c r="C5532" s="0" t="n">
        <v>14</v>
      </c>
      <c r="D5532" s="0" t="n">
        <v>57269</v>
      </c>
      <c r="E5532" s="0" t="s">
        <v>88</v>
      </c>
      <c r="F5532" s="0" t="n">
        <v>5.5</v>
      </c>
      <c r="G5532" s="0" t="n">
        <v>0.5</v>
      </c>
      <c r="H5532" s="0" t="n">
        <v>2.75</v>
      </c>
      <c r="I5532" s="0" t="n">
        <v>5.5</v>
      </c>
      <c r="J5532" s="0" t="n">
        <v>2.75</v>
      </c>
      <c r="K5532" s="0" t="s">
        <v>18</v>
      </c>
      <c r="L5532" s="0" t="s">
        <v>591</v>
      </c>
      <c r="M5532" s="0" t="n">
        <f aca="false">CEILING(G5532,1)*F5532</f>
        <v>5.5</v>
      </c>
      <c r="N5532" s="0" t="n">
        <f aca="false">M5532-H5532</f>
        <v>2.75</v>
      </c>
      <c r="O5532" s="0" t="n">
        <f aca="false">IF(ABS(N5532-J5532)&lt;0.011,1,0)</f>
        <v>1</v>
      </c>
    </row>
    <row r="5533" customFormat="false" ht="15" hidden="false" customHeight="false" outlineLevel="0" collapsed="false">
      <c r="A5533" s="0" t="s">
        <v>476</v>
      </c>
      <c r="B5533" s="0" t="s">
        <v>590</v>
      </c>
      <c r="C5533" s="0" t="n">
        <v>14</v>
      </c>
      <c r="D5533" s="0" t="n">
        <v>57269</v>
      </c>
      <c r="E5533" s="0" t="s">
        <v>126</v>
      </c>
      <c r="F5533" s="0" t="n">
        <v>18.6</v>
      </c>
      <c r="G5533" s="0" t="n">
        <v>0.5</v>
      </c>
      <c r="H5533" s="0" t="n">
        <v>9.3</v>
      </c>
      <c r="I5533" s="0" t="n">
        <v>18.6</v>
      </c>
      <c r="J5533" s="0" t="n">
        <v>9.3</v>
      </c>
      <c r="K5533" s="0" t="s">
        <v>18</v>
      </c>
      <c r="L5533" s="0" t="s">
        <v>591</v>
      </c>
      <c r="M5533" s="0" t="n">
        <f aca="false">CEILING(G5533,1)*F5533</f>
        <v>18.6</v>
      </c>
      <c r="N5533" s="0" t="n">
        <f aca="false">M5533-H5533</f>
        <v>9.3</v>
      </c>
      <c r="O5533" s="0" t="n">
        <f aca="false">IF(ABS(N5533-J5533)&lt;0.011,1,0)</f>
        <v>1</v>
      </c>
    </row>
    <row r="5534" customFormat="false" ht="15" hidden="false" customHeight="false" outlineLevel="0" collapsed="false">
      <c r="A5534" s="0" t="s">
        <v>476</v>
      </c>
      <c r="B5534" s="0" t="s">
        <v>590</v>
      </c>
      <c r="C5534" s="0" t="n">
        <v>14</v>
      </c>
      <c r="D5534" s="0" t="n">
        <v>57269</v>
      </c>
      <c r="E5534" s="0" t="s">
        <v>516</v>
      </c>
      <c r="F5534" s="0" t="n">
        <v>10.5</v>
      </c>
      <c r="G5534" s="0" t="n">
        <v>0.5</v>
      </c>
      <c r="H5534" s="0" t="n">
        <v>5.25</v>
      </c>
      <c r="I5534" s="0" t="n">
        <v>10.5</v>
      </c>
      <c r="J5534" s="0" t="n">
        <v>5.25</v>
      </c>
      <c r="K5534" s="0" t="s">
        <v>18</v>
      </c>
      <c r="L5534" s="0" t="s">
        <v>591</v>
      </c>
      <c r="M5534" s="0" t="n">
        <f aca="false">CEILING(G5534,1)*F5534</f>
        <v>10.5</v>
      </c>
      <c r="N5534" s="0" t="n">
        <f aca="false">M5534-H5534</f>
        <v>5.25</v>
      </c>
      <c r="O5534" s="0" t="n">
        <f aca="false">IF(ABS(N5534-J5534)&lt;0.011,1,0)</f>
        <v>1</v>
      </c>
    </row>
    <row r="5535" customFormat="false" ht="15" hidden="false" customHeight="false" outlineLevel="0" collapsed="false">
      <c r="A5535" s="0" t="s">
        <v>476</v>
      </c>
      <c r="B5535" s="0" t="s">
        <v>590</v>
      </c>
      <c r="C5535" s="0" t="n">
        <v>14</v>
      </c>
      <c r="D5535" s="0" t="n">
        <v>57269</v>
      </c>
      <c r="E5535" s="0" t="s">
        <v>50</v>
      </c>
      <c r="F5535" s="0" t="n">
        <v>18.6</v>
      </c>
      <c r="G5535" s="0" t="n">
        <v>0.5</v>
      </c>
      <c r="H5535" s="0" t="n">
        <v>9.3</v>
      </c>
      <c r="I5535" s="0" t="n">
        <v>18.6</v>
      </c>
      <c r="J5535" s="0" t="n">
        <v>9.3</v>
      </c>
      <c r="K5535" s="0" t="s">
        <v>18</v>
      </c>
      <c r="L5535" s="0" t="s">
        <v>591</v>
      </c>
      <c r="M5535" s="0" t="n">
        <f aca="false">CEILING(G5535,1)*F5535</f>
        <v>18.6</v>
      </c>
      <c r="N5535" s="0" t="n">
        <f aca="false">M5535-H5535</f>
        <v>9.3</v>
      </c>
      <c r="O5535" s="0" t="n">
        <f aca="false">IF(ABS(N5535-J5535)&lt;0.011,1,0)</f>
        <v>1</v>
      </c>
    </row>
    <row r="5536" customFormat="false" ht="15" hidden="false" customHeight="false" outlineLevel="0" collapsed="false">
      <c r="A5536" s="0" t="s">
        <v>476</v>
      </c>
      <c r="B5536" s="0" t="s">
        <v>590</v>
      </c>
      <c r="C5536" s="0" t="n">
        <v>14</v>
      </c>
      <c r="D5536" s="0" t="n">
        <v>57269</v>
      </c>
      <c r="E5536" s="0" t="s">
        <v>21</v>
      </c>
      <c r="F5536" s="0" t="n">
        <v>5.9</v>
      </c>
      <c r="G5536" s="0" t="n">
        <v>0.5</v>
      </c>
      <c r="H5536" s="0" t="n">
        <v>2.95</v>
      </c>
      <c r="I5536" s="0" t="n">
        <v>5.9</v>
      </c>
      <c r="J5536" s="0" t="n">
        <v>2.95</v>
      </c>
      <c r="K5536" s="0" t="s">
        <v>18</v>
      </c>
      <c r="L5536" s="0" t="s">
        <v>591</v>
      </c>
      <c r="M5536" s="0" t="n">
        <f aca="false">CEILING(G5536,1)*F5536</f>
        <v>5.9</v>
      </c>
      <c r="N5536" s="0" t="n">
        <f aca="false">M5536-H5536</f>
        <v>2.95</v>
      </c>
      <c r="O5536" s="0" t="n">
        <f aca="false">IF(ABS(N5536-J5536)&lt;0.011,1,0)</f>
        <v>1</v>
      </c>
    </row>
    <row r="5537" customFormat="false" ht="15" hidden="false" customHeight="false" outlineLevel="0" collapsed="false">
      <c r="A5537" s="0" t="s">
        <v>476</v>
      </c>
      <c r="B5537" s="0" t="s">
        <v>590</v>
      </c>
      <c r="C5537" s="0" t="n">
        <v>14</v>
      </c>
      <c r="D5537" s="0" t="n">
        <v>57269</v>
      </c>
      <c r="E5537" s="0" t="s">
        <v>82</v>
      </c>
      <c r="F5537" s="0" t="n">
        <v>19.9</v>
      </c>
      <c r="G5537" s="0" t="n">
        <v>0.5</v>
      </c>
      <c r="H5537" s="0" t="n">
        <v>9.95</v>
      </c>
      <c r="I5537" s="0" t="n">
        <v>19.9</v>
      </c>
      <c r="J5537" s="0" t="n">
        <v>9.95</v>
      </c>
      <c r="K5537" s="0" t="s">
        <v>18</v>
      </c>
      <c r="L5537" s="0" t="s">
        <v>591</v>
      </c>
      <c r="M5537" s="0" t="n">
        <f aca="false">CEILING(G5537,1)*F5537</f>
        <v>19.9</v>
      </c>
      <c r="N5537" s="0" t="n">
        <f aca="false">M5537-H5537</f>
        <v>9.95</v>
      </c>
      <c r="O5537" s="0" t="n">
        <f aca="false">IF(ABS(N5537-J5537)&lt;0.011,1,0)</f>
        <v>1</v>
      </c>
    </row>
    <row r="5538" customFormat="false" ht="15" hidden="false" customHeight="false" outlineLevel="0" collapsed="false">
      <c r="A5538" s="0" t="s">
        <v>476</v>
      </c>
      <c r="B5538" s="0" t="s">
        <v>590</v>
      </c>
      <c r="C5538" s="0" t="n">
        <v>14</v>
      </c>
      <c r="D5538" s="0" t="n">
        <v>57269</v>
      </c>
      <c r="E5538" s="0" t="s">
        <v>24</v>
      </c>
      <c r="F5538" s="0" t="n">
        <v>4.2</v>
      </c>
      <c r="G5538" s="0" t="n">
        <v>0.5</v>
      </c>
      <c r="H5538" s="0" t="n">
        <v>2.1</v>
      </c>
      <c r="I5538" s="0" t="n">
        <v>4.2</v>
      </c>
      <c r="J5538" s="0" t="n">
        <v>2.1</v>
      </c>
      <c r="K5538" s="0" t="s">
        <v>18</v>
      </c>
      <c r="L5538" s="0" t="s">
        <v>591</v>
      </c>
      <c r="M5538" s="0" t="n">
        <f aca="false">CEILING(G5538,1)*F5538</f>
        <v>4.2</v>
      </c>
      <c r="N5538" s="0" t="n">
        <f aca="false">M5538-H5538</f>
        <v>2.1</v>
      </c>
      <c r="O5538" s="0" t="n">
        <f aca="false">IF(ABS(N5538-J5538)&lt;0.011,1,0)</f>
        <v>1</v>
      </c>
    </row>
    <row r="5539" customFormat="false" ht="15" hidden="false" customHeight="false" outlineLevel="0" collapsed="false">
      <c r="A5539" s="0" t="s">
        <v>476</v>
      </c>
      <c r="B5539" s="0" t="s">
        <v>590</v>
      </c>
      <c r="C5539" s="0" t="n">
        <v>15</v>
      </c>
      <c r="D5539" s="0" t="n">
        <v>57264</v>
      </c>
      <c r="E5539" s="0" t="s">
        <v>32</v>
      </c>
      <c r="F5539" s="0" t="n">
        <v>2.2</v>
      </c>
      <c r="G5539" s="0" t="n">
        <v>0.5</v>
      </c>
      <c r="H5539" s="0" t="n">
        <v>1.1</v>
      </c>
      <c r="I5539" s="0" t="n">
        <v>2.2</v>
      </c>
      <c r="J5539" s="0" t="n">
        <v>1.1</v>
      </c>
      <c r="K5539" s="0" t="s">
        <v>18</v>
      </c>
      <c r="L5539" s="0" t="s">
        <v>591</v>
      </c>
      <c r="M5539" s="0" t="n">
        <f aca="false">CEILING(G5539,1)*F5539</f>
        <v>2.2</v>
      </c>
      <c r="N5539" s="0" t="n">
        <f aca="false">M5539-H5539</f>
        <v>1.1</v>
      </c>
      <c r="O5539" s="0" t="n">
        <f aca="false">IF(ABS(N5539-J5539)&lt;0.011,1,0)</f>
        <v>1</v>
      </c>
    </row>
    <row r="5540" customFormat="false" ht="15" hidden="false" customHeight="false" outlineLevel="0" collapsed="false">
      <c r="A5540" s="0" t="s">
        <v>476</v>
      </c>
      <c r="B5540" s="0" t="s">
        <v>590</v>
      </c>
      <c r="C5540" s="0" t="n">
        <v>15</v>
      </c>
      <c r="D5540" s="0" t="n">
        <v>57264</v>
      </c>
      <c r="E5540" s="0" t="s">
        <v>88</v>
      </c>
      <c r="F5540" s="0" t="n">
        <v>5.5</v>
      </c>
      <c r="G5540" s="0" t="n">
        <v>0.5</v>
      </c>
      <c r="H5540" s="0" t="n">
        <v>2.75</v>
      </c>
      <c r="I5540" s="0" t="n">
        <v>5.5</v>
      </c>
      <c r="J5540" s="0" t="n">
        <v>2.75</v>
      </c>
      <c r="K5540" s="0" t="s">
        <v>18</v>
      </c>
      <c r="L5540" s="0" t="s">
        <v>591</v>
      </c>
      <c r="M5540" s="0" t="n">
        <f aca="false">CEILING(G5540,1)*F5540</f>
        <v>5.5</v>
      </c>
      <c r="N5540" s="0" t="n">
        <f aca="false">M5540-H5540</f>
        <v>2.75</v>
      </c>
      <c r="O5540" s="0" t="n">
        <f aca="false">IF(ABS(N5540-J5540)&lt;0.011,1,0)</f>
        <v>1</v>
      </c>
    </row>
    <row r="5541" customFormat="false" ht="15" hidden="false" customHeight="false" outlineLevel="0" collapsed="false">
      <c r="A5541" s="0" t="s">
        <v>476</v>
      </c>
      <c r="B5541" s="0" t="s">
        <v>590</v>
      </c>
      <c r="C5541" s="0" t="n">
        <v>15</v>
      </c>
      <c r="D5541" s="0" t="n">
        <v>57264</v>
      </c>
      <c r="E5541" s="0" t="s">
        <v>126</v>
      </c>
      <c r="F5541" s="0" t="n">
        <v>18.6</v>
      </c>
      <c r="G5541" s="0" t="n">
        <v>0.5</v>
      </c>
      <c r="H5541" s="0" t="n">
        <v>9.3</v>
      </c>
      <c r="I5541" s="0" t="n">
        <v>18.6</v>
      </c>
      <c r="J5541" s="0" t="n">
        <v>9.3</v>
      </c>
      <c r="K5541" s="0" t="s">
        <v>18</v>
      </c>
      <c r="L5541" s="0" t="s">
        <v>591</v>
      </c>
      <c r="M5541" s="0" t="n">
        <f aca="false">CEILING(G5541,1)*F5541</f>
        <v>18.6</v>
      </c>
      <c r="N5541" s="0" t="n">
        <f aca="false">M5541-H5541</f>
        <v>9.3</v>
      </c>
      <c r="O5541" s="0" t="n">
        <f aca="false">IF(ABS(N5541-J5541)&lt;0.011,1,0)</f>
        <v>1</v>
      </c>
    </row>
    <row r="5542" customFormat="false" ht="15" hidden="false" customHeight="false" outlineLevel="0" collapsed="false">
      <c r="A5542" s="0" t="s">
        <v>476</v>
      </c>
      <c r="B5542" s="0" t="s">
        <v>590</v>
      </c>
      <c r="C5542" s="0" t="n">
        <v>15</v>
      </c>
      <c r="D5542" s="0" t="n">
        <v>57264</v>
      </c>
      <c r="E5542" s="0" t="s">
        <v>516</v>
      </c>
      <c r="F5542" s="0" t="n">
        <v>10.5</v>
      </c>
      <c r="G5542" s="0" t="n">
        <v>0.5</v>
      </c>
      <c r="H5542" s="0" t="n">
        <v>5.25</v>
      </c>
      <c r="I5542" s="0" t="n">
        <v>10.5</v>
      </c>
      <c r="J5542" s="0" t="n">
        <v>5.25</v>
      </c>
      <c r="K5542" s="0" t="s">
        <v>18</v>
      </c>
      <c r="L5542" s="0" t="s">
        <v>591</v>
      </c>
      <c r="M5542" s="0" t="n">
        <f aca="false">CEILING(G5542,1)*F5542</f>
        <v>10.5</v>
      </c>
      <c r="N5542" s="0" t="n">
        <f aca="false">M5542-H5542</f>
        <v>5.25</v>
      </c>
      <c r="O5542" s="0" t="n">
        <f aca="false">IF(ABS(N5542-J5542)&lt;0.011,1,0)</f>
        <v>1</v>
      </c>
    </row>
    <row r="5543" customFormat="false" ht="15" hidden="false" customHeight="false" outlineLevel="0" collapsed="false">
      <c r="A5543" s="0" t="s">
        <v>476</v>
      </c>
      <c r="B5543" s="0" t="s">
        <v>590</v>
      </c>
      <c r="C5543" s="0" t="n">
        <v>15</v>
      </c>
      <c r="D5543" s="0" t="n">
        <v>57264</v>
      </c>
      <c r="E5543" s="0" t="s">
        <v>50</v>
      </c>
      <c r="F5543" s="0" t="n">
        <v>18.6</v>
      </c>
      <c r="G5543" s="0" t="n">
        <v>0.5</v>
      </c>
      <c r="H5543" s="0" t="n">
        <v>9.3</v>
      </c>
      <c r="I5543" s="0" t="n">
        <v>18.6</v>
      </c>
      <c r="J5543" s="0" t="n">
        <v>9.3</v>
      </c>
      <c r="K5543" s="0" t="s">
        <v>18</v>
      </c>
      <c r="L5543" s="0" t="s">
        <v>591</v>
      </c>
      <c r="M5543" s="0" t="n">
        <f aca="false">CEILING(G5543,1)*F5543</f>
        <v>18.6</v>
      </c>
      <c r="N5543" s="0" t="n">
        <f aca="false">M5543-H5543</f>
        <v>9.3</v>
      </c>
      <c r="O5543" s="0" t="n">
        <f aca="false">IF(ABS(N5543-J5543)&lt;0.011,1,0)</f>
        <v>1</v>
      </c>
    </row>
    <row r="5544" customFormat="false" ht="15" hidden="false" customHeight="false" outlineLevel="0" collapsed="false">
      <c r="A5544" s="0" t="s">
        <v>476</v>
      </c>
      <c r="B5544" s="0" t="s">
        <v>590</v>
      </c>
      <c r="C5544" s="0" t="n">
        <v>15</v>
      </c>
      <c r="D5544" s="0" t="n">
        <v>57264</v>
      </c>
      <c r="E5544" s="0" t="s">
        <v>21</v>
      </c>
      <c r="F5544" s="0" t="n">
        <v>5.9</v>
      </c>
      <c r="G5544" s="0" t="n">
        <v>0.5</v>
      </c>
      <c r="H5544" s="0" t="n">
        <v>2.95</v>
      </c>
      <c r="I5544" s="0" t="n">
        <v>5.9</v>
      </c>
      <c r="J5544" s="0" t="n">
        <v>2.95</v>
      </c>
      <c r="K5544" s="0" t="s">
        <v>18</v>
      </c>
      <c r="L5544" s="0" t="s">
        <v>591</v>
      </c>
      <c r="M5544" s="0" t="n">
        <f aca="false">CEILING(G5544,1)*F5544</f>
        <v>5.9</v>
      </c>
      <c r="N5544" s="0" t="n">
        <f aca="false">M5544-H5544</f>
        <v>2.95</v>
      </c>
      <c r="O5544" s="0" t="n">
        <f aca="false">IF(ABS(N5544-J5544)&lt;0.011,1,0)</f>
        <v>1</v>
      </c>
    </row>
    <row r="5545" customFormat="false" ht="15" hidden="false" customHeight="false" outlineLevel="0" collapsed="false">
      <c r="A5545" s="0" t="s">
        <v>476</v>
      </c>
      <c r="B5545" s="0" t="s">
        <v>590</v>
      </c>
      <c r="C5545" s="0" t="n">
        <v>15</v>
      </c>
      <c r="D5545" s="0" t="n">
        <v>57264</v>
      </c>
      <c r="E5545" s="0" t="s">
        <v>82</v>
      </c>
      <c r="F5545" s="0" t="n">
        <v>19.9</v>
      </c>
      <c r="G5545" s="0" t="n">
        <v>0.5</v>
      </c>
      <c r="H5545" s="0" t="n">
        <v>9.95</v>
      </c>
      <c r="I5545" s="0" t="n">
        <v>19.9</v>
      </c>
      <c r="J5545" s="0" t="n">
        <v>9.95</v>
      </c>
      <c r="K5545" s="0" t="s">
        <v>18</v>
      </c>
      <c r="L5545" s="0" t="s">
        <v>591</v>
      </c>
      <c r="M5545" s="0" t="n">
        <f aca="false">CEILING(G5545,1)*F5545</f>
        <v>19.9</v>
      </c>
      <c r="N5545" s="0" t="n">
        <f aca="false">M5545-H5545</f>
        <v>9.95</v>
      </c>
      <c r="O5545" s="0" t="n">
        <f aca="false">IF(ABS(N5545-J5545)&lt;0.011,1,0)</f>
        <v>1</v>
      </c>
    </row>
    <row r="5546" customFormat="false" ht="15" hidden="false" customHeight="false" outlineLevel="0" collapsed="false">
      <c r="A5546" s="0" t="s">
        <v>476</v>
      </c>
      <c r="B5546" s="0" t="s">
        <v>590</v>
      </c>
      <c r="C5546" s="0" t="n">
        <v>15</v>
      </c>
      <c r="D5546" s="0" t="n">
        <v>57264</v>
      </c>
      <c r="E5546" s="0" t="s">
        <v>24</v>
      </c>
      <c r="F5546" s="0" t="n">
        <v>4.2</v>
      </c>
      <c r="G5546" s="0" t="n">
        <v>0.5</v>
      </c>
      <c r="H5546" s="0" t="n">
        <v>2.1</v>
      </c>
      <c r="I5546" s="0" t="n">
        <v>4.2</v>
      </c>
      <c r="J5546" s="0" t="n">
        <v>2.1</v>
      </c>
      <c r="K5546" s="0" t="s">
        <v>18</v>
      </c>
      <c r="L5546" s="0" t="s">
        <v>591</v>
      </c>
      <c r="M5546" s="0" t="n">
        <f aca="false">CEILING(G5546,1)*F5546</f>
        <v>4.2</v>
      </c>
      <c r="N5546" s="0" t="n">
        <f aca="false">M5546-H5546</f>
        <v>2.1</v>
      </c>
      <c r="O5546" s="0" t="n">
        <f aca="false">IF(ABS(N5546-J5546)&lt;0.011,1,0)</f>
        <v>1</v>
      </c>
    </row>
    <row r="5547" customFormat="false" ht="15" hidden="false" customHeight="false" outlineLevel="0" collapsed="false">
      <c r="A5547" s="0" t="s">
        <v>476</v>
      </c>
      <c r="B5547" s="0" t="s">
        <v>590</v>
      </c>
      <c r="C5547" s="0" t="n">
        <v>16</v>
      </c>
      <c r="D5547" s="0" t="n">
        <v>57270</v>
      </c>
      <c r="E5547" s="0" t="s">
        <v>232</v>
      </c>
      <c r="F5547" s="0" t="n">
        <v>3.5</v>
      </c>
      <c r="G5547" s="0" t="n">
        <v>0.5</v>
      </c>
      <c r="H5547" s="0" t="n">
        <v>1.75</v>
      </c>
      <c r="I5547" s="0" t="n">
        <v>3.5</v>
      </c>
      <c r="J5547" s="0" t="n">
        <v>1.75</v>
      </c>
      <c r="K5547" s="0" t="s">
        <v>18</v>
      </c>
      <c r="L5547" s="0" t="s">
        <v>591</v>
      </c>
      <c r="M5547" s="0" t="n">
        <f aca="false">CEILING(G5547,1)*F5547</f>
        <v>3.5</v>
      </c>
      <c r="N5547" s="0" t="n">
        <f aca="false">M5547-H5547</f>
        <v>1.75</v>
      </c>
      <c r="O5547" s="0" t="n">
        <f aca="false">IF(ABS(N5547-J5547)&lt;0.011,1,0)</f>
        <v>1</v>
      </c>
    </row>
    <row r="5548" customFormat="false" ht="15" hidden="false" customHeight="false" outlineLevel="0" collapsed="false">
      <c r="A5548" s="0" t="s">
        <v>476</v>
      </c>
      <c r="B5548" s="0" t="s">
        <v>590</v>
      </c>
      <c r="C5548" s="0" t="n">
        <v>16</v>
      </c>
      <c r="D5548" s="0" t="n">
        <v>57270</v>
      </c>
      <c r="E5548" s="0" t="s">
        <v>128</v>
      </c>
      <c r="F5548" s="0" t="n">
        <v>2.5</v>
      </c>
      <c r="G5548" s="0" t="n">
        <v>0.5</v>
      </c>
      <c r="H5548" s="0" t="n">
        <v>1.25</v>
      </c>
      <c r="I5548" s="0" t="n">
        <v>2.5</v>
      </c>
      <c r="J5548" s="0" t="n">
        <v>1.25</v>
      </c>
      <c r="K5548" s="0" t="s">
        <v>18</v>
      </c>
      <c r="L5548" s="0" t="s">
        <v>591</v>
      </c>
      <c r="M5548" s="0" t="n">
        <f aca="false">CEILING(G5548,1)*F5548</f>
        <v>2.5</v>
      </c>
      <c r="N5548" s="0" t="n">
        <f aca="false">M5548-H5548</f>
        <v>1.25</v>
      </c>
      <c r="O5548" s="0" t="n">
        <f aca="false">IF(ABS(N5548-J5548)&lt;0.011,1,0)</f>
        <v>1</v>
      </c>
    </row>
    <row r="5549" customFormat="false" ht="15" hidden="false" customHeight="false" outlineLevel="0" collapsed="false">
      <c r="A5549" s="0" t="s">
        <v>476</v>
      </c>
      <c r="B5549" s="0" t="s">
        <v>590</v>
      </c>
      <c r="C5549" s="0" t="n">
        <v>16</v>
      </c>
      <c r="D5549" s="0" t="n">
        <v>57270</v>
      </c>
      <c r="E5549" s="0" t="s">
        <v>108</v>
      </c>
      <c r="F5549" s="0" t="n">
        <v>4.9</v>
      </c>
      <c r="G5549" s="0" t="n">
        <v>0.5</v>
      </c>
      <c r="H5549" s="0" t="n">
        <v>2.45</v>
      </c>
      <c r="I5549" s="0" t="n">
        <v>4.9</v>
      </c>
      <c r="J5549" s="0" t="n">
        <v>2.45</v>
      </c>
      <c r="K5549" s="0" t="s">
        <v>18</v>
      </c>
      <c r="L5549" s="0" t="s">
        <v>591</v>
      </c>
      <c r="M5549" s="0" t="n">
        <f aca="false">CEILING(G5549,1)*F5549</f>
        <v>4.9</v>
      </c>
      <c r="N5549" s="0" t="n">
        <f aca="false">M5549-H5549</f>
        <v>2.45</v>
      </c>
      <c r="O5549" s="0" t="n">
        <f aca="false">IF(ABS(N5549-J5549)&lt;0.011,1,0)</f>
        <v>1</v>
      </c>
    </row>
    <row r="5550" customFormat="false" ht="15" hidden="false" customHeight="false" outlineLevel="0" collapsed="false">
      <c r="A5550" s="0" t="s">
        <v>476</v>
      </c>
      <c r="B5550" s="0" t="s">
        <v>590</v>
      </c>
      <c r="C5550" s="0" t="n">
        <v>16</v>
      </c>
      <c r="D5550" s="0" t="n">
        <v>57270</v>
      </c>
      <c r="E5550" s="0" t="s">
        <v>211</v>
      </c>
      <c r="F5550" s="0" t="n">
        <v>9.7</v>
      </c>
      <c r="G5550" s="0" t="n">
        <v>0.5</v>
      </c>
      <c r="H5550" s="0" t="n">
        <v>4.85</v>
      </c>
      <c r="I5550" s="0" t="n">
        <v>9.7</v>
      </c>
      <c r="J5550" s="0" t="n">
        <v>4.85</v>
      </c>
      <c r="K5550" s="0" t="s">
        <v>18</v>
      </c>
      <c r="L5550" s="0" t="s">
        <v>591</v>
      </c>
      <c r="M5550" s="0" t="n">
        <f aca="false">CEILING(G5550,1)*F5550</f>
        <v>9.7</v>
      </c>
      <c r="N5550" s="0" t="n">
        <f aca="false">M5550-H5550</f>
        <v>4.85</v>
      </c>
      <c r="O5550" s="0" t="n">
        <f aca="false">IF(ABS(N5550-J5550)&lt;0.011,1,0)</f>
        <v>1</v>
      </c>
    </row>
    <row r="5551" customFormat="false" ht="15" hidden="false" customHeight="false" outlineLevel="0" collapsed="false">
      <c r="A5551" s="0" t="s">
        <v>476</v>
      </c>
      <c r="B5551" s="0" t="s">
        <v>590</v>
      </c>
      <c r="C5551" s="0" t="n">
        <v>16</v>
      </c>
      <c r="D5551" s="0" t="n">
        <v>57270</v>
      </c>
      <c r="E5551" s="0" t="s">
        <v>121</v>
      </c>
      <c r="F5551" s="0" t="n">
        <v>17.9</v>
      </c>
      <c r="G5551" s="0" t="n">
        <v>0.5</v>
      </c>
      <c r="H5551" s="0" t="n">
        <v>8.95</v>
      </c>
      <c r="I5551" s="0" t="n">
        <v>17.9</v>
      </c>
      <c r="J5551" s="0" t="n">
        <v>8.95</v>
      </c>
      <c r="K5551" s="0" t="s">
        <v>18</v>
      </c>
      <c r="L5551" s="0" t="s">
        <v>591</v>
      </c>
      <c r="M5551" s="0" t="n">
        <f aca="false">CEILING(G5551,1)*F5551</f>
        <v>17.9</v>
      </c>
      <c r="N5551" s="0" t="n">
        <f aca="false">M5551-H5551</f>
        <v>8.95</v>
      </c>
      <c r="O5551" s="0" t="n">
        <f aca="false">IF(ABS(N5551-J5551)&lt;0.011,1,0)</f>
        <v>1</v>
      </c>
    </row>
    <row r="5552" customFormat="false" ht="15" hidden="false" customHeight="false" outlineLevel="0" collapsed="false">
      <c r="A5552" s="0" t="s">
        <v>476</v>
      </c>
      <c r="B5552" s="0" t="s">
        <v>590</v>
      </c>
      <c r="C5552" s="0" t="n">
        <v>16</v>
      </c>
      <c r="D5552" s="0" t="n">
        <v>57270</v>
      </c>
      <c r="E5552" s="0" t="s">
        <v>159</v>
      </c>
      <c r="F5552" s="0" t="n">
        <v>19.9</v>
      </c>
      <c r="G5552" s="0" t="n">
        <v>0.5</v>
      </c>
      <c r="H5552" s="0" t="n">
        <v>9.95</v>
      </c>
      <c r="I5552" s="0" t="n">
        <v>19.9</v>
      </c>
      <c r="J5552" s="0" t="n">
        <v>9.95</v>
      </c>
      <c r="K5552" s="0" t="s">
        <v>18</v>
      </c>
      <c r="L5552" s="0" t="s">
        <v>591</v>
      </c>
      <c r="M5552" s="0" t="n">
        <f aca="false">CEILING(G5552,1)*F5552</f>
        <v>19.9</v>
      </c>
      <c r="N5552" s="0" t="n">
        <f aca="false">M5552-H5552</f>
        <v>9.95</v>
      </c>
      <c r="O5552" s="0" t="n">
        <f aca="false">IF(ABS(N5552-J5552)&lt;0.011,1,0)</f>
        <v>1</v>
      </c>
    </row>
    <row r="5553" customFormat="false" ht="15" hidden="false" customHeight="false" outlineLevel="0" collapsed="false">
      <c r="A5553" s="0" t="s">
        <v>476</v>
      </c>
      <c r="B5553" s="0" t="s">
        <v>590</v>
      </c>
      <c r="C5553" s="0" t="n">
        <v>17</v>
      </c>
      <c r="D5553" s="0" t="n">
        <v>57265</v>
      </c>
      <c r="E5553" s="0" t="s">
        <v>232</v>
      </c>
      <c r="F5553" s="0" t="n">
        <v>3.5</v>
      </c>
      <c r="G5553" s="0" t="n">
        <v>0.5</v>
      </c>
      <c r="H5553" s="0" t="n">
        <v>1.75</v>
      </c>
      <c r="I5553" s="0" t="n">
        <v>3.5</v>
      </c>
      <c r="J5553" s="0" t="n">
        <v>1.75</v>
      </c>
      <c r="K5553" s="0" t="s">
        <v>18</v>
      </c>
      <c r="L5553" s="0" t="s">
        <v>591</v>
      </c>
      <c r="M5553" s="0" t="n">
        <f aca="false">CEILING(G5553,1)*F5553</f>
        <v>3.5</v>
      </c>
      <c r="N5553" s="0" t="n">
        <f aca="false">M5553-H5553</f>
        <v>1.75</v>
      </c>
      <c r="O5553" s="0" t="n">
        <f aca="false">IF(ABS(N5553-J5553)&lt;0.011,1,0)</f>
        <v>1</v>
      </c>
    </row>
    <row r="5554" customFormat="false" ht="15" hidden="false" customHeight="false" outlineLevel="0" collapsed="false">
      <c r="A5554" s="0" t="s">
        <v>476</v>
      </c>
      <c r="B5554" s="0" t="s">
        <v>590</v>
      </c>
      <c r="C5554" s="0" t="n">
        <v>17</v>
      </c>
      <c r="D5554" s="0" t="n">
        <v>57265</v>
      </c>
      <c r="E5554" s="0" t="s">
        <v>128</v>
      </c>
      <c r="F5554" s="0" t="n">
        <v>2.5</v>
      </c>
      <c r="G5554" s="0" t="n">
        <v>0.5</v>
      </c>
      <c r="H5554" s="0" t="n">
        <v>1.25</v>
      </c>
      <c r="I5554" s="0" t="n">
        <v>2.5</v>
      </c>
      <c r="J5554" s="0" t="n">
        <v>1.25</v>
      </c>
      <c r="K5554" s="0" t="s">
        <v>18</v>
      </c>
      <c r="L5554" s="0" t="s">
        <v>591</v>
      </c>
      <c r="M5554" s="0" t="n">
        <f aca="false">CEILING(G5554,1)*F5554</f>
        <v>2.5</v>
      </c>
      <c r="N5554" s="0" t="n">
        <f aca="false">M5554-H5554</f>
        <v>1.25</v>
      </c>
      <c r="O5554" s="0" t="n">
        <f aca="false">IF(ABS(N5554-J5554)&lt;0.011,1,0)</f>
        <v>1</v>
      </c>
    </row>
    <row r="5555" customFormat="false" ht="15" hidden="false" customHeight="false" outlineLevel="0" collapsed="false">
      <c r="A5555" s="0" t="s">
        <v>476</v>
      </c>
      <c r="B5555" s="0" t="s">
        <v>590</v>
      </c>
      <c r="C5555" s="0" t="n">
        <v>17</v>
      </c>
      <c r="D5555" s="0" t="n">
        <v>57265</v>
      </c>
      <c r="E5555" s="0" t="s">
        <v>108</v>
      </c>
      <c r="F5555" s="0" t="n">
        <v>4.9</v>
      </c>
      <c r="G5555" s="0" t="n">
        <v>0.5</v>
      </c>
      <c r="H5555" s="0" t="n">
        <v>2.45</v>
      </c>
      <c r="I5555" s="0" t="n">
        <v>4.9</v>
      </c>
      <c r="J5555" s="0" t="n">
        <v>2.45</v>
      </c>
      <c r="K5555" s="0" t="s">
        <v>18</v>
      </c>
      <c r="L5555" s="0" t="s">
        <v>591</v>
      </c>
      <c r="M5555" s="0" t="n">
        <f aca="false">CEILING(G5555,1)*F5555</f>
        <v>4.9</v>
      </c>
      <c r="N5555" s="0" t="n">
        <f aca="false">M5555-H5555</f>
        <v>2.45</v>
      </c>
      <c r="O5555" s="0" t="n">
        <f aca="false">IF(ABS(N5555-J5555)&lt;0.011,1,0)</f>
        <v>1</v>
      </c>
    </row>
    <row r="5556" customFormat="false" ht="15" hidden="false" customHeight="false" outlineLevel="0" collapsed="false">
      <c r="A5556" s="0" t="s">
        <v>476</v>
      </c>
      <c r="B5556" s="0" t="s">
        <v>590</v>
      </c>
      <c r="C5556" s="0" t="n">
        <v>17</v>
      </c>
      <c r="D5556" s="0" t="n">
        <v>57265</v>
      </c>
      <c r="E5556" s="0" t="s">
        <v>211</v>
      </c>
      <c r="F5556" s="0" t="n">
        <v>9.7</v>
      </c>
      <c r="G5556" s="0" t="n">
        <v>0.5</v>
      </c>
      <c r="H5556" s="0" t="n">
        <v>4.85</v>
      </c>
      <c r="I5556" s="0" t="n">
        <v>9.7</v>
      </c>
      <c r="J5556" s="0" t="n">
        <v>4.85</v>
      </c>
      <c r="K5556" s="0" t="s">
        <v>18</v>
      </c>
      <c r="L5556" s="0" t="s">
        <v>591</v>
      </c>
      <c r="M5556" s="0" t="n">
        <f aca="false">CEILING(G5556,1)*F5556</f>
        <v>9.7</v>
      </c>
      <c r="N5556" s="0" t="n">
        <f aca="false">M5556-H5556</f>
        <v>4.85</v>
      </c>
      <c r="O5556" s="0" t="n">
        <f aca="false">IF(ABS(N5556-J5556)&lt;0.011,1,0)</f>
        <v>1</v>
      </c>
    </row>
    <row r="5557" customFormat="false" ht="15" hidden="false" customHeight="false" outlineLevel="0" collapsed="false">
      <c r="A5557" s="0" t="s">
        <v>476</v>
      </c>
      <c r="B5557" s="0" t="s">
        <v>590</v>
      </c>
      <c r="C5557" s="0" t="n">
        <v>17</v>
      </c>
      <c r="D5557" s="0" t="n">
        <v>57265</v>
      </c>
      <c r="E5557" s="0" t="s">
        <v>121</v>
      </c>
      <c r="F5557" s="0" t="n">
        <v>17.9</v>
      </c>
      <c r="G5557" s="0" t="n">
        <v>0.5</v>
      </c>
      <c r="H5557" s="0" t="n">
        <v>8.95</v>
      </c>
      <c r="I5557" s="0" t="n">
        <v>17.9</v>
      </c>
      <c r="J5557" s="0" t="n">
        <v>8.95</v>
      </c>
      <c r="K5557" s="0" t="s">
        <v>18</v>
      </c>
      <c r="L5557" s="0" t="s">
        <v>591</v>
      </c>
      <c r="M5557" s="0" t="n">
        <f aca="false">CEILING(G5557,1)*F5557</f>
        <v>17.9</v>
      </c>
      <c r="N5557" s="0" t="n">
        <f aca="false">M5557-H5557</f>
        <v>8.95</v>
      </c>
      <c r="O5557" s="0" t="n">
        <f aca="false">IF(ABS(N5557-J5557)&lt;0.011,1,0)</f>
        <v>1</v>
      </c>
    </row>
    <row r="5558" customFormat="false" ht="15" hidden="false" customHeight="false" outlineLevel="0" collapsed="false">
      <c r="A5558" s="0" t="s">
        <v>476</v>
      </c>
      <c r="B5558" s="0" t="s">
        <v>590</v>
      </c>
      <c r="C5558" s="0" t="n">
        <v>17</v>
      </c>
      <c r="D5558" s="0" t="n">
        <v>57265</v>
      </c>
      <c r="E5558" s="0" t="s">
        <v>159</v>
      </c>
      <c r="F5558" s="0" t="n">
        <v>19.9</v>
      </c>
      <c r="G5558" s="0" t="n">
        <v>0.5</v>
      </c>
      <c r="H5558" s="0" t="n">
        <v>9.95</v>
      </c>
      <c r="I5558" s="0" t="n">
        <v>19.9</v>
      </c>
      <c r="J5558" s="0" t="n">
        <v>9.95</v>
      </c>
      <c r="K5558" s="0" t="s">
        <v>18</v>
      </c>
      <c r="L5558" s="0" t="s">
        <v>591</v>
      </c>
      <c r="M5558" s="0" t="n">
        <f aca="false">CEILING(G5558,1)*F5558</f>
        <v>19.9</v>
      </c>
      <c r="N5558" s="0" t="n">
        <f aca="false">M5558-H5558</f>
        <v>9.95</v>
      </c>
      <c r="O5558" s="0" t="n">
        <f aca="false">IF(ABS(N5558-J5558)&lt;0.011,1,0)</f>
        <v>1</v>
      </c>
    </row>
    <row r="5559" customFormat="false" ht="15" hidden="false" customHeight="false" outlineLevel="0" collapsed="false">
      <c r="A5559" s="0" t="s">
        <v>476</v>
      </c>
      <c r="B5559" s="0" t="s">
        <v>590</v>
      </c>
      <c r="C5559" s="0" t="n">
        <v>32</v>
      </c>
      <c r="D5559" s="0" t="n">
        <v>57292</v>
      </c>
      <c r="E5559" s="0" t="s">
        <v>96</v>
      </c>
      <c r="F5559" s="0" t="n">
        <v>36</v>
      </c>
      <c r="G5559" s="0" t="n">
        <v>0.33</v>
      </c>
      <c r="H5559" s="0" t="n">
        <v>11.88</v>
      </c>
      <c r="I5559" s="0" t="n">
        <v>36</v>
      </c>
      <c r="J5559" s="0" t="n">
        <v>24.12</v>
      </c>
      <c r="K5559" s="0" t="s">
        <v>18</v>
      </c>
      <c r="L5559" s="0" t="s">
        <v>592</v>
      </c>
      <c r="M5559" s="0" t="n">
        <f aca="false">CEILING(G5559,1)*F5559</f>
        <v>36</v>
      </c>
      <c r="N5559" s="0" t="n">
        <f aca="false">M5559-H5559</f>
        <v>24.12</v>
      </c>
      <c r="O5559" s="0" t="n">
        <f aca="false">IF(ABS(N5559-J5559)&lt;0.011,1,0)</f>
        <v>1</v>
      </c>
    </row>
    <row r="5560" customFormat="false" ht="15" hidden="false" customHeight="false" outlineLevel="0" collapsed="false">
      <c r="A5560" s="0" t="s">
        <v>476</v>
      </c>
      <c r="B5560" s="0" t="s">
        <v>590</v>
      </c>
      <c r="C5560" s="0" t="n">
        <v>33</v>
      </c>
      <c r="D5560" s="0" t="n">
        <v>57293</v>
      </c>
      <c r="E5560" s="0" t="s">
        <v>96</v>
      </c>
      <c r="F5560" s="0" t="n">
        <v>36</v>
      </c>
      <c r="G5560" s="0" t="n">
        <v>0.34</v>
      </c>
      <c r="H5560" s="0" t="n">
        <v>12.24</v>
      </c>
      <c r="I5560" s="0" t="n">
        <v>36</v>
      </c>
      <c r="J5560" s="0" t="n">
        <v>23.76</v>
      </c>
      <c r="K5560" s="0" t="s">
        <v>18</v>
      </c>
      <c r="L5560" s="0" t="s">
        <v>592</v>
      </c>
      <c r="M5560" s="0" t="n">
        <f aca="false">CEILING(G5560,1)*F5560</f>
        <v>36</v>
      </c>
      <c r="N5560" s="0" t="n">
        <f aca="false">M5560-H5560</f>
        <v>23.76</v>
      </c>
      <c r="O5560" s="0" t="n">
        <f aca="false">IF(ABS(N5560-J5560)&lt;0.011,1,0)</f>
        <v>1</v>
      </c>
    </row>
    <row r="5561" customFormat="false" ht="15" hidden="false" customHeight="false" outlineLevel="0" collapsed="false">
      <c r="A5561" s="0" t="s">
        <v>476</v>
      </c>
      <c r="B5561" s="0" t="s">
        <v>590</v>
      </c>
      <c r="C5561" s="0" t="n">
        <v>34</v>
      </c>
      <c r="D5561" s="0" t="n">
        <v>57284</v>
      </c>
      <c r="E5561" s="0" t="s">
        <v>96</v>
      </c>
      <c r="F5561" s="0" t="n">
        <v>36</v>
      </c>
      <c r="G5561" s="0" t="n">
        <v>0.33</v>
      </c>
      <c r="H5561" s="0" t="n">
        <v>11.88</v>
      </c>
      <c r="I5561" s="0" t="n">
        <v>36</v>
      </c>
      <c r="J5561" s="0" t="n">
        <v>24.12</v>
      </c>
      <c r="K5561" s="0" t="s">
        <v>18</v>
      </c>
      <c r="L5561" s="0" t="s">
        <v>592</v>
      </c>
      <c r="M5561" s="0" t="n">
        <f aca="false">CEILING(G5561,1)*F5561</f>
        <v>36</v>
      </c>
      <c r="N5561" s="0" t="n">
        <f aca="false">M5561-H5561</f>
        <v>24.12</v>
      </c>
      <c r="O5561" s="0" t="n">
        <f aca="false">IF(ABS(N5561-J5561)&lt;0.011,1,0)</f>
        <v>1</v>
      </c>
    </row>
    <row r="5562" customFormat="false" ht="15" hidden="false" customHeight="false" outlineLevel="0" collapsed="false">
      <c r="A5562" s="0" t="s">
        <v>476</v>
      </c>
      <c r="B5562" s="0" t="s">
        <v>590</v>
      </c>
      <c r="C5562" s="0" t="n">
        <v>38</v>
      </c>
      <c r="D5562" s="0" t="n">
        <v>57296</v>
      </c>
      <c r="E5562" s="0" t="s">
        <v>78</v>
      </c>
      <c r="F5562" s="0" t="n">
        <v>18.6</v>
      </c>
      <c r="G5562" s="0" t="n">
        <v>0.5</v>
      </c>
      <c r="H5562" s="0" t="n">
        <v>9.3</v>
      </c>
      <c r="I5562" s="0" t="n">
        <v>18.6</v>
      </c>
      <c r="J5562" s="0" t="n">
        <v>9.3</v>
      </c>
      <c r="K5562" s="0" t="s">
        <v>18</v>
      </c>
      <c r="L5562" s="0" t="s">
        <v>524</v>
      </c>
      <c r="M5562" s="0" t="n">
        <f aca="false">CEILING(G5562,1)*F5562</f>
        <v>18.6</v>
      </c>
      <c r="N5562" s="0" t="n">
        <f aca="false">M5562-H5562</f>
        <v>9.3</v>
      </c>
      <c r="O5562" s="0" t="n">
        <f aca="false">IF(ABS(N5562-J5562)&lt;0.011,1,0)</f>
        <v>1</v>
      </c>
    </row>
    <row r="5563" customFormat="false" ht="15" hidden="false" customHeight="false" outlineLevel="0" collapsed="false">
      <c r="A5563" s="0" t="s">
        <v>476</v>
      </c>
      <c r="B5563" s="0" t="s">
        <v>590</v>
      </c>
      <c r="C5563" s="0" t="n">
        <v>38</v>
      </c>
      <c r="D5563" s="0" t="n">
        <v>57296</v>
      </c>
      <c r="E5563" s="0" t="s">
        <v>484</v>
      </c>
      <c r="F5563" s="0" t="n">
        <v>34.8</v>
      </c>
      <c r="G5563" s="0" t="n">
        <v>0.5</v>
      </c>
      <c r="H5563" s="0" t="n">
        <v>17.4</v>
      </c>
      <c r="I5563" s="0" t="n">
        <v>34.8</v>
      </c>
      <c r="J5563" s="0" t="n">
        <v>17.4</v>
      </c>
      <c r="K5563" s="0" t="s">
        <v>18</v>
      </c>
      <c r="L5563" s="0" t="s">
        <v>524</v>
      </c>
      <c r="M5563" s="0" t="n">
        <f aca="false">CEILING(G5563,1)*F5563</f>
        <v>34.8</v>
      </c>
      <c r="N5563" s="0" t="n">
        <f aca="false">M5563-H5563</f>
        <v>17.4</v>
      </c>
      <c r="O5563" s="0" t="n">
        <f aca="false">IF(ABS(N5563-J5563)&lt;0.011,1,0)</f>
        <v>1</v>
      </c>
    </row>
    <row r="5564" customFormat="false" ht="15" hidden="false" customHeight="false" outlineLevel="0" collapsed="false">
      <c r="A5564" s="0" t="s">
        <v>476</v>
      </c>
      <c r="B5564" s="0" t="s">
        <v>590</v>
      </c>
      <c r="C5564" s="0" t="n">
        <v>38</v>
      </c>
      <c r="D5564" s="0" t="n">
        <v>57296</v>
      </c>
      <c r="E5564" s="0" t="s">
        <v>164</v>
      </c>
      <c r="F5564" s="0" t="n">
        <v>27.8</v>
      </c>
      <c r="G5564" s="0" t="n">
        <v>0.5</v>
      </c>
      <c r="H5564" s="0" t="n">
        <v>13.9</v>
      </c>
      <c r="I5564" s="0" t="n">
        <v>27.8</v>
      </c>
      <c r="J5564" s="0" t="n">
        <v>13.9</v>
      </c>
      <c r="K5564" s="0" t="s">
        <v>18</v>
      </c>
      <c r="L5564" s="0" t="s">
        <v>524</v>
      </c>
      <c r="M5564" s="0" t="n">
        <f aca="false">CEILING(G5564,1)*F5564</f>
        <v>27.8</v>
      </c>
      <c r="N5564" s="0" t="n">
        <f aca="false">M5564-H5564</f>
        <v>13.9</v>
      </c>
      <c r="O5564" s="0" t="n">
        <f aca="false">IF(ABS(N5564-J5564)&lt;0.011,1,0)</f>
        <v>1</v>
      </c>
    </row>
    <row r="5565" customFormat="false" ht="15" hidden="false" customHeight="false" outlineLevel="0" collapsed="false">
      <c r="A5565" s="0" t="s">
        <v>476</v>
      </c>
      <c r="B5565" s="0" t="s">
        <v>590</v>
      </c>
      <c r="C5565" s="0" t="n">
        <v>38</v>
      </c>
      <c r="D5565" s="0" t="n">
        <v>57296</v>
      </c>
      <c r="E5565" s="0" t="s">
        <v>252</v>
      </c>
      <c r="F5565" s="0" t="n">
        <v>7.9</v>
      </c>
      <c r="G5565" s="0" t="n">
        <v>0.5</v>
      </c>
      <c r="H5565" s="0" t="n">
        <v>3.95</v>
      </c>
      <c r="I5565" s="0" t="n">
        <v>7.9</v>
      </c>
      <c r="J5565" s="0" t="n">
        <v>3.95</v>
      </c>
      <c r="K5565" s="0" t="s">
        <v>18</v>
      </c>
      <c r="L5565" s="0" t="s">
        <v>524</v>
      </c>
      <c r="M5565" s="0" t="n">
        <f aca="false">CEILING(G5565,1)*F5565</f>
        <v>7.9</v>
      </c>
      <c r="N5565" s="0" t="n">
        <f aca="false">M5565-H5565</f>
        <v>3.95</v>
      </c>
      <c r="O5565" s="0" t="n">
        <f aca="false">IF(ABS(N5565-J5565)&lt;0.011,1,0)</f>
        <v>1</v>
      </c>
    </row>
    <row r="5566" customFormat="false" ht="15" hidden="false" customHeight="false" outlineLevel="0" collapsed="false">
      <c r="A5566" s="0" t="s">
        <v>476</v>
      </c>
      <c r="B5566" s="0" t="s">
        <v>590</v>
      </c>
      <c r="C5566" s="0" t="n">
        <v>38</v>
      </c>
      <c r="D5566" s="0" t="n">
        <v>57296</v>
      </c>
      <c r="E5566" s="0" t="s">
        <v>88</v>
      </c>
      <c r="F5566" s="0" t="n">
        <v>5.5</v>
      </c>
      <c r="G5566" s="0" t="n">
        <v>0.5</v>
      </c>
      <c r="H5566" s="0" t="n">
        <v>2.75</v>
      </c>
      <c r="I5566" s="0" t="n">
        <v>5.5</v>
      </c>
      <c r="J5566" s="0" t="n">
        <v>2.75</v>
      </c>
      <c r="K5566" s="0" t="s">
        <v>18</v>
      </c>
      <c r="L5566" s="0" t="s">
        <v>524</v>
      </c>
      <c r="M5566" s="0" t="n">
        <f aca="false">CEILING(G5566,1)*F5566</f>
        <v>5.5</v>
      </c>
      <c r="N5566" s="0" t="n">
        <f aca="false">M5566-H5566</f>
        <v>2.75</v>
      </c>
      <c r="O5566" s="0" t="n">
        <f aca="false">IF(ABS(N5566-J5566)&lt;0.011,1,0)</f>
        <v>1</v>
      </c>
    </row>
    <row r="5567" customFormat="false" ht="15" hidden="false" customHeight="false" outlineLevel="0" collapsed="false">
      <c r="A5567" s="0" t="s">
        <v>476</v>
      </c>
      <c r="B5567" s="0" t="s">
        <v>590</v>
      </c>
      <c r="C5567" s="0" t="n">
        <v>39</v>
      </c>
      <c r="D5567" s="0" t="n">
        <v>57280</v>
      </c>
      <c r="E5567" s="0" t="s">
        <v>78</v>
      </c>
      <c r="F5567" s="0" t="n">
        <v>18.6</v>
      </c>
      <c r="G5567" s="0" t="n">
        <v>0.5</v>
      </c>
      <c r="H5567" s="0" t="n">
        <v>9.3</v>
      </c>
      <c r="I5567" s="0" t="n">
        <v>18.6</v>
      </c>
      <c r="J5567" s="0" t="n">
        <v>9.3</v>
      </c>
      <c r="K5567" s="0" t="s">
        <v>18</v>
      </c>
      <c r="L5567" s="0" t="s">
        <v>524</v>
      </c>
      <c r="M5567" s="0" t="n">
        <f aca="false">CEILING(G5567,1)*F5567</f>
        <v>18.6</v>
      </c>
      <c r="N5567" s="0" t="n">
        <f aca="false">M5567-H5567</f>
        <v>9.3</v>
      </c>
      <c r="O5567" s="0" t="n">
        <f aca="false">IF(ABS(N5567-J5567)&lt;0.011,1,0)</f>
        <v>1</v>
      </c>
    </row>
    <row r="5568" customFormat="false" ht="15" hidden="false" customHeight="false" outlineLevel="0" collapsed="false">
      <c r="A5568" s="0" t="s">
        <v>476</v>
      </c>
      <c r="B5568" s="0" t="s">
        <v>590</v>
      </c>
      <c r="C5568" s="0" t="n">
        <v>39</v>
      </c>
      <c r="D5568" s="0" t="n">
        <v>57280</v>
      </c>
      <c r="E5568" s="0" t="s">
        <v>484</v>
      </c>
      <c r="F5568" s="0" t="n">
        <v>34.8</v>
      </c>
      <c r="G5568" s="0" t="n">
        <v>0.5</v>
      </c>
      <c r="H5568" s="0" t="n">
        <v>17.4</v>
      </c>
      <c r="I5568" s="0" t="n">
        <v>34.8</v>
      </c>
      <c r="J5568" s="0" t="n">
        <v>17.4</v>
      </c>
      <c r="K5568" s="0" t="s">
        <v>18</v>
      </c>
      <c r="L5568" s="0" t="s">
        <v>524</v>
      </c>
      <c r="M5568" s="0" t="n">
        <f aca="false">CEILING(G5568,1)*F5568</f>
        <v>34.8</v>
      </c>
      <c r="N5568" s="0" t="n">
        <f aca="false">M5568-H5568</f>
        <v>17.4</v>
      </c>
      <c r="O5568" s="0" t="n">
        <f aca="false">IF(ABS(N5568-J5568)&lt;0.011,1,0)</f>
        <v>1</v>
      </c>
    </row>
    <row r="5569" customFormat="false" ht="15" hidden="false" customHeight="false" outlineLevel="0" collapsed="false">
      <c r="A5569" s="0" t="s">
        <v>476</v>
      </c>
      <c r="B5569" s="0" t="s">
        <v>590</v>
      </c>
      <c r="C5569" s="0" t="n">
        <v>39</v>
      </c>
      <c r="D5569" s="0" t="n">
        <v>57280</v>
      </c>
      <c r="E5569" s="0" t="s">
        <v>164</v>
      </c>
      <c r="F5569" s="0" t="n">
        <v>27.8</v>
      </c>
      <c r="G5569" s="0" t="n">
        <v>0.5</v>
      </c>
      <c r="H5569" s="0" t="n">
        <v>13.9</v>
      </c>
      <c r="I5569" s="0" t="n">
        <v>27.8</v>
      </c>
      <c r="J5569" s="0" t="n">
        <v>13.9</v>
      </c>
      <c r="K5569" s="0" t="s">
        <v>18</v>
      </c>
      <c r="L5569" s="0" t="s">
        <v>524</v>
      </c>
      <c r="M5569" s="0" t="n">
        <f aca="false">CEILING(G5569,1)*F5569</f>
        <v>27.8</v>
      </c>
      <c r="N5569" s="0" t="n">
        <f aca="false">M5569-H5569</f>
        <v>13.9</v>
      </c>
      <c r="O5569" s="0" t="n">
        <f aca="false">IF(ABS(N5569-J5569)&lt;0.011,1,0)</f>
        <v>1</v>
      </c>
    </row>
    <row r="5570" customFormat="false" ht="15" hidden="false" customHeight="false" outlineLevel="0" collapsed="false">
      <c r="A5570" s="0" t="s">
        <v>476</v>
      </c>
      <c r="B5570" s="0" t="s">
        <v>590</v>
      </c>
      <c r="C5570" s="0" t="n">
        <v>39</v>
      </c>
      <c r="D5570" s="0" t="n">
        <v>57280</v>
      </c>
      <c r="E5570" s="0" t="s">
        <v>252</v>
      </c>
      <c r="F5570" s="0" t="n">
        <v>7.9</v>
      </c>
      <c r="G5570" s="0" t="n">
        <v>0.5</v>
      </c>
      <c r="H5570" s="0" t="n">
        <v>3.95</v>
      </c>
      <c r="I5570" s="0" t="n">
        <v>7.9</v>
      </c>
      <c r="J5570" s="0" t="n">
        <v>3.95</v>
      </c>
      <c r="K5570" s="0" t="s">
        <v>18</v>
      </c>
      <c r="L5570" s="0" t="s">
        <v>524</v>
      </c>
      <c r="M5570" s="0" t="n">
        <f aca="false">CEILING(G5570,1)*F5570</f>
        <v>7.9</v>
      </c>
      <c r="N5570" s="0" t="n">
        <f aca="false">M5570-H5570</f>
        <v>3.95</v>
      </c>
      <c r="O5570" s="0" t="n">
        <f aca="false">IF(ABS(N5570-J5570)&lt;0.011,1,0)</f>
        <v>1</v>
      </c>
    </row>
    <row r="5571" customFormat="false" ht="15" hidden="false" customHeight="false" outlineLevel="0" collapsed="false">
      <c r="A5571" s="0" t="s">
        <v>476</v>
      </c>
      <c r="B5571" s="0" t="s">
        <v>590</v>
      </c>
      <c r="C5571" s="0" t="n">
        <v>39</v>
      </c>
      <c r="D5571" s="0" t="n">
        <v>57280</v>
      </c>
      <c r="E5571" s="0" t="s">
        <v>88</v>
      </c>
      <c r="F5571" s="0" t="n">
        <v>5.5</v>
      </c>
      <c r="G5571" s="0" t="n">
        <v>0.5</v>
      </c>
      <c r="H5571" s="0" t="n">
        <v>2.75</v>
      </c>
      <c r="I5571" s="0" t="n">
        <v>5.5</v>
      </c>
      <c r="J5571" s="0" t="n">
        <v>2.75</v>
      </c>
      <c r="K5571" s="0" t="s">
        <v>18</v>
      </c>
      <c r="L5571" s="0" t="s">
        <v>524</v>
      </c>
      <c r="M5571" s="0" t="n">
        <f aca="false">CEILING(G5571,1)*F5571</f>
        <v>5.5</v>
      </c>
      <c r="N5571" s="0" t="n">
        <f aca="false">M5571-H5571</f>
        <v>2.75</v>
      </c>
      <c r="O5571" s="0" t="n">
        <f aca="false">IF(ABS(N5571-J5571)&lt;0.011,1,0)</f>
        <v>1</v>
      </c>
    </row>
    <row r="5572" customFormat="false" ht="15" hidden="false" customHeight="false" outlineLevel="0" collapsed="false">
      <c r="A5572" s="0" t="s">
        <v>476</v>
      </c>
      <c r="B5572" s="0" t="s">
        <v>593</v>
      </c>
      <c r="C5572" s="0" t="n">
        <v>10</v>
      </c>
      <c r="D5572" s="0" t="n">
        <v>57315</v>
      </c>
      <c r="E5572" s="0" t="s">
        <v>54</v>
      </c>
      <c r="F5572" s="0" t="n">
        <v>6.9</v>
      </c>
      <c r="G5572" s="0" t="n">
        <v>0.5</v>
      </c>
      <c r="H5572" s="0" t="n">
        <v>3.45</v>
      </c>
      <c r="I5572" s="0" t="n">
        <v>6.9</v>
      </c>
      <c r="J5572" s="0" t="n">
        <v>3.45</v>
      </c>
      <c r="K5572" s="0" t="s">
        <v>18</v>
      </c>
      <c r="L5572" s="0" t="s">
        <v>101</v>
      </c>
      <c r="M5572" s="0" t="n">
        <f aca="false">CEILING(G5572,1)*F5572</f>
        <v>6.9</v>
      </c>
      <c r="N5572" s="0" t="n">
        <f aca="false">M5572-H5572</f>
        <v>3.45</v>
      </c>
      <c r="O5572" s="0" t="n">
        <f aca="false">IF(ABS(N5572-J5572)&lt;0.011,1,0)</f>
        <v>1</v>
      </c>
    </row>
    <row r="5573" customFormat="false" ht="15" hidden="false" customHeight="false" outlineLevel="0" collapsed="false">
      <c r="A5573" s="0" t="s">
        <v>476</v>
      </c>
      <c r="B5573" s="0" t="s">
        <v>593</v>
      </c>
      <c r="C5573" s="0" t="n">
        <v>10</v>
      </c>
      <c r="D5573" s="0" t="n">
        <v>57315</v>
      </c>
      <c r="E5573" s="0" t="s">
        <v>114</v>
      </c>
      <c r="F5573" s="0" t="n">
        <v>6.9</v>
      </c>
      <c r="G5573" s="0" t="n">
        <v>0.5</v>
      </c>
      <c r="H5573" s="0" t="n">
        <v>3.45</v>
      </c>
      <c r="I5573" s="0" t="n">
        <v>6.9</v>
      </c>
      <c r="J5573" s="0" t="n">
        <v>3.45</v>
      </c>
      <c r="K5573" s="0" t="s">
        <v>18</v>
      </c>
      <c r="L5573" s="0" t="s">
        <v>101</v>
      </c>
      <c r="M5573" s="0" t="n">
        <f aca="false">CEILING(G5573,1)*F5573</f>
        <v>6.9</v>
      </c>
      <c r="N5573" s="0" t="n">
        <f aca="false">M5573-H5573</f>
        <v>3.45</v>
      </c>
      <c r="O5573" s="0" t="n">
        <f aca="false">IF(ABS(N5573-J5573)&lt;0.011,1,0)</f>
        <v>1</v>
      </c>
    </row>
    <row r="5574" customFormat="false" ht="15" hidden="false" customHeight="false" outlineLevel="0" collapsed="false">
      <c r="A5574" s="0" t="s">
        <v>476</v>
      </c>
      <c r="B5574" s="0" t="s">
        <v>593</v>
      </c>
      <c r="C5574" s="0" t="n">
        <v>10</v>
      </c>
      <c r="D5574" s="0" t="n">
        <v>57315</v>
      </c>
      <c r="E5574" s="0" t="s">
        <v>32</v>
      </c>
      <c r="F5574" s="0" t="n">
        <v>2.2</v>
      </c>
      <c r="G5574" s="0" t="n">
        <v>0.5</v>
      </c>
      <c r="H5574" s="0" t="n">
        <v>1.1</v>
      </c>
      <c r="I5574" s="0" t="n">
        <v>2.2</v>
      </c>
      <c r="J5574" s="0" t="n">
        <v>1.1</v>
      </c>
      <c r="K5574" s="0" t="s">
        <v>18</v>
      </c>
      <c r="L5574" s="0" t="s">
        <v>101</v>
      </c>
      <c r="M5574" s="0" t="n">
        <f aca="false">CEILING(G5574,1)*F5574</f>
        <v>2.2</v>
      </c>
      <c r="N5574" s="0" t="n">
        <f aca="false">M5574-H5574</f>
        <v>1.1</v>
      </c>
      <c r="O5574" s="0" t="n">
        <f aca="false">IF(ABS(N5574-J5574)&lt;0.011,1,0)</f>
        <v>1</v>
      </c>
    </row>
    <row r="5575" customFormat="false" ht="15" hidden="false" customHeight="false" outlineLevel="0" collapsed="false">
      <c r="A5575" s="0" t="s">
        <v>476</v>
      </c>
      <c r="B5575" s="0" t="s">
        <v>593</v>
      </c>
      <c r="C5575" s="0" t="n">
        <v>10</v>
      </c>
      <c r="D5575" s="0" t="n">
        <v>57315</v>
      </c>
      <c r="E5575" s="0" t="s">
        <v>262</v>
      </c>
      <c r="F5575" s="0" t="n">
        <v>18.6</v>
      </c>
      <c r="G5575" s="0" t="n">
        <v>0.5</v>
      </c>
      <c r="H5575" s="0" t="n">
        <v>9.3</v>
      </c>
      <c r="I5575" s="0" t="n">
        <v>18.6</v>
      </c>
      <c r="J5575" s="0" t="n">
        <v>9.3</v>
      </c>
      <c r="K5575" s="0" t="s">
        <v>18</v>
      </c>
      <c r="L5575" s="0" t="s">
        <v>101</v>
      </c>
      <c r="M5575" s="0" t="n">
        <f aca="false">CEILING(G5575,1)*F5575</f>
        <v>18.6</v>
      </c>
      <c r="N5575" s="0" t="n">
        <f aca="false">M5575-H5575</f>
        <v>9.3</v>
      </c>
      <c r="O5575" s="0" t="n">
        <f aca="false">IF(ABS(N5575-J5575)&lt;0.011,1,0)</f>
        <v>1</v>
      </c>
    </row>
    <row r="5576" customFormat="false" ht="15" hidden="false" customHeight="false" outlineLevel="0" collapsed="false">
      <c r="A5576" s="0" t="s">
        <v>476</v>
      </c>
      <c r="B5576" s="0" t="s">
        <v>593</v>
      </c>
      <c r="C5576" s="0" t="n">
        <v>10</v>
      </c>
      <c r="D5576" s="0" t="n">
        <v>57315</v>
      </c>
      <c r="E5576" s="0" t="s">
        <v>88</v>
      </c>
      <c r="F5576" s="0" t="n">
        <v>5.5</v>
      </c>
      <c r="G5576" s="0" t="n">
        <v>0.5</v>
      </c>
      <c r="H5576" s="0" t="n">
        <v>2.75</v>
      </c>
      <c r="I5576" s="0" t="n">
        <v>5.5</v>
      </c>
      <c r="J5576" s="0" t="n">
        <v>2.75</v>
      </c>
      <c r="K5576" s="0" t="s">
        <v>18</v>
      </c>
      <c r="L5576" s="0" t="s">
        <v>101</v>
      </c>
      <c r="M5576" s="0" t="n">
        <f aca="false">CEILING(G5576,1)*F5576</f>
        <v>5.5</v>
      </c>
      <c r="N5576" s="0" t="n">
        <f aca="false">M5576-H5576</f>
        <v>2.75</v>
      </c>
      <c r="O5576" s="0" t="n">
        <f aca="false">IF(ABS(N5576-J5576)&lt;0.011,1,0)</f>
        <v>1</v>
      </c>
    </row>
    <row r="5577" customFormat="false" ht="15" hidden="false" customHeight="false" outlineLevel="0" collapsed="false">
      <c r="A5577" s="0" t="s">
        <v>476</v>
      </c>
      <c r="B5577" s="0" t="s">
        <v>593</v>
      </c>
      <c r="C5577" s="0" t="n">
        <v>10</v>
      </c>
      <c r="D5577" s="0" t="n">
        <v>57315</v>
      </c>
      <c r="E5577" s="0" t="s">
        <v>122</v>
      </c>
      <c r="F5577" s="0" t="n">
        <v>5.9</v>
      </c>
      <c r="G5577" s="0" t="n">
        <v>0.5</v>
      </c>
      <c r="H5577" s="0" t="n">
        <v>2.95</v>
      </c>
      <c r="I5577" s="0" t="n">
        <v>5.9</v>
      </c>
      <c r="J5577" s="0" t="n">
        <v>2.95</v>
      </c>
      <c r="K5577" s="0" t="s">
        <v>18</v>
      </c>
      <c r="L5577" s="0" t="s">
        <v>101</v>
      </c>
      <c r="M5577" s="0" t="n">
        <f aca="false">CEILING(G5577,1)*F5577</f>
        <v>5.9</v>
      </c>
      <c r="N5577" s="0" t="n">
        <f aca="false">M5577-H5577</f>
        <v>2.95</v>
      </c>
      <c r="O5577" s="0" t="n">
        <f aca="false">IF(ABS(N5577-J5577)&lt;0.011,1,0)</f>
        <v>1</v>
      </c>
    </row>
    <row r="5578" customFormat="false" ht="15" hidden="false" customHeight="false" outlineLevel="0" collapsed="false">
      <c r="A5578" s="0" t="s">
        <v>476</v>
      </c>
      <c r="B5578" s="0" t="s">
        <v>593</v>
      </c>
      <c r="C5578" s="0" t="n">
        <v>10</v>
      </c>
      <c r="D5578" s="0" t="n">
        <v>57315</v>
      </c>
      <c r="E5578" s="0" t="s">
        <v>50</v>
      </c>
      <c r="F5578" s="0" t="n">
        <v>18.6</v>
      </c>
      <c r="G5578" s="0" t="n">
        <v>0.5</v>
      </c>
      <c r="H5578" s="0" t="n">
        <v>9.3</v>
      </c>
      <c r="I5578" s="0" t="n">
        <v>18.6</v>
      </c>
      <c r="J5578" s="0" t="n">
        <v>9.3</v>
      </c>
      <c r="K5578" s="0" t="s">
        <v>18</v>
      </c>
      <c r="L5578" s="0" t="s">
        <v>101</v>
      </c>
      <c r="M5578" s="0" t="n">
        <f aca="false">CEILING(G5578,1)*F5578</f>
        <v>18.6</v>
      </c>
      <c r="N5578" s="0" t="n">
        <f aca="false">M5578-H5578</f>
        <v>9.3</v>
      </c>
      <c r="O5578" s="0" t="n">
        <f aca="false">IF(ABS(N5578-J5578)&lt;0.011,1,0)</f>
        <v>1</v>
      </c>
    </row>
    <row r="5579" customFormat="false" ht="15" hidden="false" customHeight="false" outlineLevel="0" collapsed="false">
      <c r="A5579" s="0" t="s">
        <v>476</v>
      </c>
      <c r="B5579" s="0" t="s">
        <v>593</v>
      </c>
      <c r="C5579" s="0" t="n">
        <v>10</v>
      </c>
      <c r="D5579" s="0" t="n">
        <v>57315</v>
      </c>
      <c r="E5579" s="0" t="s">
        <v>51</v>
      </c>
      <c r="F5579" s="0" t="n">
        <v>4.8</v>
      </c>
      <c r="G5579" s="0" t="n">
        <v>0.5</v>
      </c>
      <c r="H5579" s="0" t="n">
        <v>2.4</v>
      </c>
      <c r="I5579" s="0" t="n">
        <v>4.8</v>
      </c>
      <c r="J5579" s="0" t="n">
        <v>2.4</v>
      </c>
      <c r="K5579" s="0" t="s">
        <v>18</v>
      </c>
      <c r="L5579" s="0" t="s">
        <v>101</v>
      </c>
      <c r="M5579" s="0" t="n">
        <f aca="false">CEILING(G5579,1)*F5579</f>
        <v>4.8</v>
      </c>
      <c r="N5579" s="0" t="n">
        <f aca="false">M5579-H5579</f>
        <v>2.4</v>
      </c>
      <c r="O5579" s="0" t="n">
        <f aca="false">IF(ABS(N5579-J5579)&lt;0.011,1,0)</f>
        <v>1</v>
      </c>
    </row>
    <row r="5580" customFormat="false" ht="15" hidden="false" customHeight="false" outlineLevel="0" collapsed="false">
      <c r="A5580" s="0" t="s">
        <v>476</v>
      </c>
      <c r="B5580" s="0" t="s">
        <v>593</v>
      </c>
      <c r="C5580" s="0" t="n">
        <v>11</v>
      </c>
      <c r="D5580" s="0" t="n">
        <v>57302</v>
      </c>
      <c r="E5580" s="0" t="s">
        <v>54</v>
      </c>
      <c r="F5580" s="0" t="n">
        <v>6.9</v>
      </c>
      <c r="G5580" s="0" t="n">
        <v>0.5</v>
      </c>
      <c r="H5580" s="0" t="n">
        <v>3.45</v>
      </c>
      <c r="I5580" s="0" t="n">
        <v>6.9</v>
      </c>
      <c r="J5580" s="0" t="n">
        <v>3.45</v>
      </c>
      <c r="K5580" s="0" t="s">
        <v>18</v>
      </c>
      <c r="L5580" s="0" t="s">
        <v>101</v>
      </c>
      <c r="M5580" s="0" t="n">
        <f aca="false">CEILING(G5580,1)*F5580</f>
        <v>6.9</v>
      </c>
      <c r="N5580" s="0" t="n">
        <f aca="false">M5580-H5580</f>
        <v>3.45</v>
      </c>
      <c r="O5580" s="0" t="n">
        <f aca="false">IF(ABS(N5580-J5580)&lt;0.011,1,0)</f>
        <v>1</v>
      </c>
    </row>
    <row r="5581" customFormat="false" ht="15" hidden="false" customHeight="false" outlineLevel="0" collapsed="false">
      <c r="A5581" s="0" t="s">
        <v>476</v>
      </c>
      <c r="B5581" s="0" t="s">
        <v>593</v>
      </c>
      <c r="C5581" s="0" t="n">
        <v>11</v>
      </c>
      <c r="D5581" s="0" t="n">
        <v>57302</v>
      </c>
      <c r="E5581" s="0" t="s">
        <v>114</v>
      </c>
      <c r="F5581" s="0" t="n">
        <v>6.9</v>
      </c>
      <c r="G5581" s="0" t="n">
        <v>0.5</v>
      </c>
      <c r="H5581" s="0" t="n">
        <v>3.45</v>
      </c>
      <c r="I5581" s="0" t="n">
        <v>6.9</v>
      </c>
      <c r="J5581" s="0" t="n">
        <v>3.45</v>
      </c>
      <c r="K5581" s="0" t="s">
        <v>18</v>
      </c>
      <c r="L5581" s="0" t="s">
        <v>101</v>
      </c>
      <c r="M5581" s="0" t="n">
        <f aca="false">CEILING(G5581,1)*F5581</f>
        <v>6.9</v>
      </c>
      <c r="N5581" s="0" t="n">
        <f aca="false">M5581-H5581</f>
        <v>3.45</v>
      </c>
      <c r="O5581" s="0" t="n">
        <f aca="false">IF(ABS(N5581-J5581)&lt;0.011,1,0)</f>
        <v>1</v>
      </c>
    </row>
    <row r="5582" customFormat="false" ht="15" hidden="false" customHeight="false" outlineLevel="0" collapsed="false">
      <c r="A5582" s="0" t="s">
        <v>476</v>
      </c>
      <c r="B5582" s="0" t="s">
        <v>593</v>
      </c>
      <c r="C5582" s="0" t="n">
        <v>11</v>
      </c>
      <c r="D5582" s="0" t="n">
        <v>57302</v>
      </c>
      <c r="E5582" s="0" t="s">
        <v>32</v>
      </c>
      <c r="F5582" s="0" t="n">
        <v>2.2</v>
      </c>
      <c r="G5582" s="0" t="n">
        <v>0.5</v>
      </c>
      <c r="H5582" s="0" t="n">
        <v>1.1</v>
      </c>
      <c r="I5582" s="0" t="n">
        <v>2.2</v>
      </c>
      <c r="J5582" s="0" t="n">
        <v>1.1</v>
      </c>
      <c r="K5582" s="0" t="s">
        <v>18</v>
      </c>
      <c r="L5582" s="0" t="s">
        <v>101</v>
      </c>
      <c r="M5582" s="0" t="n">
        <f aca="false">CEILING(G5582,1)*F5582</f>
        <v>2.2</v>
      </c>
      <c r="N5582" s="0" t="n">
        <f aca="false">M5582-H5582</f>
        <v>1.1</v>
      </c>
      <c r="O5582" s="0" t="n">
        <f aca="false">IF(ABS(N5582-J5582)&lt;0.011,1,0)</f>
        <v>1</v>
      </c>
    </row>
    <row r="5583" customFormat="false" ht="15" hidden="false" customHeight="false" outlineLevel="0" collapsed="false">
      <c r="A5583" s="0" t="s">
        <v>476</v>
      </c>
      <c r="B5583" s="0" t="s">
        <v>593</v>
      </c>
      <c r="C5583" s="0" t="n">
        <v>11</v>
      </c>
      <c r="D5583" s="0" t="n">
        <v>57302</v>
      </c>
      <c r="E5583" s="0" t="s">
        <v>262</v>
      </c>
      <c r="F5583" s="0" t="n">
        <v>18.6</v>
      </c>
      <c r="G5583" s="0" t="n">
        <v>0.5</v>
      </c>
      <c r="H5583" s="0" t="n">
        <v>9.3</v>
      </c>
      <c r="I5583" s="0" t="n">
        <v>18.6</v>
      </c>
      <c r="J5583" s="0" t="n">
        <v>9.3</v>
      </c>
      <c r="K5583" s="0" t="s">
        <v>18</v>
      </c>
      <c r="L5583" s="0" t="s">
        <v>101</v>
      </c>
      <c r="M5583" s="0" t="n">
        <f aca="false">CEILING(G5583,1)*F5583</f>
        <v>18.6</v>
      </c>
      <c r="N5583" s="0" t="n">
        <f aca="false">M5583-H5583</f>
        <v>9.3</v>
      </c>
      <c r="O5583" s="0" t="n">
        <f aca="false">IF(ABS(N5583-J5583)&lt;0.011,1,0)</f>
        <v>1</v>
      </c>
    </row>
    <row r="5584" customFormat="false" ht="15" hidden="false" customHeight="false" outlineLevel="0" collapsed="false">
      <c r="A5584" s="0" t="s">
        <v>476</v>
      </c>
      <c r="B5584" s="0" t="s">
        <v>593</v>
      </c>
      <c r="C5584" s="0" t="n">
        <v>11</v>
      </c>
      <c r="D5584" s="0" t="n">
        <v>57302</v>
      </c>
      <c r="E5584" s="0" t="s">
        <v>88</v>
      </c>
      <c r="F5584" s="0" t="n">
        <v>5.5</v>
      </c>
      <c r="G5584" s="0" t="n">
        <v>0.5</v>
      </c>
      <c r="H5584" s="0" t="n">
        <v>2.75</v>
      </c>
      <c r="I5584" s="0" t="n">
        <v>5.5</v>
      </c>
      <c r="J5584" s="0" t="n">
        <v>2.75</v>
      </c>
      <c r="K5584" s="0" t="s">
        <v>18</v>
      </c>
      <c r="L5584" s="0" t="s">
        <v>101</v>
      </c>
      <c r="M5584" s="0" t="n">
        <f aca="false">CEILING(G5584,1)*F5584</f>
        <v>5.5</v>
      </c>
      <c r="N5584" s="0" t="n">
        <f aca="false">M5584-H5584</f>
        <v>2.75</v>
      </c>
      <c r="O5584" s="0" t="n">
        <f aca="false">IF(ABS(N5584-J5584)&lt;0.011,1,0)</f>
        <v>1</v>
      </c>
    </row>
    <row r="5585" customFormat="false" ht="15" hidden="false" customHeight="false" outlineLevel="0" collapsed="false">
      <c r="A5585" s="0" t="s">
        <v>476</v>
      </c>
      <c r="B5585" s="0" t="s">
        <v>593</v>
      </c>
      <c r="C5585" s="0" t="n">
        <v>11</v>
      </c>
      <c r="D5585" s="0" t="n">
        <v>57302</v>
      </c>
      <c r="E5585" s="0" t="s">
        <v>122</v>
      </c>
      <c r="F5585" s="0" t="n">
        <v>5.9</v>
      </c>
      <c r="G5585" s="0" t="n">
        <v>0.5</v>
      </c>
      <c r="H5585" s="0" t="n">
        <v>2.95</v>
      </c>
      <c r="I5585" s="0" t="n">
        <v>5.9</v>
      </c>
      <c r="J5585" s="0" t="n">
        <v>2.95</v>
      </c>
      <c r="K5585" s="0" t="s">
        <v>18</v>
      </c>
      <c r="L5585" s="0" t="s">
        <v>101</v>
      </c>
      <c r="M5585" s="0" t="n">
        <f aca="false">CEILING(G5585,1)*F5585</f>
        <v>5.9</v>
      </c>
      <c r="N5585" s="0" t="n">
        <f aca="false">M5585-H5585</f>
        <v>2.95</v>
      </c>
      <c r="O5585" s="0" t="n">
        <f aca="false">IF(ABS(N5585-J5585)&lt;0.011,1,0)</f>
        <v>1</v>
      </c>
    </row>
    <row r="5586" customFormat="false" ht="15" hidden="false" customHeight="false" outlineLevel="0" collapsed="false">
      <c r="A5586" s="0" t="s">
        <v>476</v>
      </c>
      <c r="B5586" s="0" t="s">
        <v>593</v>
      </c>
      <c r="C5586" s="0" t="n">
        <v>11</v>
      </c>
      <c r="D5586" s="0" t="n">
        <v>57302</v>
      </c>
      <c r="E5586" s="0" t="s">
        <v>50</v>
      </c>
      <c r="F5586" s="0" t="n">
        <v>18.6</v>
      </c>
      <c r="G5586" s="0" t="n">
        <v>0.5</v>
      </c>
      <c r="H5586" s="0" t="n">
        <v>9.3</v>
      </c>
      <c r="I5586" s="0" t="n">
        <v>18.6</v>
      </c>
      <c r="J5586" s="0" t="n">
        <v>9.3</v>
      </c>
      <c r="K5586" s="0" t="s">
        <v>18</v>
      </c>
      <c r="L5586" s="0" t="s">
        <v>101</v>
      </c>
      <c r="M5586" s="0" t="n">
        <f aca="false">CEILING(G5586,1)*F5586</f>
        <v>18.6</v>
      </c>
      <c r="N5586" s="0" t="n">
        <f aca="false">M5586-H5586</f>
        <v>9.3</v>
      </c>
      <c r="O5586" s="0" t="n">
        <f aca="false">IF(ABS(N5586-J5586)&lt;0.011,1,0)</f>
        <v>1</v>
      </c>
    </row>
    <row r="5587" customFormat="false" ht="15" hidden="false" customHeight="false" outlineLevel="0" collapsed="false">
      <c r="A5587" s="0" t="s">
        <v>476</v>
      </c>
      <c r="B5587" s="0" t="s">
        <v>593</v>
      </c>
      <c r="C5587" s="0" t="n">
        <v>11</v>
      </c>
      <c r="D5587" s="0" t="n">
        <v>57302</v>
      </c>
      <c r="E5587" s="0" t="s">
        <v>51</v>
      </c>
      <c r="F5587" s="0" t="n">
        <v>4.8</v>
      </c>
      <c r="G5587" s="0" t="n">
        <v>0.5</v>
      </c>
      <c r="H5587" s="0" t="n">
        <v>2.4</v>
      </c>
      <c r="I5587" s="0" t="n">
        <v>4.8</v>
      </c>
      <c r="J5587" s="0" t="n">
        <v>2.4</v>
      </c>
      <c r="K5587" s="0" t="s">
        <v>18</v>
      </c>
      <c r="L5587" s="0" t="s">
        <v>101</v>
      </c>
      <c r="M5587" s="0" t="n">
        <f aca="false">CEILING(G5587,1)*F5587</f>
        <v>4.8</v>
      </c>
      <c r="N5587" s="0" t="n">
        <f aca="false">M5587-H5587</f>
        <v>2.4</v>
      </c>
      <c r="O5587" s="0" t="n">
        <f aca="false">IF(ABS(N5587-J5587)&lt;0.011,1,0)</f>
        <v>1</v>
      </c>
    </row>
    <row r="5588" customFormat="false" ht="15" hidden="false" customHeight="false" outlineLevel="0" collapsed="false">
      <c r="A5588" s="0" t="s">
        <v>476</v>
      </c>
      <c r="B5588" s="0" t="s">
        <v>594</v>
      </c>
      <c r="C5588" s="0" t="n">
        <v>16</v>
      </c>
      <c r="D5588" s="0" t="n">
        <v>57367</v>
      </c>
      <c r="E5588" s="0" t="s">
        <v>407</v>
      </c>
      <c r="F5588" s="0" t="n">
        <v>25</v>
      </c>
      <c r="G5588" s="0" t="n">
        <v>0.5</v>
      </c>
      <c r="H5588" s="0" t="n">
        <v>12.5</v>
      </c>
      <c r="I5588" s="0" t="n">
        <v>25</v>
      </c>
      <c r="J5588" s="0" t="n">
        <v>12.5</v>
      </c>
      <c r="K5588" s="0" t="s">
        <v>18</v>
      </c>
      <c r="L5588" s="0" t="s">
        <v>271</v>
      </c>
      <c r="M5588" s="0" t="n">
        <f aca="false">CEILING(G5588,1)*F5588</f>
        <v>25</v>
      </c>
      <c r="N5588" s="0" t="n">
        <f aca="false">M5588-H5588</f>
        <v>12.5</v>
      </c>
      <c r="O5588" s="0" t="n">
        <f aca="false">IF(ABS(N5588-J5588)&lt;0.011,1,0)</f>
        <v>1</v>
      </c>
    </row>
    <row r="5589" customFormat="false" ht="15" hidden="false" customHeight="false" outlineLevel="0" collapsed="false">
      <c r="A5589" s="0" t="s">
        <v>476</v>
      </c>
      <c r="B5589" s="0" t="s">
        <v>594</v>
      </c>
      <c r="C5589" s="0" t="n">
        <v>16</v>
      </c>
      <c r="D5589" s="0" t="n">
        <v>57367</v>
      </c>
      <c r="E5589" s="0" t="s">
        <v>126</v>
      </c>
      <c r="F5589" s="0" t="n">
        <v>18.6</v>
      </c>
      <c r="G5589" s="0" t="n">
        <v>0.5</v>
      </c>
      <c r="H5589" s="0" t="n">
        <v>9.3</v>
      </c>
      <c r="I5589" s="0" t="n">
        <v>18.6</v>
      </c>
      <c r="J5589" s="0" t="n">
        <v>9.3</v>
      </c>
      <c r="K5589" s="0" t="s">
        <v>18</v>
      </c>
      <c r="L5589" s="0" t="s">
        <v>271</v>
      </c>
      <c r="M5589" s="0" t="n">
        <f aca="false">CEILING(G5589,1)*F5589</f>
        <v>18.6</v>
      </c>
      <c r="N5589" s="0" t="n">
        <f aca="false">M5589-H5589</f>
        <v>9.3</v>
      </c>
      <c r="O5589" s="0" t="n">
        <f aca="false">IF(ABS(N5589-J5589)&lt;0.011,1,0)</f>
        <v>1</v>
      </c>
    </row>
    <row r="5590" customFormat="false" ht="15" hidden="false" customHeight="false" outlineLevel="0" collapsed="false">
      <c r="A5590" s="0" t="s">
        <v>476</v>
      </c>
      <c r="B5590" s="0" t="s">
        <v>594</v>
      </c>
      <c r="C5590" s="0" t="n">
        <v>16</v>
      </c>
      <c r="D5590" s="0" t="n">
        <v>57367</v>
      </c>
      <c r="E5590" s="0" t="s">
        <v>515</v>
      </c>
      <c r="F5590" s="0" t="n">
        <v>10.5</v>
      </c>
      <c r="G5590" s="0" t="n">
        <v>0.5</v>
      </c>
      <c r="H5590" s="0" t="n">
        <v>5.25</v>
      </c>
      <c r="I5590" s="0" t="n">
        <v>10.5</v>
      </c>
      <c r="J5590" s="0" t="n">
        <v>5.25</v>
      </c>
      <c r="K5590" s="0" t="s">
        <v>18</v>
      </c>
      <c r="L5590" s="0" t="s">
        <v>271</v>
      </c>
      <c r="M5590" s="0" t="n">
        <f aca="false">CEILING(G5590,1)*F5590</f>
        <v>10.5</v>
      </c>
      <c r="N5590" s="0" t="n">
        <f aca="false">M5590-H5590</f>
        <v>5.25</v>
      </c>
      <c r="O5590" s="0" t="n">
        <f aca="false">IF(ABS(N5590-J5590)&lt;0.011,1,0)</f>
        <v>1</v>
      </c>
    </row>
    <row r="5591" customFormat="false" ht="15" hidden="false" customHeight="false" outlineLevel="0" collapsed="false">
      <c r="A5591" s="0" t="s">
        <v>476</v>
      </c>
      <c r="B5591" s="0" t="s">
        <v>594</v>
      </c>
      <c r="C5591" s="0" t="n">
        <v>16</v>
      </c>
      <c r="D5591" s="0" t="n">
        <v>57367</v>
      </c>
      <c r="E5591" s="0" t="s">
        <v>184</v>
      </c>
      <c r="F5591" s="0" t="n">
        <v>8.9</v>
      </c>
      <c r="G5591" s="0" t="n">
        <v>0.5</v>
      </c>
      <c r="H5591" s="0" t="n">
        <v>4.45</v>
      </c>
      <c r="I5591" s="0" t="n">
        <v>8.9</v>
      </c>
      <c r="J5591" s="0" t="n">
        <v>4.45</v>
      </c>
      <c r="K5591" s="0" t="s">
        <v>18</v>
      </c>
      <c r="L5591" s="0" t="s">
        <v>271</v>
      </c>
      <c r="M5591" s="0" t="n">
        <f aca="false">CEILING(G5591,1)*F5591</f>
        <v>8.9</v>
      </c>
      <c r="N5591" s="0" t="n">
        <f aca="false">M5591-H5591</f>
        <v>4.45</v>
      </c>
      <c r="O5591" s="0" t="n">
        <f aca="false">IF(ABS(N5591-J5591)&lt;0.011,1,0)</f>
        <v>1</v>
      </c>
    </row>
    <row r="5592" customFormat="false" ht="15" hidden="false" customHeight="false" outlineLevel="0" collapsed="false">
      <c r="A5592" s="0" t="s">
        <v>476</v>
      </c>
      <c r="B5592" s="0" t="s">
        <v>594</v>
      </c>
      <c r="C5592" s="0" t="n">
        <v>16</v>
      </c>
      <c r="D5592" s="0" t="n">
        <v>57367</v>
      </c>
      <c r="E5592" s="0" t="s">
        <v>580</v>
      </c>
      <c r="F5592" s="0" t="n">
        <v>3.9</v>
      </c>
      <c r="G5592" s="0" t="n">
        <v>0.5</v>
      </c>
      <c r="H5592" s="0" t="n">
        <v>1.95</v>
      </c>
      <c r="I5592" s="0" t="n">
        <v>3.9</v>
      </c>
      <c r="J5592" s="0" t="n">
        <v>1.95</v>
      </c>
      <c r="K5592" s="0" t="s">
        <v>18</v>
      </c>
      <c r="L5592" s="0" t="s">
        <v>271</v>
      </c>
      <c r="M5592" s="0" t="n">
        <f aca="false">CEILING(G5592,1)*F5592</f>
        <v>3.9</v>
      </c>
      <c r="N5592" s="0" t="n">
        <f aca="false">M5592-H5592</f>
        <v>1.95</v>
      </c>
      <c r="O5592" s="0" t="n">
        <f aca="false">IF(ABS(N5592-J5592)&lt;0.011,1,0)</f>
        <v>1</v>
      </c>
    </row>
    <row r="5593" customFormat="false" ht="15" hidden="false" customHeight="false" outlineLevel="0" collapsed="false">
      <c r="A5593" s="0" t="s">
        <v>476</v>
      </c>
      <c r="B5593" s="0" t="s">
        <v>594</v>
      </c>
      <c r="C5593" s="0" t="n">
        <v>17</v>
      </c>
      <c r="D5593" s="0" t="n">
        <v>57361</v>
      </c>
      <c r="E5593" s="0" t="s">
        <v>407</v>
      </c>
      <c r="F5593" s="0" t="n">
        <v>25</v>
      </c>
      <c r="G5593" s="0" t="n">
        <v>0.5</v>
      </c>
      <c r="H5593" s="0" t="n">
        <v>12.5</v>
      </c>
      <c r="I5593" s="0" t="n">
        <v>25</v>
      </c>
      <c r="J5593" s="0" t="n">
        <v>12.5</v>
      </c>
      <c r="K5593" s="0" t="s">
        <v>18</v>
      </c>
      <c r="L5593" s="0" t="s">
        <v>271</v>
      </c>
      <c r="M5593" s="0" t="n">
        <f aca="false">CEILING(G5593,1)*F5593</f>
        <v>25</v>
      </c>
      <c r="N5593" s="0" t="n">
        <f aca="false">M5593-H5593</f>
        <v>12.5</v>
      </c>
      <c r="O5593" s="0" t="n">
        <f aca="false">IF(ABS(N5593-J5593)&lt;0.011,1,0)</f>
        <v>1</v>
      </c>
    </row>
    <row r="5594" customFormat="false" ht="15" hidden="false" customHeight="false" outlineLevel="0" collapsed="false">
      <c r="A5594" s="0" t="s">
        <v>476</v>
      </c>
      <c r="B5594" s="0" t="s">
        <v>594</v>
      </c>
      <c r="C5594" s="0" t="n">
        <v>17</v>
      </c>
      <c r="D5594" s="0" t="n">
        <v>57361</v>
      </c>
      <c r="E5594" s="0" t="s">
        <v>126</v>
      </c>
      <c r="F5594" s="0" t="n">
        <v>18.6</v>
      </c>
      <c r="G5594" s="0" t="n">
        <v>0.5</v>
      </c>
      <c r="H5594" s="0" t="n">
        <v>9.3</v>
      </c>
      <c r="I5594" s="0" t="n">
        <v>18.6</v>
      </c>
      <c r="J5594" s="0" t="n">
        <v>9.3</v>
      </c>
      <c r="K5594" s="0" t="s">
        <v>18</v>
      </c>
      <c r="L5594" s="0" t="s">
        <v>271</v>
      </c>
      <c r="M5594" s="0" t="n">
        <f aca="false">CEILING(G5594,1)*F5594</f>
        <v>18.6</v>
      </c>
      <c r="N5594" s="0" t="n">
        <f aca="false">M5594-H5594</f>
        <v>9.3</v>
      </c>
      <c r="O5594" s="0" t="n">
        <f aca="false">IF(ABS(N5594-J5594)&lt;0.011,1,0)</f>
        <v>1</v>
      </c>
    </row>
    <row r="5595" customFormat="false" ht="15" hidden="false" customHeight="false" outlineLevel="0" collapsed="false">
      <c r="A5595" s="0" t="s">
        <v>476</v>
      </c>
      <c r="B5595" s="0" t="s">
        <v>594</v>
      </c>
      <c r="C5595" s="0" t="n">
        <v>17</v>
      </c>
      <c r="D5595" s="0" t="n">
        <v>57361</v>
      </c>
      <c r="E5595" s="0" t="s">
        <v>515</v>
      </c>
      <c r="F5595" s="0" t="n">
        <v>10.5</v>
      </c>
      <c r="G5595" s="0" t="n">
        <v>0.5</v>
      </c>
      <c r="H5595" s="0" t="n">
        <v>5.25</v>
      </c>
      <c r="I5595" s="0" t="n">
        <v>10.5</v>
      </c>
      <c r="J5595" s="0" t="n">
        <v>5.25</v>
      </c>
      <c r="K5595" s="0" t="s">
        <v>18</v>
      </c>
      <c r="L5595" s="0" t="s">
        <v>271</v>
      </c>
      <c r="M5595" s="0" t="n">
        <f aca="false">CEILING(G5595,1)*F5595</f>
        <v>10.5</v>
      </c>
      <c r="N5595" s="0" t="n">
        <f aca="false">M5595-H5595</f>
        <v>5.25</v>
      </c>
      <c r="O5595" s="0" t="n">
        <f aca="false">IF(ABS(N5595-J5595)&lt;0.011,1,0)</f>
        <v>1</v>
      </c>
    </row>
    <row r="5596" customFormat="false" ht="15" hidden="false" customHeight="false" outlineLevel="0" collapsed="false">
      <c r="A5596" s="0" t="s">
        <v>476</v>
      </c>
      <c r="B5596" s="0" t="s">
        <v>594</v>
      </c>
      <c r="C5596" s="0" t="n">
        <v>17</v>
      </c>
      <c r="D5596" s="0" t="n">
        <v>57361</v>
      </c>
      <c r="E5596" s="0" t="s">
        <v>184</v>
      </c>
      <c r="F5596" s="0" t="n">
        <v>8.9</v>
      </c>
      <c r="G5596" s="0" t="n">
        <v>0.5</v>
      </c>
      <c r="H5596" s="0" t="n">
        <v>4.45</v>
      </c>
      <c r="I5596" s="0" t="n">
        <v>8.9</v>
      </c>
      <c r="J5596" s="0" t="n">
        <v>4.45</v>
      </c>
      <c r="K5596" s="0" t="s">
        <v>18</v>
      </c>
      <c r="L5596" s="0" t="s">
        <v>271</v>
      </c>
      <c r="M5596" s="0" t="n">
        <f aca="false">CEILING(G5596,1)*F5596</f>
        <v>8.9</v>
      </c>
      <c r="N5596" s="0" t="n">
        <f aca="false">M5596-H5596</f>
        <v>4.45</v>
      </c>
      <c r="O5596" s="0" t="n">
        <f aca="false">IF(ABS(N5596-J5596)&lt;0.011,1,0)</f>
        <v>1</v>
      </c>
    </row>
    <row r="5597" customFormat="false" ht="15" hidden="false" customHeight="false" outlineLevel="0" collapsed="false">
      <c r="A5597" s="0" t="s">
        <v>476</v>
      </c>
      <c r="B5597" s="0" t="s">
        <v>594</v>
      </c>
      <c r="C5597" s="0" t="n">
        <v>17</v>
      </c>
      <c r="D5597" s="0" t="n">
        <v>57361</v>
      </c>
      <c r="E5597" s="0" t="s">
        <v>580</v>
      </c>
      <c r="F5597" s="0" t="n">
        <v>3.9</v>
      </c>
      <c r="G5597" s="0" t="n">
        <v>0.5</v>
      </c>
      <c r="H5597" s="0" t="n">
        <v>1.95</v>
      </c>
      <c r="I5597" s="0" t="n">
        <v>3.9</v>
      </c>
      <c r="J5597" s="0" t="n">
        <v>1.95</v>
      </c>
      <c r="K5597" s="0" t="s">
        <v>18</v>
      </c>
      <c r="L5597" s="0" t="s">
        <v>271</v>
      </c>
      <c r="M5597" s="0" t="n">
        <f aca="false">CEILING(G5597,1)*F5597</f>
        <v>3.9</v>
      </c>
      <c r="N5597" s="0" t="n">
        <f aca="false">M5597-H5597</f>
        <v>1.95</v>
      </c>
      <c r="O5597" s="0" t="n">
        <f aca="false">IF(ABS(N5597-J5597)&lt;0.011,1,0)</f>
        <v>1</v>
      </c>
    </row>
    <row r="5598" customFormat="false" ht="15" hidden="false" customHeight="false" outlineLevel="0" collapsed="false">
      <c r="A5598" s="0" t="s">
        <v>476</v>
      </c>
      <c r="B5598" s="0" t="s">
        <v>595</v>
      </c>
      <c r="C5598" s="0" t="n">
        <v>21</v>
      </c>
      <c r="D5598" s="0" t="n">
        <v>57408</v>
      </c>
      <c r="E5598" s="0" t="s">
        <v>45</v>
      </c>
      <c r="F5598" s="0" t="n">
        <v>18.6</v>
      </c>
      <c r="G5598" s="0" t="n">
        <v>0.5</v>
      </c>
      <c r="H5598" s="0" t="n">
        <v>9.3</v>
      </c>
      <c r="I5598" s="0" t="n">
        <v>18.6</v>
      </c>
      <c r="J5598" s="0" t="n">
        <v>9.3</v>
      </c>
      <c r="K5598" s="0" t="s">
        <v>168</v>
      </c>
      <c r="M5598" s="0" t="n">
        <f aca="false">CEILING(G5598,1)*F5598</f>
        <v>18.6</v>
      </c>
      <c r="N5598" s="0" t="n">
        <f aca="false">M5598-H5598</f>
        <v>9.3</v>
      </c>
      <c r="O5598" s="0" t="n">
        <f aca="false">IF(ABS(N5598-J5598)&lt;0.011,1,0)</f>
        <v>1</v>
      </c>
    </row>
    <row r="5599" customFormat="false" ht="15" hidden="false" customHeight="false" outlineLevel="0" collapsed="false">
      <c r="A5599" s="0" t="s">
        <v>476</v>
      </c>
      <c r="B5599" s="0" t="s">
        <v>595</v>
      </c>
      <c r="C5599" s="0" t="n">
        <v>21</v>
      </c>
      <c r="D5599" s="0" t="n">
        <v>57408</v>
      </c>
      <c r="E5599" s="0" t="s">
        <v>596</v>
      </c>
      <c r="F5599" s="0" t="n">
        <v>4.2</v>
      </c>
      <c r="G5599" s="0" t="n">
        <v>0.5</v>
      </c>
      <c r="H5599" s="0" t="n">
        <v>2.1</v>
      </c>
      <c r="I5599" s="0" t="n">
        <v>4.2</v>
      </c>
      <c r="J5599" s="0" t="n">
        <v>2.1</v>
      </c>
      <c r="K5599" s="0" t="s">
        <v>168</v>
      </c>
      <c r="M5599" s="0" t="n">
        <f aca="false">CEILING(G5599,1)*F5599</f>
        <v>4.2</v>
      </c>
      <c r="N5599" s="0" t="n">
        <f aca="false">M5599-H5599</f>
        <v>2.1</v>
      </c>
      <c r="O5599" s="0" t="n">
        <f aca="false">IF(ABS(N5599-J5599)&lt;0.011,1,0)</f>
        <v>1</v>
      </c>
    </row>
    <row r="5600" customFormat="false" ht="15" hidden="false" customHeight="false" outlineLevel="0" collapsed="false">
      <c r="A5600" s="0" t="s">
        <v>476</v>
      </c>
      <c r="B5600" s="0" t="s">
        <v>595</v>
      </c>
      <c r="C5600" s="0" t="n">
        <v>21</v>
      </c>
      <c r="D5600" s="0" t="n">
        <v>57408</v>
      </c>
      <c r="E5600" s="0" t="s">
        <v>161</v>
      </c>
      <c r="F5600" s="0" t="n">
        <v>5.9</v>
      </c>
      <c r="G5600" s="0" t="n">
        <v>0.5</v>
      </c>
      <c r="H5600" s="0" t="n">
        <v>2.95</v>
      </c>
      <c r="I5600" s="0" t="n">
        <v>5.9</v>
      </c>
      <c r="J5600" s="0" t="n">
        <v>2.95</v>
      </c>
      <c r="K5600" s="0" t="s">
        <v>168</v>
      </c>
      <c r="M5600" s="0" t="n">
        <f aca="false">CEILING(G5600,1)*F5600</f>
        <v>5.9</v>
      </c>
      <c r="N5600" s="0" t="n">
        <f aca="false">M5600-H5600</f>
        <v>2.95</v>
      </c>
      <c r="O5600" s="0" t="n">
        <f aca="false">IF(ABS(N5600-J5600)&lt;0.011,1,0)</f>
        <v>1</v>
      </c>
    </row>
    <row r="5601" customFormat="false" ht="15" hidden="false" customHeight="false" outlineLevel="0" collapsed="false">
      <c r="A5601" s="0" t="s">
        <v>476</v>
      </c>
      <c r="B5601" s="0" t="s">
        <v>595</v>
      </c>
      <c r="C5601" s="0" t="n">
        <v>21</v>
      </c>
      <c r="D5601" s="0" t="n">
        <v>57408</v>
      </c>
      <c r="E5601" s="0" t="s">
        <v>32</v>
      </c>
      <c r="F5601" s="0" t="n">
        <v>2.2</v>
      </c>
      <c r="G5601" s="0" t="n">
        <v>0.5</v>
      </c>
      <c r="H5601" s="0" t="n">
        <v>1.1</v>
      </c>
      <c r="I5601" s="0" t="n">
        <v>2.2</v>
      </c>
      <c r="J5601" s="0" t="n">
        <v>1.1</v>
      </c>
      <c r="K5601" s="0" t="s">
        <v>168</v>
      </c>
      <c r="M5601" s="0" t="n">
        <f aca="false">CEILING(G5601,1)*F5601</f>
        <v>2.2</v>
      </c>
      <c r="N5601" s="0" t="n">
        <f aca="false">M5601-H5601</f>
        <v>1.1</v>
      </c>
      <c r="O5601" s="0" t="n">
        <f aca="false">IF(ABS(N5601-J5601)&lt;0.011,1,0)</f>
        <v>1</v>
      </c>
    </row>
    <row r="5602" customFormat="false" ht="15" hidden="false" customHeight="false" outlineLevel="0" collapsed="false">
      <c r="A5602" s="0" t="s">
        <v>476</v>
      </c>
      <c r="B5602" s="0" t="s">
        <v>595</v>
      </c>
      <c r="C5602" s="0" t="n">
        <v>21</v>
      </c>
      <c r="D5602" s="0" t="n">
        <v>57408</v>
      </c>
      <c r="E5602" s="0" t="s">
        <v>169</v>
      </c>
      <c r="F5602" s="0" t="n">
        <v>10.9</v>
      </c>
      <c r="G5602" s="0" t="n">
        <v>0.5</v>
      </c>
      <c r="H5602" s="0" t="n">
        <v>5.45</v>
      </c>
      <c r="I5602" s="0" t="n">
        <v>10.9</v>
      </c>
      <c r="J5602" s="0" t="n">
        <v>5.45</v>
      </c>
      <c r="K5602" s="0" t="s">
        <v>168</v>
      </c>
      <c r="M5602" s="0" t="n">
        <f aca="false">CEILING(G5602,1)*F5602</f>
        <v>10.9</v>
      </c>
      <c r="N5602" s="0" t="n">
        <f aca="false">M5602-H5602</f>
        <v>5.45</v>
      </c>
      <c r="O5602" s="0" t="n">
        <f aca="false">IF(ABS(N5602-J5602)&lt;0.011,1,0)</f>
        <v>1</v>
      </c>
    </row>
    <row r="5603" customFormat="false" ht="15" hidden="false" customHeight="false" outlineLevel="0" collapsed="false">
      <c r="A5603" s="0" t="s">
        <v>476</v>
      </c>
      <c r="B5603" s="0" t="s">
        <v>595</v>
      </c>
      <c r="C5603" s="0" t="n">
        <v>21</v>
      </c>
      <c r="D5603" s="0" t="n">
        <v>57408</v>
      </c>
      <c r="E5603" s="0" t="s">
        <v>322</v>
      </c>
      <c r="F5603" s="0" t="n">
        <v>7</v>
      </c>
      <c r="G5603" s="0" t="n">
        <v>0.5</v>
      </c>
      <c r="H5603" s="0" t="n">
        <v>3.5</v>
      </c>
      <c r="I5603" s="0" t="n">
        <v>7</v>
      </c>
      <c r="J5603" s="0" t="n">
        <v>3.5</v>
      </c>
      <c r="K5603" s="0" t="s">
        <v>168</v>
      </c>
      <c r="M5603" s="0" t="n">
        <f aca="false">CEILING(G5603,1)*F5603</f>
        <v>7</v>
      </c>
      <c r="N5603" s="0" t="n">
        <f aca="false">M5603-H5603</f>
        <v>3.5</v>
      </c>
      <c r="O5603" s="0" t="n">
        <f aca="false">IF(ABS(N5603-J5603)&lt;0.011,1,0)</f>
        <v>1</v>
      </c>
    </row>
    <row r="5604" customFormat="false" ht="15" hidden="false" customHeight="false" outlineLevel="0" collapsed="false">
      <c r="A5604" s="0" t="s">
        <v>476</v>
      </c>
      <c r="B5604" s="0" t="s">
        <v>595</v>
      </c>
      <c r="C5604" s="0" t="n">
        <v>21</v>
      </c>
      <c r="D5604" s="0" t="n">
        <v>57408</v>
      </c>
      <c r="E5604" s="0" t="s">
        <v>191</v>
      </c>
      <c r="F5604" s="0" t="n">
        <v>8.9</v>
      </c>
      <c r="G5604" s="0" t="n">
        <v>0.5</v>
      </c>
      <c r="H5604" s="0" t="n">
        <v>4.45</v>
      </c>
      <c r="I5604" s="0" t="n">
        <v>8.9</v>
      </c>
      <c r="J5604" s="0" t="n">
        <v>4.45</v>
      </c>
      <c r="K5604" s="0" t="s">
        <v>168</v>
      </c>
      <c r="M5604" s="0" t="n">
        <f aca="false">CEILING(G5604,1)*F5604</f>
        <v>8.9</v>
      </c>
      <c r="N5604" s="0" t="n">
        <f aca="false">M5604-H5604</f>
        <v>4.45</v>
      </c>
      <c r="O5604" s="0" t="n">
        <f aca="false">IF(ABS(N5604-J5604)&lt;0.011,1,0)</f>
        <v>1</v>
      </c>
    </row>
    <row r="5605" customFormat="false" ht="15" hidden="false" customHeight="false" outlineLevel="0" collapsed="false">
      <c r="A5605" s="0" t="s">
        <v>476</v>
      </c>
      <c r="B5605" s="0" t="s">
        <v>595</v>
      </c>
      <c r="C5605" s="0" t="n">
        <v>21</v>
      </c>
      <c r="D5605" s="0" t="n">
        <v>57408</v>
      </c>
      <c r="E5605" s="0" t="s">
        <v>131</v>
      </c>
      <c r="F5605" s="0" t="n">
        <v>5.2</v>
      </c>
      <c r="G5605" s="0" t="n">
        <v>0.5</v>
      </c>
      <c r="H5605" s="0" t="n">
        <v>2.6</v>
      </c>
      <c r="I5605" s="0" t="n">
        <v>5.2</v>
      </c>
      <c r="J5605" s="0" t="n">
        <v>2.6</v>
      </c>
      <c r="K5605" s="0" t="s">
        <v>168</v>
      </c>
      <c r="M5605" s="0" t="n">
        <f aca="false">CEILING(G5605,1)*F5605</f>
        <v>5.2</v>
      </c>
      <c r="N5605" s="0" t="n">
        <f aca="false">M5605-H5605</f>
        <v>2.6</v>
      </c>
      <c r="O5605" s="0" t="n">
        <f aca="false">IF(ABS(N5605-J5605)&lt;0.011,1,0)</f>
        <v>1</v>
      </c>
    </row>
    <row r="5606" customFormat="false" ht="15" hidden="false" customHeight="false" outlineLevel="0" collapsed="false">
      <c r="A5606" s="0" t="s">
        <v>476</v>
      </c>
      <c r="B5606" s="0" t="s">
        <v>595</v>
      </c>
      <c r="C5606" s="0" t="n">
        <v>21</v>
      </c>
      <c r="D5606" s="0" t="n">
        <v>57408</v>
      </c>
      <c r="E5606" s="0" t="s">
        <v>35</v>
      </c>
      <c r="F5606" s="0" t="n">
        <v>8.3</v>
      </c>
      <c r="G5606" s="0" t="n">
        <v>0.5</v>
      </c>
      <c r="H5606" s="0" t="n">
        <v>4.15</v>
      </c>
      <c r="I5606" s="0" t="n">
        <v>8.3</v>
      </c>
      <c r="J5606" s="0" t="n">
        <v>4.15</v>
      </c>
      <c r="K5606" s="0" t="s">
        <v>168</v>
      </c>
      <c r="M5606" s="0" t="n">
        <f aca="false">CEILING(G5606,1)*F5606</f>
        <v>8.3</v>
      </c>
      <c r="N5606" s="0" t="n">
        <f aca="false">M5606-H5606</f>
        <v>4.15</v>
      </c>
      <c r="O5606" s="0" t="n">
        <f aca="false">IF(ABS(N5606-J5606)&lt;0.011,1,0)</f>
        <v>1</v>
      </c>
    </row>
    <row r="5607" customFormat="false" ht="15" hidden="false" customHeight="false" outlineLevel="0" collapsed="false">
      <c r="A5607" s="0" t="s">
        <v>476</v>
      </c>
      <c r="B5607" s="0" t="s">
        <v>595</v>
      </c>
      <c r="C5607" s="0" t="n">
        <v>21</v>
      </c>
      <c r="D5607" s="0" t="n">
        <v>57408</v>
      </c>
      <c r="E5607" s="0" t="s">
        <v>500</v>
      </c>
      <c r="F5607" s="0" t="n">
        <v>27.8</v>
      </c>
      <c r="G5607" s="0" t="n">
        <v>0.5</v>
      </c>
      <c r="H5607" s="0" t="n">
        <v>13.9</v>
      </c>
      <c r="I5607" s="0" t="n">
        <v>27.8</v>
      </c>
      <c r="J5607" s="0" t="n">
        <v>13.9</v>
      </c>
      <c r="K5607" s="0" t="s">
        <v>168</v>
      </c>
      <c r="M5607" s="0" t="n">
        <f aca="false">CEILING(G5607,1)*F5607</f>
        <v>27.8</v>
      </c>
      <c r="N5607" s="0" t="n">
        <f aca="false">M5607-H5607</f>
        <v>13.9</v>
      </c>
      <c r="O5607" s="0" t="n">
        <f aca="false">IF(ABS(N5607-J5607)&lt;0.011,1,0)</f>
        <v>1</v>
      </c>
    </row>
    <row r="5608" customFormat="false" ht="15" hidden="false" customHeight="false" outlineLevel="0" collapsed="false">
      <c r="A5608" s="0" t="s">
        <v>476</v>
      </c>
      <c r="B5608" s="0" t="s">
        <v>597</v>
      </c>
      <c r="C5608" s="0" t="n">
        <v>16</v>
      </c>
      <c r="D5608" s="0" t="n">
        <v>57438</v>
      </c>
      <c r="E5608" s="0" t="s">
        <v>84</v>
      </c>
      <c r="F5608" s="0" t="n">
        <v>19</v>
      </c>
      <c r="G5608" s="0" t="n">
        <v>0.5</v>
      </c>
      <c r="H5608" s="0" t="n">
        <v>9.5</v>
      </c>
      <c r="I5608" s="0" t="n">
        <v>19</v>
      </c>
      <c r="J5608" s="0" t="n">
        <v>9.5</v>
      </c>
      <c r="K5608" s="0" t="s">
        <v>18</v>
      </c>
      <c r="L5608" s="0" t="s">
        <v>271</v>
      </c>
      <c r="M5608" s="0" t="n">
        <f aca="false">CEILING(G5608,1)*F5608</f>
        <v>19</v>
      </c>
      <c r="N5608" s="0" t="n">
        <f aca="false">M5608-H5608</f>
        <v>9.5</v>
      </c>
      <c r="O5608" s="0" t="n">
        <f aca="false">IF(ABS(N5608-J5608)&lt;0.011,1,0)</f>
        <v>1</v>
      </c>
    </row>
    <row r="5609" customFormat="false" ht="15" hidden="false" customHeight="false" outlineLevel="0" collapsed="false">
      <c r="A5609" s="0" t="s">
        <v>476</v>
      </c>
      <c r="B5609" s="0" t="s">
        <v>597</v>
      </c>
      <c r="C5609" s="0" t="n">
        <v>16</v>
      </c>
      <c r="D5609" s="0" t="n">
        <v>57438</v>
      </c>
      <c r="E5609" s="0" t="s">
        <v>304</v>
      </c>
      <c r="F5609" s="0" t="n">
        <v>5.4</v>
      </c>
      <c r="G5609" s="0" t="n">
        <v>0.5</v>
      </c>
      <c r="H5609" s="0" t="n">
        <v>2.7</v>
      </c>
      <c r="I5609" s="0" t="n">
        <v>5.4</v>
      </c>
      <c r="J5609" s="0" t="n">
        <v>2.7</v>
      </c>
      <c r="K5609" s="0" t="s">
        <v>18</v>
      </c>
      <c r="L5609" s="0" t="s">
        <v>271</v>
      </c>
      <c r="M5609" s="0" t="n">
        <f aca="false">CEILING(G5609,1)*F5609</f>
        <v>5.4</v>
      </c>
      <c r="N5609" s="0" t="n">
        <f aca="false">M5609-H5609</f>
        <v>2.7</v>
      </c>
      <c r="O5609" s="0" t="n">
        <f aca="false">IF(ABS(N5609-J5609)&lt;0.011,1,0)</f>
        <v>1</v>
      </c>
    </row>
    <row r="5610" customFormat="false" ht="15" hidden="false" customHeight="false" outlineLevel="0" collapsed="false">
      <c r="A5610" s="0" t="s">
        <v>476</v>
      </c>
      <c r="B5610" s="0" t="s">
        <v>597</v>
      </c>
      <c r="C5610" s="0" t="n">
        <v>16</v>
      </c>
      <c r="D5610" s="0" t="n">
        <v>57438</v>
      </c>
      <c r="E5610" s="0" t="s">
        <v>105</v>
      </c>
      <c r="F5610" s="0" t="n">
        <v>3.9</v>
      </c>
      <c r="G5610" s="0" t="n">
        <v>0.5</v>
      </c>
      <c r="H5610" s="0" t="n">
        <v>1.95</v>
      </c>
      <c r="I5610" s="0" t="n">
        <v>3.9</v>
      </c>
      <c r="J5610" s="0" t="n">
        <v>1.95</v>
      </c>
      <c r="K5610" s="0" t="s">
        <v>18</v>
      </c>
      <c r="L5610" s="0" t="s">
        <v>271</v>
      </c>
      <c r="M5610" s="0" t="n">
        <f aca="false">CEILING(G5610,1)*F5610</f>
        <v>3.9</v>
      </c>
      <c r="N5610" s="0" t="n">
        <f aca="false">M5610-H5610</f>
        <v>1.95</v>
      </c>
      <c r="O5610" s="0" t="n">
        <f aca="false">IF(ABS(N5610-J5610)&lt;0.011,1,0)</f>
        <v>1</v>
      </c>
    </row>
    <row r="5611" customFormat="false" ht="15" hidden="false" customHeight="false" outlineLevel="0" collapsed="false">
      <c r="A5611" s="0" t="s">
        <v>476</v>
      </c>
      <c r="B5611" s="0" t="s">
        <v>597</v>
      </c>
      <c r="C5611" s="0" t="n">
        <v>16</v>
      </c>
      <c r="D5611" s="0" t="n">
        <v>57438</v>
      </c>
      <c r="E5611" s="0" t="s">
        <v>120</v>
      </c>
      <c r="F5611" s="0" t="n">
        <v>18.1</v>
      </c>
      <c r="G5611" s="0" t="n">
        <v>0.5</v>
      </c>
      <c r="H5611" s="0" t="n">
        <v>9.05</v>
      </c>
      <c r="I5611" s="0" t="n">
        <v>18.1</v>
      </c>
      <c r="J5611" s="0" t="n">
        <v>9.05</v>
      </c>
      <c r="K5611" s="0" t="s">
        <v>18</v>
      </c>
      <c r="L5611" s="0" t="s">
        <v>271</v>
      </c>
      <c r="M5611" s="0" t="n">
        <f aca="false">CEILING(G5611,1)*F5611</f>
        <v>18.1</v>
      </c>
      <c r="N5611" s="0" t="n">
        <f aca="false">M5611-H5611</f>
        <v>9.05</v>
      </c>
      <c r="O5611" s="0" t="n">
        <f aca="false">IF(ABS(N5611-J5611)&lt;0.011,1,0)</f>
        <v>1</v>
      </c>
    </row>
    <row r="5612" customFormat="false" ht="15" hidden="false" customHeight="false" outlineLevel="0" collapsed="false">
      <c r="A5612" s="0" t="s">
        <v>476</v>
      </c>
      <c r="B5612" s="0" t="s">
        <v>597</v>
      </c>
      <c r="C5612" s="0" t="n">
        <v>16</v>
      </c>
      <c r="D5612" s="0" t="n">
        <v>57438</v>
      </c>
      <c r="E5612" s="0" t="s">
        <v>67</v>
      </c>
      <c r="F5612" s="0" t="n">
        <v>4.2</v>
      </c>
      <c r="G5612" s="0" t="n">
        <v>0.5</v>
      </c>
      <c r="H5612" s="0" t="n">
        <v>2.1</v>
      </c>
      <c r="I5612" s="0" t="n">
        <v>4.2</v>
      </c>
      <c r="J5612" s="0" t="n">
        <v>2.1</v>
      </c>
      <c r="K5612" s="0" t="s">
        <v>18</v>
      </c>
      <c r="L5612" s="0" t="s">
        <v>271</v>
      </c>
      <c r="M5612" s="0" t="n">
        <f aca="false">CEILING(G5612,1)*F5612</f>
        <v>4.2</v>
      </c>
      <c r="N5612" s="0" t="n">
        <f aca="false">M5612-H5612</f>
        <v>2.1</v>
      </c>
      <c r="O5612" s="0" t="n">
        <f aca="false">IF(ABS(N5612-J5612)&lt;0.011,1,0)</f>
        <v>1</v>
      </c>
    </row>
    <row r="5613" customFormat="false" ht="15" hidden="false" customHeight="false" outlineLevel="0" collapsed="false">
      <c r="A5613" s="0" t="s">
        <v>476</v>
      </c>
      <c r="B5613" s="0" t="s">
        <v>597</v>
      </c>
      <c r="C5613" s="0" t="n">
        <v>16</v>
      </c>
      <c r="D5613" s="0" t="n">
        <v>57438</v>
      </c>
      <c r="E5613" s="0" t="s">
        <v>91</v>
      </c>
      <c r="F5613" s="0" t="n">
        <v>16.6</v>
      </c>
      <c r="G5613" s="0" t="n">
        <v>0.5</v>
      </c>
      <c r="H5613" s="0" t="n">
        <v>8.3</v>
      </c>
      <c r="I5613" s="0" t="n">
        <v>16.6</v>
      </c>
      <c r="J5613" s="0" t="n">
        <v>8.3</v>
      </c>
      <c r="K5613" s="0" t="s">
        <v>18</v>
      </c>
      <c r="L5613" s="0" t="s">
        <v>271</v>
      </c>
      <c r="M5613" s="0" t="n">
        <f aca="false">CEILING(G5613,1)*F5613</f>
        <v>16.6</v>
      </c>
      <c r="N5613" s="0" t="n">
        <f aca="false">M5613-H5613</f>
        <v>8.3</v>
      </c>
      <c r="O5613" s="0" t="n">
        <f aca="false">IF(ABS(N5613-J5613)&lt;0.011,1,0)</f>
        <v>1</v>
      </c>
    </row>
    <row r="5614" customFormat="false" ht="15" hidden="false" customHeight="false" outlineLevel="0" collapsed="false">
      <c r="A5614" s="0" t="s">
        <v>476</v>
      </c>
      <c r="B5614" s="0" t="s">
        <v>597</v>
      </c>
      <c r="C5614" s="0" t="n">
        <v>16</v>
      </c>
      <c r="D5614" s="0" t="n">
        <v>57438</v>
      </c>
      <c r="E5614" s="0" t="s">
        <v>56</v>
      </c>
      <c r="F5614" s="0" t="n">
        <v>5.9</v>
      </c>
      <c r="G5614" s="0" t="n">
        <v>0.5</v>
      </c>
      <c r="H5614" s="0" t="n">
        <v>2.95</v>
      </c>
      <c r="I5614" s="0" t="n">
        <v>5.9</v>
      </c>
      <c r="J5614" s="0" t="n">
        <v>2.95</v>
      </c>
      <c r="K5614" s="0" t="s">
        <v>18</v>
      </c>
      <c r="L5614" s="0" t="s">
        <v>271</v>
      </c>
      <c r="M5614" s="0" t="n">
        <f aca="false">CEILING(G5614,1)*F5614</f>
        <v>5.9</v>
      </c>
      <c r="N5614" s="0" t="n">
        <f aca="false">M5614-H5614</f>
        <v>2.95</v>
      </c>
      <c r="O5614" s="0" t="n">
        <f aca="false">IF(ABS(N5614-J5614)&lt;0.011,1,0)</f>
        <v>1</v>
      </c>
    </row>
    <row r="5615" customFormat="false" ht="15" hidden="false" customHeight="false" outlineLevel="0" collapsed="false">
      <c r="A5615" s="0" t="s">
        <v>476</v>
      </c>
      <c r="B5615" s="0" t="s">
        <v>597</v>
      </c>
      <c r="C5615" s="0" t="n">
        <v>16</v>
      </c>
      <c r="D5615" s="0" t="n">
        <v>57438</v>
      </c>
      <c r="E5615" s="0" t="s">
        <v>43</v>
      </c>
      <c r="F5615" s="0" t="n">
        <v>8</v>
      </c>
      <c r="G5615" s="0" t="n">
        <v>0.5</v>
      </c>
      <c r="H5615" s="0" t="n">
        <v>4</v>
      </c>
      <c r="I5615" s="0" t="n">
        <v>8</v>
      </c>
      <c r="J5615" s="0" t="n">
        <v>4</v>
      </c>
      <c r="K5615" s="0" t="s">
        <v>18</v>
      </c>
      <c r="L5615" s="0" t="s">
        <v>271</v>
      </c>
      <c r="M5615" s="0" t="n">
        <f aca="false">CEILING(G5615,1)*F5615</f>
        <v>8</v>
      </c>
      <c r="N5615" s="0" t="n">
        <f aca="false">M5615-H5615</f>
        <v>4</v>
      </c>
      <c r="O5615" s="0" t="n">
        <f aca="false">IF(ABS(N5615-J5615)&lt;0.011,1,0)</f>
        <v>1</v>
      </c>
    </row>
    <row r="5616" customFormat="false" ht="15" hidden="false" customHeight="false" outlineLevel="0" collapsed="false">
      <c r="A5616" s="0" t="s">
        <v>476</v>
      </c>
      <c r="B5616" s="0" t="s">
        <v>597</v>
      </c>
      <c r="C5616" s="0" t="n">
        <v>16</v>
      </c>
      <c r="D5616" s="0" t="n">
        <v>57438</v>
      </c>
      <c r="E5616" s="0" t="s">
        <v>21</v>
      </c>
      <c r="F5616" s="0" t="n">
        <v>5.9</v>
      </c>
      <c r="G5616" s="0" t="n">
        <v>0.5</v>
      </c>
      <c r="H5616" s="0" t="n">
        <v>2.95</v>
      </c>
      <c r="I5616" s="0" t="n">
        <v>5.9</v>
      </c>
      <c r="J5616" s="0" t="n">
        <v>2.95</v>
      </c>
      <c r="K5616" s="0" t="s">
        <v>18</v>
      </c>
      <c r="L5616" s="0" t="s">
        <v>271</v>
      </c>
      <c r="M5616" s="0" t="n">
        <f aca="false">CEILING(G5616,1)*F5616</f>
        <v>5.9</v>
      </c>
      <c r="N5616" s="0" t="n">
        <f aca="false">M5616-H5616</f>
        <v>2.95</v>
      </c>
      <c r="O5616" s="0" t="n">
        <f aca="false">IF(ABS(N5616-J5616)&lt;0.011,1,0)</f>
        <v>1</v>
      </c>
    </row>
    <row r="5617" customFormat="false" ht="15" hidden="false" customHeight="false" outlineLevel="0" collapsed="false">
      <c r="A5617" s="0" t="s">
        <v>476</v>
      </c>
      <c r="B5617" s="0" t="s">
        <v>597</v>
      </c>
      <c r="C5617" s="0" t="n">
        <v>16</v>
      </c>
      <c r="D5617" s="0" t="n">
        <v>57438</v>
      </c>
      <c r="E5617" s="0" t="s">
        <v>159</v>
      </c>
      <c r="F5617" s="0" t="n">
        <v>19.9</v>
      </c>
      <c r="G5617" s="0" t="n">
        <v>0.5</v>
      </c>
      <c r="H5617" s="0" t="n">
        <v>9.95</v>
      </c>
      <c r="I5617" s="0" t="n">
        <v>19.9</v>
      </c>
      <c r="J5617" s="0" t="n">
        <v>9.95</v>
      </c>
      <c r="K5617" s="0" t="s">
        <v>18</v>
      </c>
      <c r="L5617" s="0" t="s">
        <v>271</v>
      </c>
      <c r="M5617" s="0" t="n">
        <f aca="false">CEILING(G5617,1)*F5617</f>
        <v>19.9</v>
      </c>
      <c r="N5617" s="0" t="n">
        <f aca="false">M5617-H5617</f>
        <v>9.95</v>
      </c>
      <c r="O5617" s="0" t="n">
        <f aca="false">IF(ABS(N5617-J5617)&lt;0.011,1,0)</f>
        <v>1</v>
      </c>
    </row>
    <row r="5618" customFormat="false" ht="15" hidden="false" customHeight="false" outlineLevel="0" collapsed="false">
      <c r="A5618" s="0" t="s">
        <v>476</v>
      </c>
      <c r="B5618" s="0" t="s">
        <v>597</v>
      </c>
      <c r="C5618" s="0" t="n">
        <v>16</v>
      </c>
      <c r="D5618" s="0" t="n">
        <v>57438</v>
      </c>
      <c r="E5618" s="0" t="s">
        <v>214</v>
      </c>
      <c r="F5618" s="0" t="n">
        <v>13.1</v>
      </c>
      <c r="G5618" s="0" t="n">
        <v>0.5</v>
      </c>
      <c r="H5618" s="0" t="n">
        <v>6.55</v>
      </c>
      <c r="I5618" s="0" t="n">
        <v>13.1</v>
      </c>
      <c r="J5618" s="0" t="n">
        <v>6.55</v>
      </c>
      <c r="K5618" s="0" t="s">
        <v>18</v>
      </c>
      <c r="L5618" s="0" t="s">
        <v>271</v>
      </c>
      <c r="M5618" s="0" t="n">
        <f aca="false">CEILING(G5618,1)*F5618</f>
        <v>13.1</v>
      </c>
      <c r="N5618" s="0" t="n">
        <f aca="false">M5618-H5618</f>
        <v>6.55</v>
      </c>
      <c r="O5618" s="0" t="n">
        <f aca="false">IF(ABS(N5618-J5618)&lt;0.011,1,0)</f>
        <v>1</v>
      </c>
    </row>
    <row r="5619" customFormat="false" ht="15" hidden="false" customHeight="false" outlineLevel="0" collapsed="false">
      <c r="A5619" s="0" t="s">
        <v>476</v>
      </c>
      <c r="B5619" s="0" t="s">
        <v>597</v>
      </c>
      <c r="C5619" s="0" t="n">
        <v>16</v>
      </c>
      <c r="D5619" s="0" t="n">
        <v>57438</v>
      </c>
      <c r="E5619" s="0" t="s">
        <v>255</v>
      </c>
      <c r="F5619" s="0" t="n">
        <v>14.6</v>
      </c>
      <c r="G5619" s="0" t="n">
        <v>0.5</v>
      </c>
      <c r="H5619" s="0" t="n">
        <v>7.3</v>
      </c>
      <c r="I5619" s="0" t="n">
        <v>14.6</v>
      </c>
      <c r="J5619" s="0" t="n">
        <v>7.3</v>
      </c>
      <c r="K5619" s="0" t="s">
        <v>18</v>
      </c>
      <c r="L5619" s="0" t="s">
        <v>271</v>
      </c>
      <c r="M5619" s="0" t="n">
        <f aca="false">CEILING(G5619,1)*F5619</f>
        <v>14.6</v>
      </c>
      <c r="N5619" s="0" t="n">
        <f aca="false">M5619-H5619</f>
        <v>7.3</v>
      </c>
      <c r="O5619" s="0" t="n">
        <f aca="false">IF(ABS(N5619-J5619)&lt;0.011,1,0)</f>
        <v>1</v>
      </c>
    </row>
    <row r="5620" customFormat="false" ht="15" hidden="false" customHeight="false" outlineLevel="0" collapsed="false">
      <c r="A5620" s="0" t="s">
        <v>476</v>
      </c>
      <c r="B5620" s="0" t="s">
        <v>597</v>
      </c>
      <c r="C5620" s="0" t="n">
        <v>17</v>
      </c>
      <c r="D5620" s="0" t="n">
        <v>57431</v>
      </c>
      <c r="E5620" s="0" t="s">
        <v>84</v>
      </c>
      <c r="F5620" s="0" t="n">
        <v>19</v>
      </c>
      <c r="G5620" s="0" t="n">
        <v>0.5</v>
      </c>
      <c r="H5620" s="0" t="n">
        <v>9.5</v>
      </c>
      <c r="I5620" s="0" t="n">
        <v>19</v>
      </c>
      <c r="J5620" s="0" t="n">
        <v>9.5</v>
      </c>
      <c r="K5620" s="0" t="s">
        <v>18</v>
      </c>
      <c r="L5620" s="0" t="s">
        <v>271</v>
      </c>
      <c r="M5620" s="0" t="n">
        <f aca="false">CEILING(G5620,1)*F5620</f>
        <v>19</v>
      </c>
      <c r="N5620" s="0" t="n">
        <f aca="false">M5620-H5620</f>
        <v>9.5</v>
      </c>
      <c r="O5620" s="0" t="n">
        <f aca="false">IF(ABS(N5620-J5620)&lt;0.011,1,0)</f>
        <v>1</v>
      </c>
    </row>
    <row r="5621" customFormat="false" ht="15" hidden="false" customHeight="false" outlineLevel="0" collapsed="false">
      <c r="A5621" s="0" t="s">
        <v>476</v>
      </c>
      <c r="B5621" s="0" t="s">
        <v>597</v>
      </c>
      <c r="C5621" s="0" t="n">
        <v>17</v>
      </c>
      <c r="D5621" s="0" t="n">
        <v>57431</v>
      </c>
      <c r="E5621" s="0" t="s">
        <v>304</v>
      </c>
      <c r="F5621" s="0" t="n">
        <v>5.4</v>
      </c>
      <c r="G5621" s="0" t="n">
        <v>0.5</v>
      </c>
      <c r="H5621" s="0" t="n">
        <v>2.7</v>
      </c>
      <c r="I5621" s="0" t="n">
        <v>5.4</v>
      </c>
      <c r="J5621" s="0" t="n">
        <v>2.7</v>
      </c>
      <c r="K5621" s="0" t="s">
        <v>18</v>
      </c>
      <c r="L5621" s="0" t="s">
        <v>271</v>
      </c>
      <c r="M5621" s="0" t="n">
        <f aca="false">CEILING(G5621,1)*F5621</f>
        <v>5.4</v>
      </c>
      <c r="N5621" s="0" t="n">
        <f aca="false">M5621-H5621</f>
        <v>2.7</v>
      </c>
      <c r="O5621" s="0" t="n">
        <f aca="false">IF(ABS(N5621-J5621)&lt;0.011,1,0)</f>
        <v>1</v>
      </c>
    </row>
    <row r="5622" customFormat="false" ht="15" hidden="false" customHeight="false" outlineLevel="0" collapsed="false">
      <c r="A5622" s="0" t="s">
        <v>476</v>
      </c>
      <c r="B5622" s="0" t="s">
        <v>597</v>
      </c>
      <c r="C5622" s="0" t="n">
        <v>17</v>
      </c>
      <c r="D5622" s="0" t="n">
        <v>57431</v>
      </c>
      <c r="E5622" s="0" t="s">
        <v>105</v>
      </c>
      <c r="F5622" s="0" t="n">
        <v>3.9</v>
      </c>
      <c r="G5622" s="0" t="n">
        <v>0.5</v>
      </c>
      <c r="H5622" s="0" t="n">
        <v>1.95</v>
      </c>
      <c r="I5622" s="0" t="n">
        <v>3.9</v>
      </c>
      <c r="J5622" s="0" t="n">
        <v>1.95</v>
      </c>
      <c r="K5622" s="0" t="s">
        <v>18</v>
      </c>
      <c r="L5622" s="0" t="s">
        <v>271</v>
      </c>
      <c r="M5622" s="0" t="n">
        <f aca="false">CEILING(G5622,1)*F5622</f>
        <v>3.9</v>
      </c>
      <c r="N5622" s="0" t="n">
        <f aca="false">M5622-H5622</f>
        <v>1.95</v>
      </c>
      <c r="O5622" s="0" t="n">
        <f aca="false">IF(ABS(N5622-J5622)&lt;0.011,1,0)</f>
        <v>1</v>
      </c>
    </row>
    <row r="5623" customFormat="false" ht="15" hidden="false" customHeight="false" outlineLevel="0" collapsed="false">
      <c r="A5623" s="0" t="s">
        <v>476</v>
      </c>
      <c r="B5623" s="0" t="s">
        <v>597</v>
      </c>
      <c r="C5623" s="0" t="n">
        <v>17</v>
      </c>
      <c r="D5623" s="0" t="n">
        <v>57431</v>
      </c>
      <c r="E5623" s="0" t="s">
        <v>120</v>
      </c>
      <c r="F5623" s="0" t="n">
        <v>18.1</v>
      </c>
      <c r="G5623" s="0" t="n">
        <v>0.5</v>
      </c>
      <c r="H5623" s="0" t="n">
        <v>9.05</v>
      </c>
      <c r="I5623" s="0" t="n">
        <v>18.1</v>
      </c>
      <c r="J5623" s="0" t="n">
        <v>9.05</v>
      </c>
      <c r="K5623" s="0" t="s">
        <v>18</v>
      </c>
      <c r="L5623" s="0" t="s">
        <v>271</v>
      </c>
      <c r="M5623" s="0" t="n">
        <f aca="false">CEILING(G5623,1)*F5623</f>
        <v>18.1</v>
      </c>
      <c r="N5623" s="0" t="n">
        <f aca="false">M5623-H5623</f>
        <v>9.05</v>
      </c>
      <c r="O5623" s="0" t="n">
        <f aca="false">IF(ABS(N5623-J5623)&lt;0.011,1,0)</f>
        <v>1</v>
      </c>
    </row>
    <row r="5624" customFormat="false" ht="15" hidden="false" customHeight="false" outlineLevel="0" collapsed="false">
      <c r="A5624" s="0" t="s">
        <v>476</v>
      </c>
      <c r="B5624" s="0" t="s">
        <v>597</v>
      </c>
      <c r="C5624" s="0" t="n">
        <v>17</v>
      </c>
      <c r="D5624" s="0" t="n">
        <v>57431</v>
      </c>
      <c r="E5624" s="0" t="s">
        <v>67</v>
      </c>
      <c r="F5624" s="0" t="n">
        <v>4.2</v>
      </c>
      <c r="G5624" s="0" t="n">
        <v>0.5</v>
      </c>
      <c r="H5624" s="0" t="n">
        <v>2.1</v>
      </c>
      <c r="I5624" s="0" t="n">
        <v>4.2</v>
      </c>
      <c r="J5624" s="0" t="n">
        <v>2.1</v>
      </c>
      <c r="K5624" s="0" t="s">
        <v>18</v>
      </c>
      <c r="L5624" s="0" t="s">
        <v>271</v>
      </c>
      <c r="M5624" s="0" t="n">
        <f aca="false">CEILING(G5624,1)*F5624</f>
        <v>4.2</v>
      </c>
      <c r="N5624" s="0" t="n">
        <f aca="false">M5624-H5624</f>
        <v>2.1</v>
      </c>
      <c r="O5624" s="0" t="n">
        <f aca="false">IF(ABS(N5624-J5624)&lt;0.011,1,0)</f>
        <v>1</v>
      </c>
    </row>
    <row r="5625" customFormat="false" ht="15" hidden="false" customHeight="false" outlineLevel="0" collapsed="false">
      <c r="A5625" s="0" t="s">
        <v>476</v>
      </c>
      <c r="B5625" s="0" t="s">
        <v>597</v>
      </c>
      <c r="C5625" s="0" t="n">
        <v>17</v>
      </c>
      <c r="D5625" s="0" t="n">
        <v>57431</v>
      </c>
      <c r="E5625" s="0" t="s">
        <v>91</v>
      </c>
      <c r="F5625" s="0" t="n">
        <v>16.6</v>
      </c>
      <c r="G5625" s="0" t="n">
        <v>0.5</v>
      </c>
      <c r="H5625" s="0" t="n">
        <v>8.3</v>
      </c>
      <c r="I5625" s="0" t="n">
        <v>16.6</v>
      </c>
      <c r="J5625" s="0" t="n">
        <v>8.3</v>
      </c>
      <c r="K5625" s="0" t="s">
        <v>18</v>
      </c>
      <c r="L5625" s="0" t="s">
        <v>271</v>
      </c>
      <c r="M5625" s="0" t="n">
        <f aca="false">CEILING(G5625,1)*F5625</f>
        <v>16.6</v>
      </c>
      <c r="N5625" s="0" t="n">
        <f aca="false">M5625-H5625</f>
        <v>8.3</v>
      </c>
      <c r="O5625" s="0" t="n">
        <f aca="false">IF(ABS(N5625-J5625)&lt;0.011,1,0)</f>
        <v>1</v>
      </c>
    </row>
    <row r="5626" customFormat="false" ht="15" hidden="false" customHeight="false" outlineLevel="0" collapsed="false">
      <c r="A5626" s="0" t="s">
        <v>476</v>
      </c>
      <c r="B5626" s="0" t="s">
        <v>597</v>
      </c>
      <c r="C5626" s="0" t="n">
        <v>17</v>
      </c>
      <c r="D5626" s="0" t="n">
        <v>57431</v>
      </c>
      <c r="E5626" s="0" t="s">
        <v>56</v>
      </c>
      <c r="F5626" s="0" t="n">
        <v>5.9</v>
      </c>
      <c r="G5626" s="0" t="n">
        <v>0.5</v>
      </c>
      <c r="H5626" s="0" t="n">
        <v>2.95</v>
      </c>
      <c r="I5626" s="0" t="n">
        <v>5.9</v>
      </c>
      <c r="J5626" s="0" t="n">
        <v>2.95</v>
      </c>
      <c r="K5626" s="0" t="s">
        <v>18</v>
      </c>
      <c r="L5626" s="0" t="s">
        <v>271</v>
      </c>
      <c r="M5626" s="0" t="n">
        <f aca="false">CEILING(G5626,1)*F5626</f>
        <v>5.9</v>
      </c>
      <c r="N5626" s="0" t="n">
        <f aca="false">M5626-H5626</f>
        <v>2.95</v>
      </c>
      <c r="O5626" s="0" t="n">
        <f aca="false">IF(ABS(N5626-J5626)&lt;0.011,1,0)</f>
        <v>1</v>
      </c>
    </row>
    <row r="5627" customFormat="false" ht="15" hidden="false" customHeight="false" outlineLevel="0" collapsed="false">
      <c r="A5627" s="0" t="s">
        <v>476</v>
      </c>
      <c r="B5627" s="0" t="s">
        <v>597</v>
      </c>
      <c r="C5627" s="0" t="n">
        <v>17</v>
      </c>
      <c r="D5627" s="0" t="n">
        <v>57431</v>
      </c>
      <c r="E5627" s="0" t="s">
        <v>43</v>
      </c>
      <c r="F5627" s="0" t="n">
        <v>8</v>
      </c>
      <c r="G5627" s="0" t="n">
        <v>0.5</v>
      </c>
      <c r="H5627" s="0" t="n">
        <v>4</v>
      </c>
      <c r="I5627" s="0" t="n">
        <v>8</v>
      </c>
      <c r="J5627" s="0" t="n">
        <v>4</v>
      </c>
      <c r="K5627" s="0" t="s">
        <v>18</v>
      </c>
      <c r="L5627" s="0" t="s">
        <v>271</v>
      </c>
      <c r="M5627" s="0" t="n">
        <f aca="false">CEILING(G5627,1)*F5627</f>
        <v>8</v>
      </c>
      <c r="N5627" s="0" t="n">
        <f aca="false">M5627-H5627</f>
        <v>4</v>
      </c>
      <c r="O5627" s="0" t="n">
        <f aca="false">IF(ABS(N5627-J5627)&lt;0.011,1,0)</f>
        <v>1</v>
      </c>
    </row>
    <row r="5628" customFormat="false" ht="15" hidden="false" customHeight="false" outlineLevel="0" collapsed="false">
      <c r="A5628" s="0" t="s">
        <v>476</v>
      </c>
      <c r="B5628" s="0" t="s">
        <v>597</v>
      </c>
      <c r="C5628" s="0" t="n">
        <v>17</v>
      </c>
      <c r="D5628" s="0" t="n">
        <v>57431</v>
      </c>
      <c r="E5628" s="0" t="s">
        <v>21</v>
      </c>
      <c r="F5628" s="0" t="n">
        <v>5.9</v>
      </c>
      <c r="G5628" s="0" t="n">
        <v>0.5</v>
      </c>
      <c r="H5628" s="0" t="n">
        <v>2.95</v>
      </c>
      <c r="I5628" s="0" t="n">
        <v>5.9</v>
      </c>
      <c r="J5628" s="0" t="n">
        <v>2.95</v>
      </c>
      <c r="K5628" s="0" t="s">
        <v>18</v>
      </c>
      <c r="L5628" s="0" t="s">
        <v>271</v>
      </c>
      <c r="M5628" s="0" t="n">
        <f aca="false">CEILING(G5628,1)*F5628</f>
        <v>5.9</v>
      </c>
      <c r="N5628" s="0" t="n">
        <f aca="false">M5628-H5628</f>
        <v>2.95</v>
      </c>
      <c r="O5628" s="0" t="n">
        <f aca="false">IF(ABS(N5628-J5628)&lt;0.011,1,0)</f>
        <v>1</v>
      </c>
    </row>
    <row r="5629" customFormat="false" ht="15" hidden="false" customHeight="false" outlineLevel="0" collapsed="false">
      <c r="A5629" s="0" t="s">
        <v>476</v>
      </c>
      <c r="B5629" s="0" t="s">
        <v>597</v>
      </c>
      <c r="C5629" s="0" t="n">
        <v>17</v>
      </c>
      <c r="D5629" s="0" t="n">
        <v>57431</v>
      </c>
      <c r="E5629" s="0" t="s">
        <v>159</v>
      </c>
      <c r="F5629" s="0" t="n">
        <v>19.9</v>
      </c>
      <c r="G5629" s="0" t="n">
        <v>0.5</v>
      </c>
      <c r="H5629" s="0" t="n">
        <v>9.95</v>
      </c>
      <c r="I5629" s="0" t="n">
        <v>19.9</v>
      </c>
      <c r="J5629" s="0" t="n">
        <v>9.95</v>
      </c>
      <c r="K5629" s="0" t="s">
        <v>18</v>
      </c>
      <c r="L5629" s="0" t="s">
        <v>271</v>
      </c>
      <c r="M5629" s="0" t="n">
        <f aca="false">CEILING(G5629,1)*F5629</f>
        <v>19.9</v>
      </c>
      <c r="N5629" s="0" t="n">
        <f aca="false">M5629-H5629</f>
        <v>9.95</v>
      </c>
      <c r="O5629" s="0" t="n">
        <f aca="false">IF(ABS(N5629-J5629)&lt;0.011,1,0)</f>
        <v>1</v>
      </c>
    </row>
    <row r="5630" customFormat="false" ht="15" hidden="false" customHeight="false" outlineLevel="0" collapsed="false">
      <c r="A5630" s="0" t="s">
        <v>476</v>
      </c>
      <c r="B5630" s="0" t="s">
        <v>597</v>
      </c>
      <c r="C5630" s="0" t="n">
        <v>17</v>
      </c>
      <c r="D5630" s="0" t="n">
        <v>57431</v>
      </c>
      <c r="E5630" s="0" t="s">
        <v>214</v>
      </c>
      <c r="F5630" s="0" t="n">
        <v>13.1</v>
      </c>
      <c r="G5630" s="0" t="n">
        <v>0.5</v>
      </c>
      <c r="H5630" s="0" t="n">
        <v>6.55</v>
      </c>
      <c r="I5630" s="0" t="n">
        <v>13.1</v>
      </c>
      <c r="J5630" s="0" t="n">
        <v>6.55</v>
      </c>
      <c r="K5630" s="0" t="s">
        <v>18</v>
      </c>
      <c r="L5630" s="0" t="s">
        <v>271</v>
      </c>
      <c r="M5630" s="0" t="n">
        <f aca="false">CEILING(G5630,1)*F5630</f>
        <v>13.1</v>
      </c>
      <c r="N5630" s="0" t="n">
        <f aca="false">M5630-H5630</f>
        <v>6.55</v>
      </c>
      <c r="O5630" s="0" t="n">
        <f aca="false">IF(ABS(N5630-J5630)&lt;0.011,1,0)</f>
        <v>1</v>
      </c>
    </row>
    <row r="5631" customFormat="false" ht="15" hidden="false" customHeight="false" outlineLevel="0" collapsed="false">
      <c r="A5631" s="0" t="s">
        <v>476</v>
      </c>
      <c r="B5631" s="0" t="s">
        <v>597</v>
      </c>
      <c r="C5631" s="0" t="n">
        <v>17</v>
      </c>
      <c r="D5631" s="0" t="n">
        <v>57431</v>
      </c>
      <c r="E5631" s="0" t="s">
        <v>255</v>
      </c>
      <c r="F5631" s="0" t="n">
        <v>14.6</v>
      </c>
      <c r="G5631" s="0" t="n">
        <v>0.5</v>
      </c>
      <c r="H5631" s="0" t="n">
        <v>7.3</v>
      </c>
      <c r="I5631" s="0" t="n">
        <v>14.6</v>
      </c>
      <c r="J5631" s="0" t="n">
        <v>7.3</v>
      </c>
      <c r="K5631" s="0" t="s">
        <v>18</v>
      </c>
      <c r="L5631" s="0" t="s">
        <v>271</v>
      </c>
      <c r="M5631" s="0" t="n">
        <f aca="false">CEILING(G5631,1)*F5631</f>
        <v>14.6</v>
      </c>
      <c r="N5631" s="0" t="n">
        <f aca="false">M5631-H5631</f>
        <v>7.3</v>
      </c>
      <c r="O5631" s="0" t="n">
        <f aca="false">IF(ABS(N5631-J5631)&lt;0.011,1,0)</f>
        <v>1</v>
      </c>
    </row>
    <row r="5632" customFormat="false" ht="15" hidden="false" customHeight="false" outlineLevel="0" collapsed="false">
      <c r="A5632" s="0" t="s">
        <v>476</v>
      </c>
      <c r="B5632" s="0" t="s">
        <v>598</v>
      </c>
      <c r="C5632" s="0" t="n">
        <v>16</v>
      </c>
      <c r="D5632" s="0" t="n">
        <v>57472</v>
      </c>
      <c r="E5632" s="0" t="s">
        <v>54</v>
      </c>
      <c r="F5632" s="0" t="n">
        <v>6.9</v>
      </c>
      <c r="G5632" s="0" t="n">
        <v>0.5</v>
      </c>
      <c r="H5632" s="0" t="n">
        <v>3.45</v>
      </c>
      <c r="I5632" s="0" t="n">
        <v>6.9</v>
      </c>
      <c r="J5632" s="0" t="n">
        <v>3.45</v>
      </c>
      <c r="K5632" s="0" t="s">
        <v>18</v>
      </c>
      <c r="L5632" s="0" t="s">
        <v>271</v>
      </c>
      <c r="M5632" s="0" t="n">
        <f aca="false">CEILING(G5632,1)*F5632</f>
        <v>6.9</v>
      </c>
      <c r="N5632" s="0" t="n">
        <f aca="false">M5632-H5632</f>
        <v>3.45</v>
      </c>
      <c r="O5632" s="0" t="n">
        <f aca="false">IF(ABS(N5632-J5632)&lt;0.011,1,0)</f>
        <v>1</v>
      </c>
    </row>
    <row r="5633" customFormat="false" ht="15" hidden="false" customHeight="false" outlineLevel="0" collapsed="false">
      <c r="A5633" s="0" t="s">
        <v>476</v>
      </c>
      <c r="B5633" s="0" t="s">
        <v>598</v>
      </c>
      <c r="C5633" s="0" t="n">
        <v>16</v>
      </c>
      <c r="D5633" s="0" t="n">
        <v>57472</v>
      </c>
      <c r="E5633" s="0" t="s">
        <v>185</v>
      </c>
      <c r="F5633" s="0" t="n">
        <v>9</v>
      </c>
      <c r="G5633" s="0" t="n">
        <v>0.5</v>
      </c>
      <c r="H5633" s="0" t="n">
        <v>4.5</v>
      </c>
      <c r="I5633" s="0" t="n">
        <v>9</v>
      </c>
      <c r="J5633" s="0" t="n">
        <v>4.5</v>
      </c>
      <c r="K5633" s="0" t="s">
        <v>18</v>
      </c>
      <c r="L5633" s="0" t="s">
        <v>271</v>
      </c>
      <c r="M5633" s="0" t="n">
        <f aca="false">CEILING(G5633,1)*F5633</f>
        <v>9</v>
      </c>
      <c r="N5633" s="0" t="n">
        <f aca="false">M5633-H5633</f>
        <v>4.5</v>
      </c>
      <c r="O5633" s="0" t="n">
        <f aca="false">IF(ABS(N5633-J5633)&lt;0.011,1,0)</f>
        <v>1</v>
      </c>
    </row>
    <row r="5634" customFormat="false" ht="15" hidden="false" customHeight="false" outlineLevel="0" collapsed="false">
      <c r="A5634" s="0" t="s">
        <v>476</v>
      </c>
      <c r="B5634" s="0" t="s">
        <v>598</v>
      </c>
      <c r="C5634" s="0" t="n">
        <v>16</v>
      </c>
      <c r="D5634" s="0" t="n">
        <v>57472</v>
      </c>
      <c r="E5634" s="0" t="s">
        <v>510</v>
      </c>
      <c r="F5634" s="0" t="n">
        <v>8.9</v>
      </c>
      <c r="G5634" s="0" t="n">
        <v>0.5</v>
      </c>
      <c r="H5634" s="0" t="n">
        <v>4.45</v>
      </c>
      <c r="I5634" s="0" t="n">
        <v>8.9</v>
      </c>
      <c r="J5634" s="0" t="n">
        <v>4.45</v>
      </c>
      <c r="K5634" s="0" t="s">
        <v>18</v>
      </c>
      <c r="L5634" s="0" t="s">
        <v>271</v>
      </c>
      <c r="M5634" s="0" t="n">
        <f aca="false">CEILING(G5634,1)*F5634</f>
        <v>8.9</v>
      </c>
      <c r="N5634" s="0" t="n">
        <f aca="false">M5634-H5634</f>
        <v>4.45</v>
      </c>
      <c r="O5634" s="0" t="n">
        <f aca="false">IF(ABS(N5634-J5634)&lt;0.011,1,0)</f>
        <v>1</v>
      </c>
    </row>
    <row r="5635" customFormat="false" ht="15" hidden="false" customHeight="false" outlineLevel="0" collapsed="false">
      <c r="A5635" s="0" t="s">
        <v>476</v>
      </c>
      <c r="B5635" s="0" t="s">
        <v>598</v>
      </c>
      <c r="C5635" s="0" t="n">
        <v>16</v>
      </c>
      <c r="D5635" s="0" t="n">
        <v>57472</v>
      </c>
      <c r="E5635" s="0" t="s">
        <v>204</v>
      </c>
      <c r="F5635" s="0" t="n">
        <v>2.4</v>
      </c>
      <c r="G5635" s="0" t="n">
        <v>0.5</v>
      </c>
      <c r="H5635" s="0" t="n">
        <v>1.2</v>
      </c>
      <c r="I5635" s="0" t="n">
        <v>2.4</v>
      </c>
      <c r="J5635" s="0" t="n">
        <v>1.2</v>
      </c>
      <c r="K5635" s="0" t="s">
        <v>18</v>
      </c>
      <c r="L5635" s="0" t="s">
        <v>271</v>
      </c>
      <c r="M5635" s="0" t="n">
        <f aca="false">CEILING(G5635,1)*F5635</f>
        <v>2.4</v>
      </c>
      <c r="N5635" s="0" t="n">
        <f aca="false">M5635-H5635</f>
        <v>1.2</v>
      </c>
      <c r="O5635" s="0" t="n">
        <f aca="false">IF(ABS(N5635-J5635)&lt;0.011,1,0)</f>
        <v>1</v>
      </c>
    </row>
    <row r="5636" customFormat="false" ht="15" hidden="false" customHeight="false" outlineLevel="0" collapsed="false">
      <c r="A5636" s="0" t="s">
        <v>476</v>
      </c>
      <c r="B5636" s="0" t="s">
        <v>598</v>
      </c>
      <c r="C5636" s="0" t="n">
        <v>16</v>
      </c>
      <c r="D5636" s="0" t="n">
        <v>57472</v>
      </c>
      <c r="E5636" s="0" t="s">
        <v>222</v>
      </c>
      <c r="F5636" s="0" t="n">
        <v>7.9</v>
      </c>
      <c r="G5636" s="0" t="n">
        <v>0.5</v>
      </c>
      <c r="H5636" s="0" t="n">
        <v>3.95</v>
      </c>
      <c r="I5636" s="0" t="n">
        <v>7.9</v>
      </c>
      <c r="J5636" s="0" t="n">
        <v>3.95</v>
      </c>
      <c r="K5636" s="0" t="s">
        <v>18</v>
      </c>
      <c r="L5636" s="0" t="s">
        <v>271</v>
      </c>
      <c r="M5636" s="0" t="n">
        <f aca="false">CEILING(G5636,1)*F5636</f>
        <v>7.9</v>
      </c>
      <c r="N5636" s="0" t="n">
        <f aca="false">M5636-H5636</f>
        <v>3.95</v>
      </c>
      <c r="O5636" s="0" t="n">
        <f aca="false">IF(ABS(N5636-J5636)&lt;0.011,1,0)</f>
        <v>1</v>
      </c>
    </row>
    <row r="5637" customFormat="false" ht="15" hidden="false" customHeight="false" outlineLevel="0" collapsed="false">
      <c r="A5637" s="0" t="s">
        <v>476</v>
      </c>
      <c r="B5637" s="0" t="s">
        <v>598</v>
      </c>
      <c r="C5637" s="0" t="n">
        <v>16</v>
      </c>
      <c r="D5637" s="0" t="n">
        <v>57472</v>
      </c>
      <c r="E5637" s="0" t="s">
        <v>384</v>
      </c>
      <c r="F5637" s="0" t="n">
        <v>9</v>
      </c>
      <c r="G5637" s="0" t="n">
        <v>0.5</v>
      </c>
      <c r="H5637" s="0" t="n">
        <v>4.5</v>
      </c>
      <c r="I5637" s="0" t="n">
        <v>9</v>
      </c>
      <c r="J5637" s="0" t="n">
        <v>4.5</v>
      </c>
      <c r="K5637" s="0" t="s">
        <v>18</v>
      </c>
      <c r="L5637" s="0" t="s">
        <v>271</v>
      </c>
      <c r="M5637" s="0" t="n">
        <f aca="false">CEILING(G5637,1)*F5637</f>
        <v>9</v>
      </c>
      <c r="N5637" s="0" t="n">
        <f aca="false">M5637-H5637</f>
        <v>4.5</v>
      </c>
      <c r="O5637" s="0" t="n">
        <f aca="false">IF(ABS(N5637-J5637)&lt;0.011,1,0)</f>
        <v>1</v>
      </c>
    </row>
    <row r="5638" customFormat="false" ht="15" hidden="false" customHeight="false" outlineLevel="0" collapsed="false">
      <c r="A5638" s="0" t="s">
        <v>476</v>
      </c>
      <c r="B5638" s="0" t="s">
        <v>598</v>
      </c>
      <c r="C5638" s="0" t="n">
        <v>16</v>
      </c>
      <c r="D5638" s="0" t="n">
        <v>57472</v>
      </c>
      <c r="E5638" s="0" t="s">
        <v>385</v>
      </c>
      <c r="F5638" s="0" t="n">
        <v>9</v>
      </c>
      <c r="G5638" s="0" t="n">
        <v>0.5</v>
      </c>
      <c r="H5638" s="0" t="n">
        <v>4.5</v>
      </c>
      <c r="I5638" s="0" t="n">
        <v>9</v>
      </c>
      <c r="J5638" s="0" t="n">
        <v>4.5</v>
      </c>
      <c r="K5638" s="0" t="s">
        <v>18</v>
      </c>
      <c r="L5638" s="0" t="s">
        <v>271</v>
      </c>
      <c r="M5638" s="0" t="n">
        <f aca="false">CEILING(G5638,1)*F5638</f>
        <v>9</v>
      </c>
      <c r="N5638" s="0" t="n">
        <f aca="false">M5638-H5638</f>
        <v>4.5</v>
      </c>
      <c r="O5638" s="0" t="n">
        <f aca="false">IF(ABS(N5638-J5638)&lt;0.011,1,0)</f>
        <v>1</v>
      </c>
    </row>
    <row r="5639" customFormat="false" ht="15" hidden="false" customHeight="false" outlineLevel="0" collapsed="false">
      <c r="A5639" s="0" t="s">
        <v>476</v>
      </c>
      <c r="B5639" s="0" t="s">
        <v>598</v>
      </c>
      <c r="C5639" s="0" t="n">
        <v>16</v>
      </c>
      <c r="D5639" s="0" t="n">
        <v>57472</v>
      </c>
      <c r="E5639" s="0" t="s">
        <v>527</v>
      </c>
      <c r="F5639" s="0" t="n">
        <v>9</v>
      </c>
      <c r="G5639" s="0" t="n">
        <v>0.5</v>
      </c>
      <c r="H5639" s="0" t="n">
        <v>4.5</v>
      </c>
      <c r="I5639" s="0" t="n">
        <v>9</v>
      </c>
      <c r="J5639" s="0" t="n">
        <v>4.5</v>
      </c>
      <c r="K5639" s="0" t="s">
        <v>18</v>
      </c>
      <c r="L5639" s="0" t="s">
        <v>271</v>
      </c>
      <c r="M5639" s="0" t="n">
        <f aca="false">CEILING(G5639,1)*F5639</f>
        <v>9</v>
      </c>
      <c r="N5639" s="0" t="n">
        <f aca="false">M5639-H5639</f>
        <v>4.5</v>
      </c>
      <c r="O5639" s="0" t="n">
        <f aca="false">IF(ABS(N5639-J5639)&lt;0.011,1,0)</f>
        <v>1</v>
      </c>
    </row>
    <row r="5640" customFormat="false" ht="15" hidden="false" customHeight="false" outlineLevel="0" collapsed="false">
      <c r="A5640" s="0" t="s">
        <v>476</v>
      </c>
      <c r="B5640" s="0" t="s">
        <v>598</v>
      </c>
      <c r="C5640" s="0" t="n">
        <v>16</v>
      </c>
      <c r="D5640" s="0" t="n">
        <v>57472</v>
      </c>
      <c r="E5640" s="0" t="s">
        <v>550</v>
      </c>
      <c r="F5640" s="0" t="n">
        <v>3.9</v>
      </c>
      <c r="G5640" s="0" t="n">
        <v>0.5</v>
      </c>
      <c r="H5640" s="0" t="n">
        <v>1.95</v>
      </c>
      <c r="I5640" s="0" t="n">
        <v>3.9</v>
      </c>
      <c r="J5640" s="0" t="n">
        <v>1.95</v>
      </c>
      <c r="K5640" s="0" t="s">
        <v>18</v>
      </c>
      <c r="L5640" s="0" t="s">
        <v>271</v>
      </c>
      <c r="M5640" s="0" t="n">
        <f aca="false">CEILING(G5640,1)*F5640</f>
        <v>3.9</v>
      </c>
      <c r="N5640" s="0" t="n">
        <f aca="false">M5640-H5640</f>
        <v>1.95</v>
      </c>
      <c r="O5640" s="0" t="n">
        <f aca="false">IF(ABS(N5640-J5640)&lt;0.011,1,0)</f>
        <v>1</v>
      </c>
    </row>
    <row r="5641" customFormat="false" ht="15" hidden="false" customHeight="false" outlineLevel="0" collapsed="false">
      <c r="A5641" s="0" t="s">
        <v>476</v>
      </c>
      <c r="B5641" s="0" t="s">
        <v>598</v>
      </c>
      <c r="C5641" s="0" t="n">
        <v>17</v>
      </c>
      <c r="D5641" s="0" t="n">
        <v>57458</v>
      </c>
      <c r="E5641" s="0" t="s">
        <v>54</v>
      </c>
      <c r="F5641" s="0" t="n">
        <v>6.9</v>
      </c>
      <c r="G5641" s="0" t="n">
        <v>0.5</v>
      </c>
      <c r="H5641" s="0" t="n">
        <v>3.45</v>
      </c>
      <c r="I5641" s="0" t="n">
        <v>6.9</v>
      </c>
      <c r="J5641" s="0" t="n">
        <v>3.45</v>
      </c>
      <c r="K5641" s="0" t="s">
        <v>18</v>
      </c>
      <c r="L5641" s="0" t="s">
        <v>271</v>
      </c>
      <c r="M5641" s="0" t="n">
        <f aca="false">CEILING(G5641,1)*F5641</f>
        <v>6.9</v>
      </c>
      <c r="N5641" s="0" t="n">
        <f aca="false">M5641-H5641</f>
        <v>3.45</v>
      </c>
      <c r="O5641" s="0" t="n">
        <f aca="false">IF(ABS(N5641-J5641)&lt;0.011,1,0)</f>
        <v>1</v>
      </c>
    </row>
    <row r="5642" customFormat="false" ht="15" hidden="false" customHeight="false" outlineLevel="0" collapsed="false">
      <c r="A5642" s="0" t="s">
        <v>476</v>
      </c>
      <c r="B5642" s="0" t="s">
        <v>598</v>
      </c>
      <c r="C5642" s="0" t="n">
        <v>17</v>
      </c>
      <c r="D5642" s="0" t="n">
        <v>57458</v>
      </c>
      <c r="E5642" s="0" t="s">
        <v>185</v>
      </c>
      <c r="F5642" s="0" t="n">
        <v>9</v>
      </c>
      <c r="G5642" s="0" t="n">
        <v>0.5</v>
      </c>
      <c r="H5642" s="0" t="n">
        <v>4.5</v>
      </c>
      <c r="I5642" s="0" t="n">
        <v>9</v>
      </c>
      <c r="J5642" s="0" t="n">
        <v>4.5</v>
      </c>
      <c r="K5642" s="0" t="s">
        <v>18</v>
      </c>
      <c r="L5642" s="0" t="s">
        <v>271</v>
      </c>
      <c r="M5642" s="0" t="n">
        <f aca="false">CEILING(G5642,1)*F5642</f>
        <v>9</v>
      </c>
      <c r="N5642" s="0" t="n">
        <f aca="false">M5642-H5642</f>
        <v>4.5</v>
      </c>
      <c r="O5642" s="0" t="n">
        <f aca="false">IF(ABS(N5642-J5642)&lt;0.011,1,0)</f>
        <v>1</v>
      </c>
    </row>
    <row r="5643" customFormat="false" ht="15" hidden="false" customHeight="false" outlineLevel="0" collapsed="false">
      <c r="A5643" s="0" t="s">
        <v>476</v>
      </c>
      <c r="B5643" s="0" t="s">
        <v>598</v>
      </c>
      <c r="C5643" s="0" t="n">
        <v>17</v>
      </c>
      <c r="D5643" s="0" t="n">
        <v>57458</v>
      </c>
      <c r="E5643" s="0" t="s">
        <v>510</v>
      </c>
      <c r="F5643" s="0" t="n">
        <v>8.9</v>
      </c>
      <c r="G5643" s="0" t="n">
        <v>0.5</v>
      </c>
      <c r="H5643" s="0" t="n">
        <v>4.45</v>
      </c>
      <c r="I5643" s="0" t="n">
        <v>8.9</v>
      </c>
      <c r="J5643" s="0" t="n">
        <v>4.45</v>
      </c>
      <c r="K5643" s="0" t="s">
        <v>18</v>
      </c>
      <c r="L5643" s="0" t="s">
        <v>271</v>
      </c>
      <c r="M5643" s="0" t="n">
        <f aca="false">CEILING(G5643,1)*F5643</f>
        <v>8.9</v>
      </c>
      <c r="N5643" s="0" t="n">
        <f aca="false">M5643-H5643</f>
        <v>4.45</v>
      </c>
      <c r="O5643" s="0" t="n">
        <f aca="false">IF(ABS(N5643-J5643)&lt;0.011,1,0)</f>
        <v>1</v>
      </c>
    </row>
    <row r="5644" customFormat="false" ht="15" hidden="false" customHeight="false" outlineLevel="0" collapsed="false">
      <c r="A5644" s="0" t="s">
        <v>476</v>
      </c>
      <c r="B5644" s="0" t="s">
        <v>598</v>
      </c>
      <c r="C5644" s="0" t="n">
        <v>17</v>
      </c>
      <c r="D5644" s="0" t="n">
        <v>57458</v>
      </c>
      <c r="E5644" s="0" t="s">
        <v>204</v>
      </c>
      <c r="F5644" s="0" t="n">
        <v>2.4</v>
      </c>
      <c r="G5644" s="0" t="n">
        <v>0.5</v>
      </c>
      <c r="H5644" s="0" t="n">
        <v>1.2</v>
      </c>
      <c r="I5644" s="0" t="n">
        <v>2.4</v>
      </c>
      <c r="J5644" s="0" t="n">
        <v>1.2</v>
      </c>
      <c r="K5644" s="0" t="s">
        <v>18</v>
      </c>
      <c r="L5644" s="0" t="s">
        <v>271</v>
      </c>
      <c r="M5644" s="0" t="n">
        <f aca="false">CEILING(G5644,1)*F5644</f>
        <v>2.4</v>
      </c>
      <c r="N5644" s="0" t="n">
        <f aca="false">M5644-H5644</f>
        <v>1.2</v>
      </c>
      <c r="O5644" s="0" t="n">
        <f aca="false">IF(ABS(N5644-J5644)&lt;0.011,1,0)</f>
        <v>1</v>
      </c>
    </row>
    <row r="5645" customFormat="false" ht="15" hidden="false" customHeight="false" outlineLevel="0" collapsed="false">
      <c r="A5645" s="0" t="s">
        <v>476</v>
      </c>
      <c r="B5645" s="0" t="s">
        <v>598</v>
      </c>
      <c r="C5645" s="0" t="n">
        <v>17</v>
      </c>
      <c r="D5645" s="0" t="n">
        <v>57458</v>
      </c>
      <c r="E5645" s="0" t="s">
        <v>222</v>
      </c>
      <c r="F5645" s="0" t="n">
        <v>7.9</v>
      </c>
      <c r="G5645" s="0" t="n">
        <v>0.5</v>
      </c>
      <c r="H5645" s="0" t="n">
        <v>3.95</v>
      </c>
      <c r="I5645" s="0" t="n">
        <v>7.9</v>
      </c>
      <c r="J5645" s="0" t="n">
        <v>3.95</v>
      </c>
      <c r="K5645" s="0" t="s">
        <v>18</v>
      </c>
      <c r="L5645" s="0" t="s">
        <v>271</v>
      </c>
      <c r="M5645" s="0" t="n">
        <f aca="false">CEILING(G5645,1)*F5645</f>
        <v>7.9</v>
      </c>
      <c r="N5645" s="0" t="n">
        <f aca="false">M5645-H5645</f>
        <v>3.95</v>
      </c>
      <c r="O5645" s="0" t="n">
        <f aca="false">IF(ABS(N5645-J5645)&lt;0.011,1,0)</f>
        <v>1</v>
      </c>
    </row>
    <row r="5646" customFormat="false" ht="15" hidden="false" customHeight="false" outlineLevel="0" collapsed="false">
      <c r="A5646" s="0" t="s">
        <v>476</v>
      </c>
      <c r="B5646" s="0" t="s">
        <v>598</v>
      </c>
      <c r="C5646" s="0" t="n">
        <v>17</v>
      </c>
      <c r="D5646" s="0" t="n">
        <v>57458</v>
      </c>
      <c r="E5646" s="0" t="s">
        <v>384</v>
      </c>
      <c r="F5646" s="0" t="n">
        <v>9</v>
      </c>
      <c r="G5646" s="0" t="n">
        <v>0.5</v>
      </c>
      <c r="H5646" s="0" t="n">
        <v>4.5</v>
      </c>
      <c r="I5646" s="0" t="n">
        <v>9</v>
      </c>
      <c r="J5646" s="0" t="n">
        <v>4.5</v>
      </c>
      <c r="K5646" s="0" t="s">
        <v>18</v>
      </c>
      <c r="L5646" s="0" t="s">
        <v>271</v>
      </c>
      <c r="M5646" s="0" t="n">
        <f aca="false">CEILING(G5646,1)*F5646</f>
        <v>9</v>
      </c>
      <c r="N5646" s="0" t="n">
        <f aca="false">M5646-H5646</f>
        <v>4.5</v>
      </c>
      <c r="O5646" s="0" t="n">
        <f aca="false">IF(ABS(N5646-J5646)&lt;0.011,1,0)</f>
        <v>1</v>
      </c>
    </row>
    <row r="5647" customFormat="false" ht="15" hidden="false" customHeight="false" outlineLevel="0" collapsed="false">
      <c r="A5647" s="0" t="s">
        <v>476</v>
      </c>
      <c r="B5647" s="0" t="s">
        <v>598</v>
      </c>
      <c r="C5647" s="0" t="n">
        <v>17</v>
      </c>
      <c r="D5647" s="0" t="n">
        <v>57458</v>
      </c>
      <c r="E5647" s="0" t="s">
        <v>385</v>
      </c>
      <c r="F5647" s="0" t="n">
        <v>9</v>
      </c>
      <c r="G5647" s="0" t="n">
        <v>0.5</v>
      </c>
      <c r="H5647" s="0" t="n">
        <v>4.5</v>
      </c>
      <c r="I5647" s="0" t="n">
        <v>9</v>
      </c>
      <c r="J5647" s="0" t="n">
        <v>4.5</v>
      </c>
      <c r="K5647" s="0" t="s">
        <v>18</v>
      </c>
      <c r="L5647" s="0" t="s">
        <v>271</v>
      </c>
      <c r="M5647" s="0" t="n">
        <f aca="false">CEILING(G5647,1)*F5647</f>
        <v>9</v>
      </c>
      <c r="N5647" s="0" t="n">
        <f aca="false">M5647-H5647</f>
        <v>4.5</v>
      </c>
      <c r="O5647" s="0" t="n">
        <f aca="false">IF(ABS(N5647-J5647)&lt;0.011,1,0)</f>
        <v>1</v>
      </c>
    </row>
    <row r="5648" customFormat="false" ht="15" hidden="false" customHeight="false" outlineLevel="0" collapsed="false">
      <c r="A5648" s="0" t="s">
        <v>476</v>
      </c>
      <c r="B5648" s="0" t="s">
        <v>598</v>
      </c>
      <c r="C5648" s="0" t="n">
        <v>17</v>
      </c>
      <c r="D5648" s="0" t="n">
        <v>57458</v>
      </c>
      <c r="E5648" s="0" t="s">
        <v>527</v>
      </c>
      <c r="F5648" s="0" t="n">
        <v>9</v>
      </c>
      <c r="G5648" s="0" t="n">
        <v>0.5</v>
      </c>
      <c r="H5648" s="0" t="n">
        <v>4.5</v>
      </c>
      <c r="I5648" s="0" t="n">
        <v>9</v>
      </c>
      <c r="J5648" s="0" t="n">
        <v>4.5</v>
      </c>
      <c r="K5648" s="0" t="s">
        <v>18</v>
      </c>
      <c r="L5648" s="0" t="s">
        <v>271</v>
      </c>
      <c r="M5648" s="0" t="n">
        <f aca="false">CEILING(G5648,1)*F5648</f>
        <v>9</v>
      </c>
      <c r="N5648" s="0" t="n">
        <f aca="false">M5648-H5648</f>
        <v>4.5</v>
      </c>
      <c r="O5648" s="0" t="n">
        <f aca="false">IF(ABS(N5648-J5648)&lt;0.011,1,0)</f>
        <v>1</v>
      </c>
    </row>
    <row r="5649" customFormat="false" ht="15" hidden="false" customHeight="false" outlineLevel="0" collapsed="false">
      <c r="A5649" s="0" t="s">
        <v>476</v>
      </c>
      <c r="B5649" s="0" t="s">
        <v>598</v>
      </c>
      <c r="C5649" s="0" t="n">
        <v>17</v>
      </c>
      <c r="D5649" s="0" t="n">
        <v>57458</v>
      </c>
      <c r="E5649" s="0" t="s">
        <v>550</v>
      </c>
      <c r="F5649" s="0" t="n">
        <v>3.9</v>
      </c>
      <c r="G5649" s="0" t="n">
        <v>0.5</v>
      </c>
      <c r="H5649" s="0" t="n">
        <v>1.95</v>
      </c>
      <c r="I5649" s="0" t="n">
        <v>3.9</v>
      </c>
      <c r="J5649" s="0" t="n">
        <v>1.95</v>
      </c>
      <c r="K5649" s="0" t="s">
        <v>18</v>
      </c>
      <c r="L5649" s="0" t="s">
        <v>271</v>
      </c>
      <c r="M5649" s="0" t="n">
        <f aca="false">CEILING(G5649,1)*F5649</f>
        <v>3.9</v>
      </c>
      <c r="N5649" s="0" t="n">
        <f aca="false">M5649-H5649</f>
        <v>1.95</v>
      </c>
      <c r="O5649" s="0" t="n">
        <f aca="false">IF(ABS(N5649-J5649)&lt;0.011,1,0)</f>
        <v>1</v>
      </c>
    </row>
    <row r="5650" customFormat="false" ht="15" hidden="false" customHeight="false" outlineLevel="0" collapsed="false">
      <c r="A5650" s="0" t="s">
        <v>476</v>
      </c>
      <c r="B5650" s="0" t="s">
        <v>598</v>
      </c>
      <c r="C5650" s="0" t="n">
        <v>22</v>
      </c>
      <c r="D5650" s="0" t="n">
        <v>57474</v>
      </c>
      <c r="E5650" s="0" t="s">
        <v>80</v>
      </c>
      <c r="F5650" s="0" t="n">
        <v>3.9</v>
      </c>
      <c r="G5650" s="0" t="n">
        <v>0.5</v>
      </c>
      <c r="H5650" s="0" t="n">
        <v>1.95</v>
      </c>
      <c r="I5650" s="0" t="n">
        <v>3.9</v>
      </c>
      <c r="J5650" s="0" t="n">
        <v>1.95</v>
      </c>
      <c r="K5650" s="0" t="s">
        <v>18</v>
      </c>
      <c r="L5650" s="0" t="s">
        <v>139</v>
      </c>
      <c r="M5650" s="0" t="n">
        <f aca="false">CEILING(G5650,1)*F5650</f>
        <v>3.9</v>
      </c>
      <c r="N5650" s="0" t="n">
        <f aca="false">M5650-H5650</f>
        <v>1.95</v>
      </c>
      <c r="O5650" s="0" t="n">
        <f aca="false">IF(ABS(N5650-J5650)&lt;0.011,1,0)</f>
        <v>1</v>
      </c>
    </row>
    <row r="5651" customFormat="false" ht="15" hidden="false" customHeight="false" outlineLevel="0" collapsed="false">
      <c r="A5651" s="0" t="s">
        <v>476</v>
      </c>
      <c r="B5651" s="0" t="s">
        <v>598</v>
      </c>
      <c r="C5651" s="0" t="n">
        <v>22</v>
      </c>
      <c r="D5651" s="0" t="n">
        <v>57474</v>
      </c>
      <c r="E5651" s="0" t="s">
        <v>108</v>
      </c>
      <c r="F5651" s="0" t="n">
        <v>4.9</v>
      </c>
      <c r="G5651" s="0" t="n">
        <v>0.5</v>
      </c>
      <c r="H5651" s="0" t="n">
        <v>2.45</v>
      </c>
      <c r="I5651" s="0" t="n">
        <v>4.9</v>
      </c>
      <c r="J5651" s="0" t="n">
        <v>2.45</v>
      </c>
      <c r="K5651" s="0" t="s">
        <v>18</v>
      </c>
      <c r="L5651" s="0" t="s">
        <v>139</v>
      </c>
      <c r="M5651" s="0" t="n">
        <f aca="false">CEILING(G5651,1)*F5651</f>
        <v>4.9</v>
      </c>
      <c r="N5651" s="0" t="n">
        <f aca="false">M5651-H5651</f>
        <v>2.45</v>
      </c>
      <c r="O5651" s="0" t="n">
        <f aca="false">IF(ABS(N5651-J5651)&lt;0.011,1,0)</f>
        <v>1</v>
      </c>
    </row>
    <row r="5652" customFormat="false" ht="15" hidden="false" customHeight="false" outlineLevel="0" collapsed="false">
      <c r="A5652" s="0" t="s">
        <v>476</v>
      </c>
      <c r="B5652" s="0" t="s">
        <v>598</v>
      </c>
      <c r="C5652" s="0" t="n">
        <v>22</v>
      </c>
      <c r="D5652" s="0" t="n">
        <v>57474</v>
      </c>
      <c r="E5652" s="0" t="s">
        <v>320</v>
      </c>
      <c r="F5652" s="0" t="n">
        <v>3.9</v>
      </c>
      <c r="G5652" s="0" t="n">
        <v>0.5</v>
      </c>
      <c r="H5652" s="0" t="n">
        <v>1.95</v>
      </c>
      <c r="I5652" s="0" t="n">
        <v>3.9</v>
      </c>
      <c r="J5652" s="0" t="n">
        <v>1.95</v>
      </c>
      <c r="K5652" s="0" t="s">
        <v>18</v>
      </c>
      <c r="L5652" s="0" t="s">
        <v>139</v>
      </c>
      <c r="M5652" s="0" t="n">
        <f aca="false">CEILING(G5652,1)*F5652</f>
        <v>3.9</v>
      </c>
      <c r="N5652" s="0" t="n">
        <f aca="false">M5652-H5652</f>
        <v>1.95</v>
      </c>
      <c r="O5652" s="0" t="n">
        <f aca="false">IF(ABS(N5652-J5652)&lt;0.011,1,0)</f>
        <v>1</v>
      </c>
    </row>
    <row r="5653" customFormat="false" ht="15" hidden="false" customHeight="false" outlineLevel="0" collapsed="false">
      <c r="A5653" s="0" t="s">
        <v>476</v>
      </c>
      <c r="B5653" s="0" t="s">
        <v>598</v>
      </c>
      <c r="C5653" s="0" t="n">
        <v>22</v>
      </c>
      <c r="D5653" s="0" t="n">
        <v>57474</v>
      </c>
      <c r="E5653" s="0" t="s">
        <v>88</v>
      </c>
      <c r="F5653" s="0" t="n">
        <v>5.5</v>
      </c>
      <c r="G5653" s="0" t="n">
        <v>0.5</v>
      </c>
      <c r="H5653" s="0" t="n">
        <v>2.75</v>
      </c>
      <c r="I5653" s="0" t="n">
        <v>5.5</v>
      </c>
      <c r="J5653" s="0" t="n">
        <v>2.75</v>
      </c>
      <c r="K5653" s="0" t="s">
        <v>18</v>
      </c>
      <c r="L5653" s="0" t="s">
        <v>139</v>
      </c>
      <c r="M5653" s="0" t="n">
        <f aca="false">CEILING(G5653,1)*F5653</f>
        <v>5.5</v>
      </c>
      <c r="N5653" s="0" t="n">
        <f aca="false">M5653-H5653</f>
        <v>2.75</v>
      </c>
      <c r="O5653" s="0" t="n">
        <f aca="false">IF(ABS(N5653-J5653)&lt;0.011,1,0)</f>
        <v>1</v>
      </c>
    </row>
    <row r="5654" customFormat="false" ht="15" hidden="false" customHeight="false" outlineLevel="0" collapsed="false">
      <c r="A5654" s="0" t="s">
        <v>476</v>
      </c>
      <c r="B5654" s="0" t="s">
        <v>598</v>
      </c>
      <c r="C5654" s="0" t="n">
        <v>22</v>
      </c>
      <c r="D5654" s="0" t="n">
        <v>57474</v>
      </c>
      <c r="E5654" s="0" t="s">
        <v>22</v>
      </c>
      <c r="F5654" s="0" t="n">
        <v>2.4</v>
      </c>
      <c r="G5654" s="0" t="n">
        <v>0.5</v>
      </c>
      <c r="H5654" s="0" t="n">
        <v>1.2</v>
      </c>
      <c r="I5654" s="0" t="n">
        <v>2.4</v>
      </c>
      <c r="J5654" s="0" t="n">
        <v>1.2</v>
      </c>
      <c r="K5654" s="0" t="s">
        <v>18</v>
      </c>
      <c r="L5654" s="0" t="s">
        <v>139</v>
      </c>
      <c r="M5654" s="0" t="n">
        <f aca="false">CEILING(G5654,1)*F5654</f>
        <v>2.4</v>
      </c>
      <c r="N5654" s="0" t="n">
        <f aca="false">M5654-H5654</f>
        <v>1.2</v>
      </c>
      <c r="O5654" s="0" t="n">
        <f aca="false">IF(ABS(N5654-J5654)&lt;0.011,1,0)</f>
        <v>1</v>
      </c>
    </row>
    <row r="5655" customFormat="false" ht="15" hidden="false" customHeight="false" outlineLevel="0" collapsed="false">
      <c r="A5655" s="0" t="s">
        <v>476</v>
      </c>
      <c r="B5655" s="0" t="s">
        <v>598</v>
      </c>
      <c r="C5655" s="0" t="n">
        <v>23</v>
      </c>
      <c r="D5655" s="0" t="n">
        <v>57457</v>
      </c>
      <c r="E5655" s="0" t="s">
        <v>80</v>
      </c>
      <c r="F5655" s="0" t="n">
        <v>3.9</v>
      </c>
      <c r="G5655" s="0" t="n">
        <v>0.5</v>
      </c>
      <c r="H5655" s="0" t="n">
        <v>1.95</v>
      </c>
      <c r="I5655" s="0" t="n">
        <v>3.9</v>
      </c>
      <c r="J5655" s="0" t="n">
        <v>1.95</v>
      </c>
      <c r="K5655" s="0" t="s">
        <v>18</v>
      </c>
      <c r="L5655" s="0" t="s">
        <v>139</v>
      </c>
      <c r="M5655" s="0" t="n">
        <f aca="false">CEILING(G5655,1)*F5655</f>
        <v>3.9</v>
      </c>
      <c r="N5655" s="0" t="n">
        <f aca="false">M5655-H5655</f>
        <v>1.95</v>
      </c>
      <c r="O5655" s="0" t="n">
        <f aca="false">IF(ABS(N5655-J5655)&lt;0.011,1,0)</f>
        <v>1</v>
      </c>
    </row>
    <row r="5656" customFormat="false" ht="15" hidden="false" customHeight="false" outlineLevel="0" collapsed="false">
      <c r="A5656" s="0" t="s">
        <v>476</v>
      </c>
      <c r="B5656" s="0" t="s">
        <v>598</v>
      </c>
      <c r="C5656" s="0" t="n">
        <v>23</v>
      </c>
      <c r="D5656" s="0" t="n">
        <v>57457</v>
      </c>
      <c r="E5656" s="0" t="s">
        <v>108</v>
      </c>
      <c r="F5656" s="0" t="n">
        <v>4.9</v>
      </c>
      <c r="G5656" s="0" t="n">
        <v>0.5</v>
      </c>
      <c r="H5656" s="0" t="n">
        <v>2.45</v>
      </c>
      <c r="I5656" s="0" t="n">
        <v>4.9</v>
      </c>
      <c r="J5656" s="0" t="n">
        <v>2.45</v>
      </c>
      <c r="K5656" s="0" t="s">
        <v>18</v>
      </c>
      <c r="L5656" s="0" t="s">
        <v>139</v>
      </c>
      <c r="M5656" s="0" t="n">
        <f aca="false">CEILING(G5656,1)*F5656</f>
        <v>4.9</v>
      </c>
      <c r="N5656" s="0" t="n">
        <f aca="false">M5656-H5656</f>
        <v>2.45</v>
      </c>
      <c r="O5656" s="0" t="n">
        <f aca="false">IF(ABS(N5656-J5656)&lt;0.011,1,0)</f>
        <v>1</v>
      </c>
    </row>
    <row r="5657" customFormat="false" ht="15" hidden="false" customHeight="false" outlineLevel="0" collapsed="false">
      <c r="A5657" s="0" t="s">
        <v>476</v>
      </c>
      <c r="B5657" s="0" t="s">
        <v>598</v>
      </c>
      <c r="C5657" s="0" t="n">
        <v>23</v>
      </c>
      <c r="D5657" s="0" t="n">
        <v>57457</v>
      </c>
      <c r="E5657" s="0" t="s">
        <v>320</v>
      </c>
      <c r="F5657" s="0" t="n">
        <v>3.9</v>
      </c>
      <c r="G5657" s="0" t="n">
        <v>0.5</v>
      </c>
      <c r="H5657" s="0" t="n">
        <v>1.95</v>
      </c>
      <c r="I5657" s="0" t="n">
        <v>3.9</v>
      </c>
      <c r="J5657" s="0" t="n">
        <v>1.95</v>
      </c>
      <c r="K5657" s="0" t="s">
        <v>18</v>
      </c>
      <c r="L5657" s="0" t="s">
        <v>139</v>
      </c>
      <c r="M5657" s="0" t="n">
        <f aca="false">CEILING(G5657,1)*F5657</f>
        <v>3.9</v>
      </c>
      <c r="N5657" s="0" t="n">
        <f aca="false">M5657-H5657</f>
        <v>1.95</v>
      </c>
      <c r="O5657" s="0" t="n">
        <f aca="false">IF(ABS(N5657-J5657)&lt;0.011,1,0)</f>
        <v>1</v>
      </c>
    </row>
    <row r="5658" customFormat="false" ht="15" hidden="false" customHeight="false" outlineLevel="0" collapsed="false">
      <c r="A5658" s="0" t="s">
        <v>476</v>
      </c>
      <c r="B5658" s="0" t="s">
        <v>598</v>
      </c>
      <c r="C5658" s="0" t="n">
        <v>23</v>
      </c>
      <c r="D5658" s="0" t="n">
        <v>57457</v>
      </c>
      <c r="E5658" s="0" t="s">
        <v>88</v>
      </c>
      <c r="F5658" s="0" t="n">
        <v>5.5</v>
      </c>
      <c r="G5658" s="0" t="n">
        <v>0.5</v>
      </c>
      <c r="H5658" s="0" t="n">
        <v>2.75</v>
      </c>
      <c r="I5658" s="0" t="n">
        <v>5.5</v>
      </c>
      <c r="J5658" s="0" t="n">
        <v>2.75</v>
      </c>
      <c r="K5658" s="0" t="s">
        <v>18</v>
      </c>
      <c r="L5658" s="0" t="s">
        <v>139</v>
      </c>
      <c r="M5658" s="0" t="n">
        <f aca="false">CEILING(G5658,1)*F5658</f>
        <v>5.5</v>
      </c>
      <c r="N5658" s="0" t="n">
        <f aca="false">M5658-H5658</f>
        <v>2.75</v>
      </c>
      <c r="O5658" s="0" t="n">
        <f aca="false">IF(ABS(N5658-J5658)&lt;0.011,1,0)</f>
        <v>1</v>
      </c>
    </row>
    <row r="5659" customFormat="false" ht="15" hidden="false" customHeight="false" outlineLevel="0" collapsed="false">
      <c r="A5659" s="0" t="s">
        <v>476</v>
      </c>
      <c r="B5659" s="0" t="s">
        <v>598</v>
      </c>
      <c r="C5659" s="0" t="n">
        <v>23</v>
      </c>
      <c r="D5659" s="0" t="n">
        <v>57457</v>
      </c>
      <c r="E5659" s="0" t="s">
        <v>22</v>
      </c>
      <c r="F5659" s="0" t="n">
        <v>2.4</v>
      </c>
      <c r="G5659" s="0" t="n">
        <v>0.5</v>
      </c>
      <c r="H5659" s="0" t="n">
        <v>1.2</v>
      </c>
      <c r="I5659" s="0" t="n">
        <v>2.4</v>
      </c>
      <c r="J5659" s="0" t="n">
        <v>1.2</v>
      </c>
      <c r="K5659" s="0" t="s">
        <v>18</v>
      </c>
      <c r="L5659" s="0" t="s">
        <v>139</v>
      </c>
      <c r="M5659" s="0" t="n">
        <f aca="false">CEILING(G5659,1)*F5659</f>
        <v>2.4</v>
      </c>
      <c r="N5659" s="0" t="n">
        <f aca="false">M5659-H5659</f>
        <v>1.2</v>
      </c>
      <c r="O5659" s="0" t="n">
        <f aca="false">IF(ABS(N5659-J5659)&lt;0.011,1,0)</f>
        <v>1</v>
      </c>
    </row>
    <row r="5660" customFormat="false" ht="15" hidden="false" customHeight="false" outlineLevel="0" collapsed="false">
      <c r="A5660" s="0" t="s">
        <v>476</v>
      </c>
      <c r="B5660" s="0" t="s">
        <v>598</v>
      </c>
      <c r="C5660" s="0" t="n">
        <v>26</v>
      </c>
      <c r="D5660" s="0" t="n">
        <v>57476</v>
      </c>
      <c r="E5660" s="0" t="s">
        <v>230</v>
      </c>
      <c r="F5660" s="0" t="n">
        <v>9.6</v>
      </c>
      <c r="G5660" s="0" t="n">
        <v>0.5</v>
      </c>
      <c r="H5660" s="0" t="n">
        <v>4.8</v>
      </c>
      <c r="I5660" s="0" t="n">
        <v>9.6</v>
      </c>
      <c r="J5660" s="0" t="n">
        <v>4.8</v>
      </c>
      <c r="K5660" s="0" t="s">
        <v>168</v>
      </c>
      <c r="M5660" s="0" t="n">
        <f aca="false">CEILING(G5660,1)*F5660</f>
        <v>9.6</v>
      </c>
      <c r="N5660" s="0" t="n">
        <f aca="false">M5660-H5660</f>
        <v>4.8</v>
      </c>
      <c r="O5660" s="0" t="n">
        <f aca="false">IF(ABS(N5660-J5660)&lt;0.011,1,0)</f>
        <v>1</v>
      </c>
    </row>
    <row r="5661" customFormat="false" ht="15" hidden="false" customHeight="false" outlineLevel="0" collapsed="false">
      <c r="A5661" s="0" t="s">
        <v>476</v>
      </c>
      <c r="B5661" s="0" t="s">
        <v>598</v>
      </c>
      <c r="C5661" s="0" t="n">
        <v>26</v>
      </c>
      <c r="D5661" s="0" t="n">
        <v>57476</v>
      </c>
      <c r="E5661" s="0" t="s">
        <v>315</v>
      </c>
      <c r="F5661" s="0" t="n">
        <v>3.9</v>
      </c>
      <c r="G5661" s="0" t="n">
        <v>0.5</v>
      </c>
      <c r="H5661" s="0" t="n">
        <v>1.95</v>
      </c>
      <c r="I5661" s="0" t="n">
        <v>3.9</v>
      </c>
      <c r="J5661" s="0" t="n">
        <v>1.95</v>
      </c>
      <c r="K5661" s="0" t="s">
        <v>168</v>
      </c>
      <c r="M5661" s="0" t="n">
        <f aca="false">CEILING(G5661,1)*F5661</f>
        <v>3.9</v>
      </c>
      <c r="N5661" s="0" t="n">
        <f aca="false">M5661-H5661</f>
        <v>1.95</v>
      </c>
      <c r="O5661" s="0" t="n">
        <f aca="false">IF(ABS(N5661-J5661)&lt;0.011,1,0)</f>
        <v>1</v>
      </c>
    </row>
    <row r="5662" customFormat="false" ht="15" hidden="false" customHeight="false" outlineLevel="0" collapsed="false">
      <c r="A5662" s="0" t="s">
        <v>476</v>
      </c>
      <c r="B5662" s="0" t="s">
        <v>598</v>
      </c>
      <c r="C5662" s="0" t="n">
        <v>26</v>
      </c>
      <c r="D5662" s="0" t="n">
        <v>57476</v>
      </c>
      <c r="E5662" s="0" t="s">
        <v>141</v>
      </c>
      <c r="F5662" s="0" t="n">
        <v>8.1</v>
      </c>
      <c r="G5662" s="0" t="n">
        <v>0.5</v>
      </c>
      <c r="H5662" s="0" t="n">
        <v>4.05</v>
      </c>
      <c r="I5662" s="0" t="n">
        <v>8.1</v>
      </c>
      <c r="J5662" s="0" t="n">
        <v>4.05</v>
      </c>
      <c r="K5662" s="0" t="s">
        <v>168</v>
      </c>
      <c r="M5662" s="0" t="n">
        <f aca="false">CEILING(G5662,1)*F5662</f>
        <v>8.1</v>
      </c>
      <c r="N5662" s="0" t="n">
        <f aca="false">M5662-H5662</f>
        <v>4.05</v>
      </c>
      <c r="O5662" s="0" t="n">
        <f aca="false">IF(ABS(N5662-J5662)&lt;0.011,1,0)</f>
        <v>1</v>
      </c>
    </row>
    <row r="5663" customFormat="false" ht="15" hidden="false" customHeight="false" outlineLevel="0" collapsed="false">
      <c r="A5663" s="0" t="s">
        <v>476</v>
      </c>
      <c r="B5663" s="0" t="s">
        <v>598</v>
      </c>
      <c r="C5663" s="0" t="n">
        <v>26</v>
      </c>
      <c r="D5663" s="0" t="n">
        <v>57476</v>
      </c>
      <c r="E5663" s="0" t="s">
        <v>32</v>
      </c>
      <c r="F5663" s="0" t="n">
        <v>2.2</v>
      </c>
      <c r="G5663" s="0" t="n">
        <v>0.5</v>
      </c>
      <c r="H5663" s="0" t="n">
        <v>1.1</v>
      </c>
      <c r="I5663" s="0" t="n">
        <v>2.2</v>
      </c>
      <c r="J5663" s="0" t="n">
        <v>1.1</v>
      </c>
      <c r="K5663" s="0" t="s">
        <v>168</v>
      </c>
      <c r="M5663" s="0" t="n">
        <f aca="false">CEILING(G5663,1)*F5663</f>
        <v>2.2</v>
      </c>
      <c r="N5663" s="0" t="n">
        <f aca="false">M5663-H5663</f>
        <v>1.1</v>
      </c>
      <c r="O5663" s="0" t="n">
        <f aca="false">IF(ABS(N5663-J5663)&lt;0.011,1,0)</f>
        <v>1</v>
      </c>
    </row>
    <row r="5664" customFormat="false" ht="15" hidden="false" customHeight="false" outlineLevel="0" collapsed="false">
      <c r="A5664" s="0" t="s">
        <v>476</v>
      </c>
      <c r="B5664" s="0" t="s">
        <v>598</v>
      </c>
      <c r="C5664" s="0" t="n">
        <v>26</v>
      </c>
      <c r="D5664" s="0" t="n">
        <v>57476</v>
      </c>
      <c r="E5664" s="0" t="s">
        <v>169</v>
      </c>
      <c r="F5664" s="0" t="n">
        <v>10.9</v>
      </c>
      <c r="G5664" s="0" t="n">
        <v>0.5</v>
      </c>
      <c r="H5664" s="0" t="n">
        <v>5.45</v>
      </c>
      <c r="I5664" s="0" t="n">
        <v>10.9</v>
      </c>
      <c r="J5664" s="0" t="n">
        <v>5.45</v>
      </c>
      <c r="K5664" s="0" t="s">
        <v>168</v>
      </c>
      <c r="M5664" s="0" t="n">
        <f aca="false">CEILING(G5664,1)*F5664</f>
        <v>10.9</v>
      </c>
      <c r="N5664" s="0" t="n">
        <f aca="false">M5664-H5664</f>
        <v>5.45</v>
      </c>
      <c r="O5664" s="0" t="n">
        <f aca="false">IF(ABS(N5664-J5664)&lt;0.011,1,0)</f>
        <v>1</v>
      </c>
    </row>
    <row r="5665" customFormat="false" ht="15" hidden="false" customHeight="false" outlineLevel="0" collapsed="false">
      <c r="A5665" s="0" t="s">
        <v>476</v>
      </c>
      <c r="B5665" s="0" t="s">
        <v>598</v>
      </c>
      <c r="C5665" s="0" t="n">
        <v>26</v>
      </c>
      <c r="D5665" s="0" t="n">
        <v>57476</v>
      </c>
      <c r="E5665" s="0" t="s">
        <v>88</v>
      </c>
      <c r="F5665" s="0" t="n">
        <v>5.5</v>
      </c>
      <c r="G5665" s="0" t="n">
        <v>0.5</v>
      </c>
      <c r="H5665" s="0" t="n">
        <v>2.75</v>
      </c>
      <c r="I5665" s="0" t="n">
        <v>5.5</v>
      </c>
      <c r="J5665" s="0" t="n">
        <v>2.75</v>
      </c>
      <c r="K5665" s="0" t="s">
        <v>168</v>
      </c>
      <c r="M5665" s="0" t="n">
        <f aca="false">CEILING(G5665,1)*F5665</f>
        <v>5.5</v>
      </c>
      <c r="N5665" s="0" t="n">
        <f aca="false">M5665-H5665</f>
        <v>2.75</v>
      </c>
      <c r="O5665" s="0" t="n">
        <f aca="false">IF(ABS(N5665-J5665)&lt;0.011,1,0)</f>
        <v>1</v>
      </c>
    </row>
    <row r="5666" customFormat="false" ht="15" hidden="false" customHeight="false" outlineLevel="0" collapsed="false">
      <c r="A5666" s="0" t="s">
        <v>476</v>
      </c>
      <c r="B5666" s="0" t="s">
        <v>598</v>
      </c>
      <c r="C5666" s="0" t="n">
        <v>26</v>
      </c>
      <c r="D5666" s="0" t="n">
        <v>57476</v>
      </c>
      <c r="E5666" s="0" t="s">
        <v>290</v>
      </c>
      <c r="F5666" s="0" t="n">
        <v>7.2</v>
      </c>
      <c r="G5666" s="0" t="n">
        <v>0.5</v>
      </c>
      <c r="H5666" s="0" t="n">
        <v>3.6</v>
      </c>
      <c r="I5666" s="0" t="n">
        <v>7.2</v>
      </c>
      <c r="J5666" s="0" t="n">
        <v>3.6</v>
      </c>
      <c r="K5666" s="0" t="s">
        <v>168</v>
      </c>
      <c r="M5666" s="0" t="n">
        <f aca="false">CEILING(G5666,1)*F5666</f>
        <v>7.2</v>
      </c>
      <c r="N5666" s="0" t="n">
        <f aca="false">M5666-H5666</f>
        <v>3.6</v>
      </c>
      <c r="O5666" s="0" t="n">
        <f aca="false">IF(ABS(N5666-J5666)&lt;0.011,1,0)</f>
        <v>1</v>
      </c>
    </row>
    <row r="5667" customFormat="false" ht="15" hidden="false" customHeight="false" outlineLevel="0" collapsed="false">
      <c r="A5667" s="0" t="s">
        <v>476</v>
      </c>
      <c r="B5667" s="0" t="s">
        <v>598</v>
      </c>
      <c r="C5667" s="0" t="n">
        <v>26</v>
      </c>
      <c r="D5667" s="0" t="n">
        <v>57476</v>
      </c>
      <c r="E5667" s="0" t="s">
        <v>126</v>
      </c>
      <c r="F5667" s="0" t="n">
        <v>18.6</v>
      </c>
      <c r="G5667" s="0" t="n">
        <v>0.5</v>
      </c>
      <c r="H5667" s="0" t="n">
        <v>9.3</v>
      </c>
      <c r="I5667" s="0" t="n">
        <v>18.6</v>
      </c>
      <c r="J5667" s="0" t="n">
        <v>9.3</v>
      </c>
      <c r="K5667" s="0" t="s">
        <v>168</v>
      </c>
      <c r="M5667" s="0" t="n">
        <f aca="false">CEILING(G5667,1)*F5667</f>
        <v>18.6</v>
      </c>
      <c r="N5667" s="0" t="n">
        <f aca="false">M5667-H5667</f>
        <v>9.3</v>
      </c>
      <c r="O5667" s="0" t="n">
        <f aca="false">IF(ABS(N5667-J5667)&lt;0.011,1,0)</f>
        <v>1</v>
      </c>
    </row>
    <row r="5668" customFormat="false" ht="15" hidden="false" customHeight="false" outlineLevel="0" collapsed="false">
      <c r="A5668" s="0" t="s">
        <v>476</v>
      </c>
      <c r="B5668" s="0" t="s">
        <v>598</v>
      </c>
      <c r="C5668" s="0" t="n">
        <v>26</v>
      </c>
      <c r="D5668" s="0" t="n">
        <v>57476</v>
      </c>
      <c r="E5668" s="0" t="s">
        <v>515</v>
      </c>
      <c r="F5668" s="0" t="n">
        <v>10.5</v>
      </c>
      <c r="G5668" s="0" t="n">
        <v>0.5</v>
      </c>
      <c r="H5668" s="0" t="n">
        <v>5.25</v>
      </c>
      <c r="I5668" s="0" t="n">
        <v>10.5</v>
      </c>
      <c r="J5668" s="0" t="n">
        <v>5.25</v>
      </c>
      <c r="K5668" s="0" t="s">
        <v>168</v>
      </c>
      <c r="M5668" s="0" t="n">
        <f aca="false">CEILING(G5668,1)*F5668</f>
        <v>10.5</v>
      </c>
      <c r="N5668" s="0" t="n">
        <f aca="false">M5668-H5668</f>
        <v>5.25</v>
      </c>
      <c r="O5668" s="0" t="n">
        <f aca="false">IF(ABS(N5668-J5668)&lt;0.011,1,0)</f>
        <v>1</v>
      </c>
    </row>
    <row r="5669" customFormat="false" ht="15" hidden="false" customHeight="false" outlineLevel="0" collapsed="false">
      <c r="A5669" s="0" t="s">
        <v>476</v>
      </c>
      <c r="B5669" s="0" t="s">
        <v>598</v>
      </c>
      <c r="C5669" s="0" t="n">
        <v>26</v>
      </c>
      <c r="D5669" s="0" t="n">
        <v>57476</v>
      </c>
      <c r="E5669" s="0" t="s">
        <v>196</v>
      </c>
      <c r="F5669" s="0" t="n">
        <v>28</v>
      </c>
      <c r="G5669" s="0" t="n">
        <v>0.5</v>
      </c>
      <c r="H5669" s="0" t="n">
        <v>14</v>
      </c>
      <c r="I5669" s="0" t="n">
        <v>28</v>
      </c>
      <c r="J5669" s="0" t="n">
        <v>14</v>
      </c>
      <c r="K5669" s="0" t="s">
        <v>168</v>
      </c>
      <c r="M5669" s="0" t="n">
        <f aca="false">CEILING(G5669,1)*F5669</f>
        <v>28</v>
      </c>
      <c r="N5669" s="0" t="n">
        <f aca="false">M5669-H5669</f>
        <v>14</v>
      </c>
      <c r="O5669" s="0" t="n">
        <f aca="false">IF(ABS(N5669-J5669)&lt;0.011,1,0)</f>
        <v>1</v>
      </c>
    </row>
    <row r="5670" customFormat="false" ht="15" hidden="false" customHeight="false" outlineLevel="0" collapsed="false">
      <c r="A5670" s="0" t="s">
        <v>476</v>
      </c>
      <c r="B5670" s="0" t="s">
        <v>598</v>
      </c>
      <c r="C5670" s="0" t="n">
        <v>26</v>
      </c>
      <c r="D5670" s="0" t="n">
        <v>57476</v>
      </c>
      <c r="E5670" s="0" t="s">
        <v>111</v>
      </c>
      <c r="F5670" s="0" t="n">
        <v>28.6</v>
      </c>
      <c r="G5670" s="0" t="n">
        <v>0.5</v>
      </c>
      <c r="H5670" s="0" t="n">
        <v>14.3</v>
      </c>
      <c r="I5670" s="0" t="n">
        <v>28.6</v>
      </c>
      <c r="J5670" s="0" t="n">
        <v>14.3</v>
      </c>
      <c r="K5670" s="0" t="s">
        <v>168</v>
      </c>
      <c r="M5670" s="0" t="n">
        <f aca="false">CEILING(G5670,1)*F5670</f>
        <v>28.6</v>
      </c>
      <c r="N5670" s="0" t="n">
        <f aca="false">M5670-H5670</f>
        <v>14.3</v>
      </c>
      <c r="O5670" s="0" t="n">
        <f aca="false">IF(ABS(N5670-J5670)&lt;0.011,1,0)</f>
        <v>1</v>
      </c>
    </row>
    <row r="5671" customFormat="false" ht="15" hidden="false" customHeight="false" outlineLevel="0" collapsed="false">
      <c r="A5671" s="0" t="s">
        <v>476</v>
      </c>
      <c r="B5671" s="0" t="s">
        <v>598</v>
      </c>
      <c r="C5671" s="0" t="n">
        <v>30</v>
      </c>
      <c r="D5671" s="0" t="n">
        <v>57477</v>
      </c>
      <c r="E5671" s="0" t="s">
        <v>333</v>
      </c>
      <c r="F5671" s="0" t="n">
        <v>41.5</v>
      </c>
      <c r="G5671" s="0" t="n">
        <v>0.5</v>
      </c>
      <c r="H5671" s="0" t="n">
        <v>20.75</v>
      </c>
      <c r="I5671" s="0" t="n">
        <v>41.5</v>
      </c>
      <c r="J5671" s="0" t="n">
        <v>20.75</v>
      </c>
      <c r="K5671" s="0" t="s">
        <v>18</v>
      </c>
      <c r="L5671" s="0" t="s">
        <v>90</v>
      </c>
      <c r="M5671" s="0" t="n">
        <f aca="false">CEILING(G5671,1)*F5671</f>
        <v>41.5</v>
      </c>
      <c r="N5671" s="0" t="n">
        <f aca="false">M5671-H5671</f>
        <v>20.75</v>
      </c>
      <c r="O5671" s="0" t="n">
        <f aca="false">IF(ABS(N5671-J5671)&lt;0.011,1,0)</f>
        <v>1</v>
      </c>
    </row>
    <row r="5672" customFormat="false" ht="15" hidden="false" customHeight="false" outlineLevel="0" collapsed="false">
      <c r="A5672" s="0" t="s">
        <v>476</v>
      </c>
      <c r="B5672" s="0" t="s">
        <v>598</v>
      </c>
      <c r="C5672" s="0" t="n">
        <v>30</v>
      </c>
      <c r="D5672" s="0" t="n">
        <v>57477</v>
      </c>
      <c r="E5672" s="0" t="s">
        <v>236</v>
      </c>
      <c r="F5672" s="0" t="n">
        <v>7.6</v>
      </c>
      <c r="G5672" s="0" t="n">
        <v>0.5</v>
      </c>
      <c r="H5672" s="0" t="n">
        <v>3.8</v>
      </c>
      <c r="I5672" s="0" t="n">
        <v>7.6</v>
      </c>
      <c r="J5672" s="0" t="n">
        <v>3.8</v>
      </c>
      <c r="K5672" s="0" t="s">
        <v>18</v>
      </c>
      <c r="L5672" s="0" t="s">
        <v>90</v>
      </c>
      <c r="M5672" s="0" t="n">
        <f aca="false">CEILING(G5672,1)*F5672</f>
        <v>7.6</v>
      </c>
      <c r="N5672" s="0" t="n">
        <f aca="false">M5672-H5672</f>
        <v>3.8</v>
      </c>
      <c r="O5672" s="0" t="n">
        <f aca="false">IF(ABS(N5672-J5672)&lt;0.011,1,0)</f>
        <v>1</v>
      </c>
    </row>
    <row r="5673" customFormat="false" ht="15" hidden="false" customHeight="false" outlineLevel="0" collapsed="false">
      <c r="A5673" s="0" t="s">
        <v>476</v>
      </c>
      <c r="B5673" s="0" t="s">
        <v>598</v>
      </c>
      <c r="C5673" s="0" t="n">
        <v>30</v>
      </c>
      <c r="D5673" s="0" t="n">
        <v>57477</v>
      </c>
      <c r="E5673" s="0" t="s">
        <v>140</v>
      </c>
      <c r="F5673" s="0" t="n">
        <v>5</v>
      </c>
      <c r="G5673" s="0" t="n">
        <v>0.5</v>
      </c>
      <c r="H5673" s="0" t="n">
        <v>2.5</v>
      </c>
      <c r="I5673" s="0" t="n">
        <v>5</v>
      </c>
      <c r="J5673" s="0" t="n">
        <v>2.5</v>
      </c>
      <c r="K5673" s="0" t="s">
        <v>18</v>
      </c>
      <c r="L5673" s="0" t="s">
        <v>90</v>
      </c>
      <c r="M5673" s="0" t="n">
        <f aca="false">CEILING(G5673,1)*F5673</f>
        <v>5</v>
      </c>
      <c r="N5673" s="0" t="n">
        <f aca="false">M5673-H5673</f>
        <v>2.5</v>
      </c>
      <c r="O5673" s="0" t="n">
        <f aca="false">IF(ABS(N5673-J5673)&lt;0.011,1,0)</f>
        <v>1</v>
      </c>
    </row>
    <row r="5674" customFormat="false" ht="15" hidden="false" customHeight="false" outlineLevel="0" collapsed="false">
      <c r="A5674" s="0" t="s">
        <v>476</v>
      </c>
      <c r="B5674" s="0" t="s">
        <v>598</v>
      </c>
      <c r="C5674" s="0" t="n">
        <v>30</v>
      </c>
      <c r="D5674" s="0" t="n">
        <v>57477</v>
      </c>
      <c r="E5674" s="0" t="s">
        <v>337</v>
      </c>
      <c r="F5674" s="0" t="n">
        <v>6.5</v>
      </c>
      <c r="G5674" s="0" t="n">
        <v>0.5</v>
      </c>
      <c r="H5674" s="0" t="n">
        <v>3.25</v>
      </c>
      <c r="I5674" s="0" t="n">
        <v>6.5</v>
      </c>
      <c r="J5674" s="0" t="n">
        <v>3.25</v>
      </c>
      <c r="K5674" s="0" t="s">
        <v>18</v>
      </c>
      <c r="L5674" s="0" t="s">
        <v>90</v>
      </c>
      <c r="M5674" s="0" t="n">
        <f aca="false">CEILING(G5674,1)*F5674</f>
        <v>6.5</v>
      </c>
      <c r="N5674" s="0" t="n">
        <f aca="false">M5674-H5674</f>
        <v>3.25</v>
      </c>
      <c r="O5674" s="0" t="n">
        <f aca="false">IF(ABS(N5674-J5674)&lt;0.011,1,0)</f>
        <v>1</v>
      </c>
    </row>
    <row r="5675" customFormat="false" ht="15" hidden="false" customHeight="false" outlineLevel="0" collapsed="false">
      <c r="A5675" s="0" t="s">
        <v>476</v>
      </c>
      <c r="B5675" s="0" t="s">
        <v>598</v>
      </c>
      <c r="C5675" s="0" t="n">
        <v>30</v>
      </c>
      <c r="D5675" s="0" t="n">
        <v>57477</v>
      </c>
      <c r="E5675" s="0" t="s">
        <v>87</v>
      </c>
      <c r="F5675" s="0" t="n">
        <v>19.9</v>
      </c>
      <c r="G5675" s="0" t="n">
        <v>0.5</v>
      </c>
      <c r="H5675" s="0" t="n">
        <v>9.95</v>
      </c>
      <c r="I5675" s="0" t="n">
        <v>19.9</v>
      </c>
      <c r="J5675" s="0" t="n">
        <v>9.95</v>
      </c>
      <c r="K5675" s="0" t="s">
        <v>18</v>
      </c>
      <c r="L5675" s="0" t="s">
        <v>90</v>
      </c>
      <c r="M5675" s="0" t="n">
        <f aca="false">CEILING(G5675,1)*F5675</f>
        <v>19.9</v>
      </c>
      <c r="N5675" s="0" t="n">
        <f aca="false">M5675-H5675</f>
        <v>9.95</v>
      </c>
      <c r="O5675" s="0" t="n">
        <f aca="false">IF(ABS(N5675-J5675)&lt;0.011,1,0)</f>
        <v>1</v>
      </c>
    </row>
    <row r="5676" customFormat="false" ht="15" hidden="false" customHeight="false" outlineLevel="0" collapsed="false">
      <c r="A5676" s="0" t="s">
        <v>476</v>
      </c>
      <c r="B5676" s="0" t="s">
        <v>598</v>
      </c>
      <c r="C5676" s="0" t="n">
        <v>30</v>
      </c>
      <c r="D5676" s="0" t="n">
        <v>57477</v>
      </c>
      <c r="E5676" s="0" t="s">
        <v>91</v>
      </c>
      <c r="F5676" s="0" t="n">
        <v>16.6</v>
      </c>
      <c r="G5676" s="0" t="n">
        <v>0.5</v>
      </c>
      <c r="H5676" s="0" t="n">
        <v>8.3</v>
      </c>
      <c r="I5676" s="0" t="n">
        <v>16.6</v>
      </c>
      <c r="J5676" s="0" t="n">
        <v>8.3</v>
      </c>
      <c r="K5676" s="0" t="s">
        <v>18</v>
      </c>
      <c r="L5676" s="0" t="s">
        <v>90</v>
      </c>
      <c r="M5676" s="0" t="n">
        <f aca="false">CEILING(G5676,1)*F5676</f>
        <v>16.6</v>
      </c>
      <c r="N5676" s="0" t="n">
        <f aca="false">M5676-H5676</f>
        <v>8.3</v>
      </c>
      <c r="O5676" s="0" t="n">
        <f aca="false">IF(ABS(N5676-J5676)&lt;0.011,1,0)</f>
        <v>1</v>
      </c>
    </row>
    <row r="5677" customFormat="false" ht="15" hidden="false" customHeight="false" outlineLevel="0" collapsed="false">
      <c r="A5677" s="0" t="s">
        <v>476</v>
      </c>
      <c r="B5677" s="0" t="s">
        <v>598</v>
      </c>
      <c r="C5677" s="0" t="n">
        <v>30</v>
      </c>
      <c r="D5677" s="0" t="n">
        <v>57477</v>
      </c>
      <c r="E5677" s="0" t="s">
        <v>56</v>
      </c>
      <c r="F5677" s="0" t="n">
        <v>5.9</v>
      </c>
      <c r="G5677" s="0" t="n">
        <v>1.5</v>
      </c>
      <c r="H5677" s="0" t="n">
        <v>8.85</v>
      </c>
      <c r="I5677" s="0" t="n">
        <v>11.8</v>
      </c>
      <c r="J5677" s="0" t="n">
        <v>2.95</v>
      </c>
      <c r="K5677" s="0" t="s">
        <v>18</v>
      </c>
      <c r="L5677" s="0" t="s">
        <v>90</v>
      </c>
      <c r="M5677" s="0" t="n">
        <f aca="false">CEILING(G5677,1)*F5677</f>
        <v>11.8</v>
      </c>
      <c r="N5677" s="0" t="n">
        <f aca="false">M5677-H5677</f>
        <v>2.95</v>
      </c>
      <c r="O5677" s="0" t="n">
        <f aca="false">IF(ABS(N5677-J5677)&lt;0.011,1,0)</f>
        <v>1</v>
      </c>
    </row>
    <row r="5678" customFormat="false" ht="15" hidden="false" customHeight="false" outlineLevel="0" collapsed="false">
      <c r="A5678" s="0" t="s">
        <v>476</v>
      </c>
      <c r="B5678" s="0" t="s">
        <v>598</v>
      </c>
      <c r="C5678" s="0" t="n">
        <v>30</v>
      </c>
      <c r="D5678" s="0" t="n">
        <v>57477</v>
      </c>
      <c r="E5678" s="0" t="s">
        <v>572</v>
      </c>
      <c r="F5678" s="0" t="n">
        <v>6.5</v>
      </c>
      <c r="G5678" s="0" t="n">
        <v>0.5</v>
      </c>
      <c r="H5678" s="0" t="n">
        <v>3.25</v>
      </c>
      <c r="I5678" s="0" t="n">
        <v>6.5</v>
      </c>
      <c r="J5678" s="0" t="n">
        <v>3.25</v>
      </c>
      <c r="K5678" s="0" t="s">
        <v>18</v>
      </c>
      <c r="L5678" s="0" t="s">
        <v>90</v>
      </c>
      <c r="M5678" s="0" t="n">
        <f aca="false">CEILING(G5678,1)*F5678</f>
        <v>6.5</v>
      </c>
      <c r="N5678" s="0" t="n">
        <f aca="false">M5678-H5678</f>
        <v>3.25</v>
      </c>
      <c r="O5678" s="0" t="n">
        <f aca="false">IF(ABS(N5678-J5678)&lt;0.011,1,0)</f>
        <v>1</v>
      </c>
    </row>
    <row r="5679" customFormat="false" ht="15" hidden="false" customHeight="false" outlineLevel="0" collapsed="false">
      <c r="A5679" s="0" t="s">
        <v>476</v>
      </c>
      <c r="B5679" s="0" t="s">
        <v>598</v>
      </c>
      <c r="C5679" s="0" t="n">
        <v>30</v>
      </c>
      <c r="D5679" s="0" t="n">
        <v>57477</v>
      </c>
      <c r="E5679" s="0" t="s">
        <v>198</v>
      </c>
      <c r="F5679" s="0" t="n">
        <v>34</v>
      </c>
      <c r="G5679" s="0" t="n">
        <v>0.5</v>
      </c>
      <c r="H5679" s="0" t="n">
        <v>17</v>
      </c>
      <c r="I5679" s="0" t="n">
        <v>34</v>
      </c>
      <c r="J5679" s="0" t="n">
        <v>17</v>
      </c>
      <c r="K5679" s="0" t="s">
        <v>18</v>
      </c>
      <c r="L5679" s="0" t="s">
        <v>90</v>
      </c>
      <c r="M5679" s="0" t="n">
        <f aca="false">CEILING(G5679,1)*F5679</f>
        <v>34</v>
      </c>
      <c r="N5679" s="0" t="n">
        <f aca="false">M5679-H5679</f>
        <v>17</v>
      </c>
      <c r="O5679" s="0" t="n">
        <f aca="false">IF(ABS(N5679-J5679)&lt;0.011,1,0)</f>
        <v>1</v>
      </c>
    </row>
    <row r="5680" customFormat="false" ht="15" hidden="false" customHeight="false" outlineLevel="0" collapsed="false">
      <c r="A5680" s="0" t="s">
        <v>476</v>
      </c>
      <c r="B5680" s="0" t="s">
        <v>598</v>
      </c>
      <c r="C5680" s="0" t="n">
        <v>30</v>
      </c>
      <c r="D5680" s="0" t="n">
        <v>57477</v>
      </c>
      <c r="E5680" s="0" t="s">
        <v>70</v>
      </c>
      <c r="F5680" s="0" t="n">
        <v>34</v>
      </c>
      <c r="G5680" s="0" t="n">
        <v>0.5</v>
      </c>
      <c r="H5680" s="0" t="n">
        <v>17</v>
      </c>
      <c r="I5680" s="0" t="n">
        <v>34</v>
      </c>
      <c r="J5680" s="0" t="n">
        <v>17</v>
      </c>
      <c r="K5680" s="0" t="s">
        <v>18</v>
      </c>
      <c r="L5680" s="0" t="s">
        <v>90</v>
      </c>
      <c r="M5680" s="0" t="n">
        <f aca="false">CEILING(G5680,1)*F5680</f>
        <v>34</v>
      </c>
      <c r="N5680" s="0" t="n">
        <f aca="false">M5680-H5680</f>
        <v>17</v>
      </c>
      <c r="O5680" s="0" t="n">
        <f aca="false">IF(ABS(N5680-J5680)&lt;0.011,1,0)</f>
        <v>1</v>
      </c>
    </row>
    <row r="5681" customFormat="false" ht="15" hidden="false" customHeight="false" outlineLevel="0" collapsed="false">
      <c r="A5681" s="0" t="s">
        <v>476</v>
      </c>
      <c r="B5681" s="0" t="s">
        <v>598</v>
      </c>
      <c r="C5681" s="0" t="n">
        <v>30</v>
      </c>
      <c r="D5681" s="0" t="n">
        <v>57477</v>
      </c>
      <c r="E5681" s="0" t="s">
        <v>42</v>
      </c>
      <c r="F5681" s="0" t="n">
        <v>8.9</v>
      </c>
      <c r="G5681" s="0" t="n">
        <v>0.5</v>
      </c>
      <c r="H5681" s="0" t="n">
        <v>4.45</v>
      </c>
      <c r="I5681" s="0" t="n">
        <v>8.9</v>
      </c>
      <c r="J5681" s="0" t="n">
        <v>4.45</v>
      </c>
      <c r="K5681" s="0" t="s">
        <v>18</v>
      </c>
      <c r="L5681" s="0" t="s">
        <v>90</v>
      </c>
      <c r="M5681" s="0" t="n">
        <f aca="false">CEILING(G5681,1)*F5681</f>
        <v>8.9</v>
      </c>
      <c r="N5681" s="0" t="n">
        <f aca="false">M5681-H5681</f>
        <v>4.45</v>
      </c>
      <c r="O5681" s="0" t="n">
        <f aca="false">IF(ABS(N5681-J5681)&lt;0.011,1,0)</f>
        <v>1</v>
      </c>
    </row>
    <row r="5682" customFormat="false" ht="15" hidden="false" customHeight="false" outlineLevel="0" collapsed="false">
      <c r="A5682" s="0" t="s">
        <v>476</v>
      </c>
      <c r="B5682" s="0" t="s">
        <v>598</v>
      </c>
      <c r="C5682" s="0" t="n">
        <v>30</v>
      </c>
      <c r="D5682" s="0" t="n">
        <v>57477</v>
      </c>
      <c r="E5682" s="0" t="s">
        <v>527</v>
      </c>
      <c r="F5682" s="0" t="n">
        <v>9</v>
      </c>
      <c r="G5682" s="0" t="n">
        <v>0.5</v>
      </c>
      <c r="H5682" s="0" t="n">
        <v>4.5</v>
      </c>
      <c r="I5682" s="0" t="n">
        <v>9</v>
      </c>
      <c r="J5682" s="0" t="n">
        <v>4.5</v>
      </c>
      <c r="K5682" s="0" t="s">
        <v>18</v>
      </c>
      <c r="L5682" s="0" t="s">
        <v>90</v>
      </c>
      <c r="M5682" s="0" t="n">
        <f aca="false">CEILING(G5682,1)*F5682</f>
        <v>9</v>
      </c>
      <c r="N5682" s="0" t="n">
        <f aca="false">M5682-H5682</f>
        <v>4.5</v>
      </c>
      <c r="O5682" s="0" t="n">
        <f aca="false">IF(ABS(N5682-J5682)&lt;0.011,1,0)</f>
        <v>1</v>
      </c>
    </row>
    <row r="5683" customFormat="false" ht="15" hidden="false" customHeight="false" outlineLevel="0" collapsed="false">
      <c r="A5683" s="0" t="s">
        <v>476</v>
      </c>
      <c r="B5683" s="0" t="s">
        <v>598</v>
      </c>
      <c r="C5683" s="0" t="n">
        <v>31</v>
      </c>
      <c r="D5683" s="0" t="n">
        <v>57468</v>
      </c>
      <c r="E5683" s="0" t="s">
        <v>333</v>
      </c>
      <c r="F5683" s="0" t="n">
        <v>41.5</v>
      </c>
      <c r="G5683" s="0" t="n">
        <v>0.5</v>
      </c>
      <c r="H5683" s="0" t="n">
        <v>20.75</v>
      </c>
      <c r="I5683" s="0" t="n">
        <v>41.5</v>
      </c>
      <c r="J5683" s="0" t="n">
        <v>20.75</v>
      </c>
      <c r="K5683" s="0" t="s">
        <v>18</v>
      </c>
      <c r="L5683" s="0" t="s">
        <v>90</v>
      </c>
      <c r="M5683" s="0" t="n">
        <f aca="false">CEILING(G5683,1)*F5683</f>
        <v>41.5</v>
      </c>
      <c r="N5683" s="0" t="n">
        <f aca="false">M5683-H5683</f>
        <v>20.75</v>
      </c>
      <c r="O5683" s="0" t="n">
        <f aca="false">IF(ABS(N5683-J5683)&lt;0.011,1,0)</f>
        <v>1</v>
      </c>
    </row>
    <row r="5684" customFormat="false" ht="15" hidden="false" customHeight="false" outlineLevel="0" collapsed="false">
      <c r="A5684" s="0" t="s">
        <v>476</v>
      </c>
      <c r="B5684" s="0" t="s">
        <v>598</v>
      </c>
      <c r="C5684" s="0" t="n">
        <v>31</v>
      </c>
      <c r="D5684" s="0" t="n">
        <v>57468</v>
      </c>
      <c r="E5684" s="0" t="s">
        <v>236</v>
      </c>
      <c r="F5684" s="0" t="n">
        <v>7.6</v>
      </c>
      <c r="G5684" s="0" t="n">
        <v>0.5</v>
      </c>
      <c r="H5684" s="0" t="n">
        <v>3.8</v>
      </c>
      <c r="I5684" s="0" t="n">
        <v>7.6</v>
      </c>
      <c r="J5684" s="0" t="n">
        <v>3.8</v>
      </c>
      <c r="K5684" s="0" t="s">
        <v>18</v>
      </c>
      <c r="L5684" s="0" t="s">
        <v>90</v>
      </c>
      <c r="M5684" s="0" t="n">
        <f aca="false">CEILING(G5684,1)*F5684</f>
        <v>7.6</v>
      </c>
      <c r="N5684" s="0" t="n">
        <f aca="false">M5684-H5684</f>
        <v>3.8</v>
      </c>
      <c r="O5684" s="0" t="n">
        <f aca="false">IF(ABS(N5684-J5684)&lt;0.011,1,0)</f>
        <v>1</v>
      </c>
    </row>
    <row r="5685" customFormat="false" ht="15" hidden="false" customHeight="false" outlineLevel="0" collapsed="false">
      <c r="A5685" s="0" t="s">
        <v>476</v>
      </c>
      <c r="B5685" s="0" t="s">
        <v>598</v>
      </c>
      <c r="C5685" s="0" t="n">
        <v>31</v>
      </c>
      <c r="D5685" s="0" t="n">
        <v>57468</v>
      </c>
      <c r="E5685" s="0" t="s">
        <v>140</v>
      </c>
      <c r="F5685" s="0" t="n">
        <v>5</v>
      </c>
      <c r="G5685" s="0" t="n">
        <v>0.5</v>
      </c>
      <c r="H5685" s="0" t="n">
        <v>2.5</v>
      </c>
      <c r="I5685" s="0" t="n">
        <v>5</v>
      </c>
      <c r="J5685" s="0" t="n">
        <v>2.5</v>
      </c>
      <c r="K5685" s="0" t="s">
        <v>18</v>
      </c>
      <c r="L5685" s="0" t="s">
        <v>90</v>
      </c>
      <c r="M5685" s="0" t="n">
        <f aca="false">CEILING(G5685,1)*F5685</f>
        <v>5</v>
      </c>
      <c r="N5685" s="0" t="n">
        <f aca="false">M5685-H5685</f>
        <v>2.5</v>
      </c>
      <c r="O5685" s="0" t="n">
        <f aca="false">IF(ABS(N5685-J5685)&lt;0.011,1,0)</f>
        <v>1</v>
      </c>
    </row>
    <row r="5686" customFormat="false" ht="15" hidden="false" customHeight="false" outlineLevel="0" collapsed="false">
      <c r="A5686" s="0" t="s">
        <v>476</v>
      </c>
      <c r="B5686" s="0" t="s">
        <v>598</v>
      </c>
      <c r="C5686" s="0" t="n">
        <v>31</v>
      </c>
      <c r="D5686" s="0" t="n">
        <v>57468</v>
      </c>
      <c r="E5686" s="0" t="s">
        <v>337</v>
      </c>
      <c r="F5686" s="0" t="n">
        <v>6.5</v>
      </c>
      <c r="G5686" s="0" t="n">
        <v>0.5</v>
      </c>
      <c r="H5686" s="0" t="n">
        <v>3.25</v>
      </c>
      <c r="I5686" s="0" t="n">
        <v>6.5</v>
      </c>
      <c r="J5686" s="0" t="n">
        <v>3.25</v>
      </c>
      <c r="K5686" s="0" t="s">
        <v>18</v>
      </c>
      <c r="L5686" s="0" t="s">
        <v>90</v>
      </c>
      <c r="M5686" s="0" t="n">
        <f aca="false">CEILING(G5686,1)*F5686</f>
        <v>6.5</v>
      </c>
      <c r="N5686" s="0" t="n">
        <f aca="false">M5686-H5686</f>
        <v>3.25</v>
      </c>
      <c r="O5686" s="0" t="n">
        <f aca="false">IF(ABS(N5686-J5686)&lt;0.011,1,0)</f>
        <v>1</v>
      </c>
    </row>
    <row r="5687" customFormat="false" ht="15" hidden="false" customHeight="false" outlineLevel="0" collapsed="false">
      <c r="A5687" s="0" t="s">
        <v>476</v>
      </c>
      <c r="B5687" s="0" t="s">
        <v>598</v>
      </c>
      <c r="C5687" s="0" t="n">
        <v>31</v>
      </c>
      <c r="D5687" s="0" t="n">
        <v>57468</v>
      </c>
      <c r="E5687" s="0" t="s">
        <v>87</v>
      </c>
      <c r="F5687" s="0" t="n">
        <v>19.9</v>
      </c>
      <c r="G5687" s="0" t="n">
        <v>0.5</v>
      </c>
      <c r="H5687" s="0" t="n">
        <v>9.95</v>
      </c>
      <c r="I5687" s="0" t="n">
        <v>19.9</v>
      </c>
      <c r="J5687" s="0" t="n">
        <v>9.95</v>
      </c>
      <c r="K5687" s="0" t="s">
        <v>18</v>
      </c>
      <c r="L5687" s="0" t="s">
        <v>90</v>
      </c>
      <c r="M5687" s="0" t="n">
        <f aca="false">CEILING(G5687,1)*F5687</f>
        <v>19.9</v>
      </c>
      <c r="N5687" s="0" t="n">
        <f aca="false">M5687-H5687</f>
        <v>9.95</v>
      </c>
      <c r="O5687" s="0" t="n">
        <f aca="false">IF(ABS(N5687-J5687)&lt;0.011,1,0)</f>
        <v>1</v>
      </c>
    </row>
    <row r="5688" customFormat="false" ht="15" hidden="false" customHeight="false" outlineLevel="0" collapsed="false">
      <c r="A5688" s="0" t="s">
        <v>476</v>
      </c>
      <c r="B5688" s="0" t="s">
        <v>598</v>
      </c>
      <c r="C5688" s="0" t="n">
        <v>31</v>
      </c>
      <c r="D5688" s="0" t="n">
        <v>57468</v>
      </c>
      <c r="E5688" s="0" t="s">
        <v>91</v>
      </c>
      <c r="F5688" s="0" t="n">
        <v>16.6</v>
      </c>
      <c r="G5688" s="0" t="n">
        <v>0.5</v>
      </c>
      <c r="H5688" s="0" t="n">
        <v>8.3</v>
      </c>
      <c r="I5688" s="0" t="n">
        <v>16.6</v>
      </c>
      <c r="J5688" s="0" t="n">
        <v>8.3</v>
      </c>
      <c r="K5688" s="0" t="s">
        <v>18</v>
      </c>
      <c r="L5688" s="0" t="s">
        <v>90</v>
      </c>
      <c r="M5688" s="0" t="n">
        <f aca="false">CEILING(G5688,1)*F5688</f>
        <v>16.6</v>
      </c>
      <c r="N5688" s="0" t="n">
        <f aca="false">M5688-H5688</f>
        <v>8.3</v>
      </c>
      <c r="O5688" s="0" t="n">
        <f aca="false">IF(ABS(N5688-J5688)&lt;0.011,1,0)</f>
        <v>1</v>
      </c>
    </row>
    <row r="5689" customFormat="false" ht="15" hidden="false" customHeight="false" outlineLevel="0" collapsed="false">
      <c r="A5689" s="0" t="s">
        <v>476</v>
      </c>
      <c r="B5689" s="0" t="s">
        <v>598</v>
      </c>
      <c r="C5689" s="0" t="n">
        <v>31</v>
      </c>
      <c r="D5689" s="0" t="n">
        <v>57468</v>
      </c>
      <c r="E5689" s="0" t="s">
        <v>56</v>
      </c>
      <c r="F5689" s="0" t="n">
        <v>5.9</v>
      </c>
      <c r="G5689" s="0" t="n">
        <v>1.5</v>
      </c>
      <c r="H5689" s="0" t="n">
        <v>8.85</v>
      </c>
      <c r="I5689" s="0" t="n">
        <v>11.8</v>
      </c>
      <c r="J5689" s="0" t="n">
        <v>2.95</v>
      </c>
      <c r="K5689" s="0" t="s">
        <v>18</v>
      </c>
      <c r="L5689" s="0" t="s">
        <v>90</v>
      </c>
      <c r="M5689" s="0" t="n">
        <f aca="false">CEILING(G5689,1)*F5689</f>
        <v>11.8</v>
      </c>
      <c r="N5689" s="0" t="n">
        <f aca="false">M5689-H5689</f>
        <v>2.95</v>
      </c>
      <c r="O5689" s="0" t="n">
        <f aca="false">IF(ABS(N5689-J5689)&lt;0.011,1,0)</f>
        <v>1</v>
      </c>
    </row>
    <row r="5690" customFormat="false" ht="15" hidden="false" customHeight="false" outlineLevel="0" collapsed="false">
      <c r="A5690" s="0" t="s">
        <v>476</v>
      </c>
      <c r="B5690" s="0" t="s">
        <v>598</v>
      </c>
      <c r="C5690" s="0" t="n">
        <v>31</v>
      </c>
      <c r="D5690" s="0" t="n">
        <v>57468</v>
      </c>
      <c r="E5690" s="0" t="s">
        <v>572</v>
      </c>
      <c r="F5690" s="0" t="n">
        <v>6.5</v>
      </c>
      <c r="G5690" s="0" t="n">
        <v>0.5</v>
      </c>
      <c r="H5690" s="0" t="n">
        <v>3.25</v>
      </c>
      <c r="I5690" s="0" t="n">
        <v>6.5</v>
      </c>
      <c r="J5690" s="0" t="n">
        <v>3.25</v>
      </c>
      <c r="K5690" s="0" t="s">
        <v>18</v>
      </c>
      <c r="L5690" s="0" t="s">
        <v>90</v>
      </c>
      <c r="M5690" s="0" t="n">
        <f aca="false">CEILING(G5690,1)*F5690</f>
        <v>6.5</v>
      </c>
      <c r="N5690" s="0" t="n">
        <f aca="false">M5690-H5690</f>
        <v>3.25</v>
      </c>
      <c r="O5690" s="0" t="n">
        <f aca="false">IF(ABS(N5690-J5690)&lt;0.011,1,0)</f>
        <v>1</v>
      </c>
    </row>
    <row r="5691" customFormat="false" ht="15" hidden="false" customHeight="false" outlineLevel="0" collapsed="false">
      <c r="A5691" s="0" t="s">
        <v>476</v>
      </c>
      <c r="B5691" s="0" t="s">
        <v>598</v>
      </c>
      <c r="C5691" s="0" t="n">
        <v>31</v>
      </c>
      <c r="D5691" s="0" t="n">
        <v>57468</v>
      </c>
      <c r="E5691" s="0" t="s">
        <v>198</v>
      </c>
      <c r="F5691" s="0" t="n">
        <v>34</v>
      </c>
      <c r="G5691" s="0" t="n">
        <v>0.5</v>
      </c>
      <c r="H5691" s="0" t="n">
        <v>17</v>
      </c>
      <c r="I5691" s="0" t="n">
        <v>34</v>
      </c>
      <c r="J5691" s="0" t="n">
        <v>17</v>
      </c>
      <c r="K5691" s="0" t="s">
        <v>18</v>
      </c>
      <c r="L5691" s="0" t="s">
        <v>90</v>
      </c>
      <c r="M5691" s="0" t="n">
        <f aca="false">CEILING(G5691,1)*F5691</f>
        <v>34</v>
      </c>
      <c r="N5691" s="0" t="n">
        <f aca="false">M5691-H5691</f>
        <v>17</v>
      </c>
      <c r="O5691" s="0" t="n">
        <f aca="false">IF(ABS(N5691-J5691)&lt;0.011,1,0)</f>
        <v>1</v>
      </c>
    </row>
    <row r="5692" customFormat="false" ht="15" hidden="false" customHeight="false" outlineLevel="0" collapsed="false">
      <c r="A5692" s="0" t="s">
        <v>476</v>
      </c>
      <c r="B5692" s="0" t="s">
        <v>598</v>
      </c>
      <c r="C5692" s="0" t="n">
        <v>31</v>
      </c>
      <c r="D5692" s="0" t="n">
        <v>57468</v>
      </c>
      <c r="E5692" s="0" t="s">
        <v>70</v>
      </c>
      <c r="F5692" s="0" t="n">
        <v>34</v>
      </c>
      <c r="G5692" s="0" t="n">
        <v>0.5</v>
      </c>
      <c r="H5692" s="0" t="n">
        <v>17</v>
      </c>
      <c r="I5692" s="0" t="n">
        <v>34</v>
      </c>
      <c r="J5692" s="0" t="n">
        <v>17</v>
      </c>
      <c r="K5692" s="0" t="s">
        <v>18</v>
      </c>
      <c r="L5692" s="0" t="s">
        <v>90</v>
      </c>
      <c r="M5692" s="0" t="n">
        <f aca="false">CEILING(G5692,1)*F5692</f>
        <v>34</v>
      </c>
      <c r="N5692" s="0" t="n">
        <f aca="false">M5692-H5692</f>
        <v>17</v>
      </c>
      <c r="O5692" s="0" t="n">
        <f aca="false">IF(ABS(N5692-J5692)&lt;0.011,1,0)</f>
        <v>1</v>
      </c>
    </row>
    <row r="5693" customFormat="false" ht="15" hidden="false" customHeight="false" outlineLevel="0" collapsed="false">
      <c r="A5693" s="0" t="s">
        <v>476</v>
      </c>
      <c r="B5693" s="0" t="s">
        <v>598</v>
      </c>
      <c r="C5693" s="0" t="n">
        <v>31</v>
      </c>
      <c r="D5693" s="0" t="n">
        <v>57468</v>
      </c>
      <c r="E5693" s="0" t="s">
        <v>42</v>
      </c>
      <c r="F5693" s="0" t="n">
        <v>8.9</v>
      </c>
      <c r="G5693" s="0" t="n">
        <v>0.5</v>
      </c>
      <c r="H5693" s="0" t="n">
        <v>4.45</v>
      </c>
      <c r="I5693" s="0" t="n">
        <v>8.9</v>
      </c>
      <c r="J5693" s="0" t="n">
        <v>4.45</v>
      </c>
      <c r="K5693" s="0" t="s">
        <v>18</v>
      </c>
      <c r="L5693" s="0" t="s">
        <v>90</v>
      </c>
      <c r="M5693" s="0" t="n">
        <f aca="false">CEILING(G5693,1)*F5693</f>
        <v>8.9</v>
      </c>
      <c r="N5693" s="0" t="n">
        <f aca="false">M5693-H5693</f>
        <v>4.45</v>
      </c>
      <c r="O5693" s="0" t="n">
        <f aca="false">IF(ABS(N5693-J5693)&lt;0.011,1,0)</f>
        <v>1</v>
      </c>
    </row>
    <row r="5694" customFormat="false" ht="15" hidden="false" customHeight="false" outlineLevel="0" collapsed="false">
      <c r="A5694" s="0" t="s">
        <v>476</v>
      </c>
      <c r="B5694" s="0" t="s">
        <v>598</v>
      </c>
      <c r="C5694" s="0" t="n">
        <v>31</v>
      </c>
      <c r="D5694" s="0" t="n">
        <v>57468</v>
      </c>
      <c r="E5694" s="0" t="s">
        <v>527</v>
      </c>
      <c r="F5694" s="0" t="n">
        <v>9</v>
      </c>
      <c r="G5694" s="0" t="n">
        <v>0.5</v>
      </c>
      <c r="H5694" s="0" t="n">
        <v>4.5</v>
      </c>
      <c r="I5694" s="0" t="n">
        <v>9</v>
      </c>
      <c r="J5694" s="0" t="n">
        <v>4.5</v>
      </c>
      <c r="K5694" s="0" t="s">
        <v>18</v>
      </c>
      <c r="L5694" s="0" t="s">
        <v>90</v>
      </c>
      <c r="M5694" s="0" t="n">
        <f aca="false">CEILING(G5694,1)*F5694</f>
        <v>9</v>
      </c>
      <c r="N5694" s="0" t="n">
        <f aca="false">M5694-H5694</f>
        <v>4.5</v>
      </c>
      <c r="O5694" s="0" t="n">
        <f aca="false">IF(ABS(N5694-J5694)&lt;0.011,1,0)</f>
        <v>1</v>
      </c>
    </row>
    <row r="5695" customFormat="false" ht="15" hidden="false" customHeight="false" outlineLevel="0" collapsed="false">
      <c r="A5695" s="0" t="s">
        <v>476</v>
      </c>
      <c r="B5695" s="0" t="s">
        <v>599</v>
      </c>
      <c r="C5695" s="0" t="n">
        <v>8</v>
      </c>
      <c r="D5695" s="0" t="n">
        <v>57494</v>
      </c>
      <c r="E5695" s="0" t="s">
        <v>88</v>
      </c>
      <c r="F5695" s="0" t="n">
        <v>5.5</v>
      </c>
      <c r="G5695" s="0" t="n">
        <v>1.5</v>
      </c>
      <c r="H5695" s="0" t="n">
        <v>8.25</v>
      </c>
      <c r="I5695" s="0" t="n">
        <v>11</v>
      </c>
      <c r="J5695" s="0" t="n">
        <v>2.75</v>
      </c>
      <c r="K5695" s="0" t="s">
        <v>18</v>
      </c>
      <c r="L5695" s="0" t="s">
        <v>188</v>
      </c>
      <c r="M5695" s="0" t="n">
        <f aca="false">CEILING(G5695,1)*F5695</f>
        <v>11</v>
      </c>
      <c r="N5695" s="0" t="n">
        <f aca="false">M5695-H5695</f>
        <v>2.75</v>
      </c>
      <c r="O5695" s="0" t="n">
        <f aca="false">IF(ABS(N5695-J5695)&lt;0.011,1,0)</f>
        <v>1</v>
      </c>
    </row>
    <row r="5696" customFormat="false" ht="15" hidden="false" customHeight="false" outlineLevel="0" collapsed="false">
      <c r="A5696" s="0" t="s">
        <v>476</v>
      </c>
      <c r="B5696" s="0" t="s">
        <v>599</v>
      </c>
      <c r="C5696" s="0" t="n">
        <v>8</v>
      </c>
      <c r="D5696" s="0" t="n">
        <v>57494</v>
      </c>
      <c r="E5696" s="0" t="s">
        <v>222</v>
      </c>
      <c r="F5696" s="0" t="n">
        <v>7.9</v>
      </c>
      <c r="G5696" s="0" t="n">
        <v>0.5</v>
      </c>
      <c r="H5696" s="0" t="n">
        <v>3.95</v>
      </c>
      <c r="I5696" s="0" t="n">
        <v>7.9</v>
      </c>
      <c r="J5696" s="0" t="n">
        <v>3.95</v>
      </c>
      <c r="K5696" s="0" t="s">
        <v>18</v>
      </c>
      <c r="L5696" s="0" t="s">
        <v>188</v>
      </c>
      <c r="M5696" s="0" t="n">
        <f aca="false">CEILING(G5696,1)*F5696</f>
        <v>7.9</v>
      </c>
      <c r="N5696" s="0" t="n">
        <f aca="false">M5696-H5696</f>
        <v>3.95</v>
      </c>
      <c r="O5696" s="0" t="n">
        <f aca="false">IF(ABS(N5696-J5696)&lt;0.011,1,0)</f>
        <v>1</v>
      </c>
    </row>
    <row r="5697" customFormat="false" ht="15" hidden="false" customHeight="false" outlineLevel="0" collapsed="false">
      <c r="A5697" s="0" t="s">
        <v>476</v>
      </c>
      <c r="B5697" s="0" t="s">
        <v>599</v>
      </c>
      <c r="C5697" s="0" t="n">
        <v>8</v>
      </c>
      <c r="D5697" s="0" t="n">
        <v>57494</v>
      </c>
      <c r="E5697" s="0" t="s">
        <v>69</v>
      </c>
      <c r="F5697" s="0" t="n">
        <v>6.5</v>
      </c>
      <c r="G5697" s="0" t="n">
        <v>1.5</v>
      </c>
      <c r="H5697" s="0" t="n">
        <v>9.75</v>
      </c>
      <c r="I5697" s="0" t="n">
        <v>13</v>
      </c>
      <c r="J5697" s="0" t="n">
        <v>3.25</v>
      </c>
      <c r="K5697" s="0" t="s">
        <v>18</v>
      </c>
      <c r="L5697" s="0" t="s">
        <v>188</v>
      </c>
      <c r="M5697" s="0" t="n">
        <f aca="false">CEILING(G5697,1)*F5697</f>
        <v>13</v>
      </c>
      <c r="N5697" s="0" t="n">
        <f aca="false">M5697-H5697</f>
        <v>3.25</v>
      </c>
      <c r="O5697" s="0" t="n">
        <f aca="false">IF(ABS(N5697-J5697)&lt;0.011,1,0)</f>
        <v>1</v>
      </c>
    </row>
    <row r="5698" customFormat="false" ht="15" hidden="false" customHeight="false" outlineLevel="0" collapsed="false">
      <c r="A5698" s="0" t="s">
        <v>476</v>
      </c>
      <c r="B5698" s="0" t="s">
        <v>599</v>
      </c>
      <c r="C5698" s="0" t="n">
        <v>8</v>
      </c>
      <c r="D5698" s="0" t="n">
        <v>57494</v>
      </c>
      <c r="E5698" s="0" t="s">
        <v>82</v>
      </c>
      <c r="F5698" s="0" t="n">
        <v>19.9</v>
      </c>
      <c r="G5698" s="0" t="n">
        <v>0.5</v>
      </c>
      <c r="H5698" s="0" t="n">
        <v>9.95</v>
      </c>
      <c r="I5698" s="0" t="n">
        <v>19.9</v>
      </c>
      <c r="J5698" s="0" t="n">
        <v>9.95</v>
      </c>
      <c r="K5698" s="0" t="s">
        <v>18</v>
      </c>
      <c r="L5698" s="0" t="s">
        <v>188</v>
      </c>
      <c r="M5698" s="0" t="n">
        <f aca="false">CEILING(G5698,1)*F5698</f>
        <v>19.9</v>
      </c>
      <c r="N5698" s="0" t="n">
        <f aca="false">M5698-H5698</f>
        <v>9.95</v>
      </c>
      <c r="O5698" s="0" t="n">
        <f aca="false">IF(ABS(N5698-J5698)&lt;0.011,1,0)</f>
        <v>1</v>
      </c>
    </row>
    <row r="5699" customFormat="false" ht="15" hidden="false" customHeight="false" outlineLevel="0" collapsed="false">
      <c r="A5699" s="0" t="s">
        <v>476</v>
      </c>
      <c r="B5699" s="0" t="s">
        <v>599</v>
      </c>
      <c r="C5699" s="0" t="n">
        <v>8</v>
      </c>
      <c r="D5699" s="0" t="n">
        <v>57494</v>
      </c>
      <c r="E5699" s="0" t="s">
        <v>159</v>
      </c>
      <c r="F5699" s="0" t="n">
        <v>19.9</v>
      </c>
      <c r="G5699" s="0" t="n">
        <v>0.5</v>
      </c>
      <c r="H5699" s="0" t="n">
        <v>9.95</v>
      </c>
      <c r="I5699" s="0" t="n">
        <v>19.9</v>
      </c>
      <c r="J5699" s="0" t="n">
        <v>9.95</v>
      </c>
      <c r="K5699" s="0" t="s">
        <v>18</v>
      </c>
      <c r="L5699" s="0" t="s">
        <v>188</v>
      </c>
      <c r="M5699" s="0" t="n">
        <f aca="false">CEILING(G5699,1)*F5699</f>
        <v>19.9</v>
      </c>
      <c r="N5699" s="0" t="n">
        <f aca="false">M5699-H5699</f>
        <v>9.95</v>
      </c>
      <c r="O5699" s="0" t="n">
        <f aca="false">IF(ABS(N5699-J5699)&lt;0.011,1,0)</f>
        <v>1</v>
      </c>
    </row>
    <row r="5700" customFormat="false" ht="15" hidden="false" customHeight="false" outlineLevel="0" collapsed="false">
      <c r="A5700" s="0" t="s">
        <v>476</v>
      </c>
      <c r="B5700" s="0" t="s">
        <v>599</v>
      </c>
      <c r="C5700" s="0" t="n">
        <v>8</v>
      </c>
      <c r="D5700" s="0" t="n">
        <v>57494</v>
      </c>
      <c r="E5700" s="0" t="s">
        <v>98</v>
      </c>
      <c r="F5700" s="0" t="n">
        <v>5.9</v>
      </c>
      <c r="G5700" s="0" t="n">
        <v>0.5</v>
      </c>
      <c r="H5700" s="0" t="n">
        <v>2.95</v>
      </c>
      <c r="I5700" s="0" t="n">
        <v>5.9</v>
      </c>
      <c r="J5700" s="0" t="n">
        <v>2.95</v>
      </c>
      <c r="K5700" s="0" t="s">
        <v>18</v>
      </c>
      <c r="L5700" s="0" t="s">
        <v>188</v>
      </c>
      <c r="M5700" s="0" t="n">
        <f aca="false">CEILING(G5700,1)*F5700</f>
        <v>5.9</v>
      </c>
      <c r="N5700" s="0" t="n">
        <f aca="false">M5700-H5700</f>
        <v>2.95</v>
      </c>
      <c r="O5700" s="0" t="n">
        <f aca="false">IF(ABS(N5700-J5700)&lt;0.011,1,0)</f>
        <v>1</v>
      </c>
    </row>
    <row r="5701" customFormat="false" ht="15" hidden="false" customHeight="false" outlineLevel="0" collapsed="false">
      <c r="A5701" s="0" t="s">
        <v>476</v>
      </c>
      <c r="B5701" s="0" t="s">
        <v>599</v>
      </c>
      <c r="C5701" s="0" t="n">
        <v>8</v>
      </c>
      <c r="D5701" s="0" t="n">
        <v>57494</v>
      </c>
      <c r="E5701" s="0" t="s">
        <v>24</v>
      </c>
      <c r="F5701" s="0" t="n">
        <v>4.2</v>
      </c>
      <c r="G5701" s="0" t="n">
        <v>0.5</v>
      </c>
      <c r="H5701" s="0" t="n">
        <v>2.1</v>
      </c>
      <c r="I5701" s="0" t="n">
        <v>4.2</v>
      </c>
      <c r="J5701" s="0" t="n">
        <v>2.1</v>
      </c>
      <c r="K5701" s="0" t="s">
        <v>18</v>
      </c>
      <c r="L5701" s="0" t="s">
        <v>188</v>
      </c>
      <c r="M5701" s="0" t="n">
        <f aca="false">CEILING(G5701,1)*F5701</f>
        <v>4.2</v>
      </c>
      <c r="N5701" s="0" t="n">
        <f aca="false">M5701-H5701</f>
        <v>2.1</v>
      </c>
      <c r="O5701" s="0" t="n">
        <f aca="false">IF(ABS(N5701-J5701)&lt;0.011,1,0)</f>
        <v>1</v>
      </c>
    </row>
    <row r="5702" customFormat="false" ht="15" hidden="false" customHeight="false" outlineLevel="0" collapsed="false">
      <c r="A5702" s="0" t="s">
        <v>476</v>
      </c>
      <c r="B5702" s="0" t="s">
        <v>599</v>
      </c>
      <c r="C5702" s="0" t="n">
        <v>9</v>
      </c>
      <c r="D5702" s="0" t="n">
        <v>57481</v>
      </c>
      <c r="E5702" s="0" t="s">
        <v>88</v>
      </c>
      <c r="F5702" s="0" t="n">
        <v>5.5</v>
      </c>
      <c r="G5702" s="0" t="n">
        <v>1.5</v>
      </c>
      <c r="H5702" s="0" t="n">
        <v>8.25</v>
      </c>
      <c r="I5702" s="0" t="n">
        <v>11</v>
      </c>
      <c r="J5702" s="0" t="n">
        <v>2.75</v>
      </c>
      <c r="K5702" s="0" t="s">
        <v>18</v>
      </c>
      <c r="L5702" s="0" t="s">
        <v>188</v>
      </c>
      <c r="M5702" s="0" t="n">
        <f aca="false">CEILING(G5702,1)*F5702</f>
        <v>11</v>
      </c>
      <c r="N5702" s="0" t="n">
        <f aca="false">M5702-H5702</f>
        <v>2.75</v>
      </c>
      <c r="O5702" s="0" t="n">
        <f aca="false">IF(ABS(N5702-J5702)&lt;0.011,1,0)</f>
        <v>1</v>
      </c>
    </row>
    <row r="5703" customFormat="false" ht="15" hidden="false" customHeight="false" outlineLevel="0" collapsed="false">
      <c r="A5703" s="0" t="s">
        <v>476</v>
      </c>
      <c r="B5703" s="0" t="s">
        <v>599</v>
      </c>
      <c r="C5703" s="0" t="n">
        <v>9</v>
      </c>
      <c r="D5703" s="0" t="n">
        <v>57481</v>
      </c>
      <c r="E5703" s="0" t="s">
        <v>222</v>
      </c>
      <c r="F5703" s="0" t="n">
        <v>7.9</v>
      </c>
      <c r="G5703" s="0" t="n">
        <v>0.5</v>
      </c>
      <c r="H5703" s="0" t="n">
        <v>3.95</v>
      </c>
      <c r="I5703" s="0" t="n">
        <v>7.9</v>
      </c>
      <c r="J5703" s="0" t="n">
        <v>3.95</v>
      </c>
      <c r="K5703" s="0" t="s">
        <v>18</v>
      </c>
      <c r="L5703" s="0" t="s">
        <v>188</v>
      </c>
      <c r="M5703" s="0" t="n">
        <f aca="false">CEILING(G5703,1)*F5703</f>
        <v>7.9</v>
      </c>
      <c r="N5703" s="0" t="n">
        <f aca="false">M5703-H5703</f>
        <v>3.95</v>
      </c>
      <c r="O5703" s="0" t="n">
        <f aca="false">IF(ABS(N5703-J5703)&lt;0.011,1,0)</f>
        <v>1</v>
      </c>
    </row>
    <row r="5704" customFormat="false" ht="15" hidden="false" customHeight="false" outlineLevel="0" collapsed="false">
      <c r="A5704" s="0" t="s">
        <v>476</v>
      </c>
      <c r="B5704" s="0" t="s">
        <v>599</v>
      </c>
      <c r="C5704" s="0" t="n">
        <v>9</v>
      </c>
      <c r="D5704" s="0" t="n">
        <v>57481</v>
      </c>
      <c r="E5704" s="0" t="s">
        <v>69</v>
      </c>
      <c r="F5704" s="0" t="n">
        <v>6.5</v>
      </c>
      <c r="G5704" s="0" t="n">
        <v>1.5</v>
      </c>
      <c r="H5704" s="0" t="n">
        <v>9.75</v>
      </c>
      <c r="I5704" s="0" t="n">
        <v>13</v>
      </c>
      <c r="J5704" s="0" t="n">
        <v>3.25</v>
      </c>
      <c r="K5704" s="0" t="s">
        <v>18</v>
      </c>
      <c r="L5704" s="0" t="s">
        <v>188</v>
      </c>
      <c r="M5704" s="0" t="n">
        <f aca="false">CEILING(G5704,1)*F5704</f>
        <v>13</v>
      </c>
      <c r="N5704" s="0" t="n">
        <f aca="false">M5704-H5704</f>
        <v>3.25</v>
      </c>
      <c r="O5704" s="0" t="n">
        <f aca="false">IF(ABS(N5704-J5704)&lt;0.011,1,0)</f>
        <v>1</v>
      </c>
    </row>
    <row r="5705" customFormat="false" ht="15" hidden="false" customHeight="false" outlineLevel="0" collapsed="false">
      <c r="A5705" s="0" t="s">
        <v>476</v>
      </c>
      <c r="B5705" s="0" t="s">
        <v>599</v>
      </c>
      <c r="C5705" s="0" t="n">
        <v>9</v>
      </c>
      <c r="D5705" s="0" t="n">
        <v>57481</v>
      </c>
      <c r="E5705" s="0" t="s">
        <v>82</v>
      </c>
      <c r="F5705" s="0" t="n">
        <v>19.9</v>
      </c>
      <c r="G5705" s="0" t="n">
        <v>0.5</v>
      </c>
      <c r="H5705" s="0" t="n">
        <v>9.95</v>
      </c>
      <c r="I5705" s="0" t="n">
        <v>19.9</v>
      </c>
      <c r="J5705" s="0" t="n">
        <v>9.95</v>
      </c>
      <c r="K5705" s="0" t="s">
        <v>18</v>
      </c>
      <c r="L5705" s="0" t="s">
        <v>188</v>
      </c>
      <c r="M5705" s="0" t="n">
        <f aca="false">CEILING(G5705,1)*F5705</f>
        <v>19.9</v>
      </c>
      <c r="N5705" s="0" t="n">
        <f aca="false">M5705-H5705</f>
        <v>9.95</v>
      </c>
      <c r="O5705" s="0" t="n">
        <f aca="false">IF(ABS(N5705-J5705)&lt;0.011,1,0)</f>
        <v>1</v>
      </c>
    </row>
    <row r="5706" customFormat="false" ht="15" hidden="false" customHeight="false" outlineLevel="0" collapsed="false">
      <c r="A5706" s="0" t="s">
        <v>476</v>
      </c>
      <c r="B5706" s="0" t="s">
        <v>599</v>
      </c>
      <c r="C5706" s="0" t="n">
        <v>9</v>
      </c>
      <c r="D5706" s="0" t="n">
        <v>57481</v>
      </c>
      <c r="E5706" s="0" t="s">
        <v>159</v>
      </c>
      <c r="F5706" s="0" t="n">
        <v>19.9</v>
      </c>
      <c r="G5706" s="0" t="n">
        <v>0.5</v>
      </c>
      <c r="H5706" s="0" t="n">
        <v>9.95</v>
      </c>
      <c r="I5706" s="0" t="n">
        <v>19.9</v>
      </c>
      <c r="J5706" s="0" t="n">
        <v>9.95</v>
      </c>
      <c r="K5706" s="0" t="s">
        <v>18</v>
      </c>
      <c r="L5706" s="0" t="s">
        <v>188</v>
      </c>
      <c r="M5706" s="0" t="n">
        <f aca="false">CEILING(G5706,1)*F5706</f>
        <v>19.9</v>
      </c>
      <c r="N5706" s="0" t="n">
        <f aca="false">M5706-H5706</f>
        <v>9.95</v>
      </c>
      <c r="O5706" s="0" t="n">
        <f aca="false">IF(ABS(N5706-J5706)&lt;0.011,1,0)</f>
        <v>1</v>
      </c>
    </row>
    <row r="5707" customFormat="false" ht="15" hidden="false" customHeight="false" outlineLevel="0" collapsed="false">
      <c r="A5707" s="0" t="s">
        <v>476</v>
      </c>
      <c r="B5707" s="0" t="s">
        <v>599</v>
      </c>
      <c r="C5707" s="0" t="n">
        <v>9</v>
      </c>
      <c r="D5707" s="0" t="n">
        <v>57481</v>
      </c>
      <c r="E5707" s="0" t="s">
        <v>98</v>
      </c>
      <c r="F5707" s="0" t="n">
        <v>5.9</v>
      </c>
      <c r="G5707" s="0" t="n">
        <v>0.5</v>
      </c>
      <c r="H5707" s="0" t="n">
        <v>2.95</v>
      </c>
      <c r="I5707" s="0" t="n">
        <v>5.9</v>
      </c>
      <c r="J5707" s="0" t="n">
        <v>2.95</v>
      </c>
      <c r="K5707" s="0" t="s">
        <v>18</v>
      </c>
      <c r="L5707" s="0" t="s">
        <v>188</v>
      </c>
      <c r="M5707" s="0" t="n">
        <f aca="false">CEILING(G5707,1)*F5707</f>
        <v>5.9</v>
      </c>
      <c r="N5707" s="0" t="n">
        <f aca="false">M5707-H5707</f>
        <v>2.95</v>
      </c>
      <c r="O5707" s="0" t="n">
        <f aca="false">IF(ABS(N5707-J5707)&lt;0.011,1,0)</f>
        <v>1</v>
      </c>
    </row>
    <row r="5708" customFormat="false" ht="15" hidden="false" customHeight="false" outlineLevel="0" collapsed="false">
      <c r="A5708" s="0" t="s">
        <v>476</v>
      </c>
      <c r="B5708" s="0" t="s">
        <v>599</v>
      </c>
      <c r="C5708" s="0" t="n">
        <v>9</v>
      </c>
      <c r="D5708" s="0" t="n">
        <v>57481</v>
      </c>
      <c r="E5708" s="0" t="s">
        <v>24</v>
      </c>
      <c r="F5708" s="0" t="n">
        <v>4.2</v>
      </c>
      <c r="G5708" s="0" t="n">
        <v>0.5</v>
      </c>
      <c r="H5708" s="0" t="n">
        <v>2.1</v>
      </c>
      <c r="I5708" s="0" t="n">
        <v>4.2</v>
      </c>
      <c r="J5708" s="0" t="n">
        <v>2.1</v>
      </c>
      <c r="K5708" s="0" t="s">
        <v>18</v>
      </c>
      <c r="L5708" s="0" t="s">
        <v>188</v>
      </c>
      <c r="M5708" s="0" t="n">
        <f aca="false">CEILING(G5708,1)*F5708</f>
        <v>4.2</v>
      </c>
      <c r="N5708" s="0" t="n">
        <f aca="false">M5708-H5708</f>
        <v>2.1</v>
      </c>
      <c r="O5708" s="0" t="n">
        <f aca="false">IF(ABS(N5708-J5708)&lt;0.011,1,0)</f>
        <v>1</v>
      </c>
    </row>
    <row r="5709" customFormat="false" ht="15" hidden="false" customHeight="false" outlineLevel="0" collapsed="false">
      <c r="A5709" s="0" t="s">
        <v>476</v>
      </c>
      <c r="B5709" s="0" t="s">
        <v>600</v>
      </c>
      <c r="C5709" s="0" t="n">
        <v>8</v>
      </c>
      <c r="D5709" s="0" t="n">
        <v>57530</v>
      </c>
      <c r="E5709" s="0" t="s">
        <v>25</v>
      </c>
      <c r="F5709" s="0" t="n">
        <v>16.9</v>
      </c>
      <c r="G5709" s="0" t="n">
        <v>0.5</v>
      </c>
      <c r="H5709" s="0" t="n">
        <v>8.45</v>
      </c>
      <c r="I5709" s="0" t="n">
        <v>16.9</v>
      </c>
      <c r="J5709" s="0" t="n">
        <v>8.45</v>
      </c>
      <c r="K5709" s="0" t="s">
        <v>18</v>
      </c>
      <c r="L5709" s="0" t="s">
        <v>601</v>
      </c>
      <c r="M5709" s="0" t="n">
        <f aca="false">CEILING(G5709,1)*F5709</f>
        <v>16.9</v>
      </c>
      <c r="N5709" s="0" t="n">
        <f aca="false">M5709-H5709</f>
        <v>8.45</v>
      </c>
      <c r="O5709" s="0" t="n">
        <f aca="false">IF(ABS(N5709-J5709)&lt;0.011,1,0)</f>
        <v>1</v>
      </c>
    </row>
    <row r="5710" customFormat="false" ht="15" hidden="false" customHeight="false" outlineLevel="0" collapsed="false">
      <c r="A5710" s="0" t="s">
        <v>476</v>
      </c>
      <c r="B5710" s="0" t="s">
        <v>600</v>
      </c>
      <c r="C5710" s="0" t="n">
        <v>8</v>
      </c>
      <c r="D5710" s="0" t="n">
        <v>57530</v>
      </c>
      <c r="E5710" s="0" t="s">
        <v>304</v>
      </c>
      <c r="F5710" s="0" t="n">
        <v>5.4</v>
      </c>
      <c r="G5710" s="0" t="n">
        <v>0.5</v>
      </c>
      <c r="H5710" s="0" t="n">
        <v>2.7</v>
      </c>
      <c r="I5710" s="0" t="n">
        <v>5.4</v>
      </c>
      <c r="J5710" s="0" t="n">
        <v>2.7</v>
      </c>
      <c r="K5710" s="0" t="s">
        <v>18</v>
      </c>
      <c r="L5710" s="0" t="s">
        <v>601</v>
      </c>
      <c r="M5710" s="0" t="n">
        <f aca="false">CEILING(G5710,1)*F5710</f>
        <v>5.4</v>
      </c>
      <c r="N5710" s="0" t="n">
        <f aca="false">M5710-H5710</f>
        <v>2.7</v>
      </c>
      <c r="O5710" s="0" t="n">
        <f aca="false">IF(ABS(N5710-J5710)&lt;0.011,1,0)</f>
        <v>1</v>
      </c>
    </row>
    <row r="5711" customFormat="false" ht="15" hidden="false" customHeight="false" outlineLevel="0" collapsed="false">
      <c r="A5711" s="0" t="s">
        <v>476</v>
      </c>
      <c r="B5711" s="0" t="s">
        <v>600</v>
      </c>
      <c r="C5711" s="0" t="n">
        <v>8</v>
      </c>
      <c r="D5711" s="0" t="n">
        <v>57530</v>
      </c>
      <c r="E5711" s="0" t="s">
        <v>41</v>
      </c>
      <c r="F5711" s="0" t="n">
        <v>4.2</v>
      </c>
      <c r="G5711" s="0" t="n">
        <v>0.5</v>
      </c>
      <c r="H5711" s="0" t="n">
        <v>2.1</v>
      </c>
      <c r="I5711" s="0" t="n">
        <v>4.2</v>
      </c>
      <c r="J5711" s="0" t="n">
        <v>2.1</v>
      </c>
      <c r="K5711" s="0" t="s">
        <v>18</v>
      </c>
      <c r="L5711" s="0" t="s">
        <v>601</v>
      </c>
      <c r="M5711" s="0" t="n">
        <f aca="false">CEILING(G5711,1)*F5711</f>
        <v>4.2</v>
      </c>
      <c r="N5711" s="0" t="n">
        <f aca="false">M5711-H5711</f>
        <v>2.1</v>
      </c>
      <c r="O5711" s="0" t="n">
        <f aca="false">IF(ABS(N5711-J5711)&lt;0.011,1,0)</f>
        <v>1</v>
      </c>
    </row>
    <row r="5712" customFormat="false" ht="15" hidden="false" customHeight="false" outlineLevel="0" collapsed="false">
      <c r="A5712" s="0" t="s">
        <v>476</v>
      </c>
      <c r="B5712" s="0" t="s">
        <v>600</v>
      </c>
      <c r="C5712" s="0" t="n">
        <v>8</v>
      </c>
      <c r="D5712" s="0" t="n">
        <v>57530</v>
      </c>
      <c r="E5712" s="0" t="s">
        <v>69</v>
      </c>
      <c r="F5712" s="0" t="n">
        <v>6.5</v>
      </c>
      <c r="G5712" s="0" t="n">
        <v>0.5</v>
      </c>
      <c r="H5712" s="0" t="n">
        <v>3.25</v>
      </c>
      <c r="I5712" s="0" t="n">
        <v>6.5</v>
      </c>
      <c r="J5712" s="0" t="n">
        <v>3.25</v>
      </c>
      <c r="K5712" s="0" t="s">
        <v>18</v>
      </c>
      <c r="L5712" s="0" t="s">
        <v>601</v>
      </c>
      <c r="M5712" s="0" t="n">
        <f aca="false">CEILING(G5712,1)*F5712</f>
        <v>6.5</v>
      </c>
      <c r="N5712" s="0" t="n">
        <f aca="false">M5712-H5712</f>
        <v>3.25</v>
      </c>
      <c r="O5712" s="0" t="n">
        <f aca="false">IF(ABS(N5712-J5712)&lt;0.011,1,0)</f>
        <v>1</v>
      </c>
    </row>
    <row r="5713" customFormat="false" ht="15" hidden="false" customHeight="false" outlineLevel="0" collapsed="false">
      <c r="A5713" s="0" t="s">
        <v>476</v>
      </c>
      <c r="B5713" s="0" t="s">
        <v>600</v>
      </c>
      <c r="C5713" s="0" t="n">
        <v>8</v>
      </c>
      <c r="D5713" s="0" t="n">
        <v>57530</v>
      </c>
      <c r="E5713" s="0" t="s">
        <v>151</v>
      </c>
      <c r="F5713" s="0" t="n">
        <v>7.3</v>
      </c>
      <c r="G5713" s="0" t="n">
        <v>0.5</v>
      </c>
      <c r="H5713" s="0" t="n">
        <v>3.65</v>
      </c>
      <c r="I5713" s="0" t="n">
        <v>7.3</v>
      </c>
      <c r="J5713" s="0" t="n">
        <v>3.65</v>
      </c>
      <c r="K5713" s="0" t="s">
        <v>18</v>
      </c>
      <c r="L5713" s="0" t="s">
        <v>601</v>
      </c>
      <c r="M5713" s="0" t="n">
        <f aca="false">CEILING(G5713,1)*F5713</f>
        <v>7.3</v>
      </c>
      <c r="N5713" s="0" t="n">
        <f aca="false">M5713-H5713</f>
        <v>3.65</v>
      </c>
      <c r="O5713" s="0" t="n">
        <f aca="false">IF(ABS(N5713-J5713)&lt;0.011,1,0)</f>
        <v>1</v>
      </c>
    </row>
    <row r="5714" customFormat="false" ht="15" hidden="false" customHeight="false" outlineLevel="0" collapsed="false">
      <c r="A5714" s="0" t="s">
        <v>476</v>
      </c>
      <c r="B5714" s="0" t="s">
        <v>600</v>
      </c>
      <c r="C5714" s="0" t="n">
        <v>8</v>
      </c>
      <c r="D5714" s="0" t="n">
        <v>57530</v>
      </c>
      <c r="E5714" s="0" t="s">
        <v>42</v>
      </c>
      <c r="F5714" s="0" t="n">
        <v>8.9</v>
      </c>
      <c r="G5714" s="0" t="n">
        <v>0.5</v>
      </c>
      <c r="H5714" s="0" t="n">
        <v>4.45</v>
      </c>
      <c r="I5714" s="0" t="n">
        <v>8.9</v>
      </c>
      <c r="J5714" s="0" t="n">
        <v>4.45</v>
      </c>
      <c r="K5714" s="0" t="s">
        <v>18</v>
      </c>
      <c r="L5714" s="0" t="s">
        <v>601</v>
      </c>
      <c r="M5714" s="0" t="n">
        <f aca="false">CEILING(G5714,1)*F5714</f>
        <v>8.9</v>
      </c>
      <c r="N5714" s="0" t="n">
        <f aca="false">M5714-H5714</f>
        <v>4.45</v>
      </c>
      <c r="O5714" s="0" t="n">
        <f aca="false">IF(ABS(N5714-J5714)&lt;0.011,1,0)</f>
        <v>1</v>
      </c>
    </row>
    <row r="5715" customFormat="false" ht="15" hidden="false" customHeight="false" outlineLevel="0" collapsed="false">
      <c r="A5715" s="0" t="s">
        <v>476</v>
      </c>
      <c r="B5715" s="0" t="s">
        <v>600</v>
      </c>
      <c r="C5715" s="0" t="n">
        <v>8</v>
      </c>
      <c r="D5715" s="0" t="n">
        <v>57530</v>
      </c>
      <c r="E5715" s="0" t="s">
        <v>285</v>
      </c>
      <c r="F5715" s="0" t="n">
        <v>6.1</v>
      </c>
      <c r="G5715" s="0" t="n">
        <v>0.5</v>
      </c>
      <c r="H5715" s="0" t="n">
        <v>3.05</v>
      </c>
      <c r="I5715" s="0" t="n">
        <v>6.1</v>
      </c>
      <c r="J5715" s="0" t="n">
        <v>3.05</v>
      </c>
      <c r="K5715" s="0" t="s">
        <v>18</v>
      </c>
      <c r="L5715" s="0" t="s">
        <v>601</v>
      </c>
      <c r="M5715" s="0" t="n">
        <f aca="false">CEILING(G5715,1)*F5715</f>
        <v>6.1</v>
      </c>
      <c r="N5715" s="0" t="n">
        <f aca="false">M5715-H5715</f>
        <v>3.05</v>
      </c>
      <c r="O5715" s="0" t="n">
        <f aca="false">IF(ABS(N5715-J5715)&lt;0.011,1,0)</f>
        <v>1</v>
      </c>
    </row>
    <row r="5716" customFormat="false" ht="15" hidden="false" customHeight="false" outlineLevel="0" collapsed="false">
      <c r="A5716" s="0" t="s">
        <v>476</v>
      </c>
      <c r="B5716" s="0" t="s">
        <v>600</v>
      </c>
      <c r="C5716" s="0" t="n">
        <v>8</v>
      </c>
      <c r="D5716" s="0" t="n">
        <v>57530</v>
      </c>
      <c r="E5716" s="0" t="s">
        <v>238</v>
      </c>
      <c r="F5716" s="0" t="n">
        <v>7.9</v>
      </c>
      <c r="G5716" s="0" t="n">
        <v>0.5</v>
      </c>
      <c r="H5716" s="0" t="n">
        <v>3.95</v>
      </c>
      <c r="I5716" s="0" t="n">
        <v>7.9</v>
      </c>
      <c r="J5716" s="0" t="n">
        <v>3.95</v>
      </c>
      <c r="K5716" s="0" t="s">
        <v>18</v>
      </c>
      <c r="L5716" s="0" t="s">
        <v>601</v>
      </c>
      <c r="M5716" s="0" t="n">
        <f aca="false">CEILING(G5716,1)*F5716</f>
        <v>7.9</v>
      </c>
      <c r="N5716" s="0" t="n">
        <f aca="false">M5716-H5716</f>
        <v>3.95</v>
      </c>
      <c r="O5716" s="0" t="n">
        <f aca="false">IF(ABS(N5716-J5716)&lt;0.011,1,0)</f>
        <v>1</v>
      </c>
    </row>
    <row r="5717" customFormat="false" ht="15" hidden="false" customHeight="false" outlineLevel="0" collapsed="false">
      <c r="A5717" s="0" t="s">
        <v>476</v>
      </c>
      <c r="B5717" s="0" t="s">
        <v>600</v>
      </c>
      <c r="C5717" s="0" t="n">
        <v>8</v>
      </c>
      <c r="D5717" s="0" t="n">
        <v>57530</v>
      </c>
      <c r="E5717" s="0" t="s">
        <v>184</v>
      </c>
      <c r="F5717" s="0" t="n">
        <v>8.9</v>
      </c>
      <c r="G5717" s="0" t="n">
        <v>0.5</v>
      </c>
      <c r="H5717" s="0" t="n">
        <v>4.45</v>
      </c>
      <c r="I5717" s="0" t="n">
        <v>8.9</v>
      </c>
      <c r="J5717" s="0" t="n">
        <v>4.45</v>
      </c>
      <c r="K5717" s="0" t="s">
        <v>18</v>
      </c>
      <c r="L5717" s="0" t="s">
        <v>601</v>
      </c>
      <c r="M5717" s="0" t="n">
        <f aca="false">CEILING(G5717,1)*F5717</f>
        <v>8.9</v>
      </c>
      <c r="N5717" s="0" t="n">
        <f aca="false">M5717-H5717</f>
        <v>4.45</v>
      </c>
      <c r="O5717" s="0" t="n">
        <f aca="false">IF(ABS(N5717-J5717)&lt;0.011,1,0)</f>
        <v>1</v>
      </c>
    </row>
    <row r="5718" customFormat="false" ht="15" hidden="false" customHeight="false" outlineLevel="0" collapsed="false">
      <c r="A5718" s="0" t="s">
        <v>476</v>
      </c>
      <c r="B5718" s="0" t="s">
        <v>600</v>
      </c>
      <c r="C5718" s="0" t="n">
        <v>8</v>
      </c>
      <c r="D5718" s="0" t="n">
        <v>57530</v>
      </c>
      <c r="E5718" s="0" t="s">
        <v>340</v>
      </c>
      <c r="F5718" s="0" t="n">
        <v>7.8</v>
      </c>
      <c r="G5718" s="0" t="n">
        <v>0.5</v>
      </c>
      <c r="H5718" s="0" t="n">
        <v>3.9</v>
      </c>
      <c r="I5718" s="0" t="n">
        <v>7.8</v>
      </c>
      <c r="J5718" s="0" t="n">
        <v>3.9</v>
      </c>
      <c r="K5718" s="0" t="s">
        <v>18</v>
      </c>
      <c r="L5718" s="0" t="s">
        <v>601</v>
      </c>
      <c r="M5718" s="0" t="n">
        <f aca="false">CEILING(G5718,1)*F5718</f>
        <v>7.8</v>
      </c>
      <c r="N5718" s="0" t="n">
        <f aca="false">M5718-H5718</f>
        <v>3.9</v>
      </c>
      <c r="O5718" s="0" t="n">
        <f aca="false">IF(ABS(N5718-J5718)&lt;0.011,1,0)</f>
        <v>1</v>
      </c>
    </row>
    <row r="5719" customFormat="false" ht="15" hidden="false" customHeight="false" outlineLevel="0" collapsed="false">
      <c r="A5719" s="0" t="s">
        <v>476</v>
      </c>
      <c r="B5719" s="0" t="s">
        <v>600</v>
      </c>
      <c r="C5719" s="0" t="n">
        <v>8</v>
      </c>
      <c r="D5719" s="0" t="n">
        <v>57530</v>
      </c>
      <c r="E5719" s="0" t="s">
        <v>76</v>
      </c>
      <c r="F5719" s="0" t="n">
        <v>18.6</v>
      </c>
      <c r="G5719" s="0" t="n">
        <v>0.5</v>
      </c>
      <c r="H5719" s="0" t="n">
        <v>9.3</v>
      </c>
      <c r="I5719" s="0" t="n">
        <v>18.6</v>
      </c>
      <c r="J5719" s="0" t="n">
        <v>9.3</v>
      </c>
      <c r="K5719" s="0" t="s">
        <v>18</v>
      </c>
      <c r="L5719" s="0" t="s">
        <v>601</v>
      </c>
      <c r="M5719" s="0" t="n">
        <f aca="false">CEILING(G5719,1)*F5719</f>
        <v>18.6</v>
      </c>
      <c r="N5719" s="0" t="n">
        <f aca="false">M5719-H5719</f>
        <v>9.3</v>
      </c>
      <c r="O5719" s="0" t="n">
        <f aca="false">IF(ABS(N5719-J5719)&lt;0.011,1,0)</f>
        <v>1</v>
      </c>
    </row>
    <row r="5720" customFormat="false" ht="15" hidden="false" customHeight="false" outlineLevel="0" collapsed="false">
      <c r="A5720" s="0" t="s">
        <v>476</v>
      </c>
      <c r="B5720" s="0" t="s">
        <v>600</v>
      </c>
      <c r="C5720" s="0" t="n">
        <v>8</v>
      </c>
      <c r="D5720" s="0" t="n">
        <v>57530</v>
      </c>
      <c r="E5720" s="0" t="s">
        <v>149</v>
      </c>
      <c r="F5720" s="0" t="n">
        <v>16.9</v>
      </c>
      <c r="G5720" s="0" t="n">
        <v>0.5</v>
      </c>
      <c r="H5720" s="0" t="n">
        <v>8.45</v>
      </c>
      <c r="I5720" s="0" t="n">
        <v>16.9</v>
      </c>
      <c r="J5720" s="0" t="n">
        <v>8.45</v>
      </c>
      <c r="K5720" s="0" t="s">
        <v>18</v>
      </c>
      <c r="L5720" s="0" t="s">
        <v>601</v>
      </c>
      <c r="M5720" s="0" t="n">
        <f aca="false">CEILING(G5720,1)*F5720</f>
        <v>16.9</v>
      </c>
      <c r="N5720" s="0" t="n">
        <f aca="false">M5720-H5720</f>
        <v>8.45</v>
      </c>
      <c r="O5720" s="0" t="n">
        <f aca="false">IF(ABS(N5720-J5720)&lt;0.011,1,0)</f>
        <v>1</v>
      </c>
    </row>
    <row r="5721" customFormat="false" ht="15" hidden="false" customHeight="false" outlineLevel="0" collapsed="false">
      <c r="A5721" s="0" t="s">
        <v>476</v>
      </c>
      <c r="B5721" s="0" t="s">
        <v>600</v>
      </c>
      <c r="C5721" s="0" t="n">
        <v>8</v>
      </c>
      <c r="D5721" s="0" t="n">
        <v>57530</v>
      </c>
      <c r="E5721" s="0" t="s">
        <v>580</v>
      </c>
      <c r="F5721" s="0" t="n">
        <v>3.9</v>
      </c>
      <c r="G5721" s="0" t="n">
        <v>0.5</v>
      </c>
      <c r="H5721" s="0" t="n">
        <v>1.95</v>
      </c>
      <c r="I5721" s="0" t="n">
        <v>3.9</v>
      </c>
      <c r="J5721" s="0" t="n">
        <v>1.95</v>
      </c>
      <c r="K5721" s="0" t="s">
        <v>18</v>
      </c>
      <c r="L5721" s="0" t="s">
        <v>601</v>
      </c>
      <c r="M5721" s="0" t="n">
        <f aca="false">CEILING(G5721,1)*F5721</f>
        <v>3.9</v>
      </c>
      <c r="N5721" s="0" t="n">
        <f aca="false">M5721-H5721</f>
        <v>1.95</v>
      </c>
      <c r="O5721" s="0" t="n">
        <f aca="false">IF(ABS(N5721-J5721)&lt;0.011,1,0)</f>
        <v>1</v>
      </c>
    </row>
    <row r="5722" customFormat="false" ht="15" hidden="false" customHeight="false" outlineLevel="0" collapsed="false">
      <c r="A5722" s="0" t="s">
        <v>476</v>
      </c>
      <c r="B5722" s="0" t="s">
        <v>600</v>
      </c>
      <c r="C5722" s="0" t="n">
        <v>8</v>
      </c>
      <c r="D5722" s="0" t="n">
        <v>57530</v>
      </c>
      <c r="E5722" s="0" t="s">
        <v>568</v>
      </c>
      <c r="F5722" s="0" t="n">
        <v>7.9</v>
      </c>
      <c r="G5722" s="0" t="n">
        <v>0.5</v>
      </c>
      <c r="H5722" s="0" t="n">
        <v>3.95</v>
      </c>
      <c r="I5722" s="0" t="n">
        <v>7.9</v>
      </c>
      <c r="J5722" s="0" t="n">
        <v>3.95</v>
      </c>
      <c r="K5722" s="0" t="s">
        <v>18</v>
      </c>
      <c r="L5722" s="0" t="s">
        <v>601</v>
      </c>
      <c r="M5722" s="0" t="n">
        <f aca="false">CEILING(G5722,1)*F5722</f>
        <v>7.9</v>
      </c>
      <c r="N5722" s="0" t="n">
        <f aca="false">M5722-H5722</f>
        <v>3.95</v>
      </c>
      <c r="O5722" s="0" t="n">
        <f aca="false">IF(ABS(N5722-J5722)&lt;0.011,1,0)</f>
        <v>1</v>
      </c>
    </row>
    <row r="5723" customFormat="false" ht="15" hidden="false" customHeight="false" outlineLevel="0" collapsed="false">
      <c r="A5723" s="0" t="s">
        <v>476</v>
      </c>
      <c r="B5723" s="0" t="s">
        <v>600</v>
      </c>
      <c r="C5723" s="0" t="n">
        <v>8</v>
      </c>
      <c r="D5723" s="0" t="n">
        <v>57530</v>
      </c>
      <c r="E5723" s="0" t="s">
        <v>24</v>
      </c>
      <c r="F5723" s="0" t="n">
        <v>4.2</v>
      </c>
      <c r="G5723" s="0" t="n">
        <v>0.5</v>
      </c>
      <c r="H5723" s="0" t="n">
        <v>2.1</v>
      </c>
      <c r="I5723" s="0" t="n">
        <v>4.2</v>
      </c>
      <c r="J5723" s="0" t="n">
        <v>2.1</v>
      </c>
      <c r="K5723" s="0" t="s">
        <v>18</v>
      </c>
      <c r="L5723" s="0" t="s">
        <v>601</v>
      </c>
      <c r="M5723" s="0" t="n">
        <f aca="false">CEILING(G5723,1)*F5723</f>
        <v>4.2</v>
      </c>
      <c r="N5723" s="0" t="n">
        <f aca="false">M5723-H5723</f>
        <v>2.1</v>
      </c>
      <c r="O5723" s="0" t="n">
        <f aca="false">IF(ABS(N5723-J5723)&lt;0.011,1,0)</f>
        <v>1</v>
      </c>
    </row>
    <row r="5724" customFormat="false" ht="15" hidden="false" customHeight="false" outlineLevel="0" collapsed="false">
      <c r="A5724" s="0" t="s">
        <v>476</v>
      </c>
      <c r="B5724" s="0" t="s">
        <v>600</v>
      </c>
      <c r="C5724" s="0" t="n">
        <v>8</v>
      </c>
      <c r="D5724" s="0" t="n">
        <v>57530</v>
      </c>
      <c r="E5724" s="0" t="s">
        <v>36</v>
      </c>
      <c r="F5724" s="0" t="n">
        <v>0.9</v>
      </c>
      <c r="G5724" s="0" t="n">
        <v>0.5</v>
      </c>
      <c r="H5724" s="0" t="n">
        <v>0.45</v>
      </c>
      <c r="I5724" s="0" t="n">
        <v>0.9</v>
      </c>
      <c r="J5724" s="0" t="n">
        <v>0.45</v>
      </c>
      <c r="K5724" s="0" t="s">
        <v>18</v>
      </c>
      <c r="L5724" s="0" t="s">
        <v>601</v>
      </c>
      <c r="M5724" s="0" t="n">
        <f aca="false">CEILING(G5724,1)*F5724</f>
        <v>0.9</v>
      </c>
      <c r="N5724" s="0" t="n">
        <f aca="false">M5724-H5724</f>
        <v>0.45</v>
      </c>
      <c r="O5724" s="0" t="n">
        <f aca="false">IF(ABS(N5724-J5724)&lt;0.011,1,0)</f>
        <v>1</v>
      </c>
    </row>
    <row r="5725" customFormat="false" ht="15" hidden="false" customHeight="false" outlineLevel="0" collapsed="false">
      <c r="A5725" s="0" t="s">
        <v>476</v>
      </c>
      <c r="B5725" s="0" t="s">
        <v>600</v>
      </c>
      <c r="C5725" s="0" t="n">
        <v>9</v>
      </c>
      <c r="D5725" s="0" t="n">
        <v>57531</v>
      </c>
      <c r="E5725" s="0" t="s">
        <v>25</v>
      </c>
      <c r="F5725" s="0" t="n">
        <v>16.9</v>
      </c>
      <c r="G5725" s="0" t="n">
        <v>0.25</v>
      </c>
      <c r="H5725" s="0" t="n">
        <v>4.23</v>
      </c>
      <c r="I5725" s="0" t="n">
        <v>16.9</v>
      </c>
      <c r="J5725" s="0" t="n">
        <v>12.67</v>
      </c>
      <c r="K5725" s="0" t="s">
        <v>18</v>
      </c>
      <c r="L5725" s="0" t="s">
        <v>601</v>
      </c>
      <c r="M5725" s="0" t="n">
        <f aca="false">CEILING(G5725,1)*F5725</f>
        <v>16.9</v>
      </c>
      <c r="N5725" s="0" t="n">
        <f aca="false">M5725-H5725</f>
        <v>12.67</v>
      </c>
      <c r="O5725" s="0" t="n">
        <f aca="false">IF(ABS(N5725-J5725)&lt;0.011,1,0)</f>
        <v>1</v>
      </c>
    </row>
    <row r="5726" customFormat="false" ht="15" hidden="false" customHeight="false" outlineLevel="0" collapsed="false">
      <c r="A5726" s="0" t="s">
        <v>476</v>
      </c>
      <c r="B5726" s="0" t="s">
        <v>600</v>
      </c>
      <c r="C5726" s="0" t="n">
        <v>9</v>
      </c>
      <c r="D5726" s="0" t="n">
        <v>57531</v>
      </c>
      <c r="E5726" s="0" t="s">
        <v>304</v>
      </c>
      <c r="F5726" s="0" t="n">
        <v>5.4</v>
      </c>
      <c r="G5726" s="0" t="n">
        <v>0.25</v>
      </c>
      <c r="H5726" s="0" t="n">
        <v>1.35</v>
      </c>
      <c r="I5726" s="0" t="n">
        <v>5.4</v>
      </c>
      <c r="J5726" s="0" t="n">
        <v>4.05</v>
      </c>
      <c r="K5726" s="0" t="s">
        <v>18</v>
      </c>
      <c r="L5726" s="0" t="s">
        <v>601</v>
      </c>
      <c r="M5726" s="0" t="n">
        <f aca="false">CEILING(G5726,1)*F5726</f>
        <v>5.4</v>
      </c>
      <c r="N5726" s="0" t="n">
        <f aca="false">M5726-H5726</f>
        <v>4.05</v>
      </c>
      <c r="O5726" s="0" t="n">
        <f aca="false">IF(ABS(N5726-J5726)&lt;0.011,1,0)</f>
        <v>1</v>
      </c>
    </row>
    <row r="5727" customFormat="false" ht="15" hidden="false" customHeight="false" outlineLevel="0" collapsed="false">
      <c r="A5727" s="0" t="s">
        <v>476</v>
      </c>
      <c r="B5727" s="0" t="s">
        <v>600</v>
      </c>
      <c r="C5727" s="0" t="n">
        <v>9</v>
      </c>
      <c r="D5727" s="0" t="n">
        <v>57531</v>
      </c>
      <c r="E5727" s="0" t="s">
        <v>32</v>
      </c>
      <c r="F5727" s="0" t="n">
        <v>2.2</v>
      </c>
      <c r="G5727" s="0" t="n">
        <v>0.5</v>
      </c>
      <c r="H5727" s="0" t="n">
        <v>1.1</v>
      </c>
      <c r="I5727" s="0" t="n">
        <v>2.2</v>
      </c>
      <c r="J5727" s="0" t="n">
        <v>1.1</v>
      </c>
      <c r="K5727" s="0" t="s">
        <v>18</v>
      </c>
      <c r="L5727" s="0" t="s">
        <v>601</v>
      </c>
      <c r="M5727" s="0" t="n">
        <f aca="false">CEILING(G5727,1)*F5727</f>
        <v>2.2</v>
      </c>
      <c r="N5727" s="0" t="n">
        <f aca="false">M5727-H5727</f>
        <v>1.1</v>
      </c>
      <c r="O5727" s="0" t="n">
        <f aca="false">IF(ABS(N5727-J5727)&lt;0.011,1,0)</f>
        <v>1</v>
      </c>
    </row>
    <row r="5728" customFormat="false" ht="15" hidden="false" customHeight="false" outlineLevel="0" collapsed="false">
      <c r="A5728" s="0" t="s">
        <v>476</v>
      </c>
      <c r="B5728" s="0" t="s">
        <v>600</v>
      </c>
      <c r="C5728" s="0" t="n">
        <v>9</v>
      </c>
      <c r="D5728" s="0" t="n">
        <v>57531</v>
      </c>
      <c r="E5728" s="0" t="s">
        <v>33</v>
      </c>
      <c r="F5728" s="0" t="n">
        <v>3.9</v>
      </c>
      <c r="G5728" s="0" t="n">
        <v>0.5</v>
      </c>
      <c r="H5728" s="0" t="n">
        <v>1.95</v>
      </c>
      <c r="I5728" s="0" t="n">
        <v>3.9</v>
      </c>
      <c r="J5728" s="0" t="n">
        <v>1.95</v>
      </c>
      <c r="K5728" s="0" t="s">
        <v>18</v>
      </c>
      <c r="L5728" s="0" t="s">
        <v>601</v>
      </c>
      <c r="M5728" s="0" t="n">
        <f aca="false">CEILING(G5728,1)*F5728</f>
        <v>3.9</v>
      </c>
      <c r="N5728" s="0" t="n">
        <f aca="false">M5728-H5728</f>
        <v>1.95</v>
      </c>
      <c r="O5728" s="0" t="n">
        <f aca="false">IF(ABS(N5728-J5728)&lt;0.011,1,0)</f>
        <v>1</v>
      </c>
    </row>
    <row r="5729" customFormat="false" ht="15" hidden="false" customHeight="false" outlineLevel="0" collapsed="false">
      <c r="A5729" s="0" t="s">
        <v>476</v>
      </c>
      <c r="B5729" s="0" t="s">
        <v>600</v>
      </c>
      <c r="C5729" s="0" t="n">
        <v>9</v>
      </c>
      <c r="D5729" s="0" t="n">
        <v>57531</v>
      </c>
      <c r="E5729" s="0" t="s">
        <v>41</v>
      </c>
      <c r="F5729" s="0" t="n">
        <v>4.2</v>
      </c>
      <c r="G5729" s="0" t="n">
        <v>0.25</v>
      </c>
      <c r="H5729" s="0" t="n">
        <v>1.05</v>
      </c>
      <c r="I5729" s="0" t="n">
        <v>4.2</v>
      </c>
      <c r="J5729" s="0" t="n">
        <v>3.15</v>
      </c>
      <c r="K5729" s="0" t="s">
        <v>18</v>
      </c>
      <c r="L5729" s="0" t="s">
        <v>601</v>
      </c>
      <c r="M5729" s="0" t="n">
        <f aca="false">CEILING(G5729,1)*F5729</f>
        <v>4.2</v>
      </c>
      <c r="N5729" s="0" t="n">
        <f aca="false">M5729-H5729</f>
        <v>3.15</v>
      </c>
      <c r="O5729" s="0" t="n">
        <f aca="false">IF(ABS(N5729-J5729)&lt;0.011,1,0)</f>
        <v>1</v>
      </c>
    </row>
    <row r="5730" customFormat="false" ht="15" hidden="false" customHeight="false" outlineLevel="0" collapsed="false">
      <c r="A5730" s="0" t="s">
        <v>476</v>
      </c>
      <c r="B5730" s="0" t="s">
        <v>600</v>
      </c>
      <c r="C5730" s="0" t="n">
        <v>9</v>
      </c>
      <c r="D5730" s="0" t="n">
        <v>57531</v>
      </c>
      <c r="E5730" s="0" t="s">
        <v>56</v>
      </c>
      <c r="F5730" s="0" t="n">
        <v>5.9</v>
      </c>
      <c r="G5730" s="0" t="n">
        <v>0.5</v>
      </c>
      <c r="H5730" s="0" t="n">
        <v>2.95</v>
      </c>
      <c r="I5730" s="0" t="n">
        <v>5.9</v>
      </c>
      <c r="J5730" s="0" t="n">
        <v>2.95</v>
      </c>
      <c r="K5730" s="0" t="s">
        <v>18</v>
      </c>
      <c r="L5730" s="0" t="s">
        <v>601</v>
      </c>
      <c r="M5730" s="0" t="n">
        <f aca="false">CEILING(G5730,1)*F5730</f>
        <v>5.9</v>
      </c>
      <c r="N5730" s="0" t="n">
        <f aca="false">M5730-H5730</f>
        <v>2.95</v>
      </c>
      <c r="O5730" s="0" t="n">
        <f aca="false">IF(ABS(N5730-J5730)&lt;0.011,1,0)</f>
        <v>1</v>
      </c>
    </row>
    <row r="5731" customFormat="false" ht="15" hidden="false" customHeight="false" outlineLevel="0" collapsed="false">
      <c r="A5731" s="0" t="s">
        <v>476</v>
      </c>
      <c r="B5731" s="0" t="s">
        <v>600</v>
      </c>
      <c r="C5731" s="0" t="n">
        <v>9</v>
      </c>
      <c r="D5731" s="0" t="n">
        <v>57531</v>
      </c>
      <c r="E5731" s="0" t="s">
        <v>69</v>
      </c>
      <c r="F5731" s="0" t="n">
        <v>6.5</v>
      </c>
      <c r="G5731" s="0" t="n">
        <v>0.25</v>
      </c>
      <c r="H5731" s="0" t="n">
        <v>1.63</v>
      </c>
      <c r="I5731" s="0" t="n">
        <v>6.5</v>
      </c>
      <c r="J5731" s="0" t="n">
        <v>4.87</v>
      </c>
      <c r="K5731" s="0" t="s">
        <v>18</v>
      </c>
      <c r="L5731" s="0" t="s">
        <v>601</v>
      </c>
      <c r="M5731" s="0" t="n">
        <f aca="false">CEILING(G5731,1)*F5731</f>
        <v>6.5</v>
      </c>
      <c r="N5731" s="0" t="n">
        <f aca="false">M5731-H5731</f>
        <v>4.87</v>
      </c>
      <c r="O5731" s="0" t="n">
        <f aca="false">IF(ABS(N5731-J5731)&lt;0.011,1,0)</f>
        <v>1</v>
      </c>
    </row>
    <row r="5732" customFormat="false" ht="15" hidden="false" customHeight="false" outlineLevel="0" collapsed="false">
      <c r="A5732" s="0" t="s">
        <v>476</v>
      </c>
      <c r="B5732" s="0" t="s">
        <v>600</v>
      </c>
      <c r="C5732" s="0" t="n">
        <v>9</v>
      </c>
      <c r="D5732" s="0" t="n">
        <v>57531</v>
      </c>
      <c r="E5732" s="0" t="s">
        <v>151</v>
      </c>
      <c r="F5732" s="0" t="n">
        <v>7.3</v>
      </c>
      <c r="G5732" s="0" t="n">
        <v>0.25</v>
      </c>
      <c r="H5732" s="0" t="n">
        <v>1.83</v>
      </c>
      <c r="I5732" s="0" t="n">
        <v>7.3</v>
      </c>
      <c r="J5732" s="0" t="n">
        <v>5.47</v>
      </c>
      <c r="K5732" s="0" t="s">
        <v>18</v>
      </c>
      <c r="L5732" s="0" t="s">
        <v>601</v>
      </c>
      <c r="M5732" s="0" t="n">
        <f aca="false">CEILING(G5732,1)*F5732</f>
        <v>7.3</v>
      </c>
      <c r="N5732" s="0" t="n">
        <f aca="false">M5732-H5732</f>
        <v>5.47</v>
      </c>
      <c r="O5732" s="0" t="n">
        <f aca="false">IF(ABS(N5732-J5732)&lt;0.011,1,0)</f>
        <v>1</v>
      </c>
    </row>
    <row r="5733" customFormat="false" ht="15" hidden="false" customHeight="false" outlineLevel="0" collapsed="false">
      <c r="A5733" s="0" t="s">
        <v>476</v>
      </c>
      <c r="B5733" s="0" t="s">
        <v>600</v>
      </c>
      <c r="C5733" s="0" t="n">
        <v>9</v>
      </c>
      <c r="D5733" s="0" t="n">
        <v>57531</v>
      </c>
      <c r="E5733" s="0" t="s">
        <v>42</v>
      </c>
      <c r="F5733" s="0" t="n">
        <v>8.9</v>
      </c>
      <c r="G5733" s="0" t="n">
        <v>0.25</v>
      </c>
      <c r="H5733" s="0" t="n">
        <v>2.23</v>
      </c>
      <c r="I5733" s="0" t="n">
        <v>8.9</v>
      </c>
      <c r="J5733" s="0" t="n">
        <v>6.67</v>
      </c>
      <c r="K5733" s="0" t="s">
        <v>18</v>
      </c>
      <c r="L5733" s="0" t="s">
        <v>601</v>
      </c>
      <c r="M5733" s="0" t="n">
        <f aca="false">CEILING(G5733,1)*F5733</f>
        <v>8.9</v>
      </c>
      <c r="N5733" s="0" t="n">
        <f aca="false">M5733-H5733</f>
        <v>6.67</v>
      </c>
      <c r="O5733" s="0" t="n">
        <f aca="false">IF(ABS(N5733-J5733)&lt;0.011,1,0)</f>
        <v>1</v>
      </c>
    </row>
    <row r="5734" customFormat="false" ht="15" hidden="false" customHeight="false" outlineLevel="0" collapsed="false">
      <c r="A5734" s="0" t="s">
        <v>476</v>
      </c>
      <c r="B5734" s="0" t="s">
        <v>600</v>
      </c>
      <c r="C5734" s="0" t="n">
        <v>9</v>
      </c>
      <c r="D5734" s="0" t="n">
        <v>57531</v>
      </c>
      <c r="E5734" s="0" t="s">
        <v>237</v>
      </c>
      <c r="F5734" s="0" t="n">
        <v>3.2</v>
      </c>
      <c r="G5734" s="0" t="n">
        <v>0.5</v>
      </c>
      <c r="H5734" s="0" t="n">
        <v>1.6</v>
      </c>
      <c r="I5734" s="0" t="n">
        <v>3.2</v>
      </c>
      <c r="J5734" s="0" t="n">
        <v>1.6</v>
      </c>
      <c r="K5734" s="0" t="s">
        <v>18</v>
      </c>
      <c r="L5734" s="0" t="s">
        <v>601</v>
      </c>
      <c r="M5734" s="0" t="n">
        <f aca="false">CEILING(G5734,1)*F5734</f>
        <v>3.2</v>
      </c>
      <c r="N5734" s="0" t="n">
        <f aca="false">M5734-H5734</f>
        <v>1.6</v>
      </c>
      <c r="O5734" s="0" t="n">
        <f aca="false">IF(ABS(N5734-J5734)&lt;0.011,1,0)</f>
        <v>1</v>
      </c>
    </row>
    <row r="5735" customFormat="false" ht="15" hidden="false" customHeight="false" outlineLevel="0" collapsed="false">
      <c r="A5735" s="0" t="s">
        <v>476</v>
      </c>
      <c r="B5735" s="0" t="s">
        <v>600</v>
      </c>
      <c r="C5735" s="0" t="n">
        <v>9</v>
      </c>
      <c r="D5735" s="0" t="n">
        <v>57531</v>
      </c>
      <c r="E5735" s="0" t="s">
        <v>285</v>
      </c>
      <c r="F5735" s="0" t="n">
        <v>6.1</v>
      </c>
      <c r="G5735" s="0" t="n">
        <v>0.25</v>
      </c>
      <c r="H5735" s="0" t="n">
        <v>1.53</v>
      </c>
      <c r="I5735" s="0" t="n">
        <v>6.1</v>
      </c>
      <c r="J5735" s="0" t="n">
        <v>4.57</v>
      </c>
      <c r="K5735" s="0" t="s">
        <v>18</v>
      </c>
      <c r="L5735" s="0" t="s">
        <v>601</v>
      </c>
      <c r="M5735" s="0" t="n">
        <f aca="false">CEILING(G5735,1)*F5735</f>
        <v>6.1</v>
      </c>
      <c r="N5735" s="0" t="n">
        <f aca="false">M5735-H5735</f>
        <v>4.57</v>
      </c>
      <c r="O5735" s="0" t="n">
        <f aca="false">IF(ABS(N5735-J5735)&lt;0.011,1,0)</f>
        <v>1</v>
      </c>
    </row>
    <row r="5736" customFormat="false" ht="15" hidden="false" customHeight="false" outlineLevel="0" collapsed="false">
      <c r="A5736" s="0" t="s">
        <v>476</v>
      </c>
      <c r="B5736" s="0" t="s">
        <v>600</v>
      </c>
      <c r="C5736" s="0" t="n">
        <v>9</v>
      </c>
      <c r="D5736" s="0" t="n">
        <v>57531</v>
      </c>
      <c r="E5736" s="0" t="s">
        <v>238</v>
      </c>
      <c r="F5736" s="0" t="n">
        <v>7.9</v>
      </c>
      <c r="G5736" s="0" t="n">
        <v>0.25</v>
      </c>
      <c r="H5736" s="0" t="n">
        <v>1.98</v>
      </c>
      <c r="I5736" s="0" t="n">
        <v>7.9</v>
      </c>
      <c r="J5736" s="0" t="n">
        <v>5.92</v>
      </c>
      <c r="K5736" s="0" t="s">
        <v>18</v>
      </c>
      <c r="L5736" s="0" t="s">
        <v>601</v>
      </c>
      <c r="M5736" s="0" t="n">
        <f aca="false">CEILING(G5736,1)*F5736</f>
        <v>7.9</v>
      </c>
      <c r="N5736" s="0" t="n">
        <f aca="false">M5736-H5736</f>
        <v>5.92</v>
      </c>
      <c r="O5736" s="0" t="n">
        <f aca="false">IF(ABS(N5736-J5736)&lt;0.011,1,0)</f>
        <v>1</v>
      </c>
    </row>
    <row r="5737" customFormat="false" ht="15" hidden="false" customHeight="false" outlineLevel="0" collapsed="false">
      <c r="A5737" s="0" t="s">
        <v>476</v>
      </c>
      <c r="B5737" s="0" t="s">
        <v>600</v>
      </c>
      <c r="C5737" s="0" t="n">
        <v>9</v>
      </c>
      <c r="D5737" s="0" t="n">
        <v>57531</v>
      </c>
      <c r="E5737" s="0" t="s">
        <v>184</v>
      </c>
      <c r="F5737" s="0" t="n">
        <v>8.9</v>
      </c>
      <c r="G5737" s="0" t="n">
        <v>0.25</v>
      </c>
      <c r="H5737" s="0" t="n">
        <v>2.23</v>
      </c>
      <c r="I5737" s="0" t="n">
        <v>8.9</v>
      </c>
      <c r="J5737" s="0" t="n">
        <v>6.67</v>
      </c>
      <c r="K5737" s="0" t="s">
        <v>18</v>
      </c>
      <c r="L5737" s="0" t="s">
        <v>601</v>
      </c>
      <c r="M5737" s="0" t="n">
        <f aca="false">CEILING(G5737,1)*F5737</f>
        <v>8.9</v>
      </c>
      <c r="N5737" s="0" t="n">
        <f aca="false">M5737-H5737</f>
        <v>6.67</v>
      </c>
      <c r="O5737" s="0" t="n">
        <f aca="false">IF(ABS(N5737-J5737)&lt;0.011,1,0)</f>
        <v>1</v>
      </c>
    </row>
    <row r="5738" customFormat="false" ht="15" hidden="false" customHeight="false" outlineLevel="0" collapsed="false">
      <c r="A5738" s="0" t="s">
        <v>476</v>
      </c>
      <c r="B5738" s="0" t="s">
        <v>600</v>
      </c>
      <c r="C5738" s="0" t="n">
        <v>9</v>
      </c>
      <c r="D5738" s="0" t="n">
        <v>57531</v>
      </c>
      <c r="E5738" s="0" t="s">
        <v>340</v>
      </c>
      <c r="F5738" s="0" t="n">
        <v>7.8</v>
      </c>
      <c r="G5738" s="0" t="n">
        <v>0.25</v>
      </c>
      <c r="H5738" s="0" t="n">
        <v>1.95</v>
      </c>
      <c r="I5738" s="0" t="n">
        <v>7.8</v>
      </c>
      <c r="J5738" s="0" t="n">
        <v>5.85</v>
      </c>
      <c r="K5738" s="0" t="s">
        <v>18</v>
      </c>
      <c r="L5738" s="0" t="s">
        <v>601</v>
      </c>
      <c r="M5738" s="0" t="n">
        <f aca="false">CEILING(G5738,1)*F5738</f>
        <v>7.8</v>
      </c>
      <c r="N5738" s="0" t="n">
        <f aca="false">M5738-H5738</f>
        <v>5.85</v>
      </c>
      <c r="O5738" s="0" t="n">
        <f aca="false">IF(ABS(N5738-J5738)&lt;0.011,1,0)</f>
        <v>1</v>
      </c>
    </row>
    <row r="5739" customFormat="false" ht="15" hidden="false" customHeight="false" outlineLevel="0" collapsed="false">
      <c r="A5739" s="0" t="s">
        <v>476</v>
      </c>
      <c r="B5739" s="0" t="s">
        <v>600</v>
      </c>
      <c r="C5739" s="0" t="n">
        <v>9</v>
      </c>
      <c r="D5739" s="0" t="n">
        <v>57531</v>
      </c>
      <c r="E5739" s="0" t="s">
        <v>76</v>
      </c>
      <c r="F5739" s="0" t="n">
        <v>18.6</v>
      </c>
      <c r="G5739" s="0" t="n">
        <v>0.25</v>
      </c>
      <c r="H5739" s="0" t="n">
        <v>4.65</v>
      </c>
      <c r="I5739" s="0" t="n">
        <v>18.6</v>
      </c>
      <c r="J5739" s="0" t="n">
        <v>13.95</v>
      </c>
      <c r="K5739" s="0" t="s">
        <v>18</v>
      </c>
      <c r="L5739" s="0" t="s">
        <v>601</v>
      </c>
      <c r="M5739" s="0" t="n">
        <f aca="false">CEILING(G5739,1)*F5739</f>
        <v>18.6</v>
      </c>
      <c r="N5739" s="0" t="n">
        <f aca="false">M5739-H5739</f>
        <v>13.95</v>
      </c>
      <c r="O5739" s="0" t="n">
        <f aca="false">IF(ABS(N5739-J5739)&lt;0.011,1,0)</f>
        <v>1</v>
      </c>
    </row>
    <row r="5740" customFormat="false" ht="15" hidden="false" customHeight="false" outlineLevel="0" collapsed="false">
      <c r="A5740" s="0" t="s">
        <v>476</v>
      </c>
      <c r="B5740" s="0" t="s">
        <v>600</v>
      </c>
      <c r="C5740" s="0" t="n">
        <v>9</v>
      </c>
      <c r="D5740" s="0" t="n">
        <v>57531</v>
      </c>
      <c r="E5740" s="0" t="s">
        <v>149</v>
      </c>
      <c r="F5740" s="0" t="n">
        <v>16.9</v>
      </c>
      <c r="G5740" s="0" t="n">
        <v>0.25</v>
      </c>
      <c r="H5740" s="0" t="n">
        <v>4.23</v>
      </c>
      <c r="I5740" s="0" t="n">
        <v>16.9</v>
      </c>
      <c r="J5740" s="0" t="n">
        <v>12.67</v>
      </c>
      <c r="K5740" s="0" t="s">
        <v>18</v>
      </c>
      <c r="L5740" s="0" t="s">
        <v>601</v>
      </c>
      <c r="M5740" s="0" t="n">
        <f aca="false">CEILING(G5740,1)*F5740</f>
        <v>16.9</v>
      </c>
      <c r="N5740" s="0" t="n">
        <f aca="false">M5740-H5740</f>
        <v>12.67</v>
      </c>
      <c r="O5740" s="0" t="n">
        <f aca="false">IF(ABS(N5740-J5740)&lt;0.011,1,0)</f>
        <v>1</v>
      </c>
    </row>
    <row r="5741" customFormat="false" ht="15" hidden="false" customHeight="false" outlineLevel="0" collapsed="false">
      <c r="A5741" s="0" t="s">
        <v>476</v>
      </c>
      <c r="B5741" s="0" t="s">
        <v>600</v>
      </c>
      <c r="C5741" s="0" t="n">
        <v>9</v>
      </c>
      <c r="D5741" s="0" t="n">
        <v>57531</v>
      </c>
      <c r="E5741" s="0" t="s">
        <v>580</v>
      </c>
      <c r="F5741" s="0" t="n">
        <v>3.9</v>
      </c>
      <c r="G5741" s="0" t="n">
        <v>0.25</v>
      </c>
      <c r="H5741" s="0" t="n">
        <v>0.98</v>
      </c>
      <c r="I5741" s="0" t="n">
        <v>3.9</v>
      </c>
      <c r="J5741" s="0" t="n">
        <v>2.92</v>
      </c>
      <c r="K5741" s="0" t="s">
        <v>18</v>
      </c>
      <c r="L5741" s="0" t="s">
        <v>601</v>
      </c>
      <c r="M5741" s="0" t="n">
        <f aca="false">CEILING(G5741,1)*F5741</f>
        <v>3.9</v>
      </c>
      <c r="N5741" s="0" t="n">
        <f aca="false">M5741-H5741</f>
        <v>2.92</v>
      </c>
      <c r="O5741" s="0" t="n">
        <f aca="false">IF(ABS(N5741-J5741)&lt;0.011,1,0)</f>
        <v>1</v>
      </c>
    </row>
    <row r="5742" customFormat="false" ht="15" hidden="false" customHeight="false" outlineLevel="0" collapsed="false">
      <c r="A5742" s="0" t="s">
        <v>476</v>
      </c>
      <c r="B5742" s="0" t="s">
        <v>600</v>
      </c>
      <c r="C5742" s="0" t="n">
        <v>9</v>
      </c>
      <c r="D5742" s="0" t="n">
        <v>57531</v>
      </c>
      <c r="E5742" s="0" t="s">
        <v>568</v>
      </c>
      <c r="F5742" s="0" t="n">
        <v>7.9</v>
      </c>
      <c r="G5742" s="0" t="n">
        <v>0.25</v>
      </c>
      <c r="H5742" s="0" t="n">
        <v>1.98</v>
      </c>
      <c r="I5742" s="0" t="n">
        <v>7.9</v>
      </c>
      <c r="J5742" s="0" t="n">
        <v>5.92</v>
      </c>
      <c r="K5742" s="0" t="s">
        <v>18</v>
      </c>
      <c r="L5742" s="0" t="s">
        <v>601</v>
      </c>
      <c r="M5742" s="0" t="n">
        <f aca="false">CEILING(G5742,1)*F5742</f>
        <v>7.9</v>
      </c>
      <c r="N5742" s="0" t="n">
        <f aca="false">M5742-H5742</f>
        <v>5.92</v>
      </c>
      <c r="O5742" s="0" t="n">
        <f aca="false">IF(ABS(N5742-J5742)&lt;0.011,1,0)</f>
        <v>1</v>
      </c>
    </row>
    <row r="5743" customFormat="false" ht="15" hidden="false" customHeight="false" outlineLevel="0" collapsed="false">
      <c r="A5743" s="0" t="s">
        <v>476</v>
      </c>
      <c r="B5743" s="0" t="s">
        <v>600</v>
      </c>
      <c r="C5743" s="0" t="n">
        <v>9</v>
      </c>
      <c r="D5743" s="0" t="n">
        <v>57531</v>
      </c>
      <c r="E5743" s="0" t="s">
        <v>24</v>
      </c>
      <c r="F5743" s="0" t="n">
        <v>4.2</v>
      </c>
      <c r="G5743" s="0" t="n">
        <v>0.25</v>
      </c>
      <c r="H5743" s="0" t="n">
        <v>1.05</v>
      </c>
      <c r="I5743" s="0" t="n">
        <v>4.2</v>
      </c>
      <c r="J5743" s="0" t="n">
        <v>3.15</v>
      </c>
      <c r="K5743" s="0" t="s">
        <v>18</v>
      </c>
      <c r="L5743" s="0" t="s">
        <v>601</v>
      </c>
      <c r="M5743" s="0" t="n">
        <f aca="false">CEILING(G5743,1)*F5743</f>
        <v>4.2</v>
      </c>
      <c r="N5743" s="0" t="n">
        <f aca="false">M5743-H5743</f>
        <v>3.15</v>
      </c>
      <c r="O5743" s="0" t="n">
        <f aca="false">IF(ABS(N5743-J5743)&lt;0.011,1,0)</f>
        <v>1</v>
      </c>
    </row>
    <row r="5744" customFormat="false" ht="15" hidden="false" customHeight="false" outlineLevel="0" collapsed="false">
      <c r="A5744" s="0" t="s">
        <v>476</v>
      </c>
      <c r="B5744" s="0" t="s">
        <v>600</v>
      </c>
      <c r="C5744" s="0" t="n">
        <v>9</v>
      </c>
      <c r="D5744" s="0" t="n">
        <v>57531</v>
      </c>
      <c r="E5744" s="0" t="s">
        <v>36</v>
      </c>
      <c r="F5744" s="0" t="n">
        <v>0.9</v>
      </c>
      <c r="G5744" s="0" t="n">
        <v>0.25</v>
      </c>
      <c r="H5744" s="0" t="n">
        <v>0.23</v>
      </c>
      <c r="I5744" s="0" t="n">
        <v>0.9</v>
      </c>
      <c r="J5744" s="0" t="n">
        <v>0.67</v>
      </c>
      <c r="K5744" s="0" t="s">
        <v>18</v>
      </c>
      <c r="L5744" s="0" t="s">
        <v>601</v>
      </c>
      <c r="M5744" s="0" t="n">
        <f aca="false">CEILING(G5744,1)*F5744</f>
        <v>0.9</v>
      </c>
      <c r="N5744" s="0" t="n">
        <f aca="false">M5744-H5744</f>
        <v>0.67</v>
      </c>
      <c r="O5744" s="0" t="n">
        <f aca="false">IF(ABS(N5744-J5744)&lt;0.011,1,0)</f>
        <v>1</v>
      </c>
    </row>
    <row r="5745" customFormat="false" ht="15" hidden="false" customHeight="false" outlineLevel="0" collapsed="false">
      <c r="A5745" s="0" t="s">
        <v>476</v>
      </c>
      <c r="B5745" s="0" t="s">
        <v>600</v>
      </c>
      <c r="C5745" s="0" t="n">
        <v>10</v>
      </c>
      <c r="D5745" s="0" t="n">
        <v>57519</v>
      </c>
      <c r="E5745" s="0" t="s">
        <v>25</v>
      </c>
      <c r="F5745" s="0" t="n">
        <v>16.9</v>
      </c>
      <c r="G5745" s="0" t="n">
        <v>0.25</v>
      </c>
      <c r="H5745" s="0" t="n">
        <v>4.22</v>
      </c>
      <c r="I5745" s="0" t="n">
        <v>16.9</v>
      </c>
      <c r="J5745" s="0" t="n">
        <v>12.68</v>
      </c>
      <c r="K5745" s="0" t="s">
        <v>18</v>
      </c>
      <c r="L5745" s="0" t="s">
        <v>601</v>
      </c>
      <c r="M5745" s="0" t="n">
        <f aca="false">CEILING(G5745,1)*F5745</f>
        <v>16.9</v>
      </c>
      <c r="N5745" s="0" t="n">
        <f aca="false">M5745-H5745</f>
        <v>12.68</v>
      </c>
      <c r="O5745" s="0" t="n">
        <f aca="false">IF(ABS(N5745-J5745)&lt;0.011,1,0)</f>
        <v>1</v>
      </c>
    </row>
    <row r="5746" customFormat="false" ht="15" hidden="false" customHeight="false" outlineLevel="0" collapsed="false">
      <c r="A5746" s="0" t="s">
        <v>476</v>
      </c>
      <c r="B5746" s="0" t="s">
        <v>600</v>
      </c>
      <c r="C5746" s="0" t="n">
        <v>10</v>
      </c>
      <c r="D5746" s="0" t="n">
        <v>57519</v>
      </c>
      <c r="E5746" s="0" t="s">
        <v>304</v>
      </c>
      <c r="F5746" s="0" t="n">
        <v>5.4</v>
      </c>
      <c r="G5746" s="0" t="n">
        <v>0.25</v>
      </c>
      <c r="H5746" s="0" t="n">
        <v>1.35</v>
      </c>
      <c r="I5746" s="0" t="n">
        <v>5.4</v>
      </c>
      <c r="J5746" s="0" t="n">
        <v>4.05</v>
      </c>
      <c r="K5746" s="0" t="s">
        <v>18</v>
      </c>
      <c r="L5746" s="0" t="s">
        <v>601</v>
      </c>
      <c r="M5746" s="0" t="n">
        <f aca="false">CEILING(G5746,1)*F5746</f>
        <v>5.4</v>
      </c>
      <c r="N5746" s="0" t="n">
        <f aca="false">M5746-H5746</f>
        <v>4.05</v>
      </c>
      <c r="O5746" s="0" t="n">
        <f aca="false">IF(ABS(N5746-J5746)&lt;0.011,1,0)</f>
        <v>1</v>
      </c>
    </row>
    <row r="5747" customFormat="false" ht="15" hidden="false" customHeight="false" outlineLevel="0" collapsed="false">
      <c r="A5747" s="0" t="s">
        <v>476</v>
      </c>
      <c r="B5747" s="0" t="s">
        <v>600</v>
      </c>
      <c r="C5747" s="0" t="n">
        <v>10</v>
      </c>
      <c r="D5747" s="0" t="n">
        <v>57519</v>
      </c>
      <c r="E5747" s="0" t="s">
        <v>32</v>
      </c>
      <c r="F5747" s="0" t="n">
        <v>2.2</v>
      </c>
      <c r="G5747" s="0" t="n">
        <v>0.5</v>
      </c>
      <c r="H5747" s="0" t="n">
        <v>1.1</v>
      </c>
      <c r="I5747" s="0" t="n">
        <v>2.2</v>
      </c>
      <c r="J5747" s="0" t="n">
        <v>1.1</v>
      </c>
      <c r="K5747" s="0" t="s">
        <v>18</v>
      </c>
      <c r="L5747" s="0" t="s">
        <v>601</v>
      </c>
      <c r="M5747" s="0" t="n">
        <f aca="false">CEILING(G5747,1)*F5747</f>
        <v>2.2</v>
      </c>
      <c r="N5747" s="0" t="n">
        <f aca="false">M5747-H5747</f>
        <v>1.1</v>
      </c>
      <c r="O5747" s="0" t="n">
        <f aca="false">IF(ABS(N5747-J5747)&lt;0.011,1,0)</f>
        <v>1</v>
      </c>
    </row>
    <row r="5748" customFormat="false" ht="15" hidden="false" customHeight="false" outlineLevel="0" collapsed="false">
      <c r="A5748" s="0" t="s">
        <v>476</v>
      </c>
      <c r="B5748" s="0" t="s">
        <v>600</v>
      </c>
      <c r="C5748" s="0" t="n">
        <v>10</v>
      </c>
      <c r="D5748" s="0" t="n">
        <v>57519</v>
      </c>
      <c r="E5748" s="0" t="s">
        <v>33</v>
      </c>
      <c r="F5748" s="0" t="n">
        <v>3.9</v>
      </c>
      <c r="G5748" s="0" t="n">
        <v>0.5</v>
      </c>
      <c r="H5748" s="0" t="n">
        <v>1.94</v>
      </c>
      <c r="I5748" s="0" t="n">
        <v>3.9</v>
      </c>
      <c r="J5748" s="0" t="n">
        <v>1.96</v>
      </c>
      <c r="K5748" s="0" t="s">
        <v>18</v>
      </c>
      <c r="L5748" s="0" t="s">
        <v>601</v>
      </c>
      <c r="M5748" s="0" t="n">
        <f aca="false">CEILING(G5748,1)*F5748</f>
        <v>3.9</v>
      </c>
      <c r="N5748" s="0" t="n">
        <f aca="false">M5748-H5748</f>
        <v>1.96</v>
      </c>
      <c r="O5748" s="0" t="n">
        <f aca="false">IF(ABS(N5748-J5748)&lt;0.011,1,0)</f>
        <v>1</v>
      </c>
    </row>
    <row r="5749" customFormat="false" ht="15" hidden="false" customHeight="false" outlineLevel="0" collapsed="false">
      <c r="A5749" s="0" t="s">
        <v>476</v>
      </c>
      <c r="B5749" s="0" t="s">
        <v>600</v>
      </c>
      <c r="C5749" s="0" t="n">
        <v>10</v>
      </c>
      <c r="D5749" s="0" t="n">
        <v>57519</v>
      </c>
      <c r="E5749" s="0" t="s">
        <v>41</v>
      </c>
      <c r="F5749" s="0" t="n">
        <v>4.2</v>
      </c>
      <c r="G5749" s="0" t="n">
        <v>0.25</v>
      </c>
      <c r="H5749" s="0" t="n">
        <v>1.05</v>
      </c>
      <c r="I5749" s="0" t="n">
        <v>4.2</v>
      </c>
      <c r="J5749" s="0" t="n">
        <v>3.15</v>
      </c>
      <c r="K5749" s="0" t="s">
        <v>18</v>
      </c>
      <c r="L5749" s="0" t="s">
        <v>601</v>
      </c>
      <c r="M5749" s="0" t="n">
        <f aca="false">CEILING(G5749,1)*F5749</f>
        <v>4.2</v>
      </c>
      <c r="N5749" s="0" t="n">
        <f aca="false">M5749-H5749</f>
        <v>3.15</v>
      </c>
      <c r="O5749" s="0" t="n">
        <f aca="false">IF(ABS(N5749-J5749)&lt;0.011,1,0)</f>
        <v>1</v>
      </c>
    </row>
    <row r="5750" customFormat="false" ht="15" hidden="false" customHeight="false" outlineLevel="0" collapsed="false">
      <c r="A5750" s="0" t="s">
        <v>476</v>
      </c>
      <c r="B5750" s="0" t="s">
        <v>600</v>
      </c>
      <c r="C5750" s="0" t="n">
        <v>10</v>
      </c>
      <c r="D5750" s="0" t="n">
        <v>57519</v>
      </c>
      <c r="E5750" s="0" t="s">
        <v>56</v>
      </c>
      <c r="F5750" s="0" t="n">
        <v>5.9</v>
      </c>
      <c r="G5750" s="0" t="n">
        <v>0.5</v>
      </c>
      <c r="H5750" s="0" t="n">
        <v>2.94</v>
      </c>
      <c r="I5750" s="0" t="n">
        <v>5.9</v>
      </c>
      <c r="J5750" s="0" t="n">
        <v>2.96</v>
      </c>
      <c r="K5750" s="0" t="s">
        <v>18</v>
      </c>
      <c r="L5750" s="0" t="s">
        <v>601</v>
      </c>
      <c r="M5750" s="0" t="n">
        <f aca="false">CEILING(G5750,1)*F5750</f>
        <v>5.9</v>
      </c>
      <c r="N5750" s="0" t="n">
        <f aca="false">M5750-H5750</f>
        <v>2.96</v>
      </c>
      <c r="O5750" s="0" t="n">
        <f aca="false">IF(ABS(N5750-J5750)&lt;0.011,1,0)</f>
        <v>1</v>
      </c>
    </row>
    <row r="5751" customFormat="false" ht="15" hidden="false" customHeight="false" outlineLevel="0" collapsed="false">
      <c r="A5751" s="0" t="s">
        <v>476</v>
      </c>
      <c r="B5751" s="0" t="s">
        <v>600</v>
      </c>
      <c r="C5751" s="0" t="n">
        <v>10</v>
      </c>
      <c r="D5751" s="0" t="n">
        <v>57519</v>
      </c>
      <c r="E5751" s="0" t="s">
        <v>69</v>
      </c>
      <c r="F5751" s="0" t="n">
        <v>6.5</v>
      </c>
      <c r="G5751" s="0" t="n">
        <v>0.25</v>
      </c>
      <c r="H5751" s="0" t="n">
        <v>1.63</v>
      </c>
      <c r="I5751" s="0" t="n">
        <v>6.5</v>
      </c>
      <c r="J5751" s="0" t="n">
        <v>4.87</v>
      </c>
      <c r="K5751" s="0" t="s">
        <v>18</v>
      </c>
      <c r="L5751" s="0" t="s">
        <v>601</v>
      </c>
      <c r="M5751" s="0" t="n">
        <f aca="false">CEILING(G5751,1)*F5751</f>
        <v>6.5</v>
      </c>
      <c r="N5751" s="0" t="n">
        <f aca="false">M5751-H5751</f>
        <v>4.87</v>
      </c>
      <c r="O5751" s="0" t="n">
        <f aca="false">IF(ABS(N5751-J5751)&lt;0.011,1,0)</f>
        <v>1</v>
      </c>
    </row>
    <row r="5752" customFormat="false" ht="15" hidden="false" customHeight="false" outlineLevel="0" collapsed="false">
      <c r="A5752" s="0" t="s">
        <v>476</v>
      </c>
      <c r="B5752" s="0" t="s">
        <v>600</v>
      </c>
      <c r="C5752" s="0" t="n">
        <v>10</v>
      </c>
      <c r="D5752" s="0" t="n">
        <v>57519</v>
      </c>
      <c r="E5752" s="0" t="s">
        <v>151</v>
      </c>
      <c r="F5752" s="0" t="n">
        <v>7.3</v>
      </c>
      <c r="G5752" s="0" t="n">
        <v>0.25</v>
      </c>
      <c r="H5752" s="0" t="n">
        <v>1.83</v>
      </c>
      <c r="I5752" s="0" t="n">
        <v>7.3</v>
      </c>
      <c r="J5752" s="0" t="n">
        <v>5.47</v>
      </c>
      <c r="K5752" s="0" t="s">
        <v>18</v>
      </c>
      <c r="L5752" s="0" t="s">
        <v>601</v>
      </c>
      <c r="M5752" s="0" t="n">
        <f aca="false">CEILING(G5752,1)*F5752</f>
        <v>7.3</v>
      </c>
      <c r="N5752" s="0" t="n">
        <f aca="false">M5752-H5752</f>
        <v>5.47</v>
      </c>
      <c r="O5752" s="0" t="n">
        <f aca="false">IF(ABS(N5752-J5752)&lt;0.011,1,0)</f>
        <v>1</v>
      </c>
    </row>
    <row r="5753" customFormat="false" ht="15" hidden="false" customHeight="false" outlineLevel="0" collapsed="false">
      <c r="A5753" s="0" t="s">
        <v>476</v>
      </c>
      <c r="B5753" s="0" t="s">
        <v>600</v>
      </c>
      <c r="C5753" s="0" t="n">
        <v>10</v>
      </c>
      <c r="D5753" s="0" t="n">
        <v>57519</v>
      </c>
      <c r="E5753" s="0" t="s">
        <v>42</v>
      </c>
      <c r="F5753" s="0" t="n">
        <v>8.9</v>
      </c>
      <c r="G5753" s="0" t="n">
        <v>0.25</v>
      </c>
      <c r="H5753" s="0" t="n">
        <v>2.22</v>
      </c>
      <c r="I5753" s="0" t="n">
        <v>8.9</v>
      </c>
      <c r="J5753" s="0" t="n">
        <v>6.68</v>
      </c>
      <c r="K5753" s="0" t="s">
        <v>18</v>
      </c>
      <c r="L5753" s="0" t="s">
        <v>601</v>
      </c>
      <c r="M5753" s="0" t="n">
        <f aca="false">CEILING(G5753,1)*F5753</f>
        <v>8.9</v>
      </c>
      <c r="N5753" s="0" t="n">
        <f aca="false">M5753-H5753</f>
        <v>6.68</v>
      </c>
      <c r="O5753" s="0" t="n">
        <f aca="false">IF(ABS(N5753-J5753)&lt;0.011,1,0)</f>
        <v>1</v>
      </c>
    </row>
    <row r="5754" customFormat="false" ht="15" hidden="false" customHeight="false" outlineLevel="0" collapsed="false">
      <c r="A5754" s="0" t="s">
        <v>476</v>
      </c>
      <c r="B5754" s="0" t="s">
        <v>600</v>
      </c>
      <c r="C5754" s="0" t="n">
        <v>10</v>
      </c>
      <c r="D5754" s="0" t="n">
        <v>57519</v>
      </c>
      <c r="E5754" s="0" t="s">
        <v>237</v>
      </c>
      <c r="F5754" s="0" t="n">
        <v>3.2</v>
      </c>
      <c r="G5754" s="0" t="n">
        <v>0.5</v>
      </c>
      <c r="H5754" s="0" t="n">
        <v>1.59</v>
      </c>
      <c r="I5754" s="0" t="n">
        <v>3.2</v>
      </c>
      <c r="J5754" s="0" t="n">
        <v>1.61</v>
      </c>
      <c r="K5754" s="0" t="s">
        <v>18</v>
      </c>
      <c r="L5754" s="0" t="s">
        <v>601</v>
      </c>
      <c r="M5754" s="0" t="n">
        <f aca="false">CEILING(G5754,1)*F5754</f>
        <v>3.2</v>
      </c>
      <c r="N5754" s="0" t="n">
        <f aca="false">M5754-H5754</f>
        <v>1.61</v>
      </c>
      <c r="O5754" s="0" t="n">
        <f aca="false">IF(ABS(N5754-J5754)&lt;0.011,1,0)</f>
        <v>1</v>
      </c>
    </row>
    <row r="5755" customFormat="false" ht="15" hidden="false" customHeight="false" outlineLevel="0" collapsed="false">
      <c r="A5755" s="0" t="s">
        <v>476</v>
      </c>
      <c r="B5755" s="0" t="s">
        <v>600</v>
      </c>
      <c r="C5755" s="0" t="n">
        <v>10</v>
      </c>
      <c r="D5755" s="0" t="n">
        <v>57519</v>
      </c>
      <c r="E5755" s="0" t="s">
        <v>285</v>
      </c>
      <c r="F5755" s="0" t="n">
        <v>6.1</v>
      </c>
      <c r="G5755" s="0" t="n">
        <v>0.25</v>
      </c>
      <c r="H5755" s="0" t="n">
        <v>1.53</v>
      </c>
      <c r="I5755" s="0" t="n">
        <v>6.1</v>
      </c>
      <c r="J5755" s="0" t="n">
        <v>4.57</v>
      </c>
      <c r="K5755" s="0" t="s">
        <v>18</v>
      </c>
      <c r="L5755" s="0" t="s">
        <v>601</v>
      </c>
      <c r="M5755" s="0" t="n">
        <f aca="false">CEILING(G5755,1)*F5755</f>
        <v>6.1</v>
      </c>
      <c r="N5755" s="0" t="n">
        <f aca="false">M5755-H5755</f>
        <v>4.57</v>
      </c>
      <c r="O5755" s="0" t="n">
        <f aca="false">IF(ABS(N5755-J5755)&lt;0.011,1,0)</f>
        <v>1</v>
      </c>
    </row>
    <row r="5756" customFormat="false" ht="15" hidden="false" customHeight="false" outlineLevel="0" collapsed="false">
      <c r="A5756" s="0" t="s">
        <v>476</v>
      </c>
      <c r="B5756" s="0" t="s">
        <v>600</v>
      </c>
      <c r="C5756" s="0" t="n">
        <v>10</v>
      </c>
      <c r="D5756" s="0" t="n">
        <v>57519</v>
      </c>
      <c r="E5756" s="0" t="s">
        <v>238</v>
      </c>
      <c r="F5756" s="0" t="n">
        <v>7.9</v>
      </c>
      <c r="G5756" s="0" t="n">
        <v>0.25</v>
      </c>
      <c r="H5756" s="0" t="n">
        <v>1.97</v>
      </c>
      <c r="I5756" s="0" t="n">
        <v>7.9</v>
      </c>
      <c r="J5756" s="0" t="n">
        <v>5.93</v>
      </c>
      <c r="K5756" s="0" t="s">
        <v>18</v>
      </c>
      <c r="L5756" s="0" t="s">
        <v>601</v>
      </c>
      <c r="M5756" s="0" t="n">
        <f aca="false">CEILING(G5756,1)*F5756</f>
        <v>7.9</v>
      </c>
      <c r="N5756" s="0" t="n">
        <f aca="false">M5756-H5756</f>
        <v>5.93</v>
      </c>
      <c r="O5756" s="0" t="n">
        <f aca="false">IF(ABS(N5756-J5756)&lt;0.011,1,0)</f>
        <v>1</v>
      </c>
    </row>
    <row r="5757" customFormat="false" ht="15" hidden="false" customHeight="false" outlineLevel="0" collapsed="false">
      <c r="A5757" s="0" t="s">
        <v>476</v>
      </c>
      <c r="B5757" s="0" t="s">
        <v>600</v>
      </c>
      <c r="C5757" s="0" t="n">
        <v>10</v>
      </c>
      <c r="D5757" s="0" t="n">
        <v>57519</v>
      </c>
      <c r="E5757" s="0" t="s">
        <v>184</v>
      </c>
      <c r="F5757" s="0" t="n">
        <v>8.9</v>
      </c>
      <c r="G5757" s="0" t="n">
        <v>0.25</v>
      </c>
      <c r="H5757" s="0" t="n">
        <v>2.22</v>
      </c>
      <c r="I5757" s="0" t="n">
        <v>8.9</v>
      </c>
      <c r="J5757" s="0" t="n">
        <v>6.68</v>
      </c>
      <c r="K5757" s="0" t="s">
        <v>18</v>
      </c>
      <c r="L5757" s="0" t="s">
        <v>601</v>
      </c>
      <c r="M5757" s="0" t="n">
        <f aca="false">CEILING(G5757,1)*F5757</f>
        <v>8.9</v>
      </c>
      <c r="N5757" s="0" t="n">
        <f aca="false">M5757-H5757</f>
        <v>6.68</v>
      </c>
      <c r="O5757" s="0" t="n">
        <f aca="false">IF(ABS(N5757-J5757)&lt;0.011,1,0)</f>
        <v>1</v>
      </c>
    </row>
    <row r="5758" customFormat="false" ht="15" hidden="false" customHeight="false" outlineLevel="0" collapsed="false">
      <c r="A5758" s="0" t="s">
        <v>476</v>
      </c>
      <c r="B5758" s="0" t="s">
        <v>600</v>
      </c>
      <c r="C5758" s="0" t="n">
        <v>10</v>
      </c>
      <c r="D5758" s="0" t="n">
        <v>57519</v>
      </c>
      <c r="E5758" s="0" t="s">
        <v>340</v>
      </c>
      <c r="F5758" s="0" t="n">
        <v>7.8</v>
      </c>
      <c r="G5758" s="0" t="n">
        <v>0.25</v>
      </c>
      <c r="H5758" s="0" t="n">
        <v>1.94</v>
      </c>
      <c r="I5758" s="0" t="n">
        <v>7.8</v>
      </c>
      <c r="J5758" s="0" t="n">
        <v>5.86</v>
      </c>
      <c r="K5758" s="0" t="s">
        <v>18</v>
      </c>
      <c r="L5758" s="0" t="s">
        <v>601</v>
      </c>
      <c r="M5758" s="0" t="n">
        <f aca="false">CEILING(G5758,1)*F5758</f>
        <v>7.8</v>
      </c>
      <c r="N5758" s="0" t="n">
        <f aca="false">M5758-H5758</f>
        <v>5.86</v>
      </c>
      <c r="O5758" s="0" t="n">
        <f aca="false">IF(ABS(N5758-J5758)&lt;0.011,1,0)</f>
        <v>1</v>
      </c>
    </row>
    <row r="5759" customFormat="false" ht="15" hidden="false" customHeight="false" outlineLevel="0" collapsed="false">
      <c r="A5759" s="0" t="s">
        <v>476</v>
      </c>
      <c r="B5759" s="0" t="s">
        <v>600</v>
      </c>
      <c r="C5759" s="0" t="n">
        <v>10</v>
      </c>
      <c r="D5759" s="0" t="n">
        <v>57519</v>
      </c>
      <c r="E5759" s="0" t="s">
        <v>76</v>
      </c>
      <c r="F5759" s="0" t="n">
        <v>18.6</v>
      </c>
      <c r="G5759" s="0" t="n">
        <v>0.25</v>
      </c>
      <c r="H5759" s="0" t="n">
        <v>4.64</v>
      </c>
      <c r="I5759" s="0" t="n">
        <v>18.6</v>
      </c>
      <c r="J5759" s="0" t="n">
        <v>13.96</v>
      </c>
      <c r="K5759" s="0" t="s">
        <v>18</v>
      </c>
      <c r="L5759" s="0" t="s">
        <v>601</v>
      </c>
      <c r="M5759" s="0" t="n">
        <f aca="false">CEILING(G5759,1)*F5759</f>
        <v>18.6</v>
      </c>
      <c r="N5759" s="0" t="n">
        <f aca="false">M5759-H5759</f>
        <v>13.96</v>
      </c>
      <c r="O5759" s="0" t="n">
        <f aca="false">IF(ABS(N5759-J5759)&lt;0.011,1,0)</f>
        <v>1</v>
      </c>
    </row>
    <row r="5760" customFormat="false" ht="15" hidden="false" customHeight="false" outlineLevel="0" collapsed="false">
      <c r="A5760" s="0" t="s">
        <v>476</v>
      </c>
      <c r="B5760" s="0" t="s">
        <v>600</v>
      </c>
      <c r="C5760" s="0" t="n">
        <v>10</v>
      </c>
      <c r="D5760" s="0" t="n">
        <v>57519</v>
      </c>
      <c r="E5760" s="0" t="s">
        <v>149</v>
      </c>
      <c r="F5760" s="0" t="n">
        <v>16.9</v>
      </c>
      <c r="G5760" s="0" t="n">
        <v>0.25</v>
      </c>
      <c r="H5760" s="0" t="n">
        <v>4.22</v>
      </c>
      <c r="I5760" s="0" t="n">
        <v>16.9</v>
      </c>
      <c r="J5760" s="0" t="n">
        <v>12.68</v>
      </c>
      <c r="K5760" s="0" t="s">
        <v>18</v>
      </c>
      <c r="L5760" s="0" t="s">
        <v>601</v>
      </c>
      <c r="M5760" s="0" t="n">
        <f aca="false">CEILING(G5760,1)*F5760</f>
        <v>16.9</v>
      </c>
      <c r="N5760" s="0" t="n">
        <f aca="false">M5760-H5760</f>
        <v>12.68</v>
      </c>
      <c r="O5760" s="0" t="n">
        <f aca="false">IF(ABS(N5760-J5760)&lt;0.011,1,0)</f>
        <v>1</v>
      </c>
    </row>
    <row r="5761" customFormat="false" ht="15" hidden="false" customHeight="false" outlineLevel="0" collapsed="false">
      <c r="A5761" s="0" t="s">
        <v>476</v>
      </c>
      <c r="B5761" s="0" t="s">
        <v>600</v>
      </c>
      <c r="C5761" s="0" t="n">
        <v>10</v>
      </c>
      <c r="D5761" s="0" t="n">
        <v>57519</v>
      </c>
      <c r="E5761" s="0" t="s">
        <v>580</v>
      </c>
      <c r="F5761" s="0" t="n">
        <v>3.9</v>
      </c>
      <c r="G5761" s="0" t="n">
        <v>0.25</v>
      </c>
      <c r="H5761" s="0" t="n">
        <v>0.98</v>
      </c>
      <c r="I5761" s="0" t="n">
        <v>3.9</v>
      </c>
      <c r="J5761" s="0" t="n">
        <v>2.92</v>
      </c>
      <c r="K5761" s="0" t="s">
        <v>18</v>
      </c>
      <c r="L5761" s="0" t="s">
        <v>601</v>
      </c>
      <c r="M5761" s="0" t="n">
        <f aca="false">CEILING(G5761,1)*F5761</f>
        <v>3.9</v>
      </c>
      <c r="N5761" s="0" t="n">
        <f aca="false">M5761-H5761</f>
        <v>2.92</v>
      </c>
      <c r="O5761" s="0" t="n">
        <f aca="false">IF(ABS(N5761-J5761)&lt;0.011,1,0)</f>
        <v>1</v>
      </c>
    </row>
    <row r="5762" customFormat="false" ht="15" hidden="false" customHeight="false" outlineLevel="0" collapsed="false">
      <c r="A5762" s="0" t="s">
        <v>476</v>
      </c>
      <c r="B5762" s="0" t="s">
        <v>600</v>
      </c>
      <c r="C5762" s="0" t="n">
        <v>10</v>
      </c>
      <c r="D5762" s="0" t="n">
        <v>57519</v>
      </c>
      <c r="E5762" s="0" t="s">
        <v>568</v>
      </c>
      <c r="F5762" s="0" t="n">
        <v>7.9</v>
      </c>
      <c r="G5762" s="0" t="n">
        <v>0.25</v>
      </c>
      <c r="H5762" s="0" t="n">
        <v>1.97</v>
      </c>
      <c r="I5762" s="0" t="n">
        <v>7.9</v>
      </c>
      <c r="J5762" s="0" t="n">
        <v>5.93</v>
      </c>
      <c r="K5762" s="0" t="s">
        <v>18</v>
      </c>
      <c r="L5762" s="0" t="s">
        <v>601</v>
      </c>
      <c r="M5762" s="0" t="n">
        <f aca="false">CEILING(G5762,1)*F5762</f>
        <v>7.9</v>
      </c>
      <c r="N5762" s="0" t="n">
        <f aca="false">M5762-H5762</f>
        <v>5.93</v>
      </c>
      <c r="O5762" s="0" t="n">
        <f aca="false">IF(ABS(N5762-J5762)&lt;0.011,1,0)</f>
        <v>1</v>
      </c>
    </row>
    <row r="5763" customFormat="false" ht="15" hidden="false" customHeight="false" outlineLevel="0" collapsed="false">
      <c r="A5763" s="0" t="s">
        <v>476</v>
      </c>
      <c r="B5763" s="0" t="s">
        <v>600</v>
      </c>
      <c r="C5763" s="0" t="n">
        <v>10</v>
      </c>
      <c r="D5763" s="0" t="n">
        <v>57519</v>
      </c>
      <c r="E5763" s="0" t="s">
        <v>24</v>
      </c>
      <c r="F5763" s="0" t="n">
        <v>4.2</v>
      </c>
      <c r="G5763" s="0" t="n">
        <v>0.25</v>
      </c>
      <c r="H5763" s="0" t="n">
        <v>1.05</v>
      </c>
      <c r="I5763" s="0" t="n">
        <v>4.2</v>
      </c>
      <c r="J5763" s="0" t="n">
        <v>3.15</v>
      </c>
      <c r="K5763" s="0" t="s">
        <v>18</v>
      </c>
      <c r="L5763" s="0" t="s">
        <v>601</v>
      </c>
      <c r="M5763" s="0" t="n">
        <f aca="false">CEILING(G5763,1)*F5763</f>
        <v>4.2</v>
      </c>
      <c r="N5763" s="0" t="n">
        <f aca="false">M5763-H5763</f>
        <v>3.15</v>
      </c>
      <c r="O5763" s="0" t="n">
        <f aca="false">IF(ABS(N5763-J5763)&lt;0.011,1,0)</f>
        <v>1</v>
      </c>
    </row>
    <row r="5764" customFormat="false" ht="15" hidden="false" customHeight="false" outlineLevel="0" collapsed="false">
      <c r="A5764" s="0" t="s">
        <v>476</v>
      </c>
      <c r="B5764" s="0" t="s">
        <v>600</v>
      </c>
      <c r="C5764" s="0" t="n">
        <v>10</v>
      </c>
      <c r="D5764" s="0" t="n">
        <v>57519</v>
      </c>
      <c r="E5764" s="0" t="s">
        <v>36</v>
      </c>
      <c r="F5764" s="0" t="n">
        <v>0.9</v>
      </c>
      <c r="G5764" s="0" t="n">
        <v>0.25</v>
      </c>
      <c r="H5764" s="0" t="n">
        <v>0.23</v>
      </c>
      <c r="I5764" s="0" t="n">
        <v>0.9</v>
      </c>
      <c r="J5764" s="0" t="n">
        <v>0.67</v>
      </c>
      <c r="K5764" s="0" t="s">
        <v>18</v>
      </c>
      <c r="L5764" s="0" t="s">
        <v>601</v>
      </c>
      <c r="M5764" s="0" t="n">
        <f aca="false">CEILING(G5764,1)*F5764</f>
        <v>0.9</v>
      </c>
      <c r="N5764" s="0" t="n">
        <f aca="false">M5764-H5764</f>
        <v>0.67</v>
      </c>
      <c r="O5764" s="0" t="n">
        <f aca="false">IF(ABS(N5764-J5764)&lt;0.011,1,0)</f>
        <v>1</v>
      </c>
    </row>
    <row r="5765" customFormat="false" ht="15" hidden="false" customHeight="false" outlineLevel="0" collapsed="false">
      <c r="A5765" s="0" t="s">
        <v>476</v>
      </c>
      <c r="B5765" s="0" t="s">
        <v>602</v>
      </c>
      <c r="C5765" s="0" t="n">
        <v>16</v>
      </c>
      <c r="D5765" s="0" t="n">
        <v>57589</v>
      </c>
      <c r="E5765" s="0" t="s">
        <v>47</v>
      </c>
      <c r="F5765" s="0" t="n">
        <v>18.6</v>
      </c>
      <c r="G5765" s="0" t="n">
        <v>0.5</v>
      </c>
      <c r="H5765" s="0" t="n">
        <v>9.3</v>
      </c>
      <c r="I5765" s="0" t="n">
        <v>18.6</v>
      </c>
      <c r="J5765" s="0" t="n">
        <v>9.3</v>
      </c>
      <c r="K5765" s="0" t="s">
        <v>18</v>
      </c>
      <c r="L5765" s="0" t="s">
        <v>271</v>
      </c>
      <c r="M5765" s="0" t="n">
        <f aca="false">CEILING(G5765,1)*F5765</f>
        <v>18.6</v>
      </c>
      <c r="N5765" s="0" t="n">
        <f aca="false">M5765-H5765</f>
        <v>9.3</v>
      </c>
      <c r="O5765" s="0" t="n">
        <f aca="false">IF(ABS(N5765-J5765)&lt;0.011,1,0)</f>
        <v>1</v>
      </c>
    </row>
    <row r="5766" customFormat="false" ht="15" hidden="false" customHeight="false" outlineLevel="0" collapsed="false">
      <c r="A5766" s="0" t="s">
        <v>476</v>
      </c>
      <c r="B5766" s="0" t="s">
        <v>602</v>
      </c>
      <c r="C5766" s="0" t="n">
        <v>16</v>
      </c>
      <c r="D5766" s="0" t="n">
        <v>57589</v>
      </c>
      <c r="E5766" s="0" t="s">
        <v>161</v>
      </c>
      <c r="F5766" s="0" t="n">
        <v>5.9</v>
      </c>
      <c r="G5766" s="0" t="n">
        <v>0.5</v>
      </c>
      <c r="H5766" s="0" t="n">
        <v>2.95</v>
      </c>
      <c r="I5766" s="0" t="n">
        <v>5.9</v>
      </c>
      <c r="J5766" s="0" t="n">
        <v>2.95</v>
      </c>
      <c r="K5766" s="0" t="s">
        <v>18</v>
      </c>
      <c r="L5766" s="0" t="s">
        <v>271</v>
      </c>
      <c r="M5766" s="0" t="n">
        <f aca="false">CEILING(G5766,1)*F5766</f>
        <v>5.9</v>
      </c>
      <c r="N5766" s="0" t="n">
        <f aca="false">M5766-H5766</f>
        <v>2.95</v>
      </c>
      <c r="O5766" s="0" t="n">
        <f aca="false">IF(ABS(N5766-J5766)&lt;0.011,1,0)</f>
        <v>1</v>
      </c>
    </row>
    <row r="5767" customFormat="false" ht="15" hidden="false" customHeight="false" outlineLevel="0" collapsed="false">
      <c r="A5767" s="0" t="s">
        <v>476</v>
      </c>
      <c r="B5767" s="0" t="s">
        <v>602</v>
      </c>
      <c r="C5767" s="0" t="n">
        <v>16</v>
      </c>
      <c r="D5767" s="0" t="n">
        <v>57589</v>
      </c>
      <c r="E5767" s="0" t="s">
        <v>315</v>
      </c>
      <c r="F5767" s="0" t="n">
        <v>3.9</v>
      </c>
      <c r="G5767" s="0" t="n">
        <v>0.5</v>
      </c>
      <c r="H5767" s="0" t="n">
        <v>1.95</v>
      </c>
      <c r="I5767" s="0" t="n">
        <v>3.9</v>
      </c>
      <c r="J5767" s="0" t="n">
        <v>1.95</v>
      </c>
      <c r="K5767" s="0" t="s">
        <v>18</v>
      </c>
      <c r="L5767" s="0" t="s">
        <v>271</v>
      </c>
      <c r="M5767" s="0" t="n">
        <f aca="false">CEILING(G5767,1)*F5767</f>
        <v>3.9</v>
      </c>
      <c r="N5767" s="0" t="n">
        <f aca="false">M5767-H5767</f>
        <v>1.95</v>
      </c>
      <c r="O5767" s="0" t="n">
        <f aca="false">IF(ABS(N5767-J5767)&lt;0.011,1,0)</f>
        <v>1</v>
      </c>
    </row>
    <row r="5768" customFormat="false" ht="15" hidden="false" customHeight="false" outlineLevel="0" collapsed="false">
      <c r="A5768" s="0" t="s">
        <v>476</v>
      </c>
      <c r="B5768" s="0" t="s">
        <v>602</v>
      </c>
      <c r="C5768" s="0" t="n">
        <v>16</v>
      </c>
      <c r="D5768" s="0" t="n">
        <v>57589</v>
      </c>
      <c r="E5768" s="0" t="s">
        <v>122</v>
      </c>
      <c r="F5768" s="0" t="n">
        <v>5.9</v>
      </c>
      <c r="G5768" s="0" t="n">
        <v>0.5</v>
      </c>
      <c r="H5768" s="0" t="n">
        <v>2.95</v>
      </c>
      <c r="I5768" s="0" t="n">
        <v>5.9</v>
      </c>
      <c r="J5768" s="0" t="n">
        <v>2.95</v>
      </c>
      <c r="K5768" s="0" t="s">
        <v>18</v>
      </c>
      <c r="L5768" s="0" t="s">
        <v>271</v>
      </c>
      <c r="M5768" s="0" t="n">
        <f aca="false">CEILING(G5768,1)*F5768</f>
        <v>5.9</v>
      </c>
      <c r="N5768" s="0" t="n">
        <f aca="false">M5768-H5768</f>
        <v>2.95</v>
      </c>
      <c r="O5768" s="0" t="n">
        <f aca="false">IF(ABS(N5768-J5768)&lt;0.011,1,0)</f>
        <v>1</v>
      </c>
    </row>
    <row r="5769" customFormat="false" ht="15" hidden="false" customHeight="false" outlineLevel="0" collapsed="false">
      <c r="A5769" s="0" t="s">
        <v>476</v>
      </c>
      <c r="B5769" s="0" t="s">
        <v>602</v>
      </c>
      <c r="C5769" s="0" t="n">
        <v>16</v>
      </c>
      <c r="D5769" s="0" t="n">
        <v>57589</v>
      </c>
      <c r="E5769" s="0" t="s">
        <v>159</v>
      </c>
      <c r="F5769" s="0" t="n">
        <v>19.9</v>
      </c>
      <c r="G5769" s="0" t="n">
        <v>0.5</v>
      </c>
      <c r="H5769" s="0" t="n">
        <v>9.95</v>
      </c>
      <c r="I5769" s="0" t="n">
        <v>19.9</v>
      </c>
      <c r="J5769" s="0" t="n">
        <v>9.95</v>
      </c>
      <c r="K5769" s="0" t="s">
        <v>18</v>
      </c>
      <c r="L5769" s="0" t="s">
        <v>271</v>
      </c>
      <c r="M5769" s="0" t="n">
        <f aca="false">CEILING(G5769,1)*F5769</f>
        <v>19.9</v>
      </c>
      <c r="N5769" s="0" t="n">
        <f aca="false">M5769-H5769</f>
        <v>9.95</v>
      </c>
      <c r="O5769" s="0" t="n">
        <f aca="false">IF(ABS(N5769-J5769)&lt;0.011,1,0)</f>
        <v>1</v>
      </c>
    </row>
    <row r="5770" customFormat="false" ht="15" hidden="false" customHeight="false" outlineLevel="0" collapsed="false">
      <c r="A5770" s="0" t="s">
        <v>476</v>
      </c>
      <c r="B5770" s="0" t="s">
        <v>602</v>
      </c>
      <c r="C5770" s="0" t="n">
        <v>16</v>
      </c>
      <c r="D5770" s="0" t="n">
        <v>57589</v>
      </c>
      <c r="E5770" s="0" t="s">
        <v>76</v>
      </c>
      <c r="F5770" s="0" t="n">
        <v>18.6</v>
      </c>
      <c r="G5770" s="0" t="n">
        <v>0.5</v>
      </c>
      <c r="H5770" s="0" t="n">
        <v>9.3</v>
      </c>
      <c r="I5770" s="0" t="n">
        <v>18.6</v>
      </c>
      <c r="J5770" s="0" t="n">
        <v>9.3</v>
      </c>
      <c r="K5770" s="0" t="s">
        <v>18</v>
      </c>
      <c r="L5770" s="0" t="s">
        <v>271</v>
      </c>
      <c r="M5770" s="0" t="n">
        <f aca="false">CEILING(G5770,1)*F5770</f>
        <v>18.6</v>
      </c>
      <c r="N5770" s="0" t="n">
        <f aca="false">M5770-H5770</f>
        <v>9.3</v>
      </c>
      <c r="O5770" s="0" t="n">
        <f aca="false">IF(ABS(N5770-J5770)&lt;0.011,1,0)</f>
        <v>1</v>
      </c>
    </row>
    <row r="5771" customFormat="false" ht="15" hidden="false" customHeight="false" outlineLevel="0" collapsed="false">
      <c r="A5771" s="0" t="s">
        <v>476</v>
      </c>
      <c r="B5771" s="0" t="s">
        <v>602</v>
      </c>
      <c r="C5771" s="0" t="n">
        <v>16</v>
      </c>
      <c r="D5771" s="0" t="n">
        <v>57589</v>
      </c>
      <c r="E5771" s="0" t="s">
        <v>517</v>
      </c>
      <c r="F5771" s="0" t="n">
        <v>6.9</v>
      </c>
      <c r="G5771" s="0" t="n">
        <v>0.5</v>
      </c>
      <c r="H5771" s="0" t="n">
        <v>3.45</v>
      </c>
      <c r="I5771" s="0" t="n">
        <v>6.9</v>
      </c>
      <c r="J5771" s="0" t="n">
        <v>3.45</v>
      </c>
      <c r="K5771" s="0" t="s">
        <v>18</v>
      </c>
      <c r="L5771" s="0" t="s">
        <v>271</v>
      </c>
      <c r="M5771" s="0" t="n">
        <f aca="false">CEILING(G5771,1)*F5771</f>
        <v>6.9</v>
      </c>
      <c r="N5771" s="0" t="n">
        <f aca="false">M5771-H5771</f>
        <v>3.45</v>
      </c>
      <c r="O5771" s="0" t="n">
        <f aca="false">IF(ABS(N5771-J5771)&lt;0.011,1,0)</f>
        <v>1</v>
      </c>
    </row>
    <row r="5772" customFormat="false" ht="15" hidden="false" customHeight="false" outlineLevel="0" collapsed="false">
      <c r="A5772" s="0" t="s">
        <v>476</v>
      </c>
      <c r="B5772" s="0" t="s">
        <v>602</v>
      </c>
      <c r="C5772" s="0" t="n">
        <v>17</v>
      </c>
      <c r="D5772" s="0" t="n">
        <v>57576</v>
      </c>
      <c r="E5772" s="0" t="s">
        <v>47</v>
      </c>
      <c r="F5772" s="0" t="n">
        <v>18.6</v>
      </c>
      <c r="G5772" s="0" t="n">
        <v>0.5</v>
      </c>
      <c r="H5772" s="0" t="n">
        <v>9.3</v>
      </c>
      <c r="I5772" s="0" t="n">
        <v>18.6</v>
      </c>
      <c r="J5772" s="0" t="n">
        <v>9.3</v>
      </c>
      <c r="K5772" s="0" t="s">
        <v>18</v>
      </c>
      <c r="L5772" s="0" t="s">
        <v>271</v>
      </c>
      <c r="M5772" s="0" t="n">
        <f aca="false">CEILING(G5772,1)*F5772</f>
        <v>18.6</v>
      </c>
      <c r="N5772" s="0" t="n">
        <f aca="false">M5772-H5772</f>
        <v>9.3</v>
      </c>
      <c r="O5772" s="0" t="n">
        <f aca="false">IF(ABS(N5772-J5772)&lt;0.011,1,0)</f>
        <v>1</v>
      </c>
    </row>
    <row r="5773" customFormat="false" ht="15" hidden="false" customHeight="false" outlineLevel="0" collapsed="false">
      <c r="A5773" s="0" t="s">
        <v>476</v>
      </c>
      <c r="B5773" s="0" t="s">
        <v>602</v>
      </c>
      <c r="C5773" s="0" t="n">
        <v>17</v>
      </c>
      <c r="D5773" s="0" t="n">
        <v>57576</v>
      </c>
      <c r="E5773" s="0" t="s">
        <v>161</v>
      </c>
      <c r="F5773" s="0" t="n">
        <v>5.9</v>
      </c>
      <c r="G5773" s="0" t="n">
        <v>0.5</v>
      </c>
      <c r="H5773" s="0" t="n">
        <v>2.95</v>
      </c>
      <c r="I5773" s="0" t="n">
        <v>5.9</v>
      </c>
      <c r="J5773" s="0" t="n">
        <v>2.95</v>
      </c>
      <c r="K5773" s="0" t="s">
        <v>18</v>
      </c>
      <c r="L5773" s="0" t="s">
        <v>271</v>
      </c>
      <c r="M5773" s="0" t="n">
        <f aca="false">CEILING(G5773,1)*F5773</f>
        <v>5.9</v>
      </c>
      <c r="N5773" s="0" t="n">
        <f aca="false">M5773-H5773</f>
        <v>2.95</v>
      </c>
      <c r="O5773" s="0" t="n">
        <f aca="false">IF(ABS(N5773-J5773)&lt;0.011,1,0)</f>
        <v>1</v>
      </c>
    </row>
    <row r="5774" customFormat="false" ht="15" hidden="false" customHeight="false" outlineLevel="0" collapsed="false">
      <c r="A5774" s="0" t="s">
        <v>476</v>
      </c>
      <c r="B5774" s="0" t="s">
        <v>602</v>
      </c>
      <c r="C5774" s="0" t="n">
        <v>17</v>
      </c>
      <c r="D5774" s="0" t="n">
        <v>57576</v>
      </c>
      <c r="E5774" s="0" t="s">
        <v>315</v>
      </c>
      <c r="F5774" s="0" t="n">
        <v>3.9</v>
      </c>
      <c r="G5774" s="0" t="n">
        <v>0.5</v>
      </c>
      <c r="H5774" s="0" t="n">
        <v>1.95</v>
      </c>
      <c r="I5774" s="0" t="n">
        <v>3.9</v>
      </c>
      <c r="J5774" s="0" t="n">
        <v>1.95</v>
      </c>
      <c r="K5774" s="0" t="s">
        <v>18</v>
      </c>
      <c r="L5774" s="0" t="s">
        <v>271</v>
      </c>
      <c r="M5774" s="0" t="n">
        <f aca="false">CEILING(G5774,1)*F5774</f>
        <v>3.9</v>
      </c>
      <c r="N5774" s="0" t="n">
        <f aca="false">M5774-H5774</f>
        <v>1.95</v>
      </c>
      <c r="O5774" s="0" t="n">
        <f aca="false">IF(ABS(N5774-J5774)&lt;0.011,1,0)</f>
        <v>1</v>
      </c>
    </row>
    <row r="5775" customFormat="false" ht="15" hidden="false" customHeight="false" outlineLevel="0" collapsed="false">
      <c r="A5775" s="0" t="s">
        <v>476</v>
      </c>
      <c r="B5775" s="0" t="s">
        <v>602</v>
      </c>
      <c r="C5775" s="0" t="n">
        <v>17</v>
      </c>
      <c r="D5775" s="0" t="n">
        <v>57576</v>
      </c>
      <c r="E5775" s="0" t="s">
        <v>122</v>
      </c>
      <c r="F5775" s="0" t="n">
        <v>5.9</v>
      </c>
      <c r="G5775" s="0" t="n">
        <v>0.5</v>
      </c>
      <c r="H5775" s="0" t="n">
        <v>2.95</v>
      </c>
      <c r="I5775" s="0" t="n">
        <v>5.9</v>
      </c>
      <c r="J5775" s="0" t="n">
        <v>2.95</v>
      </c>
      <c r="K5775" s="0" t="s">
        <v>18</v>
      </c>
      <c r="L5775" s="0" t="s">
        <v>271</v>
      </c>
      <c r="M5775" s="0" t="n">
        <f aca="false">CEILING(G5775,1)*F5775</f>
        <v>5.9</v>
      </c>
      <c r="N5775" s="0" t="n">
        <f aca="false">M5775-H5775</f>
        <v>2.95</v>
      </c>
      <c r="O5775" s="0" t="n">
        <f aca="false">IF(ABS(N5775-J5775)&lt;0.011,1,0)</f>
        <v>1</v>
      </c>
    </row>
    <row r="5776" customFormat="false" ht="15" hidden="false" customHeight="false" outlineLevel="0" collapsed="false">
      <c r="A5776" s="0" t="s">
        <v>476</v>
      </c>
      <c r="B5776" s="0" t="s">
        <v>602</v>
      </c>
      <c r="C5776" s="0" t="n">
        <v>17</v>
      </c>
      <c r="D5776" s="0" t="n">
        <v>57576</v>
      </c>
      <c r="E5776" s="0" t="s">
        <v>159</v>
      </c>
      <c r="F5776" s="0" t="n">
        <v>19.9</v>
      </c>
      <c r="G5776" s="0" t="n">
        <v>0.5</v>
      </c>
      <c r="H5776" s="0" t="n">
        <v>9.95</v>
      </c>
      <c r="I5776" s="0" t="n">
        <v>19.9</v>
      </c>
      <c r="J5776" s="0" t="n">
        <v>9.95</v>
      </c>
      <c r="K5776" s="0" t="s">
        <v>18</v>
      </c>
      <c r="L5776" s="0" t="s">
        <v>271</v>
      </c>
      <c r="M5776" s="0" t="n">
        <f aca="false">CEILING(G5776,1)*F5776</f>
        <v>19.9</v>
      </c>
      <c r="N5776" s="0" t="n">
        <f aca="false">M5776-H5776</f>
        <v>9.95</v>
      </c>
      <c r="O5776" s="0" t="n">
        <f aca="false">IF(ABS(N5776-J5776)&lt;0.011,1,0)</f>
        <v>1</v>
      </c>
    </row>
    <row r="5777" customFormat="false" ht="15" hidden="false" customHeight="false" outlineLevel="0" collapsed="false">
      <c r="A5777" s="0" t="s">
        <v>476</v>
      </c>
      <c r="B5777" s="0" t="s">
        <v>602</v>
      </c>
      <c r="C5777" s="0" t="n">
        <v>17</v>
      </c>
      <c r="D5777" s="0" t="n">
        <v>57576</v>
      </c>
      <c r="E5777" s="0" t="s">
        <v>76</v>
      </c>
      <c r="F5777" s="0" t="n">
        <v>18.6</v>
      </c>
      <c r="G5777" s="0" t="n">
        <v>0.5</v>
      </c>
      <c r="H5777" s="0" t="n">
        <v>9.3</v>
      </c>
      <c r="I5777" s="0" t="n">
        <v>18.6</v>
      </c>
      <c r="J5777" s="0" t="n">
        <v>9.3</v>
      </c>
      <c r="K5777" s="0" t="s">
        <v>18</v>
      </c>
      <c r="L5777" s="0" t="s">
        <v>271</v>
      </c>
      <c r="M5777" s="0" t="n">
        <f aca="false">CEILING(G5777,1)*F5777</f>
        <v>18.6</v>
      </c>
      <c r="N5777" s="0" t="n">
        <f aca="false">M5777-H5777</f>
        <v>9.3</v>
      </c>
      <c r="O5777" s="0" t="n">
        <f aca="false">IF(ABS(N5777-J5777)&lt;0.011,1,0)</f>
        <v>1</v>
      </c>
    </row>
    <row r="5778" customFormat="false" ht="15" hidden="false" customHeight="false" outlineLevel="0" collapsed="false">
      <c r="A5778" s="0" t="s">
        <v>476</v>
      </c>
      <c r="B5778" s="0" t="s">
        <v>602</v>
      </c>
      <c r="C5778" s="0" t="n">
        <v>17</v>
      </c>
      <c r="D5778" s="0" t="n">
        <v>57576</v>
      </c>
      <c r="E5778" s="0" t="s">
        <v>517</v>
      </c>
      <c r="F5778" s="0" t="n">
        <v>6.9</v>
      </c>
      <c r="G5778" s="0" t="n">
        <v>0.5</v>
      </c>
      <c r="H5778" s="0" t="n">
        <v>3.45</v>
      </c>
      <c r="I5778" s="0" t="n">
        <v>6.9</v>
      </c>
      <c r="J5778" s="0" t="n">
        <v>3.45</v>
      </c>
      <c r="K5778" s="0" t="s">
        <v>18</v>
      </c>
      <c r="L5778" s="0" t="s">
        <v>271</v>
      </c>
      <c r="M5778" s="0" t="n">
        <f aca="false">CEILING(G5778,1)*F5778</f>
        <v>6.9</v>
      </c>
      <c r="N5778" s="0" t="n">
        <f aca="false">M5778-H5778</f>
        <v>3.45</v>
      </c>
      <c r="O5778" s="0" t="n">
        <f aca="false">IF(ABS(N5778-J5778)&lt;0.011,1,0)</f>
        <v>1</v>
      </c>
    </row>
    <row r="5779" customFormat="false" ht="15" hidden="false" customHeight="false" outlineLevel="0" collapsed="false">
      <c r="A5779" s="0" t="s">
        <v>476</v>
      </c>
      <c r="B5779" s="0" t="s">
        <v>602</v>
      </c>
      <c r="C5779" s="0" t="n">
        <v>26</v>
      </c>
      <c r="D5779" s="0" t="n">
        <v>57590</v>
      </c>
      <c r="E5779" s="0" t="s">
        <v>17</v>
      </c>
      <c r="F5779" s="0" t="n">
        <v>17.4</v>
      </c>
      <c r="G5779" s="0" t="n">
        <v>0.5</v>
      </c>
      <c r="H5779" s="0" t="n">
        <v>8.7</v>
      </c>
      <c r="I5779" s="0" t="n">
        <v>17.4</v>
      </c>
      <c r="J5779" s="0" t="n">
        <v>8.7</v>
      </c>
      <c r="K5779" s="0" t="s">
        <v>18</v>
      </c>
      <c r="L5779" s="0" t="s">
        <v>298</v>
      </c>
      <c r="M5779" s="0" t="n">
        <f aca="false">CEILING(G5779,1)*F5779</f>
        <v>17.4</v>
      </c>
      <c r="N5779" s="0" t="n">
        <f aca="false">M5779-H5779</f>
        <v>8.7</v>
      </c>
      <c r="O5779" s="0" t="n">
        <f aca="false">IF(ABS(N5779-J5779)&lt;0.011,1,0)</f>
        <v>1</v>
      </c>
    </row>
    <row r="5780" customFormat="false" ht="15" hidden="false" customHeight="false" outlineLevel="0" collapsed="false">
      <c r="A5780" s="0" t="s">
        <v>476</v>
      </c>
      <c r="B5780" s="0" t="s">
        <v>602</v>
      </c>
      <c r="C5780" s="0" t="n">
        <v>26</v>
      </c>
      <c r="D5780" s="0" t="n">
        <v>57590</v>
      </c>
      <c r="E5780" s="0" t="s">
        <v>84</v>
      </c>
      <c r="F5780" s="0" t="n">
        <v>19</v>
      </c>
      <c r="G5780" s="0" t="n">
        <v>0.5</v>
      </c>
      <c r="H5780" s="0" t="n">
        <v>9.5</v>
      </c>
      <c r="I5780" s="0" t="n">
        <v>19</v>
      </c>
      <c r="J5780" s="0" t="n">
        <v>9.5</v>
      </c>
      <c r="K5780" s="0" t="s">
        <v>18</v>
      </c>
      <c r="L5780" s="0" t="s">
        <v>298</v>
      </c>
      <c r="M5780" s="0" t="n">
        <f aca="false">CEILING(G5780,1)*F5780</f>
        <v>19</v>
      </c>
      <c r="N5780" s="0" t="n">
        <f aca="false">M5780-H5780</f>
        <v>9.5</v>
      </c>
      <c r="O5780" s="0" t="n">
        <f aca="false">IF(ABS(N5780-J5780)&lt;0.011,1,0)</f>
        <v>1</v>
      </c>
    </row>
    <row r="5781" customFormat="false" ht="15" hidden="false" customHeight="false" outlineLevel="0" collapsed="false">
      <c r="A5781" s="0" t="s">
        <v>476</v>
      </c>
      <c r="B5781" s="0" t="s">
        <v>602</v>
      </c>
      <c r="C5781" s="0" t="n">
        <v>26</v>
      </c>
      <c r="D5781" s="0" t="n">
        <v>57590</v>
      </c>
      <c r="E5781" s="0" t="s">
        <v>27</v>
      </c>
      <c r="F5781" s="0" t="n">
        <v>16</v>
      </c>
      <c r="G5781" s="0" t="n">
        <v>0.5</v>
      </c>
      <c r="H5781" s="0" t="n">
        <v>8</v>
      </c>
      <c r="I5781" s="0" t="n">
        <v>16</v>
      </c>
      <c r="J5781" s="0" t="n">
        <v>8</v>
      </c>
      <c r="K5781" s="0" t="s">
        <v>18</v>
      </c>
      <c r="L5781" s="0" t="s">
        <v>298</v>
      </c>
      <c r="M5781" s="0" t="n">
        <f aca="false">CEILING(G5781,1)*F5781</f>
        <v>16</v>
      </c>
      <c r="N5781" s="0" t="n">
        <f aca="false">M5781-H5781</f>
        <v>8</v>
      </c>
      <c r="O5781" s="0" t="n">
        <f aca="false">IF(ABS(N5781-J5781)&lt;0.011,1,0)</f>
        <v>1</v>
      </c>
    </row>
    <row r="5782" customFormat="false" ht="15" hidden="false" customHeight="false" outlineLevel="0" collapsed="false">
      <c r="A5782" s="0" t="s">
        <v>476</v>
      </c>
      <c r="B5782" s="0" t="s">
        <v>602</v>
      </c>
      <c r="C5782" s="0" t="n">
        <v>26</v>
      </c>
      <c r="D5782" s="0" t="n">
        <v>57590</v>
      </c>
      <c r="E5782" s="0" t="s">
        <v>273</v>
      </c>
      <c r="F5782" s="0" t="n">
        <v>16</v>
      </c>
      <c r="G5782" s="0" t="n">
        <v>0.5</v>
      </c>
      <c r="H5782" s="0" t="n">
        <v>8</v>
      </c>
      <c r="I5782" s="0" t="n">
        <v>16</v>
      </c>
      <c r="J5782" s="0" t="n">
        <v>8</v>
      </c>
      <c r="K5782" s="0" t="s">
        <v>18</v>
      </c>
      <c r="L5782" s="0" t="s">
        <v>298</v>
      </c>
      <c r="M5782" s="0" t="n">
        <f aca="false">CEILING(G5782,1)*F5782</f>
        <v>16</v>
      </c>
      <c r="N5782" s="0" t="n">
        <f aca="false">M5782-H5782</f>
        <v>8</v>
      </c>
      <c r="O5782" s="0" t="n">
        <f aca="false">IF(ABS(N5782-J5782)&lt;0.011,1,0)</f>
        <v>1</v>
      </c>
    </row>
    <row r="5783" customFormat="false" ht="15" hidden="false" customHeight="false" outlineLevel="0" collapsed="false">
      <c r="A5783" s="0" t="s">
        <v>476</v>
      </c>
      <c r="B5783" s="0" t="s">
        <v>602</v>
      </c>
      <c r="C5783" s="0" t="n">
        <v>26</v>
      </c>
      <c r="D5783" s="0" t="n">
        <v>57590</v>
      </c>
      <c r="E5783" s="0" t="s">
        <v>578</v>
      </c>
      <c r="F5783" s="0" t="n">
        <v>8.4</v>
      </c>
      <c r="G5783" s="0" t="n">
        <v>0.5</v>
      </c>
      <c r="H5783" s="0" t="n">
        <v>4.2</v>
      </c>
      <c r="I5783" s="0" t="n">
        <v>8.4</v>
      </c>
      <c r="J5783" s="0" t="n">
        <v>4.2</v>
      </c>
      <c r="K5783" s="0" t="s">
        <v>18</v>
      </c>
      <c r="L5783" s="0" t="s">
        <v>298</v>
      </c>
      <c r="M5783" s="0" t="n">
        <f aca="false">CEILING(G5783,1)*F5783</f>
        <v>8.4</v>
      </c>
      <c r="N5783" s="0" t="n">
        <f aca="false">M5783-H5783</f>
        <v>4.2</v>
      </c>
      <c r="O5783" s="0" t="n">
        <f aca="false">IF(ABS(N5783-J5783)&lt;0.011,1,0)</f>
        <v>1</v>
      </c>
    </row>
    <row r="5784" customFormat="false" ht="15" hidden="false" customHeight="false" outlineLevel="0" collapsed="false">
      <c r="A5784" s="0" t="s">
        <v>476</v>
      </c>
      <c r="B5784" s="0" t="s">
        <v>602</v>
      </c>
      <c r="C5784" s="0" t="n">
        <v>26</v>
      </c>
      <c r="D5784" s="0" t="n">
        <v>57590</v>
      </c>
      <c r="E5784" s="0" t="s">
        <v>28</v>
      </c>
      <c r="F5784" s="0" t="n">
        <v>19.6</v>
      </c>
      <c r="G5784" s="0" t="n">
        <v>0.5</v>
      </c>
      <c r="H5784" s="0" t="n">
        <v>9.8</v>
      </c>
      <c r="I5784" s="0" t="n">
        <v>19.6</v>
      </c>
      <c r="J5784" s="0" t="n">
        <v>9.8</v>
      </c>
      <c r="K5784" s="0" t="s">
        <v>18</v>
      </c>
      <c r="L5784" s="0" t="s">
        <v>298</v>
      </c>
      <c r="M5784" s="0" t="n">
        <f aca="false">CEILING(G5784,1)*F5784</f>
        <v>19.6</v>
      </c>
      <c r="N5784" s="0" t="n">
        <f aca="false">M5784-H5784</f>
        <v>9.8</v>
      </c>
      <c r="O5784" s="0" t="n">
        <f aca="false">IF(ABS(N5784-J5784)&lt;0.011,1,0)</f>
        <v>1</v>
      </c>
    </row>
    <row r="5785" customFormat="false" ht="15" hidden="false" customHeight="false" outlineLevel="0" collapsed="false">
      <c r="A5785" s="0" t="s">
        <v>476</v>
      </c>
      <c r="B5785" s="0" t="s">
        <v>602</v>
      </c>
      <c r="C5785" s="0" t="n">
        <v>26</v>
      </c>
      <c r="D5785" s="0" t="n">
        <v>57590</v>
      </c>
      <c r="E5785" s="0" t="s">
        <v>61</v>
      </c>
      <c r="F5785" s="0" t="n">
        <v>3.5</v>
      </c>
      <c r="G5785" s="0" t="n">
        <v>0.5</v>
      </c>
      <c r="H5785" s="0" t="n">
        <v>1.75</v>
      </c>
      <c r="I5785" s="0" t="n">
        <v>3.5</v>
      </c>
      <c r="J5785" s="0" t="n">
        <v>1.75</v>
      </c>
      <c r="K5785" s="0" t="s">
        <v>18</v>
      </c>
      <c r="L5785" s="0" t="s">
        <v>298</v>
      </c>
      <c r="M5785" s="0" t="n">
        <f aca="false">CEILING(G5785,1)*F5785</f>
        <v>3.5</v>
      </c>
      <c r="N5785" s="0" t="n">
        <f aca="false">M5785-H5785</f>
        <v>1.75</v>
      </c>
      <c r="O5785" s="0" t="n">
        <f aca="false">IF(ABS(N5785-J5785)&lt;0.011,1,0)</f>
        <v>1</v>
      </c>
    </row>
    <row r="5786" customFormat="false" ht="15" hidden="false" customHeight="false" outlineLevel="0" collapsed="false">
      <c r="A5786" s="0" t="s">
        <v>476</v>
      </c>
      <c r="B5786" s="0" t="s">
        <v>602</v>
      </c>
      <c r="C5786" s="0" t="n">
        <v>26</v>
      </c>
      <c r="D5786" s="0" t="n">
        <v>57590</v>
      </c>
      <c r="E5786" s="0" t="s">
        <v>88</v>
      </c>
      <c r="F5786" s="0" t="n">
        <v>5.5</v>
      </c>
      <c r="G5786" s="0" t="n">
        <v>0.5</v>
      </c>
      <c r="H5786" s="0" t="n">
        <v>2.75</v>
      </c>
      <c r="I5786" s="0" t="n">
        <v>5.5</v>
      </c>
      <c r="J5786" s="0" t="n">
        <v>2.75</v>
      </c>
      <c r="K5786" s="0" t="s">
        <v>18</v>
      </c>
      <c r="L5786" s="0" t="s">
        <v>298</v>
      </c>
      <c r="M5786" s="0" t="n">
        <f aca="false">CEILING(G5786,1)*F5786</f>
        <v>5.5</v>
      </c>
      <c r="N5786" s="0" t="n">
        <f aca="false">M5786-H5786</f>
        <v>2.75</v>
      </c>
      <c r="O5786" s="0" t="n">
        <f aca="false">IF(ABS(N5786-J5786)&lt;0.011,1,0)</f>
        <v>1</v>
      </c>
    </row>
    <row r="5787" customFormat="false" ht="15" hidden="false" customHeight="false" outlineLevel="0" collapsed="false">
      <c r="A5787" s="0" t="s">
        <v>476</v>
      </c>
      <c r="B5787" s="0" t="s">
        <v>602</v>
      </c>
      <c r="C5787" s="0" t="n">
        <v>26</v>
      </c>
      <c r="D5787" s="0" t="n">
        <v>57590</v>
      </c>
      <c r="E5787" s="0" t="s">
        <v>41</v>
      </c>
      <c r="F5787" s="0" t="n">
        <v>4.2</v>
      </c>
      <c r="G5787" s="0" t="n">
        <v>0.5</v>
      </c>
      <c r="H5787" s="0" t="n">
        <v>2.1</v>
      </c>
      <c r="I5787" s="0" t="n">
        <v>4.2</v>
      </c>
      <c r="J5787" s="0" t="n">
        <v>2.1</v>
      </c>
      <c r="K5787" s="0" t="s">
        <v>18</v>
      </c>
      <c r="L5787" s="0" t="s">
        <v>298</v>
      </c>
      <c r="M5787" s="0" t="n">
        <f aca="false">CEILING(G5787,1)*F5787</f>
        <v>4.2</v>
      </c>
      <c r="N5787" s="0" t="n">
        <f aca="false">M5787-H5787</f>
        <v>2.1</v>
      </c>
      <c r="O5787" s="0" t="n">
        <f aca="false">IF(ABS(N5787-J5787)&lt;0.011,1,0)</f>
        <v>1</v>
      </c>
    </row>
    <row r="5788" customFormat="false" ht="15" hidden="false" customHeight="false" outlineLevel="0" collapsed="false">
      <c r="A5788" s="0" t="s">
        <v>476</v>
      </c>
      <c r="B5788" s="0" t="s">
        <v>602</v>
      </c>
      <c r="C5788" s="0" t="n">
        <v>26</v>
      </c>
      <c r="D5788" s="0" t="n">
        <v>57590</v>
      </c>
      <c r="E5788" s="0" t="s">
        <v>198</v>
      </c>
      <c r="F5788" s="0" t="n">
        <v>34</v>
      </c>
      <c r="G5788" s="0" t="n">
        <v>0.5</v>
      </c>
      <c r="H5788" s="0" t="n">
        <v>17</v>
      </c>
      <c r="I5788" s="0" t="n">
        <v>34</v>
      </c>
      <c r="J5788" s="0" t="n">
        <v>17</v>
      </c>
      <c r="K5788" s="0" t="s">
        <v>18</v>
      </c>
      <c r="L5788" s="0" t="s">
        <v>298</v>
      </c>
      <c r="M5788" s="0" t="n">
        <f aca="false">CEILING(G5788,1)*F5788</f>
        <v>34</v>
      </c>
      <c r="N5788" s="0" t="n">
        <f aca="false">M5788-H5788</f>
        <v>17</v>
      </c>
      <c r="O5788" s="0" t="n">
        <f aca="false">IF(ABS(N5788-J5788)&lt;0.011,1,0)</f>
        <v>1</v>
      </c>
    </row>
    <row r="5789" customFormat="false" ht="15" hidden="false" customHeight="false" outlineLevel="0" collapsed="false">
      <c r="A5789" s="0" t="s">
        <v>476</v>
      </c>
      <c r="B5789" s="0" t="s">
        <v>602</v>
      </c>
      <c r="C5789" s="0" t="n">
        <v>26</v>
      </c>
      <c r="D5789" s="0" t="n">
        <v>57590</v>
      </c>
      <c r="E5789" s="0" t="s">
        <v>225</v>
      </c>
      <c r="F5789" s="0" t="n">
        <v>17.4</v>
      </c>
      <c r="G5789" s="0" t="n">
        <v>0.5</v>
      </c>
      <c r="H5789" s="0" t="n">
        <v>8.7</v>
      </c>
      <c r="I5789" s="0" t="n">
        <v>17.4</v>
      </c>
      <c r="J5789" s="0" t="n">
        <v>8.7</v>
      </c>
      <c r="K5789" s="0" t="s">
        <v>18</v>
      </c>
      <c r="L5789" s="0" t="s">
        <v>298</v>
      </c>
      <c r="M5789" s="0" t="n">
        <f aca="false">CEILING(G5789,1)*F5789</f>
        <v>17.4</v>
      </c>
      <c r="N5789" s="0" t="n">
        <f aca="false">M5789-H5789</f>
        <v>8.7</v>
      </c>
      <c r="O5789" s="0" t="n">
        <f aca="false">IF(ABS(N5789-J5789)&lt;0.011,1,0)</f>
        <v>1</v>
      </c>
    </row>
    <row r="5790" customFormat="false" ht="15" hidden="false" customHeight="false" outlineLevel="0" collapsed="false">
      <c r="A5790" s="0" t="s">
        <v>476</v>
      </c>
      <c r="B5790" s="0" t="s">
        <v>602</v>
      </c>
      <c r="C5790" s="0" t="n">
        <v>26</v>
      </c>
      <c r="D5790" s="0" t="n">
        <v>57590</v>
      </c>
      <c r="E5790" s="0" t="s">
        <v>209</v>
      </c>
      <c r="F5790" s="0" t="n">
        <v>11.8</v>
      </c>
      <c r="G5790" s="0" t="n">
        <v>0.5</v>
      </c>
      <c r="H5790" s="0" t="n">
        <v>5.9</v>
      </c>
      <c r="I5790" s="0" t="n">
        <v>11.8</v>
      </c>
      <c r="J5790" s="0" t="n">
        <v>5.9</v>
      </c>
      <c r="K5790" s="0" t="s">
        <v>18</v>
      </c>
      <c r="L5790" s="0" t="s">
        <v>298</v>
      </c>
      <c r="M5790" s="0" t="n">
        <f aca="false">CEILING(G5790,1)*F5790</f>
        <v>11.8</v>
      </c>
      <c r="N5790" s="0" t="n">
        <f aca="false">M5790-H5790</f>
        <v>5.9</v>
      </c>
      <c r="O5790" s="0" t="n">
        <f aca="false">IF(ABS(N5790-J5790)&lt;0.011,1,0)</f>
        <v>1</v>
      </c>
    </row>
    <row r="5791" customFormat="false" ht="15" hidden="false" customHeight="false" outlineLevel="0" collapsed="false">
      <c r="A5791" s="0" t="s">
        <v>476</v>
      </c>
      <c r="B5791" s="0" t="s">
        <v>602</v>
      </c>
      <c r="C5791" s="0" t="n">
        <v>27</v>
      </c>
      <c r="D5791" s="0" t="n">
        <v>57584</v>
      </c>
      <c r="E5791" s="0" t="s">
        <v>17</v>
      </c>
      <c r="F5791" s="0" t="n">
        <v>17.4</v>
      </c>
      <c r="G5791" s="0" t="n">
        <v>0.5</v>
      </c>
      <c r="H5791" s="0" t="n">
        <v>8.7</v>
      </c>
      <c r="I5791" s="0" t="n">
        <v>17.4</v>
      </c>
      <c r="J5791" s="0" t="n">
        <v>8.7</v>
      </c>
      <c r="K5791" s="0" t="s">
        <v>18</v>
      </c>
      <c r="L5791" s="0" t="s">
        <v>298</v>
      </c>
      <c r="M5791" s="0" t="n">
        <f aca="false">CEILING(G5791,1)*F5791</f>
        <v>17.4</v>
      </c>
      <c r="N5791" s="0" t="n">
        <f aca="false">M5791-H5791</f>
        <v>8.7</v>
      </c>
      <c r="O5791" s="0" t="n">
        <f aca="false">IF(ABS(N5791-J5791)&lt;0.011,1,0)</f>
        <v>1</v>
      </c>
    </row>
    <row r="5792" customFormat="false" ht="15" hidden="false" customHeight="false" outlineLevel="0" collapsed="false">
      <c r="A5792" s="0" t="s">
        <v>476</v>
      </c>
      <c r="B5792" s="0" t="s">
        <v>602</v>
      </c>
      <c r="C5792" s="0" t="n">
        <v>27</v>
      </c>
      <c r="D5792" s="0" t="n">
        <v>57584</v>
      </c>
      <c r="E5792" s="0" t="s">
        <v>84</v>
      </c>
      <c r="F5792" s="0" t="n">
        <v>19</v>
      </c>
      <c r="G5792" s="0" t="n">
        <v>0.5</v>
      </c>
      <c r="H5792" s="0" t="n">
        <v>9.5</v>
      </c>
      <c r="I5792" s="0" t="n">
        <v>19</v>
      </c>
      <c r="J5792" s="0" t="n">
        <v>9.5</v>
      </c>
      <c r="K5792" s="0" t="s">
        <v>18</v>
      </c>
      <c r="L5792" s="0" t="s">
        <v>298</v>
      </c>
      <c r="M5792" s="0" t="n">
        <f aca="false">CEILING(G5792,1)*F5792</f>
        <v>19</v>
      </c>
      <c r="N5792" s="0" t="n">
        <f aca="false">M5792-H5792</f>
        <v>9.5</v>
      </c>
      <c r="O5792" s="0" t="n">
        <f aca="false">IF(ABS(N5792-J5792)&lt;0.011,1,0)</f>
        <v>1</v>
      </c>
    </row>
    <row r="5793" customFormat="false" ht="15" hidden="false" customHeight="false" outlineLevel="0" collapsed="false">
      <c r="A5793" s="0" t="s">
        <v>476</v>
      </c>
      <c r="B5793" s="0" t="s">
        <v>602</v>
      </c>
      <c r="C5793" s="0" t="n">
        <v>27</v>
      </c>
      <c r="D5793" s="0" t="n">
        <v>57584</v>
      </c>
      <c r="E5793" s="0" t="s">
        <v>27</v>
      </c>
      <c r="F5793" s="0" t="n">
        <v>16</v>
      </c>
      <c r="G5793" s="0" t="n">
        <v>0.5</v>
      </c>
      <c r="H5793" s="0" t="n">
        <v>8</v>
      </c>
      <c r="I5793" s="0" t="n">
        <v>16</v>
      </c>
      <c r="J5793" s="0" t="n">
        <v>8</v>
      </c>
      <c r="K5793" s="0" t="s">
        <v>18</v>
      </c>
      <c r="L5793" s="0" t="s">
        <v>298</v>
      </c>
      <c r="M5793" s="0" t="n">
        <f aca="false">CEILING(G5793,1)*F5793</f>
        <v>16</v>
      </c>
      <c r="N5793" s="0" t="n">
        <f aca="false">M5793-H5793</f>
        <v>8</v>
      </c>
      <c r="O5793" s="0" t="n">
        <f aca="false">IF(ABS(N5793-J5793)&lt;0.011,1,0)</f>
        <v>1</v>
      </c>
    </row>
    <row r="5794" customFormat="false" ht="15" hidden="false" customHeight="false" outlineLevel="0" collapsed="false">
      <c r="A5794" s="0" t="s">
        <v>476</v>
      </c>
      <c r="B5794" s="0" t="s">
        <v>602</v>
      </c>
      <c r="C5794" s="0" t="n">
        <v>27</v>
      </c>
      <c r="D5794" s="0" t="n">
        <v>57584</v>
      </c>
      <c r="E5794" s="0" t="s">
        <v>273</v>
      </c>
      <c r="F5794" s="0" t="n">
        <v>16</v>
      </c>
      <c r="G5794" s="0" t="n">
        <v>0.5</v>
      </c>
      <c r="H5794" s="0" t="n">
        <v>8</v>
      </c>
      <c r="I5794" s="0" t="n">
        <v>16</v>
      </c>
      <c r="J5794" s="0" t="n">
        <v>8</v>
      </c>
      <c r="K5794" s="0" t="s">
        <v>18</v>
      </c>
      <c r="L5794" s="0" t="s">
        <v>298</v>
      </c>
      <c r="M5794" s="0" t="n">
        <f aca="false">CEILING(G5794,1)*F5794</f>
        <v>16</v>
      </c>
      <c r="N5794" s="0" t="n">
        <f aca="false">M5794-H5794</f>
        <v>8</v>
      </c>
      <c r="O5794" s="0" t="n">
        <f aca="false">IF(ABS(N5794-J5794)&lt;0.011,1,0)</f>
        <v>1</v>
      </c>
    </row>
    <row r="5795" customFormat="false" ht="15" hidden="false" customHeight="false" outlineLevel="0" collapsed="false">
      <c r="A5795" s="0" t="s">
        <v>476</v>
      </c>
      <c r="B5795" s="0" t="s">
        <v>602</v>
      </c>
      <c r="C5795" s="0" t="n">
        <v>27</v>
      </c>
      <c r="D5795" s="0" t="n">
        <v>57584</v>
      </c>
      <c r="E5795" s="0" t="s">
        <v>578</v>
      </c>
      <c r="F5795" s="0" t="n">
        <v>8.4</v>
      </c>
      <c r="G5795" s="0" t="n">
        <v>0.5</v>
      </c>
      <c r="H5795" s="0" t="n">
        <v>4.2</v>
      </c>
      <c r="I5795" s="0" t="n">
        <v>8.4</v>
      </c>
      <c r="J5795" s="0" t="n">
        <v>4.2</v>
      </c>
      <c r="K5795" s="0" t="s">
        <v>18</v>
      </c>
      <c r="L5795" s="0" t="s">
        <v>298</v>
      </c>
      <c r="M5795" s="0" t="n">
        <f aca="false">CEILING(G5795,1)*F5795</f>
        <v>8.4</v>
      </c>
      <c r="N5795" s="0" t="n">
        <f aca="false">M5795-H5795</f>
        <v>4.2</v>
      </c>
      <c r="O5795" s="0" t="n">
        <f aca="false">IF(ABS(N5795-J5795)&lt;0.011,1,0)</f>
        <v>1</v>
      </c>
    </row>
    <row r="5796" customFormat="false" ht="15" hidden="false" customHeight="false" outlineLevel="0" collapsed="false">
      <c r="A5796" s="0" t="s">
        <v>476</v>
      </c>
      <c r="B5796" s="0" t="s">
        <v>602</v>
      </c>
      <c r="C5796" s="0" t="n">
        <v>27</v>
      </c>
      <c r="D5796" s="0" t="n">
        <v>57584</v>
      </c>
      <c r="E5796" s="0" t="s">
        <v>28</v>
      </c>
      <c r="F5796" s="0" t="n">
        <v>19.6</v>
      </c>
      <c r="G5796" s="0" t="n">
        <v>0.5</v>
      </c>
      <c r="H5796" s="0" t="n">
        <v>9.8</v>
      </c>
      <c r="I5796" s="0" t="n">
        <v>19.6</v>
      </c>
      <c r="J5796" s="0" t="n">
        <v>9.8</v>
      </c>
      <c r="K5796" s="0" t="s">
        <v>18</v>
      </c>
      <c r="L5796" s="0" t="s">
        <v>298</v>
      </c>
      <c r="M5796" s="0" t="n">
        <f aca="false">CEILING(G5796,1)*F5796</f>
        <v>19.6</v>
      </c>
      <c r="N5796" s="0" t="n">
        <f aca="false">M5796-H5796</f>
        <v>9.8</v>
      </c>
      <c r="O5796" s="0" t="n">
        <f aca="false">IF(ABS(N5796-J5796)&lt;0.011,1,0)</f>
        <v>1</v>
      </c>
    </row>
    <row r="5797" customFormat="false" ht="15" hidden="false" customHeight="false" outlineLevel="0" collapsed="false">
      <c r="A5797" s="0" t="s">
        <v>476</v>
      </c>
      <c r="B5797" s="0" t="s">
        <v>602</v>
      </c>
      <c r="C5797" s="0" t="n">
        <v>27</v>
      </c>
      <c r="D5797" s="0" t="n">
        <v>57584</v>
      </c>
      <c r="E5797" s="0" t="s">
        <v>61</v>
      </c>
      <c r="F5797" s="0" t="n">
        <v>3.5</v>
      </c>
      <c r="G5797" s="0" t="n">
        <v>0.5</v>
      </c>
      <c r="H5797" s="0" t="n">
        <v>1.75</v>
      </c>
      <c r="I5797" s="0" t="n">
        <v>3.5</v>
      </c>
      <c r="J5797" s="0" t="n">
        <v>1.75</v>
      </c>
      <c r="K5797" s="0" t="s">
        <v>18</v>
      </c>
      <c r="L5797" s="0" t="s">
        <v>298</v>
      </c>
      <c r="M5797" s="0" t="n">
        <f aca="false">CEILING(G5797,1)*F5797</f>
        <v>3.5</v>
      </c>
      <c r="N5797" s="0" t="n">
        <f aca="false">M5797-H5797</f>
        <v>1.75</v>
      </c>
      <c r="O5797" s="0" t="n">
        <f aca="false">IF(ABS(N5797-J5797)&lt;0.011,1,0)</f>
        <v>1</v>
      </c>
    </row>
    <row r="5798" customFormat="false" ht="15" hidden="false" customHeight="false" outlineLevel="0" collapsed="false">
      <c r="A5798" s="0" t="s">
        <v>476</v>
      </c>
      <c r="B5798" s="0" t="s">
        <v>602</v>
      </c>
      <c r="C5798" s="0" t="n">
        <v>27</v>
      </c>
      <c r="D5798" s="0" t="n">
        <v>57584</v>
      </c>
      <c r="E5798" s="0" t="s">
        <v>88</v>
      </c>
      <c r="F5798" s="0" t="n">
        <v>5.5</v>
      </c>
      <c r="G5798" s="0" t="n">
        <v>0.5</v>
      </c>
      <c r="H5798" s="0" t="n">
        <v>2.75</v>
      </c>
      <c r="I5798" s="0" t="n">
        <v>5.5</v>
      </c>
      <c r="J5798" s="0" t="n">
        <v>2.75</v>
      </c>
      <c r="K5798" s="0" t="s">
        <v>18</v>
      </c>
      <c r="L5798" s="0" t="s">
        <v>298</v>
      </c>
      <c r="M5798" s="0" t="n">
        <f aca="false">CEILING(G5798,1)*F5798</f>
        <v>5.5</v>
      </c>
      <c r="N5798" s="0" t="n">
        <f aca="false">M5798-H5798</f>
        <v>2.75</v>
      </c>
      <c r="O5798" s="0" t="n">
        <f aca="false">IF(ABS(N5798-J5798)&lt;0.011,1,0)</f>
        <v>1</v>
      </c>
    </row>
    <row r="5799" customFormat="false" ht="15" hidden="false" customHeight="false" outlineLevel="0" collapsed="false">
      <c r="A5799" s="0" t="s">
        <v>476</v>
      </c>
      <c r="B5799" s="0" t="s">
        <v>602</v>
      </c>
      <c r="C5799" s="0" t="n">
        <v>27</v>
      </c>
      <c r="D5799" s="0" t="n">
        <v>57584</v>
      </c>
      <c r="E5799" s="0" t="s">
        <v>41</v>
      </c>
      <c r="F5799" s="0" t="n">
        <v>4.2</v>
      </c>
      <c r="G5799" s="0" t="n">
        <v>0.5</v>
      </c>
      <c r="H5799" s="0" t="n">
        <v>2.1</v>
      </c>
      <c r="I5799" s="0" t="n">
        <v>4.2</v>
      </c>
      <c r="J5799" s="0" t="n">
        <v>2.1</v>
      </c>
      <c r="K5799" s="0" t="s">
        <v>18</v>
      </c>
      <c r="L5799" s="0" t="s">
        <v>298</v>
      </c>
      <c r="M5799" s="0" t="n">
        <f aca="false">CEILING(G5799,1)*F5799</f>
        <v>4.2</v>
      </c>
      <c r="N5799" s="0" t="n">
        <f aca="false">M5799-H5799</f>
        <v>2.1</v>
      </c>
      <c r="O5799" s="0" t="n">
        <f aca="false">IF(ABS(N5799-J5799)&lt;0.011,1,0)</f>
        <v>1</v>
      </c>
    </row>
    <row r="5800" customFormat="false" ht="15" hidden="false" customHeight="false" outlineLevel="0" collapsed="false">
      <c r="A5800" s="0" t="s">
        <v>476</v>
      </c>
      <c r="B5800" s="0" t="s">
        <v>602</v>
      </c>
      <c r="C5800" s="0" t="n">
        <v>27</v>
      </c>
      <c r="D5800" s="0" t="n">
        <v>57584</v>
      </c>
      <c r="E5800" s="0" t="s">
        <v>198</v>
      </c>
      <c r="F5800" s="0" t="n">
        <v>34</v>
      </c>
      <c r="G5800" s="0" t="n">
        <v>0.5</v>
      </c>
      <c r="H5800" s="0" t="n">
        <v>17</v>
      </c>
      <c r="I5800" s="0" t="n">
        <v>34</v>
      </c>
      <c r="J5800" s="0" t="n">
        <v>17</v>
      </c>
      <c r="K5800" s="0" t="s">
        <v>18</v>
      </c>
      <c r="L5800" s="0" t="s">
        <v>298</v>
      </c>
      <c r="M5800" s="0" t="n">
        <f aca="false">CEILING(G5800,1)*F5800</f>
        <v>34</v>
      </c>
      <c r="N5800" s="0" t="n">
        <f aca="false">M5800-H5800</f>
        <v>17</v>
      </c>
      <c r="O5800" s="0" t="n">
        <f aca="false">IF(ABS(N5800-J5800)&lt;0.011,1,0)</f>
        <v>1</v>
      </c>
    </row>
    <row r="5801" customFormat="false" ht="15" hidden="false" customHeight="false" outlineLevel="0" collapsed="false">
      <c r="A5801" s="0" t="s">
        <v>476</v>
      </c>
      <c r="B5801" s="0" t="s">
        <v>602</v>
      </c>
      <c r="C5801" s="0" t="n">
        <v>27</v>
      </c>
      <c r="D5801" s="0" t="n">
        <v>57584</v>
      </c>
      <c r="E5801" s="0" t="s">
        <v>225</v>
      </c>
      <c r="F5801" s="0" t="n">
        <v>17.4</v>
      </c>
      <c r="G5801" s="0" t="n">
        <v>0.5</v>
      </c>
      <c r="H5801" s="0" t="n">
        <v>8.7</v>
      </c>
      <c r="I5801" s="0" t="n">
        <v>17.4</v>
      </c>
      <c r="J5801" s="0" t="n">
        <v>8.7</v>
      </c>
      <c r="K5801" s="0" t="s">
        <v>18</v>
      </c>
      <c r="L5801" s="0" t="s">
        <v>298</v>
      </c>
      <c r="M5801" s="0" t="n">
        <f aca="false">CEILING(G5801,1)*F5801</f>
        <v>17.4</v>
      </c>
      <c r="N5801" s="0" t="n">
        <f aca="false">M5801-H5801</f>
        <v>8.7</v>
      </c>
      <c r="O5801" s="0" t="n">
        <f aca="false">IF(ABS(N5801-J5801)&lt;0.011,1,0)</f>
        <v>1</v>
      </c>
    </row>
    <row r="5802" customFormat="false" ht="15" hidden="false" customHeight="false" outlineLevel="0" collapsed="false">
      <c r="A5802" s="0" t="s">
        <v>476</v>
      </c>
      <c r="B5802" s="0" t="s">
        <v>602</v>
      </c>
      <c r="C5802" s="0" t="n">
        <v>27</v>
      </c>
      <c r="D5802" s="0" t="n">
        <v>57584</v>
      </c>
      <c r="E5802" s="0" t="s">
        <v>209</v>
      </c>
      <c r="F5802" s="0" t="n">
        <v>11.8</v>
      </c>
      <c r="G5802" s="0" t="n">
        <v>0.5</v>
      </c>
      <c r="H5802" s="0" t="n">
        <v>5.9</v>
      </c>
      <c r="I5802" s="0" t="n">
        <v>11.8</v>
      </c>
      <c r="J5802" s="0" t="n">
        <v>5.9</v>
      </c>
      <c r="K5802" s="0" t="s">
        <v>18</v>
      </c>
      <c r="L5802" s="0" t="s">
        <v>298</v>
      </c>
      <c r="M5802" s="0" t="n">
        <f aca="false">CEILING(G5802,1)*F5802</f>
        <v>11.8</v>
      </c>
      <c r="N5802" s="0" t="n">
        <f aca="false">M5802-H5802</f>
        <v>5.9</v>
      </c>
      <c r="O5802" s="0" t="n">
        <f aca="false">IF(ABS(N5802-J5802)&lt;0.011,1,0)</f>
        <v>1</v>
      </c>
    </row>
    <row r="5803" customFormat="false" ht="15" hidden="false" customHeight="false" outlineLevel="0" collapsed="false">
      <c r="A5803" s="0" t="s">
        <v>476</v>
      </c>
      <c r="B5803" s="0" t="s">
        <v>602</v>
      </c>
      <c r="C5803" s="0" t="n">
        <v>30</v>
      </c>
      <c r="D5803" s="0" t="n">
        <v>57592</v>
      </c>
      <c r="E5803" s="0" t="s">
        <v>42</v>
      </c>
      <c r="F5803" s="0" t="n">
        <v>8.9</v>
      </c>
      <c r="G5803" s="0" t="n">
        <v>0.5</v>
      </c>
      <c r="H5803" s="0" t="n">
        <v>4.45</v>
      </c>
      <c r="I5803" s="0" t="n">
        <v>8.9</v>
      </c>
      <c r="J5803" s="0" t="n">
        <v>4.45</v>
      </c>
      <c r="K5803" s="0" t="s">
        <v>18</v>
      </c>
      <c r="L5803" s="0" t="s">
        <v>90</v>
      </c>
      <c r="M5803" s="0" t="n">
        <f aca="false">CEILING(G5803,1)*F5803</f>
        <v>8.9</v>
      </c>
      <c r="N5803" s="0" t="n">
        <f aca="false">M5803-H5803</f>
        <v>4.45</v>
      </c>
      <c r="O5803" s="0" t="n">
        <f aca="false">IF(ABS(N5803-J5803)&lt;0.011,1,0)</f>
        <v>1</v>
      </c>
    </row>
    <row r="5804" customFormat="false" ht="15" hidden="false" customHeight="false" outlineLevel="0" collapsed="false">
      <c r="A5804" s="0" t="s">
        <v>476</v>
      </c>
      <c r="B5804" s="0" t="s">
        <v>602</v>
      </c>
      <c r="C5804" s="0" t="n">
        <v>31</v>
      </c>
      <c r="D5804" s="0" t="n">
        <v>57585</v>
      </c>
      <c r="E5804" s="0" t="s">
        <v>42</v>
      </c>
      <c r="F5804" s="0" t="n">
        <v>8.9</v>
      </c>
      <c r="G5804" s="0" t="n">
        <v>0.5</v>
      </c>
      <c r="H5804" s="0" t="n">
        <v>4.45</v>
      </c>
      <c r="I5804" s="0" t="n">
        <v>8.9</v>
      </c>
      <c r="J5804" s="0" t="n">
        <v>4.45</v>
      </c>
      <c r="K5804" s="0" t="s">
        <v>18</v>
      </c>
      <c r="L5804" s="0" t="s">
        <v>90</v>
      </c>
      <c r="M5804" s="0" t="n">
        <f aca="false">CEILING(G5804,1)*F5804</f>
        <v>8.9</v>
      </c>
      <c r="N5804" s="0" t="n">
        <f aca="false">M5804-H5804</f>
        <v>4.45</v>
      </c>
      <c r="O5804" s="0" t="n">
        <f aca="false">IF(ABS(N5804-J5804)&lt;0.011,1,0)</f>
        <v>1</v>
      </c>
    </row>
    <row r="5805" customFormat="false" ht="15" hidden="false" customHeight="false" outlineLevel="0" collapsed="false">
      <c r="A5805" s="0" t="s">
        <v>476</v>
      </c>
      <c r="B5805" s="0" t="s">
        <v>603</v>
      </c>
      <c r="C5805" s="0" t="n">
        <v>16</v>
      </c>
      <c r="D5805" s="0" t="n">
        <v>57628</v>
      </c>
      <c r="E5805" s="0" t="s">
        <v>45</v>
      </c>
      <c r="F5805" s="0" t="n">
        <v>18.6</v>
      </c>
      <c r="G5805" s="0" t="n">
        <v>0.5</v>
      </c>
      <c r="H5805" s="0" t="n">
        <v>9.3</v>
      </c>
      <c r="I5805" s="0" t="n">
        <v>18.6</v>
      </c>
      <c r="J5805" s="0" t="n">
        <v>9.3</v>
      </c>
      <c r="K5805" s="0" t="s">
        <v>18</v>
      </c>
      <c r="L5805" s="0" t="s">
        <v>271</v>
      </c>
      <c r="M5805" s="0" t="n">
        <f aca="false">CEILING(G5805,1)*F5805</f>
        <v>18.6</v>
      </c>
      <c r="N5805" s="0" t="n">
        <f aca="false">M5805-H5805</f>
        <v>9.3</v>
      </c>
      <c r="O5805" s="0" t="n">
        <f aca="false">IF(ABS(N5805-J5805)&lt;0.011,1,0)</f>
        <v>1</v>
      </c>
    </row>
    <row r="5806" customFormat="false" ht="15" hidden="false" customHeight="false" outlineLevel="0" collapsed="false">
      <c r="A5806" s="0" t="s">
        <v>476</v>
      </c>
      <c r="B5806" s="0" t="s">
        <v>603</v>
      </c>
      <c r="C5806" s="0" t="n">
        <v>16</v>
      </c>
      <c r="D5806" s="0" t="n">
        <v>57628</v>
      </c>
      <c r="E5806" s="0" t="s">
        <v>20</v>
      </c>
      <c r="F5806" s="0" t="n">
        <v>16.9</v>
      </c>
      <c r="G5806" s="0" t="n">
        <v>0.5</v>
      </c>
      <c r="H5806" s="0" t="n">
        <v>8.45</v>
      </c>
      <c r="I5806" s="0" t="n">
        <v>16.9</v>
      </c>
      <c r="J5806" s="0" t="n">
        <v>8.45</v>
      </c>
      <c r="K5806" s="0" t="s">
        <v>18</v>
      </c>
      <c r="L5806" s="0" t="s">
        <v>271</v>
      </c>
      <c r="M5806" s="0" t="n">
        <f aca="false">CEILING(G5806,1)*F5806</f>
        <v>16.9</v>
      </c>
      <c r="N5806" s="0" t="n">
        <f aca="false">M5806-H5806</f>
        <v>8.45</v>
      </c>
      <c r="O5806" s="0" t="n">
        <f aca="false">IF(ABS(N5806-J5806)&lt;0.011,1,0)</f>
        <v>1</v>
      </c>
    </row>
    <row r="5807" customFormat="false" ht="15" hidden="false" customHeight="false" outlineLevel="0" collapsed="false">
      <c r="A5807" s="0" t="s">
        <v>476</v>
      </c>
      <c r="B5807" s="0" t="s">
        <v>603</v>
      </c>
      <c r="C5807" s="0" t="n">
        <v>16</v>
      </c>
      <c r="D5807" s="0" t="n">
        <v>57628</v>
      </c>
      <c r="E5807" s="0" t="s">
        <v>60</v>
      </c>
      <c r="F5807" s="0" t="n">
        <v>19</v>
      </c>
      <c r="G5807" s="0" t="n">
        <v>0.5</v>
      </c>
      <c r="H5807" s="0" t="n">
        <v>9.5</v>
      </c>
      <c r="I5807" s="0" t="n">
        <v>19</v>
      </c>
      <c r="J5807" s="0" t="n">
        <v>9.5</v>
      </c>
      <c r="K5807" s="0" t="s">
        <v>18</v>
      </c>
      <c r="L5807" s="0" t="s">
        <v>271</v>
      </c>
      <c r="M5807" s="0" t="n">
        <f aca="false">CEILING(G5807,1)*F5807</f>
        <v>19</v>
      </c>
      <c r="N5807" s="0" t="n">
        <f aca="false">M5807-H5807</f>
        <v>9.5</v>
      </c>
      <c r="O5807" s="0" t="n">
        <f aca="false">IF(ABS(N5807-J5807)&lt;0.011,1,0)</f>
        <v>1</v>
      </c>
    </row>
    <row r="5808" customFormat="false" ht="15" hidden="false" customHeight="false" outlineLevel="0" collapsed="false">
      <c r="A5808" s="0" t="s">
        <v>476</v>
      </c>
      <c r="B5808" s="0" t="s">
        <v>603</v>
      </c>
      <c r="C5808" s="0" t="n">
        <v>16</v>
      </c>
      <c r="D5808" s="0" t="n">
        <v>57628</v>
      </c>
      <c r="E5808" s="0" t="s">
        <v>56</v>
      </c>
      <c r="F5808" s="0" t="n">
        <v>5.9</v>
      </c>
      <c r="G5808" s="0" t="n">
        <v>0.5</v>
      </c>
      <c r="H5808" s="0" t="n">
        <v>2.95</v>
      </c>
      <c r="I5808" s="0" t="n">
        <v>5.9</v>
      </c>
      <c r="J5808" s="0" t="n">
        <v>2.95</v>
      </c>
      <c r="K5808" s="0" t="s">
        <v>18</v>
      </c>
      <c r="L5808" s="0" t="s">
        <v>271</v>
      </c>
      <c r="M5808" s="0" t="n">
        <f aca="false">CEILING(G5808,1)*F5808</f>
        <v>5.9</v>
      </c>
      <c r="N5808" s="0" t="n">
        <f aca="false">M5808-H5808</f>
        <v>2.95</v>
      </c>
      <c r="O5808" s="0" t="n">
        <f aca="false">IF(ABS(N5808-J5808)&lt;0.011,1,0)</f>
        <v>1</v>
      </c>
    </row>
    <row r="5809" customFormat="false" ht="15" hidden="false" customHeight="false" outlineLevel="0" collapsed="false">
      <c r="A5809" s="0" t="s">
        <v>476</v>
      </c>
      <c r="B5809" s="0" t="s">
        <v>603</v>
      </c>
      <c r="C5809" s="0" t="n">
        <v>16</v>
      </c>
      <c r="D5809" s="0" t="n">
        <v>57628</v>
      </c>
      <c r="E5809" s="0" t="s">
        <v>527</v>
      </c>
      <c r="F5809" s="0" t="n">
        <v>9</v>
      </c>
      <c r="G5809" s="0" t="n">
        <v>0.5</v>
      </c>
      <c r="H5809" s="0" t="n">
        <v>4.5</v>
      </c>
      <c r="I5809" s="0" t="n">
        <v>9</v>
      </c>
      <c r="J5809" s="0" t="n">
        <v>4.5</v>
      </c>
      <c r="K5809" s="0" t="s">
        <v>18</v>
      </c>
      <c r="L5809" s="0" t="s">
        <v>271</v>
      </c>
      <c r="M5809" s="0" t="n">
        <f aca="false">CEILING(G5809,1)*F5809</f>
        <v>9</v>
      </c>
      <c r="N5809" s="0" t="n">
        <f aca="false">M5809-H5809</f>
        <v>4.5</v>
      </c>
      <c r="O5809" s="0" t="n">
        <f aca="false">IF(ABS(N5809-J5809)&lt;0.011,1,0)</f>
        <v>1</v>
      </c>
    </row>
    <row r="5810" customFormat="false" ht="15" hidden="false" customHeight="false" outlineLevel="0" collapsed="false">
      <c r="A5810" s="0" t="s">
        <v>476</v>
      </c>
      <c r="B5810" s="0" t="s">
        <v>603</v>
      </c>
      <c r="C5810" s="0" t="n">
        <v>17</v>
      </c>
      <c r="D5810" s="0" t="n">
        <v>57619</v>
      </c>
      <c r="E5810" s="0" t="s">
        <v>45</v>
      </c>
      <c r="F5810" s="0" t="n">
        <v>18.6</v>
      </c>
      <c r="G5810" s="0" t="n">
        <v>0.5</v>
      </c>
      <c r="H5810" s="0" t="n">
        <v>9.3</v>
      </c>
      <c r="I5810" s="0" t="n">
        <v>18.6</v>
      </c>
      <c r="J5810" s="0" t="n">
        <v>9.3</v>
      </c>
      <c r="K5810" s="0" t="s">
        <v>18</v>
      </c>
      <c r="L5810" s="0" t="s">
        <v>271</v>
      </c>
      <c r="M5810" s="0" t="n">
        <f aca="false">CEILING(G5810,1)*F5810</f>
        <v>18.6</v>
      </c>
      <c r="N5810" s="0" t="n">
        <f aca="false">M5810-H5810</f>
        <v>9.3</v>
      </c>
      <c r="O5810" s="0" t="n">
        <f aca="false">IF(ABS(N5810-J5810)&lt;0.011,1,0)</f>
        <v>1</v>
      </c>
    </row>
    <row r="5811" customFormat="false" ht="15" hidden="false" customHeight="false" outlineLevel="0" collapsed="false">
      <c r="A5811" s="0" t="s">
        <v>476</v>
      </c>
      <c r="B5811" s="0" t="s">
        <v>603</v>
      </c>
      <c r="C5811" s="0" t="n">
        <v>17</v>
      </c>
      <c r="D5811" s="0" t="n">
        <v>57619</v>
      </c>
      <c r="E5811" s="0" t="s">
        <v>20</v>
      </c>
      <c r="F5811" s="0" t="n">
        <v>16.9</v>
      </c>
      <c r="G5811" s="0" t="n">
        <v>0.5</v>
      </c>
      <c r="H5811" s="0" t="n">
        <v>8.45</v>
      </c>
      <c r="I5811" s="0" t="n">
        <v>16.9</v>
      </c>
      <c r="J5811" s="0" t="n">
        <v>8.45</v>
      </c>
      <c r="K5811" s="0" t="s">
        <v>18</v>
      </c>
      <c r="L5811" s="0" t="s">
        <v>271</v>
      </c>
      <c r="M5811" s="0" t="n">
        <f aca="false">CEILING(G5811,1)*F5811</f>
        <v>16.9</v>
      </c>
      <c r="N5811" s="0" t="n">
        <f aca="false">M5811-H5811</f>
        <v>8.45</v>
      </c>
      <c r="O5811" s="0" t="n">
        <f aca="false">IF(ABS(N5811-J5811)&lt;0.011,1,0)</f>
        <v>1</v>
      </c>
    </row>
    <row r="5812" customFormat="false" ht="15" hidden="false" customHeight="false" outlineLevel="0" collapsed="false">
      <c r="A5812" s="0" t="s">
        <v>476</v>
      </c>
      <c r="B5812" s="0" t="s">
        <v>603</v>
      </c>
      <c r="C5812" s="0" t="n">
        <v>17</v>
      </c>
      <c r="D5812" s="0" t="n">
        <v>57619</v>
      </c>
      <c r="E5812" s="0" t="s">
        <v>60</v>
      </c>
      <c r="F5812" s="0" t="n">
        <v>19</v>
      </c>
      <c r="G5812" s="0" t="n">
        <v>0.5</v>
      </c>
      <c r="H5812" s="0" t="n">
        <v>9.5</v>
      </c>
      <c r="I5812" s="0" t="n">
        <v>19</v>
      </c>
      <c r="J5812" s="0" t="n">
        <v>9.5</v>
      </c>
      <c r="K5812" s="0" t="s">
        <v>18</v>
      </c>
      <c r="L5812" s="0" t="s">
        <v>271</v>
      </c>
      <c r="M5812" s="0" t="n">
        <f aca="false">CEILING(G5812,1)*F5812</f>
        <v>19</v>
      </c>
      <c r="N5812" s="0" t="n">
        <f aca="false">M5812-H5812</f>
        <v>9.5</v>
      </c>
      <c r="O5812" s="0" t="n">
        <f aca="false">IF(ABS(N5812-J5812)&lt;0.011,1,0)</f>
        <v>1</v>
      </c>
    </row>
    <row r="5813" customFormat="false" ht="15" hidden="false" customHeight="false" outlineLevel="0" collapsed="false">
      <c r="A5813" s="0" t="s">
        <v>476</v>
      </c>
      <c r="B5813" s="0" t="s">
        <v>603</v>
      </c>
      <c r="C5813" s="0" t="n">
        <v>17</v>
      </c>
      <c r="D5813" s="0" t="n">
        <v>57619</v>
      </c>
      <c r="E5813" s="0" t="s">
        <v>56</v>
      </c>
      <c r="F5813" s="0" t="n">
        <v>5.9</v>
      </c>
      <c r="G5813" s="0" t="n">
        <v>0.5</v>
      </c>
      <c r="H5813" s="0" t="n">
        <v>2.95</v>
      </c>
      <c r="I5813" s="0" t="n">
        <v>5.9</v>
      </c>
      <c r="J5813" s="0" t="n">
        <v>2.95</v>
      </c>
      <c r="K5813" s="0" t="s">
        <v>18</v>
      </c>
      <c r="L5813" s="0" t="s">
        <v>271</v>
      </c>
      <c r="M5813" s="0" t="n">
        <f aca="false">CEILING(G5813,1)*F5813</f>
        <v>5.9</v>
      </c>
      <c r="N5813" s="0" t="n">
        <f aca="false">M5813-H5813</f>
        <v>2.95</v>
      </c>
      <c r="O5813" s="0" t="n">
        <f aca="false">IF(ABS(N5813-J5813)&lt;0.011,1,0)</f>
        <v>1</v>
      </c>
    </row>
    <row r="5814" customFormat="false" ht="15" hidden="false" customHeight="false" outlineLevel="0" collapsed="false">
      <c r="A5814" s="0" t="s">
        <v>476</v>
      </c>
      <c r="B5814" s="0" t="s">
        <v>603</v>
      </c>
      <c r="C5814" s="0" t="n">
        <v>17</v>
      </c>
      <c r="D5814" s="0" t="n">
        <v>57619</v>
      </c>
      <c r="E5814" s="0" t="s">
        <v>527</v>
      </c>
      <c r="F5814" s="0" t="n">
        <v>9</v>
      </c>
      <c r="G5814" s="0" t="n">
        <v>0.5</v>
      </c>
      <c r="H5814" s="0" t="n">
        <v>4.5</v>
      </c>
      <c r="I5814" s="0" t="n">
        <v>9</v>
      </c>
      <c r="J5814" s="0" t="n">
        <v>4.5</v>
      </c>
      <c r="K5814" s="0" t="s">
        <v>18</v>
      </c>
      <c r="L5814" s="0" t="s">
        <v>271</v>
      </c>
      <c r="M5814" s="0" t="n">
        <f aca="false">CEILING(G5814,1)*F5814</f>
        <v>9</v>
      </c>
      <c r="N5814" s="0" t="n">
        <f aca="false">M5814-H5814</f>
        <v>4.5</v>
      </c>
      <c r="O5814" s="0" t="n">
        <f aca="false">IF(ABS(N5814-J5814)&lt;0.011,1,0)</f>
        <v>1</v>
      </c>
    </row>
    <row r="5815" customFormat="false" ht="15" hidden="false" customHeight="false" outlineLevel="0" collapsed="false">
      <c r="A5815" s="0" t="s">
        <v>476</v>
      </c>
      <c r="B5815" s="0" t="s">
        <v>603</v>
      </c>
      <c r="C5815" s="0" t="n">
        <v>20</v>
      </c>
      <c r="D5815" s="0" t="n">
        <v>57630</v>
      </c>
      <c r="E5815" s="0" t="s">
        <v>48</v>
      </c>
      <c r="F5815" s="0" t="n">
        <v>7.9</v>
      </c>
      <c r="G5815" s="0" t="n">
        <v>0.5</v>
      </c>
      <c r="H5815" s="0" t="n">
        <v>3.95</v>
      </c>
      <c r="I5815" s="0" t="n">
        <v>7.9</v>
      </c>
      <c r="J5815" s="0" t="n">
        <v>3.95</v>
      </c>
      <c r="K5815" s="0" t="s">
        <v>168</v>
      </c>
      <c r="M5815" s="0" t="n">
        <f aca="false">CEILING(G5815,1)*F5815</f>
        <v>7.9</v>
      </c>
      <c r="N5815" s="0" t="n">
        <f aca="false">M5815-H5815</f>
        <v>3.95</v>
      </c>
      <c r="O5815" s="0" t="n">
        <f aca="false">IF(ABS(N5815-J5815)&lt;0.011,1,0)</f>
        <v>1</v>
      </c>
    </row>
    <row r="5816" customFormat="false" ht="15" hidden="false" customHeight="false" outlineLevel="0" collapsed="false">
      <c r="A5816" s="0" t="s">
        <v>476</v>
      </c>
      <c r="B5816" s="0" t="s">
        <v>603</v>
      </c>
      <c r="C5816" s="0" t="n">
        <v>20</v>
      </c>
      <c r="D5816" s="0" t="n">
        <v>57630</v>
      </c>
      <c r="E5816" s="0" t="s">
        <v>175</v>
      </c>
      <c r="F5816" s="0" t="n">
        <v>18</v>
      </c>
      <c r="G5816" s="0" t="n">
        <v>0.5</v>
      </c>
      <c r="H5816" s="0" t="n">
        <v>9</v>
      </c>
      <c r="I5816" s="0" t="n">
        <v>18</v>
      </c>
      <c r="J5816" s="0" t="n">
        <v>9</v>
      </c>
      <c r="K5816" s="0" t="s">
        <v>168</v>
      </c>
      <c r="M5816" s="0" t="n">
        <f aca="false">CEILING(G5816,1)*F5816</f>
        <v>18</v>
      </c>
      <c r="N5816" s="0" t="n">
        <f aca="false">M5816-H5816</f>
        <v>9</v>
      </c>
      <c r="O5816" s="0" t="n">
        <f aca="false">IF(ABS(N5816-J5816)&lt;0.011,1,0)</f>
        <v>1</v>
      </c>
    </row>
    <row r="5817" customFormat="false" ht="15" hidden="false" customHeight="false" outlineLevel="0" collapsed="false">
      <c r="A5817" s="0" t="s">
        <v>476</v>
      </c>
      <c r="B5817" s="0" t="s">
        <v>603</v>
      </c>
      <c r="C5817" s="0" t="n">
        <v>20</v>
      </c>
      <c r="D5817" s="0" t="n">
        <v>57630</v>
      </c>
      <c r="E5817" s="0" t="s">
        <v>32</v>
      </c>
      <c r="F5817" s="0" t="n">
        <v>2.2</v>
      </c>
      <c r="G5817" s="0" t="n">
        <v>1.5</v>
      </c>
      <c r="H5817" s="0" t="n">
        <v>3.3</v>
      </c>
      <c r="I5817" s="0" t="n">
        <v>4.4</v>
      </c>
      <c r="J5817" s="0" t="n">
        <v>1.1</v>
      </c>
      <c r="K5817" s="0" t="s">
        <v>168</v>
      </c>
      <c r="M5817" s="0" t="n">
        <f aca="false">CEILING(G5817,1)*F5817</f>
        <v>4.4</v>
      </c>
      <c r="N5817" s="0" t="n">
        <f aca="false">M5817-H5817</f>
        <v>1.1</v>
      </c>
      <c r="O5817" s="0" t="n">
        <f aca="false">IF(ABS(N5817-J5817)&lt;0.011,1,0)</f>
        <v>1</v>
      </c>
    </row>
    <row r="5818" customFormat="false" ht="15" hidden="false" customHeight="false" outlineLevel="0" collapsed="false">
      <c r="A5818" s="0" t="s">
        <v>476</v>
      </c>
      <c r="B5818" s="0" t="s">
        <v>603</v>
      </c>
      <c r="C5818" s="0" t="n">
        <v>20</v>
      </c>
      <c r="D5818" s="0" t="n">
        <v>57630</v>
      </c>
      <c r="E5818" s="0" t="s">
        <v>82</v>
      </c>
      <c r="F5818" s="0" t="n">
        <v>19.9</v>
      </c>
      <c r="G5818" s="0" t="n">
        <v>0.5</v>
      </c>
      <c r="H5818" s="0" t="n">
        <v>9.95</v>
      </c>
      <c r="I5818" s="0" t="n">
        <v>19.9</v>
      </c>
      <c r="J5818" s="0" t="n">
        <v>9.95</v>
      </c>
      <c r="K5818" s="0" t="s">
        <v>168</v>
      </c>
      <c r="M5818" s="0" t="n">
        <f aca="false">CEILING(G5818,1)*F5818</f>
        <v>19.9</v>
      </c>
      <c r="N5818" s="0" t="n">
        <f aca="false">M5818-H5818</f>
        <v>9.95</v>
      </c>
      <c r="O5818" s="0" t="n">
        <f aca="false">IF(ABS(N5818-J5818)&lt;0.011,1,0)</f>
        <v>1</v>
      </c>
    </row>
    <row r="5819" customFormat="false" ht="15" hidden="false" customHeight="false" outlineLevel="0" collapsed="false">
      <c r="A5819" s="0" t="s">
        <v>476</v>
      </c>
      <c r="B5819" s="0" t="s">
        <v>603</v>
      </c>
      <c r="C5819" s="0" t="n">
        <v>20</v>
      </c>
      <c r="D5819" s="0" t="n">
        <v>57630</v>
      </c>
      <c r="E5819" s="0" t="s">
        <v>76</v>
      </c>
      <c r="F5819" s="0" t="n">
        <v>18.6</v>
      </c>
      <c r="G5819" s="0" t="n">
        <v>0.5</v>
      </c>
      <c r="H5819" s="0" t="n">
        <v>9.3</v>
      </c>
      <c r="I5819" s="0" t="n">
        <v>18.6</v>
      </c>
      <c r="J5819" s="0" t="n">
        <v>9.3</v>
      </c>
      <c r="K5819" s="0" t="s">
        <v>168</v>
      </c>
      <c r="M5819" s="0" t="n">
        <f aca="false">CEILING(G5819,1)*F5819</f>
        <v>18.6</v>
      </c>
      <c r="N5819" s="0" t="n">
        <f aca="false">M5819-H5819</f>
        <v>9.3</v>
      </c>
      <c r="O5819" s="0" t="n">
        <f aca="false">IF(ABS(N5819-J5819)&lt;0.011,1,0)</f>
        <v>1</v>
      </c>
    </row>
    <row r="5820" customFormat="false" ht="15" hidden="false" customHeight="false" outlineLevel="0" collapsed="false">
      <c r="A5820" s="0" t="s">
        <v>476</v>
      </c>
      <c r="B5820" s="0" t="s">
        <v>604</v>
      </c>
      <c r="C5820" s="0" t="n">
        <v>6</v>
      </c>
      <c r="D5820" s="0" t="n">
        <v>57682</v>
      </c>
      <c r="E5820" s="0" t="s">
        <v>17</v>
      </c>
      <c r="F5820" s="0" t="n">
        <v>17.4</v>
      </c>
      <c r="G5820" s="0" t="n">
        <v>0.5</v>
      </c>
      <c r="H5820" s="0" t="n">
        <v>8.7</v>
      </c>
      <c r="I5820" s="0" t="n">
        <v>17.4</v>
      </c>
      <c r="J5820" s="0" t="n">
        <v>8.7</v>
      </c>
      <c r="K5820" s="0" t="s">
        <v>18</v>
      </c>
      <c r="L5820" s="0" t="s">
        <v>224</v>
      </c>
      <c r="M5820" s="0" t="n">
        <f aca="false">CEILING(G5820,1)*F5820</f>
        <v>17.4</v>
      </c>
      <c r="N5820" s="0" t="n">
        <f aca="false">M5820-H5820</f>
        <v>8.7</v>
      </c>
      <c r="O5820" s="0" t="n">
        <f aca="false">IF(ABS(N5820-J5820)&lt;0.011,1,0)</f>
        <v>1</v>
      </c>
    </row>
    <row r="5821" customFormat="false" ht="15" hidden="false" customHeight="false" outlineLevel="0" collapsed="false">
      <c r="A5821" s="0" t="s">
        <v>476</v>
      </c>
      <c r="B5821" s="0" t="s">
        <v>604</v>
      </c>
      <c r="C5821" s="0" t="n">
        <v>6</v>
      </c>
      <c r="D5821" s="0" t="n">
        <v>57682</v>
      </c>
      <c r="E5821" s="0" t="s">
        <v>84</v>
      </c>
      <c r="F5821" s="0" t="n">
        <v>19</v>
      </c>
      <c r="G5821" s="0" t="n">
        <v>0.5</v>
      </c>
      <c r="H5821" s="0" t="n">
        <v>9.5</v>
      </c>
      <c r="I5821" s="0" t="n">
        <v>19</v>
      </c>
      <c r="J5821" s="0" t="n">
        <v>9.5</v>
      </c>
      <c r="K5821" s="0" t="s">
        <v>18</v>
      </c>
      <c r="L5821" s="0" t="s">
        <v>224</v>
      </c>
      <c r="M5821" s="0" t="n">
        <f aca="false">CEILING(G5821,1)*F5821</f>
        <v>19</v>
      </c>
      <c r="N5821" s="0" t="n">
        <f aca="false">M5821-H5821</f>
        <v>9.5</v>
      </c>
      <c r="O5821" s="0" t="n">
        <f aca="false">IF(ABS(N5821-J5821)&lt;0.011,1,0)</f>
        <v>1</v>
      </c>
    </row>
    <row r="5822" customFormat="false" ht="15" hidden="false" customHeight="false" outlineLevel="0" collapsed="false">
      <c r="A5822" s="0" t="s">
        <v>476</v>
      </c>
      <c r="B5822" s="0" t="s">
        <v>604</v>
      </c>
      <c r="C5822" s="0" t="n">
        <v>6</v>
      </c>
      <c r="D5822" s="0" t="n">
        <v>57682</v>
      </c>
      <c r="E5822" s="0" t="s">
        <v>87</v>
      </c>
      <c r="F5822" s="0" t="n">
        <v>19.9</v>
      </c>
      <c r="G5822" s="0" t="n">
        <v>0.5</v>
      </c>
      <c r="H5822" s="0" t="n">
        <v>9.95</v>
      </c>
      <c r="I5822" s="0" t="n">
        <v>19.9</v>
      </c>
      <c r="J5822" s="0" t="n">
        <v>9.95</v>
      </c>
      <c r="K5822" s="0" t="s">
        <v>18</v>
      </c>
      <c r="L5822" s="0" t="s">
        <v>224</v>
      </c>
      <c r="M5822" s="0" t="n">
        <f aca="false">CEILING(G5822,1)*F5822</f>
        <v>19.9</v>
      </c>
      <c r="N5822" s="0" t="n">
        <f aca="false">M5822-H5822</f>
        <v>9.95</v>
      </c>
      <c r="O5822" s="0" t="n">
        <f aca="false">IF(ABS(N5822-J5822)&lt;0.011,1,0)</f>
        <v>1</v>
      </c>
    </row>
    <row r="5823" customFormat="false" ht="15" hidden="false" customHeight="false" outlineLevel="0" collapsed="false">
      <c r="A5823" s="0" t="s">
        <v>476</v>
      </c>
      <c r="B5823" s="0" t="s">
        <v>604</v>
      </c>
      <c r="C5823" s="0" t="n">
        <v>6</v>
      </c>
      <c r="D5823" s="0" t="n">
        <v>57682</v>
      </c>
      <c r="E5823" s="0" t="s">
        <v>225</v>
      </c>
      <c r="F5823" s="0" t="n">
        <v>17.4</v>
      </c>
      <c r="G5823" s="0" t="n">
        <v>0.5</v>
      </c>
      <c r="H5823" s="0" t="n">
        <v>8.7</v>
      </c>
      <c r="I5823" s="0" t="n">
        <v>17.4</v>
      </c>
      <c r="J5823" s="0" t="n">
        <v>8.7</v>
      </c>
      <c r="K5823" s="0" t="s">
        <v>18</v>
      </c>
      <c r="L5823" s="0" t="s">
        <v>224</v>
      </c>
      <c r="M5823" s="0" t="n">
        <f aca="false">CEILING(G5823,1)*F5823</f>
        <v>17.4</v>
      </c>
      <c r="N5823" s="0" t="n">
        <f aca="false">M5823-H5823</f>
        <v>8.7</v>
      </c>
      <c r="O5823" s="0" t="n">
        <f aca="false">IF(ABS(N5823-J5823)&lt;0.011,1,0)</f>
        <v>1</v>
      </c>
    </row>
    <row r="5824" customFormat="false" ht="15" hidden="false" customHeight="false" outlineLevel="0" collapsed="false">
      <c r="A5824" s="0" t="s">
        <v>476</v>
      </c>
      <c r="B5824" s="0" t="s">
        <v>604</v>
      </c>
      <c r="C5824" s="0" t="n">
        <v>7</v>
      </c>
      <c r="D5824" s="0" t="n">
        <v>57669</v>
      </c>
      <c r="E5824" s="0" t="s">
        <v>17</v>
      </c>
      <c r="F5824" s="0" t="n">
        <v>17.4</v>
      </c>
      <c r="G5824" s="0" t="n">
        <v>0.5</v>
      </c>
      <c r="H5824" s="0" t="n">
        <v>8.7</v>
      </c>
      <c r="I5824" s="0" t="n">
        <v>17.4</v>
      </c>
      <c r="J5824" s="0" t="n">
        <v>8.7</v>
      </c>
      <c r="K5824" s="0" t="s">
        <v>18</v>
      </c>
      <c r="L5824" s="0" t="s">
        <v>224</v>
      </c>
      <c r="M5824" s="0" t="n">
        <f aca="false">CEILING(G5824,1)*F5824</f>
        <v>17.4</v>
      </c>
      <c r="N5824" s="0" t="n">
        <f aca="false">M5824-H5824</f>
        <v>8.7</v>
      </c>
      <c r="O5824" s="0" t="n">
        <f aca="false">IF(ABS(N5824-J5824)&lt;0.011,1,0)</f>
        <v>1</v>
      </c>
    </row>
    <row r="5825" customFormat="false" ht="15" hidden="false" customHeight="false" outlineLevel="0" collapsed="false">
      <c r="A5825" s="0" t="s">
        <v>476</v>
      </c>
      <c r="B5825" s="0" t="s">
        <v>604</v>
      </c>
      <c r="C5825" s="0" t="n">
        <v>7</v>
      </c>
      <c r="D5825" s="0" t="n">
        <v>57669</v>
      </c>
      <c r="E5825" s="0" t="s">
        <v>84</v>
      </c>
      <c r="F5825" s="0" t="n">
        <v>19</v>
      </c>
      <c r="G5825" s="0" t="n">
        <v>0.5</v>
      </c>
      <c r="H5825" s="0" t="n">
        <v>9.5</v>
      </c>
      <c r="I5825" s="0" t="n">
        <v>19</v>
      </c>
      <c r="J5825" s="0" t="n">
        <v>9.5</v>
      </c>
      <c r="K5825" s="0" t="s">
        <v>18</v>
      </c>
      <c r="L5825" s="0" t="s">
        <v>224</v>
      </c>
      <c r="M5825" s="0" t="n">
        <f aca="false">CEILING(G5825,1)*F5825</f>
        <v>19</v>
      </c>
      <c r="N5825" s="0" t="n">
        <f aca="false">M5825-H5825</f>
        <v>9.5</v>
      </c>
      <c r="O5825" s="0" t="n">
        <f aca="false">IF(ABS(N5825-J5825)&lt;0.011,1,0)</f>
        <v>1</v>
      </c>
    </row>
    <row r="5826" customFormat="false" ht="15" hidden="false" customHeight="false" outlineLevel="0" collapsed="false">
      <c r="A5826" s="0" t="s">
        <v>476</v>
      </c>
      <c r="B5826" s="0" t="s">
        <v>604</v>
      </c>
      <c r="C5826" s="0" t="n">
        <v>7</v>
      </c>
      <c r="D5826" s="0" t="n">
        <v>57669</v>
      </c>
      <c r="E5826" s="0" t="s">
        <v>87</v>
      </c>
      <c r="F5826" s="0" t="n">
        <v>19.9</v>
      </c>
      <c r="G5826" s="0" t="n">
        <v>0.5</v>
      </c>
      <c r="H5826" s="0" t="n">
        <v>9.95</v>
      </c>
      <c r="I5826" s="0" t="n">
        <v>19.9</v>
      </c>
      <c r="J5826" s="0" t="n">
        <v>9.95</v>
      </c>
      <c r="K5826" s="0" t="s">
        <v>18</v>
      </c>
      <c r="L5826" s="0" t="s">
        <v>224</v>
      </c>
      <c r="M5826" s="0" t="n">
        <f aca="false">CEILING(G5826,1)*F5826</f>
        <v>19.9</v>
      </c>
      <c r="N5826" s="0" t="n">
        <f aca="false">M5826-H5826</f>
        <v>9.95</v>
      </c>
      <c r="O5826" s="0" t="n">
        <f aca="false">IF(ABS(N5826-J5826)&lt;0.011,1,0)</f>
        <v>1</v>
      </c>
    </row>
    <row r="5827" customFormat="false" ht="15" hidden="false" customHeight="false" outlineLevel="0" collapsed="false">
      <c r="A5827" s="0" t="s">
        <v>476</v>
      </c>
      <c r="B5827" s="0" t="s">
        <v>604</v>
      </c>
      <c r="C5827" s="0" t="n">
        <v>7</v>
      </c>
      <c r="D5827" s="0" t="n">
        <v>57669</v>
      </c>
      <c r="E5827" s="0" t="s">
        <v>225</v>
      </c>
      <c r="F5827" s="0" t="n">
        <v>17.4</v>
      </c>
      <c r="G5827" s="0" t="n">
        <v>0.5</v>
      </c>
      <c r="H5827" s="0" t="n">
        <v>8.7</v>
      </c>
      <c r="I5827" s="0" t="n">
        <v>17.4</v>
      </c>
      <c r="J5827" s="0" t="n">
        <v>8.7</v>
      </c>
      <c r="K5827" s="0" t="s">
        <v>18</v>
      </c>
      <c r="L5827" s="0" t="s">
        <v>224</v>
      </c>
      <c r="M5827" s="0" t="n">
        <f aca="false">CEILING(G5827,1)*F5827</f>
        <v>17.4</v>
      </c>
      <c r="N5827" s="0" t="n">
        <f aca="false">M5827-H5827</f>
        <v>8.7</v>
      </c>
      <c r="O5827" s="0" t="n">
        <f aca="false">IF(ABS(N5827-J5827)&lt;0.011,1,0)</f>
        <v>1</v>
      </c>
    </row>
    <row r="5828" customFormat="false" ht="15" hidden="false" customHeight="false" outlineLevel="0" collapsed="false">
      <c r="A5828" s="0" t="s">
        <v>476</v>
      </c>
      <c r="B5828" s="0" t="s">
        <v>604</v>
      </c>
      <c r="C5828" s="0" t="n">
        <v>14</v>
      </c>
      <c r="D5828" s="0" t="n">
        <v>57684</v>
      </c>
      <c r="E5828" s="0" t="s">
        <v>315</v>
      </c>
      <c r="F5828" s="0" t="n">
        <v>3.9</v>
      </c>
      <c r="G5828" s="0" t="n">
        <v>0.5</v>
      </c>
      <c r="H5828" s="0" t="n">
        <v>1.95</v>
      </c>
      <c r="I5828" s="0" t="n">
        <v>3.9</v>
      </c>
      <c r="J5828" s="0" t="n">
        <v>1.95</v>
      </c>
      <c r="K5828" s="0" t="s">
        <v>18</v>
      </c>
      <c r="L5828" s="0" t="s">
        <v>218</v>
      </c>
      <c r="M5828" s="0" t="n">
        <f aca="false">CEILING(G5828,1)*F5828</f>
        <v>3.9</v>
      </c>
      <c r="N5828" s="0" t="n">
        <f aca="false">M5828-H5828</f>
        <v>1.95</v>
      </c>
      <c r="O5828" s="0" t="n">
        <f aca="false">IF(ABS(N5828-J5828)&lt;0.011,1,0)</f>
        <v>1</v>
      </c>
    </row>
    <row r="5829" customFormat="false" ht="15" hidden="false" customHeight="false" outlineLevel="0" collapsed="false">
      <c r="A5829" s="0" t="s">
        <v>476</v>
      </c>
      <c r="B5829" s="0" t="s">
        <v>604</v>
      </c>
      <c r="C5829" s="0" t="n">
        <v>14</v>
      </c>
      <c r="D5829" s="0" t="n">
        <v>57684</v>
      </c>
      <c r="E5829" s="0" t="s">
        <v>32</v>
      </c>
      <c r="F5829" s="0" t="n">
        <v>2.2</v>
      </c>
      <c r="G5829" s="0" t="n">
        <v>0.5</v>
      </c>
      <c r="H5829" s="0" t="n">
        <v>1.1</v>
      </c>
      <c r="I5829" s="0" t="n">
        <v>2.2</v>
      </c>
      <c r="J5829" s="0" t="n">
        <v>1.1</v>
      </c>
      <c r="K5829" s="0" t="s">
        <v>18</v>
      </c>
      <c r="L5829" s="0" t="s">
        <v>218</v>
      </c>
      <c r="M5829" s="0" t="n">
        <f aca="false">CEILING(G5829,1)*F5829</f>
        <v>2.2</v>
      </c>
      <c r="N5829" s="0" t="n">
        <f aca="false">M5829-H5829</f>
        <v>1.1</v>
      </c>
      <c r="O5829" s="0" t="n">
        <f aca="false">IF(ABS(N5829-J5829)&lt;0.011,1,0)</f>
        <v>1</v>
      </c>
    </row>
    <row r="5830" customFormat="false" ht="15" hidden="false" customHeight="false" outlineLevel="0" collapsed="false">
      <c r="A5830" s="0" t="s">
        <v>476</v>
      </c>
      <c r="B5830" s="0" t="s">
        <v>604</v>
      </c>
      <c r="C5830" s="0" t="n">
        <v>15</v>
      </c>
      <c r="D5830" s="0" t="n">
        <v>57676</v>
      </c>
      <c r="E5830" s="0" t="s">
        <v>315</v>
      </c>
      <c r="F5830" s="0" t="n">
        <v>3.9</v>
      </c>
      <c r="G5830" s="0" t="n">
        <v>0.5</v>
      </c>
      <c r="H5830" s="0" t="n">
        <v>1.95</v>
      </c>
      <c r="I5830" s="0" t="n">
        <v>3.9</v>
      </c>
      <c r="J5830" s="0" t="n">
        <v>1.95</v>
      </c>
      <c r="K5830" s="0" t="s">
        <v>18</v>
      </c>
      <c r="L5830" s="0" t="s">
        <v>218</v>
      </c>
      <c r="M5830" s="0" t="n">
        <f aca="false">CEILING(G5830,1)*F5830</f>
        <v>3.9</v>
      </c>
      <c r="N5830" s="0" t="n">
        <f aca="false">M5830-H5830</f>
        <v>1.95</v>
      </c>
      <c r="O5830" s="0" t="n">
        <f aca="false">IF(ABS(N5830-J5830)&lt;0.011,1,0)</f>
        <v>1</v>
      </c>
    </row>
    <row r="5831" customFormat="false" ht="15" hidden="false" customHeight="false" outlineLevel="0" collapsed="false">
      <c r="A5831" s="0" t="s">
        <v>476</v>
      </c>
      <c r="B5831" s="0" t="s">
        <v>604</v>
      </c>
      <c r="C5831" s="0" t="n">
        <v>15</v>
      </c>
      <c r="D5831" s="0" t="n">
        <v>57676</v>
      </c>
      <c r="E5831" s="0" t="s">
        <v>32</v>
      </c>
      <c r="F5831" s="0" t="n">
        <v>2.2</v>
      </c>
      <c r="G5831" s="0" t="n">
        <v>0.5</v>
      </c>
      <c r="H5831" s="0" t="n">
        <v>1.1</v>
      </c>
      <c r="I5831" s="0" t="n">
        <v>2.2</v>
      </c>
      <c r="J5831" s="0" t="n">
        <v>1.1</v>
      </c>
      <c r="K5831" s="0" t="s">
        <v>18</v>
      </c>
      <c r="L5831" s="0" t="s">
        <v>218</v>
      </c>
      <c r="M5831" s="0" t="n">
        <f aca="false">CEILING(G5831,1)*F5831</f>
        <v>2.2</v>
      </c>
      <c r="N5831" s="0" t="n">
        <f aca="false">M5831-H5831</f>
        <v>1.1</v>
      </c>
      <c r="O5831" s="0" t="n">
        <f aca="false">IF(ABS(N5831-J5831)&lt;0.011,1,0)</f>
        <v>1</v>
      </c>
    </row>
    <row r="5832" customFormat="false" ht="15" hidden="false" customHeight="false" outlineLevel="0" collapsed="false">
      <c r="A5832" s="0" t="s">
        <v>476</v>
      </c>
      <c r="B5832" s="0" t="s">
        <v>604</v>
      </c>
      <c r="C5832" s="0" t="n">
        <v>16</v>
      </c>
      <c r="D5832" s="0" t="n">
        <v>57686</v>
      </c>
      <c r="E5832" s="0" t="s">
        <v>47</v>
      </c>
      <c r="F5832" s="0" t="n">
        <v>18.6</v>
      </c>
      <c r="G5832" s="0" t="n">
        <v>0.5</v>
      </c>
      <c r="H5832" s="0" t="n">
        <v>9.3</v>
      </c>
      <c r="I5832" s="0" t="n">
        <v>18.6</v>
      </c>
      <c r="J5832" s="0" t="n">
        <v>9.3</v>
      </c>
      <c r="K5832" s="0" t="s">
        <v>18</v>
      </c>
      <c r="L5832" s="0" t="s">
        <v>271</v>
      </c>
      <c r="M5832" s="0" t="n">
        <f aca="false">CEILING(G5832,1)*F5832</f>
        <v>18.6</v>
      </c>
      <c r="N5832" s="0" t="n">
        <f aca="false">M5832-H5832</f>
        <v>9.3</v>
      </c>
      <c r="O5832" s="0" t="n">
        <f aca="false">IF(ABS(N5832-J5832)&lt;0.011,1,0)</f>
        <v>1</v>
      </c>
    </row>
    <row r="5833" customFormat="false" ht="15" hidden="false" customHeight="false" outlineLevel="0" collapsed="false">
      <c r="A5833" s="0" t="s">
        <v>476</v>
      </c>
      <c r="B5833" s="0" t="s">
        <v>604</v>
      </c>
      <c r="C5833" s="0" t="n">
        <v>16</v>
      </c>
      <c r="D5833" s="0" t="n">
        <v>57686</v>
      </c>
      <c r="E5833" s="0" t="s">
        <v>54</v>
      </c>
      <c r="F5833" s="0" t="n">
        <v>6.9</v>
      </c>
      <c r="G5833" s="0" t="n">
        <v>0.5</v>
      </c>
      <c r="H5833" s="0" t="n">
        <v>3.45</v>
      </c>
      <c r="I5833" s="0" t="n">
        <v>6.9</v>
      </c>
      <c r="J5833" s="0" t="n">
        <v>3.45</v>
      </c>
      <c r="K5833" s="0" t="s">
        <v>18</v>
      </c>
      <c r="L5833" s="0" t="s">
        <v>271</v>
      </c>
      <c r="M5833" s="0" t="n">
        <f aca="false">CEILING(G5833,1)*F5833</f>
        <v>6.9</v>
      </c>
      <c r="N5833" s="0" t="n">
        <f aca="false">M5833-H5833</f>
        <v>3.45</v>
      </c>
      <c r="O5833" s="0" t="n">
        <f aca="false">IF(ABS(N5833-J5833)&lt;0.011,1,0)</f>
        <v>1</v>
      </c>
    </row>
    <row r="5834" customFormat="false" ht="15" hidden="false" customHeight="false" outlineLevel="0" collapsed="false">
      <c r="A5834" s="0" t="s">
        <v>476</v>
      </c>
      <c r="B5834" s="0" t="s">
        <v>604</v>
      </c>
      <c r="C5834" s="0" t="n">
        <v>16</v>
      </c>
      <c r="D5834" s="0" t="n">
        <v>57686</v>
      </c>
      <c r="E5834" s="0" t="s">
        <v>84</v>
      </c>
      <c r="F5834" s="0" t="n">
        <v>19</v>
      </c>
      <c r="G5834" s="0" t="n">
        <v>0.5</v>
      </c>
      <c r="H5834" s="0" t="n">
        <v>9.5</v>
      </c>
      <c r="I5834" s="0" t="n">
        <v>19</v>
      </c>
      <c r="J5834" s="0" t="n">
        <v>9.5</v>
      </c>
      <c r="K5834" s="0" t="s">
        <v>18</v>
      </c>
      <c r="L5834" s="0" t="s">
        <v>271</v>
      </c>
      <c r="M5834" s="0" t="n">
        <f aca="false">CEILING(G5834,1)*F5834</f>
        <v>19</v>
      </c>
      <c r="N5834" s="0" t="n">
        <f aca="false">M5834-H5834</f>
        <v>9.5</v>
      </c>
      <c r="O5834" s="0" t="n">
        <f aca="false">IF(ABS(N5834-J5834)&lt;0.011,1,0)</f>
        <v>1</v>
      </c>
    </row>
    <row r="5835" customFormat="false" ht="15" hidden="false" customHeight="false" outlineLevel="0" collapsed="false">
      <c r="A5835" s="0" t="s">
        <v>476</v>
      </c>
      <c r="B5835" s="0" t="s">
        <v>604</v>
      </c>
      <c r="C5835" s="0" t="n">
        <v>16</v>
      </c>
      <c r="D5835" s="0" t="n">
        <v>57686</v>
      </c>
      <c r="E5835" s="0" t="s">
        <v>161</v>
      </c>
      <c r="F5835" s="0" t="n">
        <v>5.9</v>
      </c>
      <c r="G5835" s="0" t="n">
        <v>0.5</v>
      </c>
      <c r="H5835" s="0" t="n">
        <v>2.95</v>
      </c>
      <c r="I5835" s="0" t="n">
        <v>5.9</v>
      </c>
      <c r="J5835" s="0" t="n">
        <v>2.95</v>
      </c>
      <c r="K5835" s="0" t="s">
        <v>18</v>
      </c>
      <c r="L5835" s="0" t="s">
        <v>271</v>
      </c>
      <c r="M5835" s="0" t="n">
        <f aca="false">CEILING(G5835,1)*F5835</f>
        <v>5.9</v>
      </c>
      <c r="N5835" s="0" t="n">
        <f aca="false">M5835-H5835</f>
        <v>2.95</v>
      </c>
      <c r="O5835" s="0" t="n">
        <f aca="false">IF(ABS(N5835-J5835)&lt;0.011,1,0)</f>
        <v>1</v>
      </c>
    </row>
    <row r="5836" customFormat="false" ht="15" hidden="false" customHeight="false" outlineLevel="0" collapsed="false">
      <c r="A5836" s="0" t="s">
        <v>476</v>
      </c>
      <c r="B5836" s="0" t="s">
        <v>604</v>
      </c>
      <c r="C5836" s="0" t="n">
        <v>16</v>
      </c>
      <c r="D5836" s="0" t="n">
        <v>57686</v>
      </c>
      <c r="E5836" s="0" t="s">
        <v>252</v>
      </c>
      <c r="F5836" s="0" t="n">
        <v>7.9</v>
      </c>
      <c r="G5836" s="0" t="n">
        <v>0.5</v>
      </c>
      <c r="H5836" s="0" t="n">
        <v>3.95</v>
      </c>
      <c r="I5836" s="0" t="n">
        <v>7.9</v>
      </c>
      <c r="J5836" s="0" t="n">
        <v>3.95</v>
      </c>
      <c r="K5836" s="0" t="s">
        <v>18</v>
      </c>
      <c r="L5836" s="0" t="s">
        <v>271</v>
      </c>
      <c r="M5836" s="0" t="n">
        <f aca="false">CEILING(G5836,1)*F5836</f>
        <v>7.9</v>
      </c>
      <c r="N5836" s="0" t="n">
        <f aca="false">M5836-H5836</f>
        <v>3.95</v>
      </c>
      <c r="O5836" s="0" t="n">
        <f aca="false">IF(ABS(N5836-J5836)&lt;0.011,1,0)</f>
        <v>1</v>
      </c>
    </row>
    <row r="5837" customFormat="false" ht="15" hidden="false" customHeight="false" outlineLevel="0" collapsed="false">
      <c r="A5837" s="0" t="s">
        <v>476</v>
      </c>
      <c r="B5837" s="0" t="s">
        <v>604</v>
      </c>
      <c r="C5837" s="0" t="n">
        <v>16</v>
      </c>
      <c r="D5837" s="0" t="n">
        <v>57686</v>
      </c>
      <c r="E5837" s="0" t="s">
        <v>41</v>
      </c>
      <c r="F5837" s="0" t="n">
        <v>4.2</v>
      </c>
      <c r="G5837" s="0" t="n">
        <v>0.5</v>
      </c>
      <c r="H5837" s="0" t="n">
        <v>2.1</v>
      </c>
      <c r="I5837" s="0" t="n">
        <v>4.2</v>
      </c>
      <c r="J5837" s="0" t="n">
        <v>2.1</v>
      </c>
      <c r="K5837" s="0" t="s">
        <v>18</v>
      </c>
      <c r="L5837" s="0" t="s">
        <v>271</v>
      </c>
      <c r="M5837" s="0" t="n">
        <f aca="false">CEILING(G5837,1)*F5837</f>
        <v>4.2</v>
      </c>
      <c r="N5837" s="0" t="n">
        <f aca="false">M5837-H5837</f>
        <v>2.1</v>
      </c>
      <c r="O5837" s="0" t="n">
        <f aca="false">IF(ABS(N5837-J5837)&lt;0.011,1,0)</f>
        <v>1</v>
      </c>
    </row>
    <row r="5838" customFormat="false" ht="15" hidden="false" customHeight="false" outlineLevel="0" collapsed="false">
      <c r="A5838" s="0" t="s">
        <v>476</v>
      </c>
      <c r="B5838" s="0" t="s">
        <v>604</v>
      </c>
      <c r="C5838" s="0" t="n">
        <v>16</v>
      </c>
      <c r="D5838" s="0" t="n">
        <v>57686</v>
      </c>
      <c r="E5838" s="0" t="s">
        <v>68</v>
      </c>
      <c r="F5838" s="0" t="n">
        <v>6</v>
      </c>
      <c r="G5838" s="0" t="n">
        <v>0.5</v>
      </c>
      <c r="H5838" s="0" t="n">
        <v>3</v>
      </c>
      <c r="I5838" s="0" t="n">
        <v>6</v>
      </c>
      <c r="J5838" s="0" t="n">
        <v>3</v>
      </c>
      <c r="K5838" s="0" t="s">
        <v>18</v>
      </c>
      <c r="L5838" s="0" t="s">
        <v>271</v>
      </c>
      <c r="M5838" s="0" t="n">
        <f aca="false">CEILING(G5838,1)*F5838</f>
        <v>6</v>
      </c>
      <c r="N5838" s="0" t="n">
        <f aca="false">M5838-H5838</f>
        <v>3</v>
      </c>
      <c r="O5838" s="0" t="n">
        <f aca="false">IF(ABS(N5838-J5838)&lt;0.011,1,0)</f>
        <v>1</v>
      </c>
    </row>
    <row r="5839" customFormat="false" ht="15" hidden="false" customHeight="false" outlineLevel="0" collapsed="false">
      <c r="A5839" s="0" t="s">
        <v>476</v>
      </c>
      <c r="B5839" s="0" t="s">
        <v>604</v>
      </c>
      <c r="C5839" s="0" t="n">
        <v>16</v>
      </c>
      <c r="D5839" s="0" t="n">
        <v>57686</v>
      </c>
      <c r="E5839" s="0" t="s">
        <v>180</v>
      </c>
      <c r="F5839" s="0" t="n">
        <v>26.5</v>
      </c>
      <c r="G5839" s="0" t="n">
        <v>0.5</v>
      </c>
      <c r="H5839" s="0" t="n">
        <v>13.25</v>
      </c>
      <c r="I5839" s="0" t="n">
        <v>26.5</v>
      </c>
      <c r="J5839" s="0" t="n">
        <v>13.25</v>
      </c>
      <c r="K5839" s="0" t="s">
        <v>18</v>
      </c>
      <c r="L5839" s="0" t="s">
        <v>271</v>
      </c>
      <c r="M5839" s="0" t="n">
        <f aca="false">CEILING(G5839,1)*F5839</f>
        <v>26.5</v>
      </c>
      <c r="N5839" s="0" t="n">
        <f aca="false">M5839-H5839</f>
        <v>13.25</v>
      </c>
      <c r="O5839" s="0" t="n">
        <f aca="false">IF(ABS(N5839-J5839)&lt;0.011,1,0)</f>
        <v>1</v>
      </c>
    </row>
    <row r="5840" customFormat="false" ht="15" hidden="false" customHeight="false" outlineLevel="0" collapsed="false">
      <c r="A5840" s="0" t="s">
        <v>476</v>
      </c>
      <c r="B5840" s="0" t="s">
        <v>604</v>
      </c>
      <c r="C5840" s="0" t="n">
        <v>16</v>
      </c>
      <c r="D5840" s="0" t="n">
        <v>57686</v>
      </c>
      <c r="E5840" s="0" t="s">
        <v>515</v>
      </c>
      <c r="F5840" s="0" t="n">
        <v>10.5</v>
      </c>
      <c r="G5840" s="0" t="n">
        <v>0.5</v>
      </c>
      <c r="H5840" s="0" t="n">
        <v>5.25</v>
      </c>
      <c r="I5840" s="0" t="n">
        <v>10.5</v>
      </c>
      <c r="J5840" s="0" t="n">
        <v>5.25</v>
      </c>
      <c r="K5840" s="0" t="s">
        <v>18</v>
      </c>
      <c r="L5840" s="0" t="s">
        <v>271</v>
      </c>
      <c r="M5840" s="0" t="n">
        <f aca="false">CEILING(G5840,1)*F5840</f>
        <v>10.5</v>
      </c>
      <c r="N5840" s="0" t="n">
        <f aca="false">M5840-H5840</f>
        <v>5.25</v>
      </c>
      <c r="O5840" s="0" t="n">
        <f aca="false">IF(ABS(N5840-J5840)&lt;0.011,1,0)</f>
        <v>1</v>
      </c>
    </row>
    <row r="5841" customFormat="false" ht="15" hidden="false" customHeight="false" outlineLevel="0" collapsed="false">
      <c r="A5841" s="0" t="s">
        <v>476</v>
      </c>
      <c r="B5841" s="0" t="s">
        <v>604</v>
      </c>
      <c r="C5841" s="0" t="n">
        <v>16</v>
      </c>
      <c r="D5841" s="0" t="n">
        <v>57686</v>
      </c>
      <c r="E5841" s="0" t="s">
        <v>50</v>
      </c>
      <c r="F5841" s="0" t="n">
        <v>18.6</v>
      </c>
      <c r="G5841" s="0" t="n">
        <v>0.5</v>
      </c>
      <c r="H5841" s="0" t="n">
        <v>9.3</v>
      </c>
      <c r="I5841" s="0" t="n">
        <v>18.6</v>
      </c>
      <c r="J5841" s="0" t="n">
        <v>9.3</v>
      </c>
      <c r="K5841" s="0" t="s">
        <v>18</v>
      </c>
      <c r="L5841" s="0" t="s">
        <v>271</v>
      </c>
      <c r="M5841" s="0" t="n">
        <f aca="false">CEILING(G5841,1)*F5841</f>
        <v>18.6</v>
      </c>
      <c r="N5841" s="0" t="n">
        <f aca="false">M5841-H5841</f>
        <v>9.3</v>
      </c>
      <c r="O5841" s="0" t="n">
        <f aca="false">IF(ABS(N5841-J5841)&lt;0.011,1,0)</f>
        <v>1</v>
      </c>
    </row>
    <row r="5842" customFormat="false" ht="15" hidden="false" customHeight="false" outlineLevel="0" collapsed="false">
      <c r="A5842" s="0" t="s">
        <v>476</v>
      </c>
      <c r="B5842" s="0" t="s">
        <v>604</v>
      </c>
      <c r="C5842" s="0" t="n">
        <v>16</v>
      </c>
      <c r="D5842" s="0" t="n">
        <v>57686</v>
      </c>
      <c r="E5842" s="0" t="s">
        <v>225</v>
      </c>
      <c r="F5842" s="0" t="n">
        <v>17.4</v>
      </c>
      <c r="G5842" s="0" t="n">
        <v>0.5</v>
      </c>
      <c r="H5842" s="0" t="n">
        <v>8.7</v>
      </c>
      <c r="I5842" s="0" t="n">
        <v>17.4</v>
      </c>
      <c r="J5842" s="0" t="n">
        <v>8.7</v>
      </c>
      <c r="K5842" s="0" t="s">
        <v>18</v>
      </c>
      <c r="L5842" s="0" t="s">
        <v>271</v>
      </c>
      <c r="M5842" s="0" t="n">
        <f aca="false">CEILING(G5842,1)*F5842</f>
        <v>17.4</v>
      </c>
      <c r="N5842" s="0" t="n">
        <f aca="false">M5842-H5842</f>
        <v>8.7</v>
      </c>
      <c r="O5842" s="0" t="n">
        <f aca="false">IF(ABS(N5842-J5842)&lt;0.011,1,0)</f>
        <v>1</v>
      </c>
    </row>
    <row r="5843" customFormat="false" ht="15" hidden="false" customHeight="false" outlineLevel="0" collapsed="false">
      <c r="A5843" s="0" t="s">
        <v>476</v>
      </c>
      <c r="B5843" s="0" t="s">
        <v>604</v>
      </c>
      <c r="C5843" s="0" t="n">
        <v>16</v>
      </c>
      <c r="D5843" s="0" t="n">
        <v>57686</v>
      </c>
      <c r="E5843" s="0" t="s">
        <v>214</v>
      </c>
      <c r="F5843" s="0" t="n">
        <v>13.1</v>
      </c>
      <c r="G5843" s="0" t="n">
        <v>0.5</v>
      </c>
      <c r="H5843" s="0" t="n">
        <v>6.55</v>
      </c>
      <c r="I5843" s="0" t="n">
        <v>13.1</v>
      </c>
      <c r="J5843" s="0" t="n">
        <v>6.55</v>
      </c>
      <c r="K5843" s="0" t="s">
        <v>18</v>
      </c>
      <c r="L5843" s="0" t="s">
        <v>271</v>
      </c>
      <c r="M5843" s="0" t="n">
        <f aca="false">CEILING(G5843,1)*F5843</f>
        <v>13.1</v>
      </c>
      <c r="N5843" s="0" t="n">
        <f aca="false">M5843-H5843</f>
        <v>6.55</v>
      </c>
      <c r="O5843" s="0" t="n">
        <f aca="false">IF(ABS(N5843-J5843)&lt;0.011,1,0)</f>
        <v>1</v>
      </c>
    </row>
    <row r="5844" customFormat="false" ht="15" hidden="false" customHeight="false" outlineLevel="0" collapsed="false">
      <c r="A5844" s="0" t="s">
        <v>476</v>
      </c>
      <c r="B5844" s="0" t="s">
        <v>604</v>
      </c>
      <c r="C5844" s="0" t="n">
        <v>16</v>
      </c>
      <c r="D5844" s="0" t="n">
        <v>57686</v>
      </c>
      <c r="E5844" s="0" t="s">
        <v>580</v>
      </c>
      <c r="F5844" s="0" t="n">
        <v>3.9</v>
      </c>
      <c r="G5844" s="0" t="n">
        <v>0.5</v>
      </c>
      <c r="H5844" s="0" t="n">
        <v>1.95</v>
      </c>
      <c r="I5844" s="0" t="n">
        <v>3.9</v>
      </c>
      <c r="J5844" s="0" t="n">
        <v>1.95</v>
      </c>
      <c r="K5844" s="0" t="s">
        <v>18</v>
      </c>
      <c r="L5844" s="0" t="s">
        <v>271</v>
      </c>
      <c r="M5844" s="0" t="n">
        <f aca="false">CEILING(G5844,1)*F5844</f>
        <v>3.9</v>
      </c>
      <c r="N5844" s="0" t="n">
        <f aca="false">M5844-H5844</f>
        <v>1.95</v>
      </c>
      <c r="O5844" s="0" t="n">
        <f aca="false">IF(ABS(N5844-J5844)&lt;0.011,1,0)</f>
        <v>1</v>
      </c>
    </row>
    <row r="5845" customFormat="false" ht="15" hidden="false" customHeight="false" outlineLevel="0" collapsed="false">
      <c r="A5845" s="0" t="s">
        <v>476</v>
      </c>
      <c r="B5845" s="0" t="s">
        <v>604</v>
      </c>
      <c r="C5845" s="0" t="n">
        <v>17</v>
      </c>
      <c r="D5845" s="0" t="n">
        <v>57670</v>
      </c>
      <c r="E5845" s="0" t="s">
        <v>47</v>
      </c>
      <c r="F5845" s="0" t="n">
        <v>18.6</v>
      </c>
      <c r="G5845" s="0" t="n">
        <v>0.5</v>
      </c>
      <c r="H5845" s="0" t="n">
        <v>9.3</v>
      </c>
      <c r="I5845" s="0" t="n">
        <v>18.6</v>
      </c>
      <c r="J5845" s="0" t="n">
        <v>9.3</v>
      </c>
      <c r="K5845" s="0" t="s">
        <v>18</v>
      </c>
      <c r="L5845" s="0" t="s">
        <v>271</v>
      </c>
      <c r="M5845" s="0" t="n">
        <f aca="false">CEILING(G5845,1)*F5845</f>
        <v>18.6</v>
      </c>
      <c r="N5845" s="0" t="n">
        <f aca="false">M5845-H5845</f>
        <v>9.3</v>
      </c>
      <c r="O5845" s="0" t="n">
        <f aca="false">IF(ABS(N5845-J5845)&lt;0.011,1,0)</f>
        <v>1</v>
      </c>
    </row>
    <row r="5846" customFormat="false" ht="15" hidden="false" customHeight="false" outlineLevel="0" collapsed="false">
      <c r="A5846" s="0" t="s">
        <v>476</v>
      </c>
      <c r="B5846" s="0" t="s">
        <v>604</v>
      </c>
      <c r="C5846" s="0" t="n">
        <v>17</v>
      </c>
      <c r="D5846" s="0" t="n">
        <v>57670</v>
      </c>
      <c r="E5846" s="0" t="s">
        <v>54</v>
      </c>
      <c r="F5846" s="0" t="n">
        <v>6.9</v>
      </c>
      <c r="G5846" s="0" t="n">
        <v>0.5</v>
      </c>
      <c r="H5846" s="0" t="n">
        <v>3.45</v>
      </c>
      <c r="I5846" s="0" t="n">
        <v>6.9</v>
      </c>
      <c r="J5846" s="0" t="n">
        <v>3.45</v>
      </c>
      <c r="K5846" s="0" t="s">
        <v>18</v>
      </c>
      <c r="L5846" s="0" t="s">
        <v>271</v>
      </c>
      <c r="M5846" s="0" t="n">
        <f aca="false">CEILING(G5846,1)*F5846</f>
        <v>6.9</v>
      </c>
      <c r="N5846" s="0" t="n">
        <f aca="false">M5846-H5846</f>
        <v>3.45</v>
      </c>
      <c r="O5846" s="0" t="n">
        <f aca="false">IF(ABS(N5846-J5846)&lt;0.011,1,0)</f>
        <v>1</v>
      </c>
    </row>
    <row r="5847" customFormat="false" ht="15" hidden="false" customHeight="false" outlineLevel="0" collapsed="false">
      <c r="A5847" s="0" t="s">
        <v>476</v>
      </c>
      <c r="B5847" s="0" t="s">
        <v>604</v>
      </c>
      <c r="C5847" s="0" t="n">
        <v>17</v>
      </c>
      <c r="D5847" s="0" t="n">
        <v>57670</v>
      </c>
      <c r="E5847" s="0" t="s">
        <v>84</v>
      </c>
      <c r="F5847" s="0" t="n">
        <v>19</v>
      </c>
      <c r="G5847" s="0" t="n">
        <v>0.5</v>
      </c>
      <c r="H5847" s="0" t="n">
        <v>9.5</v>
      </c>
      <c r="I5847" s="0" t="n">
        <v>19</v>
      </c>
      <c r="J5847" s="0" t="n">
        <v>9.5</v>
      </c>
      <c r="K5847" s="0" t="s">
        <v>18</v>
      </c>
      <c r="L5847" s="0" t="s">
        <v>271</v>
      </c>
      <c r="M5847" s="0" t="n">
        <f aca="false">CEILING(G5847,1)*F5847</f>
        <v>19</v>
      </c>
      <c r="N5847" s="0" t="n">
        <f aca="false">M5847-H5847</f>
        <v>9.5</v>
      </c>
      <c r="O5847" s="0" t="n">
        <f aca="false">IF(ABS(N5847-J5847)&lt;0.011,1,0)</f>
        <v>1</v>
      </c>
    </row>
    <row r="5848" customFormat="false" ht="15" hidden="false" customHeight="false" outlineLevel="0" collapsed="false">
      <c r="A5848" s="0" t="s">
        <v>476</v>
      </c>
      <c r="B5848" s="0" t="s">
        <v>604</v>
      </c>
      <c r="C5848" s="0" t="n">
        <v>17</v>
      </c>
      <c r="D5848" s="0" t="n">
        <v>57670</v>
      </c>
      <c r="E5848" s="0" t="s">
        <v>161</v>
      </c>
      <c r="F5848" s="0" t="n">
        <v>5.9</v>
      </c>
      <c r="G5848" s="0" t="n">
        <v>0.5</v>
      </c>
      <c r="H5848" s="0" t="n">
        <v>2.95</v>
      </c>
      <c r="I5848" s="0" t="n">
        <v>5.9</v>
      </c>
      <c r="J5848" s="0" t="n">
        <v>2.95</v>
      </c>
      <c r="K5848" s="0" t="s">
        <v>18</v>
      </c>
      <c r="L5848" s="0" t="s">
        <v>271</v>
      </c>
      <c r="M5848" s="0" t="n">
        <f aca="false">CEILING(G5848,1)*F5848</f>
        <v>5.9</v>
      </c>
      <c r="N5848" s="0" t="n">
        <f aca="false">M5848-H5848</f>
        <v>2.95</v>
      </c>
      <c r="O5848" s="0" t="n">
        <f aca="false">IF(ABS(N5848-J5848)&lt;0.011,1,0)</f>
        <v>1</v>
      </c>
    </row>
    <row r="5849" customFormat="false" ht="15" hidden="false" customHeight="false" outlineLevel="0" collapsed="false">
      <c r="A5849" s="0" t="s">
        <v>476</v>
      </c>
      <c r="B5849" s="0" t="s">
        <v>604</v>
      </c>
      <c r="C5849" s="0" t="n">
        <v>17</v>
      </c>
      <c r="D5849" s="0" t="n">
        <v>57670</v>
      </c>
      <c r="E5849" s="0" t="s">
        <v>252</v>
      </c>
      <c r="F5849" s="0" t="n">
        <v>7.9</v>
      </c>
      <c r="G5849" s="0" t="n">
        <v>0.5</v>
      </c>
      <c r="H5849" s="0" t="n">
        <v>3.95</v>
      </c>
      <c r="I5849" s="0" t="n">
        <v>7.9</v>
      </c>
      <c r="J5849" s="0" t="n">
        <v>3.95</v>
      </c>
      <c r="K5849" s="0" t="s">
        <v>18</v>
      </c>
      <c r="L5849" s="0" t="s">
        <v>271</v>
      </c>
      <c r="M5849" s="0" t="n">
        <f aca="false">CEILING(G5849,1)*F5849</f>
        <v>7.9</v>
      </c>
      <c r="N5849" s="0" t="n">
        <f aca="false">M5849-H5849</f>
        <v>3.95</v>
      </c>
      <c r="O5849" s="0" t="n">
        <f aca="false">IF(ABS(N5849-J5849)&lt;0.011,1,0)</f>
        <v>1</v>
      </c>
    </row>
    <row r="5850" customFormat="false" ht="15" hidden="false" customHeight="false" outlineLevel="0" collapsed="false">
      <c r="A5850" s="0" t="s">
        <v>476</v>
      </c>
      <c r="B5850" s="0" t="s">
        <v>604</v>
      </c>
      <c r="C5850" s="0" t="n">
        <v>17</v>
      </c>
      <c r="D5850" s="0" t="n">
        <v>57670</v>
      </c>
      <c r="E5850" s="0" t="s">
        <v>41</v>
      </c>
      <c r="F5850" s="0" t="n">
        <v>4.2</v>
      </c>
      <c r="G5850" s="0" t="n">
        <v>0.5</v>
      </c>
      <c r="H5850" s="0" t="n">
        <v>2.1</v>
      </c>
      <c r="I5850" s="0" t="n">
        <v>4.2</v>
      </c>
      <c r="J5850" s="0" t="n">
        <v>2.1</v>
      </c>
      <c r="K5850" s="0" t="s">
        <v>18</v>
      </c>
      <c r="L5850" s="0" t="s">
        <v>271</v>
      </c>
      <c r="M5850" s="0" t="n">
        <f aca="false">CEILING(G5850,1)*F5850</f>
        <v>4.2</v>
      </c>
      <c r="N5850" s="0" t="n">
        <f aca="false">M5850-H5850</f>
        <v>2.1</v>
      </c>
      <c r="O5850" s="0" t="n">
        <f aca="false">IF(ABS(N5850-J5850)&lt;0.011,1,0)</f>
        <v>1</v>
      </c>
    </row>
    <row r="5851" customFormat="false" ht="15" hidden="false" customHeight="false" outlineLevel="0" collapsed="false">
      <c r="A5851" s="0" t="s">
        <v>476</v>
      </c>
      <c r="B5851" s="0" t="s">
        <v>604</v>
      </c>
      <c r="C5851" s="0" t="n">
        <v>17</v>
      </c>
      <c r="D5851" s="0" t="n">
        <v>57670</v>
      </c>
      <c r="E5851" s="0" t="s">
        <v>68</v>
      </c>
      <c r="F5851" s="0" t="n">
        <v>6</v>
      </c>
      <c r="G5851" s="0" t="n">
        <v>0.5</v>
      </c>
      <c r="H5851" s="0" t="n">
        <v>3</v>
      </c>
      <c r="I5851" s="0" t="n">
        <v>6</v>
      </c>
      <c r="J5851" s="0" t="n">
        <v>3</v>
      </c>
      <c r="K5851" s="0" t="s">
        <v>18</v>
      </c>
      <c r="L5851" s="0" t="s">
        <v>271</v>
      </c>
      <c r="M5851" s="0" t="n">
        <f aca="false">CEILING(G5851,1)*F5851</f>
        <v>6</v>
      </c>
      <c r="N5851" s="0" t="n">
        <f aca="false">M5851-H5851</f>
        <v>3</v>
      </c>
      <c r="O5851" s="0" t="n">
        <f aca="false">IF(ABS(N5851-J5851)&lt;0.011,1,0)</f>
        <v>1</v>
      </c>
    </row>
    <row r="5852" customFormat="false" ht="15" hidden="false" customHeight="false" outlineLevel="0" collapsed="false">
      <c r="A5852" s="0" t="s">
        <v>476</v>
      </c>
      <c r="B5852" s="0" t="s">
        <v>604</v>
      </c>
      <c r="C5852" s="0" t="n">
        <v>17</v>
      </c>
      <c r="D5852" s="0" t="n">
        <v>57670</v>
      </c>
      <c r="E5852" s="0" t="s">
        <v>180</v>
      </c>
      <c r="F5852" s="0" t="n">
        <v>26.5</v>
      </c>
      <c r="G5852" s="0" t="n">
        <v>0.5</v>
      </c>
      <c r="H5852" s="0" t="n">
        <v>13.25</v>
      </c>
      <c r="I5852" s="0" t="n">
        <v>26.5</v>
      </c>
      <c r="J5852" s="0" t="n">
        <v>13.25</v>
      </c>
      <c r="K5852" s="0" t="s">
        <v>18</v>
      </c>
      <c r="L5852" s="0" t="s">
        <v>271</v>
      </c>
      <c r="M5852" s="0" t="n">
        <f aca="false">CEILING(G5852,1)*F5852</f>
        <v>26.5</v>
      </c>
      <c r="N5852" s="0" t="n">
        <f aca="false">M5852-H5852</f>
        <v>13.25</v>
      </c>
      <c r="O5852" s="0" t="n">
        <f aca="false">IF(ABS(N5852-J5852)&lt;0.011,1,0)</f>
        <v>1</v>
      </c>
    </row>
    <row r="5853" customFormat="false" ht="15" hidden="false" customHeight="false" outlineLevel="0" collapsed="false">
      <c r="A5853" s="0" t="s">
        <v>476</v>
      </c>
      <c r="B5853" s="0" t="s">
        <v>604</v>
      </c>
      <c r="C5853" s="0" t="n">
        <v>17</v>
      </c>
      <c r="D5853" s="0" t="n">
        <v>57670</v>
      </c>
      <c r="E5853" s="0" t="s">
        <v>515</v>
      </c>
      <c r="F5853" s="0" t="n">
        <v>10.5</v>
      </c>
      <c r="G5853" s="0" t="n">
        <v>0.5</v>
      </c>
      <c r="H5853" s="0" t="n">
        <v>5.25</v>
      </c>
      <c r="I5853" s="0" t="n">
        <v>10.5</v>
      </c>
      <c r="J5853" s="0" t="n">
        <v>5.25</v>
      </c>
      <c r="K5853" s="0" t="s">
        <v>18</v>
      </c>
      <c r="L5853" s="0" t="s">
        <v>271</v>
      </c>
      <c r="M5853" s="0" t="n">
        <f aca="false">CEILING(G5853,1)*F5853</f>
        <v>10.5</v>
      </c>
      <c r="N5853" s="0" t="n">
        <f aca="false">M5853-H5853</f>
        <v>5.25</v>
      </c>
      <c r="O5853" s="0" t="n">
        <f aca="false">IF(ABS(N5853-J5853)&lt;0.011,1,0)</f>
        <v>1</v>
      </c>
    </row>
    <row r="5854" customFormat="false" ht="15" hidden="false" customHeight="false" outlineLevel="0" collapsed="false">
      <c r="A5854" s="0" t="s">
        <v>476</v>
      </c>
      <c r="B5854" s="0" t="s">
        <v>604</v>
      </c>
      <c r="C5854" s="0" t="n">
        <v>17</v>
      </c>
      <c r="D5854" s="0" t="n">
        <v>57670</v>
      </c>
      <c r="E5854" s="0" t="s">
        <v>50</v>
      </c>
      <c r="F5854" s="0" t="n">
        <v>18.6</v>
      </c>
      <c r="G5854" s="0" t="n">
        <v>0.5</v>
      </c>
      <c r="H5854" s="0" t="n">
        <v>9.3</v>
      </c>
      <c r="I5854" s="0" t="n">
        <v>18.6</v>
      </c>
      <c r="J5854" s="0" t="n">
        <v>9.3</v>
      </c>
      <c r="K5854" s="0" t="s">
        <v>18</v>
      </c>
      <c r="L5854" s="0" t="s">
        <v>271</v>
      </c>
      <c r="M5854" s="0" t="n">
        <f aca="false">CEILING(G5854,1)*F5854</f>
        <v>18.6</v>
      </c>
      <c r="N5854" s="0" t="n">
        <f aca="false">M5854-H5854</f>
        <v>9.3</v>
      </c>
      <c r="O5854" s="0" t="n">
        <f aca="false">IF(ABS(N5854-J5854)&lt;0.011,1,0)</f>
        <v>1</v>
      </c>
    </row>
    <row r="5855" customFormat="false" ht="15" hidden="false" customHeight="false" outlineLevel="0" collapsed="false">
      <c r="A5855" s="0" t="s">
        <v>476</v>
      </c>
      <c r="B5855" s="0" t="s">
        <v>604</v>
      </c>
      <c r="C5855" s="0" t="n">
        <v>17</v>
      </c>
      <c r="D5855" s="0" t="n">
        <v>57670</v>
      </c>
      <c r="E5855" s="0" t="s">
        <v>225</v>
      </c>
      <c r="F5855" s="0" t="n">
        <v>17.4</v>
      </c>
      <c r="G5855" s="0" t="n">
        <v>0.5</v>
      </c>
      <c r="H5855" s="0" t="n">
        <v>8.7</v>
      </c>
      <c r="I5855" s="0" t="n">
        <v>17.4</v>
      </c>
      <c r="J5855" s="0" t="n">
        <v>8.7</v>
      </c>
      <c r="K5855" s="0" t="s">
        <v>18</v>
      </c>
      <c r="L5855" s="0" t="s">
        <v>271</v>
      </c>
      <c r="M5855" s="0" t="n">
        <f aca="false">CEILING(G5855,1)*F5855</f>
        <v>17.4</v>
      </c>
      <c r="N5855" s="0" t="n">
        <f aca="false">M5855-H5855</f>
        <v>8.7</v>
      </c>
      <c r="O5855" s="0" t="n">
        <f aca="false">IF(ABS(N5855-J5855)&lt;0.011,1,0)</f>
        <v>1</v>
      </c>
    </row>
    <row r="5856" customFormat="false" ht="15" hidden="false" customHeight="false" outlineLevel="0" collapsed="false">
      <c r="A5856" s="0" t="s">
        <v>476</v>
      </c>
      <c r="B5856" s="0" t="s">
        <v>604</v>
      </c>
      <c r="C5856" s="0" t="n">
        <v>17</v>
      </c>
      <c r="D5856" s="0" t="n">
        <v>57670</v>
      </c>
      <c r="E5856" s="0" t="s">
        <v>214</v>
      </c>
      <c r="F5856" s="0" t="n">
        <v>13.1</v>
      </c>
      <c r="G5856" s="0" t="n">
        <v>0.5</v>
      </c>
      <c r="H5856" s="0" t="n">
        <v>6.55</v>
      </c>
      <c r="I5856" s="0" t="n">
        <v>13.1</v>
      </c>
      <c r="J5856" s="0" t="n">
        <v>6.55</v>
      </c>
      <c r="K5856" s="0" t="s">
        <v>18</v>
      </c>
      <c r="L5856" s="0" t="s">
        <v>271</v>
      </c>
      <c r="M5856" s="0" t="n">
        <f aca="false">CEILING(G5856,1)*F5856</f>
        <v>13.1</v>
      </c>
      <c r="N5856" s="0" t="n">
        <f aca="false">M5856-H5856</f>
        <v>6.55</v>
      </c>
      <c r="O5856" s="0" t="n">
        <f aca="false">IF(ABS(N5856-J5856)&lt;0.011,1,0)</f>
        <v>1</v>
      </c>
    </row>
    <row r="5857" customFormat="false" ht="15" hidden="false" customHeight="false" outlineLevel="0" collapsed="false">
      <c r="A5857" s="0" t="s">
        <v>476</v>
      </c>
      <c r="B5857" s="0" t="s">
        <v>604</v>
      </c>
      <c r="C5857" s="0" t="n">
        <v>17</v>
      </c>
      <c r="D5857" s="0" t="n">
        <v>57670</v>
      </c>
      <c r="E5857" s="0" t="s">
        <v>580</v>
      </c>
      <c r="F5857" s="0" t="n">
        <v>3.9</v>
      </c>
      <c r="G5857" s="0" t="n">
        <v>0.5</v>
      </c>
      <c r="H5857" s="0" t="n">
        <v>1.95</v>
      </c>
      <c r="I5857" s="0" t="n">
        <v>3.9</v>
      </c>
      <c r="J5857" s="0" t="n">
        <v>1.95</v>
      </c>
      <c r="K5857" s="0" t="s">
        <v>18</v>
      </c>
      <c r="L5857" s="0" t="s">
        <v>271</v>
      </c>
      <c r="M5857" s="0" t="n">
        <f aca="false">CEILING(G5857,1)*F5857</f>
        <v>3.9</v>
      </c>
      <c r="N5857" s="0" t="n">
        <f aca="false">M5857-H5857</f>
        <v>1.95</v>
      </c>
      <c r="O5857" s="0" t="n">
        <f aca="false">IF(ABS(N5857-J5857)&lt;0.011,1,0)</f>
        <v>1</v>
      </c>
    </row>
    <row r="5858" customFormat="false" ht="15" hidden="false" customHeight="false" outlineLevel="0" collapsed="false">
      <c r="A5858" s="0" t="s">
        <v>476</v>
      </c>
      <c r="B5858" s="0" t="s">
        <v>604</v>
      </c>
      <c r="C5858" s="0" t="n">
        <v>21</v>
      </c>
      <c r="D5858" s="0" t="n">
        <v>57709</v>
      </c>
      <c r="E5858" s="0" t="s">
        <v>510</v>
      </c>
      <c r="F5858" s="0" t="n">
        <v>8.9</v>
      </c>
      <c r="G5858" s="0" t="n">
        <v>0.5</v>
      </c>
      <c r="H5858" s="0" t="n">
        <v>4.45</v>
      </c>
      <c r="I5858" s="0" t="n">
        <v>8.9</v>
      </c>
      <c r="J5858" s="0" t="n">
        <v>4.45</v>
      </c>
      <c r="K5858" s="0" t="s">
        <v>18</v>
      </c>
      <c r="L5858" s="0" t="s">
        <v>134</v>
      </c>
      <c r="M5858" s="0" t="n">
        <f aca="false">CEILING(G5858,1)*F5858</f>
        <v>8.9</v>
      </c>
      <c r="N5858" s="0" t="n">
        <f aca="false">M5858-H5858</f>
        <v>4.45</v>
      </c>
      <c r="O5858" s="0" t="n">
        <f aca="false">IF(ABS(N5858-J5858)&lt;0.011,1,0)</f>
        <v>1</v>
      </c>
    </row>
    <row r="5859" customFormat="false" ht="15" hidden="false" customHeight="false" outlineLevel="0" collapsed="false">
      <c r="A5859" s="0" t="s">
        <v>476</v>
      </c>
      <c r="B5859" s="0" t="s">
        <v>604</v>
      </c>
      <c r="C5859" s="0" t="n">
        <v>21</v>
      </c>
      <c r="D5859" s="0" t="n">
        <v>57709</v>
      </c>
      <c r="E5859" s="0" t="s">
        <v>161</v>
      </c>
      <c r="F5859" s="0" t="n">
        <v>5.9</v>
      </c>
      <c r="G5859" s="0" t="n">
        <v>0.5</v>
      </c>
      <c r="H5859" s="0" t="n">
        <v>2.95</v>
      </c>
      <c r="I5859" s="0" t="n">
        <v>5.9</v>
      </c>
      <c r="J5859" s="0" t="n">
        <v>2.95</v>
      </c>
      <c r="K5859" s="0" t="s">
        <v>18</v>
      </c>
      <c r="L5859" s="0" t="s">
        <v>134</v>
      </c>
      <c r="M5859" s="0" t="n">
        <f aca="false">CEILING(G5859,1)*F5859</f>
        <v>5.9</v>
      </c>
      <c r="N5859" s="0" t="n">
        <f aca="false">M5859-H5859</f>
        <v>2.95</v>
      </c>
      <c r="O5859" s="0" t="n">
        <f aca="false">IF(ABS(N5859-J5859)&lt;0.011,1,0)</f>
        <v>1</v>
      </c>
    </row>
    <row r="5860" customFormat="false" ht="15" hidden="false" customHeight="false" outlineLevel="0" collapsed="false">
      <c r="A5860" s="0" t="s">
        <v>476</v>
      </c>
      <c r="B5860" s="0" t="s">
        <v>604</v>
      </c>
      <c r="C5860" s="0" t="n">
        <v>21</v>
      </c>
      <c r="D5860" s="0" t="n">
        <v>57709</v>
      </c>
      <c r="E5860" s="0" t="s">
        <v>28</v>
      </c>
      <c r="F5860" s="0" t="n">
        <v>19.6</v>
      </c>
      <c r="G5860" s="0" t="n">
        <v>0.5</v>
      </c>
      <c r="H5860" s="0" t="n">
        <v>9.8</v>
      </c>
      <c r="I5860" s="0" t="n">
        <v>19.6</v>
      </c>
      <c r="J5860" s="0" t="n">
        <v>9.8</v>
      </c>
      <c r="K5860" s="0" t="s">
        <v>18</v>
      </c>
      <c r="L5860" s="0" t="s">
        <v>134</v>
      </c>
      <c r="M5860" s="0" t="n">
        <f aca="false">CEILING(G5860,1)*F5860</f>
        <v>19.6</v>
      </c>
      <c r="N5860" s="0" t="n">
        <f aca="false">M5860-H5860</f>
        <v>9.8</v>
      </c>
      <c r="O5860" s="0" t="n">
        <f aca="false">IF(ABS(N5860-J5860)&lt;0.011,1,0)</f>
        <v>1</v>
      </c>
    </row>
    <row r="5861" customFormat="false" ht="15" hidden="false" customHeight="false" outlineLevel="0" collapsed="false">
      <c r="A5861" s="0" t="s">
        <v>476</v>
      </c>
      <c r="B5861" s="0" t="s">
        <v>604</v>
      </c>
      <c r="C5861" s="0" t="n">
        <v>21</v>
      </c>
      <c r="D5861" s="0" t="n">
        <v>57709</v>
      </c>
      <c r="E5861" s="0" t="s">
        <v>89</v>
      </c>
      <c r="F5861" s="0" t="n">
        <v>3.9</v>
      </c>
      <c r="G5861" s="0" t="n">
        <v>0.5</v>
      </c>
      <c r="H5861" s="0" t="n">
        <v>1.95</v>
      </c>
      <c r="I5861" s="0" t="n">
        <v>3.9</v>
      </c>
      <c r="J5861" s="0" t="n">
        <v>1.95</v>
      </c>
      <c r="K5861" s="0" t="s">
        <v>18</v>
      </c>
      <c r="L5861" s="0" t="s">
        <v>134</v>
      </c>
      <c r="M5861" s="0" t="n">
        <f aca="false">CEILING(G5861,1)*F5861</f>
        <v>3.9</v>
      </c>
      <c r="N5861" s="0" t="n">
        <f aca="false">M5861-H5861</f>
        <v>1.95</v>
      </c>
      <c r="O5861" s="0" t="n">
        <f aca="false">IF(ABS(N5861-J5861)&lt;0.011,1,0)</f>
        <v>1</v>
      </c>
    </row>
    <row r="5862" customFormat="false" ht="15" hidden="false" customHeight="false" outlineLevel="0" collapsed="false">
      <c r="A5862" s="0" t="s">
        <v>476</v>
      </c>
      <c r="B5862" s="0" t="s">
        <v>604</v>
      </c>
      <c r="C5862" s="0" t="n">
        <v>21</v>
      </c>
      <c r="D5862" s="0" t="n">
        <v>57709</v>
      </c>
      <c r="E5862" s="0" t="s">
        <v>42</v>
      </c>
      <c r="F5862" s="0" t="n">
        <v>8.9</v>
      </c>
      <c r="G5862" s="0" t="n">
        <v>0.5</v>
      </c>
      <c r="H5862" s="0" t="n">
        <v>4.45</v>
      </c>
      <c r="I5862" s="0" t="n">
        <v>8.9</v>
      </c>
      <c r="J5862" s="0" t="n">
        <v>4.45</v>
      </c>
      <c r="K5862" s="0" t="s">
        <v>18</v>
      </c>
      <c r="L5862" s="0" t="s">
        <v>134</v>
      </c>
      <c r="M5862" s="0" t="n">
        <f aca="false">CEILING(G5862,1)*F5862</f>
        <v>8.9</v>
      </c>
      <c r="N5862" s="0" t="n">
        <f aca="false">M5862-H5862</f>
        <v>4.45</v>
      </c>
      <c r="O5862" s="0" t="n">
        <f aca="false">IF(ABS(N5862-J5862)&lt;0.011,1,0)</f>
        <v>1</v>
      </c>
    </row>
    <row r="5863" customFormat="false" ht="15" hidden="false" customHeight="false" outlineLevel="0" collapsed="false">
      <c r="A5863" s="0" t="s">
        <v>476</v>
      </c>
      <c r="B5863" s="0" t="s">
        <v>604</v>
      </c>
      <c r="C5863" s="0" t="n">
        <v>21</v>
      </c>
      <c r="D5863" s="0" t="n">
        <v>57709</v>
      </c>
      <c r="E5863" s="0" t="s">
        <v>21</v>
      </c>
      <c r="F5863" s="0" t="n">
        <v>5.9</v>
      </c>
      <c r="G5863" s="0" t="n">
        <v>0.5</v>
      </c>
      <c r="H5863" s="0" t="n">
        <v>2.95</v>
      </c>
      <c r="I5863" s="0" t="n">
        <v>5.9</v>
      </c>
      <c r="J5863" s="0" t="n">
        <v>2.95</v>
      </c>
      <c r="K5863" s="0" t="s">
        <v>18</v>
      </c>
      <c r="L5863" s="0" t="s">
        <v>134</v>
      </c>
      <c r="M5863" s="0" t="n">
        <f aca="false">CEILING(G5863,1)*F5863</f>
        <v>5.9</v>
      </c>
      <c r="N5863" s="0" t="n">
        <f aca="false">M5863-H5863</f>
        <v>2.95</v>
      </c>
      <c r="O5863" s="0" t="n">
        <f aca="false">IF(ABS(N5863-J5863)&lt;0.011,1,0)</f>
        <v>1</v>
      </c>
    </row>
    <row r="5864" customFormat="false" ht="15" hidden="false" customHeight="false" outlineLevel="0" collapsed="false">
      <c r="A5864" s="0" t="s">
        <v>476</v>
      </c>
      <c r="B5864" s="0" t="s">
        <v>604</v>
      </c>
      <c r="C5864" s="0" t="n">
        <v>21</v>
      </c>
      <c r="D5864" s="0" t="n">
        <v>57709</v>
      </c>
      <c r="E5864" s="0" t="s">
        <v>35</v>
      </c>
      <c r="F5864" s="0" t="n">
        <v>8.3</v>
      </c>
      <c r="G5864" s="0" t="n">
        <v>0.5</v>
      </c>
      <c r="H5864" s="0" t="n">
        <v>4.15</v>
      </c>
      <c r="I5864" s="0" t="n">
        <v>8.3</v>
      </c>
      <c r="J5864" s="0" t="n">
        <v>4.15</v>
      </c>
      <c r="K5864" s="0" t="s">
        <v>18</v>
      </c>
      <c r="L5864" s="0" t="s">
        <v>134</v>
      </c>
      <c r="M5864" s="0" t="n">
        <f aca="false">CEILING(G5864,1)*F5864</f>
        <v>8.3</v>
      </c>
      <c r="N5864" s="0" t="n">
        <f aca="false">M5864-H5864</f>
        <v>4.15</v>
      </c>
      <c r="O5864" s="0" t="n">
        <f aca="false">IF(ABS(N5864-J5864)&lt;0.011,1,0)</f>
        <v>1</v>
      </c>
    </row>
    <row r="5865" customFormat="false" ht="15" hidden="false" customHeight="false" outlineLevel="0" collapsed="false">
      <c r="A5865" s="0" t="s">
        <v>476</v>
      </c>
      <c r="B5865" s="0" t="s">
        <v>604</v>
      </c>
      <c r="C5865" s="0" t="n">
        <v>22</v>
      </c>
      <c r="D5865" s="0" t="n">
        <v>57687</v>
      </c>
      <c r="E5865" s="0" t="s">
        <v>510</v>
      </c>
      <c r="F5865" s="0" t="n">
        <v>8.9</v>
      </c>
      <c r="G5865" s="0" t="n">
        <v>0.5</v>
      </c>
      <c r="H5865" s="0" t="n">
        <v>4.45</v>
      </c>
      <c r="I5865" s="0" t="n">
        <v>8.9</v>
      </c>
      <c r="J5865" s="0" t="n">
        <v>4.45</v>
      </c>
      <c r="K5865" s="0" t="s">
        <v>18</v>
      </c>
      <c r="L5865" s="0" t="s">
        <v>134</v>
      </c>
      <c r="M5865" s="0" t="n">
        <f aca="false">CEILING(G5865,1)*F5865</f>
        <v>8.9</v>
      </c>
      <c r="N5865" s="0" t="n">
        <f aca="false">M5865-H5865</f>
        <v>4.45</v>
      </c>
      <c r="O5865" s="0" t="n">
        <f aca="false">IF(ABS(N5865-J5865)&lt;0.011,1,0)</f>
        <v>1</v>
      </c>
    </row>
    <row r="5866" customFormat="false" ht="15" hidden="false" customHeight="false" outlineLevel="0" collapsed="false">
      <c r="A5866" s="0" t="s">
        <v>476</v>
      </c>
      <c r="B5866" s="0" t="s">
        <v>604</v>
      </c>
      <c r="C5866" s="0" t="n">
        <v>22</v>
      </c>
      <c r="D5866" s="0" t="n">
        <v>57687</v>
      </c>
      <c r="E5866" s="0" t="s">
        <v>161</v>
      </c>
      <c r="F5866" s="0" t="n">
        <v>5.9</v>
      </c>
      <c r="G5866" s="0" t="n">
        <v>0.5</v>
      </c>
      <c r="H5866" s="0" t="n">
        <v>2.95</v>
      </c>
      <c r="I5866" s="0" t="n">
        <v>5.9</v>
      </c>
      <c r="J5866" s="0" t="n">
        <v>2.95</v>
      </c>
      <c r="K5866" s="0" t="s">
        <v>18</v>
      </c>
      <c r="L5866" s="0" t="s">
        <v>134</v>
      </c>
      <c r="M5866" s="0" t="n">
        <f aca="false">CEILING(G5866,1)*F5866</f>
        <v>5.9</v>
      </c>
      <c r="N5866" s="0" t="n">
        <f aca="false">M5866-H5866</f>
        <v>2.95</v>
      </c>
      <c r="O5866" s="0" t="n">
        <f aca="false">IF(ABS(N5866-J5866)&lt;0.011,1,0)</f>
        <v>1</v>
      </c>
    </row>
    <row r="5867" customFormat="false" ht="15" hidden="false" customHeight="false" outlineLevel="0" collapsed="false">
      <c r="A5867" s="0" t="s">
        <v>476</v>
      </c>
      <c r="B5867" s="0" t="s">
        <v>604</v>
      </c>
      <c r="C5867" s="0" t="n">
        <v>22</v>
      </c>
      <c r="D5867" s="0" t="n">
        <v>57687</v>
      </c>
      <c r="E5867" s="0" t="s">
        <v>28</v>
      </c>
      <c r="F5867" s="0" t="n">
        <v>19.6</v>
      </c>
      <c r="G5867" s="0" t="n">
        <v>0.5</v>
      </c>
      <c r="H5867" s="0" t="n">
        <v>9.8</v>
      </c>
      <c r="I5867" s="0" t="n">
        <v>19.6</v>
      </c>
      <c r="J5867" s="0" t="n">
        <v>9.8</v>
      </c>
      <c r="K5867" s="0" t="s">
        <v>18</v>
      </c>
      <c r="L5867" s="0" t="s">
        <v>134</v>
      </c>
      <c r="M5867" s="0" t="n">
        <f aca="false">CEILING(G5867,1)*F5867</f>
        <v>19.6</v>
      </c>
      <c r="N5867" s="0" t="n">
        <f aca="false">M5867-H5867</f>
        <v>9.8</v>
      </c>
      <c r="O5867" s="0" t="n">
        <f aca="false">IF(ABS(N5867-J5867)&lt;0.011,1,0)</f>
        <v>1</v>
      </c>
    </row>
    <row r="5868" customFormat="false" ht="15" hidden="false" customHeight="false" outlineLevel="0" collapsed="false">
      <c r="A5868" s="0" t="s">
        <v>476</v>
      </c>
      <c r="B5868" s="0" t="s">
        <v>604</v>
      </c>
      <c r="C5868" s="0" t="n">
        <v>22</v>
      </c>
      <c r="D5868" s="0" t="n">
        <v>57687</v>
      </c>
      <c r="E5868" s="0" t="s">
        <v>89</v>
      </c>
      <c r="F5868" s="0" t="n">
        <v>3.9</v>
      </c>
      <c r="G5868" s="0" t="n">
        <v>0.5</v>
      </c>
      <c r="H5868" s="0" t="n">
        <v>1.95</v>
      </c>
      <c r="I5868" s="0" t="n">
        <v>3.9</v>
      </c>
      <c r="J5868" s="0" t="n">
        <v>1.95</v>
      </c>
      <c r="K5868" s="0" t="s">
        <v>18</v>
      </c>
      <c r="L5868" s="0" t="s">
        <v>134</v>
      </c>
      <c r="M5868" s="0" t="n">
        <f aca="false">CEILING(G5868,1)*F5868</f>
        <v>3.9</v>
      </c>
      <c r="N5868" s="0" t="n">
        <f aca="false">M5868-H5868</f>
        <v>1.95</v>
      </c>
      <c r="O5868" s="0" t="n">
        <f aca="false">IF(ABS(N5868-J5868)&lt;0.011,1,0)</f>
        <v>1</v>
      </c>
    </row>
    <row r="5869" customFormat="false" ht="15" hidden="false" customHeight="false" outlineLevel="0" collapsed="false">
      <c r="A5869" s="0" t="s">
        <v>476</v>
      </c>
      <c r="B5869" s="0" t="s">
        <v>604</v>
      </c>
      <c r="C5869" s="0" t="n">
        <v>22</v>
      </c>
      <c r="D5869" s="0" t="n">
        <v>57687</v>
      </c>
      <c r="E5869" s="0" t="s">
        <v>42</v>
      </c>
      <c r="F5869" s="0" t="n">
        <v>8.9</v>
      </c>
      <c r="G5869" s="0" t="n">
        <v>0.5</v>
      </c>
      <c r="H5869" s="0" t="n">
        <v>4.45</v>
      </c>
      <c r="I5869" s="0" t="n">
        <v>8.9</v>
      </c>
      <c r="J5869" s="0" t="n">
        <v>4.45</v>
      </c>
      <c r="K5869" s="0" t="s">
        <v>18</v>
      </c>
      <c r="L5869" s="0" t="s">
        <v>134</v>
      </c>
      <c r="M5869" s="0" t="n">
        <f aca="false">CEILING(G5869,1)*F5869</f>
        <v>8.9</v>
      </c>
      <c r="N5869" s="0" t="n">
        <f aca="false">M5869-H5869</f>
        <v>4.45</v>
      </c>
      <c r="O5869" s="0" t="n">
        <f aca="false">IF(ABS(N5869-J5869)&lt;0.011,1,0)</f>
        <v>1</v>
      </c>
    </row>
    <row r="5870" customFormat="false" ht="15" hidden="false" customHeight="false" outlineLevel="0" collapsed="false">
      <c r="A5870" s="0" t="s">
        <v>476</v>
      </c>
      <c r="B5870" s="0" t="s">
        <v>604</v>
      </c>
      <c r="C5870" s="0" t="n">
        <v>22</v>
      </c>
      <c r="D5870" s="0" t="n">
        <v>57687</v>
      </c>
      <c r="E5870" s="0" t="s">
        <v>21</v>
      </c>
      <c r="F5870" s="0" t="n">
        <v>5.9</v>
      </c>
      <c r="G5870" s="0" t="n">
        <v>0.5</v>
      </c>
      <c r="H5870" s="0" t="n">
        <v>2.95</v>
      </c>
      <c r="I5870" s="0" t="n">
        <v>5.9</v>
      </c>
      <c r="J5870" s="0" t="n">
        <v>2.95</v>
      </c>
      <c r="K5870" s="0" t="s">
        <v>18</v>
      </c>
      <c r="L5870" s="0" t="s">
        <v>134</v>
      </c>
      <c r="M5870" s="0" t="n">
        <f aca="false">CEILING(G5870,1)*F5870</f>
        <v>5.9</v>
      </c>
      <c r="N5870" s="0" t="n">
        <f aca="false">M5870-H5870</f>
        <v>2.95</v>
      </c>
      <c r="O5870" s="0" t="n">
        <f aca="false">IF(ABS(N5870-J5870)&lt;0.011,1,0)</f>
        <v>1</v>
      </c>
    </row>
    <row r="5871" customFormat="false" ht="15" hidden="false" customHeight="false" outlineLevel="0" collapsed="false">
      <c r="A5871" s="0" t="s">
        <v>476</v>
      </c>
      <c r="B5871" s="0" t="s">
        <v>604</v>
      </c>
      <c r="C5871" s="0" t="n">
        <v>22</v>
      </c>
      <c r="D5871" s="0" t="n">
        <v>57687</v>
      </c>
      <c r="E5871" s="0" t="s">
        <v>35</v>
      </c>
      <c r="F5871" s="0" t="n">
        <v>8.3</v>
      </c>
      <c r="G5871" s="0" t="n">
        <v>0.5</v>
      </c>
      <c r="H5871" s="0" t="n">
        <v>4.15</v>
      </c>
      <c r="I5871" s="0" t="n">
        <v>8.3</v>
      </c>
      <c r="J5871" s="0" t="n">
        <v>4.15</v>
      </c>
      <c r="K5871" s="0" t="s">
        <v>18</v>
      </c>
      <c r="L5871" s="0" t="s">
        <v>134</v>
      </c>
      <c r="M5871" s="0" t="n">
        <f aca="false">CEILING(G5871,1)*F5871</f>
        <v>8.3</v>
      </c>
      <c r="N5871" s="0" t="n">
        <f aca="false">M5871-H5871</f>
        <v>4.15</v>
      </c>
      <c r="O5871" s="0" t="n">
        <f aca="false">IF(ABS(N5871-J5871)&lt;0.011,1,0)</f>
        <v>1</v>
      </c>
    </row>
    <row r="5872" customFormat="false" ht="15" hidden="false" customHeight="false" outlineLevel="0" collapsed="false">
      <c r="A5872" s="0" t="s">
        <v>476</v>
      </c>
      <c r="B5872" s="0" t="s">
        <v>605</v>
      </c>
      <c r="C5872" s="0" t="n">
        <v>3</v>
      </c>
      <c r="D5872" s="0" t="n">
        <v>57737</v>
      </c>
      <c r="E5872" s="0" t="s">
        <v>45</v>
      </c>
      <c r="F5872" s="0" t="n">
        <v>18.6</v>
      </c>
      <c r="G5872" s="0" t="n">
        <v>1.5</v>
      </c>
      <c r="H5872" s="0" t="n">
        <v>27.9</v>
      </c>
      <c r="I5872" s="0" t="n">
        <v>37.2</v>
      </c>
      <c r="J5872" s="0" t="n">
        <v>9.3</v>
      </c>
      <c r="K5872" s="0" t="s">
        <v>168</v>
      </c>
      <c r="M5872" s="0" t="n">
        <f aca="false">CEILING(G5872,1)*F5872</f>
        <v>37.2</v>
      </c>
      <c r="N5872" s="0" t="n">
        <f aca="false">M5872-H5872</f>
        <v>9.3</v>
      </c>
      <c r="O5872" s="0" t="n">
        <f aca="false">IF(ABS(N5872-J5872)&lt;0.011,1,0)</f>
        <v>1</v>
      </c>
    </row>
    <row r="5873" customFormat="false" ht="15" hidden="false" customHeight="false" outlineLevel="0" collapsed="false">
      <c r="A5873" s="0" t="s">
        <v>476</v>
      </c>
      <c r="B5873" s="0" t="s">
        <v>605</v>
      </c>
      <c r="C5873" s="0" t="n">
        <v>3</v>
      </c>
      <c r="D5873" s="0" t="n">
        <v>57737</v>
      </c>
      <c r="E5873" s="0" t="s">
        <v>261</v>
      </c>
      <c r="F5873" s="0" t="n">
        <v>29</v>
      </c>
      <c r="G5873" s="0" t="n">
        <v>0.5</v>
      </c>
      <c r="H5873" s="0" t="n">
        <v>14.5</v>
      </c>
      <c r="I5873" s="0" t="n">
        <v>29</v>
      </c>
      <c r="J5873" s="0" t="n">
        <v>14.5</v>
      </c>
      <c r="K5873" s="0" t="s">
        <v>168</v>
      </c>
      <c r="M5873" s="0" t="n">
        <f aca="false">CEILING(G5873,1)*F5873</f>
        <v>29</v>
      </c>
      <c r="N5873" s="0" t="n">
        <f aca="false">M5873-H5873</f>
        <v>14.5</v>
      </c>
      <c r="O5873" s="0" t="n">
        <f aca="false">IF(ABS(N5873-J5873)&lt;0.011,1,0)</f>
        <v>1</v>
      </c>
    </row>
    <row r="5874" customFormat="false" ht="15" hidden="false" customHeight="false" outlineLevel="0" collapsed="false">
      <c r="A5874" s="0" t="s">
        <v>476</v>
      </c>
      <c r="B5874" s="0" t="s">
        <v>605</v>
      </c>
      <c r="C5874" s="0" t="n">
        <v>3</v>
      </c>
      <c r="D5874" s="0" t="n">
        <v>57737</v>
      </c>
      <c r="E5874" s="0" t="s">
        <v>76</v>
      </c>
      <c r="F5874" s="0" t="n">
        <v>18.6</v>
      </c>
      <c r="G5874" s="0" t="n">
        <v>0.5</v>
      </c>
      <c r="H5874" s="0" t="n">
        <v>9.3</v>
      </c>
      <c r="I5874" s="0" t="n">
        <v>18.6</v>
      </c>
      <c r="J5874" s="0" t="n">
        <v>9.3</v>
      </c>
      <c r="K5874" s="0" t="s">
        <v>168</v>
      </c>
      <c r="M5874" s="0" t="n">
        <f aca="false">CEILING(G5874,1)*F5874</f>
        <v>18.6</v>
      </c>
      <c r="N5874" s="0" t="n">
        <f aca="false">M5874-H5874</f>
        <v>9.3</v>
      </c>
      <c r="O5874" s="0" t="n">
        <f aca="false">IF(ABS(N5874-J5874)&lt;0.011,1,0)</f>
        <v>1</v>
      </c>
    </row>
    <row r="5875" customFormat="false" ht="15" hidden="false" customHeight="false" outlineLevel="0" collapsed="false">
      <c r="A5875" s="0" t="s">
        <v>476</v>
      </c>
      <c r="B5875" s="0" t="s">
        <v>605</v>
      </c>
      <c r="C5875" s="0" t="n">
        <v>10</v>
      </c>
      <c r="D5875" s="0" t="n">
        <v>57741</v>
      </c>
      <c r="E5875" s="0" t="s">
        <v>49</v>
      </c>
      <c r="F5875" s="0" t="n">
        <v>19.5</v>
      </c>
      <c r="G5875" s="0" t="n">
        <v>0.5</v>
      </c>
      <c r="H5875" s="0" t="n">
        <v>9.75</v>
      </c>
      <c r="I5875" s="0" t="n">
        <v>19.5</v>
      </c>
      <c r="J5875" s="0" t="n">
        <v>9.75</v>
      </c>
      <c r="K5875" s="0" t="s">
        <v>18</v>
      </c>
      <c r="L5875" s="0" t="s">
        <v>101</v>
      </c>
      <c r="M5875" s="0" t="n">
        <f aca="false">CEILING(G5875,1)*F5875</f>
        <v>19.5</v>
      </c>
      <c r="N5875" s="0" t="n">
        <f aca="false">M5875-H5875</f>
        <v>9.75</v>
      </c>
      <c r="O5875" s="0" t="n">
        <f aca="false">IF(ABS(N5875-J5875)&lt;0.011,1,0)</f>
        <v>1</v>
      </c>
    </row>
    <row r="5876" customFormat="false" ht="15" hidden="false" customHeight="false" outlineLevel="0" collapsed="false">
      <c r="A5876" s="0" t="s">
        <v>476</v>
      </c>
      <c r="B5876" s="0" t="s">
        <v>605</v>
      </c>
      <c r="C5876" s="0" t="n">
        <v>10</v>
      </c>
      <c r="D5876" s="0" t="n">
        <v>57741</v>
      </c>
      <c r="E5876" s="0" t="s">
        <v>180</v>
      </c>
      <c r="F5876" s="0" t="n">
        <v>26.5</v>
      </c>
      <c r="G5876" s="0" t="n">
        <v>0.5</v>
      </c>
      <c r="H5876" s="0" t="n">
        <v>13.25</v>
      </c>
      <c r="I5876" s="0" t="n">
        <v>26.5</v>
      </c>
      <c r="J5876" s="0" t="n">
        <v>13.25</v>
      </c>
      <c r="K5876" s="0" t="s">
        <v>18</v>
      </c>
      <c r="L5876" s="0" t="s">
        <v>101</v>
      </c>
      <c r="M5876" s="0" t="n">
        <f aca="false">CEILING(G5876,1)*F5876</f>
        <v>26.5</v>
      </c>
      <c r="N5876" s="0" t="n">
        <f aca="false">M5876-H5876</f>
        <v>13.25</v>
      </c>
      <c r="O5876" s="0" t="n">
        <f aca="false">IF(ABS(N5876-J5876)&lt;0.011,1,0)</f>
        <v>1</v>
      </c>
    </row>
    <row r="5877" customFormat="false" ht="15" hidden="false" customHeight="false" outlineLevel="0" collapsed="false">
      <c r="A5877" s="0" t="s">
        <v>476</v>
      </c>
      <c r="B5877" s="0" t="s">
        <v>605</v>
      </c>
      <c r="C5877" s="0" t="n">
        <v>10</v>
      </c>
      <c r="D5877" s="0" t="n">
        <v>57741</v>
      </c>
      <c r="E5877" s="0" t="s">
        <v>51</v>
      </c>
      <c r="F5877" s="0" t="n">
        <v>4.8</v>
      </c>
      <c r="G5877" s="0" t="n">
        <v>0.5</v>
      </c>
      <c r="H5877" s="0" t="n">
        <v>2.4</v>
      </c>
      <c r="I5877" s="0" t="n">
        <v>4.8</v>
      </c>
      <c r="J5877" s="0" t="n">
        <v>2.4</v>
      </c>
      <c r="K5877" s="0" t="s">
        <v>18</v>
      </c>
      <c r="L5877" s="0" t="s">
        <v>101</v>
      </c>
      <c r="M5877" s="0" t="n">
        <f aca="false">CEILING(G5877,1)*F5877</f>
        <v>4.8</v>
      </c>
      <c r="N5877" s="0" t="n">
        <f aca="false">M5877-H5877</f>
        <v>2.4</v>
      </c>
      <c r="O5877" s="0" t="n">
        <f aca="false">IF(ABS(N5877-J5877)&lt;0.011,1,0)</f>
        <v>1</v>
      </c>
    </row>
    <row r="5878" customFormat="false" ht="15" hidden="false" customHeight="false" outlineLevel="0" collapsed="false">
      <c r="A5878" s="0" t="s">
        <v>476</v>
      </c>
      <c r="B5878" s="0" t="s">
        <v>605</v>
      </c>
      <c r="C5878" s="0" t="n">
        <v>11</v>
      </c>
      <c r="D5878" s="0" t="n">
        <v>57721</v>
      </c>
      <c r="E5878" s="0" t="s">
        <v>49</v>
      </c>
      <c r="F5878" s="0" t="n">
        <v>19.5</v>
      </c>
      <c r="G5878" s="0" t="n">
        <v>0.5</v>
      </c>
      <c r="H5878" s="0" t="n">
        <v>9.75</v>
      </c>
      <c r="I5878" s="0" t="n">
        <v>19.5</v>
      </c>
      <c r="J5878" s="0" t="n">
        <v>9.75</v>
      </c>
      <c r="K5878" s="0" t="s">
        <v>18</v>
      </c>
      <c r="L5878" s="0" t="s">
        <v>101</v>
      </c>
      <c r="M5878" s="0" t="n">
        <f aca="false">CEILING(G5878,1)*F5878</f>
        <v>19.5</v>
      </c>
      <c r="N5878" s="0" t="n">
        <f aca="false">M5878-H5878</f>
        <v>9.75</v>
      </c>
      <c r="O5878" s="0" t="n">
        <f aca="false">IF(ABS(N5878-J5878)&lt;0.011,1,0)</f>
        <v>1</v>
      </c>
    </row>
    <row r="5879" customFormat="false" ht="15" hidden="false" customHeight="false" outlineLevel="0" collapsed="false">
      <c r="A5879" s="0" t="s">
        <v>476</v>
      </c>
      <c r="B5879" s="0" t="s">
        <v>605</v>
      </c>
      <c r="C5879" s="0" t="n">
        <v>11</v>
      </c>
      <c r="D5879" s="0" t="n">
        <v>57721</v>
      </c>
      <c r="E5879" s="0" t="s">
        <v>180</v>
      </c>
      <c r="F5879" s="0" t="n">
        <v>26.5</v>
      </c>
      <c r="G5879" s="0" t="n">
        <v>0.5</v>
      </c>
      <c r="H5879" s="0" t="n">
        <v>13.25</v>
      </c>
      <c r="I5879" s="0" t="n">
        <v>26.5</v>
      </c>
      <c r="J5879" s="0" t="n">
        <v>13.25</v>
      </c>
      <c r="K5879" s="0" t="s">
        <v>18</v>
      </c>
      <c r="L5879" s="0" t="s">
        <v>101</v>
      </c>
      <c r="M5879" s="0" t="n">
        <f aca="false">CEILING(G5879,1)*F5879</f>
        <v>26.5</v>
      </c>
      <c r="N5879" s="0" t="n">
        <f aca="false">M5879-H5879</f>
        <v>13.25</v>
      </c>
      <c r="O5879" s="0" t="n">
        <f aca="false">IF(ABS(N5879-J5879)&lt;0.011,1,0)</f>
        <v>1</v>
      </c>
    </row>
    <row r="5880" customFormat="false" ht="15" hidden="false" customHeight="false" outlineLevel="0" collapsed="false">
      <c r="A5880" s="0" t="s">
        <v>476</v>
      </c>
      <c r="B5880" s="0" t="s">
        <v>605</v>
      </c>
      <c r="C5880" s="0" t="n">
        <v>11</v>
      </c>
      <c r="D5880" s="0" t="n">
        <v>57721</v>
      </c>
      <c r="E5880" s="0" t="s">
        <v>51</v>
      </c>
      <c r="F5880" s="0" t="n">
        <v>4.8</v>
      </c>
      <c r="G5880" s="0" t="n">
        <v>0.5</v>
      </c>
      <c r="H5880" s="0" t="n">
        <v>2.4</v>
      </c>
      <c r="I5880" s="0" t="n">
        <v>4.8</v>
      </c>
      <c r="J5880" s="0" t="n">
        <v>2.4</v>
      </c>
      <c r="K5880" s="0" t="s">
        <v>18</v>
      </c>
      <c r="L5880" s="0" t="s">
        <v>101</v>
      </c>
      <c r="M5880" s="0" t="n">
        <f aca="false">CEILING(G5880,1)*F5880</f>
        <v>4.8</v>
      </c>
      <c r="N5880" s="0" t="n">
        <f aca="false">M5880-H5880</f>
        <v>2.4</v>
      </c>
      <c r="O5880" s="0" t="n">
        <f aca="false">IF(ABS(N5880-J5880)&lt;0.011,1,0)</f>
        <v>1</v>
      </c>
    </row>
    <row r="5881" customFormat="false" ht="15" hidden="false" customHeight="false" outlineLevel="0" collapsed="false">
      <c r="A5881" s="0" t="s">
        <v>476</v>
      </c>
      <c r="B5881" s="0" t="s">
        <v>605</v>
      </c>
      <c r="C5881" s="0" t="n">
        <v>12</v>
      </c>
      <c r="D5881" s="0" t="n">
        <v>57742</v>
      </c>
      <c r="E5881" s="0" t="s">
        <v>32</v>
      </c>
      <c r="F5881" s="0" t="n">
        <v>2.2</v>
      </c>
      <c r="G5881" s="0" t="n">
        <v>0.5</v>
      </c>
      <c r="H5881" s="0" t="n">
        <v>1.1</v>
      </c>
      <c r="I5881" s="0" t="n">
        <v>2.2</v>
      </c>
      <c r="J5881" s="0" t="n">
        <v>1.1</v>
      </c>
      <c r="K5881" s="0" t="s">
        <v>18</v>
      </c>
      <c r="L5881" s="0" t="s">
        <v>606</v>
      </c>
      <c r="M5881" s="0" t="n">
        <f aca="false">CEILING(G5881,1)*F5881</f>
        <v>2.2</v>
      </c>
      <c r="N5881" s="0" t="n">
        <f aca="false">M5881-H5881</f>
        <v>1.1</v>
      </c>
      <c r="O5881" s="0" t="n">
        <f aca="false">IF(ABS(N5881-J5881)&lt;0.011,1,0)</f>
        <v>1</v>
      </c>
    </row>
    <row r="5882" customFormat="false" ht="15" hidden="false" customHeight="false" outlineLevel="0" collapsed="false">
      <c r="A5882" s="0" t="s">
        <v>476</v>
      </c>
      <c r="B5882" s="0" t="s">
        <v>605</v>
      </c>
      <c r="C5882" s="0" t="n">
        <v>13</v>
      </c>
      <c r="D5882" s="0" t="n">
        <v>57733</v>
      </c>
      <c r="E5882" s="0" t="s">
        <v>32</v>
      </c>
      <c r="F5882" s="0" t="n">
        <v>2.2</v>
      </c>
      <c r="G5882" s="0" t="n">
        <v>0.5</v>
      </c>
      <c r="H5882" s="0" t="n">
        <v>1.1</v>
      </c>
      <c r="I5882" s="0" t="n">
        <v>2.2</v>
      </c>
      <c r="J5882" s="0" t="n">
        <v>1.1</v>
      </c>
      <c r="K5882" s="0" t="s">
        <v>18</v>
      </c>
      <c r="L5882" s="0" t="s">
        <v>606</v>
      </c>
      <c r="M5882" s="0" t="n">
        <f aca="false">CEILING(G5882,1)*F5882</f>
        <v>2.2</v>
      </c>
      <c r="N5882" s="0" t="n">
        <f aca="false">M5882-H5882</f>
        <v>1.1</v>
      </c>
      <c r="O5882" s="0" t="n">
        <f aca="false">IF(ABS(N5882-J5882)&lt;0.011,1,0)</f>
        <v>1</v>
      </c>
    </row>
    <row r="5883" customFormat="false" ht="15" hidden="false" customHeight="false" outlineLevel="0" collapsed="false">
      <c r="A5883" s="0" t="s">
        <v>476</v>
      </c>
      <c r="B5883" s="0" t="s">
        <v>605</v>
      </c>
      <c r="C5883" s="0" t="n">
        <v>14</v>
      </c>
      <c r="D5883" s="0" t="n">
        <v>57743</v>
      </c>
      <c r="E5883" s="0" t="s">
        <v>185</v>
      </c>
      <c r="F5883" s="0" t="n">
        <v>9</v>
      </c>
      <c r="G5883" s="0" t="n">
        <v>0.5</v>
      </c>
      <c r="H5883" s="0" t="n">
        <v>4.5</v>
      </c>
      <c r="I5883" s="0" t="n">
        <v>9</v>
      </c>
      <c r="J5883" s="0" t="n">
        <v>4.5</v>
      </c>
      <c r="K5883" s="0" t="s">
        <v>18</v>
      </c>
      <c r="L5883" s="0" t="s">
        <v>606</v>
      </c>
      <c r="M5883" s="0" t="n">
        <f aca="false">CEILING(G5883,1)*F5883</f>
        <v>9</v>
      </c>
      <c r="N5883" s="0" t="n">
        <f aca="false">M5883-H5883</f>
        <v>4.5</v>
      </c>
      <c r="O5883" s="0" t="n">
        <f aca="false">IF(ABS(N5883-J5883)&lt;0.011,1,0)</f>
        <v>1</v>
      </c>
    </row>
    <row r="5884" customFormat="false" ht="15" hidden="false" customHeight="false" outlineLevel="0" collapsed="false">
      <c r="A5884" s="0" t="s">
        <v>476</v>
      </c>
      <c r="B5884" s="0" t="s">
        <v>605</v>
      </c>
      <c r="C5884" s="0" t="n">
        <v>14</v>
      </c>
      <c r="D5884" s="0" t="n">
        <v>57743</v>
      </c>
      <c r="E5884" s="0" t="s">
        <v>84</v>
      </c>
      <c r="F5884" s="0" t="n">
        <v>19</v>
      </c>
      <c r="G5884" s="0" t="n">
        <v>0.5</v>
      </c>
      <c r="H5884" s="0" t="n">
        <v>9.5</v>
      </c>
      <c r="I5884" s="0" t="n">
        <v>19</v>
      </c>
      <c r="J5884" s="0" t="n">
        <v>9.5</v>
      </c>
      <c r="K5884" s="0" t="s">
        <v>18</v>
      </c>
      <c r="L5884" s="0" t="s">
        <v>606</v>
      </c>
      <c r="M5884" s="0" t="n">
        <f aca="false">CEILING(G5884,1)*F5884</f>
        <v>19</v>
      </c>
      <c r="N5884" s="0" t="n">
        <f aca="false">M5884-H5884</f>
        <v>9.5</v>
      </c>
      <c r="O5884" s="0" t="n">
        <f aca="false">IF(ABS(N5884-J5884)&lt;0.011,1,0)</f>
        <v>1</v>
      </c>
    </row>
    <row r="5885" customFormat="false" ht="15" hidden="false" customHeight="false" outlineLevel="0" collapsed="false">
      <c r="A5885" s="0" t="s">
        <v>476</v>
      </c>
      <c r="B5885" s="0" t="s">
        <v>605</v>
      </c>
      <c r="C5885" s="0" t="n">
        <v>14</v>
      </c>
      <c r="D5885" s="0" t="n">
        <v>57743</v>
      </c>
      <c r="E5885" s="0" t="s">
        <v>78</v>
      </c>
      <c r="F5885" s="0" t="n">
        <v>18.6</v>
      </c>
      <c r="G5885" s="0" t="n">
        <v>0.5</v>
      </c>
      <c r="H5885" s="0" t="n">
        <v>9.3</v>
      </c>
      <c r="I5885" s="0" t="n">
        <v>18.6</v>
      </c>
      <c r="J5885" s="0" t="n">
        <v>9.3</v>
      </c>
      <c r="K5885" s="0" t="s">
        <v>18</v>
      </c>
      <c r="L5885" s="0" t="s">
        <v>606</v>
      </c>
      <c r="M5885" s="0" t="n">
        <f aca="false">CEILING(G5885,1)*F5885</f>
        <v>18.6</v>
      </c>
      <c r="N5885" s="0" t="n">
        <f aca="false">M5885-H5885</f>
        <v>9.3</v>
      </c>
      <c r="O5885" s="0" t="n">
        <f aca="false">IF(ABS(N5885-J5885)&lt;0.011,1,0)</f>
        <v>1</v>
      </c>
    </row>
    <row r="5886" customFormat="false" ht="15" hidden="false" customHeight="false" outlineLevel="0" collapsed="false">
      <c r="A5886" s="0" t="s">
        <v>476</v>
      </c>
      <c r="B5886" s="0" t="s">
        <v>605</v>
      </c>
      <c r="C5886" s="0" t="n">
        <v>14</v>
      </c>
      <c r="D5886" s="0" t="n">
        <v>57743</v>
      </c>
      <c r="E5886" s="0" t="s">
        <v>80</v>
      </c>
      <c r="F5886" s="0" t="n">
        <v>3.9</v>
      </c>
      <c r="G5886" s="0" t="n">
        <v>0.5</v>
      </c>
      <c r="H5886" s="0" t="n">
        <v>1.95</v>
      </c>
      <c r="I5886" s="0" t="n">
        <v>3.9</v>
      </c>
      <c r="J5886" s="0" t="n">
        <v>1.95</v>
      </c>
      <c r="K5886" s="0" t="s">
        <v>18</v>
      </c>
      <c r="L5886" s="0" t="s">
        <v>606</v>
      </c>
      <c r="M5886" s="0" t="n">
        <f aca="false">CEILING(G5886,1)*F5886</f>
        <v>3.9</v>
      </c>
      <c r="N5886" s="0" t="n">
        <f aca="false">M5886-H5886</f>
        <v>1.95</v>
      </c>
      <c r="O5886" s="0" t="n">
        <f aca="false">IF(ABS(N5886-J5886)&lt;0.011,1,0)</f>
        <v>1</v>
      </c>
    </row>
    <row r="5887" customFormat="false" ht="15" hidden="false" customHeight="false" outlineLevel="0" collapsed="false">
      <c r="A5887" s="0" t="s">
        <v>476</v>
      </c>
      <c r="B5887" s="0" t="s">
        <v>605</v>
      </c>
      <c r="C5887" s="0" t="n">
        <v>14</v>
      </c>
      <c r="D5887" s="0" t="n">
        <v>57743</v>
      </c>
      <c r="E5887" s="0" t="s">
        <v>108</v>
      </c>
      <c r="F5887" s="0" t="n">
        <v>4.9</v>
      </c>
      <c r="G5887" s="0" t="n">
        <v>0.5</v>
      </c>
      <c r="H5887" s="0" t="n">
        <v>2.45</v>
      </c>
      <c r="I5887" s="0" t="n">
        <v>4.9</v>
      </c>
      <c r="J5887" s="0" t="n">
        <v>2.45</v>
      </c>
      <c r="K5887" s="0" t="s">
        <v>18</v>
      </c>
      <c r="L5887" s="0" t="s">
        <v>606</v>
      </c>
      <c r="M5887" s="0" t="n">
        <f aca="false">CEILING(G5887,1)*F5887</f>
        <v>4.9</v>
      </c>
      <c r="N5887" s="0" t="n">
        <f aca="false">M5887-H5887</f>
        <v>2.45</v>
      </c>
      <c r="O5887" s="0" t="n">
        <f aca="false">IF(ABS(N5887-J5887)&lt;0.011,1,0)</f>
        <v>1</v>
      </c>
    </row>
    <row r="5888" customFormat="false" ht="15" hidden="false" customHeight="false" outlineLevel="0" collapsed="false">
      <c r="A5888" s="0" t="s">
        <v>476</v>
      </c>
      <c r="B5888" s="0" t="s">
        <v>605</v>
      </c>
      <c r="C5888" s="0" t="n">
        <v>14</v>
      </c>
      <c r="D5888" s="0" t="n">
        <v>57743</v>
      </c>
      <c r="E5888" s="0" t="s">
        <v>32</v>
      </c>
      <c r="F5888" s="0" t="n">
        <v>2.2</v>
      </c>
      <c r="G5888" s="0" t="n">
        <v>0.5</v>
      </c>
      <c r="H5888" s="0" t="n">
        <v>1.1</v>
      </c>
      <c r="I5888" s="0" t="n">
        <v>2.2</v>
      </c>
      <c r="J5888" s="0" t="n">
        <v>1.1</v>
      </c>
      <c r="K5888" s="0" t="s">
        <v>18</v>
      </c>
      <c r="L5888" s="0" t="s">
        <v>606</v>
      </c>
      <c r="M5888" s="0" t="n">
        <f aca="false">CEILING(G5888,1)*F5888</f>
        <v>2.2</v>
      </c>
      <c r="N5888" s="0" t="n">
        <f aca="false">M5888-H5888</f>
        <v>1.1</v>
      </c>
      <c r="O5888" s="0" t="n">
        <f aca="false">IF(ABS(N5888-J5888)&lt;0.011,1,0)</f>
        <v>1</v>
      </c>
    </row>
    <row r="5889" customFormat="false" ht="15" hidden="false" customHeight="false" outlineLevel="0" collapsed="false">
      <c r="A5889" s="0" t="s">
        <v>476</v>
      </c>
      <c r="B5889" s="0" t="s">
        <v>605</v>
      </c>
      <c r="C5889" s="0" t="n">
        <v>14</v>
      </c>
      <c r="D5889" s="0" t="n">
        <v>57743</v>
      </c>
      <c r="E5889" s="0" t="s">
        <v>68</v>
      </c>
      <c r="F5889" s="0" t="n">
        <v>6</v>
      </c>
      <c r="G5889" s="0" t="n">
        <v>0.5</v>
      </c>
      <c r="H5889" s="0" t="n">
        <v>3</v>
      </c>
      <c r="I5889" s="0" t="n">
        <v>6</v>
      </c>
      <c r="J5889" s="0" t="n">
        <v>3</v>
      </c>
      <c r="K5889" s="0" t="s">
        <v>18</v>
      </c>
      <c r="L5889" s="0" t="s">
        <v>606</v>
      </c>
      <c r="M5889" s="0" t="n">
        <f aca="false">CEILING(G5889,1)*F5889</f>
        <v>6</v>
      </c>
      <c r="N5889" s="0" t="n">
        <f aca="false">M5889-H5889</f>
        <v>3</v>
      </c>
      <c r="O5889" s="0" t="n">
        <f aca="false">IF(ABS(N5889-J5889)&lt;0.011,1,0)</f>
        <v>1</v>
      </c>
    </row>
    <row r="5890" customFormat="false" ht="15" hidden="false" customHeight="false" outlineLevel="0" collapsed="false">
      <c r="A5890" s="0" t="s">
        <v>476</v>
      </c>
      <c r="B5890" s="0" t="s">
        <v>605</v>
      </c>
      <c r="C5890" s="0" t="n">
        <v>14</v>
      </c>
      <c r="D5890" s="0" t="n">
        <v>57743</v>
      </c>
      <c r="E5890" s="0" t="s">
        <v>198</v>
      </c>
      <c r="F5890" s="0" t="n">
        <v>34</v>
      </c>
      <c r="G5890" s="0" t="n">
        <v>0.5</v>
      </c>
      <c r="H5890" s="0" t="n">
        <v>17</v>
      </c>
      <c r="I5890" s="0" t="n">
        <v>34</v>
      </c>
      <c r="J5890" s="0" t="n">
        <v>17</v>
      </c>
      <c r="K5890" s="0" t="s">
        <v>18</v>
      </c>
      <c r="L5890" s="0" t="s">
        <v>606</v>
      </c>
      <c r="M5890" s="0" t="n">
        <f aca="false">CEILING(G5890,1)*F5890</f>
        <v>34</v>
      </c>
      <c r="N5890" s="0" t="n">
        <f aca="false">M5890-H5890</f>
        <v>17</v>
      </c>
      <c r="O5890" s="0" t="n">
        <f aca="false">IF(ABS(N5890-J5890)&lt;0.011,1,0)</f>
        <v>1</v>
      </c>
    </row>
    <row r="5891" customFormat="false" ht="15" hidden="false" customHeight="false" outlineLevel="0" collapsed="false">
      <c r="A5891" s="0" t="s">
        <v>476</v>
      </c>
      <c r="B5891" s="0" t="s">
        <v>605</v>
      </c>
      <c r="C5891" s="0" t="n">
        <v>15</v>
      </c>
      <c r="D5891" s="0" t="n">
        <v>57726</v>
      </c>
      <c r="E5891" s="0" t="s">
        <v>185</v>
      </c>
      <c r="F5891" s="0" t="n">
        <v>9</v>
      </c>
      <c r="G5891" s="0" t="n">
        <v>0.5</v>
      </c>
      <c r="H5891" s="0" t="n">
        <v>4.5</v>
      </c>
      <c r="I5891" s="0" t="n">
        <v>9</v>
      </c>
      <c r="J5891" s="0" t="n">
        <v>4.5</v>
      </c>
      <c r="K5891" s="0" t="s">
        <v>18</v>
      </c>
      <c r="L5891" s="0" t="s">
        <v>606</v>
      </c>
      <c r="M5891" s="0" t="n">
        <f aca="false">CEILING(G5891,1)*F5891</f>
        <v>9</v>
      </c>
      <c r="N5891" s="0" t="n">
        <f aca="false">M5891-H5891</f>
        <v>4.5</v>
      </c>
      <c r="O5891" s="0" t="n">
        <f aca="false">IF(ABS(N5891-J5891)&lt;0.011,1,0)</f>
        <v>1</v>
      </c>
    </row>
    <row r="5892" customFormat="false" ht="15" hidden="false" customHeight="false" outlineLevel="0" collapsed="false">
      <c r="A5892" s="0" t="s">
        <v>476</v>
      </c>
      <c r="B5892" s="0" t="s">
        <v>605</v>
      </c>
      <c r="C5892" s="0" t="n">
        <v>15</v>
      </c>
      <c r="D5892" s="0" t="n">
        <v>57726</v>
      </c>
      <c r="E5892" s="0" t="s">
        <v>84</v>
      </c>
      <c r="F5892" s="0" t="n">
        <v>19</v>
      </c>
      <c r="G5892" s="0" t="n">
        <v>0.5</v>
      </c>
      <c r="H5892" s="0" t="n">
        <v>9.5</v>
      </c>
      <c r="I5892" s="0" t="n">
        <v>19</v>
      </c>
      <c r="J5892" s="0" t="n">
        <v>9.5</v>
      </c>
      <c r="K5892" s="0" t="s">
        <v>18</v>
      </c>
      <c r="L5892" s="0" t="s">
        <v>606</v>
      </c>
      <c r="M5892" s="0" t="n">
        <f aca="false">CEILING(G5892,1)*F5892</f>
        <v>19</v>
      </c>
      <c r="N5892" s="0" t="n">
        <f aca="false">M5892-H5892</f>
        <v>9.5</v>
      </c>
      <c r="O5892" s="0" t="n">
        <f aca="false">IF(ABS(N5892-J5892)&lt;0.011,1,0)</f>
        <v>1</v>
      </c>
    </row>
    <row r="5893" customFormat="false" ht="15" hidden="false" customHeight="false" outlineLevel="0" collapsed="false">
      <c r="A5893" s="0" t="s">
        <v>476</v>
      </c>
      <c r="B5893" s="0" t="s">
        <v>605</v>
      </c>
      <c r="C5893" s="0" t="n">
        <v>15</v>
      </c>
      <c r="D5893" s="0" t="n">
        <v>57726</v>
      </c>
      <c r="E5893" s="0" t="s">
        <v>78</v>
      </c>
      <c r="F5893" s="0" t="n">
        <v>18.6</v>
      </c>
      <c r="G5893" s="0" t="n">
        <v>0.5</v>
      </c>
      <c r="H5893" s="0" t="n">
        <v>9.3</v>
      </c>
      <c r="I5893" s="0" t="n">
        <v>18.6</v>
      </c>
      <c r="J5893" s="0" t="n">
        <v>9.3</v>
      </c>
      <c r="K5893" s="0" t="s">
        <v>18</v>
      </c>
      <c r="L5893" s="0" t="s">
        <v>606</v>
      </c>
      <c r="M5893" s="0" t="n">
        <f aca="false">CEILING(G5893,1)*F5893</f>
        <v>18.6</v>
      </c>
      <c r="N5893" s="0" t="n">
        <f aca="false">M5893-H5893</f>
        <v>9.3</v>
      </c>
      <c r="O5893" s="0" t="n">
        <f aca="false">IF(ABS(N5893-J5893)&lt;0.011,1,0)</f>
        <v>1</v>
      </c>
    </row>
    <row r="5894" customFormat="false" ht="15" hidden="false" customHeight="false" outlineLevel="0" collapsed="false">
      <c r="A5894" s="0" t="s">
        <v>476</v>
      </c>
      <c r="B5894" s="0" t="s">
        <v>605</v>
      </c>
      <c r="C5894" s="0" t="n">
        <v>15</v>
      </c>
      <c r="D5894" s="0" t="n">
        <v>57726</v>
      </c>
      <c r="E5894" s="0" t="s">
        <v>80</v>
      </c>
      <c r="F5894" s="0" t="n">
        <v>3.9</v>
      </c>
      <c r="G5894" s="0" t="n">
        <v>0.5</v>
      </c>
      <c r="H5894" s="0" t="n">
        <v>1.95</v>
      </c>
      <c r="I5894" s="0" t="n">
        <v>3.9</v>
      </c>
      <c r="J5894" s="0" t="n">
        <v>1.95</v>
      </c>
      <c r="K5894" s="0" t="s">
        <v>18</v>
      </c>
      <c r="L5894" s="0" t="s">
        <v>606</v>
      </c>
      <c r="M5894" s="0" t="n">
        <f aca="false">CEILING(G5894,1)*F5894</f>
        <v>3.9</v>
      </c>
      <c r="N5894" s="0" t="n">
        <f aca="false">M5894-H5894</f>
        <v>1.95</v>
      </c>
      <c r="O5894" s="0" t="n">
        <f aca="false">IF(ABS(N5894-J5894)&lt;0.011,1,0)</f>
        <v>1</v>
      </c>
    </row>
    <row r="5895" customFormat="false" ht="15" hidden="false" customHeight="false" outlineLevel="0" collapsed="false">
      <c r="A5895" s="0" t="s">
        <v>476</v>
      </c>
      <c r="B5895" s="0" t="s">
        <v>605</v>
      </c>
      <c r="C5895" s="0" t="n">
        <v>15</v>
      </c>
      <c r="D5895" s="0" t="n">
        <v>57726</v>
      </c>
      <c r="E5895" s="0" t="s">
        <v>108</v>
      </c>
      <c r="F5895" s="0" t="n">
        <v>4.9</v>
      </c>
      <c r="G5895" s="0" t="n">
        <v>0.5</v>
      </c>
      <c r="H5895" s="0" t="n">
        <v>2.45</v>
      </c>
      <c r="I5895" s="0" t="n">
        <v>4.9</v>
      </c>
      <c r="J5895" s="0" t="n">
        <v>2.45</v>
      </c>
      <c r="K5895" s="0" t="s">
        <v>18</v>
      </c>
      <c r="L5895" s="0" t="s">
        <v>606</v>
      </c>
      <c r="M5895" s="0" t="n">
        <f aca="false">CEILING(G5895,1)*F5895</f>
        <v>4.9</v>
      </c>
      <c r="N5895" s="0" t="n">
        <f aca="false">M5895-H5895</f>
        <v>2.45</v>
      </c>
      <c r="O5895" s="0" t="n">
        <f aca="false">IF(ABS(N5895-J5895)&lt;0.011,1,0)</f>
        <v>1</v>
      </c>
    </row>
    <row r="5896" customFormat="false" ht="15" hidden="false" customHeight="false" outlineLevel="0" collapsed="false">
      <c r="A5896" s="0" t="s">
        <v>476</v>
      </c>
      <c r="B5896" s="0" t="s">
        <v>605</v>
      </c>
      <c r="C5896" s="0" t="n">
        <v>15</v>
      </c>
      <c r="D5896" s="0" t="n">
        <v>57726</v>
      </c>
      <c r="E5896" s="0" t="s">
        <v>32</v>
      </c>
      <c r="F5896" s="0" t="n">
        <v>2.2</v>
      </c>
      <c r="G5896" s="0" t="n">
        <v>0.5</v>
      </c>
      <c r="H5896" s="0" t="n">
        <v>1.1</v>
      </c>
      <c r="I5896" s="0" t="n">
        <v>2.2</v>
      </c>
      <c r="J5896" s="0" t="n">
        <v>1.1</v>
      </c>
      <c r="K5896" s="0" t="s">
        <v>18</v>
      </c>
      <c r="L5896" s="0" t="s">
        <v>606</v>
      </c>
      <c r="M5896" s="0" t="n">
        <f aca="false">CEILING(G5896,1)*F5896</f>
        <v>2.2</v>
      </c>
      <c r="N5896" s="0" t="n">
        <f aca="false">M5896-H5896</f>
        <v>1.1</v>
      </c>
      <c r="O5896" s="0" t="n">
        <f aca="false">IF(ABS(N5896-J5896)&lt;0.011,1,0)</f>
        <v>1</v>
      </c>
    </row>
    <row r="5897" customFormat="false" ht="15" hidden="false" customHeight="false" outlineLevel="0" collapsed="false">
      <c r="A5897" s="0" t="s">
        <v>476</v>
      </c>
      <c r="B5897" s="0" t="s">
        <v>605</v>
      </c>
      <c r="C5897" s="0" t="n">
        <v>15</v>
      </c>
      <c r="D5897" s="0" t="n">
        <v>57726</v>
      </c>
      <c r="E5897" s="0" t="s">
        <v>68</v>
      </c>
      <c r="F5897" s="0" t="n">
        <v>6</v>
      </c>
      <c r="G5897" s="0" t="n">
        <v>0.5</v>
      </c>
      <c r="H5897" s="0" t="n">
        <v>3</v>
      </c>
      <c r="I5897" s="0" t="n">
        <v>6</v>
      </c>
      <c r="J5897" s="0" t="n">
        <v>3</v>
      </c>
      <c r="K5897" s="0" t="s">
        <v>18</v>
      </c>
      <c r="L5897" s="0" t="s">
        <v>606</v>
      </c>
      <c r="M5897" s="0" t="n">
        <f aca="false">CEILING(G5897,1)*F5897</f>
        <v>6</v>
      </c>
      <c r="N5897" s="0" t="n">
        <f aca="false">M5897-H5897</f>
        <v>3</v>
      </c>
      <c r="O5897" s="0" t="n">
        <f aca="false">IF(ABS(N5897-J5897)&lt;0.011,1,0)</f>
        <v>1</v>
      </c>
    </row>
    <row r="5898" customFormat="false" ht="15" hidden="false" customHeight="false" outlineLevel="0" collapsed="false">
      <c r="A5898" s="0" t="s">
        <v>476</v>
      </c>
      <c r="B5898" s="0" t="s">
        <v>605</v>
      </c>
      <c r="C5898" s="0" t="n">
        <v>15</v>
      </c>
      <c r="D5898" s="0" t="n">
        <v>57726</v>
      </c>
      <c r="E5898" s="0" t="s">
        <v>198</v>
      </c>
      <c r="F5898" s="0" t="n">
        <v>34</v>
      </c>
      <c r="G5898" s="0" t="n">
        <v>0.5</v>
      </c>
      <c r="H5898" s="0" t="n">
        <v>17</v>
      </c>
      <c r="I5898" s="0" t="n">
        <v>34</v>
      </c>
      <c r="J5898" s="0" t="n">
        <v>17</v>
      </c>
      <c r="K5898" s="0" t="s">
        <v>18</v>
      </c>
      <c r="L5898" s="0" t="s">
        <v>606</v>
      </c>
      <c r="M5898" s="0" t="n">
        <f aca="false">CEILING(G5898,1)*F5898</f>
        <v>34</v>
      </c>
      <c r="N5898" s="0" t="n">
        <f aca="false">M5898-H5898</f>
        <v>17</v>
      </c>
      <c r="O5898" s="0" t="n">
        <f aca="false">IF(ABS(N5898-J5898)&lt;0.011,1,0)</f>
        <v>1</v>
      </c>
    </row>
    <row r="5899" customFormat="false" ht="15" hidden="false" customHeight="false" outlineLevel="0" collapsed="false">
      <c r="A5899" s="0" t="s">
        <v>476</v>
      </c>
      <c r="B5899" s="0" t="s">
        <v>607</v>
      </c>
      <c r="C5899" s="0" t="n">
        <v>18</v>
      </c>
      <c r="D5899" s="0" t="n">
        <v>57872</v>
      </c>
      <c r="E5899" s="0" t="s">
        <v>60</v>
      </c>
      <c r="F5899" s="0" t="n">
        <v>19</v>
      </c>
      <c r="G5899" s="0" t="n">
        <v>0.5</v>
      </c>
      <c r="H5899" s="0" t="n">
        <v>9.5</v>
      </c>
      <c r="I5899" s="0" t="n">
        <v>19</v>
      </c>
      <c r="J5899" s="0" t="n">
        <v>9.5</v>
      </c>
      <c r="K5899" s="0" t="s">
        <v>18</v>
      </c>
      <c r="L5899" s="0" t="s">
        <v>74</v>
      </c>
      <c r="M5899" s="0" t="n">
        <f aca="false">CEILING(G5899,1)*F5899</f>
        <v>19</v>
      </c>
      <c r="N5899" s="0" t="n">
        <f aca="false">M5899-H5899</f>
        <v>9.5</v>
      </c>
      <c r="O5899" s="0" t="n">
        <f aca="false">IF(ABS(N5899-J5899)&lt;0.011,1,0)</f>
        <v>1</v>
      </c>
    </row>
    <row r="5900" customFormat="false" ht="15" hidden="false" customHeight="false" outlineLevel="0" collapsed="false">
      <c r="A5900" s="0" t="s">
        <v>476</v>
      </c>
      <c r="B5900" s="0" t="s">
        <v>607</v>
      </c>
      <c r="C5900" s="0" t="n">
        <v>18</v>
      </c>
      <c r="D5900" s="0" t="n">
        <v>57872</v>
      </c>
      <c r="E5900" s="0" t="s">
        <v>65</v>
      </c>
      <c r="F5900" s="0" t="n">
        <v>4.2</v>
      </c>
      <c r="G5900" s="0" t="n">
        <v>0.5</v>
      </c>
      <c r="H5900" s="0" t="n">
        <v>2.1</v>
      </c>
      <c r="I5900" s="0" t="n">
        <v>4.2</v>
      </c>
      <c r="J5900" s="0" t="n">
        <v>2.1</v>
      </c>
      <c r="K5900" s="0" t="s">
        <v>18</v>
      </c>
      <c r="L5900" s="0" t="s">
        <v>74</v>
      </c>
      <c r="M5900" s="0" t="n">
        <f aca="false">CEILING(G5900,1)*F5900</f>
        <v>4.2</v>
      </c>
      <c r="N5900" s="0" t="n">
        <f aca="false">M5900-H5900</f>
        <v>2.1</v>
      </c>
      <c r="O5900" s="0" t="n">
        <f aca="false">IF(ABS(N5900-J5900)&lt;0.011,1,0)</f>
        <v>1</v>
      </c>
    </row>
    <row r="5901" customFormat="false" ht="15" hidden="false" customHeight="false" outlineLevel="0" collapsed="false">
      <c r="A5901" s="0" t="s">
        <v>476</v>
      </c>
      <c r="B5901" s="0" t="s">
        <v>607</v>
      </c>
      <c r="C5901" s="0" t="n">
        <v>18</v>
      </c>
      <c r="D5901" s="0" t="n">
        <v>57872</v>
      </c>
      <c r="E5901" s="0" t="s">
        <v>50</v>
      </c>
      <c r="F5901" s="0" t="n">
        <v>18.6</v>
      </c>
      <c r="G5901" s="0" t="n">
        <v>0.5</v>
      </c>
      <c r="H5901" s="0" t="n">
        <v>9.3</v>
      </c>
      <c r="I5901" s="0" t="n">
        <v>18.6</v>
      </c>
      <c r="J5901" s="0" t="n">
        <v>9.3</v>
      </c>
      <c r="K5901" s="0" t="s">
        <v>18</v>
      </c>
      <c r="L5901" s="0" t="s">
        <v>74</v>
      </c>
      <c r="M5901" s="0" t="n">
        <f aca="false">CEILING(G5901,1)*F5901</f>
        <v>18.6</v>
      </c>
      <c r="N5901" s="0" t="n">
        <f aca="false">M5901-H5901</f>
        <v>9.3</v>
      </c>
      <c r="O5901" s="0" t="n">
        <f aca="false">IF(ABS(N5901-J5901)&lt;0.011,1,0)</f>
        <v>1</v>
      </c>
    </row>
    <row r="5902" customFormat="false" ht="15" hidden="false" customHeight="false" outlineLevel="0" collapsed="false">
      <c r="A5902" s="0" t="s">
        <v>476</v>
      </c>
      <c r="B5902" s="0" t="s">
        <v>607</v>
      </c>
      <c r="C5902" s="0" t="n">
        <v>18</v>
      </c>
      <c r="D5902" s="0" t="n">
        <v>57872</v>
      </c>
      <c r="E5902" s="0" t="s">
        <v>24</v>
      </c>
      <c r="F5902" s="0" t="n">
        <v>4.2</v>
      </c>
      <c r="G5902" s="0" t="n">
        <v>0.5</v>
      </c>
      <c r="H5902" s="0" t="n">
        <v>2.1</v>
      </c>
      <c r="I5902" s="0" t="n">
        <v>4.2</v>
      </c>
      <c r="J5902" s="0" t="n">
        <v>2.1</v>
      </c>
      <c r="K5902" s="0" t="s">
        <v>18</v>
      </c>
      <c r="L5902" s="0" t="s">
        <v>74</v>
      </c>
      <c r="M5902" s="0" t="n">
        <f aca="false">CEILING(G5902,1)*F5902</f>
        <v>4.2</v>
      </c>
      <c r="N5902" s="0" t="n">
        <f aca="false">M5902-H5902</f>
        <v>2.1</v>
      </c>
      <c r="O5902" s="0" t="n">
        <f aca="false">IF(ABS(N5902-J5902)&lt;0.011,1,0)</f>
        <v>1</v>
      </c>
    </row>
    <row r="5903" customFormat="false" ht="15" hidden="false" customHeight="false" outlineLevel="0" collapsed="false">
      <c r="A5903" s="0" t="s">
        <v>476</v>
      </c>
      <c r="B5903" s="0" t="s">
        <v>607</v>
      </c>
      <c r="C5903" s="0" t="n">
        <v>19</v>
      </c>
      <c r="D5903" s="0" t="n">
        <v>57859</v>
      </c>
      <c r="E5903" s="0" t="s">
        <v>60</v>
      </c>
      <c r="F5903" s="0" t="n">
        <v>19</v>
      </c>
      <c r="G5903" s="0" t="n">
        <v>0.5</v>
      </c>
      <c r="H5903" s="0" t="n">
        <v>9.5</v>
      </c>
      <c r="I5903" s="0" t="n">
        <v>19</v>
      </c>
      <c r="J5903" s="0" t="n">
        <v>9.5</v>
      </c>
      <c r="K5903" s="0" t="s">
        <v>18</v>
      </c>
      <c r="L5903" s="0" t="s">
        <v>74</v>
      </c>
      <c r="M5903" s="0" t="n">
        <f aca="false">CEILING(G5903,1)*F5903</f>
        <v>19</v>
      </c>
      <c r="N5903" s="0" t="n">
        <f aca="false">M5903-H5903</f>
        <v>9.5</v>
      </c>
      <c r="O5903" s="0" t="n">
        <f aca="false">IF(ABS(N5903-J5903)&lt;0.011,1,0)</f>
        <v>1</v>
      </c>
    </row>
    <row r="5904" customFormat="false" ht="15" hidden="false" customHeight="false" outlineLevel="0" collapsed="false">
      <c r="A5904" s="0" t="s">
        <v>476</v>
      </c>
      <c r="B5904" s="0" t="s">
        <v>607</v>
      </c>
      <c r="C5904" s="0" t="n">
        <v>19</v>
      </c>
      <c r="D5904" s="0" t="n">
        <v>57859</v>
      </c>
      <c r="E5904" s="0" t="s">
        <v>65</v>
      </c>
      <c r="F5904" s="0" t="n">
        <v>4.2</v>
      </c>
      <c r="G5904" s="0" t="n">
        <v>0.5</v>
      </c>
      <c r="H5904" s="0" t="n">
        <v>2.1</v>
      </c>
      <c r="I5904" s="0" t="n">
        <v>4.2</v>
      </c>
      <c r="J5904" s="0" t="n">
        <v>2.1</v>
      </c>
      <c r="K5904" s="0" t="s">
        <v>18</v>
      </c>
      <c r="L5904" s="0" t="s">
        <v>74</v>
      </c>
      <c r="M5904" s="0" t="n">
        <f aca="false">CEILING(G5904,1)*F5904</f>
        <v>4.2</v>
      </c>
      <c r="N5904" s="0" t="n">
        <f aca="false">M5904-H5904</f>
        <v>2.1</v>
      </c>
      <c r="O5904" s="0" t="n">
        <f aca="false">IF(ABS(N5904-J5904)&lt;0.011,1,0)</f>
        <v>1</v>
      </c>
    </row>
    <row r="5905" customFormat="false" ht="15" hidden="false" customHeight="false" outlineLevel="0" collapsed="false">
      <c r="A5905" s="0" t="s">
        <v>476</v>
      </c>
      <c r="B5905" s="0" t="s">
        <v>607</v>
      </c>
      <c r="C5905" s="0" t="n">
        <v>19</v>
      </c>
      <c r="D5905" s="0" t="n">
        <v>57859</v>
      </c>
      <c r="E5905" s="0" t="s">
        <v>50</v>
      </c>
      <c r="F5905" s="0" t="n">
        <v>18.6</v>
      </c>
      <c r="G5905" s="0" t="n">
        <v>0.5</v>
      </c>
      <c r="H5905" s="0" t="n">
        <v>9.3</v>
      </c>
      <c r="I5905" s="0" t="n">
        <v>18.6</v>
      </c>
      <c r="J5905" s="0" t="n">
        <v>9.3</v>
      </c>
      <c r="K5905" s="0" t="s">
        <v>18</v>
      </c>
      <c r="L5905" s="0" t="s">
        <v>74</v>
      </c>
      <c r="M5905" s="0" t="n">
        <f aca="false">CEILING(G5905,1)*F5905</f>
        <v>18.6</v>
      </c>
      <c r="N5905" s="0" t="n">
        <f aca="false">M5905-H5905</f>
        <v>9.3</v>
      </c>
      <c r="O5905" s="0" t="n">
        <f aca="false">IF(ABS(N5905-J5905)&lt;0.011,1,0)</f>
        <v>1</v>
      </c>
    </row>
    <row r="5906" customFormat="false" ht="15" hidden="false" customHeight="false" outlineLevel="0" collapsed="false">
      <c r="A5906" s="0" t="s">
        <v>476</v>
      </c>
      <c r="B5906" s="0" t="s">
        <v>607</v>
      </c>
      <c r="C5906" s="0" t="n">
        <v>19</v>
      </c>
      <c r="D5906" s="0" t="n">
        <v>57859</v>
      </c>
      <c r="E5906" s="0" t="s">
        <v>24</v>
      </c>
      <c r="F5906" s="0" t="n">
        <v>4.2</v>
      </c>
      <c r="G5906" s="0" t="n">
        <v>0.5</v>
      </c>
      <c r="H5906" s="0" t="n">
        <v>2.1</v>
      </c>
      <c r="I5906" s="0" t="n">
        <v>4.2</v>
      </c>
      <c r="J5906" s="0" t="n">
        <v>2.1</v>
      </c>
      <c r="K5906" s="0" t="s">
        <v>18</v>
      </c>
      <c r="L5906" s="0" t="s">
        <v>74</v>
      </c>
      <c r="M5906" s="0" t="n">
        <f aca="false">CEILING(G5906,1)*F5906</f>
        <v>4.2</v>
      </c>
      <c r="N5906" s="0" t="n">
        <f aca="false">M5906-H5906</f>
        <v>2.1</v>
      </c>
      <c r="O5906" s="0" t="n">
        <f aca="false">IF(ABS(N5906-J5906)&lt;0.011,1,0)</f>
        <v>1</v>
      </c>
    </row>
    <row r="5907" customFormat="false" ht="15" hidden="false" customHeight="false" outlineLevel="0" collapsed="false">
      <c r="A5907" s="0" t="s">
        <v>476</v>
      </c>
      <c r="B5907" s="0" t="s">
        <v>608</v>
      </c>
      <c r="C5907" s="0" t="n">
        <v>9</v>
      </c>
      <c r="D5907" s="0" t="n">
        <v>57893</v>
      </c>
      <c r="E5907" s="0" t="s">
        <v>84</v>
      </c>
      <c r="F5907" s="0" t="n">
        <v>19</v>
      </c>
      <c r="G5907" s="0" t="n">
        <v>0.5</v>
      </c>
      <c r="H5907" s="0" t="n">
        <v>9.5</v>
      </c>
      <c r="I5907" s="0" t="n">
        <v>19</v>
      </c>
      <c r="J5907" s="0" t="n">
        <v>9.5</v>
      </c>
      <c r="K5907" s="0" t="s">
        <v>18</v>
      </c>
      <c r="L5907" s="0" t="s">
        <v>85</v>
      </c>
      <c r="M5907" s="0" t="n">
        <f aca="false">CEILING(G5907,1)*F5907</f>
        <v>19</v>
      </c>
      <c r="N5907" s="0" t="n">
        <f aca="false">M5907-H5907</f>
        <v>9.5</v>
      </c>
      <c r="O5907" s="0" t="n">
        <f aca="false">IF(ABS(N5907-J5907)&lt;0.011,1,0)</f>
        <v>1</v>
      </c>
    </row>
    <row r="5908" customFormat="false" ht="15" hidden="false" customHeight="false" outlineLevel="0" collapsed="false">
      <c r="A5908" s="0" t="s">
        <v>476</v>
      </c>
      <c r="B5908" s="0" t="s">
        <v>608</v>
      </c>
      <c r="C5908" s="0" t="n">
        <v>9</v>
      </c>
      <c r="D5908" s="0" t="n">
        <v>57893</v>
      </c>
      <c r="E5908" s="0" t="s">
        <v>78</v>
      </c>
      <c r="F5908" s="0" t="n">
        <v>18.6</v>
      </c>
      <c r="G5908" s="0" t="n">
        <v>0.5</v>
      </c>
      <c r="H5908" s="0" t="n">
        <v>9.3</v>
      </c>
      <c r="I5908" s="0" t="n">
        <v>18.6</v>
      </c>
      <c r="J5908" s="0" t="n">
        <v>9.3</v>
      </c>
      <c r="K5908" s="0" t="s">
        <v>18</v>
      </c>
      <c r="L5908" s="0" t="s">
        <v>85</v>
      </c>
      <c r="M5908" s="0" t="n">
        <f aca="false">CEILING(G5908,1)*F5908</f>
        <v>18.6</v>
      </c>
      <c r="N5908" s="0" t="n">
        <f aca="false">M5908-H5908</f>
        <v>9.3</v>
      </c>
      <c r="O5908" s="0" t="n">
        <f aca="false">IF(ABS(N5908-J5908)&lt;0.011,1,0)</f>
        <v>1</v>
      </c>
    </row>
    <row r="5909" customFormat="false" ht="15" hidden="false" customHeight="false" outlineLevel="0" collapsed="false">
      <c r="A5909" s="0" t="s">
        <v>476</v>
      </c>
      <c r="B5909" s="0" t="s">
        <v>608</v>
      </c>
      <c r="C5909" s="0" t="n">
        <v>9</v>
      </c>
      <c r="D5909" s="0" t="n">
        <v>57893</v>
      </c>
      <c r="E5909" s="0" t="s">
        <v>161</v>
      </c>
      <c r="F5909" s="0" t="n">
        <v>5.9</v>
      </c>
      <c r="G5909" s="0" t="n">
        <v>0.5</v>
      </c>
      <c r="H5909" s="0" t="n">
        <v>2.95</v>
      </c>
      <c r="I5909" s="0" t="n">
        <v>5.9</v>
      </c>
      <c r="J5909" s="0" t="n">
        <v>2.95</v>
      </c>
      <c r="K5909" s="0" t="s">
        <v>18</v>
      </c>
      <c r="L5909" s="0" t="s">
        <v>85</v>
      </c>
      <c r="M5909" s="0" t="n">
        <f aca="false">CEILING(G5909,1)*F5909</f>
        <v>5.9</v>
      </c>
      <c r="N5909" s="0" t="n">
        <f aca="false">M5909-H5909</f>
        <v>2.95</v>
      </c>
      <c r="O5909" s="0" t="n">
        <f aca="false">IF(ABS(N5909-J5909)&lt;0.011,1,0)</f>
        <v>1</v>
      </c>
    </row>
    <row r="5910" customFormat="false" ht="15" hidden="false" customHeight="false" outlineLevel="0" collapsed="false">
      <c r="A5910" s="0" t="s">
        <v>476</v>
      </c>
      <c r="B5910" s="0" t="s">
        <v>608</v>
      </c>
      <c r="C5910" s="0" t="n">
        <v>9</v>
      </c>
      <c r="D5910" s="0" t="n">
        <v>57893</v>
      </c>
      <c r="E5910" s="0" t="s">
        <v>67</v>
      </c>
      <c r="F5910" s="0" t="n">
        <v>4.2</v>
      </c>
      <c r="G5910" s="0" t="n">
        <v>1.5</v>
      </c>
      <c r="H5910" s="0" t="n">
        <v>6.3</v>
      </c>
      <c r="I5910" s="0" t="n">
        <v>8.4</v>
      </c>
      <c r="J5910" s="0" t="n">
        <v>2.1</v>
      </c>
      <c r="K5910" s="0" t="s">
        <v>18</v>
      </c>
      <c r="L5910" s="0" t="s">
        <v>85</v>
      </c>
      <c r="M5910" s="0" t="n">
        <f aca="false">CEILING(G5910,1)*F5910</f>
        <v>8.4</v>
      </c>
      <c r="N5910" s="0" t="n">
        <f aca="false">M5910-H5910</f>
        <v>2.1</v>
      </c>
      <c r="O5910" s="0" t="n">
        <f aca="false">IF(ABS(N5910-J5910)&lt;0.011,1,0)</f>
        <v>1</v>
      </c>
    </row>
    <row r="5911" customFormat="false" ht="15" hidden="false" customHeight="false" outlineLevel="0" collapsed="false">
      <c r="A5911" s="0" t="s">
        <v>476</v>
      </c>
      <c r="B5911" s="0" t="s">
        <v>608</v>
      </c>
      <c r="C5911" s="0" t="n">
        <v>9</v>
      </c>
      <c r="D5911" s="0" t="n">
        <v>57893</v>
      </c>
      <c r="E5911" s="0" t="s">
        <v>24</v>
      </c>
      <c r="F5911" s="0" t="n">
        <v>4.2</v>
      </c>
      <c r="G5911" s="0" t="n">
        <v>1.5</v>
      </c>
      <c r="H5911" s="0" t="n">
        <v>6.3</v>
      </c>
      <c r="I5911" s="0" t="n">
        <v>8.4</v>
      </c>
      <c r="J5911" s="0" t="n">
        <v>2.1</v>
      </c>
      <c r="K5911" s="0" t="s">
        <v>18</v>
      </c>
      <c r="L5911" s="0" t="s">
        <v>85</v>
      </c>
      <c r="M5911" s="0" t="n">
        <f aca="false">CEILING(G5911,1)*F5911</f>
        <v>8.4</v>
      </c>
      <c r="N5911" s="0" t="n">
        <f aca="false">M5911-H5911</f>
        <v>2.1</v>
      </c>
      <c r="O5911" s="0" t="n">
        <f aca="false">IF(ABS(N5911-J5911)&lt;0.011,1,0)</f>
        <v>1</v>
      </c>
    </row>
    <row r="5912" customFormat="false" ht="15" hidden="false" customHeight="false" outlineLevel="0" collapsed="false">
      <c r="A5912" s="0" t="s">
        <v>476</v>
      </c>
      <c r="B5912" s="0" t="s">
        <v>608</v>
      </c>
      <c r="C5912" s="0" t="n">
        <v>10</v>
      </c>
      <c r="D5912" s="0" t="n">
        <v>57877</v>
      </c>
      <c r="E5912" s="0" t="s">
        <v>84</v>
      </c>
      <c r="F5912" s="0" t="n">
        <v>19</v>
      </c>
      <c r="G5912" s="0" t="n">
        <v>0.5</v>
      </c>
      <c r="H5912" s="0" t="n">
        <v>9.5</v>
      </c>
      <c r="I5912" s="0" t="n">
        <v>19</v>
      </c>
      <c r="J5912" s="0" t="n">
        <v>9.5</v>
      </c>
      <c r="K5912" s="0" t="s">
        <v>18</v>
      </c>
      <c r="L5912" s="0" t="s">
        <v>85</v>
      </c>
      <c r="M5912" s="0" t="n">
        <f aca="false">CEILING(G5912,1)*F5912</f>
        <v>19</v>
      </c>
      <c r="N5912" s="0" t="n">
        <f aca="false">M5912-H5912</f>
        <v>9.5</v>
      </c>
      <c r="O5912" s="0" t="n">
        <f aca="false">IF(ABS(N5912-J5912)&lt;0.011,1,0)</f>
        <v>1</v>
      </c>
    </row>
    <row r="5913" customFormat="false" ht="15" hidden="false" customHeight="false" outlineLevel="0" collapsed="false">
      <c r="A5913" s="0" t="s">
        <v>476</v>
      </c>
      <c r="B5913" s="0" t="s">
        <v>608</v>
      </c>
      <c r="C5913" s="0" t="n">
        <v>10</v>
      </c>
      <c r="D5913" s="0" t="n">
        <v>57877</v>
      </c>
      <c r="E5913" s="0" t="s">
        <v>78</v>
      </c>
      <c r="F5913" s="0" t="n">
        <v>18.6</v>
      </c>
      <c r="G5913" s="0" t="n">
        <v>0.5</v>
      </c>
      <c r="H5913" s="0" t="n">
        <v>9.3</v>
      </c>
      <c r="I5913" s="0" t="n">
        <v>18.6</v>
      </c>
      <c r="J5913" s="0" t="n">
        <v>9.3</v>
      </c>
      <c r="K5913" s="0" t="s">
        <v>18</v>
      </c>
      <c r="L5913" s="0" t="s">
        <v>85</v>
      </c>
      <c r="M5913" s="0" t="n">
        <f aca="false">CEILING(G5913,1)*F5913</f>
        <v>18.6</v>
      </c>
      <c r="N5913" s="0" t="n">
        <f aca="false">M5913-H5913</f>
        <v>9.3</v>
      </c>
      <c r="O5913" s="0" t="n">
        <f aca="false">IF(ABS(N5913-J5913)&lt;0.011,1,0)</f>
        <v>1</v>
      </c>
    </row>
    <row r="5914" customFormat="false" ht="15" hidden="false" customHeight="false" outlineLevel="0" collapsed="false">
      <c r="A5914" s="0" t="s">
        <v>476</v>
      </c>
      <c r="B5914" s="0" t="s">
        <v>608</v>
      </c>
      <c r="C5914" s="0" t="n">
        <v>10</v>
      </c>
      <c r="D5914" s="0" t="n">
        <v>57877</v>
      </c>
      <c r="E5914" s="0" t="s">
        <v>161</v>
      </c>
      <c r="F5914" s="0" t="n">
        <v>5.9</v>
      </c>
      <c r="G5914" s="0" t="n">
        <v>0.5</v>
      </c>
      <c r="H5914" s="0" t="n">
        <v>2.95</v>
      </c>
      <c r="I5914" s="0" t="n">
        <v>5.9</v>
      </c>
      <c r="J5914" s="0" t="n">
        <v>2.95</v>
      </c>
      <c r="K5914" s="0" t="s">
        <v>18</v>
      </c>
      <c r="L5914" s="0" t="s">
        <v>85</v>
      </c>
      <c r="M5914" s="0" t="n">
        <f aca="false">CEILING(G5914,1)*F5914</f>
        <v>5.9</v>
      </c>
      <c r="N5914" s="0" t="n">
        <f aca="false">M5914-H5914</f>
        <v>2.95</v>
      </c>
      <c r="O5914" s="0" t="n">
        <f aca="false">IF(ABS(N5914-J5914)&lt;0.011,1,0)</f>
        <v>1</v>
      </c>
    </row>
    <row r="5915" customFormat="false" ht="15" hidden="false" customHeight="false" outlineLevel="0" collapsed="false">
      <c r="A5915" s="0" t="s">
        <v>476</v>
      </c>
      <c r="B5915" s="0" t="s">
        <v>608</v>
      </c>
      <c r="C5915" s="0" t="n">
        <v>10</v>
      </c>
      <c r="D5915" s="0" t="n">
        <v>57877</v>
      </c>
      <c r="E5915" s="0" t="s">
        <v>67</v>
      </c>
      <c r="F5915" s="0" t="n">
        <v>4.2</v>
      </c>
      <c r="G5915" s="0" t="n">
        <v>1.5</v>
      </c>
      <c r="H5915" s="0" t="n">
        <v>6.3</v>
      </c>
      <c r="I5915" s="0" t="n">
        <v>8.4</v>
      </c>
      <c r="J5915" s="0" t="n">
        <v>2.1</v>
      </c>
      <c r="K5915" s="0" t="s">
        <v>18</v>
      </c>
      <c r="L5915" s="0" t="s">
        <v>85</v>
      </c>
      <c r="M5915" s="0" t="n">
        <f aca="false">CEILING(G5915,1)*F5915</f>
        <v>8.4</v>
      </c>
      <c r="N5915" s="0" t="n">
        <f aca="false">M5915-H5915</f>
        <v>2.1</v>
      </c>
      <c r="O5915" s="0" t="n">
        <f aca="false">IF(ABS(N5915-J5915)&lt;0.011,1,0)</f>
        <v>1</v>
      </c>
    </row>
    <row r="5916" customFormat="false" ht="15" hidden="false" customHeight="false" outlineLevel="0" collapsed="false">
      <c r="A5916" s="0" t="s">
        <v>476</v>
      </c>
      <c r="B5916" s="0" t="s">
        <v>608</v>
      </c>
      <c r="C5916" s="0" t="n">
        <v>10</v>
      </c>
      <c r="D5916" s="0" t="n">
        <v>57877</v>
      </c>
      <c r="E5916" s="0" t="s">
        <v>24</v>
      </c>
      <c r="F5916" s="0" t="n">
        <v>4.2</v>
      </c>
      <c r="G5916" s="0" t="n">
        <v>1.5</v>
      </c>
      <c r="H5916" s="0" t="n">
        <v>6.3</v>
      </c>
      <c r="I5916" s="0" t="n">
        <v>8.4</v>
      </c>
      <c r="J5916" s="0" t="n">
        <v>2.1</v>
      </c>
      <c r="K5916" s="0" t="s">
        <v>18</v>
      </c>
      <c r="L5916" s="0" t="s">
        <v>85</v>
      </c>
      <c r="M5916" s="0" t="n">
        <f aca="false">CEILING(G5916,1)*F5916</f>
        <v>8.4</v>
      </c>
      <c r="N5916" s="0" t="n">
        <f aca="false">M5916-H5916</f>
        <v>2.1</v>
      </c>
      <c r="O5916" s="0" t="n">
        <f aca="false">IF(ABS(N5916-J5916)&lt;0.011,1,0)</f>
        <v>1</v>
      </c>
    </row>
    <row r="5917" customFormat="false" ht="15" hidden="false" customHeight="false" outlineLevel="0" collapsed="false">
      <c r="A5917" s="0" t="s">
        <v>476</v>
      </c>
      <c r="B5917" s="0" t="s">
        <v>608</v>
      </c>
      <c r="C5917" s="0" t="n">
        <v>13</v>
      </c>
      <c r="D5917" s="0" t="n">
        <v>57894</v>
      </c>
      <c r="E5917" s="0" t="s">
        <v>161</v>
      </c>
      <c r="F5917" s="0" t="n">
        <v>5.9</v>
      </c>
      <c r="G5917" s="0" t="n">
        <v>0.5</v>
      </c>
      <c r="H5917" s="0" t="n">
        <v>2.95</v>
      </c>
      <c r="I5917" s="0" t="n">
        <v>5.9</v>
      </c>
      <c r="J5917" s="0" t="n">
        <v>2.95</v>
      </c>
      <c r="K5917" s="0" t="s">
        <v>18</v>
      </c>
      <c r="L5917" s="0" t="s">
        <v>26</v>
      </c>
      <c r="M5917" s="0" t="n">
        <f aca="false">CEILING(G5917,1)*F5917</f>
        <v>5.9</v>
      </c>
      <c r="N5917" s="0" t="n">
        <f aca="false">M5917-H5917</f>
        <v>2.95</v>
      </c>
      <c r="O5917" s="0" t="n">
        <f aca="false">IF(ABS(N5917-J5917)&lt;0.011,1,0)</f>
        <v>1</v>
      </c>
    </row>
    <row r="5918" customFormat="false" ht="15" hidden="false" customHeight="false" outlineLevel="0" collapsed="false">
      <c r="A5918" s="0" t="s">
        <v>476</v>
      </c>
      <c r="B5918" s="0" t="s">
        <v>608</v>
      </c>
      <c r="C5918" s="0" t="n">
        <v>13</v>
      </c>
      <c r="D5918" s="0" t="n">
        <v>57894</v>
      </c>
      <c r="E5918" s="0" t="s">
        <v>56</v>
      </c>
      <c r="F5918" s="0" t="n">
        <v>5.9</v>
      </c>
      <c r="G5918" s="0" t="n">
        <v>0.5</v>
      </c>
      <c r="H5918" s="0" t="n">
        <v>2.95</v>
      </c>
      <c r="I5918" s="0" t="n">
        <v>5.9</v>
      </c>
      <c r="J5918" s="0" t="n">
        <v>2.95</v>
      </c>
      <c r="K5918" s="0" t="s">
        <v>18</v>
      </c>
      <c r="L5918" s="0" t="s">
        <v>26</v>
      </c>
      <c r="M5918" s="0" t="n">
        <f aca="false">CEILING(G5918,1)*F5918</f>
        <v>5.9</v>
      </c>
      <c r="N5918" s="0" t="n">
        <f aca="false">M5918-H5918</f>
        <v>2.95</v>
      </c>
      <c r="O5918" s="0" t="n">
        <f aca="false">IF(ABS(N5918-J5918)&lt;0.011,1,0)</f>
        <v>1</v>
      </c>
    </row>
    <row r="5919" customFormat="false" ht="15" hidden="false" customHeight="false" outlineLevel="0" collapsed="false">
      <c r="A5919" s="0" t="s">
        <v>476</v>
      </c>
      <c r="B5919" s="0" t="s">
        <v>608</v>
      </c>
      <c r="C5919" s="0" t="n">
        <v>13</v>
      </c>
      <c r="D5919" s="0" t="n">
        <v>57894</v>
      </c>
      <c r="E5919" s="0" t="s">
        <v>205</v>
      </c>
      <c r="F5919" s="0" t="n">
        <v>45</v>
      </c>
      <c r="G5919" s="0" t="n">
        <v>0.5</v>
      </c>
      <c r="H5919" s="0" t="n">
        <v>22.5</v>
      </c>
      <c r="I5919" s="0" t="n">
        <v>45</v>
      </c>
      <c r="J5919" s="0" t="n">
        <v>22.5</v>
      </c>
      <c r="K5919" s="0" t="s">
        <v>18</v>
      </c>
      <c r="L5919" s="0" t="s">
        <v>26</v>
      </c>
      <c r="M5919" s="0" t="n">
        <f aca="false">CEILING(G5919,1)*F5919</f>
        <v>45</v>
      </c>
      <c r="N5919" s="0" t="n">
        <f aca="false">M5919-H5919</f>
        <v>22.5</v>
      </c>
      <c r="O5919" s="0" t="n">
        <f aca="false">IF(ABS(N5919-J5919)&lt;0.011,1,0)</f>
        <v>1</v>
      </c>
    </row>
    <row r="5920" customFormat="false" ht="15" hidden="false" customHeight="false" outlineLevel="0" collapsed="false">
      <c r="A5920" s="0" t="s">
        <v>476</v>
      </c>
      <c r="B5920" s="0" t="s">
        <v>608</v>
      </c>
      <c r="C5920" s="0" t="n">
        <v>13</v>
      </c>
      <c r="D5920" s="0" t="n">
        <v>57894</v>
      </c>
      <c r="E5920" s="0" t="s">
        <v>70</v>
      </c>
      <c r="F5920" s="0" t="n">
        <v>34</v>
      </c>
      <c r="G5920" s="0" t="n">
        <v>0.5</v>
      </c>
      <c r="H5920" s="0" t="n">
        <v>17</v>
      </c>
      <c r="I5920" s="0" t="n">
        <v>34</v>
      </c>
      <c r="J5920" s="0" t="n">
        <v>17</v>
      </c>
      <c r="K5920" s="0" t="s">
        <v>18</v>
      </c>
      <c r="L5920" s="0" t="s">
        <v>26</v>
      </c>
      <c r="M5920" s="0" t="n">
        <f aca="false">CEILING(G5920,1)*F5920</f>
        <v>34</v>
      </c>
      <c r="N5920" s="0" t="n">
        <f aca="false">M5920-H5920</f>
        <v>17</v>
      </c>
      <c r="O5920" s="0" t="n">
        <f aca="false">IF(ABS(N5920-J5920)&lt;0.011,1,0)</f>
        <v>1</v>
      </c>
    </row>
    <row r="5921" customFormat="false" ht="15" hidden="false" customHeight="false" outlineLevel="0" collapsed="false">
      <c r="A5921" s="0" t="s">
        <v>476</v>
      </c>
      <c r="B5921" s="0" t="s">
        <v>608</v>
      </c>
      <c r="C5921" s="0" t="n">
        <v>14</v>
      </c>
      <c r="D5921" s="0" t="n">
        <v>57885</v>
      </c>
      <c r="E5921" s="0" t="s">
        <v>161</v>
      </c>
      <c r="F5921" s="0" t="n">
        <v>5.9</v>
      </c>
      <c r="G5921" s="0" t="n">
        <v>0.5</v>
      </c>
      <c r="H5921" s="0" t="n">
        <v>2.95</v>
      </c>
      <c r="I5921" s="0" t="n">
        <v>5.9</v>
      </c>
      <c r="J5921" s="0" t="n">
        <v>2.95</v>
      </c>
      <c r="K5921" s="0" t="s">
        <v>18</v>
      </c>
      <c r="L5921" s="0" t="s">
        <v>26</v>
      </c>
      <c r="M5921" s="0" t="n">
        <f aca="false">CEILING(G5921,1)*F5921</f>
        <v>5.9</v>
      </c>
      <c r="N5921" s="0" t="n">
        <f aca="false">M5921-H5921</f>
        <v>2.95</v>
      </c>
      <c r="O5921" s="0" t="n">
        <f aca="false">IF(ABS(N5921-J5921)&lt;0.011,1,0)</f>
        <v>1</v>
      </c>
    </row>
    <row r="5922" customFormat="false" ht="15" hidden="false" customHeight="false" outlineLevel="0" collapsed="false">
      <c r="A5922" s="0" t="s">
        <v>476</v>
      </c>
      <c r="B5922" s="0" t="s">
        <v>608</v>
      </c>
      <c r="C5922" s="0" t="n">
        <v>14</v>
      </c>
      <c r="D5922" s="0" t="n">
        <v>57885</v>
      </c>
      <c r="E5922" s="0" t="s">
        <v>56</v>
      </c>
      <c r="F5922" s="0" t="n">
        <v>5.9</v>
      </c>
      <c r="G5922" s="0" t="n">
        <v>0.5</v>
      </c>
      <c r="H5922" s="0" t="n">
        <v>2.95</v>
      </c>
      <c r="I5922" s="0" t="n">
        <v>5.9</v>
      </c>
      <c r="J5922" s="0" t="n">
        <v>2.95</v>
      </c>
      <c r="K5922" s="0" t="s">
        <v>18</v>
      </c>
      <c r="L5922" s="0" t="s">
        <v>26</v>
      </c>
      <c r="M5922" s="0" t="n">
        <f aca="false">CEILING(G5922,1)*F5922</f>
        <v>5.9</v>
      </c>
      <c r="N5922" s="0" t="n">
        <f aca="false">M5922-H5922</f>
        <v>2.95</v>
      </c>
      <c r="O5922" s="0" t="n">
        <f aca="false">IF(ABS(N5922-J5922)&lt;0.011,1,0)</f>
        <v>1</v>
      </c>
    </row>
    <row r="5923" customFormat="false" ht="15" hidden="false" customHeight="false" outlineLevel="0" collapsed="false">
      <c r="A5923" s="0" t="s">
        <v>476</v>
      </c>
      <c r="B5923" s="0" t="s">
        <v>608</v>
      </c>
      <c r="C5923" s="0" t="n">
        <v>14</v>
      </c>
      <c r="D5923" s="0" t="n">
        <v>57885</v>
      </c>
      <c r="E5923" s="0" t="s">
        <v>205</v>
      </c>
      <c r="F5923" s="0" t="n">
        <v>45</v>
      </c>
      <c r="G5923" s="0" t="n">
        <v>0.5</v>
      </c>
      <c r="H5923" s="0" t="n">
        <v>22.5</v>
      </c>
      <c r="I5923" s="0" t="n">
        <v>45</v>
      </c>
      <c r="J5923" s="0" t="n">
        <v>22.5</v>
      </c>
      <c r="K5923" s="0" t="s">
        <v>18</v>
      </c>
      <c r="L5923" s="0" t="s">
        <v>26</v>
      </c>
      <c r="M5923" s="0" t="n">
        <f aca="false">CEILING(G5923,1)*F5923</f>
        <v>45</v>
      </c>
      <c r="N5923" s="0" t="n">
        <f aca="false">M5923-H5923</f>
        <v>22.5</v>
      </c>
      <c r="O5923" s="0" t="n">
        <f aca="false">IF(ABS(N5923-J5923)&lt;0.011,1,0)</f>
        <v>1</v>
      </c>
    </row>
    <row r="5924" customFormat="false" ht="15" hidden="false" customHeight="false" outlineLevel="0" collapsed="false">
      <c r="A5924" s="0" t="s">
        <v>476</v>
      </c>
      <c r="B5924" s="0" t="s">
        <v>608</v>
      </c>
      <c r="C5924" s="0" t="n">
        <v>14</v>
      </c>
      <c r="D5924" s="0" t="n">
        <v>57885</v>
      </c>
      <c r="E5924" s="0" t="s">
        <v>70</v>
      </c>
      <c r="F5924" s="0" t="n">
        <v>34</v>
      </c>
      <c r="G5924" s="0" t="n">
        <v>0.5</v>
      </c>
      <c r="H5924" s="0" t="n">
        <v>17</v>
      </c>
      <c r="I5924" s="0" t="n">
        <v>34</v>
      </c>
      <c r="J5924" s="0" t="n">
        <v>17</v>
      </c>
      <c r="K5924" s="0" t="s">
        <v>18</v>
      </c>
      <c r="L5924" s="0" t="s">
        <v>26</v>
      </c>
      <c r="M5924" s="0" t="n">
        <f aca="false">CEILING(G5924,1)*F5924</f>
        <v>34</v>
      </c>
      <c r="N5924" s="0" t="n">
        <f aca="false">M5924-H5924</f>
        <v>17</v>
      </c>
      <c r="O5924" s="0" t="n">
        <f aca="false">IF(ABS(N5924-J5924)&lt;0.011,1,0)</f>
        <v>1</v>
      </c>
    </row>
    <row r="5925" customFormat="false" ht="15" hidden="false" customHeight="false" outlineLevel="0" collapsed="false">
      <c r="A5925" s="0" t="s">
        <v>476</v>
      </c>
      <c r="B5925" s="0" t="s">
        <v>608</v>
      </c>
      <c r="C5925" s="0" t="n">
        <v>19</v>
      </c>
      <c r="D5925" s="0" t="n">
        <v>57910</v>
      </c>
      <c r="E5925" s="0" t="s">
        <v>67</v>
      </c>
      <c r="F5925" s="0" t="n">
        <v>4.2</v>
      </c>
      <c r="G5925" s="0" t="n">
        <v>0.5</v>
      </c>
      <c r="H5925" s="0" t="n">
        <v>2.1</v>
      </c>
      <c r="I5925" s="0" t="n">
        <v>4.2</v>
      </c>
      <c r="J5925" s="0" t="n">
        <v>2.1</v>
      </c>
      <c r="K5925" s="0" t="s">
        <v>18</v>
      </c>
      <c r="L5925" s="0" t="s">
        <v>609</v>
      </c>
      <c r="M5925" s="0" t="n">
        <f aca="false">CEILING(G5925,1)*F5925</f>
        <v>4.2</v>
      </c>
      <c r="N5925" s="0" t="n">
        <f aca="false">M5925-H5925</f>
        <v>2.1</v>
      </c>
      <c r="O5925" s="0" t="n">
        <f aca="false">IF(ABS(N5925-J5925)&lt;0.011,1,0)</f>
        <v>1</v>
      </c>
    </row>
    <row r="5926" customFormat="false" ht="15" hidden="false" customHeight="false" outlineLevel="0" collapsed="false">
      <c r="A5926" s="0" t="s">
        <v>476</v>
      </c>
      <c r="B5926" s="0" t="s">
        <v>608</v>
      </c>
      <c r="C5926" s="0" t="n">
        <v>19</v>
      </c>
      <c r="D5926" s="0" t="n">
        <v>57910</v>
      </c>
      <c r="E5926" s="0" t="s">
        <v>56</v>
      </c>
      <c r="F5926" s="0" t="n">
        <v>5.9</v>
      </c>
      <c r="G5926" s="0" t="n">
        <v>0.5</v>
      </c>
      <c r="H5926" s="0" t="n">
        <v>2.95</v>
      </c>
      <c r="I5926" s="0" t="n">
        <v>5.9</v>
      </c>
      <c r="J5926" s="0" t="n">
        <v>2.95</v>
      </c>
      <c r="K5926" s="0" t="s">
        <v>458</v>
      </c>
      <c r="L5926" s="0" t="s">
        <v>609</v>
      </c>
      <c r="M5926" s="0" t="n">
        <f aca="false">CEILING(G5926,1)*F5926</f>
        <v>5.9</v>
      </c>
      <c r="N5926" s="0" t="n">
        <f aca="false">M5926-H5926</f>
        <v>2.95</v>
      </c>
      <c r="O5926" s="0" t="n">
        <f aca="false">IF(ABS(N5926-J5926)&lt;0.011,1,0)</f>
        <v>1</v>
      </c>
    </row>
    <row r="5927" customFormat="false" ht="15" hidden="false" customHeight="false" outlineLevel="0" collapsed="false">
      <c r="A5927" s="0" t="s">
        <v>476</v>
      </c>
      <c r="B5927" s="0" t="s">
        <v>608</v>
      </c>
      <c r="C5927" s="0" t="n">
        <v>19</v>
      </c>
      <c r="D5927" s="0" t="n">
        <v>57910</v>
      </c>
      <c r="E5927" s="0" t="s">
        <v>533</v>
      </c>
      <c r="F5927" s="0" t="n">
        <v>9.5</v>
      </c>
      <c r="G5927" s="0" t="n">
        <v>0.5</v>
      </c>
      <c r="H5927" s="0" t="n">
        <v>4.75</v>
      </c>
      <c r="I5927" s="0" t="n">
        <v>9.5</v>
      </c>
      <c r="J5927" s="0" t="n">
        <v>4.75</v>
      </c>
      <c r="K5927" s="0" t="s">
        <v>18</v>
      </c>
      <c r="L5927" s="0" t="s">
        <v>609</v>
      </c>
      <c r="M5927" s="0" t="n">
        <f aca="false">CEILING(G5927,1)*F5927</f>
        <v>9.5</v>
      </c>
      <c r="N5927" s="0" t="n">
        <f aca="false">M5927-H5927</f>
        <v>4.75</v>
      </c>
      <c r="O5927" s="0" t="n">
        <f aca="false">IF(ABS(N5927-J5927)&lt;0.011,1,0)</f>
        <v>1</v>
      </c>
    </row>
    <row r="5928" customFormat="false" ht="15" hidden="false" customHeight="false" outlineLevel="0" collapsed="false">
      <c r="A5928" s="0" t="s">
        <v>476</v>
      </c>
      <c r="B5928" s="0" t="s">
        <v>608</v>
      </c>
      <c r="C5928" s="0" t="n">
        <v>19</v>
      </c>
      <c r="D5928" s="0" t="n">
        <v>57910</v>
      </c>
      <c r="E5928" s="0" t="s">
        <v>517</v>
      </c>
      <c r="F5928" s="0" t="n">
        <v>6.9</v>
      </c>
      <c r="G5928" s="0" t="n">
        <v>0.5</v>
      </c>
      <c r="H5928" s="0" t="n">
        <v>3.45</v>
      </c>
      <c r="I5928" s="0" t="n">
        <v>6.9</v>
      </c>
      <c r="J5928" s="0" t="n">
        <v>3.45</v>
      </c>
      <c r="K5928" s="0" t="s">
        <v>18</v>
      </c>
      <c r="L5928" s="0" t="s">
        <v>609</v>
      </c>
      <c r="M5928" s="0" t="n">
        <f aca="false">CEILING(G5928,1)*F5928</f>
        <v>6.9</v>
      </c>
      <c r="N5928" s="0" t="n">
        <f aca="false">M5928-H5928</f>
        <v>3.45</v>
      </c>
      <c r="O5928" s="0" t="n">
        <f aca="false">IF(ABS(N5928-J5928)&lt;0.011,1,0)</f>
        <v>1</v>
      </c>
    </row>
    <row r="5929" customFormat="false" ht="15" hidden="false" customHeight="false" outlineLevel="0" collapsed="false">
      <c r="A5929" s="0" t="s">
        <v>476</v>
      </c>
      <c r="B5929" s="0" t="s">
        <v>608</v>
      </c>
      <c r="C5929" s="0" t="n">
        <v>19</v>
      </c>
      <c r="D5929" s="0" t="n">
        <v>57910</v>
      </c>
      <c r="E5929" s="0" t="s">
        <v>24</v>
      </c>
      <c r="F5929" s="0" t="n">
        <v>4.2</v>
      </c>
      <c r="G5929" s="0" t="n">
        <v>0.5</v>
      </c>
      <c r="H5929" s="0" t="n">
        <v>2.1</v>
      </c>
      <c r="I5929" s="0" t="n">
        <v>4.2</v>
      </c>
      <c r="J5929" s="0" t="n">
        <v>2.1</v>
      </c>
      <c r="K5929" s="0" t="s">
        <v>18</v>
      </c>
      <c r="L5929" s="0" t="s">
        <v>609</v>
      </c>
      <c r="M5929" s="0" t="n">
        <f aca="false">CEILING(G5929,1)*F5929</f>
        <v>4.2</v>
      </c>
      <c r="N5929" s="0" t="n">
        <f aca="false">M5929-H5929</f>
        <v>2.1</v>
      </c>
      <c r="O5929" s="0" t="n">
        <f aca="false">IF(ABS(N5929-J5929)&lt;0.011,1,0)</f>
        <v>1</v>
      </c>
    </row>
    <row r="5930" customFormat="false" ht="15" hidden="false" customHeight="false" outlineLevel="0" collapsed="false">
      <c r="A5930" s="0" t="s">
        <v>476</v>
      </c>
      <c r="B5930" s="0" t="s">
        <v>608</v>
      </c>
      <c r="C5930" s="0" t="n">
        <v>20</v>
      </c>
      <c r="D5930" s="0" t="n">
        <v>57899</v>
      </c>
      <c r="E5930" s="0" t="s">
        <v>67</v>
      </c>
      <c r="F5930" s="0" t="n">
        <v>4.2</v>
      </c>
      <c r="G5930" s="0" t="n">
        <v>0.5</v>
      </c>
      <c r="H5930" s="0" t="n">
        <v>2.1</v>
      </c>
      <c r="I5930" s="0" t="n">
        <v>4.2</v>
      </c>
      <c r="J5930" s="0" t="n">
        <v>2.1</v>
      </c>
      <c r="K5930" s="0" t="s">
        <v>18</v>
      </c>
      <c r="L5930" s="0" t="s">
        <v>609</v>
      </c>
      <c r="M5930" s="0" t="n">
        <f aca="false">CEILING(G5930,1)*F5930</f>
        <v>4.2</v>
      </c>
      <c r="N5930" s="0" t="n">
        <f aca="false">M5930-H5930</f>
        <v>2.1</v>
      </c>
      <c r="O5930" s="0" t="n">
        <f aca="false">IF(ABS(N5930-J5930)&lt;0.011,1,0)</f>
        <v>1</v>
      </c>
    </row>
    <row r="5931" customFormat="false" ht="15" hidden="false" customHeight="false" outlineLevel="0" collapsed="false">
      <c r="A5931" s="0" t="s">
        <v>476</v>
      </c>
      <c r="B5931" s="0" t="s">
        <v>608</v>
      </c>
      <c r="C5931" s="0" t="n">
        <v>20</v>
      </c>
      <c r="D5931" s="0" t="n">
        <v>57899</v>
      </c>
      <c r="E5931" s="0" t="s">
        <v>56</v>
      </c>
      <c r="F5931" s="0" t="n">
        <v>5.9</v>
      </c>
      <c r="G5931" s="0" t="n">
        <v>0.5</v>
      </c>
      <c r="H5931" s="0" t="n">
        <v>2.95</v>
      </c>
      <c r="I5931" s="0" t="n">
        <v>5.9</v>
      </c>
      <c r="J5931" s="0" t="n">
        <v>2.95</v>
      </c>
      <c r="K5931" s="0" t="s">
        <v>458</v>
      </c>
      <c r="L5931" s="0" t="s">
        <v>609</v>
      </c>
      <c r="M5931" s="0" t="n">
        <f aca="false">CEILING(G5931,1)*F5931</f>
        <v>5.9</v>
      </c>
      <c r="N5931" s="0" t="n">
        <f aca="false">M5931-H5931</f>
        <v>2.95</v>
      </c>
      <c r="O5931" s="0" t="n">
        <f aca="false">IF(ABS(N5931-J5931)&lt;0.011,1,0)</f>
        <v>1</v>
      </c>
    </row>
    <row r="5932" customFormat="false" ht="15" hidden="false" customHeight="false" outlineLevel="0" collapsed="false">
      <c r="A5932" s="0" t="s">
        <v>476</v>
      </c>
      <c r="B5932" s="0" t="s">
        <v>608</v>
      </c>
      <c r="C5932" s="0" t="n">
        <v>20</v>
      </c>
      <c r="D5932" s="0" t="n">
        <v>57899</v>
      </c>
      <c r="E5932" s="0" t="s">
        <v>533</v>
      </c>
      <c r="F5932" s="0" t="n">
        <v>9.5</v>
      </c>
      <c r="G5932" s="0" t="n">
        <v>0.5</v>
      </c>
      <c r="H5932" s="0" t="n">
        <v>4.75</v>
      </c>
      <c r="I5932" s="0" t="n">
        <v>9.5</v>
      </c>
      <c r="J5932" s="0" t="n">
        <v>4.75</v>
      </c>
      <c r="K5932" s="0" t="s">
        <v>18</v>
      </c>
      <c r="L5932" s="0" t="s">
        <v>609</v>
      </c>
      <c r="M5932" s="0" t="n">
        <f aca="false">CEILING(G5932,1)*F5932</f>
        <v>9.5</v>
      </c>
      <c r="N5932" s="0" t="n">
        <f aca="false">M5932-H5932</f>
        <v>4.75</v>
      </c>
      <c r="O5932" s="0" t="n">
        <f aca="false">IF(ABS(N5932-J5932)&lt;0.011,1,0)</f>
        <v>1</v>
      </c>
    </row>
    <row r="5933" customFormat="false" ht="15" hidden="false" customHeight="false" outlineLevel="0" collapsed="false">
      <c r="A5933" s="0" t="s">
        <v>476</v>
      </c>
      <c r="B5933" s="0" t="s">
        <v>608</v>
      </c>
      <c r="C5933" s="0" t="n">
        <v>20</v>
      </c>
      <c r="D5933" s="0" t="n">
        <v>57899</v>
      </c>
      <c r="E5933" s="0" t="s">
        <v>517</v>
      </c>
      <c r="F5933" s="0" t="n">
        <v>6.9</v>
      </c>
      <c r="G5933" s="0" t="n">
        <v>0.5</v>
      </c>
      <c r="H5933" s="0" t="n">
        <v>3.45</v>
      </c>
      <c r="I5933" s="0" t="n">
        <v>6.9</v>
      </c>
      <c r="J5933" s="0" t="n">
        <v>3.45</v>
      </c>
      <c r="K5933" s="0" t="s">
        <v>18</v>
      </c>
      <c r="L5933" s="0" t="s">
        <v>609</v>
      </c>
      <c r="M5933" s="0" t="n">
        <f aca="false">CEILING(G5933,1)*F5933</f>
        <v>6.9</v>
      </c>
      <c r="N5933" s="0" t="n">
        <f aca="false">M5933-H5933</f>
        <v>3.45</v>
      </c>
      <c r="O5933" s="0" t="n">
        <f aca="false">IF(ABS(N5933-J5933)&lt;0.011,1,0)</f>
        <v>1</v>
      </c>
    </row>
    <row r="5934" customFormat="false" ht="15" hidden="false" customHeight="false" outlineLevel="0" collapsed="false">
      <c r="A5934" s="0" t="s">
        <v>476</v>
      </c>
      <c r="B5934" s="0" t="s">
        <v>608</v>
      </c>
      <c r="C5934" s="0" t="n">
        <v>20</v>
      </c>
      <c r="D5934" s="0" t="n">
        <v>57899</v>
      </c>
      <c r="E5934" s="0" t="s">
        <v>24</v>
      </c>
      <c r="F5934" s="0" t="n">
        <v>4.2</v>
      </c>
      <c r="G5934" s="0" t="n">
        <v>0.5</v>
      </c>
      <c r="H5934" s="0" t="n">
        <v>2.1</v>
      </c>
      <c r="I5934" s="0" t="n">
        <v>4.2</v>
      </c>
      <c r="J5934" s="0" t="n">
        <v>2.1</v>
      </c>
      <c r="K5934" s="0" t="s">
        <v>18</v>
      </c>
      <c r="L5934" s="0" t="s">
        <v>609</v>
      </c>
      <c r="M5934" s="0" t="n">
        <f aca="false">CEILING(G5934,1)*F5934</f>
        <v>4.2</v>
      </c>
      <c r="N5934" s="0" t="n">
        <f aca="false">M5934-H5934</f>
        <v>2.1</v>
      </c>
      <c r="O5934" s="0" t="n">
        <f aca="false">IF(ABS(N5934-J5934)&lt;0.011,1,0)</f>
        <v>1</v>
      </c>
    </row>
    <row r="5935" customFormat="false" ht="15" hidden="false" customHeight="false" outlineLevel="0" collapsed="false">
      <c r="A5935" s="0" t="s">
        <v>476</v>
      </c>
      <c r="B5935" s="0" t="s">
        <v>608</v>
      </c>
      <c r="C5935" s="0" t="n">
        <v>22</v>
      </c>
      <c r="D5935" s="0" t="n">
        <v>57911</v>
      </c>
      <c r="E5935" s="0" t="s">
        <v>161</v>
      </c>
      <c r="F5935" s="0" t="n">
        <v>5.9</v>
      </c>
      <c r="G5935" s="0" t="n">
        <v>0.5</v>
      </c>
      <c r="H5935" s="0" t="n">
        <v>2.95</v>
      </c>
      <c r="I5935" s="0" t="n">
        <v>5.9</v>
      </c>
      <c r="J5935" s="0" t="n">
        <v>2.95</v>
      </c>
      <c r="K5935" s="0" t="s">
        <v>458</v>
      </c>
      <c r="L5935" s="0" t="s">
        <v>609</v>
      </c>
      <c r="M5935" s="0" t="n">
        <f aca="false">CEILING(G5935,1)*F5935</f>
        <v>5.9</v>
      </c>
      <c r="N5935" s="0" t="n">
        <f aca="false">M5935-H5935</f>
        <v>2.95</v>
      </c>
      <c r="O5935" s="0" t="n">
        <f aca="false">IF(ABS(N5935-J5935)&lt;0.011,1,0)</f>
        <v>1</v>
      </c>
    </row>
    <row r="5936" customFormat="false" ht="15" hidden="false" customHeight="false" outlineLevel="0" collapsed="false">
      <c r="A5936" s="0" t="s">
        <v>476</v>
      </c>
      <c r="B5936" s="0" t="s">
        <v>608</v>
      </c>
      <c r="C5936" s="0" t="n">
        <v>22</v>
      </c>
      <c r="D5936" s="0" t="n">
        <v>57911</v>
      </c>
      <c r="E5936" s="0" t="s">
        <v>32</v>
      </c>
      <c r="F5936" s="0" t="n">
        <v>2.2</v>
      </c>
      <c r="G5936" s="0" t="n">
        <v>0.5</v>
      </c>
      <c r="H5936" s="0" t="n">
        <v>1.1</v>
      </c>
      <c r="I5936" s="0" t="n">
        <v>2.2</v>
      </c>
      <c r="J5936" s="0" t="n">
        <v>1.1</v>
      </c>
      <c r="K5936" s="0" t="s">
        <v>458</v>
      </c>
      <c r="L5936" s="0" t="s">
        <v>609</v>
      </c>
      <c r="M5936" s="0" t="n">
        <f aca="false">CEILING(G5936,1)*F5936</f>
        <v>2.2</v>
      </c>
      <c r="N5936" s="0" t="n">
        <f aca="false">M5936-H5936</f>
        <v>1.1</v>
      </c>
      <c r="O5936" s="0" t="n">
        <f aca="false">IF(ABS(N5936-J5936)&lt;0.011,1,0)</f>
        <v>1</v>
      </c>
    </row>
    <row r="5937" customFormat="false" ht="15" hidden="false" customHeight="false" outlineLevel="0" collapsed="false">
      <c r="A5937" s="0" t="s">
        <v>476</v>
      </c>
      <c r="B5937" s="0" t="s">
        <v>608</v>
      </c>
      <c r="C5937" s="0" t="n">
        <v>22</v>
      </c>
      <c r="D5937" s="0" t="n">
        <v>57911</v>
      </c>
      <c r="E5937" s="0" t="s">
        <v>56</v>
      </c>
      <c r="F5937" s="0" t="n">
        <v>5.9</v>
      </c>
      <c r="G5937" s="0" t="n">
        <v>0.5</v>
      </c>
      <c r="H5937" s="0" t="n">
        <v>2.95</v>
      </c>
      <c r="I5937" s="0" t="n">
        <v>5.9</v>
      </c>
      <c r="J5937" s="0" t="n">
        <v>2.95</v>
      </c>
      <c r="K5937" s="0" t="s">
        <v>458</v>
      </c>
      <c r="L5937" s="0" t="s">
        <v>609</v>
      </c>
      <c r="M5937" s="0" t="n">
        <f aca="false">CEILING(G5937,1)*F5937</f>
        <v>5.9</v>
      </c>
      <c r="N5937" s="0" t="n">
        <f aca="false">M5937-H5937</f>
        <v>2.95</v>
      </c>
      <c r="O5937" s="0" t="n">
        <f aca="false">IF(ABS(N5937-J5937)&lt;0.011,1,0)</f>
        <v>1</v>
      </c>
    </row>
    <row r="5938" customFormat="false" ht="15" hidden="false" customHeight="false" outlineLevel="0" collapsed="false">
      <c r="A5938" s="0" t="s">
        <v>476</v>
      </c>
      <c r="B5938" s="0" t="s">
        <v>608</v>
      </c>
      <c r="C5938" s="0" t="n">
        <v>22</v>
      </c>
      <c r="D5938" s="0" t="n">
        <v>57911</v>
      </c>
      <c r="E5938" s="0" t="s">
        <v>205</v>
      </c>
      <c r="F5938" s="0" t="n">
        <v>45</v>
      </c>
      <c r="G5938" s="0" t="n">
        <v>0.5</v>
      </c>
      <c r="H5938" s="0" t="n">
        <v>22.5</v>
      </c>
      <c r="I5938" s="0" t="n">
        <v>45</v>
      </c>
      <c r="J5938" s="0" t="n">
        <v>22.5</v>
      </c>
      <c r="K5938" s="0" t="s">
        <v>458</v>
      </c>
      <c r="L5938" s="0" t="s">
        <v>609</v>
      </c>
      <c r="M5938" s="0" t="n">
        <f aca="false">CEILING(G5938,1)*F5938</f>
        <v>45</v>
      </c>
      <c r="N5938" s="0" t="n">
        <f aca="false">M5938-H5938</f>
        <v>22.5</v>
      </c>
      <c r="O5938" s="0" t="n">
        <f aca="false">IF(ABS(N5938-J5938)&lt;0.011,1,0)</f>
        <v>1</v>
      </c>
    </row>
    <row r="5939" customFormat="false" ht="15" hidden="false" customHeight="false" outlineLevel="0" collapsed="false">
      <c r="A5939" s="0" t="s">
        <v>476</v>
      </c>
      <c r="B5939" s="0" t="s">
        <v>608</v>
      </c>
      <c r="C5939" s="0" t="n">
        <v>22</v>
      </c>
      <c r="D5939" s="0" t="n">
        <v>57911</v>
      </c>
      <c r="E5939" s="0" t="s">
        <v>70</v>
      </c>
      <c r="F5939" s="0" t="n">
        <v>28</v>
      </c>
      <c r="G5939" s="0" t="n">
        <v>0.5</v>
      </c>
      <c r="H5939" s="0" t="n">
        <v>14</v>
      </c>
      <c r="I5939" s="0" t="n">
        <v>28</v>
      </c>
      <c r="J5939" s="0" t="n">
        <v>14</v>
      </c>
      <c r="K5939" s="0" t="s">
        <v>458</v>
      </c>
      <c r="L5939" s="0" t="s">
        <v>609</v>
      </c>
      <c r="M5939" s="0" t="n">
        <f aca="false">CEILING(G5939,1)*F5939</f>
        <v>28</v>
      </c>
      <c r="N5939" s="0" t="n">
        <f aca="false">M5939-H5939</f>
        <v>14</v>
      </c>
      <c r="O5939" s="0" t="n">
        <f aca="false">IF(ABS(N5939-J5939)&lt;0.011,1,0)</f>
        <v>1</v>
      </c>
    </row>
    <row r="5940" customFormat="false" ht="15" hidden="false" customHeight="false" outlineLevel="0" collapsed="false">
      <c r="A5940" s="0" t="s">
        <v>476</v>
      </c>
      <c r="B5940" s="0" t="s">
        <v>608</v>
      </c>
      <c r="C5940" s="0" t="n">
        <v>22</v>
      </c>
      <c r="D5940" s="0" t="n">
        <v>57911</v>
      </c>
      <c r="E5940" s="0" t="s">
        <v>196</v>
      </c>
      <c r="F5940" s="0" t="n">
        <v>28</v>
      </c>
      <c r="G5940" s="0" t="n">
        <v>0.5</v>
      </c>
      <c r="H5940" s="0" t="n">
        <v>14</v>
      </c>
      <c r="I5940" s="0" t="n">
        <v>28</v>
      </c>
      <c r="J5940" s="0" t="n">
        <v>14</v>
      </c>
      <c r="K5940" s="0" t="s">
        <v>458</v>
      </c>
      <c r="L5940" s="0" t="s">
        <v>609</v>
      </c>
      <c r="M5940" s="0" t="n">
        <f aca="false">CEILING(G5940,1)*F5940</f>
        <v>28</v>
      </c>
      <c r="N5940" s="0" t="n">
        <f aca="false">M5940-H5940</f>
        <v>14</v>
      </c>
      <c r="O5940" s="0" t="n">
        <f aca="false">IF(ABS(N5940-J5940)&lt;0.011,1,0)</f>
        <v>1</v>
      </c>
    </row>
    <row r="5941" customFormat="false" ht="15" hidden="false" customHeight="false" outlineLevel="0" collapsed="false">
      <c r="A5941" s="0" t="s">
        <v>476</v>
      </c>
      <c r="B5941" s="0" t="s">
        <v>610</v>
      </c>
      <c r="C5941" s="0" t="n">
        <v>22</v>
      </c>
      <c r="D5941" s="0" t="n">
        <v>57952</v>
      </c>
      <c r="E5941" s="0" t="s">
        <v>106</v>
      </c>
      <c r="F5941" s="0" t="n">
        <v>5.9</v>
      </c>
      <c r="G5941" s="0" t="n">
        <v>0.5</v>
      </c>
      <c r="H5941" s="0" t="n">
        <v>2.95</v>
      </c>
      <c r="I5941" s="0" t="n">
        <v>5.9</v>
      </c>
      <c r="J5941" s="0" t="n">
        <v>2.95</v>
      </c>
      <c r="K5941" s="0" t="s">
        <v>18</v>
      </c>
      <c r="L5941" s="0" t="s">
        <v>139</v>
      </c>
      <c r="M5941" s="0" t="n">
        <f aca="false">CEILING(G5941,1)*F5941</f>
        <v>5.9</v>
      </c>
      <c r="N5941" s="0" t="n">
        <f aca="false">M5941-H5941</f>
        <v>2.95</v>
      </c>
      <c r="O5941" s="0" t="n">
        <f aca="false">IF(ABS(N5941-J5941)&lt;0.011,1,0)</f>
        <v>1</v>
      </c>
    </row>
    <row r="5942" customFormat="false" ht="15" hidden="false" customHeight="false" outlineLevel="0" collapsed="false">
      <c r="A5942" s="0" t="s">
        <v>476</v>
      </c>
      <c r="B5942" s="0" t="s">
        <v>610</v>
      </c>
      <c r="C5942" s="0" t="n">
        <v>22</v>
      </c>
      <c r="D5942" s="0" t="n">
        <v>57952</v>
      </c>
      <c r="E5942" s="0" t="s">
        <v>304</v>
      </c>
      <c r="F5942" s="0" t="n">
        <v>5.4</v>
      </c>
      <c r="G5942" s="0" t="n">
        <v>0.5</v>
      </c>
      <c r="H5942" s="0" t="n">
        <v>2.7</v>
      </c>
      <c r="I5942" s="0" t="n">
        <v>5.4</v>
      </c>
      <c r="J5942" s="0" t="n">
        <v>2.7</v>
      </c>
      <c r="K5942" s="0" t="s">
        <v>18</v>
      </c>
      <c r="L5942" s="0" t="s">
        <v>139</v>
      </c>
      <c r="M5942" s="0" t="n">
        <f aca="false">CEILING(G5942,1)*F5942</f>
        <v>5.4</v>
      </c>
      <c r="N5942" s="0" t="n">
        <f aca="false">M5942-H5942</f>
        <v>2.7</v>
      </c>
      <c r="O5942" s="0" t="n">
        <f aca="false">IF(ABS(N5942-J5942)&lt;0.011,1,0)</f>
        <v>1</v>
      </c>
    </row>
    <row r="5943" customFormat="false" ht="15" hidden="false" customHeight="false" outlineLevel="0" collapsed="false">
      <c r="A5943" s="0" t="s">
        <v>476</v>
      </c>
      <c r="B5943" s="0" t="s">
        <v>610</v>
      </c>
      <c r="C5943" s="0" t="n">
        <v>22</v>
      </c>
      <c r="D5943" s="0" t="n">
        <v>57952</v>
      </c>
      <c r="E5943" s="0" t="s">
        <v>315</v>
      </c>
      <c r="F5943" s="0" t="n">
        <v>3.9</v>
      </c>
      <c r="G5943" s="0" t="n">
        <v>0.5</v>
      </c>
      <c r="H5943" s="0" t="n">
        <v>1.95</v>
      </c>
      <c r="I5943" s="0" t="n">
        <v>3.9</v>
      </c>
      <c r="J5943" s="0" t="n">
        <v>1.95</v>
      </c>
      <c r="K5943" s="0" t="s">
        <v>18</v>
      </c>
      <c r="L5943" s="0" t="s">
        <v>139</v>
      </c>
      <c r="M5943" s="0" t="n">
        <f aca="false">CEILING(G5943,1)*F5943</f>
        <v>3.9</v>
      </c>
      <c r="N5943" s="0" t="n">
        <f aca="false">M5943-H5943</f>
        <v>1.95</v>
      </c>
      <c r="O5943" s="0" t="n">
        <f aca="false">IF(ABS(N5943-J5943)&lt;0.011,1,0)</f>
        <v>1</v>
      </c>
    </row>
    <row r="5944" customFormat="false" ht="15" hidden="false" customHeight="false" outlineLevel="0" collapsed="false">
      <c r="A5944" s="0" t="s">
        <v>476</v>
      </c>
      <c r="B5944" s="0" t="s">
        <v>610</v>
      </c>
      <c r="C5944" s="0" t="n">
        <v>22</v>
      </c>
      <c r="D5944" s="0" t="n">
        <v>57952</v>
      </c>
      <c r="E5944" s="0" t="s">
        <v>32</v>
      </c>
      <c r="F5944" s="0" t="n">
        <v>2.2</v>
      </c>
      <c r="G5944" s="0" t="n">
        <v>0.5</v>
      </c>
      <c r="H5944" s="0" t="n">
        <v>1.1</v>
      </c>
      <c r="I5944" s="0" t="n">
        <v>2.2</v>
      </c>
      <c r="J5944" s="0" t="n">
        <v>1.1</v>
      </c>
      <c r="K5944" s="0" t="s">
        <v>18</v>
      </c>
      <c r="L5944" s="0" t="s">
        <v>139</v>
      </c>
      <c r="M5944" s="0" t="n">
        <f aca="false">CEILING(G5944,1)*F5944</f>
        <v>2.2</v>
      </c>
      <c r="N5944" s="0" t="n">
        <f aca="false">M5944-H5944</f>
        <v>1.1</v>
      </c>
      <c r="O5944" s="0" t="n">
        <f aca="false">IF(ABS(N5944-J5944)&lt;0.011,1,0)</f>
        <v>1</v>
      </c>
    </row>
    <row r="5945" customFormat="false" ht="15" hidden="false" customHeight="false" outlineLevel="0" collapsed="false">
      <c r="A5945" s="0" t="s">
        <v>476</v>
      </c>
      <c r="B5945" s="0" t="s">
        <v>610</v>
      </c>
      <c r="C5945" s="0" t="n">
        <v>22</v>
      </c>
      <c r="D5945" s="0" t="n">
        <v>57952</v>
      </c>
      <c r="E5945" s="0" t="s">
        <v>61</v>
      </c>
      <c r="F5945" s="0" t="n">
        <v>3.5</v>
      </c>
      <c r="G5945" s="0" t="n">
        <v>0.5</v>
      </c>
      <c r="H5945" s="0" t="n">
        <v>1.75</v>
      </c>
      <c r="I5945" s="0" t="n">
        <v>3.5</v>
      </c>
      <c r="J5945" s="0" t="n">
        <v>1.75</v>
      </c>
      <c r="K5945" s="0" t="s">
        <v>18</v>
      </c>
      <c r="L5945" s="0" t="s">
        <v>139</v>
      </c>
      <c r="M5945" s="0" t="n">
        <f aca="false">CEILING(G5945,1)*F5945</f>
        <v>3.5</v>
      </c>
      <c r="N5945" s="0" t="n">
        <f aca="false">M5945-H5945</f>
        <v>1.75</v>
      </c>
      <c r="O5945" s="0" t="n">
        <f aca="false">IF(ABS(N5945-J5945)&lt;0.011,1,0)</f>
        <v>1</v>
      </c>
    </row>
    <row r="5946" customFormat="false" ht="15" hidden="false" customHeight="false" outlineLevel="0" collapsed="false">
      <c r="A5946" s="0" t="s">
        <v>476</v>
      </c>
      <c r="B5946" s="0" t="s">
        <v>610</v>
      </c>
      <c r="C5946" s="0" t="n">
        <v>22</v>
      </c>
      <c r="D5946" s="0" t="n">
        <v>57952</v>
      </c>
      <c r="E5946" s="0" t="s">
        <v>33</v>
      </c>
      <c r="F5946" s="0" t="n">
        <v>3.9</v>
      </c>
      <c r="G5946" s="0" t="n">
        <v>0.5</v>
      </c>
      <c r="H5946" s="0" t="n">
        <v>1.95</v>
      </c>
      <c r="I5946" s="0" t="n">
        <v>3.9</v>
      </c>
      <c r="J5946" s="0" t="n">
        <v>1.95</v>
      </c>
      <c r="K5946" s="0" t="s">
        <v>18</v>
      </c>
      <c r="L5946" s="0" t="s">
        <v>139</v>
      </c>
      <c r="M5946" s="0" t="n">
        <f aca="false">CEILING(G5946,1)*F5946</f>
        <v>3.9</v>
      </c>
      <c r="N5946" s="0" t="n">
        <f aca="false">M5946-H5946</f>
        <v>1.95</v>
      </c>
      <c r="O5946" s="0" t="n">
        <f aca="false">IF(ABS(N5946-J5946)&lt;0.011,1,0)</f>
        <v>1</v>
      </c>
    </row>
    <row r="5947" customFormat="false" ht="15" hidden="false" customHeight="false" outlineLevel="0" collapsed="false">
      <c r="A5947" s="0" t="s">
        <v>476</v>
      </c>
      <c r="B5947" s="0" t="s">
        <v>610</v>
      </c>
      <c r="C5947" s="0" t="n">
        <v>22</v>
      </c>
      <c r="D5947" s="0" t="n">
        <v>57952</v>
      </c>
      <c r="E5947" s="0" t="s">
        <v>68</v>
      </c>
      <c r="F5947" s="0" t="n">
        <v>6</v>
      </c>
      <c r="G5947" s="0" t="n">
        <v>0.5</v>
      </c>
      <c r="H5947" s="0" t="n">
        <v>3</v>
      </c>
      <c r="I5947" s="0" t="n">
        <v>6</v>
      </c>
      <c r="J5947" s="0" t="n">
        <v>3</v>
      </c>
      <c r="K5947" s="0" t="s">
        <v>18</v>
      </c>
      <c r="L5947" s="0" t="s">
        <v>139</v>
      </c>
      <c r="M5947" s="0" t="n">
        <f aca="false">CEILING(G5947,1)*F5947</f>
        <v>6</v>
      </c>
      <c r="N5947" s="0" t="n">
        <f aca="false">M5947-H5947</f>
        <v>3</v>
      </c>
      <c r="O5947" s="0" t="n">
        <f aca="false">IF(ABS(N5947-J5947)&lt;0.011,1,0)</f>
        <v>1</v>
      </c>
    </row>
    <row r="5948" customFormat="false" ht="15" hidden="false" customHeight="false" outlineLevel="0" collapsed="false">
      <c r="A5948" s="0" t="s">
        <v>476</v>
      </c>
      <c r="B5948" s="0" t="s">
        <v>610</v>
      </c>
      <c r="C5948" s="0" t="n">
        <v>22</v>
      </c>
      <c r="D5948" s="0" t="n">
        <v>57952</v>
      </c>
      <c r="E5948" s="0" t="s">
        <v>69</v>
      </c>
      <c r="F5948" s="0" t="n">
        <v>6.5</v>
      </c>
      <c r="G5948" s="0" t="n">
        <v>1.5</v>
      </c>
      <c r="H5948" s="0" t="n">
        <v>9.75</v>
      </c>
      <c r="I5948" s="0" t="n">
        <v>13</v>
      </c>
      <c r="J5948" s="0" t="n">
        <v>3.25</v>
      </c>
      <c r="K5948" s="0" t="s">
        <v>18</v>
      </c>
      <c r="L5948" s="0" t="s">
        <v>139</v>
      </c>
      <c r="M5948" s="0" t="n">
        <f aca="false">CEILING(G5948,1)*F5948</f>
        <v>13</v>
      </c>
      <c r="N5948" s="0" t="n">
        <f aca="false">M5948-H5948</f>
        <v>3.25</v>
      </c>
      <c r="O5948" s="0" t="n">
        <f aca="false">IF(ABS(N5948-J5948)&lt;0.011,1,0)</f>
        <v>1</v>
      </c>
    </row>
    <row r="5949" customFormat="false" ht="15" hidden="false" customHeight="false" outlineLevel="0" collapsed="false">
      <c r="A5949" s="0" t="s">
        <v>476</v>
      </c>
      <c r="B5949" s="0" t="s">
        <v>610</v>
      </c>
      <c r="C5949" s="0" t="n">
        <v>22</v>
      </c>
      <c r="D5949" s="0" t="n">
        <v>57952</v>
      </c>
      <c r="E5949" s="0" t="s">
        <v>123</v>
      </c>
      <c r="F5949" s="0" t="n">
        <v>6.9</v>
      </c>
      <c r="G5949" s="0" t="n">
        <v>0.5</v>
      </c>
      <c r="H5949" s="0" t="n">
        <v>3.45</v>
      </c>
      <c r="I5949" s="0" t="n">
        <v>6.9</v>
      </c>
      <c r="J5949" s="0" t="n">
        <v>3.45</v>
      </c>
      <c r="K5949" s="0" t="s">
        <v>18</v>
      </c>
      <c r="L5949" s="0" t="s">
        <v>139</v>
      </c>
      <c r="M5949" s="0" t="n">
        <f aca="false">CEILING(G5949,1)*F5949</f>
        <v>6.9</v>
      </c>
      <c r="N5949" s="0" t="n">
        <f aca="false">M5949-H5949</f>
        <v>3.45</v>
      </c>
      <c r="O5949" s="0" t="n">
        <f aca="false">IF(ABS(N5949-J5949)&lt;0.011,1,0)</f>
        <v>1</v>
      </c>
    </row>
    <row r="5950" customFormat="false" ht="15" hidden="false" customHeight="false" outlineLevel="0" collapsed="false">
      <c r="A5950" s="0" t="s">
        <v>476</v>
      </c>
      <c r="B5950" s="0" t="s">
        <v>610</v>
      </c>
      <c r="C5950" s="0" t="n">
        <v>22</v>
      </c>
      <c r="D5950" s="0" t="n">
        <v>57952</v>
      </c>
      <c r="E5950" s="0" t="s">
        <v>233</v>
      </c>
      <c r="F5950" s="0" t="n">
        <v>1.4</v>
      </c>
      <c r="G5950" s="0" t="n">
        <v>0.5</v>
      </c>
      <c r="H5950" s="0" t="n">
        <v>0.7</v>
      </c>
      <c r="I5950" s="0" t="n">
        <v>1.4</v>
      </c>
      <c r="J5950" s="0" t="n">
        <v>0.7</v>
      </c>
      <c r="K5950" s="0" t="s">
        <v>18</v>
      </c>
      <c r="L5950" s="0" t="s">
        <v>139</v>
      </c>
      <c r="M5950" s="0" t="n">
        <f aca="false">CEILING(G5950,1)*F5950</f>
        <v>1.4</v>
      </c>
      <c r="N5950" s="0" t="n">
        <f aca="false">M5950-H5950</f>
        <v>0.7</v>
      </c>
      <c r="O5950" s="0" t="n">
        <f aca="false">IF(ABS(N5950-J5950)&lt;0.011,1,0)</f>
        <v>1</v>
      </c>
    </row>
    <row r="5951" customFormat="false" ht="15" hidden="false" customHeight="false" outlineLevel="0" collapsed="false">
      <c r="A5951" s="0" t="s">
        <v>476</v>
      </c>
      <c r="B5951" s="0" t="s">
        <v>610</v>
      </c>
      <c r="C5951" s="0" t="n">
        <v>22</v>
      </c>
      <c r="D5951" s="0" t="n">
        <v>57952</v>
      </c>
      <c r="E5951" s="0" t="s">
        <v>285</v>
      </c>
      <c r="F5951" s="0" t="n">
        <v>6.1</v>
      </c>
      <c r="G5951" s="0" t="n">
        <v>0.5</v>
      </c>
      <c r="H5951" s="0" t="n">
        <v>3.05</v>
      </c>
      <c r="I5951" s="0" t="n">
        <v>6.1</v>
      </c>
      <c r="J5951" s="0" t="n">
        <v>3.05</v>
      </c>
      <c r="K5951" s="0" t="s">
        <v>18</v>
      </c>
      <c r="L5951" s="0" t="s">
        <v>139</v>
      </c>
      <c r="M5951" s="0" t="n">
        <f aca="false">CEILING(G5951,1)*F5951</f>
        <v>6.1</v>
      </c>
      <c r="N5951" s="0" t="n">
        <f aca="false">M5951-H5951</f>
        <v>3.05</v>
      </c>
      <c r="O5951" s="0" t="n">
        <f aca="false">IF(ABS(N5951-J5951)&lt;0.011,1,0)</f>
        <v>1</v>
      </c>
    </row>
    <row r="5952" customFormat="false" ht="15" hidden="false" customHeight="false" outlineLevel="0" collapsed="false">
      <c r="A5952" s="0" t="s">
        <v>476</v>
      </c>
      <c r="B5952" s="0" t="s">
        <v>610</v>
      </c>
      <c r="C5952" s="0" t="n">
        <v>22</v>
      </c>
      <c r="D5952" s="0" t="n">
        <v>57952</v>
      </c>
      <c r="E5952" s="0" t="s">
        <v>184</v>
      </c>
      <c r="F5952" s="0" t="n">
        <v>8.9</v>
      </c>
      <c r="G5952" s="0" t="n">
        <v>0.5</v>
      </c>
      <c r="H5952" s="0" t="n">
        <v>4.45</v>
      </c>
      <c r="I5952" s="0" t="n">
        <v>8.9</v>
      </c>
      <c r="J5952" s="0" t="n">
        <v>4.45</v>
      </c>
      <c r="K5952" s="0" t="s">
        <v>18</v>
      </c>
      <c r="L5952" s="0" t="s">
        <v>139</v>
      </c>
      <c r="M5952" s="0" t="n">
        <f aca="false">CEILING(G5952,1)*F5952</f>
        <v>8.9</v>
      </c>
      <c r="N5952" s="0" t="n">
        <f aca="false">M5952-H5952</f>
        <v>4.45</v>
      </c>
      <c r="O5952" s="0" t="n">
        <f aca="false">IF(ABS(N5952-J5952)&lt;0.011,1,0)</f>
        <v>1</v>
      </c>
    </row>
    <row r="5953" customFormat="false" ht="15" hidden="false" customHeight="false" outlineLevel="0" collapsed="false">
      <c r="A5953" s="0" t="s">
        <v>476</v>
      </c>
      <c r="B5953" s="0" t="s">
        <v>610</v>
      </c>
      <c r="C5953" s="0" t="n">
        <v>22</v>
      </c>
      <c r="D5953" s="0" t="n">
        <v>57952</v>
      </c>
      <c r="E5953" s="0" t="s">
        <v>149</v>
      </c>
      <c r="F5953" s="0" t="n">
        <v>16.9</v>
      </c>
      <c r="G5953" s="0" t="n">
        <v>0.5</v>
      </c>
      <c r="H5953" s="0" t="n">
        <v>8.45</v>
      </c>
      <c r="I5953" s="0" t="n">
        <v>16.9</v>
      </c>
      <c r="J5953" s="0" t="n">
        <v>8.45</v>
      </c>
      <c r="K5953" s="0" t="s">
        <v>18</v>
      </c>
      <c r="L5953" s="0" t="s">
        <v>139</v>
      </c>
      <c r="M5953" s="0" t="n">
        <f aca="false">CEILING(G5953,1)*F5953</f>
        <v>16.9</v>
      </c>
      <c r="N5953" s="0" t="n">
        <f aca="false">M5953-H5953</f>
        <v>8.45</v>
      </c>
      <c r="O5953" s="0" t="n">
        <f aca="false">IF(ABS(N5953-J5953)&lt;0.011,1,0)</f>
        <v>1</v>
      </c>
    </row>
    <row r="5954" customFormat="false" ht="15" hidden="false" customHeight="false" outlineLevel="0" collapsed="false">
      <c r="A5954" s="0" t="s">
        <v>476</v>
      </c>
      <c r="B5954" s="0" t="s">
        <v>610</v>
      </c>
      <c r="C5954" s="0" t="n">
        <v>22</v>
      </c>
      <c r="D5954" s="0" t="n">
        <v>57952</v>
      </c>
      <c r="E5954" s="0" t="s">
        <v>99</v>
      </c>
      <c r="F5954" s="0" t="n">
        <v>3.4</v>
      </c>
      <c r="G5954" s="0" t="n">
        <v>0.5</v>
      </c>
      <c r="H5954" s="0" t="n">
        <v>1.7</v>
      </c>
      <c r="I5954" s="0" t="n">
        <v>3.4</v>
      </c>
      <c r="J5954" s="0" t="n">
        <v>1.7</v>
      </c>
      <c r="K5954" s="0" t="s">
        <v>18</v>
      </c>
      <c r="L5954" s="0" t="s">
        <v>139</v>
      </c>
      <c r="M5954" s="0" t="n">
        <f aca="false">CEILING(G5954,1)*F5954</f>
        <v>3.4</v>
      </c>
      <c r="N5954" s="0" t="n">
        <f aca="false">M5954-H5954</f>
        <v>1.7</v>
      </c>
      <c r="O5954" s="0" t="n">
        <f aca="false">IF(ABS(N5954-J5954)&lt;0.011,1,0)</f>
        <v>1</v>
      </c>
    </row>
    <row r="5955" customFormat="false" ht="15" hidden="false" customHeight="false" outlineLevel="0" collapsed="false">
      <c r="A5955" s="0" t="s">
        <v>476</v>
      </c>
      <c r="B5955" s="0" t="s">
        <v>610</v>
      </c>
      <c r="C5955" s="0" t="n">
        <v>23</v>
      </c>
      <c r="D5955" s="0" t="n">
        <v>57943</v>
      </c>
      <c r="E5955" s="0" t="s">
        <v>106</v>
      </c>
      <c r="F5955" s="0" t="n">
        <v>5.9</v>
      </c>
      <c r="G5955" s="0" t="n">
        <v>0.5</v>
      </c>
      <c r="H5955" s="0" t="n">
        <v>2.95</v>
      </c>
      <c r="I5955" s="0" t="n">
        <v>5.9</v>
      </c>
      <c r="J5955" s="0" t="n">
        <v>2.95</v>
      </c>
      <c r="K5955" s="0" t="s">
        <v>18</v>
      </c>
      <c r="L5955" s="0" t="s">
        <v>139</v>
      </c>
      <c r="M5955" s="0" t="n">
        <f aca="false">CEILING(G5955,1)*F5955</f>
        <v>5.9</v>
      </c>
      <c r="N5955" s="0" t="n">
        <f aca="false">M5955-H5955</f>
        <v>2.95</v>
      </c>
      <c r="O5955" s="0" t="n">
        <f aca="false">IF(ABS(N5955-J5955)&lt;0.011,1,0)</f>
        <v>1</v>
      </c>
    </row>
    <row r="5956" customFormat="false" ht="15" hidden="false" customHeight="false" outlineLevel="0" collapsed="false">
      <c r="A5956" s="0" t="s">
        <v>476</v>
      </c>
      <c r="B5956" s="0" t="s">
        <v>610</v>
      </c>
      <c r="C5956" s="0" t="n">
        <v>23</v>
      </c>
      <c r="D5956" s="0" t="n">
        <v>57943</v>
      </c>
      <c r="E5956" s="0" t="s">
        <v>304</v>
      </c>
      <c r="F5956" s="0" t="n">
        <v>5.4</v>
      </c>
      <c r="G5956" s="0" t="n">
        <v>0.5</v>
      </c>
      <c r="H5956" s="0" t="n">
        <v>2.7</v>
      </c>
      <c r="I5956" s="0" t="n">
        <v>5.4</v>
      </c>
      <c r="J5956" s="0" t="n">
        <v>2.7</v>
      </c>
      <c r="K5956" s="0" t="s">
        <v>18</v>
      </c>
      <c r="L5956" s="0" t="s">
        <v>139</v>
      </c>
      <c r="M5956" s="0" t="n">
        <f aca="false">CEILING(G5956,1)*F5956</f>
        <v>5.4</v>
      </c>
      <c r="N5956" s="0" t="n">
        <f aca="false">M5956-H5956</f>
        <v>2.7</v>
      </c>
      <c r="O5956" s="0" t="n">
        <f aca="false">IF(ABS(N5956-J5956)&lt;0.011,1,0)</f>
        <v>1</v>
      </c>
    </row>
    <row r="5957" customFormat="false" ht="15" hidden="false" customHeight="false" outlineLevel="0" collapsed="false">
      <c r="A5957" s="0" t="s">
        <v>476</v>
      </c>
      <c r="B5957" s="0" t="s">
        <v>610</v>
      </c>
      <c r="C5957" s="0" t="n">
        <v>23</v>
      </c>
      <c r="D5957" s="0" t="n">
        <v>57943</v>
      </c>
      <c r="E5957" s="0" t="s">
        <v>315</v>
      </c>
      <c r="F5957" s="0" t="n">
        <v>3.9</v>
      </c>
      <c r="G5957" s="0" t="n">
        <v>0.5</v>
      </c>
      <c r="H5957" s="0" t="n">
        <v>1.95</v>
      </c>
      <c r="I5957" s="0" t="n">
        <v>3.9</v>
      </c>
      <c r="J5957" s="0" t="n">
        <v>1.95</v>
      </c>
      <c r="K5957" s="0" t="s">
        <v>18</v>
      </c>
      <c r="L5957" s="0" t="s">
        <v>139</v>
      </c>
      <c r="M5957" s="0" t="n">
        <f aca="false">CEILING(G5957,1)*F5957</f>
        <v>3.9</v>
      </c>
      <c r="N5957" s="0" t="n">
        <f aca="false">M5957-H5957</f>
        <v>1.95</v>
      </c>
      <c r="O5957" s="0" t="n">
        <f aca="false">IF(ABS(N5957-J5957)&lt;0.011,1,0)</f>
        <v>1</v>
      </c>
    </row>
    <row r="5958" customFormat="false" ht="15" hidden="false" customHeight="false" outlineLevel="0" collapsed="false">
      <c r="A5958" s="0" t="s">
        <v>476</v>
      </c>
      <c r="B5958" s="0" t="s">
        <v>610</v>
      </c>
      <c r="C5958" s="0" t="n">
        <v>23</v>
      </c>
      <c r="D5958" s="0" t="n">
        <v>57943</v>
      </c>
      <c r="E5958" s="0" t="s">
        <v>32</v>
      </c>
      <c r="F5958" s="0" t="n">
        <v>2.2</v>
      </c>
      <c r="G5958" s="0" t="n">
        <v>0.5</v>
      </c>
      <c r="H5958" s="0" t="n">
        <v>1.1</v>
      </c>
      <c r="I5958" s="0" t="n">
        <v>2.2</v>
      </c>
      <c r="J5958" s="0" t="n">
        <v>1.1</v>
      </c>
      <c r="K5958" s="0" t="s">
        <v>18</v>
      </c>
      <c r="L5958" s="0" t="s">
        <v>139</v>
      </c>
      <c r="M5958" s="0" t="n">
        <f aca="false">CEILING(G5958,1)*F5958</f>
        <v>2.2</v>
      </c>
      <c r="N5958" s="0" t="n">
        <f aca="false">M5958-H5958</f>
        <v>1.1</v>
      </c>
      <c r="O5958" s="0" t="n">
        <f aca="false">IF(ABS(N5958-J5958)&lt;0.011,1,0)</f>
        <v>1</v>
      </c>
    </row>
    <row r="5959" customFormat="false" ht="15" hidden="false" customHeight="false" outlineLevel="0" collapsed="false">
      <c r="A5959" s="0" t="s">
        <v>476</v>
      </c>
      <c r="B5959" s="0" t="s">
        <v>610</v>
      </c>
      <c r="C5959" s="0" t="n">
        <v>23</v>
      </c>
      <c r="D5959" s="0" t="n">
        <v>57943</v>
      </c>
      <c r="E5959" s="0" t="s">
        <v>61</v>
      </c>
      <c r="F5959" s="0" t="n">
        <v>3.5</v>
      </c>
      <c r="G5959" s="0" t="n">
        <v>0.5</v>
      </c>
      <c r="H5959" s="0" t="n">
        <v>1.75</v>
      </c>
      <c r="I5959" s="0" t="n">
        <v>3.5</v>
      </c>
      <c r="J5959" s="0" t="n">
        <v>1.75</v>
      </c>
      <c r="K5959" s="0" t="s">
        <v>18</v>
      </c>
      <c r="L5959" s="0" t="s">
        <v>139</v>
      </c>
      <c r="M5959" s="0" t="n">
        <f aca="false">CEILING(G5959,1)*F5959</f>
        <v>3.5</v>
      </c>
      <c r="N5959" s="0" t="n">
        <f aca="false">M5959-H5959</f>
        <v>1.75</v>
      </c>
      <c r="O5959" s="0" t="n">
        <f aca="false">IF(ABS(N5959-J5959)&lt;0.011,1,0)</f>
        <v>1</v>
      </c>
    </row>
    <row r="5960" customFormat="false" ht="15" hidden="false" customHeight="false" outlineLevel="0" collapsed="false">
      <c r="A5960" s="0" t="s">
        <v>476</v>
      </c>
      <c r="B5960" s="0" t="s">
        <v>610</v>
      </c>
      <c r="C5960" s="0" t="n">
        <v>23</v>
      </c>
      <c r="D5960" s="0" t="n">
        <v>57943</v>
      </c>
      <c r="E5960" s="0" t="s">
        <v>33</v>
      </c>
      <c r="F5960" s="0" t="n">
        <v>3.9</v>
      </c>
      <c r="G5960" s="0" t="n">
        <v>0.5</v>
      </c>
      <c r="H5960" s="0" t="n">
        <v>1.95</v>
      </c>
      <c r="I5960" s="0" t="n">
        <v>3.9</v>
      </c>
      <c r="J5960" s="0" t="n">
        <v>1.95</v>
      </c>
      <c r="K5960" s="0" t="s">
        <v>18</v>
      </c>
      <c r="L5960" s="0" t="s">
        <v>139</v>
      </c>
      <c r="M5960" s="0" t="n">
        <f aca="false">CEILING(G5960,1)*F5960</f>
        <v>3.9</v>
      </c>
      <c r="N5960" s="0" t="n">
        <f aca="false">M5960-H5960</f>
        <v>1.95</v>
      </c>
      <c r="O5960" s="0" t="n">
        <f aca="false">IF(ABS(N5960-J5960)&lt;0.011,1,0)</f>
        <v>1</v>
      </c>
    </row>
    <row r="5961" customFormat="false" ht="15" hidden="false" customHeight="false" outlineLevel="0" collapsed="false">
      <c r="A5961" s="0" t="s">
        <v>476</v>
      </c>
      <c r="B5961" s="0" t="s">
        <v>610</v>
      </c>
      <c r="C5961" s="0" t="n">
        <v>23</v>
      </c>
      <c r="D5961" s="0" t="n">
        <v>57943</v>
      </c>
      <c r="E5961" s="0" t="s">
        <v>68</v>
      </c>
      <c r="F5961" s="0" t="n">
        <v>6</v>
      </c>
      <c r="G5961" s="0" t="n">
        <v>0.5</v>
      </c>
      <c r="H5961" s="0" t="n">
        <v>3</v>
      </c>
      <c r="I5961" s="0" t="n">
        <v>6</v>
      </c>
      <c r="J5961" s="0" t="n">
        <v>3</v>
      </c>
      <c r="K5961" s="0" t="s">
        <v>18</v>
      </c>
      <c r="L5961" s="0" t="s">
        <v>139</v>
      </c>
      <c r="M5961" s="0" t="n">
        <f aca="false">CEILING(G5961,1)*F5961</f>
        <v>6</v>
      </c>
      <c r="N5961" s="0" t="n">
        <f aca="false">M5961-H5961</f>
        <v>3</v>
      </c>
      <c r="O5961" s="0" t="n">
        <f aca="false">IF(ABS(N5961-J5961)&lt;0.011,1,0)</f>
        <v>1</v>
      </c>
    </row>
    <row r="5962" customFormat="false" ht="15" hidden="false" customHeight="false" outlineLevel="0" collapsed="false">
      <c r="A5962" s="0" t="s">
        <v>476</v>
      </c>
      <c r="B5962" s="0" t="s">
        <v>610</v>
      </c>
      <c r="C5962" s="0" t="n">
        <v>23</v>
      </c>
      <c r="D5962" s="0" t="n">
        <v>57943</v>
      </c>
      <c r="E5962" s="0" t="s">
        <v>69</v>
      </c>
      <c r="F5962" s="0" t="n">
        <v>6.5</v>
      </c>
      <c r="G5962" s="0" t="n">
        <v>1.5</v>
      </c>
      <c r="H5962" s="0" t="n">
        <v>9.75</v>
      </c>
      <c r="I5962" s="0" t="n">
        <v>13</v>
      </c>
      <c r="J5962" s="0" t="n">
        <v>3.25</v>
      </c>
      <c r="K5962" s="0" t="s">
        <v>18</v>
      </c>
      <c r="L5962" s="0" t="s">
        <v>139</v>
      </c>
      <c r="M5962" s="0" t="n">
        <f aca="false">CEILING(G5962,1)*F5962</f>
        <v>13</v>
      </c>
      <c r="N5962" s="0" t="n">
        <f aca="false">M5962-H5962</f>
        <v>3.25</v>
      </c>
      <c r="O5962" s="0" t="n">
        <f aca="false">IF(ABS(N5962-J5962)&lt;0.011,1,0)</f>
        <v>1</v>
      </c>
    </row>
    <row r="5963" customFormat="false" ht="15" hidden="false" customHeight="false" outlineLevel="0" collapsed="false">
      <c r="A5963" s="0" t="s">
        <v>476</v>
      </c>
      <c r="B5963" s="0" t="s">
        <v>610</v>
      </c>
      <c r="C5963" s="0" t="n">
        <v>23</v>
      </c>
      <c r="D5963" s="0" t="n">
        <v>57943</v>
      </c>
      <c r="E5963" s="0" t="s">
        <v>123</v>
      </c>
      <c r="F5963" s="0" t="n">
        <v>6.9</v>
      </c>
      <c r="G5963" s="0" t="n">
        <v>0.5</v>
      </c>
      <c r="H5963" s="0" t="n">
        <v>3.45</v>
      </c>
      <c r="I5963" s="0" t="n">
        <v>6.9</v>
      </c>
      <c r="J5963" s="0" t="n">
        <v>3.45</v>
      </c>
      <c r="K5963" s="0" t="s">
        <v>18</v>
      </c>
      <c r="L5963" s="0" t="s">
        <v>139</v>
      </c>
      <c r="M5963" s="0" t="n">
        <f aca="false">CEILING(G5963,1)*F5963</f>
        <v>6.9</v>
      </c>
      <c r="N5963" s="0" t="n">
        <f aca="false">M5963-H5963</f>
        <v>3.45</v>
      </c>
      <c r="O5963" s="0" t="n">
        <f aca="false">IF(ABS(N5963-J5963)&lt;0.011,1,0)</f>
        <v>1</v>
      </c>
    </row>
    <row r="5964" customFormat="false" ht="15" hidden="false" customHeight="false" outlineLevel="0" collapsed="false">
      <c r="A5964" s="0" t="s">
        <v>476</v>
      </c>
      <c r="B5964" s="0" t="s">
        <v>610</v>
      </c>
      <c r="C5964" s="0" t="n">
        <v>23</v>
      </c>
      <c r="D5964" s="0" t="n">
        <v>57943</v>
      </c>
      <c r="E5964" s="0" t="s">
        <v>233</v>
      </c>
      <c r="F5964" s="0" t="n">
        <v>1.4</v>
      </c>
      <c r="G5964" s="0" t="n">
        <v>0.5</v>
      </c>
      <c r="H5964" s="0" t="n">
        <v>0.7</v>
      </c>
      <c r="I5964" s="0" t="n">
        <v>1.4</v>
      </c>
      <c r="J5964" s="0" t="n">
        <v>0.7</v>
      </c>
      <c r="K5964" s="0" t="s">
        <v>18</v>
      </c>
      <c r="L5964" s="0" t="s">
        <v>139</v>
      </c>
      <c r="M5964" s="0" t="n">
        <f aca="false">CEILING(G5964,1)*F5964</f>
        <v>1.4</v>
      </c>
      <c r="N5964" s="0" t="n">
        <f aca="false">M5964-H5964</f>
        <v>0.7</v>
      </c>
      <c r="O5964" s="0" t="n">
        <f aca="false">IF(ABS(N5964-J5964)&lt;0.011,1,0)</f>
        <v>1</v>
      </c>
    </row>
    <row r="5965" customFormat="false" ht="15" hidden="false" customHeight="false" outlineLevel="0" collapsed="false">
      <c r="A5965" s="0" t="s">
        <v>476</v>
      </c>
      <c r="B5965" s="0" t="s">
        <v>610</v>
      </c>
      <c r="C5965" s="0" t="n">
        <v>23</v>
      </c>
      <c r="D5965" s="0" t="n">
        <v>57943</v>
      </c>
      <c r="E5965" s="0" t="s">
        <v>285</v>
      </c>
      <c r="F5965" s="0" t="n">
        <v>6.1</v>
      </c>
      <c r="G5965" s="0" t="n">
        <v>0.5</v>
      </c>
      <c r="H5965" s="0" t="n">
        <v>3.05</v>
      </c>
      <c r="I5965" s="0" t="n">
        <v>6.1</v>
      </c>
      <c r="J5965" s="0" t="n">
        <v>3.05</v>
      </c>
      <c r="K5965" s="0" t="s">
        <v>18</v>
      </c>
      <c r="L5965" s="0" t="s">
        <v>139</v>
      </c>
      <c r="M5965" s="0" t="n">
        <f aca="false">CEILING(G5965,1)*F5965</f>
        <v>6.1</v>
      </c>
      <c r="N5965" s="0" t="n">
        <f aca="false">M5965-H5965</f>
        <v>3.05</v>
      </c>
      <c r="O5965" s="0" t="n">
        <f aca="false">IF(ABS(N5965-J5965)&lt;0.011,1,0)</f>
        <v>1</v>
      </c>
    </row>
    <row r="5966" customFormat="false" ht="15" hidden="false" customHeight="false" outlineLevel="0" collapsed="false">
      <c r="A5966" s="0" t="s">
        <v>476</v>
      </c>
      <c r="B5966" s="0" t="s">
        <v>610</v>
      </c>
      <c r="C5966" s="0" t="n">
        <v>23</v>
      </c>
      <c r="D5966" s="0" t="n">
        <v>57943</v>
      </c>
      <c r="E5966" s="0" t="s">
        <v>184</v>
      </c>
      <c r="F5966" s="0" t="n">
        <v>8.9</v>
      </c>
      <c r="G5966" s="0" t="n">
        <v>0.5</v>
      </c>
      <c r="H5966" s="0" t="n">
        <v>4.45</v>
      </c>
      <c r="I5966" s="0" t="n">
        <v>8.9</v>
      </c>
      <c r="J5966" s="0" t="n">
        <v>4.45</v>
      </c>
      <c r="K5966" s="0" t="s">
        <v>18</v>
      </c>
      <c r="L5966" s="0" t="s">
        <v>139</v>
      </c>
      <c r="M5966" s="0" t="n">
        <f aca="false">CEILING(G5966,1)*F5966</f>
        <v>8.9</v>
      </c>
      <c r="N5966" s="0" t="n">
        <f aca="false">M5966-H5966</f>
        <v>4.45</v>
      </c>
      <c r="O5966" s="0" t="n">
        <f aca="false">IF(ABS(N5966-J5966)&lt;0.011,1,0)</f>
        <v>1</v>
      </c>
    </row>
    <row r="5967" customFormat="false" ht="15" hidden="false" customHeight="false" outlineLevel="0" collapsed="false">
      <c r="A5967" s="0" t="s">
        <v>476</v>
      </c>
      <c r="B5967" s="0" t="s">
        <v>610</v>
      </c>
      <c r="C5967" s="0" t="n">
        <v>23</v>
      </c>
      <c r="D5967" s="0" t="n">
        <v>57943</v>
      </c>
      <c r="E5967" s="0" t="s">
        <v>149</v>
      </c>
      <c r="F5967" s="0" t="n">
        <v>16.9</v>
      </c>
      <c r="G5967" s="0" t="n">
        <v>0.5</v>
      </c>
      <c r="H5967" s="0" t="n">
        <v>8.45</v>
      </c>
      <c r="I5967" s="0" t="n">
        <v>16.9</v>
      </c>
      <c r="J5967" s="0" t="n">
        <v>8.45</v>
      </c>
      <c r="K5967" s="0" t="s">
        <v>18</v>
      </c>
      <c r="L5967" s="0" t="s">
        <v>139</v>
      </c>
      <c r="M5967" s="0" t="n">
        <f aca="false">CEILING(G5967,1)*F5967</f>
        <v>16.9</v>
      </c>
      <c r="N5967" s="0" t="n">
        <f aca="false">M5967-H5967</f>
        <v>8.45</v>
      </c>
      <c r="O5967" s="0" t="n">
        <f aca="false">IF(ABS(N5967-J5967)&lt;0.011,1,0)</f>
        <v>1</v>
      </c>
    </row>
    <row r="5968" customFormat="false" ht="15" hidden="false" customHeight="false" outlineLevel="0" collapsed="false">
      <c r="A5968" s="0" t="s">
        <v>476</v>
      </c>
      <c r="B5968" s="0" t="s">
        <v>610</v>
      </c>
      <c r="C5968" s="0" t="n">
        <v>23</v>
      </c>
      <c r="D5968" s="0" t="n">
        <v>57943</v>
      </c>
      <c r="E5968" s="0" t="s">
        <v>99</v>
      </c>
      <c r="F5968" s="0" t="n">
        <v>3.4</v>
      </c>
      <c r="G5968" s="0" t="n">
        <v>0.5</v>
      </c>
      <c r="H5968" s="0" t="n">
        <v>1.7</v>
      </c>
      <c r="I5968" s="0" t="n">
        <v>3.4</v>
      </c>
      <c r="J5968" s="0" t="n">
        <v>1.7</v>
      </c>
      <c r="K5968" s="0" t="s">
        <v>18</v>
      </c>
      <c r="L5968" s="0" t="s">
        <v>139</v>
      </c>
      <c r="M5968" s="0" t="n">
        <f aca="false">CEILING(G5968,1)*F5968</f>
        <v>3.4</v>
      </c>
      <c r="N5968" s="0" t="n">
        <f aca="false">M5968-H5968</f>
        <v>1.7</v>
      </c>
      <c r="O5968" s="0" t="n">
        <f aca="false">IF(ABS(N5968-J5968)&lt;0.011,1,0)</f>
        <v>1</v>
      </c>
    </row>
    <row r="5969" customFormat="false" ht="15" hidden="false" customHeight="false" outlineLevel="0" collapsed="false">
      <c r="A5969" s="0" t="s">
        <v>476</v>
      </c>
      <c r="B5969" s="0" t="s">
        <v>611</v>
      </c>
      <c r="C5969" s="0" t="n">
        <v>10</v>
      </c>
      <c r="D5969" s="0" t="n">
        <v>57970</v>
      </c>
      <c r="E5969" s="0" t="s">
        <v>159</v>
      </c>
      <c r="F5969" s="0" t="n">
        <v>19.9</v>
      </c>
      <c r="G5969" s="0" t="n">
        <v>0.5</v>
      </c>
      <c r="H5969" s="0" t="n">
        <v>9.95</v>
      </c>
      <c r="I5969" s="0" t="n">
        <v>19.9</v>
      </c>
      <c r="J5969" s="0" t="n">
        <v>9.95</v>
      </c>
      <c r="K5969" s="0" t="s">
        <v>18</v>
      </c>
      <c r="L5969" s="0" t="s">
        <v>612</v>
      </c>
      <c r="M5969" s="0" t="n">
        <f aca="false">CEILING(G5969,1)*F5969</f>
        <v>19.9</v>
      </c>
      <c r="N5969" s="0" t="n">
        <f aca="false">M5969-H5969</f>
        <v>9.95</v>
      </c>
      <c r="O5969" s="0" t="n">
        <f aca="false">IF(ABS(N5969-J5969)&lt;0.011,1,0)</f>
        <v>1</v>
      </c>
    </row>
    <row r="5970" customFormat="false" ht="15" hidden="false" customHeight="false" outlineLevel="0" collapsed="false">
      <c r="A5970" s="0" t="s">
        <v>476</v>
      </c>
      <c r="B5970" s="0" t="s">
        <v>611</v>
      </c>
      <c r="C5970" s="0" t="n">
        <v>10</v>
      </c>
      <c r="D5970" s="0" t="n">
        <v>57970</v>
      </c>
      <c r="E5970" s="0" t="s">
        <v>98</v>
      </c>
      <c r="F5970" s="0" t="n">
        <v>5.9</v>
      </c>
      <c r="G5970" s="0" t="n">
        <v>0.5</v>
      </c>
      <c r="H5970" s="0" t="n">
        <v>2.95</v>
      </c>
      <c r="I5970" s="0" t="n">
        <v>5.9</v>
      </c>
      <c r="J5970" s="0" t="n">
        <v>2.95</v>
      </c>
      <c r="K5970" s="0" t="s">
        <v>18</v>
      </c>
      <c r="L5970" s="0" t="s">
        <v>612</v>
      </c>
      <c r="M5970" s="0" t="n">
        <f aca="false">CEILING(G5970,1)*F5970</f>
        <v>5.9</v>
      </c>
      <c r="N5970" s="0" t="n">
        <f aca="false">M5970-H5970</f>
        <v>2.95</v>
      </c>
      <c r="O5970" s="0" t="n">
        <f aca="false">IF(ABS(N5970-J5970)&lt;0.011,1,0)</f>
        <v>1</v>
      </c>
    </row>
    <row r="5971" customFormat="false" ht="15" hidden="false" customHeight="false" outlineLevel="0" collapsed="false">
      <c r="A5971" s="0" t="s">
        <v>476</v>
      </c>
      <c r="B5971" s="0" t="s">
        <v>611</v>
      </c>
      <c r="C5971" s="0" t="n">
        <v>10</v>
      </c>
      <c r="D5971" s="0" t="n">
        <v>57970</v>
      </c>
      <c r="E5971" s="0" t="s">
        <v>76</v>
      </c>
      <c r="F5971" s="0" t="n">
        <v>18.6</v>
      </c>
      <c r="G5971" s="0" t="n">
        <v>0.5</v>
      </c>
      <c r="H5971" s="0" t="n">
        <v>9.3</v>
      </c>
      <c r="I5971" s="0" t="n">
        <v>18.6</v>
      </c>
      <c r="J5971" s="0" t="n">
        <v>9.3</v>
      </c>
      <c r="K5971" s="0" t="s">
        <v>18</v>
      </c>
      <c r="L5971" s="0" t="s">
        <v>612</v>
      </c>
      <c r="M5971" s="0" t="n">
        <f aca="false">CEILING(G5971,1)*F5971</f>
        <v>18.6</v>
      </c>
      <c r="N5971" s="0" t="n">
        <f aca="false">M5971-H5971</f>
        <v>9.3</v>
      </c>
      <c r="O5971" s="0" t="n">
        <f aca="false">IF(ABS(N5971-J5971)&lt;0.011,1,0)</f>
        <v>1</v>
      </c>
    </row>
    <row r="5972" customFormat="false" ht="15" hidden="false" customHeight="false" outlineLevel="0" collapsed="false">
      <c r="A5972" s="0" t="s">
        <v>476</v>
      </c>
      <c r="B5972" s="0" t="s">
        <v>611</v>
      </c>
      <c r="C5972" s="0" t="n">
        <v>11</v>
      </c>
      <c r="D5972" s="0" t="n">
        <v>57962</v>
      </c>
      <c r="E5972" s="0" t="s">
        <v>159</v>
      </c>
      <c r="F5972" s="0" t="n">
        <v>19.9</v>
      </c>
      <c r="G5972" s="0" t="n">
        <v>0.5</v>
      </c>
      <c r="H5972" s="0" t="n">
        <v>9.95</v>
      </c>
      <c r="I5972" s="0" t="n">
        <v>19.9</v>
      </c>
      <c r="J5972" s="0" t="n">
        <v>9.95</v>
      </c>
      <c r="K5972" s="0" t="s">
        <v>18</v>
      </c>
      <c r="L5972" s="0" t="s">
        <v>612</v>
      </c>
      <c r="M5972" s="0" t="n">
        <f aca="false">CEILING(G5972,1)*F5972</f>
        <v>19.9</v>
      </c>
      <c r="N5972" s="0" t="n">
        <f aca="false">M5972-H5972</f>
        <v>9.95</v>
      </c>
      <c r="O5972" s="0" t="n">
        <f aca="false">IF(ABS(N5972-J5972)&lt;0.011,1,0)</f>
        <v>1</v>
      </c>
    </row>
    <row r="5973" customFormat="false" ht="15" hidden="false" customHeight="false" outlineLevel="0" collapsed="false">
      <c r="A5973" s="0" t="s">
        <v>476</v>
      </c>
      <c r="B5973" s="0" t="s">
        <v>611</v>
      </c>
      <c r="C5973" s="0" t="n">
        <v>11</v>
      </c>
      <c r="D5973" s="0" t="n">
        <v>57962</v>
      </c>
      <c r="E5973" s="0" t="s">
        <v>98</v>
      </c>
      <c r="F5973" s="0" t="n">
        <v>5.9</v>
      </c>
      <c r="G5973" s="0" t="n">
        <v>0.5</v>
      </c>
      <c r="H5973" s="0" t="n">
        <v>2.95</v>
      </c>
      <c r="I5973" s="0" t="n">
        <v>5.9</v>
      </c>
      <c r="J5973" s="0" t="n">
        <v>2.95</v>
      </c>
      <c r="K5973" s="0" t="s">
        <v>18</v>
      </c>
      <c r="L5973" s="0" t="s">
        <v>612</v>
      </c>
      <c r="M5973" s="0" t="n">
        <f aca="false">CEILING(G5973,1)*F5973</f>
        <v>5.9</v>
      </c>
      <c r="N5973" s="0" t="n">
        <f aca="false">M5973-H5973</f>
        <v>2.95</v>
      </c>
      <c r="O5973" s="0" t="n">
        <f aca="false">IF(ABS(N5973-J5973)&lt;0.011,1,0)</f>
        <v>1</v>
      </c>
    </row>
    <row r="5974" customFormat="false" ht="15" hidden="false" customHeight="false" outlineLevel="0" collapsed="false">
      <c r="A5974" s="0" t="s">
        <v>476</v>
      </c>
      <c r="B5974" s="0" t="s">
        <v>611</v>
      </c>
      <c r="C5974" s="0" t="n">
        <v>11</v>
      </c>
      <c r="D5974" s="0" t="n">
        <v>57962</v>
      </c>
      <c r="E5974" s="0" t="s">
        <v>76</v>
      </c>
      <c r="F5974" s="0" t="n">
        <v>18.6</v>
      </c>
      <c r="G5974" s="0" t="n">
        <v>0.5</v>
      </c>
      <c r="H5974" s="0" t="n">
        <v>9.3</v>
      </c>
      <c r="I5974" s="0" t="n">
        <v>18.6</v>
      </c>
      <c r="J5974" s="0" t="n">
        <v>9.3</v>
      </c>
      <c r="K5974" s="0" t="s">
        <v>18</v>
      </c>
      <c r="L5974" s="0" t="s">
        <v>612</v>
      </c>
      <c r="M5974" s="0" t="n">
        <f aca="false">CEILING(G5974,1)*F5974</f>
        <v>18.6</v>
      </c>
      <c r="N5974" s="0" t="n">
        <f aca="false">M5974-H5974</f>
        <v>9.3</v>
      </c>
      <c r="O5974" s="0" t="n">
        <f aca="false">IF(ABS(N5974-J5974)&lt;0.011,1,0)</f>
        <v>1</v>
      </c>
    </row>
    <row r="5975" customFormat="false" ht="15" hidden="false" customHeight="false" outlineLevel="0" collapsed="false">
      <c r="A5975" s="0" t="s">
        <v>476</v>
      </c>
      <c r="B5975" s="0" t="s">
        <v>611</v>
      </c>
      <c r="C5975" s="0" t="n">
        <v>14</v>
      </c>
      <c r="D5975" s="0" t="n">
        <v>57971</v>
      </c>
      <c r="E5975" s="0" t="s">
        <v>161</v>
      </c>
      <c r="F5975" s="0" t="n">
        <v>5.9</v>
      </c>
      <c r="G5975" s="0" t="n">
        <v>0.5</v>
      </c>
      <c r="H5975" s="0" t="n">
        <v>2.95</v>
      </c>
      <c r="I5975" s="0" t="n">
        <v>5.9</v>
      </c>
      <c r="J5975" s="0" t="n">
        <v>2.95</v>
      </c>
      <c r="K5975" s="0" t="s">
        <v>18</v>
      </c>
      <c r="L5975" s="0" t="s">
        <v>612</v>
      </c>
      <c r="M5975" s="0" t="n">
        <f aca="false">CEILING(G5975,1)*F5975</f>
        <v>5.9</v>
      </c>
      <c r="N5975" s="0" t="n">
        <f aca="false">M5975-H5975</f>
        <v>2.95</v>
      </c>
      <c r="O5975" s="0" t="n">
        <f aca="false">IF(ABS(N5975-J5975)&lt;0.011,1,0)</f>
        <v>1</v>
      </c>
    </row>
    <row r="5976" customFormat="false" ht="15" hidden="false" customHeight="false" outlineLevel="0" collapsed="false">
      <c r="A5976" s="0" t="s">
        <v>476</v>
      </c>
      <c r="B5976" s="0" t="s">
        <v>611</v>
      </c>
      <c r="C5976" s="0" t="n">
        <v>14</v>
      </c>
      <c r="D5976" s="0" t="n">
        <v>57971</v>
      </c>
      <c r="E5976" s="0" t="s">
        <v>515</v>
      </c>
      <c r="F5976" s="0" t="n">
        <v>10.5</v>
      </c>
      <c r="G5976" s="0" t="n">
        <v>0.5</v>
      </c>
      <c r="H5976" s="0" t="n">
        <v>5.25</v>
      </c>
      <c r="I5976" s="0" t="n">
        <v>10.5</v>
      </c>
      <c r="J5976" s="0" t="n">
        <v>5.25</v>
      </c>
      <c r="K5976" s="0" t="s">
        <v>18</v>
      </c>
      <c r="L5976" s="0" t="s">
        <v>612</v>
      </c>
      <c r="M5976" s="0" t="n">
        <f aca="false">CEILING(G5976,1)*F5976</f>
        <v>10.5</v>
      </c>
      <c r="N5976" s="0" t="n">
        <f aca="false">M5976-H5976</f>
        <v>5.25</v>
      </c>
      <c r="O5976" s="0" t="n">
        <f aca="false">IF(ABS(N5976-J5976)&lt;0.011,1,0)</f>
        <v>1</v>
      </c>
    </row>
    <row r="5977" customFormat="false" ht="15" hidden="false" customHeight="false" outlineLevel="0" collapsed="false">
      <c r="A5977" s="0" t="s">
        <v>476</v>
      </c>
      <c r="B5977" s="0" t="s">
        <v>611</v>
      </c>
      <c r="C5977" s="0" t="n">
        <v>14</v>
      </c>
      <c r="D5977" s="0" t="n">
        <v>57971</v>
      </c>
      <c r="E5977" s="0" t="s">
        <v>21</v>
      </c>
      <c r="F5977" s="0" t="n">
        <v>5.9</v>
      </c>
      <c r="G5977" s="0" t="n">
        <v>0.5</v>
      </c>
      <c r="H5977" s="0" t="n">
        <v>2.95</v>
      </c>
      <c r="I5977" s="0" t="n">
        <v>5.9</v>
      </c>
      <c r="J5977" s="0" t="n">
        <v>2.95</v>
      </c>
      <c r="K5977" s="0" t="s">
        <v>18</v>
      </c>
      <c r="L5977" s="0" t="s">
        <v>612</v>
      </c>
      <c r="M5977" s="0" t="n">
        <f aca="false">CEILING(G5977,1)*F5977</f>
        <v>5.9</v>
      </c>
      <c r="N5977" s="0" t="n">
        <f aca="false">M5977-H5977</f>
        <v>2.95</v>
      </c>
      <c r="O5977" s="0" t="n">
        <f aca="false">IF(ABS(N5977-J5977)&lt;0.011,1,0)</f>
        <v>1</v>
      </c>
    </row>
    <row r="5978" customFormat="false" ht="15" hidden="false" customHeight="false" outlineLevel="0" collapsed="false">
      <c r="A5978" s="0" t="s">
        <v>476</v>
      </c>
      <c r="B5978" s="0" t="s">
        <v>611</v>
      </c>
      <c r="C5978" s="0" t="n">
        <v>14</v>
      </c>
      <c r="D5978" s="0" t="n">
        <v>57971</v>
      </c>
      <c r="E5978" s="0" t="s">
        <v>98</v>
      </c>
      <c r="F5978" s="0" t="n">
        <v>5.9</v>
      </c>
      <c r="G5978" s="0" t="n">
        <v>0.5</v>
      </c>
      <c r="H5978" s="0" t="n">
        <v>2.95</v>
      </c>
      <c r="I5978" s="0" t="n">
        <v>5.9</v>
      </c>
      <c r="J5978" s="0" t="n">
        <v>2.95</v>
      </c>
      <c r="K5978" s="0" t="s">
        <v>18</v>
      </c>
      <c r="L5978" s="0" t="s">
        <v>612</v>
      </c>
      <c r="M5978" s="0" t="n">
        <f aca="false">CEILING(G5978,1)*F5978</f>
        <v>5.9</v>
      </c>
      <c r="N5978" s="0" t="n">
        <f aca="false">M5978-H5978</f>
        <v>2.95</v>
      </c>
      <c r="O5978" s="0" t="n">
        <f aca="false">IF(ABS(N5978-J5978)&lt;0.011,1,0)</f>
        <v>1</v>
      </c>
    </row>
    <row r="5979" customFormat="false" ht="15" hidden="false" customHeight="false" outlineLevel="0" collapsed="false">
      <c r="A5979" s="0" t="s">
        <v>476</v>
      </c>
      <c r="B5979" s="0" t="s">
        <v>611</v>
      </c>
      <c r="C5979" s="0" t="n">
        <v>15</v>
      </c>
      <c r="D5979" s="0" t="n">
        <v>57961</v>
      </c>
      <c r="E5979" s="0" t="s">
        <v>161</v>
      </c>
      <c r="F5979" s="0" t="n">
        <v>5.9</v>
      </c>
      <c r="G5979" s="0" t="n">
        <v>0.5</v>
      </c>
      <c r="H5979" s="0" t="n">
        <v>2.95</v>
      </c>
      <c r="I5979" s="0" t="n">
        <v>5.9</v>
      </c>
      <c r="J5979" s="0" t="n">
        <v>2.95</v>
      </c>
      <c r="K5979" s="0" t="s">
        <v>18</v>
      </c>
      <c r="L5979" s="0" t="s">
        <v>612</v>
      </c>
      <c r="M5979" s="0" t="n">
        <f aca="false">CEILING(G5979,1)*F5979</f>
        <v>5.9</v>
      </c>
      <c r="N5979" s="0" t="n">
        <f aca="false">M5979-H5979</f>
        <v>2.95</v>
      </c>
      <c r="O5979" s="0" t="n">
        <f aca="false">IF(ABS(N5979-J5979)&lt;0.011,1,0)</f>
        <v>1</v>
      </c>
    </row>
    <row r="5980" customFormat="false" ht="15" hidden="false" customHeight="false" outlineLevel="0" collapsed="false">
      <c r="A5980" s="0" t="s">
        <v>476</v>
      </c>
      <c r="B5980" s="0" t="s">
        <v>611</v>
      </c>
      <c r="C5980" s="0" t="n">
        <v>15</v>
      </c>
      <c r="D5980" s="0" t="n">
        <v>57961</v>
      </c>
      <c r="E5980" s="0" t="s">
        <v>515</v>
      </c>
      <c r="F5980" s="0" t="n">
        <v>10.5</v>
      </c>
      <c r="G5980" s="0" t="n">
        <v>0.5</v>
      </c>
      <c r="H5980" s="0" t="n">
        <v>5.25</v>
      </c>
      <c r="I5980" s="0" t="n">
        <v>10.5</v>
      </c>
      <c r="J5980" s="0" t="n">
        <v>5.25</v>
      </c>
      <c r="K5980" s="0" t="s">
        <v>18</v>
      </c>
      <c r="L5980" s="0" t="s">
        <v>612</v>
      </c>
      <c r="M5980" s="0" t="n">
        <f aca="false">CEILING(G5980,1)*F5980</f>
        <v>10.5</v>
      </c>
      <c r="N5980" s="0" t="n">
        <f aca="false">M5980-H5980</f>
        <v>5.25</v>
      </c>
      <c r="O5980" s="0" t="n">
        <f aca="false">IF(ABS(N5980-J5980)&lt;0.011,1,0)</f>
        <v>1</v>
      </c>
    </row>
    <row r="5981" customFormat="false" ht="15" hidden="false" customHeight="false" outlineLevel="0" collapsed="false">
      <c r="A5981" s="0" t="s">
        <v>476</v>
      </c>
      <c r="B5981" s="0" t="s">
        <v>611</v>
      </c>
      <c r="C5981" s="0" t="n">
        <v>15</v>
      </c>
      <c r="D5981" s="0" t="n">
        <v>57961</v>
      </c>
      <c r="E5981" s="0" t="s">
        <v>21</v>
      </c>
      <c r="F5981" s="0" t="n">
        <v>5.9</v>
      </c>
      <c r="G5981" s="0" t="n">
        <v>0.5</v>
      </c>
      <c r="H5981" s="0" t="n">
        <v>2.95</v>
      </c>
      <c r="I5981" s="0" t="n">
        <v>5.9</v>
      </c>
      <c r="J5981" s="0" t="n">
        <v>2.95</v>
      </c>
      <c r="K5981" s="0" t="s">
        <v>18</v>
      </c>
      <c r="L5981" s="0" t="s">
        <v>612</v>
      </c>
      <c r="M5981" s="0" t="n">
        <f aca="false">CEILING(G5981,1)*F5981</f>
        <v>5.9</v>
      </c>
      <c r="N5981" s="0" t="n">
        <f aca="false">M5981-H5981</f>
        <v>2.95</v>
      </c>
      <c r="O5981" s="0" t="n">
        <f aca="false">IF(ABS(N5981-J5981)&lt;0.011,1,0)</f>
        <v>1</v>
      </c>
    </row>
    <row r="5982" customFormat="false" ht="15" hidden="false" customHeight="false" outlineLevel="0" collapsed="false">
      <c r="A5982" s="0" t="s">
        <v>476</v>
      </c>
      <c r="B5982" s="0" t="s">
        <v>611</v>
      </c>
      <c r="C5982" s="0" t="n">
        <v>15</v>
      </c>
      <c r="D5982" s="0" t="n">
        <v>57961</v>
      </c>
      <c r="E5982" s="0" t="s">
        <v>98</v>
      </c>
      <c r="F5982" s="0" t="n">
        <v>5.9</v>
      </c>
      <c r="G5982" s="0" t="n">
        <v>0.5</v>
      </c>
      <c r="H5982" s="0" t="n">
        <v>2.95</v>
      </c>
      <c r="I5982" s="0" t="n">
        <v>5.9</v>
      </c>
      <c r="J5982" s="0" t="n">
        <v>2.95</v>
      </c>
      <c r="K5982" s="0" t="s">
        <v>18</v>
      </c>
      <c r="L5982" s="0" t="s">
        <v>612</v>
      </c>
      <c r="M5982" s="0" t="n">
        <f aca="false">CEILING(G5982,1)*F5982</f>
        <v>5.9</v>
      </c>
      <c r="N5982" s="0" t="n">
        <f aca="false">M5982-H5982</f>
        <v>2.95</v>
      </c>
      <c r="O5982" s="0" t="n">
        <f aca="false">IF(ABS(N5982-J5982)&lt;0.011,1,0)</f>
        <v>1</v>
      </c>
    </row>
    <row r="5983" customFormat="false" ht="15" hidden="false" customHeight="false" outlineLevel="0" collapsed="false">
      <c r="A5983" s="0" t="s">
        <v>476</v>
      </c>
      <c r="B5983" s="0" t="s">
        <v>611</v>
      </c>
      <c r="C5983" s="0" t="n">
        <v>23</v>
      </c>
      <c r="D5983" s="0" t="n">
        <v>57986</v>
      </c>
      <c r="E5983" s="0" t="s">
        <v>128</v>
      </c>
      <c r="F5983" s="0" t="n">
        <v>2.5</v>
      </c>
      <c r="G5983" s="0" t="n">
        <v>0.5</v>
      </c>
      <c r="H5983" s="0" t="n">
        <v>1.25</v>
      </c>
      <c r="I5983" s="0" t="n">
        <v>2.5</v>
      </c>
      <c r="J5983" s="0" t="n">
        <v>1.25</v>
      </c>
      <c r="K5983" s="0" t="s">
        <v>18</v>
      </c>
      <c r="L5983" s="0" t="s">
        <v>39</v>
      </c>
      <c r="M5983" s="0" t="n">
        <f aca="false">CEILING(G5983,1)*F5983</f>
        <v>2.5</v>
      </c>
      <c r="N5983" s="0" t="n">
        <f aca="false">M5983-H5983</f>
        <v>1.25</v>
      </c>
      <c r="O5983" s="0" t="n">
        <f aca="false">IF(ABS(N5983-J5983)&lt;0.011,1,0)</f>
        <v>1</v>
      </c>
    </row>
    <row r="5984" customFormat="false" ht="15" hidden="false" customHeight="false" outlineLevel="0" collapsed="false">
      <c r="A5984" s="0" t="s">
        <v>476</v>
      </c>
      <c r="B5984" s="0" t="s">
        <v>611</v>
      </c>
      <c r="C5984" s="0" t="n">
        <v>23</v>
      </c>
      <c r="D5984" s="0" t="n">
        <v>57986</v>
      </c>
      <c r="E5984" s="0" t="s">
        <v>108</v>
      </c>
      <c r="F5984" s="0" t="n">
        <v>4.9</v>
      </c>
      <c r="G5984" s="0" t="n">
        <v>0.5</v>
      </c>
      <c r="H5984" s="0" t="n">
        <v>2.45</v>
      </c>
      <c r="I5984" s="0" t="n">
        <v>4.9</v>
      </c>
      <c r="J5984" s="0" t="n">
        <v>2.45</v>
      </c>
      <c r="K5984" s="0" t="s">
        <v>18</v>
      </c>
      <c r="L5984" s="0" t="s">
        <v>39</v>
      </c>
      <c r="M5984" s="0" t="n">
        <f aca="false">CEILING(G5984,1)*F5984</f>
        <v>4.9</v>
      </c>
      <c r="N5984" s="0" t="n">
        <f aca="false">M5984-H5984</f>
        <v>2.45</v>
      </c>
      <c r="O5984" s="0" t="n">
        <f aca="false">IF(ABS(N5984-J5984)&lt;0.011,1,0)</f>
        <v>1</v>
      </c>
    </row>
    <row r="5985" customFormat="false" ht="15" hidden="false" customHeight="false" outlineLevel="0" collapsed="false">
      <c r="A5985" s="0" t="s">
        <v>476</v>
      </c>
      <c r="B5985" s="0" t="s">
        <v>611</v>
      </c>
      <c r="C5985" s="0" t="n">
        <v>24</v>
      </c>
      <c r="D5985" s="0" t="n">
        <v>57977</v>
      </c>
      <c r="E5985" s="0" t="s">
        <v>128</v>
      </c>
      <c r="F5985" s="0" t="n">
        <v>2.5</v>
      </c>
      <c r="G5985" s="0" t="n">
        <v>0.5</v>
      </c>
      <c r="H5985" s="0" t="n">
        <v>1.25</v>
      </c>
      <c r="I5985" s="0" t="n">
        <v>2.5</v>
      </c>
      <c r="J5985" s="0" t="n">
        <v>1.25</v>
      </c>
      <c r="K5985" s="0" t="s">
        <v>18</v>
      </c>
      <c r="L5985" s="0" t="s">
        <v>39</v>
      </c>
      <c r="M5985" s="0" t="n">
        <f aca="false">CEILING(G5985,1)*F5985</f>
        <v>2.5</v>
      </c>
      <c r="N5985" s="0" t="n">
        <f aca="false">M5985-H5985</f>
        <v>1.25</v>
      </c>
      <c r="O5985" s="0" t="n">
        <f aca="false">IF(ABS(N5985-J5985)&lt;0.011,1,0)</f>
        <v>1</v>
      </c>
    </row>
    <row r="5986" customFormat="false" ht="15" hidden="false" customHeight="false" outlineLevel="0" collapsed="false">
      <c r="A5986" s="0" t="s">
        <v>476</v>
      </c>
      <c r="B5986" s="0" t="s">
        <v>611</v>
      </c>
      <c r="C5986" s="0" t="n">
        <v>24</v>
      </c>
      <c r="D5986" s="0" t="n">
        <v>57977</v>
      </c>
      <c r="E5986" s="0" t="s">
        <v>108</v>
      </c>
      <c r="F5986" s="0" t="n">
        <v>4.9</v>
      </c>
      <c r="G5986" s="0" t="n">
        <v>0.5</v>
      </c>
      <c r="H5986" s="0" t="n">
        <v>2.45</v>
      </c>
      <c r="I5986" s="0" t="n">
        <v>4.9</v>
      </c>
      <c r="J5986" s="0" t="n">
        <v>2.45</v>
      </c>
      <c r="K5986" s="0" t="s">
        <v>18</v>
      </c>
      <c r="L5986" s="0" t="s">
        <v>39</v>
      </c>
      <c r="M5986" s="0" t="n">
        <f aca="false">CEILING(G5986,1)*F5986</f>
        <v>4.9</v>
      </c>
      <c r="N5986" s="0" t="n">
        <f aca="false">M5986-H5986</f>
        <v>2.45</v>
      </c>
      <c r="O5986" s="0" t="n">
        <f aca="false">IF(ABS(N5986-J5986)&lt;0.011,1,0)</f>
        <v>1</v>
      </c>
    </row>
    <row r="5987" customFormat="false" ht="15" hidden="false" customHeight="false" outlineLevel="0" collapsed="false">
      <c r="A5987" s="0" t="s">
        <v>476</v>
      </c>
      <c r="B5987" s="0" t="s">
        <v>613</v>
      </c>
      <c r="C5987" s="0" t="n">
        <v>31</v>
      </c>
      <c r="D5987" s="0" t="n">
        <v>58034</v>
      </c>
      <c r="E5987" s="0" t="s">
        <v>261</v>
      </c>
      <c r="F5987" s="0" t="n">
        <v>29</v>
      </c>
      <c r="G5987" s="0" t="n">
        <v>0.5</v>
      </c>
      <c r="H5987" s="0" t="n">
        <v>14.5</v>
      </c>
      <c r="I5987" s="0" t="n">
        <v>29</v>
      </c>
      <c r="J5987" s="0" t="n">
        <v>14.5</v>
      </c>
      <c r="K5987" s="0" t="s">
        <v>18</v>
      </c>
      <c r="L5987" s="0" t="s">
        <v>132</v>
      </c>
      <c r="M5987" s="0" t="n">
        <f aca="false">CEILING(G5987,1)*F5987</f>
        <v>29</v>
      </c>
      <c r="N5987" s="0" t="n">
        <f aca="false">M5987-H5987</f>
        <v>14.5</v>
      </c>
      <c r="O5987" s="0" t="n">
        <f aca="false">IF(ABS(N5987-J5987)&lt;0.011,1,0)</f>
        <v>1</v>
      </c>
    </row>
    <row r="5988" customFormat="false" ht="15" hidden="false" customHeight="false" outlineLevel="0" collapsed="false">
      <c r="A5988" s="0" t="s">
        <v>476</v>
      </c>
      <c r="B5988" s="0" t="s">
        <v>613</v>
      </c>
      <c r="C5988" s="0" t="n">
        <v>31</v>
      </c>
      <c r="D5988" s="0" t="n">
        <v>58034</v>
      </c>
      <c r="E5988" s="0" t="s">
        <v>48</v>
      </c>
      <c r="F5988" s="0" t="n">
        <v>7.9</v>
      </c>
      <c r="G5988" s="0" t="n">
        <v>0.5</v>
      </c>
      <c r="H5988" s="0" t="n">
        <v>3.95</v>
      </c>
      <c r="I5988" s="0" t="n">
        <v>7.9</v>
      </c>
      <c r="J5988" s="0" t="n">
        <v>3.95</v>
      </c>
      <c r="K5988" s="0" t="s">
        <v>18</v>
      </c>
      <c r="L5988" s="0" t="s">
        <v>132</v>
      </c>
      <c r="M5988" s="0" t="n">
        <f aca="false">CEILING(G5988,1)*F5988</f>
        <v>7.9</v>
      </c>
      <c r="N5988" s="0" t="n">
        <f aca="false">M5988-H5988</f>
        <v>3.95</v>
      </c>
      <c r="O5988" s="0" t="n">
        <f aca="false">IF(ABS(N5988-J5988)&lt;0.011,1,0)</f>
        <v>1</v>
      </c>
    </row>
    <row r="5989" customFormat="false" ht="15" hidden="false" customHeight="false" outlineLevel="0" collapsed="false">
      <c r="A5989" s="0" t="s">
        <v>476</v>
      </c>
      <c r="B5989" s="0" t="s">
        <v>613</v>
      </c>
      <c r="C5989" s="0" t="n">
        <v>31</v>
      </c>
      <c r="D5989" s="0" t="n">
        <v>58034</v>
      </c>
      <c r="E5989" s="0" t="s">
        <v>60</v>
      </c>
      <c r="F5989" s="0" t="n">
        <v>19</v>
      </c>
      <c r="G5989" s="0" t="n">
        <v>0.5</v>
      </c>
      <c r="H5989" s="0" t="n">
        <v>9.5</v>
      </c>
      <c r="I5989" s="0" t="n">
        <v>19</v>
      </c>
      <c r="J5989" s="0" t="n">
        <v>9.5</v>
      </c>
      <c r="K5989" s="0" t="s">
        <v>18</v>
      </c>
      <c r="L5989" s="0" t="s">
        <v>132</v>
      </c>
      <c r="M5989" s="0" t="n">
        <f aca="false">CEILING(G5989,1)*F5989</f>
        <v>19</v>
      </c>
      <c r="N5989" s="0" t="n">
        <f aca="false">M5989-H5989</f>
        <v>9.5</v>
      </c>
      <c r="O5989" s="0" t="n">
        <f aca="false">IF(ABS(N5989-J5989)&lt;0.011,1,0)</f>
        <v>1</v>
      </c>
    </row>
    <row r="5990" customFormat="false" ht="15" hidden="false" customHeight="false" outlineLevel="0" collapsed="false">
      <c r="A5990" s="0" t="s">
        <v>476</v>
      </c>
      <c r="B5990" s="0" t="s">
        <v>613</v>
      </c>
      <c r="C5990" s="0" t="n">
        <v>31</v>
      </c>
      <c r="D5990" s="0" t="n">
        <v>58034</v>
      </c>
      <c r="E5990" s="0" t="s">
        <v>75</v>
      </c>
      <c r="F5990" s="0" t="n">
        <v>6.4</v>
      </c>
      <c r="G5990" s="0" t="n">
        <v>0.5</v>
      </c>
      <c r="H5990" s="0" t="n">
        <v>3.2</v>
      </c>
      <c r="I5990" s="0" t="n">
        <v>6.4</v>
      </c>
      <c r="J5990" s="0" t="n">
        <v>3.2</v>
      </c>
      <c r="K5990" s="0" t="s">
        <v>18</v>
      </c>
      <c r="L5990" s="0" t="s">
        <v>132</v>
      </c>
      <c r="M5990" s="0" t="n">
        <f aca="false">CEILING(G5990,1)*F5990</f>
        <v>6.4</v>
      </c>
      <c r="N5990" s="0" t="n">
        <f aca="false">M5990-H5990</f>
        <v>3.2</v>
      </c>
      <c r="O5990" s="0" t="n">
        <f aca="false">IF(ABS(N5990-J5990)&lt;0.011,1,0)</f>
        <v>1</v>
      </c>
    </row>
    <row r="5991" customFormat="false" ht="15" hidden="false" customHeight="false" outlineLevel="0" collapsed="false">
      <c r="A5991" s="0" t="s">
        <v>476</v>
      </c>
      <c r="B5991" s="0" t="s">
        <v>613</v>
      </c>
      <c r="C5991" s="0" t="n">
        <v>31</v>
      </c>
      <c r="D5991" s="0" t="n">
        <v>58034</v>
      </c>
      <c r="E5991" s="0" t="s">
        <v>87</v>
      </c>
      <c r="F5991" s="0" t="n">
        <v>19.9</v>
      </c>
      <c r="G5991" s="0" t="n">
        <v>0.5</v>
      </c>
      <c r="H5991" s="0" t="n">
        <v>9.95</v>
      </c>
      <c r="I5991" s="0" t="n">
        <v>19.9</v>
      </c>
      <c r="J5991" s="0" t="n">
        <v>9.95</v>
      </c>
      <c r="K5991" s="0" t="s">
        <v>18</v>
      </c>
      <c r="L5991" s="0" t="s">
        <v>132</v>
      </c>
      <c r="M5991" s="0" t="n">
        <f aca="false">CEILING(G5991,1)*F5991</f>
        <v>19.9</v>
      </c>
      <c r="N5991" s="0" t="n">
        <f aca="false">M5991-H5991</f>
        <v>9.95</v>
      </c>
      <c r="O5991" s="0" t="n">
        <f aca="false">IF(ABS(N5991-J5991)&lt;0.011,1,0)</f>
        <v>1</v>
      </c>
    </row>
    <row r="5992" customFormat="false" ht="15" hidden="false" customHeight="false" outlineLevel="0" collapsed="false">
      <c r="A5992" s="0" t="s">
        <v>476</v>
      </c>
      <c r="B5992" s="0" t="s">
        <v>613</v>
      </c>
      <c r="C5992" s="0" t="n">
        <v>31</v>
      </c>
      <c r="D5992" s="0" t="n">
        <v>58034</v>
      </c>
      <c r="E5992" s="0" t="s">
        <v>572</v>
      </c>
      <c r="F5992" s="0" t="n">
        <v>6.5</v>
      </c>
      <c r="G5992" s="0" t="n">
        <v>0.5</v>
      </c>
      <c r="H5992" s="0" t="n">
        <v>3.25</v>
      </c>
      <c r="I5992" s="0" t="n">
        <v>6.5</v>
      </c>
      <c r="J5992" s="0" t="n">
        <v>3.25</v>
      </c>
      <c r="K5992" s="0" t="s">
        <v>18</v>
      </c>
      <c r="L5992" s="0" t="s">
        <v>132</v>
      </c>
      <c r="M5992" s="0" t="n">
        <f aca="false">CEILING(G5992,1)*F5992</f>
        <v>6.5</v>
      </c>
      <c r="N5992" s="0" t="n">
        <f aca="false">M5992-H5992</f>
        <v>3.25</v>
      </c>
      <c r="O5992" s="0" t="n">
        <f aca="false">IF(ABS(N5992-J5992)&lt;0.011,1,0)</f>
        <v>1</v>
      </c>
    </row>
    <row r="5993" customFormat="false" ht="15" hidden="false" customHeight="false" outlineLevel="0" collapsed="false">
      <c r="A5993" s="0" t="s">
        <v>476</v>
      </c>
      <c r="B5993" s="0" t="s">
        <v>613</v>
      </c>
      <c r="C5993" s="0" t="n">
        <v>32</v>
      </c>
      <c r="D5993" s="0" t="n">
        <v>58029</v>
      </c>
      <c r="E5993" s="0" t="s">
        <v>261</v>
      </c>
      <c r="F5993" s="0" t="n">
        <v>29</v>
      </c>
      <c r="G5993" s="0" t="n">
        <v>0.5</v>
      </c>
      <c r="H5993" s="0" t="n">
        <v>14.5</v>
      </c>
      <c r="I5993" s="0" t="n">
        <v>29</v>
      </c>
      <c r="J5993" s="0" t="n">
        <v>14.5</v>
      </c>
      <c r="K5993" s="0" t="s">
        <v>18</v>
      </c>
      <c r="L5993" s="0" t="s">
        <v>132</v>
      </c>
      <c r="M5993" s="0" t="n">
        <f aca="false">CEILING(G5993,1)*F5993</f>
        <v>29</v>
      </c>
      <c r="N5993" s="0" t="n">
        <f aca="false">M5993-H5993</f>
        <v>14.5</v>
      </c>
      <c r="O5993" s="0" t="n">
        <f aca="false">IF(ABS(N5993-J5993)&lt;0.011,1,0)</f>
        <v>1</v>
      </c>
    </row>
    <row r="5994" customFormat="false" ht="15" hidden="false" customHeight="false" outlineLevel="0" collapsed="false">
      <c r="A5994" s="0" t="s">
        <v>476</v>
      </c>
      <c r="B5994" s="0" t="s">
        <v>613</v>
      </c>
      <c r="C5994" s="0" t="n">
        <v>32</v>
      </c>
      <c r="D5994" s="0" t="n">
        <v>58029</v>
      </c>
      <c r="E5994" s="0" t="s">
        <v>48</v>
      </c>
      <c r="F5994" s="0" t="n">
        <v>7.9</v>
      </c>
      <c r="G5994" s="0" t="n">
        <v>0.5</v>
      </c>
      <c r="H5994" s="0" t="n">
        <v>3.95</v>
      </c>
      <c r="I5994" s="0" t="n">
        <v>7.9</v>
      </c>
      <c r="J5994" s="0" t="n">
        <v>3.95</v>
      </c>
      <c r="K5994" s="0" t="s">
        <v>18</v>
      </c>
      <c r="L5994" s="0" t="s">
        <v>132</v>
      </c>
      <c r="M5994" s="0" t="n">
        <f aca="false">CEILING(G5994,1)*F5994</f>
        <v>7.9</v>
      </c>
      <c r="N5994" s="0" t="n">
        <f aca="false">M5994-H5994</f>
        <v>3.95</v>
      </c>
      <c r="O5994" s="0" t="n">
        <f aca="false">IF(ABS(N5994-J5994)&lt;0.011,1,0)</f>
        <v>1</v>
      </c>
    </row>
    <row r="5995" customFormat="false" ht="15" hidden="false" customHeight="false" outlineLevel="0" collapsed="false">
      <c r="A5995" s="0" t="s">
        <v>476</v>
      </c>
      <c r="B5995" s="0" t="s">
        <v>613</v>
      </c>
      <c r="C5995" s="0" t="n">
        <v>32</v>
      </c>
      <c r="D5995" s="0" t="n">
        <v>58029</v>
      </c>
      <c r="E5995" s="0" t="s">
        <v>60</v>
      </c>
      <c r="F5995" s="0" t="n">
        <v>19</v>
      </c>
      <c r="G5995" s="0" t="n">
        <v>0.5</v>
      </c>
      <c r="H5995" s="0" t="n">
        <v>9.5</v>
      </c>
      <c r="I5995" s="0" t="n">
        <v>19</v>
      </c>
      <c r="J5995" s="0" t="n">
        <v>9.5</v>
      </c>
      <c r="K5995" s="0" t="s">
        <v>18</v>
      </c>
      <c r="L5995" s="0" t="s">
        <v>132</v>
      </c>
      <c r="M5995" s="0" t="n">
        <f aca="false">CEILING(G5995,1)*F5995</f>
        <v>19</v>
      </c>
      <c r="N5995" s="0" t="n">
        <f aca="false">M5995-H5995</f>
        <v>9.5</v>
      </c>
      <c r="O5995" s="0" t="n">
        <f aca="false">IF(ABS(N5995-J5995)&lt;0.011,1,0)</f>
        <v>1</v>
      </c>
    </row>
    <row r="5996" customFormat="false" ht="15" hidden="false" customHeight="false" outlineLevel="0" collapsed="false">
      <c r="A5996" s="0" t="s">
        <v>476</v>
      </c>
      <c r="B5996" s="0" t="s">
        <v>613</v>
      </c>
      <c r="C5996" s="0" t="n">
        <v>32</v>
      </c>
      <c r="D5996" s="0" t="n">
        <v>58029</v>
      </c>
      <c r="E5996" s="0" t="s">
        <v>75</v>
      </c>
      <c r="F5996" s="0" t="n">
        <v>6.4</v>
      </c>
      <c r="G5996" s="0" t="n">
        <v>0.5</v>
      </c>
      <c r="H5996" s="0" t="n">
        <v>3.2</v>
      </c>
      <c r="I5996" s="0" t="n">
        <v>6.4</v>
      </c>
      <c r="J5996" s="0" t="n">
        <v>3.2</v>
      </c>
      <c r="K5996" s="0" t="s">
        <v>18</v>
      </c>
      <c r="L5996" s="0" t="s">
        <v>132</v>
      </c>
      <c r="M5996" s="0" t="n">
        <f aca="false">CEILING(G5996,1)*F5996</f>
        <v>6.4</v>
      </c>
      <c r="N5996" s="0" t="n">
        <f aca="false">M5996-H5996</f>
        <v>3.2</v>
      </c>
      <c r="O5996" s="0" t="n">
        <f aca="false">IF(ABS(N5996-J5996)&lt;0.011,1,0)</f>
        <v>1</v>
      </c>
    </row>
    <row r="5997" customFormat="false" ht="15" hidden="false" customHeight="false" outlineLevel="0" collapsed="false">
      <c r="A5997" s="0" t="s">
        <v>476</v>
      </c>
      <c r="B5997" s="0" t="s">
        <v>613</v>
      </c>
      <c r="C5997" s="0" t="n">
        <v>32</v>
      </c>
      <c r="D5997" s="0" t="n">
        <v>58029</v>
      </c>
      <c r="E5997" s="0" t="s">
        <v>87</v>
      </c>
      <c r="F5997" s="0" t="n">
        <v>19.9</v>
      </c>
      <c r="G5997" s="0" t="n">
        <v>0.5</v>
      </c>
      <c r="H5997" s="0" t="n">
        <v>9.95</v>
      </c>
      <c r="I5997" s="0" t="n">
        <v>19.9</v>
      </c>
      <c r="J5997" s="0" t="n">
        <v>9.95</v>
      </c>
      <c r="K5997" s="0" t="s">
        <v>18</v>
      </c>
      <c r="L5997" s="0" t="s">
        <v>132</v>
      </c>
      <c r="M5997" s="0" t="n">
        <f aca="false">CEILING(G5997,1)*F5997</f>
        <v>19.9</v>
      </c>
      <c r="N5997" s="0" t="n">
        <f aca="false">M5997-H5997</f>
        <v>9.95</v>
      </c>
      <c r="O5997" s="0" t="n">
        <f aca="false">IF(ABS(N5997-J5997)&lt;0.011,1,0)</f>
        <v>1</v>
      </c>
    </row>
    <row r="5998" customFormat="false" ht="15" hidden="false" customHeight="false" outlineLevel="0" collapsed="false">
      <c r="A5998" s="0" t="s">
        <v>476</v>
      </c>
      <c r="B5998" s="0" t="s">
        <v>613</v>
      </c>
      <c r="C5998" s="0" t="n">
        <v>32</v>
      </c>
      <c r="D5998" s="0" t="n">
        <v>58029</v>
      </c>
      <c r="E5998" s="0" t="s">
        <v>572</v>
      </c>
      <c r="F5998" s="0" t="n">
        <v>6.5</v>
      </c>
      <c r="G5998" s="0" t="n">
        <v>0.5</v>
      </c>
      <c r="H5998" s="0" t="n">
        <v>3.25</v>
      </c>
      <c r="I5998" s="0" t="n">
        <v>6.5</v>
      </c>
      <c r="J5998" s="0" t="n">
        <v>3.25</v>
      </c>
      <c r="K5998" s="0" t="s">
        <v>18</v>
      </c>
      <c r="L5998" s="0" t="s">
        <v>132</v>
      </c>
      <c r="M5998" s="0" t="n">
        <f aca="false">CEILING(G5998,1)*F5998</f>
        <v>6.5</v>
      </c>
      <c r="N5998" s="0" t="n">
        <f aca="false">M5998-H5998</f>
        <v>3.25</v>
      </c>
      <c r="O5998" s="0" t="n">
        <f aca="false">IF(ABS(N5998-J5998)&lt;0.011,1,0)</f>
        <v>1</v>
      </c>
    </row>
    <row r="5999" customFormat="false" ht="15" hidden="false" customHeight="false" outlineLevel="0" collapsed="false">
      <c r="A5999" s="0" t="s">
        <v>476</v>
      </c>
      <c r="B5999" s="0" t="s">
        <v>614</v>
      </c>
      <c r="C5999" s="0" t="n">
        <v>17</v>
      </c>
      <c r="D5999" s="0" t="n">
        <v>58053</v>
      </c>
      <c r="E5999" s="0" t="s">
        <v>246</v>
      </c>
      <c r="F5999" s="0" t="n">
        <v>2.4</v>
      </c>
      <c r="G5999" s="0" t="n">
        <v>0.5</v>
      </c>
      <c r="H5999" s="0" t="n">
        <v>1.2</v>
      </c>
      <c r="I5999" s="0" t="n">
        <v>2.4</v>
      </c>
      <c r="J5999" s="0" t="n">
        <v>1.2</v>
      </c>
      <c r="K5999" s="0" t="s">
        <v>18</v>
      </c>
      <c r="L5999" s="0" t="s">
        <v>197</v>
      </c>
      <c r="M5999" s="0" t="n">
        <f aca="false">CEILING(G5999,1)*F5999</f>
        <v>2.4</v>
      </c>
      <c r="N5999" s="0" t="n">
        <f aca="false">M5999-H5999</f>
        <v>1.2</v>
      </c>
      <c r="O5999" s="0" t="n">
        <f aca="false">IF(ABS(N5999-J5999)&lt;0.011,1,0)</f>
        <v>1</v>
      </c>
    </row>
    <row r="6000" customFormat="false" ht="15" hidden="false" customHeight="false" outlineLevel="0" collapsed="false">
      <c r="A6000" s="0" t="s">
        <v>476</v>
      </c>
      <c r="B6000" s="0" t="s">
        <v>614</v>
      </c>
      <c r="C6000" s="0" t="n">
        <v>17</v>
      </c>
      <c r="D6000" s="0" t="n">
        <v>58053</v>
      </c>
      <c r="E6000" s="0" t="s">
        <v>181</v>
      </c>
      <c r="F6000" s="0" t="n">
        <v>2</v>
      </c>
      <c r="G6000" s="0" t="n">
        <v>0.5</v>
      </c>
      <c r="H6000" s="0" t="n">
        <v>1</v>
      </c>
      <c r="I6000" s="0" t="n">
        <v>2</v>
      </c>
      <c r="J6000" s="0" t="n">
        <v>1</v>
      </c>
      <c r="K6000" s="0" t="s">
        <v>18</v>
      </c>
      <c r="L6000" s="0" t="s">
        <v>197</v>
      </c>
      <c r="M6000" s="0" t="n">
        <f aca="false">CEILING(G6000,1)*F6000</f>
        <v>2</v>
      </c>
      <c r="N6000" s="0" t="n">
        <f aca="false">M6000-H6000</f>
        <v>1</v>
      </c>
      <c r="O6000" s="0" t="n">
        <f aca="false">IF(ABS(N6000-J6000)&lt;0.011,1,0)</f>
        <v>1</v>
      </c>
    </row>
    <row r="6001" customFormat="false" ht="15" hidden="false" customHeight="false" outlineLevel="0" collapsed="false">
      <c r="A6001" s="0" t="s">
        <v>476</v>
      </c>
      <c r="B6001" s="0" t="s">
        <v>614</v>
      </c>
      <c r="C6001" s="0" t="n">
        <v>17</v>
      </c>
      <c r="D6001" s="0" t="n">
        <v>58053</v>
      </c>
      <c r="E6001" s="0" t="s">
        <v>615</v>
      </c>
      <c r="F6001" s="0" t="n">
        <v>9.3</v>
      </c>
      <c r="G6001" s="0" t="n">
        <v>0.5</v>
      </c>
      <c r="H6001" s="0" t="n">
        <v>4.65</v>
      </c>
      <c r="I6001" s="0" t="n">
        <v>9.3</v>
      </c>
      <c r="J6001" s="0" t="n">
        <v>4.65</v>
      </c>
      <c r="K6001" s="0" t="s">
        <v>18</v>
      </c>
      <c r="L6001" s="0" t="s">
        <v>197</v>
      </c>
      <c r="M6001" s="0" t="n">
        <f aca="false">CEILING(G6001,1)*F6001</f>
        <v>9.3</v>
      </c>
      <c r="N6001" s="0" t="n">
        <f aca="false">M6001-H6001</f>
        <v>4.65</v>
      </c>
      <c r="O6001" s="0" t="n">
        <f aca="false">IF(ABS(N6001-J6001)&lt;0.011,1,0)</f>
        <v>1</v>
      </c>
    </row>
    <row r="6002" customFormat="false" ht="15" hidden="false" customHeight="false" outlineLevel="0" collapsed="false">
      <c r="A6002" s="0" t="s">
        <v>476</v>
      </c>
      <c r="B6002" s="0" t="s">
        <v>614</v>
      </c>
      <c r="C6002" s="0" t="n">
        <v>17</v>
      </c>
      <c r="D6002" s="0" t="n">
        <v>58053</v>
      </c>
      <c r="E6002" s="0" t="s">
        <v>120</v>
      </c>
      <c r="F6002" s="0" t="n">
        <v>18.1</v>
      </c>
      <c r="G6002" s="0" t="n">
        <v>0.5</v>
      </c>
      <c r="H6002" s="0" t="n">
        <v>9.05</v>
      </c>
      <c r="I6002" s="0" t="n">
        <v>18.1</v>
      </c>
      <c r="J6002" s="0" t="n">
        <v>9.05</v>
      </c>
      <c r="K6002" s="0" t="s">
        <v>18</v>
      </c>
      <c r="L6002" s="0" t="s">
        <v>197</v>
      </c>
      <c r="M6002" s="0" t="n">
        <f aca="false">CEILING(G6002,1)*F6002</f>
        <v>18.1</v>
      </c>
      <c r="N6002" s="0" t="n">
        <f aca="false">M6002-H6002</f>
        <v>9.05</v>
      </c>
      <c r="O6002" s="0" t="n">
        <f aca="false">IF(ABS(N6002-J6002)&lt;0.011,1,0)</f>
        <v>1</v>
      </c>
    </row>
    <row r="6003" customFormat="false" ht="15" hidden="false" customHeight="false" outlineLevel="0" collapsed="false">
      <c r="A6003" s="0" t="s">
        <v>476</v>
      </c>
      <c r="B6003" s="0" t="s">
        <v>614</v>
      </c>
      <c r="C6003" s="0" t="n">
        <v>17</v>
      </c>
      <c r="D6003" s="0" t="n">
        <v>58053</v>
      </c>
      <c r="E6003" s="0" t="s">
        <v>88</v>
      </c>
      <c r="F6003" s="0" t="n">
        <v>5.5</v>
      </c>
      <c r="G6003" s="0" t="n">
        <v>0.5</v>
      </c>
      <c r="H6003" s="0" t="n">
        <v>2.75</v>
      </c>
      <c r="I6003" s="0" t="n">
        <v>5.5</v>
      </c>
      <c r="J6003" s="0" t="n">
        <v>2.75</v>
      </c>
      <c r="K6003" s="0" t="s">
        <v>18</v>
      </c>
      <c r="L6003" s="0" t="s">
        <v>197</v>
      </c>
      <c r="M6003" s="0" t="n">
        <f aca="false">CEILING(G6003,1)*F6003</f>
        <v>5.5</v>
      </c>
      <c r="N6003" s="0" t="n">
        <f aca="false">M6003-H6003</f>
        <v>2.75</v>
      </c>
      <c r="O6003" s="0" t="n">
        <f aca="false">IF(ABS(N6003-J6003)&lt;0.011,1,0)</f>
        <v>1</v>
      </c>
    </row>
    <row r="6004" customFormat="false" ht="15" hidden="false" customHeight="false" outlineLevel="0" collapsed="false">
      <c r="A6004" s="0" t="s">
        <v>476</v>
      </c>
      <c r="B6004" s="0" t="s">
        <v>614</v>
      </c>
      <c r="C6004" s="0" t="n">
        <v>17</v>
      </c>
      <c r="D6004" s="0" t="n">
        <v>58053</v>
      </c>
      <c r="E6004" s="0" t="s">
        <v>121</v>
      </c>
      <c r="F6004" s="0" t="n">
        <v>17.9</v>
      </c>
      <c r="G6004" s="0" t="n">
        <v>0.5</v>
      </c>
      <c r="H6004" s="0" t="n">
        <v>8.95</v>
      </c>
      <c r="I6004" s="0" t="n">
        <v>17.9</v>
      </c>
      <c r="J6004" s="0" t="n">
        <v>8.95</v>
      </c>
      <c r="K6004" s="0" t="s">
        <v>18</v>
      </c>
      <c r="L6004" s="0" t="s">
        <v>197</v>
      </c>
      <c r="M6004" s="0" t="n">
        <f aca="false">CEILING(G6004,1)*F6004</f>
        <v>17.9</v>
      </c>
      <c r="N6004" s="0" t="n">
        <f aca="false">M6004-H6004</f>
        <v>8.95</v>
      </c>
      <c r="O6004" s="0" t="n">
        <f aca="false">IF(ABS(N6004-J6004)&lt;0.011,1,0)</f>
        <v>1</v>
      </c>
    </row>
    <row r="6005" customFormat="false" ht="15" hidden="false" customHeight="false" outlineLevel="0" collapsed="false">
      <c r="A6005" s="0" t="s">
        <v>476</v>
      </c>
      <c r="B6005" s="0" t="s">
        <v>614</v>
      </c>
      <c r="C6005" s="0" t="n">
        <v>17</v>
      </c>
      <c r="D6005" s="0" t="n">
        <v>58053</v>
      </c>
      <c r="E6005" s="0" t="s">
        <v>235</v>
      </c>
      <c r="F6005" s="0" t="n">
        <v>4</v>
      </c>
      <c r="G6005" s="0" t="n">
        <v>0.5</v>
      </c>
      <c r="H6005" s="0" t="n">
        <v>2</v>
      </c>
      <c r="I6005" s="0" t="n">
        <v>4</v>
      </c>
      <c r="J6005" s="0" t="n">
        <v>2</v>
      </c>
      <c r="K6005" s="0" t="s">
        <v>18</v>
      </c>
      <c r="L6005" s="0" t="s">
        <v>197</v>
      </c>
      <c r="M6005" s="0" t="n">
        <f aca="false">CEILING(G6005,1)*F6005</f>
        <v>4</v>
      </c>
      <c r="N6005" s="0" t="n">
        <f aca="false">M6005-H6005</f>
        <v>2</v>
      </c>
      <c r="O6005" s="0" t="n">
        <f aca="false">IF(ABS(N6005-J6005)&lt;0.011,1,0)</f>
        <v>1</v>
      </c>
    </row>
    <row r="6006" customFormat="false" ht="15" hidden="false" customHeight="false" outlineLevel="0" collapsed="false">
      <c r="A6006" s="0" t="s">
        <v>476</v>
      </c>
      <c r="B6006" s="0" t="s">
        <v>614</v>
      </c>
      <c r="C6006" s="0" t="n">
        <v>17</v>
      </c>
      <c r="D6006" s="0" t="n">
        <v>58053</v>
      </c>
      <c r="E6006" s="0" t="s">
        <v>536</v>
      </c>
      <c r="F6006" s="0" t="n">
        <v>3.9</v>
      </c>
      <c r="G6006" s="0" t="n">
        <v>0.5</v>
      </c>
      <c r="H6006" s="0" t="n">
        <v>1.95</v>
      </c>
      <c r="I6006" s="0" t="n">
        <v>3.9</v>
      </c>
      <c r="J6006" s="0" t="n">
        <v>1.95</v>
      </c>
      <c r="K6006" s="0" t="s">
        <v>18</v>
      </c>
      <c r="L6006" s="0" t="s">
        <v>197</v>
      </c>
      <c r="M6006" s="0" t="n">
        <f aca="false">CEILING(G6006,1)*F6006</f>
        <v>3.9</v>
      </c>
      <c r="N6006" s="0" t="n">
        <f aca="false">M6006-H6006</f>
        <v>1.95</v>
      </c>
      <c r="O6006" s="0" t="n">
        <f aca="false">IF(ABS(N6006-J6006)&lt;0.011,1,0)</f>
        <v>1</v>
      </c>
    </row>
    <row r="6007" customFormat="false" ht="15" hidden="false" customHeight="false" outlineLevel="0" collapsed="false">
      <c r="A6007" s="0" t="s">
        <v>476</v>
      </c>
      <c r="B6007" s="0" t="s">
        <v>614</v>
      </c>
      <c r="C6007" s="0" t="n">
        <v>18</v>
      </c>
      <c r="D6007" s="0" t="n">
        <v>58049</v>
      </c>
      <c r="E6007" s="0" t="s">
        <v>246</v>
      </c>
      <c r="F6007" s="0" t="n">
        <v>2.4</v>
      </c>
      <c r="G6007" s="0" t="n">
        <v>0.5</v>
      </c>
      <c r="H6007" s="0" t="n">
        <v>1.2</v>
      </c>
      <c r="I6007" s="0" t="n">
        <v>2.4</v>
      </c>
      <c r="J6007" s="0" t="n">
        <v>1.2</v>
      </c>
      <c r="K6007" s="0" t="s">
        <v>18</v>
      </c>
      <c r="L6007" s="0" t="s">
        <v>197</v>
      </c>
      <c r="M6007" s="0" t="n">
        <f aca="false">CEILING(G6007,1)*F6007</f>
        <v>2.4</v>
      </c>
      <c r="N6007" s="0" t="n">
        <f aca="false">M6007-H6007</f>
        <v>1.2</v>
      </c>
      <c r="O6007" s="0" t="n">
        <f aca="false">IF(ABS(N6007-J6007)&lt;0.011,1,0)</f>
        <v>1</v>
      </c>
    </row>
    <row r="6008" customFormat="false" ht="15" hidden="false" customHeight="false" outlineLevel="0" collapsed="false">
      <c r="A6008" s="0" t="s">
        <v>476</v>
      </c>
      <c r="B6008" s="0" t="s">
        <v>614</v>
      </c>
      <c r="C6008" s="0" t="n">
        <v>18</v>
      </c>
      <c r="D6008" s="0" t="n">
        <v>58049</v>
      </c>
      <c r="E6008" s="0" t="s">
        <v>181</v>
      </c>
      <c r="F6008" s="0" t="n">
        <v>2</v>
      </c>
      <c r="G6008" s="0" t="n">
        <v>0.5</v>
      </c>
      <c r="H6008" s="0" t="n">
        <v>1</v>
      </c>
      <c r="I6008" s="0" t="n">
        <v>2</v>
      </c>
      <c r="J6008" s="0" t="n">
        <v>1</v>
      </c>
      <c r="K6008" s="0" t="s">
        <v>18</v>
      </c>
      <c r="L6008" s="0" t="s">
        <v>197</v>
      </c>
      <c r="M6008" s="0" t="n">
        <f aca="false">CEILING(G6008,1)*F6008</f>
        <v>2</v>
      </c>
      <c r="N6008" s="0" t="n">
        <f aca="false">M6008-H6008</f>
        <v>1</v>
      </c>
      <c r="O6008" s="0" t="n">
        <f aca="false">IF(ABS(N6008-J6008)&lt;0.011,1,0)</f>
        <v>1</v>
      </c>
    </row>
    <row r="6009" customFormat="false" ht="15" hidden="false" customHeight="false" outlineLevel="0" collapsed="false">
      <c r="A6009" s="0" t="s">
        <v>476</v>
      </c>
      <c r="B6009" s="0" t="s">
        <v>614</v>
      </c>
      <c r="C6009" s="0" t="n">
        <v>18</v>
      </c>
      <c r="D6009" s="0" t="n">
        <v>58049</v>
      </c>
      <c r="E6009" s="0" t="s">
        <v>615</v>
      </c>
      <c r="F6009" s="0" t="n">
        <v>9.3</v>
      </c>
      <c r="G6009" s="0" t="n">
        <v>0.5</v>
      </c>
      <c r="H6009" s="0" t="n">
        <v>4.65</v>
      </c>
      <c r="I6009" s="0" t="n">
        <v>9.3</v>
      </c>
      <c r="J6009" s="0" t="n">
        <v>4.65</v>
      </c>
      <c r="K6009" s="0" t="s">
        <v>18</v>
      </c>
      <c r="L6009" s="0" t="s">
        <v>197</v>
      </c>
      <c r="M6009" s="0" t="n">
        <f aca="false">CEILING(G6009,1)*F6009</f>
        <v>9.3</v>
      </c>
      <c r="N6009" s="0" t="n">
        <f aca="false">M6009-H6009</f>
        <v>4.65</v>
      </c>
      <c r="O6009" s="0" t="n">
        <f aca="false">IF(ABS(N6009-J6009)&lt;0.011,1,0)</f>
        <v>1</v>
      </c>
    </row>
    <row r="6010" customFormat="false" ht="15" hidden="false" customHeight="false" outlineLevel="0" collapsed="false">
      <c r="A6010" s="0" t="s">
        <v>476</v>
      </c>
      <c r="B6010" s="0" t="s">
        <v>614</v>
      </c>
      <c r="C6010" s="0" t="n">
        <v>18</v>
      </c>
      <c r="D6010" s="0" t="n">
        <v>58049</v>
      </c>
      <c r="E6010" s="0" t="s">
        <v>120</v>
      </c>
      <c r="F6010" s="0" t="n">
        <v>18.1</v>
      </c>
      <c r="G6010" s="0" t="n">
        <v>0.5</v>
      </c>
      <c r="H6010" s="0" t="n">
        <v>9.05</v>
      </c>
      <c r="I6010" s="0" t="n">
        <v>18.1</v>
      </c>
      <c r="J6010" s="0" t="n">
        <v>9.05</v>
      </c>
      <c r="K6010" s="0" t="s">
        <v>18</v>
      </c>
      <c r="L6010" s="0" t="s">
        <v>197</v>
      </c>
      <c r="M6010" s="0" t="n">
        <f aca="false">CEILING(G6010,1)*F6010</f>
        <v>18.1</v>
      </c>
      <c r="N6010" s="0" t="n">
        <f aca="false">M6010-H6010</f>
        <v>9.05</v>
      </c>
      <c r="O6010" s="0" t="n">
        <f aca="false">IF(ABS(N6010-J6010)&lt;0.011,1,0)</f>
        <v>1</v>
      </c>
    </row>
    <row r="6011" customFormat="false" ht="15" hidden="false" customHeight="false" outlineLevel="0" collapsed="false">
      <c r="A6011" s="0" t="s">
        <v>476</v>
      </c>
      <c r="B6011" s="0" t="s">
        <v>614</v>
      </c>
      <c r="C6011" s="0" t="n">
        <v>18</v>
      </c>
      <c r="D6011" s="0" t="n">
        <v>58049</v>
      </c>
      <c r="E6011" s="0" t="s">
        <v>88</v>
      </c>
      <c r="F6011" s="0" t="n">
        <v>5.5</v>
      </c>
      <c r="G6011" s="0" t="n">
        <v>0.5</v>
      </c>
      <c r="H6011" s="0" t="n">
        <v>2.75</v>
      </c>
      <c r="I6011" s="0" t="n">
        <v>5.5</v>
      </c>
      <c r="J6011" s="0" t="n">
        <v>2.75</v>
      </c>
      <c r="K6011" s="0" t="s">
        <v>18</v>
      </c>
      <c r="L6011" s="0" t="s">
        <v>197</v>
      </c>
      <c r="M6011" s="0" t="n">
        <f aca="false">CEILING(G6011,1)*F6011</f>
        <v>5.5</v>
      </c>
      <c r="N6011" s="0" t="n">
        <f aca="false">M6011-H6011</f>
        <v>2.75</v>
      </c>
      <c r="O6011" s="0" t="n">
        <f aca="false">IF(ABS(N6011-J6011)&lt;0.011,1,0)</f>
        <v>1</v>
      </c>
    </row>
    <row r="6012" customFormat="false" ht="15" hidden="false" customHeight="false" outlineLevel="0" collapsed="false">
      <c r="A6012" s="0" t="s">
        <v>476</v>
      </c>
      <c r="B6012" s="0" t="s">
        <v>614</v>
      </c>
      <c r="C6012" s="0" t="n">
        <v>18</v>
      </c>
      <c r="D6012" s="0" t="n">
        <v>58049</v>
      </c>
      <c r="E6012" s="0" t="s">
        <v>121</v>
      </c>
      <c r="F6012" s="0" t="n">
        <v>17.9</v>
      </c>
      <c r="G6012" s="0" t="n">
        <v>0.5</v>
      </c>
      <c r="H6012" s="0" t="n">
        <v>8.95</v>
      </c>
      <c r="I6012" s="0" t="n">
        <v>17.9</v>
      </c>
      <c r="J6012" s="0" t="n">
        <v>8.95</v>
      </c>
      <c r="K6012" s="0" t="s">
        <v>18</v>
      </c>
      <c r="L6012" s="0" t="s">
        <v>197</v>
      </c>
      <c r="M6012" s="0" t="n">
        <f aca="false">CEILING(G6012,1)*F6012</f>
        <v>17.9</v>
      </c>
      <c r="N6012" s="0" t="n">
        <f aca="false">M6012-H6012</f>
        <v>8.95</v>
      </c>
      <c r="O6012" s="0" t="n">
        <f aca="false">IF(ABS(N6012-J6012)&lt;0.011,1,0)</f>
        <v>1</v>
      </c>
    </row>
    <row r="6013" customFormat="false" ht="15" hidden="false" customHeight="false" outlineLevel="0" collapsed="false">
      <c r="A6013" s="0" t="s">
        <v>476</v>
      </c>
      <c r="B6013" s="0" t="s">
        <v>614</v>
      </c>
      <c r="C6013" s="0" t="n">
        <v>18</v>
      </c>
      <c r="D6013" s="0" t="n">
        <v>58049</v>
      </c>
      <c r="E6013" s="0" t="s">
        <v>235</v>
      </c>
      <c r="F6013" s="0" t="n">
        <v>4</v>
      </c>
      <c r="G6013" s="0" t="n">
        <v>0.5</v>
      </c>
      <c r="H6013" s="0" t="n">
        <v>2</v>
      </c>
      <c r="I6013" s="0" t="n">
        <v>4</v>
      </c>
      <c r="J6013" s="0" t="n">
        <v>2</v>
      </c>
      <c r="K6013" s="0" t="s">
        <v>18</v>
      </c>
      <c r="L6013" s="0" t="s">
        <v>197</v>
      </c>
      <c r="M6013" s="0" t="n">
        <f aca="false">CEILING(G6013,1)*F6013</f>
        <v>4</v>
      </c>
      <c r="N6013" s="0" t="n">
        <f aca="false">M6013-H6013</f>
        <v>2</v>
      </c>
      <c r="O6013" s="0" t="n">
        <f aca="false">IF(ABS(N6013-J6013)&lt;0.011,1,0)</f>
        <v>1</v>
      </c>
    </row>
    <row r="6014" customFormat="false" ht="15" hidden="false" customHeight="false" outlineLevel="0" collapsed="false">
      <c r="A6014" s="0" t="s">
        <v>476</v>
      </c>
      <c r="B6014" s="0" t="s">
        <v>614</v>
      </c>
      <c r="C6014" s="0" t="n">
        <v>18</v>
      </c>
      <c r="D6014" s="0" t="n">
        <v>58049</v>
      </c>
      <c r="E6014" s="0" t="s">
        <v>536</v>
      </c>
      <c r="F6014" s="0" t="n">
        <v>3.9</v>
      </c>
      <c r="G6014" s="0" t="n">
        <v>0.5</v>
      </c>
      <c r="H6014" s="0" t="n">
        <v>1.95</v>
      </c>
      <c r="I6014" s="0" t="n">
        <v>3.9</v>
      </c>
      <c r="J6014" s="0" t="n">
        <v>1.95</v>
      </c>
      <c r="K6014" s="0" t="s">
        <v>18</v>
      </c>
      <c r="L6014" s="0" t="s">
        <v>197</v>
      </c>
      <c r="M6014" s="0" t="n">
        <f aca="false">CEILING(G6014,1)*F6014</f>
        <v>3.9</v>
      </c>
      <c r="N6014" s="0" t="n">
        <f aca="false">M6014-H6014</f>
        <v>1.95</v>
      </c>
      <c r="O6014" s="0" t="n">
        <f aca="false">IF(ABS(N6014-J6014)&lt;0.011,1,0)</f>
        <v>1</v>
      </c>
    </row>
    <row r="6015" customFormat="false" ht="15" hidden="false" customHeight="false" outlineLevel="0" collapsed="false">
      <c r="A6015" s="0" t="s">
        <v>476</v>
      </c>
      <c r="B6015" s="0" t="s">
        <v>614</v>
      </c>
      <c r="C6015" s="0" t="n">
        <v>30</v>
      </c>
      <c r="D6015" s="0" t="n">
        <v>58069</v>
      </c>
      <c r="E6015" s="0" t="s">
        <v>17</v>
      </c>
      <c r="F6015" s="0" t="n">
        <v>17.4</v>
      </c>
      <c r="G6015" s="0" t="n">
        <v>0.5</v>
      </c>
      <c r="H6015" s="0" t="n">
        <v>8.7</v>
      </c>
      <c r="I6015" s="0" t="n">
        <v>17.4</v>
      </c>
      <c r="J6015" s="0" t="n">
        <v>8.7</v>
      </c>
      <c r="K6015" s="0" t="s">
        <v>18</v>
      </c>
      <c r="L6015" s="0" t="s">
        <v>90</v>
      </c>
      <c r="M6015" s="0" t="n">
        <f aca="false">CEILING(G6015,1)*F6015</f>
        <v>17.4</v>
      </c>
      <c r="N6015" s="0" t="n">
        <f aca="false">M6015-H6015</f>
        <v>8.7</v>
      </c>
      <c r="O6015" s="0" t="n">
        <f aca="false">IF(ABS(N6015-J6015)&lt;0.011,1,0)</f>
        <v>1</v>
      </c>
    </row>
    <row r="6016" customFormat="false" ht="15" hidden="false" customHeight="false" outlineLevel="0" collapsed="false">
      <c r="A6016" s="0" t="s">
        <v>476</v>
      </c>
      <c r="B6016" s="0" t="s">
        <v>614</v>
      </c>
      <c r="C6016" s="0" t="n">
        <v>30</v>
      </c>
      <c r="D6016" s="0" t="n">
        <v>58069</v>
      </c>
      <c r="E6016" s="0" t="s">
        <v>61</v>
      </c>
      <c r="F6016" s="0" t="n">
        <v>3.5</v>
      </c>
      <c r="G6016" s="0" t="n">
        <v>0.5</v>
      </c>
      <c r="H6016" s="0" t="n">
        <v>1.75</v>
      </c>
      <c r="I6016" s="0" t="n">
        <v>3.5</v>
      </c>
      <c r="J6016" s="0" t="n">
        <v>1.75</v>
      </c>
      <c r="K6016" s="0" t="s">
        <v>18</v>
      </c>
      <c r="L6016" s="0" t="s">
        <v>90</v>
      </c>
      <c r="M6016" s="0" t="n">
        <f aca="false">CEILING(G6016,1)*F6016</f>
        <v>3.5</v>
      </c>
      <c r="N6016" s="0" t="n">
        <f aca="false">M6016-H6016</f>
        <v>1.75</v>
      </c>
      <c r="O6016" s="0" t="n">
        <f aca="false">IF(ABS(N6016-J6016)&lt;0.011,1,0)</f>
        <v>1</v>
      </c>
    </row>
    <row r="6017" customFormat="false" ht="15" hidden="false" customHeight="false" outlineLevel="0" collapsed="false">
      <c r="A6017" s="0" t="s">
        <v>476</v>
      </c>
      <c r="B6017" s="0" t="s">
        <v>614</v>
      </c>
      <c r="C6017" s="0" t="n">
        <v>30</v>
      </c>
      <c r="D6017" s="0" t="n">
        <v>58069</v>
      </c>
      <c r="E6017" s="0" t="s">
        <v>88</v>
      </c>
      <c r="F6017" s="0" t="n">
        <v>5.5</v>
      </c>
      <c r="G6017" s="0" t="n">
        <v>0.5</v>
      </c>
      <c r="H6017" s="0" t="n">
        <v>2.75</v>
      </c>
      <c r="I6017" s="0" t="n">
        <v>5.5</v>
      </c>
      <c r="J6017" s="0" t="n">
        <v>2.75</v>
      </c>
      <c r="K6017" s="0" t="s">
        <v>18</v>
      </c>
      <c r="L6017" s="0" t="s">
        <v>90</v>
      </c>
      <c r="M6017" s="0" t="n">
        <f aca="false">CEILING(G6017,1)*F6017</f>
        <v>5.5</v>
      </c>
      <c r="N6017" s="0" t="n">
        <f aca="false">M6017-H6017</f>
        <v>2.75</v>
      </c>
      <c r="O6017" s="0" t="n">
        <f aca="false">IF(ABS(N6017-J6017)&lt;0.011,1,0)</f>
        <v>1</v>
      </c>
    </row>
    <row r="6018" customFormat="false" ht="15" hidden="false" customHeight="false" outlineLevel="0" collapsed="false">
      <c r="A6018" s="0" t="s">
        <v>476</v>
      </c>
      <c r="B6018" s="0" t="s">
        <v>614</v>
      </c>
      <c r="C6018" s="0" t="n">
        <v>30</v>
      </c>
      <c r="D6018" s="0" t="n">
        <v>58069</v>
      </c>
      <c r="E6018" s="0" t="s">
        <v>149</v>
      </c>
      <c r="F6018" s="0" t="n">
        <v>16.9</v>
      </c>
      <c r="G6018" s="0" t="n">
        <v>0.5</v>
      </c>
      <c r="H6018" s="0" t="n">
        <v>8.45</v>
      </c>
      <c r="I6018" s="0" t="n">
        <v>16.9</v>
      </c>
      <c r="J6018" s="0" t="n">
        <v>8.45</v>
      </c>
      <c r="K6018" s="0" t="s">
        <v>18</v>
      </c>
      <c r="L6018" s="0" t="s">
        <v>90</v>
      </c>
      <c r="M6018" s="0" t="n">
        <f aca="false">CEILING(G6018,1)*F6018</f>
        <v>16.9</v>
      </c>
      <c r="N6018" s="0" t="n">
        <f aca="false">M6018-H6018</f>
        <v>8.45</v>
      </c>
      <c r="O6018" s="0" t="n">
        <f aca="false">IF(ABS(N6018-J6018)&lt;0.011,1,0)</f>
        <v>1</v>
      </c>
    </row>
    <row r="6019" customFormat="false" ht="15" hidden="false" customHeight="false" outlineLevel="0" collapsed="false">
      <c r="A6019" s="0" t="s">
        <v>476</v>
      </c>
      <c r="B6019" s="0" t="s">
        <v>614</v>
      </c>
      <c r="C6019" s="0" t="n">
        <v>31</v>
      </c>
      <c r="D6019" s="0" t="n">
        <v>58060</v>
      </c>
      <c r="E6019" s="0" t="s">
        <v>17</v>
      </c>
      <c r="F6019" s="0" t="n">
        <v>17.4</v>
      </c>
      <c r="G6019" s="0" t="n">
        <v>0.5</v>
      </c>
      <c r="H6019" s="0" t="n">
        <v>8.7</v>
      </c>
      <c r="I6019" s="0" t="n">
        <v>17.4</v>
      </c>
      <c r="J6019" s="0" t="n">
        <v>8.7</v>
      </c>
      <c r="K6019" s="0" t="s">
        <v>18</v>
      </c>
      <c r="L6019" s="0" t="s">
        <v>90</v>
      </c>
      <c r="M6019" s="0" t="n">
        <f aca="false">CEILING(G6019,1)*F6019</f>
        <v>17.4</v>
      </c>
      <c r="N6019" s="0" t="n">
        <f aca="false">M6019-H6019</f>
        <v>8.7</v>
      </c>
      <c r="O6019" s="0" t="n">
        <f aca="false">IF(ABS(N6019-J6019)&lt;0.011,1,0)</f>
        <v>1</v>
      </c>
    </row>
    <row r="6020" customFormat="false" ht="15" hidden="false" customHeight="false" outlineLevel="0" collapsed="false">
      <c r="A6020" s="0" t="s">
        <v>476</v>
      </c>
      <c r="B6020" s="0" t="s">
        <v>614</v>
      </c>
      <c r="C6020" s="0" t="n">
        <v>31</v>
      </c>
      <c r="D6020" s="0" t="n">
        <v>58060</v>
      </c>
      <c r="E6020" s="0" t="s">
        <v>61</v>
      </c>
      <c r="F6020" s="0" t="n">
        <v>3.5</v>
      </c>
      <c r="G6020" s="0" t="n">
        <v>0.5</v>
      </c>
      <c r="H6020" s="0" t="n">
        <v>1.75</v>
      </c>
      <c r="I6020" s="0" t="n">
        <v>3.5</v>
      </c>
      <c r="J6020" s="0" t="n">
        <v>1.75</v>
      </c>
      <c r="K6020" s="0" t="s">
        <v>18</v>
      </c>
      <c r="L6020" s="0" t="s">
        <v>90</v>
      </c>
      <c r="M6020" s="0" t="n">
        <f aca="false">CEILING(G6020,1)*F6020</f>
        <v>3.5</v>
      </c>
      <c r="N6020" s="0" t="n">
        <f aca="false">M6020-H6020</f>
        <v>1.75</v>
      </c>
      <c r="O6020" s="0" t="n">
        <f aca="false">IF(ABS(N6020-J6020)&lt;0.011,1,0)</f>
        <v>1</v>
      </c>
    </row>
    <row r="6021" customFormat="false" ht="15" hidden="false" customHeight="false" outlineLevel="0" collapsed="false">
      <c r="A6021" s="0" t="s">
        <v>476</v>
      </c>
      <c r="B6021" s="0" t="s">
        <v>614</v>
      </c>
      <c r="C6021" s="0" t="n">
        <v>31</v>
      </c>
      <c r="D6021" s="0" t="n">
        <v>58060</v>
      </c>
      <c r="E6021" s="0" t="s">
        <v>88</v>
      </c>
      <c r="F6021" s="0" t="n">
        <v>5.5</v>
      </c>
      <c r="G6021" s="0" t="n">
        <v>0.5</v>
      </c>
      <c r="H6021" s="0" t="n">
        <v>2.75</v>
      </c>
      <c r="I6021" s="0" t="n">
        <v>5.5</v>
      </c>
      <c r="J6021" s="0" t="n">
        <v>2.75</v>
      </c>
      <c r="K6021" s="0" t="s">
        <v>18</v>
      </c>
      <c r="L6021" s="0" t="s">
        <v>90</v>
      </c>
      <c r="M6021" s="0" t="n">
        <f aca="false">CEILING(G6021,1)*F6021</f>
        <v>5.5</v>
      </c>
      <c r="N6021" s="0" t="n">
        <f aca="false">M6021-H6021</f>
        <v>2.75</v>
      </c>
      <c r="O6021" s="0" t="n">
        <f aca="false">IF(ABS(N6021-J6021)&lt;0.011,1,0)</f>
        <v>1</v>
      </c>
    </row>
    <row r="6022" customFormat="false" ht="15" hidden="false" customHeight="false" outlineLevel="0" collapsed="false">
      <c r="A6022" s="0" t="s">
        <v>476</v>
      </c>
      <c r="B6022" s="0" t="s">
        <v>614</v>
      </c>
      <c r="C6022" s="0" t="n">
        <v>31</v>
      </c>
      <c r="D6022" s="0" t="n">
        <v>58060</v>
      </c>
      <c r="E6022" s="0" t="s">
        <v>149</v>
      </c>
      <c r="F6022" s="0" t="n">
        <v>16.9</v>
      </c>
      <c r="G6022" s="0" t="n">
        <v>0.5</v>
      </c>
      <c r="H6022" s="0" t="n">
        <v>8.45</v>
      </c>
      <c r="I6022" s="0" t="n">
        <v>16.9</v>
      </c>
      <c r="J6022" s="0" t="n">
        <v>8.45</v>
      </c>
      <c r="K6022" s="0" t="s">
        <v>18</v>
      </c>
      <c r="L6022" s="0" t="s">
        <v>90</v>
      </c>
      <c r="M6022" s="0" t="n">
        <f aca="false">CEILING(G6022,1)*F6022</f>
        <v>16.9</v>
      </c>
      <c r="N6022" s="0" t="n">
        <f aca="false">M6022-H6022</f>
        <v>8.45</v>
      </c>
      <c r="O6022" s="0" t="n">
        <f aca="false">IF(ABS(N6022-J6022)&lt;0.011,1,0)</f>
        <v>1</v>
      </c>
    </row>
    <row r="6023" customFormat="false" ht="15" hidden="false" customHeight="false" outlineLevel="0" collapsed="false">
      <c r="A6023" s="0" t="s">
        <v>476</v>
      </c>
      <c r="B6023" s="0" t="s">
        <v>616</v>
      </c>
      <c r="C6023" s="0" t="n">
        <v>4</v>
      </c>
      <c r="D6023" s="0" t="n">
        <v>58087</v>
      </c>
      <c r="E6023" s="0" t="s">
        <v>47</v>
      </c>
      <c r="F6023" s="0" t="n">
        <v>18.6</v>
      </c>
      <c r="G6023" s="0" t="n">
        <v>0.5</v>
      </c>
      <c r="H6023" s="0" t="n">
        <v>9.3</v>
      </c>
      <c r="I6023" s="0" t="n">
        <v>18.6</v>
      </c>
      <c r="J6023" s="0" t="n">
        <v>9.3</v>
      </c>
      <c r="K6023" s="0" t="s">
        <v>18</v>
      </c>
      <c r="L6023" s="0" t="s">
        <v>216</v>
      </c>
      <c r="M6023" s="0" t="n">
        <f aca="false">CEILING(G6023,1)*F6023</f>
        <v>18.6</v>
      </c>
      <c r="N6023" s="0" t="n">
        <f aca="false">M6023-H6023</f>
        <v>9.3</v>
      </c>
      <c r="O6023" s="0" t="n">
        <f aca="false">IF(ABS(N6023-J6023)&lt;0.011,1,0)</f>
        <v>1</v>
      </c>
    </row>
    <row r="6024" customFormat="false" ht="15" hidden="false" customHeight="false" outlineLevel="0" collapsed="false">
      <c r="A6024" s="0" t="s">
        <v>476</v>
      </c>
      <c r="B6024" s="0" t="s">
        <v>616</v>
      </c>
      <c r="C6024" s="0" t="n">
        <v>4</v>
      </c>
      <c r="D6024" s="0" t="n">
        <v>58087</v>
      </c>
      <c r="E6024" s="0" t="s">
        <v>87</v>
      </c>
      <c r="F6024" s="0" t="n">
        <v>19.9</v>
      </c>
      <c r="G6024" s="0" t="n">
        <v>0.5</v>
      </c>
      <c r="H6024" s="0" t="n">
        <v>9.95</v>
      </c>
      <c r="I6024" s="0" t="n">
        <v>19.9</v>
      </c>
      <c r="J6024" s="0" t="n">
        <v>9.95</v>
      </c>
      <c r="K6024" s="0" t="s">
        <v>18</v>
      </c>
      <c r="L6024" s="0" t="s">
        <v>216</v>
      </c>
      <c r="M6024" s="0" t="n">
        <f aca="false">CEILING(G6024,1)*F6024</f>
        <v>19.9</v>
      </c>
      <c r="N6024" s="0" t="n">
        <f aca="false">M6024-H6024</f>
        <v>9.95</v>
      </c>
      <c r="O6024" s="0" t="n">
        <f aca="false">IF(ABS(N6024-J6024)&lt;0.011,1,0)</f>
        <v>1</v>
      </c>
    </row>
    <row r="6025" customFormat="false" ht="15" hidden="false" customHeight="false" outlineLevel="0" collapsed="false">
      <c r="A6025" s="0" t="s">
        <v>476</v>
      </c>
      <c r="B6025" s="0" t="s">
        <v>616</v>
      </c>
      <c r="C6025" s="0" t="n">
        <v>4</v>
      </c>
      <c r="D6025" s="0" t="n">
        <v>58087</v>
      </c>
      <c r="E6025" s="0" t="s">
        <v>98</v>
      </c>
      <c r="F6025" s="0" t="n">
        <v>5.9</v>
      </c>
      <c r="G6025" s="0" t="n">
        <v>0.5</v>
      </c>
      <c r="H6025" s="0" t="n">
        <v>2.95</v>
      </c>
      <c r="I6025" s="0" t="n">
        <v>5.9</v>
      </c>
      <c r="J6025" s="0" t="n">
        <v>2.95</v>
      </c>
      <c r="K6025" s="0" t="s">
        <v>18</v>
      </c>
      <c r="L6025" s="0" t="s">
        <v>216</v>
      </c>
      <c r="M6025" s="0" t="n">
        <f aca="false">CEILING(G6025,1)*F6025</f>
        <v>5.9</v>
      </c>
      <c r="N6025" s="0" t="n">
        <f aca="false">M6025-H6025</f>
        <v>2.95</v>
      </c>
      <c r="O6025" s="0" t="n">
        <f aca="false">IF(ABS(N6025-J6025)&lt;0.011,1,0)</f>
        <v>1</v>
      </c>
    </row>
    <row r="6026" customFormat="false" ht="15" hidden="false" customHeight="false" outlineLevel="0" collapsed="false">
      <c r="A6026" s="0" t="s">
        <v>476</v>
      </c>
      <c r="B6026" s="0" t="s">
        <v>616</v>
      </c>
      <c r="C6026" s="0" t="n">
        <v>5</v>
      </c>
      <c r="D6026" s="0" t="n">
        <v>58077</v>
      </c>
      <c r="E6026" s="0" t="s">
        <v>47</v>
      </c>
      <c r="F6026" s="0" t="n">
        <v>18.6</v>
      </c>
      <c r="G6026" s="0" t="n">
        <v>0.5</v>
      </c>
      <c r="H6026" s="0" t="n">
        <v>9.3</v>
      </c>
      <c r="I6026" s="0" t="n">
        <v>18.6</v>
      </c>
      <c r="J6026" s="0" t="n">
        <v>9.3</v>
      </c>
      <c r="K6026" s="0" t="s">
        <v>18</v>
      </c>
      <c r="L6026" s="0" t="s">
        <v>216</v>
      </c>
      <c r="M6026" s="0" t="n">
        <f aca="false">CEILING(G6026,1)*F6026</f>
        <v>18.6</v>
      </c>
      <c r="N6026" s="0" t="n">
        <f aca="false">M6026-H6026</f>
        <v>9.3</v>
      </c>
      <c r="O6026" s="0" t="n">
        <f aca="false">IF(ABS(N6026-J6026)&lt;0.011,1,0)</f>
        <v>1</v>
      </c>
    </row>
    <row r="6027" customFormat="false" ht="15" hidden="false" customHeight="false" outlineLevel="0" collapsed="false">
      <c r="A6027" s="0" t="s">
        <v>476</v>
      </c>
      <c r="B6027" s="0" t="s">
        <v>616</v>
      </c>
      <c r="C6027" s="0" t="n">
        <v>5</v>
      </c>
      <c r="D6027" s="0" t="n">
        <v>58077</v>
      </c>
      <c r="E6027" s="0" t="s">
        <v>87</v>
      </c>
      <c r="F6027" s="0" t="n">
        <v>19.9</v>
      </c>
      <c r="G6027" s="0" t="n">
        <v>0.5</v>
      </c>
      <c r="H6027" s="0" t="n">
        <v>9.95</v>
      </c>
      <c r="I6027" s="0" t="n">
        <v>19.9</v>
      </c>
      <c r="J6027" s="0" t="n">
        <v>9.95</v>
      </c>
      <c r="K6027" s="0" t="s">
        <v>18</v>
      </c>
      <c r="L6027" s="0" t="s">
        <v>216</v>
      </c>
      <c r="M6027" s="0" t="n">
        <f aca="false">CEILING(G6027,1)*F6027</f>
        <v>19.9</v>
      </c>
      <c r="N6027" s="0" t="n">
        <f aca="false">M6027-H6027</f>
        <v>9.95</v>
      </c>
      <c r="O6027" s="0" t="n">
        <f aca="false">IF(ABS(N6027-J6027)&lt;0.011,1,0)</f>
        <v>1</v>
      </c>
    </row>
    <row r="6028" customFormat="false" ht="15" hidden="false" customHeight="false" outlineLevel="0" collapsed="false">
      <c r="A6028" s="0" t="s">
        <v>476</v>
      </c>
      <c r="B6028" s="0" t="s">
        <v>616</v>
      </c>
      <c r="C6028" s="0" t="n">
        <v>5</v>
      </c>
      <c r="D6028" s="0" t="n">
        <v>58077</v>
      </c>
      <c r="E6028" s="0" t="s">
        <v>98</v>
      </c>
      <c r="F6028" s="0" t="n">
        <v>5.9</v>
      </c>
      <c r="G6028" s="0" t="n">
        <v>0.5</v>
      </c>
      <c r="H6028" s="0" t="n">
        <v>2.95</v>
      </c>
      <c r="I6028" s="0" t="n">
        <v>5.9</v>
      </c>
      <c r="J6028" s="0" t="n">
        <v>2.95</v>
      </c>
      <c r="K6028" s="0" t="s">
        <v>18</v>
      </c>
      <c r="L6028" s="0" t="s">
        <v>216</v>
      </c>
      <c r="M6028" s="0" t="n">
        <f aca="false">CEILING(G6028,1)*F6028</f>
        <v>5.9</v>
      </c>
      <c r="N6028" s="0" t="n">
        <f aca="false">M6028-H6028</f>
        <v>2.95</v>
      </c>
      <c r="O6028" s="0" t="n">
        <f aca="false">IF(ABS(N6028-J6028)&lt;0.011,1,0)</f>
        <v>1</v>
      </c>
    </row>
    <row r="6029" customFormat="false" ht="15" hidden="false" customHeight="false" outlineLevel="0" collapsed="false">
      <c r="A6029" s="0" t="s">
        <v>476</v>
      </c>
      <c r="B6029" s="0" t="s">
        <v>616</v>
      </c>
      <c r="C6029" s="0" t="n">
        <v>9</v>
      </c>
      <c r="D6029" s="0" t="n">
        <v>58091</v>
      </c>
      <c r="E6029" s="0" t="s">
        <v>54</v>
      </c>
      <c r="F6029" s="0" t="n">
        <v>6.9</v>
      </c>
      <c r="G6029" s="0" t="n">
        <v>1.5</v>
      </c>
      <c r="H6029" s="0" t="n">
        <v>10.35</v>
      </c>
      <c r="I6029" s="0" t="n">
        <v>13.8</v>
      </c>
      <c r="J6029" s="0" t="n">
        <v>3.45</v>
      </c>
      <c r="K6029" s="0" t="s">
        <v>18</v>
      </c>
      <c r="L6029" s="0" t="s">
        <v>85</v>
      </c>
      <c r="M6029" s="0" t="n">
        <f aca="false">CEILING(G6029,1)*F6029</f>
        <v>13.8</v>
      </c>
      <c r="N6029" s="0" t="n">
        <f aca="false">M6029-H6029</f>
        <v>3.45</v>
      </c>
      <c r="O6029" s="0" t="n">
        <f aca="false">IF(ABS(N6029-J6029)&lt;0.011,1,0)</f>
        <v>1</v>
      </c>
    </row>
    <row r="6030" customFormat="false" ht="15" hidden="false" customHeight="false" outlineLevel="0" collapsed="false">
      <c r="A6030" s="0" t="s">
        <v>476</v>
      </c>
      <c r="B6030" s="0" t="s">
        <v>616</v>
      </c>
      <c r="C6030" s="0" t="n">
        <v>9</v>
      </c>
      <c r="D6030" s="0" t="n">
        <v>58091</v>
      </c>
      <c r="E6030" s="0" t="s">
        <v>96</v>
      </c>
      <c r="F6030" s="0" t="n">
        <v>36</v>
      </c>
      <c r="G6030" s="0" t="n">
        <v>0.5</v>
      </c>
      <c r="H6030" s="0" t="n">
        <v>18</v>
      </c>
      <c r="I6030" s="0" t="n">
        <v>36</v>
      </c>
      <c r="J6030" s="0" t="n">
        <v>18</v>
      </c>
      <c r="K6030" s="0" t="s">
        <v>18</v>
      </c>
      <c r="L6030" s="0" t="s">
        <v>85</v>
      </c>
      <c r="M6030" s="0" t="n">
        <f aca="false">CEILING(G6030,1)*F6030</f>
        <v>36</v>
      </c>
      <c r="N6030" s="0" t="n">
        <f aca="false">M6030-H6030</f>
        <v>18</v>
      </c>
      <c r="O6030" s="0" t="n">
        <f aca="false">IF(ABS(N6030-J6030)&lt;0.011,1,0)</f>
        <v>1</v>
      </c>
    </row>
    <row r="6031" customFormat="false" ht="15" hidden="false" customHeight="false" outlineLevel="0" collapsed="false">
      <c r="A6031" s="0" t="s">
        <v>476</v>
      </c>
      <c r="B6031" s="0" t="s">
        <v>616</v>
      </c>
      <c r="C6031" s="0" t="n">
        <v>9</v>
      </c>
      <c r="D6031" s="0" t="n">
        <v>58091</v>
      </c>
      <c r="E6031" s="0" t="s">
        <v>25</v>
      </c>
      <c r="F6031" s="0" t="n">
        <v>16.9</v>
      </c>
      <c r="G6031" s="0" t="n">
        <v>0.5</v>
      </c>
      <c r="H6031" s="0" t="n">
        <v>8.45</v>
      </c>
      <c r="I6031" s="0" t="n">
        <v>16.9</v>
      </c>
      <c r="J6031" s="0" t="n">
        <v>8.45</v>
      </c>
      <c r="K6031" s="0" t="s">
        <v>18</v>
      </c>
      <c r="L6031" s="0" t="s">
        <v>85</v>
      </c>
      <c r="M6031" s="0" t="n">
        <f aca="false">CEILING(G6031,1)*F6031</f>
        <v>16.9</v>
      </c>
      <c r="N6031" s="0" t="n">
        <f aca="false">M6031-H6031</f>
        <v>8.45</v>
      </c>
      <c r="O6031" s="0" t="n">
        <f aca="false">IF(ABS(N6031-J6031)&lt;0.011,1,0)</f>
        <v>1</v>
      </c>
    </row>
    <row r="6032" customFormat="false" ht="15" hidden="false" customHeight="false" outlineLevel="0" collapsed="false">
      <c r="A6032" s="0" t="s">
        <v>476</v>
      </c>
      <c r="B6032" s="0" t="s">
        <v>616</v>
      </c>
      <c r="C6032" s="0" t="n">
        <v>9</v>
      </c>
      <c r="D6032" s="0" t="n">
        <v>58091</v>
      </c>
      <c r="E6032" s="0" t="s">
        <v>596</v>
      </c>
      <c r="F6032" s="0" t="n">
        <v>4.2</v>
      </c>
      <c r="G6032" s="0" t="n">
        <v>0.5</v>
      </c>
      <c r="H6032" s="0" t="n">
        <v>2.1</v>
      </c>
      <c r="I6032" s="0" t="n">
        <v>4.2</v>
      </c>
      <c r="J6032" s="0" t="n">
        <v>2.1</v>
      </c>
      <c r="K6032" s="0" t="s">
        <v>18</v>
      </c>
      <c r="L6032" s="0" t="s">
        <v>85</v>
      </c>
      <c r="M6032" s="0" t="n">
        <f aca="false">CEILING(G6032,1)*F6032</f>
        <v>4.2</v>
      </c>
      <c r="N6032" s="0" t="n">
        <f aca="false">M6032-H6032</f>
        <v>2.1</v>
      </c>
      <c r="O6032" s="0" t="n">
        <f aca="false">IF(ABS(N6032-J6032)&lt;0.011,1,0)</f>
        <v>1</v>
      </c>
    </row>
    <row r="6033" customFormat="false" ht="15" hidden="false" customHeight="false" outlineLevel="0" collapsed="false">
      <c r="A6033" s="0" t="s">
        <v>476</v>
      </c>
      <c r="B6033" s="0" t="s">
        <v>616</v>
      </c>
      <c r="C6033" s="0" t="n">
        <v>9</v>
      </c>
      <c r="D6033" s="0" t="n">
        <v>58091</v>
      </c>
      <c r="E6033" s="0" t="s">
        <v>32</v>
      </c>
      <c r="F6033" s="0" t="n">
        <v>2.2</v>
      </c>
      <c r="G6033" s="0" t="n">
        <v>1.5</v>
      </c>
      <c r="H6033" s="0" t="n">
        <v>3.3</v>
      </c>
      <c r="I6033" s="0" t="n">
        <v>4.4</v>
      </c>
      <c r="J6033" s="0" t="n">
        <v>1.1</v>
      </c>
      <c r="K6033" s="0" t="s">
        <v>18</v>
      </c>
      <c r="L6033" s="0" t="s">
        <v>85</v>
      </c>
      <c r="M6033" s="0" t="n">
        <f aca="false">CEILING(G6033,1)*F6033</f>
        <v>4.4</v>
      </c>
      <c r="N6033" s="0" t="n">
        <f aca="false">M6033-H6033</f>
        <v>1.1</v>
      </c>
      <c r="O6033" s="0" t="n">
        <f aca="false">IF(ABS(N6033-J6033)&lt;0.011,1,0)</f>
        <v>1</v>
      </c>
    </row>
    <row r="6034" customFormat="false" ht="15" hidden="false" customHeight="false" outlineLevel="0" collapsed="false">
      <c r="A6034" s="0" t="s">
        <v>476</v>
      </c>
      <c r="B6034" s="0" t="s">
        <v>616</v>
      </c>
      <c r="C6034" s="0" t="n">
        <v>9</v>
      </c>
      <c r="D6034" s="0" t="n">
        <v>58091</v>
      </c>
      <c r="E6034" s="0" t="s">
        <v>69</v>
      </c>
      <c r="F6034" s="0" t="n">
        <v>6.5</v>
      </c>
      <c r="G6034" s="0" t="n">
        <v>0.5</v>
      </c>
      <c r="H6034" s="0" t="n">
        <v>3.25</v>
      </c>
      <c r="I6034" s="0" t="n">
        <v>6.5</v>
      </c>
      <c r="J6034" s="0" t="n">
        <v>3.25</v>
      </c>
      <c r="K6034" s="0" t="s">
        <v>18</v>
      </c>
      <c r="L6034" s="0" t="s">
        <v>85</v>
      </c>
      <c r="M6034" s="0" t="n">
        <f aca="false">CEILING(G6034,1)*F6034</f>
        <v>6.5</v>
      </c>
      <c r="N6034" s="0" t="n">
        <f aca="false">M6034-H6034</f>
        <v>3.25</v>
      </c>
      <c r="O6034" s="0" t="n">
        <f aca="false">IF(ABS(N6034-J6034)&lt;0.011,1,0)</f>
        <v>1</v>
      </c>
    </row>
    <row r="6035" customFormat="false" ht="15" hidden="false" customHeight="false" outlineLevel="0" collapsed="false">
      <c r="A6035" s="0" t="s">
        <v>476</v>
      </c>
      <c r="B6035" s="0" t="s">
        <v>616</v>
      </c>
      <c r="C6035" s="0" t="n">
        <v>9</v>
      </c>
      <c r="D6035" s="0" t="n">
        <v>58091</v>
      </c>
      <c r="E6035" s="0" t="s">
        <v>49</v>
      </c>
      <c r="F6035" s="0" t="n">
        <v>19.5</v>
      </c>
      <c r="G6035" s="0" t="n">
        <v>0.5</v>
      </c>
      <c r="H6035" s="0" t="n">
        <v>9.75</v>
      </c>
      <c r="I6035" s="0" t="n">
        <v>19.5</v>
      </c>
      <c r="J6035" s="0" t="n">
        <v>9.75</v>
      </c>
      <c r="K6035" s="0" t="s">
        <v>18</v>
      </c>
      <c r="L6035" s="0" t="s">
        <v>85</v>
      </c>
      <c r="M6035" s="0" t="n">
        <f aca="false">CEILING(G6035,1)*F6035</f>
        <v>19.5</v>
      </c>
      <c r="N6035" s="0" t="n">
        <f aca="false">M6035-H6035</f>
        <v>9.75</v>
      </c>
      <c r="O6035" s="0" t="n">
        <f aca="false">IF(ABS(N6035-J6035)&lt;0.011,1,0)</f>
        <v>1</v>
      </c>
    </row>
    <row r="6036" customFormat="false" ht="15" hidden="false" customHeight="false" outlineLevel="0" collapsed="false">
      <c r="A6036" s="0" t="s">
        <v>476</v>
      </c>
      <c r="B6036" s="0" t="s">
        <v>616</v>
      </c>
      <c r="C6036" s="0" t="n">
        <v>10</v>
      </c>
      <c r="D6036" s="0" t="n">
        <v>58079</v>
      </c>
      <c r="E6036" s="0" t="s">
        <v>54</v>
      </c>
      <c r="F6036" s="0" t="n">
        <v>6.9</v>
      </c>
      <c r="G6036" s="0" t="n">
        <v>1.5</v>
      </c>
      <c r="H6036" s="0" t="n">
        <v>10.35</v>
      </c>
      <c r="I6036" s="0" t="n">
        <v>13.8</v>
      </c>
      <c r="J6036" s="0" t="n">
        <v>3.45</v>
      </c>
      <c r="K6036" s="0" t="s">
        <v>18</v>
      </c>
      <c r="L6036" s="0" t="s">
        <v>85</v>
      </c>
      <c r="M6036" s="0" t="n">
        <f aca="false">CEILING(G6036,1)*F6036</f>
        <v>13.8</v>
      </c>
      <c r="N6036" s="0" t="n">
        <f aca="false">M6036-H6036</f>
        <v>3.45</v>
      </c>
      <c r="O6036" s="0" t="n">
        <f aca="false">IF(ABS(N6036-J6036)&lt;0.011,1,0)</f>
        <v>1</v>
      </c>
    </row>
    <row r="6037" customFormat="false" ht="15" hidden="false" customHeight="false" outlineLevel="0" collapsed="false">
      <c r="A6037" s="0" t="s">
        <v>476</v>
      </c>
      <c r="B6037" s="0" t="s">
        <v>616</v>
      </c>
      <c r="C6037" s="0" t="n">
        <v>10</v>
      </c>
      <c r="D6037" s="0" t="n">
        <v>58079</v>
      </c>
      <c r="E6037" s="0" t="s">
        <v>96</v>
      </c>
      <c r="F6037" s="0" t="n">
        <v>36</v>
      </c>
      <c r="G6037" s="0" t="n">
        <v>0.5</v>
      </c>
      <c r="H6037" s="0" t="n">
        <v>18</v>
      </c>
      <c r="I6037" s="0" t="n">
        <v>36</v>
      </c>
      <c r="J6037" s="0" t="n">
        <v>18</v>
      </c>
      <c r="K6037" s="0" t="s">
        <v>18</v>
      </c>
      <c r="L6037" s="0" t="s">
        <v>85</v>
      </c>
      <c r="M6037" s="0" t="n">
        <f aca="false">CEILING(G6037,1)*F6037</f>
        <v>36</v>
      </c>
      <c r="N6037" s="0" t="n">
        <f aca="false">M6037-H6037</f>
        <v>18</v>
      </c>
      <c r="O6037" s="0" t="n">
        <f aca="false">IF(ABS(N6037-J6037)&lt;0.011,1,0)</f>
        <v>1</v>
      </c>
    </row>
    <row r="6038" customFormat="false" ht="15" hidden="false" customHeight="false" outlineLevel="0" collapsed="false">
      <c r="A6038" s="0" t="s">
        <v>476</v>
      </c>
      <c r="B6038" s="0" t="s">
        <v>616</v>
      </c>
      <c r="C6038" s="0" t="n">
        <v>10</v>
      </c>
      <c r="D6038" s="0" t="n">
        <v>58079</v>
      </c>
      <c r="E6038" s="0" t="s">
        <v>25</v>
      </c>
      <c r="F6038" s="0" t="n">
        <v>16.9</v>
      </c>
      <c r="G6038" s="0" t="n">
        <v>0.5</v>
      </c>
      <c r="H6038" s="0" t="n">
        <v>8.45</v>
      </c>
      <c r="I6038" s="0" t="n">
        <v>16.9</v>
      </c>
      <c r="J6038" s="0" t="n">
        <v>8.45</v>
      </c>
      <c r="K6038" s="0" t="s">
        <v>18</v>
      </c>
      <c r="L6038" s="0" t="s">
        <v>85</v>
      </c>
      <c r="M6038" s="0" t="n">
        <f aca="false">CEILING(G6038,1)*F6038</f>
        <v>16.9</v>
      </c>
      <c r="N6038" s="0" t="n">
        <f aca="false">M6038-H6038</f>
        <v>8.45</v>
      </c>
      <c r="O6038" s="0" t="n">
        <f aca="false">IF(ABS(N6038-J6038)&lt;0.011,1,0)</f>
        <v>1</v>
      </c>
    </row>
    <row r="6039" customFormat="false" ht="15" hidden="false" customHeight="false" outlineLevel="0" collapsed="false">
      <c r="A6039" s="0" t="s">
        <v>476</v>
      </c>
      <c r="B6039" s="0" t="s">
        <v>616</v>
      </c>
      <c r="C6039" s="0" t="n">
        <v>10</v>
      </c>
      <c r="D6039" s="0" t="n">
        <v>58079</v>
      </c>
      <c r="E6039" s="0" t="s">
        <v>596</v>
      </c>
      <c r="F6039" s="0" t="n">
        <v>4.2</v>
      </c>
      <c r="G6039" s="0" t="n">
        <v>0.5</v>
      </c>
      <c r="H6039" s="0" t="n">
        <v>2.1</v>
      </c>
      <c r="I6039" s="0" t="n">
        <v>4.2</v>
      </c>
      <c r="J6039" s="0" t="n">
        <v>2.1</v>
      </c>
      <c r="K6039" s="0" t="s">
        <v>18</v>
      </c>
      <c r="L6039" s="0" t="s">
        <v>85</v>
      </c>
      <c r="M6039" s="0" t="n">
        <f aca="false">CEILING(G6039,1)*F6039</f>
        <v>4.2</v>
      </c>
      <c r="N6039" s="0" t="n">
        <f aca="false">M6039-H6039</f>
        <v>2.1</v>
      </c>
      <c r="O6039" s="0" t="n">
        <f aca="false">IF(ABS(N6039-J6039)&lt;0.011,1,0)</f>
        <v>1</v>
      </c>
    </row>
    <row r="6040" customFormat="false" ht="15" hidden="false" customHeight="false" outlineLevel="0" collapsed="false">
      <c r="A6040" s="0" t="s">
        <v>476</v>
      </c>
      <c r="B6040" s="0" t="s">
        <v>616</v>
      </c>
      <c r="C6040" s="0" t="n">
        <v>10</v>
      </c>
      <c r="D6040" s="0" t="n">
        <v>58079</v>
      </c>
      <c r="E6040" s="0" t="s">
        <v>32</v>
      </c>
      <c r="F6040" s="0" t="n">
        <v>2.2</v>
      </c>
      <c r="G6040" s="0" t="n">
        <v>1.5</v>
      </c>
      <c r="H6040" s="0" t="n">
        <v>3.3</v>
      </c>
      <c r="I6040" s="0" t="n">
        <v>4.4</v>
      </c>
      <c r="J6040" s="0" t="n">
        <v>1.1</v>
      </c>
      <c r="K6040" s="0" t="s">
        <v>18</v>
      </c>
      <c r="L6040" s="0" t="s">
        <v>85</v>
      </c>
      <c r="M6040" s="0" t="n">
        <f aca="false">CEILING(G6040,1)*F6040</f>
        <v>4.4</v>
      </c>
      <c r="N6040" s="0" t="n">
        <f aca="false">M6040-H6040</f>
        <v>1.1</v>
      </c>
      <c r="O6040" s="0" t="n">
        <f aca="false">IF(ABS(N6040-J6040)&lt;0.011,1,0)</f>
        <v>1</v>
      </c>
    </row>
    <row r="6041" customFormat="false" ht="15" hidden="false" customHeight="false" outlineLevel="0" collapsed="false">
      <c r="A6041" s="0" t="s">
        <v>476</v>
      </c>
      <c r="B6041" s="0" t="s">
        <v>616</v>
      </c>
      <c r="C6041" s="0" t="n">
        <v>10</v>
      </c>
      <c r="D6041" s="0" t="n">
        <v>58079</v>
      </c>
      <c r="E6041" s="0" t="s">
        <v>69</v>
      </c>
      <c r="F6041" s="0" t="n">
        <v>6.5</v>
      </c>
      <c r="G6041" s="0" t="n">
        <v>0.5</v>
      </c>
      <c r="H6041" s="0" t="n">
        <v>3.25</v>
      </c>
      <c r="I6041" s="0" t="n">
        <v>6.5</v>
      </c>
      <c r="J6041" s="0" t="n">
        <v>3.25</v>
      </c>
      <c r="K6041" s="0" t="s">
        <v>18</v>
      </c>
      <c r="L6041" s="0" t="s">
        <v>85</v>
      </c>
      <c r="M6041" s="0" t="n">
        <f aca="false">CEILING(G6041,1)*F6041</f>
        <v>6.5</v>
      </c>
      <c r="N6041" s="0" t="n">
        <f aca="false">M6041-H6041</f>
        <v>3.25</v>
      </c>
      <c r="O6041" s="0" t="n">
        <f aca="false">IF(ABS(N6041-J6041)&lt;0.011,1,0)</f>
        <v>1</v>
      </c>
    </row>
    <row r="6042" customFormat="false" ht="15" hidden="false" customHeight="false" outlineLevel="0" collapsed="false">
      <c r="A6042" s="0" t="s">
        <v>476</v>
      </c>
      <c r="B6042" s="0" t="s">
        <v>616</v>
      </c>
      <c r="C6042" s="0" t="n">
        <v>10</v>
      </c>
      <c r="D6042" s="0" t="n">
        <v>58079</v>
      </c>
      <c r="E6042" s="0" t="s">
        <v>49</v>
      </c>
      <c r="F6042" s="0" t="n">
        <v>19.5</v>
      </c>
      <c r="G6042" s="0" t="n">
        <v>0.5</v>
      </c>
      <c r="H6042" s="0" t="n">
        <v>9.75</v>
      </c>
      <c r="I6042" s="0" t="n">
        <v>19.5</v>
      </c>
      <c r="J6042" s="0" t="n">
        <v>9.75</v>
      </c>
      <c r="K6042" s="0" t="s">
        <v>18</v>
      </c>
      <c r="L6042" s="0" t="s">
        <v>85</v>
      </c>
      <c r="M6042" s="0" t="n">
        <f aca="false">CEILING(G6042,1)*F6042</f>
        <v>19.5</v>
      </c>
      <c r="N6042" s="0" t="n">
        <f aca="false">M6042-H6042</f>
        <v>9.75</v>
      </c>
      <c r="O6042" s="0" t="n">
        <f aca="false">IF(ABS(N6042-J6042)&lt;0.011,1,0)</f>
        <v>1</v>
      </c>
    </row>
    <row r="6043" customFormat="false" ht="15" hidden="false" customHeight="false" outlineLevel="0" collapsed="false">
      <c r="A6043" s="0" t="s">
        <v>476</v>
      </c>
      <c r="B6043" s="0" t="s">
        <v>616</v>
      </c>
      <c r="C6043" s="0" t="n">
        <v>16</v>
      </c>
      <c r="D6043" s="0" t="n">
        <v>58093</v>
      </c>
      <c r="E6043" s="0" t="s">
        <v>54</v>
      </c>
      <c r="F6043" s="0" t="n">
        <v>6.9</v>
      </c>
      <c r="G6043" s="0" t="n">
        <v>0.5</v>
      </c>
      <c r="H6043" s="0" t="n">
        <v>3.45</v>
      </c>
      <c r="I6043" s="0" t="n">
        <v>6.9</v>
      </c>
      <c r="J6043" s="0" t="n">
        <v>3.45</v>
      </c>
      <c r="K6043" s="0" t="s">
        <v>18</v>
      </c>
      <c r="L6043" s="0" t="s">
        <v>271</v>
      </c>
      <c r="M6043" s="0" t="n">
        <f aca="false">CEILING(G6043,1)*F6043</f>
        <v>6.9</v>
      </c>
      <c r="N6043" s="0" t="n">
        <f aca="false">M6043-H6043</f>
        <v>3.45</v>
      </c>
      <c r="O6043" s="0" t="n">
        <f aca="false">IF(ABS(N6043-J6043)&lt;0.011,1,0)</f>
        <v>1</v>
      </c>
    </row>
    <row r="6044" customFormat="false" ht="15" hidden="false" customHeight="false" outlineLevel="0" collapsed="false">
      <c r="A6044" s="0" t="s">
        <v>476</v>
      </c>
      <c r="B6044" s="0" t="s">
        <v>616</v>
      </c>
      <c r="C6044" s="0" t="n">
        <v>16</v>
      </c>
      <c r="D6044" s="0" t="n">
        <v>58093</v>
      </c>
      <c r="E6044" s="0" t="s">
        <v>87</v>
      </c>
      <c r="F6044" s="0" t="n">
        <v>19.9</v>
      </c>
      <c r="G6044" s="0" t="n">
        <v>0.5</v>
      </c>
      <c r="H6044" s="0" t="n">
        <v>9.95</v>
      </c>
      <c r="I6044" s="0" t="n">
        <v>19.9</v>
      </c>
      <c r="J6044" s="0" t="n">
        <v>9.95</v>
      </c>
      <c r="K6044" s="0" t="s">
        <v>18</v>
      </c>
      <c r="L6044" s="0" t="s">
        <v>271</v>
      </c>
      <c r="M6044" s="0" t="n">
        <f aca="false">CEILING(G6044,1)*F6044</f>
        <v>19.9</v>
      </c>
      <c r="N6044" s="0" t="n">
        <f aca="false">M6044-H6044</f>
        <v>9.95</v>
      </c>
      <c r="O6044" s="0" t="n">
        <f aca="false">IF(ABS(N6044-J6044)&lt;0.011,1,0)</f>
        <v>1</v>
      </c>
    </row>
    <row r="6045" customFormat="false" ht="15" hidden="false" customHeight="false" outlineLevel="0" collapsed="false">
      <c r="A6045" s="0" t="s">
        <v>476</v>
      </c>
      <c r="B6045" s="0" t="s">
        <v>616</v>
      </c>
      <c r="C6045" s="0" t="n">
        <v>16</v>
      </c>
      <c r="D6045" s="0" t="n">
        <v>58093</v>
      </c>
      <c r="E6045" s="0" t="s">
        <v>506</v>
      </c>
      <c r="F6045" s="0" t="n">
        <v>6.3</v>
      </c>
      <c r="G6045" s="0" t="n">
        <v>0.5</v>
      </c>
      <c r="H6045" s="0" t="n">
        <v>3.15</v>
      </c>
      <c r="I6045" s="0" t="n">
        <v>6.3</v>
      </c>
      <c r="J6045" s="0" t="n">
        <v>3.15</v>
      </c>
      <c r="K6045" s="0" t="s">
        <v>18</v>
      </c>
      <c r="L6045" s="0" t="s">
        <v>271</v>
      </c>
      <c r="M6045" s="0" t="n">
        <f aca="false">CEILING(G6045,1)*F6045</f>
        <v>6.3</v>
      </c>
      <c r="N6045" s="0" t="n">
        <f aca="false">M6045-H6045</f>
        <v>3.15</v>
      </c>
      <c r="O6045" s="0" t="n">
        <f aca="false">IF(ABS(N6045-J6045)&lt;0.011,1,0)</f>
        <v>1</v>
      </c>
    </row>
    <row r="6046" customFormat="false" ht="15" hidden="false" customHeight="false" outlineLevel="0" collapsed="false">
      <c r="A6046" s="0" t="s">
        <v>476</v>
      </c>
      <c r="B6046" s="0" t="s">
        <v>616</v>
      </c>
      <c r="C6046" s="0" t="n">
        <v>16</v>
      </c>
      <c r="D6046" s="0" t="n">
        <v>58093</v>
      </c>
      <c r="E6046" s="0" t="s">
        <v>76</v>
      </c>
      <c r="F6046" s="0" t="n">
        <v>18.6</v>
      </c>
      <c r="G6046" s="0" t="n">
        <v>0.5</v>
      </c>
      <c r="H6046" s="0" t="n">
        <v>9.3</v>
      </c>
      <c r="I6046" s="0" t="n">
        <v>18.6</v>
      </c>
      <c r="J6046" s="0" t="n">
        <v>9.3</v>
      </c>
      <c r="K6046" s="0" t="s">
        <v>18</v>
      </c>
      <c r="L6046" s="0" t="s">
        <v>271</v>
      </c>
      <c r="M6046" s="0" t="n">
        <f aca="false">CEILING(G6046,1)*F6046</f>
        <v>18.6</v>
      </c>
      <c r="N6046" s="0" t="n">
        <f aca="false">M6046-H6046</f>
        <v>9.3</v>
      </c>
      <c r="O6046" s="0" t="n">
        <f aca="false">IF(ABS(N6046-J6046)&lt;0.011,1,0)</f>
        <v>1</v>
      </c>
    </row>
    <row r="6047" customFormat="false" ht="15" hidden="false" customHeight="false" outlineLevel="0" collapsed="false">
      <c r="A6047" s="0" t="s">
        <v>476</v>
      </c>
      <c r="B6047" s="0" t="s">
        <v>616</v>
      </c>
      <c r="C6047" s="0" t="n">
        <v>17</v>
      </c>
      <c r="D6047" s="0" t="n">
        <v>58081</v>
      </c>
      <c r="E6047" s="0" t="s">
        <v>54</v>
      </c>
      <c r="F6047" s="0" t="n">
        <v>6.9</v>
      </c>
      <c r="G6047" s="0" t="n">
        <v>0.5</v>
      </c>
      <c r="H6047" s="0" t="n">
        <v>3.45</v>
      </c>
      <c r="I6047" s="0" t="n">
        <v>6.9</v>
      </c>
      <c r="J6047" s="0" t="n">
        <v>3.45</v>
      </c>
      <c r="K6047" s="0" t="s">
        <v>18</v>
      </c>
      <c r="L6047" s="0" t="s">
        <v>271</v>
      </c>
      <c r="M6047" s="0" t="n">
        <f aca="false">CEILING(G6047,1)*F6047</f>
        <v>6.9</v>
      </c>
      <c r="N6047" s="0" t="n">
        <f aca="false">M6047-H6047</f>
        <v>3.45</v>
      </c>
      <c r="O6047" s="0" t="n">
        <f aca="false">IF(ABS(N6047-J6047)&lt;0.011,1,0)</f>
        <v>1</v>
      </c>
    </row>
    <row r="6048" customFormat="false" ht="15" hidden="false" customHeight="false" outlineLevel="0" collapsed="false">
      <c r="A6048" s="0" t="s">
        <v>476</v>
      </c>
      <c r="B6048" s="0" t="s">
        <v>616</v>
      </c>
      <c r="C6048" s="0" t="n">
        <v>17</v>
      </c>
      <c r="D6048" s="0" t="n">
        <v>58081</v>
      </c>
      <c r="E6048" s="0" t="s">
        <v>87</v>
      </c>
      <c r="F6048" s="0" t="n">
        <v>19.9</v>
      </c>
      <c r="G6048" s="0" t="n">
        <v>0.5</v>
      </c>
      <c r="H6048" s="0" t="n">
        <v>9.95</v>
      </c>
      <c r="I6048" s="0" t="n">
        <v>19.9</v>
      </c>
      <c r="J6048" s="0" t="n">
        <v>9.95</v>
      </c>
      <c r="K6048" s="0" t="s">
        <v>18</v>
      </c>
      <c r="L6048" s="0" t="s">
        <v>271</v>
      </c>
      <c r="M6048" s="0" t="n">
        <f aca="false">CEILING(G6048,1)*F6048</f>
        <v>19.9</v>
      </c>
      <c r="N6048" s="0" t="n">
        <f aca="false">M6048-H6048</f>
        <v>9.95</v>
      </c>
      <c r="O6048" s="0" t="n">
        <f aca="false">IF(ABS(N6048-J6048)&lt;0.011,1,0)</f>
        <v>1</v>
      </c>
    </row>
    <row r="6049" customFormat="false" ht="15" hidden="false" customHeight="false" outlineLevel="0" collapsed="false">
      <c r="A6049" s="0" t="s">
        <v>476</v>
      </c>
      <c r="B6049" s="0" t="s">
        <v>616</v>
      </c>
      <c r="C6049" s="0" t="n">
        <v>17</v>
      </c>
      <c r="D6049" s="0" t="n">
        <v>58081</v>
      </c>
      <c r="E6049" s="0" t="s">
        <v>506</v>
      </c>
      <c r="F6049" s="0" t="n">
        <v>6.3</v>
      </c>
      <c r="G6049" s="0" t="n">
        <v>0.5</v>
      </c>
      <c r="H6049" s="0" t="n">
        <v>3.15</v>
      </c>
      <c r="I6049" s="0" t="n">
        <v>6.3</v>
      </c>
      <c r="J6049" s="0" t="n">
        <v>3.15</v>
      </c>
      <c r="K6049" s="0" t="s">
        <v>18</v>
      </c>
      <c r="L6049" s="0" t="s">
        <v>271</v>
      </c>
      <c r="M6049" s="0" t="n">
        <f aca="false">CEILING(G6049,1)*F6049</f>
        <v>6.3</v>
      </c>
      <c r="N6049" s="0" t="n">
        <f aca="false">M6049-H6049</f>
        <v>3.15</v>
      </c>
      <c r="O6049" s="0" t="n">
        <f aca="false">IF(ABS(N6049-J6049)&lt;0.011,1,0)</f>
        <v>1</v>
      </c>
    </row>
    <row r="6050" customFormat="false" ht="15" hidden="false" customHeight="false" outlineLevel="0" collapsed="false">
      <c r="A6050" s="0" t="s">
        <v>476</v>
      </c>
      <c r="B6050" s="0" t="s">
        <v>616</v>
      </c>
      <c r="C6050" s="0" t="n">
        <v>17</v>
      </c>
      <c r="D6050" s="0" t="n">
        <v>58081</v>
      </c>
      <c r="E6050" s="0" t="s">
        <v>76</v>
      </c>
      <c r="F6050" s="0" t="n">
        <v>18.6</v>
      </c>
      <c r="G6050" s="0" t="n">
        <v>0.5</v>
      </c>
      <c r="H6050" s="0" t="n">
        <v>9.3</v>
      </c>
      <c r="I6050" s="0" t="n">
        <v>18.6</v>
      </c>
      <c r="J6050" s="0" t="n">
        <v>9.3</v>
      </c>
      <c r="K6050" s="0" t="s">
        <v>18</v>
      </c>
      <c r="L6050" s="0" t="s">
        <v>271</v>
      </c>
      <c r="M6050" s="0" t="n">
        <f aca="false">CEILING(G6050,1)*F6050</f>
        <v>18.6</v>
      </c>
      <c r="N6050" s="0" t="n">
        <f aca="false">M6050-H6050</f>
        <v>9.3</v>
      </c>
      <c r="O6050" s="0" t="n">
        <f aca="false">IF(ABS(N6050-J6050)&lt;0.011,1,0)</f>
        <v>1</v>
      </c>
    </row>
    <row r="6051" customFormat="false" ht="15" hidden="false" customHeight="false" outlineLevel="0" collapsed="false">
      <c r="A6051" s="0" t="s">
        <v>476</v>
      </c>
      <c r="B6051" s="0" t="s">
        <v>616</v>
      </c>
      <c r="C6051" s="0" t="n">
        <v>21</v>
      </c>
      <c r="D6051" s="0" t="n">
        <v>58109</v>
      </c>
      <c r="E6051" s="0" t="s">
        <v>48</v>
      </c>
      <c r="F6051" s="0" t="n">
        <v>7.9</v>
      </c>
      <c r="G6051" s="0" t="n">
        <v>0.5</v>
      </c>
      <c r="H6051" s="0" t="n">
        <v>3.95</v>
      </c>
      <c r="I6051" s="0" t="n">
        <v>7.9</v>
      </c>
      <c r="J6051" s="0" t="n">
        <v>3.95</v>
      </c>
      <c r="K6051" s="0" t="s">
        <v>18</v>
      </c>
      <c r="L6051" s="0" t="s">
        <v>134</v>
      </c>
      <c r="M6051" s="0" t="n">
        <f aca="false">CEILING(G6051,1)*F6051</f>
        <v>7.9</v>
      </c>
      <c r="N6051" s="0" t="n">
        <f aca="false">M6051-H6051</f>
        <v>3.95</v>
      </c>
      <c r="O6051" s="0" t="n">
        <f aca="false">IF(ABS(N6051-J6051)&lt;0.011,1,0)</f>
        <v>1</v>
      </c>
    </row>
    <row r="6052" customFormat="false" ht="15" hidden="false" customHeight="false" outlineLevel="0" collapsed="false">
      <c r="A6052" s="0" t="s">
        <v>476</v>
      </c>
      <c r="B6052" s="0" t="s">
        <v>616</v>
      </c>
      <c r="C6052" s="0" t="n">
        <v>21</v>
      </c>
      <c r="D6052" s="0" t="n">
        <v>58109</v>
      </c>
      <c r="E6052" s="0" t="s">
        <v>81</v>
      </c>
      <c r="F6052" s="0" t="n">
        <v>19.9</v>
      </c>
      <c r="G6052" s="0" t="n">
        <v>1.5</v>
      </c>
      <c r="H6052" s="0" t="n">
        <v>29.85</v>
      </c>
      <c r="I6052" s="0" t="n">
        <v>39.8</v>
      </c>
      <c r="J6052" s="0" t="n">
        <v>9.95</v>
      </c>
      <c r="K6052" s="0" t="s">
        <v>18</v>
      </c>
      <c r="L6052" s="0" t="s">
        <v>134</v>
      </c>
      <c r="M6052" s="0" t="n">
        <f aca="false">CEILING(G6052,1)*F6052</f>
        <v>39.8</v>
      </c>
      <c r="N6052" s="0" t="n">
        <f aca="false">M6052-H6052</f>
        <v>9.95</v>
      </c>
      <c r="O6052" s="0" t="n">
        <f aca="false">IF(ABS(N6052-J6052)&lt;0.011,1,0)</f>
        <v>1</v>
      </c>
    </row>
    <row r="6053" customFormat="false" ht="15" hidden="false" customHeight="false" outlineLevel="0" collapsed="false">
      <c r="A6053" s="0" t="s">
        <v>476</v>
      </c>
      <c r="B6053" s="0" t="s">
        <v>616</v>
      </c>
      <c r="C6053" s="0" t="n">
        <v>21</v>
      </c>
      <c r="D6053" s="0" t="n">
        <v>58109</v>
      </c>
      <c r="E6053" s="0" t="s">
        <v>50</v>
      </c>
      <c r="F6053" s="0" t="n">
        <v>18.6</v>
      </c>
      <c r="G6053" s="0" t="n">
        <v>0.5</v>
      </c>
      <c r="H6053" s="0" t="n">
        <v>9.3</v>
      </c>
      <c r="I6053" s="0" t="n">
        <v>18.6</v>
      </c>
      <c r="J6053" s="0" t="n">
        <v>9.3</v>
      </c>
      <c r="K6053" s="0" t="s">
        <v>18</v>
      </c>
      <c r="L6053" s="0" t="s">
        <v>134</v>
      </c>
      <c r="M6053" s="0" t="n">
        <f aca="false">CEILING(G6053,1)*F6053</f>
        <v>18.6</v>
      </c>
      <c r="N6053" s="0" t="n">
        <f aca="false">M6053-H6053</f>
        <v>9.3</v>
      </c>
      <c r="O6053" s="0" t="n">
        <f aca="false">IF(ABS(N6053-J6053)&lt;0.011,1,0)</f>
        <v>1</v>
      </c>
    </row>
    <row r="6054" customFormat="false" ht="15" hidden="false" customHeight="false" outlineLevel="0" collapsed="false">
      <c r="A6054" s="0" t="s">
        <v>476</v>
      </c>
      <c r="B6054" s="0" t="s">
        <v>616</v>
      </c>
      <c r="C6054" s="0" t="n">
        <v>21</v>
      </c>
      <c r="D6054" s="0" t="n">
        <v>58109</v>
      </c>
      <c r="E6054" s="0" t="s">
        <v>183</v>
      </c>
      <c r="F6054" s="0" t="n">
        <v>4.2</v>
      </c>
      <c r="G6054" s="0" t="n">
        <v>1.5</v>
      </c>
      <c r="H6054" s="0" t="n">
        <v>6.3</v>
      </c>
      <c r="I6054" s="0" t="n">
        <v>8.4</v>
      </c>
      <c r="J6054" s="0" t="n">
        <v>2.1</v>
      </c>
      <c r="K6054" s="0" t="s">
        <v>18</v>
      </c>
      <c r="L6054" s="0" t="s">
        <v>134</v>
      </c>
      <c r="M6054" s="0" t="n">
        <f aca="false">CEILING(G6054,1)*F6054</f>
        <v>8.4</v>
      </c>
      <c r="N6054" s="0" t="n">
        <f aca="false">M6054-H6054</f>
        <v>2.1</v>
      </c>
      <c r="O6054" s="0" t="n">
        <f aca="false">IF(ABS(N6054-J6054)&lt;0.011,1,0)</f>
        <v>1</v>
      </c>
    </row>
    <row r="6055" customFormat="false" ht="15" hidden="false" customHeight="false" outlineLevel="0" collapsed="false">
      <c r="A6055" s="0" t="s">
        <v>476</v>
      </c>
      <c r="B6055" s="0" t="s">
        <v>616</v>
      </c>
      <c r="C6055" s="0" t="n">
        <v>21</v>
      </c>
      <c r="D6055" s="0" t="n">
        <v>58109</v>
      </c>
      <c r="E6055" s="0" t="s">
        <v>42</v>
      </c>
      <c r="F6055" s="0" t="n">
        <v>8.9</v>
      </c>
      <c r="G6055" s="0" t="n">
        <v>0.5</v>
      </c>
      <c r="H6055" s="0" t="n">
        <v>4.45</v>
      </c>
      <c r="I6055" s="0" t="n">
        <v>8.9</v>
      </c>
      <c r="J6055" s="0" t="n">
        <v>4.45</v>
      </c>
      <c r="K6055" s="0" t="s">
        <v>18</v>
      </c>
      <c r="L6055" s="0" t="s">
        <v>134</v>
      </c>
      <c r="M6055" s="0" t="n">
        <f aca="false">CEILING(G6055,1)*F6055</f>
        <v>8.9</v>
      </c>
      <c r="N6055" s="0" t="n">
        <f aca="false">M6055-H6055</f>
        <v>4.45</v>
      </c>
      <c r="O6055" s="0" t="n">
        <f aca="false">IF(ABS(N6055-J6055)&lt;0.011,1,0)</f>
        <v>1</v>
      </c>
    </row>
    <row r="6056" customFormat="false" ht="15" hidden="false" customHeight="false" outlineLevel="0" collapsed="false">
      <c r="A6056" s="0" t="s">
        <v>476</v>
      </c>
      <c r="B6056" s="0" t="s">
        <v>616</v>
      </c>
      <c r="C6056" s="0" t="n">
        <v>22</v>
      </c>
      <c r="D6056" s="0" t="n">
        <v>58090</v>
      </c>
      <c r="E6056" s="0" t="s">
        <v>48</v>
      </c>
      <c r="F6056" s="0" t="n">
        <v>7.9</v>
      </c>
      <c r="G6056" s="0" t="n">
        <v>0.5</v>
      </c>
      <c r="H6056" s="0" t="n">
        <v>3.95</v>
      </c>
      <c r="I6056" s="0" t="n">
        <v>7.9</v>
      </c>
      <c r="J6056" s="0" t="n">
        <v>3.95</v>
      </c>
      <c r="K6056" s="0" t="s">
        <v>18</v>
      </c>
      <c r="L6056" s="0" t="s">
        <v>134</v>
      </c>
      <c r="M6056" s="0" t="n">
        <f aca="false">CEILING(G6056,1)*F6056</f>
        <v>7.9</v>
      </c>
      <c r="N6056" s="0" t="n">
        <f aca="false">M6056-H6056</f>
        <v>3.95</v>
      </c>
      <c r="O6056" s="0" t="n">
        <f aca="false">IF(ABS(N6056-J6056)&lt;0.011,1,0)</f>
        <v>1</v>
      </c>
    </row>
    <row r="6057" customFormat="false" ht="15" hidden="false" customHeight="false" outlineLevel="0" collapsed="false">
      <c r="A6057" s="0" t="s">
        <v>476</v>
      </c>
      <c r="B6057" s="0" t="s">
        <v>616</v>
      </c>
      <c r="C6057" s="0" t="n">
        <v>22</v>
      </c>
      <c r="D6057" s="0" t="n">
        <v>58090</v>
      </c>
      <c r="E6057" s="0" t="s">
        <v>81</v>
      </c>
      <c r="F6057" s="0" t="n">
        <v>19.9</v>
      </c>
      <c r="G6057" s="0" t="n">
        <v>1.5</v>
      </c>
      <c r="H6057" s="0" t="n">
        <v>29.85</v>
      </c>
      <c r="I6057" s="0" t="n">
        <v>39.8</v>
      </c>
      <c r="J6057" s="0" t="n">
        <v>9.95</v>
      </c>
      <c r="K6057" s="0" t="s">
        <v>18</v>
      </c>
      <c r="L6057" s="0" t="s">
        <v>134</v>
      </c>
      <c r="M6057" s="0" t="n">
        <f aca="false">CEILING(G6057,1)*F6057</f>
        <v>39.8</v>
      </c>
      <c r="N6057" s="0" t="n">
        <f aca="false">M6057-H6057</f>
        <v>9.95</v>
      </c>
      <c r="O6057" s="0" t="n">
        <f aca="false">IF(ABS(N6057-J6057)&lt;0.011,1,0)</f>
        <v>1</v>
      </c>
    </row>
    <row r="6058" customFormat="false" ht="15" hidden="false" customHeight="false" outlineLevel="0" collapsed="false">
      <c r="A6058" s="0" t="s">
        <v>476</v>
      </c>
      <c r="B6058" s="0" t="s">
        <v>616</v>
      </c>
      <c r="C6058" s="0" t="n">
        <v>22</v>
      </c>
      <c r="D6058" s="0" t="n">
        <v>58090</v>
      </c>
      <c r="E6058" s="0" t="s">
        <v>50</v>
      </c>
      <c r="F6058" s="0" t="n">
        <v>18.6</v>
      </c>
      <c r="G6058" s="0" t="n">
        <v>0.5</v>
      </c>
      <c r="H6058" s="0" t="n">
        <v>9.3</v>
      </c>
      <c r="I6058" s="0" t="n">
        <v>18.6</v>
      </c>
      <c r="J6058" s="0" t="n">
        <v>9.3</v>
      </c>
      <c r="K6058" s="0" t="s">
        <v>18</v>
      </c>
      <c r="L6058" s="0" t="s">
        <v>134</v>
      </c>
      <c r="M6058" s="0" t="n">
        <f aca="false">CEILING(G6058,1)*F6058</f>
        <v>18.6</v>
      </c>
      <c r="N6058" s="0" t="n">
        <f aca="false">M6058-H6058</f>
        <v>9.3</v>
      </c>
      <c r="O6058" s="0" t="n">
        <f aca="false">IF(ABS(N6058-J6058)&lt;0.011,1,0)</f>
        <v>1</v>
      </c>
    </row>
    <row r="6059" customFormat="false" ht="15" hidden="false" customHeight="false" outlineLevel="0" collapsed="false">
      <c r="A6059" s="0" t="s">
        <v>476</v>
      </c>
      <c r="B6059" s="0" t="s">
        <v>616</v>
      </c>
      <c r="C6059" s="0" t="n">
        <v>22</v>
      </c>
      <c r="D6059" s="0" t="n">
        <v>58090</v>
      </c>
      <c r="E6059" s="0" t="s">
        <v>183</v>
      </c>
      <c r="F6059" s="0" t="n">
        <v>4.2</v>
      </c>
      <c r="G6059" s="0" t="n">
        <v>1.5</v>
      </c>
      <c r="H6059" s="0" t="n">
        <v>6.3</v>
      </c>
      <c r="I6059" s="0" t="n">
        <v>8.4</v>
      </c>
      <c r="J6059" s="0" t="n">
        <v>2.1</v>
      </c>
      <c r="K6059" s="0" t="s">
        <v>18</v>
      </c>
      <c r="L6059" s="0" t="s">
        <v>134</v>
      </c>
      <c r="M6059" s="0" t="n">
        <f aca="false">CEILING(G6059,1)*F6059</f>
        <v>8.4</v>
      </c>
      <c r="N6059" s="0" t="n">
        <f aca="false">M6059-H6059</f>
        <v>2.1</v>
      </c>
      <c r="O6059" s="0" t="n">
        <f aca="false">IF(ABS(N6059-J6059)&lt;0.011,1,0)</f>
        <v>1</v>
      </c>
    </row>
    <row r="6060" customFormat="false" ht="15" hidden="false" customHeight="false" outlineLevel="0" collapsed="false">
      <c r="A6060" s="0" t="s">
        <v>476</v>
      </c>
      <c r="B6060" s="0" t="s">
        <v>616</v>
      </c>
      <c r="C6060" s="0" t="n">
        <v>22</v>
      </c>
      <c r="D6060" s="0" t="n">
        <v>58090</v>
      </c>
      <c r="E6060" s="0" t="s">
        <v>42</v>
      </c>
      <c r="F6060" s="0" t="n">
        <v>8.9</v>
      </c>
      <c r="G6060" s="0" t="n">
        <v>0.5</v>
      </c>
      <c r="H6060" s="0" t="n">
        <v>4.45</v>
      </c>
      <c r="I6060" s="0" t="n">
        <v>8.9</v>
      </c>
      <c r="J6060" s="0" t="n">
        <v>4.45</v>
      </c>
      <c r="K6060" s="0" t="s">
        <v>18</v>
      </c>
      <c r="L6060" s="0" t="s">
        <v>134</v>
      </c>
      <c r="M6060" s="0" t="n">
        <f aca="false">CEILING(G6060,1)*F6060</f>
        <v>8.9</v>
      </c>
      <c r="N6060" s="0" t="n">
        <f aca="false">M6060-H6060</f>
        <v>4.45</v>
      </c>
      <c r="O6060" s="0" t="n">
        <f aca="false">IF(ABS(N6060-J6060)&lt;0.011,1,0)</f>
        <v>1</v>
      </c>
    </row>
    <row r="6061" customFormat="false" ht="15" hidden="false" customHeight="false" outlineLevel="0" collapsed="false">
      <c r="A6061" s="0" t="s">
        <v>476</v>
      </c>
      <c r="B6061" s="0" t="s">
        <v>616</v>
      </c>
      <c r="C6061" s="0" t="n">
        <v>39</v>
      </c>
      <c r="D6061" s="0" t="n">
        <v>58118</v>
      </c>
      <c r="E6061" s="0" t="s">
        <v>17</v>
      </c>
      <c r="F6061" s="0" t="n">
        <v>17.4</v>
      </c>
      <c r="G6061" s="0" t="n">
        <v>0.5</v>
      </c>
      <c r="H6061" s="0" t="n">
        <v>8.7</v>
      </c>
      <c r="I6061" s="0" t="n">
        <v>17.4</v>
      </c>
      <c r="J6061" s="0" t="n">
        <v>8.7</v>
      </c>
      <c r="K6061" s="0" t="s">
        <v>18</v>
      </c>
      <c r="L6061" s="0" t="s">
        <v>53</v>
      </c>
      <c r="M6061" s="0" t="n">
        <f aca="false">CEILING(G6061,1)*F6061</f>
        <v>17.4</v>
      </c>
      <c r="N6061" s="0" t="n">
        <f aca="false">M6061-H6061</f>
        <v>8.7</v>
      </c>
      <c r="O6061" s="0" t="n">
        <f aca="false">IF(ABS(N6061-J6061)&lt;0.011,1,0)</f>
        <v>1</v>
      </c>
    </row>
    <row r="6062" customFormat="false" ht="15" hidden="false" customHeight="false" outlineLevel="0" collapsed="false">
      <c r="A6062" s="0" t="s">
        <v>476</v>
      </c>
      <c r="B6062" s="0" t="s">
        <v>616</v>
      </c>
      <c r="C6062" s="0" t="n">
        <v>39</v>
      </c>
      <c r="D6062" s="0" t="n">
        <v>58118</v>
      </c>
      <c r="E6062" s="0" t="s">
        <v>231</v>
      </c>
      <c r="F6062" s="0" t="n">
        <v>39.5</v>
      </c>
      <c r="G6062" s="0" t="n">
        <v>0.25</v>
      </c>
      <c r="H6062" s="0" t="n">
        <v>9.88</v>
      </c>
      <c r="I6062" s="0" t="n">
        <v>39.5</v>
      </c>
      <c r="J6062" s="0" t="n">
        <v>29.62</v>
      </c>
      <c r="K6062" s="0" t="s">
        <v>18</v>
      </c>
      <c r="L6062" s="0" t="s">
        <v>53</v>
      </c>
      <c r="M6062" s="0" t="n">
        <f aca="false">CEILING(G6062,1)*F6062</f>
        <v>39.5</v>
      </c>
      <c r="N6062" s="0" t="n">
        <f aca="false">M6062-H6062</f>
        <v>29.62</v>
      </c>
      <c r="O6062" s="0" t="n">
        <f aca="false">IF(ABS(N6062-J6062)&lt;0.011,1,0)</f>
        <v>1</v>
      </c>
    </row>
    <row r="6063" customFormat="false" ht="15" hidden="false" customHeight="false" outlineLevel="0" collapsed="false">
      <c r="A6063" s="0" t="s">
        <v>476</v>
      </c>
      <c r="B6063" s="0" t="s">
        <v>616</v>
      </c>
      <c r="C6063" s="0" t="n">
        <v>39</v>
      </c>
      <c r="D6063" s="0" t="n">
        <v>58118</v>
      </c>
      <c r="E6063" s="0" t="s">
        <v>76</v>
      </c>
      <c r="F6063" s="0" t="n">
        <v>18.6</v>
      </c>
      <c r="G6063" s="0" t="n">
        <v>0.25</v>
      </c>
      <c r="H6063" s="0" t="n">
        <v>4.65</v>
      </c>
      <c r="I6063" s="0" t="n">
        <v>18.6</v>
      </c>
      <c r="J6063" s="0" t="n">
        <v>13.95</v>
      </c>
      <c r="K6063" s="0" t="s">
        <v>18</v>
      </c>
      <c r="L6063" s="0" t="s">
        <v>53</v>
      </c>
      <c r="M6063" s="0" t="n">
        <f aca="false">CEILING(G6063,1)*F6063</f>
        <v>18.6</v>
      </c>
      <c r="N6063" s="0" t="n">
        <f aca="false">M6063-H6063</f>
        <v>13.95</v>
      </c>
      <c r="O6063" s="0" t="n">
        <f aca="false">IF(ABS(N6063-J6063)&lt;0.011,1,0)</f>
        <v>1</v>
      </c>
    </row>
    <row r="6064" customFormat="false" ht="15" hidden="false" customHeight="false" outlineLevel="0" collapsed="false">
      <c r="A6064" s="0" t="s">
        <v>476</v>
      </c>
      <c r="B6064" s="0" t="s">
        <v>616</v>
      </c>
      <c r="C6064" s="0" t="n">
        <v>39</v>
      </c>
      <c r="D6064" s="0" t="n">
        <v>58118</v>
      </c>
      <c r="E6064" s="0" t="s">
        <v>149</v>
      </c>
      <c r="F6064" s="0" t="n">
        <v>16.9</v>
      </c>
      <c r="G6064" s="0" t="n">
        <v>0.25</v>
      </c>
      <c r="H6064" s="0" t="n">
        <v>4.23</v>
      </c>
      <c r="I6064" s="0" t="n">
        <v>16.9</v>
      </c>
      <c r="J6064" s="0" t="n">
        <v>12.67</v>
      </c>
      <c r="K6064" s="0" t="s">
        <v>18</v>
      </c>
      <c r="L6064" s="0" t="s">
        <v>53</v>
      </c>
      <c r="M6064" s="0" t="n">
        <f aca="false">CEILING(G6064,1)*F6064</f>
        <v>16.9</v>
      </c>
      <c r="N6064" s="0" t="n">
        <f aca="false">M6064-H6064</f>
        <v>12.67</v>
      </c>
      <c r="O6064" s="0" t="n">
        <f aca="false">IF(ABS(N6064-J6064)&lt;0.011,1,0)</f>
        <v>1</v>
      </c>
    </row>
    <row r="6065" customFormat="false" ht="15" hidden="false" customHeight="false" outlineLevel="0" collapsed="false">
      <c r="A6065" s="0" t="s">
        <v>476</v>
      </c>
      <c r="B6065" s="0" t="s">
        <v>616</v>
      </c>
      <c r="C6065" s="0" t="n">
        <v>39</v>
      </c>
      <c r="D6065" s="0" t="n">
        <v>58118</v>
      </c>
      <c r="E6065" s="0" t="s">
        <v>402</v>
      </c>
      <c r="F6065" s="0" t="n">
        <v>0</v>
      </c>
      <c r="G6065" s="0" t="n">
        <v>0.25</v>
      </c>
      <c r="H6065" s="0" t="n">
        <v>0</v>
      </c>
      <c r="I6065" s="0" t="n">
        <v>0</v>
      </c>
      <c r="J6065" s="0" t="n">
        <v>0</v>
      </c>
      <c r="K6065" s="0" t="s">
        <v>18</v>
      </c>
      <c r="L6065" s="0" t="s">
        <v>53</v>
      </c>
      <c r="M6065" s="0" t="n">
        <f aca="false">CEILING(G6065,1)*F6065</f>
        <v>0</v>
      </c>
      <c r="N6065" s="0" t="n">
        <f aca="false">M6065-H6065</f>
        <v>0</v>
      </c>
      <c r="O6065" s="0" t="n">
        <f aca="false">IF(ABS(N6065-J6065)&lt;0.011,1,0)</f>
        <v>1</v>
      </c>
    </row>
    <row r="6066" customFormat="false" ht="15" hidden="false" customHeight="false" outlineLevel="0" collapsed="false">
      <c r="A6066" s="0" t="s">
        <v>476</v>
      </c>
      <c r="B6066" s="0" t="s">
        <v>616</v>
      </c>
      <c r="C6066" s="0" t="n">
        <v>40</v>
      </c>
      <c r="D6066" s="0" t="n">
        <v>58104</v>
      </c>
      <c r="E6066" s="0" t="s">
        <v>17</v>
      </c>
      <c r="F6066" s="0" t="n">
        <v>17.4</v>
      </c>
      <c r="G6066" s="0" t="n">
        <v>1.5</v>
      </c>
      <c r="H6066" s="0" t="n">
        <v>26.09</v>
      </c>
      <c r="I6066" s="0" t="n">
        <v>34.8</v>
      </c>
      <c r="J6066" s="0" t="n">
        <v>8.71</v>
      </c>
      <c r="K6066" s="0" t="s">
        <v>18</v>
      </c>
      <c r="L6066" s="0" t="s">
        <v>53</v>
      </c>
      <c r="M6066" s="0" t="n">
        <f aca="false">CEILING(G6066,1)*F6066</f>
        <v>34.8</v>
      </c>
      <c r="N6066" s="0" t="n">
        <f aca="false">M6066-H6066</f>
        <v>8.71</v>
      </c>
      <c r="O6066" s="0" t="n">
        <f aca="false">IF(ABS(N6066-J6066)&lt;0.011,1,0)</f>
        <v>1</v>
      </c>
    </row>
    <row r="6067" customFormat="false" ht="15" hidden="false" customHeight="false" outlineLevel="0" collapsed="false">
      <c r="A6067" s="0" t="s">
        <v>476</v>
      </c>
      <c r="B6067" s="0" t="s">
        <v>616</v>
      </c>
      <c r="C6067" s="0" t="n">
        <v>40</v>
      </c>
      <c r="D6067" s="0" t="n">
        <v>58104</v>
      </c>
      <c r="E6067" s="0" t="s">
        <v>231</v>
      </c>
      <c r="F6067" s="0" t="n">
        <v>39.5</v>
      </c>
      <c r="G6067" s="0" t="n">
        <v>0.75</v>
      </c>
      <c r="H6067" s="0" t="n">
        <v>29.62</v>
      </c>
      <c r="I6067" s="0" t="n">
        <v>39.5</v>
      </c>
      <c r="J6067" s="0" t="n">
        <v>9.88</v>
      </c>
      <c r="K6067" s="0" t="s">
        <v>18</v>
      </c>
      <c r="L6067" s="0" t="s">
        <v>53</v>
      </c>
      <c r="M6067" s="0" t="n">
        <f aca="false">CEILING(G6067,1)*F6067</f>
        <v>39.5</v>
      </c>
      <c r="N6067" s="0" t="n">
        <f aca="false">M6067-H6067</f>
        <v>9.88</v>
      </c>
      <c r="O6067" s="0" t="n">
        <f aca="false">IF(ABS(N6067-J6067)&lt;0.011,1,0)</f>
        <v>1</v>
      </c>
    </row>
    <row r="6068" customFormat="false" ht="15" hidden="false" customHeight="false" outlineLevel="0" collapsed="false">
      <c r="A6068" s="0" t="s">
        <v>476</v>
      </c>
      <c r="B6068" s="0" t="s">
        <v>616</v>
      </c>
      <c r="C6068" s="0" t="n">
        <v>40</v>
      </c>
      <c r="D6068" s="0" t="n">
        <v>58104</v>
      </c>
      <c r="E6068" s="0" t="s">
        <v>76</v>
      </c>
      <c r="F6068" s="0" t="n">
        <v>18.6</v>
      </c>
      <c r="G6068" s="0" t="n">
        <v>0.75</v>
      </c>
      <c r="H6068" s="0" t="n">
        <v>13.95</v>
      </c>
      <c r="I6068" s="0" t="n">
        <v>18.6</v>
      </c>
      <c r="J6068" s="0" t="n">
        <v>4.65</v>
      </c>
      <c r="K6068" s="0" t="s">
        <v>18</v>
      </c>
      <c r="L6068" s="0" t="s">
        <v>53</v>
      </c>
      <c r="M6068" s="0" t="n">
        <f aca="false">CEILING(G6068,1)*F6068</f>
        <v>18.6</v>
      </c>
      <c r="N6068" s="0" t="n">
        <f aca="false">M6068-H6068</f>
        <v>4.65</v>
      </c>
      <c r="O6068" s="0" t="n">
        <f aca="false">IF(ABS(N6068-J6068)&lt;0.011,1,0)</f>
        <v>1</v>
      </c>
    </row>
    <row r="6069" customFormat="false" ht="15" hidden="false" customHeight="false" outlineLevel="0" collapsed="false">
      <c r="A6069" s="0" t="s">
        <v>476</v>
      </c>
      <c r="B6069" s="0" t="s">
        <v>616</v>
      </c>
      <c r="C6069" s="0" t="n">
        <v>40</v>
      </c>
      <c r="D6069" s="0" t="n">
        <v>58104</v>
      </c>
      <c r="E6069" s="0" t="s">
        <v>149</v>
      </c>
      <c r="F6069" s="0" t="n">
        <v>16.9</v>
      </c>
      <c r="G6069" s="0" t="n">
        <v>0.75</v>
      </c>
      <c r="H6069" s="0" t="n">
        <v>12.68</v>
      </c>
      <c r="I6069" s="0" t="n">
        <v>16.9</v>
      </c>
      <c r="J6069" s="0" t="n">
        <v>4.22</v>
      </c>
      <c r="K6069" s="0" t="s">
        <v>18</v>
      </c>
      <c r="L6069" s="0" t="s">
        <v>53</v>
      </c>
      <c r="M6069" s="0" t="n">
        <f aca="false">CEILING(G6069,1)*F6069</f>
        <v>16.9</v>
      </c>
      <c r="N6069" s="0" t="n">
        <f aca="false">M6069-H6069</f>
        <v>4.22</v>
      </c>
      <c r="O6069" s="0" t="n">
        <f aca="false">IF(ABS(N6069-J6069)&lt;0.011,1,0)</f>
        <v>1</v>
      </c>
    </row>
    <row r="6070" customFormat="false" ht="15" hidden="false" customHeight="false" outlineLevel="0" collapsed="false">
      <c r="A6070" s="0" t="s">
        <v>476</v>
      </c>
      <c r="B6070" s="0" t="s">
        <v>616</v>
      </c>
      <c r="C6070" s="0" t="n">
        <v>40</v>
      </c>
      <c r="D6070" s="0" t="n">
        <v>58104</v>
      </c>
      <c r="E6070" s="0" t="s">
        <v>402</v>
      </c>
      <c r="F6070" s="0" t="n">
        <v>0</v>
      </c>
      <c r="G6070" s="0" t="n">
        <v>0.75</v>
      </c>
      <c r="H6070" s="0" t="n">
        <v>0</v>
      </c>
      <c r="I6070" s="0" t="n">
        <v>0</v>
      </c>
      <c r="J6070" s="0" t="n">
        <v>0</v>
      </c>
      <c r="K6070" s="0" t="s">
        <v>18</v>
      </c>
      <c r="L6070" s="0" t="s">
        <v>53</v>
      </c>
      <c r="M6070" s="0" t="n">
        <f aca="false">CEILING(G6070,1)*F6070</f>
        <v>0</v>
      </c>
      <c r="N6070" s="0" t="n">
        <f aca="false">M6070-H6070</f>
        <v>0</v>
      </c>
      <c r="O6070" s="0" t="n">
        <f aca="false">IF(ABS(N6070-J6070)&lt;0.011,1,0)</f>
        <v>1</v>
      </c>
    </row>
    <row r="6071" customFormat="false" ht="15" hidden="false" customHeight="false" outlineLevel="0" collapsed="false">
      <c r="A6071" s="0" t="s">
        <v>476</v>
      </c>
      <c r="B6071" s="0" t="s">
        <v>617</v>
      </c>
      <c r="C6071" s="0" t="n">
        <v>5</v>
      </c>
      <c r="D6071" s="0" t="n">
        <v>58139</v>
      </c>
      <c r="E6071" s="0" t="s">
        <v>140</v>
      </c>
      <c r="F6071" s="0" t="n">
        <v>5</v>
      </c>
      <c r="G6071" s="0" t="n">
        <v>0.5</v>
      </c>
      <c r="H6071" s="0" t="n">
        <v>2.5</v>
      </c>
      <c r="I6071" s="0" t="n">
        <v>5</v>
      </c>
      <c r="J6071" s="0" t="n">
        <v>2.5</v>
      </c>
      <c r="K6071" s="0" t="s">
        <v>18</v>
      </c>
      <c r="L6071" s="0" t="s">
        <v>282</v>
      </c>
      <c r="M6071" s="0" t="n">
        <f aca="false">CEILING(G6071,1)*F6071</f>
        <v>5</v>
      </c>
      <c r="N6071" s="0" t="n">
        <f aca="false">M6071-H6071</f>
        <v>2.5</v>
      </c>
      <c r="O6071" s="0" t="n">
        <f aca="false">IF(ABS(N6071-J6071)&lt;0.011,1,0)</f>
        <v>1</v>
      </c>
    </row>
    <row r="6072" customFormat="false" ht="15" hidden="false" customHeight="false" outlineLevel="0" collapsed="false">
      <c r="A6072" s="0" t="s">
        <v>476</v>
      </c>
      <c r="B6072" s="0" t="s">
        <v>617</v>
      </c>
      <c r="C6072" s="0" t="n">
        <v>5</v>
      </c>
      <c r="D6072" s="0" t="n">
        <v>58139</v>
      </c>
      <c r="E6072" s="0" t="s">
        <v>183</v>
      </c>
      <c r="F6072" s="0" t="n">
        <v>4.2</v>
      </c>
      <c r="G6072" s="0" t="n">
        <v>0.5</v>
      </c>
      <c r="H6072" s="0" t="n">
        <v>2.1</v>
      </c>
      <c r="I6072" s="0" t="n">
        <v>4.2</v>
      </c>
      <c r="J6072" s="0" t="n">
        <v>2.1</v>
      </c>
      <c r="K6072" s="0" t="s">
        <v>18</v>
      </c>
      <c r="L6072" s="0" t="s">
        <v>282</v>
      </c>
      <c r="M6072" s="0" t="n">
        <f aca="false">CEILING(G6072,1)*F6072</f>
        <v>4.2</v>
      </c>
      <c r="N6072" s="0" t="n">
        <f aca="false">M6072-H6072</f>
        <v>2.1</v>
      </c>
      <c r="O6072" s="0" t="n">
        <f aca="false">IF(ABS(N6072-J6072)&lt;0.011,1,0)</f>
        <v>1</v>
      </c>
    </row>
    <row r="6073" customFormat="false" ht="15" hidden="false" customHeight="false" outlineLevel="0" collapsed="false">
      <c r="A6073" s="0" t="s">
        <v>476</v>
      </c>
      <c r="B6073" s="0" t="s">
        <v>617</v>
      </c>
      <c r="C6073" s="0" t="n">
        <v>6</v>
      </c>
      <c r="D6073" s="0" t="n">
        <v>58122</v>
      </c>
      <c r="E6073" s="0" t="s">
        <v>140</v>
      </c>
      <c r="F6073" s="0" t="n">
        <v>5</v>
      </c>
      <c r="G6073" s="0" t="n">
        <v>0.5</v>
      </c>
      <c r="H6073" s="0" t="n">
        <v>2.5</v>
      </c>
      <c r="I6073" s="0" t="n">
        <v>5</v>
      </c>
      <c r="J6073" s="0" t="n">
        <v>2.5</v>
      </c>
      <c r="K6073" s="0" t="s">
        <v>18</v>
      </c>
      <c r="L6073" s="0" t="s">
        <v>282</v>
      </c>
      <c r="M6073" s="0" t="n">
        <f aca="false">CEILING(G6073,1)*F6073</f>
        <v>5</v>
      </c>
      <c r="N6073" s="0" t="n">
        <f aca="false">M6073-H6073</f>
        <v>2.5</v>
      </c>
      <c r="O6073" s="0" t="n">
        <f aca="false">IF(ABS(N6073-J6073)&lt;0.011,1,0)</f>
        <v>1</v>
      </c>
    </row>
    <row r="6074" customFormat="false" ht="15" hidden="false" customHeight="false" outlineLevel="0" collapsed="false">
      <c r="A6074" s="0" t="s">
        <v>476</v>
      </c>
      <c r="B6074" s="0" t="s">
        <v>617</v>
      </c>
      <c r="C6074" s="0" t="n">
        <v>6</v>
      </c>
      <c r="D6074" s="0" t="n">
        <v>58122</v>
      </c>
      <c r="E6074" s="0" t="s">
        <v>183</v>
      </c>
      <c r="F6074" s="0" t="n">
        <v>4.2</v>
      </c>
      <c r="G6074" s="0" t="n">
        <v>0.5</v>
      </c>
      <c r="H6074" s="0" t="n">
        <v>2.1</v>
      </c>
      <c r="I6074" s="0" t="n">
        <v>4.2</v>
      </c>
      <c r="J6074" s="0" t="n">
        <v>2.1</v>
      </c>
      <c r="K6074" s="0" t="s">
        <v>18</v>
      </c>
      <c r="L6074" s="0" t="s">
        <v>282</v>
      </c>
      <c r="M6074" s="0" t="n">
        <f aca="false">CEILING(G6074,1)*F6074</f>
        <v>4.2</v>
      </c>
      <c r="N6074" s="0" t="n">
        <f aca="false">M6074-H6074</f>
        <v>2.1</v>
      </c>
      <c r="O6074" s="0" t="n">
        <f aca="false">IF(ABS(N6074-J6074)&lt;0.011,1,0)</f>
        <v>1</v>
      </c>
    </row>
    <row r="6075" customFormat="false" ht="15" hidden="false" customHeight="false" outlineLevel="0" collapsed="false">
      <c r="A6075" s="0" t="s">
        <v>476</v>
      </c>
      <c r="B6075" s="0" t="s">
        <v>617</v>
      </c>
      <c r="C6075" s="0" t="n">
        <v>12</v>
      </c>
      <c r="D6075" s="0" t="n">
        <v>58140</v>
      </c>
      <c r="E6075" s="0" t="s">
        <v>84</v>
      </c>
      <c r="F6075" s="0" t="n">
        <v>19</v>
      </c>
      <c r="G6075" s="0" t="n">
        <v>0.5</v>
      </c>
      <c r="H6075" s="0" t="n">
        <v>9.5</v>
      </c>
      <c r="I6075" s="0" t="n">
        <v>19</v>
      </c>
      <c r="J6075" s="0" t="n">
        <v>9.5</v>
      </c>
      <c r="K6075" s="0" t="s">
        <v>18</v>
      </c>
      <c r="L6075" s="0" t="s">
        <v>110</v>
      </c>
      <c r="M6075" s="0" t="n">
        <f aca="false">CEILING(G6075,1)*F6075</f>
        <v>19</v>
      </c>
      <c r="N6075" s="0" t="n">
        <f aca="false">M6075-H6075</f>
        <v>9.5</v>
      </c>
      <c r="O6075" s="0" t="n">
        <f aca="false">IF(ABS(N6075-J6075)&lt;0.011,1,0)</f>
        <v>1</v>
      </c>
    </row>
    <row r="6076" customFormat="false" ht="15" hidden="false" customHeight="false" outlineLevel="0" collapsed="false">
      <c r="A6076" s="0" t="s">
        <v>476</v>
      </c>
      <c r="B6076" s="0" t="s">
        <v>617</v>
      </c>
      <c r="C6076" s="0" t="n">
        <v>12</v>
      </c>
      <c r="D6076" s="0" t="n">
        <v>58140</v>
      </c>
      <c r="E6076" s="0" t="s">
        <v>49</v>
      </c>
      <c r="F6076" s="0" t="n">
        <v>19.5</v>
      </c>
      <c r="G6076" s="0" t="n">
        <v>0.5</v>
      </c>
      <c r="H6076" s="0" t="n">
        <v>9.75</v>
      </c>
      <c r="I6076" s="0" t="n">
        <v>19.5</v>
      </c>
      <c r="J6076" s="0" t="n">
        <v>9.75</v>
      </c>
      <c r="K6076" s="0" t="s">
        <v>18</v>
      </c>
      <c r="L6076" s="0" t="s">
        <v>110</v>
      </c>
      <c r="M6076" s="0" t="n">
        <f aca="false">CEILING(G6076,1)*F6076</f>
        <v>19.5</v>
      </c>
      <c r="N6076" s="0" t="n">
        <f aca="false">M6076-H6076</f>
        <v>9.75</v>
      </c>
      <c r="O6076" s="0" t="n">
        <f aca="false">IF(ABS(N6076-J6076)&lt;0.011,1,0)</f>
        <v>1</v>
      </c>
    </row>
    <row r="6077" customFormat="false" ht="15" hidden="false" customHeight="false" outlineLevel="0" collapsed="false">
      <c r="A6077" s="0" t="s">
        <v>476</v>
      </c>
      <c r="B6077" s="0" t="s">
        <v>617</v>
      </c>
      <c r="C6077" s="0" t="n">
        <v>13</v>
      </c>
      <c r="D6077" s="0" t="n">
        <v>58136</v>
      </c>
      <c r="E6077" s="0" t="s">
        <v>84</v>
      </c>
      <c r="F6077" s="0" t="n">
        <v>19</v>
      </c>
      <c r="G6077" s="0" t="n">
        <v>0.5</v>
      </c>
      <c r="H6077" s="0" t="n">
        <v>9.5</v>
      </c>
      <c r="I6077" s="0" t="n">
        <v>19</v>
      </c>
      <c r="J6077" s="0" t="n">
        <v>9.5</v>
      </c>
      <c r="K6077" s="0" t="s">
        <v>18</v>
      </c>
      <c r="L6077" s="0" t="s">
        <v>110</v>
      </c>
      <c r="M6077" s="0" t="n">
        <f aca="false">CEILING(G6077,1)*F6077</f>
        <v>19</v>
      </c>
      <c r="N6077" s="0" t="n">
        <f aca="false">M6077-H6077</f>
        <v>9.5</v>
      </c>
      <c r="O6077" s="0" t="n">
        <f aca="false">IF(ABS(N6077-J6077)&lt;0.011,1,0)</f>
        <v>1</v>
      </c>
    </row>
    <row r="6078" customFormat="false" ht="15" hidden="false" customHeight="false" outlineLevel="0" collapsed="false">
      <c r="A6078" s="0" t="s">
        <v>476</v>
      </c>
      <c r="B6078" s="0" t="s">
        <v>617</v>
      </c>
      <c r="C6078" s="0" t="n">
        <v>13</v>
      </c>
      <c r="D6078" s="0" t="n">
        <v>58136</v>
      </c>
      <c r="E6078" s="0" t="s">
        <v>49</v>
      </c>
      <c r="F6078" s="0" t="n">
        <v>19.5</v>
      </c>
      <c r="G6078" s="0" t="n">
        <v>0.5</v>
      </c>
      <c r="H6078" s="0" t="n">
        <v>9.75</v>
      </c>
      <c r="I6078" s="0" t="n">
        <v>19.5</v>
      </c>
      <c r="J6078" s="0" t="n">
        <v>9.75</v>
      </c>
      <c r="K6078" s="0" t="s">
        <v>18</v>
      </c>
      <c r="L6078" s="0" t="s">
        <v>110</v>
      </c>
      <c r="M6078" s="0" t="n">
        <f aca="false">CEILING(G6078,1)*F6078</f>
        <v>19.5</v>
      </c>
      <c r="N6078" s="0" t="n">
        <f aca="false">M6078-H6078</f>
        <v>9.75</v>
      </c>
      <c r="O6078" s="0" t="n">
        <f aca="false">IF(ABS(N6078-J6078)&lt;0.011,1,0)</f>
        <v>1</v>
      </c>
    </row>
    <row r="6079" customFormat="false" ht="15" hidden="false" customHeight="false" outlineLevel="0" collapsed="false">
      <c r="A6079" s="0" t="s">
        <v>476</v>
      </c>
      <c r="B6079" s="0" t="s">
        <v>617</v>
      </c>
      <c r="C6079" s="0" t="n">
        <v>23</v>
      </c>
      <c r="D6079" s="0" t="n">
        <v>58159</v>
      </c>
      <c r="E6079" s="0" t="s">
        <v>181</v>
      </c>
      <c r="F6079" s="0" t="n">
        <v>2</v>
      </c>
      <c r="G6079" s="0" t="n">
        <v>0.5</v>
      </c>
      <c r="H6079" s="0" t="n">
        <v>1</v>
      </c>
      <c r="I6079" s="0" t="n">
        <v>2</v>
      </c>
      <c r="J6079" s="0" t="n">
        <v>1</v>
      </c>
      <c r="K6079" s="0" t="s">
        <v>18</v>
      </c>
      <c r="L6079" s="0" t="s">
        <v>39</v>
      </c>
      <c r="M6079" s="0" t="n">
        <f aca="false">CEILING(G6079,1)*F6079</f>
        <v>2</v>
      </c>
      <c r="N6079" s="0" t="n">
        <f aca="false">M6079-H6079</f>
        <v>1</v>
      </c>
      <c r="O6079" s="0" t="n">
        <f aca="false">IF(ABS(N6079-J6079)&lt;0.011,1,0)</f>
        <v>1</v>
      </c>
    </row>
    <row r="6080" customFormat="false" ht="15" hidden="false" customHeight="false" outlineLevel="0" collapsed="false">
      <c r="A6080" s="0" t="s">
        <v>476</v>
      </c>
      <c r="B6080" s="0" t="s">
        <v>617</v>
      </c>
      <c r="C6080" s="0" t="n">
        <v>23</v>
      </c>
      <c r="D6080" s="0" t="n">
        <v>58159</v>
      </c>
      <c r="E6080" s="0" t="s">
        <v>61</v>
      </c>
      <c r="F6080" s="0" t="n">
        <v>3.5</v>
      </c>
      <c r="G6080" s="0" t="n">
        <v>0.5</v>
      </c>
      <c r="H6080" s="0" t="n">
        <v>1.75</v>
      </c>
      <c r="I6080" s="0" t="n">
        <v>3.5</v>
      </c>
      <c r="J6080" s="0" t="n">
        <v>1.75</v>
      </c>
      <c r="K6080" s="0" t="s">
        <v>18</v>
      </c>
      <c r="L6080" s="0" t="s">
        <v>39</v>
      </c>
      <c r="M6080" s="0" t="n">
        <f aca="false">CEILING(G6080,1)*F6080</f>
        <v>3.5</v>
      </c>
      <c r="N6080" s="0" t="n">
        <f aca="false">M6080-H6080</f>
        <v>1.75</v>
      </c>
      <c r="O6080" s="0" t="n">
        <f aca="false">IF(ABS(N6080-J6080)&lt;0.011,1,0)</f>
        <v>1</v>
      </c>
    </row>
    <row r="6081" customFormat="false" ht="15" hidden="false" customHeight="false" outlineLevel="0" collapsed="false">
      <c r="A6081" s="0" t="s">
        <v>476</v>
      </c>
      <c r="B6081" s="0" t="s">
        <v>617</v>
      </c>
      <c r="C6081" s="0" t="n">
        <v>23</v>
      </c>
      <c r="D6081" s="0" t="n">
        <v>58159</v>
      </c>
      <c r="E6081" s="0" t="s">
        <v>88</v>
      </c>
      <c r="F6081" s="0" t="n">
        <v>5.5</v>
      </c>
      <c r="G6081" s="0" t="n">
        <v>0.5</v>
      </c>
      <c r="H6081" s="0" t="n">
        <v>2.75</v>
      </c>
      <c r="I6081" s="0" t="n">
        <v>5.5</v>
      </c>
      <c r="J6081" s="0" t="n">
        <v>2.75</v>
      </c>
      <c r="K6081" s="0" t="s">
        <v>18</v>
      </c>
      <c r="L6081" s="0" t="s">
        <v>39</v>
      </c>
      <c r="M6081" s="0" t="n">
        <f aca="false">CEILING(G6081,1)*F6081</f>
        <v>5.5</v>
      </c>
      <c r="N6081" s="0" t="n">
        <f aca="false">M6081-H6081</f>
        <v>2.75</v>
      </c>
      <c r="O6081" s="0" t="n">
        <f aca="false">IF(ABS(N6081-J6081)&lt;0.011,1,0)</f>
        <v>1</v>
      </c>
    </row>
    <row r="6082" customFormat="false" ht="15" hidden="false" customHeight="false" outlineLevel="0" collapsed="false">
      <c r="A6082" s="0" t="s">
        <v>476</v>
      </c>
      <c r="B6082" s="0" t="s">
        <v>617</v>
      </c>
      <c r="C6082" s="0" t="n">
        <v>23</v>
      </c>
      <c r="D6082" s="0" t="n">
        <v>58159</v>
      </c>
      <c r="E6082" s="0" t="s">
        <v>33</v>
      </c>
      <c r="F6082" s="0" t="n">
        <v>3.9</v>
      </c>
      <c r="G6082" s="0" t="n">
        <v>0.5</v>
      </c>
      <c r="H6082" s="0" t="n">
        <v>1.95</v>
      </c>
      <c r="I6082" s="0" t="n">
        <v>3.9</v>
      </c>
      <c r="J6082" s="0" t="n">
        <v>1.95</v>
      </c>
      <c r="K6082" s="0" t="s">
        <v>18</v>
      </c>
      <c r="L6082" s="0" t="s">
        <v>39</v>
      </c>
      <c r="M6082" s="0" t="n">
        <f aca="false">CEILING(G6082,1)*F6082</f>
        <v>3.9</v>
      </c>
      <c r="N6082" s="0" t="n">
        <f aca="false">M6082-H6082</f>
        <v>1.95</v>
      </c>
      <c r="O6082" s="0" t="n">
        <f aca="false">IF(ABS(N6082-J6082)&lt;0.011,1,0)</f>
        <v>1</v>
      </c>
    </row>
    <row r="6083" customFormat="false" ht="15" hidden="false" customHeight="false" outlineLevel="0" collapsed="false">
      <c r="A6083" s="0" t="s">
        <v>476</v>
      </c>
      <c r="B6083" s="0" t="s">
        <v>617</v>
      </c>
      <c r="C6083" s="0" t="n">
        <v>23</v>
      </c>
      <c r="D6083" s="0" t="n">
        <v>58159</v>
      </c>
      <c r="E6083" s="0" t="s">
        <v>126</v>
      </c>
      <c r="F6083" s="0" t="n">
        <v>18.6</v>
      </c>
      <c r="G6083" s="0" t="n">
        <v>0.5</v>
      </c>
      <c r="H6083" s="0" t="n">
        <v>9.3</v>
      </c>
      <c r="I6083" s="0" t="n">
        <v>18.6</v>
      </c>
      <c r="J6083" s="0" t="n">
        <v>9.3</v>
      </c>
      <c r="K6083" s="0" t="s">
        <v>18</v>
      </c>
      <c r="L6083" s="0" t="s">
        <v>39</v>
      </c>
      <c r="M6083" s="0" t="n">
        <f aca="false">CEILING(G6083,1)*F6083</f>
        <v>18.6</v>
      </c>
      <c r="N6083" s="0" t="n">
        <f aca="false">M6083-H6083</f>
        <v>9.3</v>
      </c>
      <c r="O6083" s="0" t="n">
        <f aca="false">IF(ABS(N6083-J6083)&lt;0.011,1,0)</f>
        <v>1</v>
      </c>
    </row>
    <row r="6084" customFormat="false" ht="15" hidden="false" customHeight="false" outlineLevel="0" collapsed="false">
      <c r="A6084" s="0" t="s">
        <v>476</v>
      </c>
      <c r="B6084" s="0" t="s">
        <v>617</v>
      </c>
      <c r="C6084" s="0" t="n">
        <v>23</v>
      </c>
      <c r="D6084" s="0" t="n">
        <v>58159</v>
      </c>
      <c r="E6084" s="0" t="s">
        <v>69</v>
      </c>
      <c r="F6084" s="0" t="n">
        <v>6.5</v>
      </c>
      <c r="G6084" s="0" t="n">
        <v>0.5</v>
      </c>
      <c r="H6084" s="0" t="n">
        <v>3.25</v>
      </c>
      <c r="I6084" s="0" t="n">
        <v>6.5</v>
      </c>
      <c r="J6084" s="0" t="n">
        <v>3.25</v>
      </c>
      <c r="K6084" s="0" t="s">
        <v>18</v>
      </c>
      <c r="L6084" s="0" t="s">
        <v>39</v>
      </c>
      <c r="M6084" s="0" t="n">
        <f aca="false">CEILING(G6084,1)*F6084</f>
        <v>6.5</v>
      </c>
      <c r="N6084" s="0" t="n">
        <f aca="false">M6084-H6084</f>
        <v>3.25</v>
      </c>
      <c r="O6084" s="0" t="n">
        <f aca="false">IF(ABS(N6084-J6084)&lt;0.011,1,0)</f>
        <v>1</v>
      </c>
    </row>
    <row r="6085" customFormat="false" ht="15" hidden="false" customHeight="false" outlineLevel="0" collapsed="false">
      <c r="A6085" s="0" t="s">
        <v>476</v>
      </c>
      <c r="B6085" s="0" t="s">
        <v>617</v>
      </c>
      <c r="C6085" s="0" t="n">
        <v>23</v>
      </c>
      <c r="D6085" s="0" t="n">
        <v>58159</v>
      </c>
      <c r="E6085" s="0" t="s">
        <v>81</v>
      </c>
      <c r="F6085" s="0" t="n">
        <v>19.9</v>
      </c>
      <c r="G6085" s="0" t="n">
        <v>0.5</v>
      </c>
      <c r="H6085" s="0" t="n">
        <v>9.95</v>
      </c>
      <c r="I6085" s="0" t="n">
        <v>19.9</v>
      </c>
      <c r="J6085" s="0" t="n">
        <v>9.95</v>
      </c>
      <c r="K6085" s="0" t="s">
        <v>18</v>
      </c>
      <c r="L6085" s="0" t="s">
        <v>39</v>
      </c>
      <c r="M6085" s="0" t="n">
        <f aca="false">CEILING(G6085,1)*F6085</f>
        <v>19.9</v>
      </c>
      <c r="N6085" s="0" t="n">
        <f aca="false">M6085-H6085</f>
        <v>9.95</v>
      </c>
      <c r="O6085" s="0" t="n">
        <f aca="false">IF(ABS(N6085-J6085)&lt;0.011,1,0)</f>
        <v>1</v>
      </c>
    </row>
    <row r="6086" customFormat="false" ht="15" hidden="false" customHeight="false" outlineLevel="0" collapsed="false">
      <c r="A6086" s="0" t="s">
        <v>476</v>
      </c>
      <c r="B6086" s="0" t="s">
        <v>617</v>
      </c>
      <c r="C6086" s="0" t="n">
        <v>23</v>
      </c>
      <c r="D6086" s="0" t="n">
        <v>58159</v>
      </c>
      <c r="E6086" s="0" t="s">
        <v>50</v>
      </c>
      <c r="F6086" s="0" t="n">
        <v>18.6</v>
      </c>
      <c r="G6086" s="0" t="n">
        <v>0.5</v>
      </c>
      <c r="H6086" s="0" t="n">
        <v>9.3</v>
      </c>
      <c r="I6086" s="0" t="n">
        <v>18.6</v>
      </c>
      <c r="J6086" s="0" t="n">
        <v>9.3</v>
      </c>
      <c r="K6086" s="0" t="s">
        <v>18</v>
      </c>
      <c r="L6086" s="0" t="s">
        <v>39</v>
      </c>
      <c r="M6086" s="0" t="n">
        <f aca="false">CEILING(G6086,1)*F6086</f>
        <v>18.6</v>
      </c>
      <c r="N6086" s="0" t="n">
        <f aca="false">M6086-H6086</f>
        <v>9.3</v>
      </c>
      <c r="O6086" s="0" t="n">
        <f aca="false">IF(ABS(N6086-J6086)&lt;0.011,1,0)</f>
        <v>1</v>
      </c>
    </row>
    <row r="6087" customFormat="false" ht="15" hidden="false" customHeight="false" outlineLevel="0" collapsed="false">
      <c r="A6087" s="0" t="s">
        <v>476</v>
      </c>
      <c r="B6087" s="0" t="s">
        <v>617</v>
      </c>
      <c r="C6087" s="0" t="n">
        <v>23</v>
      </c>
      <c r="D6087" s="0" t="n">
        <v>58159</v>
      </c>
      <c r="E6087" s="0" t="s">
        <v>235</v>
      </c>
      <c r="F6087" s="0" t="n">
        <v>4</v>
      </c>
      <c r="G6087" s="0" t="n">
        <v>0.5</v>
      </c>
      <c r="H6087" s="0" t="n">
        <v>2</v>
      </c>
      <c r="I6087" s="0" t="n">
        <v>4</v>
      </c>
      <c r="J6087" s="0" t="n">
        <v>2</v>
      </c>
      <c r="K6087" s="0" t="s">
        <v>18</v>
      </c>
      <c r="L6087" s="0" t="s">
        <v>39</v>
      </c>
      <c r="M6087" s="0" t="n">
        <f aca="false">CEILING(G6087,1)*F6087</f>
        <v>4</v>
      </c>
      <c r="N6087" s="0" t="n">
        <f aca="false">M6087-H6087</f>
        <v>2</v>
      </c>
      <c r="O6087" s="0" t="n">
        <f aca="false">IF(ABS(N6087-J6087)&lt;0.011,1,0)</f>
        <v>1</v>
      </c>
    </row>
    <row r="6088" customFormat="false" ht="15" hidden="false" customHeight="false" outlineLevel="0" collapsed="false">
      <c r="A6088" s="0" t="s">
        <v>476</v>
      </c>
      <c r="B6088" s="0" t="s">
        <v>617</v>
      </c>
      <c r="C6088" s="0" t="n">
        <v>23</v>
      </c>
      <c r="D6088" s="0" t="n">
        <v>58159</v>
      </c>
      <c r="E6088" s="0" t="s">
        <v>159</v>
      </c>
      <c r="F6088" s="0" t="n">
        <v>19.9</v>
      </c>
      <c r="G6088" s="0" t="n">
        <v>0.5</v>
      </c>
      <c r="H6088" s="0" t="n">
        <v>9.95</v>
      </c>
      <c r="I6088" s="0" t="n">
        <v>19.9</v>
      </c>
      <c r="J6088" s="0" t="n">
        <v>9.95</v>
      </c>
      <c r="K6088" s="0" t="s">
        <v>18</v>
      </c>
      <c r="L6088" s="0" t="s">
        <v>39</v>
      </c>
      <c r="M6088" s="0" t="n">
        <f aca="false">CEILING(G6088,1)*F6088</f>
        <v>19.9</v>
      </c>
      <c r="N6088" s="0" t="n">
        <f aca="false">M6088-H6088</f>
        <v>9.95</v>
      </c>
      <c r="O6088" s="0" t="n">
        <f aca="false">IF(ABS(N6088-J6088)&lt;0.011,1,0)</f>
        <v>1</v>
      </c>
    </row>
    <row r="6089" customFormat="false" ht="15" hidden="false" customHeight="false" outlineLevel="0" collapsed="false">
      <c r="A6089" s="0" t="s">
        <v>476</v>
      </c>
      <c r="B6089" s="0" t="s">
        <v>617</v>
      </c>
      <c r="C6089" s="0" t="n">
        <v>23</v>
      </c>
      <c r="D6089" s="0" t="n">
        <v>58159</v>
      </c>
      <c r="E6089" s="0" t="s">
        <v>99</v>
      </c>
      <c r="F6089" s="0" t="n">
        <v>3.4</v>
      </c>
      <c r="G6089" s="0" t="n">
        <v>0.5</v>
      </c>
      <c r="H6089" s="0" t="n">
        <v>1.7</v>
      </c>
      <c r="I6089" s="0" t="n">
        <v>3.4</v>
      </c>
      <c r="J6089" s="0" t="n">
        <v>1.7</v>
      </c>
      <c r="K6089" s="0" t="s">
        <v>18</v>
      </c>
      <c r="L6089" s="0" t="s">
        <v>39</v>
      </c>
      <c r="M6089" s="0" t="n">
        <f aca="false">CEILING(G6089,1)*F6089</f>
        <v>3.4</v>
      </c>
      <c r="N6089" s="0" t="n">
        <f aca="false">M6089-H6089</f>
        <v>1.7</v>
      </c>
      <c r="O6089" s="0" t="n">
        <f aca="false">IF(ABS(N6089-J6089)&lt;0.011,1,0)</f>
        <v>1</v>
      </c>
    </row>
    <row r="6090" customFormat="false" ht="15" hidden="false" customHeight="false" outlineLevel="0" collapsed="false">
      <c r="A6090" s="0" t="s">
        <v>476</v>
      </c>
      <c r="B6090" s="0" t="s">
        <v>617</v>
      </c>
      <c r="C6090" s="0" t="n">
        <v>24</v>
      </c>
      <c r="D6090" s="0" t="n">
        <v>58138</v>
      </c>
      <c r="E6090" s="0" t="s">
        <v>181</v>
      </c>
      <c r="F6090" s="0" t="n">
        <v>2</v>
      </c>
      <c r="G6090" s="0" t="n">
        <v>0.5</v>
      </c>
      <c r="H6090" s="0" t="n">
        <v>1</v>
      </c>
      <c r="I6090" s="0" t="n">
        <v>2</v>
      </c>
      <c r="J6090" s="0" t="n">
        <v>1</v>
      </c>
      <c r="K6090" s="0" t="s">
        <v>18</v>
      </c>
      <c r="L6090" s="0" t="s">
        <v>39</v>
      </c>
      <c r="M6090" s="0" t="n">
        <f aca="false">CEILING(G6090,1)*F6090</f>
        <v>2</v>
      </c>
      <c r="N6090" s="0" t="n">
        <f aca="false">M6090-H6090</f>
        <v>1</v>
      </c>
      <c r="O6090" s="0" t="n">
        <f aca="false">IF(ABS(N6090-J6090)&lt;0.011,1,0)</f>
        <v>1</v>
      </c>
    </row>
    <row r="6091" customFormat="false" ht="15" hidden="false" customHeight="false" outlineLevel="0" collapsed="false">
      <c r="A6091" s="0" t="s">
        <v>476</v>
      </c>
      <c r="B6091" s="0" t="s">
        <v>617</v>
      </c>
      <c r="C6091" s="0" t="n">
        <v>24</v>
      </c>
      <c r="D6091" s="0" t="n">
        <v>58138</v>
      </c>
      <c r="E6091" s="0" t="s">
        <v>61</v>
      </c>
      <c r="F6091" s="0" t="n">
        <v>3.5</v>
      </c>
      <c r="G6091" s="0" t="n">
        <v>0.5</v>
      </c>
      <c r="H6091" s="0" t="n">
        <v>1.75</v>
      </c>
      <c r="I6091" s="0" t="n">
        <v>3.5</v>
      </c>
      <c r="J6091" s="0" t="n">
        <v>1.75</v>
      </c>
      <c r="K6091" s="0" t="s">
        <v>18</v>
      </c>
      <c r="L6091" s="0" t="s">
        <v>39</v>
      </c>
      <c r="M6091" s="0" t="n">
        <f aca="false">CEILING(G6091,1)*F6091</f>
        <v>3.5</v>
      </c>
      <c r="N6091" s="0" t="n">
        <f aca="false">M6091-H6091</f>
        <v>1.75</v>
      </c>
      <c r="O6091" s="0" t="n">
        <f aca="false">IF(ABS(N6091-J6091)&lt;0.011,1,0)</f>
        <v>1</v>
      </c>
    </row>
    <row r="6092" customFormat="false" ht="15" hidden="false" customHeight="false" outlineLevel="0" collapsed="false">
      <c r="A6092" s="0" t="s">
        <v>476</v>
      </c>
      <c r="B6092" s="0" t="s">
        <v>617</v>
      </c>
      <c r="C6092" s="0" t="n">
        <v>24</v>
      </c>
      <c r="D6092" s="0" t="n">
        <v>58138</v>
      </c>
      <c r="E6092" s="0" t="s">
        <v>88</v>
      </c>
      <c r="F6092" s="0" t="n">
        <v>5.5</v>
      </c>
      <c r="G6092" s="0" t="n">
        <v>0.5</v>
      </c>
      <c r="H6092" s="0" t="n">
        <v>2.75</v>
      </c>
      <c r="I6092" s="0" t="n">
        <v>5.5</v>
      </c>
      <c r="J6092" s="0" t="n">
        <v>2.75</v>
      </c>
      <c r="K6092" s="0" t="s">
        <v>18</v>
      </c>
      <c r="L6092" s="0" t="s">
        <v>39</v>
      </c>
      <c r="M6092" s="0" t="n">
        <f aca="false">CEILING(G6092,1)*F6092</f>
        <v>5.5</v>
      </c>
      <c r="N6092" s="0" t="n">
        <f aca="false">M6092-H6092</f>
        <v>2.75</v>
      </c>
      <c r="O6092" s="0" t="n">
        <f aca="false">IF(ABS(N6092-J6092)&lt;0.011,1,0)</f>
        <v>1</v>
      </c>
    </row>
    <row r="6093" customFormat="false" ht="15" hidden="false" customHeight="false" outlineLevel="0" collapsed="false">
      <c r="A6093" s="0" t="s">
        <v>476</v>
      </c>
      <c r="B6093" s="0" t="s">
        <v>617</v>
      </c>
      <c r="C6093" s="0" t="n">
        <v>24</v>
      </c>
      <c r="D6093" s="0" t="n">
        <v>58138</v>
      </c>
      <c r="E6093" s="0" t="s">
        <v>33</v>
      </c>
      <c r="F6093" s="0" t="n">
        <v>3.9</v>
      </c>
      <c r="G6093" s="0" t="n">
        <v>0.5</v>
      </c>
      <c r="H6093" s="0" t="n">
        <v>1.95</v>
      </c>
      <c r="I6093" s="0" t="n">
        <v>3.9</v>
      </c>
      <c r="J6093" s="0" t="n">
        <v>1.95</v>
      </c>
      <c r="K6093" s="0" t="s">
        <v>18</v>
      </c>
      <c r="L6093" s="0" t="s">
        <v>39</v>
      </c>
      <c r="M6093" s="0" t="n">
        <f aca="false">CEILING(G6093,1)*F6093</f>
        <v>3.9</v>
      </c>
      <c r="N6093" s="0" t="n">
        <f aca="false">M6093-H6093</f>
        <v>1.95</v>
      </c>
      <c r="O6093" s="0" t="n">
        <f aca="false">IF(ABS(N6093-J6093)&lt;0.011,1,0)</f>
        <v>1</v>
      </c>
    </row>
    <row r="6094" customFormat="false" ht="15" hidden="false" customHeight="false" outlineLevel="0" collapsed="false">
      <c r="A6094" s="0" t="s">
        <v>476</v>
      </c>
      <c r="B6094" s="0" t="s">
        <v>617</v>
      </c>
      <c r="C6094" s="0" t="n">
        <v>24</v>
      </c>
      <c r="D6094" s="0" t="n">
        <v>58138</v>
      </c>
      <c r="E6094" s="0" t="s">
        <v>126</v>
      </c>
      <c r="F6094" s="0" t="n">
        <v>18.6</v>
      </c>
      <c r="G6094" s="0" t="n">
        <v>0.5</v>
      </c>
      <c r="H6094" s="0" t="n">
        <v>9.3</v>
      </c>
      <c r="I6094" s="0" t="n">
        <v>18.6</v>
      </c>
      <c r="J6094" s="0" t="n">
        <v>9.3</v>
      </c>
      <c r="K6094" s="0" t="s">
        <v>18</v>
      </c>
      <c r="L6094" s="0" t="s">
        <v>39</v>
      </c>
      <c r="M6094" s="0" t="n">
        <f aca="false">CEILING(G6094,1)*F6094</f>
        <v>18.6</v>
      </c>
      <c r="N6094" s="0" t="n">
        <f aca="false">M6094-H6094</f>
        <v>9.3</v>
      </c>
      <c r="O6094" s="0" t="n">
        <f aca="false">IF(ABS(N6094-J6094)&lt;0.011,1,0)</f>
        <v>1</v>
      </c>
    </row>
    <row r="6095" customFormat="false" ht="15" hidden="false" customHeight="false" outlineLevel="0" collapsed="false">
      <c r="A6095" s="0" t="s">
        <v>476</v>
      </c>
      <c r="B6095" s="0" t="s">
        <v>617</v>
      </c>
      <c r="C6095" s="0" t="n">
        <v>24</v>
      </c>
      <c r="D6095" s="0" t="n">
        <v>58138</v>
      </c>
      <c r="E6095" s="0" t="s">
        <v>69</v>
      </c>
      <c r="F6095" s="0" t="n">
        <v>6.5</v>
      </c>
      <c r="G6095" s="0" t="n">
        <v>0.5</v>
      </c>
      <c r="H6095" s="0" t="n">
        <v>3.25</v>
      </c>
      <c r="I6095" s="0" t="n">
        <v>6.5</v>
      </c>
      <c r="J6095" s="0" t="n">
        <v>3.25</v>
      </c>
      <c r="K6095" s="0" t="s">
        <v>18</v>
      </c>
      <c r="L6095" s="0" t="s">
        <v>39</v>
      </c>
      <c r="M6095" s="0" t="n">
        <f aca="false">CEILING(G6095,1)*F6095</f>
        <v>6.5</v>
      </c>
      <c r="N6095" s="0" t="n">
        <f aca="false">M6095-H6095</f>
        <v>3.25</v>
      </c>
      <c r="O6095" s="0" t="n">
        <f aca="false">IF(ABS(N6095-J6095)&lt;0.011,1,0)</f>
        <v>1</v>
      </c>
    </row>
    <row r="6096" customFormat="false" ht="15" hidden="false" customHeight="false" outlineLevel="0" collapsed="false">
      <c r="A6096" s="0" t="s">
        <v>476</v>
      </c>
      <c r="B6096" s="0" t="s">
        <v>617</v>
      </c>
      <c r="C6096" s="0" t="n">
        <v>24</v>
      </c>
      <c r="D6096" s="0" t="n">
        <v>58138</v>
      </c>
      <c r="E6096" s="0" t="s">
        <v>81</v>
      </c>
      <c r="F6096" s="0" t="n">
        <v>19.9</v>
      </c>
      <c r="G6096" s="0" t="n">
        <v>0.5</v>
      </c>
      <c r="H6096" s="0" t="n">
        <v>9.95</v>
      </c>
      <c r="I6096" s="0" t="n">
        <v>19.9</v>
      </c>
      <c r="J6096" s="0" t="n">
        <v>9.95</v>
      </c>
      <c r="K6096" s="0" t="s">
        <v>18</v>
      </c>
      <c r="L6096" s="0" t="s">
        <v>39</v>
      </c>
      <c r="M6096" s="0" t="n">
        <f aca="false">CEILING(G6096,1)*F6096</f>
        <v>19.9</v>
      </c>
      <c r="N6096" s="0" t="n">
        <f aca="false">M6096-H6096</f>
        <v>9.95</v>
      </c>
      <c r="O6096" s="0" t="n">
        <f aca="false">IF(ABS(N6096-J6096)&lt;0.011,1,0)</f>
        <v>1</v>
      </c>
    </row>
    <row r="6097" customFormat="false" ht="15" hidden="false" customHeight="false" outlineLevel="0" collapsed="false">
      <c r="A6097" s="0" t="s">
        <v>476</v>
      </c>
      <c r="B6097" s="0" t="s">
        <v>617</v>
      </c>
      <c r="C6097" s="0" t="n">
        <v>24</v>
      </c>
      <c r="D6097" s="0" t="n">
        <v>58138</v>
      </c>
      <c r="E6097" s="0" t="s">
        <v>50</v>
      </c>
      <c r="F6097" s="0" t="n">
        <v>18.6</v>
      </c>
      <c r="G6097" s="0" t="n">
        <v>0.5</v>
      </c>
      <c r="H6097" s="0" t="n">
        <v>9.3</v>
      </c>
      <c r="I6097" s="0" t="n">
        <v>18.6</v>
      </c>
      <c r="J6097" s="0" t="n">
        <v>9.3</v>
      </c>
      <c r="K6097" s="0" t="s">
        <v>18</v>
      </c>
      <c r="L6097" s="0" t="s">
        <v>39</v>
      </c>
      <c r="M6097" s="0" t="n">
        <f aca="false">CEILING(G6097,1)*F6097</f>
        <v>18.6</v>
      </c>
      <c r="N6097" s="0" t="n">
        <f aca="false">M6097-H6097</f>
        <v>9.3</v>
      </c>
      <c r="O6097" s="0" t="n">
        <f aca="false">IF(ABS(N6097-J6097)&lt;0.011,1,0)</f>
        <v>1</v>
      </c>
    </row>
    <row r="6098" customFormat="false" ht="15" hidden="false" customHeight="false" outlineLevel="0" collapsed="false">
      <c r="A6098" s="0" t="s">
        <v>476</v>
      </c>
      <c r="B6098" s="0" t="s">
        <v>617</v>
      </c>
      <c r="C6098" s="0" t="n">
        <v>24</v>
      </c>
      <c r="D6098" s="0" t="n">
        <v>58138</v>
      </c>
      <c r="E6098" s="0" t="s">
        <v>235</v>
      </c>
      <c r="F6098" s="0" t="n">
        <v>4</v>
      </c>
      <c r="G6098" s="0" t="n">
        <v>0.5</v>
      </c>
      <c r="H6098" s="0" t="n">
        <v>2</v>
      </c>
      <c r="I6098" s="0" t="n">
        <v>4</v>
      </c>
      <c r="J6098" s="0" t="n">
        <v>2</v>
      </c>
      <c r="K6098" s="0" t="s">
        <v>18</v>
      </c>
      <c r="L6098" s="0" t="s">
        <v>39</v>
      </c>
      <c r="M6098" s="0" t="n">
        <f aca="false">CEILING(G6098,1)*F6098</f>
        <v>4</v>
      </c>
      <c r="N6098" s="0" t="n">
        <f aca="false">M6098-H6098</f>
        <v>2</v>
      </c>
      <c r="O6098" s="0" t="n">
        <f aca="false">IF(ABS(N6098-J6098)&lt;0.011,1,0)</f>
        <v>1</v>
      </c>
    </row>
    <row r="6099" customFormat="false" ht="15" hidden="false" customHeight="false" outlineLevel="0" collapsed="false">
      <c r="A6099" s="0" t="s">
        <v>476</v>
      </c>
      <c r="B6099" s="0" t="s">
        <v>617</v>
      </c>
      <c r="C6099" s="0" t="n">
        <v>24</v>
      </c>
      <c r="D6099" s="0" t="n">
        <v>58138</v>
      </c>
      <c r="E6099" s="0" t="s">
        <v>159</v>
      </c>
      <c r="F6099" s="0" t="n">
        <v>19.9</v>
      </c>
      <c r="G6099" s="0" t="n">
        <v>0.5</v>
      </c>
      <c r="H6099" s="0" t="n">
        <v>9.95</v>
      </c>
      <c r="I6099" s="0" t="n">
        <v>19.9</v>
      </c>
      <c r="J6099" s="0" t="n">
        <v>9.95</v>
      </c>
      <c r="K6099" s="0" t="s">
        <v>18</v>
      </c>
      <c r="L6099" s="0" t="s">
        <v>39</v>
      </c>
      <c r="M6099" s="0" t="n">
        <f aca="false">CEILING(G6099,1)*F6099</f>
        <v>19.9</v>
      </c>
      <c r="N6099" s="0" t="n">
        <f aca="false">M6099-H6099</f>
        <v>9.95</v>
      </c>
      <c r="O6099" s="0" t="n">
        <f aca="false">IF(ABS(N6099-J6099)&lt;0.011,1,0)</f>
        <v>1</v>
      </c>
    </row>
    <row r="6100" customFormat="false" ht="15" hidden="false" customHeight="false" outlineLevel="0" collapsed="false">
      <c r="A6100" s="0" t="s">
        <v>476</v>
      </c>
      <c r="B6100" s="0" t="s">
        <v>617</v>
      </c>
      <c r="C6100" s="0" t="n">
        <v>24</v>
      </c>
      <c r="D6100" s="0" t="n">
        <v>58138</v>
      </c>
      <c r="E6100" s="0" t="s">
        <v>99</v>
      </c>
      <c r="F6100" s="0" t="n">
        <v>3.4</v>
      </c>
      <c r="G6100" s="0" t="n">
        <v>0.5</v>
      </c>
      <c r="H6100" s="0" t="n">
        <v>1.7</v>
      </c>
      <c r="I6100" s="0" t="n">
        <v>3.4</v>
      </c>
      <c r="J6100" s="0" t="n">
        <v>1.7</v>
      </c>
      <c r="K6100" s="0" t="s">
        <v>18</v>
      </c>
      <c r="L6100" s="0" t="s">
        <v>39</v>
      </c>
      <c r="M6100" s="0" t="n">
        <f aca="false">CEILING(G6100,1)*F6100</f>
        <v>3.4</v>
      </c>
      <c r="N6100" s="0" t="n">
        <f aca="false">M6100-H6100</f>
        <v>1.7</v>
      </c>
      <c r="O6100" s="0" t="n">
        <f aca="false">IF(ABS(N6100-J6100)&lt;0.011,1,0)</f>
        <v>1</v>
      </c>
    </row>
    <row r="6101" customFormat="false" ht="15" hidden="false" customHeight="false" outlineLevel="0" collapsed="false">
      <c r="A6101" s="0" t="s">
        <v>476</v>
      </c>
      <c r="B6101" s="0" t="s">
        <v>617</v>
      </c>
      <c r="C6101" s="0" t="n">
        <v>31</v>
      </c>
      <c r="D6101" s="0" t="n">
        <v>58163</v>
      </c>
      <c r="E6101" s="0" t="s">
        <v>259</v>
      </c>
      <c r="F6101" s="0" t="n">
        <v>36</v>
      </c>
      <c r="G6101" s="0" t="n">
        <v>0.5</v>
      </c>
      <c r="H6101" s="0" t="n">
        <v>18</v>
      </c>
      <c r="I6101" s="0" t="n">
        <v>36</v>
      </c>
      <c r="J6101" s="0" t="n">
        <v>18</v>
      </c>
      <c r="K6101" s="0" t="s">
        <v>18</v>
      </c>
      <c r="L6101" s="0" t="s">
        <v>132</v>
      </c>
      <c r="M6101" s="0" t="n">
        <f aca="false">CEILING(G6101,1)*F6101</f>
        <v>36</v>
      </c>
      <c r="N6101" s="0" t="n">
        <f aca="false">M6101-H6101</f>
        <v>18</v>
      </c>
      <c r="O6101" s="0" t="n">
        <f aca="false">IF(ABS(N6101-J6101)&lt;0.011,1,0)</f>
        <v>1</v>
      </c>
    </row>
    <row r="6102" customFormat="false" ht="15" hidden="false" customHeight="false" outlineLevel="0" collapsed="false">
      <c r="A6102" s="0" t="s">
        <v>476</v>
      </c>
      <c r="B6102" s="0" t="s">
        <v>617</v>
      </c>
      <c r="C6102" s="0" t="n">
        <v>31</v>
      </c>
      <c r="D6102" s="0" t="n">
        <v>58163</v>
      </c>
      <c r="E6102" s="0" t="s">
        <v>114</v>
      </c>
      <c r="F6102" s="0" t="n">
        <v>6.9</v>
      </c>
      <c r="G6102" s="0" t="n">
        <v>0.5</v>
      </c>
      <c r="H6102" s="0" t="n">
        <v>3.45</v>
      </c>
      <c r="I6102" s="0" t="n">
        <v>6.9</v>
      </c>
      <c r="J6102" s="0" t="n">
        <v>3.45</v>
      </c>
      <c r="K6102" s="0" t="s">
        <v>18</v>
      </c>
      <c r="L6102" s="0" t="s">
        <v>132</v>
      </c>
      <c r="M6102" s="0" t="n">
        <f aca="false">CEILING(G6102,1)*F6102</f>
        <v>6.9</v>
      </c>
      <c r="N6102" s="0" t="n">
        <f aca="false">M6102-H6102</f>
        <v>3.45</v>
      </c>
      <c r="O6102" s="0" t="n">
        <f aca="false">IF(ABS(N6102-J6102)&lt;0.011,1,0)</f>
        <v>1</v>
      </c>
    </row>
    <row r="6103" customFormat="false" ht="15" hidden="false" customHeight="false" outlineLevel="0" collapsed="false">
      <c r="A6103" s="0" t="s">
        <v>476</v>
      </c>
      <c r="B6103" s="0" t="s">
        <v>617</v>
      </c>
      <c r="C6103" s="0" t="n">
        <v>31</v>
      </c>
      <c r="D6103" s="0" t="n">
        <v>58163</v>
      </c>
      <c r="E6103" s="0" t="s">
        <v>140</v>
      </c>
      <c r="F6103" s="0" t="n">
        <v>5</v>
      </c>
      <c r="G6103" s="0" t="n">
        <v>0.5</v>
      </c>
      <c r="H6103" s="0" t="n">
        <v>2.5</v>
      </c>
      <c r="I6103" s="0" t="n">
        <v>5</v>
      </c>
      <c r="J6103" s="0" t="n">
        <v>2.5</v>
      </c>
      <c r="K6103" s="0" t="s">
        <v>18</v>
      </c>
      <c r="L6103" s="0" t="s">
        <v>132</v>
      </c>
      <c r="M6103" s="0" t="n">
        <f aca="false">CEILING(G6103,1)*F6103</f>
        <v>5</v>
      </c>
      <c r="N6103" s="0" t="n">
        <f aca="false">M6103-H6103</f>
        <v>2.5</v>
      </c>
      <c r="O6103" s="0" t="n">
        <f aca="false">IF(ABS(N6103-J6103)&lt;0.011,1,0)</f>
        <v>1</v>
      </c>
    </row>
    <row r="6104" customFormat="false" ht="15" hidden="false" customHeight="false" outlineLevel="0" collapsed="false">
      <c r="A6104" s="0" t="s">
        <v>476</v>
      </c>
      <c r="B6104" s="0" t="s">
        <v>617</v>
      </c>
      <c r="C6104" s="0" t="n">
        <v>31</v>
      </c>
      <c r="D6104" s="0" t="n">
        <v>58163</v>
      </c>
      <c r="E6104" s="0" t="s">
        <v>60</v>
      </c>
      <c r="F6104" s="0" t="n">
        <v>19</v>
      </c>
      <c r="G6104" s="0" t="n">
        <v>0.5</v>
      </c>
      <c r="H6104" s="0" t="n">
        <v>9.5</v>
      </c>
      <c r="I6104" s="0" t="n">
        <v>19</v>
      </c>
      <c r="J6104" s="0" t="n">
        <v>9.5</v>
      </c>
      <c r="K6104" s="0" t="s">
        <v>18</v>
      </c>
      <c r="L6104" s="0" t="s">
        <v>132</v>
      </c>
      <c r="M6104" s="0" t="n">
        <f aca="false">CEILING(G6104,1)*F6104</f>
        <v>19</v>
      </c>
      <c r="N6104" s="0" t="n">
        <f aca="false">M6104-H6104</f>
        <v>9.5</v>
      </c>
      <c r="O6104" s="0" t="n">
        <f aca="false">IF(ABS(N6104-J6104)&lt;0.011,1,0)</f>
        <v>1</v>
      </c>
    </row>
    <row r="6105" customFormat="false" ht="15" hidden="false" customHeight="false" outlineLevel="0" collapsed="false">
      <c r="A6105" s="0" t="s">
        <v>476</v>
      </c>
      <c r="B6105" s="0" t="s">
        <v>617</v>
      </c>
      <c r="C6105" s="0" t="n">
        <v>31</v>
      </c>
      <c r="D6105" s="0" t="n">
        <v>58163</v>
      </c>
      <c r="E6105" s="0" t="s">
        <v>167</v>
      </c>
      <c r="F6105" s="0" t="n">
        <v>8</v>
      </c>
      <c r="G6105" s="0" t="n">
        <v>0.5</v>
      </c>
      <c r="H6105" s="0" t="n">
        <v>4</v>
      </c>
      <c r="I6105" s="0" t="n">
        <v>8</v>
      </c>
      <c r="J6105" s="0" t="n">
        <v>4</v>
      </c>
      <c r="K6105" s="0" t="s">
        <v>18</v>
      </c>
      <c r="L6105" s="0" t="s">
        <v>132</v>
      </c>
      <c r="M6105" s="0" t="n">
        <f aca="false">CEILING(G6105,1)*F6105</f>
        <v>8</v>
      </c>
      <c r="N6105" s="0" t="n">
        <f aca="false">M6105-H6105</f>
        <v>4</v>
      </c>
      <c r="O6105" s="0" t="n">
        <f aca="false">IF(ABS(N6105-J6105)&lt;0.011,1,0)</f>
        <v>1</v>
      </c>
    </row>
    <row r="6106" customFormat="false" ht="15" hidden="false" customHeight="false" outlineLevel="0" collapsed="false">
      <c r="A6106" s="0" t="s">
        <v>476</v>
      </c>
      <c r="B6106" s="0" t="s">
        <v>617</v>
      </c>
      <c r="C6106" s="0" t="n">
        <v>31</v>
      </c>
      <c r="D6106" s="0" t="n">
        <v>58163</v>
      </c>
      <c r="E6106" s="0" t="s">
        <v>167</v>
      </c>
      <c r="F6106" s="0" t="n">
        <v>16</v>
      </c>
      <c r="G6106" s="0" t="n">
        <v>0.5</v>
      </c>
      <c r="H6106" s="0" t="n">
        <v>8</v>
      </c>
      <c r="I6106" s="0" t="n">
        <v>16</v>
      </c>
      <c r="J6106" s="0" t="n">
        <v>8</v>
      </c>
      <c r="K6106" s="0" t="s">
        <v>18</v>
      </c>
      <c r="L6106" s="0" t="s">
        <v>132</v>
      </c>
      <c r="M6106" s="0" t="n">
        <f aca="false">CEILING(G6106,1)*F6106</f>
        <v>16</v>
      </c>
      <c r="N6106" s="0" t="n">
        <f aca="false">M6106-H6106</f>
        <v>8</v>
      </c>
      <c r="O6106" s="0" t="n">
        <f aca="false">IF(ABS(N6106-J6106)&lt;0.011,1,0)</f>
        <v>1</v>
      </c>
    </row>
    <row r="6107" customFormat="false" ht="15" hidden="false" customHeight="false" outlineLevel="0" collapsed="false">
      <c r="A6107" s="0" t="s">
        <v>476</v>
      </c>
      <c r="B6107" s="0" t="s">
        <v>617</v>
      </c>
      <c r="C6107" s="0" t="n">
        <v>31</v>
      </c>
      <c r="D6107" s="0" t="n">
        <v>58163</v>
      </c>
      <c r="E6107" s="0" t="s">
        <v>252</v>
      </c>
      <c r="F6107" s="0" t="n">
        <v>7.9</v>
      </c>
      <c r="G6107" s="0" t="n">
        <v>0.5</v>
      </c>
      <c r="H6107" s="0" t="n">
        <v>3.95</v>
      </c>
      <c r="I6107" s="0" t="n">
        <v>7.9</v>
      </c>
      <c r="J6107" s="0" t="n">
        <v>3.95</v>
      </c>
      <c r="K6107" s="0" t="s">
        <v>18</v>
      </c>
      <c r="L6107" s="0" t="s">
        <v>132</v>
      </c>
      <c r="M6107" s="0" t="n">
        <f aca="false">CEILING(G6107,1)*F6107</f>
        <v>7.9</v>
      </c>
      <c r="N6107" s="0" t="n">
        <f aca="false">M6107-H6107</f>
        <v>3.95</v>
      </c>
      <c r="O6107" s="0" t="n">
        <f aca="false">IF(ABS(N6107-J6107)&lt;0.011,1,0)</f>
        <v>1</v>
      </c>
    </row>
    <row r="6108" customFormat="false" ht="15" hidden="false" customHeight="false" outlineLevel="0" collapsed="false">
      <c r="A6108" s="0" t="s">
        <v>476</v>
      </c>
      <c r="B6108" s="0" t="s">
        <v>617</v>
      </c>
      <c r="C6108" s="0" t="n">
        <v>31</v>
      </c>
      <c r="D6108" s="0" t="n">
        <v>58163</v>
      </c>
      <c r="E6108" s="0" t="s">
        <v>169</v>
      </c>
      <c r="F6108" s="0" t="n">
        <v>10.9</v>
      </c>
      <c r="G6108" s="0" t="n">
        <v>0.5</v>
      </c>
      <c r="H6108" s="0" t="n">
        <v>5.45</v>
      </c>
      <c r="I6108" s="0" t="n">
        <v>10.9</v>
      </c>
      <c r="J6108" s="0" t="n">
        <v>5.45</v>
      </c>
      <c r="K6108" s="0" t="s">
        <v>18</v>
      </c>
      <c r="L6108" s="0" t="s">
        <v>132</v>
      </c>
      <c r="M6108" s="0" t="n">
        <f aca="false">CEILING(G6108,1)*F6108</f>
        <v>10.9</v>
      </c>
      <c r="N6108" s="0" t="n">
        <f aca="false">M6108-H6108</f>
        <v>5.45</v>
      </c>
      <c r="O6108" s="0" t="n">
        <f aca="false">IF(ABS(N6108-J6108)&lt;0.011,1,0)</f>
        <v>1</v>
      </c>
    </row>
    <row r="6109" customFormat="false" ht="15" hidden="false" customHeight="false" outlineLevel="0" collapsed="false">
      <c r="A6109" s="0" t="s">
        <v>476</v>
      </c>
      <c r="B6109" s="0" t="s">
        <v>617</v>
      </c>
      <c r="C6109" s="0" t="n">
        <v>31</v>
      </c>
      <c r="D6109" s="0" t="n">
        <v>58163</v>
      </c>
      <c r="E6109" s="0" t="s">
        <v>131</v>
      </c>
      <c r="F6109" s="0" t="n">
        <v>5.2</v>
      </c>
      <c r="G6109" s="0" t="n">
        <v>0.5</v>
      </c>
      <c r="H6109" s="0" t="n">
        <v>2.6</v>
      </c>
      <c r="I6109" s="0" t="n">
        <v>5.2</v>
      </c>
      <c r="J6109" s="0" t="n">
        <v>2.6</v>
      </c>
      <c r="K6109" s="0" t="s">
        <v>18</v>
      </c>
      <c r="L6109" s="0" t="s">
        <v>132</v>
      </c>
      <c r="M6109" s="0" t="n">
        <f aca="false">CEILING(G6109,1)*F6109</f>
        <v>5.2</v>
      </c>
      <c r="N6109" s="0" t="n">
        <f aca="false">M6109-H6109</f>
        <v>2.6</v>
      </c>
      <c r="O6109" s="0" t="n">
        <f aca="false">IF(ABS(N6109-J6109)&lt;0.011,1,0)</f>
        <v>1</v>
      </c>
    </row>
    <row r="6110" customFormat="false" ht="15" hidden="false" customHeight="false" outlineLevel="0" collapsed="false">
      <c r="A6110" s="0" t="s">
        <v>476</v>
      </c>
      <c r="B6110" s="0" t="s">
        <v>617</v>
      </c>
      <c r="C6110" s="0" t="n">
        <v>31</v>
      </c>
      <c r="D6110" s="0" t="n">
        <v>58163</v>
      </c>
      <c r="E6110" s="0" t="s">
        <v>50</v>
      </c>
      <c r="F6110" s="0" t="n">
        <v>18.6</v>
      </c>
      <c r="G6110" s="0" t="n">
        <v>1.5</v>
      </c>
      <c r="H6110" s="0" t="n">
        <v>27.9</v>
      </c>
      <c r="I6110" s="0" t="n">
        <v>37.2</v>
      </c>
      <c r="J6110" s="0" t="n">
        <v>9.3</v>
      </c>
      <c r="K6110" s="0" t="s">
        <v>18</v>
      </c>
      <c r="L6110" s="0" t="s">
        <v>132</v>
      </c>
      <c r="M6110" s="0" t="n">
        <f aca="false">CEILING(G6110,1)*F6110</f>
        <v>37.2</v>
      </c>
      <c r="N6110" s="0" t="n">
        <f aca="false">M6110-H6110</f>
        <v>9.3</v>
      </c>
      <c r="O6110" s="0" t="n">
        <f aca="false">IF(ABS(N6110-J6110)&lt;0.011,1,0)</f>
        <v>1</v>
      </c>
    </row>
    <row r="6111" customFormat="false" ht="15" hidden="false" customHeight="false" outlineLevel="0" collapsed="false">
      <c r="A6111" s="0" t="s">
        <v>476</v>
      </c>
      <c r="B6111" s="0" t="s">
        <v>617</v>
      </c>
      <c r="C6111" s="0" t="n">
        <v>31</v>
      </c>
      <c r="D6111" s="0" t="n">
        <v>58163</v>
      </c>
      <c r="E6111" s="0" t="s">
        <v>193</v>
      </c>
      <c r="F6111" s="0" t="n">
        <v>9</v>
      </c>
      <c r="G6111" s="0" t="n">
        <v>0.5</v>
      </c>
      <c r="H6111" s="0" t="n">
        <v>4.5</v>
      </c>
      <c r="I6111" s="0" t="n">
        <v>9</v>
      </c>
      <c r="J6111" s="0" t="n">
        <v>4.5</v>
      </c>
      <c r="K6111" s="0" t="s">
        <v>18</v>
      </c>
      <c r="L6111" s="0" t="s">
        <v>132</v>
      </c>
      <c r="M6111" s="0" t="n">
        <f aca="false">CEILING(G6111,1)*F6111</f>
        <v>9</v>
      </c>
      <c r="N6111" s="0" t="n">
        <f aca="false">M6111-H6111</f>
        <v>4.5</v>
      </c>
      <c r="O6111" s="0" t="n">
        <f aca="false">IF(ABS(N6111-J6111)&lt;0.011,1,0)</f>
        <v>1</v>
      </c>
    </row>
    <row r="6112" customFormat="false" ht="15" hidden="false" customHeight="false" outlineLevel="0" collapsed="false">
      <c r="A6112" s="0" t="s">
        <v>476</v>
      </c>
      <c r="B6112" s="0" t="s">
        <v>617</v>
      </c>
      <c r="C6112" s="0" t="n">
        <v>32</v>
      </c>
      <c r="D6112" s="0" t="n">
        <v>58154</v>
      </c>
      <c r="E6112" s="0" t="s">
        <v>259</v>
      </c>
      <c r="F6112" s="0" t="n">
        <v>36</v>
      </c>
      <c r="G6112" s="0" t="n">
        <v>0.5</v>
      </c>
      <c r="H6112" s="0" t="n">
        <v>18</v>
      </c>
      <c r="I6112" s="0" t="n">
        <v>36</v>
      </c>
      <c r="J6112" s="0" t="n">
        <v>18</v>
      </c>
      <c r="K6112" s="0" t="s">
        <v>18</v>
      </c>
      <c r="L6112" s="0" t="s">
        <v>132</v>
      </c>
      <c r="M6112" s="0" t="n">
        <f aca="false">CEILING(G6112,1)*F6112</f>
        <v>36</v>
      </c>
      <c r="N6112" s="0" t="n">
        <f aca="false">M6112-H6112</f>
        <v>18</v>
      </c>
      <c r="O6112" s="0" t="n">
        <f aca="false">IF(ABS(N6112-J6112)&lt;0.011,1,0)</f>
        <v>1</v>
      </c>
    </row>
    <row r="6113" customFormat="false" ht="15" hidden="false" customHeight="false" outlineLevel="0" collapsed="false">
      <c r="A6113" s="0" t="s">
        <v>476</v>
      </c>
      <c r="B6113" s="0" t="s">
        <v>617</v>
      </c>
      <c r="C6113" s="0" t="n">
        <v>32</v>
      </c>
      <c r="D6113" s="0" t="n">
        <v>58154</v>
      </c>
      <c r="E6113" s="0" t="s">
        <v>114</v>
      </c>
      <c r="F6113" s="0" t="n">
        <v>6.9</v>
      </c>
      <c r="G6113" s="0" t="n">
        <v>0.5</v>
      </c>
      <c r="H6113" s="0" t="n">
        <v>3.45</v>
      </c>
      <c r="I6113" s="0" t="n">
        <v>6.9</v>
      </c>
      <c r="J6113" s="0" t="n">
        <v>3.45</v>
      </c>
      <c r="K6113" s="0" t="s">
        <v>18</v>
      </c>
      <c r="L6113" s="0" t="s">
        <v>132</v>
      </c>
      <c r="M6113" s="0" t="n">
        <f aca="false">CEILING(G6113,1)*F6113</f>
        <v>6.9</v>
      </c>
      <c r="N6113" s="0" t="n">
        <f aca="false">M6113-H6113</f>
        <v>3.45</v>
      </c>
      <c r="O6113" s="0" t="n">
        <f aca="false">IF(ABS(N6113-J6113)&lt;0.011,1,0)</f>
        <v>1</v>
      </c>
    </row>
    <row r="6114" customFormat="false" ht="15" hidden="false" customHeight="false" outlineLevel="0" collapsed="false">
      <c r="A6114" s="0" t="s">
        <v>476</v>
      </c>
      <c r="B6114" s="0" t="s">
        <v>617</v>
      </c>
      <c r="C6114" s="0" t="n">
        <v>32</v>
      </c>
      <c r="D6114" s="0" t="n">
        <v>58154</v>
      </c>
      <c r="E6114" s="0" t="s">
        <v>140</v>
      </c>
      <c r="F6114" s="0" t="n">
        <v>5</v>
      </c>
      <c r="G6114" s="0" t="n">
        <v>0.5</v>
      </c>
      <c r="H6114" s="0" t="n">
        <v>2.5</v>
      </c>
      <c r="I6114" s="0" t="n">
        <v>5</v>
      </c>
      <c r="J6114" s="0" t="n">
        <v>2.5</v>
      </c>
      <c r="K6114" s="0" t="s">
        <v>18</v>
      </c>
      <c r="L6114" s="0" t="s">
        <v>132</v>
      </c>
      <c r="M6114" s="0" t="n">
        <f aca="false">CEILING(G6114,1)*F6114</f>
        <v>5</v>
      </c>
      <c r="N6114" s="0" t="n">
        <f aca="false">M6114-H6114</f>
        <v>2.5</v>
      </c>
      <c r="O6114" s="0" t="n">
        <f aca="false">IF(ABS(N6114-J6114)&lt;0.011,1,0)</f>
        <v>1</v>
      </c>
    </row>
    <row r="6115" customFormat="false" ht="15" hidden="false" customHeight="false" outlineLevel="0" collapsed="false">
      <c r="A6115" s="0" t="s">
        <v>476</v>
      </c>
      <c r="B6115" s="0" t="s">
        <v>617</v>
      </c>
      <c r="C6115" s="0" t="n">
        <v>32</v>
      </c>
      <c r="D6115" s="0" t="n">
        <v>58154</v>
      </c>
      <c r="E6115" s="0" t="s">
        <v>60</v>
      </c>
      <c r="F6115" s="0" t="n">
        <v>19</v>
      </c>
      <c r="G6115" s="0" t="n">
        <v>0.5</v>
      </c>
      <c r="H6115" s="0" t="n">
        <v>9.5</v>
      </c>
      <c r="I6115" s="0" t="n">
        <v>19</v>
      </c>
      <c r="J6115" s="0" t="n">
        <v>9.5</v>
      </c>
      <c r="K6115" s="0" t="s">
        <v>18</v>
      </c>
      <c r="L6115" s="0" t="s">
        <v>132</v>
      </c>
      <c r="M6115" s="0" t="n">
        <f aca="false">CEILING(G6115,1)*F6115</f>
        <v>19</v>
      </c>
      <c r="N6115" s="0" t="n">
        <f aca="false">M6115-H6115</f>
        <v>9.5</v>
      </c>
      <c r="O6115" s="0" t="n">
        <f aca="false">IF(ABS(N6115-J6115)&lt;0.011,1,0)</f>
        <v>1</v>
      </c>
    </row>
    <row r="6116" customFormat="false" ht="15" hidden="false" customHeight="false" outlineLevel="0" collapsed="false">
      <c r="A6116" s="0" t="s">
        <v>476</v>
      </c>
      <c r="B6116" s="0" t="s">
        <v>617</v>
      </c>
      <c r="C6116" s="0" t="n">
        <v>32</v>
      </c>
      <c r="D6116" s="0" t="n">
        <v>58154</v>
      </c>
      <c r="E6116" s="0" t="s">
        <v>167</v>
      </c>
      <c r="F6116" s="0" t="n">
        <v>8</v>
      </c>
      <c r="G6116" s="0" t="n">
        <v>0.5</v>
      </c>
      <c r="H6116" s="0" t="n">
        <v>4</v>
      </c>
      <c r="I6116" s="0" t="n">
        <v>8</v>
      </c>
      <c r="J6116" s="0" t="n">
        <v>4</v>
      </c>
      <c r="K6116" s="0" t="s">
        <v>18</v>
      </c>
      <c r="L6116" s="0" t="s">
        <v>132</v>
      </c>
      <c r="M6116" s="0" t="n">
        <f aca="false">CEILING(G6116,1)*F6116</f>
        <v>8</v>
      </c>
      <c r="N6116" s="0" t="n">
        <f aca="false">M6116-H6116</f>
        <v>4</v>
      </c>
      <c r="O6116" s="0" t="n">
        <f aca="false">IF(ABS(N6116-J6116)&lt;0.011,1,0)</f>
        <v>1</v>
      </c>
    </row>
    <row r="6117" customFormat="false" ht="15" hidden="false" customHeight="false" outlineLevel="0" collapsed="false">
      <c r="A6117" s="0" t="s">
        <v>476</v>
      </c>
      <c r="B6117" s="0" t="s">
        <v>617</v>
      </c>
      <c r="C6117" s="0" t="n">
        <v>32</v>
      </c>
      <c r="D6117" s="0" t="n">
        <v>58154</v>
      </c>
      <c r="E6117" s="0" t="s">
        <v>167</v>
      </c>
      <c r="F6117" s="0" t="n">
        <v>16</v>
      </c>
      <c r="G6117" s="0" t="n">
        <v>0.5</v>
      </c>
      <c r="H6117" s="0" t="n">
        <v>8</v>
      </c>
      <c r="I6117" s="0" t="n">
        <v>16</v>
      </c>
      <c r="J6117" s="0" t="n">
        <v>8</v>
      </c>
      <c r="K6117" s="0" t="s">
        <v>18</v>
      </c>
      <c r="L6117" s="0" t="s">
        <v>132</v>
      </c>
      <c r="M6117" s="0" t="n">
        <f aca="false">CEILING(G6117,1)*F6117</f>
        <v>16</v>
      </c>
      <c r="N6117" s="0" t="n">
        <f aca="false">M6117-H6117</f>
        <v>8</v>
      </c>
      <c r="O6117" s="0" t="n">
        <f aca="false">IF(ABS(N6117-J6117)&lt;0.011,1,0)</f>
        <v>1</v>
      </c>
    </row>
    <row r="6118" customFormat="false" ht="15" hidden="false" customHeight="false" outlineLevel="0" collapsed="false">
      <c r="A6118" s="0" t="s">
        <v>476</v>
      </c>
      <c r="B6118" s="0" t="s">
        <v>617</v>
      </c>
      <c r="C6118" s="0" t="n">
        <v>32</v>
      </c>
      <c r="D6118" s="0" t="n">
        <v>58154</v>
      </c>
      <c r="E6118" s="0" t="s">
        <v>252</v>
      </c>
      <c r="F6118" s="0" t="n">
        <v>7.9</v>
      </c>
      <c r="G6118" s="0" t="n">
        <v>0.5</v>
      </c>
      <c r="H6118" s="0" t="n">
        <v>3.95</v>
      </c>
      <c r="I6118" s="0" t="n">
        <v>7.9</v>
      </c>
      <c r="J6118" s="0" t="n">
        <v>3.95</v>
      </c>
      <c r="K6118" s="0" t="s">
        <v>18</v>
      </c>
      <c r="L6118" s="0" t="s">
        <v>132</v>
      </c>
      <c r="M6118" s="0" t="n">
        <f aca="false">CEILING(G6118,1)*F6118</f>
        <v>7.9</v>
      </c>
      <c r="N6118" s="0" t="n">
        <f aca="false">M6118-H6118</f>
        <v>3.95</v>
      </c>
      <c r="O6118" s="0" t="n">
        <f aca="false">IF(ABS(N6118-J6118)&lt;0.011,1,0)</f>
        <v>1</v>
      </c>
    </row>
    <row r="6119" customFormat="false" ht="15" hidden="false" customHeight="false" outlineLevel="0" collapsed="false">
      <c r="A6119" s="0" t="s">
        <v>476</v>
      </c>
      <c r="B6119" s="0" t="s">
        <v>617</v>
      </c>
      <c r="C6119" s="0" t="n">
        <v>32</v>
      </c>
      <c r="D6119" s="0" t="n">
        <v>58154</v>
      </c>
      <c r="E6119" s="0" t="s">
        <v>169</v>
      </c>
      <c r="F6119" s="0" t="n">
        <v>10.9</v>
      </c>
      <c r="G6119" s="0" t="n">
        <v>0.5</v>
      </c>
      <c r="H6119" s="0" t="n">
        <v>5.45</v>
      </c>
      <c r="I6119" s="0" t="n">
        <v>10.9</v>
      </c>
      <c r="J6119" s="0" t="n">
        <v>5.45</v>
      </c>
      <c r="K6119" s="0" t="s">
        <v>18</v>
      </c>
      <c r="L6119" s="0" t="s">
        <v>132</v>
      </c>
      <c r="M6119" s="0" t="n">
        <f aca="false">CEILING(G6119,1)*F6119</f>
        <v>10.9</v>
      </c>
      <c r="N6119" s="0" t="n">
        <f aca="false">M6119-H6119</f>
        <v>5.45</v>
      </c>
      <c r="O6119" s="0" t="n">
        <f aca="false">IF(ABS(N6119-J6119)&lt;0.011,1,0)</f>
        <v>1</v>
      </c>
    </row>
    <row r="6120" customFormat="false" ht="15" hidden="false" customHeight="false" outlineLevel="0" collapsed="false">
      <c r="A6120" s="0" t="s">
        <v>476</v>
      </c>
      <c r="B6120" s="0" t="s">
        <v>617</v>
      </c>
      <c r="C6120" s="0" t="n">
        <v>32</v>
      </c>
      <c r="D6120" s="0" t="n">
        <v>58154</v>
      </c>
      <c r="E6120" s="0" t="s">
        <v>131</v>
      </c>
      <c r="F6120" s="0" t="n">
        <v>5.2</v>
      </c>
      <c r="G6120" s="0" t="n">
        <v>0.5</v>
      </c>
      <c r="H6120" s="0" t="n">
        <v>2.6</v>
      </c>
      <c r="I6120" s="0" t="n">
        <v>5.2</v>
      </c>
      <c r="J6120" s="0" t="n">
        <v>2.6</v>
      </c>
      <c r="K6120" s="0" t="s">
        <v>18</v>
      </c>
      <c r="L6120" s="0" t="s">
        <v>132</v>
      </c>
      <c r="M6120" s="0" t="n">
        <f aca="false">CEILING(G6120,1)*F6120</f>
        <v>5.2</v>
      </c>
      <c r="N6120" s="0" t="n">
        <f aca="false">M6120-H6120</f>
        <v>2.6</v>
      </c>
      <c r="O6120" s="0" t="n">
        <f aca="false">IF(ABS(N6120-J6120)&lt;0.011,1,0)</f>
        <v>1</v>
      </c>
    </row>
    <row r="6121" customFormat="false" ht="15" hidden="false" customHeight="false" outlineLevel="0" collapsed="false">
      <c r="A6121" s="0" t="s">
        <v>476</v>
      </c>
      <c r="B6121" s="0" t="s">
        <v>617</v>
      </c>
      <c r="C6121" s="0" t="n">
        <v>32</v>
      </c>
      <c r="D6121" s="0" t="n">
        <v>58154</v>
      </c>
      <c r="E6121" s="0" t="s">
        <v>50</v>
      </c>
      <c r="F6121" s="0" t="n">
        <v>18.6</v>
      </c>
      <c r="G6121" s="0" t="n">
        <v>1.5</v>
      </c>
      <c r="H6121" s="0" t="n">
        <v>27.9</v>
      </c>
      <c r="I6121" s="0" t="n">
        <v>37.2</v>
      </c>
      <c r="J6121" s="0" t="n">
        <v>9.3</v>
      </c>
      <c r="K6121" s="0" t="s">
        <v>18</v>
      </c>
      <c r="L6121" s="0" t="s">
        <v>132</v>
      </c>
      <c r="M6121" s="0" t="n">
        <f aca="false">CEILING(G6121,1)*F6121</f>
        <v>37.2</v>
      </c>
      <c r="N6121" s="0" t="n">
        <f aca="false">M6121-H6121</f>
        <v>9.3</v>
      </c>
      <c r="O6121" s="0" t="n">
        <f aca="false">IF(ABS(N6121-J6121)&lt;0.011,1,0)</f>
        <v>1</v>
      </c>
    </row>
    <row r="6122" customFormat="false" ht="15" hidden="false" customHeight="false" outlineLevel="0" collapsed="false">
      <c r="A6122" s="0" t="s">
        <v>476</v>
      </c>
      <c r="B6122" s="0" t="s">
        <v>617</v>
      </c>
      <c r="C6122" s="0" t="n">
        <v>32</v>
      </c>
      <c r="D6122" s="0" t="n">
        <v>58154</v>
      </c>
      <c r="E6122" s="0" t="s">
        <v>193</v>
      </c>
      <c r="F6122" s="0" t="n">
        <v>9</v>
      </c>
      <c r="G6122" s="0" t="n">
        <v>0.5</v>
      </c>
      <c r="H6122" s="0" t="n">
        <v>4.5</v>
      </c>
      <c r="I6122" s="0" t="n">
        <v>9</v>
      </c>
      <c r="J6122" s="0" t="n">
        <v>4.5</v>
      </c>
      <c r="K6122" s="0" t="s">
        <v>18</v>
      </c>
      <c r="L6122" s="0" t="s">
        <v>132</v>
      </c>
      <c r="M6122" s="0" t="n">
        <f aca="false">CEILING(G6122,1)*F6122</f>
        <v>9</v>
      </c>
      <c r="N6122" s="0" t="n">
        <f aca="false">M6122-H6122</f>
        <v>4.5</v>
      </c>
      <c r="O6122" s="0" t="n">
        <f aca="false">IF(ABS(N6122-J6122)&lt;0.011,1,0)</f>
        <v>1</v>
      </c>
    </row>
    <row r="6123" customFormat="false" ht="15" hidden="false" customHeight="false" outlineLevel="0" collapsed="false">
      <c r="A6123" s="0" t="s">
        <v>476</v>
      </c>
      <c r="B6123" s="0" t="s">
        <v>618</v>
      </c>
      <c r="C6123" s="0" t="n">
        <v>3</v>
      </c>
      <c r="D6123" s="0" t="n">
        <v>58184</v>
      </c>
      <c r="E6123" s="0" t="s">
        <v>78</v>
      </c>
      <c r="F6123" s="0" t="n">
        <v>18.6</v>
      </c>
      <c r="G6123" s="0" t="n">
        <v>0.5</v>
      </c>
      <c r="H6123" s="0" t="n">
        <v>9.3</v>
      </c>
      <c r="I6123" s="0" t="n">
        <v>18.6</v>
      </c>
      <c r="J6123" s="0" t="n">
        <v>9.3</v>
      </c>
      <c r="K6123" s="0" t="s">
        <v>18</v>
      </c>
      <c r="L6123" s="0" t="s">
        <v>64</v>
      </c>
      <c r="M6123" s="0" t="n">
        <f aca="false">CEILING(G6123,1)*F6123</f>
        <v>18.6</v>
      </c>
      <c r="N6123" s="0" t="n">
        <f aca="false">M6123-H6123</f>
        <v>9.3</v>
      </c>
      <c r="O6123" s="0" t="n">
        <f aca="false">IF(ABS(N6123-J6123)&lt;0.011,1,0)</f>
        <v>1</v>
      </c>
    </row>
    <row r="6124" customFormat="false" ht="15" hidden="false" customHeight="false" outlineLevel="0" collapsed="false">
      <c r="A6124" s="0" t="s">
        <v>476</v>
      </c>
      <c r="B6124" s="0" t="s">
        <v>618</v>
      </c>
      <c r="C6124" s="0" t="n">
        <v>3</v>
      </c>
      <c r="D6124" s="0" t="n">
        <v>58184</v>
      </c>
      <c r="E6124" s="0" t="s">
        <v>32</v>
      </c>
      <c r="F6124" s="0" t="n">
        <v>2.2</v>
      </c>
      <c r="G6124" s="0" t="n">
        <v>0.5</v>
      </c>
      <c r="H6124" s="0" t="n">
        <v>1.1</v>
      </c>
      <c r="I6124" s="0" t="n">
        <v>2.2</v>
      </c>
      <c r="J6124" s="0" t="n">
        <v>1.1</v>
      </c>
      <c r="K6124" s="0" t="s">
        <v>18</v>
      </c>
      <c r="L6124" s="0" t="s">
        <v>64</v>
      </c>
      <c r="M6124" s="0" t="n">
        <f aca="false">CEILING(G6124,1)*F6124</f>
        <v>2.2</v>
      </c>
      <c r="N6124" s="0" t="n">
        <f aca="false">M6124-H6124</f>
        <v>1.1</v>
      </c>
      <c r="O6124" s="0" t="n">
        <f aca="false">IF(ABS(N6124-J6124)&lt;0.011,1,0)</f>
        <v>1</v>
      </c>
    </row>
    <row r="6125" customFormat="false" ht="15" hidden="false" customHeight="false" outlineLevel="0" collapsed="false">
      <c r="A6125" s="0" t="s">
        <v>476</v>
      </c>
      <c r="B6125" s="0" t="s">
        <v>618</v>
      </c>
      <c r="C6125" s="0" t="n">
        <v>3</v>
      </c>
      <c r="D6125" s="0" t="n">
        <v>58184</v>
      </c>
      <c r="E6125" s="0" t="s">
        <v>520</v>
      </c>
      <c r="F6125" s="0" t="n">
        <v>18.6</v>
      </c>
      <c r="G6125" s="0" t="n">
        <v>0.5</v>
      </c>
      <c r="H6125" s="0" t="n">
        <v>9.3</v>
      </c>
      <c r="I6125" s="0" t="n">
        <v>18.6</v>
      </c>
      <c r="J6125" s="0" t="n">
        <v>9.3</v>
      </c>
      <c r="K6125" s="0" t="s">
        <v>18</v>
      </c>
      <c r="L6125" s="0" t="s">
        <v>64</v>
      </c>
      <c r="M6125" s="0" t="n">
        <f aca="false">CEILING(G6125,1)*F6125</f>
        <v>18.6</v>
      </c>
      <c r="N6125" s="0" t="n">
        <f aca="false">M6125-H6125</f>
        <v>9.3</v>
      </c>
      <c r="O6125" s="0" t="n">
        <f aca="false">IF(ABS(N6125-J6125)&lt;0.011,1,0)</f>
        <v>1</v>
      </c>
    </row>
    <row r="6126" customFormat="false" ht="15" hidden="false" customHeight="false" outlineLevel="0" collapsed="false">
      <c r="A6126" s="0" t="s">
        <v>476</v>
      </c>
      <c r="B6126" s="0" t="s">
        <v>618</v>
      </c>
      <c r="C6126" s="0" t="n">
        <v>3</v>
      </c>
      <c r="D6126" s="0" t="n">
        <v>58184</v>
      </c>
      <c r="E6126" s="0" t="s">
        <v>61</v>
      </c>
      <c r="F6126" s="0" t="n">
        <v>3.5</v>
      </c>
      <c r="G6126" s="0" t="n">
        <v>0.5</v>
      </c>
      <c r="H6126" s="0" t="n">
        <v>1.75</v>
      </c>
      <c r="I6126" s="0" t="n">
        <v>3.5</v>
      </c>
      <c r="J6126" s="0" t="n">
        <v>1.75</v>
      </c>
      <c r="K6126" s="0" t="s">
        <v>18</v>
      </c>
      <c r="L6126" s="0" t="s">
        <v>64</v>
      </c>
      <c r="M6126" s="0" t="n">
        <f aca="false">CEILING(G6126,1)*F6126</f>
        <v>3.5</v>
      </c>
      <c r="N6126" s="0" t="n">
        <f aca="false">M6126-H6126</f>
        <v>1.75</v>
      </c>
      <c r="O6126" s="0" t="n">
        <f aca="false">IF(ABS(N6126-J6126)&lt;0.011,1,0)</f>
        <v>1</v>
      </c>
    </row>
    <row r="6127" customFormat="false" ht="15" hidden="false" customHeight="false" outlineLevel="0" collapsed="false">
      <c r="A6127" s="0" t="s">
        <v>476</v>
      </c>
      <c r="B6127" s="0" t="s">
        <v>618</v>
      </c>
      <c r="C6127" s="0" t="n">
        <v>3</v>
      </c>
      <c r="D6127" s="0" t="n">
        <v>58184</v>
      </c>
      <c r="E6127" s="0" t="s">
        <v>619</v>
      </c>
      <c r="F6127" s="0" t="n">
        <v>9.5</v>
      </c>
      <c r="G6127" s="0" t="n">
        <v>0.5</v>
      </c>
      <c r="H6127" s="0" t="n">
        <v>4.75</v>
      </c>
      <c r="I6127" s="0" t="n">
        <v>9.5</v>
      </c>
      <c r="J6127" s="0" t="n">
        <v>4.75</v>
      </c>
      <c r="K6127" s="0" t="s">
        <v>18</v>
      </c>
      <c r="L6127" s="0" t="s">
        <v>64</v>
      </c>
      <c r="M6127" s="0" t="n">
        <f aca="false">CEILING(G6127,1)*F6127</f>
        <v>9.5</v>
      </c>
      <c r="N6127" s="0" t="n">
        <f aca="false">M6127-H6127</f>
        <v>4.75</v>
      </c>
      <c r="O6127" s="0" t="n">
        <f aca="false">IF(ABS(N6127-J6127)&lt;0.011,1,0)</f>
        <v>1</v>
      </c>
    </row>
    <row r="6128" customFormat="false" ht="15" hidden="false" customHeight="false" outlineLevel="0" collapsed="false">
      <c r="A6128" s="0" t="s">
        <v>476</v>
      </c>
      <c r="B6128" s="0" t="s">
        <v>618</v>
      </c>
      <c r="C6128" s="0" t="n">
        <v>4</v>
      </c>
      <c r="D6128" s="0" t="n">
        <v>58168</v>
      </c>
      <c r="E6128" s="0" t="s">
        <v>78</v>
      </c>
      <c r="F6128" s="0" t="n">
        <v>18.6</v>
      </c>
      <c r="G6128" s="0" t="n">
        <v>0.5</v>
      </c>
      <c r="H6128" s="0" t="n">
        <v>9.3</v>
      </c>
      <c r="I6128" s="0" t="n">
        <v>18.6</v>
      </c>
      <c r="J6128" s="0" t="n">
        <v>9.3</v>
      </c>
      <c r="K6128" s="0" t="s">
        <v>18</v>
      </c>
      <c r="L6128" s="0" t="s">
        <v>64</v>
      </c>
      <c r="M6128" s="0" t="n">
        <f aca="false">CEILING(G6128,1)*F6128</f>
        <v>18.6</v>
      </c>
      <c r="N6128" s="0" t="n">
        <f aca="false">M6128-H6128</f>
        <v>9.3</v>
      </c>
      <c r="O6128" s="0" t="n">
        <f aca="false">IF(ABS(N6128-J6128)&lt;0.011,1,0)</f>
        <v>1</v>
      </c>
    </row>
    <row r="6129" customFormat="false" ht="15" hidden="false" customHeight="false" outlineLevel="0" collapsed="false">
      <c r="A6129" s="0" t="s">
        <v>476</v>
      </c>
      <c r="B6129" s="0" t="s">
        <v>618</v>
      </c>
      <c r="C6129" s="0" t="n">
        <v>4</v>
      </c>
      <c r="D6129" s="0" t="n">
        <v>58168</v>
      </c>
      <c r="E6129" s="0" t="s">
        <v>32</v>
      </c>
      <c r="F6129" s="0" t="n">
        <v>2.2</v>
      </c>
      <c r="G6129" s="0" t="n">
        <v>0.5</v>
      </c>
      <c r="H6129" s="0" t="n">
        <v>1.1</v>
      </c>
      <c r="I6129" s="0" t="n">
        <v>2.2</v>
      </c>
      <c r="J6129" s="0" t="n">
        <v>1.1</v>
      </c>
      <c r="K6129" s="0" t="s">
        <v>18</v>
      </c>
      <c r="L6129" s="0" t="s">
        <v>64</v>
      </c>
      <c r="M6129" s="0" t="n">
        <f aca="false">CEILING(G6129,1)*F6129</f>
        <v>2.2</v>
      </c>
      <c r="N6129" s="0" t="n">
        <f aca="false">M6129-H6129</f>
        <v>1.1</v>
      </c>
      <c r="O6129" s="0" t="n">
        <f aca="false">IF(ABS(N6129-J6129)&lt;0.011,1,0)</f>
        <v>1</v>
      </c>
    </row>
    <row r="6130" customFormat="false" ht="15" hidden="false" customHeight="false" outlineLevel="0" collapsed="false">
      <c r="A6130" s="0" t="s">
        <v>476</v>
      </c>
      <c r="B6130" s="0" t="s">
        <v>618</v>
      </c>
      <c r="C6130" s="0" t="n">
        <v>4</v>
      </c>
      <c r="D6130" s="0" t="n">
        <v>58168</v>
      </c>
      <c r="E6130" s="0" t="s">
        <v>520</v>
      </c>
      <c r="F6130" s="0" t="n">
        <v>18.6</v>
      </c>
      <c r="G6130" s="0" t="n">
        <v>0.5</v>
      </c>
      <c r="H6130" s="0" t="n">
        <v>9.3</v>
      </c>
      <c r="I6130" s="0" t="n">
        <v>18.6</v>
      </c>
      <c r="J6130" s="0" t="n">
        <v>9.3</v>
      </c>
      <c r="K6130" s="0" t="s">
        <v>18</v>
      </c>
      <c r="L6130" s="0" t="s">
        <v>64</v>
      </c>
      <c r="M6130" s="0" t="n">
        <f aca="false">CEILING(G6130,1)*F6130</f>
        <v>18.6</v>
      </c>
      <c r="N6130" s="0" t="n">
        <f aca="false">M6130-H6130</f>
        <v>9.3</v>
      </c>
      <c r="O6130" s="0" t="n">
        <f aca="false">IF(ABS(N6130-J6130)&lt;0.011,1,0)</f>
        <v>1</v>
      </c>
    </row>
    <row r="6131" customFormat="false" ht="15" hidden="false" customHeight="false" outlineLevel="0" collapsed="false">
      <c r="A6131" s="0" t="s">
        <v>476</v>
      </c>
      <c r="B6131" s="0" t="s">
        <v>618</v>
      </c>
      <c r="C6131" s="0" t="n">
        <v>4</v>
      </c>
      <c r="D6131" s="0" t="n">
        <v>58168</v>
      </c>
      <c r="E6131" s="0" t="s">
        <v>61</v>
      </c>
      <c r="F6131" s="0" t="n">
        <v>3.5</v>
      </c>
      <c r="G6131" s="0" t="n">
        <v>0.5</v>
      </c>
      <c r="H6131" s="0" t="n">
        <v>1.75</v>
      </c>
      <c r="I6131" s="0" t="n">
        <v>3.5</v>
      </c>
      <c r="J6131" s="0" t="n">
        <v>1.75</v>
      </c>
      <c r="K6131" s="0" t="s">
        <v>18</v>
      </c>
      <c r="L6131" s="0" t="s">
        <v>64</v>
      </c>
      <c r="M6131" s="0" t="n">
        <f aca="false">CEILING(G6131,1)*F6131</f>
        <v>3.5</v>
      </c>
      <c r="N6131" s="0" t="n">
        <f aca="false">M6131-H6131</f>
        <v>1.75</v>
      </c>
      <c r="O6131" s="0" t="n">
        <f aca="false">IF(ABS(N6131-J6131)&lt;0.011,1,0)</f>
        <v>1</v>
      </c>
    </row>
    <row r="6132" customFormat="false" ht="15" hidden="false" customHeight="false" outlineLevel="0" collapsed="false">
      <c r="A6132" s="0" t="s">
        <v>476</v>
      </c>
      <c r="B6132" s="0" t="s">
        <v>618</v>
      </c>
      <c r="C6132" s="0" t="n">
        <v>4</v>
      </c>
      <c r="D6132" s="0" t="n">
        <v>58168</v>
      </c>
      <c r="E6132" s="0" t="s">
        <v>619</v>
      </c>
      <c r="F6132" s="0" t="n">
        <v>9.5</v>
      </c>
      <c r="G6132" s="0" t="n">
        <v>0.5</v>
      </c>
      <c r="H6132" s="0" t="n">
        <v>4.75</v>
      </c>
      <c r="I6132" s="0" t="n">
        <v>9.5</v>
      </c>
      <c r="J6132" s="0" t="n">
        <v>4.75</v>
      </c>
      <c r="K6132" s="0" t="s">
        <v>18</v>
      </c>
      <c r="L6132" s="0" t="s">
        <v>64</v>
      </c>
      <c r="M6132" s="0" t="n">
        <f aca="false">CEILING(G6132,1)*F6132</f>
        <v>9.5</v>
      </c>
      <c r="N6132" s="0" t="n">
        <f aca="false">M6132-H6132</f>
        <v>4.75</v>
      </c>
      <c r="O6132" s="0" t="n">
        <f aca="false">IF(ABS(N6132-J6132)&lt;0.011,1,0)</f>
        <v>1</v>
      </c>
    </row>
    <row r="6133" customFormat="false" ht="15" hidden="false" customHeight="false" outlineLevel="0" collapsed="false">
      <c r="A6133" s="0" t="s">
        <v>476</v>
      </c>
      <c r="B6133" s="0" t="s">
        <v>618</v>
      </c>
      <c r="C6133" s="0" t="n">
        <v>9</v>
      </c>
      <c r="D6133" s="0" t="n">
        <v>58186</v>
      </c>
      <c r="E6133" s="0" t="s">
        <v>143</v>
      </c>
      <c r="F6133" s="0" t="n">
        <v>3.9</v>
      </c>
      <c r="G6133" s="0" t="n">
        <v>0.5</v>
      </c>
      <c r="H6133" s="0" t="n">
        <v>1.95</v>
      </c>
      <c r="I6133" s="0" t="n">
        <v>3.9</v>
      </c>
      <c r="J6133" s="0" t="n">
        <v>1.95</v>
      </c>
      <c r="K6133" s="0" t="s">
        <v>18</v>
      </c>
      <c r="L6133" s="0" t="s">
        <v>85</v>
      </c>
      <c r="M6133" s="0" t="n">
        <f aca="false">CEILING(G6133,1)*F6133</f>
        <v>3.9</v>
      </c>
      <c r="N6133" s="0" t="n">
        <f aca="false">M6133-H6133</f>
        <v>1.95</v>
      </c>
      <c r="O6133" s="0" t="n">
        <f aca="false">IF(ABS(N6133-J6133)&lt;0.011,1,0)</f>
        <v>1</v>
      </c>
    </row>
    <row r="6134" customFormat="false" ht="15" hidden="false" customHeight="false" outlineLevel="0" collapsed="false">
      <c r="A6134" s="0" t="s">
        <v>476</v>
      </c>
      <c r="B6134" s="0" t="s">
        <v>618</v>
      </c>
      <c r="C6134" s="0" t="n">
        <v>10</v>
      </c>
      <c r="D6134" s="0" t="n">
        <v>58181</v>
      </c>
      <c r="E6134" s="0" t="s">
        <v>143</v>
      </c>
      <c r="F6134" s="0" t="n">
        <v>3.9</v>
      </c>
      <c r="G6134" s="0" t="n">
        <v>0.5</v>
      </c>
      <c r="H6134" s="0" t="n">
        <v>1.95</v>
      </c>
      <c r="I6134" s="0" t="n">
        <v>3.9</v>
      </c>
      <c r="J6134" s="0" t="n">
        <v>1.95</v>
      </c>
      <c r="K6134" s="0" t="s">
        <v>18</v>
      </c>
      <c r="L6134" s="0" t="s">
        <v>85</v>
      </c>
      <c r="M6134" s="0" t="n">
        <f aca="false">CEILING(G6134,1)*F6134</f>
        <v>3.9</v>
      </c>
      <c r="N6134" s="0" t="n">
        <f aca="false">M6134-H6134</f>
        <v>1.95</v>
      </c>
      <c r="O6134" s="0" t="n">
        <f aca="false">IF(ABS(N6134-J6134)&lt;0.011,1,0)</f>
        <v>1</v>
      </c>
    </row>
    <row r="6135" customFormat="false" ht="15" hidden="false" customHeight="false" outlineLevel="0" collapsed="false">
      <c r="A6135" s="0" t="s">
        <v>476</v>
      </c>
      <c r="B6135" s="0" t="s">
        <v>618</v>
      </c>
      <c r="C6135" s="0" t="n">
        <v>13</v>
      </c>
      <c r="D6135" s="0" t="n">
        <v>58187</v>
      </c>
      <c r="E6135" s="0" t="s">
        <v>54</v>
      </c>
      <c r="F6135" s="0" t="n">
        <v>6.9</v>
      </c>
      <c r="G6135" s="0" t="n">
        <v>0.5</v>
      </c>
      <c r="H6135" s="0" t="n">
        <v>3.45</v>
      </c>
      <c r="I6135" s="0" t="n">
        <v>6.9</v>
      </c>
      <c r="J6135" s="0" t="n">
        <v>3.45</v>
      </c>
      <c r="K6135" s="0" t="s">
        <v>18</v>
      </c>
      <c r="L6135" s="0" t="s">
        <v>26</v>
      </c>
      <c r="M6135" s="0" t="n">
        <f aca="false">CEILING(G6135,1)*F6135</f>
        <v>6.9</v>
      </c>
      <c r="N6135" s="0" t="n">
        <f aca="false">M6135-H6135</f>
        <v>3.45</v>
      </c>
      <c r="O6135" s="0" t="n">
        <f aca="false">IF(ABS(N6135-J6135)&lt;0.011,1,0)</f>
        <v>1</v>
      </c>
    </row>
    <row r="6136" customFormat="false" ht="15" hidden="false" customHeight="false" outlineLevel="0" collapsed="false">
      <c r="A6136" s="0" t="s">
        <v>476</v>
      </c>
      <c r="B6136" s="0" t="s">
        <v>618</v>
      </c>
      <c r="C6136" s="0" t="n">
        <v>13</v>
      </c>
      <c r="D6136" s="0" t="n">
        <v>58187</v>
      </c>
      <c r="E6136" s="0" t="s">
        <v>32</v>
      </c>
      <c r="F6136" s="0" t="n">
        <v>2.2</v>
      </c>
      <c r="G6136" s="0" t="n">
        <v>1.5</v>
      </c>
      <c r="H6136" s="0" t="n">
        <v>3.3</v>
      </c>
      <c r="I6136" s="0" t="n">
        <v>4.4</v>
      </c>
      <c r="J6136" s="0" t="n">
        <v>1.1</v>
      </c>
      <c r="K6136" s="0" t="s">
        <v>18</v>
      </c>
      <c r="L6136" s="0" t="s">
        <v>26</v>
      </c>
      <c r="M6136" s="0" t="n">
        <f aca="false">CEILING(G6136,1)*F6136</f>
        <v>4.4</v>
      </c>
      <c r="N6136" s="0" t="n">
        <f aca="false">M6136-H6136</f>
        <v>1.1</v>
      </c>
      <c r="O6136" s="0" t="n">
        <f aca="false">IF(ABS(N6136-J6136)&lt;0.011,1,0)</f>
        <v>1</v>
      </c>
    </row>
    <row r="6137" customFormat="false" ht="15" hidden="false" customHeight="false" outlineLevel="0" collapsed="false">
      <c r="A6137" s="0" t="s">
        <v>476</v>
      </c>
      <c r="B6137" s="0" t="s">
        <v>618</v>
      </c>
      <c r="C6137" s="0" t="n">
        <v>14</v>
      </c>
      <c r="D6137" s="0" t="n">
        <v>58177</v>
      </c>
      <c r="E6137" s="0" t="s">
        <v>54</v>
      </c>
      <c r="F6137" s="0" t="n">
        <v>6.9</v>
      </c>
      <c r="G6137" s="0" t="n">
        <v>0.5</v>
      </c>
      <c r="H6137" s="0" t="n">
        <v>3.45</v>
      </c>
      <c r="I6137" s="0" t="n">
        <v>6.9</v>
      </c>
      <c r="J6137" s="0" t="n">
        <v>3.45</v>
      </c>
      <c r="K6137" s="0" t="s">
        <v>18</v>
      </c>
      <c r="L6137" s="0" t="s">
        <v>26</v>
      </c>
      <c r="M6137" s="0" t="n">
        <f aca="false">CEILING(G6137,1)*F6137</f>
        <v>6.9</v>
      </c>
      <c r="N6137" s="0" t="n">
        <f aca="false">M6137-H6137</f>
        <v>3.45</v>
      </c>
      <c r="O6137" s="0" t="n">
        <f aca="false">IF(ABS(N6137-J6137)&lt;0.011,1,0)</f>
        <v>1</v>
      </c>
    </row>
    <row r="6138" customFormat="false" ht="15" hidden="false" customHeight="false" outlineLevel="0" collapsed="false">
      <c r="A6138" s="0" t="s">
        <v>476</v>
      </c>
      <c r="B6138" s="0" t="s">
        <v>618</v>
      </c>
      <c r="C6138" s="0" t="n">
        <v>14</v>
      </c>
      <c r="D6138" s="0" t="n">
        <v>58177</v>
      </c>
      <c r="E6138" s="0" t="s">
        <v>32</v>
      </c>
      <c r="F6138" s="0" t="n">
        <v>2.2</v>
      </c>
      <c r="G6138" s="0" t="n">
        <v>1.5</v>
      </c>
      <c r="H6138" s="0" t="n">
        <v>3.3</v>
      </c>
      <c r="I6138" s="0" t="n">
        <v>4.4</v>
      </c>
      <c r="J6138" s="0" t="n">
        <v>1.1</v>
      </c>
      <c r="K6138" s="0" t="s">
        <v>18</v>
      </c>
      <c r="L6138" s="0" t="s">
        <v>26</v>
      </c>
      <c r="M6138" s="0" t="n">
        <f aca="false">CEILING(G6138,1)*F6138</f>
        <v>4.4</v>
      </c>
      <c r="N6138" s="0" t="n">
        <f aca="false">M6138-H6138</f>
        <v>1.1</v>
      </c>
      <c r="O6138" s="0" t="n">
        <f aca="false">IF(ABS(N6138-J6138)&lt;0.011,1,0)</f>
        <v>1</v>
      </c>
    </row>
    <row r="6139" customFormat="false" ht="15" hidden="false" customHeight="false" outlineLevel="0" collapsed="false">
      <c r="A6139" s="0" t="s">
        <v>476</v>
      </c>
      <c r="B6139" s="0" t="s">
        <v>618</v>
      </c>
      <c r="C6139" s="0" t="n">
        <v>31</v>
      </c>
      <c r="D6139" s="0" t="n">
        <v>58212</v>
      </c>
      <c r="E6139" s="0" t="s">
        <v>45</v>
      </c>
      <c r="F6139" s="0" t="n">
        <v>18.6</v>
      </c>
      <c r="G6139" s="0" t="n">
        <v>0.5</v>
      </c>
      <c r="H6139" s="0" t="n">
        <v>9.3</v>
      </c>
      <c r="I6139" s="0" t="n">
        <v>18.6</v>
      </c>
      <c r="J6139" s="0" t="n">
        <v>9.3</v>
      </c>
      <c r="K6139" s="0" t="s">
        <v>18</v>
      </c>
      <c r="L6139" s="0" t="s">
        <v>561</v>
      </c>
      <c r="M6139" s="0" t="n">
        <f aca="false">CEILING(G6139,1)*F6139</f>
        <v>18.6</v>
      </c>
      <c r="N6139" s="0" t="n">
        <f aca="false">M6139-H6139</f>
        <v>9.3</v>
      </c>
      <c r="O6139" s="0" t="n">
        <f aca="false">IF(ABS(N6139-J6139)&lt;0.011,1,0)</f>
        <v>1</v>
      </c>
    </row>
    <row r="6140" customFormat="false" ht="15" hidden="false" customHeight="false" outlineLevel="0" collapsed="false">
      <c r="A6140" s="0" t="s">
        <v>476</v>
      </c>
      <c r="B6140" s="0" t="s">
        <v>618</v>
      </c>
      <c r="C6140" s="0" t="n">
        <v>31</v>
      </c>
      <c r="D6140" s="0" t="n">
        <v>58212</v>
      </c>
      <c r="E6140" s="0" t="s">
        <v>54</v>
      </c>
      <c r="F6140" s="0" t="n">
        <v>6.9</v>
      </c>
      <c r="G6140" s="0" t="n">
        <v>0.5</v>
      </c>
      <c r="H6140" s="0" t="n">
        <v>3.45</v>
      </c>
      <c r="I6140" s="0" t="n">
        <v>6.9</v>
      </c>
      <c r="J6140" s="0" t="n">
        <v>3.45</v>
      </c>
      <c r="K6140" s="0" t="s">
        <v>18</v>
      </c>
      <c r="L6140" s="0" t="s">
        <v>561</v>
      </c>
      <c r="M6140" s="0" t="n">
        <f aca="false">CEILING(G6140,1)*F6140</f>
        <v>6.9</v>
      </c>
      <c r="N6140" s="0" t="n">
        <f aca="false">M6140-H6140</f>
        <v>3.45</v>
      </c>
      <c r="O6140" s="0" t="n">
        <f aca="false">IF(ABS(N6140-J6140)&lt;0.011,1,0)</f>
        <v>1</v>
      </c>
    </row>
    <row r="6141" customFormat="false" ht="15" hidden="false" customHeight="false" outlineLevel="0" collapsed="false">
      <c r="A6141" s="0" t="s">
        <v>476</v>
      </c>
      <c r="B6141" s="0" t="s">
        <v>618</v>
      </c>
      <c r="C6141" s="0" t="n">
        <v>31</v>
      </c>
      <c r="D6141" s="0" t="n">
        <v>58212</v>
      </c>
      <c r="E6141" s="0" t="s">
        <v>114</v>
      </c>
      <c r="F6141" s="0" t="n">
        <v>6.9</v>
      </c>
      <c r="G6141" s="0" t="n">
        <v>0.5</v>
      </c>
      <c r="H6141" s="0" t="n">
        <v>3.45</v>
      </c>
      <c r="I6141" s="0" t="n">
        <v>6.9</v>
      </c>
      <c r="J6141" s="0" t="n">
        <v>3.45</v>
      </c>
      <c r="K6141" s="0" t="s">
        <v>18</v>
      </c>
      <c r="L6141" s="0" t="s">
        <v>561</v>
      </c>
      <c r="M6141" s="0" t="n">
        <f aca="false">CEILING(G6141,1)*F6141</f>
        <v>6.9</v>
      </c>
      <c r="N6141" s="0" t="n">
        <f aca="false">M6141-H6141</f>
        <v>3.45</v>
      </c>
      <c r="O6141" s="0" t="n">
        <f aca="false">IF(ABS(N6141-J6141)&lt;0.011,1,0)</f>
        <v>1</v>
      </c>
    </row>
    <row r="6142" customFormat="false" ht="15" hidden="false" customHeight="false" outlineLevel="0" collapsed="false">
      <c r="A6142" s="0" t="s">
        <v>476</v>
      </c>
      <c r="B6142" s="0" t="s">
        <v>618</v>
      </c>
      <c r="C6142" s="0" t="n">
        <v>31</v>
      </c>
      <c r="D6142" s="0" t="n">
        <v>58212</v>
      </c>
      <c r="E6142" s="0" t="s">
        <v>315</v>
      </c>
      <c r="F6142" s="0" t="n">
        <v>3.9</v>
      </c>
      <c r="G6142" s="0" t="n">
        <v>0.5</v>
      </c>
      <c r="H6142" s="0" t="n">
        <v>1.95</v>
      </c>
      <c r="I6142" s="0" t="n">
        <v>3.9</v>
      </c>
      <c r="J6142" s="0" t="n">
        <v>1.95</v>
      </c>
      <c r="K6142" s="0" t="s">
        <v>18</v>
      </c>
      <c r="L6142" s="0" t="s">
        <v>561</v>
      </c>
      <c r="M6142" s="0" t="n">
        <f aca="false">CEILING(G6142,1)*F6142</f>
        <v>3.9</v>
      </c>
      <c r="N6142" s="0" t="n">
        <f aca="false">M6142-H6142</f>
        <v>1.95</v>
      </c>
      <c r="O6142" s="0" t="n">
        <f aca="false">IF(ABS(N6142-J6142)&lt;0.011,1,0)</f>
        <v>1</v>
      </c>
    </row>
    <row r="6143" customFormat="false" ht="15" hidden="false" customHeight="false" outlineLevel="0" collapsed="false">
      <c r="A6143" s="0" t="s">
        <v>476</v>
      </c>
      <c r="B6143" s="0" t="s">
        <v>618</v>
      </c>
      <c r="C6143" s="0" t="n">
        <v>31</v>
      </c>
      <c r="D6143" s="0" t="n">
        <v>58212</v>
      </c>
      <c r="E6143" s="0" t="s">
        <v>87</v>
      </c>
      <c r="F6143" s="0" t="n">
        <v>19.9</v>
      </c>
      <c r="G6143" s="0" t="n">
        <v>0.5</v>
      </c>
      <c r="H6143" s="0" t="n">
        <v>9.95</v>
      </c>
      <c r="I6143" s="0" t="n">
        <v>19.9</v>
      </c>
      <c r="J6143" s="0" t="n">
        <v>9.95</v>
      </c>
      <c r="K6143" s="0" t="s">
        <v>18</v>
      </c>
      <c r="L6143" s="0" t="s">
        <v>561</v>
      </c>
      <c r="M6143" s="0" t="n">
        <f aca="false">CEILING(G6143,1)*F6143</f>
        <v>19.9</v>
      </c>
      <c r="N6143" s="0" t="n">
        <f aca="false">M6143-H6143</f>
        <v>9.95</v>
      </c>
      <c r="O6143" s="0" t="n">
        <f aca="false">IF(ABS(N6143-J6143)&lt;0.011,1,0)</f>
        <v>1</v>
      </c>
    </row>
    <row r="6144" customFormat="false" ht="15" hidden="false" customHeight="false" outlineLevel="0" collapsed="false">
      <c r="A6144" s="0" t="s">
        <v>476</v>
      </c>
      <c r="B6144" s="0" t="s">
        <v>618</v>
      </c>
      <c r="C6144" s="0" t="n">
        <v>31</v>
      </c>
      <c r="D6144" s="0" t="n">
        <v>58212</v>
      </c>
      <c r="E6144" s="0" t="s">
        <v>213</v>
      </c>
      <c r="F6144" s="0" t="n">
        <v>3.8</v>
      </c>
      <c r="G6144" s="0" t="n">
        <v>0.5</v>
      </c>
      <c r="H6144" s="0" t="n">
        <v>1.9</v>
      </c>
      <c r="I6144" s="0" t="n">
        <v>3.8</v>
      </c>
      <c r="J6144" s="0" t="n">
        <v>1.9</v>
      </c>
      <c r="K6144" s="0" t="s">
        <v>18</v>
      </c>
      <c r="L6144" s="0" t="s">
        <v>561</v>
      </c>
      <c r="M6144" s="0" t="n">
        <f aca="false">CEILING(G6144,1)*F6144</f>
        <v>3.8</v>
      </c>
      <c r="N6144" s="0" t="n">
        <f aca="false">M6144-H6144</f>
        <v>1.9</v>
      </c>
      <c r="O6144" s="0" t="n">
        <f aca="false">IF(ABS(N6144-J6144)&lt;0.011,1,0)</f>
        <v>1</v>
      </c>
    </row>
    <row r="6145" customFormat="false" ht="15" hidden="false" customHeight="false" outlineLevel="0" collapsed="false">
      <c r="A6145" s="0" t="s">
        <v>476</v>
      </c>
      <c r="B6145" s="0" t="s">
        <v>618</v>
      </c>
      <c r="C6145" s="0" t="n">
        <v>31</v>
      </c>
      <c r="D6145" s="0" t="n">
        <v>58212</v>
      </c>
      <c r="E6145" s="0" t="s">
        <v>92</v>
      </c>
      <c r="F6145" s="0" t="n">
        <v>4.9</v>
      </c>
      <c r="G6145" s="0" t="n">
        <v>0.5</v>
      </c>
      <c r="H6145" s="0" t="n">
        <v>2.45</v>
      </c>
      <c r="I6145" s="0" t="n">
        <v>4.9</v>
      </c>
      <c r="J6145" s="0" t="n">
        <v>2.45</v>
      </c>
      <c r="K6145" s="0" t="s">
        <v>18</v>
      </c>
      <c r="L6145" s="0" t="s">
        <v>561</v>
      </c>
      <c r="M6145" s="0" t="n">
        <f aca="false">CEILING(G6145,1)*F6145</f>
        <v>4.9</v>
      </c>
      <c r="N6145" s="0" t="n">
        <f aca="false">M6145-H6145</f>
        <v>2.45</v>
      </c>
      <c r="O6145" s="0" t="n">
        <f aca="false">IF(ABS(N6145-J6145)&lt;0.011,1,0)</f>
        <v>1</v>
      </c>
    </row>
    <row r="6146" customFormat="false" ht="15" hidden="false" customHeight="false" outlineLevel="0" collapsed="false">
      <c r="A6146" s="0" t="s">
        <v>476</v>
      </c>
      <c r="B6146" s="0" t="s">
        <v>618</v>
      </c>
      <c r="C6146" s="0" t="n">
        <v>31</v>
      </c>
      <c r="D6146" s="0" t="n">
        <v>58212</v>
      </c>
      <c r="E6146" s="0" t="s">
        <v>183</v>
      </c>
      <c r="F6146" s="0" t="n">
        <v>4.2</v>
      </c>
      <c r="G6146" s="0" t="n">
        <v>0.5</v>
      </c>
      <c r="H6146" s="0" t="n">
        <v>2.1</v>
      </c>
      <c r="I6146" s="0" t="n">
        <v>4.2</v>
      </c>
      <c r="J6146" s="0" t="n">
        <v>2.1</v>
      </c>
      <c r="K6146" s="0" t="s">
        <v>18</v>
      </c>
      <c r="L6146" s="0" t="s">
        <v>561</v>
      </c>
      <c r="M6146" s="0" t="n">
        <f aca="false">CEILING(G6146,1)*F6146</f>
        <v>4.2</v>
      </c>
      <c r="N6146" s="0" t="n">
        <f aca="false">M6146-H6146</f>
        <v>2.1</v>
      </c>
      <c r="O6146" s="0" t="n">
        <f aca="false">IF(ABS(N6146-J6146)&lt;0.011,1,0)</f>
        <v>1</v>
      </c>
    </row>
    <row r="6147" customFormat="false" ht="15" hidden="false" customHeight="false" outlineLevel="0" collapsed="false">
      <c r="A6147" s="0" t="s">
        <v>476</v>
      </c>
      <c r="B6147" s="0" t="s">
        <v>618</v>
      </c>
      <c r="C6147" s="0" t="n">
        <v>31</v>
      </c>
      <c r="D6147" s="0" t="n">
        <v>58212</v>
      </c>
      <c r="E6147" s="0" t="s">
        <v>176</v>
      </c>
      <c r="F6147" s="0" t="n">
        <v>2.9</v>
      </c>
      <c r="G6147" s="0" t="n">
        <v>0.5</v>
      </c>
      <c r="H6147" s="0" t="n">
        <v>1.45</v>
      </c>
      <c r="I6147" s="0" t="n">
        <v>2.9</v>
      </c>
      <c r="J6147" s="0" t="n">
        <v>1.45</v>
      </c>
      <c r="K6147" s="0" t="s">
        <v>18</v>
      </c>
      <c r="L6147" s="0" t="s">
        <v>561</v>
      </c>
      <c r="M6147" s="0" t="n">
        <f aca="false">CEILING(G6147,1)*F6147</f>
        <v>2.9</v>
      </c>
      <c r="N6147" s="0" t="n">
        <f aca="false">M6147-H6147</f>
        <v>1.45</v>
      </c>
      <c r="O6147" s="0" t="n">
        <f aca="false">IF(ABS(N6147-J6147)&lt;0.011,1,0)</f>
        <v>1</v>
      </c>
    </row>
    <row r="6148" customFormat="false" ht="15" hidden="false" customHeight="false" outlineLevel="0" collapsed="false">
      <c r="A6148" s="0" t="s">
        <v>476</v>
      </c>
      <c r="B6148" s="0" t="s">
        <v>618</v>
      </c>
      <c r="C6148" s="0" t="n">
        <v>31</v>
      </c>
      <c r="D6148" s="0" t="n">
        <v>58212</v>
      </c>
      <c r="E6148" s="0" t="s">
        <v>238</v>
      </c>
      <c r="F6148" s="0" t="n">
        <v>7.9</v>
      </c>
      <c r="G6148" s="0" t="n">
        <v>0.5</v>
      </c>
      <c r="H6148" s="0" t="n">
        <v>3.95</v>
      </c>
      <c r="I6148" s="0" t="n">
        <v>7.9</v>
      </c>
      <c r="J6148" s="0" t="n">
        <v>3.95</v>
      </c>
      <c r="K6148" s="0" t="s">
        <v>18</v>
      </c>
      <c r="L6148" s="0" t="s">
        <v>561</v>
      </c>
      <c r="M6148" s="0" t="n">
        <f aca="false">CEILING(G6148,1)*F6148</f>
        <v>7.9</v>
      </c>
      <c r="N6148" s="0" t="n">
        <f aca="false">M6148-H6148</f>
        <v>3.95</v>
      </c>
      <c r="O6148" s="0" t="n">
        <f aca="false">IF(ABS(N6148-J6148)&lt;0.011,1,0)</f>
        <v>1</v>
      </c>
    </row>
    <row r="6149" customFormat="false" ht="15" hidden="false" customHeight="false" outlineLevel="0" collapsed="false">
      <c r="A6149" s="0" t="s">
        <v>476</v>
      </c>
      <c r="B6149" s="0" t="s">
        <v>618</v>
      </c>
      <c r="C6149" s="0" t="n">
        <v>31</v>
      </c>
      <c r="D6149" s="0" t="n">
        <v>58212</v>
      </c>
      <c r="E6149" s="0" t="s">
        <v>36</v>
      </c>
      <c r="F6149" s="0" t="n">
        <v>0.9</v>
      </c>
      <c r="G6149" s="0" t="n">
        <v>0.5</v>
      </c>
      <c r="H6149" s="0" t="n">
        <v>0.45</v>
      </c>
      <c r="I6149" s="0" t="n">
        <v>0.9</v>
      </c>
      <c r="J6149" s="0" t="n">
        <v>0.45</v>
      </c>
      <c r="K6149" s="0" t="s">
        <v>18</v>
      </c>
      <c r="L6149" s="0" t="s">
        <v>561</v>
      </c>
      <c r="M6149" s="0" t="n">
        <f aca="false">CEILING(G6149,1)*F6149</f>
        <v>0.9</v>
      </c>
      <c r="N6149" s="0" t="n">
        <f aca="false">M6149-H6149</f>
        <v>0.45</v>
      </c>
      <c r="O6149" s="0" t="n">
        <f aca="false">IF(ABS(N6149-J6149)&lt;0.011,1,0)</f>
        <v>1</v>
      </c>
    </row>
    <row r="6150" customFormat="false" ht="15" hidden="false" customHeight="false" outlineLevel="0" collapsed="false">
      <c r="A6150" s="0" t="s">
        <v>476</v>
      </c>
      <c r="B6150" s="0" t="s">
        <v>618</v>
      </c>
      <c r="C6150" s="0" t="n">
        <v>32</v>
      </c>
      <c r="D6150" s="0" t="n">
        <v>58213</v>
      </c>
      <c r="E6150" s="0" t="s">
        <v>45</v>
      </c>
      <c r="F6150" s="0" t="n">
        <v>18.6</v>
      </c>
      <c r="G6150" s="0" t="n">
        <v>0.25</v>
      </c>
      <c r="H6150" s="0" t="n">
        <v>4.65</v>
      </c>
      <c r="I6150" s="0" t="n">
        <v>18.6</v>
      </c>
      <c r="J6150" s="0" t="n">
        <v>13.95</v>
      </c>
      <c r="K6150" s="0" t="s">
        <v>18</v>
      </c>
      <c r="L6150" s="0" t="s">
        <v>561</v>
      </c>
      <c r="M6150" s="0" t="n">
        <f aca="false">CEILING(G6150,1)*F6150</f>
        <v>18.6</v>
      </c>
      <c r="N6150" s="0" t="n">
        <f aca="false">M6150-H6150</f>
        <v>13.95</v>
      </c>
      <c r="O6150" s="0" t="n">
        <f aca="false">IF(ABS(N6150-J6150)&lt;0.011,1,0)</f>
        <v>1</v>
      </c>
    </row>
    <row r="6151" customFormat="false" ht="15" hidden="false" customHeight="false" outlineLevel="0" collapsed="false">
      <c r="A6151" s="0" t="s">
        <v>476</v>
      </c>
      <c r="B6151" s="0" t="s">
        <v>618</v>
      </c>
      <c r="C6151" s="0" t="n">
        <v>32</v>
      </c>
      <c r="D6151" s="0" t="n">
        <v>58213</v>
      </c>
      <c r="E6151" s="0" t="s">
        <v>54</v>
      </c>
      <c r="F6151" s="0" t="n">
        <v>6.9</v>
      </c>
      <c r="G6151" s="0" t="n">
        <v>0.25</v>
      </c>
      <c r="H6151" s="0" t="n">
        <v>1.73</v>
      </c>
      <c r="I6151" s="0" t="n">
        <v>6.9</v>
      </c>
      <c r="J6151" s="0" t="n">
        <v>5.17</v>
      </c>
      <c r="K6151" s="0" t="s">
        <v>18</v>
      </c>
      <c r="L6151" s="0" t="s">
        <v>561</v>
      </c>
      <c r="M6151" s="0" t="n">
        <f aca="false">CEILING(G6151,1)*F6151</f>
        <v>6.9</v>
      </c>
      <c r="N6151" s="0" t="n">
        <f aca="false">M6151-H6151</f>
        <v>5.17</v>
      </c>
      <c r="O6151" s="0" t="n">
        <f aca="false">IF(ABS(N6151-J6151)&lt;0.011,1,0)</f>
        <v>1</v>
      </c>
    </row>
    <row r="6152" customFormat="false" ht="15" hidden="false" customHeight="false" outlineLevel="0" collapsed="false">
      <c r="A6152" s="0" t="s">
        <v>476</v>
      </c>
      <c r="B6152" s="0" t="s">
        <v>618</v>
      </c>
      <c r="C6152" s="0" t="n">
        <v>32</v>
      </c>
      <c r="D6152" s="0" t="n">
        <v>58213</v>
      </c>
      <c r="E6152" s="0" t="s">
        <v>114</v>
      </c>
      <c r="F6152" s="0" t="n">
        <v>6.9</v>
      </c>
      <c r="G6152" s="0" t="n">
        <v>0.25</v>
      </c>
      <c r="H6152" s="0" t="n">
        <v>1.73</v>
      </c>
      <c r="I6152" s="0" t="n">
        <v>6.9</v>
      </c>
      <c r="J6152" s="0" t="n">
        <v>5.17</v>
      </c>
      <c r="K6152" s="0" t="s">
        <v>18</v>
      </c>
      <c r="L6152" s="0" t="s">
        <v>561</v>
      </c>
      <c r="M6152" s="0" t="n">
        <f aca="false">CEILING(G6152,1)*F6152</f>
        <v>6.9</v>
      </c>
      <c r="N6152" s="0" t="n">
        <f aca="false">M6152-H6152</f>
        <v>5.17</v>
      </c>
      <c r="O6152" s="0" t="n">
        <f aca="false">IF(ABS(N6152-J6152)&lt;0.011,1,0)</f>
        <v>1</v>
      </c>
    </row>
    <row r="6153" customFormat="false" ht="15" hidden="false" customHeight="false" outlineLevel="0" collapsed="false">
      <c r="A6153" s="0" t="s">
        <v>476</v>
      </c>
      <c r="B6153" s="0" t="s">
        <v>618</v>
      </c>
      <c r="C6153" s="0" t="n">
        <v>32</v>
      </c>
      <c r="D6153" s="0" t="n">
        <v>58213</v>
      </c>
      <c r="E6153" s="0" t="s">
        <v>146</v>
      </c>
      <c r="F6153" s="0" t="n">
        <v>4</v>
      </c>
      <c r="G6153" s="0" t="n">
        <v>0.5</v>
      </c>
      <c r="H6153" s="0" t="n">
        <v>2</v>
      </c>
      <c r="I6153" s="0" t="n">
        <v>4</v>
      </c>
      <c r="J6153" s="0" t="n">
        <v>2</v>
      </c>
      <c r="K6153" s="0" t="s">
        <v>18</v>
      </c>
      <c r="L6153" s="0" t="s">
        <v>561</v>
      </c>
      <c r="M6153" s="0" t="n">
        <f aca="false">CEILING(G6153,1)*F6153</f>
        <v>4</v>
      </c>
      <c r="N6153" s="0" t="n">
        <f aca="false">M6153-H6153</f>
        <v>2</v>
      </c>
      <c r="O6153" s="0" t="n">
        <f aca="false">IF(ABS(N6153-J6153)&lt;0.011,1,0)</f>
        <v>1</v>
      </c>
    </row>
    <row r="6154" customFormat="false" ht="15" hidden="false" customHeight="false" outlineLevel="0" collapsed="false">
      <c r="A6154" s="0" t="s">
        <v>476</v>
      </c>
      <c r="B6154" s="0" t="s">
        <v>618</v>
      </c>
      <c r="C6154" s="0" t="n">
        <v>32</v>
      </c>
      <c r="D6154" s="0" t="n">
        <v>58213</v>
      </c>
      <c r="E6154" s="0" t="s">
        <v>154</v>
      </c>
      <c r="F6154" s="0" t="n">
        <v>1.4</v>
      </c>
      <c r="G6154" s="0" t="n">
        <v>0.5</v>
      </c>
      <c r="H6154" s="0" t="n">
        <v>0.7</v>
      </c>
      <c r="I6154" s="0" t="n">
        <v>1.4</v>
      </c>
      <c r="J6154" s="0" t="n">
        <v>0.7</v>
      </c>
      <c r="K6154" s="0" t="s">
        <v>18</v>
      </c>
      <c r="L6154" s="0" t="s">
        <v>561</v>
      </c>
      <c r="M6154" s="0" t="n">
        <f aca="false">CEILING(G6154,1)*F6154</f>
        <v>1.4</v>
      </c>
      <c r="N6154" s="0" t="n">
        <f aca="false">M6154-H6154</f>
        <v>0.7</v>
      </c>
      <c r="O6154" s="0" t="n">
        <f aca="false">IF(ABS(N6154-J6154)&lt;0.011,1,0)</f>
        <v>1</v>
      </c>
    </row>
    <row r="6155" customFormat="false" ht="15" hidden="false" customHeight="false" outlineLevel="0" collapsed="false">
      <c r="A6155" s="0" t="s">
        <v>476</v>
      </c>
      <c r="B6155" s="0" t="s">
        <v>618</v>
      </c>
      <c r="C6155" s="0" t="n">
        <v>32</v>
      </c>
      <c r="D6155" s="0" t="n">
        <v>58213</v>
      </c>
      <c r="E6155" s="0" t="s">
        <v>315</v>
      </c>
      <c r="F6155" s="0" t="n">
        <v>3.9</v>
      </c>
      <c r="G6155" s="0" t="n">
        <v>0.25</v>
      </c>
      <c r="H6155" s="0" t="n">
        <v>0.98</v>
      </c>
      <c r="I6155" s="0" t="n">
        <v>3.9</v>
      </c>
      <c r="J6155" s="0" t="n">
        <v>2.92</v>
      </c>
      <c r="K6155" s="0" t="s">
        <v>18</v>
      </c>
      <c r="L6155" s="0" t="s">
        <v>561</v>
      </c>
      <c r="M6155" s="0" t="n">
        <f aca="false">CEILING(G6155,1)*F6155</f>
        <v>3.9</v>
      </c>
      <c r="N6155" s="0" t="n">
        <f aca="false">M6155-H6155</f>
        <v>2.92</v>
      </c>
      <c r="O6155" s="0" t="n">
        <f aca="false">IF(ABS(N6155-J6155)&lt;0.011,1,0)</f>
        <v>1</v>
      </c>
    </row>
    <row r="6156" customFormat="false" ht="15" hidden="false" customHeight="false" outlineLevel="0" collapsed="false">
      <c r="A6156" s="0" t="s">
        <v>476</v>
      </c>
      <c r="B6156" s="0" t="s">
        <v>618</v>
      </c>
      <c r="C6156" s="0" t="n">
        <v>32</v>
      </c>
      <c r="D6156" s="0" t="n">
        <v>58213</v>
      </c>
      <c r="E6156" s="0" t="s">
        <v>87</v>
      </c>
      <c r="F6156" s="0" t="n">
        <v>19.9</v>
      </c>
      <c r="G6156" s="0" t="n">
        <v>0.25</v>
      </c>
      <c r="H6156" s="0" t="n">
        <v>4.98</v>
      </c>
      <c r="I6156" s="0" t="n">
        <v>19.9</v>
      </c>
      <c r="J6156" s="0" t="n">
        <v>14.92</v>
      </c>
      <c r="K6156" s="0" t="s">
        <v>18</v>
      </c>
      <c r="L6156" s="0" t="s">
        <v>561</v>
      </c>
      <c r="M6156" s="0" t="n">
        <f aca="false">CEILING(G6156,1)*F6156</f>
        <v>19.9</v>
      </c>
      <c r="N6156" s="0" t="n">
        <f aca="false">M6156-H6156</f>
        <v>14.92</v>
      </c>
      <c r="O6156" s="0" t="n">
        <f aca="false">IF(ABS(N6156-J6156)&lt;0.011,1,0)</f>
        <v>1</v>
      </c>
    </row>
    <row r="6157" customFormat="false" ht="15" hidden="false" customHeight="false" outlineLevel="0" collapsed="false">
      <c r="A6157" s="0" t="s">
        <v>476</v>
      </c>
      <c r="B6157" s="0" t="s">
        <v>618</v>
      </c>
      <c r="C6157" s="0" t="n">
        <v>32</v>
      </c>
      <c r="D6157" s="0" t="n">
        <v>58213</v>
      </c>
      <c r="E6157" s="0" t="s">
        <v>61</v>
      </c>
      <c r="F6157" s="0" t="n">
        <v>3.5</v>
      </c>
      <c r="G6157" s="0" t="n">
        <v>0.5</v>
      </c>
      <c r="H6157" s="0" t="n">
        <v>1.75</v>
      </c>
      <c r="I6157" s="0" t="n">
        <v>3.5</v>
      </c>
      <c r="J6157" s="0" t="n">
        <v>1.75</v>
      </c>
      <c r="K6157" s="0" t="s">
        <v>18</v>
      </c>
      <c r="L6157" s="0" t="s">
        <v>561</v>
      </c>
      <c r="M6157" s="0" t="n">
        <f aca="false">CEILING(G6157,1)*F6157</f>
        <v>3.5</v>
      </c>
      <c r="N6157" s="0" t="n">
        <f aca="false">M6157-H6157</f>
        <v>1.75</v>
      </c>
      <c r="O6157" s="0" t="n">
        <f aca="false">IF(ABS(N6157-J6157)&lt;0.011,1,0)</f>
        <v>1</v>
      </c>
    </row>
    <row r="6158" customFormat="false" ht="15" hidden="false" customHeight="false" outlineLevel="0" collapsed="false">
      <c r="A6158" s="0" t="s">
        <v>476</v>
      </c>
      <c r="B6158" s="0" t="s">
        <v>618</v>
      </c>
      <c r="C6158" s="0" t="n">
        <v>32</v>
      </c>
      <c r="D6158" s="0" t="n">
        <v>58213</v>
      </c>
      <c r="E6158" s="0" t="s">
        <v>33</v>
      </c>
      <c r="F6158" s="0" t="n">
        <v>3.9</v>
      </c>
      <c r="G6158" s="0" t="n">
        <v>0.5</v>
      </c>
      <c r="H6158" s="0" t="n">
        <v>1.95</v>
      </c>
      <c r="I6158" s="0" t="n">
        <v>3.9</v>
      </c>
      <c r="J6158" s="0" t="n">
        <v>1.95</v>
      </c>
      <c r="K6158" s="0" t="s">
        <v>18</v>
      </c>
      <c r="L6158" s="0" t="s">
        <v>561</v>
      </c>
      <c r="M6158" s="0" t="n">
        <f aca="false">CEILING(G6158,1)*F6158</f>
        <v>3.9</v>
      </c>
      <c r="N6158" s="0" t="n">
        <f aca="false">M6158-H6158</f>
        <v>1.95</v>
      </c>
      <c r="O6158" s="0" t="n">
        <f aca="false">IF(ABS(N6158-J6158)&lt;0.011,1,0)</f>
        <v>1</v>
      </c>
    </row>
    <row r="6159" customFormat="false" ht="15" hidden="false" customHeight="false" outlineLevel="0" collapsed="false">
      <c r="A6159" s="0" t="s">
        <v>476</v>
      </c>
      <c r="B6159" s="0" t="s">
        <v>618</v>
      </c>
      <c r="C6159" s="0" t="n">
        <v>32</v>
      </c>
      <c r="D6159" s="0" t="n">
        <v>58213</v>
      </c>
      <c r="E6159" s="0" t="s">
        <v>213</v>
      </c>
      <c r="F6159" s="0" t="n">
        <v>3.8</v>
      </c>
      <c r="G6159" s="0" t="n">
        <v>0.25</v>
      </c>
      <c r="H6159" s="0" t="n">
        <v>0.95</v>
      </c>
      <c r="I6159" s="0" t="n">
        <v>3.8</v>
      </c>
      <c r="J6159" s="0" t="n">
        <v>2.85</v>
      </c>
      <c r="K6159" s="0" t="s">
        <v>18</v>
      </c>
      <c r="L6159" s="0" t="s">
        <v>561</v>
      </c>
      <c r="M6159" s="0" t="n">
        <f aca="false">CEILING(G6159,1)*F6159</f>
        <v>3.8</v>
      </c>
      <c r="N6159" s="0" t="n">
        <f aca="false">M6159-H6159</f>
        <v>2.85</v>
      </c>
      <c r="O6159" s="0" t="n">
        <f aca="false">IF(ABS(N6159-J6159)&lt;0.011,1,0)</f>
        <v>1</v>
      </c>
    </row>
    <row r="6160" customFormat="false" ht="15" hidden="false" customHeight="false" outlineLevel="0" collapsed="false">
      <c r="A6160" s="0" t="s">
        <v>476</v>
      </c>
      <c r="B6160" s="0" t="s">
        <v>618</v>
      </c>
      <c r="C6160" s="0" t="n">
        <v>32</v>
      </c>
      <c r="D6160" s="0" t="n">
        <v>58213</v>
      </c>
      <c r="E6160" s="0" t="s">
        <v>92</v>
      </c>
      <c r="F6160" s="0" t="n">
        <v>4.9</v>
      </c>
      <c r="G6160" s="0" t="n">
        <v>0.25</v>
      </c>
      <c r="H6160" s="0" t="n">
        <v>1.23</v>
      </c>
      <c r="I6160" s="0" t="n">
        <v>4.9</v>
      </c>
      <c r="J6160" s="0" t="n">
        <v>3.67</v>
      </c>
      <c r="K6160" s="0" t="s">
        <v>18</v>
      </c>
      <c r="L6160" s="0" t="s">
        <v>561</v>
      </c>
      <c r="M6160" s="0" t="n">
        <f aca="false">CEILING(G6160,1)*F6160</f>
        <v>4.9</v>
      </c>
      <c r="N6160" s="0" t="n">
        <f aca="false">M6160-H6160</f>
        <v>3.67</v>
      </c>
      <c r="O6160" s="0" t="n">
        <f aca="false">IF(ABS(N6160-J6160)&lt;0.011,1,0)</f>
        <v>1</v>
      </c>
    </row>
    <row r="6161" customFormat="false" ht="15" hidden="false" customHeight="false" outlineLevel="0" collapsed="false">
      <c r="A6161" s="0" t="s">
        <v>476</v>
      </c>
      <c r="B6161" s="0" t="s">
        <v>618</v>
      </c>
      <c r="C6161" s="0" t="n">
        <v>32</v>
      </c>
      <c r="D6161" s="0" t="n">
        <v>58213</v>
      </c>
      <c r="E6161" s="0" t="s">
        <v>183</v>
      </c>
      <c r="F6161" s="0" t="n">
        <v>4.2</v>
      </c>
      <c r="G6161" s="0" t="n">
        <v>0.25</v>
      </c>
      <c r="H6161" s="0" t="n">
        <v>1.05</v>
      </c>
      <c r="I6161" s="0" t="n">
        <v>4.2</v>
      </c>
      <c r="J6161" s="0" t="n">
        <v>3.15</v>
      </c>
      <c r="K6161" s="0" t="s">
        <v>18</v>
      </c>
      <c r="L6161" s="0" t="s">
        <v>561</v>
      </c>
      <c r="M6161" s="0" t="n">
        <f aca="false">CEILING(G6161,1)*F6161</f>
        <v>4.2</v>
      </c>
      <c r="N6161" s="0" t="n">
        <f aca="false">M6161-H6161</f>
        <v>3.15</v>
      </c>
      <c r="O6161" s="0" t="n">
        <f aca="false">IF(ABS(N6161-J6161)&lt;0.011,1,0)</f>
        <v>1</v>
      </c>
    </row>
    <row r="6162" customFormat="false" ht="15" hidden="false" customHeight="false" outlineLevel="0" collapsed="false">
      <c r="A6162" s="0" t="s">
        <v>476</v>
      </c>
      <c r="B6162" s="0" t="s">
        <v>618</v>
      </c>
      <c r="C6162" s="0" t="n">
        <v>32</v>
      </c>
      <c r="D6162" s="0" t="n">
        <v>58213</v>
      </c>
      <c r="E6162" s="0" t="s">
        <v>176</v>
      </c>
      <c r="F6162" s="0" t="n">
        <v>2.9</v>
      </c>
      <c r="G6162" s="0" t="n">
        <v>0.25</v>
      </c>
      <c r="H6162" s="0" t="n">
        <v>0.73</v>
      </c>
      <c r="I6162" s="0" t="n">
        <v>2.9</v>
      </c>
      <c r="J6162" s="0" t="n">
        <v>2.17</v>
      </c>
      <c r="K6162" s="0" t="s">
        <v>18</v>
      </c>
      <c r="L6162" s="0" t="s">
        <v>561</v>
      </c>
      <c r="M6162" s="0" t="n">
        <f aca="false">CEILING(G6162,1)*F6162</f>
        <v>2.9</v>
      </c>
      <c r="N6162" s="0" t="n">
        <f aca="false">M6162-H6162</f>
        <v>2.17</v>
      </c>
      <c r="O6162" s="0" t="n">
        <f aca="false">IF(ABS(N6162-J6162)&lt;0.011,1,0)</f>
        <v>1</v>
      </c>
    </row>
    <row r="6163" customFormat="false" ht="15" hidden="false" customHeight="false" outlineLevel="0" collapsed="false">
      <c r="A6163" s="0" t="s">
        <v>476</v>
      </c>
      <c r="B6163" s="0" t="s">
        <v>618</v>
      </c>
      <c r="C6163" s="0" t="n">
        <v>32</v>
      </c>
      <c r="D6163" s="0" t="n">
        <v>58213</v>
      </c>
      <c r="E6163" s="0" t="s">
        <v>238</v>
      </c>
      <c r="F6163" s="0" t="n">
        <v>7.9</v>
      </c>
      <c r="G6163" s="0" t="n">
        <v>0.25</v>
      </c>
      <c r="H6163" s="0" t="n">
        <v>1.98</v>
      </c>
      <c r="I6163" s="0" t="n">
        <v>7.9</v>
      </c>
      <c r="J6163" s="0" t="n">
        <v>5.92</v>
      </c>
      <c r="K6163" s="0" t="s">
        <v>18</v>
      </c>
      <c r="L6163" s="0" t="s">
        <v>561</v>
      </c>
      <c r="M6163" s="0" t="n">
        <f aca="false">CEILING(G6163,1)*F6163</f>
        <v>7.9</v>
      </c>
      <c r="N6163" s="0" t="n">
        <f aca="false">M6163-H6163</f>
        <v>5.92</v>
      </c>
      <c r="O6163" s="0" t="n">
        <f aca="false">IF(ABS(N6163-J6163)&lt;0.011,1,0)</f>
        <v>1</v>
      </c>
    </row>
    <row r="6164" customFormat="false" ht="15" hidden="false" customHeight="false" outlineLevel="0" collapsed="false">
      <c r="A6164" s="0" t="s">
        <v>476</v>
      </c>
      <c r="B6164" s="0" t="s">
        <v>618</v>
      </c>
      <c r="C6164" s="0" t="n">
        <v>32</v>
      </c>
      <c r="D6164" s="0" t="n">
        <v>58213</v>
      </c>
      <c r="E6164" s="0" t="s">
        <v>36</v>
      </c>
      <c r="F6164" s="0" t="n">
        <v>0.9</v>
      </c>
      <c r="G6164" s="0" t="n">
        <v>0.25</v>
      </c>
      <c r="H6164" s="0" t="n">
        <v>0.23</v>
      </c>
      <c r="I6164" s="0" t="n">
        <v>0.9</v>
      </c>
      <c r="J6164" s="0" t="n">
        <v>0.67</v>
      </c>
      <c r="K6164" s="0" t="s">
        <v>18</v>
      </c>
      <c r="L6164" s="0" t="s">
        <v>561</v>
      </c>
      <c r="M6164" s="0" t="n">
        <f aca="false">CEILING(G6164,1)*F6164</f>
        <v>0.9</v>
      </c>
      <c r="N6164" s="0" t="n">
        <f aca="false">M6164-H6164</f>
        <v>0.67</v>
      </c>
      <c r="O6164" s="0" t="n">
        <f aca="false">IF(ABS(N6164-J6164)&lt;0.011,1,0)</f>
        <v>1</v>
      </c>
    </row>
    <row r="6165" customFormat="false" ht="15" hidden="false" customHeight="false" outlineLevel="0" collapsed="false">
      <c r="A6165" s="0" t="s">
        <v>476</v>
      </c>
      <c r="B6165" s="0" t="s">
        <v>618</v>
      </c>
      <c r="C6165" s="0" t="n">
        <v>33</v>
      </c>
      <c r="D6165" s="0" t="n">
        <v>58209</v>
      </c>
      <c r="E6165" s="0" t="s">
        <v>45</v>
      </c>
      <c r="F6165" s="0" t="n">
        <v>18.6</v>
      </c>
      <c r="G6165" s="0" t="n">
        <v>0.25</v>
      </c>
      <c r="H6165" s="0" t="n">
        <v>4.64</v>
      </c>
      <c r="I6165" s="0" t="n">
        <v>18.6</v>
      </c>
      <c r="J6165" s="0" t="n">
        <v>13.96</v>
      </c>
      <c r="K6165" s="0" t="s">
        <v>18</v>
      </c>
      <c r="L6165" s="0" t="s">
        <v>561</v>
      </c>
      <c r="M6165" s="0" t="n">
        <f aca="false">CEILING(G6165,1)*F6165</f>
        <v>18.6</v>
      </c>
      <c r="N6165" s="0" t="n">
        <f aca="false">M6165-H6165</f>
        <v>13.96</v>
      </c>
      <c r="O6165" s="0" t="n">
        <f aca="false">IF(ABS(N6165-J6165)&lt;0.011,1,0)</f>
        <v>1</v>
      </c>
    </row>
    <row r="6166" customFormat="false" ht="15" hidden="false" customHeight="false" outlineLevel="0" collapsed="false">
      <c r="A6166" s="0" t="s">
        <v>476</v>
      </c>
      <c r="B6166" s="0" t="s">
        <v>618</v>
      </c>
      <c r="C6166" s="0" t="n">
        <v>33</v>
      </c>
      <c r="D6166" s="0" t="n">
        <v>58209</v>
      </c>
      <c r="E6166" s="0" t="s">
        <v>54</v>
      </c>
      <c r="F6166" s="0" t="n">
        <v>6.9</v>
      </c>
      <c r="G6166" s="0" t="n">
        <v>0.25</v>
      </c>
      <c r="H6166" s="0" t="n">
        <v>1.72</v>
      </c>
      <c r="I6166" s="0" t="n">
        <v>6.9</v>
      </c>
      <c r="J6166" s="0" t="n">
        <v>5.18</v>
      </c>
      <c r="K6166" s="0" t="s">
        <v>18</v>
      </c>
      <c r="L6166" s="0" t="s">
        <v>561</v>
      </c>
      <c r="M6166" s="0" t="n">
        <f aca="false">CEILING(G6166,1)*F6166</f>
        <v>6.9</v>
      </c>
      <c r="N6166" s="0" t="n">
        <f aca="false">M6166-H6166</f>
        <v>5.18</v>
      </c>
      <c r="O6166" s="0" t="n">
        <f aca="false">IF(ABS(N6166-J6166)&lt;0.011,1,0)</f>
        <v>1</v>
      </c>
    </row>
    <row r="6167" customFormat="false" ht="15" hidden="false" customHeight="false" outlineLevel="0" collapsed="false">
      <c r="A6167" s="0" t="s">
        <v>476</v>
      </c>
      <c r="B6167" s="0" t="s">
        <v>618</v>
      </c>
      <c r="C6167" s="0" t="n">
        <v>33</v>
      </c>
      <c r="D6167" s="0" t="n">
        <v>58209</v>
      </c>
      <c r="E6167" s="0" t="s">
        <v>114</v>
      </c>
      <c r="F6167" s="0" t="n">
        <v>6.9</v>
      </c>
      <c r="G6167" s="0" t="n">
        <v>0.25</v>
      </c>
      <c r="H6167" s="0" t="n">
        <v>1.72</v>
      </c>
      <c r="I6167" s="0" t="n">
        <v>6.9</v>
      </c>
      <c r="J6167" s="0" t="n">
        <v>5.18</v>
      </c>
      <c r="K6167" s="0" t="s">
        <v>18</v>
      </c>
      <c r="L6167" s="0" t="s">
        <v>561</v>
      </c>
      <c r="M6167" s="0" t="n">
        <f aca="false">CEILING(G6167,1)*F6167</f>
        <v>6.9</v>
      </c>
      <c r="N6167" s="0" t="n">
        <f aca="false">M6167-H6167</f>
        <v>5.18</v>
      </c>
      <c r="O6167" s="0" t="n">
        <f aca="false">IF(ABS(N6167-J6167)&lt;0.011,1,0)</f>
        <v>1</v>
      </c>
    </row>
    <row r="6168" customFormat="false" ht="15" hidden="false" customHeight="false" outlineLevel="0" collapsed="false">
      <c r="A6168" s="0" t="s">
        <v>476</v>
      </c>
      <c r="B6168" s="0" t="s">
        <v>618</v>
      </c>
      <c r="C6168" s="0" t="n">
        <v>33</v>
      </c>
      <c r="D6168" s="0" t="n">
        <v>58209</v>
      </c>
      <c r="E6168" s="0" t="s">
        <v>146</v>
      </c>
      <c r="F6168" s="0" t="n">
        <v>4</v>
      </c>
      <c r="G6168" s="0" t="n">
        <v>0.5</v>
      </c>
      <c r="H6168" s="0" t="n">
        <v>2</v>
      </c>
      <c r="I6168" s="0" t="n">
        <v>4</v>
      </c>
      <c r="J6168" s="0" t="n">
        <v>2</v>
      </c>
      <c r="K6168" s="0" t="s">
        <v>18</v>
      </c>
      <c r="L6168" s="0" t="s">
        <v>561</v>
      </c>
      <c r="M6168" s="0" t="n">
        <f aca="false">CEILING(G6168,1)*F6168</f>
        <v>4</v>
      </c>
      <c r="N6168" s="0" t="n">
        <f aca="false">M6168-H6168</f>
        <v>2</v>
      </c>
      <c r="O6168" s="0" t="n">
        <f aca="false">IF(ABS(N6168-J6168)&lt;0.011,1,0)</f>
        <v>1</v>
      </c>
    </row>
    <row r="6169" customFormat="false" ht="15" hidden="false" customHeight="false" outlineLevel="0" collapsed="false">
      <c r="A6169" s="0" t="s">
        <v>476</v>
      </c>
      <c r="B6169" s="0" t="s">
        <v>618</v>
      </c>
      <c r="C6169" s="0" t="n">
        <v>33</v>
      </c>
      <c r="D6169" s="0" t="n">
        <v>58209</v>
      </c>
      <c r="E6169" s="0" t="s">
        <v>154</v>
      </c>
      <c r="F6169" s="0" t="n">
        <v>1.4</v>
      </c>
      <c r="G6169" s="0" t="n">
        <v>0.5</v>
      </c>
      <c r="H6169" s="0" t="n">
        <v>0.7</v>
      </c>
      <c r="I6169" s="0" t="n">
        <v>1.4</v>
      </c>
      <c r="J6169" s="0" t="n">
        <v>0.7</v>
      </c>
      <c r="K6169" s="0" t="s">
        <v>18</v>
      </c>
      <c r="L6169" s="0" t="s">
        <v>561</v>
      </c>
      <c r="M6169" s="0" t="n">
        <f aca="false">CEILING(G6169,1)*F6169</f>
        <v>1.4</v>
      </c>
      <c r="N6169" s="0" t="n">
        <f aca="false">M6169-H6169</f>
        <v>0.7</v>
      </c>
      <c r="O6169" s="0" t="n">
        <f aca="false">IF(ABS(N6169-J6169)&lt;0.011,1,0)</f>
        <v>1</v>
      </c>
    </row>
    <row r="6170" customFormat="false" ht="15" hidden="false" customHeight="false" outlineLevel="0" collapsed="false">
      <c r="A6170" s="0" t="s">
        <v>476</v>
      </c>
      <c r="B6170" s="0" t="s">
        <v>618</v>
      </c>
      <c r="C6170" s="0" t="n">
        <v>33</v>
      </c>
      <c r="D6170" s="0" t="n">
        <v>58209</v>
      </c>
      <c r="E6170" s="0" t="s">
        <v>315</v>
      </c>
      <c r="F6170" s="0" t="n">
        <v>3.9</v>
      </c>
      <c r="G6170" s="0" t="n">
        <v>0.25</v>
      </c>
      <c r="H6170" s="0" t="n">
        <v>0.98</v>
      </c>
      <c r="I6170" s="0" t="n">
        <v>3.9</v>
      </c>
      <c r="J6170" s="0" t="n">
        <v>2.92</v>
      </c>
      <c r="K6170" s="0" t="s">
        <v>18</v>
      </c>
      <c r="L6170" s="0" t="s">
        <v>561</v>
      </c>
      <c r="M6170" s="0" t="n">
        <f aca="false">CEILING(G6170,1)*F6170</f>
        <v>3.9</v>
      </c>
      <c r="N6170" s="0" t="n">
        <f aca="false">M6170-H6170</f>
        <v>2.92</v>
      </c>
      <c r="O6170" s="0" t="n">
        <f aca="false">IF(ABS(N6170-J6170)&lt;0.011,1,0)</f>
        <v>1</v>
      </c>
    </row>
    <row r="6171" customFormat="false" ht="15" hidden="false" customHeight="false" outlineLevel="0" collapsed="false">
      <c r="A6171" s="0" t="s">
        <v>476</v>
      </c>
      <c r="B6171" s="0" t="s">
        <v>618</v>
      </c>
      <c r="C6171" s="0" t="n">
        <v>33</v>
      </c>
      <c r="D6171" s="0" t="n">
        <v>58209</v>
      </c>
      <c r="E6171" s="0" t="s">
        <v>87</v>
      </c>
      <c r="F6171" s="0" t="n">
        <v>19.9</v>
      </c>
      <c r="G6171" s="0" t="n">
        <v>0.25</v>
      </c>
      <c r="H6171" s="0" t="n">
        <v>4.96</v>
      </c>
      <c r="I6171" s="0" t="n">
        <v>19.9</v>
      </c>
      <c r="J6171" s="0" t="n">
        <v>14.94</v>
      </c>
      <c r="K6171" s="0" t="s">
        <v>18</v>
      </c>
      <c r="L6171" s="0" t="s">
        <v>561</v>
      </c>
      <c r="M6171" s="0" t="n">
        <f aca="false">CEILING(G6171,1)*F6171</f>
        <v>19.9</v>
      </c>
      <c r="N6171" s="0" t="n">
        <f aca="false">M6171-H6171</f>
        <v>14.94</v>
      </c>
      <c r="O6171" s="0" t="n">
        <f aca="false">IF(ABS(N6171-J6171)&lt;0.011,1,0)</f>
        <v>1</v>
      </c>
    </row>
    <row r="6172" customFormat="false" ht="15" hidden="false" customHeight="false" outlineLevel="0" collapsed="false">
      <c r="A6172" s="0" t="s">
        <v>476</v>
      </c>
      <c r="B6172" s="0" t="s">
        <v>618</v>
      </c>
      <c r="C6172" s="0" t="n">
        <v>33</v>
      </c>
      <c r="D6172" s="0" t="n">
        <v>58209</v>
      </c>
      <c r="E6172" s="0" t="s">
        <v>61</v>
      </c>
      <c r="F6172" s="0" t="n">
        <v>3.5</v>
      </c>
      <c r="G6172" s="0" t="n">
        <v>0.5</v>
      </c>
      <c r="H6172" s="0" t="n">
        <v>1.74</v>
      </c>
      <c r="I6172" s="0" t="n">
        <v>3.5</v>
      </c>
      <c r="J6172" s="0" t="n">
        <v>1.76</v>
      </c>
      <c r="K6172" s="0" t="s">
        <v>18</v>
      </c>
      <c r="L6172" s="0" t="s">
        <v>561</v>
      </c>
      <c r="M6172" s="0" t="n">
        <f aca="false">CEILING(G6172,1)*F6172</f>
        <v>3.5</v>
      </c>
      <c r="N6172" s="0" t="n">
        <f aca="false">M6172-H6172</f>
        <v>1.76</v>
      </c>
      <c r="O6172" s="0" t="n">
        <f aca="false">IF(ABS(N6172-J6172)&lt;0.011,1,0)</f>
        <v>1</v>
      </c>
    </row>
    <row r="6173" customFormat="false" ht="15" hidden="false" customHeight="false" outlineLevel="0" collapsed="false">
      <c r="A6173" s="0" t="s">
        <v>476</v>
      </c>
      <c r="B6173" s="0" t="s">
        <v>618</v>
      </c>
      <c r="C6173" s="0" t="n">
        <v>33</v>
      </c>
      <c r="D6173" s="0" t="n">
        <v>58209</v>
      </c>
      <c r="E6173" s="0" t="s">
        <v>33</v>
      </c>
      <c r="F6173" s="0" t="n">
        <v>3.9</v>
      </c>
      <c r="G6173" s="0" t="n">
        <v>0.5</v>
      </c>
      <c r="H6173" s="0" t="n">
        <v>1.94</v>
      </c>
      <c r="I6173" s="0" t="n">
        <v>3.9</v>
      </c>
      <c r="J6173" s="0" t="n">
        <v>1.96</v>
      </c>
      <c r="K6173" s="0" t="s">
        <v>18</v>
      </c>
      <c r="L6173" s="0" t="s">
        <v>561</v>
      </c>
      <c r="M6173" s="0" t="n">
        <f aca="false">CEILING(G6173,1)*F6173</f>
        <v>3.9</v>
      </c>
      <c r="N6173" s="0" t="n">
        <f aca="false">M6173-H6173</f>
        <v>1.96</v>
      </c>
      <c r="O6173" s="0" t="n">
        <f aca="false">IF(ABS(N6173-J6173)&lt;0.011,1,0)</f>
        <v>1</v>
      </c>
    </row>
    <row r="6174" customFormat="false" ht="15" hidden="false" customHeight="false" outlineLevel="0" collapsed="false">
      <c r="A6174" s="0" t="s">
        <v>476</v>
      </c>
      <c r="B6174" s="0" t="s">
        <v>618</v>
      </c>
      <c r="C6174" s="0" t="n">
        <v>33</v>
      </c>
      <c r="D6174" s="0" t="n">
        <v>58209</v>
      </c>
      <c r="E6174" s="0" t="s">
        <v>213</v>
      </c>
      <c r="F6174" s="0" t="n">
        <v>3.8</v>
      </c>
      <c r="G6174" s="0" t="n">
        <v>0.25</v>
      </c>
      <c r="H6174" s="0" t="n">
        <v>0.95</v>
      </c>
      <c r="I6174" s="0" t="n">
        <v>3.8</v>
      </c>
      <c r="J6174" s="0" t="n">
        <v>2.85</v>
      </c>
      <c r="K6174" s="0" t="s">
        <v>18</v>
      </c>
      <c r="L6174" s="0" t="s">
        <v>561</v>
      </c>
      <c r="M6174" s="0" t="n">
        <f aca="false">CEILING(G6174,1)*F6174</f>
        <v>3.8</v>
      </c>
      <c r="N6174" s="0" t="n">
        <f aca="false">M6174-H6174</f>
        <v>2.85</v>
      </c>
      <c r="O6174" s="0" t="n">
        <f aca="false">IF(ABS(N6174-J6174)&lt;0.011,1,0)</f>
        <v>1</v>
      </c>
    </row>
    <row r="6175" customFormat="false" ht="15" hidden="false" customHeight="false" outlineLevel="0" collapsed="false">
      <c r="A6175" s="0" t="s">
        <v>476</v>
      </c>
      <c r="B6175" s="0" t="s">
        <v>618</v>
      </c>
      <c r="C6175" s="0" t="n">
        <v>33</v>
      </c>
      <c r="D6175" s="0" t="n">
        <v>58209</v>
      </c>
      <c r="E6175" s="0" t="s">
        <v>92</v>
      </c>
      <c r="F6175" s="0" t="n">
        <v>4.9</v>
      </c>
      <c r="G6175" s="0" t="n">
        <v>0.25</v>
      </c>
      <c r="H6175" s="0" t="n">
        <v>1.23</v>
      </c>
      <c r="I6175" s="0" t="n">
        <v>4.9</v>
      </c>
      <c r="J6175" s="0" t="n">
        <v>3.67</v>
      </c>
      <c r="K6175" s="0" t="s">
        <v>18</v>
      </c>
      <c r="L6175" s="0" t="s">
        <v>561</v>
      </c>
      <c r="M6175" s="0" t="n">
        <f aca="false">CEILING(G6175,1)*F6175</f>
        <v>4.9</v>
      </c>
      <c r="N6175" s="0" t="n">
        <f aca="false">M6175-H6175</f>
        <v>3.67</v>
      </c>
      <c r="O6175" s="0" t="n">
        <f aca="false">IF(ABS(N6175-J6175)&lt;0.011,1,0)</f>
        <v>1</v>
      </c>
    </row>
    <row r="6176" customFormat="false" ht="15" hidden="false" customHeight="false" outlineLevel="0" collapsed="false">
      <c r="A6176" s="0" t="s">
        <v>476</v>
      </c>
      <c r="B6176" s="0" t="s">
        <v>618</v>
      </c>
      <c r="C6176" s="0" t="n">
        <v>33</v>
      </c>
      <c r="D6176" s="0" t="n">
        <v>58209</v>
      </c>
      <c r="E6176" s="0" t="s">
        <v>183</v>
      </c>
      <c r="F6176" s="0" t="n">
        <v>4.2</v>
      </c>
      <c r="G6176" s="0" t="n">
        <v>0.25</v>
      </c>
      <c r="H6176" s="0" t="n">
        <v>1.05</v>
      </c>
      <c r="I6176" s="0" t="n">
        <v>4.2</v>
      </c>
      <c r="J6176" s="0" t="n">
        <v>3.15</v>
      </c>
      <c r="K6176" s="0" t="s">
        <v>18</v>
      </c>
      <c r="L6176" s="0" t="s">
        <v>561</v>
      </c>
      <c r="M6176" s="0" t="n">
        <f aca="false">CEILING(G6176,1)*F6176</f>
        <v>4.2</v>
      </c>
      <c r="N6176" s="0" t="n">
        <f aca="false">M6176-H6176</f>
        <v>3.15</v>
      </c>
      <c r="O6176" s="0" t="n">
        <f aca="false">IF(ABS(N6176-J6176)&lt;0.011,1,0)</f>
        <v>1</v>
      </c>
    </row>
    <row r="6177" customFormat="false" ht="15" hidden="false" customHeight="false" outlineLevel="0" collapsed="false">
      <c r="A6177" s="0" t="s">
        <v>476</v>
      </c>
      <c r="B6177" s="0" t="s">
        <v>618</v>
      </c>
      <c r="C6177" s="0" t="n">
        <v>33</v>
      </c>
      <c r="D6177" s="0" t="n">
        <v>58209</v>
      </c>
      <c r="E6177" s="0" t="s">
        <v>176</v>
      </c>
      <c r="F6177" s="0" t="n">
        <v>2.9</v>
      </c>
      <c r="G6177" s="0" t="n">
        <v>0.25</v>
      </c>
      <c r="H6177" s="0" t="n">
        <v>0.73</v>
      </c>
      <c r="I6177" s="0" t="n">
        <v>2.9</v>
      </c>
      <c r="J6177" s="0" t="n">
        <v>2.17</v>
      </c>
      <c r="K6177" s="0" t="s">
        <v>18</v>
      </c>
      <c r="L6177" s="0" t="s">
        <v>561</v>
      </c>
      <c r="M6177" s="0" t="n">
        <f aca="false">CEILING(G6177,1)*F6177</f>
        <v>2.9</v>
      </c>
      <c r="N6177" s="0" t="n">
        <f aca="false">M6177-H6177</f>
        <v>2.17</v>
      </c>
      <c r="O6177" s="0" t="n">
        <f aca="false">IF(ABS(N6177-J6177)&lt;0.011,1,0)</f>
        <v>1</v>
      </c>
    </row>
    <row r="6178" customFormat="false" ht="15" hidden="false" customHeight="false" outlineLevel="0" collapsed="false">
      <c r="A6178" s="0" t="s">
        <v>476</v>
      </c>
      <c r="B6178" s="0" t="s">
        <v>618</v>
      </c>
      <c r="C6178" s="0" t="n">
        <v>33</v>
      </c>
      <c r="D6178" s="0" t="n">
        <v>58209</v>
      </c>
      <c r="E6178" s="0" t="s">
        <v>238</v>
      </c>
      <c r="F6178" s="0" t="n">
        <v>7.9</v>
      </c>
      <c r="G6178" s="0" t="n">
        <v>0.25</v>
      </c>
      <c r="H6178" s="0" t="n">
        <v>1.97</v>
      </c>
      <c r="I6178" s="0" t="n">
        <v>7.9</v>
      </c>
      <c r="J6178" s="0" t="n">
        <v>5.93</v>
      </c>
      <c r="K6178" s="0" t="s">
        <v>18</v>
      </c>
      <c r="L6178" s="0" t="s">
        <v>561</v>
      </c>
      <c r="M6178" s="0" t="n">
        <f aca="false">CEILING(G6178,1)*F6178</f>
        <v>7.9</v>
      </c>
      <c r="N6178" s="0" t="n">
        <f aca="false">M6178-H6178</f>
        <v>5.93</v>
      </c>
      <c r="O6178" s="0" t="n">
        <f aca="false">IF(ABS(N6178-J6178)&lt;0.011,1,0)</f>
        <v>1</v>
      </c>
    </row>
    <row r="6179" customFormat="false" ht="15" hidden="false" customHeight="false" outlineLevel="0" collapsed="false">
      <c r="A6179" s="0" t="s">
        <v>476</v>
      </c>
      <c r="B6179" s="0" t="s">
        <v>618</v>
      </c>
      <c r="C6179" s="0" t="n">
        <v>33</v>
      </c>
      <c r="D6179" s="0" t="n">
        <v>58209</v>
      </c>
      <c r="E6179" s="0" t="s">
        <v>36</v>
      </c>
      <c r="F6179" s="0" t="n">
        <v>0.9</v>
      </c>
      <c r="G6179" s="0" t="n">
        <v>0.25</v>
      </c>
      <c r="H6179" s="0" t="n">
        <v>0.23</v>
      </c>
      <c r="I6179" s="0" t="n">
        <v>0.9</v>
      </c>
      <c r="J6179" s="0" t="n">
        <v>0.67</v>
      </c>
      <c r="K6179" s="0" t="s">
        <v>18</v>
      </c>
      <c r="L6179" s="0" t="s">
        <v>561</v>
      </c>
      <c r="M6179" s="0" t="n">
        <f aca="false">CEILING(G6179,1)*F6179</f>
        <v>0.9</v>
      </c>
      <c r="N6179" s="0" t="n">
        <f aca="false">M6179-H6179</f>
        <v>0.67</v>
      </c>
      <c r="O6179" s="0" t="n">
        <f aca="false">IF(ABS(N6179-J6179)&lt;0.011,1,0)</f>
        <v>1</v>
      </c>
    </row>
    <row r="6180" customFormat="false" ht="15" hidden="false" customHeight="false" outlineLevel="0" collapsed="false">
      <c r="A6180" s="0" t="s">
        <v>476</v>
      </c>
      <c r="B6180" s="0" t="s">
        <v>618</v>
      </c>
      <c r="C6180" s="0" t="n">
        <v>36</v>
      </c>
      <c r="D6180" s="0" t="n">
        <v>58214</v>
      </c>
      <c r="E6180" s="0" t="s">
        <v>47</v>
      </c>
      <c r="F6180" s="0" t="n">
        <v>18.6</v>
      </c>
      <c r="G6180" s="0" t="n">
        <v>0.5</v>
      </c>
      <c r="H6180" s="0" t="n">
        <v>9.3</v>
      </c>
      <c r="I6180" s="0" t="n">
        <v>18.6</v>
      </c>
      <c r="J6180" s="0" t="n">
        <v>9.3</v>
      </c>
      <c r="K6180" s="0" t="s">
        <v>168</v>
      </c>
      <c r="M6180" s="0" t="n">
        <f aca="false">CEILING(G6180,1)*F6180</f>
        <v>18.6</v>
      </c>
      <c r="N6180" s="0" t="n">
        <f aca="false">M6180-H6180</f>
        <v>9.3</v>
      </c>
      <c r="O6180" s="0" t="n">
        <f aca="false">IF(ABS(N6180-J6180)&lt;0.011,1,0)</f>
        <v>1</v>
      </c>
    </row>
    <row r="6181" customFormat="false" ht="15" hidden="false" customHeight="false" outlineLevel="0" collapsed="false">
      <c r="A6181" s="0" t="s">
        <v>476</v>
      </c>
      <c r="B6181" s="0" t="s">
        <v>618</v>
      </c>
      <c r="C6181" s="0" t="n">
        <v>36</v>
      </c>
      <c r="D6181" s="0" t="n">
        <v>58214</v>
      </c>
      <c r="E6181" s="0" t="s">
        <v>128</v>
      </c>
      <c r="F6181" s="0" t="n">
        <v>2.5</v>
      </c>
      <c r="G6181" s="0" t="n">
        <v>0.5</v>
      </c>
      <c r="H6181" s="0" t="n">
        <v>1.25</v>
      </c>
      <c r="I6181" s="0" t="n">
        <v>2.5</v>
      </c>
      <c r="J6181" s="0" t="n">
        <v>1.25</v>
      </c>
      <c r="K6181" s="0" t="s">
        <v>168</v>
      </c>
      <c r="M6181" s="0" t="n">
        <f aca="false">CEILING(G6181,1)*F6181</f>
        <v>2.5</v>
      </c>
      <c r="N6181" s="0" t="n">
        <f aca="false">M6181-H6181</f>
        <v>1.25</v>
      </c>
      <c r="O6181" s="0" t="n">
        <f aca="false">IF(ABS(N6181-J6181)&lt;0.011,1,0)</f>
        <v>1</v>
      </c>
    </row>
    <row r="6182" customFormat="false" ht="15" hidden="false" customHeight="false" outlineLevel="0" collapsed="false">
      <c r="A6182" s="0" t="s">
        <v>476</v>
      </c>
      <c r="B6182" s="0" t="s">
        <v>618</v>
      </c>
      <c r="C6182" s="0" t="n">
        <v>36</v>
      </c>
      <c r="D6182" s="0" t="n">
        <v>58214</v>
      </c>
      <c r="E6182" s="0" t="s">
        <v>106</v>
      </c>
      <c r="F6182" s="0" t="n">
        <v>5.9</v>
      </c>
      <c r="G6182" s="0" t="n">
        <v>0.5</v>
      </c>
      <c r="H6182" s="0" t="n">
        <v>2.95</v>
      </c>
      <c r="I6182" s="0" t="n">
        <v>5.9</v>
      </c>
      <c r="J6182" s="0" t="n">
        <v>2.95</v>
      </c>
      <c r="K6182" s="0" t="s">
        <v>168</v>
      </c>
      <c r="M6182" s="0" t="n">
        <f aca="false">CEILING(G6182,1)*F6182</f>
        <v>5.9</v>
      </c>
      <c r="N6182" s="0" t="n">
        <f aca="false">M6182-H6182</f>
        <v>2.95</v>
      </c>
      <c r="O6182" s="0" t="n">
        <f aca="false">IF(ABS(N6182-J6182)&lt;0.011,1,0)</f>
        <v>1</v>
      </c>
    </row>
    <row r="6183" customFormat="false" ht="15" hidden="false" customHeight="false" outlineLevel="0" collapsed="false">
      <c r="A6183" s="0" t="s">
        <v>476</v>
      </c>
      <c r="B6183" s="0" t="s">
        <v>618</v>
      </c>
      <c r="C6183" s="0" t="n">
        <v>36</v>
      </c>
      <c r="D6183" s="0" t="n">
        <v>58214</v>
      </c>
      <c r="E6183" s="0" t="s">
        <v>108</v>
      </c>
      <c r="F6183" s="0" t="n">
        <v>4.9</v>
      </c>
      <c r="G6183" s="0" t="n">
        <v>0.5</v>
      </c>
      <c r="H6183" s="0" t="n">
        <v>2.45</v>
      </c>
      <c r="I6183" s="0" t="n">
        <v>4.9</v>
      </c>
      <c r="J6183" s="0" t="n">
        <v>2.45</v>
      </c>
      <c r="K6183" s="0" t="s">
        <v>168</v>
      </c>
      <c r="M6183" s="0" t="n">
        <f aca="false">CEILING(G6183,1)*F6183</f>
        <v>4.9</v>
      </c>
      <c r="N6183" s="0" t="n">
        <f aca="false">M6183-H6183</f>
        <v>2.45</v>
      </c>
      <c r="O6183" s="0" t="n">
        <f aca="false">IF(ABS(N6183-J6183)&lt;0.011,1,0)</f>
        <v>1</v>
      </c>
    </row>
    <row r="6184" customFormat="false" ht="15" hidden="false" customHeight="false" outlineLevel="0" collapsed="false">
      <c r="A6184" s="0" t="s">
        <v>476</v>
      </c>
      <c r="B6184" s="0" t="s">
        <v>618</v>
      </c>
      <c r="C6184" s="0" t="n">
        <v>36</v>
      </c>
      <c r="D6184" s="0" t="n">
        <v>58214</v>
      </c>
      <c r="E6184" s="0" t="s">
        <v>61</v>
      </c>
      <c r="F6184" s="0" t="n">
        <v>3.5</v>
      </c>
      <c r="G6184" s="0" t="n">
        <v>0.5</v>
      </c>
      <c r="H6184" s="0" t="n">
        <v>1.75</v>
      </c>
      <c r="I6184" s="0" t="n">
        <v>3.5</v>
      </c>
      <c r="J6184" s="0" t="n">
        <v>1.75</v>
      </c>
      <c r="K6184" s="0" t="s">
        <v>168</v>
      </c>
      <c r="M6184" s="0" t="n">
        <f aca="false">CEILING(G6184,1)*F6184</f>
        <v>3.5</v>
      </c>
      <c r="N6184" s="0" t="n">
        <f aca="false">M6184-H6184</f>
        <v>1.75</v>
      </c>
      <c r="O6184" s="0" t="n">
        <f aca="false">IF(ABS(N6184-J6184)&lt;0.011,1,0)</f>
        <v>1</v>
      </c>
    </row>
    <row r="6185" customFormat="false" ht="15" hidden="false" customHeight="false" outlineLevel="0" collapsed="false">
      <c r="A6185" s="0" t="s">
        <v>476</v>
      </c>
      <c r="B6185" s="0" t="s">
        <v>618</v>
      </c>
      <c r="C6185" s="0" t="n">
        <v>36</v>
      </c>
      <c r="D6185" s="0" t="n">
        <v>58214</v>
      </c>
      <c r="E6185" s="0" t="s">
        <v>407</v>
      </c>
      <c r="F6185" s="0" t="n">
        <v>25</v>
      </c>
      <c r="G6185" s="0" t="n">
        <v>0.5</v>
      </c>
      <c r="H6185" s="0" t="n">
        <v>12.5</v>
      </c>
      <c r="I6185" s="0" t="n">
        <v>25</v>
      </c>
      <c r="J6185" s="0" t="n">
        <v>12.5</v>
      </c>
      <c r="K6185" s="0" t="s">
        <v>168</v>
      </c>
      <c r="M6185" s="0" t="n">
        <f aca="false">CEILING(G6185,1)*F6185</f>
        <v>25</v>
      </c>
      <c r="N6185" s="0" t="n">
        <f aca="false">M6185-H6185</f>
        <v>12.5</v>
      </c>
      <c r="O6185" s="0" t="n">
        <f aca="false">IF(ABS(N6185-J6185)&lt;0.011,1,0)</f>
        <v>1</v>
      </c>
    </row>
    <row r="6186" customFormat="false" ht="15" hidden="false" customHeight="false" outlineLevel="0" collapsed="false">
      <c r="A6186" s="0" t="s">
        <v>476</v>
      </c>
      <c r="B6186" s="0" t="s">
        <v>618</v>
      </c>
      <c r="C6186" s="0" t="n">
        <v>36</v>
      </c>
      <c r="D6186" s="0" t="n">
        <v>58214</v>
      </c>
      <c r="E6186" s="0" t="s">
        <v>69</v>
      </c>
      <c r="F6186" s="0" t="n">
        <v>6.5</v>
      </c>
      <c r="G6186" s="0" t="n">
        <v>0.5</v>
      </c>
      <c r="H6186" s="0" t="n">
        <v>3.25</v>
      </c>
      <c r="I6186" s="0" t="n">
        <v>6.5</v>
      </c>
      <c r="J6186" s="0" t="n">
        <v>3.25</v>
      </c>
      <c r="K6186" s="0" t="s">
        <v>168</v>
      </c>
      <c r="M6186" s="0" t="n">
        <f aca="false">CEILING(G6186,1)*F6186</f>
        <v>6.5</v>
      </c>
      <c r="N6186" s="0" t="n">
        <f aca="false">M6186-H6186</f>
        <v>3.25</v>
      </c>
      <c r="O6186" s="0" t="n">
        <f aca="false">IF(ABS(N6186-J6186)&lt;0.011,1,0)</f>
        <v>1</v>
      </c>
    </row>
    <row r="6187" customFormat="false" ht="15" hidden="false" customHeight="false" outlineLevel="0" collapsed="false">
      <c r="A6187" s="0" t="s">
        <v>476</v>
      </c>
      <c r="B6187" s="0" t="s">
        <v>618</v>
      </c>
      <c r="C6187" s="0" t="n">
        <v>36</v>
      </c>
      <c r="D6187" s="0" t="n">
        <v>58214</v>
      </c>
      <c r="E6187" s="0" t="s">
        <v>385</v>
      </c>
      <c r="F6187" s="0" t="n">
        <v>9</v>
      </c>
      <c r="G6187" s="0" t="n">
        <v>0.5</v>
      </c>
      <c r="H6187" s="0" t="n">
        <v>4.5</v>
      </c>
      <c r="I6187" s="0" t="n">
        <v>9</v>
      </c>
      <c r="J6187" s="0" t="n">
        <v>4.5</v>
      </c>
      <c r="K6187" s="0" t="s">
        <v>168</v>
      </c>
      <c r="M6187" s="0" t="n">
        <f aca="false">CEILING(G6187,1)*F6187</f>
        <v>9</v>
      </c>
      <c r="N6187" s="0" t="n">
        <f aca="false">M6187-H6187</f>
        <v>4.5</v>
      </c>
      <c r="O6187" s="0" t="n">
        <f aca="false">IF(ABS(N6187-J6187)&lt;0.011,1,0)</f>
        <v>1</v>
      </c>
    </row>
    <row r="6188" customFormat="false" ht="15" hidden="false" customHeight="false" outlineLevel="0" collapsed="false">
      <c r="A6188" s="0" t="s">
        <v>476</v>
      </c>
      <c r="B6188" s="0" t="s">
        <v>620</v>
      </c>
      <c r="C6188" s="0" t="n">
        <v>5</v>
      </c>
      <c r="D6188" s="0" t="n">
        <v>58230</v>
      </c>
      <c r="E6188" s="0" t="s">
        <v>80</v>
      </c>
      <c r="F6188" s="0" t="n">
        <v>3.9</v>
      </c>
      <c r="G6188" s="0" t="n">
        <v>0.5</v>
      </c>
      <c r="H6188" s="0" t="n">
        <v>1.95</v>
      </c>
      <c r="I6188" s="0" t="n">
        <v>3.9</v>
      </c>
      <c r="J6188" s="0" t="n">
        <v>1.95</v>
      </c>
      <c r="K6188" s="0" t="s">
        <v>18</v>
      </c>
      <c r="L6188" s="0" t="s">
        <v>282</v>
      </c>
      <c r="M6188" s="0" t="n">
        <f aca="false">CEILING(G6188,1)*F6188</f>
        <v>3.9</v>
      </c>
      <c r="N6188" s="0" t="n">
        <f aca="false">M6188-H6188</f>
        <v>1.95</v>
      </c>
      <c r="O6188" s="0" t="n">
        <f aca="false">IF(ABS(N6188-J6188)&lt;0.011,1,0)</f>
        <v>1</v>
      </c>
    </row>
    <row r="6189" customFormat="false" ht="15" hidden="false" customHeight="false" outlineLevel="0" collapsed="false">
      <c r="A6189" s="0" t="s">
        <v>476</v>
      </c>
      <c r="B6189" s="0" t="s">
        <v>620</v>
      </c>
      <c r="C6189" s="0" t="n">
        <v>5</v>
      </c>
      <c r="D6189" s="0" t="n">
        <v>58230</v>
      </c>
      <c r="E6189" s="0" t="s">
        <v>235</v>
      </c>
      <c r="F6189" s="0" t="n">
        <v>4</v>
      </c>
      <c r="G6189" s="0" t="n">
        <v>0.5</v>
      </c>
      <c r="H6189" s="0" t="n">
        <v>2</v>
      </c>
      <c r="I6189" s="0" t="n">
        <v>4</v>
      </c>
      <c r="J6189" s="0" t="n">
        <v>2</v>
      </c>
      <c r="K6189" s="0" t="s">
        <v>18</v>
      </c>
      <c r="L6189" s="0" t="s">
        <v>282</v>
      </c>
      <c r="M6189" s="0" t="n">
        <f aca="false">CEILING(G6189,1)*F6189</f>
        <v>4</v>
      </c>
      <c r="N6189" s="0" t="n">
        <f aca="false">M6189-H6189</f>
        <v>2</v>
      </c>
      <c r="O6189" s="0" t="n">
        <f aca="false">IF(ABS(N6189-J6189)&lt;0.011,1,0)</f>
        <v>1</v>
      </c>
    </row>
    <row r="6190" customFormat="false" ht="15" hidden="false" customHeight="false" outlineLevel="0" collapsed="false">
      <c r="A6190" s="0" t="s">
        <v>476</v>
      </c>
      <c r="B6190" s="0" t="s">
        <v>620</v>
      </c>
      <c r="C6190" s="0" t="n">
        <v>6</v>
      </c>
      <c r="D6190" s="0" t="n">
        <v>58220</v>
      </c>
      <c r="E6190" s="0" t="s">
        <v>80</v>
      </c>
      <c r="F6190" s="0" t="n">
        <v>3.9</v>
      </c>
      <c r="G6190" s="0" t="n">
        <v>0.5</v>
      </c>
      <c r="H6190" s="0" t="n">
        <v>1.95</v>
      </c>
      <c r="I6190" s="0" t="n">
        <v>3.9</v>
      </c>
      <c r="J6190" s="0" t="n">
        <v>1.95</v>
      </c>
      <c r="K6190" s="0" t="s">
        <v>18</v>
      </c>
      <c r="L6190" s="0" t="s">
        <v>282</v>
      </c>
      <c r="M6190" s="0" t="n">
        <f aca="false">CEILING(G6190,1)*F6190</f>
        <v>3.9</v>
      </c>
      <c r="N6190" s="0" t="n">
        <f aca="false">M6190-H6190</f>
        <v>1.95</v>
      </c>
      <c r="O6190" s="0" t="n">
        <f aca="false">IF(ABS(N6190-J6190)&lt;0.011,1,0)</f>
        <v>1</v>
      </c>
    </row>
    <row r="6191" customFormat="false" ht="15" hidden="false" customHeight="false" outlineLevel="0" collapsed="false">
      <c r="A6191" s="0" t="s">
        <v>476</v>
      </c>
      <c r="B6191" s="0" t="s">
        <v>620</v>
      </c>
      <c r="C6191" s="0" t="n">
        <v>6</v>
      </c>
      <c r="D6191" s="0" t="n">
        <v>58220</v>
      </c>
      <c r="E6191" s="0" t="s">
        <v>235</v>
      </c>
      <c r="F6191" s="0" t="n">
        <v>4</v>
      </c>
      <c r="G6191" s="0" t="n">
        <v>0.5</v>
      </c>
      <c r="H6191" s="0" t="n">
        <v>2</v>
      </c>
      <c r="I6191" s="0" t="n">
        <v>4</v>
      </c>
      <c r="J6191" s="0" t="n">
        <v>2</v>
      </c>
      <c r="K6191" s="0" t="s">
        <v>18</v>
      </c>
      <c r="L6191" s="0" t="s">
        <v>282</v>
      </c>
      <c r="M6191" s="0" t="n">
        <f aca="false">CEILING(G6191,1)*F6191</f>
        <v>4</v>
      </c>
      <c r="N6191" s="0" t="n">
        <f aca="false">M6191-H6191</f>
        <v>2</v>
      </c>
      <c r="O6191" s="0" t="n">
        <f aca="false">IF(ABS(N6191-J6191)&lt;0.011,1,0)</f>
        <v>1</v>
      </c>
    </row>
    <row r="6192" customFormat="false" ht="15" hidden="false" customHeight="false" outlineLevel="0" collapsed="false">
      <c r="A6192" s="0" t="s">
        <v>476</v>
      </c>
      <c r="B6192" s="0" t="s">
        <v>620</v>
      </c>
      <c r="C6192" s="0" t="n">
        <v>10</v>
      </c>
      <c r="D6192" s="0" t="n">
        <v>58231</v>
      </c>
      <c r="E6192" s="0" t="s">
        <v>259</v>
      </c>
      <c r="F6192" s="0" t="n">
        <v>36</v>
      </c>
      <c r="G6192" s="0" t="n">
        <v>0.5</v>
      </c>
      <c r="H6192" s="0" t="n">
        <v>18</v>
      </c>
      <c r="I6192" s="0" t="n">
        <v>36</v>
      </c>
      <c r="J6192" s="0" t="n">
        <v>18</v>
      </c>
      <c r="K6192" s="0" t="s">
        <v>168</v>
      </c>
      <c r="M6192" s="0" t="n">
        <f aca="false">CEILING(G6192,1)*F6192</f>
        <v>36</v>
      </c>
      <c r="N6192" s="0" t="n">
        <f aca="false">M6192-H6192</f>
        <v>18</v>
      </c>
      <c r="O6192" s="0" t="n">
        <f aca="false">IF(ABS(N6192-J6192)&lt;0.011,1,0)</f>
        <v>1</v>
      </c>
    </row>
    <row r="6193" customFormat="false" ht="15" hidden="false" customHeight="false" outlineLevel="0" collapsed="false">
      <c r="A6193" s="0" t="s">
        <v>476</v>
      </c>
      <c r="B6193" s="0" t="s">
        <v>620</v>
      </c>
      <c r="C6193" s="0" t="n">
        <v>10</v>
      </c>
      <c r="D6193" s="0" t="n">
        <v>58231</v>
      </c>
      <c r="E6193" s="0" t="s">
        <v>621</v>
      </c>
      <c r="F6193" s="0" t="n">
        <v>9</v>
      </c>
      <c r="G6193" s="0" t="n">
        <v>0.5</v>
      </c>
      <c r="H6193" s="0" t="n">
        <v>4.5</v>
      </c>
      <c r="I6193" s="0" t="n">
        <v>9</v>
      </c>
      <c r="J6193" s="0" t="n">
        <v>4.5</v>
      </c>
      <c r="K6193" s="0" t="s">
        <v>168</v>
      </c>
      <c r="M6193" s="0" t="n">
        <f aca="false">CEILING(G6193,1)*F6193</f>
        <v>9</v>
      </c>
      <c r="N6193" s="0" t="n">
        <f aca="false">M6193-H6193</f>
        <v>4.5</v>
      </c>
      <c r="O6193" s="0" t="n">
        <f aca="false">IF(ABS(N6193-J6193)&lt;0.011,1,0)</f>
        <v>1</v>
      </c>
    </row>
    <row r="6194" customFormat="false" ht="15" hidden="false" customHeight="false" outlineLevel="0" collapsed="false">
      <c r="A6194" s="0" t="s">
        <v>476</v>
      </c>
      <c r="B6194" s="0" t="s">
        <v>620</v>
      </c>
      <c r="C6194" s="0" t="n">
        <v>10</v>
      </c>
      <c r="D6194" s="0" t="n">
        <v>58231</v>
      </c>
      <c r="E6194" s="0" t="s">
        <v>32</v>
      </c>
      <c r="F6194" s="0" t="n">
        <v>2.2</v>
      </c>
      <c r="G6194" s="0" t="n">
        <v>1.5</v>
      </c>
      <c r="H6194" s="0" t="n">
        <v>3.3</v>
      </c>
      <c r="I6194" s="0" t="n">
        <v>4.4</v>
      </c>
      <c r="J6194" s="0" t="n">
        <v>1.1</v>
      </c>
      <c r="K6194" s="0" t="s">
        <v>168</v>
      </c>
      <c r="M6194" s="0" t="n">
        <f aca="false">CEILING(G6194,1)*F6194</f>
        <v>4.4</v>
      </c>
      <c r="N6194" s="0" t="n">
        <f aca="false">M6194-H6194</f>
        <v>1.1</v>
      </c>
      <c r="O6194" s="0" t="n">
        <f aca="false">IF(ABS(N6194-J6194)&lt;0.011,1,0)</f>
        <v>1</v>
      </c>
    </row>
    <row r="6195" customFormat="false" ht="15" hidden="false" customHeight="false" outlineLevel="0" collapsed="false">
      <c r="A6195" s="0" t="s">
        <v>476</v>
      </c>
      <c r="B6195" s="0" t="s">
        <v>620</v>
      </c>
      <c r="C6195" s="0" t="n">
        <v>10</v>
      </c>
      <c r="D6195" s="0" t="n">
        <v>58231</v>
      </c>
      <c r="E6195" s="0" t="s">
        <v>204</v>
      </c>
      <c r="F6195" s="0" t="n">
        <v>2.4</v>
      </c>
      <c r="G6195" s="0" t="n">
        <v>0.5</v>
      </c>
      <c r="H6195" s="0" t="n">
        <v>1.2</v>
      </c>
      <c r="I6195" s="0" t="n">
        <v>2.4</v>
      </c>
      <c r="J6195" s="0" t="n">
        <v>1.2</v>
      </c>
      <c r="K6195" s="0" t="s">
        <v>168</v>
      </c>
      <c r="M6195" s="0" t="n">
        <f aca="false">CEILING(G6195,1)*F6195</f>
        <v>2.4</v>
      </c>
      <c r="N6195" s="0" t="n">
        <f aca="false">M6195-H6195</f>
        <v>1.2</v>
      </c>
      <c r="O6195" s="0" t="n">
        <f aca="false">IF(ABS(N6195-J6195)&lt;0.011,1,0)</f>
        <v>1</v>
      </c>
    </row>
    <row r="6196" customFormat="false" ht="15" hidden="false" customHeight="false" outlineLevel="0" collapsed="false">
      <c r="A6196" s="0" t="s">
        <v>476</v>
      </c>
      <c r="B6196" s="0" t="s">
        <v>620</v>
      </c>
      <c r="C6196" s="0" t="n">
        <v>10</v>
      </c>
      <c r="D6196" s="0" t="n">
        <v>58231</v>
      </c>
      <c r="E6196" s="0" t="s">
        <v>42</v>
      </c>
      <c r="F6196" s="0" t="n">
        <v>8.9</v>
      </c>
      <c r="G6196" s="0" t="n">
        <v>0.5</v>
      </c>
      <c r="H6196" s="0" t="n">
        <v>4.45</v>
      </c>
      <c r="I6196" s="0" t="n">
        <v>8.9</v>
      </c>
      <c r="J6196" s="0" t="n">
        <v>4.45</v>
      </c>
      <c r="K6196" s="0" t="s">
        <v>168</v>
      </c>
      <c r="M6196" s="0" t="n">
        <f aca="false">CEILING(G6196,1)*F6196</f>
        <v>8.9</v>
      </c>
      <c r="N6196" s="0" t="n">
        <f aca="false">M6196-H6196</f>
        <v>4.45</v>
      </c>
      <c r="O6196" s="0" t="n">
        <f aca="false">IF(ABS(N6196-J6196)&lt;0.011,1,0)</f>
        <v>1</v>
      </c>
    </row>
    <row r="6197" customFormat="false" ht="15" hidden="false" customHeight="false" outlineLevel="0" collapsed="false">
      <c r="A6197" s="0" t="s">
        <v>476</v>
      </c>
      <c r="B6197" s="0" t="s">
        <v>620</v>
      </c>
      <c r="C6197" s="0" t="n">
        <v>33</v>
      </c>
      <c r="D6197" s="0" t="n">
        <v>58253</v>
      </c>
      <c r="E6197" s="0" t="s">
        <v>167</v>
      </c>
      <c r="F6197" s="0" t="n">
        <v>8</v>
      </c>
      <c r="G6197" s="0" t="n">
        <v>0.5</v>
      </c>
      <c r="H6197" s="0" t="n">
        <v>4</v>
      </c>
      <c r="I6197" s="0" t="n">
        <v>8</v>
      </c>
      <c r="J6197" s="0" t="n">
        <v>4</v>
      </c>
      <c r="K6197" s="0" t="s">
        <v>18</v>
      </c>
      <c r="L6197" s="0" t="s">
        <v>107</v>
      </c>
      <c r="M6197" s="0" t="n">
        <f aca="false">CEILING(G6197,1)*F6197</f>
        <v>8</v>
      </c>
      <c r="N6197" s="0" t="n">
        <f aca="false">M6197-H6197</f>
        <v>4</v>
      </c>
      <c r="O6197" s="0" t="n">
        <f aca="false">IF(ABS(N6197-J6197)&lt;0.011,1,0)</f>
        <v>1</v>
      </c>
    </row>
    <row r="6198" customFormat="false" ht="15" hidden="false" customHeight="false" outlineLevel="0" collapsed="false">
      <c r="A6198" s="0" t="s">
        <v>476</v>
      </c>
      <c r="B6198" s="0" t="s">
        <v>620</v>
      </c>
      <c r="C6198" s="0" t="n">
        <v>33</v>
      </c>
      <c r="D6198" s="0" t="n">
        <v>58253</v>
      </c>
      <c r="E6198" s="0" t="s">
        <v>169</v>
      </c>
      <c r="F6198" s="0" t="n">
        <v>10.9</v>
      </c>
      <c r="G6198" s="0" t="n">
        <v>0.5</v>
      </c>
      <c r="H6198" s="0" t="n">
        <v>5.45</v>
      </c>
      <c r="I6198" s="0" t="n">
        <v>10.9</v>
      </c>
      <c r="J6198" s="0" t="n">
        <v>5.45</v>
      </c>
      <c r="K6198" s="0" t="s">
        <v>18</v>
      </c>
      <c r="L6198" s="0" t="s">
        <v>107</v>
      </c>
      <c r="M6198" s="0" t="n">
        <f aca="false">CEILING(G6198,1)*F6198</f>
        <v>10.9</v>
      </c>
      <c r="N6198" s="0" t="n">
        <f aca="false">M6198-H6198</f>
        <v>5.45</v>
      </c>
      <c r="O6198" s="0" t="n">
        <f aca="false">IF(ABS(N6198-J6198)&lt;0.011,1,0)</f>
        <v>1</v>
      </c>
    </row>
    <row r="6199" customFormat="false" ht="15" hidden="false" customHeight="false" outlineLevel="0" collapsed="false">
      <c r="A6199" s="0" t="s">
        <v>476</v>
      </c>
      <c r="B6199" s="0" t="s">
        <v>620</v>
      </c>
      <c r="C6199" s="0" t="n">
        <v>33</v>
      </c>
      <c r="D6199" s="0" t="n">
        <v>58253</v>
      </c>
      <c r="E6199" s="0" t="s">
        <v>515</v>
      </c>
      <c r="F6199" s="0" t="n">
        <v>10.5</v>
      </c>
      <c r="G6199" s="0" t="n">
        <v>0.5</v>
      </c>
      <c r="H6199" s="0" t="n">
        <v>5.25</v>
      </c>
      <c r="I6199" s="0" t="n">
        <v>10.5</v>
      </c>
      <c r="J6199" s="0" t="n">
        <v>5.25</v>
      </c>
      <c r="K6199" s="0" t="s">
        <v>18</v>
      </c>
      <c r="L6199" s="0" t="s">
        <v>107</v>
      </c>
      <c r="M6199" s="0" t="n">
        <f aca="false">CEILING(G6199,1)*F6199</f>
        <v>10.5</v>
      </c>
      <c r="N6199" s="0" t="n">
        <f aca="false">M6199-H6199</f>
        <v>5.25</v>
      </c>
      <c r="O6199" s="0" t="n">
        <f aca="false">IF(ABS(N6199-J6199)&lt;0.011,1,0)</f>
        <v>1</v>
      </c>
    </row>
    <row r="6200" customFormat="false" ht="15" hidden="false" customHeight="false" outlineLevel="0" collapsed="false">
      <c r="A6200" s="0" t="s">
        <v>476</v>
      </c>
      <c r="B6200" s="0" t="s">
        <v>620</v>
      </c>
      <c r="C6200" s="0" t="n">
        <v>33</v>
      </c>
      <c r="D6200" s="0" t="n">
        <v>58253</v>
      </c>
      <c r="E6200" s="0" t="s">
        <v>50</v>
      </c>
      <c r="F6200" s="0" t="n">
        <v>18.6</v>
      </c>
      <c r="G6200" s="0" t="n">
        <v>0.5</v>
      </c>
      <c r="H6200" s="0" t="n">
        <v>9.3</v>
      </c>
      <c r="I6200" s="0" t="n">
        <v>18.6</v>
      </c>
      <c r="J6200" s="0" t="n">
        <v>9.3</v>
      </c>
      <c r="K6200" s="0" t="s">
        <v>18</v>
      </c>
      <c r="L6200" s="0" t="s">
        <v>107</v>
      </c>
      <c r="M6200" s="0" t="n">
        <f aca="false">CEILING(G6200,1)*F6200</f>
        <v>18.6</v>
      </c>
      <c r="N6200" s="0" t="n">
        <f aca="false">M6200-H6200</f>
        <v>9.3</v>
      </c>
      <c r="O6200" s="0" t="n">
        <f aca="false">IF(ABS(N6200-J6200)&lt;0.011,1,0)</f>
        <v>1</v>
      </c>
    </row>
    <row r="6201" customFormat="false" ht="15" hidden="false" customHeight="false" outlineLevel="0" collapsed="false">
      <c r="A6201" s="0" t="s">
        <v>476</v>
      </c>
      <c r="B6201" s="0" t="s">
        <v>620</v>
      </c>
      <c r="C6201" s="0" t="n">
        <v>33</v>
      </c>
      <c r="D6201" s="0" t="n">
        <v>58253</v>
      </c>
      <c r="E6201" s="0" t="s">
        <v>76</v>
      </c>
      <c r="F6201" s="0" t="n">
        <v>18.6</v>
      </c>
      <c r="G6201" s="0" t="n">
        <v>0.5</v>
      </c>
      <c r="H6201" s="0" t="n">
        <v>9.3</v>
      </c>
      <c r="I6201" s="0" t="n">
        <v>18.6</v>
      </c>
      <c r="J6201" s="0" t="n">
        <v>9.3</v>
      </c>
      <c r="K6201" s="0" t="s">
        <v>18</v>
      </c>
      <c r="L6201" s="0" t="s">
        <v>107</v>
      </c>
      <c r="M6201" s="0" t="n">
        <f aca="false">CEILING(G6201,1)*F6201</f>
        <v>18.6</v>
      </c>
      <c r="N6201" s="0" t="n">
        <f aca="false">M6201-H6201</f>
        <v>9.3</v>
      </c>
      <c r="O6201" s="0" t="n">
        <f aca="false">IF(ABS(N6201-J6201)&lt;0.011,1,0)</f>
        <v>1</v>
      </c>
    </row>
    <row r="6202" customFormat="false" ht="15" hidden="false" customHeight="false" outlineLevel="0" collapsed="false">
      <c r="A6202" s="0" t="s">
        <v>476</v>
      </c>
      <c r="B6202" s="0" t="s">
        <v>620</v>
      </c>
      <c r="C6202" s="0" t="n">
        <v>34</v>
      </c>
      <c r="D6202" s="0" t="n">
        <v>58250</v>
      </c>
      <c r="E6202" s="0" t="s">
        <v>167</v>
      </c>
      <c r="F6202" s="0" t="n">
        <v>8</v>
      </c>
      <c r="G6202" s="0" t="n">
        <v>0.5</v>
      </c>
      <c r="H6202" s="0" t="n">
        <v>4</v>
      </c>
      <c r="I6202" s="0" t="n">
        <v>8</v>
      </c>
      <c r="J6202" s="0" t="n">
        <v>4</v>
      </c>
      <c r="K6202" s="0" t="s">
        <v>18</v>
      </c>
      <c r="L6202" s="0" t="s">
        <v>107</v>
      </c>
      <c r="M6202" s="0" t="n">
        <f aca="false">CEILING(G6202,1)*F6202</f>
        <v>8</v>
      </c>
      <c r="N6202" s="0" t="n">
        <f aca="false">M6202-H6202</f>
        <v>4</v>
      </c>
      <c r="O6202" s="0" t="n">
        <f aca="false">IF(ABS(N6202-J6202)&lt;0.011,1,0)</f>
        <v>1</v>
      </c>
    </row>
    <row r="6203" customFormat="false" ht="15" hidden="false" customHeight="false" outlineLevel="0" collapsed="false">
      <c r="A6203" s="0" t="s">
        <v>476</v>
      </c>
      <c r="B6203" s="0" t="s">
        <v>620</v>
      </c>
      <c r="C6203" s="0" t="n">
        <v>34</v>
      </c>
      <c r="D6203" s="0" t="n">
        <v>58250</v>
      </c>
      <c r="E6203" s="0" t="s">
        <v>169</v>
      </c>
      <c r="F6203" s="0" t="n">
        <v>10.9</v>
      </c>
      <c r="G6203" s="0" t="n">
        <v>0.5</v>
      </c>
      <c r="H6203" s="0" t="n">
        <v>5.45</v>
      </c>
      <c r="I6203" s="0" t="n">
        <v>10.9</v>
      </c>
      <c r="J6203" s="0" t="n">
        <v>5.45</v>
      </c>
      <c r="K6203" s="0" t="s">
        <v>18</v>
      </c>
      <c r="L6203" s="0" t="s">
        <v>107</v>
      </c>
      <c r="M6203" s="0" t="n">
        <f aca="false">CEILING(G6203,1)*F6203</f>
        <v>10.9</v>
      </c>
      <c r="N6203" s="0" t="n">
        <f aca="false">M6203-H6203</f>
        <v>5.45</v>
      </c>
      <c r="O6203" s="0" t="n">
        <f aca="false">IF(ABS(N6203-J6203)&lt;0.011,1,0)</f>
        <v>1</v>
      </c>
    </row>
    <row r="6204" customFormat="false" ht="15" hidden="false" customHeight="false" outlineLevel="0" collapsed="false">
      <c r="A6204" s="0" t="s">
        <v>476</v>
      </c>
      <c r="B6204" s="0" t="s">
        <v>620</v>
      </c>
      <c r="C6204" s="0" t="n">
        <v>34</v>
      </c>
      <c r="D6204" s="0" t="n">
        <v>58250</v>
      </c>
      <c r="E6204" s="0" t="s">
        <v>515</v>
      </c>
      <c r="F6204" s="0" t="n">
        <v>10.5</v>
      </c>
      <c r="G6204" s="0" t="n">
        <v>0.5</v>
      </c>
      <c r="H6204" s="0" t="n">
        <v>5.25</v>
      </c>
      <c r="I6204" s="0" t="n">
        <v>10.5</v>
      </c>
      <c r="J6204" s="0" t="n">
        <v>5.25</v>
      </c>
      <c r="K6204" s="0" t="s">
        <v>18</v>
      </c>
      <c r="L6204" s="0" t="s">
        <v>107</v>
      </c>
      <c r="M6204" s="0" t="n">
        <f aca="false">CEILING(G6204,1)*F6204</f>
        <v>10.5</v>
      </c>
      <c r="N6204" s="0" t="n">
        <f aca="false">M6204-H6204</f>
        <v>5.25</v>
      </c>
      <c r="O6204" s="0" t="n">
        <f aca="false">IF(ABS(N6204-J6204)&lt;0.011,1,0)</f>
        <v>1</v>
      </c>
    </row>
    <row r="6205" customFormat="false" ht="15" hidden="false" customHeight="false" outlineLevel="0" collapsed="false">
      <c r="A6205" s="0" t="s">
        <v>476</v>
      </c>
      <c r="B6205" s="0" t="s">
        <v>620</v>
      </c>
      <c r="C6205" s="0" t="n">
        <v>34</v>
      </c>
      <c r="D6205" s="0" t="n">
        <v>58250</v>
      </c>
      <c r="E6205" s="0" t="s">
        <v>50</v>
      </c>
      <c r="F6205" s="0" t="n">
        <v>18.6</v>
      </c>
      <c r="G6205" s="0" t="n">
        <v>0.5</v>
      </c>
      <c r="H6205" s="0" t="n">
        <v>9.3</v>
      </c>
      <c r="I6205" s="0" t="n">
        <v>18.6</v>
      </c>
      <c r="J6205" s="0" t="n">
        <v>9.3</v>
      </c>
      <c r="K6205" s="0" t="s">
        <v>18</v>
      </c>
      <c r="L6205" s="0" t="s">
        <v>107</v>
      </c>
      <c r="M6205" s="0" t="n">
        <f aca="false">CEILING(G6205,1)*F6205</f>
        <v>18.6</v>
      </c>
      <c r="N6205" s="0" t="n">
        <f aca="false">M6205-H6205</f>
        <v>9.3</v>
      </c>
      <c r="O6205" s="0" t="n">
        <f aca="false">IF(ABS(N6205-J6205)&lt;0.011,1,0)</f>
        <v>1</v>
      </c>
    </row>
    <row r="6206" customFormat="false" ht="15" hidden="false" customHeight="false" outlineLevel="0" collapsed="false">
      <c r="A6206" s="0" t="s">
        <v>476</v>
      </c>
      <c r="B6206" s="0" t="s">
        <v>620</v>
      </c>
      <c r="C6206" s="0" t="n">
        <v>34</v>
      </c>
      <c r="D6206" s="0" t="n">
        <v>58250</v>
      </c>
      <c r="E6206" s="0" t="s">
        <v>76</v>
      </c>
      <c r="F6206" s="0" t="n">
        <v>18.6</v>
      </c>
      <c r="G6206" s="0" t="n">
        <v>0.5</v>
      </c>
      <c r="H6206" s="0" t="n">
        <v>9.3</v>
      </c>
      <c r="I6206" s="0" t="n">
        <v>18.6</v>
      </c>
      <c r="J6206" s="0" t="n">
        <v>9.3</v>
      </c>
      <c r="K6206" s="0" t="s">
        <v>18</v>
      </c>
      <c r="L6206" s="0" t="s">
        <v>107</v>
      </c>
      <c r="M6206" s="0" t="n">
        <f aca="false">CEILING(G6206,1)*F6206</f>
        <v>18.6</v>
      </c>
      <c r="N6206" s="0" t="n">
        <f aca="false">M6206-H6206</f>
        <v>9.3</v>
      </c>
      <c r="O6206" s="0" t="n">
        <f aca="false">IF(ABS(N6206-J6206)&lt;0.011,1,0)</f>
        <v>1</v>
      </c>
    </row>
    <row r="6207" customFormat="false" ht="15" hidden="false" customHeight="false" outlineLevel="0" collapsed="false">
      <c r="A6207" s="0" t="s">
        <v>476</v>
      </c>
      <c r="B6207" s="0" t="s">
        <v>622</v>
      </c>
      <c r="C6207" s="0" t="n">
        <v>15</v>
      </c>
      <c r="D6207" s="0" t="n">
        <v>58285</v>
      </c>
      <c r="E6207" s="0" t="s">
        <v>54</v>
      </c>
      <c r="F6207" s="0" t="n">
        <v>6.9</v>
      </c>
      <c r="G6207" s="0" t="n">
        <v>0.5</v>
      </c>
      <c r="H6207" s="0" t="n">
        <v>3.45</v>
      </c>
      <c r="I6207" s="0" t="n">
        <v>6.9</v>
      </c>
      <c r="J6207" s="0" t="n">
        <v>3.45</v>
      </c>
      <c r="K6207" s="0" t="s">
        <v>18</v>
      </c>
      <c r="L6207" s="0" t="s">
        <v>30</v>
      </c>
      <c r="M6207" s="0" t="n">
        <f aca="false">CEILING(G6207,1)*F6207</f>
        <v>6.9</v>
      </c>
      <c r="N6207" s="0" t="n">
        <f aca="false">M6207-H6207</f>
        <v>3.45</v>
      </c>
      <c r="O6207" s="0" t="n">
        <f aca="false">IF(ABS(N6207-J6207)&lt;0.011,1,0)</f>
        <v>1</v>
      </c>
    </row>
    <row r="6208" customFormat="false" ht="15" hidden="false" customHeight="false" outlineLevel="0" collapsed="false">
      <c r="A6208" s="0" t="s">
        <v>476</v>
      </c>
      <c r="B6208" s="0" t="s">
        <v>622</v>
      </c>
      <c r="C6208" s="0" t="n">
        <v>15</v>
      </c>
      <c r="D6208" s="0" t="n">
        <v>58285</v>
      </c>
      <c r="E6208" s="0" t="s">
        <v>84</v>
      </c>
      <c r="F6208" s="0" t="n">
        <v>19</v>
      </c>
      <c r="G6208" s="0" t="n">
        <v>0.5</v>
      </c>
      <c r="H6208" s="0" t="n">
        <v>9.5</v>
      </c>
      <c r="I6208" s="0" t="n">
        <v>19</v>
      </c>
      <c r="J6208" s="0" t="n">
        <v>9.5</v>
      </c>
      <c r="K6208" s="0" t="s">
        <v>18</v>
      </c>
      <c r="L6208" s="0" t="s">
        <v>30</v>
      </c>
      <c r="M6208" s="0" t="n">
        <f aca="false">CEILING(G6208,1)*F6208</f>
        <v>19</v>
      </c>
      <c r="N6208" s="0" t="n">
        <f aca="false">M6208-H6208</f>
        <v>9.5</v>
      </c>
      <c r="O6208" s="0" t="n">
        <f aca="false">IF(ABS(N6208-J6208)&lt;0.011,1,0)</f>
        <v>1</v>
      </c>
    </row>
    <row r="6209" customFormat="false" ht="15" hidden="false" customHeight="false" outlineLevel="0" collapsed="false">
      <c r="A6209" s="0" t="s">
        <v>476</v>
      </c>
      <c r="B6209" s="0" t="s">
        <v>622</v>
      </c>
      <c r="C6209" s="0" t="n">
        <v>15</v>
      </c>
      <c r="D6209" s="0" t="n">
        <v>58285</v>
      </c>
      <c r="E6209" s="0" t="s">
        <v>114</v>
      </c>
      <c r="F6209" s="0" t="n">
        <v>6.9</v>
      </c>
      <c r="G6209" s="0" t="n">
        <v>0.5</v>
      </c>
      <c r="H6209" s="0" t="n">
        <v>3.45</v>
      </c>
      <c r="I6209" s="0" t="n">
        <v>6.9</v>
      </c>
      <c r="J6209" s="0" t="n">
        <v>3.45</v>
      </c>
      <c r="K6209" s="0" t="s">
        <v>18</v>
      </c>
      <c r="L6209" s="0" t="s">
        <v>30</v>
      </c>
      <c r="M6209" s="0" t="n">
        <f aca="false">CEILING(G6209,1)*F6209</f>
        <v>6.9</v>
      </c>
      <c r="N6209" s="0" t="n">
        <f aca="false">M6209-H6209</f>
        <v>3.45</v>
      </c>
      <c r="O6209" s="0" t="n">
        <f aca="false">IF(ABS(N6209-J6209)&lt;0.011,1,0)</f>
        <v>1</v>
      </c>
    </row>
    <row r="6210" customFormat="false" ht="15" hidden="false" customHeight="false" outlineLevel="0" collapsed="false">
      <c r="A6210" s="0" t="s">
        <v>476</v>
      </c>
      <c r="B6210" s="0" t="s">
        <v>622</v>
      </c>
      <c r="C6210" s="0" t="n">
        <v>15</v>
      </c>
      <c r="D6210" s="0" t="n">
        <v>58285</v>
      </c>
      <c r="E6210" s="0" t="s">
        <v>87</v>
      </c>
      <c r="F6210" s="0" t="n">
        <v>19.9</v>
      </c>
      <c r="G6210" s="0" t="n">
        <v>0.5</v>
      </c>
      <c r="H6210" s="0" t="n">
        <v>9.95</v>
      </c>
      <c r="I6210" s="0" t="n">
        <v>19.9</v>
      </c>
      <c r="J6210" s="0" t="n">
        <v>9.95</v>
      </c>
      <c r="K6210" s="0" t="s">
        <v>18</v>
      </c>
      <c r="L6210" s="0" t="s">
        <v>30</v>
      </c>
      <c r="M6210" s="0" t="n">
        <f aca="false">CEILING(G6210,1)*F6210</f>
        <v>19.9</v>
      </c>
      <c r="N6210" s="0" t="n">
        <f aca="false">M6210-H6210</f>
        <v>9.95</v>
      </c>
      <c r="O6210" s="0" t="n">
        <f aca="false">IF(ABS(N6210-J6210)&lt;0.011,1,0)</f>
        <v>1</v>
      </c>
    </row>
    <row r="6211" customFormat="false" ht="15" hidden="false" customHeight="false" outlineLevel="0" collapsed="false">
      <c r="A6211" s="0" t="s">
        <v>476</v>
      </c>
      <c r="B6211" s="0" t="s">
        <v>622</v>
      </c>
      <c r="C6211" s="0" t="n">
        <v>16</v>
      </c>
      <c r="D6211" s="0" t="n">
        <v>58273</v>
      </c>
      <c r="E6211" s="0" t="s">
        <v>54</v>
      </c>
      <c r="F6211" s="0" t="n">
        <v>6.9</v>
      </c>
      <c r="G6211" s="0" t="n">
        <v>0.5</v>
      </c>
      <c r="H6211" s="0" t="n">
        <v>3.45</v>
      </c>
      <c r="I6211" s="0" t="n">
        <v>6.9</v>
      </c>
      <c r="J6211" s="0" t="n">
        <v>3.45</v>
      </c>
      <c r="K6211" s="0" t="s">
        <v>18</v>
      </c>
      <c r="L6211" s="0" t="s">
        <v>30</v>
      </c>
      <c r="M6211" s="0" t="n">
        <f aca="false">CEILING(G6211,1)*F6211</f>
        <v>6.9</v>
      </c>
      <c r="N6211" s="0" t="n">
        <f aca="false">M6211-H6211</f>
        <v>3.45</v>
      </c>
      <c r="O6211" s="0" t="n">
        <f aca="false">IF(ABS(N6211-J6211)&lt;0.011,1,0)</f>
        <v>1</v>
      </c>
    </row>
    <row r="6212" customFormat="false" ht="15" hidden="false" customHeight="false" outlineLevel="0" collapsed="false">
      <c r="A6212" s="0" t="s">
        <v>476</v>
      </c>
      <c r="B6212" s="0" t="s">
        <v>622</v>
      </c>
      <c r="C6212" s="0" t="n">
        <v>16</v>
      </c>
      <c r="D6212" s="0" t="n">
        <v>58273</v>
      </c>
      <c r="E6212" s="0" t="s">
        <v>84</v>
      </c>
      <c r="F6212" s="0" t="n">
        <v>19</v>
      </c>
      <c r="G6212" s="0" t="n">
        <v>0.5</v>
      </c>
      <c r="H6212" s="0" t="n">
        <v>9.5</v>
      </c>
      <c r="I6212" s="0" t="n">
        <v>19</v>
      </c>
      <c r="J6212" s="0" t="n">
        <v>9.5</v>
      </c>
      <c r="K6212" s="0" t="s">
        <v>18</v>
      </c>
      <c r="L6212" s="0" t="s">
        <v>30</v>
      </c>
      <c r="M6212" s="0" t="n">
        <f aca="false">CEILING(G6212,1)*F6212</f>
        <v>19</v>
      </c>
      <c r="N6212" s="0" t="n">
        <f aca="false">M6212-H6212</f>
        <v>9.5</v>
      </c>
      <c r="O6212" s="0" t="n">
        <f aca="false">IF(ABS(N6212-J6212)&lt;0.011,1,0)</f>
        <v>1</v>
      </c>
    </row>
    <row r="6213" customFormat="false" ht="15" hidden="false" customHeight="false" outlineLevel="0" collapsed="false">
      <c r="A6213" s="0" t="s">
        <v>476</v>
      </c>
      <c r="B6213" s="0" t="s">
        <v>622</v>
      </c>
      <c r="C6213" s="0" t="n">
        <v>16</v>
      </c>
      <c r="D6213" s="0" t="n">
        <v>58273</v>
      </c>
      <c r="E6213" s="0" t="s">
        <v>114</v>
      </c>
      <c r="F6213" s="0" t="n">
        <v>6.9</v>
      </c>
      <c r="G6213" s="0" t="n">
        <v>0.5</v>
      </c>
      <c r="H6213" s="0" t="n">
        <v>3.45</v>
      </c>
      <c r="I6213" s="0" t="n">
        <v>6.9</v>
      </c>
      <c r="J6213" s="0" t="n">
        <v>3.45</v>
      </c>
      <c r="K6213" s="0" t="s">
        <v>18</v>
      </c>
      <c r="L6213" s="0" t="s">
        <v>30</v>
      </c>
      <c r="M6213" s="0" t="n">
        <f aca="false">CEILING(G6213,1)*F6213</f>
        <v>6.9</v>
      </c>
      <c r="N6213" s="0" t="n">
        <f aca="false">M6213-H6213</f>
        <v>3.45</v>
      </c>
      <c r="O6213" s="0" t="n">
        <f aca="false">IF(ABS(N6213-J6213)&lt;0.011,1,0)</f>
        <v>1</v>
      </c>
    </row>
    <row r="6214" customFormat="false" ht="15" hidden="false" customHeight="false" outlineLevel="0" collapsed="false">
      <c r="A6214" s="0" t="s">
        <v>476</v>
      </c>
      <c r="B6214" s="0" t="s">
        <v>622</v>
      </c>
      <c r="C6214" s="0" t="n">
        <v>16</v>
      </c>
      <c r="D6214" s="0" t="n">
        <v>58273</v>
      </c>
      <c r="E6214" s="0" t="s">
        <v>87</v>
      </c>
      <c r="F6214" s="0" t="n">
        <v>19.9</v>
      </c>
      <c r="G6214" s="0" t="n">
        <v>0.5</v>
      </c>
      <c r="H6214" s="0" t="n">
        <v>9.95</v>
      </c>
      <c r="I6214" s="0" t="n">
        <v>19.9</v>
      </c>
      <c r="J6214" s="0" t="n">
        <v>9.95</v>
      </c>
      <c r="K6214" s="0" t="s">
        <v>18</v>
      </c>
      <c r="L6214" s="0" t="s">
        <v>30</v>
      </c>
      <c r="M6214" s="0" t="n">
        <f aca="false">CEILING(G6214,1)*F6214</f>
        <v>19.9</v>
      </c>
      <c r="N6214" s="0" t="n">
        <f aca="false">M6214-H6214</f>
        <v>9.95</v>
      </c>
      <c r="O6214" s="0" t="n">
        <f aca="false">IF(ABS(N6214-J6214)&lt;0.011,1,0)</f>
        <v>1</v>
      </c>
    </row>
    <row r="6215" customFormat="false" ht="15" hidden="false" customHeight="false" outlineLevel="0" collapsed="false">
      <c r="A6215" s="0" t="s">
        <v>476</v>
      </c>
      <c r="B6215" s="0" t="s">
        <v>622</v>
      </c>
      <c r="C6215" s="0" t="n">
        <v>26</v>
      </c>
      <c r="D6215" s="0" t="n">
        <v>58291</v>
      </c>
      <c r="E6215" s="0" t="s">
        <v>78</v>
      </c>
      <c r="F6215" s="0" t="n">
        <v>18.6</v>
      </c>
      <c r="G6215" s="0" t="n">
        <v>0.5</v>
      </c>
      <c r="H6215" s="0" t="n">
        <v>9.3</v>
      </c>
      <c r="I6215" s="0" t="n">
        <v>18.6</v>
      </c>
      <c r="J6215" s="0" t="n">
        <v>9.3</v>
      </c>
      <c r="K6215" s="0" t="s">
        <v>18</v>
      </c>
      <c r="L6215" s="0" t="s">
        <v>298</v>
      </c>
      <c r="M6215" s="0" t="n">
        <f aca="false">CEILING(G6215,1)*F6215</f>
        <v>18.6</v>
      </c>
      <c r="N6215" s="0" t="n">
        <f aca="false">M6215-H6215</f>
        <v>9.3</v>
      </c>
      <c r="O6215" s="0" t="n">
        <f aca="false">IF(ABS(N6215-J6215)&lt;0.011,1,0)</f>
        <v>1</v>
      </c>
    </row>
    <row r="6216" customFormat="false" ht="15" hidden="false" customHeight="false" outlineLevel="0" collapsed="false">
      <c r="A6216" s="0" t="s">
        <v>476</v>
      </c>
      <c r="B6216" s="0" t="s">
        <v>622</v>
      </c>
      <c r="C6216" s="0" t="n">
        <v>26</v>
      </c>
      <c r="D6216" s="0" t="n">
        <v>58291</v>
      </c>
      <c r="E6216" s="0" t="s">
        <v>60</v>
      </c>
      <c r="F6216" s="0" t="n">
        <v>19</v>
      </c>
      <c r="G6216" s="0" t="n">
        <v>0.5</v>
      </c>
      <c r="H6216" s="0" t="n">
        <v>9.5</v>
      </c>
      <c r="I6216" s="0" t="n">
        <v>19</v>
      </c>
      <c r="J6216" s="0" t="n">
        <v>9.5</v>
      </c>
      <c r="K6216" s="0" t="s">
        <v>18</v>
      </c>
      <c r="L6216" s="0" t="s">
        <v>298</v>
      </c>
      <c r="M6216" s="0" t="n">
        <f aca="false">CEILING(G6216,1)*F6216</f>
        <v>19</v>
      </c>
      <c r="N6216" s="0" t="n">
        <f aca="false">M6216-H6216</f>
        <v>9.5</v>
      </c>
      <c r="O6216" s="0" t="n">
        <f aca="false">IF(ABS(N6216-J6216)&lt;0.011,1,0)</f>
        <v>1</v>
      </c>
    </row>
    <row r="6217" customFormat="false" ht="15" hidden="false" customHeight="false" outlineLevel="0" collapsed="false">
      <c r="A6217" s="0" t="s">
        <v>476</v>
      </c>
      <c r="B6217" s="0" t="s">
        <v>622</v>
      </c>
      <c r="C6217" s="0" t="n">
        <v>26</v>
      </c>
      <c r="D6217" s="0" t="n">
        <v>58291</v>
      </c>
      <c r="E6217" s="0" t="s">
        <v>290</v>
      </c>
      <c r="F6217" s="0" t="n">
        <v>7.2</v>
      </c>
      <c r="G6217" s="0" t="n">
        <v>0.5</v>
      </c>
      <c r="H6217" s="0" t="n">
        <v>3.6</v>
      </c>
      <c r="I6217" s="0" t="n">
        <v>7.2</v>
      </c>
      <c r="J6217" s="0" t="n">
        <v>3.6</v>
      </c>
      <c r="K6217" s="0" t="s">
        <v>18</v>
      </c>
      <c r="L6217" s="0" t="s">
        <v>298</v>
      </c>
      <c r="M6217" s="0" t="n">
        <f aca="false">CEILING(G6217,1)*F6217</f>
        <v>7.2</v>
      </c>
      <c r="N6217" s="0" t="n">
        <f aca="false">M6217-H6217</f>
        <v>3.6</v>
      </c>
      <c r="O6217" s="0" t="n">
        <f aca="false">IF(ABS(N6217-J6217)&lt;0.011,1,0)</f>
        <v>1</v>
      </c>
    </row>
    <row r="6218" customFormat="false" ht="15" hidden="false" customHeight="false" outlineLevel="0" collapsed="false">
      <c r="A6218" s="0" t="s">
        <v>476</v>
      </c>
      <c r="B6218" s="0" t="s">
        <v>622</v>
      </c>
      <c r="C6218" s="0" t="n">
        <v>26</v>
      </c>
      <c r="D6218" s="0" t="n">
        <v>58291</v>
      </c>
      <c r="E6218" s="0" t="s">
        <v>65</v>
      </c>
      <c r="F6218" s="0" t="n">
        <v>4.2</v>
      </c>
      <c r="G6218" s="0" t="n">
        <v>0.5</v>
      </c>
      <c r="H6218" s="0" t="n">
        <v>2.1</v>
      </c>
      <c r="I6218" s="0" t="n">
        <v>4.2</v>
      </c>
      <c r="J6218" s="0" t="n">
        <v>2.1</v>
      </c>
      <c r="K6218" s="0" t="s">
        <v>18</v>
      </c>
      <c r="L6218" s="0" t="s">
        <v>298</v>
      </c>
      <c r="M6218" s="0" t="n">
        <f aca="false">CEILING(G6218,1)*F6218</f>
        <v>4.2</v>
      </c>
      <c r="N6218" s="0" t="n">
        <f aca="false">M6218-H6218</f>
        <v>2.1</v>
      </c>
      <c r="O6218" s="0" t="n">
        <f aca="false">IF(ABS(N6218-J6218)&lt;0.011,1,0)</f>
        <v>1</v>
      </c>
    </row>
    <row r="6219" customFormat="false" ht="15" hidden="false" customHeight="false" outlineLevel="0" collapsed="false">
      <c r="A6219" s="0" t="s">
        <v>476</v>
      </c>
      <c r="B6219" s="0" t="s">
        <v>622</v>
      </c>
      <c r="C6219" s="0" t="n">
        <v>26</v>
      </c>
      <c r="D6219" s="0" t="n">
        <v>58291</v>
      </c>
      <c r="E6219" s="0" t="s">
        <v>517</v>
      </c>
      <c r="F6219" s="0" t="n">
        <v>6.9</v>
      </c>
      <c r="G6219" s="0" t="n">
        <v>0.5</v>
      </c>
      <c r="H6219" s="0" t="n">
        <v>3.45</v>
      </c>
      <c r="I6219" s="0" t="n">
        <v>6.9</v>
      </c>
      <c r="J6219" s="0" t="n">
        <v>3.45</v>
      </c>
      <c r="K6219" s="0" t="s">
        <v>18</v>
      </c>
      <c r="L6219" s="0" t="s">
        <v>298</v>
      </c>
      <c r="M6219" s="0" t="n">
        <f aca="false">CEILING(G6219,1)*F6219</f>
        <v>6.9</v>
      </c>
      <c r="N6219" s="0" t="n">
        <f aca="false">M6219-H6219</f>
        <v>3.45</v>
      </c>
      <c r="O6219" s="0" t="n">
        <f aca="false">IF(ABS(N6219-J6219)&lt;0.011,1,0)</f>
        <v>1</v>
      </c>
    </row>
    <row r="6220" customFormat="false" ht="15" hidden="false" customHeight="false" outlineLevel="0" collapsed="false">
      <c r="A6220" s="0" t="s">
        <v>476</v>
      </c>
      <c r="B6220" s="0" t="s">
        <v>622</v>
      </c>
      <c r="C6220" s="0" t="n">
        <v>27</v>
      </c>
      <c r="D6220" s="0" t="n">
        <v>58284</v>
      </c>
      <c r="E6220" s="0" t="s">
        <v>78</v>
      </c>
      <c r="F6220" s="0" t="n">
        <v>18.6</v>
      </c>
      <c r="G6220" s="0" t="n">
        <v>0.5</v>
      </c>
      <c r="H6220" s="0" t="n">
        <v>9.3</v>
      </c>
      <c r="I6220" s="0" t="n">
        <v>18.6</v>
      </c>
      <c r="J6220" s="0" t="n">
        <v>9.3</v>
      </c>
      <c r="K6220" s="0" t="s">
        <v>18</v>
      </c>
      <c r="L6220" s="0" t="s">
        <v>298</v>
      </c>
      <c r="M6220" s="0" t="n">
        <f aca="false">CEILING(G6220,1)*F6220</f>
        <v>18.6</v>
      </c>
      <c r="N6220" s="0" t="n">
        <f aca="false">M6220-H6220</f>
        <v>9.3</v>
      </c>
      <c r="O6220" s="0" t="n">
        <f aca="false">IF(ABS(N6220-J6220)&lt;0.011,1,0)</f>
        <v>1</v>
      </c>
    </row>
    <row r="6221" customFormat="false" ht="15" hidden="false" customHeight="false" outlineLevel="0" collapsed="false">
      <c r="A6221" s="0" t="s">
        <v>476</v>
      </c>
      <c r="B6221" s="0" t="s">
        <v>622</v>
      </c>
      <c r="C6221" s="0" t="n">
        <v>27</v>
      </c>
      <c r="D6221" s="0" t="n">
        <v>58284</v>
      </c>
      <c r="E6221" s="0" t="s">
        <v>60</v>
      </c>
      <c r="F6221" s="0" t="n">
        <v>19</v>
      </c>
      <c r="G6221" s="0" t="n">
        <v>0.5</v>
      </c>
      <c r="H6221" s="0" t="n">
        <v>9.5</v>
      </c>
      <c r="I6221" s="0" t="n">
        <v>19</v>
      </c>
      <c r="J6221" s="0" t="n">
        <v>9.5</v>
      </c>
      <c r="K6221" s="0" t="s">
        <v>18</v>
      </c>
      <c r="L6221" s="0" t="s">
        <v>298</v>
      </c>
      <c r="M6221" s="0" t="n">
        <f aca="false">CEILING(G6221,1)*F6221</f>
        <v>19</v>
      </c>
      <c r="N6221" s="0" t="n">
        <f aca="false">M6221-H6221</f>
        <v>9.5</v>
      </c>
      <c r="O6221" s="0" t="n">
        <f aca="false">IF(ABS(N6221-J6221)&lt;0.011,1,0)</f>
        <v>1</v>
      </c>
    </row>
    <row r="6222" customFormat="false" ht="15" hidden="false" customHeight="false" outlineLevel="0" collapsed="false">
      <c r="A6222" s="0" t="s">
        <v>476</v>
      </c>
      <c r="B6222" s="0" t="s">
        <v>622</v>
      </c>
      <c r="C6222" s="0" t="n">
        <v>27</v>
      </c>
      <c r="D6222" s="0" t="n">
        <v>58284</v>
      </c>
      <c r="E6222" s="0" t="s">
        <v>290</v>
      </c>
      <c r="F6222" s="0" t="n">
        <v>7.2</v>
      </c>
      <c r="G6222" s="0" t="n">
        <v>0.5</v>
      </c>
      <c r="H6222" s="0" t="n">
        <v>3.6</v>
      </c>
      <c r="I6222" s="0" t="n">
        <v>7.2</v>
      </c>
      <c r="J6222" s="0" t="n">
        <v>3.6</v>
      </c>
      <c r="K6222" s="0" t="s">
        <v>18</v>
      </c>
      <c r="L6222" s="0" t="s">
        <v>298</v>
      </c>
      <c r="M6222" s="0" t="n">
        <f aca="false">CEILING(G6222,1)*F6222</f>
        <v>7.2</v>
      </c>
      <c r="N6222" s="0" t="n">
        <f aca="false">M6222-H6222</f>
        <v>3.6</v>
      </c>
      <c r="O6222" s="0" t="n">
        <f aca="false">IF(ABS(N6222-J6222)&lt;0.011,1,0)</f>
        <v>1</v>
      </c>
    </row>
    <row r="6223" customFormat="false" ht="15" hidden="false" customHeight="false" outlineLevel="0" collapsed="false">
      <c r="A6223" s="0" t="s">
        <v>476</v>
      </c>
      <c r="B6223" s="0" t="s">
        <v>622</v>
      </c>
      <c r="C6223" s="0" t="n">
        <v>27</v>
      </c>
      <c r="D6223" s="0" t="n">
        <v>58284</v>
      </c>
      <c r="E6223" s="0" t="s">
        <v>65</v>
      </c>
      <c r="F6223" s="0" t="n">
        <v>4.2</v>
      </c>
      <c r="G6223" s="0" t="n">
        <v>0.5</v>
      </c>
      <c r="H6223" s="0" t="n">
        <v>2.1</v>
      </c>
      <c r="I6223" s="0" t="n">
        <v>4.2</v>
      </c>
      <c r="J6223" s="0" t="n">
        <v>2.1</v>
      </c>
      <c r="K6223" s="0" t="s">
        <v>18</v>
      </c>
      <c r="L6223" s="0" t="s">
        <v>298</v>
      </c>
      <c r="M6223" s="0" t="n">
        <f aca="false">CEILING(G6223,1)*F6223</f>
        <v>4.2</v>
      </c>
      <c r="N6223" s="0" t="n">
        <f aca="false">M6223-H6223</f>
        <v>2.1</v>
      </c>
      <c r="O6223" s="0" t="n">
        <f aca="false">IF(ABS(N6223-J6223)&lt;0.011,1,0)</f>
        <v>1</v>
      </c>
    </row>
    <row r="6224" customFormat="false" ht="15" hidden="false" customHeight="false" outlineLevel="0" collapsed="false">
      <c r="A6224" s="0" t="s">
        <v>476</v>
      </c>
      <c r="B6224" s="0" t="s">
        <v>622</v>
      </c>
      <c r="C6224" s="0" t="n">
        <v>27</v>
      </c>
      <c r="D6224" s="0" t="n">
        <v>58284</v>
      </c>
      <c r="E6224" s="0" t="s">
        <v>517</v>
      </c>
      <c r="F6224" s="0" t="n">
        <v>6.9</v>
      </c>
      <c r="G6224" s="0" t="n">
        <v>0.5</v>
      </c>
      <c r="H6224" s="0" t="n">
        <v>3.45</v>
      </c>
      <c r="I6224" s="0" t="n">
        <v>6.9</v>
      </c>
      <c r="J6224" s="0" t="n">
        <v>3.45</v>
      </c>
      <c r="K6224" s="0" t="s">
        <v>18</v>
      </c>
      <c r="L6224" s="0" t="s">
        <v>298</v>
      </c>
      <c r="M6224" s="0" t="n">
        <f aca="false">CEILING(G6224,1)*F6224</f>
        <v>6.9</v>
      </c>
      <c r="N6224" s="0" t="n">
        <f aca="false">M6224-H6224</f>
        <v>3.45</v>
      </c>
      <c r="O6224" s="0" t="n">
        <f aca="false">IF(ABS(N6224-J6224)&lt;0.011,1,0)</f>
        <v>1</v>
      </c>
    </row>
    <row r="6225" customFormat="false" ht="15" hidden="false" customHeight="false" outlineLevel="0" collapsed="false">
      <c r="A6225" s="0" t="s">
        <v>476</v>
      </c>
      <c r="B6225" s="0" t="s">
        <v>622</v>
      </c>
      <c r="C6225" s="0" t="n">
        <v>31</v>
      </c>
      <c r="D6225" s="0" t="n">
        <v>58292</v>
      </c>
      <c r="E6225" s="0" t="s">
        <v>45</v>
      </c>
      <c r="F6225" s="0" t="n">
        <v>18.6</v>
      </c>
      <c r="G6225" s="0" t="n">
        <v>0.5</v>
      </c>
      <c r="H6225" s="0" t="n">
        <v>9.3</v>
      </c>
      <c r="I6225" s="0" t="n">
        <v>18.6</v>
      </c>
      <c r="J6225" s="0" t="n">
        <v>9.3</v>
      </c>
      <c r="K6225" s="0" t="s">
        <v>18</v>
      </c>
      <c r="L6225" s="0" t="s">
        <v>132</v>
      </c>
      <c r="M6225" s="0" t="n">
        <f aca="false">CEILING(G6225,1)*F6225</f>
        <v>18.6</v>
      </c>
      <c r="N6225" s="0" t="n">
        <f aca="false">M6225-H6225</f>
        <v>9.3</v>
      </c>
      <c r="O6225" s="0" t="n">
        <f aca="false">IF(ABS(N6225-J6225)&lt;0.011,1,0)</f>
        <v>1</v>
      </c>
    </row>
    <row r="6226" customFormat="false" ht="15" hidden="false" customHeight="false" outlineLevel="0" collapsed="false">
      <c r="A6226" s="0" t="s">
        <v>476</v>
      </c>
      <c r="B6226" s="0" t="s">
        <v>622</v>
      </c>
      <c r="C6226" s="0" t="n">
        <v>31</v>
      </c>
      <c r="D6226" s="0" t="n">
        <v>58292</v>
      </c>
      <c r="E6226" s="0" t="s">
        <v>87</v>
      </c>
      <c r="F6226" s="0" t="n">
        <v>19.9</v>
      </c>
      <c r="G6226" s="0" t="n">
        <v>0.5</v>
      </c>
      <c r="H6226" s="0" t="n">
        <v>9.95</v>
      </c>
      <c r="I6226" s="0" t="n">
        <v>19.9</v>
      </c>
      <c r="J6226" s="0" t="n">
        <v>9.95</v>
      </c>
      <c r="K6226" s="0" t="s">
        <v>18</v>
      </c>
      <c r="L6226" s="0" t="s">
        <v>132</v>
      </c>
      <c r="M6226" s="0" t="n">
        <f aca="false">CEILING(G6226,1)*F6226</f>
        <v>19.9</v>
      </c>
      <c r="N6226" s="0" t="n">
        <f aca="false">M6226-H6226</f>
        <v>9.95</v>
      </c>
      <c r="O6226" s="0" t="n">
        <f aca="false">IF(ABS(N6226-J6226)&lt;0.011,1,0)</f>
        <v>1</v>
      </c>
    </row>
    <row r="6227" customFormat="false" ht="15" hidden="false" customHeight="false" outlineLevel="0" collapsed="false">
      <c r="A6227" s="0" t="s">
        <v>476</v>
      </c>
      <c r="B6227" s="0" t="s">
        <v>622</v>
      </c>
      <c r="C6227" s="0" t="n">
        <v>31</v>
      </c>
      <c r="D6227" s="0" t="n">
        <v>58292</v>
      </c>
      <c r="E6227" s="0" t="s">
        <v>384</v>
      </c>
      <c r="F6227" s="0" t="n">
        <v>9</v>
      </c>
      <c r="G6227" s="0" t="n">
        <v>0.5</v>
      </c>
      <c r="H6227" s="0" t="n">
        <v>4.5</v>
      </c>
      <c r="I6227" s="0" t="n">
        <v>9</v>
      </c>
      <c r="J6227" s="0" t="n">
        <v>4.5</v>
      </c>
      <c r="K6227" s="0" t="s">
        <v>18</v>
      </c>
      <c r="L6227" s="0" t="s">
        <v>132</v>
      </c>
      <c r="M6227" s="0" t="n">
        <f aca="false">CEILING(G6227,1)*F6227</f>
        <v>9</v>
      </c>
      <c r="N6227" s="0" t="n">
        <f aca="false">M6227-H6227</f>
        <v>4.5</v>
      </c>
      <c r="O6227" s="0" t="n">
        <f aca="false">IF(ABS(N6227-J6227)&lt;0.011,1,0)</f>
        <v>1</v>
      </c>
    </row>
    <row r="6228" customFormat="false" ht="15" hidden="false" customHeight="false" outlineLevel="0" collapsed="false">
      <c r="A6228" s="0" t="s">
        <v>476</v>
      </c>
      <c r="B6228" s="0" t="s">
        <v>622</v>
      </c>
      <c r="C6228" s="0" t="n">
        <v>31</v>
      </c>
      <c r="D6228" s="0" t="n">
        <v>58292</v>
      </c>
      <c r="E6228" s="0" t="s">
        <v>527</v>
      </c>
      <c r="F6228" s="0" t="n">
        <v>9</v>
      </c>
      <c r="G6228" s="0" t="n">
        <v>0.5</v>
      </c>
      <c r="H6228" s="0" t="n">
        <v>4.5</v>
      </c>
      <c r="I6228" s="0" t="n">
        <v>9</v>
      </c>
      <c r="J6228" s="0" t="n">
        <v>4.5</v>
      </c>
      <c r="K6228" s="0" t="s">
        <v>18</v>
      </c>
      <c r="L6228" s="0" t="s">
        <v>132</v>
      </c>
      <c r="M6228" s="0" t="n">
        <f aca="false">CEILING(G6228,1)*F6228</f>
        <v>9</v>
      </c>
      <c r="N6228" s="0" t="n">
        <f aca="false">M6228-H6228</f>
        <v>4.5</v>
      </c>
      <c r="O6228" s="0" t="n">
        <f aca="false">IF(ABS(N6228-J6228)&lt;0.011,1,0)</f>
        <v>1</v>
      </c>
    </row>
    <row r="6229" customFormat="false" ht="15" hidden="false" customHeight="false" outlineLevel="0" collapsed="false">
      <c r="A6229" s="0" t="s">
        <v>476</v>
      </c>
      <c r="B6229" s="0" t="s">
        <v>622</v>
      </c>
      <c r="C6229" s="0" t="n">
        <v>32</v>
      </c>
      <c r="D6229" s="0" t="n">
        <v>58289</v>
      </c>
      <c r="E6229" s="0" t="s">
        <v>45</v>
      </c>
      <c r="F6229" s="0" t="n">
        <v>18.6</v>
      </c>
      <c r="G6229" s="0" t="n">
        <v>0.5</v>
      </c>
      <c r="H6229" s="0" t="n">
        <v>9.3</v>
      </c>
      <c r="I6229" s="0" t="n">
        <v>18.6</v>
      </c>
      <c r="J6229" s="0" t="n">
        <v>9.3</v>
      </c>
      <c r="K6229" s="0" t="s">
        <v>18</v>
      </c>
      <c r="L6229" s="0" t="s">
        <v>132</v>
      </c>
      <c r="M6229" s="0" t="n">
        <f aca="false">CEILING(G6229,1)*F6229</f>
        <v>18.6</v>
      </c>
      <c r="N6229" s="0" t="n">
        <f aca="false">M6229-H6229</f>
        <v>9.3</v>
      </c>
      <c r="O6229" s="0" t="n">
        <f aca="false">IF(ABS(N6229-J6229)&lt;0.011,1,0)</f>
        <v>1</v>
      </c>
    </row>
    <row r="6230" customFormat="false" ht="15" hidden="false" customHeight="false" outlineLevel="0" collapsed="false">
      <c r="A6230" s="0" t="s">
        <v>476</v>
      </c>
      <c r="B6230" s="0" t="s">
        <v>622</v>
      </c>
      <c r="C6230" s="0" t="n">
        <v>32</v>
      </c>
      <c r="D6230" s="0" t="n">
        <v>58289</v>
      </c>
      <c r="E6230" s="0" t="s">
        <v>87</v>
      </c>
      <c r="F6230" s="0" t="n">
        <v>19.9</v>
      </c>
      <c r="G6230" s="0" t="n">
        <v>0.5</v>
      </c>
      <c r="H6230" s="0" t="n">
        <v>9.95</v>
      </c>
      <c r="I6230" s="0" t="n">
        <v>19.9</v>
      </c>
      <c r="J6230" s="0" t="n">
        <v>9.95</v>
      </c>
      <c r="K6230" s="0" t="s">
        <v>18</v>
      </c>
      <c r="L6230" s="0" t="s">
        <v>132</v>
      </c>
      <c r="M6230" s="0" t="n">
        <f aca="false">CEILING(G6230,1)*F6230</f>
        <v>19.9</v>
      </c>
      <c r="N6230" s="0" t="n">
        <f aca="false">M6230-H6230</f>
        <v>9.95</v>
      </c>
      <c r="O6230" s="0" t="n">
        <f aca="false">IF(ABS(N6230-J6230)&lt;0.011,1,0)</f>
        <v>1</v>
      </c>
    </row>
    <row r="6231" customFormat="false" ht="15" hidden="false" customHeight="false" outlineLevel="0" collapsed="false">
      <c r="A6231" s="0" t="s">
        <v>476</v>
      </c>
      <c r="B6231" s="0" t="s">
        <v>622</v>
      </c>
      <c r="C6231" s="0" t="n">
        <v>32</v>
      </c>
      <c r="D6231" s="0" t="n">
        <v>58289</v>
      </c>
      <c r="E6231" s="0" t="s">
        <v>384</v>
      </c>
      <c r="F6231" s="0" t="n">
        <v>9</v>
      </c>
      <c r="G6231" s="0" t="n">
        <v>0.5</v>
      </c>
      <c r="H6231" s="0" t="n">
        <v>4.5</v>
      </c>
      <c r="I6231" s="0" t="n">
        <v>9</v>
      </c>
      <c r="J6231" s="0" t="n">
        <v>4.5</v>
      </c>
      <c r="K6231" s="0" t="s">
        <v>18</v>
      </c>
      <c r="L6231" s="0" t="s">
        <v>132</v>
      </c>
      <c r="M6231" s="0" t="n">
        <f aca="false">CEILING(G6231,1)*F6231</f>
        <v>9</v>
      </c>
      <c r="N6231" s="0" t="n">
        <f aca="false">M6231-H6231</f>
        <v>4.5</v>
      </c>
      <c r="O6231" s="0" t="n">
        <f aca="false">IF(ABS(N6231-J6231)&lt;0.011,1,0)</f>
        <v>1</v>
      </c>
    </row>
    <row r="6232" customFormat="false" ht="15" hidden="false" customHeight="false" outlineLevel="0" collapsed="false">
      <c r="A6232" s="0" t="s">
        <v>476</v>
      </c>
      <c r="B6232" s="0" t="s">
        <v>622</v>
      </c>
      <c r="C6232" s="0" t="n">
        <v>32</v>
      </c>
      <c r="D6232" s="0" t="n">
        <v>58289</v>
      </c>
      <c r="E6232" s="0" t="s">
        <v>527</v>
      </c>
      <c r="F6232" s="0" t="n">
        <v>9</v>
      </c>
      <c r="G6232" s="0" t="n">
        <v>0.5</v>
      </c>
      <c r="H6232" s="0" t="n">
        <v>4.5</v>
      </c>
      <c r="I6232" s="0" t="n">
        <v>9</v>
      </c>
      <c r="J6232" s="0" t="n">
        <v>4.5</v>
      </c>
      <c r="K6232" s="0" t="s">
        <v>18</v>
      </c>
      <c r="L6232" s="0" t="s">
        <v>132</v>
      </c>
      <c r="M6232" s="0" t="n">
        <f aca="false">CEILING(G6232,1)*F6232</f>
        <v>9</v>
      </c>
      <c r="N6232" s="0" t="n">
        <f aca="false">M6232-H6232</f>
        <v>4.5</v>
      </c>
      <c r="O6232" s="0" t="n">
        <f aca="false">IF(ABS(N6232-J6232)&lt;0.011,1,0)</f>
        <v>1</v>
      </c>
    </row>
    <row r="6233" customFormat="false" ht="15" hidden="false" customHeight="false" outlineLevel="0" collapsed="false">
      <c r="A6233" s="0" t="s">
        <v>476</v>
      </c>
      <c r="B6233" s="0" t="s">
        <v>622</v>
      </c>
      <c r="C6233" s="0" t="n">
        <v>34</v>
      </c>
      <c r="D6233" s="0" t="n">
        <v>58293</v>
      </c>
      <c r="E6233" s="0" t="s">
        <v>407</v>
      </c>
      <c r="F6233" s="0" t="n">
        <v>25</v>
      </c>
      <c r="G6233" s="0" t="n">
        <v>0.5</v>
      </c>
      <c r="H6233" s="0" t="n">
        <v>12.5</v>
      </c>
      <c r="I6233" s="0" t="n">
        <v>25</v>
      </c>
      <c r="J6233" s="0" t="n">
        <v>12.5</v>
      </c>
      <c r="K6233" s="0" t="s">
        <v>18</v>
      </c>
      <c r="L6233" s="0" t="s">
        <v>178</v>
      </c>
      <c r="M6233" s="0" t="n">
        <f aca="false">CEILING(G6233,1)*F6233</f>
        <v>25</v>
      </c>
      <c r="N6233" s="0" t="n">
        <f aca="false">M6233-H6233</f>
        <v>12.5</v>
      </c>
      <c r="O6233" s="0" t="n">
        <f aca="false">IF(ABS(N6233-J6233)&lt;0.011,1,0)</f>
        <v>1</v>
      </c>
    </row>
    <row r="6234" customFormat="false" ht="15" hidden="false" customHeight="false" outlineLevel="0" collapsed="false">
      <c r="A6234" s="0" t="s">
        <v>476</v>
      </c>
      <c r="B6234" s="0" t="s">
        <v>622</v>
      </c>
      <c r="C6234" s="0" t="n">
        <v>34</v>
      </c>
      <c r="D6234" s="0" t="n">
        <v>58293</v>
      </c>
      <c r="E6234" s="0" t="s">
        <v>500</v>
      </c>
      <c r="F6234" s="0" t="n">
        <v>27.8</v>
      </c>
      <c r="G6234" s="0" t="n">
        <v>0.5</v>
      </c>
      <c r="H6234" s="0" t="n">
        <v>13.9</v>
      </c>
      <c r="I6234" s="0" t="n">
        <v>27.8</v>
      </c>
      <c r="J6234" s="0" t="n">
        <v>13.9</v>
      </c>
      <c r="K6234" s="0" t="s">
        <v>18</v>
      </c>
      <c r="L6234" s="0" t="s">
        <v>178</v>
      </c>
      <c r="M6234" s="0" t="n">
        <f aca="false">CEILING(G6234,1)*F6234</f>
        <v>27.8</v>
      </c>
      <c r="N6234" s="0" t="n">
        <f aca="false">M6234-H6234</f>
        <v>13.9</v>
      </c>
      <c r="O6234" s="0" t="n">
        <f aca="false">IF(ABS(N6234-J6234)&lt;0.011,1,0)</f>
        <v>1</v>
      </c>
    </row>
    <row r="6235" customFormat="false" ht="15" hidden="false" customHeight="false" outlineLevel="0" collapsed="false">
      <c r="A6235" s="0" t="s">
        <v>476</v>
      </c>
      <c r="B6235" s="0" t="s">
        <v>622</v>
      </c>
      <c r="C6235" s="0" t="n">
        <v>35</v>
      </c>
      <c r="D6235" s="0" t="n">
        <v>58287</v>
      </c>
      <c r="E6235" s="0" t="s">
        <v>407</v>
      </c>
      <c r="F6235" s="0" t="n">
        <v>25</v>
      </c>
      <c r="G6235" s="0" t="n">
        <v>0.5</v>
      </c>
      <c r="H6235" s="0" t="n">
        <v>12.5</v>
      </c>
      <c r="I6235" s="0" t="n">
        <v>25</v>
      </c>
      <c r="J6235" s="0" t="n">
        <v>12.5</v>
      </c>
      <c r="K6235" s="0" t="s">
        <v>18</v>
      </c>
      <c r="L6235" s="0" t="s">
        <v>178</v>
      </c>
      <c r="M6235" s="0" t="n">
        <f aca="false">CEILING(G6235,1)*F6235</f>
        <v>25</v>
      </c>
      <c r="N6235" s="0" t="n">
        <f aca="false">M6235-H6235</f>
        <v>12.5</v>
      </c>
      <c r="O6235" s="0" t="n">
        <f aca="false">IF(ABS(N6235-J6235)&lt;0.011,1,0)</f>
        <v>1</v>
      </c>
    </row>
    <row r="6236" customFormat="false" ht="15" hidden="false" customHeight="false" outlineLevel="0" collapsed="false">
      <c r="A6236" s="0" t="s">
        <v>476</v>
      </c>
      <c r="B6236" s="0" t="s">
        <v>622</v>
      </c>
      <c r="C6236" s="0" t="n">
        <v>35</v>
      </c>
      <c r="D6236" s="0" t="n">
        <v>58287</v>
      </c>
      <c r="E6236" s="0" t="s">
        <v>500</v>
      </c>
      <c r="F6236" s="0" t="n">
        <v>27.8</v>
      </c>
      <c r="G6236" s="0" t="n">
        <v>0.5</v>
      </c>
      <c r="H6236" s="0" t="n">
        <v>13.9</v>
      </c>
      <c r="I6236" s="0" t="n">
        <v>27.8</v>
      </c>
      <c r="J6236" s="0" t="n">
        <v>13.9</v>
      </c>
      <c r="K6236" s="0" t="s">
        <v>18</v>
      </c>
      <c r="L6236" s="0" t="s">
        <v>178</v>
      </c>
      <c r="M6236" s="0" t="n">
        <f aca="false">CEILING(G6236,1)*F6236</f>
        <v>27.8</v>
      </c>
      <c r="N6236" s="0" t="n">
        <f aca="false">M6236-H6236</f>
        <v>13.9</v>
      </c>
      <c r="O6236" s="0" t="n">
        <f aca="false">IF(ABS(N6236-J6236)&lt;0.011,1,0)</f>
        <v>1</v>
      </c>
    </row>
    <row r="6237" customFormat="false" ht="15" hidden="false" customHeight="false" outlineLevel="0" collapsed="false">
      <c r="A6237" s="0" t="s">
        <v>476</v>
      </c>
      <c r="B6237" s="0" t="s">
        <v>623</v>
      </c>
      <c r="C6237" s="0" t="n">
        <v>16</v>
      </c>
      <c r="D6237" s="0" t="n">
        <v>58316</v>
      </c>
      <c r="E6237" s="0" t="s">
        <v>406</v>
      </c>
      <c r="F6237" s="0" t="n">
        <v>3.3</v>
      </c>
      <c r="G6237" s="0" t="n">
        <v>0.5</v>
      </c>
      <c r="H6237" s="0" t="n">
        <v>1.65</v>
      </c>
      <c r="I6237" s="0" t="n">
        <v>3.3</v>
      </c>
      <c r="J6237" s="0" t="n">
        <v>1.65</v>
      </c>
      <c r="K6237" s="0" t="s">
        <v>18</v>
      </c>
      <c r="L6237" s="0" t="s">
        <v>271</v>
      </c>
      <c r="M6237" s="0" t="n">
        <f aca="false">CEILING(G6237,1)*F6237</f>
        <v>3.3</v>
      </c>
      <c r="N6237" s="0" t="n">
        <f aca="false">M6237-H6237</f>
        <v>1.65</v>
      </c>
      <c r="O6237" s="0" t="n">
        <f aca="false">IF(ABS(N6237-J6237)&lt;0.011,1,0)</f>
        <v>1</v>
      </c>
    </row>
    <row r="6238" customFormat="false" ht="15" hidden="false" customHeight="false" outlineLevel="0" collapsed="false">
      <c r="A6238" s="0" t="s">
        <v>476</v>
      </c>
      <c r="B6238" s="0" t="s">
        <v>623</v>
      </c>
      <c r="C6238" s="0" t="n">
        <v>16</v>
      </c>
      <c r="D6238" s="0" t="n">
        <v>58316</v>
      </c>
      <c r="E6238" s="0" t="s">
        <v>247</v>
      </c>
      <c r="F6238" s="0" t="n">
        <v>3.2</v>
      </c>
      <c r="G6238" s="0" t="n">
        <v>0.5</v>
      </c>
      <c r="H6238" s="0" t="n">
        <v>1.6</v>
      </c>
      <c r="I6238" s="0" t="n">
        <v>3.2</v>
      </c>
      <c r="J6238" s="0" t="n">
        <v>1.6</v>
      </c>
      <c r="K6238" s="0" t="s">
        <v>18</v>
      </c>
      <c r="L6238" s="0" t="s">
        <v>271</v>
      </c>
      <c r="M6238" s="0" t="n">
        <f aca="false">CEILING(G6238,1)*F6238</f>
        <v>3.2</v>
      </c>
      <c r="N6238" s="0" t="n">
        <f aca="false">M6238-H6238</f>
        <v>1.6</v>
      </c>
      <c r="O6238" s="0" t="n">
        <f aca="false">IF(ABS(N6238-J6238)&lt;0.011,1,0)</f>
        <v>1</v>
      </c>
    </row>
    <row r="6239" customFormat="false" ht="15" hidden="false" customHeight="false" outlineLevel="0" collapsed="false">
      <c r="A6239" s="0" t="s">
        <v>476</v>
      </c>
      <c r="B6239" s="0" t="s">
        <v>623</v>
      </c>
      <c r="C6239" s="0" t="n">
        <v>16</v>
      </c>
      <c r="D6239" s="0" t="n">
        <v>58316</v>
      </c>
      <c r="E6239" s="0" t="s">
        <v>146</v>
      </c>
      <c r="F6239" s="0" t="n">
        <v>4</v>
      </c>
      <c r="G6239" s="0" t="n">
        <v>0.5</v>
      </c>
      <c r="H6239" s="0" t="n">
        <v>2</v>
      </c>
      <c r="I6239" s="0" t="n">
        <v>4</v>
      </c>
      <c r="J6239" s="0" t="n">
        <v>2</v>
      </c>
      <c r="K6239" s="0" t="s">
        <v>18</v>
      </c>
      <c r="L6239" s="0" t="s">
        <v>271</v>
      </c>
      <c r="M6239" s="0" t="n">
        <f aca="false">CEILING(G6239,1)*F6239</f>
        <v>4</v>
      </c>
      <c r="N6239" s="0" t="n">
        <f aca="false">M6239-H6239</f>
        <v>2</v>
      </c>
      <c r="O6239" s="0" t="n">
        <f aca="false">IF(ABS(N6239-J6239)&lt;0.011,1,0)</f>
        <v>1</v>
      </c>
    </row>
    <row r="6240" customFormat="false" ht="15" hidden="false" customHeight="false" outlineLevel="0" collapsed="false">
      <c r="A6240" s="0" t="s">
        <v>476</v>
      </c>
      <c r="B6240" s="0" t="s">
        <v>623</v>
      </c>
      <c r="C6240" s="0" t="n">
        <v>16</v>
      </c>
      <c r="D6240" s="0" t="n">
        <v>58316</v>
      </c>
      <c r="E6240" s="0" t="s">
        <v>88</v>
      </c>
      <c r="F6240" s="0" t="n">
        <v>5.5</v>
      </c>
      <c r="G6240" s="0" t="n">
        <v>0.5</v>
      </c>
      <c r="H6240" s="0" t="n">
        <v>2.75</v>
      </c>
      <c r="I6240" s="0" t="n">
        <v>5.5</v>
      </c>
      <c r="J6240" s="0" t="n">
        <v>2.75</v>
      </c>
      <c r="K6240" s="0" t="s">
        <v>18</v>
      </c>
      <c r="L6240" s="0" t="s">
        <v>271</v>
      </c>
      <c r="M6240" s="0" t="n">
        <f aca="false">CEILING(G6240,1)*F6240</f>
        <v>5.5</v>
      </c>
      <c r="N6240" s="0" t="n">
        <f aca="false">M6240-H6240</f>
        <v>2.75</v>
      </c>
      <c r="O6240" s="0" t="n">
        <f aca="false">IF(ABS(N6240-J6240)&lt;0.011,1,0)</f>
        <v>1</v>
      </c>
    </row>
    <row r="6241" customFormat="false" ht="15" hidden="false" customHeight="false" outlineLevel="0" collapsed="false">
      <c r="A6241" s="0" t="s">
        <v>476</v>
      </c>
      <c r="B6241" s="0" t="s">
        <v>623</v>
      </c>
      <c r="C6241" s="0" t="n">
        <v>16</v>
      </c>
      <c r="D6241" s="0" t="n">
        <v>58316</v>
      </c>
      <c r="E6241" s="0" t="s">
        <v>147</v>
      </c>
      <c r="F6241" s="0" t="n">
        <v>3.5</v>
      </c>
      <c r="G6241" s="0" t="n">
        <v>0.5</v>
      </c>
      <c r="H6241" s="0" t="n">
        <v>1.75</v>
      </c>
      <c r="I6241" s="0" t="n">
        <v>3.5</v>
      </c>
      <c r="J6241" s="0" t="n">
        <v>1.75</v>
      </c>
      <c r="K6241" s="0" t="s">
        <v>18</v>
      </c>
      <c r="L6241" s="0" t="s">
        <v>271</v>
      </c>
      <c r="M6241" s="0" t="n">
        <f aca="false">CEILING(G6241,1)*F6241</f>
        <v>3.5</v>
      </c>
      <c r="N6241" s="0" t="n">
        <f aca="false">M6241-H6241</f>
        <v>1.75</v>
      </c>
      <c r="O6241" s="0" t="n">
        <f aca="false">IF(ABS(N6241-J6241)&lt;0.011,1,0)</f>
        <v>1</v>
      </c>
    </row>
    <row r="6242" customFormat="false" ht="15" hidden="false" customHeight="false" outlineLevel="0" collapsed="false">
      <c r="A6242" s="0" t="s">
        <v>476</v>
      </c>
      <c r="B6242" s="0" t="s">
        <v>623</v>
      </c>
      <c r="C6242" s="0" t="n">
        <v>16</v>
      </c>
      <c r="D6242" s="0" t="n">
        <v>58316</v>
      </c>
      <c r="E6242" s="0" t="s">
        <v>183</v>
      </c>
      <c r="F6242" s="0" t="n">
        <v>4.2</v>
      </c>
      <c r="G6242" s="0" t="n">
        <v>0.5</v>
      </c>
      <c r="H6242" s="0" t="n">
        <v>2.1</v>
      </c>
      <c r="I6242" s="0" t="n">
        <v>4.2</v>
      </c>
      <c r="J6242" s="0" t="n">
        <v>2.1</v>
      </c>
      <c r="K6242" s="0" t="s">
        <v>18</v>
      </c>
      <c r="L6242" s="0" t="s">
        <v>271</v>
      </c>
      <c r="M6242" s="0" t="n">
        <f aca="false">CEILING(G6242,1)*F6242</f>
        <v>4.2</v>
      </c>
      <c r="N6242" s="0" t="n">
        <f aca="false">M6242-H6242</f>
        <v>2.1</v>
      </c>
      <c r="O6242" s="0" t="n">
        <f aca="false">IF(ABS(N6242-J6242)&lt;0.011,1,0)</f>
        <v>1</v>
      </c>
    </row>
    <row r="6243" customFormat="false" ht="15" hidden="false" customHeight="false" outlineLevel="0" collapsed="false">
      <c r="A6243" s="0" t="s">
        <v>476</v>
      </c>
      <c r="B6243" s="0" t="s">
        <v>623</v>
      </c>
      <c r="C6243" s="0" t="n">
        <v>16</v>
      </c>
      <c r="D6243" s="0" t="n">
        <v>58316</v>
      </c>
      <c r="E6243" s="0" t="s">
        <v>285</v>
      </c>
      <c r="F6243" s="0" t="n">
        <v>6.1</v>
      </c>
      <c r="G6243" s="0" t="n">
        <v>0.5</v>
      </c>
      <c r="H6243" s="0" t="n">
        <v>3.05</v>
      </c>
      <c r="I6243" s="0" t="n">
        <v>6.1</v>
      </c>
      <c r="J6243" s="0" t="n">
        <v>3.05</v>
      </c>
      <c r="K6243" s="0" t="s">
        <v>18</v>
      </c>
      <c r="L6243" s="0" t="s">
        <v>271</v>
      </c>
      <c r="M6243" s="0" t="n">
        <f aca="false">CEILING(G6243,1)*F6243</f>
        <v>6.1</v>
      </c>
      <c r="N6243" s="0" t="n">
        <f aca="false">M6243-H6243</f>
        <v>3.05</v>
      </c>
      <c r="O6243" s="0" t="n">
        <f aca="false">IF(ABS(N6243-J6243)&lt;0.011,1,0)</f>
        <v>1</v>
      </c>
    </row>
    <row r="6244" customFormat="false" ht="15" hidden="false" customHeight="false" outlineLevel="0" collapsed="false">
      <c r="A6244" s="0" t="s">
        <v>476</v>
      </c>
      <c r="B6244" s="0" t="s">
        <v>623</v>
      </c>
      <c r="C6244" s="0" t="n">
        <v>16</v>
      </c>
      <c r="D6244" s="0" t="n">
        <v>58316</v>
      </c>
      <c r="E6244" s="0" t="s">
        <v>527</v>
      </c>
      <c r="F6244" s="0" t="n">
        <v>9</v>
      </c>
      <c r="G6244" s="0" t="n">
        <v>0.5</v>
      </c>
      <c r="H6244" s="0" t="n">
        <v>4.5</v>
      </c>
      <c r="I6244" s="0" t="n">
        <v>9</v>
      </c>
      <c r="J6244" s="0" t="n">
        <v>4.5</v>
      </c>
      <c r="K6244" s="0" t="s">
        <v>18</v>
      </c>
      <c r="L6244" s="0" t="s">
        <v>271</v>
      </c>
      <c r="M6244" s="0" t="n">
        <f aca="false">CEILING(G6244,1)*F6244</f>
        <v>9</v>
      </c>
      <c r="N6244" s="0" t="n">
        <f aca="false">M6244-H6244</f>
        <v>4.5</v>
      </c>
      <c r="O6244" s="0" t="n">
        <f aca="false">IF(ABS(N6244-J6244)&lt;0.011,1,0)</f>
        <v>1</v>
      </c>
    </row>
    <row r="6245" customFormat="false" ht="15" hidden="false" customHeight="false" outlineLevel="0" collapsed="false">
      <c r="A6245" s="0" t="s">
        <v>476</v>
      </c>
      <c r="B6245" s="0" t="s">
        <v>623</v>
      </c>
      <c r="C6245" s="0" t="n">
        <v>16</v>
      </c>
      <c r="D6245" s="0" t="n">
        <v>58316</v>
      </c>
      <c r="E6245" s="0" t="s">
        <v>24</v>
      </c>
      <c r="F6245" s="0" t="n">
        <v>4.2</v>
      </c>
      <c r="G6245" s="0" t="n">
        <v>0.5</v>
      </c>
      <c r="H6245" s="0" t="n">
        <v>2.1</v>
      </c>
      <c r="I6245" s="0" t="n">
        <v>4.2</v>
      </c>
      <c r="J6245" s="0" t="n">
        <v>2.1</v>
      </c>
      <c r="K6245" s="0" t="s">
        <v>18</v>
      </c>
      <c r="L6245" s="0" t="s">
        <v>271</v>
      </c>
      <c r="M6245" s="0" t="n">
        <f aca="false">CEILING(G6245,1)*F6245</f>
        <v>4.2</v>
      </c>
      <c r="N6245" s="0" t="n">
        <f aca="false">M6245-H6245</f>
        <v>2.1</v>
      </c>
      <c r="O6245" s="0" t="n">
        <f aca="false">IF(ABS(N6245-J6245)&lt;0.011,1,0)</f>
        <v>1</v>
      </c>
    </row>
    <row r="6246" customFormat="false" ht="15" hidden="false" customHeight="false" outlineLevel="0" collapsed="false">
      <c r="A6246" s="0" t="s">
        <v>476</v>
      </c>
      <c r="B6246" s="0" t="s">
        <v>623</v>
      </c>
      <c r="C6246" s="0" t="n">
        <v>16</v>
      </c>
      <c r="D6246" s="0" t="n">
        <v>58316</v>
      </c>
      <c r="E6246" s="0" t="s">
        <v>36</v>
      </c>
      <c r="F6246" s="0" t="n">
        <v>0.9</v>
      </c>
      <c r="G6246" s="0" t="n">
        <v>0.5</v>
      </c>
      <c r="H6246" s="0" t="n">
        <v>0.45</v>
      </c>
      <c r="I6246" s="0" t="n">
        <v>0.9</v>
      </c>
      <c r="J6246" s="0" t="n">
        <v>0.45</v>
      </c>
      <c r="K6246" s="0" t="s">
        <v>18</v>
      </c>
      <c r="L6246" s="0" t="s">
        <v>271</v>
      </c>
      <c r="M6246" s="0" t="n">
        <f aca="false">CEILING(G6246,1)*F6246</f>
        <v>0.9</v>
      </c>
      <c r="N6246" s="0" t="n">
        <f aca="false">M6246-H6246</f>
        <v>0.45</v>
      </c>
      <c r="O6246" s="0" t="n">
        <f aca="false">IF(ABS(N6246-J6246)&lt;0.011,1,0)</f>
        <v>1</v>
      </c>
    </row>
    <row r="6247" customFormat="false" ht="15" hidden="false" customHeight="false" outlineLevel="0" collapsed="false">
      <c r="A6247" s="0" t="s">
        <v>476</v>
      </c>
      <c r="B6247" s="0" t="s">
        <v>623</v>
      </c>
      <c r="C6247" s="0" t="n">
        <v>17</v>
      </c>
      <c r="D6247" s="0" t="n">
        <v>58305</v>
      </c>
      <c r="E6247" s="0" t="s">
        <v>406</v>
      </c>
      <c r="F6247" s="0" t="n">
        <v>3.3</v>
      </c>
      <c r="G6247" s="0" t="n">
        <v>0.5</v>
      </c>
      <c r="H6247" s="0" t="n">
        <v>1.65</v>
      </c>
      <c r="I6247" s="0" t="n">
        <v>3.3</v>
      </c>
      <c r="J6247" s="0" t="n">
        <v>1.65</v>
      </c>
      <c r="K6247" s="0" t="s">
        <v>18</v>
      </c>
      <c r="L6247" s="0" t="s">
        <v>271</v>
      </c>
      <c r="M6247" s="0" t="n">
        <f aca="false">CEILING(G6247,1)*F6247</f>
        <v>3.3</v>
      </c>
      <c r="N6247" s="0" t="n">
        <f aca="false">M6247-H6247</f>
        <v>1.65</v>
      </c>
      <c r="O6247" s="0" t="n">
        <f aca="false">IF(ABS(N6247-J6247)&lt;0.011,1,0)</f>
        <v>1</v>
      </c>
    </row>
    <row r="6248" customFormat="false" ht="15" hidden="false" customHeight="false" outlineLevel="0" collapsed="false">
      <c r="A6248" s="0" t="s">
        <v>476</v>
      </c>
      <c r="B6248" s="0" t="s">
        <v>623</v>
      </c>
      <c r="C6248" s="0" t="n">
        <v>17</v>
      </c>
      <c r="D6248" s="0" t="n">
        <v>58305</v>
      </c>
      <c r="E6248" s="0" t="s">
        <v>247</v>
      </c>
      <c r="F6248" s="0" t="n">
        <v>3.2</v>
      </c>
      <c r="G6248" s="0" t="n">
        <v>0.5</v>
      </c>
      <c r="H6248" s="0" t="n">
        <v>1.6</v>
      </c>
      <c r="I6248" s="0" t="n">
        <v>3.2</v>
      </c>
      <c r="J6248" s="0" t="n">
        <v>1.6</v>
      </c>
      <c r="K6248" s="0" t="s">
        <v>18</v>
      </c>
      <c r="L6248" s="0" t="s">
        <v>271</v>
      </c>
      <c r="M6248" s="0" t="n">
        <f aca="false">CEILING(G6248,1)*F6248</f>
        <v>3.2</v>
      </c>
      <c r="N6248" s="0" t="n">
        <f aca="false">M6248-H6248</f>
        <v>1.6</v>
      </c>
      <c r="O6248" s="0" t="n">
        <f aca="false">IF(ABS(N6248-J6248)&lt;0.011,1,0)</f>
        <v>1</v>
      </c>
    </row>
    <row r="6249" customFormat="false" ht="15" hidden="false" customHeight="false" outlineLevel="0" collapsed="false">
      <c r="A6249" s="0" t="s">
        <v>476</v>
      </c>
      <c r="B6249" s="0" t="s">
        <v>623</v>
      </c>
      <c r="C6249" s="0" t="n">
        <v>17</v>
      </c>
      <c r="D6249" s="0" t="n">
        <v>58305</v>
      </c>
      <c r="E6249" s="0" t="s">
        <v>146</v>
      </c>
      <c r="F6249" s="0" t="n">
        <v>4</v>
      </c>
      <c r="G6249" s="0" t="n">
        <v>0.5</v>
      </c>
      <c r="H6249" s="0" t="n">
        <v>2</v>
      </c>
      <c r="I6249" s="0" t="n">
        <v>4</v>
      </c>
      <c r="J6249" s="0" t="n">
        <v>2</v>
      </c>
      <c r="K6249" s="0" t="s">
        <v>18</v>
      </c>
      <c r="L6249" s="0" t="s">
        <v>271</v>
      </c>
      <c r="M6249" s="0" t="n">
        <f aca="false">CEILING(G6249,1)*F6249</f>
        <v>4</v>
      </c>
      <c r="N6249" s="0" t="n">
        <f aca="false">M6249-H6249</f>
        <v>2</v>
      </c>
      <c r="O6249" s="0" t="n">
        <f aca="false">IF(ABS(N6249-J6249)&lt;0.011,1,0)</f>
        <v>1</v>
      </c>
    </row>
    <row r="6250" customFormat="false" ht="15" hidden="false" customHeight="false" outlineLevel="0" collapsed="false">
      <c r="A6250" s="0" t="s">
        <v>476</v>
      </c>
      <c r="B6250" s="0" t="s">
        <v>623</v>
      </c>
      <c r="C6250" s="0" t="n">
        <v>17</v>
      </c>
      <c r="D6250" s="0" t="n">
        <v>58305</v>
      </c>
      <c r="E6250" s="0" t="s">
        <v>88</v>
      </c>
      <c r="F6250" s="0" t="n">
        <v>5.5</v>
      </c>
      <c r="G6250" s="0" t="n">
        <v>0.5</v>
      </c>
      <c r="H6250" s="0" t="n">
        <v>2.75</v>
      </c>
      <c r="I6250" s="0" t="n">
        <v>5.5</v>
      </c>
      <c r="J6250" s="0" t="n">
        <v>2.75</v>
      </c>
      <c r="K6250" s="0" t="s">
        <v>18</v>
      </c>
      <c r="L6250" s="0" t="s">
        <v>271</v>
      </c>
      <c r="M6250" s="0" t="n">
        <f aca="false">CEILING(G6250,1)*F6250</f>
        <v>5.5</v>
      </c>
      <c r="N6250" s="0" t="n">
        <f aca="false">M6250-H6250</f>
        <v>2.75</v>
      </c>
      <c r="O6250" s="0" t="n">
        <f aca="false">IF(ABS(N6250-J6250)&lt;0.011,1,0)</f>
        <v>1</v>
      </c>
    </row>
    <row r="6251" customFormat="false" ht="15" hidden="false" customHeight="false" outlineLevel="0" collapsed="false">
      <c r="A6251" s="0" t="s">
        <v>476</v>
      </c>
      <c r="B6251" s="0" t="s">
        <v>623</v>
      </c>
      <c r="C6251" s="0" t="n">
        <v>17</v>
      </c>
      <c r="D6251" s="0" t="n">
        <v>58305</v>
      </c>
      <c r="E6251" s="0" t="s">
        <v>147</v>
      </c>
      <c r="F6251" s="0" t="n">
        <v>3.5</v>
      </c>
      <c r="G6251" s="0" t="n">
        <v>0.5</v>
      </c>
      <c r="H6251" s="0" t="n">
        <v>1.75</v>
      </c>
      <c r="I6251" s="0" t="n">
        <v>3.5</v>
      </c>
      <c r="J6251" s="0" t="n">
        <v>1.75</v>
      </c>
      <c r="K6251" s="0" t="s">
        <v>18</v>
      </c>
      <c r="L6251" s="0" t="s">
        <v>271</v>
      </c>
      <c r="M6251" s="0" t="n">
        <f aca="false">CEILING(G6251,1)*F6251</f>
        <v>3.5</v>
      </c>
      <c r="N6251" s="0" t="n">
        <f aca="false">M6251-H6251</f>
        <v>1.75</v>
      </c>
      <c r="O6251" s="0" t="n">
        <f aca="false">IF(ABS(N6251-J6251)&lt;0.011,1,0)</f>
        <v>1</v>
      </c>
    </row>
    <row r="6252" customFormat="false" ht="15" hidden="false" customHeight="false" outlineLevel="0" collapsed="false">
      <c r="A6252" s="0" t="s">
        <v>476</v>
      </c>
      <c r="B6252" s="0" t="s">
        <v>623</v>
      </c>
      <c r="C6252" s="0" t="n">
        <v>17</v>
      </c>
      <c r="D6252" s="0" t="n">
        <v>58305</v>
      </c>
      <c r="E6252" s="0" t="s">
        <v>183</v>
      </c>
      <c r="F6252" s="0" t="n">
        <v>4.2</v>
      </c>
      <c r="G6252" s="0" t="n">
        <v>0.5</v>
      </c>
      <c r="H6252" s="0" t="n">
        <v>2.1</v>
      </c>
      <c r="I6252" s="0" t="n">
        <v>4.2</v>
      </c>
      <c r="J6252" s="0" t="n">
        <v>2.1</v>
      </c>
      <c r="K6252" s="0" t="s">
        <v>18</v>
      </c>
      <c r="L6252" s="0" t="s">
        <v>271</v>
      </c>
      <c r="M6252" s="0" t="n">
        <f aca="false">CEILING(G6252,1)*F6252</f>
        <v>4.2</v>
      </c>
      <c r="N6252" s="0" t="n">
        <f aca="false">M6252-H6252</f>
        <v>2.1</v>
      </c>
      <c r="O6252" s="0" t="n">
        <f aca="false">IF(ABS(N6252-J6252)&lt;0.011,1,0)</f>
        <v>1</v>
      </c>
    </row>
    <row r="6253" customFormat="false" ht="15" hidden="false" customHeight="false" outlineLevel="0" collapsed="false">
      <c r="A6253" s="0" t="s">
        <v>476</v>
      </c>
      <c r="B6253" s="0" t="s">
        <v>623</v>
      </c>
      <c r="C6253" s="0" t="n">
        <v>17</v>
      </c>
      <c r="D6253" s="0" t="n">
        <v>58305</v>
      </c>
      <c r="E6253" s="0" t="s">
        <v>285</v>
      </c>
      <c r="F6253" s="0" t="n">
        <v>6.1</v>
      </c>
      <c r="G6253" s="0" t="n">
        <v>0.5</v>
      </c>
      <c r="H6253" s="0" t="n">
        <v>3.05</v>
      </c>
      <c r="I6253" s="0" t="n">
        <v>6.1</v>
      </c>
      <c r="J6253" s="0" t="n">
        <v>3.05</v>
      </c>
      <c r="K6253" s="0" t="s">
        <v>18</v>
      </c>
      <c r="L6253" s="0" t="s">
        <v>271</v>
      </c>
      <c r="M6253" s="0" t="n">
        <f aca="false">CEILING(G6253,1)*F6253</f>
        <v>6.1</v>
      </c>
      <c r="N6253" s="0" t="n">
        <f aca="false">M6253-H6253</f>
        <v>3.05</v>
      </c>
      <c r="O6253" s="0" t="n">
        <f aca="false">IF(ABS(N6253-J6253)&lt;0.011,1,0)</f>
        <v>1</v>
      </c>
    </row>
    <row r="6254" customFormat="false" ht="15" hidden="false" customHeight="false" outlineLevel="0" collapsed="false">
      <c r="A6254" s="0" t="s">
        <v>476</v>
      </c>
      <c r="B6254" s="0" t="s">
        <v>623</v>
      </c>
      <c r="C6254" s="0" t="n">
        <v>17</v>
      </c>
      <c r="D6254" s="0" t="n">
        <v>58305</v>
      </c>
      <c r="E6254" s="0" t="s">
        <v>527</v>
      </c>
      <c r="F6254" s="0" t="n">
        <v>9</v>
      </c>
      <c r="G6254" s="0" t="n">
        <v>0.5</v>
      </c>
      <c r="H6254" s="0" t="n">
        <v>4.5</v>
      </c>
      <c r="I6254" s="0" t="n">
        <v>9</v>
      </c>
      <c r="J6254" s="0" t="n">
        <v>4.5</v>
      </c>
      <c r="K6254" s="0" t="s">
        <v>18</v>
      </c>
      <c r="L6254" s="0" t="s">
        <v>271</v>
      </c>
      <c r="M6254" s="0" t="n">
        <f aca="false">CEILING(G6254,1)*F6254</f>
        <v>9</v>
      </c>
      <c r="N6254" s="0" t="n">
        <f aca="false">M6254-H6254</f>
        <v>4.5</v>
      </c>
      <c r="O6254" s="0" t="n">
        <f aca="false">IF(ABS(N6254-J6254)&lt;0.011,1,0)</f>
        <v>1</v>
      </c>
    </row>
    <row r="6255" customFormat="false" ht="15" hidden="false" customHeight="false" outlineLevel="0" collapsed="false">
      <c r="A6255" s="0" t="s">
        <v>476</v>
      </c>
      <c r="B6255" s="0" t="s">
        <v>623</v>
      </c>
      <c r="C6255" s="0" t="n">
        <v>17</v>
      </c>
      <c r="D6255" s="0" t="n">
        <v>58305</v>
      </c>
      <c r="E6255" s="0" t="s">
        <v>24</v>
      </c>
      <c r="F6255" s="0" t="n">
        <v>4.2</v>
      </c>
      <c r="G6255" s="0" t="n">
        <v>0.5</v>
      </c>
      <c r="H6255" s="0" t="n">
        <v>2.1</v>
      </c>
      <c r="I6255" s="0" t="n">
        <v>4.2</v>
      </c>
      <c r="J6255" s="0" t="n">
        <v>2.1</v>
      </c>
      <c r="K6255" s="0" t="s">
        <v>18</v>
      </c>
      <c r="L6255" s="0" t="s">
        <v>271</v>
      </c>
      <c r="M6255" s="0" t="n">
        <f aca="false">CEILING(G6255,1)*F6255</f>
        <v>4.2</v>
      </c>
      <c r="N6255" s="0" t="n">
        <f aca="false">M6255-H6255</f>
        <v>2.1</v>
      </c>
      <c r="O6255" s="0" t="n">
        <f aca="false">IF(ABS(N6255-J6255)&lt;0.011,1,0)</f>
        <v>1</v>
      </c>
    </row>
    <row r="6256" customFormat="false" ht="15" hidden="false" customHeight="false" outlineLevel="0" collapsed="false">
      <c r="A6256" s="0" t="s">
        <v>476</v>
      </c>
      <c r="B6256" s="0" t="s">
        <v>623</v>
      </c>
      <c r="C6256" s="0" t="n">
        <v>17</v>
      </c>
      <c r="D6256" s="0" t="n">
        <v>58305</v>
      </c>
      <c r="E6256" s="0" t="s">
        <v>36</v>
      </c>
      <c r="F6256" s="0" t="n">
        <v>0.9</v>
      </c>
      <c r="G6256" s="0" t="n">
        <v>0.5</v>
      </c>
      <c r="H6256" s="0" t="n">
        <v>0.45</v>
      </c>
      <c r="I6256" s="0" t="n">
        <v>0.9</v>
      </c>
      <c r="J6256" s="0" t="n">
        <v>0.45</v>
      </c>
      <c r="K6256" s="0" t="s">
        <v>18</v>
      </c>
      <c r="L6256" s="0" t="s">
        <v>271</v>
      </c>
      <c r="M6256" s="0" t="n">
        <f aca="false">CEILING(G6256,1)*F6256</f>
        <v>0.9</v>
      </c>
      <c r="N6256" s="0" t="n">
        <f aca="false">M6256-H6256</f>
        <v>0.45</v>
      </c>
      <c r="O6256" s="0" t="n">
        <f aca="false">IF(ABS(N6256-J6256)&lt;0.011,1,0)</f>
        <v>1</v>
      </c>
    </row>
    <row r="6257" customFormat="false" ht="15" hidden="false" customHeight="false" outlineLevel="0" collapsed="false">
      <c r="A6257" s="0" t="s">
        <v>476</v>
      </c>
      <c r="B6257" s="0" t="s">
        <v>623</v>
      </c>
      <c r="C6257" s="0" t="n">
        <v>19</v>
      </c>
      <c r="D6257" s="0" t="n">
        <v>58332</v>
      </c>
      <c r="E6257" s="0" t="s">
        <v>45</v>
      </c>
      <c r="F6257" s="0" t="n">
        <v>18.6</v>
      </c>
      <c r="G6257" s="0" t="n">
        <v>0.5</v>
      </c>
      <c r="H6257" s="0" t="n">
        <v>9.3</v>
      </c>
      <c r="I6257" s="0" t="n">
        <v>18.6</v>
      </c>
      <c r="J6257" s="0" t="n">
        <v>9.3</v>
      </c>
      <c r="K6257" s="0" t="s">
        <v>18</v>
      </c>
      <c r="L6257" s="0" t="s">
        <v>174</v>
      </c>
      <c r="M6257" s="0" t="n">
        <f aca="false">CEILING(G6257,1)*F6257</f>
        <v>18.6</v>
      </c>
      <c r="N6257" s="0" t="n">
        <f aca="false">M6257-H6257</f>
        <v>9.3</v>
      </c>
      <c r="O6257" s="0" t="n">
        <f aca="false">IF(ABS(N6257-J6257)&lt;0.011,1,0)</f>
        <v>1</v>
      </c>
    </row>
    <row r="6258" customFormat="false" ht="15" hidden="false" customHeight="false" outlineLevel="0" collapsed="false">
      <c r="A6258" s="0" t="s">
        <v>476</v>
      </c>
      <c r="B6258" s="0" t="s">
        <v>623</v>
      </c>
      <c r="C6258" s="0" t="n">
        <v>19</v>
      </c>
      <c r="D6258" s="0" t="n">
        <v>58332</v>
      </c>
      <c r="E6258" s="0" t="s">
        <v>236</v>
      </c>
      <c r="F6258" s="0" t="n">
        <v>7.6</v>
      </c>
      <c r="G6258" s="0" t="n">
        <v>1.5</v>
      </c>
      <c r="H6258" s="0" t="n">
        <v>11.4</v>
      </c>
      <c r="I6258" s="0" t="n">
        <v>15.2</v>
      </c>
      <c r="J6258" s="0" t="n">
        <v>3.8</v>
      </c>
      <c r="K6258" s="0" t="s">
        <v>18</v>
      </c>
      <c r="L6258" s="0" t="s">
        <v>174</v>
      </c>
      <c r="M6258" s="0" t="n">
        <f aca="false">CEILING(G6258,1)*F6258</f>
        <v>15.2</v>
      </c>
      <c r="N6258" s="0" t="n">
        <f aca="false">M6258-H6258</f>
        <v>3.8</v>
      </c>
      <c r="O6258" s="0" t="n">
        <f aca="false">IF(ABS(N6258-J6258)&lt;0.011,1,0)</f>
        <v>1</v>
      </c>
    </row>
    <row r="6259" customFormat="false" ht="15" hidden="false" customHeight="false" outlineLevel="0" collapsed="false">
      <c r="A6259" s="0" t="s">
        <v>476</v>
      </c>
      <c r="B6259" s="0" t="s">
        <v>623</v>
      </c>
      <c r="C6259" s="0" t="n">
        <v>19</v>
      </c>
      <c r="D6259" s="0" t="n">
        <v>58332</v>
      </c>
      <c r="E6259" s="0" t="s">
        <v>140</v>
      </c>
      <c r="F6259" s="0" t="n">
        <v>5</v>
      </c>
      <c r="G6259" s="0" t="n">
        <v>0.5</v>
      </c>
      <c r="H6259" s="0" t="n">
        <v>2.5</v>
      </c>
      <c r="I6259" s="0" t="n">
        <v>5</v>
      </c>
      <c r="J6259" s="0" t="n">
        <v>2.5</v>
      </c>
      <c r="K6259" s="0" t="s">
        <v>18</v>
      </c>
      <c r="L6259" s="0" t="s">
        <v>174</v>
      </c>
      <c r="M6259" s="0" t="n">
        <f aca="false">CEILING(G6259,1)*F6259</f>
        <v>5</v>
      </c>
      <c r="N6259" s="0" t="n">
        <f aca="false">M6259-H6259</f>
        <v>2.5</v>
      </c>
      <c r="O6259" s="0" t="n">
        <f aca="false">IF(ABS(N6259-J6259)&lt;0.011,1,0)</f>
        <v>1</v>
      </c>
    </row>
    <row r="6260" customFormat="false" ht="15" hidden="false" customHeight="false" outlineLevel="0" collapsed="false">
      <c r="A6260" s="0" t="s">
        <v>476</v>
      </c>
      <c r="B6260" s="0" t="s">
        <v>623</v>
      </c>
      <c r="C6260" s="0" t="n">
        <v>19</v>
      </c>
      <c r="D6260" s="0" t="n">
        <v>58332</v>
      </c>
      <c r="E6260" s="0" t="s">
        <v>149</v>
      </c>
      <c r="F6260" s="0" t="n">
        <v>16.9</v>
      </c>
      <c r="G6260" s="0" t="n">
        <v>0.5</v>
      </c>
      <c r="H6260" s="0" t="n">
        <v>8.45</v>
      </c>
      <c r="I6260" s="0" t="n">
        <v>16.9</v>
      </c>
      <c r="J6260" s="0" t="n">
        <v>8.45</v>
      </c>
      <c r="K6260" s="0" t="s">
        <v>18</v>
      </c>
      <c r="L6260" s="0" t="s">
        <v>174</v>
      </c>
      <c r="M6260" s="0" t="n">
        <f aca="false">CEILING(G6260,1)*F6260</f>
        <v>16.9</v>
      </c>
      <c r="N6260" s="0" t="n">
        <f aca="false">M6260-H6260</f>
        <v>8.45</v>
      </c>
      <c r="O6260" s="0" t="n">
        <f aca="false">IF(ABS(N6260-J6260)&lt;0.011,1,0)</f>
        <v>1</v>
      </c>
    </row>
    <row r="6261" customFormat="false" ht="15" hidden="false" customHeight="false" outlineLevel="0" collapsed="false">
      <c r="A6261" s="0" t="s">
        <v>476</v>
      </c>
      <c r="B6261" s="0" t="s">
        <v>623</v>
      </c>
      <c r="C6261" s="0" t="n">
        <v>19</v>
      </c>
      <c r="D6261" s="0" t="n">
        <v>58332</v>
      </c>
      <c r="E6261" s="0" t="s">
        <v>449</v>
      </c>
      <c r="F6261" s="0" t="n">
        <v>6.9</v>
      </c>
      <c r="G6261" s="0" t="n">
        <v>0.5</v>
      </c>
      <c r="H6261" s="0" t="n">
        <v>3.45</v>
      </c>
      <c r="I6261" s="0" t="n">
        <v>6.9</v>
      </c>
      <c r="J6261" s="0" t="n">
        <v>3.45</v>
      </c>
      <c r="K6261" s="0" t="s">
        <v>18</v>
      </c>
      <c r="L6261" s="0" t="s">
        <v>174</v>
      </c>
      <c r="M6261" s="0" t="n">
        <f aca="false">CEILING(G6261,1)*F6261</f>
        <v>6.9</v>
      </c>
      <c r="N6261" s="0" t="n">
        <f aca="false">M6261-H6261</f>
        <v>3.45</v>
      </c>
      <c r="O6261" s="0" t="n">
        <f aca="false">IF(ABS(N6261-J6261)&lt;0.011,1,0)</f>
        <v>1</v>
      </c>
    </row>
    <row r="6262" customFormat="false" ht="15" hidden="false" customHeight="false" outlineLevel="0" collapsed="false">
      <c r="A6262" s="0" t="s">
        <v>476</v>
      </c>
      <c r="B6262" s="0" t="s">
        <v>623</v>
      </c>
      <c r="C6262" s="0" t="n">
        <v>20</v>
      </c>
      <c r="D6262" s="0" t="n">
        <v>58313</v>
      </c>
      <c r="E6262" s="0" t="s">
        <v>45</v>
      </c>
      <c r="F6262" s="0" t="n">
        <v>18.6</v>
      </c>
      <c r="G6262" s="0" t="n">
        <v>0.5</v>
      </c>
      <c r="H6262" s="0" t="n">
        <v>9.3</v>
      </c>
      <c r="I6262" s="0" t="n">
        <v>18.6</v>
      </c>
      <c r="J6262" s="0" t="n">
        <v>9.3</v>
      </c>
      <c r="K6262" s="0" t="s">
        <v>18</v>
      </c>
      <c r="L6262" s="0" t="s">
        <v>174</v>
      </c>
      <c r="M6262" s="0" t="n">
        <f aca="false">CEILING(G6262,1)*F6262</f>
        <v>18.6</v>
      </c>
      <c r="N6262" s="0" t="n">
        <f aca="false">M6262-H6262</f>
        <v>9.3</v>
      </c>
      <c r="O6262" s="0" t="n">
        <f aca="false">IF(ABS(N6262-J6262)&lt;0.011,1,0)</f>
        <v>1</v>
      </c>
    </row>
    <row r="6263" customFormat="false" ht="15" hidden="false" customHeight="false" outlineLevel="0" collapsed="false">
      <c r="A6263" s="0" t="s">
        <v>476</v>
      </c>
      <c r="B6263" s="0" t="s">
        <v>623</v>
      </c>
      <c r="C6263" s="0" t="n">
        <v>20</v>
      </c>
      <c r="D6263" s="0" t="n">
        <v>58313</v>
      </c>
      <c r="E6263" s="0" t="s">
        <v>236</v>
      </c>
      <c r="F6263" s="0" t="n">
        <v>7.6</v>
      </c>
      <c r="G6263" s="0" t="n">
        <v>1.5</v>
      </c>
      <c r="H6263" s="0" t="n">
        <v>11.4</v>
      </c>
      <c r="I6263" s="0" t="n">
        <v>15.2</v>
      </c>
      <c r="J6263" s="0" t="n">
        <v>3.8</v>
      </c>
      <c r="K6263" s="0" t="s">
        <v>18</v>
      </c>
      <c r="L6263" s="0" t="s">
        <v>174</v>
      </c>
      <c r="M6263" s="0" t="n">
        <f aca="false">CEILING(G6263,1)*F6263</f>
        <v>15.2</v>
      </c>
      <c r="N6263" s="0" t="n">
        <f aca="false">M6263-H6263</f>
        <v>3.8</v>
      </c>
      <c r="O6263" s="0" t="n">
        <f aca="false">IF(ABS(N6263-J6263)&lt;0.011,1,0)</f>
        <v>1</v>
      </c>
    </row>
    <row r="6264" customFormat="false" ht="15" hidden="false" customHeight="false" outlineLevel="0" collapsed="false">
      <c r="A6264" s="0" t="s">
        <v>476</v>
      </c>
      <c r="B6264" s="0" t="s">
        <v>623</v>
      </c>
      <c r="C6264" s="0" t="n">
        <v>20</v>
      </c>
      <c r="D6264" s="0" t="n">
        <v>58313</v>
      </c>
      <c r="E6264" s="0" t="s">
        <v>140</v>
      </c>
      <c r="F6264" s="0" t="n">
        <v>5</v>
      </c>
      <c r="G6264" s="0" t="n">
        <v>0.5</v>
      </c>
      <c r="H6264" s="0" t="n">
        <v>2.5</v>
      </c>
      <c r="I6264" s="0" t="n">
        <v>5</v>
      </c>
      <c r="J6264" s="0" t="n">
        <v>2.5</v>
      </c>
      <c r="K6264" s="0" t="s">
        <v>18</v>
      </c>
      <c r="L6264" s="0" t="s">
        <v>174</v>
      </c>
      <c r="M6264" s="0" t="n">
        <f aca="false">CEILING(G6264,1)*F6264</f>
        <v>5</v>
      </c>
      <c r="N6264" s="0" t="n">
        <f aca="false">M6264-H6264</f>
        <v>2.5</v>
      </c>
      <c r="O6264" s="0" t="n">
        <f aca="false">IF(ABS(N6264-J6264)&lt;0.011,1,0)</f>
        <v>1</v>
      </c>
    </row>
    <row r="6265" customFormat="false" ht="15" hidden="false" customHeight="false" outlineLevel="0" collapsed="false">
      <c r="A6265" s="0" t="s">
        <v>476</v>
      </c>
      <c r="B6265" s="0" t="s">
        <v>623</v>
      </c>
      <c r="C6265" s="0" t="n">
        <v>20</v>
      </c>
      <c r="D6265" s="0" t="n">
        <v>58313</v>
      </c>
      <c r="E6265" s="0" t="s">
        <v>149</v>
      </c>
      <c r="F6265" s="0" t="n">
        <v>16.9</v>
      </c>
      <c r="G6265" s="0" t="n">
        <v>0.5</v>
      </c>
      <c r="H6265" s="0" t="n">
        <v>8.45</v>
      </c>
      <c r="I6265" s="0" t="n">
        <v>16.9</v>
      </c>
      <c r="J6265" s="0" t="n">
        <v>8.45</v>
      </c>
      <c r="K6265" s="0" t="s">
        <v>18</v>
      </c>
      <c r="L6265" s="0" t="s">
        <v>174</v>
      </c>
      <c r="M6265" s="0" t="n">
        <f aca="false">CEILING(G6265,1)*F6265</f>
        <v>16.9</v>
      </c>
      <c r="N6265" s="0" t="n">
        <f aca="false">M6265-H6265</f>
        <v>8.45</v>
      </c>
      <c r="O6265" s="0" t="n">
        <f aca="false">IF(ABS(N6265-J6265)&lt;0.011,1,0)</f>
        <v>1</v>
      </c>
    </row>
    <row r="6266" customFormat="false" ht="15" hidden="false" customHeight="false" outlineLevel="0" collapsed="false">
      <c r="A6266" s="0" t="s">
        <v>476</v>
      </c>
      <c r="B6266" s="0" t="s">
        <v>623</v>
      </c>
      <c r="C6266" s="0" t="n">
        <v>20</v>
      </c>
      <c r="D6266" s="0" t="n">
        <v>58313</v>
      </c>
      <c r="E6266" s="0" t="s">
        <v>449</v>
      </c>
      <c r="F6266" s="0" t="n">
        <v>6.9</v>
      </c>
      <c r="G6266" s="0" t="n">
        <v>0.5</v>
      </c>
      <c r="H6266" s="0" t="n">
        <v>3.45</v>
      </c>
      <c r="I6266" s="0" t="n">
        <v>6.9</v>
      </c>
      <c r="J6266" s="0" t="n">
        <v>3.45</v>
      </c>
      <c r="K6266" s="0" t="s">
        <v>18</v>
      </c>
      <c r="L6266" s="0" t="s">
        <v>174</v>
      </c>
      <c r="M6266" s="0" t="n">
        <f aca="false">CEILING(G6266,1)*F6266</f>
        <v>6.9</v>
      </c>
      <c r="N6266" s="0" t="n">
        <f aca="false">M6266-H6266</f>
        <v>3.45</v>
      </c>
      <c r="O6266" s="0" t="n">
        <f aca="false">IF(ABS(N6266-J6266)&lt;0.011,1,0)</f>
        <v>1</v>
      </c>
    </row>
    <row r="6267" customFormat="false" ht="15" hidden="false" customHeight="false" outlineLevel="0" collapsed="false">
      <c r="A6267" s="0" t="s">
        <v>476</v>
      </c>
      <c r="B6267" s="0" t="s">
        <v>623</v>
      </c>
      <c r="C6267" s="0" t="n">
        <v>24</v>
      </c>
      <c r="D6267" s="0" t="n">
        <v>58334</v>
      </c>
      <c r="E6267" s="0" t="s">
        <v>161</v>
      </c>
      <c r="F6267" s="0" t="n">
        <v>5.9</v>
      </c>
      <c r="G6267" s="0" t="n">
        <v>0.5</v>
      </c>
      <c r="H6267" s="0" t="n">
        <v>2.95</v>
      </c>
      <c r="I6267" s="0" t="n">
        <v>5.9</v>
      </c>
      <c r="J6267" s="0" t="n">
        <v>2.95</v>
      </c>
      <c r="K6267" s="0" t="s">
        <v>18</v>
      </c>
      <c r="L6267" s="0" t="s">
        <v>119</v>
      </c>
      <c r="M6267" s="0" t="n">
        <f aca="false">CEILING(G6267,1)*F6267</f>
        <v>5.9</v>
      </c>
      <c r="N6267" s="0" t="n">
        <f aca="false">M6267-H6267</f>
        <v>2.95</v>
      </c>
      <c r="O6267" s="0" t="n">
        <f aca="false">IF(ABS(N6267-J6267)&lt;0.011,1,0)</f>
        <v>1</v>
      </c>
    </row>
    <row r="6268" customFormat="false" ht="15" hidden="false" customHeight="false" outlineLevel="0" collapsed="false">
      <c r="A6268" s="0" t="s">
        <v>476</v>
      </c>
      <c r="B6268" s="0" t="s">
        <v>623</v>
      </c>
      <c r="C6268" s="0" t="n">
        <v>24</v>
      </c>
      <c r="D6268" s="0" t="n">
        <v>58334</v>
      </c>
      <c r="E6268" s="0" t="s">
        <v>230</v>
      </c>
      <c r="F6268" s="0" t="n">
        <v>9.6</v>
      </c>
      <c r="G6268" s="0" t="n">
        <v>0.5</v>
      </c>
      <c r="H6268" s="0" t="n">
        <v>4.8</v>
      </c>
      <c r="I6268" s="0" t="n">
        <v>9.6</v>
      </c>
      <c r="J6268" s="0" t="n">
        <v>4.8</v>
      </c>
      <c r="K6268" s="0" t="s">
        <v>18</v>
      </c>
      <c r="L6268" s="0" t="s">
        <v>119</v>
      </c>
      <c r="M6268" s="0" t="n">
        <f aca="false">CEILING(G6268,1)*F6268</f>
        <v>9.6</v>
      </c>
      <c r="N6268" s="0" t="n">
        <f aca="false">M6268-H6268</f>
        <v>4.8</v>
      </c>
      <c r="O6268" s="0" t="n">
        <f aca="false">IF(ABS(N6268-J6268)&lt;0.011,1,0)</f>
        <v>1</v>
      </c>
    </row>
    <row r="6269" customFormat="false" ht="15" hidden="false" customHeight="false" outlineLevel="0" collapsed="false">
      <c r="A6269" s="0" t="s">
        <v>476</v>
      </c>
      <c r="B6269" s="0" t="s">
        <v>623</v>
      </c>
      <c r="C6269" s="0" t="n">
        <v>24</v>
      </c>
      <c r="D6269" s="0" t="n">
        <v>58334</v>
      </c>
      <c r="E6269" s="0" t="s">
        <v>89</v>
      </c>
      <c r="F6269" s="0" t="n">
        <v>3.9</v>
      </c>
      <c r="G6269" s="0" t="n">
        <v>0.5</v>
      </c>
      <c r="H6269" s="0" t="n">
        <v>1.95</v>
      </c>
      <c r="I6269" s="0" t="n">
        <v>3.9</v>
      </c>
      <c r="J6269" s="0" t="n">
        <v>1.95</v>
      </c>
      <c r="K6269" s="0" t="s">
        <v>18</v>
      </c>
      <c r="L6269" s="0" t="s">
        <v>119</v>
      </c>
      <c r="M6269" s="0" t="n">
        <f aca="false">CEILING(G6269,1)*F6269</f>
        <v>3.9</v>
      </c>
      <c r="N6269" s="0" t="n">
        <f aca="false">M6269-H6269</f>
        <v>1.95</v>
      </c>
      <c r="O6269" s="0" t="n">
        <f aca="false">IF(ABS(N6269-J6269)&lt;0.011,1,0)</f>
        <v>1</v>
      </c>
    </row>
    <row r="6270" customFormat="false" ht="15" hidden="false" customHeight="false" outlineLevel="0" collapsed="false">
      <c r="A6270" s="0" t="s">
        <v>476</v>
      </c>
      <c r="B6270" s="0" t="s">
        <v>623</v>
      </c>
      <c r="C6270" s="0" t="n">
        <v>24</v>
      </c>
      <c r="D6270" s="0" t="n">
        <v>58334</v>
      </c>
      <c r="E6270" s="0" t="s">
        <v>515</v>
      </c>
      <c r="F6270" s="0" t="n">
        <v>10.5</v>
      </c>
      <c r="G6270" s="0" t="n">
        <v>0.5</v>
      </c>
      <c r="H6270" s="0" t="n">
        <v>5.25</v>
      </c>
      <c r="I6270" s="0" t="n">
        <v>10.5</v>
      </c>
      <c r="J6270" s="0" t="n">
        <v>5.25</v>
      </c>
      <c r="K6270" s="0" t="s">
        <v>18</v>
      </c>
      <c r="L6270" s="0" t="s">
        <v>119</v>
      </c>
      <c r="M6270" s="0" t="n">
        <f aca="false">CEILING(G6270,1)*F6270</f>
        <v>10.5</v>
      </c>
      <c r="N6270" s="0" t="n">
        <f aca="false">M6270-H6270</f>
        <v>5.25</v>
      </c>
      <c r="O6270" s="0" t="n">
        <f aca="false">IF(ABS(N6270-J6270)&lt;0.011,1,0)</f>
        <v>1</v>
      </c>
    </row>
    <row r="6271" customFormat="false" ht="15" hidden="false" customHeight="false" outlineLevel="0" collapsed="false">
      <c r="A6271" s="0" t="s">
        <v>476</v>
      </c>
      <c r="B6271" s="0" t="s">
        <v>623</v>
      </c>
      <c r="C6271" s="0" t="n">
        <v>24</v>
      </c>
      <c r="D6271" s="0" t="n">
        <v>58334</v>
      </c>
      <c r="E6271" s="0" t="s">
        <v>624</v>
      </c>
      <c r="F6271" s="0" t="n">
        <v>9</v>
      </c>
      <c r="G6271" s="0" t="n">
        <v>0.5</v>
      </c>
      <c r="H6271" s="0" t="n">
        <v>4.5</v>
      </c>
      <c r="I6271" s="0" t="n">
        <v>9</v>
      </c>
      <c r="J6271" s="0" t="n">
        <v>4.5</v>
      </c>
      <c r="K6271" s="0" t="s">
        <v>18</v>
      </c>
      <c r="L6271" s="0" t="s">
        <v>119</v>
      </c>
      <c r="M6271" s="0" t="n">
        <f aca="false">CEILING(G6271,1)*F6271</f>
        <v>9</v>
      </c>
      <c r="N6271" s="0" t="n">
        <f aca="false">M6271-H6271</f>
        <v>4.5</v>
      </c>
      <c r="O6271" s="0" t="n">
        <f aca="false">IF(ABS(N6271-J6271)&lt;0.011,1,0)</f>
        <v>1</v>
      </c>
    </row>
    <row r="6272" customFormat="false" ht="15" hidden="false" customHeight="false" outlineLevel="0" collapsed="false">
      <c r="A6272" s="0" t="s">
        <v>476</v>
      </c>
      <c r="B6272" s="0" t="s">
        <v>623</v>
      </c>
      <c r="C6272" s="0" t="n">
        <v>25</v>
      </c>
      <c r="D6272" s="0" t="n">
        <v>58326</v>
      </c>
      <c r="E6272" s="0" t="s">
        <v>161</v>
      </c>
      <c r="F6272" s="0" t="n">
        <v>5.9</v>
      </c>
      <c r="G6272" s="0" t="n">
        <v>0.5</v>
      </c>
      <c r="H6272" s="0" t="n">
        <v>2.95</v>
      </c>
      <c r="I6272" s="0" t="n">
        <v>5.9</v>
      </c>
      <c r="J6272" s="0" t="n">
        <v>2.95</v>
      </c>
      <c r="K6272" s="0" t="s">
        <v>18</v>
      </c>
      <c r="L6272" s="0" t="s">
        <v>119</v>
      </c>
      <c r="M6272" s="0" t="n">
        <f aca="false">CEILING(G6272,1)*F6272</f>
        <v>5.9</v>
      </c>
      <c r="N6272" s="0" t="n">
        <f aca="false">M6272-H6272</f>
        <v>2.95</v>
      </c>
      <c r="O6272" s="0" t="n">
        <f aca="false">IF(ABS(N6272-J6272)&lt;0.011,1,0)</f>
        <v>1</v>
      </c>
    </row>
    <row r="6273" customFormat="false" ht="15" hidden="false" customHeight="false" outlineLevel="0" collapsed="false">
      <c r="A6273" s="0" t="s">
        <v>476</v>
      </c>
      <c r="B6273" s="0" t="s">
        <v>623</v>
      </c>
      <c r="C6273" s="0" t="n">
        <v>25</v>
      </c>
      <c r="D6273" s="0" t="n">
        <v>58326</v>
      </c>
      <c r="E6273" s="0" t="s">
        <v>230</v>
      </c>
      <c r="F6273" s="0" t="n">
        <v>9.6</v>
      </c>
      <c r="G6273" s="0" t="n">
        <v>0.5</v>
      </c>
      <c r="H6273" s="0" t="n">
        <v>4.8</v>
      </c>
      <c r="I6273" s="0" t="n">
        <v>9.6</v>
      </c>
      <c r="J6273" s="0" t="n">
        <v>4.8</v>
      </c>
      <c r="K6273" s="0" t="s">
        <v>18</v>
      </c>
      <c r="L6273" s="0" t="s">
        <v>119</v>
      </c>
      <c r="M6273" s="0" t="n">
        <f aca="false">CEILING(G6273,1)*F6273</f>
        <v>9.6</v>
      </c>
      <c r="N6273" s="0" t="n">
        <f aca="false">M6273-H6273</f>
        <v>4.8</v>
      </c>
      <c r="O6273" s="0" t="n">
        <f aca="false">IF(ABS(N6273-J6273)&lt;0.011,1,0)</f>
        <v>1</v>
      </c>
    </row>
    <row r="6274" customFormat="false" ht="15" hidden="false" customHeight="false" outlineLevel="0" collapsed="false">
      <c r="A6274" s="0" t="s">
        <v>476</v>
      </c>
      <c r="B6274" s="0" t="s">
        <v>623</v>
      </c>
      <c r="C6274" s="0" t="n">
        <v>25</v>
      </c>
      <c r="D6274" s="0" t="n">
        <v>58326</v>
      </c>
      <c r="E6274" s="0" t="s">
        <v>89</v>
      </c>
      <c r="F6274" s="0" t="n">
        <v>3.9</v>
      </c>
      <c r="G6274" s="0" t="n">
        <v>0.5</v>
      </c>
      <c r="H6274" s="0" t="n">
        <v>1.95</v>
      </c>
      <c r="I6274" s="0" t="n">
        <v>3.9</v>
      </c>
      <c r="J6274" s="0" t="n">
        <v>1.95</v>
      </c>
      <c r="K6274" s="0" t="s">
        <v>18</v>
      </c>
      <c r="L6274" s="0" t="s">
        <v>119</v>
      </c>
      <c r="M6274" s="0" t="n">
        <f aca="false">CEILING(G6274,1)*F6274</f>
        <v>3.9</v>
      </c>
      <c r="N6274" s="0" t="n">
        <f aca="false">M6274-H6274</f>
        <v>1.95</v>
      </c>
      <c r="O6274" s="0" t="n">
        <f aca="false">IF(ABS(N6274-J6274)&lt;0.011,1,0)</f>
        <v>1</v>
      </c>
    </row>
    <row r="6275" customFormat="false" ht="15" hidden="false" customHeight="false" outlineLevel="0" collapsed="false">
      <c r="A6275" s="0" t="s">
        <v>476</v>
      </c>
      <c r="B6275" s="0" t="s">
        <v>623</v>
      </c>
      <c r="C6275" s="0" t="n">
        <v>25</v>
      </c>
      <c r="D6275" s="0" t="n">
        <v>58326</v>
      </c>
      <c r="E6275" s="0" t="s">
        <v>515</v>
      </c>
      <c r="F6275" s="0" t="n">
        <v>10.5</v>
      </c>
      <c r="G6275" s="0" t="n">
        <v>0.5</v>
      </c>
      <c r="H6275" s="0" t="n">
        <v>5.25</v>
      </c>
      <c r="I6275" s="0" t="n">
        <v>10.5</v>
      </c>
      <c r="J6275" s="0" t="n">
        <v>5.25</v>
      </c>
      <c r="K6275" s="0" t="s">
        <v>18</v>
      </c>
      <c r="L6275" s="0" t="s">
        <v>119</v>
      </c>
      <c r="M6275" s="0" t="n">
        <f aca="false">CEILING(G6275,1)*F6275</f>
        <v>10.5</v>
      </c>
      <c r="N6275" s="0" t="n">
        <f aca="false">M6275-H6275</f>
        <v>5.25</v>
      </c>
      <c r="O6275" s="0" t="n">
        <f aca="false">IF(ABS(N6275-J6275)&lt;0.011,1,0)</f>
        <v>1</v>
      </c>
    </row>
    <row r="6276" customFormat="false" ht="15" hidden="false" customHeight="false" outlineLevel="0" collapsed="false">
      <c r="A6276" s="0" t="s">
        <v>476</v>
      </c>
      <c r="B6276" s="0" t="s">
        <v>623</v>
      </c>
      <c r="C6276" s="0" t="n">
        <v>25</v>
      </c>
      <c r="D6276" s="0" t="n">
        <v>58326</v>
      </c>
      <c r="E6276" s="0" t="s">
        <v>624</v>
      </c>
      <c r="F6276" s="0" t="n">
        <v>9</v>
      </c>
      <c r="G6276" s="0" t="n">
        <v>0.5</v>
      </c>
      <c r="H6276" s="0" t="n">
        <v>4.5</v>
      </c>
      <c r="I6276" s="0" t="n">
        <v>9</v>
      </c>
      <c r="J6276" s="0" t="n">
        <v>4.5</v>
      </c>
      <c r="K6276" s="0" t="s">
        <v>18</v>
      </c>
      <c r="L6276" s="0" t="s">
        <v>119</v>
      </c>
      <c r="M6276" s="0" t="n">
        <f aca="false">CEILING(G6276,1)*F6276</f>
        <v>9</v>
      </c>
      <c r="N6276" s="0" t="n">
        <f aca="false">M6276-H6276</f>
        <v>4.5</v>
      </c>
      <c r="O6276" s="0" t="n">
        <f aca="false">IF(ABS(N6276-J6276)&lt;0.011,1,0)</f>
        <v>1</v>
      </c>
    </row>
    <row r="6277" customFormat="false" ht="15" hidden="false" customHeight="false" outlineLevel="0" collapsed="false">
      <c r="A6277" s="0" t="s">
        <v>476</v>
      </c>
      <c r="B6277" s="0" t="s">
        <v>623</v>
      </c>
      <c r="C6277" s="0" t="n">
        <v>30</v>
      </c>
      <c r="D6277" s="0" t="n">
        <v>58335</v>
      </c>
      <c r="E6277" s="0" t="s">
        <v>84</v>
      </c>
      <c r="F6277" s="0" t="n">
        <v>19</v>
      </c>
      <c r="G6277" s="0" t="n">
        <v>0.5</v>
      </c>
      <c r="H6277" s="0" t="n">
        <v>9.5</v>
      </c>
      <c r="I6277" s="0" t="n">
        <v>19</v>
      </c>
      <c r="J6277" s="0" t="n">
        <v>9.5</v>
      </c>
      <c r="K6277" s="0" t="s">
        <v>18</v>
      </c>
      <c r="L6277" s="0" t="s">
        <v>90</v>
      </c>
      <c r="M6277" s="0" t="n">
        <f aca="false">CEILING(G6277,1)*F6277</f>
        <v>19</v>
      </c>
      <c r="N6277" s="0" t="n">
        <f aca="false">M6277-H6277</f>
        <v>9.5</v>
      </c>
      <c r="O6277" s="0" t="n">
        <f aca="false">IF(ABS(N6277-J6277)&lt;0.011,1,0)</f>
        <v>1</v>
      </c>
    </row>
    <row r="6278" customFormat="false" ht="15" hidden="false" customHeight="false" outlineLevel="0" collapsed="false">
      <c r="A6278" s="0" t="s">
        <v>476</v>
      </c>
      <c r="B6278" s="0" t="s">
        <v>623</v>
      </c>
      <c r="C6278" s="0" t="n">
        <v>30</v>
      </c>
      <c r="D6278" s="0" t="n">
        <v>58335</v>
      </c>
      <c r="E6278" s="0" t="s">
        <v>242</v>
      </c>
      <c r="F6278" s="0" t="n">
        <v>48.5</v>
      </c>
      <c r="G6278" s="0" t="n">
        <v>0.5</v>
      </c>
      <c r="H6278" s="0" t="n">
        <v>24.25</v>
      </c>
      <c r="I6278" s="0" t="n">
        <v>48.5</v>
      </c>
      <c r="J6278" s="0" t="n">
        <v>24.25</v>
      </c>
      <c r="K6278" s="0" t="s">
        <v>18</v>
      </c>
      <c r="L6278" s="0" t="s">
        <v>90</v>
      </c>
      <c r="M6278" s="0" t="n">
        <f aca="false">CEILING(G6278,1)*F6278</f>
        <v>48.5</v>
      </c>
      <c r="N6278" s="0" t="n">
        <f aca="false">M6278-H6278</f>
        <v>24.25</v>
      </c>
      <c r="O6278" s="0" t="n">
        <f aca="false">IF(ABS(N6278-J6278)&lt;0.011,1,0)</f>
        <v>1</v>
      </c>
    </row>
    <row r="6279" customFormat="false" ht="15" hidden="false" customHeight="false" outlineLevel="0" collapsed="false">
      <c r="A6279" s="0" t="s">
        <v>476</v>
      </c>
      <c r="B6279" s="0" t="s">
        <v>623</v>
      </c>
      <c r="C6279" s="0" t="n">
        <v>30</v>
      </c>
      <c r="D6279" s="0" t="n">
        <v>58335</v>
      </c>
      <c r="E6279" s="0" t="s">
        <v>87</v>
      </c>
      <c r="F6279" s="0" t="n">
        <v>19.9</v>
      </c>
      <c r="G6279" s="0" t="n">
        <v>0.5</v>
      </c>
      <c r="H6279" s="0" t="n">
        <v>9.95</v>
      </c>
      <c r="I6279" s="0" t="n">
        <v>19.9</v>
      </c>
      <c r="J6279" s="0" t="n">
        <v>9.95</v>
      </c>
      <c r="K6279" s="0" t="s">
        <v>18</v>
      </c>
      <c r="L6279" s="0" t="s">
        <v>90</v>
      </c>
      <c r="M6279" s="0" t="n">
        <f aca="false">CEILING(G6279,1)*F6279</f>
        <v>19.9</v>
      </c>
      <c r="N6279" s="0" t="n">
        <f aca="false">M6279-H6279</f>
        <v>9.95</v>
      </c>
      <c r="O6279" s="0" t="n">
        <f aca="false">IF(ABS(N6279-J6279)&lt;0.011,1,0)</f>
        <v>1</v>
      </c>
    </row>
    <row r="6280" customFormat="false" ht="15" hidden="false" customHeight="false" outlineLevel="0" collapsed="false">
      <c r="A6280" s="0" t="s">
        <v>476</v>
      </c>
      <c r="B6280" s="0" t="s">
        <v>623</v>
      </c>
      <c r="C6280" s="0" t="n">
        <v>30</v>
      </c>
      <c r="D6280" s="0" t="n">
        <v>58335</v>
      </c>
      <c r="E6280" s="0" t="s">
        <v>32</v>
      </c>
      <c r="F6280" s="0" t="n">
        <v>2.2</v>
      </c>
      <c r="G6280" s="0" t="n">
        <v>0.5</v>
      </c>
      <c r="H6280" s="0" t="n">
        <v>1.1</v>
      </c>
      <c r="I6280" s="0" t="n">
        <v>2.2</v>
      </c>
      <c r="J6280" s="0" t="n">
        <v>1.1</v>
      </c>
      <c r="K6280" s="0" t="s">
        <v>18</v>
      </c>
      <c r="L6280" s="0" t="s">
        <v>90</v>
      </c>
      <c r="M6280" s="0" t="n">
        <f aca="false">CEILING(G6280,1)*F6280</f>
        <v>2.2</v>
      </c>
      <c r="N6280" s="0" t="n">
        <f aca="false">M6280-H6280</f>
        <v>1.1</v>
      </c>
      <c r="O6280" s="0" t="n">
        <f aca="false">IF(ABS(N6280-J6280)&lt;0.011,1,0)</f>
        <v>1</v>
      </c>
    </row>
    <row r="6281" customFormat="false" ht="15" hidden="false" customHeight="false" outlineLevel="0" collapsed="false">
      <c r="A6281" s="0" t="s">
        <v>476</v>
      </c>
      <c r="B6281" s="0" t="s">
        <v>623</v>
      </c>
      <c r="C6281" s="0" t="n">
        <v>30</v>
      </c>
      <c r="D6281" s="0" t="n">
        <v>58335</v>
      </c>
      <c r="E6281" s="0" t="s">
        <v>88</v>
      </c>
      <c r="F6281" s="0" t="n">
        <v>5.5</v>
      </c>
      <c r="G6281" s="0" t="n">
        <v>0.5</v>
      </c>
      <c r="H6281" s="0" t="n">
        <v>2.75</v>
      </c>
      <c r="I6281" s="0" t="n">
        <v>5.5</v>
      </c>
      <c r="J6281" s="0" t="n">
        <v>2.75</v>
      </c>
      <c r="K6281" s="0" t="s">
        <v>18</v>
      </c>
      <c r="L6281" s="0" t="s">
        <v>90</v>
      </c>
      <c r="M6281" s="0" t="n">
        <f aca="false">CEILING(G6281,1)*F6281</f>
        <v>5.5</v>
      </c>
      <c r="N6281" s="0" t="n">
        <f aca="false">M6281-H6281</f>
        <v>2.75</v>
      </c>
      <c r="O6281" s="0" t="n">
        <f aca="false">IF(ABS(N6281-J6281)&lt;0.011,1,0)</f>
        <v>1</v>
      </c>
    </row>
    <row r="6282" customFormat="false" ht="15" hidden="false" customHeight="false" outlineLevel="0" collapsed="false">
      <c r="A6282" s="0" t="s">
        <v>476</v>
      </c>
      <c r="B6282" s="0" t="s">
        <v>623</v>
      </c>
      <c r="C6282" s="0" t="n">
        <v>30</v>
      </c>
      <c r="D6282" s="0" t="n">
        <v>58335</v>
      </c>
      <c r="E6282" s="0" t="s">
        <v>42</v>
      </c>
      <c r="F6282" s="0" t="n">
        <v>8.9</v>
      </c>
      <c r="G6282" s="0" t="n">
        <v>1.5</v>
      </c>
      <c r="H6282" s="0" t="n">
        <v>13.35</v>
      </c>
      <c r="I6282" s="0" t="n">
        <v>17.8</v>
      </c>
      <c r="J6282" s="0" t="n">
        <v>4.45</v>
      </c>
      <c r="K6282" s="0" t="s">
        <v>18</v>
      </c>
      <c r="L6282" s="0" t="s">
        <v>90</v>
      </c>
      <c r="M6282" s="0" t="n">
        <f aca="false">CEILING(G6282,1)*F6282</f>
        <v>17.8</v>
      </c>
      <c r="N6282" s="0" t="n">
        <f aca="false">M6282-H6282</f>
        <v>4.45</v>
      </c>
      <c r="O6282" s="0" t="n">
        <f aca="false">IF(ABS(N6282-J6282)&lt;0.011,1,0)</f>
        <v>1</v>
      </c>
    </row>
    <row r="6283" customFormat="false" ht="15" hidden="false" customHeight="false" outlineLevel="0" collapsed="false">
      <c r="A6283" s="0" t="s">
        <v>476</v>
      </c>
      <c r="B6283" s="0" t="s">
        <v>623</v>
      </c>
      <c r="C6283" s="0" t="n">
        <v>30</v>
      </c>
      <c r="D6283" s="0" t="n">
        <v>58335</v>
      </c>
      <c r="E6283" s="0" t="s">
        <v>367</v>
      </c>
      <c r="F6283" s="0" t="n">
        <v>4.9</v>
      </c>
      <c r="G6283" s="0" t="n">
        <v>0.5</v>
      </c>
      <c r="H6283" s="0" t="n">
        <v>2.45</v>
      </c>
      <c r="I6283" s="0" t="n">
        <v>4.9</v>
      </c>
      <c r="J6283" s="0" t="n">
        <v>2.45</v>
      </c>
      <c r="K6283" s="0" t="s">
        <v>18</v>
      </c>
      <c r="L6283" s="0" t="s">
        <v>90</v>
      </c>
      <c r="M6283" s="0" t="n">
        <f aca="false">CEILING(G6283,1)*F6283</f>
        <v>4.9</v>
      </c>
      <c r="N6283" s="0" t="n">
        <f aca="false">M6283-H6283</f>
        <v>2.45</v>
      </c>
      <c r="O6283" s="0" t="n">
        <f aca="false">IF(ABS(N6283-J6283)&lt;0.011,1,0)</f>
        <v>1</v>
      </c>
    </row>
    <row r="6284" customFormat="false" ht="15" hidden="false" customHeight="false" outlineLevel="0" collapsed="false">
      <c r="A6284" s="0" t="s">
        <v>476</v>
      </c>
      <c r="B6284" s="0" t="s">
        <v>623</v>
      </c>
      <c r="C6284" s="0" t="n">
        <v>30</v>
      </c>
      <c r="D6284" s="0" t="n">
        <v>58335</v>
      </c>
      <c r="E6284" s="0" t="s">
        <v>76</v>
      </c>
      <c r="F6284" s="0" t="n">
        <v>18.6</v>
      </c>
      <c r="G6284" s="0" t="n">
        <v>0.5</v>
      </c>
      <c r="H6284" s="0" t="n">
        <v>9.3</v>
      </c>
      <c r="I6284" s="0" t="n">
        <v>18.6</v>
      </c>
      <c r="J6284" s="0" t="n">
        <v>9.3</v>
      </c>
      <c r="K6284" s="0" t="s">
        <v>18</v>
      </c>
      <c r="L6284" s="0" t="s">
        <v>90</v>
      </c>
      <c r="M6284" s="0" t="n">
        <f aca="false">CEILING(G6284,1)*F6284</f>
        <v>18.6</v>
      </c>
      <c r="N6284" s="0" t="n">
        <f aca="false">M6284-H6284</f>
        <v>9.3</v>
      </c>
      <c r="O6284" s="0" t="n">
        <f aca="false">IF(ABS(N6284-J6284)&lt;0.011,1,0)</f>
        <v>1</v>
      </c>
    </row>
    <row r="6285" customFormat="false" ht="15" hidden="false" customHeight="false" outlineLevel="0" collapsed="false">
      <c r="A6285" s="0" t="s">
        <v>476</v>
      </c>
      <c r="B6285" s="0" t="s">
        <v>623</v>
      </c>
      <c r="C6285" s="0" t="n">
        <v>30</v>
      </c>
      <c r="D6285" s="0" t="n">
        <v>58335</v>
      </c>
      <c r="E6285" s="0" t="s">
        <v>149</v>
      </c>
      <c r="F6285" s="0" t="n">
        <v>16.9</v>
      </c>
      <c r="G6285" s="0" t="n">
        <v>0.5</v>
      </c>
      <c r="H6285" s="0" t="n">
        <v>8.45</v>
      </c>
      <c r="I6285" s="0" t="n">
        <v>16.9</v>
      </c>
      <c r="J6285" s="0" t="n">
        <v>8.45</v>
      </c>
      <c r="K6285" s="0" t="s">
        <v>18</v>
      </c>
      <c r="L6285" s="0" t="s">
        <v>90</v>
      </c>
      <c r="M6285" s="0" t="n">
        <f aca="false">CEILING(G6285,1)*F6285</f>
        <v>16.9</v>
      </c>
      <c r="N6285" s="0" t="n">
        <f aca="false">M6285-H6285</f>
        <v>8.45</v>
      </c>
      <c r="O6285" s="0" t="n">
        <f aca="false">IF(ABS(N6285-J6285)&lt;0.011,1,0)</f>
        <v>1</v>
      </c>
    </row>
    <row r="6286" customFormat="false" ht="15" hidden="false" customHeight="false" outlineLevel="0" collapsed="false">
      <c r="A6286" s="0" t="s">
        <v>476</v>
      </c>
      <c r="B6286" s="0" t="s">
        <v>623</v>
      </c>
      <c r="C6286" s="0" t="n">
        <v>30</v>
      </c>
      <c r="D6286" s="0" t="n">
        <v>58335</v>
      </c>
      <c r="E6286" s="0" t="s">
        <v>99</v>
      </c>
      <c r="F6286" s="0" t="n">
        <v>3.4</v>
      </c>
      <c r="G6286" s="0" t="n">
        <v>0.5</v>
      </c>
      <c r="H6286" s="0" t="n">
        <v>1.7</v>
      </c>
      <c r="I6286" s="0" t="n">
        <v>3.4</v>
      </c>
      <c r="J6286" s="0" t="n">
        <v>1.7</v>
      </c>
      <c r="K6286" s="0" t="s">
        <v>18</v>
      </c>
      <c r="L6286" s="0" t="s">
        <v>90</v>
      </c>
      <c r="M6286" s="0" t="n">
        <f aca="false">CEILING(G6286,1)*F6286</f>
        <v>3.4</v>
      </c>
      <c r="N6286" s="0" t="n">
        <f aca="false">M6286-H6286</f>
        <v>1.7</v>
      </c>
      <c r="O6286" s="0" t="n">
        <f aca="false">IF(ABS(N6286-J6286)&lt;0.011,1,0)</f>
        <v>1</v>
      </c>
    </row>
    <row r="6287" customFormat="false" ht="15" hidden="false" customHeight="false" outlineLevel="0" collapsed="false">
      <c r="A6287" s="0" t="s">
        <v>476</v>
      </c>
      <c r="B6287" s="0" t="s">
        <v>623</v>
      </c>
      <c r="C6287" s="0" t="n">
        <v>31</v>
      </c>
      <c r="D6287" s="0" t="n">
        <v>58327</v>
      </c>
      <c r="E6287" s="0" t="s">
        <v>84</v>
      </c>
      <c r="F6287" s="0" t="n">
        <v>19</v>
      </c>
      <c r="G6287" s="0" t="n">
        <v>0.5</v>
      </c>
      <c r="H6287" s="0" t="n">
        <v>9.5</v>
      </c>
      <c r="I6287" s="0" t="n">
        <v>19</v>
      </c>
      <c r="J6287" s="0" t="n">
        <v>9.5</v>
      </c>
      <c r="K6287" s="0" t="s">
        <v>18</v>
      </c>
      <c r="L6287" s="0" t="s">
        <v>90</v>
      </c>
      <c r="M6287" s="0" t="n">
        <f aca="false">CEILING(G6287,1)*F6287</f>
        <v>19</v>
      </c>
      <c r="N6287" s="0" t="n">
        <f aca="false">M6287-H6287</f>
        <v>9.5</v>
      </c>
      <c r="O6287" s="0" t="n">
        <f aca="false">IF(ABS(N6287-J6287)&lt;0.011,1,0)</f>
        <v>1</v>
      </c>
    </row>
    <row r="6288" customFormat="false" ht="15" hidden="false" customHeight="false" outlineLevel="0" collapsed="false">
      <c r="A6288" s="0" t="s">
        <v>476</v>
      </c>
      <c r="B6288" s="0" t="s">
        <v>623</v>
      </c>
      <c r="C6288" s="0" t="n">
        <v>31</v>
      </c>
      <c r="D6288" s="0" t="n">
        <v>58327</v>
      </c>
      <c r="E6288" s="0" t="s">
        <v>242</v>
      </c>
      <c r="F6288" s="0" t="n">
        <v>48.5</v>
      </c>
      <c r="G6288" s="0" t="n">
        <v>0.5</v>
      </c>
      <c r="H6288" s="0" t="n">
        <v>24.25</v>
      </c>
      <c r="I6288" s="0" t="n">
        <v>48.5</v>
      </c>
      <c r="J6288" s="0" t="n">
        <v>24.25</v>
      </c>
      <c r="K6288" s="0" t="s">
        <v>18</v>
      </c>
      <c r="L6288" s="0" t="s">
        <v>90</v>
      </c>
      <c r="M6288" s="0" t="n">
        <f aca="false">CEILING(G6288,1)*F6288</f>
        <v>48.5</v>
      </c>
      <c r="N6288" s="0" t="n">
        <f aca="false">M6288-H6288</f>
        <v>24.25</v>
      </c>
      <c r="O6288" s="0" t="n">
        <f aca="false">IF(ABS(N6288-J6288)&lt;0.011,1,0)</f>
        <v>1</v>
      </c>
    </row>
    <row r="6289" customFormat="false" ht="15" hidden="false" customHeight="false" outlineLevel="0" collapsed="false">
      <c r="A6289" s="0" t="s">
        <v>476</v>
      </c>
      <c r="B6289" s="0" t="s">
        <v>623</v>
      </c>
      <c r="C6289" s="0" t="n">
        <v>31</v>
      </c>
      <c r="D6289" s="0" t="n">
        <v>58327</v>
      </c>
      <c r="E6289" s="0" t="s">
        <v>87</v>
      </c>
      <c r="F6289" s="0" t="n">
        <v>19.9</v>
      </c>
      <c r="G6289" s="0" t="n">
        <v>0.5</v>
      </c>
      <c r="H6289" s="0" t="n">
        <v>9.95</v>
      </c>
      <c r="I6289" s="0" t="n">
        <v>19.9</v>
      </c>
      <c r="J6289" s="0" t="n">
        <v>9.95</v>
      </c>
      <c r="K6289" s="0" t="s">
        <v>18</v>
      </c>
      <c r="L6289" s="0" t="s">
        <v>90</v>
      </c>
      <c r="M6289" s="0" t="n">
        <f aca="false">CEILING(G6289,1)*F6289</f>
        <v>19.9</v>
      </c>
      <c r="N6289" s="0" t="n">
        <f aca="false">M6289-H6289</f>
        <v>9.95</v>
      </c>
      <c r="O6289" s="0" t="n">
        <f aca="false">IF(ABS(N6289-J6289)&lt;0.011,1,0)</f>
        <v>1</v>
      </c>
    </row>
    <row r="6290" customFormat="false" ht="15" hidden="false" customHeight="false" outlineLevel="0" collapsed="false">
      <c r="A6290" s="0" t="s">
        <v>476</v>
      </c>
      <c r="B6290" s="0" t="s">
        <v>623</v>
      </c>
      <c r="C6290" s="0" t="n">
        <v>31</v>
      </c>
      <c r="D6290" s="0" t="n">
        <v>58327</v>
      </c>
      <c r="E6290" s="0" t="s">
        <v>32</v>
      </c>
      <c r="F6290" s="0" t="n">
        <v>2.2</v>
      </c>
      <c r="G6290" s="0" t="n">
        <v>0.5</v>
      </c>
      <c r="H6290" s="0" t="n">
        <v>1.1</v>
      </c>
      <c r="I6290" s="0" t="n">
        <v>2.2</v>
      </c>
      <c r="J6290" s="0" t="n">
        <v>1.1</v>
      </c>
      <c r="K6290" s="0" t="s">
        <v>18</v>
      </c>
      <c r="L6290" s="0" t="s">
        <v>90</v>
      </c>
      <c r="M6290" s="0" t="n">
        <f aca="false">CEILING(G6290,1)*F6290</f>
        <v>2.2</v>
      </c>
      <c r="N6290" s="0" t="n">
        <f aca="false">M6290-H6290</f>
        <v>1.1</v>
      </c>
      <c r="O6290" s="0" t="n">
        <f aca="false">IF(ABS(N6290-J6290)&lt;0.011,1,0)</f>
        <v>1</v>
      </c>
    </row>
    <row r="6291" customFormat="false" ht="15" hidden="false" customHeight="false" outlineLevel="0" collapsed="false">
      <c r="A6291" s="0" t="s">
        <v>476</v>
      </c>
      <c r="B6291" s="0" t="s">
        <v>623</v>
      </c>
      <c r="C6291" s="0" t="n">
        <v>31</v>
      </c>
      <c r="D6291" s="0" t="n">
        <v>58327</v>
      </c>
      <c r="E6291" s="0" t="s">
        <v>88</v>
      </c>
      <c r="F6291" s="0" t="n">
        <v>5.5</v>
      </c>
      <c r="G6291" s="0" t="n">
        <v>0.5</v>
      </c>
      <c r="H6291" s="0" t="n">
        <v>2.75</v>
      </c>
      <c r="I6291" s="0" t="n">
        <v>5.5</v>
      </c>
      <c r="J6291" s="0" t="n">
        <v>2.75</v>
      </c>
      <c r="K6291" s="0" t="s">
        <v>18</v>
      </c>
      <c r="L6291" s="0" t="s">
        <v>90</v>
      </c>
      <c r="M6291" s="0" t="n">
        <f aca="false">CEILING(G6291,1)*F6291</f>
        <v>5.5</v>
      </c>
      <c r="N6291" s="0" t="n">
        <f aca="false">M6291-H6291</f>
        <v>2.75</v>
      </c>
      <c r="O6291" s="0" t="n">
        <f aca="false">IF(ABS(N6291-J6291)&lt;0.011,1,0)</f>
        <v>1</v>
      </c>
    </row>
    <row r="6292" customFormat="false" ht="15" hidden="false" customHeight="false" outlineLevel="0" collapsed="false">
      <c r="A6292" s="0" t="s">
        <v>476</v>
      </c>
      <c r="B6292" s="0" t="s">
        <v>623</v>
      </c>
      <c r="C6292" s="0" t="n">
        <v>31</v>
      </c>
      <c r="D6292" s="0" t="n">
        <v>58327</v>
      </c>
      <c r="E6292" s="0" t="s">
        <v>42</v>
      </c>
      <c r="F6292" s="0" t="n">
        <v>8.9</v>
      </c>
      <c r="G6292" s="0" t="n">
        <v>1.5</v>
      </c>
      <c r="H6292" s="0" t="n">
        <v>13.35</v>
      </c>
      <c r="I6292" s="0" t="n">
        <v>17.8</v>
      </c>
      <c r="J6292" s="0" t="n">
        <v>4.45</v>
      </c>
      <c r="K6292" s="0" t="s">
        <v>18</v>
      </c>
      <c r="L6292" s="0" t="s">
        <v>90</v>
      </c>
      <c r="M6292" s="0" t="n">
        <f aca="false">CEILING(G6292,1)*F6292</f>
        <v>17.8</v>
      </c>
      <c r="N6292" s="0" t="n">
        <f aca="false">M6292-H6292</f>
        <v>4.45</v>
      </c>
      <c r="O6292" s="0" t="n">
        <f aca="false">IF(ABS(N6292-J6292)&lt;0.011,1,0)</f>
        <v>1</v>
      </c>
    </row>
    <row r="6293" customFormat="false" ht="15" hidden="false" customHeight="false" outlineLevel="0" collapsed="false">
      <c r="A6293" s="0" t="s">
        <v>476</v>
      </c>
      <c r="B6293" s="0" t="s">
        <v>623</v>
      </c>
      <c r="C6293" s="0" t="n">
        <v>31</v>
      </c>
      <c r="D6293" s="0" t="n">
        <v>58327</v>
      </c>
      <c r="E6293" s="0" t="s">
        <v>367</v>
      </c>
      <c r="F6293" s="0" t="n">
        <v>4.9</v>
      </c>
      <c r="G6293" s="0" t="n">
        <v>0.5</v>
      </c>
      <c r="H6293" s="0" t="n">
        <v>2.45</v>
      </c>
      <c r="I6293" s="0" t="n">
        <v>4.9</v>
      </c>
      <c r="J6293" s="0" t="n">
        <v>2.45</v>
      </c>
      <c r="K6293" s="0" t="s">
        <v>18</v>
      </c>
      <c r="L6293" s="0" t="s">
        <v>90</v>
      </c>
      <c r="M6293" s="0" t="n">
        <f aca="false">CEILING(G6293,1)*F6293</f>
        <v>4.9</v>
      </c>
      <c r="N6293" s="0" t="n">
        <f aca="false">M6293-H6293</f>
        <v>2.45</v>
      </c>
      <c r="O6293" s="0" t="n">
        <f aca="false">IF(ABS(N6293-J6293)&lt;0.011,1,0)</f>
        <v>1</v>
      </c>
    </row>
    <row r="6294" customFormat="false" ht="15" hidden="false" customHeight="false" outlineLevel="0" collapsed="false">
      <c r="A6294" s="0" t="s">
        <v>476</v>
      </c>
      <c r="B6294" s="0" t="s">
        <v>623</v>
      </c>
      <c r="C6294" s="0" t="n">
        <v>31</v>
      </c>
      <c r="D6294" s="0" t="n">
        <v>58327</v>
      </c>
      <c r="E6294" s="0" t="s">
        <v>76</v>
      </c>
      <c r="F6294" s="0" t="n">
        <v>18.6</v>
      </c>
      <c r="G6294" s="0" t="n">
        <v>0.5</v>
      </c>
      <c r="H6294" s="0" t="n">
        <v>9.3</v>
      </c>
      <c r="I6294" s="0" t="n">
        <v>18.6</v>
      </c>
      <c r="J6294" s="0" t="n">
        <v>9.3</v>
      </c>
      <c r="K6294" s="0" t="s">
        <v>18</v>
      </c>
      <c r="L6294" s="0" t="s">
        <v>90</v>
      </c>
      <c r="M6294" s="0" t="n">
        <f aca="false">CEILING(G6294,1)*F6294</f>
        <v>18.6</v>
      </c>
      <c r="N6294" s="0" t="n">
        <f aca="false">M6294-H6294</f>
        <v>9.3</v>
      </c>
      <c r="O6294" s="0" t="n">
        <f aca="false">IF(ABS(N6294-J6294)&lt;0.011,1,0)</f>
        <v>1</v>
      </c>
    </row>
    <row r="6295" customFormat="false" ht="15" hidden="false" customHeight="false" outlineLevel="0" collapsed="false">
      <c r="A6295" s="0" t="s">
        <v>476</v>
      </c>
      <c r="B6295" s="0" t="s">
        <v>623</v>
      </c>
      <c r="C6295" s="0" t="n">
        <v>31</v>
      </c>
      <c r="D6295" s="0" t="n">
        <v>58327</v>
      </c>
      <c r="E6295" s="0" t="s">
        <v>149</v>
      </c>
      <c r="F6295" s="0" t="n">
        <v>16.9</v>
      </c>
      <c r="G6295" s="0" t="n">
        <v>0.5</v>
      </c>
      <c r="H6295" s="0" t="n">
        <v>8.45</v>
      </c>
      <c r="I6295" s="0" t="n">
        <v>16.9</v>
      </c>
      <c r="J6295" s="0" t="n">
        <v>8.45</v>
      </c>
      <c r="K6295" s="0" t="s">
        <v>18</v>
      </c>
      <c r="L6295" s="0" t="s">
        <v>90</v>
      </c>
      <c r="M6295" s="0" t="n">
        <f aca="false">CEILING(G6295,1)*F6295</f>
        <v>16.9</v>
      </c>
      <c r="N6295" s="0" t="n">
        <f aca="false">M6295-H6295</f>
        <v>8.45</v>
      </c>
      <c r="O6295" s="0" t="n">
        <f aca="false">IF(ABS(N6295-J6295)&lt;0.011,1,0)</f>
        <v>1</v>
      </c>
    </row>
    <row r="6296" customFormat="false" ht="15" hidden="false" customHeight="false" outlineLevel="0" collapsed="false">
      <c r="A6296" s="0" t="s">
        <v>476</v>
      </c>
      <c r="B6296" s="0" t="s">
        <v>623</v>
      </c>
      <c r="C6296" s="0" t="n">
        <v>31</v>
      </c>
      <c r="D6296" s="0" t="n">
        <v>58327</v>
      </c>
      <c r="E6296" s="0" t="s">
        <v>99</v>
      </c>
      <c r="F6296" s="0" t="n">
        <v>3.4</v>
      </c>
      <c r="G6296" s="0" t="n">
        <v>0.5</v>
      </c>
      <c r="H6296" s="0" t="n">
        <v>1.7</v>
      </c>
      <c r="I6296" s="0" t="n">
        <v>3.4</v>
      </c>
      <c r="J6296" s="0" t="n">
        <v>1.7</v>
      </c>
      <c r="K6296" s="0" t="s">
        <v>18</v>
      </c>
      <c r="L6296" s="0" t="s">
        <v>90</v>
      </c>
      <c r="M6296" s="0" t="n">
        <f aca="false">CEILING(G6296,1)*F6296</f>
        <v>3.4</v>
      </c>
      <c r="N6296" s="0" t="n">
        <f aca="false">M6296-H6296</f>
        <v>1.7</v>
      </c>
      <c r="O6296" s="0" t="n">
        <f aca="false">IF(ABS(N6296-J6296)&lt;0.011,1,0)</f>
        <v>1</v>
      </c>
    </row>
    <row r="6297" customFormat="false" ht="15" hidden="false" customHeight="false" outlineLevel="0" collapsed="false">
      <c r="A6297" s="0" t="s">
        <v>476</v>
      </c>
      <c r="B6297" s="0" t="s">
        <v>625</v>
      </c>
      <c r="C6297" s="0" t="n">
        <v>24</v>
      </c>
      <c r="D6297" s="0" t="n">
        <v>58413</v>
      </c>
      <c r="E6297" s="0" t="s">
        <v>27</v>
      </c>
      <c r="F6297" s="0" t="n">
        <v>16</v>
      </c>
      <c r="G6297" s="0" t="n">
        <v>0.5</v>
      </c>
      <c r="H6297" s="0" t="n">
        <v>8</v>
      </c>
      <c r="I6297" s="0" t="n">
        <v>16</v>
      </c>
      <c r="J6297" s="0" t="n">
        <v>8</v>
      </c>
      <c r="K6297" s="0" t="s">
        <v>18</v>
      </c>
      <c r="L6297" s="0" t="s">
        <v>119</v>
      </c>
      <c r="M6297" s="0" t="n">
        <f aca="false">CEILING(G6297,1)*F6297</f>
        <v>16</v>
      </c>
      <c r="N6297" s="0" t="n">
        <f aca="false">M6297-H6297</f>
        <v>8</v>
      </c>
      <c r="O6297" s="0" t="n">
        <f aca="false">IF(ABS(N6297-J6297)&lt;0.011,1,0)</f>
        <v>1</v>
      </c>
    </row>
    <row r="6298" customFormat="false" ht="15" hidden="false" customHeight="false" outlineLevel="0" collapsed="false">
      <c r="A6298" s="0" t="s">
        <v>476</v>
      </c>
      <c r="B6298" s="0" t="s">
        <v>625</v>
      </c>
      <c r="C6298" s="0" t="n">
        <v>25</v>
      </c>
      <c r="D6298" s="0" t="n">
        <v>58399</v>
      </c>
      <c r="E6298" s="0" t="s">
        <v>27</v>
      </c>
      <c r="F6298" s="0" t="n">
        <v>16</v>
      </c>
      <c r="G6298" s="0" t="n">
        <v>0.5</v>
      </c>
      <c r="H6298" s="0" t="n">
        <v>8</v>
      </c>
      <c r="I6298" s="0" t="n">
        <v>16</v>
      </c>
      <c r="J6298" s="0" t="n">
        <v>8</v>
      </c>
      <c r="K6298" s="0" t="s">
        <v>18</v>
      </c>
      <c r="L6298" s="0" t="s">
        <v>119</v>
      </c>
      <c r="M6298" s="0" t="n">
        <f aca="false">CEILING(G6298,1)*F6298</f>
        <v>16</v>
      </c>
      <c r="N6298" s="0" t="n">
        <f aca="false">M6298-H6298</f>
        <v>8</v>
      </c>
      <c r="O6298" s="0" t="n">
        <f aca="false">IF(ABS(N6298-J6298)&lt;0.011,1,0)</f>
        <v>1</v>
      </c>
    </row>
    <row r="6299" customFormat="false" ht="15" hidden="false" customHeight="false" outlineLevel="0" collapsed="false">
      <c r="A6299" s="0" t="s">
        <v>476</v>
      </c>
      <c r="B6299" s="0" t="s">
        <v>626</v>
      </c>
      <c r="C6299" s="0" t="n">
        <v>16</v>
      </c>
      <c r="D6299" s="0" t="n">
        <v>58447</v>
      </c>
      <c r="E6299" s="0" t="s">
        <v>261</v>
      </c>
      <c r="F6299" s="0" t="n">
        <v>29</v>
      </c>
      <c r="G6299" s="0" t="n">
        <v>0.5</v>
      </c>
      <c r="H6299" s="0" t="n">
        <v>14.5</v>
      </c>
      <c r="I6299" s="0" t="n">
        <v>29</v>
      </c>
      <c r="J6299" s="0" t="n">
        <v>14.5</v>
      </c>
      <c r="K6299" s="0" t="s">
        <v>18</v>
      </c>
      <c r="L6299" s="0" t="s">
        <v>271</v>
      </c>
      <c r="M6299" s="0" t="n">
        <f aca="false">CEILING(G6299,1)*F6299</f>
        <v>29</v>
      </c>
      <c r="N6299" s="0" t="n">
        <f aca="false">M6299-H6299</f>
        <v>14.5</v>
      </c>
      <c r="O6299" s="0" t="n">
        <f aca="false">IF(ABS(N6299-J6299)&lt;0.011,1,0)</f>
        <v>1</v>
      </c>
    </row>
    <row r="6300" customFormat="false" ht="15" hidden="false" customHeight="false" outlineLevel="0" collapsed="false">
      <c r="A6300" s="0" t="s">
        <v>476</v>
      </c>
      <c r="B6300" s="0" t="s">
        <v>626</v>
      </c>
      <c r="C6300" s="0" t="n">
        <v>16</v>
      </c>
      <c r="D6300" s="0" t="n">
        <v>58447</v>
      </c>
      <c r="E6300" s="0" t="s">
        <v>60</v>
      </c>
      <c r="F6300" s="0" t="n">
        <v>19</v>
      </c>
      <c r="G6300" s="0" t="n">
        <v>0.5</v>
      </c>
      <c r="H6300" s="0" t="n">
        <v>9.5</v>
      </c>
      <c r="I6300" s="0" t="n">
        <v>19</v>
      </c>
      <c r="J6300" s="0" t="n">
        <v>9.5</v>
      </c>
      <c r="K6300" s="0" t="s">
        <v>18</v>
      </c>
      <c r="L6300" s="0" t="s">
        <v>271</v>
      </c>
      <c r="M6300" s="0" t="n">
        <f aca="false">CEILING(G6300,1)*F6300</f>
        <v>19</v>
      </c>
      <c r="N6300" s="0" t="n">
        <f aca="false">M6300-H6300</f>
        <v>9.5</v>
      </c>
      <c r="O6300" s="0" t="n">
        <f aca="false">IF(ABS(N6300-J6300)&lt;0.011,1,0)</f>
        <v>1</v>
      </c>
    </row>
    <row r="6301" customFormat="false" ht="15" hidden="false" customHeight="false" outlineLevel="0" collapsed="false">
      <c r="A6301" s="0" t="s">
        <v>476</v>
      </c>
      <c r="B6301" s="0" t="s">
        <v>626</v>
      </c>
      <c r="C6301" s="0" t="n">
        <v>16</v>
      </c>
      <c r="D6301" s="0" t="n">
        <v>58447</v>
      </c>
      <c r="E6301" s="0" t="s">
        <v>513</v>
      </c>
      <c r="F6301" s="0" t="n">
        <v>13.3</v>
      </c>
      <c r="G6301" s="0" t="n">
        <v>0.5</v>
      </c>
      <c r="H6301" s="0" t="n">
        <v>6.65</v>
      </c>
      <c r="I6301" s="0" t="n">
        <v>13.3</v>
      </c>
      <c r="J6301" s="0" t="n">
        <v>6.65</v>
      </c>
      <c r="K6301" s="0" t="s">
        <v>18</v>
      </c>
      <c r="L6301" s="0" t="s">
        <v>271</v>
      </c>
      <c r="M6301" s="0" t="n">
        <f aca="false">CEILING(G6301,1)*F6301</f>
        <v>13.3</v>
      </c>
      <c r="N6301" s="0" t="n">
        <f aca="false">M6301-H6301</f>
        <v>6.65</v>
      </c>
      <c r="O6301" s="0" t="n">
        <f aca="false">IF(ABS(N6301-J6301)&lt;0.011,1,0)</f>
        <v>1</v>
      </c>
    </row>
    <row r="6302" customFormat="false" ht="15" hidden="false" customHeight="false" outlineLevel="0" collapsed="false">
      <c r="A6302" s="0" t="s">
        <v>476</v>
      </c>
      <c r="B6302" s="0" t="s">
        <v>626</v>
      </c>
      <c r="C6302" s="0" t="n">
        <v>16</v>
      </c>
      <c r="D6302" s="0" t="n">
        <v>58447</v>
      </c>
      <c r="E6302" s="0" t="s">
        <v>88</v>
      </c>
      <c r="F6302" s="0" t="n">
        <v>5.5</v>
      </c>
      <c r="G6302" s="0" t="n">
        <v>1.5</v>
      </c>
      <c r="H6302" s="0" t="n">
        <v>8.25</v>
      </c>
      <c r="I6302" s="0" t="n">
        <v>11</v>
      </c>
      <c r="J6302" s="0" t="n">
        <v>2.75</v>
      </c>
      <c r="K6302" s="0" t="s">
        <v>18</v>
      </c>
      <c r="L6302" s="0" t="s">
        <v>271</v>
      </c>
      <c r="M6302" s="0" t="n">
        <f aca="false">CEILING(G6302,1)*F6302</f>
        <v>11</v>
      </c>
      <c r="N6302" s="0" t="n">
        <f aca="false">M6302-H6302</f>
        <v>2.75</v>
      </c>
      <c r="O6302" s="0" t="n">
        <f aca="false">IF(ABS(N6302-J6302)&lt;0.011,1,0)</f>
        <v>1</v>
      </c>
    </row>
    <row r="6303" customFormat="false" ht="15" hidden="false" customHeight="false" outlineLevel="0" collapsed="false">
      <c r="A6303" s="0" t="s">
        <v>476</v>
      </c>
      <c r="B6303" s="0" t="s">
        <v>626</v>
      </c>
      <c r="C6303" s="0" t="n">
        <v>16</v>
      </c>
      <c r="D6303" s="0" t="n">
        <v>58447</v>
      </c>
      <c r="E6303" s="0" t="s">
        <v>50</v>
      </c>
      <c r="F6303" s="0" t="n">
        <v>18.6</v>
      </c>
      <c r="G6303" s="0" t="n">
        <v>0.5</v>
      </c>
      <c r="H6303" s="0" t="n">
        <v>9.3</v>
      </c>
      <c r="I6303" s="0" t="n">
        <v>18.6</v>
      </c>
      <c r="J6303" s="0" t="n">
        <v>9.3</v>
      </c>
      <c r="K6303" s="0" t="s">
        <v>18</v>
      </c>
      <c r="L6303" s="0" t="s">
        <v>271</v>
      </c>
      <c r="M6303" s="0" t="n">
        <f aca="false">CEILING(G6303,1)*F6303</f>
        <v>18.6</v>
      </c>
      <c r="N6303" s="0" t="n">
        <f aca="false">M6303-H6303</f>
        <v>9.3</v>
      </c>
      <c r="O6303" s="0" t="n">
        <f aca="false">IF(ABS(N6303-J6303)&lt;0.011,1,0)</f>
        <v>1</v>
      </c>
    </row>
    <row r="6304" customFormat="false" ht="15" hidden="false" customHeight="false" outlineLevel="0" collapsed="false">
      <c r="A6304" s="0" t="s">
        <v>476</v>
      </c>
      <c r="B6304" s="0" t="s">
        <v>626</v>
      </c>
      <c r="C6304" s="0" t="n">
        <v>16</v>
      </c>
      <c r="D6304" s="0" t="n">
        <v>58447</v>
      </c>
      <c r="E6304" s="0" t="s">
        <v>23</v>
      </c>
      <c r="F6304" s="0" t="n">
        <v>5.9</v>
      </c>
      <c r="G6304" s="0" t="n">
        <v>0.5</v>
      </c>
      <c r="H6304" s="0" t="n">
        <v>2.95</v>
      </c>
      <c r="I6304" s="0" t="n">
        <v>5.9</v>
      </c>
      <c r="J6304" s="0" t="n">
        <v>2.95</v>
      </c>
      <c r="K6304" s="0" t="s">
        <v>18</v>
      </c>
      <c r="L6304" s="0" t="s">
        <v>271</v>
      </c>
      <c r="M6304" s="0" t="n">
        <f aca="false">CEILING(G6304,1)*F6304</f>
        <v>5.9</v>
      </c>
      <c r="N6304" s="0" t="n">
        <f aca="false">M6304-H6304</f>
        <v>2.95</v>
      </c>
      <c r="O6304" s="0" t="n">
        <f aca="false">IF(ABS(N6304-J6304)&lt;0.011,1,0)</f>
        <v>1</v>
      </c>
    </row>
    <row r="6305" customFormat="false" ht="15" hidden="false" customHeight="false" outlineLevel="0" collapsed="false">
      <c r="A6305" s="0" t="s">
        <v>476</v>
      </c>
      <c r="B6305" s="0" t="s">
        <v>626</v>
      </c>
      <c r="C6305" s="0" t="n">
        <v>17</v>
      </c>
      <c r="D6305" s="0" t="n">
        <v>58438</v>
      </c>
      <c r="E6305" s="0" t="s">
        <v>261</v>
      </c>
      <c r="F6305" s="0" t="n">
        <v>29</v>
      </c>
      <c r="G6305" s="0" t="n">
        <v>0.5</v>
      </c>
      <c r="H6305" s="0" t="n">
        <v>14.5</v>
      </c>
      <c r="I6305" s="0" t="n">
        <v>29</v>
      </c>
      <c r="J6305" s="0" t="n">
        <v>14.5</v>
      </c>
      <c r="K6305" s="0" t="s">
        <v>18</v>
      </c>
      <c r="L6305" s="0" t="s">
        <v>271</v>
      </c>
      <c r="M6305" s="0" t="n">
        <f aca="false">CEILING(G6305,1)*F6305</f>
        <v>29</v>
      </c>
      <c r="N6305" s="0" t="n">
        <f aca="false">M6305-H6305</f>
        <v>14.5</v>
      </c>
      <c r="O6305" s="0" t="n">
        <f aca="false">IF(ABS(N6305-J6305)&lt;0.011,1,0)</f>
        <v>1</v>
      </c>
    </row>
    <row r="6306" customFormat="false" ht="15" hidden="false" customHeight="false" outlineLevel="0" collapsed="false">
      <c r="A6306" s="0" t="s">
        <v>476</v>
      </c>
      <c r="B6306" s="0" t="s">
        <v>626</v>
      </c>
      <c r="C6306" s="0" t="n">
        <v>17</v>
      </c>
      <c r="D6306" s="0" t="n">
        <v>58438</v>
      </c>
      <c r="E6306" s="0" t="s">
        <v>60</v>
      </c>
      <c r="F6306" s="0" t="n">
        <v>19</v>
      </c>
      <c r="G6306" s="0" t="n">
        <v>0.5</v>
      </c>
      <c r="H6306" s="0" t="n">
        <v>9.5</v>
      </c>
      <c r="I6306" s="0" t="n">
        <v>19</v>
      </c>
      <c r="J6306" s="0" t="n">
        <v>9.5</v>
      </c>
      <c r="K6306" s="0" t="s">
        <v>18</v>
      </c>
      <c r="L6306" s="0" t="s">
        <v>271</v>
      </c>
      <c r="M6306" s="0" t="n">
        <f aca="false">CEILING(G6306,1)*F6306</f>
        <v>19</v>
      </c>
      <c r="N6306" s="0" t="n">
        <f aca="false">M6306-H6306</f>
        <v>9.5</v>
      </c>
      <c r="O6306" s="0" t="n">
        <f aca="false">IF(ABS(N6306-J6306)&lt;0.011,1,0)</f>
        <v>1</v>
      </c>
    </row>
    <row r="6307" customFormat="false" ht="15" hidden="false" customHeight="false" outlineLevel="0" collapsed="false">
      <c r="A6307" s="0" t="s">
        <v>476</v>
      </c>
      <c r="B6307" s="0" t="s">
        <v>626</v>
      </c>
      <c r="C6307" s="0" t="n">
        <v>17</v>
      </c>
      <c r="D6307" s="0" t="n">
        <v>58438</v>
      </c>
      <c r="E6307" s="0" t="s">
        <v>513</v>
      </c>
      <c r="F6307" s="0" t="n">
        <v>13.3</v>
      </c>
      <c r="G6307" s="0" t="n">
        <v>0.5</v>
      </c>
      <c r="H6307" s="0" t="n">
        <v>6.65</v>
      </c>
      <c r="I6307" s="0" t="n">
        <v>13.3</v>
      </c>
      <c r="J6307" s="0" t="n">
        <v>6.65</v>
      </c>
      <c r="K6307" s="0" t="s">
        <v>18</v>
      </c>
      <c r="L6307" s="0" t="s">
        <v>271</v>
      </c>
      <c r="M6307" s="0" t="n">
        <f aca="false">CEILING(G6307,1)*F6307</f>
        <v>13.3</v>
      </c>
      <c r="N6307" s="0" t="n">
        <f aca="false">M6307-H6307</f>
        <v>6.65</v>
      </c>
      <c r="O6307" s="0" t="n">
        <f aca="false">IF(ABS(N6307-J6307)&lt;0.011,1,0)</f>
        <v>1</v>
      </c>
    </row>
    <row r="6308" customFormat="false" ht="15" hidden="false" customHeight="false" outlineLevel="0" collapsed="false">
      <c r="A6308" s="0" t="s">
        <v>476</v>
      </c>
      <c r="B6308" s="0" t="s">
        <v>626</v>
      </c>
      <c r="C6308" s="0" t="n">
        <v>17</v>
      </c>
      <c r="D6308" s="0" t="n">
        <v>58438</v>
      </c>
      <c r="E6308" s="0" t="s">
        <v>88</v>
      </c>
      <c r="F6308" s="0" t="n">
        <v>5.5</v>
      </c>
      <c r="G6308" s="0" t="n">
        <v>1.5</v>
      </c>
      <c r="H6308" s="0" t="n">
        <v>8.25</v>
      </c>
      <c r="I6308" s="0" t="n">
        <v>11</v>
      </c>
      <c r="J6308" s="0" t="n">
        <v>2.75</v>
      </c>
      <c r="K6308" s="0" t="s">
        <v>18</v>
      </c>
      <c r="L6308" s="0" t="s">
        <v>271</v>
      </c>
      <c r="M6308" s="0" t="n">
        <f aca="false">CEILING(G6308,1)*F6308</f>
        <v>11</v>
      </c>
      <c r="N6308" s="0" t="n">
        <f aca="false">M6308-H6308</f>
        <v>2.75</v>
      </c>
      <c r="O6308" s="0" t="n">
        <f aca="false">IF(ABS(N6308-J6308)&lt;0.011,1,0)</f>
        <v>1</v>
      </c>
    </row>
    <row r="6309" customFormat="false" ht="15" hidden="false" customHeight="false" outlineLevel="0" collapsed="false">
      <c r="A6309" s="0" t="s">
        <v>476</v>
      </c>
      <c r="B6309" s="0" t="s">
        <v>626</v>
      </c>
      <c r="C6309" s="0" t="n">
        <v>17</v>
      </c>
      <c r="D6309" s="0" t="n">
        <v>58438</v>
      </c>
      <c r="E6309" s="0" t="s">
        <v>50</v>
      </c>
      <c r="F6309" s="0" t="n">
        <v>18.6</v>
      </c>
      <c r="G6309" s="0" t="n">
        <v>0.5</v>
      </c>
      <c r="H6309" s="0" t="n">
        <v>9.3</v>
      </c>
      <c r="I6309" s="0" t="n">
        <v>18.6</v>
      </c>
      <c r="J6309" s="0" t="n">
        <v>9.3</v>
      </c>
      <c r="K6309" s="0" t="s">
        <v>18</v>
      </c>
      <c r="L6309" s="0" t="s">
        <v>271</v>
      </c>
      <c r="M6309" s="0" t="n">
        <f aca="false">CEILING(G6309,1)*F6309</f>
        <v>18.6</v>
      </c>
      <c r="N6309" s="0" t="n">
        <f aca="false">M6309-H6309</f>
        <v>9.3</v>
      </c>
      <c r="O6309" s="0" t="n">
        <f aca="false">IF(ABS(N6309-J6309)&lt;0.011,1,0)</f>
        <v>1</v>
      </c>
    </row>
    <row r="6310" customFormat="false" ht="15" hidden="false" customHeight="false" outlineLevel="0" collapsed="false">
      <c r="A6310" s="0" t="s">
        <v>476</v>
      </c>
      <c r="B6310" s="0" t="s">
        <v>626</v>
      </c>
      <c r="C6310" s="0" t="n">
        <v>17</v>
      </c>
      <c r="D6310" s="0" t="n">
        <v>58438</v>
      </c>
      <c r="E6310" s="0" t="s">
        <v>23</v>
      </c>
      <c r="F6310" s="0" t="n">
        <v>5.9</v>
      </c>
      <c r="G6310" s="0" t="n">
        <v>0.5</v>
      </c>
      <c r="H6310" s="0" t="n">
        <v>2.95</v>
      </c>
      <c r="I6310" s="0" t="n">
        <v>5.9</v>
      </c>
      <c r="J6310" s="0" t="n">
        <v>2.95</v>
      </c>
      <c r="K6310" s="0" t="s">
        <v>18</v>
      </c>
      <c r="L6310" s="0" t="s">
        <v>271</v>
      </c>
      <c r="M6310" s="0" t="n">
        <f aca="false">CEILING(G6310,1)*F6310</f>
        <v>5.9</v>
      </c>
      <c r="N6310" s="0" t="n">
        <f aca="false">M6310-H6310</f>
        <v>2.95</v>
      </c>
      <c r="O6310" s="0" t="n">
        <f aca="false">IF(ABS(N6310-J6310)&lt;0.011,1,0)</f>
        <v>1</v>
      </c>
    </row>
    <row r="6311" customFormat="false" ht="15" hidden="false" customHeight="false" outlineLevel="0" collapsed="false">
      <c r="A6311" s="0" t="s">
        <v>476</v>
      </c>
      <c r="B6311" s="0" t="s">
        <v>627</v>
      </c>
      <c r="C6311" s="0" t="n">
        <v>9</v>
      </c>
      <c r="D6311" s="0" t="n">
        <v>58500</v>
      </c>
      <c r="E6311" s="0" t="s">
        <v>17</v>
      </c>
      <c r="F6311" s="0" t="n">
        <v>17.4</v>
      </c>
      <c r="G6311" s="0" t="n">
        <v>0.5</v>
      </c>
      <c r="H6311" s="0" t="n">
        <v>8.7</v>
      </c>
      <c r="I6311" s="0" t="n">
        <v>17.4</v>
      </c>
      <c r="J6311" s="0" t="n">
        <v>8.7</v>
      </c>
      <c r="K6311" s="0" t="s">
        <v>18</v>
      </c>
      <c r="L6311" s="0" t="s">
        <v>85</v>
      </c>
      <c r="M6311" s="0" t="n">
        <f aca="false">CEILING(G6311,1)*F6311</f>
        <v>17.4</v>
      </c>
      <c r="N6311" s="0" t="n">
        <f aca="false">M6311-H6311</f>
        <v>8.7</v>
      </c>
      <c r="O6311" s="0" t="n">
        <f aca="false">IF(ABS(N6311-J6311)&lt;0.011,1,0)</f>
        <v>1</v>
      </c>
    </row>
    <row r="6312" customFormat="false" ht="15" hidden="false" customHeight="false" outlineLevel="0" collapsed="false">
      <c r="A6312" s="0" t="s">
        <v>476</v>
      </c>
      <c r="B6312" s="0" t="s">
        <v>627</v>
      </c>
      <c r="C6312" s="0" t="n">
        <v>9</v>
      </c>
      <c r="D6312" s="0" t="n">
        <v>58500</v>
      </c>
      <c r="E6312" s="0" t="s">
        <v>161</v>
      </c>
      <c r="F6312" s="0" t="n">
        <v>5.9</v>
      </c>
      <c r="G6312" s="0" t="n">
        <v>0.5</v>
      </c>
      <c r="H6312" s="0" t="n">
        <v>2.95</v>
      </c>
      <c r="I6312" s="0" t="n">
        <v>5.9</v>
      </c>
      <c r="J6312" s="0" t="n">
        <v>2.95</v>
      </c>
      <c r="K6312" s="0" t="s">
        <v>18</v>
      </c>
      <c r="L6312" s="0" t="s">
        <v>85</v>
      </c>
      <c r="M6312" s="0" t="n">
        <f aca="false">CEILING(G6312,1)*F6312</f>
        <v>5.9</v>
      </c>
      <c r="N6312" s="0" t="n">
        <f aca="false">M6312-H6312</f>
        <v>2.95</v>
      </c>
      <c r="O6312" s="0" t="n">
        <f aca="false">IF(ABS(N6312-J6312)&lt;0.011,1,0)</f>
        <v>1</v>
      </c>
    </row>
    <row r="6313" customFormat="false" ht="15" hidden="false" customHeight="false" outlineLevel="0" collapsed="false">
      <c r="A6313" s="0" t="s">
        <v>476</v>
      </c>
      <c r="B6313" s="0" t="s">
        <v>627</v>
      </c>
      <c r="C6313" s="0" t="n">
        <v>9</v>
      </c>
      <c r="D6313" s="0" t="n">
        <v>58500</v>
      </c>
      <c r="E6313" s="0" t="s">
        <v>32</v>
      </c>
      <c r="F6313" s="0" t="n">
        <v>2.2</v>
      </c>
      <c r="G6313" s="0" t="n">
        <v>0.5</v>
      </c>
      <c r="H6313" s="0" t="n">
        <v>1.1</v>
      </c>
      <c r="I6313" s="0" t="n">
        <v>2.2</v>
      </c>
      <c r="J6313" s="0" t="n">
        <v>1.1</v>
      </c>
      <c r="K6313" s="0" t="s">
        <v>18</v>
      </c>
      <c r="L6313" s="0" t="s">
        <v>85</v>
      </c>
      <c r="M6313" s="0" t="n">
        <f aca="false">CEILING(G6313,1)*F6313</f>
        <v>2.2</v>
      </c>
      <c r="N6313" s="0" t="n">
        <f aca="false">M6313-H6313</f>
        <v>1.1</v>
      </c>
      <c r="O6313" s="0" t="n">
        <f aca="false">IF(ABS(N6313-J6313)&lt;0.011,1,0)</f>
        <v>1</v>
      </c>
    </row>
    <row r="6314" customFormat="false" ht="15" hidden="false" customHeight="false" outlineLevel="0" collapsed="false">
      <c r="A6314" s="0" t="s">
        <v>476</v>
      </c>
      <c r="B6314" s="0" t="s">
        <v>627</v>
      </c>
      <c r="C6314" s="0" t="n">
        <v>9</v>
      </c>
      <c r="D6314" s="0" t="n">
        <v>58500</v>
      </c>
      <c r="E6314" s="0" t="s">
        <v>28</v>
      </c>
      <c r="F6314" s="0" t="n">
        <v>19.6</v>
      </c>
      <c r="G6314" s="0" t="n">
        <v>0.5</v>
      </c>
      <c r="H6314" s="0" t="n">
        <v>9.8</v>
      </c>
      <c r="I6314" s="0" t="n">
        <v>19.6</v>
      </c>
      <c r="J6314" s="0" t="n">
        <v>9.8</v>
      </c>
      <c r="K6314" s="0" t="s">
        <v>18</v>
      </c>
      <c r="L6314" s="0" t="s">
        <v>85</v>
      </c>
      <c r="M6314" s="0" t="n">
        <f aca="false">CEILING(G6314,1)*F6314</f>
        <v>19.6</v>
      </c>
      <c r="N6314" s="0" t="n">
        <f aca="false">M6314-H6314</f>
        <v>9.8</v>
      </c>
      <c r="O6314" s="0" t="n">
        <f aca="false">IF(ABS(N6314-J6314)&lt;0.011,1,0)</f>
        <v>1</v>
      </c>
    </row>
    <row r="6315" customFormat="false" ht="15" hidden="false" customHeight="false" outlineLevel="0" collapsed="false">
      <c r="A6315" s="0" t="s">
        <v>476</v>
      </c>
      <c r="B6315" s="0" t="s">
        <v>627</v>
      </c>
      <c r="C6315" s="0" t="n">
        <v>9</v>
      </c>
      <c r="D6315" s="0" t="n">
        <v>58500</v>
      </c>
      <c r="E6315" s="0" t="s">
        <v>69</v>
      </c>
      <c r="F6315" s="0" t="n">
        <v>6.5</v>
      </c>
      <c r="G6315" s="0" t="n">
        <v>0.5</v>
      </c>
      <c r="H6315" s="0" t="n">
        <v>3.25</v>
      </c>
      <c r="I6315" s="0" t="n">
        <v>6.5</v>
      </c>
      <c r="J6315" s="0" t="n">
        <v>3.25</v>
      </c>
      <c r="K6315" s="0" t="s">
        <v>18</v>
      </c>
      <c r="L6315" s="0" t="s">
        <v>85</v>
      </c>
      <c r="M6315" s="0" t="n">
        <f aca="false">CEILING(G6315,1)*F6315</f>
        <v>6.5</v>
      </c>
      <c r="N6315" s="0" t="n">
        <f aca="false">M6315-H6315</f>
        <v>3.25</v>
      </c>
      <c r="O6315" s="0" t="n">
        <f aca="false">IF(ABS(N6315-J6315)&lt;0.011,1,0)</f>
        <v>1</v>
      </c>
    </row>
    <row r="6316" customFormat="false" ht="15" hidden="false" customHeight="false" outlineLevel="0" collapsed="false">
      <c r="A6316" s="0" t="s">
        <v>476</v>
      </c>
      <c r="B6316" s="0" t="s">
        <v>627</v>
      </c>
      <c r="C6316" s="0" t="n">
        <v>9</v>
      </c>
      <c r="D6316" s="0" t="n">
        <v>58500</v>
      </c>
      <c r="E6316" s="0" t="s">
        <v>51</v>
      </c>
      <c r="F6316" s="0" t="n">
        <v>4.8</v>
      </c>
      <c r="G6316" s="0" t="n">
        <v>0.5</v>
      </c>
      <c r="H6316" s="0" t="n">
        <v>2.4</v>
      </c>
      <c r="I6316" s="0" t="n">
        <v>4.8</v>
      </c>
      <c r="J6316" s="0" t="n">
        <v>2.4</v>
      </c>
      <c r="K6316" s="0" t="s">
        <v>18</v>
      </c>
      <c r="L6316" s="0" t="s">
        <v>85</v>
      </c>
      <c r="M6316" s="0" t="n">
        <f aca="false">CEILING(G6316,1)*F6316</f>
        <v>4.8</v>
      </c>
      <c r="N6316" s="0" t="n">
        <f aca="false">M6316-H6316</f>
        <v>2.4</v>
      </c>
      <c r="O6316" s="0" t="n">
        <f aca="false">IF(ABS(N6316-J6316)&lt;0.011,1,0)</f>
        <v>1</v>
      </c>
    </row>
    <row r="6317" customFormat="false" ht="15" hidden="false" customHeight="false" outlineLevel="0" collapsed="false">
      <c r="A6317" s="0" t="s">
        <v>476</v>
      </c>
      <c r="B6317" s="0" t="s">
        <v>627</v>
      </c>
      <c r="C6317" s="0" t="n">
        <v>10</v>
      </c>
      <c r="D6317" s="0" t="n">
        <v>58495</v>
      </c>
      <c r="E6317" s="0" t="s">
        <v>17</v>
      </c>
      <c r="F6317" s="0" t="n">
        <v>17.4</v>
      </c>
      <c r="G6317" s="0" t="n">
        <v>0.5</v>
      </c>
      <c r="H6317" s="0" t="n">
        <v>8.7</v>
      </c>
      <c r="I6317" s="0" t="n">
        <v>17.4</v>
      </c>
      <c r="J6317" s="0" t="n">
        <v>8.7</v>
      </c>
      <c r="K6317" s="0" t="s">
        <v>18</v>
      </c>
      <c r="L6317" s="0" t="s">
        <v>85</v>
      </c>
      <c r="M6317" s="0" t="n">
        <f aca="false">CEILING(G6317,1)*F6317</f>
        <v>17.4</v>
      </c>
      <c r="N6317" s="0" t="n">
        <f aca="false">M6317-H6317</f>
        <v>8.7</v>
      </c>
      <c r="O6317" s="0" t="n">
        <f aca="false">IF(ABS(N6317-J6317)&lt;0.011,1,0)</f>
        <v>1</v>
      </c>
    </row>
    <row r="6318" customFormat="false" ht="15" hidden="false" customHeight="false" outlineLevel="0" collapsed="false">
      <c r="A6318" s="0" t="s">
        <v>476</v>
      </c>
      <c r="B6318" s="0" t="s">
        <v>627</v>
      </c>
      <c r="C6318" s="0" t="n">
        <v>10</v>
      </c>
      <c r="D6318" s="0" t="n">
        <v>58495</v>
      </c>
      <c r="E6318" s="0" t="s">
        <v>161</v>
      </c>
      <c r="F6318" s="0" t="n">
        <v>5.9</v>
      </c>
      <c r="G6318" s="0" t="n">
        <v>0.5</v>
      </c>
      <c r="H6318" s="0" t="n">
        <v>2.95</v>
      </c>
      <c r="I6318" s="0" t="n">
        <v>5.9</v>
      </c>
      <c r="J6318" s="0" t="n">
        <v>2.95</v>
      </c>
      <c r="K6318" s="0" t="s">
        <v>18</v>
      </c>
      <c r="L6318" s="0" t="s">
        <v>85</v>
      </c>
      <c r="M6318" s="0" t="n">
        <f aca="false">CEILING(G6318,1)*F6318</f>
        <v>5.9</v>
      </c>
      <c r="N6318" s="0" t="n">
        <f aca="false">M6318-H6318</f>
        <v>2.95</v>
      </c>
      <c r="O6318" s="0" t="n">
        <f aca="false">IF(ABS(N6318-J6318)&lt;0.011,1,0)</f>
        <v>1</v>
      </c>
    </row>
    <row r="6319" customFormat="false" ht="15" hidden="false" customHeight="false" outlineLevel="0" collapsed="false">
      <c r="A6319" s="0" t="s">
        <v>476</v>
      </c>
      <c r="B6319" s="0" t="s">
        <v>627</v>
      </c>
      <c r="C6319" s="0" t="n">
        <v>10</v>
      </c>
      <c r="D6319" s="0" t="n">
        <v>58495</v>
      </c>
      <c r="E6319" s="0" t="s">
        <v>32</v>
      </c>
      <c r="F6319" s="0" t="n">
        <v>2.2</v>
      </c>
      <c r="G6319" s="0" t="n">
        <v>0.5</v>
      </c>
      <c r="H6319" s="0" t="n">
        <v>1.1</v>
      </c>
      <c r="I6319" s="0" t="n">
        <v>2.2</v>
      </c>
      <c r="J6319" s="0" t="n">
        <v>1.1</v>
      </c>
      <c r="K6319" s="0" t="s">
        <v>18</v>
      </c>
      <c r="L6319" s="0" t="s">
        <v>85</v>
      </c>
      <c r="M6319" s="0" t="n">
        <f aca="false">CEILING(G6319,1)*F6319</f>
        <v>2.2</v>
      </c>
      <c r="N6319" s="0" t="n">
        <f aca="false">M6319-H6319</f>
        <v>1.1</v>
      </c>
      <c r="O6319" s="0" t="n">
        <f aca="false">IF(ABS(N6319-J6319)&lt;0.011,1,0)</f>
        <v>1</v>
      </c>
    </row>
    <row r="6320" customFormat="false" ht="15" hidden="false" customHeight="false" outlineLevel="0" collapsed="false">
      <c r="A6320" s="0" t="s">
        <v>476</v>
      </c>
      <c r="B6320" s="0" t="s">
        <v>627</v>
      </c>
      <c r="C6320" s="0" t="n">
        <v>10</v>
      </c>
      <c r="D6320" s="0" t="n">
        <v>58495</v>
      </c>
      <c r="E6320" s="0" t="s">
        <v>28</v>
      </c>
      <c r="F6320" s="0" t="n">
        <v>19.6</v>
      </c>
      <c r="G6320" s="0" t="n">
        <v>0.5</v>
      </c>
      <c r="H6320" s="0" t="n">
        <v>9.8</v>
      </c>
      <c r="I6320" s="0" t="n">
        <v>19.6</v>
      </c>
      <c r="J6320" s="0" t="n">
        <v>9.8</v>
      </c>
      <c r="K6320" s="0" t="s">
        <v>18</v>
      </c>
      <c r="L6320" s="0" t="s">
        <v>85</v>
      </c>
      <c r="M6320" s="0" t="n">
        <f aca="false">CEILING(G6320,1)*F6320</f>
        <v>19.6</v>
      </c>
      <c r="N6320" s="0" t="n">
        <f aca="false">M6320-H6320</f>
        <v>9.8</v>
      </c>
      <c r="O6320" s="0" t="n">
        <f aca="false">IF(ABS(N6320-J6320)&lt;0.011,1,0)</f>
        <v>1</v>
      </c>
    </row>
    <row r="6321" customFormat="false" ht="15" hidden="false" customHeight="false" outlineLevel="0" collapsed="false">
      <c r="A6321" s="0" t="s">
        <v>476</v>
      </c>
      <c r="B6321" s="0" t="s">
        <v>627</v>
      </c>
      <c r="C6321" s="0" t="n">
        <v>10</v>
      </c>
      <c r="D6321" s="0" t="n">
        <v>58495</v>
      </c>
      <c r="E6321" s="0" t="s">
        <v>69</v>
      </c>
      <c r="F6321" s="0" t="n">
        <v>6.5</v>
      </c>
      <c r="G6321" s="0" t="n">
        <v>0.5</v>
      </c>
      <c r="H6321" s="0" t="n">
        <v>3.25</v>
      </c>
      <c r="I6321" s="0" t="n">
        <v>6.5</v>
      </c>
      <c r="J6321" s="0" t="n">
        <v>3.25</v>
      </c>
      <c r="K6321" s="0" t="s">
        <v>18</v>
      </c>
      <c r="L6321" s="0" t="s">
        <v>85</v>
      </c>
      <c r="M6321" s="0" t="n">
        <f aca="false">CEILING(G6321,1)*F6321</f>
        <v>6.5</v>
      </c>
      <c r="N6321" s="0" t="n">
        <f aca="false">M6321-H6321</f>
        <v>3.25</v>
      </c>
      <c r="O6321" s="0" t="n">
        <f aca="false">IF(ABS(N6321-J6321)&lt;0.011,1,0)</f>
        <v>1</v>
      </c>
    </row>
    <row r="6322" customFormat="false" ht="15" hidden="false" customHeight="false" outlineLevel="0" collapsed="false">
      <c r="A6322" s="0" t="s">
        <v>476</v>
      </c>
      <c r="B6322" s="0" t="s">
        <v>627</v>
      </c>
      <c r="C6322" s="0" t="n">
        <v>10</v>
      </c>
      <c r="D6322" s="0" t="n">
        <v>58495</v>
      </c>
      <c r="E6322" s="0" t="s">
        <v>51</v>
      </c>
      <c r="F6322" s="0" t="n">
        <v>4.8</v>
      </c>
      <c r="G6322" s="0" t="n">
        <v>0.5</v>
      </c>
      <c r="H6322" s="0" t="n">
        <v>2.4</v>
      </c>
      <c r="I6322" s="0" t="n">
        <v>4.8</v>
      </c>
      <c r="J6322" s="0" t="n">
        <v>2.4</v>
      </c>
      <c r="K6322" s="0" t="s">
        <v>18</v>
      </c>
      <c r="L6322" s="0" t="s">
        <v>85</v>
      </c>
      <c r="M6322" s="0" t="n">
        <f aca="false">CEILING(G6322,1)*F6322</f>
        <v>4.8</v>
      </c>
      <c r="N6322" s="0" t="n">
        <f aca="false">M6322-H6322</f>
        <v>2.4</v>
      </c>
      <c r="O6322" s="0" t="n">
        <f aca="false">IF(ABS(N6322-J6322)&lt;0.011,1,0)</f>
        <v>1</v>
      </c>
    </row>
    <row r="6323" customFormat="false" ht="15" hidden="false" customHeight="false" outlineLevel="0" collapsed="false">
      <c r="A6323" s="0" t="s">
        <v>476</v>
      </c>
      <c r="B6323" s="0" t="s">
        <v>627</v>
      </c>
      <c r="C6323" s="0" t="n">
        <v>13</v>
      </c>
      <c r="D6323" s="0" t="n">
        <v>58501</v>
      </c>
      <c r="E6323" s="0" t="s">
        <v>32</v>
      </c>
      <c r="F6323" s="0" t="n">
        <v>2.2</v>
      </c>
      <c r="G6323" s="0" t="n">
        <v>0.5</v>
      </c>
      <c r="H6323" s="0" t="n">
        <v>1.1</v>
      </c>
      <c r="I6323" s="0" t="n">
        <v>2.2</v>
      </c>
      <c r="J6323" s="0" t="n">
        <v>1.1</v>
      </c>
      <c r="K6323" s="0" t="s">
        <v>18</v>
      </c>
      <c r="L6323" s="0" t="s">
        <v>26</v>
      </c>
      <c r="M6323" s="0" t="n">
        <f aca="false">CEILING(G6323,1)*F6323</f>
        <v>2.2</v>
      </c>
      <c r="N6323" s="0" t="n">
        <f aca="false">M6323-H6323</f>
        <v>1.1</v>
      </c>
      <c r="O6323" s="0" t="n">
        <f aca="false">IF(ABS(N6323-J6323)&lt;0.011,1,0)</f>
        <v>1</v>
      </c>
    </row>
    <row r="6324" customFormat="false" ht="15" hidden="false" customHeight="false" outlineLevel="0" collapsed="false">
      <c r="A6324" s="0" t="s">
        <v>476</v>
      </c>
      <c r="B6324" s="0" t="s">
        <v>627</v>
      </c>
      <c r="C6324" s="0" t="n">
        <v>13</v>
      </c>
      <c r="D6324" s="0" t="n">
        <v>58501</v>
      </c>
      <c r="E6324" s="0" t="s">
        <v>191</v>
      </c>
      <c r="F6324" s="0" t="n">
        <v>8.9</v>
      </c>
      <c r="G6324" s="0" t="n">
        <v>0.5</v>
      </c>
      <c r="H6324" s="0" t="n">
        <v>4.45</v>
      </c>
      <c r="I6324" s="0" t="n">
        <v>8.9</v>
      </c>
      <c r="J6324" s="0" t="n">
        <v>4.45</v>
      </c>
      <c r="K6324" s="0" t="s">
        <v>18</v>
      </c>
      <c r="L6324" s="0" t="s">
        <v>26</v>
      </c>
      <c r="M6324" s="0" t="n">
        <f aca="false">CEILING(G6324,1)*F6324</f>
        <v>8.9</v>
      </c>
      <c r="N6324" s="0" t="n">
        <f aca="false">M6324-H6324</f>
        <v>4.45</v>
      </c>
      <c r="O6324" s="0" t="n">
        <f aca="false">IF(ABS(N6324-J6324)&lt;0.011,1,0)</f>
        <v>1</v>
      </c>
    </row>
    <row r="6325" customFormat="false" ht="15" hidden="false" customHeight="false" outlineLevel="0" collapsed="false">
      <c r="A6325" s="0" t="s">
        <v>476</v>
      </c>
      <c r="B6325" s="0" t="s">
        <v>627</v>
      </c>
      <c r="C6325" s="0" t="n">
        <v>13</v>
      </c>
      <c r="D6325" s="0" t="n">
        <v>58501</v>
      </c>
      <c r="E6325" s="0" t="s">
        <v>516</v>
      </c>
      <c r="F6325" s="0" t="n">
        <v>10.5</v>
      </c>
      <c r="G6325" s="0" t="n">
        <v>0.5</v>
      </c>
      <c r="H6325" s="0" t="n">
        <v>5.25</v>
      </c>
      <c r="I6325" s="0" t="n">
        <v>10.5</v>
      </c>
      <c r="J6325" s="0" t="n">
        <v>5.25</v>
      </c>
      <c r="K6325" s="0" t="s">
        <v>18</v>
      </c>
      <c r="L6325" s="0" t="s">
        <v>26</v>
      </c>
      <c r="M6325" s="0" t="n">
        <f aca="false">CEILING(G6325,1)*F6325</f>
        <v>10.5</v>
      </c>
      <c r="N6325" s="0" t="n">
        <f aca="false">M6325-H6325</f>
        <v>5.25</v>
      </c>
      <c r="O6325" s="0" t="n">
        <f aca="false">IF(ABS(N6325-J6325)&lt;0.011,1,0)</f>
        <v>1</v>
      </c>
    </row>
    <row r="6326" customFormat="false" ht="15" hidden="false" customHeight="false" outlineLevel="0" collapsed="false">
      <c r="A6326" s="0" t="s">
        <v>476</v>
      </c>
      <c r="B6326" s="0" t="s">
        <v>627</v>
      </c>
      <c r="C6326" s="0" t="n">
        <v>14</v>
      </c>
      <c r="D6326" s="0" t="n">
        <v>58494</v>
      </c>
      <c r="E6326" s="0" t="s">
        <v>32</v>
      </c>
      <c r="F6326" s="0" t="n">
        <v>2.2</v>
      </c>
      <c r="G6326" s="0" t="n">
        <v>0.5</v>
      </c>
      <c r="H6326" s="0" t="n">
        <v>1.1</v>
      </c>
      <c r="I6326" s="0" t="n">
        <v>2.2</v>
      </c>
      <c r="J6326" s="0" t="n">
        <v>1.1</v>
      </c>
      <c r="K6326" s="0" t="s">
        <v>18</v>
      </c>
      <c r="L6326" s="0" t="s">
        <v>26</v>
      </c>
      <c r="M6326" s="0" t="n">
        <f aca="false">CEILING(G6326,1)*F6326</f>
        <v>2.2</v>
      </c>
      <c r="N6326" s="0" t="n">
        <f aca="false">M6326-H6326</f>
        <v>1.1</v>
      </c>
      <c r="O6326" s="0" t="n">
        <f aca="false">IF(ABS(N6326-J6326)&lt;0.011,1,0)</f>
        <v>1</v>
      </c>
    </row>
    <row r="6327" customFormat="false" ht="15" hidden="false" customHeight="false" outlineLevel="0" collapsed="false">
      <c r="A6327" s="0" t="s">
        <v>476</v>
      </c>
      <c r="B6327" s="0" t="s">
        <v>627</v>
      </c>
      <c r="C6327" s="0" t="n">
        <v>14</v>
      </c>
      <c r="D6327" s="0" t="n">
        <v>58494</v>
      </c>
      <c r="E6327" s="0" t="s">
        <v>191</v>
      </c>
      <c r="F6327" s="0" t="n">
        <v>8.9</v>
      </c>
      <c r="G6327" s="0" t="n">
        <v>0.5</v>
      </c>
      <c r="H6327" s="0" t="n">
        <v>4.45</v>
      </c>
      <c r="I6327" s="0" t="n">
        <v>8.9</v>
      </c>
      <c r="J6327" s="0" t="n">
        <v>4.45</v>
      </c>
      <c r="K6327" s="0" t="s">
        <v>18</v>
      </c>
      <c r="L6327" s="0" t="s">
        <v>26</v>
      </c>
      <c r="M6327" s="0" t="n">
        <f aca="false">CEILING(G6327,1)*F6327</f>
        <v>8.9</v>
      </c>
      <c r="N6327" s="0" t="n">
        <f aca="false">M6327-H6327</f>
        <v>4.45</v>
      </c>
      <c r="O6327" s="0" t="n">
        <f aca="false">IF(ABS(N6327-J6327)&lt;0.011,1,0)</f>
        <v>1</v>
      </c>
    </row>
    <row r="6328" customFormat="false" ht="15" hidden="false" customHeight="false" outlineLevel="0" collapsed="false">
      <c r="A6328" s="0" t="s">
        <v>476</v>
      </c>
      <c r="B6328" s="0" t="s">
        <v>627</v>
      </c>
      <c r="C6328" s="0" t="n">
        <v>14</v>
      </c>
      <c r="D6328" s="0" t="n">
        <v>58494</v>
      </c>
      <c r="E6328" s="0" t="s">
        <v>516</v>
      </c>
      <c r="F6328" s="0" t="n">
        <v>10.5</v>
      </c>
      <c r="G6328" s="0" t="n">
        <v>0.5</v>
      </c>
      <c r="H6328" s="0" t="n">
        <v>5.25</v>
      </c>
      <c r="I6328" s="0" t="n">
        <v>10.5</v>
      </c>
      <c r="J6328" s="0" t="n">
        <v>5.25</v>
      </c>
      <c r="K6328" s="0" t="s">
        <v>18</v>
      </c>
      <c r="L6328" s="0" t="s">
        <v>26</v>
      </c>
      <c r="M6328" s="0" t="n">
        <f aca="false">CEILING(G6328,1)*F6328</f>
        <v>10.5</v>
      </c>
      <c r="N6328" s="0" t="n">
        <f aca="false">M6328-H6328</f>
        <v>5.25</v>
      </c>
      <c r="O6328" s="0" t="n">
        <f aca="false">IF(ABS(N6328-J6328)&lt;0.011,1,0)</f>
        <v>1</v>
      </c>
    </row>
    <row r="6329" customFormat="false" ht="15" hidden="false" customHeight="false" outlineLevel="0" collapsed="false">
      <c r="A6329" s="0" t="s">
        <v>476</v>
      </c>
      <c r="B6329" s="0" t="s">
        <v>627</v>
      </c>
      <c r="C6329" s="0" t="n">
        <v>22</v>
      </c>
      <c r="D6329" s="0" t="n">
        <v>58515</v>
      </c>
      <c r="E6329" s="0" t="s">
        <v>50</v>
      </c>
      <c r="F6329" s="0" t="n">
        <v>18.6</v>
      </c>
      <c r="G6329" s="0" t="n">
        <v>0.5</v>
      </c>
      <c r="H6329" s="0" t="n">
        <v>9.3</v>
      </c>
      <c r="I6329" s="0" t="n">
        <v>18.6</v>
      </c>
      <c r="J6329" s="0" t="n">
        <v>9.3</v>
      </c>
      <c r="K6329" s="0" t="s">
        <v>18</v>
      </c>
      <c r="L6329" s="0" t="s">
        <v>139</v>
      </c>
      <c r="M6329" s="0" t="n">
        <f aca="false">CEILING(G6329,1)*F6329</f>
        <v>18.6</v>
      </c>
      <c r="N6329" s="0" t="n">
        <f aca="false">M6329-H6329</f>
        <v>9.3</v>
      </c>
      <c r="O6329" s="0" t="n">
        <f aca="false">IF(ABS(N6329-J6329)&lt;0.011,1,0)</f>
        <v>1</v>
      </c>
    </row>
    <row r="6330" customFormat="false" ht="15" hidden="false" customHeight="false" outlineLevel="0" collapsed="false">
      <c r="A6330" s="0" t="s">
        <v>476</v>
      </c>
      <c r="B6330" s="0" t="s">
        <v>627</v>
      </c>
      <c r="C6330" s="0" t="n">
        <v>22</v>
      </c>
      <c r="D6330" s="0" t="n">
        <v>58515</v>
      </c>
      <c r="E6330" s="0" t="s">
        <v>149</v>
      </c>
      <c r="F6330" s="0" t="n">
        <v>16.9</v>
      </c>
      <c r="G6330" s="0" t="n">
        <v>0.5</v>
      </c>
      <c r="H6330" s="0" t="n">
        <v>8.45</v>
      </c>
      <c r="I6330" s="0" t="n">
        <v>16.9</v>
      </c>
      <c r="J6330" s="0" t="n">
        <v>8.45</v>
      </c>
      <c r="K6330" s="0" t="s">
        <v>18</v>
      </c>
      <c r="L6330" s="0" t="s">
        <v>139</v>
      </c>
      <c r="M6330" s="0" t="n">
        <f aca="false">CEILING(G6330,1)*F6330</f>
        <v>16.9</v>
      </c>
      <c r="N6330" s="0" t="n">
        <f aca="false">M6330-H6330</f>
        <v>8.45</v>
      </c>
      <c r="O6330" s="0" t="n">
        <f aca="false">IF(ABS(N6330-J6330)&lt;0.011,1,0)</f>
        <v>1</v>
      </c>
    </row>
    <row r="6331" customFormat="false" ht="15" hidden="false" customHeight="false" outlineLevel="0" collapsed="false">
      <c r="A6331" s="0" t="s">
        <v>476</v>
      </c>
      <c r="B6331" s="0" t="s">
        <v>627</v>
      </c>
      <c r="C6331" s="0" t="n">
        <v>23</v>
      </c>
      <c r="D6331" s="0" t="n">
        <v>58507</v>
      </c>
      <c r="E6331" s="0" t="s">
        <v>50</v>
      </c>
      <c r="F6331" s="0" t="n">
        <v>18.6</v>
      </c>
      <c r="G6331" s="0" t="n">
        <v>0.5</v>
      </c>
      <c r="H6331" s="0" t="n">
        <v>9.3</v>
      </c>
      <c r="I6331" s="0" t="n">
        <v>18.6</v>
      </c>
      <c r="J6331" s="0" t="n">
        <v>9.3</v>
      </c>
      <c r="K6331" s="0" t="s">
        <v>18</v>
      </c>
      <c r="L6331" s="0" t="s">
        <v>139</v>
      </c>
      <c r="M6331" s="0" t="n">
        <f aca="false">CEILING(G6331,1)*F6331</f>
        <v>18.6</v>
      </c>
      <c r="N6331" s="0" t="n">
        <f aca="false">M6331-H6331</f>
        <v>9.3</v>
      </c>
      <c r="O6331" s="0" t="n">
        <f aca="false">IF(ABS(N6331-J6331)&lt;0.011,1,0)</f>
        <v>1</v>
      </c>
    </row>
    <row r="6332" customFormat="false" ht="15" hidden="false" customHeight="false" outlineLevel="0" collapsed="false">
      <c r="A6332" s="0" t="s">
        <v>476</v>
      </c>
      <c r="B6332" s="0" t="s">
        <v>627</v>
      </c>
      <c r="C6332" s="0" t="n">
        <v>23</v>
      </c>
      <c r="D6332" s="0" t="n">
        <v>58507</v>
      </c>
      <c r="E6332" s="0" t="s">
        <v>149</v>
      </c>
      <c r="F6332" s="0" t="n">
        <v>16.9</v>
      </c>
      <c r="G6332" s="0" t="n">
        <v>0.5</v>
      </c>
      <c r="H6332" s="0" t="n">
        <v>8.45</v>
      </c>
      <c r="I6332" s="0" t="n">
        <v>16.9</v>
      </c>
      <c r="J6332" s="0" t="n">
        <v>8.45</v>
      </c>
      <c r="K6332" s="0" t="s">
        <v>18</v>
      </c>
      <c r="L6332" s="0" t="s">
        <v>139</v>
      </c>
      <c r="M6332" s="0" t="n">
        <f aca="false">CEILING(G6332,1)*F6332</f>
        <v>16.9</v>
      </c>
      <c r="N6332" s="0" t="n">
        <f aca="false">M6332-H6332</f>
        <v>8.45</v>
      </c>
      <c r="O6332" s="0" t="n">
        <f aca="false">IF(ABS(N6332-J6332)&lt;0.011,1,0)</f>
        <v>1</v>
      </c>
    </row>
    <row r="6333" customFormat="false" ht="15" hidden="false" customHeight="false" outlineLevel="0" collapsed="false">
      <c r="A6333" s="0" t="s">
        <v>476</v>
      </c>
      <c r="B6333" s="0" t="s">
        <v>628</v>
      </c>
      <c r="C6333" s="0" t="n">
        <v>4</v>
      </c>
      <c r="D6333" s="0" t="n">
        <v>58538</v>
      </c>
      <c r="E6333" s="0" t="s">
        <v>60</v>
      </c>
      <c r="F6333" s="0" t="n">
        <v>19</v>
      </c>
      <c r="G6333" s="0" t="n">
        <v>0.5</v>
      </c>
      <c r="H6333" s="0" t="n">
        <v>9.5</v>
      </c>
      <c r="I6333" s="0" t="n">
        <v>19</v>
      </c>
      <c r="J6333" s="0" t="n">
        <v>9.5</v>
      </c>
      <c r="K6333" s="0" t="s">
        <v>18</v>
      </c>
      <c r="L6333" s="0" t="s">
        <v>216</v>
      </c>
      <c r="M6333" s="0" t="n">
        <f aca="false">CEILING(G6333,1)*F6333</f>
        <v>19</v>
      </c>
      <c r="N6333" s="0" t="n">
        <f aca="false">M6333-H6333</f>
        <v>9.5</v>
      </c>
      <c r="O6333" s="0" t="n">
        <f aca="false">IF(ABS(N6333-J6333)&lt;0.011,1,0)</f>
        <v>1</v>
      </c>
    </row>
    <row r="6334" customFormat="false" ht="15" hidden="false" customHeight="false" outlineLevel="0" collapsed="false">
      <c r="A6334" s="0" t="s">
        <v>476</v>
      </c>
      <c r="B6334" s="0" t="s">
        <v>628</v>
      </c>
      <c r="C6334" s="0" t="n">
        <v>4</v>
      </c>
      <c r="D6334" s="0" t="n">
        <v>58538</v>
      </c>
      <c r="E6334" s="0" t="s">
        <v>108</v>
      </c>
      <c r="F6334" s="0" t="n">
        <v>4.9</v>
      </c>
      <c r="G6334" s="0" t="n">
        <v>0.5</v>
      </c>
      <c r="H6334" s="0" t="n">
        <v>2.45</v>
      </c>
      <c r="I6334" s="0" t="n">
        <v>4.9</v>
      </c>
      <c r="J6334" s="0" t="n">
        <v>2.45</v>
      </c>
      <c r="K6334" s="0" t="s">
        <v>18</v>
      </c>
      <c r="L6334" s="0" t="s">
        <v>216</v>
      </c>
      <c r="M6334" s="0" t="n">
        <f aca="false">CEILING(G6334,1)*F6334</f>
        <v>4.9</v>
      </c>
      <c r="N6334" s="0" t="n">
        <f aca="false">M6334-H6334</f>
        <v>2.45</v>
      </c>
      <c r="O6334" s="0" t="n">
        <f aca="false">IF(ABS(N6334-J6334)&lt;0.011,1,0)</f>
        <v>1</v>
      </c>
    </row>
    <row r="6335" customFormat="false" ht="15" hidden="false" customHeight="false" outlineLevel="0" collapsed="false">
      <c r="A6335" s="0" t="s">
        <v>476</v>
      </c>
      <c r="B6335" s="0" t="s">
        <v>628</v>
      </c>
      <c r="C6335" s="0" t="n">
        <v>4</v>
      </c>
      <c r="D6335" s="0" t="n">
        <v>58538</v>
      </c>
      <c r="E6335" s="0" t="s">
        <v>320</v>
      </c>
      <c r="F6335" s="0" t="n">
        <v>3.9</v>
      </c>
      <c r="G6335" s="0" t="n">
        <v>0.5</v>
      </c>
      <c r="H6335" s="0" t="n">
        <v>1.95</v>
      </c>
      <c r="I6335" s="0" t="n">
        <v>3.9</v>
      </c>
      <c r="J6335" s="0" t="n">
        <v>1.95</v>
      </c>
      <c r="K6335" s="0" t="s">
        <v>18</v>
      </c>
      <c r="L6335" s="0" t="s">
        <v>216</v>
      </c>
      <c r="M6335" s="0" t="n">
        <f aca="false">CEILING(G6335,1)*F6335</f>
        <v>3.9</v>
      </c>
      <c r="N6335" s="0" t="n">
        <f aca="false">M6335-H6335</f>
        <v>1.95</v>
      </c>
      <c r="O6335" s="0" t="n">
        <f aca="false">IF(ABS(N6335-J6335)&lt;0.011,1,0)</f>
        <v>1</v>
      </c>
    </row>
    <row r="6336" customFormat="false" ht="15" hidden="false" customHeight="false" outlineLevel="0" collapsed="false">
      <c r="A6336" s="0" t="s">
        <v>476</v>
      </c>
      <c r="B6336" s="0" t="s">
        <v>628</v>
      </c>
      <c r="C6336" s="0" t="n">
        <v>4</v>
      </c>
      <c r="D6336" s="0" t="n">
        <v>58538</v>
      </c>
      <c r="E6336" s="0" t="s">
        <v>61</v>
      </c>
      <c r="F6336" s="0" t="n">
        <v>3.5</v>
      </c>
      <c r="G6336" s="0" t="n">
        <v>0.5</v>
      </c>
      <c r="H6336" s="0" t="n">
        <v>1.75</v>
      </c>
      <c r="I6336" s="0" t="n">
        <v>3.5</v>
      </c>
      <c r="J6336" s="0" t="n">
        <v>1.75</v>
      </c>
      <c r="K6336" s="0" t="s">
        <v>18</v>
      </c>
      <c r="L6336" s="0" t="s">
        <v>216</v>
      </c>
      <c r="M6336" s="0" t="n">
        <f aca="false">CEILING(G6336,1)*F6336</f>
        <v>3.5</v>
      </c>
      <c r="N6336" s="0" t="n">
        <f aca="false">M6336-H6336</f>
        <v>1.75</v>
      </c>
      <c r="O6336" s="0" t="n">
        <f aca="false">IF(ABS(N6336-J6336)&lt;0.011,1,0)</f>
        <v>1</v>
      </c>
    </row>
    <row r="6337" customFormat="false" ht="15" hidden="false" customHeight="false" outlineLevel="0" collapsed="false">
      <c r="A6337" s="0" t="s">
        <v>476</v>
      </c>
      <c r="B6337" s="0" t="s">
        <v>628</v>
      </c>
      <c r="C6337" s="0" t="n">
        <v>4</v>
      </c>
      <c r="D6337" s="0" t="n">
        <v>58538</v>
      </c>
      <c r="E6337" s="0" t="s">
        <v>248</v>
      </c>
      <c r="F6337" s="0" t="n">
        <v>9.9</v>
      </c>
      <c r="G6337" s="0" t="n">
        <v>0.5</v>
      </c>
      <c r="H6337" s="0" t="n">
        <v>4.95</v>
      </c>
      <c r="I6337" s="0" t="n">
        <v>9.9</v>
      </c>
      <c r="J6337" s="0" t="n">
        <v>4.95</v>
      </c>
      <c r="K6337" s="0" t="s">
        <v>18</v>
      </c>
      <c r="L6337" s="0" t="s">
        <v>216</v>
      </c>
      <c r="M6337" s="0" t="n">
        <f aca="false">CEILING(G6337,1)*F6337</f>
        <v>9.9</v>
      </c>
      <c r="N6337" s="0" t="n">
        <f aca="false">M6337-H6337</f>
        <v>4.95</v>
      </c>
      <c r="O6337" s="0" t="n">
        <f aca="false">IF(ABS(N6337-J6337)&lt;0.011,1,0)</f>
        <v>1</v>
      </c>
    </row>
    <row r="6338" customFormat="false" ht="15" hidden="false" customHeight="false" outlineLevel="0" collapsed="false">
      <c r="A6338" s="0" t="s">
        <v>476</v>
      </c>
      <c r="B6338" s="0" t="s">
        <v>628</v>
      </c>
      <c r="C6338" s="0" t="n">
        <v>4</v>
      </c>
      <c r="D6338" s="0" t="n">
        <v>58538</v>
      </c>
      <c r="E6338" s="0" t="s">
        <v>65</v>
      </c>
      <c r="F6338" s="0" t="n">
        <v>4.2</v>
      </c>
      <c r="G6338" s="0" t="n">
        <v>0.5</v>
      </c>
      <c r="H6338" s="0" t="n">
        <v>2.1</v>
      </c>
      <c r="I6338" s="0" t="n">
        <v>4.2</v>
      </c>
      <c r="J6338" s="0" t="n">
        <v>2.1</v>
      </c>
      <c r="K6338" s="0" t="s">
        <v>18</v>
      </c>
      <c r="L6338" s="0" t="s">
        <v>216</v>
      </c>
      <c r="M6338" s="0" t="n">
        <f aca="false">CEILING(G6338,1)*F6338</f>
        <v>4.2</v>
      </c>
      <c r="N6338" s="0" t="n">
        <f aca="false">M6338-H6338</f>
        <v>2.1</v>
      </c>
      <c r="O6338" s="0" t="n">
        <f aca="false">IF(ABS(N6338-J6338)&lt;0.011,1,0)</f>
        <v>1</v>
      </c>
    </row>
    <row r="6339" customFormat="false" ht="15" hidden="false" customHeight="false" outlineLevel="0" collapsed="false">
      <c r="A6339" s="0" t="s">
        <v>476</v>
      </c>
      <c r="B6339" s="0" t="s">
        <v>628</v>
      </c>
      <c r="C6339" s="0" t="n">
        <v>4</v>
      </c>
      <c r="D6339" s="0" t="n">
        <v>58538</v>
      </c>
      <c r="E6339" s="0" t="s">
        <v>22</v>
      </c>
      <c r="F6339" s="0" t="n">
        <v>2.4</v>
      </c>
      <c r="G6339" s="0" t="n">
        <v>0.5</v>
      </c>
      <c r="H6339" s="0" t="n">
        <v>1.2</v>
      </c>
      <c r="I6339" s="0" t="n">
        <v>2.4</v>
      </c>
      <c r="J6339" s="0" t="n">
        <v>1.2</v>
      </c>
      <c r="K6339" s="0" t="s">
        <v>18</v>
      </c>
      <c r="L6339" s="0" t="s">
        <v>216</v>
      </c>
      <c r="M6339" s="0" t="n">
        <f aca="false">CEILING(G6339,1)*F6339</f>
        <v>2.4</v>
      </c>
      <c r="N6339" s="0" t="n">
        <f aca="false">M6339-H6339</f>
        <v>1.2</v>
      </c>
      <c r="O6339" s="0" t="n">
        <f aca="false">IF(ABS(N6339-J6339)&lt;0.011,1,0)</f>
        <v>1</v>
      </c>
    </row>
    <row r="6340" customFormat="false" ht="15" hidden="false" customHeight="false" outlineLevel="0" collapsed="false">
      <c r="A6340" s="0" t="s">
        <v>476</v>
      </c>
      <c r="B6340" s="0" t="s">
        <v>628</v>
      </c>
      <c r="C6340" s="0" t="n">
        <v>4</v>
      </c>
      <c r="D6340" s="0" t="n">
        <v>58538</v>
      </c>
      <c r="E6340" s="0" t="s">
        <v>536</v>
      </c>
      <c r="F6340" s="0" t="n">
        <v>3.9</v>
      </c>
      <c r="G6340" s="0" t="n">
        <v>0.5</v>
      </c>
      <c r="H6340" s="0" t="n">
        <v>1.95</v>
      </c>
      <c r="I6340" s="0" t="n">
        <v>3.9</v>
      </c>
      <c r="J6340" s="0" t="n">
        <v>1.95</v>
      </c>
      <c r="K6340" s="0" t="s">
        <v>18</v>
      </c>
      <c r="L6340" s="0" t="s">
        <v>216</v>
      </c>
      <c r="M6340" s="0" t="n">
        <f aca="false">CEILING(G6340,1)*F6340</f>
        <v>3.9</v>
      </c>
      <c r="N6340" s="0" t="n">
        <f aca="false">M6340-H6340</f>
        <v>1.95</v>
      </c>
      <c r="O6340" s="0" t="n">
        <f aca="false">IF(ABS(N6340-J6340)&lt;0.011,1,0)</f>
        <v>1</v>
      </c>
    </row>
    <row r="6341" customFormat="false" ht="15" hidden="false" customHeight="false" outlineLevel="0" collapsed="false">
      <c r="A6341" s="0" t="s">
        <v>476</v>
      </c>
      <c r="B6341" s="0" t="s">
        <v>628</v>
      </c>
      <c r="C6341" s="0" t="n">
        <v>5</v>
      </c>
      <c r="D6341" s="0" t="n">
        <v>58525</v>
      </c>
      <c r="E6341" s="0" t="s">
        <v>60</v>
      </c>
      <c r="F6341" s="0" t="n">
        <v>19</v>
      </c>
      <c r="G6341" s="0" t="n">
        <v>0.5</v>
      </c>
      <c r="H6341" s="0" t="n">
        <v>9.5</v>
      </c>
      <c r="I6341" s="0" t="n">
        <v>19</v>
      </c>
      <c r="J6341" s="0" t="n">
        <v>9.5</v>
      </c>
      <c r="K6341" s="0" t="s">
        <v>18</v>
      </c>
      <c r="L6341" s="0" t="s">
        <v>216</v>
      </c>
      <c r="M6341" s="0" t="n">
        <f aca="false">CEILING(G6341,1)*F6341</f>
        <v>19</v>
      </c>
      <c r="N6341" s="0" t="n">
        <f aca="false">M6341-H6341</f>
        <v>9.5</v>
      </c>
      <c r="O6341" s="0" t="n">
        <f aca="false">IF(ABS(N6341-J6341)&lt;0.011,1,0)</f>
        <v>1</v>
      </c>
    </row>
    <row r="6342" customFormat="false" ht="15" hidden="false" customHeight="false" outlineLevel="0" collapsed="false">
      <c r="A6342" s="0" t="s">
        <v>476</v>
      </c>
      <c r="B6342" s="0" t="s">
        <v>628</v>
      </c>
      <c r="C6342" s="0" t="n">
        <v>5</v>
      </c>
      <c r="D6342" s="0" t="n">
        <v>58525</v>
      </c>
      <c r="E6342" s="0" t="s">
        <v>108</v>
      </c>
      <c r="F6342" s="0" t="n">
        <v>4.9</v>
      </c>
      <c r="G6342" s="0" t="n">
        <v>0.5</v>
      </c>
      <c r="H6342" s="0" t="n">
        <v>2.45</v>
      </c>
      <c r="I6342" s="0" t="n">
        <v>4.9</v>
      </c>
      <c r="J6342" s="0" t="n">
        <v>2.45</v>
      </c>
      <c r="K6342" s="0" t="s">
        <v>18</v>
      </c>
      <c r="L6342" s="0" t="s">
        <v>216</v>
      </c>
      <c r="M6342" s="0" t="n">
        <f aca="false">CEILING(G6342,1)*F6342</f>
        <v>4.9</v>
      </c>
      <c r="N6342" s="0" t="n">
        <f aca="false">M6342-H6342</f>
        <v>2.45</v>
      </c>
      <c r="O6342" s="0" t="n">
        <f aca="false">IF(ABS(N6342-J6342)&lt;0.011,1,0)</f>
        <v>1</v>
      </c>
    </row>
    <row r="6343" customFormat="false" ht="15" hidden="false" customHeight="false" outlineLevel="0" collapsed="false">
      <c r="A6343" s="0" t="s">
        <v>476</v>
      </c>
      <c r="B6343" s="0" t="s">
        <v>628</v>
      </c>
      <c r="C6343" s="0" t="n">
        <v>5</v>
      </c>
      <c r="D6343" s="0" t="n">
        <v>58525</v>
      </c>
      <c r="E6343" s="0" t="s">
        <v>320</v>
      </c>
      <c r="F6343" s="0" t="n">
        <v>3.9</v>
      </c>
      <c r="G6343" s="0" t="n">
        <v>0.5</v>
      </c>
      <c r="H6343" s="0" t="n">
        <v>1.95</v>
      </c>
      <c r="I6343" s="0" t="n">
        <v>3.9</v>
      </c>
      <c r="J6343" s="0" t="n">
        <v>1.95</v>
      </c>
      <c r="K6343" s="0" t="s">
        <v>18</v>
      </c>
      <c r="L6343" s="0" t="s">
        <v>216</v>
      </c>
      <c r="M6343" s="0" t="n">
        <f aca="false">CEILING(G6343,1)*F6343</f>
        <v>3.9</v>
      </c>
      <c r="N6343" s="0" t="n">
        <f aca="false">M6343-H6343</f>
        <v>1.95</v>
      </c>
      <c r="O6343" s="0" t="n">
        <f aca="false">IF(ABS(N6343-J6343)&lt;0.011,1,0)</f>
        <v>1</v>
      </c>
    </row>
    <row r="6344" customFormat="false" ht="15" hidden="false" customHeight="false" outlineLevel="0" collapsed="false">
      <c r="A6344" s="0" t="s">
        <v>476</v>
      </c>
      <c r="B6344" s="0" t="s">
        <v>628</v>
      </c>
      <c r="C6344" s="0" t="n">
        <v>5</v>
      </c>
      <c r="D6344" s="0" t="n">
        <v>58525</v>
      </c>
      <c r="E6344" s="0" t="s">
        <v>61</v>
      </c>
      <c r="F6344" s="0" t="n">
        <v>3.5</v>
      </c>
      <c r="G6344" s="0" t="n">
        <v>0.5</v>
      </c>
      <c r="H6344" s="0" t="n">
        <v>1.75</v>
      </c>
      <c r="I6344" s="0" t="n">
        <v>3.5</v>
      </c>
      <c r="J6344" s="0" t="n">
        <v>1.75</v>
      </c>
      <c r="K6344" s="0" t="s">
        <v>18</v>
      </c>
      <c r="L6344" s="0" t="s">
        <v>216</v>
      </c>
      <c r="M6344" s="0" t="n">
        <f aca="false">CEILING(G6344,1)*F6344</f>
        <v>3.5</v>
      </c>
      <c r="N6344" s="0" t="n">
        <f aca="false">M6344-H6344</f>
        <v>1.75</v>
      </c>
      <c r="O6344" s="0" t="n">
        <f aca="false">IF(ABS(N6344-J6344)&lt;0.011,1,0)</f>
        <v>1</v>
      </c>
    </row>
    <row r="6345" customFormat="false" ht="15" hidden="false" customHeight="false" outlineLevel="0" collapsed="false">
      <c r="A6345" s="0" t="s">
        <v>476</v>
      </c>
      <c r="B6345" s="0" t="s">
        <v>628</v>
      </c>
      <c r="C6345" s="0" t="n">
        <v>5</v>
      </c>
      <c r="D6345" s="0" t="n">
        <v>58525</v>
      </c>
      <c r="E6345" s="0" t="s">
        <v>248</v>
      </c>
      <c r="F6345" s="0" t="n">
        <v>9.9</v>
      </c>
      <c r="G6345" s="0" t="n">
        <v>0.5</v>
      </c>
      <c r="H6345" s="0" t="n">
        <v>4.95</v>
      </c>
      <c r="I6345" s="0" t="n">
        <v>9.9</v>
      </c>
      <c r="J6345" s="0" t="n">
        <v>4.95</v>
      </c>
      <c r="K6345" s="0" t="s">
        <v>18</v>
      </c>
      <c r="L6345" s="0" t="s">
        <v>216</v>
      </c>
      <c r="M6345" s="0" t="n">
        <f aca="false">CEILING(G6345,1)*F6345</f>
        <v>9.9</v>
      </c>
      <c r="N6345" s="0" t="n">
        <f aca="false">M6345-H6345</f>
        <v>4.95</v>
      </c>
      <c r="O6345" s="0" t="n">
        <f aca="false">IF(ABS(N6345-J6345)&lt;0.011,1,0)</f>
        <v>1</v>
      </c>
    </row>
    <row r="6346" customFormat="false" ht="15" hidden="false" customHeight="false" outlineLevel="0" collapsed="false">
      <c r="A6346" s="0" t="s">
        <v>476</v>
      </c>
      <c r="B6346" s="0" t="s">
        <v>628</v>
      </c>
      <c r="C6346" s="0" t="n">
        <v>5</v>
      </c>
      <c r="D6346" s="0" t="n">
        <v>58525</v>
      </c>
      <c r="E6346" s="0" t="s">
        <v>65</v>
      </c>
      <c r="F6346" s="0" t="n">
        <v>4.2</v>
      </c>
      <c r="G6346" s="0" t="n">
        <v>0.5</v>
      </c>
      <c r="H6346" s="0" t="n">
        <v>2.1</v>
      </c>
      <c r="I6346" s="0" t="n">
        <v>4.2</v>
      </c>
      <c r="J6346" s="0" t="n">
        <v>2.1</v>
      </c>
      <c r="K6346" s="0" t="s">
        <v>18</v>
      </c>
      <c r="L6346" s="0" t="s">
        <v>216</v>
      </c>
      <c r="M6346" s="0" t="n">
        <f aca="false">CEILING(G6346,1)*F6346</f>
        <v>4.2</v>
      </c>
      <c r="N6346" s="0" t="n">
        <f aca="false">M6346-H6346</f>
        <v>2.1</v>
      </c>
      <c r="O6346" s="0" t="n">
        <f aca="false">IF(ABS(N6346-J6346)&lt;0.011,1,0)</f>
        <v>1</v>
      </c>
    </row>
    <row r="6347" customFormat="false" ht="15" hidden="false" customHeight="false" outlineLevel="0" collapsed="false">
      <c r="A6347" s="0" t="s">
        <v>476</v>
      </c>
      <c r="B6347" s="0" t="s">
        <v>628</v>
      </c>
      <c r="C6347" s="0" t="n">
        <v>5</v>
      </c>
      <c r="D6347" s="0" t="n">
        <v>58525</v>
      </c>
      <c r="E6347" s="0" t="s">
        <v>22</v>
      </c>
      <c r="F6347" s="0" t="n">
        <v>2.4</v>
      </c>
      <c r="G6347" s="0" t="n">
        <v>0.5</v>
      </c>
      <c r="H6347" s="0" t="n">
        <v>1.2</v>
      </c>
      <c r="I6347" s="0" t="n">
        <v>2.4</v>
      </c>
      <c r="J6347" s="0" t="n">
        <v>1.2</v>
      </c>
      <c r="K6347" s="0" t="s">
        <v>18</v>
      </c>
      <c r="L6347" s="0" t="s">
        <v>216</v>
      </c>
      <c r="M6347" s="0" t="n">
        <f aca="false">CEILING(G6347,1)*F6347</f>
        <v>2.4</v>
      </c>
      <c r="N6347" s="0" t="n">
        <f aca="false">M6347-H6347</f>
        <v>1.2</v>
      </c>
      <c r="O6347" s="0" t="n">
        <f aca="false">IF(ABS(N6347-J6347)&lt;0.011,1,0)</f>
        <v>1</v>
      </c>
    </row>
    <row r="6348" customFormat="false" ht="15" hidden="false" customHeight="false" outlineLevel="0" collapsed="false">
      <c r="A6348" s="0" t="s">
        <v>476</v>
      </c>
      <c r="B6348" s="0" t="s">
        <v>628</v>
      </c>
      <c r="C6348" s="0" t="n">
        <v>5</v>
      </c>
      <c r="D6348" s="0" t="n">
        <v>58525</v>
      </c>
      <c r="E6348" s="0" t="s">
        <v>536</v>
      </c>
      <c r="F6348" s="0" t="n">
        <v>3.9</v>
      </c>
      <c r="G6348" s="0" t="n">
        <v>0.5</v>
      </c>
      <c r="H6348" s="0" t="n">
        <v>1.95</v>
      </c>
      <c r="I6348" s="0" t="n">
        <v>3.9</v>
      </c>
      <c r="J6348" s="0" t="n">
        <v>1.95</v>
      </c>
      <c r="K6348" s="0" t="s">
        <v>18</v>
      </c>
      <c r="L6348" s="0" t="s">
        <v>216</v>
      </c>
      <c r="M6348" s="0" t="n">
        <f aca="false">CEILING(G6348,1)*F6348</f>
        <v>3.9</v>
      </c>
      <c r="N6348" s="0" t="n">
        <f aca="false">M6348-H6348</f>
        <v>1.95</v>
      </c>
      <c r="O6348" s="0" t="n">
        <f aca="false">IF(ABS(N6348-J6348)&lt;0.011,1,0)</f>
        <v>1</v>
      </c>
    </row>
    <row r="6349" customFormat="false" ht="15" hidden="false" customHeight="false" outlineLevel="0" collapsed="false">
      <c r="A6349" s="0" t="s">
        <v>476</v>
      </c>
      <c r="B6349" s="0" t="s">
        <v>628</v>
      </c>
      <c r="C6349" s="0" t="n">
        <v>11</v>
      </c>
      <c r="D6349" s="0" t="n">
        <v>58539</v>
      </c>
      <c r="E6349" s="0" t="s">
        <v>128</v>
      </c>
      <c r="F6349" s="0" t="n">
        <v>2.5</v>
      </c>
      <c r="G6349" s="0" t="n">
        <v>0.5</v>
      </c>
      <c r="H6349" s="0" t="n">
        <v>1.25</v>
      </c>
      <c r="I6349" s="0" t="n">
        <v>2.5</v>
      </c>
      <c r="J6349" s="0" t="n">
        <v>1.25</v>
      </c>
      <c r="K6349" s="0" t="s">
        <v>168</v>
      </c>
      <c r="M6349" s="0" t="n">
        <f aca="false">CEILING(G6349,1)*F6349</f>
        <v>2.5</v>
      </c>
      <c r="N6349" s="0" t="n">
        <f aca="false">M6349-H6349</f>
        <v>1.25</v>
      </c>
      <c r="O6349" s="0" t="n">
        <f aca="false">IF(ABS(N6349-J6349)&lt;0.011,1,0)</f>
        <v>1</v>
      </c>
    </row>
    <row r="6350" customFormat="false" ht="15" hidden="false" customHeight="false" outlineLevel="0" collapsed="false">
      <c r="A6350" s="0" t="s">
        <v>476</v>
      </c>
      <c r="B6350" s="0" t="s">
        <v>628</v>
      </c>
      <c r="C6350" s="0" t="n">
        <v>11</v>
      </c>
      <c r="D6350" s="0" t="n">
        <v>58539</v>
      </c>
      <c r="E6350" s="0" t="s">
        <v>75</v>
      </c>
      <c r="F6350" s="0" t="n">
        <v>6.4</v>
      </c>
      <c r="G6350" s="0" t="n">
        <v>0.5</v>
      </c>
      <c r="H6350" s="0" t="n">
        <v>3.2</v>
      </c>
      <c r="I6350" s="0" t="n">
        <v>6.4</v>
      </c>
      <c r="J6350" s="0" t="n">
        <v>3.2</v>
      </c>
      <c r="K6350" s="0" t="s">
        <v>168</v>
      </c>
      <c r="M6350" s="0" t="n">
        <f aca="false">CEILING(G6350,1)*F6350</f>
        <v>6.4</v>
      </c>
      <c r="N6350" s="0" t="n">
        <f aca="false">M6350-H6350</f>
        <v>3.2</v>
      </c>
      <c r="O6350" s="0" t="n">
        <f aca="false">IF(ABS(N6350-J6350)&lt;0.011,1,0)</f>
        <v>1</v>
      </c>
    </row>
    <row r="6351" customFormat="false" ht="15" hidden="false" customHeight="false" outlineLevel="0" collapsed="false">
      <c r="A6351" s="0" t="s">
        <v>476</v>
      </c>
      <c r="B6351" s="0" t="s">
        <v>628</v>
      </c>
      <c r="C6351" s="0" t="n">
        <v>11</v>
      </c>
      <c r="D6351" s="0" t="n">
        <v>58539</v>
      </c>
      <c r="E6351" s="0" t="s">
        <v>516</v>
      </c>
      <c r="F6351" s="0" t="n">
        <v>10.5</v>
      </c>
      <c r="G6351" s="0" t="n">
        <v>0.5</v>
      </c>
      <c r="H6351" s="0" t="n">
        <v>5.25</v>
      </c>
      <c r="I6351" s="0" t="n">
        <v>10.5</v>
      </c>
      <c r="J6351" s="0" t="n">
        <v>5.25</v>
      </c>
      <c r="K6351" s="0" t="s">
        <v>168</v>
      </c>
      <c r="M6351" s="0" t="n">
        <f aca="false">CEILING(G6351,1)*F6351</f>
        <v>10.5</v>
      </c>
      <c r="N6351" s="0" t="n">
        <f aca="false">M6351-H6351</f>
        <v>5.25</v>
      </c>
      <c r="O6351" s="0" t="n">
        <f aca="false">IF(ABS(N6351-J6351)&lt;0.011,1,0)</f>
        <v>1</v>
      </c>
    </row>
    <row r="6352" customFormat="false" ht="15" hidden="false" customHeight="false" outlineLevel="0" collapsed="false">
      <c r="A6352" s="0" t="s">
        <v>476</v>
      </c>
      <c r="B6352" s="0" t="s">
        <v>628</v>
      </c>
      <c r="C6352" s="0" t="n">
        <v>11</v>
      </c>
      <c r="D6352" s="0" t="n">
        <v>58539</v>
      </c>
      <c r="E6352" s="0" t="s">
        <v>50</v>
      </c>
      <c r="F6352" s="0" t="n">
        <v>18.6</v>
      </c>
      <c r="G6352" s="0" t="n">
        <v>1.5</v>
      </c>
      <c r="H6352" s="0" t="n">
        <v>27.9</v>
      </c>
      <c r="I6352" s="0" t="n">
        <v>37.2</v>
      </c>
      <c r="J6352" s="0" t="n">
        <v>9.3</v>
      </c>
      <c r="K6352" s="0" t="s">
        <v>168</v>
      </c>
      <c r="M6352" s="0" t="n">
        <f aca="false">CEILING(G6352,1)*F6352</f>
        <v>37.2</v>
      </c>
      <c r="N6352" s="0" t="n">
        <f aca="false">M6352-H6352</f>
        <v>9.3</v>
      </c>
      <c r="O6352" s="0" t="n">
        <f aca="false">IF(ABS(N6352-J6352)&lt;0.011,1,0)</f>
        <v>1</v>
      </c>
    </row>
    <row r="6353" customFormat="false" ht="15" hidden="false" customHeight="false" outlineLevel="0" collapsed="false">
      <c r="A6353" s="0" t="s">
        <v>476</v>
      </c>
      <c r="B6353" s="0" t="s">
        <v>628</v>
      </c>
      <c r="C6353" s="0" t="n">
        <v>25</v>
      </c>
      <c r="D6353" s="0" t="n">
        <v>58553</v>
      </c>
      <c r="E6353" s="0" t="s">
        <v>510</v>
      </c>
      <c r="F6353" s="0" t="n">
        <v>8.9</v>
      </c>
      <c r="G6353" s="0" t="n">
        <v>0.5</v>
      </c>
      <c r="H6353" s="0" t="n">
        <v>4.45</v>
      </c>
      <c r="I6353" s="0" t="n">
        <v>8.9</v>
      </c>
      <c r="J6353" s="0" t="n">
        <v>4.45</v>
      </c>
      <c r="K6353" s="0" t="s">
        <v>18</v>
      </c>
      <c r="L6353" s="0" t="s">
        <v>102</v>
      </c>
      <c r="M6353" s="0" t="n">
        <f aca="false">CEILING(G6353,1)*F6353</f>
        <v>8.9</v>
      </c>
      <c r="N6353" s="0" t="n">
        <f aca="false">M6353-H6353</f>
        <v>4.45</v>
      </c>
      <c r="O6353" s="0" t="n">
        <f aca="false">IF(ABS(N6353-J6353)&lt;0.011,1,0)</f>
        <v>1</v>
      </c>
    </row>
    <row r="6354" customFormat="false" ht="15" hidden="false" customHeight="false" outlineLevel="0" collapsed="false">
      <c r="A6354" s="0" t="s">
        <v>476</v>
      </c>
      <c r="B6354" s="0" t="s">
        <v>628</v>
      </c>
      <c r="C6354" s="0" t="n">
        <v>25</v>
      </c>
      <c r="D6354" s="0" t="n">
        <v>58553</v>
      </c>
      <c r="E6354" s="0" t="s">
        <v>161</v>
      </c>
      <c r="F6354" s="0" t="n">
        <v>5.9</v>
      </c>
      <c r="G6354" s="0" t="n">
        <v>0.5</v>
      </c>
      <c r="H6354" s="0" t="n">
        <v>2.95</v>
      </c>
      <c r="I6354" s="0" t="n">
        <v>5.9</v>
      </c>
      <c r="J6354" s="0" t="n">
        <v>2.95</v>
      </c>
      <c r="K6354" s="0" t="s">
        <v>18</v>
      </c>
      <c r="L6354" s="0" t="s">
        <v>102</v>
      </c>
      <c r="M6354" s="0" t="n">
        <f aca="false">CEILING(G6354,1)*F6354</f>
        <v>5.9</v>
      </c>
      <c r="N6354" s="0" t="n">
        <f aca="false">M6354-H6354</f>
        <v>2.95</v>
      </c>
      <c r="O6354" s="0" t="n">
        <f aca="false">IF(ABS(N6354-J6354)&lt;0.011,1,0)</f>
        <v>1</v>
      </c>
    </row>
    <row r="6355" customFormat="false" ht="15" hidden="false" customHeight="false" outlineLevel="0" collapsed="false">
      <c r="A6355" s="0" t="s">
        <v>476</v>
      </c>
      <c r="B6355" s="0" t="s">
        <v>628</v>
      </c>
      <c r="C6355" s="0" t="n">
        <v>25</v>
      </c>
      <c r="D6355" s="0" t="n">
        <v>58553</v>
      </c>
      <c r="E6355" s="0" t="s">
        <v>516</v>
      </c>
      <c r="F6355" s="0" t="n">
        <v>10.5</v>
      </c>
      <c r="G6355" s="0" t="n">
        <v>0.5</v>
      </c>
      <c r="H6355" s="0" t="n">
        <v>5.25</v>
      </c>
      <c r="I6355" s="0" t="n">
        <v>10.5</v>
      </c>
      <c r="J6355" s="0" t="n">
        <v>5.25</v>
      </c>
      <c r="K6355" s="0" t="s">
        <v>18</v>
      </c>
      <c r="L6355" s="0" t="s">
        <v>102</v>
      </c>
      <c r="M6355" s="0" t="n">
        <f aca="false">CEILING(G6355,1)*F6355</f>
        <v>10.5</v>
      </c>
      <c r="N6355" s="0" t="n">
        <f aca="false">M6355-H6355</f>
        <v>5.25</v>
      </c>
      <c r="O6355" s="0" t="n">
        <f aca="false">IF(ABS(N6355-J6355)&lt;0.011,1,0)</f>
        <v>1</v>
      </c>
    </row>
    <row r="6356" customFormat="false" ht="15" hidden="false" customHeight="false" outlineLevel="0" collapsed="false">
      <c r="A6356" s="0" t="s">
        <v>476</v>
      </c>
      <c r="B6356" s="0" t="s">
        <v>628</v>
      </c>
      <c r="C6356" s="0" t="n">
        <v>25</v>
      </c>
      <c r="D6356" s="0" t="n">
        <v>58553</v>
      </c>
      <c r="E6356" s="0" t="s">
        <v>21</v>
      </c>
      <c r="F6356" s="0" t="n">
        <v>5.9</v>
      </c>
      <c r="G6356" s="0" t="n">
        <v>1.5</v>
      </c>
      <c r="H6356" s="0" t="n">
        <v>8.85</v>
      </c>
      <c r="I6356" s="0" t="n">
        <v>11.8</v>
      </c>
      <c r="J6356" s="0" t="n">
        <v>2.95</v>
      </c>
      <c r="K6356" s="0" t="s">
        <v>18</v>
      </c>
      <c r="L6356" s="0" t="s">
        <v>102</v>
      </c>
      <c r="M6356" s="0" t="n">
        <f aca="false">CEILING(G6356,1)*F6356</f>
        <v>11.8</v>
      </c>
      <c r="N6356" s="0" t="n">
        <f aca="false">M6356-H6356</f>
        <v>2.95</v>
      </c>
      <c r="O6356" s="0" t="n">
        <f aca="false">IF(ABS(N6356-J6356)&lt;0.011,1,0)</f>
        <v>1</v>
      </c>
    </row>
    <row r="6357" customFormat="false" ht="15" hidden="false" customHeight="false" outlineLevel="0" collapsed="false">
      <c r="A6357" s="0" t="s">
        <v>476</v>
      </c>
      <c r="B6357" s="0" t="s">
        <v>628</v>
      </c>
      <c r="C6357" s="0" t="n">
        <v>26</v>
      </c>
      <c r="D6357" s="0" t="n">
        <v>58547</v>
      </c>
      <c r="E6357" s="0" t="s">
        <v>510</v>
      </c>
      <c r="F6357" s="0" t="n">
        <v>8.9</v>
      </c>
      <c r="G6357" s="0" t="n">
        <v>0.5</v>
      </c>
      <c r="H6357" s="0" t="n">
        <v>4.45</v>
      </c>
      <c r="I6357" s="0" t="n">
        <v>8.9</v>
      </c>
      <c r="J6357" s="0" t="n">
        <v>4.45</v>
      </c>
      <c r="K6357" s="0" t="s">
        <v>18</v>
      </c>
      <c r="L6357" s="0" t="s">
        <v>102</v>
      </c>
      <c r="M6357" s="0" t="n">
        <f aca="false">CEILING(G6357,1)*F6357</f>
        <v>8.9</v>
      </c>
      <c r="N6357" s="0" t="n">
        <f aca="false">M6357-H6357</f>
        <v>4.45</v>
      </c>
      <c r="O6357" s="0" t="n">
        <f aca="false">IF(ABS(N6357-J6357)&lt;0.011,1,0)</f>
        <v>1</v>
      </c>
    </row>
    <row r="6358" customFormat="false" ht="15" hidden="false" customHeight="false" outlineLevel="0" collapsed="false">
      <c r="A6358" s="0" t="s">
        <v>476</v>
      </c>
      <c r="B6358" s="0" t="s">
        <v>628</v>
      </c>
      <c r="C6358" s="0" t="n">
        <v>26</v>
      </c>
      <c r="D6358" s="0" t="n">
        <v>58547</v>
      </c>
      <c r="E6358" s="0" t="s">
        <v>161</v>
      </c>
      <c r="F6358" s="0" t="n">
        <v>5.9</v>
      </c>
      <c r="G6358" s="0" t="n">
        <v>0.5</v>
      </c>
      <c r="H6358" s="0" t="n">
        <v>2.95</v>
      </c>
      <c r="I6358" s="0" t="n">
        <v>5.9</v>
      </c>
      <c r="J6358" s="0" t="n">
        <v>2.95</v>
      </c>
      <c r="K6358" s="0" t="s">
        <v>18</v>
      </c>
      <c r="L6358" s="0" t="s">
        <v>102</v>
      </c>
      <c r="M6358" s="0" t="n">
        <f aca="false">CEILING(G6358,1)*F6358</f>
        <v>5.9</v>
      </c>
      <c r="N6358" s="0" t="n">
        <f aca="false">M6358-H6358</f>
        <v>2.95</v>
      </c>
      <c r="O6358" s="0" t="n">
        <f aca="false">IF(ABS(N6358-J6358)&lt;0.011,1,0)</f>
        <v>1</v>
      </c>
    </row>
    <row r="6359" customFormat="false" ht="15" hidden="false" customHeight="false" outlineLevel="0" collapsed="false">
      <c r="A6359" s="0" t="s">
        <v>476</v>
      </c>
      <c r="B6359" s="0" t="s">
        <v>628</v>
      </c>
      <c r="C6359" s="0" t="n">
        <v>26</v>
      </c>
      <c r="D6359" s="0" t="n">
        <v>58547</v>
      </c>
      <c r="E6359" s="0" t="s">
        <v>516</v>
      </c>
      <c r="F6359" s="0" t="n">
        <v>10.5</v>
      </c>
      <c r="G6359" s="0" t="n">
        <v>0.5</v>
      </c>
      <c r="H6359" s="0" t="n">
        <v>5.25</v>
      </c>
      <c r="I6359" s="0" t="n">
        <v>10.5</v>
      </c>
      <c r="J6359" s="0" t="n">
        <v>5.25</v>
      </c>
      <c r="K6359" s="0" t="s">
        <v>18</v>
      </c>
      <c r="L6359" s="0" t="s">
        <v>102</v>
      </c>
      <c r="M6359" s="0" t="n">
        <f aca="false">CEILING(G6359,1)*F6359</f>
        <v>10.5</v>
      </c>
      <c r="N6359" s="0" t="n">
        <f aca="false">M6359-H6359</f>
        <v>5.25</v>
      </c>
      <c r="O6359" s="0" t="n">
        <f aca="false">IF(ABS(N6359-J6359)&lt;0.011,1,0)</f>
        <v>1</v>
      </c>
    </row>
    <row r="6360" customFormat="false" ht="15" hidden="false" customHeight="false" outlineLevel="0" collapsed="false">
      <c r="A6360" s="0" t="s">
        <v>476</v>
      </c>
      <c r="B6360" s="0" t="s">
        <v>628</v>
      </c>
      <c r="C6360" s="0" t="n">
        <v>26</v>
      </c>
      <c r="D6360" s="0" t="n">
        <v>58547</v>
      </c>
      <c r="E6360" s="0" t="s">
        <v>21</v>
      </c>
      <c r="F6360" s="0" t="n">
        <v>5.9</v>
      </c>
      <c r="G6360" s="0" t="n">
        <v>1.5</v>
      </c>
      <c r="H6360" s="0" t="n">
        <v>8.85</v>
      </c>
      <c r="I6360" s="0" t="n">
        <v>11.8</v>
      </c>
      <c r="J6360" s="0" t="n">
        <v>2.95</v>
      </c>
      <c r="K6360" s="0" t="s">
        <v>18</v>
      </c>
      <c r="L6360" s="0" t="s">
        <v>102</v>
      </c>
      <c r="M6360" s="0" t="n">
        <f aca="false">CEILING(G6360,1)*F6360</f>
        <v>11.8</v>
      </c>
      <c r="N6360" s="0" t="n">
        <f aca="false">M6360-H6360</f>
        <v>2.95</v>
      </c>
      <c r="O6360" s="0" t="n">
        <f aca="false">IF(ABS(N6360-J6360)&lt;0.011,1,0)</f>
        <v>1</v>
      </c>
    </row>
    <row r="6361" customFormat="false" ht="15" hidden="false" customHeight="false" outlineLevel="0" collapsed="false">
      <c r="A6361" s="0" t="s">
        <v>476</v>
      </c>
      <c r="B6361" s="0" t="s">
        <v>629</v>
      </c>
      <c r="C6361" s="0" t="n">
        <v>20</v>
      </c>
      <c r="D6361" s="0" t="n">
        <v>58583</v>
      </c>
      <c r="E6361" s="0" t="s">
        <v>47</v>
      </c>
      <c r="F6361" s="0" t="n">
        <v>18.6</v>
      </c>
      <c r="G6361" s="0" t="n">
        <v>0.5</v>
      </c>
      <c r="H6361" s="0" t="n">
        <v>9.3</v>
      </c>
      <c r="I6361" s="0" t="n">
        <v>18.6</v>
      </c>
      <c r="J6361" s="0" t="n">
        <v>9.3</v>
      </c>
      <c r="K6361" s="0" t="s">
        <v>18</v>
      </c>
      <c r="L6361" s="0" t="s">
        <v>113</v>
      </c>
      <c r="M6361" s="0" t="n">
        <f aca="false">CEILING(G6361,1)*F6361</f>
        <v>18.6</v>
      </c>
      <c r="N6361" s="0" t="n">
        <f aca="false">M6361-H6361</f>
        <v>9.3</v>
      </c>
      <c r="O6361" s="0" t="n">
        <f aca="false">IF(ABS(N6361-J6361)&lt;0.011,1,0)</f>
        <v>1</v>
      </c>
    </row>
    <row r="6362" customFormat="false" ht="15" hidden="false" customHeight="false" outlineLevel="0" collapsed="false">
      <c r="A6362" s="0" t="s">
        <v>476</v>
      </c>
      <c r="B6362" s="0" t="s">
        <v>629</v>
      </c>
      <c r="C6362" s="0" t="n">
        <v>20</v>
      </c>
      <c r="D6362" s="0" t="n">
        <v>58583</v>
      </c>
      <c r="E6362" s="0" t="s">
        <v>60</v>
      </c>
      <c r="F6362" s="0" t="n">
        <v>19</v>
      </c>
      <c r="G6362" s="0" t="n">
        <v>0.5</v>
      </c>
      <c r="H6362" s="0" t="n">
        <v>9.5</v>
      </c>
      <c r="I6362" s="0" t="n">
        <v>19</v>
      </c>
      <c r="J6362" s="0" t="n">
        <v>9.5</v>
      </c>
      <c r="K6362" s="0" t="s">
        <v>18</v>
      </c>
      <c r="L6362" s="0" t="s">
        <v>113</v>
      </c>
      <c r="M6362" s="0" t="n">
        <f aca="false">CEILING(G6362,1)*F6362</f>
        <v>19</v>
      </c>
      <c r="N6362" s="0" t="n">
        <f aca="false">M6362-H6362</f>
        <v>9.5</v>
      </c>
      <c r="O6362" s="0" t="n">
        <f aca="false">IF(ABS(N6362-J6362)&lt;0.011,1,0)</f>
        <v>1</v>
      </c>
    </row>
    <row r="6363" customFormat="false" ht="15" hidden="false" customHeight="false" outlineLevel="0" collapsed="false">
      <c r="A6363" s="0" t="s">
        <v>476</v>
      </c>
      <c r="B6363" s="0" t="s">
        <v>629</v>
      </c>
      <c r="C6363" s="0" t="n">
        <v>20</v>
      </c>
      <c r="D6363" s="0" t="n">
        <v>58583</v>
      </c>
      <c r="E6363" s="0" t="s">
        <v>531</v>
      </c>
      <c r="F6363" s="0" t="n">
        <v>3.9</v>
      </c>
      <c r="G6363" s="0" t="n">
        <v>0.5</v>
      </c>
      <c r="H6363" s="0" t="n">
        <v>1.95</v>
      </c>
      <c r="I6363" s="0" t="n">
        <v>3.9</v>
      </c>
      <c r="J6363" s="0" t="n">
        <v>1.95</v>
      </c>
      <c r="K6363" s="0" t="s">
        <v>18</v>
      </c>
      <c r="L6363" s="0" t="s">
        <v>113</v>
      </c>
      <c r="M6363" s="0" t="n">
        <f aca="false">CEILING(G6363,1)*F6363</f>
        <v>3.9</v>
      </c>
      <c r="N6363" s="0" t="n">
        <f aca="false">M6363-H6363</f>
        <v>1.95</v>
      </c>
      <c r="O6363" s="0" t="n">
        <f aca="false">IF(ABS(N6363-J6363)&lt;0.011,1,0)</f>
        <v>1</v>
      </c>
    </row>
    <row r="6364" customFormat="false" ht="15" hidden="false" customHeight="false" outlineLevel="0" collapsed="false">
      <c r="A6364" s="0" t="s">
        <v>476</v>
      </c>
      <c r="B6364" s="0" t="s">
        <v>629</v>
      </c>
      <c r="C6364" s="0" t="n">
        <v>20</v>
      </c>
      <c r="D6364" s="0" t="n">
        <v>58583</v>
      </c>
      <c r="E6364" s="0" t="s">
        <v>24</v>
      </c>
      <c r="F6364" s="0" t="n">
        <v>4.2</v>
      </c>
      <c r="G6364" s="0" t="n">
        <v>0.5</v>
      </c>
      <c r="H6364" s="0" t="n">
        <v>2.1</v>
      </c>
      <c r="I6364" s="0" t="n">
        <v>4.2</v>
      </c>
      <c r="J6364" s="0" t="n">
        <v>2.1</v>
      </c>
      <c r="K6364" s="0" t="s">
        <v>18</v>
      </c>
      <c r="L6364" s="0" t="s">
        <v>113</v>
      </c>
      <c r="M6364" s="0" t="n">
        <f aca="false">CEILING(G6364,1)*F6364</f>
        <v>4.2</v>
      </c>
      <c r="N6364" s="0" t="n">
        <f aca="false">M6364-H6364</f>
        <v>2.1</v>
      </c>
      <c r="O6364" s="0" t="n">
        <f aca="false">IF(ABS(N6364-J6364)&lt;0.011,1,0)</f>
        <v>1</v>
      </c>
    </row>
    <row r="6365" customFormat="false" ht="15" hidden="false" customHeight="false" outlineLevel="0" collapsed="false">
      <c r="A6365" s="0" t="s">
        <v>476</v>
      </c>
      <c r="B6365" s="0" t="s">
        <v>629</v>
      </c>
      <c r="C6365" s="0" t="n">
        <v>21</v>
      </c>
      <c r="D6365" s="0" t="n">
        <v>58582</v>
      </c>
      <c r="E6365" s="0" t="s">
        <v>47</v>
      </c>
      <c r="F6365" s="0" t="n">
        <v>18.6</v>
      </c>
      <c r="G6365" s="0" t="n">
        <v>0.5</v>
      </c>
      <c r="H6365" s="0" t="n">
        <v>9.3</v>
      </c>
      <c r="I6365" s="0" t="n">
        <v>18.6</v>
      </c>
      <c r="J6365" s="0" t="n">
        <v>9.3</v>
      </c>
      <c r="K6365" s="0" t="s">
        <v>18</v>
      </c>
      <c r="L6365" s="0" t="s">
        <v>113</v>
      </c>
      <c r="M6365" s="0" t="n">
        <f aca="false">CEILING(G6365,1)*F6365</f>
        <v>18.6</v>
      </c>
      <c r="N6365" s="0" t="n">
        <f aca="false">M6365-H6365</f>
        <v>9.3</v>
      </c>
      <c r="O6365" s="0" t="n">
        <f aca="false">IF(ABS(N6365-J6365)&lt;0.011,1,0)</f>
        <v>1</v>
      </c>
    </row>
    <row r="6366" customFormat="false" ht="15" hidden="false" customHeight="false" outlineLevel="0" collapsed="false">
      <c r="A6366" s="0" t="s">
        <v>476</v>
      </c>
      <c r="B6366" s="0" t="s">
        <v>629</v>
      </c>
      <c r="C6366" s="0" t="n">
        <v>21</v>
      </c>
      <c r="D6366" s="0" t="n">
        <v>58582</v>
      </c>
      <c r="E6366" s="0" t="s">
        <v>60</v>
      </c>
      <c r="F6366" s="0" t="n">
        <v>19</v>
      </c>
      <c r="G6366" s="0" t="n">
        <v>0.5</v>
      </c>
      <c r="H6366" s="0" t="n">
        <v>9.5</v>
      </c>
      <c r="I6366" s="0" t="n">
        <v>19</v>
      </c>
      <c r="J6366" s="0" t="n">
        <v>9.5</v>
      </c>
      <c r="K6366" s="0" t="s">
        <v>18</v>
      </c>
      <c r="L6366" s="0" t="s">
        <v>113</v>
      </c>
      <c r="M6366" s="0" t="n">
        <f aca="false">CEILING(G6366,1)*F6366</f>
        <v>19</v>
      </c>
      <c r="N6366" s="0" t="n">
        <f aca="false">M6366-H6366</f>
        <v>9.5</v>
      </c>
      <c r="O6366" s="0" t="n">
        <f aca="false">IF(ABS(N6366-J6366)&lt;0.011,1,0)</f>
        <v>1</v>
      </c>
    </row>
    <row r="6367" customFormat="false" ht="15" hidden="false" customHeight="false" outlineLevel="0" collapsed="false">
      <c r="A6367" s="0" t="s">
        <v>476</v>
      </c>
      <c r="B6367" s="0" t="s">
        <v>629</v>
      </c>
      <c r="C6367" s="0" t="n">
        <v>21</v>
      </c>
      <c r="D6367" s="0" t="n">
        <v>58582</v>
      </c>
      <c r="E6367" s="0" t="s">
        <v>531</v>
      </c>
      <c r="F6367" s="0" t="n">
        <v>3.9</v>
      </c>
      <c r="G6367" s="0" t="n">
        <v>0.5</v>
      </c>
      <c r="H6367" s="0" t="n">
        <v>1.95</v>
      </c>
      <c r="I6367" s="0" t="n">
        <v>3.9</v>
      </c>
      <c r="J6367" s="0" t="n">
        <v>1.95</v>
      </c>
      <c r="K6367" s="0" t="s">
        <v>18</v>
      </c>
      <c r="L6367" s="0" t="s">
        <v>113</v>
      </c>
      <c r="M6367" s="0" t="n">
        <f aca="false">CEILING(G6367,1)*F6367</f>
        <v>3.9</v>
      </c>
      <c r="N6367" s="0" t="n">
        <f aca="false">M6367-H6367</f>
        <v>1.95</v>
      </c>
      <c r="O6367" s="0" t="n">
        <f aca="false">IF(ABS(N6367-J6367)&lt;0.011,1,0)</f>
        <v>1</v>
      </c>
    </row>
    <row r="6368" customFormat="false" ht="15" hidden="false" customHeight="false" outlineLevel="0" collapsed="false">
      <c r="A6368" s="0" t="s">
        <v>476</v>
      </c>
      <c r="B6368" s="0" t="s">
        <v>629</v>
      </c>
      <c r="C6368" s="0" t="n">
        <v>21</v>
      </c>
      <c r="D6368" s="0" t="n">
        <v>58582</v>
      </c>
      <c r="E6368" s="0" t="s">
        <v>24</v>
      </c>
      <c r="F6368" s="0" t="n">
        <v>4.2</v>
      </c>
      <c r="G6368" s="0" t="n">
        <v>0.5</v>
      </c>
      <c r="H6368" s="0" t="n">
        <v>2.1</v>
      </c>
      <c r="I6368" s="0" t="n">
        <v>4.2</v>
      </c>
      <c r="J6368" s="0" t="n">
        <v>2.1</v>
      </c>
      <c r="K6368" s="0" t="s">
        <v>18</v>
      </c>
      <c r="L6368" s="0" t="s">
        <v>113</v>
      </c>
      <c r="M6368" s="0" t="n">
        <f aca="false">CEILING(G6368,1)*F6368</f>
        <v>4.2</v>
      </c>
      <c r="N6368" s="0" t="n">
        <f aca="false">M6368-H6368</f>
        <v>2.1</v>
      </c>
      <c r="O6368" s="0" t="n">
        <f aca="false">IF(ABS(N6368-J6368)&lt;0.011,1,0)</f>
        <v>1</v>
      </c>
    </row>
    <row r="6369" customFormat="false" ht="15" hidden="false" customHeight="false" outlineLevel="0" collapsed="false">
      <c r="A6369" s="0" t="s">
        <v>476</v>
      </c>
      <c r="B6369" s="0" t="s">
        <v>630</v>
      </c>
      <c r="C6369" s="0" t="n">
        <v>13</v>
      </c>
      <c r="D6369" s="0" t="n">
        <v>58689</v>
      </c>
      <c r="E6369" s="0" t="s">
        <v>227</v>
      </c>
      <c r="F6369" s="0" t="n">
        <v>14</v>
      </c>
      <c r="G6369" s="0" t="n">
        <v>0.5</v>
      </c>
      <c r="H6369" s="0" t="n">
        <v>7</v>
      </c>
      <c r="I6369" s="0" t="n">
        <v>14</v>
      </c>
      <c r="J6369" s="0" t="n">
        <v>7</v>
      </c>
      <c r="K6369" s="0" t="s">
        <v>18</v>
      </c>
      <c r="L6369" s="0" t="s">
        <v>26</v>
      </c>
      <c r="M6369" s="0" t="n">
        <f aca="false">CEILING(G6369,1)*F6369</f>
        <v>14</v>
      </c>
      <c r="N6369" s="0" t="n">
        <f aca="false">M6369-H6369</f>
        <v>7</v>
      </c>
      <c r="O6369" s="0" t="n">
        <f aca="false">IF(ABS(N6369-J6369)&lt;0.011,1,0)</f>
        <v>1</v>
      </c>
    </row>
    <row r="6370" customFormat="false" ht="15" hidden="false" customHeight="false" outlineLevel="0" collapsed="false">
      <c r="A6370" s="0" t="s">
        <v>476</v>
      </c>
      <c r="B6370" s="0" t="s">
        <v>630</v>
      </c>
      <c r="C6370" s="0" t="n">
        <v>13</v>
      </c>
      <c r="D6370" s="0" t="n">
        <v>58689</v>
      </c>
      <c r="E6370" s="0" t="s">
        <v>236</v>
      </c>
      <c r="F6370" s="0" t="n">
        <v>38</v>
      </c>
      <c r="G6370" s="0" t="n">
        <v>0.5</v>
      </c>
      <c r="H6370" s="0" t="n">
        <v>19</v>
      </c>
      <c r="I6370" s="0" t="n">
        <v>38</v>
      </c>
      <c r="J6370" s="0" t="n">
        <v>19</v>
      </c>
      <c r="K6370" s="0" t="s">
        <v>18</v>
      </c>
      <c r="L6370" s="0" t="s">
        <v>26</v>
      </c>
      <c r="M6370" s="0" t="n">
        <f aca="false">CEILING(G6370,1)*F6370</f>
        <v>38</v>
      </c>
      <c r="N6370" s="0" t="n">
        <f aca="false">M6370-H6370</f>
        <v>19</v>
      </c>
      <c r="O6370" s="0" t="n">
        <f aca="false">IF(ABS(N6370-J6370)&lt;0.011,1,0)</f>
        <v>1</v>
      </c>
    </row>
    <row r="6371" customFormat="false" ht="15" hidden="false" customHeight="false" outlineLevel="0" collapsed="false">
      <c r="A6371" s="0" t="s">
        <v>476</v>
      </c>
      <c r="B6371" s="0" t="s">
        <v>630</v>
      </c>
      <c r="C6371" s="0" t="n">
        <v>13</v>
      </c>
      <c r="D6371" s="0" t="n">
        <v>58689</v>
      </c>
      <c r="E6371" s="0" t="s">
        <v>60</v>
      </c>
      <c r="F6371" s="0" t="n">
        <v>19</v>
      </c>
      <c r="G6371" s="0" t="n">
        <v>1.5</v>
      </c>
      <c r="H6371" s="0" t="n">
        <v>28.5</v>
      </c>
      <c r="I6371" s="0" t="n">
        <v>38</v>
      </c>
      <c r="J6371" s="0" t="n">
        <v>9.5</v>
      </c>
      <c r="K6371" s="0" t="s">
        <v>18</v>
      </c>
      <c r="L6371" s="0" t="s">
        <v>26</v>
      </c>
      <c r="M6371" s="0" t="n">
        <f aca="false">CEILING(G6371,1)*F6371</f>
        <v>38</v>
      </c>
      <c r="N6371" s="0" t="n">
        <f aca="false">M6371-H6371</f>
        <v>9.5</v>
      </c>
      <c r="O6371" s="0" t="n">
        <f aca="false">IF(ABS(N6371-J6371)&lt;0.011,1,0)</f>
        <v>1</v>
      </c>
    </row>
    <row r="6372" customFormat="false" ht="15" hidden="false" customHeight="false" outlineLevel="0" collapsed="false">
      <c r="A6372" s="0" t="s">
        <v>476</v>
      </c>
      <c r="B6372" s="0" t="s">
        <v>630</v>
      </c>
      <c r="C6372" s="0" t="n">
        <v>13</v>
      </c>
      <c r="D6372" s="0" t="n">
        <v>58689</v>
      </c>
      <c r="E6372" s="0" t="s">
        <v>108</v>
      </c>
      <c r="F6372" s="0" t="n">
        <v>4.9</v>
      </c>
      <c r="G6372" s="0" t="n">
        <v>0.5</v>
      </c>
      <c r="H6372" s="0" t="n">
        <v>2.45</v>
      </c>
      <c r="I6372" s="0" t="n">
        <v>4.9</v>
      </c>
      <c r="J6372" s="0" t="n">
        <v>2.45</v>
      </c>
      <c r="K6372" s="0" t="s">
        <v>18</v>
      </c>
      <c r="L6372" s="0" t="s">
        <v>26</v>
      </c>
      <c r="M6372" s="0" t="n">
        <f aca="false">CEILING(G6372,1)*F6372</f>
        <v>4.9</v>
      </c>
      <c r="N6372" s="0" t="n">
        <f aca="false">M6372-H6372</f>
        <v>2.45</v>
      </c>
      <c r="O6372" s="0" t="n">
        <f aca="false">IF(ABS(N6372-J6372)&lt;0.011,1,0)</f>
        <v>1</v>
      </c>
    </row>
    <row r="6373" customFormat="false" ht="15" hidden="false" customHeight="false" outlineLevel="0" collapsed="false">
      <c r="A6373" s="0" t="s">
        <v>476</v>
      </c>
      <c r="B6373" s="0" t="s">
        <v>630</v>
      </c>
      <c r="C6373" s="0" t="n">
        <v>13</v>
      </c>
      <c r="D6373" s="0" t="n">
        <v>58689</v>
      </c>
      <c r="E6373" s="0" t="s">
        <v>315</v>
      </c>
      <c r="F6373" s="0" t="n">
        <v>3.9</v>
      </c>
      <c r="G6373" s="0" t="n">
        <v>0.5</v>
      </c>
      <c r="H6373" s="0" t="n">
        <v>1.95</v>
      </c>
      <c r="I6373" s="0" t="n">
        <v>3.9</v>
      </c>
      <c r="J6373" s="0" t="n">
        <v>1.95</v>
      </c>
      <c r="K6373" s="0" t="s">
        <v>18</v>
      </c>
      <c r="L6373" s="0" t="s">
        <v>26</v>
      </c>
      <c r="M6373" s="0" t="n">
        <f aca="false">CEILING(G6373,1)*F6373</f>
        <v>3.9</v>
      </c>
      <c r="N6373" s="0" t="n">
        <f aca="false">M6373-H6373</f>
        <v>1.95</v>
      </c>
      <c r="O6373" s="0" t="n">
        <f aca="false">IF(ABS(N6373-J6373)&lt;0.011,1,0)</f>
        <v>1</v>
      </c>
    </row>
    <row r="6374" customFormat="false" ht="15" hidden="false" customHeight="false" outlineLevel="0" collapsed="false">
      <c r="A6374" s="0" t="s">
        <v>476</v>
      </c>
      <c r="B6374" s="0" t="s">
        <v>630</v>
      </c>
      <c r="C6374" s="0" t="n">
        <v>14</v>
      </c>
      <c r="D6374" s="0" t="n">
        <v>58679</v>
      </c>
      <c r="E6374" s="0" t="s">
        <v>227</v>
      </c>
      <c r="F6374" s="0" t="n">
        <v>14</v>
      </c>
      <c r="G6374" s="0" t="n">
        <v>0.5</v>
      </c>
      <c r="H6374" s="0" t="n">
        <v>7</v>
      </c>
      <c r="I6374" s="0" t="n">
        <v>14</v>
      </c>
      <c r="J6374" s="0" t="n">
        <v>7</v>
      </c>
      <c r="K6374" s="0" t="s">
        <v>18</v>
      </c>
      <c r="L6374" s="0" t="s">
        <v>26</v>
      </c>
      <c r="M6374" s="0" t="n">
        <f aca="false">CEILING(G6374,1)*F6374</f>
        <v>14</v>
      </c>
      <c r="N6374" s="0" t="n">
        <f aca="false">M6374-H6374</f>
        <v>7</v>
      </c>
      <c r="O6374" s="0" t="n">
        <f aca="false">IF(ABS(N6374-J6374)&lt;0.011,1,0)</f>
        <v>1</v>
      </c>
    </row>
    <row r="6375" customFormat="false" ht="15" hidden="false" customHeight="false" outlineLevel="0" collapsed="false">
      <c r="A6375" s="0" t="s">
        <v>476</v>
      </c>
      <c r="B6375" s="0" t="s">
        <v>630</v>
      </c>
      <c r="C6375" s="0" t="n">
        <v>14</v>
      </c>
      <c r="D6375" s="0" t="n">
        <v>58679</v>
      </c>
      <c r="E6375" s="0" t="s">
        <v>236</v>
      </c>
      <c r="F6375" s="0" t="n">
        <v>38</v>
      </c>
      <c r="G6375" s="0" t="n">
        <v>0.5</v>
      </c>
      <c r="H6375" s="0" t="n">
        <v>19</v>
      </c>
      <c r="I6375" s="0" t="n">
        <v>38</v>
      </c>
      <c r="J6375" s="0" t="n">
        <v>19</v>
      </c>
      <c r="K6375" s="0" t="s">
        <v>18</v>
      </c>
      <c r="L6375" s="0" t="s">
        <v>26</v>
      </c>
      <c r="M6375" s="0" t="n">
        <f aca="false">CEILING(G6375,1)*F6375</f>
        <v>38</v>
      </c>
      <c r="N6375" s="0" t="n">
        <f aca="false">M6375-H6375</f>
        <v>19</v>
      </c>
      <c r="O6375" s="0" t="n">
        <f aca="false">IF(ABS(N6375-J6375)&lt;0.011,1,0)</f>
        <v>1</v>
      </c>
    </row>
    <row r="6376" customFormat="false" ht="15" hidden="false" customHeight="false" outlineLevel="0" collapsed="false">
      <c r="A6376" s="0" t="s">
        <v>476</v>
      </c>
      <c r="B6376" s="0" t="s">
        <v>630</v>
      </c>
      <c r="C6376" s="0" t="n">
        <v>14</v>
      </c>
      <c r="D6376" s="0" t="n">
        <v>58679</v>
      </c>
      <c r="E6376" s="0" t="s">
        <v>60</v>
      </c>
      <c r="F6376" s="0" t="n">
        <v>19</v>
      </c>
      <c r="G6376" s="0" t="n">
        <v>1.5</v>
      </c>
      <c r="H6376" s="0" t="n">
        <v>28.5</v>
      </c>
      <c r="I6376" s="0" t="n">
        <v>38</v>
      </c>
      <c r="J6376" s="0" t="n">
        <v>9.5</v>
      </c>
      <c r="K6376" s="0" t="s">
        <v>18</v>
      </c>
      <c r="L6376" s="0" t="s">
        <v>26</v>
      </c>
      <c r="M6376" s="0" t="n">
        <f aca="false">CEILING(G6376,1)*F6376</f>
        <v>38</v>
      </c>
      <c r="N6376" s="0" t="n">
        <f aca="false">M6376-H6376</f>
        <v>9.5</v>
      </c>
      <c r="O6376" s="0" t="n">
        <f aca="false">IF(ABS(N6376-J6376)&lt;0.011,1,0)</f>
        <v>1</v>
      </c>
    </row>
    <row r="6377" customFormat="false" ht="15" hidden="false" customHeight="false" outlineLevel="0" collapsed="false">
      <c r="A6377" s="0" t="s">
        <v>476</v>
      </c>
      <c r="B6377" s="0" t="s">
        <v>630</v>
      </c>
      <c r="C6377" s="0" t="n">
        <v>14</v>
      </c>
      <c r="D6377" s="0" t="n">
        <v>58679</v>
      </c>
      <c r="E6377" s="0" t="s">
        <v>108</v>
      </c>
      <c r="F6377" s="0" t="n">
        <v>4.9</v>
      </c>
      <c r="G6377" s="0" t="n">
        <v>0.5</v>
      </c>
      <c r="H6377" s="0" t="n">
        <v>2.45</v>
      </c>
      <c r="I6377" s="0" t="n">
        <v>4.9</v>
      </c>
      <c r="J6377" s="0" t="n">
        <v>2.45</v>
      </c>
      <c r="K6377" s="0" t="s">
        <v>18</v>
      </c>
      <c r="L6377" s="0" t="s">
        <v>26</v>
      </c>
      <c r="M6377" s="0" t="n">
        <f aca="false">CEILING(G6377,1)*F6377</f>
        <v>4.9</v>
      </c>
      <c r="N6377" s="0" t="n">
        <f aca="false">M6377-H6377</f>
        <v>2.45</v>
      </c>
      <c r="O6377" s="0" t="n">
        <f aca="false">IF(ABS(N6377-J6377)&lt;0.011,1,0)</f>
        <v>1</v>
      </c>
    </row>
    <row r="6378" customFormat="false" ht="15" hidden="false" customHeight="false" outlineLevel="0" collapsed="false">
      <c r="A6378" s="0" t="s">
        <v>476</v>
      </c>
      <c r="B6378" s="0" t="s">
        <v>630</v>
      </c>
      <c r="C6378" s="0" t="n">
        <v>14</v>
      </c>
      <c r="D6378" s="0" t="n">
        <v>58679</v>
      </c>
      <c r="E6378" s="0" t="s">
        <v>315</v>
      </c>
      <c r="F6378" s="0" t="n">
        <v>3.9</v>
      </c>
      <c r="G6378" s="0" t="n">
        <v>0.5</v>
      </c>
      <c r="H6378" s="0" t="n">
        <v>1.95</v>
      </c>
      <c r="I6378" s="0" t="n">
        <v>3.9</v>
      </c>
      <c r="J6378" s="0" t="n">
        <v>1.95</v>
      </c>
      <c r="K6378" s="0" t="s">
        <v>18</v>
      </c>
      <c r="L6378" s="0" t="s">
        <v>26</v>
      </c>
      <c r="M6378" s="0" t="n">
        <f aca="false">CEILING(G6378,1)*F6378</f>
        <v>3.9</v>
      </c>
      <c r="N6378" s="0" t="n">
        <f aca="false">M6378-H6378</f>
        <v>1.95</v>
      </c>
      <c r="O6378" s="0" t="n">
        <f aca="false">IF(ABS(N6378-J6378)&lt;0.011,1,0)</f>
        <v>1</v>
      </c>
    </row>
    <row r="6379" customFormat="false" ht="15" hidden="false" customHeight="false" outlineLevel="0" collapsed="false">
      <c r="A6379" s="0" t="s">
        <v>476</v>
      </c>
      <c r="B6379" s="0" t="s">
        <v>630</v>
      </c>
      <c r="C6379" s="0" t="n">
        <v>32</v>
      </c>
      <c r="D6379" s="0" t="n">
        <v>58713</v>
      </c>
      <c r="E6379" s="0" t="s">
        <v>96</v>
      </c>
      <c r="F6379" s="0" t="n">
        <v>36</v>
      </c>
      <c r="G6379" s="0" t="n">
        <v>0.5</v>
      </c>
      <c r="H6379" s="0" t="n">
        <v>18</v>
      </c>
      <c r="I6379" s="0" t="n">
        <v>36</v>
      </c>
      <c r="J6379" s="0" t="n">
        <v>18</v>
      </c>
      <c r="K6379" s="0" t="s">
        <v>18</v>
      </c>
      <c r="L6379" s="0" t="s">
        <v>346</v>
      </c>
      <c r="M6379" s="0" t="n">
        <f aca="false">CEILING(G6379,1)*F6379</f>
        <v>36</v>
      </c>
      <c r="N6379" s="0" t="n">
        <f aca="false">M6379-H6379</f>
        <v>18</v>
      </c>
      <c r="O6379" s="0" t="n">
        <f aca="false">IF(ABS(N6379-J6379)&lt;0.011,1,0)</f>
        <v>1</v>
      </c>
    </row>
    <row r="6380" customFormat="false" ht="15" hidden="false" customHeight="false" outlineLevel="0" collapsed="false">
      <c r="A6380" s="0" t="s">
        <v>476</v>
      </c>
      <c r="B6380" s="0" t="s">
        <v>630</v>
      </c>
      <c r="C6380" s="0" t="n">
        <v>32</v>
      </c>
      <c r="D6380" s="0" t="n">
        <v>58713</v>
      </c>
      <c r="E6380" s="0" t="s">
        <v>48</v>
      </c>
      <c r="F6380" s="0" t="n">
        <v>7.9</v>
      </c>
      <c r="G6380" s="0" t="n">
        <v>0.5</v>
      </c>
      <c r="H6380" s="0" t="n">
        <v>3.95</v>
      </c>
      <c r="I6380" s="0" t="n">
        <v>7.9</v>
      </c>
      <c r="J6380" s="0" t="n">
        <v>3.95</v>
      </c>
      <c r="K6380" s="0" t="s">
        <v>18</v>
      </c>
      <c r="L6380" s="0" t="s">
        <v>346</v>
      </c>
      <c r="M6380" s="0" t="n">
        <f aca="false">CEILING(G6380,1)*F6380</f>
        <v>7.9</v>
      </c>
      <c r="N6380" s="0" t="n">
        <f aca="false">M6380-H6380</f>
        <v>3.95</v>
      </c>
      <c r="O6380" s="0" t="n">
        <f aca="false">IF(ABS(N6380-J6380)&lt;0.011,1,0)</f>
        <v>1</v>
      </c>
    </row>
    <row r="6381" customFormat="false" ht="15" hidden="false" customHeight="false" outlineLevel="0" collapsed="false">
      <c r="A6381" s="0" t="s">
        <v>476</v>
      </c>
      <c r="B6381" s="0" t="s">
        <v>630</v>
      </c>
      <c r="C6381" s="0" t="n">
        <v>32</v>
      </c>
      <c r="D6381" s="0" t="n">
        <v>58713</v>
      </c>
      <c r="E6381" s="0" t="s">
        <v>67</v>
      </c>
      <c r="F6381" s="0" t="n">
        <v>4.2</v>
      </c>
      <c r="G6381" s="0" t="n">
        <v>0.5</v>
      </c>
      <c r="H6381" s="0" t="n">
        <v>2.1</v>
      </c>
      <c r="I6381" s="0" t="n">
        <v>4.2</v>
      </c>
      <c r="J6381" s="0" t="n">
        <v>2.1</v>
      </c>
      <c r="K6381" s="0" t="s">
        <v>18</v>
      </c>
      <c r="L6381" s="0" t="s">
        <v>346</v>
      </c>
      <c r="M6381" s="0" t="n">
        <f aca="false">CEILING(G6381,1)*F6381</f>
        <v>4.2</v>
      </c>
      <c r="N6381" s="0" t="n">
        <f aca="false">M6381-H6381</f>
        <v>2.1</v>
      </c>
      <c r="O6381" s="0" t="n">
        <f aca="false">IF(ABS(N6381-J6381)&lt;0.011,1,0)</f>
        <v>1</v>
      </c>
    </row>
    <row r="6382" customFormat="false" ht="15" hidden="false" customHeight="false" outlineLevel="0" collapsed="false">
      <c r="A6382" s="0" t="s">
        <v>476</v>
      </c>
      <c r="B6382" s="0" t="s">
        <v>630</v>
      </c>
      <c r="C6382" s="0" t="n">
        <v>32</v>
      </c>
      <c r="D6382" s="0" t="n">
        <v>58713</v>
      </c>
      <c r="E6382" s="0" t="s">
        <v>385</v>
      </c>
      <c r="F6382" s="0" t="n">
        <v>9</v>
      </c>
      <c r="G6382" s="0" t="n">
        <v>0.5</v>
      </c>
      <c r="H6382" s="0" t="n">
        <v>4.5</v>
      </c>
      <c r="I6382" s="0" t="n">
        <v>9</v>
      </c>
      <c r="J6382" s="0" t="n">
        <v>4.5</v>
      </c>
      <c r="K6382" s="0" t="s">
        <v>18</v>
      </c>
      <c r="L6382" s="0" t="s">
        <v>346</v>
      </c>
      <c r="M6382" s="0" t="n">
        <f aca="false">CEILING(G6382,1)*F6382</f>
        <v>9</v>
      </c>
      <c r="N6382" s="0" t="n">
        <f aca="false">M6382-H6382</f>
        <v>4.5</v>
      </c>
      <c r="O6382" s="0" t="n">
        <f aca="false">IF(ABS(N6382-J6382)&lt;0.011,1,0)</f>
        <v>1</v>
      </c>
    </row>
    <row r="6383" customFormat="false" ht="15" hidden="false" customHeight="false" outlineLevel="0" collapsed="false">
      <c r="A6383" s="0" t="s">
        <v>476</v>
      </c>
      <c r="B6383" s="0" t="s">
        <v>630</v>
      </c>
      <c r="C6383" s="0" t="n">
        <v>32</v>
      </c>
      <c r="D6383" s="0" t="n">
        <v>58713</v>
      </c>
      <c r="E6383" s="0" t="s">
        <v>76</v>
      </c>
      <c r="F6383" s="0" t="n">
        <v>18.6</v>
      </c>
      <c r="G6383" s="0" t="n">
        <v>0.5</v>
      </c>
      <c r="H6383" s="0" t="n">
        <v>9.3</v>
      </c>
      <c r="I6383" s="0" t="n">
        <v>18.6</v>
      </c>
      <c r="J6383" s="0" t="n">
        <v>9.3</v>
      </c>
      <c r="K6383" s="0" t="s">
        <v>18</v>
      </c>
      <c r="L6383" s="0" t="s">
        <v>346</v>
      </c>
      <c r="M6383" s="0" t="n">
        <f aca="false">CEILING(G6383,1)*F6383</f>
        <v>18.6</v>
      </c>
      <c r="N6383" s="0" t="n">
        <f aca="false">M6383-H6383</f>
        <v>9.3</v>
      </c>
      <c r="O6383" s="0" t="n">
        <f aca="false">IF(ABS(N6383-J6383)&lt;0.011,1,0)</f>
        <v>1</v>
      </c>
    </row>
    <row r="6384" customFormat="false" ht="15" hidden="false" customHeight="false" outlineLevel="0" collapsed="false">
      <c r="A6384" s="0" t="s">
        <v>476</v>
      </c>
      <c r="B6384" s="0" t="s">
        <v>630</v>
      </c>
      <c r="C6384" s="0" t="n">
        <v>32</v>
      </c>
      <c r="D6384" s="0" t="n">
        <v>58713</v>
      </c>
      <c r="E6384" s="0" t="s">
        <v>149</v>
      </c>
      <c r="F6384" s="0" t="n">
        <v>16.9</v>
      </c>
      <c r="G6384" s="0" t="n">
        <v>0.5</v>
      </c>
      <c r="H6384" s="0" t="n">
        <v>8.45</v>
      </c>
      <c r="I6384" s="0" t="n">
        <v>16.9</v>
      </c>
      <c r="J6384" s="0" t="n">
        <v>8.45</v>
      </c>
      <c r="K6384" s="0" t="s">
        <v>18</v>
      </c>
      <c r="L6384" s="0" t="s">
        <v>346</v>
      </c>
      <c r="M6384" s="0" t="n">
        <f aca="false">CEILING(G6384,1)*F6384</f>
        <v>16.9</v>
      </c>
      <c r="N6384" s="0" t="n">
        <f aca="false">M6384-H6384</f>
        <v>8.45</v>
      </c>
      <c r="O6384" s="0" t="n">
        <f aca="false">IF(ABS(N6384-J6384)&lt;0.011,1,0)</f>
        <v>1</v>
      </c>
    </row>
    <row r="6385" customFormat="false" ht="15" hidden="false" customHeight="false" outlineLevel="0" collapsed="false">
      <c r="A6385" s="0" t="s">
        <v>476</v>
      </c>
      <c r="B6385" s="0" t="s">
        <v>630</v>
      </c>
      <c r="C6385" s="0" t="n">
        <v>33</v>
      </c>
      <c r="D6385" s="0" t="n">
        <v>58697</v>
      </c>
      <c r="E6385" s="0" t="s">
        <v>96</v>
      </c>
      <c r="F6385" s="0" t="n">
        <v>36</v>
      </c>
      <c r="G6385" s="0" t="n">
        <v>0.5</v>
      </c>
      <c r="H6385" s="0" t="n">
        <v>18</v>
      </c>
      <c r="I6385" s="0" t="n">
        <v>36</v>
      </c>
      <c r="J6385" s="0" t="n">
        <v>18</v>
      </c>
      <c r="K6385" s="0" t="s">
        <v>18</v>
      </c>
      <c r="L6385" s="0" t="s">
        <v>346</v>
      </c>
      <c r="M6385" s="0" t="n">
        <f aca="false">CEILING(G6385,1)*F6385</f>
        <v>36</v>
      </c>
      <c r="N6385" s="0" t="n">
        <f aca="false">M6385-H6385</f>
        <v>18</v>
      </c>
      <c r="O6385" s="0" t="n">
        <f aca="false">IF(ABS(N6385-J6385)&lt;0.011,1,0)</f>
        <v>1</v>
      </c>
    </row>
    <row r="6386" customFormat="false" ht="15" hidden="false" customHeight="false" outlineLevel="0" collapsed="false">
      <c r="A6386" s="0" t="s">
        <v>476</v>
      </c>
      <c r="B6386" s="0" t="s">
        <v>630</v>
      </c>
      <c r="C6386" s="0" t="n">
        <v>33</v>
      </c>
      <c r="D6386" s="0" t="n">
        <v>58697</v>
      </c>
      <c r="E6386" s="0" t="s">
        <v>48</v>
      </c>
      <c r="F6386" s="0" t="n">
        <v>7.9</v>
      </c>
      <c r="G6386" s="0" t="n">
        <v>0.5</v>
      </c>
      <c r="H6386" s="0" t="n">
        <v>3.95</v>
      </c>
      <c r="I6386" s="0" t="n">
        <v>7.9</v>
      </c>
      <c r="J6386" s="0" t="n">
        <v>3.95</v>
      </c>
      <c r="K6386" s="0" t="s">
        <v>18</v>
      </c>
      <c r="L6386" s="0" t="s">
        <v>346</v>
      </c>
      <c r="M6386" s="0" t="n">
        <f aca="false">CEILING(G6386,1)*F6386</f>
        <v>7.9</v>
      </c>
      <c r="N6386" s="0" t="n">
        <f aca="false">M6386-H6386</f>
        <v>3.95</v>
      </c>
      <c r="O6386" s="0" t="n">
        <f aca="false">IF(ABS(N6386-J6386)&lt;0.011,1,0)</f>
        <v>1</v>
      </c>
    </row>
    <row r="6387" customFormat="false" ht="15" hidden="false" customHeight="false" outlineLevel="0" collapsed="false">
      <c r="A6387" s="0" t="s">
        <v>476</v>
      </c>
      <c r="B6387" s="0" t="s">
        <v>630</v>
      </c>
      <c r="C6387" s="0" t="n">
        <v>33</v>
      </c>
      <c r="D6387" s="0" t="n">
        <v>58697</v>
      </c>
      <c r="E6387" s="0" t="s">
        <v>67</v>
      </c>
      <c r="F6387" s="0" t="n">
        <v>4.2</v>
      </c>
      <c r="G6387" s="0" t="n">
        <v>0.5</v>
      </c>
      <c r="H6387" s="0" t="n">
        <v>2.1</v>
      </c>
      <c r="I6387" s="0" t="n">
        <v>4.2</v>
      </c>
      <c r="J6387" s="0" t="n">
        <v>2.1</v>
      </c>
      <c r="K6387" s="0" t="s">
        <v>18</v>
      </c>
      <c r="L6387" s="0" t="s">
        <v>346</v>
      </c>
      <c r="M6387" s="0" t="n">
        <f aca="false">CEILING(G6387,1)*F6387</f>
        <v>4.2</v>
      </c>
      <c r="N6387" s="0" t="n">
        <f aca="false">M6387-H6387</f>
        <v>2.1</v>
      </c>
      <c r="O6387" s="0" t="n">
        <f aca="false">IF(ABS(N6387-J6387)&lt;0.011,1,0)</f>
        <v>1</v>
      </c>
    </row>
    <row r="6388" customFormat="false" ht="15" hidden="false" customHeight="false" outlineLevel="0" collapsed="false">
      <c r="A6388" s="0" t="s">
        <v>476</v>
      </c>
      <c r="B6388" s="0" t="s">
        <v>630</v>
      </c>
      <c r="C6388" s="0" t="n">
        <v>33</v>
      </c>
      <c r="D6388" s="0" t="n">
        <v>58697</v>
      </c>
      <c r="E6388" s="0" t="s">
        <v>385</v>
      </c>
      <c r="F6388" s="0" t="n">
        <v>9</v>
      </c>
      <c r="G6388" s="0" t="n">
        <v>0.5</v>
      </c>
      <c r="H6388" s="0" t="n">
        <v>4.5</v>
      </c>
      <c r="I6388" s="0" t="n">
        <v>9</v>
      </c>
      <c r="J6388" s="0" t="n">
        <v>4.5</v>
      </c>
      <c r="K6388" s="0" t="s">
        <v>18</v>
      </c>
      <c r="L6388" s="0" t="s">
        <v>346</v>
      </c>
      <c r="M6388" s="0" t="n">
        <f aca="false">CEILING(G6388,1)*F6388</f>
        <v>9</v>
      </c>
      <c r="N6388" s="0" t="n">
        <f aca="false">M6388-H6388</f>
        <v>4.5</v>
      </c>
      <c r="O6388" s="0" t="n">
        <f aca="false">IF(ABS(N6388-J6388)&lt;0.011,1,0)</f>
        <v>1</v>
      </c>
    </row>
    <row r="6389" customFormat="false" ht="15" hidden="false" customHeight="false" outlineLevel="0" collapsed="false">
      <c r="A6389" s="0" t="s">
        <v>476</v>
      </c>
      <c r="B6389" s="0" t="s">
        <v>630</v>
      </c>
      <c r="C6389" s="0" t="n">
        <v>33</v>
      </c>
      <c r="D6389" s="0" t="n">
        <v>58697</v>
      </c>
      <c r="E6389" s="0" t="s">
        <v>76</v>
      </c>
      <c r="F6389" s="0" t="n">
        <v>18.6</v>
      </c>
      <c r="G6389" s="0" t="n">
        <v>0.5</v>
      </c>
      <c r="H6389" s="0" t="n">
        <v>9.3</v>
      </c>
      <c r="I6389" s="0" t="n">
        <v>18.6</v>
      </c>
      <c r="J6389" s="0" t="n">
        <v>9.3</v>
      </c>
      <c r="K6389" s="0" t="s">
        <v>18</v>
      </c>
      <c r="L6389" s="0" t="s">
        <v>346</v>
      </c>
      <c r="M6389" s="0" t="n">
        <f aca="false">CEILING(G6389,1)*F6389</f>
        <v>18.6</v>
      </c>
      <c r="N6389" s="0" t="n">
        <f aca="false">M6389-H6389</f>
        <v>9.3</v>
      </c>
      <c r="O6389" s="0" t="n">
        <f aca="false">IF(ABS(N6389-J6389)&lt;0.011,1,0)</f>
        <v>1</v>
      </c>
    </row>
    <row r="6390" customFormat="false" ht="15" hidden="false" customHeight="false" outlineLevel="0" collapsed="false">
      <c r="A6390" s="0" t="s">
        <v>476</v>
      </c>
      <c r="B6390" s="0" t="s">
        <v>630</v>
      </c>
      <c r="C6390" s="0" t="n">
        <v>33</v>
      </c>
      <c r="D6390" s="0" t="n">
        <v>58697</v>
      </c>
      <c r="E6390" s="0" t="s">
        <v>149</v>
      </c>
      <c r="F6390" s="0" t="n">
        <v>16.9</v>
      </c>
      <c r="G6390" s="0" t="n">
        <v>0.5</v>
      </c>
      <c r="H6390" s="0" t="n">
        <v>8.45</v>
      </c>
      <c r="I6390" s="0" t="n">
        <v>16.9</v>
      </c>
      <c r="J6390" s="0" t="n">
        <v>8.45</v>
      </c>
      <c r="K6390" s="0" t="s">
        <v>18</v>
      </c>
      <c r="L6390" s="0" t="s">
        <v>346</v>
      </c>
      <c r="M6390" s="0" t="n">
        <f aca="false">CEILING(G6390,1)*F6390</f>
        <v>16.9</v>
      </c>
      <c r="N6390" s="0" t="n">
        <f aca="false">M6390-H6390</f>
        <v>8.45</v>
      </c>
      <c r="O6390" s="0" t="n">
        <f aca="false">IF(ABS(N6390-J6390)&lt;0.011,1,0)</f>
        <v>1</v>
      </c>
    </row>
    <row r="6391" customFormat="false" ht="15" hidden="false" customHeight="false" outlineLevel="0" collapsed="false">
      <c r="A6391" s="0" t="s">
        <v>476</v>
      </c>
      <c r="B6391" s="0" t="s">
        <v>631</v>
      </c>
      <c r="C6391" s="0" t="n">
        <v>10</v>
      </c>
      <c r="D6391" s="0" t="n">
        <v>58733</v>
      </c>
      <c r="E6391" s="0" t="s">
        <v>175</v>
      </c>
      <c r="F6391" s="0" t="n">
        <v>18</v>
      </c>
      <c r="G6391" s="0" t="n">
        <v>0.5</v>
      </c>
      <c r="H6391" s="0" t="n">
        <v>9</v>
      </c>
      <c r="I6391" s="0" t="n">
        <v>18</v>
      </c>
      <c r="J6391" s="0" t="n">
        <v>9</v>
      </c>
      <c r="K6391" s="0" t="s">
        <v>18</v>
      </c>
      <c r="L6391" s="0" t="s">
        <v>101</v>
      </c>
      <c r="M6391" s="0" t="n">
        <f aca="false">CEILING(G6391,1)*F6391</f>
        <v>18</v>
      </c>
      <c r="N6391" s="0" t="n">
        <f aca="false">M6391-H6391</f>
        <v>9</v>
      </c>
      <c r="O6391" s="0" t="n">
        <f aca="false">IF(ABS(N6391-J6391)&lt;0.011,1,0)</f>
        <v>1</v>
      </c>
    </row>
    <row r="6392" customFormat="false" ht="15" hidden="false" customHeight="false" outlineLevel="0" collapsed="false">
      <c r="A6392" s="0" t="s">
        <v>476</v>
      </c>
      <c r="B6392" s="0" t="s">
        <v>631</v>
      </c>
      <c r="C6392" s="0" t="n">
        <v>10</v>
      </c>
      <c r="D6392" s="0" t="n">
        <v>58733</v>
      </c>
      <c r="E6392" s="0" t="s">
        <v>212</v>
      </c>
      <c r="F6392" s="0" t="n">
        <v>15.5</v>
      </c>
      <c r="G6392" s="0" t="n">
        <v>0.5</v>
      </c>
      <c r="H6392" s="0" t="n">
        <v>7.75</v>
      </c>
      <c r="I6392" s="0" t="n">
        <v>15.5</v>
      </c>
      <c r="J6392" s="0" t="n">
        <v>7.75</v>
      </c>
      <c r="K6392" s="0" t="s">
        <v>18</v>
      </c>
      <c r="L6392" s="0" t="s">
        <v>101</v>
      </c>
      <c r="M6392" s="0" t="n">
        <f aca="false">CEILING(G6392,1)*F6392</f>
        <v>15.5</v>
      </c>
      <c r="N6392" s="0" t="n">
        <f aca="false">M6392-H6392</f>
        <v>7.75</v>
      </c>
      <c r="O6392" s="0" t="n">
        <f aca="false">IF(ABS(N6392-J6392)&lt;0.011,1,0)</f>
        <v>1</v>
      </c>
    </row>
    <row r="6393" customFormat="false" ht="15" hidden="false" customHeight="false" outlineLevel="0" collapsed="false">
      <c r="A6393" s="0" t="s">
        <v>476</v>
      </c>
      <c r="B6393" s="0" t="s">
        <v>631</v>
      </c>
      <c r="C6393" s="0" t="n">
        <v>10</v>
      </c>
      <c r="D6393" s="0" t="n">
        <v>58733</v>
      </c>
      <c r="E6393" s="0" t="s">
        <v>61</v>
      </c>
      <c r="F6393" s="0" t="n">
        <v>3.5</v>
      </c>
      <c r="G6393" s="0" t="n">
        <v>0.5</v>
      </c>
      <c r="H6393" s="0" t="n">
        <v>1.75</v>
      </c>
      <c r="I6393" s="0" t="n">
        <v>3.5</v>
      </c>
      <c r="J6393" s="0" t="n">
        <v>1.75</v>
      </c>
      <c r="K6393" s="0" t="s">
        <v>18</v>
      </c>
      <c r="L6393" s="0" t="s">
        <v>101</v>
      </c>
      <c r="M6393" s="0" t="n">
        <f aca="false">CEILING(G6393,1)*F6393</f>
        <v>3.5</v>
      </c>
      <c r="N6393" s="0" t="n">
        <f aca="false">M6393-H6393</f>
        <v>1.75</v>
      </c>
      <c r="O6393" s="0" t="n">
        <f aca="false">IF(ABS(N6393-J6393)&lt;0.011,1,0)</f>
        <v>1</v>
      </c>
    </row>
    <row r="6394" customFormat="false" ht="15" hidden="false" customHeight="false" outlineLevel="0" collapsed="false">
      <c r="A6394" s="0" t="s">
        <v>476</v>
      </c>
      <c r="B6394" s="0" t="s">
        <v>631</v>
      </c>
      <c r="C6394" s="0" t="n">
        <v>10</v>
      </c>
      <c r="D6394" s="0" t="n">
        <v>58733</v>
      </c>
      <c r="E6394" s="0" t="s">
        <v>88</v>
      </c>
      <c r="F6394" s="0" t="n">
        <v>5.5</v>
      </c>
      <c r="G6394" s="0" t="n">
        <v>0.5</v>
      </c>
      <c r="H6394" s="0" t="n">
        <v>2.75</v>
      </c>
      <c r="I6394" s="0" t="n">
        <v>5.5</v>
      </c>
      <c r="J6394" s="0" t="n">
        <v>2.75</v>
      </c>
      <c r="K6394" s="0" t="s">
        <v>18</v>
      </c>
      <c r="L6394" s="0" t="s">
        <v>101</v>
      </c>
      <c r="M6394" s="0" t="n">
        <f aca="false">CEILING(G6394,1)*F6394</f>
        <v>5.5</v>
      </c>
      <c r="N6394" s="0" t="n">
        <f aca="false">M6394-H6394</f>
        <v>2.75</v>
      </c>
      <c r="O6394" s="0" t="n">
        <f aca="false">IF(ABS(N6394-J6394)&lt;0.011,1,0)</f>
        <v>1</v>
      </c>
    </row>
    <row r="6395" customFormat="false" ht="15" hidden="false" customHeight="false" outlineLevel="0" collapsed="false">
      <c r="A6395" s="0" t="s">
        <v>476</v>
      </c>
      <c r="B6395" s="0" t="s">
        <v>631</v>
      </c>
      <c r="C6395" s="0" t="n">
        <v>10</v>
      </c>
      <c r="D6395" s="0" t="n">
        <v>58733</v>
      </c>
      <c r="E6395" s="0" t="s">
        <v>41</v>
      </c>
      <c r="F6395" s="0" t="n">
        <v>4.2</v>
      </c>
      <c r="G6395" s="0" t="n">
        <v>0.5</v>
      </c>
      <c r="H6395" s="0" t="n">
        <v>2.1</v>
      </c>
      <c r="I6395" s="0" t="n">
        <v>4.2</v>
      </c>
      <c r="J6395" s="0" t="n">
        <v>2.1</v>
      </c>
      <c r="K6395" s="0" t="s">
        <v>18</v>
      </c>
      <c r="L6395" s="0" t="s">
        <v>101</v>
      </c>
      <c r="M6395" s="0" t="n">
        <f aca="false">CEILING(G6395,1)*F6395</f>
        <v>4.2</v>
      </c>
      <c r="N6395" s="0" t="n">
        <f aca="false">M6395-H6395</f>
        <v>2.1</v>
      </c>
      <c r="O6395" s="0" t="n">
        <f aca="false">IF(ABS(N6395-J6395)&lt;0.011,1,0)</f>
        <v>1</v>
      </c>
    </row>
    <row r="6396" customFormat="false" ht="15" hidden="false" customHeight="false" outlineLevel="0" collapsed="false">
      <c r="A6396" s="0" t="s">
        <v>476</v>
      </c>
      <c r="B6396" s="0" t="s">
        <v>631</v>
      </c>
      <c r="C6396" s="0" t="n">
        <v>10</v>
      </c>
      <c r="D6396" s="0" t="n">
        <v>58733</v>
      </c>
      <c r="E6396" s="0" t="s">
        <v>56</v>
      </c>
      <c r="F6396" s="0" t="n">
        <v>5.9</v>
      </c>
      <c r="G6396" s="0" t="n">
        <v>0.5</v>
      </c>
      <c r="H6396" s="0" t="n">
        <v>2.95</v>
      </c>
      <c r="I6396" s="0" t="n">
        <v>5.9</v>
      </c>
      <c r="J6396" s="0" t="n">
        <v>2.95</v>
      </c>
      <c r="K6396" s="0" t="s">
        <v>18</v>
      </c>
      <c r="L6396" s="0" t="s">
        <v>101</v>
      </c>
      <c r="M6396" s="0" t="n">
        <f aca="false">CEILING(G6396,1)*F6396</f>
        <v>5.9</v>
      </c>
      <c r="N6396" s="0" t="n">
        <f aca="false">M6396-H6396</f>
        <v>2.95</v>
      </c>
      <c r="O6396" s="0" t="n">
        <f aca="false">IF(ABS(N6396-J6396)&lt;0.011,1,0)</f>
        <v>1</v>
      </c>
    </row>
    <row r="6397" customFormat="false" ht="15" hidden="false" customHeight="false" outlineLevel="0" collapsed="false">
      <c r="A6397" s="0" t="s">
        <v>476</v>
      </c>
      <c r="B6397" s="0" t="s">
        <v>631</v>
      </c>
      <c r="C6397" s="0" t="n">
        <v>10</v>
      </c>
      <c r="D6397" s="0" t="n">
        <v>58733</v>
      </c>
      <c r="E6397" s="0" t="s">
        <v>50</v>
      </c>
      <c r="F6397" s="0" t="n">
        <v>18.6</v>
      </c>
      <c r="G6397" s="0" t="n">
        <v>0.5</v>
      </c>
      <c r="H6397" s="0" t="n">
        <v>9.3</v>
      </c>
      <c r="I6397" s="0" t="n">
        <v>18.6</v>
      </c>
      <c r="J6397" s="0" t="n">
        <v>9.3</v>
      </c>
      <c r="K6397" s="0" t="s">
        <v>18</v>
      </c>
      <c r="L6397" s="0" t="s">
        <v>101</v>
      </c>
      <c r="M6397" s="0" t="n">
        <f aca="false">CEILING(G6397,1)*F6397</f>
        <v>18.6</v>
      </c>
      <c r="N6397" s="0" t="n">
        <f aca="false">M6397-H6397</f>
        <v>9.3</v>
      </c>
      <c r="O6397" s="0" t="n">
        <f aca="false">IF(ABS(N6397-J6397)&lt;0.011,1,0)</f>
        <v>1</v>
      </c>
    </row>
    <row r="6398" customFormat="false" ht="15" hidden="false" customHeight="false" outlineLevel="0" collapsed="false">
      <c r="A6398" s="0" t="s">
        <v>476</v>
      </c>
      <c r="B6398" s="0" t="s">
        <v>631</v>
      </c>
      <c r="C6398" s="0" t="n">
        <v>10</v>
      </c>
      <c r="D6398" s="0" t="n">
        <v>58733</v>
      </c>
      <c r="E6398" s="0" t="s">
        <v>94</v>
      </c>
      <c r="F6398" s="0" t="n">
        <v>8.9</v>
      </c>
      <c r="G6398" s="0" t="n">
        <v>0.5</v>
      </c>
      <c r="H6398" s="0" t="n">
        <v>4.45</v>
      </c>
      <c r="I6398" s="0" t="n">
        <v>8.9</v>
      </c>
      <c r="J6398" s="0" t="n">
        <v>4.45</v>
      </c>
      <c r="K6398" s="0" t="s">
        <v>18</v>
      </c>
      <c r="L6398" s="0" t="s">
        <v>101</v>
      </c>
      <c r="M6398" s="0" t="n">
        <f aca="false">CEILING(G6398,1)*F6398</f>
        <v>8.9</v>
      </c>
      <c r="N6398" s="0" t="n">
        <f aca="false">M6398-H6398</f>
        <v>4.45</v>
      </c>
      <c r="O6398" s="0" t="n">
        <f aca="false">IF(ABS(N6398-J6398)&lt;0.011,1,0)</f>
        <v>1</v>
      </c>
    </row>
    <row r="6399" customFormat="false" ht="15" hidden="false" customHeight="false" outlineLevel="0" collapsed="false">
      <c r="A6399" s="0" t="s">
        <v>476</v>
      </c>
      <c r="B6399" s="0" t="s">
        <v>631</v>
      </c>
      <c r="C6399" s="0" t="n">
        <v>11</v>
      </c>
      <c r="D6399" s="0" t="n">
        <v>58725</v>
      </c>
      <c r="E6399" s="0" t="s">
        <v>175</v>
      </c>
      <c r="F6399" s="0" t="n">
        <v>18</v>
      </c>
      <c r="G6399" s="0" t="n">
        <v>0.5</v>
      </c>
      <c r="H6399" s="0" t="n">
        <v>9</v>
      </c>
      <c r="I6399" s="0" t="n">
        <v>18</v>
      </c>
      <c r="J6399" s="0" t="n">
        <v>9</v>
      </c>
      <c r="K6399" s="0" t="s">
        <v>18</v>
      </c>
      <c r="L6399" s="0" t="s">
        <v>101</v>
      </c>
      <c r="M6399" s="0" t="n">
        <f aca="false">CEILING(G6399,1)*F6399</f>
        <v>18</v>
      </c>
      <c r="N6399" s="0" t="n">
        <f aca="false">M6399-H6399</f>
        <v>9</v>
      </c>
      <c r="O6399" s="0" t="n">
        <f aca="false">IF(ABS(N6399-J6399)&lt;0.011,1,0)</f>
        <v>1</v>
      </c>
    </row>
    <row r="6400" customFormat="false" ht="15" hidden="false" customHeight="false" outlineLevel="0" collapsed="false">
      <c r="A6400" s="0" t="s">
        <v>476</v>
      </c>
      <c r="B6400" s="0" t="s">
        <v>631</v>
      </c>
      <c r="C6400" s="0" t="n">
        <v>11</v>
      </c>
      <c r="D6400" s="0" t="n">
        <v>58725</v>
      </c>
      <c r="E6400" s="0" t="s">
        <v>212</v>
      </c>
      <c r="F6400" s="0" t="n">
        <v>15.5</v>
      </c>
      <c r="G6400" s="0" t="n">
        <v>0.5</v>
      </c>
      <c r="H6400" s="0" t="n">
        <v>7.75</v>
      </c>
      <c r="I6400" s="0" t="n">
        <v>15.5</v>
      </c>
      <c r="J6400" s="0" t="n">
        <v>7.75</v>
      </c>
      <c r="K6400" s="0" t="s">
        <v>18</v>
      </c>
      <c r="L6400" s="0" t="s">
        <v>101</v>
      </c>
      <c r="M6400" s="0" t="n">
        <f aca="false">CEILING(G6400,1)*F6400</f>
        <v>15.5</v>
      </c>
      <c r="N6400" s="0" t="n">
        <f aca="false">M6400-H6400</f>
        <v>7.75</v>
      </c>
      <c r="O6400" s="0" t="n">
        <f aca="false">IF(ABS(N6400-J6400)&lt;0.011,1,0)</f>
        <v>1</v>
      </c>
    </row>
    <row r="6401" customFormat="false" ht="15" hidden="false" customHeight="false" outlineLevel="0" collapsed="false">
      <c r="A6401" s="0" t="s">
        <v>476</v>
      </c>
      <c r="B6401" s="0" t="s">
        <v>631</v>
      </c>
      <c r="C6401" s="0" t="n">
        <v>11</v>
      </c>
      <c r="D6401" s="0" t="n">
        <v>58725</v>
      </c>
      <c r="E6401" s="0" t="s">
        <v>61</v>
      </c>
      <c r="F6401" s="0" t="n">
        <v>3.5</v>
      </c>
      <c r="G6401" s="0" t="n">
        <v>0.5</v>
      </c>
      <c r="H6401" s="0" t="n">
        <v>1.75</v>
      </c>
      <c r="I6401" s="0" t="n">
        <v>3.5</v>
      </c>
      <c r="J6401" s="0" t="n">
        <v>1.75</v>
      </c>
      <c r="K6401" s="0" t="s">
        <v>18</v>
      </c>
      <c r="L6401" s="0" t="s">
        <v>101</v>
      </c>
      <c r="M6401" s="0" t="n">
        <f aca="false">CEILING(G6401,1)*F6401</f>
        <v>3.5</v>
      </c>
      <c r="N6401" s="0" t="n">
        <f aca="false">M6401-H6401</f>
        <v>1.75</v>
      </c>
      <c r="O6401" s="0" t="n">
        <f aca="false">IF(ABS(N6401-J6401)&lt;0.011,1,0)</f>
        <v>1</v>
      </c>
    </row>
    <row r="6402" customFormat="false" ht="15" hidden="false" customHeight="false" outlineLevel="0" collapsed="false">
      <c r="A6402" s="0" t="s">
        <v>476</v>
      </c>
      <c r="B6402" s="0" t="s">
        <v>631</v>
      </c>
      <c r="C6402" s="0" t="n">
        <v>11</v>
      </c>
      <c r="D6402" s="0" t="n">
        <v>58725</v>
      </c>
      <c r="E6402" s="0" t="s">
        <v>88</v>
      </c>
      <c r="F6402" s="0" t="n">
        <v>5.5</v>
      </c>
      <c r="G6402" s="0" t="n">
        <v>0.5</v>
      </c>
      <c r="H6402" s="0" t="n">
        <v>2.75</v>
      </c>
      <c r="I6402" s="0" t="n">
        <v>5.5</v>
      </c>
      <c r="J6402" s="0" t="n">
        <v>2.75</v>
      </c>
      <c r="K6402" s="0" t="s">
        <v>18</v>
      </c>
      <c r="L6402" s="0" t="s">
        <v>101</v>
      </c>
      <c r="M6402" s="0" t="n">
        <f aca="false">CEILING(G6402,1)*F6402</f>
        <v>5.5</v>
      </c>
      <c r="N6402" s="0" t="n">
        <f aca="false">M6402-H6402</f>
        <v>2.75</v>
      </c>
      <c r="O6402" s="0" t="n">
        <f aca="false">IF(ABS(N6402-J6402)&lt;0.011,1,0)</f>
        <v>1</v>
      </c>
    </row>
    <row r="6403" customFormat="false" ht="15" hidden="false" customHeight="false" outlineLevel="0" collapsed="false">
      <c r="A6403" s="0" t="s">
        <v>476</v>
      </c>
      <c r="B6403" s="0" t="s">
        <v>631</v>
      </c>
      <c r="C6403" s="0" t="n">
        <v>11</v>
      </c>
      <c r="D6403" s="0" t="n">
        <v>58725</v>
      </c>
      <c r="E6403" s="0" t="s">
        <v>41</v>
      </c>
      <c r="F6403" s="0" t="n">
        <v>4.2</v>
      </c>
      <c r="G6403" s="0" t="n">
        <v>0.5</v>
      </c>
      <c r="H6403" s="0" t="n">
        <v>2.1</v>
      </c>
      <c r="I6403" s="0" t="n">
        <v>4.2</v>
      </c>
      <c r="J6403" s="0" t="n">
        <v>2.1</v>
      </c>
      <c r="K6403" s="0" t="s">
        <v>18</v>
      </c>
      <c r="L6403" s="0" t="s">
        <v>101</v>
      </c>
      <c r="M6403" s="0" t="n">
        <f aca="false">CEILING(G6403,1)*F6403</f>
        <v>4.2</v>
      </c>
      <c r="N6403" s="0" t="n">
        <f aca="false">M6403-H6403</f>
        <v>2.1</v>
      </c>
      <c r="O6403" s="0" t="n">
        <f aca="false">IF(ABS(N6403-J6403)&lt;0.011,1,0)</f>
        <v>1</v>
      </c>
    </row>
    <row r="6404" customFormat="false" ht="15" hidden="false" customHeight="false" outlineLevel="0" collapsed="false">
      <c r="A6404" s="0" t="s">
        <v>476</v>
      </c>
      <c r="B6404" s="0" t="s">
        <v>631</v>
      </c>
      <c r="C6404" s="0" t="n">
        <v>11</v>
      </c>
      <c r="D6404" s="0" t="n">
        <v>58725</v>
      </c>
      <c r="E6404" s="0" t="s">
        <v>56</v>
      </c>
      <c r="F6404" s="0" t="n">
        <v>5.9</v>
      </c>
      <c r="G6404" s="0" t="n">
        <v>0.5</v>
      </c>
      <c r="H6404" s="0" t="n">
        <v>2.95</v>
      </c>
      <c r="I6404" s="0" t="n">
        <v>5.9</v>
      </c>
      <c r="J6404" s="0" t="n">
        <v>2.95</v>
      </c>
      <c r="K6404" s="0" t="s">
        <v>18</v>
      </c>
      <c r="L6404" s="0" t="s">
        <v>101</v>
      </c>
      <c r="M6404" s="0" t="n">
        <f aca="false">CEILING(G6404,1)*F6404</f>
        <v>5.9</v>
      </c>
      <c r="N6404" s="0" t="n">
        <f aca="false">M6404-H6404</f>
        <v>2.95</v>
      </c>
      <c r="O6404" s="0" t="n">
        <f aca="false">IF(ABS(N6404-J6404)&lt;0.011,1,0)</f>
        <v>1</v>
      </c>
    </row>
    <row r="6405" customFormat="false" ht="15" hidden="false" customHeight="false" outlineLevel="0" collapsed="false">
      <c r="A6405" s="0" t="s">
        <v>476</v>
      </c>
      <c r="B6405" s="0" t="s">
        <v>631</v>
      </c>
      <c r="C6405" s="0" t="n">
        <v>11</v>
      </c>
      <c r="D6405" s="0" t="n">
        <v>58725</v>
      </c>
      <c r="E6405" s="0" t="s">
        <v>50</v>
      </c>
      <c r="F6405" s="0" t="n">
        <v>18.6</v>
      </c>
      <c r="G6405" s="0" t="n">
        <v>0.5</v>
      </c>
      <c r="H6405" s="0" t="n">
        <v>9.3</v>
      </c>
      <c r="I6405" s="0" t="n">
        <v>18.6</v>
      </c>
      <c r="J6405" s="0" t="n">
        <v>9.3</v>
      </c>
      <c r="K6405" s="0" t="s">
        <v>18</v>
      </c>
      <c r="L6405" s="0" t="s">
        <v>101</v>
      </c>
      <c r="M6405" s="0" t="n">
        <f aca="false">CEILING(G6405,1)*F6405</f>
        <v>18.6</v>
      </c>
      <c r="N6405" s="0" t="n">
        <f aca="false">M6405-H6405</f>
        <v>9.3</v>
      </c>
      <c r="O6405" s="0" t="n">
        <f aca="false">IF(ABS(N6405-J6405)&lt;0.011,1,0)</f>
        <v>1</v>
      </c>
    </row>
    <row r="6406" customFormat="false" ht="15" hidden="false" customHeight="false" outlineLevel="0" collapsed="false">
      <c r="A6406" s="0" t="s">
        <v>476</v>
      </c>
      <c r="B6406" s="0" t="s">
        <v>631</v>
      </c>
      <c r="C6406" s="0" t="n">
        <v>11</v>
      </c>
      <c r="D6406" s="0" t="n">
        <v>58725</v>
      </c>
      <c r="E6406" s="0" t="s">
        <v>94</v>
      </c>
      <c r="F6406" s="0" t="n">
        <v>8.9</v>
      </c>
      <c r="G6406" s="0" t="n">
        <v>0.5</v>
      </c>
      <c r="H6406" s="0" t="n">
        <v>4.45</v>
      </c>
      <c r="I6406" s="0" t="n">
        <v>8.9</v>
      </c>
      <c r="J6406" s="0" t="n">
        <v>4.45</v>
      </c>
      <c r="K6406" s="0" t="s">
        <v>18</v>
      </c>
      <c r="L6406" s="0" t="s">
        <v>101</v>
      </c>
      <c r="M6406" s="0" t="n">
        <f aca="false">CEILING(G6406,1)*F6406</f>
        <v>8.9</v>
      </c>
      <c r="N6406" s="0" t="n">
        <f aca="false">M6406-H6406</f>
        <v>4.45</v>
      </c>
      <c r="O6406" s="0" t="n">
        <f aca="false">IF(ABS(N6406-J6406)&lt;0.011,1,0)</f>
        <v>1</v>
      </c>
    </row>
    <row r="6407" customFormat="false" ht="15" hidden="false" customHeight="false" outlineLevel="0" collapsed="false">
      <c r="A6407" s="0" t="s">
        <v>476</v>
      </c>
      <c r="B6407" s="0" t="s">
        <v>631</v>
      </c>
      <c r="C6407" s="0" t="n">
        <v>28</v>
      </c>
      <c r="D6407" s="0" t="n">
        <v>58755</v>
      </c>
      <c r="E6407" s="0" t="s">
        <v>632</v>
      </c>
      <c r="F6407" s="0" t="n">
        <v>9.8</v>
      </c>
      <c r="G6407" s="0" t="n">
        <v>0.5</v>
      </c>
      <c r="H6407" s="0" t="n">
        <v>4.9</v>
      </c>
      <c r="I6407" s="0" t="n">
        <v>9.8</v>
      </c>
      <c r="J6407" s="0" t="n">
        <v>4.9</v>
      </c>
      <c r="K6407" s="0" t="s">
        <v>18</v>
      </c>
      <c r="L6407" s="0" t="s">
        <v>172</v>
      </c>
      <c r="M6407" s="0" t="n">
        <f aca="false">CEILING(G6407,1)*F6407</f>
        <v>9.8</v>
      </c>
      <c r="N6407" s="0" t="n">
        <f aca="false">M6407-H6407</f>
        <v>4.9</v>
      </c>
      <c r="O6407" s="0" t="n">
        <f aca="false">IF(ABS(N6407-J6407)&lt;0.011,1,0)</f>
        <v>1</v>
      </c>
    </row>
    <row r="6408" customFormat="false" ht="15" hidden="false" customHeight="false" outlineLevel="0" collapsed="false">
      <c r="A6408" s="0" t="s">
        <v>476</v>
      </c>
      <c r="B6408" s="0" t="s">
        <v>631</v>
      </c>
      <c r="C6408" s="0" t="n">
        <v>28</v>
      </c>
      <c r="D6408" s="0" t="n">
        <v>58755</v>
      </c>
      <c r="E6408" s="0" t="s">
        <v>106</v>
      </c>
      <c r="F6408" s="0" t="n">
        <v>5.9</v>
      </c>
      <c r="G6408" s="0" t="n">
        <v>0.5</v>
      </c>
      <c r="H6408" s="0" t="n">
        <v>2.95</v>
      </c>
      <c r="I6408" s="0" t="n">
        <v>5.9</v>
      </c>
      <c r="J6408" s="0" t="n">
        <v>2.95</v>
      </c>
      <c r="K6408" s="0" t="s">
        <v>18</v>
      </c>
      <c r="L6408" s="0" t="s">
        <v>172</v>
      </c>
      <c r="M6408" s="0" t="n">
        <f aca="false">CEILING(G6408,1)*F6408</f>
        <v>5.9</v>
      </c>
      <c r="N6408" s="0" t="n">
        <f aca="false">M6408-H6408</f>
        <v>2.95</v>
      </c>
      <c r="O6408" s="0" t="n">
        <f aca="false">IF(ABS(N6408-J6408)&lt;0.011,1,0)</f>
        <v>1</v>
      </c>
    </row>
    <row r="6409" customFormat="false" ht="15" hidden="false" customHeight="false" outlineLevel="0" collapsed="false">
      <c r="A6409" s="0" t="s">
        <v>476</v>
      </c>
      <c r="B6409" s="0" t="s">
        <v>631</v>
      </c>
      <c r="C6409" s="0" t="n">
        <v>28</v>
      </c>
      <c r="D6409" s="0" t="n">
        <v>58755</v>
      </c>
      <c r="E6409" s="0" t="s">
        <v>60</v>
      </c>
      <c r="F6409" s="0" t="n">
        <v>19</v>
      </c>
      <c r="G6409" s="0" t="n">
        <v>0.5</v>
      </c>
      <c r="H6409" s="0" t="n">
        <v>9.5</v>
      </c>
      <c r="I6409" s="0" t="n">
        <v>19</v>
      </c>
      <c r="J6409" s="0" t="n">
        <v>9.5</v>
      </c>
      <c r="K6409" s="0" t="s">
        <v>18</v>
      </c>
      <c r="L6409" s="0" t="s">
        <v>172</v>
      </c>
      <c r="M6409" s="0" t="n">
        <f aca="false">CEILING(G6409,1)*F6409</f>
        <v>19</v>
      </c>
      <c r="N6409" s="0" t="n">
        <f aca="false">M6409-H6409</f>
        <v>9.5</v>
      </c>
      <c r="O6409" s="0" t="n">
        <f aca="false">IF(ABS(N6409-J6409)&lt;0.011,1,0)</f>
        <v>1</v>
      </c>
    </row>
    <row r="6410" customFormat="false" ht="15" hidden="false" customHeight="false" outlineLevel="0" collapsed="false">
      <c r="A6410" s="0" t="s">
        <v>476</v>
      </c>
      <c r="B6410" s="0" t="s">
        <v>631</v>
      </c>
      <c r="C6410" s="0" t="n">
        <v>28</v>
      </c>
      <c r="D6410" s="0" t="n">
        <v>58755</v>
      </c>
      <c r="E6410" s="0" t="s">
        <v>40</v>
      </c>
      <c r="F6410" s="0" t="n">
        <v>6.4</v>
      </c>
      <c r="G6410" s="0" t="n">
        <v>0.5</v>
      </c>
      <c r="H6410" s="0" t="n">
        <v>3.2</v>
      </c>
      <c r="I6410" s="0" t="n">
        <v>6.4</v>
      </c>
      <c r="J6410" s="0" t="n">
        <v>3.2</v>
      </c>
      <c r="K6410" s="0" t="s">
        <v>18</v>
      </c>
      <c r="L6410" s="0" t="s">
        <v>172</v>
      </c>
      <c r="M6410" s="0" t="n">
        <f aca="false">CEILING(G6410,1)*F6410</f>
        <v>6.4</v>
      </c>
      <c r="N6410" s="0" t="n">
        <f aca="false">M6410-H6410</f>
        <v>3.2</v>
      </c>
      <c r="O6410" s="0" t="n">
        <f aca="false">IF(ABS(N6410-J6410)&lt;0.011,1,0)</f>
        <v>1</v>
      </c>
    </row>
    <row r="6411" customFormat="false" ht="15" hidden="false" customHeight="false" outlineLevel="0" collapsed="false">
      <c r="A6411" s="0" t="s">
        <v>476</v>
      </c>
      <c r="B6411" s="0" t="s">
        <v>631</v>
      </c>
      <c r="C6411" s="0" t="n">
        <v>28</v>
      </c>
      <c r="D6411" s="0" t="n">
        <v>58755</v>
      </c>
      <c r="E6411" s="0" t="s">
        <v>43</v>
      </c>
      <c r="F6411" s="0" t="n">
        <v>8</v>
      </c>
      <c r="G6411" s="0" t="n">
        <v>1.5</v>
      </c>
      <c r="H6411" s="0" t="n">
        <v>12</v>
      </c>
      <c r="I6411" s="0" t="n">
        <v>16</v>
      </c>
      <c r="J6411" s="0" t="n">
        <v>4</v>
      </c>
      <c r="K6411" s="0" t="s">
        <v>18</v>
      </c>
      <c r="L6411" s="0" t="s">
        <v>172</v>
      </c>
      <c r="M6411" s="0" t="n">
        <f aca="false">CEILING(G6411,1)*F6411</f>
        <v>16</v>
      </c>
      <c r="N6411" s="0" t="n">
        <f aca="false">M6411-H6411</f>
        <v>4</v>
      </c>
      <c r="O6411" s="0" t="n">
        <f aca="false">IF(ABS(N6411-J6411)&lt;0.011,1,0)</f>
        <v>1</v>
      </c>
    </row>
    <row r="6412" customFormat="false" ht="15" hidden="false" customHeight="false" outlineLevel="0" collapsed="false">
      <c r="A6412" s="0" t="s">
        <v>476</v>
      </c>
      <c r="B6412" s="0" t="s">
        <v>631</v>
      </c>
      <c r="C6412" s="0" t="n">
        <v>29</v>
      </c>
      <c r="D6412" s="0" t="n">
        <v>58745</v>
      </c>
      <c r="E6412" s="0" t="s">
        <v>632</v>
      </c>
      <c r="F6412" s="0" t="n">
        <v>9.8</v>
      </c>
      <c r="G6412" s="0" t="n">
        <v>0.5</v>
      </c>
      <c r="H6412" s="0" t="n">
        <v>4.9</v>
      </c>
      <c r="I6412" s="0" t="n">
        <v>9.8</v>
      </c>
      <c r="J6412" s="0" t="n">
        <v>4.9</v>
      </c>
      <c r="K6412" s="0" t="s">
        <v>18</v>
      </c>
      <c r="L6412" s="0" t="s">
        <v>172</v>
      </c>
      <c r="M6412" s="0" t="n">
        <f aca="false">CEILING(G6412,1)*F6412</f>
        <v>9.8</v>
      </c>
      <c r="N6412" s="0" t="n">
        <f aca="false">M6412-H6412</f>
        <v>4.9</v>
      </c>
      <c r="O6412" s="0" t="n">
        <f aca="false">IF(ABS(N6412-J6412)&lt;0.011,1,0)</f>
        <v>1</v>
      </c>
    </row>
    <row r="6413" customFormat="false" ht="15" hidden="false" customHeight="false" outlineLevel="0" collapsed="false">
      <c r="A6413" s="0" t="s">
        <v>476</v>
      </c>
      <c r="B6413" s="0" t="s">
        <v>631</v>
      </c>
      <c r="C6413" s="0" t="n">
        <v>29</v>
      </c>
      <c r="D6413" s="0" t="n">
        <v>58745</v>
      </c>
      <c r="E6413" s="0" t="s">
        <v>106</v>
      </c>
      <c r="F6413" s="0" t="n">
        <v>5.9</v>
      </c>
      <c r="G6413" s="0" t="n">
        <v>0.5</v>
      </c>
      <c r="H6413" s="0" t="n">
        <v>2.95</v>
      </c>
      <c r="I6413" s="0" t="n">
        <v>5.9</v>
      </c>
      <c r="J6413" s="0" t="n">
        <v>2.95</v>
      </c>
      <c r="K6413" s="0" t="s">
        <v>18</v>
      </c>
      <c r="L6413" s="0" t="s">
        <v>172</v>
      </c>
      <c r="M6413" s="0" t="n">
        <f aca="false">CEILING(G6413,1)*F6413</f>
        <v>5.9</v>
      </c>
      <c r="N6413" s="0" t="n">
        <f aca="false">M6413-H6413</f>
        <v>2.95</v>
      </c>
      <c r="O6413" s="0" t="n">
        <f aca="false">IF(ABS(N6413-J6413)&lt;0.011,1,0)</f>
        <v>1</v>
      </c>
    </row>
    <row r="6414" customFormat="false" ht="15" hidden="false" customHeight="false" outlineLevel="0" collapsed="false">
      <c r="A6414" s="0" t="s">
        <v>476</v>
      </c>
      <c r="B6414" s="0" t="s">
        <v>631</v>
      </c>
      <c r="C6414" s="0" t="n">
        <v>29</v>
      </c>
      <c r="D6414" s="0" t="n">
        <v>58745</v>
      </c>
      <c r="E6414" s="0" t="s">
        <v>60</v>
      </c>
      <c r="F6414" s="0" t="n">
        <v>19</v>
      </c>
      <c r="G6414" s="0" t="n">
        <v>0.5</v>
      </c>
      <c r="H6414" s="0" t="n">
        <v>9.5</v>
      </c>
      <c r="I6414" s="0" t="n">
        <v>19</v>
      </c>
      <c r="J6414" s="0" t="n">
        <v>9.5</v>
      </c>
      <c r="K6414" s="0" t="s">
        <v>18</v>
      </c>
      <c r="L6414" s="0" t="s">
        <v>172</v>
      </c>
      <c r="M6414" s="0" t="n">
        <f aca="false">CEILING(G6414,1)*F6414</f>
        <v>19</v>
      </c>
      <c r="N6414" s="0" t="n">
        <f aca="false">M6414-H6414</f>
        <v>9.5</v>
      </c>
      <c r="O6414" s="0" t="n">
        <f aca="false">IF(ABS(N6414-J6414)&lt;0.011,1,0)</f>
        <v>1</v>
      </c>
    </row>
    <row r="6415" customFormat="false" ht="15" hidden="false" customHeight="false" outlineLevel="0" collapsed="false">
      <c r="A6415" s="0" t="s">
        <v>476</v>
      </c>
      <c r="B6415" s="0" t="s">
        <v>631</v>
      </c>
      <c r="C6415" s="0" t="n">
        <v>29</v>
      </c>
      <c r="D6415" s="0" t="n">
        <v>58745</v>
      </c>
      <c r="E6415" s="0" t="s">
        <v>40</v>
      </c>
      <c r="F6415" s="0" t="n">
        <v>6.4</v>
      </c>
      <c r="G6415" s="0" t="n">
        <v>0.5</v>
      </c>
      <c r="H6415" s="0" t="n">
        <v>3.2</v>
      </c>
      <c r="I6415" s="0" t="n">
        <v>6.4</v>
      </c>
      <c r="J6415" s="0" t="n">
        <v>3.2</v>
      </c>
      <c r="K6415" s="0" t="s">
        <v>18</v>
      </c>
      <c r="L6415" s="0" t="s">
        <v>172</v>
      </c>
      <c r="M6415" s="0" t="n">
        <f aca="false">CEILING(G6415,1)*F6415</f>
        <v>6.4</v>
      </c>
      <c r="N6415" s="0" t="n">
        <f aca="false">M6415-H6415</f>
        <v>3.2</v>
      </c>
      <c r="O6415" s="0" t="n">
        <f aca="false">IF(ABS(N6415-J6415)&lt;0.011,1,0)</f>
        <v>1</v>
      </c>
    </row>
    <row r="6416" customFormat="false" ht="15" hidden="false" customHeight="false" outlineLevel="0" collapsed="false">
      <c r="A6416" s="0" t="s">
        <v>476</v>
      </c>
      <c r="B6416" s="0" t="s">
        <v>631</v>
      </c>
      <c r="C6416" s="0" t="n">
        <v>29</v>
      </c>
      <c r="D6416" s="0" t="n">
        <v>58745</v>
      </c>
      <c r="E6416" s="0" t="s">
        <v>43</v>
      </c>
      <c r="F6416" s="0" t="n">
        <v>8</v>
      </c>
      <c r="G6416" s="0" t="n">
        <v>1.5</v>
      </c>
      <c r="H6416" s="0" t="n">
        <v>12</v>
      </c>
      <c r="I6416" s="0" t="n">
        <v>16</v>
      </c>
      <c r="J6416" s="0" t="n">
        <v>4</v>
      </c>
      <c r="K6416" s="0" t="s">
        <v>18</v>
      </c>
      <c r="L6416" s="0" t="s">
        <v>172</v>
      </c>
      <c r="M6416" s="0" t="n">
        <f aca="false">CEILING(G6416,1)*F6416</f>
        <v>16</v>
      </c>
      <c r="N6416" s="0" t="n">
        <f aca="false">M6416-H6416</f>
        <v>4</v>
      </c>
      <c r="O6416" s="0" t="n">
        <f aca="false">IF(ABS(N6416-J6416)&lt;0.011,1,0)</f>
        <v>1</v>
      </c>
    </row>
    <row r="6417" customFormat="false" ht="15" hidden="false" customHeight="false" outlineLevel="0" collapsed="false">
      <c r="A6417" s="0" t="s">
        <v>476</v>
      </c>
      <c r="B6417" s="0" t="s">
        <v>631</v>
      </c>
      <c r="C6417" s="0" t="n">
        <v>30</v>
      </c>
      <c r="D6417" s="0" t="n">
        <v>58756</v>
      </c>
      <c r="E6417" s="0" t="s">
        <v>38</v>
      </c>
      <c r="F6417" s="0" t="n">
        <v>3.9</v>
      </c>
      <c r="G6417" s="0" t="n">
        <v>0.5</v>
      </c>
      <c r="H6417" s="0" t="n">
        <v>1.95</v>
      </c>
      <c r="I6417" s="0" t="n">
        <v>3.9</v>
      </c>
      <c r="J6417" s="0" t="n">
        <v>1.95</v>
      </c>
      <c r="K6417" s="0" t="s">
        <v>18</v>
      </c>
      <c r="L6417" s="0" t="s">
        <v>90</v>
      </c>
      <c r="M6417" s="0" t="n">
        <f aca="false">CEILING(G6417,1)*F6417</f>
        <v>3.9</v>
      </c>
      <c r="N6417" s="0" t="n">
        <f aca="false">M6417-H6417</f>
        <v>1.95</v>
      </c>
      <c r="O6417" s="0" t="n">
        <f aca="false">IF(ABS(N6417-J6417)&lt;0.011,1,0)</f>
        <v>1</v>
      </c>
    </row>
    <row r="6418" customFormat="false" ht="15" hidden="false" customHeight="false" outlineLevel="0" collapsed="false">
      <c r="A6418" s="0" t="s">
        <v>476</v>
      </c>
      <c r="B6418" s="0" t="s">
        <v>631</v>
      </c>
      <c r="C6418" s="0" t="n">
        <v>30</v>
      </c>
      <c r="D6418" s="0" t="n">
        <v>58756</v>
      </c>
      <c r="E6418" s="0" t="s">
        <v>45</v>
      </c>
      <c r="F6418" s="0" t="n">
        <v>18.6</v>
      </c>
      <c r="G6418" s="0" t="n">
        <v>0.5</v>
      </c>
      <c r="H6418" s="0" t="n">
        <v>9.3</v>
      </c>
      <c r="I6418" s="0" t="n">
        <v>18.6</v>
      </c>
      <c r="J6418" s="0" t="n">
        <v>9.3</v>
      </c>
      <c r="K6418" s="0" t="s">
        <v>18</v>
      </c>
      <c r="L6418" s="0" t="s">
        <v>90</v>
      </c>
      <c r="M6418" s="0" t="n">
        <f aca="false">CEILING(G6418,1)*F6418</f>
        <v>18.6</v>
      </c>
      <c r="N6418" s="0" t="n">
        <f aca="false">M6418-H6418</f>
        <v>9.3</v>
      </c>
      <c r="O6418" s="0" t="n">
        <f aca="false">IF(ABS(N6418-J6418)&lt;0.011,1,0)</f>
        <v>1</v>
      </c>
    </row>
    <row r="6419" customFormat="false" ht="15" hidden="false" customHeight="false" outlineLevel="0" collapsed="false">
      <c r="A6419" s="0" t="s">
        <v>476</v>
      </c>
      <c r="B6419" s="0" t="s">
        <v>631</v>
      </c>
      <c r="C6419" s="0" t="n">
        <v>30</v>
      </c>
      <c r="D6419" s="0" t="n">
        <v>58756</v>
      </c>
      <c r="E6419" s="0" t="s">
        <v>73</v>
      </c>
      <c r="F6419" s="0" t="n">
        <v>8.9</v>
      </c>
      <c r="G6419" s="0" t="n">
        <v>0.5</v>
      </c>
      <c r="H6419" s="0" t="n">
        <v>4.45</v>
      </c>
      <c r="I6419" s="0" t="n">
        <v>8.9</v>
      </c>
      <c r="J6419" s="0" t="n">
        <v>4.45</v>
      </c>
      <c r="K6419" s="0" t="s">
        <v>18</v>
      </c>
      <c r="L6419" s="0" t="s">
        <v>90</v>
      </c>
      <c r="M6419" s="0" t="n">
        <f aca="false">CEILING(G6419,1)*F6419</f>
        <v>8.9</v>
      </c>
      <c r="N6419" s="0" t="n">
        <f aca="false">M6419-H6419</f>
        <v>4.45</v>
      </c>
      <c r="O6419" s="0" t="n">
        <f aca="false">IF(ABS(N6419-J6419)&lt;0.011,1,0)</f>
        <v>1</v>
      </c>
    </row>
    <row r="6420" customFormat="false" ht="15" hidden="false" customHeight="false" outlineLevel="0" collapsed="false">
      <c r="A6420" s="0" t="s">
        <v>476</v>
      </c>
      <c r="B6420" s="0" t="s">
        <v>631</v>
      </c>
      <c r="C6420" s="0" t="n">
        <v>30</v>
      </c>
      <c r="D6420" s="0" t="n">
        <v>58756</v>
      </c>
      <c r="E6420" s="0" t="s">
        <v>78</v>
      </c>
      <c r="F6420" s="0" t="n">
        <v>18.6</v>
      </c>
      <c r="G6420" s="0" t="n">
        <v>0.5</v>
      </c>
      <c r="H6420" s="0" t="n">
        <v>9.3</v>
      </c>
      <c r="I6420" s="0" t="n">
        <v>18.6</v>
      </c>
      <c r="J6420" s="0" t="n">
        <v>9.3</v>
      </c>
      <c r="K6420" s="0" t="s">
        <v>18</v>
      </c>
      <c r="L6420" s="0" t="s">
        <v>90</v>
      </c>
      <c r="M6420" s="0" t="n">
        <f aca="false">CEILING(G6420,1)*F6420</f>
        <v>18.6</v>
      </c>
      <c r="N6420" s="0" t="n">
        <f aca="false">M6420-H6420</f>
        <v>9.3</v>
      </c>
      <c r="O6420" s="0" t="n">
        <f aca="false">IF(ABS(N6420-J6420)&lt;0.011,1,0)</f>
        <v>1</v>
      </c>
    </row>
    <row r="6421" customFormat="false" ht="15" hidden="false" customHeight="false" outlineLevel="0" collapsed="false">
      <c r="A6421" s="0" t="s">
        <v>476</v>
      </c>
      <c r="B6421" s="0" t="s">
        <v>631</v>
      </c>
      <c r="C6421" s="0" t="n">
        <v>30</v>
      </c>
      <c r="D6421" s="0" t="n">
        <v>58756</v>
      </c>
      <c r="E6421" s="0" t="s">
        <v>80</v>
      </c>
      <c r="F6421" s="0" t="n">
        <v>3.9</v>
      </c>
      <c r="G6421" s="0" t="n">
        <v>0.5</v>
      </c>
      <c r="H6421" s="0" t="n">
        <v>1.95</v>
      </c>
      <c r="I6421" s="0" t="n">
        <v>3.9</v>
      </c>
      <c r="J6421" s="0" t="n">
        <v>1.95</v>
      </c>
      <c r="K6421" s="0" t="s">
        <v>18</v>
      </c>
      <c r="L6421" s="0" t="s">
        <v>90</v>
      </c>
      <c r="M6421" s="0" t="n">
        <f aca="false">CEILING(G6421,1)*F6421</f>
        <v>3.9</v>
      </c>
      <c r="N6421" s="0" t="n">
        <f aca="false">M6421-H6421</f>
        <v>1.95</v>
      </c>
      <c r="O6421" s="0" t="n">
        <f aca="false">IF(ABS(N6421-J6421)&lt;0.011,1,0)</f>
        <v>1</v>
      </c>
    </row>
    <row r="6422" customFormat="false" ht="15" hidden="false" customHeight="false" outlineLevel="0" collapsed="false">
      <c r="A6422" s="0" t="s">
        <v>476</v>
      </c>
      <c r="B6422" s="0" t="s">
        <v>631</v>
      </c>
      <c r="C6422" s="0" t="n">
        <v>30</v>
      </c>
      <c r="D6422" s="0" t="n">
        <v>58756</v>
      </c>
      <c r="E6422" s="0" t="s">
        <v>61</v>
      </c>
      <c r="F6422" s="0" t="n">
        <v>3.5</v>
      </c>
      <c r="G6422" s="0" t="n">
        <v>0.5</v>
      </c>
      <c r="H6422" s="0" t="n">
        <v>1.75</v>
      </c>
      <c r="I6422" s="0" t="n">
        <v>3.5</v>
      </c>
      <c r="J6422" s="0" t="n">
        <v>1.75</v>
      </c>
      <c r="K6422" s="0" t="s">
        <v>18</v>
      </c>
      <c r="L6422" s="0" t="s">
        <v>90</v>
      </c>
      <c r="M6422" s="0" t="n">
        <f aca="false">CEILING(G6422,1)*F6422</f>
        <v>3.5</v>
      </c>
      <c r="N6422" s="0" t="n">
        <f aca="false">M6422-H6422</f>
        <v>1.75</v>
      </c>
      <c r="O6422" s="0" t="n">
        <f aca="false">IF(ABS(N6422-J6422)&lt;0.011,1,0)</f>
        <v>1</v>
      </c>
    </row>
    <row r="6423" customFormat="false" ht="15" hidden="false" customHeight="false" outlineLevel="0" collapsed="false">
      <c r="A6423" s="0" t="s">
        <v>476</v>
      </c>
      <c r="B6423" s="0" t="s">
        <v>631</v>
      </c>
      <c r="C6423" s="0" t="n">
        <v>30</v>
      </c>
      <c r="D6423" s="0" t="n">
        <v>58756</v>
      </c>
      <c r="E6423" s="0" t="s">
        <v>88</v>
      </c>
      <c r="F6423" s="0" t="n">
        <v>5.5</v>
      </c>
      <c r="G6423" s="0" t="n">
        <v>1.5</v>
      </c>
      <c r="H6423" s="0" t="n">
        <v>8.25</v>
      </c>
      <c r="I6423" s="0" t="n">
        <v>11</v>
      </c>
      <c r="J6423" s="0" t="n">
        <v>2.75</v>
      </c>
      <c r="K6423" s="0" t="s">
        <v>18</v>
      </c>
      <c r="L6423" s="0" t="s">
        <v>90</v>
      </c>
      <c r="M6423" s="0" t="n">
        <f aca="false">CEILING(G6423,1)*F6423</f>
        <v>11</v>
      </c>
      <c r="N6423" s="0" t="n">
        <f aca="false">M6423-H6423</f>
        <v>2.75</v>
      </c>
      <c r="O6423" s="0" t="n">
        <f aca="false">IF(ABS(N6423-J6423)&lt;0.011,1,0)</f>
        <v>1</v>
      </c>
    </row>
    <row r="6424" customFormat="false" ht="15" hidden="false" customHeight="false" outlineLevel="0" collapsed="false">
      <c r="A6424" s="0" t="s">
        <v>476</v>
      </c>
      <c r="B6424" s="0" t="s">
        <v>631</v>
      </c>
      <c r="C6424" s="0" t="n">
        <v>30</v>
      </c>
      <c r="D6424" s="0" t="n">
        <v>58756</v>
      </c>
      <c r="E6424" s="0" t="s">
        <v>67</v>
      </c>
      <c r="F6424" s="0" t="n">
        <v>4.2</v>
      </c>
      <c r="G6424" s="0" t="n">
        <v>0.5</v>
      </c>
      <c r="H6424" s="0" t="n">
        <v>2.1</v>
      </c>
      <c r="I6424" s="0" t="n">
        <v>4.2</v>
      </c>
      <c r="J6424" s="0" t="n">
        <v>2.1</v>
      </c>
      <c r="K6424" s="0" t="s">
        <v>18</v>
      </c>
      <c r="L6424" s="0" t="s">
        <v>90</v>
      </c>
      <c r="M6424" s="0" t="n">
        <f aca="false">CEILING(G6424,1)*F6424</f>
        <v>4.2</v>
      </c>
      <c r="N6424" s="0" t="n">
        <f aca="false">M6424-H6424</f>
        <v>2.1</v>
      </c>
      <c r="O6424" s="0" t="n">
        <f aca="false">IF(ABS(N6424-J6424)&lt;0.011,1,0)</f>
        <v>1</v>
      </c>
    </row>
    <row r="6425" customFormat="false" ht="15" hidden="false" customHeight="false" outlineLevel="0" collapsed="false">
      <c r="A6425" s="0" t="s">
        <v>476</v>
      </c>
      <c r="B6425" s="0" t="s">
        <v>631</v>
      </c>
      <c r="C6425" s="0" t="n">
        <v>30</v>
      </c>
      <c r="D6425" s="0" t="n">
        <v>58756</v>
      </c>
      <c r="E6425" s="0" t="s">
        <v>122</v>
      </c>
      <c r="F6425" s="0" t="n">
        <v>5.9</v>
      </c>
      <c r="G6425" s="0" t="n">
        <v>0.5</v>
      </c>
      <c r="H6425" s="0" t="n">
        <v>2.95</v>
      </c>
      <c r="I6425" s="0" t="n">
        <v>5.9</v>
      </c>
      <c r="J6425" s="0" t="n">
        <v>2.95</v>
      </c>
      <c r="K6425" s="0" t="s">
        <v>18</v>
      </c>
      <c r="L6425" s="0" t="s">
        <v>90</v>
      </c>
      <c r="M6425" s="0" t="n">
        <f aca="false">CEILING(G6425,1)*F6425</f>
        <v>5.9</v>
      </c>
      <c r="N6425" s="0" t="n">
        <f aca="false">M6425-H6425</f>
        <v>2.95</v>
      </c>
      <c r="O6425" s="0" t="n">
        <f aca="false">IF(ABS(N6425-J6425)&lt;0.011,1,0)</f>
        <v>1</v>
      </c>
    </row>
    <row r="6426" customFormat="false" ht="15" hidden="false" customHeight="false" outlineLevel="0" collapsed="false">
      <c r="A6426" s="0" t="s">
        <v>476</v>
      </c>
      <c r="B6426" s="0" t="s">
        <v>631</v>
      </c>
      <c r="C6426" s="0" t="n">
        <v>30</v>
      </c>
      <c r="D6426" s="0" t="n">
        <v>58756</v>
      </c>
      <c r="E6426" s="0" t="s">
        <v>516</v>
      </c>
      <c r="F6426" s="0" t="n">
        <v>10.5</v>
      </c>
      <c r="G6426" s="0" t="n">
        <v>0.5</v>
      </c>
      <c r="H6426" s="0" t="n">
        <v>5.25</v>
      </c>
      <c r="I6426" s="0" t="n">
        <v>10.5</v>
      </c>
      <c r="J6426" s="0" t="n">
        <v>5.25</v>
      </c>
      <c r="K6426" s="0" t="s">
        <v>18</v>
      </c>
      <c r="L6426" s="0" t="s">
        <v>90</v>
      </c>
      <c r="M6426" s="0" t="n">
        <f aca="false">CEILING(G6426,1)*F6426</f>
        <v>10.5</v>
      </c>
      <c r="N6426" s="0" t="n">
        <f aca="false">M6426-H6426</f>
        <v>5.25</v>
      </c>
      <c r="O6426" s="0" t="n">
        <f aca="false">IF(ABS(N6426-J6426)&lt;0.011,1,0)</f>
        <v>1</v>
      </c>
    </row>
    <row r="6427" customFormat="false" ht="15" hidden="false" customHeight="false" outlineLevel="0" collapsed="false">
      <c r="A6427" s="0" t="s">
        <v>476</v>
      </c>
      <c r="B6427" s="0" t="s">
        <v>631</v>
      </c>
      <c r="C6427" s="0" t="n">
        <v>30</v>
      </c>
      <c r="D6427" s="0" t="n">
        <v>58756</v>
      </c>
      <c r="E6427" s="0" t="s">
        <v>148</v>
      </c>
      <c r="F6427" s="0" t="n">
        <v>4.2</v>
      </c>
      <c r="G6427" s="0" t="n">
        <v>0.5</v>
      </c>
      <c r="H6427" s="0" t="n">
        <v>2.1</v>
      </c>
      <c r="I6427" s="0" t="n">
        <v>4.2</v>
      </c>
      <c r="J6427" s="0" t="n">
        <v>2.1</v>
      </c>
      <c r="K6427" s="0" t="s">
        <v>18</v>
      </c>
      <c r="L6427" s="0" t="s">
        <v>90</v>
      </c>
      <c r="M6427" s="0" t="n">
        <f aca="false">CEILING(G6427,1)*F6427</f>
        <v>4.2</v>
      </c>
      <c r="N6427" s="0" t="n">
        <f aca="false">M6427-H6427</f>
        <v>2.1</v>
      </c>
      <c r="O6427" s="0" t="n">
        <f aca="false">IF(ABS(N6427-J6427)&lt;0.011,1,0)</f>
        <v>1</v>
      </c>
    </row>
    <row r="6428" customFormat="false" ht="15" hidden="false" customHeight="false" outlineLevel="0" collapsed="false">
      <c r="A6428" s="0" t="s">
        <v>476</v>
      </c>
      <c r="B6428" s="0" t="s">
        <v>631</v>
      </c>
      <c r="C6428" s="0" t="n">
        <v>30</v>
      </c>
      <c r="D6428" s="0" t="n">
        <v>58756</v>
      </c>
      <c r="E6428" s="0" t="s">
        <v>21</v>
      </c>
      <c r="F6428" s="0" t="n">
        <v>5.9</v>
      </c>
      <c r="G6428" s="0" t="n">
        <v>0.5</v>
      </c>
      <c r="H6428" s="0" t="n">
        <v>2.95</v>
      </c>
      <c r="I6428" s="0" t="n">
        <v>5.9</v>
      </c>
      <c r="J6428" s="0" t="n">
        <v>2.95</v>
      </c>
      <c r="K6428" s="0" t="s">
        <v>18</v>
      </c>
      <c r="L6428" s="0" t="s">
        <v>90</v>
      </c>
      <c r="M6428" s="0" t="n">
        <f aca="false">CEILING(G6428,1)*F6428</f>
        <v>5.9</v>
      </c>
      <c r="N6428" s="0" t="n">
        <f aca="false">M6428-H6428</f>
        <v>2.95</v>
      </c>
      <c r="O6428" s="0" t="n">
        <f aca="false">IF(ABS(N6428-J6428)&lt;0.011,1,0)</f>
        <v>1</v>
      </c>
    </row>
    <row r="6429" customFormat="false" ht="15" hidden="false" customHeight="false" outlineLevel="0" collapsed="false">
      <c r="A6429" s="0" t="s">
        <v>476</v>
      </c>
      <c r="B6429" s="0" t="s">
        <v>631</v>
      </c>
      <c r="C6429" s="0" t="n">
        <v>30</v>
      </c>
      <c r="D6429" s="0" t="n">
        <v>58756</v>
      </c>
      <c r="E6429" s="0" t="s">
        <v>22</v>
      </c>
      <c r="F6429" s="0" t="n">
        <v>2.4</v>
      </c>
      <c r="G6429" s="0" t="n">
        <v>0.5</v>
      </c>
      <c r="H6429" s="0" t="n">
        <v>1.2</v>
      </c>
      <c r="I6429" s="0" t="n">
        <v>2.4</v>
      </c>
      <c r="J6429" s="0" t="n">
        <v>1.2</v>
      </c>
      <c r="K6429" s="0" t="s">
        <v>18</v>
      </c>
      <c r="L6429" s="0" t="s">
        <v>90</v>
      </c>
      <c r="M6429" s="0" t="n">
        <f aca="false">CEILING(G6429,1)*F6429</f>
        <v>2.4</v>
      </c>
      <c r="N6429" s="0" t="n">
        <f aca="false">M6429-H6429</f>
        <v>1.2</v>
      </c>
      <c r="O6429" s="0" t="n">
        <f aca="false">IF(ABS(N6429-J6429)&lt;0.011,1,0)</f>
        <v>1</v>
      </c>
    </row>
    <row r="6430" customFormat="false" ht="15" hidden="false" customHeight="false" outlineLevel="0" collapsed="false">
      <c r="A6430" s="0" t="s">
        <v>476</v>
      </c>
      <c r="B6430" s="0" t="s">
        <v>631</v>
      </c>
      <c r="C6430" s="0" t="n">
        <v>30</v>
      </c>
      <c r="D6430" s="0" t="n">
        <v>58756</v>
      </c>
      <c r="E6430" s="0" t="s">
        <v>176</v>
      </c>
      <c r="F6430" s="0" t="n">
        <v>5.9</v>
      </c>
      <c r="G6430" s="0" t="n">
        <v>0.5</v>
      </c>
      <c r="H6430" s="0" t="n">
        <v>2.95</v>
      </c>
      <c r="I6430" s="0" t="n">
        <v>5.9</v>
      </c>
      <c r="J6430" s="0" t="n">
        <v>2.95</v>
      </c>
      <c r="K6430" s="0" t="s">
        <v>18</v>
      </c>
      <c r="L6430" s="0" t="s">
        <v>90</v>
      </c>
      <c r="M6430" s="0" t="n">
        <f aca="false">CEILING(G6430,1)*F6430</f>
        <v>5.9</v>
      </c>
      <c r="N6430" s="0" t="n">
        <f aca="false">M6430-H6430</f>
        <v>2.95</v>
      </c>
      <c r="O6430" s="0" t="n">
        <f aca="false">IF(ABS(N6430-J6430)&lt;0.011,1,0)</f>
        <v>1</v>
      </c>
    </row>
    <row r="6431" customFormat="false" ht="15" hidden="false" customHeight="false" outlineLevel="0" collapsed="false">
      <c r="A6431" s="0" t="s">
        <v>476</v>
      </c>
      <c r="B6431" s="0" t="s">
        <v>631</v>
      </c>
      <c r="C6431" s="0" t="n">
        <v>30</v>
      </c>
      <c r="D6431" s="0" t="n">
        <v>58756</v>
      </c>
      <c r="E6431" s="0" t="s">
        <v>527</v>
      </c>
      <c r="F6431" s="0" t="n">
        <v>9</v>
      </c>
      <c r="G6431" s="0" t="n">
        <v>0.5</v>
      </c>
      <c r="H6431" s="0" t="n">
        <v>4.5</v>
      </c>
      <c r="I6431" s="0" t="n">
        <v>9</v>
      </c>
      <c r="J6431" s="0" t="n">
        <v>4.5</v>
      </c>
      <c r="K6431" s="0" t="s">
        <v>18</v>
      </c>
      <c r="L6431" s="0" t="s">
        <v>90</v>
      </c>
      <c r="M6431" s="0" t="n">
        <f aca="false">CEILING(G6431,1)*F6431</f>
        <v>9</v>
      </c>
      <c r="N6431" s="0" t="n">
        <f aca="false">M6431-H6431</f>
        <v>4.5</v>
      </c>
      <c r="O6431" s="0" t="n">
        <f aca="false">IF(ABS(N6431-J6431)&lt;0.011,1,0)</f>
        <v>1</v>
      </c>
    </row>
    <row r="6432" customFormat="false" ht="15" hidden="false" customHeight="false" outlineLevel="0" collapsed="false">
      <c r="A6432" s="0" t="s">
        <v>476</v>
      </c>
      <c r="B6432" s="0" t="s">
        <v>631</v>
      </c>
      <c r="C6432" s="0" t="n">
        <v>31</v>
      </c>
      <c r="D6432" s="0" t="n">
        <v>58749</v>
      </c>
      <c r="E6432" s="0" t="s">
        <v>38</v>
      </c>
      <c r="F6432" s="0" t="n">
        <v>3.9</v>
      </c>
      <c r="G6432" s="0" t="n">
        <v>0.5</v>
      </c>
      <c r="H6432" s="0" t="n">
        <v>1.95</v>
      </c>
      <c r="I6432" s="0" t="n">
        <v>3.9</v>
      </c>
      <c r="J6432" s="0" t="n">
        <v>1.95</v>
      </c>
      <c r="K6432" s="0" t="s">
        <v>18</v>
      </c>
      <c r="L6432" s="0" t="s">
        <v>90</v>
      </c>
      <c r="M6432" s="0" t="n">
        <f aca="false">CEILING(G6432,1)*F6432</f>
        <v>3.9</v>
      </c>
      <c r="N6432" s="0" t="n">
        <f aca="false">M6432-H6432</f>
        <v>1.95</v>
      </c>
      <c r="O6432" s="0" t="n">
        <f aca="false">IF(ABS(N6432-J6432)&lt;0.011,1,0)</f>
        <v>1</v>
      </c>
    </row>
    <row r="6433" customFormat="false" ht="15" hidden="false" customHeight="false" outlineLevel="0" collapsed="false">
      <c r="A6433" s="0" t="s">
        <v>476</v>
      </c>
      <c r="B6433" s="0" t="s">
        <v>631</v>
      </c>
      <c r="C6433" s="0" t="n">
        <v>31</v>
      </c>
      <c r="D6433" s="0" t="n">
        <v>58749</v>
      </c>
      <c r="E6433" s="0" t="s">
        <v>45</v>
      </c>
      <c r="F6433" s="0" t="n">
        <v>18.6</v>
      </c>
      <c r="G6433" s="0" t="n">
        <v>0.5</v>
      </c>
      <c r="H6433" s="0" t="n">
        <v>9.3</v>
      </c>
      <c r="I6433" s="0" t="n">
        <v>18.6</v>
      </c>
      <c r="J6433" s="0" t="n">
        <v>9.3</v>
      </c>
      <c r="K6433" s="0" t="s">
        <v>18</v>
      </c>
      <c r="L6433" s="0" t="s">
        <v>90</v>
      </c>
      <c r="M6433" s="0" t="n">
        <f aca="false">CEILING(G6433,1)*F6433</f>
        <v>18.6</v>
      </c>
      <c r="N6433" s="0" t="n">
        <f aca="false">M6433-H6433</f>
        <v>9.3</v>
      </c>
      <c r="O6433" s="0" t="n">
        <f aca="false">IF(ABS(N6433-J6433)&lt;0.011,1,0)</f>
        <v>1</v>
      </c>
    </row>
    <row r="6434" customFormat="false" ht="15" hidden="false" customHeight="false" outlineLevel="0" collapsed="false">
      <c r="A6434" s="0" t="s">
        <v>476</v>
      </c>
      <c r="B6434" s="0" t="s">
        <v>631</v>
      </c>
      <c r="C6434" s="0" t="n">
        <v>31</v>
      </c>
      <c r="D6434" s="0" t="n">
        <v>58749</v>
      </c>
      <c r="E6434" s="0" t="s">
        <v>73</v>
      </c>
      <c r="F6434" s="0" t="n">
        <v>8.9</v>
      </c>
      <c r="G6434" s="0" t="n">
        <v>0.5</v>
      </c>
      <c r="H6434" s="0" t="n">
        <v>4.45</v>
      </c>
      <c r="I6434" s="0" t="n">
        <v>8.9</v>
      </c>
      <c r="J6434" s="0" t="n">
        <v>4.45</v>
      </c>
      <c r="K6434" s="0" t="s">
        <v>18</v>
      </c>
      <c r="L6434" s="0" t="s">
        <v>90</v>
      </c>
      <c r="M6434" s="0" t="n">
        <f aca="false">CEILING(G6434,1)*F6434</f>
        <v>8.9</v>
      </c>
      <c r="N6434" s="0" t="n">
        <f aca="false">M6434-H6434</f>
        <v>4.45</v>
      </c>
      <c r="O6434" s="0" t="n">
        <f aca="false">IF(ABS(N6434-J6434)&lt;0.011,1,0)</f>
        <v>1</v>
      </c>
    </row>
    <row r="6435" customFormat="false" ht="15" hidden="false" customHeight="false" outlineLevel="0" collapsed="false">
      <c r="A6435" s="0" t="s">
        <v>476</v>
      </c>
      <c r="B6435" s="0" t="s">
        <v>631</v>
      </c>
      <c r="C6435" s="0" t="n">
        <v>31</v>
      </c>
      <c r="D6435" s="0" t="n">
        <v>58749</v>
      </c>
      <c r="E6435" s="0" t="s">
        <v>78</v>
      </c>
      <c r="F6435" s="0" t="n">
        <v>18.6</v>
      </c>
      <c r="G6435" s="0" t="n">
        <v>0.5</v>
      </c>
      <c r="H6435" s="0" t="n">
        <v>9.3</v>
      </c>
      <c r="I6435" s="0" t="n">
        <v>18.6</v>
      </c>
      <c r="J6435" s="0" t="n">
        <v>9.3</v>
      </c>
      <c r="K6435" s="0" t="s">
        <v>18</v>
      </c>
      <c r="L6435" s="0" t="s">
        <v>90</v>
      </c>
      <c r="M6435" s="0" t="n">
        <f aca="false">CEILING(G6435,1)*F6435</f>
        <v>18.6</v>
      </c>
      <c r="N6435" s="0" t="n">
        <f aca="false">M6435-H6435</f>
        <v>9.3</v>
      </c>
      <c r="O6435" s="0" t="n">
        <f aca="false">IF(ABS(N6435-J6435)&lt;0.011,1,0)</f>
        <v>1</v>
      </c>
    </row>
    <row r="6436" customFormat="false" ht="15" hidden="false" customHeight="false" outlineLevel="0" collapsed="false">
      <c r="A6436" s="0" t="s">
        <v>476</v>
      </c>
      <c r="B6436" s="0" t="s">
        <v>631</v>
      </c>
      <c r="C6436" s="0" t="n">
        <v>31</v>
      </c>
      <c r="D6436" s="0" t="n">
        <v>58749</v>
      </c>
      <c r="E6436" s="0" t="s">
        <v>80</v>
      </c>
      <c r="F6436" s="0" t="n">
        <v>3.9</v>
      </c>
      <c r="G6436" s="0" t="n">
        <v>0.5</v>
      </c>
      <c r="H6436" s="0" t="n">
        <v>1.95</v>
      </c>
      <c r="I6436" s="0" t="n">
        <v>3.9</v>
      </c>
      <c r="J6436" s="0" t="n">
        <v>1.95</v>
      </c>
      <c r="K6436" s="0" t="s">
        <v>18</v>
      </c>
      <c r="L6436" s="0" t="s">
        <v>90</v>
      </c>
      <c r="M6436" s="0" t="n">
        <f aca="false">CEILING(G6436,1)*F6436</f>
        <v>3.9</v>
      </c>
      <c r="N6436" s="0" t="n">
        <f aca="false">M6436-H6436</f>
        <v>1.95</v>
      </c>
      <c r="O6436" s="0" t="n">
        <f aca="false">IF(ABS(N6436-J6436)&lt;0.011,1,0)</f>
        <v>1</v>
      </c>
    </row>
    <row r="6437" customFormat="false" ht="15" hidden="false" customHeight="false" outlineLevel="0" collapsed="false">
      <c r="A6437" s="0" t="s">
        <v>476</v>
      </c>
      <c r="B6437" s="0" t="s">
        <v>631</v>
      </c>
      <c r="C6437" s="0" t="n">
        <v>31</v>
      </c>
      <c r="D6437" s="0" t="n">
        <v>58749</v>
      </c>
      <c r="E6437" s="0" t="s">
        <v>61</v>
      </c>
      <c r="F6437" s="0" t="n">
        <v>3.5</v>
      </c>
      <c r="G6437" s="0" t="n">
        <v>0.5</v>
      </c>
      <c r="H6437" s="0" t="n">
        <v>1.75</v>
      </c>
      <c r="I6437" s="0" t="n">
        <v>3.5</v>
      </c>
      <c r="J6437" s="0" t="n">
        <v>1.75</v>
      </c>
      <c r="K6437" s="0" t="s">
        <v>18</v>
      </c>
      <c r="L6437" s="0" t="s">
        <v>90</v>
      </c>
      <c r="M6437" s="0" t="n">
        <f aca="false">CEILING(G6437,1)*F6437</f>
        <v>3.5</v>
      </c>
      <c r="N6437" s="0" t="n">
        <f aca="false">M6437-H6437</f>
        <v>1.75</v>
      </c>
      <c r="O6437" s="0" t="n">
        <f aca="false">IF(ABS(N6437-J6437)&lt;0.011,1,0)</f>
        <v>1</v>
      </c>
    </row>
    <row r="6438" customFormat="false" ht="15" hidden="false" customHeight="false" outlineLevel="0" collapsed="false">
      <c r="A6438" s="0" t="s">
        <v>476</v>
      </c>
      <c r="B6438" s="0" t="s">
        <v>631</v>
      </c>
      <c r="C6438" s="0" t="n">
        <v>31</v>
      </c>
      <c r="D6438" s="0" t="n">
        <v>58749</v>
      </c>
      <c r="E6438" s="0" t="s">
        <v>88</v>
      </c>
      <c r="F6438" s="0" t="n">
        <v>5.5</v>
      </c>
      <c r="G6438" s="0" t="n">
        <v>1.5</v>
      </c>
      <c r="H6438" s="0" t="n">
        <v>8.25</v>
      </c>
      <c r="I6438" s="0" t="n">
        <v>11</v>
      </c>
      <c r="J6438" s="0" t="n">
        <v>2.75</v>
      </c>
      <c r="K6438" s="0" t="s">
        <v>18</v>
      </c>
      <c r="L6438" s="0" t="s">
        <v>90</v>
      </c>
      <c r="M6438" s="0" t="n">
        <f aca="false">CEILING(G6438,1)*F6438</f>
        <v>11</v>
      </c>
      <c r="N6438" s="0" t="n">
        <f aca="false">M6438-H6438</f>
        <v>2.75</v>
      </c>
      <c r="O6438" s="0" t="n">
        <f aca="false">IF(ABS(N6438-J6438)&lt;0.011,1,0)</f>
        <v>1</v>
      </c>
    </row>
    <row r="6439" customFormat="false" ht="15" hidden="false" customHeight="false" outlineLevel="0" collapsed="false">
      <c r="A6439" s="0" t="s">
        <v>476</v>
      </c>
      <c r="B6439" s="0" t="s">
        <v>631</v>
      </c>
      <c r="C6439" s="0" t="n">
        <v>31</v>
      </c>
      <c r="D6439" s="0" t="n">
        <v>58749</v>
      </c>
      <c r="E6439" s="0" t="s">
        <v>67</v>
      </c>
      <c r="F6439" s="0" t="n">
        <v>4.2</v>
      </c>
      <c r="G6439" s="0" t="n">
        <v>0.5</v>
      </c>
      <c r="H6439" s="0" t="n">
        <v>2.1</v>
      </c>
      <c r="I6439" s="0" t="n">
        <v>4.2</v>
      </c>
      <c r="J6439" s="0" t="n">
        <v>2.1</v>
      </c>
      <c r="K6439" s="0" t="s">
        <v>18</v>
      </c>
      <c r="L6439" s="0" t="s">
        <v>90</v>
      </c>
      <c r="M6439" s="0" t="n">
        <f aca="false">CEILING(G6439,1)*F6439</f>
        <v>4.2</v>
      </c>
      <c r="N6439" s="0" t="n">
        <f aca="false">M6439-H6439</f>
        <v>2.1</v>
      </c>
      <c r="O6439" s="0" t="n">
        <f aca="false">IF(ABS(N6439-J6439)&lt;0.011,1,0)</f>
        <v>1</v>
      </c>
    </row>
    <row r="6440" customFormat="false" ht="15" hidden="false" customHeight="false" outlineLevel="0" collapsed="false">
      <c r="A6440" s="0" t="s">
        <v>476</v>
      </c>
      <c r="B6440" s="0" t="s">
        <v>631</v>
      </c>
      <c r="C6440" s="0" t="n">
        <v>31</v>
      </c>
      <c r="D6440" s="0" t="n">
        <v>58749</v>
      </c>
      <c r="E6440" s="0" t="s">
        <v>122</v>
      </c>
      <c r="F6440" s="0" t="n">
        <v>5.9</v>
      </c>
      <c r="G6440" s="0" t="n">
        <v>0.5</v>
      </c>
      <c r="H6440" s="0" t="n">
        <v>2.95</v>
      </c>
      <c r="I6440" s="0" t="n">
        <v>5.9</v>
      </c>
      <c r="J6440" s="0" t="n">
        <v>2.95</v>
      </c>
      <c r="K6440" s="0" t="s">
        <v>18</v>
      </c>
      <c r="L6440" s="0" t="s">
        <v>90</v>
      </c>
      <c r="M6440" s="0" t="n">
        <f aca="false">CEILING(G6440,1)*F6440</f>
        <v>5.9</v>
      </c>
      <c r="N6440" s="0" t="n">
        <f aca="false">M6440-H6440</f>
        <v>2.95</v>
      </c>
      <c r="O6440" s="0" t="n">
        <f aca="false">IF(ABS(N6440-J6440)&lt;0.011,1,0)</f>
        <v>1</v>
      </c>
    </row>
    <row r="6441" customFormat="false" ht="15" hidden="false" customHeight="false" outlineLevel="0" collapsed="false">
      <c r="A6441" s="0" t="s">
        <v>476</v>
      </c>
      <c r="B6441" s="0" t="s">
        <v>631</v>
      </c>
      <c r="C6441" s="0" t="n">
        <v>31</v>
      </c>
      <c r="D6441" s="0" t="n">
        <v>58749</v>
      </c>
      <c r="E6441" s="0" t="s">
        <v>516</v>
      </c>
      <c r="F6441" s="0" t="n">
        <v>10.5</v>
      </c>
      <c r="G6441" s="0" t="n">
        <v>0.5</v>
      </c>
      <c r="H6441" s="0" t="n">
        <v>5.25</v>
      </c>
      <c r="I6441" s="0" t="n">
        <v>10.5</v>
      </c>
      <c r="J6441" s="0" t="n">
        <v>5.25</v>
      </c>
      <c r="K6441" s="0" t="s">
        <v>18</v>
      </c>
      <c r="L6441" s="0" t="s">
        <v>90</v>
      </c>
      <c r="M6441" s="0" t="n">
        <f aca="false">CEILING(G6441,1)*F6441</f>
        <v>10.5</v>
      </c>
      <c r="N6441" s="0" t="n">
        <f aca="false">M6441-H6441</f>
        <v>5.25</v>
      </c>
      <c r="O6441" s="0" t="n">
        <f aca="false">IF(ABS(N6441-J6441)&lt;0.011,1,0)</f>
        <v>1</v>
      </c>
    </row>
    <row r="6442" customFormat="false" ht="15" hidden="false" customHeight="false" outlineLevel="0" collapsed="false">
      <c r="A6442" s="0" t="s">
        <v>476</v>
      </c>
      <c r="B6442" s="0" t="s">
        <v>631</v>
      </c>
      <c r="C6442" s="0" t="n">
        <v>31</v>
      </c>
      <c r="D6442" s="0" t="n">
        <v>58749</v>
      </c>
      <c r="E6442" s="0" t="s">
        <v>148</v>
      </c>
      <c r="F6442" s="0" t="n">
        <v>4.2</v>
      </c>
      <c r="G6442" s="0" t="n">
        <v>0.5</v>
      </c>
      <c r="H6442" s="0" t="n">
        <v>2.1</v>
      </c>
      <c r="I6442" s="0" t="n">
        <v>4.2</v>
      </c>
      <c r="J6442" s="0" t="n">
        <v>2.1</v>
      </c>
      <c r="K6442" s="0" t="s">
        <v>18</v>
      </c>
      <c r="L6442" s="0" t="s">
        <v>90</v>
      </c>
      <c r="M6442" s="0" t="n">
        <f aca="false">CEILING(G6442,1)*F6442</f>
        <v>4.2</v>
      </c>
      <c r="N6442" s="0" t="n">
        <f aca="false">M6442-H6442</f>
        <v>2.1</v>
      </c>
      <c r="O6442" s="0" t="n">
        <f aca="false">IF(ABS(N6442-J6442)&lt;0.011,1,0)</f>
        <v>1</v>
      </c>
    </row>
    <row r="6443" customFormat="false" ht="15" hidden="false" customHeight="false" outlineLevel="0" collapsed="false">
      <c r="A6443" s="0" t="s">
        <v>476</v>
      </c>
      <c r="B6443" s="0" t="s">
        <v>631</v>
      </c>
      <c r="C6443" s="0" t="n">
        <v>31</v>
      </c>
      <c r="D6443" s="0" t="n">
        <v>58749</v>
      </c>
      <c r="E6443" s="0" t="s">
        <v>21</v>
      </c>
      <c r="F6443" s="0" t="n">
        <v>5.9</v>
      </c>
      <c r="G6443" s="0" t="n">
        <v>0.5</v>
      </c>
      <c r="H6443" s="0" t="n">
        <v>2.95</v>
      </c>
      <c r="I6443" s="0" t="n">
        <v>5.9</v>
      </c>
      <c r="J6443" s="0" t="n">
        <v>2.95</v>
      </c>
      <c r="K6443" s="0" t="s">
        <v>18</v>
      </c>
      <c r="L6443" s="0" t="s">
        <v>90</v>
      </c>
      <c r="M6443" s="0" t="n">
        <f aca="false">CEILING(G6443,1)*F6443</f>
        <v>5.9</v>
      </c>
      <c r="N6443" s="0" t="n">
        <f aca="false">M6443-H6443</f>
        <v>2.95</v>
      </c>
      <c r="O6443" s="0" t="n">
        <f aca="false">IF(ABS(N6443-J6443)&lt;0.011,1,0)</f>
        <v>1</v>
      </c>
    </row>
    <row r="6444" customFormat="false" ht="15" hidden="false" customHeight="false" outlineLevel="0" collapsed="false">
      <c r="A6444" s="0" t="s">
        <v>476</v>
      </c>
      <c r="B6444" s="0" t="s">
        <v>631</v>
      </c>
      <c r="C6444" s="0" t="n">
        <v>31</v>
      </c>
      <c r="D6444" s="0" t="n">
        <v>58749</v>
      </c>
      <c r="E6444" s="0" t="s">
        <v>22</v>
      </c>
      <c r="F6444" s="0" t="n">
        <v>2.4</v>
      </c>
      <c r="G6444" s="0" t="n">
        <v>0.5</v>
      </c>
      <c r="H6444" s="0" t="n">
        <v>1.2</v>
      </c>
      <c r="I6444" s="0" t="n">
        <v>2.4</v>
      </c>
      <c r="J6444" s="0" t="n">
        <v>1.2</v>
      </c>
      <c r="K6444" s="0" t="s">
        <v>18</v>
      </c>
      <c r="L6444" s="0" t="s">
        <v>90</v>
      </c>
      <c r="M6444" s="0" t="n">
        <f aca="false">CEILING(G6444,1)*F6444</f>
        <v>2.4</v>
      </c>
      <c r="N6444" s="0" t="n">
        <f aca="false">M6444-H6444</f>
        <v>1.2</v>
      </c>
      <c r="O6444" s="0" t="n">
        <f aca="false">IF(ABS(N6444-J6444)&lt;0.011,1,0)</f>
        <v>1</v>
      </c>
    </row>
    <row r="6445" customFormat="false" ht="15" hidden="false" customHeight="false" outlineLevel="0" collapsed="false">
      <c r="A6445" s="0" t="s">
        <v>476</v>
      </c>
      <c r="B6445" s="0" t="s">
        <v>631</v>
      </c>
      <c r="C6445" s="0" t="n">
        <v>31</v>
      </c>
      <c r="D6445" s="0" t="n">
        <v>58749</v>
      </c>
      <c r="E6445" s="0" t="s">
        <v>176</v>
      </c>
      <c r="F6445" s="0" t="n">
        <v>5.9</v>
      </c>
      <c r="G6445" s="0" t="n">
        <v>0.5</v>
      </c>
      <c r="H6445" s="0" t="n">
        <v>2.95</v>
      </c>
      <c r="I6445" s="0" t="n">
        <v>5.9</v>
      </c>
      <c r="J6445" s="0" t="n">
        <v>2.95</v>
      </c>
      <c r="K6445" s="0" t="s">
        <v>18</v>
      </c>
      <c r="L6445" s="0" t="s">
        <v>90</v>
      </c>
      <c r="M6445" s="0" t="n">
        <f aca="false">CEILING(G6445,1)*F6445</f>
        <v>5.9</v>
      </c>
      <c r="N6445" s="0" t="n">
        <f aca="false">M6445-H6445</f>
        <v>2.95</v>
      </c>
      <c r="O6445" s="0" t="n">
        <f aca="false">IF(ABS(N6445-J6445)&lt;0.011,1,0)</f>
        <v>1</v>
      </c>
    </row>
    <row r="6446" customFormat="false" ht="15" hidden="false" customHeight="false" outlineLevel="0" collapsed="false">
      <c r="A6446" s="0" t="s">
        <v>476</v>
      </c>
      <c r="B6446" s="0" t="s">
        <v>631</v>
      </c>
      <c r="C6446" s="0" t="n">
        <v>31</v>
      </c>
      <c r="D6446" s="0" t="n">
        <v>58749</v>
      </c>
      <c r="E6446" s="0" t="s">
        <v>527</v>
      </c>
      <c r="F6446" s="0" t="n">
        <v>9</v>
      </c>
      <c r="G6446" s="0" t="n">
        <v>0.5</v>
      </c>
      <c r="H6446" s="0" t="n">
        <v>4.5</v>
      </c>
      <c r="I6446" s="0" t="n">
        <v>9</v>
      </c>
      <c r="J6446" s="0" t="n">
        <v>4.5</v>
      </c>
      <c r="K6446" s="0" t="s">
        <v>18</v>
      </c>
      <c r="L6446" s="0" t="s">
        <v>90</v>
      </c>
      <c r="M6446" s="0" t="n">
        <f aca="false">CEILING(G6446,1)*F6446</f>
        <v>9</v>
      </c>
      <c r="N6446" s="0" t="n">
        <f aca="false">M6446-H6446</f>
        <v>4.5</v>
      </c>
      <c r="O6446" s="0" t="n">
        <f aca="false">IF(ABS(N6446-J6446)&lt;0.011,1,0)</f>
        <v>1</v>
      </c>
    </row>
    <row r="6447" customFormat="false" ht="15" hidden="false" customHeight="false" outlineLevel="0" collapsed="false">
      <c r="A6447" s="0" t="s">
        <v>476</v>
      </c>
      <c r="B6447" s="0" t="s">
        <v>633</v>
      </c>
      <c r="C6447" s="0" t="n">
        <v>17</v>
      </c>
      <c r="D6447" s="0" t="n">
        <v>58821</v>
      </c>
      <c r="E6447" s="0" t="s">
        <v>45</v>
      </c>
      <c r="F6447" s="0" t="n">
        <v>18.6</v>
      </c>
      <c r="G6447" s="0" t="n">
        <v>0.5</v>
      </c>
      <c r="H6447" s="0" t="n">
        <v>9.3</v>
      </c>
      <c r="I6447" s="0" t="n">
        <v>18.6</v>
      </c>
      <c r="J6447" s="0" t="n">
        <v>9.3</v>
      </c>
      <c r="K6447" s="0" t="s">
        <v>18</v>
      </c>
      <c r="L6447" s="0" t="s">
        <v>197</v>
      </c>
      <c r="M6447" s="0" t="n">
        <f aca="false">CEILING(G6447,1)*F6447</f>
        <v>18.6</v>
      </c>
      <c r="N6447" s="0" t="n">
        <f aca="false">M6447-H6447</f>
        <v>9.3</v>
      </c>
      <c r="O6447" s="0" t="n">
        <f aca="false">IF(ABS(N6447-J6447)&lt;0.011,1,0)</f>
        <v>1</v>
      </c>
    </row>
    <row r="6448" customFormat="false" ht="15" hidden="false" customHeight="false" outlineLevel="0" collapsed="false">
      <c r="A6448" s="0" t="s">
        <v>476</v>
      </c>
      <c r="B6448" s="0" t="s">
        <v>633</v>
      </c>
      <c r="C6448" s="0" t="n">
        <v>17</v>
      </c>
      <c r="D6448" s="0" t="n">
        <v>58821</v>
      </c>
      <c r="E6448" s="0" t="s">
        <v>106</v>
      </c>
      <c r="F6448" s="0" t="n">
        <v>5.9</v>
      </c>
      <c r="G6448" s="0" t="n">
        <v>0.5</v>
      </c>
      <c r="H6448" s="0" t="n">
        <v>2.95</v>
      </c>
      <c r="I6448" s="0" t="n">
        <v>5.9</v>
      </c>
      <c r="J6448" s="0" t="n">
        <v>2.95</v>
      </c>
      <c r="K6448" s="0" t="s">
        <v>18</v>
      </c>
      <c r="L6448" s="0" t="s">
        <v>197</v>
      </c>
      <c r="M6448" s="0" t="n">
        <f aca="false">CEILING(G6448,1)*F6448</f>
        <v>5.9</v>
      </c>
      <c r="N6448" s="0" t="n">
        <f aca="false">M6448-H6448</f>
        <v>2.95</v>
      </c>
      <c r="O6448" s="0" t="n">
        <f aca="false">IF(ABS(N6448-J6448)&lt;0.011,1,0)</f>
        <v>1</v>
      </c>
    </row>
    <row r="6449" customFormat="false" ht="15" hidden="false" customHeight="false" outlineLevel="0" collapsed="false">
      <c r="A6449" s="0" t="s">
        <v>476</v>
      </c>
      <c r="B6449" s="0" t="s">
        <v>633</v>
      </c>
      <c r="C6449" s="0" t="n">
        <v>17</v>
      </c>
      <c r="D6449" s="0" t="n">
        <v>58821</v>
      </c>
      <c r="E6449" s="0" t="s">
        <v>108</v>
      </c>
      <c r="F6449" s="0" t="n">
        <v>4.9</v>
      </c>
      <c r="G6449" s="0" t="n">
        <v>0.5</v>
      </c>
      <c r="H6449" s="0" t="n">
        <v>2.45</v>
      </c>
      <c r="I6449" s="0" t="n">
        <v>4.9</v>
      </c>
      <c r="J6449" s="0" t="n">
        <v>2.45</v>
      </c>
      <c r="K6449" s="0" t="s">
        <v>18</v>
      </c>
      <c r="L6449" s="0" t="s">
        <v>197</v>
      </c>
      <c r="M6449" s="0" t="n">
        <f aca="false">CEILING(G6449,1)*F6449</f>
        <v>4.9</v>
      </c>
      <c r="N6449" s="0" t="n">
        <f aca="false">M6449-H6449</f>
        <v>2.45</v>
      </c>
      <c r="O6449" s="0" t="n">
        <f aca="false">IF(ABS(N6449-J6449)&lt;0.011,1,0)</f>
        <v>1</v>
      </c>
    </row>
    <row r="6450" customFormat="false" ht="15" hidden="false" customHeight="false" outlineLevel="0" collapsed="false">
      <c r="A6450" s="0" t="s">
        <v>476</v>
      </c>
      <c r="B6450" s="0" t="s">
        <v>633</v>
      </c>
      <c r="C6450" s="0" t="n">
        <v>17</v>
      </c>
      <c r="D6450" s="0" t="n">
        <v>58821</v>
      </c>
      <c r="E6450" s="0" t="s">
        <v>122</v>
      </c>
      <c r="F6450" s="0" t="n">
        <v>5.9</v>
      </c>
      <c r="G6450" s="0" t="n">
        <v>0.5</v>
      </c>
      <c r="H6450" s="0" t="n">
        <v>2.95</v>
      </c>
      <c r="I6450" s="0" t="n">
        <v>5.9</v>
      </c>
      <c r="J6450" s="0" t="n">
        <v>2.95</v>
      </c>
      <c r="K6450" s="0" t="s">
        <v>18</v>
      </c>
      <c r="L6450" s="0" t="s">
        <v>197</v>
      </c>
      <c r="M6450" s="0" t="n">
        <f aca="false">CEILING(G6450,1)*F6450</f>
        <v>5.9</v>
      </c>
      <c r="N6450" s="0" t="n">
        <f aca="false">M6450-H6450</f>
        <v>2.95</v>
      </c>
      <c r="O6450" s="0" t="n">
        <f aca="false">IF(ABS(N6450-J6450)&lt;0.011,1,0)</f>
        <v>1</v>
      </c>
    </row>
    <row r="6451" customFormat="false" ht="15" hidden="false" customHeight="false" outlineLevel="0" collapsed="false">
      <c r="A6451" s="0" t="s">
        <v>476</v>
      </c>
      <c r="B6451" s="0" t="s">
        <v>633</v>
      </c>
      <c r="C6451" s="0" t="n">
        <v>17</v>
      </c>
      <c r="D6451" s="0" t="n">
        <v>58821</v>
      </c>
      <c r="E6451" s="0" t="s">
        <v>376</v>
      </c>
      <c r="F6451" s="0" t="n">
        <v>17.8</v>
      </c>
      <c r="G6451" s="0" t="n">
        <v>0.5</v>
      </c>
      <c r="H6451" s="0" t="n">
        <v>8.9</v>
      </c>
      <c r="I6451" s="0" t="n">
        <v>17.8</v>
      </c>
      <c r="J6451" s="0" t="n">
        <v>8.9</v>
      </c>
      <c r="K6451" s="0" t="s">
        <v>18</v>
      </c>
      <c r="L6451" s="0" t="s">
        <v>197</v>
      </c>
      <c r="M6451" s="0" t="n">
        <f aca="false">CEILING(G6451,1)*F6451</f>
        <v>17.8</v>
      </c>
      <c r="N6451" s="0" t="n">
        <f aca="false">M6451-H6451</f>
        <v>8.9</v>
      </c>
      <c r="O6451" s="0" t="n">
        <f aca="false">IF(ABS(N6451-J6451)&lt;0.011,1,0)</f>
        <v>1</v>
      </c>
    </row>
    <row r="6452" customFormat="false" ht="15" hidden="false" customHeight="false" outlineLevel="0" collapsed="false">
      <c r="A6452" s="0" t="s">
        <v>476</v>
      </c>
      <c r="B6452" s="0" t="s">
        <v>633</v>
      </c>
      <c r="C6452" s="0" t="n">
        <v>17</v>
      </c>
      <c r="D6452" s="0" t="n">
        <v>58821</v>
      </c>
      <c r="E6452" s="0" t="s">
        <v>171</v>
      </c>
      <c r="F6452" s="0" t="n">
        <v>4.2</v>
      </c>
      <c r="G6452" s="0" t="n">
        <v>0.5</v>
      </c>
      <c r="H6452" s="0" t="n">
        <v>2.1</v>
      </c>
      <c r="I6452" s="0" t="n">
        <v>4.2</v>
      </c>
      <c r="J6452" s="0" t="n">
        <v>2.1</v>
      </c>
      <c r="K6452" s="0" t="s">
        <v>18</v>
      </c>
      <c r="L6452" s="0" t="s">
        <v>197</v>
      </c>
      <c r="M6452" s="0" t="n">
        <f aca="false">CEILING(G6452,1)*F6452</f>
        <v>4.2</v>
      </c>
      <c r="N6452" s="0" t="n">
        <f aca="false">M6452-H6452</f>
        <v>2.1</v>
      </c>
      <c r="O6452" s="0" t="n">
        <f aca="false">IF(ABS(N6452-J6452)&lt;0.011,1,0)</f>
        <v>1</v>
      </c>
    </row>
    <row r="6453" customFormat="false" ht="15" hidden="false" customHeight="false" outlineLevel="0" collapsed="false">
      <c r="A6453" s="0" t="s">
        <v>476</v>
      </c>
      <c r="B6453" s="0" t="s">
        <v>633</v>
      </c>
      <c r="C6453" s="0" t="n">
        <v>18</v>
      </c>
      <c r="D6453" s="0" t="n">
        <v>58811</v>
      </c>
      <c r="E6453" s="0" t="s">
        <v>45</v>
      </c>
      <c r="F6453" s="0" t="n">
        <v>18.6</v>
      </c>
      <c r="G6453" s="0" t="n">
        <v>0.5</v>
      </c>
      <c r="H6453" s="0" t="n">
        <v>9.3</v>
      </c>
      <c r="I6453" s="0" t="n">
        <v>18.6</v>
      </c>
      <c r="J6453" s="0" t="n">
        <v>9.3</v>
      </c>
      <c r="K6453" s="0" t="s">
        <v>18</v>
      </c>
      <c r="L6453" s="0" t="s">
        <v>197</v>
      </c>
      <c r="M6453" s="0" t="n">
        <f aca="false">CEILING(G6453,1)*F6453</f>
        <v>18.6</v>
      </c>
      <c r="N6453" s="0" t="n">
        <f aca="false">M6453-H6453</f>
        <v>9.3</v>
      </c>
      <c r="O6453" s="0" t="n">
        <f aca="false">IF(ABS(N6453-J6453)&lt;0.011,1,0)</f>
        <v>1</v>
      </c>
    </row>
    <row r="6454" customFormat="false" ht="15" hidden="false" customHeight="false" outlineLevel="0" collapsed="false">
      <c r="A6454" s="0" t="s">
        <v>476</v>
      </c>
      <c r="B6454" s="0" t="s">
        <v>633</v>
      </c>
      <c r="C6454" s="0" t="n">
        <v>18</v>
      </c>
      <c r="D6454" s="0" t="n">
        <v>58811</v>
      </c>
      <c r="E6454" s="0" t="s">
        <v>106</v>
      </c>
      <c r="F6454" s="0" t="n">
        <v>5.9</v>
      </c>
      <c r="G6454" s="0" t="n">
        <v>0.5</v>
      </c>
      <c r="H6454" s="0" t="n">
        <v>2.95</v>
      </c>
      <c r="I6454" s="0" t="n">
        <v>5.9</v>
      </c>
      <c r="J6454" s="0" t="n">
        <v>2.95</v>
      </c>
      <c r="K6454" s="0" t="s">
        <v>18</v>
      </c>
      <c r="L6454" s="0" t="s">
        <v>197</v>
      </c>
      <c r="M6454" s="0" t="n">
        <f aca="false">CEILING(G6454,1)*F6454</f>
        <v>5.9</v>
      </c>
      <c r="N6454" s="0" t="n">
        <f aca="false">M6454-H6454</f>
        <v>2.95</v>
      </c>
      <c r="O6454" s="0" t="n">
        <f aca="false">IF(ABS(N6454-J6454)&lt;0.011,1,0)</f>
        <v>1</v>
      </c>
    </row>
    <row r="6455" customFormat="false" ht="15" hidden="false" customHeight="false" outlineLevel="0" collapsed="false">
      <c r="A6455" s="0" t="s">
        <v>476</v>
      </c>
      <c r="B6455" s="0" t="s">
        <v>633</v>
      </c>
      <c r="C6455" s="0" t="n">
        <v>18</v>
      </c>
      <c r="D6455" s="0" t="n">
        <v>58811</v>
      </c>
      <c r="E6455" s="0" t="s">
        <v>108</v>
      </c>
      <c r="F6455" s="0" t="n">
        <v>4.9</v>
      </c>
      <c r="G6455" s="0" t="n">
        <v>0.5</v>
      </c>
      <c r="H6455" s="0" t="n">
        <v>2.45</v>
      </c>
      <c r="I6455" s="0" t="n">
        <v>4.9</v>
      </c>
      <c r="J6455" s="0" t="n">
        <v>2.45</v>
      </c>
      <c r="K6455" s="0" t="s">
        <v>18</v>
      </c>
      <c r="L6455" s="0" t="s">
        <v>197</v>
      </c>
      <c r="M6455" s="0" t="n">
        <f aca="false">CEILING(G6455,1)*F6455</f>
        <v>4.9</v>
      </c>
      <c r="N6455" s="0" t="n">
        <f aca="false">M6455-H6455</f>
        <v>2.45</v>
      </c>
      <c r="O6455" s="0" t="n">
        <f aca="false">IF(ABS(N6455-J6455)&lt;0.011,1,0)</f>
        <v>1</v>
      </c>
    </row>
    <row r="6456" customFormat="false" ht="15" hidden="false" customHeight="false" outlineLevel="0" collapsed="false">
      <c r="A6456" s="0" t="s">
        <v>476</v>
      </c>
      <c r="B6456" s="0" t="s">
        <v>633</v>
      </c>
      <c r="C6456" s="0" t="n">
        <v>18</v>
      </c>
      <c r="D6456" s="0" t="n">
        <v>58811</v>
      </c>
      <c r="E6456" s="0" t="s">
        <v>122</v>
      </c>
      <c r="F6456" s="0" t="n">
        <v>5.9</v>
      </c>
      <c r="G6456" s="0" t="n">
        <v>0.5</v>
      </c>
      <c r="H6456" s="0" t="n">
        <v>2.95</v>
      </c>
      <c r="I6456" s="0" t="n">
        <v>5.9</v>
      </c>
      <c r="J6456" s="0" t="n">
        <v>2.95</v>
      </c>
      <c r="K6456" s="0" t="s">
        <v>18</v>
      </c>
      <c r="L6456" s="0" t="s">
        <v>197</v>
      </c>
      <c r="M6456" s="0" t="n">
        <f aca="false">CEILING(G6456,1)*F6456</f>
        <v>5.9</v>
      </c>
      <c r="N6456" s="0" t="n">
        <f aca="false">M6456-H6456</f>
        <v>2.95</v>
      </c>
      <c r="O6456" s="0" t="n">
        <f aca="false">IF(ABS(N6456-J6456)&lt;0.011,1,0)</f>
        <v>1</v>
      </c>
    </row>
    <row r="6457" customFormat="false" ht="15" hidden="false" customHeight="false" outlineLevel="0" collapsed="false">
      <c r="A6457" s="0" t="s">
        <v>476</v>
      </c>
      <c r="B6457" s="0" t="s">
        <v>633</v>
      </c>
      <c r="C6457" s="0" t="n">
        <v>18</v>
      </c>
      <c r="D6457" s="0" t="n">
        <v>58811</v>
      </c>
      <c r="E6457" s="0" t="s">
        <v>376</v>
      </c>
      <c r="F6457" s="0" t="n">
        <v>17.8</v>
      </c>
      <c r="G6457" s="0" t="n">
        <v>0.5</v>
      </c>
      <c r="H6457" s="0" t="n">
        <v>8.9</v>
      </c>
      <c r="I6457" s="0" t="n">
        <v>17.8</v>
      </c>
      <c r="J6457" s="0" t="n">
        <v>8.9</v>
      </c>
      <c r="K6457" s="0" t="s">
        <v>18</v>
      </c>
      <c r="L6457" s="0" t="s">
        <v>197</v>
      </c>
      <c r="M6457" s="0" t="n">
        <f aca="false">CEILING(G6457,1)*F6457</f>
        <v>17.8</v>
      </c>
      <c r="N6457" s="0" t="n">
        <f aca="false">M6457-H6457</f>
        <v>8.9</v>
      </c>
      <c r="O6457" s="0" t="n">
        <f aca="false">IF(ABS(N6457-J6457)&lt;0.011,1,0)</f>
        <v>1</v>
      </c>
    </row>
    <row r="6458" customFormat="false" ht="15" hidden="false" customHeight="false" outlineLevel="0" collapsed="false">
      <c r="A6458" s="0" t="s">
        <v>476</v>
      </c>
      <c r="B6458" s="0" t="s">
        <v>633</v>
      </c>
      <c r="C6458" s="0" t="n">
        <v>18</v>
      </c>
      <c r="D6458" s="0" t="n">
        <v>58811</v>
      </c>
      <c r="E6458" s="0" t="s">
        <v>171</v>
      </c>
      <c r="F6458" s="0" t="n">
        <v>4.2</v>
      </c>
      <c r="G6458" s="0" t="n">
        <v>0.5</v>
      </c>
      <c r="H6458" s="0" t="n">
        <v>2.1</v>
      </c>
      <c r="I6458" s="0" t="n">
        <v>4.2</v>
      </c>
      <c r="J6458" s="0" t="n">
        <v>2.1</v>
      </c>
      <c r="K6458" s="0" t="s">
        <v>18</v>
      </c>
      <c r="L6458" s="0" t="s">
        <v>197</v>
      </c>
      <c r="M6458" s="0" t="n">
        <f aca="false">CEILING(G6458,1)*F6458</f>
        <v>4.2</v>
      </c>
      <c r="N6458" s="0" t="n">
        <f aca="false">M6458-H6458</f>
        <v>2.1</v>
      </c>
      <c r="O6458" s="0" t="n">
        <f aca="false">IF(ABS(N6458-J6458)&lt;0.011,1,0)</f>
        <v>1</v>
      </c>
    </row>
    <row r="6459" customFormat="false" ht="15" hidden="false" customHeight="false" outlineLevel="0" collapsed="false">
      <c r="A6459" s="0" t="s">
        <v>476</v>
      </c>
      <c r="B6459" s="0" t="s">
        <v>633</v>
      </c>
      <c r="C6459" s="0" t="n">
        <v>26</v>
      </c>
      <c r="D6459" s="0" t="n">
        <v>58824</v>
      </c>
      <c r="E6459" s="0" t="s">
        <v>399</v>
      </c>
      <c r="F6459" s="0" t="n">
        <v>49</v>
      </c>
      <c r="G6459" s="0" t="n">
        <v>0.5</v>
      </c>
      <c r="H6459" s="0" t="n">
        <v>24.5</v>
      </c>
      <c r="I6459" s="0" t="n">
        <v>49</v>
      </c>
      <c r="J6459" s="0" t="n">
        <v>24.5</v>
      </c>
      <c r="K6459" s="0" t="s">
        <v>18</v>
      </c>
      <c r="L6459" s="0" t="s">
        <v>298</v>
      </c>
      <c r="M6459" s="0" t="n">
        <f aca="false">CEILING(G6459,1)*F6459</f>
        <v>49</v>
      </c>
      <c r="N6459" s="0" t="n">
        <f aca="false">M6459-H6459</f>
        <v>24.5</v>
      </c>
      <c r="O6459" s="0" t="n">
        <f aca="false">IF(ABS(N6459-J6459)&lt;0.011,1,0)</f>
        <v>1</v>
      </c>
    </row>
    <row r="6460" customFormat="false" ht="15" hidden="false" customHeight="false" outlineLevel="0" collapsed="false">
      <c r="A6460" s="0" t="s">
        <v>476</v>
      </c>
      <c r="B6460" s="0" t="s">
        <v>633</v>
      </c>
      <c r="C6460" s="0" t="n">
        <v>27</v>
      </c>
      <c r="D6460" s="0" t="n">
        <v>58815</v>
      </c>
      <c r="E6460" s="0" t="s">
        <v>399</v>
      </c>
      <c r="F6460" s="0" t="n">
        <v>49</v>
      </c>
      <c r="G6460" s="0" t="n">
        <v>0.5</v>
      </c>
      <c r="H6460" s="0" t="n">
        <v>24.5</v>
      </c>
      <c r="I6460" s="0" t="n">
        <v>49</v>
      </c>
      <c r="J6460" s="0" t="n">
        <v>24.5</v>
      </c>
      <c r="K6460" s="0" t="s">
        <v>18</v>
      </c>
      <c r="L6460" s="0" t="s">
        <v>298</v>
      </c>
      <c r="M6460" s="0" t="n">
        <f aca="false">CEILING(G6460,1)*F6460</f>
        <v>49</v>
      </c>
      <c r="N6460" s="0" t="n">
        <f aca="false">M6460-H6460</f>
        <v>24.5</v>
      </c>
      <c r="O6460" s="0" t="n">
        <f aca="false">IF(ABS(N6460-J6460)&lt;0.011,1,0)</f>
        <v>1</v>
      </c>
    </row>
    <row r="6461" customFormat="false" ht="15" hidden="false" customHeight="false" outlineLevel="0" collapsed="false">
      <c r="A6461" s="0" t="s">
        <v>476</v>
      </c>
      <c r="B6461" s="0" t="s">
        <v>634</v>
      </c>
      <c r="C6461" s="0" t="n">
        <v>9</v>
      </c>
      <c r="D6461" s="0" t="n">
        <v>58853</v>
      </c>
      <c r="E6461" s="0" t="s">
        <v>47</v>
      </c>
      <c r="F6461" s="0" t="n">
        <v>18.6</v>
      </c>
      <c r="G6461" s="0" t="n">
        <v>0.5</v>
      </c>
      <c r="H6461" s="0" t="n">
        <v>9.3</v>
      </c>
      <c r="I6461" s="0" t="n">
        <v>18.6</v>
      </c>
      <c r="J6461" s="0" t="n">
        <v>9.3</v>
      </c>
      <c r="K6461" s="0" t="s">
        <v>18</v>
      </c>
      <c r="L6461" s="0" t="s">
        <v>85</v>
      </c>
      <c r="M6461" s="0" t="n">
        <f aca="false">CEILING(G6461,1)*F6461</f>
        <v>18.6</v>
      </c>
      <c r="N6461" s="0" t="n">
        <f aca="false">M6461-H6461</f>
        <v>9.3</v>
      </c>
      <c r="O6461" s="0" t="n">
        <f aca="false">IF(ABS(N6461-J6461)&lt;0.011,1,0)</f>
        <v>1</v>
      </c>
    </row>
    <row r="6462" customFormat="false" ht="15" hidden="false" customHeight="false" outlineLevel="0" collapsed="false">
      <c r="A6462" s="0" t="s">
        <v>476</v>
      </c>
      <c r="B6462" s="0" t="s">
        <v>634</v>
      </c>
      <c r="C6462" s="0" t="n">
        <v>9</v>
      </c>
      <c r="D6462" s="0" t="n">
        <v>58853</v>
      </c>
      <c r="E6462" s="0" t="s">
        <v>84</v>
      </c>
      <c r="F6462" s="0" t="n">
        <v>19</v>
      </c>
      <c r="G6462" s="0" t="n">
        <v>0.5</v>
      </c>
      <c r="H6462" s="0" t="n">
        <v>9.5</v>
      </c>
      <c r="I6462" s="0" t="n">
        <v>19</v>
      </c>
      <c r="J6462" s="0" t="n">
        <v>9.5</v>
      </c>
      <c r="K6462" s="0" t="s">
        <v>18</v>
      </c>
      <c r="L6462" s="0" t="s">
        <v>85</v>
      </c>
      <c r="M6462" s="0" t="n">
        <f aca="false">CEILING(G6462,1)*F6462</f>
        <v>19</v>
      </c>
      <c r="N6462" s="0" t="n">
        <f aca="false">M6462-H6462</f>
        <v>9.5</v>
      </c>
      <c r="O6462" s="0" t="n">
        <f aca="false">IF(ABS(N6462-J6462)&lt;0.011,1,0)</f>
        <v>1</v>
      </c>
    </row>
    <row r="6463" customFormat="false" ht="15" hidden="false" customHeight="false" outlineLevel="0" collapsed="false">
      <c r="A6463" s="0" t="s">
        <v>476</v>
      </c>
      <c r="B6463" s="0" t="s">
        <v>634</v>
      </c>
      <c r="C6463" s="0" t="n">
        <v>9</v>
      </c>
      <c r="D6463" s="0" t="n">
        <v>58853</v>
      </c>
      <c r="E6463" s="0" t="s">
        <v>201</v>
      </c>
      <c r="F6463" s="0" t="n">
        <v>3.9</v>
      </c>
      <c r="G6463" s="0" t="n">
        <v>0.5</v>
      </c>
      <c r="H6463" s="0" t="n">
        <v>1.95</v>
      </c>
      <c r="I6463" s="0" t="n">
        <v>3.9</v>
      </c>
      <c r="J6463" s="0" t="n">
        <v>1.95</v>
      </c>
      <c r="K6463" s="0" t="s">
        <v>18</v>
      </c>
      <c r="L6463" s="0" t="s">
        <v>85</v>
      </c>
      <c r="M6463" s="0" t="n">
        <f aca="false">CEILING(G6463,1)*F6463</f>
        <v>3.9</v>
      </c>
      <c r="N6463" s="0" t="n">
        <f aca="false">M6463-H6463</f>
        <v>1.95</v>
      </c>
      <c r="O6463" s="0" t="n">
        <f aca="false">IF(ABS(N6463-J6463)&lt;0.011,1,0)</f>
        <v>1</v>
      </c>
    </row>
    <row r="6464" customFormat="false" ht="15" hidden="false" customHeight="false" outlineLevel="0" collapsed="false">
      <c r="A6464" s="0" t="s">
        <v>476</v>
      </c>
      <c r="B6464" s="0" t="s">
        <v>634</v>
      </c>
      <c r="C6464" s="0" t="n">
        <v>9</v>
      </c>
      <c r="D6464" s="0" t="n">
        <v>58853</v>
      </c>
      <c r="E6464" s="0" t="s">
        <v>88</v>
      </c>
      <c r="F6464" s="0" t="n">
        <v>5.5</v>
      </c>
      <c r="G6464" s="0" t="n">
        <v>0.5</v>
      </c>
      <c r="H6464" s="0" t="n">
        <v>2.75</v>
      </c>
      <c r="I6464" s="0" t="n">
        <v>5.5</v>
      </c>
      <c r="J6464" s="0" t="n">
        <v>2.75</v>
      </c>
      <c r="K6464" s="0" t="s">
        <v>18</v>
      </c>
      <c r="L6464" s="0" t="s">
        <v>85</v>
      </c>
      <c r="M6464" s="0" t="n">
        <f aca="false">CEILING(G6464,1)*F6464</f>
        <v>5.5</v>
      </c>
      <c r="N6464" s="0" t="n">
        <f aca="false">M6464-H6464</f>
        <v>2.75</v>
      </c>
      <c r="O6464" s="0" t="n">
        <f aca="false">IF(ABS(N6464-J6464)&lt;0.011,1,0)</f>
        <v>1</v>
      </c>
    </row>
    <row r="6465" customFormat="false" ht="15" hidden="false" customHeight="false" outlineLevel="0" collapsed="false">
      <c r="A6465" s="0" t="s">
        <v>476</v>
      </c>
      <c r="B6465" s="0" t="s">
        <v>634</v>
      </c>
      <c r="C6465" s="0" t="n">
        <v>9</v>
      </c>
      <c r="D6465" s="0" t="n">
        <v>58853</v>
      </c>
      <c r="E6465" s="0" t="s">
        <v>144</v>
      </c>
      <c r="F6465" s="0" t="n">
        <v>3.9</v>
      </c>
      <c r="G6465" s="0" t="n">
        <v>0.5</v>
      </c>
      <c r="H6465" s="0" t="n">
        <v>1.95</v>
      </c>
      <c r="I6465" s="0" t="n">
        <v>3.9</v>
      </c>
      <c r="J6465" s="0" t="n">
        <v>1.95</v>
      </c>
      <c r="K6465" s="0" t="s">
        <v>18</v>
      </c>
      <c r="L6465" s="0" t="s">
        <v>85</v>
      </c>
      <c r="M6465" s="0" t="n">
        <f aca="false">CEILING(G6465,1)*F6465</f>
        <v>3.9</v>
      </c>
      <c r="N6465" s="0" t="n">
        <f aca="false">M6465-H6465</f>
        <v>1.95</v>
      </c>
      <c r="O6465" s="0" t="n">
        <f aca="false">IF(ABS(N6465-J6465)&lt;0.011,1,0)</f>
        <v>1</v>
      </c>
    </row>
    <row r="6466" customFormat="false" ht="15" hidden="false" customHeight="false" outlineLevel="0" collapsed="false">
      <c r="A6466" s="0" t="s">
        <v>476</v>
      </c>
      <c r="B6466" s="0" t="s">
        <v>634</v>
      </c>
      <c r="C6466" s="0" t="n">
        <v>10</v>
      </c>
      <c r="D6466" s="0" t="n">
        <v>58845</v>
      </c>
      <c r="E6466" s="0" t="s">
        <v>47</v>
      </c>
      <c r="F6466" s="0" t="n">
        <v>18.6</v>
      </c>
      <c r="G6466" s="0" t="n">
        <v>0.5</v>
      </c>
      <c r="H6466" s="0" t="n">
        <v>9.3</v>
      </c>
      <c r="I6466" s="0" t="n">
        <v>18.6</v>
      </c>
      <c r="J6466" s="0" t="n">
        <v>9.3</v>
      </c>
      <c r="K6466" s="0" t="s">
        <v>18</v>
      </c>
      <c r="L6466" s="0" t="s">
        <v>85</v>
      </c>
      <c r="M6466" s="0" t="n">
        <f aca="false">CEILING(G6466,1)*F6466</f>
        <v>18.6</v>
      </c>
      <c r="N6466" s="0" t="n">
        <f aca="false">M6466-H6466</f>
        <v>9.3</v>
      </c>
      <c r="O6466" s="0" t="n">
        <f aca="false">IF(ABS(N6466-J6466)&lt;0.011,1,0)</f>
        <v>1</v>
      </c>
    </row>
    <row r="6467" customFormat="false" ht="15" hidden="false" customHeight="false" outlineLevel="0" collapsed="false">
      <c r="A6467" s="0" t="s">
        <v>476</v>
      </c>
      <c r="B6467" s="0" t="s">
        <v>634</v>
      </c>
      <c r="C6467" s="0" t="n">
        <v>10</v>
      </c>
      <c r="D6467" s="0" t="n">
        <v>58845</v>
      </c>
      <c r="E6467" s="0" t="s">
        <v>84</v>
      </c>
      <c r="F6467" s="0" t="n">
        <v>19</v>
      </c>
      <c r="G6467" s="0" t="n">
        <v>0.5</v>
      </c>
      <c r="H6467" s="0" t="n">
        <v>9.5</v>
      </c>
      <c r="I6467" s="0" t="n">
        <v>19</v>
      </c>
      <c r="J6467" s="0" t="n">
        <v>9.5</v>
      </c>
      <c r="K6467" s="0" t="s">
        <v>18</v>
      </c>
      <c r="L6467" s="0" t="s">
        <v>85</v>
      </c>
      <c r="M6467" s="0" t="n">
        <f aca="false">CEILING(G6467,1)*F6467</f>
        <v>19</v>
      </c>
      <c r="N6467" s="0" t="n">
        <f aca="false">M6467-H6467</f>
        <v>9.5</v>
      </c>
      <c r="O6467" s="0" t="n">
        <f aca="false">IF(ABS(N6467-J6467)&lt;0.011,1,0)</f>
        <v>1</v>
      </c>
    </row>
    <row r="6468" customFormat="false" ht="15" hidden="false" customHeight="false" outlineLevel="0" collapsed="false">
      <c r="A6468" s="0" t="s">
        <v>476</v>
      </c>
      <c r="B6468" s="0" t="s">
        <v>634</v>
      </c>
      <c r="C6468" s="0" t="n">
        <v>10</v>
      </c>
      <c r="D6468" s="0" t="n">
        <v>58845</v>
      </c>
      <c r="E6468" s="0" t="s">
        <v>201</v>
      </c>
      <c r="F6468" s="0" t="n">
        <v>3.9</v>
      </c>
      <c r="G6468" s="0" t="n">
        <v>0.5</v>
      </c>
      <c r="H6468" s="0" t="n">
        <v>1.95</v>
      </c>
      <c r="I6468" s="0" t="n">
        <v>3.9</v>
      </c>
      <c r="J6468" s="0" t="n">
        <v>1.95</v>
      </c>
      <c r="K6468" s="0" t="s">
        <v>18</v>
      </c>
      <c r="L6468" s="0" t="s">
        <v>85</v>
      </c>
      <c r="M6468" s="0" t="n">
        <f aca="false">CEILING(G6468,1)*F6468</f>
        <v>3.9</v>
      </c>
      <c r="N6468" s="0" t="n">
        <f aca="false">M6468-H6468</f>
        <v>1.95</v>
      </c>
      <c r="O6468" s="0" t="n">
        <f aca="false">IF(ABS(N6468-J6468)&lt;0.011,1,0)</f>
        <v>1</v>
      </c>
    </row>
    <row r="6469" customFormat="false" ht="15" hidden="false" customHeight="false" outlineLevel="0" collapsed="false">
      <c r="A6469" s="0" t="s">
        <v>476</v>
      </c>
      <c r="B6469" s="0" t="s">
        <v>634</v>
      </c>
      <c r="C6469" s="0" t="n">
        <v>10</v>
      </c>
      <c r="D6469" s="0" t="n">
        <v>58845</v>
      </c>
      <c r="E6469" s="0" t="s">
        <v>88</v>
      </c>
      <c r="F6469" s="0" t="n">
        <v>5.5</v>
      </c>
      <c r="G6469" s="0" t="n">
        <v>0.5</v>
      </c>
      <c r="H6469" s="0" t="n">
        <v>2.75</v>
      </c>
      <c r="I6469" s="0" t="n">
        <v>5.5</v>
      </c>
      <c r="J6469" s="0" t="n">
        <v>2.75</v>
      </c>
      <c r="K6469" s="0" t="s">
        <v>18</v>
      </c>
      <c r="L6469" s="0" t="s">
        <v>85</v>
      </c>
      <c r="M6469" s="0" t="n">
        <f aca="false">CEILING(G6469,1)*F6469</f>
        <v>5.5</v>
      </c>
      <c r="N6469" s="0" t="n">
        <f aca="false">M6469-H6469</f>
        <v>2.75</v>
      </c>
      <c r="O6469" s="0" t="n">
        <f aca="false">IF(ABS(N6469-J6469)&lt;0.011,1,0)</f>
        <v>1</v>
      </c>
    </row>
    <row r="6470" customFormat="false" ht="15" hidden="false" customHeight="false" outlineLevel="0" collapsed="false">
      <c r="A6470" s="0" t="s">
        <v>476</v>
      </c>
      <c r="B6470" s="0" t="s">
        <v>634</v>
      </c>
      <c r="C6470" s="0" t="n">
        <v>10</v>
      </c>
      <c r="D6470" s="0" t="n">
        <v>58845</v>
      </c>
      <c r="E6470" s="0" t="s">
        <v>144</v>
      </c>
      <c r="F6470" s="0" t="n">
        <v>3.9</v>
      </c>
      <c r="G6470" s="0" t="n">
        <v>0.5</v>
      </c>
      <c r="H6470" s="0" t="n">
        <v>1.95</v>
      </c>
      <c r="I6470" s="0" t="n">
        <v>3.9</v>
      </c>
      <c r="J6470" s="0" t="n">
        <v>1.95</v>
      </c>
      <c r="K6470" s="0" t="s">
        <v>18</v>
      </c>
      <c r="L6470" s="0" t="s">
        <v>85</v>
      </c>
      <c r="M6470" s="0" t="n">
        <f aca="false">CEILING(G6470,1)*F6470</f>
        <v>3.9</v>
      </c>
      <c r="N6470" s="0" t="n">
        <f aca="false">M6470-H6470</f>
        <v>1.95</v>
      </c>
      <c r="O6470" s="0" t="n">
        <f aca="false">IF(ABS(N6470-J6470)&lt;0.011,1,0)</f>
        <v>1</v>
      </c>
    </row>
    <row r="6471" customFormat="false" ht="15" hidden="false" customHeight="false" outlineLevel="0" collapsed="false">
      <c r="A6471" s="0" t="s">
        <v>476</v>
      </c>
      <c r="B6471" s="0" t="s">
        <v>635</v>
      </c>
      <c r="C6471" s="0" t="n">
        <v>5</v>
      </c>
      <c r="D6471" s="0" t="n">
        <v>58913</v>
      </c>
      <c r="E6471" s="0" t="s">
        <v>45</v>
      </c>
      <c r="F6471" s="0" t="n">
        <v>18.6</v>
      </c>
      <c r="G6471" s="0" t="n">
        <v>0.5</v>
      </c>
      <c r="H6471" s="0" t="n">
        <v>9.3</v>
      </c>
      <c r="I6471" s="0" t="n">
        <v>18.6</v>
      </c>
      <c r="J6471" s="0" t="n">
        <v>9.3</v>
      </c>
      <c r="K6471" s="0" t="s">
        <v>18</v>
      </c>
      <c r="L6471" s="0" t="s">
        <v>282</v>
      </c>
      <c r="M6471" s="0" t="n">
        <f aca="false">CEILING(G6471,1)*F6471</f>
        <v>18.6</v>
      </c>
      <c r="N6471" s="0" t="n">
        <f aca="false">M6471-H6471</f>
        <v>9.3</v>
      </c>
      <c r="O6471" s="0" t="n">
        <f aca="false">IF(ABS(N6471-J6471)&lt;0.011,1,0)</f>
        <v>1</v>
      </c>
    </row>
    <row r="6472" customFormat="false" ht="15" hidden="false" customHeight="false" outlineLevel="0" collapsed="false">
      <c r="A6472" s="0" t="s">
        <v>476</v>
      </c>
      <c r="B6472" s="0" t="s">
        <v>635</v>
      </c>
      <c r="C6472" s="0" t="n">
        <v>5</v>
      </c>
      <c r="D6472" s="0" t="n">
        <v>58913</v>
      </c>
      <c r="E6472" s="0" t="s">
        <v>247</v>
      </c>
      <c r="F6472" s="0" t="n">
        <v>3.2</v>
      </c>
      <c r="G6472" s="0" t="n">
        <v>0.5</v>
      </c>
      <c r="H6472" s="0" t="n">
        <v>1.6</v>
      </c>
      <c r="I6472" s="0" t="n">
        <v>3.2</v>
      </c>
      <c r="J6472" s="0" t="n">
        <v>1.6</v>
      </c>
      <c r="K6472" s="0" t="s">
        <v>18</v>
      </c>
      <c r="L6472" s="0" t="s">
        <v>282</v>
      </c>
      <c r="M6472" s="0" t="n">
        <f aca="false">CEILING(G6472,1)*F6472</f>
        <v>3.2</v>
      </c>
      <c r="N6472" s="0" t="n">
        <f aca="false">M6472-H6472</f>
        <v>1.6</v>
      </c>
      <c r="O6472" s="0" t="n">
        <f aca="false">IF(ABS(N6472-J6472)&lt;0.011,1,0)</f>
        <v>1</v>
      </c>
    </row>
    <row r="6473" customFormat="false" ht="15" hidden="false" customHeight="false" outlineLevel="0" collapsed="false">
      <c r="A6473" s="0" t="s">
        <v>476</v>
      </c>
      <c r="B6473" s="0" t="s">
        <v>635</v>
      </c>
      <c r="C6473" s="0" t="n">
        <v>5</v>
      </c>
      <c r="D6473" s="0" t="n">
        <v>58913</v>
      </c>
      <c r="E6473" s="0" t="s">
        <v>146</v>
      </c>
      <c r="F6473" s="0" t="n">
        <v>4</v>
      </c>
      <c r="G6473" s="0" t="n">
        <v>0.5</v>
      </c>
      <c r="H6473" s="0" t="n">
        <v>2</v>
      </c>
      <c r="I6473" s="0" t="n">
        <v>4</v>
      </c>
      <c r="J6473" s="0" t="n">
        <v>2</v>
      </c>
      <c r="K6473" s="0" t="s">
        <v>18</v>
      </c>
      <c r="L6473" s="0" t="s">
        <v>282</v>
      </c>
      <c r="M6473" s="0" t="n">
        <f aca="false">CEILING(G6473,1)*F6473</f>
        <v>4</v>
      </c>
      <c r="N6473" s="0" t="n">
        <f aca="false">M6473-H6473</f>
        <v>2</v>
      </c>
      <c r="O6473" s="0" t="n">
        <f aca="false">IF(ABS(N6473-J6473)&lt;0.011,1,0)</f>
        <v>1</v>
      </c>
    </row>
    <row r="6474" customFormat="false" ht="15" hidden="false" customHeight="false" outlineLevel="0" collapsed="false">
      <c r="A6474" s="0" t="s">
        <v>476</v>
      </c>
      <c r="B6474" s="0" t="s">
        <v>635</v>
      </c>
      <c r="C6474" s="0" t="n">
        <v>5</v>
      </c>
      <c r="D6474" s="0" t="n">
        <v>58913</v>
      </c>
      <c r="E6474" s="0" t="s">
        <v>33</v>
      </c>
      <c r="F6474" s="0" t="n">
        <v>3.9</v>
      </c>
      <c r="G6474" s="0" t="n">
        <v>0.5</v>
      </c>
      <c r="H6474" s="0" t="n">
        <v>1.95</v>
      </c>
      <c r="I6474" s="0" t="n">
        <v>3.9</v>
      </c>
      <c r="J6474" s="0" t="n">
        <v>1.95</v>
      </c>
      <c r="K6474" s="0" t="s">
        <v>18</v>
      </c>
      <c r="L6474" s="0" t="s">
        <v>282</v>
      </c>
      <c r="M6474" s="0" t="n">
        <f aca="false">CEILING(G6474,1)*F6474</f>
        <v>3.9</v>
      </c>
      <c r="N6474" s="0" t="n">
        <f aca="false">M6474-H6474</f>
        <v>1.95</v>
      </c>
      <c r="O6474" s="0" t="n">
        <f aca="false">IF(ABS(N6474-J6474)&lt;0.011,1,0)</f>
        <v>1</v>
      </c>
    </row>
    <row r="6475" customFormat="false" ht="15" hidden="false" customHeight="false" outlineLevel="0" collapsed="false">
      <c r="A6475" s="0" t="s">
        <v>476</v>
      </c>
      <c r="B6475" s="0" t="s">
        <v>635</v>
      </c>
      <c r="C6475" s="0" t="n">
        <v>5</v>
      </c>
      <c r="D6475" s="0" t="n">
        <v>58913</v>
      </c>
      <c r="E6475" s="0" t="s">
        <v>213</v>
      </c>
      <c r="F6475" s="0" t="n">
        <v>3.8</v>
      </c>
      <c r="G6475" s="0" t="n">
        <v>0.5</v>
      </c>
      <c r="H6475" s="0" t="n">
        <v>1.9</v>
      </c>
      <c r="I6475" s="0" t="n">
        <v>3.8</v>
      </c>
      <c r="J6475" s="0" t="n">
        <v>1.9</v>
      </c>
      <c r="K6475" s="0" t="s">
        <v>18</v>
      </c>
      <c r="L6475" s="0" t="s">
        <v>282</v>
      </c>
      <c r="M6475" s="0" t="n">
        <f aca="false">CEILING(G6475,1)*F6475</f>
        <v>3.8</v>
      </c>
      <c r="N6475" s="0" t="n">
        <f aca="false">M6475-H6475</f>
        <v>1.9</v>
      </c>
      <c r="O6475" s="0" t="n">
        <f aca="false">IF(ABS(N6475-J6475)&lt;0.011,1,0)</f>
        <v>1</v>
      </c>
    </row>
    <row r="6476" customFormat="false" ht="15" hidden="false" customHeight="false" outlineLevel="0" collapsed="false">
      <c r="A6476" s="0" t="s">
        <v>476</v>
      </c>
      <c r="B6476" s="0" t="s">
        <v>635</v>
      </c>
      <c r="C6476" s="0" t="n">
        <v>5</v>
      </c>
      <c r="D6476" s="0" t="n">
        <v>58913</v>
      </c>
      <c r="E6476" s="0" t="s">
        <v>36</v>
      </c>
      <c r="F6476" s="0" t="n">
        <v>0.9</v>
      </c>
      <c r="G6476" s="0" t="n">
        <v>0.5</v>
      </c>
      <c r="H6476" s="0" t="n">
        <v>0.45</v>
      </c>
      <c r="I6476" s="0" t="n">
        <v>0.9</v>
      </c>
      <c r="J6476" s="0" t="n">
        <v>0.45</v>
      </c>
      <c r="K6476" s="0" t="s">
        <v>18</v>
      </c>
      <c r="L6476" s="0" t="s">
        <v>282</v>
      </c>
      <c r="M6476" s="0" t="n">
        <f aca="false">CEILING(G6476,1)*F6476</f>
        <v>0.9</v>
      </c>
      <c r="N6476" s="0" t="n">
        <f aca="false">M6476-H6476</f>
        <v>0.45</v>
      </c>
      <c r="O6476" s="0" t="n">
        <f aca="false">IF(ABS(N6476-J6476)&lt;0.011,1,0)</f>
        <v>1</v>
      </c>
    </row>
    <row r="6477" customFormat="false" ht="15" hidden="false" customHeight="false" outlineLevel="0" collapsed="false">
      <c r="A6477" s="0" t="s">
        <v>476</v>
      </c>
      <c r="B6477" s="0" t="s">
        <v>635</v>
      </c>
      <c r="C6477" s="0" t="n">
        <v>6</v>
      </c>
      <c r="D6477" s="0" t="n">
        <v>58911</v>
      </c>
      <c r="E6477" s="0" t="s">
        <v>45</v>
      </c>
      <c r="F6477" s="0" t="n">
        <v>18.6</v>
      </c>
      <c r="G6477" s="0" t="n">
        <v>0.5</v>
      </c>
      <c r="H6477" s="0" t="n">
        <v>9.3</v>
      </c>
      <c r="I6477" s="0" t="n">
        <v>18.6</v>
      </c>
      <c r="J6477" s="0" t="n">
        <v>9.3</v>
      </c>
      <c r="K6477" s="0" t="s">
        <v>18</v>
      </c>
      <c r="L6477" s="0" t="s">
        <v>282</v>
      </c>
      <c r="M6477" s="0" t="n">
        <f aca="false">CEILING(G6477,1)*F6477</f>
        <v>18.6</v>
      </c>
      <c r="N6477" s="0" t="n">
        <f aca="false">M6477-H6477</f>
        <v>9.3</v>
      </c>
      <c r="O6477" s="0" t="n">
        <f aca="false">IF(ABS(N6477-J6477)&lt;0.011,1,0)</f>
        <v>1</v>
      </c>
    </row>
    <row r="6478" customFormat="false" ht="15" hidden="false" customHeight="false" outlineLevel="0" collapsed="false">
      <c r="A6478" s="0" t="s">
        <v>476</v>
      </c>
      <c r="B6478" s="0" t="s">
        <v>635</v>
      </c>
      <c r="C6478" s="0" t="n">
        <v>6</v>
      </c>
      <c r="D6478" s="0" t="n">
        <v>58911</v>
      </c>
      <c r="E6478" s="0" t="s">
        <v>247</v>
      </c>
      <c r="F6478" s="0" t="n">
        <v>3.2</v>
      </c>
      <c r="G6478" s="0" t="n">
        <v>0.5</v>
      </c>
      <c r="H6478" s="0" t="n">
        <v>1.6</v>
      </c>
      <c r="I6478" s="0" t="n">
        <v>3.2</v>
      </c>
      <c r="J6478" s="0" t="n">
        <v>1.6</v>
      </c>
      <c r="K6478" s="0" t="s">
        <v>18</v>
      </c>
      <c r="L6478" s="0" t="s">
        <v>282</v>
      </c>
      <c r="M6478" s="0" t="n">
        <f aca="false">CEILING(G6478,1)*F6478</f>
        <v>3.2</v>
      </c>
      <c r="N6478" s="0" t="n">
        <f aca="false">M6478-H6478</f>
        <v>1.6</v>
      </c>
      <c r="O6478" s="0" t="n">
        <f aca="false">IF(ABS(N6478-J6478)&lt;0.011,1,0)</f>
        <v>1</v>
      </c>
    </row>
    <row r="6479" customFormat="false" ht="15" hidden="false" customHeight="false" outlineLevel="0" collapsed="false">
      <c r="A6479" s="0" t="s">
        <v>476</v>
      </c>
      <c r="B6479" s="0" t="s">
        <v>635</v>
      </c>
      <c r="C6479" s="0" t="n">
        <v>6</v>
      </c>
      <c r="D6479" s="0" t="n">
        <v>58911</v>
      </c>
      <c r="E6479" s="0" t="s">
        <v>146</v>
      </c>
      <c r="F6479" s="0" t="n">
        <v>4</v>
      </c>
      <c r="G6479" s="0" t="n">
        <v>0.5</v>
      </c>
      <c r="H6479" s="0" t="n">
        <v>2</v>
      </c>
      <c r="I6479" s="0" t="n">
        <v>4</v>
      </c>
      <c r="J6479" s="0" t="n">
        <v>2</v>
      </c>
      <c r="K6479" s="0" t="s">
        <v>18</v>
      </c>
      <c r="L6479" s="0" t="s">
        <v>282</v>
      </c>
      <c r="M6479" s="0" t="n">
        <f aca="false">CEILING(G6479,1)*F6479</f>
        <v>4</v>
      </c>
      <c r="N6479" s="0" t="n">
        <f aca="false">M6479-H6479</f>
        <v>2</v>
      </c>
      <c r="O6479" s="0" t="n">
        <f aca="false">IF(ABS(N6479-J6479)&lt;0.011,1,0)</f>
        <v>1</v>
      </c>
    </row>
    <row r="6480" customFormat="false" ht="15" hidden="false" customHeight="false" outlineLevel="0" collapsed="false">
      <c r="A6480" s="0" t="s">
        <v>476</v>
      </c>
      <c r="B6480" s="0" t="s">
        <v>635</v>
      </c>
      <c r="C6480" s="0" t="n">
        <v>6</v>
      </c>
      <c r="D6480" s="0" t="n">
        <v>58911</v>
      </c>
      <c r="E6480" s="0" t="s">
        <v>33</v>
      </c>
      <c r="F6480" s="0" t="n">
        <v>3.9</v>
      </c>
      <c r="G6480" s="0" t="n">
        <v>0.5</v>
      </c>
      <c r="H6480" s="0" t="n">
        <v>1.95</v>
      </c>
      <c r="I6480" s="0" t="n">
        <v>3.9</v>
      </c>
      <c r="J6480" s="0" t="n">
        <v>1.95</v>
      </c>
      <c r="K6480" s="0" t="s">
        <v>18</v>
      </c>
      <c r="L6480" s="0" t="s">
        <v>282</v>
      </c>
      <c r="M6480" s="0" t="n">
        <f aca="false">CEILING(G6480,1)*F6480</f>
        <v>3.9</v>
      </c>
      <c r="N6480" s="0" t="n">
        <f aca="false">M6480-H6480</f>
        <v>1.95</v>
      </c>
      <c r="O6480" s="0" t="n">
        <f aca="false">IF(ABS(N6480-J6480)&lt;0.011,1,0)</f>
        <v>1</v>
      </c>
    </row>
    <row r="6481" customFormat="false" ht="15" hidden="false" customHeight="false" outlineLevel="0" collapsed="false">
      <c r="A6481" s="0" t="s">
        <v>476</v>
      </c>
      <c r="B6481" s="0" t="s">
        <v>635</v>
      </c>
      <c r="C6481" s="0" t="n">
        <v>6</v>
      </c>
      <c r="D6481" s="0" t="n">
        <v>58911</v>
      </c>
      <c r="E6481" s="0" t="s">
        <v>213</v>
      </c>
      <c r="F6481" s="0" t="n">
        <v>3.8</v>
      </c>
      <c r="G6481" s="0" t="n">
        <v>0.5</v>
      </c>
      <c r="H6481" s="0" t="n">
        <v>1.9</v>
      </c>
      <c r="I6481" s="0" t="n">
        <v>3.8</v>
      </c>
      <c r="J6481" s="0" t="n">
        <v>1.9</v>
      </c>
      <c r="K6481" s="0" t="s">
        <v>18</v>
      </c>
      <c r="L6481" s="0" t="s">
        <v>282</v>
      </c>
      <c r="M6481" s="0" t="n">
        <f aca="false">CEILING(G6481,1)*F6481</f>
        <v>3.8</v>
      </c>
      <c r="N6481" s="0" t="n">
        <f aca="false">M6481-H6481</f>
        <v>1.9</v>
      </c>
      <c r="O6481" s="0" t="n">
        <f aca="false">IF(ABS(N6481-J6481)&lt;0.011,1,0)</f>
        <v>1</v>
      </c>
    </row>
    <row r="6482" customFormat="false" ht="15" hidden="false" customHeight="false" outlineLevel="0" collapsed="false">
      <c r="A6482" s="0" t="s">
        <v>476</v>
      </c>
      <c r="B6482" s="0" t="s">
        <v>635</v>
      </c>
      <c r="C6482" s="0" t="n">
        <v>6</v>
      </c>
      <c r="D6482" s="0" t="n">
        <v>58911</v>
      </c>
      <c r="E6482" s="0" t="s">
        <v>36</v>
      </c>
      <c r="F6482" s="0" t="n">
        <v>0.9</v>
      </c>
      <c r="G6482" s="0" t="n">
        <v>0.5</v>
      </c>
      <c r="H6482" s="0" t="n">
        <v>0.45</v>
      </c>
      <c r="I6482" s="0" t="n">
        <v>0.9</v>
      </c>
      <c r="J6482" s="0" t="n">
        <v>0.45</v>
      </c>
      <c r="K6482" s="0" t="s">
        <v>18</v>
      </c>
      <c r="L6482" s="0" t="s">
        <v>282</v>
      </c>
      <c r="M6482" s="0" t="n">
        <f aca="false">CEILING(G6482,1)*F6482</f>
        <v>0.9</v>
      </c>
      <c r="N6482" s="0" t="n">
        <f aca="false">M6482-H6482</f>
        <v>0.45</v>
      </c>
      <c r="O6482" s="0" t="n">
        <f aca="false">IF(ABS(N6482-J6482)&lt;0.011,1,0)</f>
        <v>1</v>
      </c>
    </row>
    <row r="6483" customFormat="false" ht="15" hidden="false" customHeight="false" outlineLevel="0" collapsed="false">
      <c r="A6483" s="0" t="s">
        <v>476</v>
      </c>
      <c r="B6483" s="0" t="s">
        <v>635</v>
      </c>
      <c r="C6483" s="0" t="n">
        <v>20</v>
      </c>
      <c r="D6483" s="0" t="n">
        <v>58930</v>
      </c>
      <c r="E6483" s="0" t="s">
        <v>484</v>
      </c>
      <c r="F6483" s="0" t="n">
        <v>34.8</v>
      </c>
      <c r="G6483" s="0" t="n">
        <v>0.5</v>
      </c>
      <c r="H6483" s="0" t="n">
        <v>17.4</v>
      </c>
      <c r="I6483" s="0" t="n">
        <v>34.8</v>
      </c>
      <c r="J6483" s="0" t="n">
        <v>17.4</v>
      </c>
      <c r="K6483" s="0" t="s">
        <v>18</v>
      </c>
      <c r="L6483" s="0" t="s">
        <v>113</v>
      </c>
      <c r="M6483" s="0" t="n">
        <f aca="false">CEILING(G6483,1)*F6483</f>
        <v>34.8</v>
      </c>
      <c r="N6483" s="0" t="n">
        <f aca="false">M6483-H6483</f>
        <v>17.4</v>
      </c>
      <c r="O6483" s="0" t="n">
        <f aca="false">IF(ABS(N6483-J6483)&lt;0.011,1,0)</f>
        <v>1</v>
      </c>
    </row>
    <row r="6484" customFormat="false" ht="15" hidden="false" customHeight="false" outlineLevel="0" collapsed="false">
      <c r="A6484" s="0" t="s">
        <v>476</v>
      </c>
      <c r="B6484" s="0" t="s">
        <v>635</v>
      </c>
      <c r="C6484" s="0" t="n">
        <v>20</v>
      </c>
      <c r="D6484" s="0" t="n">
        <v>58930</v>
      </c>
      <c r="E6484" s="0" t="s">
        <v>32</v>
      </c>
      <c r="F6484" s="0" t="n">
        <v>2.2</v>
      </c>
      <c r="G6484" s="0" t="n">
        <v>0.5</v>
      </c>
      <c r="H6484" s="0" t="n">
        <v>1.1</v>
      </c>
      <c r="I6484" s="0" t="n">
        <v>2.2</v>
      </c>
      <c r="J6484" s="0" t="n">
        <v>1.1</v>
      </c>
      <c r="K6484" s="0" t="s">
        <v>18</v>
      </c>
      <c r="L6484" s="0" t="s">
        <v>113</v>
      </c>
      <c r="M6484" s="0" t="n">
        <f aca="false">CEILING(G6484,1)*F6484</f>
        <v>2.2</v>
      </c>
      <c r="N6484" s="0" t="n">
        <f aca="false">M6484-H6484</f>
        <v>1.1</v>
      </c>
      <c r="O6484" s="0" t="n">
        <f aca="false">IF(ABS(N6484-J6484)&lt;0.011,1,0)</f>
        <v>1</v>
      </c>
    </row>
    <row r="6485" customFormat="false" ht="15" hidden="false" customHeight="false" outlineLevel="0" collapsed="false">
      <c r="A6485" s="0" t="s">
        <v>476</v>
      </c>
      <c r="B6485" s="0" t="s">
        <v>635</v>
      </c>
      <c r="C6485" s="0" t="n">
        <v>20</v>
      </c>
      <c r="D6485" s="0" t="n">
        <v>58930</v>
      </c>
      <c r="E6485" s="0" t="s">
        <v>130</v>
      </c>
      <c r="F6485" s="0" t="n">
        <v>3.9</v>
      </c>
      <c r="G6485" s="0" t="n">
        <v>0.5</v>
      </c>
      <c r="H6485" s="0" t="n">
        <v>1.95</v>
      </c>
      <c r="I6485" s="0" t="n">
        <v>3.9</v>
      </c>
      <c r="J6485" s="0" t="n">
        <v>1.95</v>
      </c>
      <c r="K6485" s="0" t="s">
        <v>18</v>
      </c>
      <c r="L6485" s="0" t="s">
        <v>113</v>
      </c>
      <c r="M6485" s="0" t="n">
        <f aca="false">CEILING(G6485,1)*F6485</f>
        <v>3.9</v>
      </c>
      <c r="N6485" s="0" t="n">
        <f aca="false">M6485-H6485</f>
        <v>1.95</v>
      </c>
      <c r="O6485" s="0" t="n">
        <f aca="false">IF(ABS(N6485-J6485)&lt;0.011,1,0)</f>
        <v>1</v>
      </c>
    </row>
    <row r="6486" customFormat="false" ht="15" hidden="false" customHeight="false" outlineLevel="0" collapsed="false">
      <c r="A6486" s="0" t="s">
        <v>476</v>
      </c>
      <c r="B6486" s="0" t="s">
        <v>635</v>
      </c>
      <c r="C6486" s="0" t="n">
        <v>20</v>
      </c>
      <c r="D6486" s="0" t="n">
        <v>58930</v>
      </c>
      <c r="E6486" s="0" t="s">
        <v>122</v>
      </c>
      <c r="F6486" s="0" t="n">
        <v>45</v>
      </c>
      <c r="G6486" s="0" t="n">
        <v>0.5</v>
      </c>
      <c r="H6486" s="0" t="n">
        <v>22.5</v>
      </c>
      <c r="I6486" s="0" t="n">
        <v>45</v>
      </c>
      <c r="J6486" s="0" t="n">
        <v>22.5</v>
      </c>
      <c r="K6486" s="0" t="s">
        <v>18</v>
      </c>
      <c r="L6486" s="0" t="s">
        <v>113</v>
      </c>
      <c r="M6486" s="0" t="n">
        <f aca="false">CEILING(G6486,1)*F6486</f>
        <v>45</v>
      </c>
      <c r="N6486" s="0" t="n">
        <f aca="false">M6486-H6486</f>
        <v>22.5</v>
      </c>
      <c r="O6486" s="0" t="n">
        <f aca="false">IF(ABS(N6486-J6486)&lt;0.011,1,0)</f>
        <v>1</v>
      </c>
    </row>
    <row r="6487" customFormat="false" ht="15" hidden="false" customHeight="false" outlineLevel="0" collapsed="false">
      <c r="A6487" s="0" t="s">
        <v>476</v>
      </c>
      <c r="B6487" s="0" t="s">
        <v>635</v>
      </c>
      <c r="C6487" s="0" t="n">
        <v>20</v>
      </c>
      <c r="D6487" s="0" t="n">
        <v>58930</v>
      </c>
      <c r="E6487" s="0" t="s">
        <v>42</v>
      </c>
      <c r="F6487" s="0" t="n">
        <v>8.9</v>
      </c>
      <c r="G6487" s="0" t="n">
        <v>0.5</v>
      </c>
      <c r="H6487" s="0" t="n">
        <v>4.45</v>
      </c>
      <c r="I6487" s="0" t="n">
        <v>8.9</v>
      </c>
      <c r="J6487" s="0" t="n">
        <v>4.45</v>
      </c>
      <c r="K6487" s="0" t="s">
        <v>18</v>
      </c>
      <c r="L6487" s="0" t="s">
        <v>113</v>
      </c>
      <c r="M6487" s="0" t="n">
        <f aca="false">CEILING(G6487,1)*F6487</f>
        <v>8.9</v>
      </c>
      <c r="N6487" s="0" t="n">
        <f aca="false">M6487-H6487</f>
        <v>4.45</v>
      </c>
      <c r="O6487" s="0" t="n">
        <f aca="false">IF(ABS(N6487-J6487)&lt;0.011,1,0)</f>
        <v>1</v>
      </c>
    </row>
    <row r="6488" customFormat="false" ht="15" hidden="false" customHeight="false" outlineLevel="0" collapsed="false">
      <c r="A6488" s="0" t="s">
        <v>476</v>
      </c>
      <c r="B6488" s="0" t="s">
        <v>635</v>
      </c>
      <c r="C6488" s="0" t="n">
        <v>20</v>
      </c>
      <c r="D6488" s="0" t="n">
        <v>58930</v>
      </c>
      <c r="E6488" s="0" t="s">
        <v>83</v>
      </c>
      <c r="F6488" s="0" t="n">
        <v>2.2</v>
      </c>
      <c r="G6488" s="0" t="n">
        <v>0.5</v>
      </c>
      <c r="H6488" s="0" t="n">
        <v>1.1</v>
      </c>
      <c r="I6488" s="0" t="n">
        <v>2.2</v>
      </c>
      <c r="J6488" s="0" t="n">
        <v>1.1</v>
      </c>
      <c r="K6488" s="0" t="s">
        <v>18</v>
      </c>
      <c r="L6488" s="0" t="s">
        <v>113</v>
      </c>
      <c r="M6488" s="0" t="n">
        <f aca="false">CEILING(G6488,1)*F6488</f>
        <v>2.2</v>
      </c>
      <c r="N6488" s="0" t="n">
        <f aca="false">M6488-H6488</f>
        <v>1.1</v>
      </c>
      <c r="O6488" s="0" t="n">
        <f aca="false">IF(ABS(N6488-J6488)&lt;0.011,1,0)</f>
        <v>1</v>
      </c>
    </row>
    <row r="6489" customFormat="false" ht="15" hidden="false" customHeight="false" outlineLevel="0" collapsed="false">
      <c r="A6489" s="0" t="s">
        <v>476</v>
      </c>
      <c r="B6489" s="0" t="s">
        <v>635</v>
      </c>
      <c r="C6489" s="0" t="n">
        <v>20</v>
      </c>
      <c r="D6489" s="0" t="n">
        <v>58930</v>
      </c>
      <c r="E6489" s="0" t="s">
        <v>500</v>
      </c>
      <c r="F6489" s="0" t="n">
        <v>27.8</v>
      </c>
      <c r="G6489" s="0" t="n">
        <v>1.5</v>
      </c>
      <c r="H6489" s="0" t="n">
        <v>41.7</v>
      </c>
      <c r="I6489" s="0" t="n">
        <v>55.6</v>
      </c>
      <c r="J6489" s="0" t="n">
        <v>13.9</v>
      </c>
      <c r="K6489" s="0" t="s">
        <v>18</v>
      </c>
      <c r="L6489" s="0" t="s">
        <v>113</v>
      </c>
      <c r="M6489" s="0" t="n">
        <f aca="false">CEILING(G6489,1)*F6489</f>
        <v>55.6</v>
      </c>
      <c r="N6489" s="0" t="n">
        <f aca="false">M6489-H6489</f>
        <v>13.9</v>
      </c>
      <c r="O6489" s="0" t="n">
        <f aca="false">IF(ABS(N6489-J6489)&lt;0.011,1,0)</f>
        <v>1</v>
      </c>
    </row>
    <row r="6490" customFormat="false" ht="15" hidden="false" customHeight="false" outlineLevel="0" collapsed="false">
      <c r="A6490" s="0" t="s">
        <v>476</v>
      </c>
      <c r="B6490" s="0" t="s">
        <v>635</v>
      </c>
      <c r="C6490" s="0" t="n">
        <v>20</v>
      </c>
      <c r="D6490" s="0" t="n">
        <v>58930</v>
      </c>
      <c r="E6490" s="0" t="s">
        <v>568</v>
      </c>
      <c r="F6490" s="0" t="n">
        <v>7.9</v>
      </c>
      <c r="G6490" s="0" t="n">
        <v>0.5</v>
      </c>
      <c r="H6490" s="0" t="n">
        <v>3.95</v>
      </c>
      <c r="I6490" s="0" t="n">
        <v>7.9</v>
      </c>
      <c r="J6490" s="0" t="n">
        <v>3.95</v>
      </c>
      <c r="K6490" s="0" t="s">
        <v>18</v>
      </c>
      <c r="L6490" s="0" t="s">
        <v>113</v>
      </c>
      <c r="M6490" s="0" t="n">
        <f aca="false">CEILING(G6490,1)*F6490</f>
        <v>7.9</v>
      </c>
      <c r="N6490" s="0" t="n">
        <f aca="false">M6490-H6490</f>
        <v>3.95</v>
      </c>
      <c r="O6490" s="0" t="n">
        <f aca="false">IF(ABS(N6490-J6490)&lt;0.011,1,0)</f>
        <v>1</v>
      </c>
    </row>
    <row r="6491" customFormat="false" ht="15" hidden="false" customHeight="false" outlineLevel="0" collapsed="false">
      <c r="A6491" s="0" t="s">
        <v>476</v>
      </c>
      <c r="B6491" s="0" t="s">
        <v>635</v>
      </c>
      <c r="C6491" s="0" t="n">
        <v>21</v>
      </c>
      <c r="D6491" s="0" t="n">
        <v>58923</v>
      </c>
      <c r="E6491" s="0" t="s">
        <v>484</v>
      </c>
      <c r="F6491" s="0" t="n">
        <v>34.8</v>
      </c>
      <c r="G6491" s="0" t="n">
        <v>0.5</v>
      </c>
      <c r="H6491" s="0" t="n">
        <v>17.4</v>
      </c>
      <c r="I6491" s="0" t="n">
        <v>34.8</v>
      </c>
      <c r="J6491" s="0" t="n">
        <v>17.4</v>
      </c>
      <c r="K6491" s="0" t="s">
        <v>18</v>
      </c>
      <c r="L6491" s="0" t="s">
        <v>113</v>
      </c>
      <c r="M6491" s="0" t="n">
        <f aca="false">CEILING(G6491,1)*F6491</f>
        <v>34.8</v>
      </c>
      <c r="N6491" s="0" t="n">
        <f aca="false">M6491-H6491</f>
        <v>17.4</v>
      </c>
      <c r="O6491" s="0" t="n">
        <f aca="false">IF(ABS(N6491-J6491)&lt;0.011,1,0)</f>
        <v>1</v>
      </c>
    </row>
    <row r="6492" customFormat="false" ht="15" hidden="false" customHeight="false" outlineLevel="0" collapsed="false">
      <c r="A6492" s="0" t="s">
        <v>476</v>
      </c>
      <c r="B6492" s="0" t="s">
        <v>635</v>
      </c>
      <c r="C6492" s="0" t="n">
        <v>21</v>
      </c>
      <c r="D6492" s="0" t="n">
        <v>58923</v>
      </c>
      <c r="E6492" s="0" t="s">
        <v>32</v>
      </c>
      <c r="F6492" s="0" t="n">
        <v>2.2</v>
      </c>
      <c r="G6492" s="0" t="n">
        <v>0.5</v>
      </c>
      <c r="H6492" s="0" t="n">
        <v>1.1</v>
      </c>
      <c r="I6492" s="0" t="n">
        <v>2.2</v>
      </c>
      <c r="J6492" s="0" t="n">
        <v>1.1</v>
      </c>
      <c r="K6492" s="0" t="s">
        <v>18</v>
      </c>
      <c r="L6492" s="0" t="s">
        <v>113</v>
      </c>
      <c r="M6492" s="0" t="n">
        <f aca="false">CEILING(G6492,1)*F6492</f>
        <v>2.2</v>
      </c>
      <c r="N6492" s="0" t="n">
        <f aca="false">M6492-H6492</f>
        <v>1.1</v>
      </c>
      <c r="O6492" s="0" t="n">
        <f aca="false">IF(ABS(N6492-J6492)&lt;0.011,1,0)</f>
        <v>1</v>
      </c>
    </row>
    <row r="6493" customFormat="false" ht="15" hidden="false" customHeight="false" outlineLevel="0" collapsed="false">
      <c r="A6493" s="0" t="s">
        <v>476</v>
      </c>
      <c r="B6493" s="0" t="s">
        <v>635</v>
      </c>
      <c r="C6493" s="0" t="n">
        <v>21</v>
      </c>
      <c r="D6493" s="0" t="n">
        <v>58923</v>
      </c>
      <c r="E6493" s="0" t="s">
        <v>130</v>
      </c>
      <c r="F6493" s="0" t="n">
        <v>3.9</v>
      </c>
      <c r="G6493" s="0" t="n">
        <v>0.5</v>
      </c>
      <c r="H6493" s="0" t="n">
        <v>1.95</v>
      </c>
      <c r="I6493" s="0" t="n">
        <v>3.9</v>
      </c>
      <c r="J6493" s="0" t="n">
        <v>1.95</v>
      </c>
      <c r="K6493" s="0" t="s">
        <v>18</v>
      </c>
      <c r="L6493" s="0" t="s">
        <v>113</v>
      </c>
      <c r="M6493" s="0" t="n">
        <f aca="false">CEILING(G6493,1)*F6493</f>
        <v>3.9</v>
      </c>
      <c r="N6493" s="0" t="n">
        <f aca="false">M6493-H6493</f>
        <v>1.95</v>
      </c>
      <c r="O6493" s="0" t="n">
        <f aca="false">IF(ABS(N6493-J6493)&lt;0.011,1,0)</f>
        <v>1</v>
      </c>
    </row>
    <row r="6494" customFormat="false" ht="15" hidden="false" customHeight="false" outlineLevel="0" collapsed="false">
      <c r="A6494" s="0" t="s">
        <v>476</v>
      </c>
      <c r="B6494" s="0" t="s">
        <v>635</v>
      </c>
      <c r="C6494" s="0" t="n">
        <v>21</v>
      </c>
      <c r="D6494" s="0" t="n">
        <v>58923</v>
      </c>
      <c r="E6494" s="0" t="s">
        <v>122</v>
      </c>
      <c r="F6494" s="0" t="n">
        <v>45</v>
      </c>
      <c r="G6494" s="0" t="n">
        <v>0.5</v>
      </c>
      <c r="H6494" s="0" t="n">
        <v>22.5</v>
      </c>
      <c r="I6494" s="0" t="n">
        <v>45</v>
      </c>
      <c r="J6494" s="0" t="n">
        <v>22.5</v>
      </c>
      <c r="K6494" s="0" t="s">
        <v>18</v>
      </c>
      <c r="L6494" s="0" t="s">
        <v>113</v>
      </c>
      <c r="M6494" s="0" t="n">
        <f aca="false">CEILING(G6494,1)*F6494</f>
        <v>45</v>
      </c>
      <c r="N6494" s="0" t="n">
        <f aca="false">M6494-H6494</f>
        <v>22.5</v>
      </c>
      <c r="O6494" s="0" t="n">
        <f aca="false">IF(ABS(N6494-J6494)&lt;0.011,1,0)</f>
        <v>1</v>
      </c>
    </row>
    <row r="6495" customFormat="false" ht="15" hidden="false" customHeight="false" outlineLevel="0" collapsed="false">
      <c r="A6495" s="0" t="s">
        <v>476</v>
      </c>
      <c r="B6495" s="0" t="s">
        <v>635</v>
      </c>
      <c r="C6495" s="0" t="n">
        <v>21</v>
      </c>
      <c r="D6495" s="0" t="n">
        <v>58923</v>
      </c>
      <c r="E6495" s="0" t="s">
        <v>42</v>
      </c>
      <c r="F6495" s="0" t="n">
        <v>8.9</v>
      </c>
      <c r="G6495" s="0" t="n">
        <v>0.5</v>
      </c>
      <c r="H6495" s="0" t="n">
        <v>4.45</v>
      </c>
      <c r="I6495" s="0" t="n">
        <v>8.9</v>
      </c>
      <c r="J6495" s="0" t="n">
        <v>4.45</v>
      </c>
      <c r="K6495" s="0" t="s">
        <v>18</v>
      </c>
      <c r="L6495" s="0" t="s">
        <v>113</v>
      </c>
      <c r="M6495" s="0" t="n">
        <f aca="false">CEILING(G6495,1)*F6495</f>
        <v>8.9</v>
      </c>
      <c r="N6495" s="0" t="n">
        <f aca="false">M6495-H6495</f>
        <v>4.45</v>
      </c>
      <c r="O6495" s="0" t="n">
        <f aca="false">IF(ABS(N6495-J6495)&lt;0.011,1,0)</f>
        <v>1</v>
      </c>
    </row>
    <row r="6496" customFormat="false" ht="15" hidden="false" customHeight="false" outlineLevel="0" collapsed="false">
      <c r="A6496" s="0" t="s">
        <v>476</v>
      </c>
      <c r="B6496" s="0" t="s">
        <v>635</v>
      </c>
      <c r="C6496" s="0" t="n">
        <v>21</v>
      </c>
      <c r="D6496" s="0" t="n">
        <v>58923</v>
      </c>
      <c r="E6496" s="0" t="s">
        <v>83</v>
      </c>
      <c r="F6496" s="0" t="n">
        <v>2.2</v>
      </c>
      <c r="G6496" s="0" t="n">
        <v>0.5</v>
      </c>
      <c r="H6496" s="0" t="n">
        <v>1.1</v>
      </c>
      <c r="I6496" s="0" t="n">
        <v>2.2</v>
      </c>
      <c r="J6496" s="0" t="n">
        <v>1.1</v>
      </c>
      <c r="K6496" s="0" t="s">
        <v>18</v>
      </c>
      <c r="L6496" s="0" t="s">
        <v>113</v>
      </c>
      <c r="M6496" s="0" t="n">
        <f aca="false">CEILING(G6496,1)*F6496</f>
        <v>2.2</v>
      </c>
      <c r="N6496" s="0" t="n">
        <f aca="false">M6496-H6496</f>
        <v>1.1</v>
      </c>
      <c r="O6496" s="0" t="n">
        <f aca="false">IF(ABS(N6496-J6496)&lt;0.011,1,0)</f>
        <v>1</v>
      </c>
    </row>
    <row r="6497" customFormat="false" ht="15" hidden="false" customHeight="false" outlineLevel="0" collapsed="false">
      <c r="A6497" s="0" t="s">
        <v>476</v>
      </c>
      <c r="B6497" s="0" t="s">
        <v>635</v>
      </c>
      <c r="C6497" s="0" t="n">
        <v>21</v>
      </c>
      <c r="D6497" s="0" t="n">
        <v>58923</v>
      </c>
      <c r="E6497" s="0" t="s">
        <v>500</v>
      </c>
      <c r="F6497" s="0" t="n">
        <v>27.8</v>
      </c>
      <c r="G6497" s="0" t="n">
        <v>1.5</v>
      </c>
      <c r="H6497" s="0" t="n">
        <v>41.7</v>
      </c>
      <c r="I6497" s="0" t="n">
        <v>55.6</v>
      </c>
      <c r="J6497" s="0" t="n">
        <v>13.9</v>
      </c>
      <c r="K6497" s="0" t="s">
        <v>18</v>
      </c>
      <c r="L6497" s="0" t="s">
        <v>113</v>
      </c>
      <c r="M6497" s="0" t="n">
        <f aca="false">CEILING(G6497,1)*F6497</f>
        <v>55.6</v>
      </c>
      <c r="N6497" s="0" t="n">
        <f aca="false">M6497-H6497</f>
        <v>13.9</v>
      </c>
      <c r="O6497" s="0" t="n">
        <f aca="false">IF(ABS(N6497-J6497)&lt;0.011,1,0)</f>
        <v>1</v>
      </c>
    </row>
    <row r="6498" customFormat="false" ht="15" hidden="false" customHeight="false" outlineLevel="0" collapsed="false">
      <c r="A6498" s="0" t="s">
        <v>476</v>
      </c>
      <c r="B6498" s="0" t="s">
        <v>635</v>
      </c>
      <c r="C6498" s="0" t="n">
        <v>21</v>
      </c>
      <c r="D6498" s="0" t="n">
        <v>58923</v>
      </c>
      <c r="E6498" s="0" t="s">
        <v>568</v>
      </c>
      <c r="F6498" s="0" t="n">
        <v>7.9</v>
      </c>
      <c r="G6498" s="0" t="n">
        <v>0.5</v>
      </c>
      <c r="H6498" s="0" t="n">
        <v>3.95</v>
      </c>
      <c r="I6498" s="0" t="n">
        <v>7.9</v>
      </c>
      <c r="J6498" s="0" t="n">
        <v>3.95</v>
      </c>
      <c r="K6498" s="0" t="s">
        <v>18</v>
      </c>
      <c r="L6498" s="0" t="s">
        <v>113</v>
      </c>
      <c r="M6498" s="0" t="n">
        <f aca="false">CEILING(G6498,1)*F6498</f>
        <v>7.9</v>
      </c>
      <c r="N6498" s="0" t="n">
        <f aca="false">M6498-H6498</f>
        <v>3.95</v>
      </c>
      <c r="O6498" s="0" t="n">
        <f aca="false">IF(ABS(N6498-J6498)&lt;0.011,1,0)</f>
        <v>1</v>
      </c>
    </row>
    <row r="6499" customFormat="false" ht="15" hidden="false" customHeight="false" outlineLevel="0" collapsed="false">
      <c r="A6499" s="0" t="s">
        <v>476</v>
      </c>
      <c r="B6499" s="0" t="s">
        <v>636</v>
      </c>
      <c r="C6499" s="0" t="n">
        <v>2</v>
      </c>
      <c r="D6499" s="0" t="n">
        <v>58980</v>
      </c>
      <c r="E6499" s="0" t="s">
        <v>25</v>
      </c>
      <c r="F6499" s="0" t="n">
        <v>16.9</v>
      </c>
      <c r="G6499" s="0" t="n">
        <v>0.5</v>
      </c>
      <c r="H6499" s="0" t="n">
        <v>8.45</v>
      </c>
      <c r="I6499" s="0" t="n">
        <v>16.9</v>
      </c>
      <c r="J6499" s="0" t="n">
        <v>8.45</v>
      </c>
      <c r="K6499" s="0" t="s">
        <v>18</v>
      </c>
      <c r="L6499" s="0" t="s">
        <v>97</v>
      </c>
      <c r="M6499" s="0" t="n">
        <f aca="false">CEILING(G6499,1)*F6499</f>
        <v>16.9</v>
      </c>
      <c r="N6499" s="0" t="n">
        <f aca="false">M6499-H6499</f>
        <v>8.45</v>
      </c>
      <c r="O6499" s="0" t="n">
        <f aca="false">IF(ABS(N6499-J6499)&lt;0.011,1,0)</f>
        <v>1</v>
      </c>
    </row>
    <row r="6500" customFormat="false" ht="15" hidden="false" customHeight="false" outlineLevel="0" collapsed="false">
      <c r="A6500" s="0" t="s">
        <v>476</v>
      </c>
      <c r="B6500" s="0" t="s">
        <v>636</v>
      </c>
      <c r="C6500" s="0" t="n">
        <v>2</v>
      </c>
      <c r="D6500" s="0" t="n">
        <v>58980</v>
      </c>
      <c r="E6500" s="0" t="s">
        <v>50</v>
      </c>
      <c r="F6500" s="0" t="n">
        <v>18.6</v>
      </c>
      <c r="G6500" s="0" t="n">
        <v>0.5</v>
      </c>
      <c r="H6500" s="0" t="n">
        <v>9.3</v>
      </c>
      <c r="I6500" s="0" t="n">
        <v>18.6</v>
      </c>
      <c r="J6500" s="0" t="n">
        <v>9.3</v>
      </c>
      <c r="K6500" s="0" t="s">
        <v>18</v>
      </c>
      <c r="L6500" s="0" t="s">
        <v>97</v>
      </c>
      <c r="M6500" s="0" t="n">
        <f aca="false">CEILING(G6500,1)*F6500</f>
        <v>18.6</v>
      </c>
      <c r="N6500" s="0" t="n">
        <f aca="false">M6500-H6500</f>
        <v>9.3</v>
      </c>
      <c r="O6500" s="0" t="n">
        <f aca="false">IF(ABS(N6500-J6500)&lt;0.011,1,0)</f>
        <v>1</v>
      </c>
    </row>
    <row r="6501" customFormat="false" ht="15" hidden="false" customHeight="false" outlineLevel="0" collapsed="false">
      <c r="A6501" s="0" t="s">
        <v>476</v>
      </c>
      <c r="B6501" s="0" t="s">
        <v>636</v>
      </c>
      <c r="C6501" s="0" t="n">
        <v>3</v>
      </c>
      <c r="D6501" s="0" t="n">
        <v>58970</v>
      </c>
      <c r="E6501" s="0" t="s">
        <v>25</v>
      </c>
      <c r="F6501" s="0" t="n">
        <v>16.9</v>
      </c>
      <c r="G6501" s="0" t="n">
        <v>0.5</v>
      </c>
      <c r="H6501" s="0" t="n">
        <v>8.45</v>
      </c>
      <c r="I6501" s="0" t="n">
        <v>16.9</v>
      </c>
      <c r="J6501" s="0" t="n">
        <v>8.45</v>
      </c>
      <c r="K6501" s="0" t="s">
        <v>18</v>
      </c>
      <c r="L6501" s="0" t="s">
        <v>97</v>
      </c>
      <c r="M6501" s="0" t="n">
        <f aca="false">CEILING(G6501,1)*F6501</f>
        <v>16.9</v>
      </c>
      <c r="N6501" s="0" t="n">
        <f aca="false">M6501-H6501</f>
        <v>8.45</v>
      </c>
      <c r="O6501" s="0" t="n">
        <f aca="false">IF(ABS(N6501-J6501)&lt;0.011,1,0)</f>
        <v>1</v>
      </c>
    </row>
    <row r="6502" customFormat="false" ht="15" hidden="false" customHeight="false" outlineLevel="0" collapsed="false">
      <c r="A6502" s="0" t="s">
        <v>476</v>
      </c>
      <c r="B6502" s="0" t="s">
        <v>636</v>
      </c>
      <c r="C6502" s="0" t="n">
        <v>3</v>
      </c>
      <c r="D6502" s="0" t="n">
        <v>58970</v>
      </c>
      <c r="E6502" s="0" t="s">
        <v>50</v>
      </c>
      <c r="F6502" s="0" t="n">
        <v>18.6</v>
      </c>
      <c r="G6502" s="0" t="n">
        <v>0.5</v>
      </c>
      <c r="H6502" s="0" t="n">
        <v>9.3</v>
      </c>
      <c r="I6502" s="0" t="n">
        <v>18.6</v>
      </c>
      <c r="J6502" s="0" t="n">
        <v>9.3</v>
      </c>
      <c r="K6502" s="0" t="s">
        <v>18</v>
      </c>
      <c r="L6502" s="0" t="s">
        <v>97</v>
      </c>
      <c r="M6502" s="0" t="n">
        <f aca="false">CEILING(G6502,1)*F6502</f>
        <v>18.6</v>
      </c>
      <c r="N6502" s="0" t="n">
        <f aca="false">M6502-H6502</f>
        <v>9.3</v>
      </c>
      <c r="O6502" s="0" t="n">
        <f aca="false">IF(ABS(N6502-J6502)&lt;0.011,1,0)</f>
        <v>1</v>
      </c>
    </row>
    <row r="6503" customFormat="false" ht="15" hidden="false" customHeight="false" outlineLevel="0" collapsed="false">
      <c r="A6503" s="0" t="s">
        <v>476</v>
      </c>
      <c r="B6503" s="0" t="s">
        <v>636</v>
      </c>
      <c r="C6503" s="0" t="n">
        <v>5</v>
      </c>
      <c r="D6503" s="0" t="n">
        <v>58981</v>
      </c>
      <c r="E6503" s="0" t="s">
        <v>17</v>
      </c>
      <c r="F6503" s="0" t="n">
        <v>17.4</v>
      </c>
      <c r="G6503" s="0" t="n">
        <v>0.5</v>
      </c>
      <c r="H6503" s="0" t="n">
        <v>8.7</v>
      </c>
      <c r="I6503" s="0" t="n">
        <v>17.4</v>
      </c>
      <c r="J6503" s="0" t="n">
        <v>8.7</v>
      </c>
      <c r="K6503" s="0" t="s">
        <v>18</v>
      </c>
      <c r="L6503" s="0" t="s">
        <v>282</v>
      </c>
      <c r="M6503" s="0" t="n">
        <f aca="false">CEILING(G6503,1)*F6503</f>
        <v>17.4</v>
      </c>
      <c r="N6503" s="0" t="n">
        <f aca="false">M6503-H6503</f>
        <v>8.7</v>
      </c>
      <c r="O6503" s="0" t="n">
        <f aca="false">IF(ABS(N6503-J6503)&lt;0.011,1,0)</f>
        <v>1</v>
      </c>
    </row>
    <row r="6504" customFormat="false" ht="15" hidden="false" customHeight="false" outlineLevel="0" collapsed="false">
      <c r="A6504" s="0" t="s">
        <v>476</v>
      </c>
      <c r="B6504" s="0" t="s">
        <v>636</v>
      </c>
      <c r="C6504" s="0" t="n">
        <v>5</v>
      </c>
      <c r="D6504" s="0" t="n">
        <v>58981</v>
      </c>
      <c r="E6504" s="0" t="s">
        <v>48</v>
      </c>
      <c r="F6504" s="0" t="n">
        <v>7.9</v>
      </c>
      <c r="G6504" s="0" t="n">
        <v>0.5</v>
      </c>
      <c r="H6504" s="0" t="n">
        <v>3.95</v>
      </c>
      <c r="I6504" s="0" t="n">
        <v>7.9</v>
      </c>
      <c r="J6504" s="0" t="n">
        <v>3.95</v>
      </c>
      <c r="K6504" s="0" t="s">
        <v>18</v>
      </c>
      <c r="L6504" s="0" t="s">
        <v>282</v>
      </c>
      <c r="M6504" s="0" t="n">
        <f aca="false">CEILING(G6504,1)*F6504</f>
        <v>7.9</v>
      </c>
      <c r="N6504" s="0" t="n">
        <f aca="false">M6504-H6504</f>
        <v>3.95</v>
      </c>
      <c r="O6504" s="0" t="n">
        <f aca="false">IF(ABS(N6504-J6504)&lt;0.011,1,0)</f>
        <v>1</v>
      </c>
    </row>
    <row r="6505" customFormat="false" ht="15" hidden="false" customHeight="false" outlineLevel="0" collapsed="false">
      <c r="A6505" s="0" t="s">
        <v>476</v>
      </c>
      <c r="B6505" s="0" t="s">
        <v>636</v>
      </c>
      <c r="C6505" s="0" t="n">
        <v>5</v>
      </c>
      <c r="D6505" s="0" t="n">
        <v>58981</v>
      </c>
      <c r="E6505" s="0" t="s">
        <v>126</v>
      </c>
      <c r="F6505" s="0" t="n">
        <v>18.6</v>
      </c>
      <c r="G6505" s="0" t="n">
        <v>1.5</v>
      </c>
      <c r="H6505" s="0" t="n">
        <v>27.9</v>
      </c>
      <c r="I6505" s="0" t="n">
        <v>37.2</v>
      </c>
      <c r="J6505" s="0" t="n">
        <v>9.3</v>
      </c>
      <c r="K6505" s="0" t="s">
        <v>18</v>
      </c>
      <c r="L6505" s="0" t="s">
        <v>282</v>
      </c>
      <c r="M6505" s="0" t="n">
        <f aca="false">CEILING(G6505,1)*F6505</f>
        <v>37.2</v>
      </c>
      <c r="N6505" s="0" t="n">
        <f aca="false">M6505-H6505</f>
        <v>9.3</v>
      </c>
      <c r="O6505" s="0" t="n">
        <f aca="false">IF(ABS(N6505-J6505)&lt;0.011,1,0)</f>
        <v>1</v>
      </c>
    </row>
    <row r="6506" customFormat="false" ht="15" hidden="false" customHeight="false" outlineLevel="0" collapsed="false">
      <c r="A6506" s="0" t="s">
        <v>476</v>
      </c>
      <c r="B6506" s="0" t="s">
        <v>636</v>
      </c>
      <c r="C6506" s="0" t="n">
        <v>5</v>
      </c>
      <c r="D6506" s="0" t="n">
        <v>58981</v>
      </c>
      <c r="E6506" s="0" t="s">
        <v>196</v>
      </c>
      <c r="F6506" s="0" t="n">
        <v>28</v>
      </c>
      <c r="G6506" s="0" t="n">
        <v>0.5</v>
      </c>
      <c r="H6506" s="0" t="n">
        <v>14</v>
      </c>
      <c r="I6506" s="0" t="n">
        <v>28</v>
      </c>
      <c r="J6506" s="0" t="n">
        <v>14</v>
      </c>
      <c r="K6506" s="0" t="s">
        <v>18</v>
      </c>
      <c r="L6506" s="0" t="s">
        <v>282</v>
      </c>
      <c r="M6506" s="0" t="n">
        <f aca="false">CEILING(G6506,1)*F6506</f>
        <v>28</v>
      </c>
      <c r="N6506" s="0" t="n">
        <f aca="false">M6506-H6506</f>
        <v>14</v>
      </c>
      <c r="O6506" s="0" t="n">
        <f aca="false">IF(ABS(N6506-J6506)&lt;0.011,1,0)</f>
        <v>1</v>
      </c>
    </row>
    <row r="6507" customFormat="false" ht="15" hidden="false" customHeight="false" outlineLevel="0" collapsed="false">
      <c r="A6507" s="0" t="s">
        <v>476</v>
      </c>
      <c r="B6507" s="0" t="s">
        <v>636</v>
      </c>
      <c r="C6507" s="0" t="n">
        <v>6</v>
      </c>
      <c r="D6507" s="0" t="n">
        <v>58967</v>
      </c>
      <c r="E6507" s="0" t="s">
        <v>17</v>
      </c>
      <c r="F6507" s="0" t="n">
        <v>17.4</v>
      </c>
      <c r="G6507" s="0" t="n">
        <v>0.5</v>
      </c>
      <c r="H6507" s="0" t="n">
        <v>8.7</v>
      </c>
      <c r="I6507" s="0" t="n">
        <v>17.4</v>
      </c>
      <c r="J6507" s="0" t="n">
        <v>8.7</v>
      </c>
      <c r="K6507" s="0" t="s">
        <v>18</v>
      </c>
      <c r="L6507" s="0" t="s">
        <v>282</v>
      </c>
      <c r="M6507" s="0" t="n">
        <f aca="false">CEILING(G6507,1)*F6507</f>
        <v>17.4</v>
      </c>
      <c r="N6507" s="0" t="n">
        <f aca="false">M6507-H6507</f>
        <v>8.7</v>
      </c>
      <c r="O6507" s="0" t="n">
        <f aca="false">IF(ABS(N6507-J6507)&lt;0.011,1,0)</f>
        <v>1</v>
      </c>
    </row>
    <row r="6508" customFormat="false" ht="15" hidden="false" customHeight="false" outlineLevel="0" collapsed="false">
      <c r="A6508" s="0" t="s">
        <v>476</v>
      </c>
      <c r="B6508" s="0" t="s">
        <v>636</v>
      </c>
      <c r="C6508" s="0" t="n">
        <v>6</v>
      </c>
      <c r="D6508" s="0" t="n">
        <v>58967</v>
      </c>
      <c r="E6508" s="0" t="s">
        <v>48</v>
      </c>
      <c r="F6508" s="0" t="n">
        <v>7.9</v>
      </c>
      <c r="G6508" s="0" t="n">
        <v>0.5</v>
      </c>
      <c r="H6508" s="0" t="n">
        <v>3.95</v>
      </c>
      <c r="I6508" s="0" t="n">
        <v>7.9</v>
      </c>
      <c r="J6508" s="0" t="n">
        <v>3.95</v>
      </c>
      <c r="K6508" s="0" t="s">
        <v>18</v>
      </c>
      <c r="L6508" s="0" t="s">
        <v>282</v>
      </c>
      <c r="M6508" s="0" t="n">
        <f aca="false">CEILING(G6508,1)*F6508</f>
        <v>7.9</v>
      </c>
      <c r="N6508" s="0" t="n">
        <f aca="false">M6508-H6508</f>
        <v>3.95</v>
      </c>
      <c r="O6508" s="0" t="n">
        <f aca="false">IF(ABS(N6508-J6508)&lt;0.011,1,0)</f>
        <v>1</v>
      </c>
    </row>
    <row r="6509" customFormat="false" ht="15" hidden="false" customHeight="false" outlineLevel="0" collapsed="false">
      <c r="A6509" s="0" t="s">
        <v>476</v>
      </c>
      <c r="B6509" s="0" t="s">
        <v>636</v>
      </c>
      <c r="C6509" s="0" t="n">
        <v>6</v>
      </c>
      <c r="D6509" s="0" t="n">
        <v>58967</v>
      </c>
      <c r="E6509" s="0" t="s">
        <v>126</v>
      </c>
      <c r="F6509" s="0" t="n">
        <v>18.6</v>
      </c>
      <c r="G6509" s="0" t="n">
        <v>1.5</v>
      </c>
      <c r="H6509" s="0" t="n">
        <v>27.9</v>
      </c>
      <c r="I6509" s="0" t="n">
        <v>37.2</v>
      </c>
      <c r="J6509" s="0" t="n">
        <v>9.3</v>
      </c>
      <c r="K6509" s="0" t="s">
        <v>18</v>
      </c>
      <c r="L6509" s="0" t="s">
        <v>282</v>
      </c>
      <c r="M6509" s="0" t="n">
        <f aca="false">CEILING(G6509,1)*F6509</f>
        <v>37.2</v>
      </c>
      <c r="N6509" s="0" t="n">
        <f aca="false">M6509-H6509</f>
        <v>9.3</v>
      </c>
      <c r="O6509" s="0" t="n">
        <f aca="false">IF(ABS(N6509-J6509)&lt;0.011,1,0)</f>
        <v>1</v>
      </c>
    </row>
    <row r="6510" customFormat="false" ht="15" hidden="false" customHeight="false" outlineLevel="0" collapsed="false">
      <c r="A6510" s="0" t="s">
        <v>476</v>
      </c>
      <c r="B6510" s="0" t="s">
        <v>636</v>
      </c>
      <c r="C6510" s="0" t="n">
        <v>6</v>
      </c>
      <c r="D6510" s="0" t="n">
        <v>58967</v>
      </c>
      <c r="E6510" s="0" t="s">
        <v>196</v>
      </c>
      <c r="F6510" s="0" t="n">
        <v>28</v>
      </c>
      <c r="G6510" s="0" t="n">
        <v>0.5</v>
      </c>
      <c r="H6510" s="0" t="n">
        <v>14</v>
      </c>
      <c r="I6510" s="0" t="n">
        <v>28</v>
      </c>
      <c r="J6510" s="0" t="n">
        <v>14</v>
      </c>
      <c r="K6510" s="0" t="s">
        <v>18</v>
      </c>
      <c r="L6510" s="0" t="s">
        <v>282</v>
      </c>
      <c r="M6510" s="0" t="n">
        <f aca="false">CEILING(G6510,1)*F6510</f>
        <v>28</v>
      </c>
      <c r="N6510" s="0" t="n">
        <f aca="false">M6510-H6510</f>
        <v>14</v>
      </c>
      <c r="O6510" s="0" t="n">
        <f aca="false">IF(ABS(N6510-J6510)&lt;0.011,1,0)</f>
        <v>1</v>
      </c>
    </row>
    <row r="6511" customFormat="false" ht="15" hidden="false" customHeight="false" outlineLevel="0" collapsed="false">
      <c r="A6511" s="0" t="s">
        <v>476</v>
      </c>
      <c r="B6511" s="0" t="s">
        <v>636</v>
      </c>
      <c r="C6511" s="0" t="n">
        <v>11</v>
      </c>
      <c r="D6511" s="0" t="n">
        <v>58983</v>
      </c>
      <c r="E6511" s="0" t="s">
        <v>52</v>
      </c>
      <c r="F6511" s="0" t="n">
        <v>24</v>
      </c>
      <c r="G6511" s="0" t="n">
        <v>0.5</v>
      </c>
      <c r="H6511" s="0" t="n">
        <v>12</v>
      </c>
      <c r="I6511" s="0" t="n">
        <v>24</v>
      </c>
      <c r="J6511" s="0" t="n">
        <v>12</v>
      </c>
      <c r="K6511" s="0" t="s">
        <v>18</v>
      </c>
      <c r="L6511" s="0" t="s">
        <v>19</v>
      </c>
      <c r="M6511" s="0" t="n">
        <f aca="false">CEILING(G6511,1)*F6511</f>
        <v>24</v>
      </c>
      <c r="N6511" s="0" t="n">
        <f aca="false">M6511-H6511</f>
        <v>12</v>
      </c>
      <c r="O6511" s="0" t="n">
        <f aca="false">IF(ABS(N6511-J6511)&lt;0.011,1,0)</f>
        <v>1</v>
      </c>
    </row>
    <row r="6512" customFormat="false" ht="15" hidden="false" customHeight="false" outlineLevel="0" collapsed="false">
      <c r="A6512" s="0" t="s">
        <v>476</v>
      </c>
      <c r="B6512" s="0" t="s">
        <v>636</v>
      </c>
      <c r="C6512" s="0" t="n">
        <v>11</v>
      </c>
      <c r="D6512" s="0" t="n">
        <v>58983</v>
      </c>
      <c r="E6512" s="0" t="s">
        <v>161</v>
      </c>
      <c r="F6512" s="0" t="n">
        <v>5.9</v>
      </c>
      <c r="G6512" s="0" t="n">
        <v>0.5</v>
      </c>
      <c r="H6512" s="0" t="n">
        <v>2.95</v>
      </c>
      <c r="I6512" s="0" t="n">
        <v>5.9</v>
      </c>
      <c r="J6512" s="0" t="n">
        <v>2.95</v>
      </c>
      <c r="K6512" s="0" t="s">
        <v>18</v>
      </c>
      <c r="L6512" s="0" t="s">
        <v>19</v>
      </c>
      <c r="M6512" s="0" t="n">
        <f aca="false">CEILING(G6512,1)*F6512</f>
        <v>5.9</v>
      </c>
      <c r="N6512" s="0" t="n">
        <f aca="false">M6512-H6512</f>
        <v>2.95</v>
      </c>
      <c r="O6512" s="0" t="n">
        <f aca="false">IF(ABS(N6512-J6512)&lt;0.011,1,0)</f>
        <v>1</v>
      </c>
    </row>
    <row r="6513" customFormat="false" ht="15" hidden="false" customHeight="false" outlineLevel="0" collapsed="false">
      <c r="A6513" s="0" t="s">
        <v>476</v>
      </c>
      <c r="B6513" s="0" t="s">
        <v>636</v>
      </c>
      <c r="C6513" s="0" t="n">
        <v>11</v>
      </c>
      <c r="D6513" s="0" t="n">
        <v>58983</v>
      </c>
      <c r="E6513" s="0" t="s">
        <v>140</v>
      </c>
      <c r="F6513" s="0" t="n">
        <v>5</v>
      </c>
      <c r="G6513" s="0" t="n">
        <v>0.5</v>
      </c>
      <c r="H6513" s="0" t="n">
        <v>2.5</v>
      </c>
      <c r="I6513" s="0" t="n">
        <v>5</v>
      </c>
      <c r="J6513" s="0" t="n">
        <v>2.5</v>
      </c>
      <c r="K6513" s="0" t="s">
        <v>18</v>
      </c>
      <c r="L6513" s="0" t="s">
        <v>19</v>
      </c>
      <c r="M6513" s="0" t="n">
        <f aca="false">CEILING(G6513,1)*F6513</f>
        <v>5</v>
      </c>
      <c r="N6513" s="0" t="n">
        <f aca="false">M6513-H6513</f>
        <v>2.5</v>
      </c>
      <c r="O6513" s="0" t="n">
        <f aca="false">IF(ABS(N6513-J6513)&lt;0.011,1,0)</f>
        <v>1</v>
      </c>
    </row>
    <row r="6514" customFormat="false" ht="15" hidden="false" customHeight="false" outlineLevel="0" collapsed="false">
      <c r="A6514" s="0" t="s">
        <v>476</v>
      </c>
      <c r="B6514" s="0" t="s">
        <v>636</v>
      </c>
      <c r="C6514" s="0" t="n">
        <v>11</v>
      </c>
      <c r="D6514" s="0" t="n">
        <v>58983</v>
      </c>
      <c r="E6514" s="0" t="s">
        <v>50</v>
      </c>
      <c r="F6514" s="0" t="n">
        <v>18.6</v>
      </c>
      <c r="G6514" s="0" t="n">
        <v>0.5</v>
      </c>
      <c r="H6514" s="0" t="n">
        <v>9.3</v>
      </c>
      <c r="I6514" s="0" t="n">
        <v>18.6</v>
      </c>
      <c r="J6514" s="0" t="n">
        <v>9.3</v>
      </c>
      <c r="K6514" s="0" t="s">
        <v>18</v>
      </c>
      <c r="L6514" s="0" t="s">
        <v>19</v>
      </c>
      <c r="M6514" s="0" t="n">
        <f aca="false">CEILING(G6514,1)*F6514</f>
        <v>18.6</v>
      </c>
      <c r="N6514" s="0" t="n">
        <f aca="false">M6514-H6514</f>
        <v>9.3</v>
      </c>
      <c r="O6514" s="0" t="n">
        <f aca="false">IF(ABS(N6514-J6514)&lt;0.011,1,0)</f>
        <v>1</v>
      </c>
    </row>
    <row r="6515" customFormat="false" ht="15" hidden="false" customHeight="false" outlineLevel="0" collapsed="false">
      <c r="A6515" s="0" t="s">
        <v>476</v>
      </c>
      <c r="B6515" s="0" t="s">
        <v>636</v>
      </c>
      <c r="C6515" s="0" t="n">
        <v>11</v>
      </c>
      <c r="D6515" s="0" t="n">
        <v>58983</v>
      </c>
      <c r="E6515" s="0" t="s">
        <v>94</v>
      </c>
      <c r="F6515" s="0" t="n">
        <v>8.9</v>
      </c>
      <c r="G6515" s="0" t="n">
        <v>0.5</v>
      </c>
      <c r="H6515" s="0" t="n">
        <v>4.45</v>
      </c>
      <c r="I6515" s="0" t="n">
        <v>8.9</v>
      </c>
      <c r="J6515" s="0" t="n">
        <v>4.45</v>
      </c>
      <c r="K6515" s="0" t="s">
        <v>18</v>
      </c>
      <c r="L6515" s="0" t="s">
        <v>19</v>
      </c>
      <c r="M6515" s="0" t="n">
        <f aca="false">CEILING(G6515,1)*F6515</f>
        <v>8.9</v>
      </c>
      <c r="N6515" s="0" t="n">
        <f aca="false">M6515-H6515</f>
        <v>4.45</v>
      </c>
      <c r="O6515" s="0" t="n">
        <f aca="false">IF(ABS(N6515-J6515)&lt;0.011,1,0)</f>
        <v>1</v>
      </c>
    </row>
    <row r="6516" customFormat="false" ht="15" hidden="false" customHeight="false" outlineLevel="0" collapsed="false">
      <c r="A6516" s="0" t="s">
        <v>476</v>
      </c>
      <c r="B6516" s="0" t="s">
        <v>636</v>
      </c>
      <c r="C6516" s="0" t="n">
        <v>11</v>
      </c>
      <c r="D6516" s="0" t="n">
        <v>58983</v>
      </c>
      <c r="E6516" s="0" t="s">
        <v>76</v>
      </c>
      <c r="F6516" s="0" t="n">
        <v>18.6</v>
      </c>
      <c r="G6516" s="0" t="n">
        <v>0.5</v>
      </c>
      <c r="H6516" s="0" t="n">
        <v>9.3</v>
      </c>
      <c r="I6516" s="0" t="n">
        <v>18.6</v>
      </c>
      <c r="J6516" s="0" t="n">
        <v>9.3</v>
      </c>
      <c r="K6516" s="0" t="s">
        <v>18</v>
      </c>
      <c r="L6516" s="0" t="s">
        <v>19</v>
      </c>
      <c r="M6516" s="0" t="n">
        <f aca="false">CEILING(G6516,1)*F6516</f>
        <v>18.6</v>
      </c>
      <c r="N6516" s="0" t="n">
        <f aca="false">M6516-H6516</f>
        <v>9.3</v>
      </c>
      <c r="O6516" s="0" t="n">
        <f aca="false">IF(ABS(N6516-J6516)&lt;0.011,1,0)</f>
        <v>1</v>
      </c>
    </row>
    <row r="6517" customFormat="false" ht="15" hidden="false" customHeight="false" outlineLevel="0" collapsed="false">
      <c r="A6517" s="0" t="s">
        <v>476</v>
      </c>
      <c r="B6517" s="0" t="s">
        <v>636</v>
      </c>
      <c r="C6517" s="0" t="n">
        <v>12</v>
      </c>
      <c r="D6517" s="0" t="n">
        <v>58972</v>
      </c>
      <c r="E6517" s="0" t="s">
        <v>52</v>
      </c>
      <c r="F6517" s="0" t="n">
        <v>24</v>
      </c>
      <c r="G6517" s="0" t="n">
        <v>0.5</v>
      </c>
      <c r="H6517" s="0" t="n">
        <v>12</v>
      </c>
      <c r="I6517" s="0" t="n">
        <v>24</v>
      </c>
      <c r="J6517" s="0" t="n">
        <v>12</v>
      </c>
      <c r="K6517" s="0" t="s">
        <v>18</v>
      </c>
      <c r="L6517" s="0" t="s">
        <v>19</v>
      </c>
      <c r="M6517" s="0" t="n">
        <f aca="false">CEILING(G6517,1)*F6517</f>
        <v>24</v>
      </c>
      <c r="N6517" s="0" t="n">
        <f aca="false">M6517-H6517</f>
        <v>12</v>
      </c>
      <c r="O6517" s="0" t="n">
        <f aca="false">IF(ABS(N6517-J6517)&lt;0.011,1,0)</f>
        <v>1</v>
      </c>
    </row>
    <row r="6518" customFormat="false" ht="15" hidden="false" customHeight="false" outlineLevel="0" collapsed="false">
      <c r="A6518" s="0" t="s">
        <v>476</v>
      </c>
      <c r="B6518" s="0" t="s">
        <v>636</v>
      </c>
      <c r="C6518" s="0" t="n">
        <v>12</v>
      </c>
      <c r="D6518" s="0" t="n">
        <v>58972</v>
      </c>
      <c r="E6518" s="0" t="s">
        <v>161</v>
      </c>
      <c r="F6518" s="0" t="n">
        <v>5.9</v>
      </c>
      <c r="G6518" s="0" t="n">
        <v>0.5</v>
      </c>
      <c r="H6518" s="0" t="n">
        <v>2.95</v>
      </c>
      <c r="I6518" s="0" t="n">
        <v>5.9</v>
      </c>
      <c r="J6518" s="0" t="n">
        <v>2.95</v>
      </c>
      <c r="K6518" s="0" t="s">
        <v>18</v>
      </c>
      <c r="L6518" s="0" t="s">
        <v>19</v>
      </c>
      <c r="M6518" s="0" t="n">
        <f aca="false">CEILING(G6518,1)*F6518</f>
        <v>5.9</v>
      </c>
      <c r="N6518" s="0" t="n">
        <f aca="false">M6518-H6518</f>
        <v>2.95</v>
      </c>
      <c r="O6518" s="0" t="n">
        <f aca="false">IF(ABS(N6518-J6518)&lt;0.011,1,0)</f>
        <v>1</v>
      </c>
    </row>
    <row r="6519" customFormat="false" ht="15" hidden="false" customHeight="false" outlineLevel="0" collapsed="false">
      <c r="A6519" s="0" t="s">
        <v>476</v>
      </c>
      <c r="B6519" s="0" t="s">
        <v>636</v>
      </c>
      <c r="C6519" s="0" t="n">
        <v>12</v>
      </c>
      <c r="D6519" s="0" t="n">
        <v>58972</v>
      </c>
      <c r="E6519" s="0" t="s">
        <v>140</v>
      </c>
      <c r="F6519" s="0" t="n">
        <v>5</v>
      </c>
      <c r="G6519" s="0" t="n">
        <v>0.5</v>
      </c>
      <c r="H6519" s="0" t="n">
        <v>2.5</v>
      </c>
      <c r="I6519" s="0" t="n">
        <v>5</v>
      </c>
      <c r="J6519" s="0" t="n">
        <v>2.5</v>
      </c>
      <c r="K6519" s="0" t="s">
        <v>18</v>
      </c>
      <c r="L6519" s="0" t="s">
        <v>19</v>
      </c>
      <c r="M6519" s="0" t="n">
        <f aca="false">CEILING(G6519,1)*F6519</f>
        <v>5</v>
      </c>
      <c r="N6519" s="0" t="n">
        <f aca="false">M6519-H6519</f>
        <v>2.5</v>
      </c>
      <c r="O6519" s="0" t="n">
        <f aca="false">IF(ABS(N6519-J6519)&lt;0.011,1,0)</f>
        <v>1</v>
      </c>
    </row>
    <row r="6520" customFormat="false" ht="15" hidden="false" customHeight="false" outlineLevel="0" collapsed="false">
      <c r="A6520" s="0" t="s">
        <v>476</v>
      </c>
      <c r="B6520" s="0" t="s">
        <v>636</v>
      </c>
      <c r="C6520" s="0" t="n">
        <v>12</v>
      </c>
      <c r="D6520" s="0" t="n">
        <v>58972</v>
      </c>
      <c r="E6520" s="0" t="s">
        <v>50</v>
      </c>
      <c r="F6520" s="0" t="n">
        <v>18.6</v>
      </c>
      <c r="G6520" s="0" t="n">
        <v>0.5</v>
      </c>
      <c r="H6520" s="0" t="n">
        <v>9.3</v>
      </c>
      <c r="I6520" s="0" t="n">
        <v>18.6</v>
      </c>
      <c r="J6520" s="0" t="n">
        <v>9.3</v>
      </c>
      <c r="K6520" s="0" t="s">
        <v>18</v>
      </c>
      <c r="L6520" s="0" t="s">
        <v>19</v>
      </c>
      <c r="M6520" s="0" t="n">
        <f aca="false">CEILING(G6520,1)*F6520</f>
        <v>18.6</v>
      </c>
      <c r="N6520" s="0" t="n">
        <f aca="false">M6520-H6520</f>
        <v>9.3</v>
      </c>
      <c r="O6520" s="0" t="n">
        <f aca="false">IF(ABS(N6520-J6520)&lt;0.011,1,0)</f>
        <v>1</v>
      </c>
    </row>
    <row r="6521" customFormat="false" ht="15" hidden="false" customHeight="false" outlineLevel="0" collapsed="false">
      <c r="A6521" s="0" t="s">
        <v>476</v>
      </c>
      <c r="B6521" s="0" t="s">
        <v>636</v>
      </c>
      <c r="C6521" s="0" t="n">
        <v>12</v>
      </c>
      <c r="D6521" s="0" t="n">
        <v>58972</v>
      </c>
      <c r="E6521" s="0" t="s">
        <v>94</v>
      </c>
      <c r="F6521" s="0" t="n">
        <v>8.9</v>
      </c>
      <c r="G6521" s="0" t="n">
        <v>0.5</v>
      </c>
      <c r="H6521" s="0" t="n">
        <v>4.45</v>
      </c>
      <c r="I6521" s="0" t="n">
        <v>8.9</v>
      </c>
      <c r="J6521" s="0" t="n">
        <v>4.45</v>
      </c>
      <c r="K6521" s="0" t="s">
        <v>18</v>
      </c>
      <c r="L6521" s="0" t="s">
        <v>19</v>
      </c>
      <c r="M6521" s="0" t="n">
        <f aca="false">CEILING(G6521,1)*F6521</f>
        <v>8.9</v>
      </c>
      <c r="N6521" s="0" t="n">
        <f aca="false">M6521-H6521</f>
        <v>4.45</v>
      </c>
      <c r="O6521" s="0" t="n">
        <f aca="false">IF(ABS(N6521-J6521)&lt;0.011,1,0)</f>
        <v>1</v>
      </c>
    </row>
    <row r="6522" customFormat="false" ht="15" hidden="false" customHeight="false" outlineLevel="0" collapsed="false">
      <c r="A6522" s="0" t="s">
        <v>476</v>
      </c>
      <c r="B6522" s="0" t="s">
        <v>636</v>
      </c>
      <c r="C6522" s="0" t="n">
        <v>12</v>
      </c>
      <c r="D6522" s="0" t="n">
        <v>58972</v>
      </c>
      <c r="E6522" s="0" t="s">
        <v>76</v>
      </c>
      <c r="F6522" s="0" t="n">
        <v>18.6</v>
      </c>
      <c r="G6522" s="0" t="n">
        <v>0.5</v>
      </c>
      <c r="H6522" s="0" t="n">
        <v>9.3</v>
      </c>
      <c r="I6522" s="0" t="n">
        <v>18.6</v>
      </c>
      <c r="J6522" s="0" t="n">
        <v>9.3</v>
      </c>
      <c r="K6522" s="0" t="s">
        <v>18</v>
      </c>
      <c r="L6522" s="0" t="s">
        <v>19</v>
      </c>
      <c r="M6522" s="0" t="n">
        <f aca="false">CEILING(G6522,1)*F6522</f>
        <v>18.6</v>
      </c>
      <c r="N6522" s="0" t="n">
        <f aca="false">M6522-H6522</f>
        <v>9.3</v>
      </c>
      <c r="O6522" s="0" t="n">
        <f aca="false">IF(ABS(N6522-J6522)&lt;0.011,1,0)</f>
        <v>1</v>
      </c>
    </row>
    <row r="6523" customFormat="false" ht="15" hidden="false" customHeight="false" outlineLevel="0" collapsed="false">
      <c r="A6523" s="0" t="s">
        <v>476</v>
      </c>
      <c r="B6523" s="0" t="s">
        <v>636</v>
      </c>
      <c r="C6523" s="0" t="n">
        <v>24</v>
      </c>
      <c r="D6523" s="0" t="n">
        <v>58998</v>
      </c>
      <c r="E6523" s="0" t="s">
        <v>27</v>
      </c>
      <c r="F6523" s="0" t="n">
        <v>16</v>
      </c>
      <c r="G6523" s="0" t="n">
        <v>0.5</v>
      </c>
      <c r="H6523" s="0" t="n">
        <v>8</v>
      </c>
      <c r="I6523" s="0" t="n">
        <v>16</v>
      </c>
      <c r="J6523" s="0" t="n">
        <v>8</v>
      </c>
      <c r="K6523" s="0" t="s">
        <v>18</v>
      </c>
      <c r="L6523" s="0" t="s">
        <v>119</v>
      </c>
      <c r="M6523" s="0" t="n">
        <f aca="false">CEILING(G6523,1)*F6523</f>
        <v>16</v>
      </c>
      <c r="N6523" s="0" t="n">
        <f aca="false">M6523-H6523</f>
        <v>8</v>
      </c>
      <c r="O6523" s="0" t="n">
        <f aca="false">IF(ABS(N6523-J6523)&lt;0.011,1,0)</f>
        <v>1</v>
      </c>
    </row>
    <row r="6524" customFormat="false" ht="15" hidden="false" customHeight="false" outlineLevel="0" collapsed="false">
      <c r="A6524" s="0" t="s">
        <v>476</v>
      </c>
      <c r="B6524" s="0" t="s">
        <v>636</v>
      </c>
      <c r="C6524" s="0" t="n">
        <v>25</v>
      </c>
      <c r="D6524" s="0" t="n">
        <v>58991</v>
      </c>
      <c r="E6524" s="0" t="s">
        <v>27</v>
      </c>
      <c r="F6524" s="0" t="n">
        <v>16</v>
      </c>
      <c r="G6524" s="0" t="n">
        <v>0.5</v>
      </c>
      <c r="H6524" s="0" t="n">
        <v>8</v>
      </c>
      <c r="I6524" s="0" t="n">
        <v>16</v>
      </c>
      <c r="J6524" s="0" t="n">
        <v>8</v>
      </c>
      <c r="K6524" s="0" t="s">
        <v>18</v>
      </c>
      <c r="L6524" s="0" t="s">
        <v>119</v>
      </c>
      <c r="M6524" s="0" t="n">
        <f aca="false">CEILING(G6524,1)*F6524</f>
        <v>16</v>
      </c>
      <c r="N6524" s="0" t="n">
        <f aca="false">M6524-H6524</f>
        <v>8</v>
      </c>
      <c r="O6524" s="0" t="n">
        <f aca="false">IF(ABS(N6524-J6524)&lt;0.011,1,0)</f>
        <v>1</v>
      </c>
    </row>
    <row r="6525" customFormat="false" ht="15" hidden="false" customHeight="false" outlineLevel="0" collapsed="false">
      <c r="A6525" s="0" t="s">
        <v>476</v>
      </c>
      <c r="B6525" s="0" t="s">
        <v>637</v>
      </c>
      <c r="C6525" s="0" t="n">
        <v>32</v>
      </c>
      <c r="D6525" s="0" t="n">
        <v>59056</v>
      </c>
      <c r="E6525" s="0" t="s">
        <v>78</v>
      </c>
      <c r="F6525" s="0" t="n">
        <v>18.6</v>
      </c>
      <c r="G6525" s="0" t="n">
        <v>0.5</v>
      </c>
      <c r="H6525" s="0" t="n">
        <v>9.3</v>
      </c>
      <c r="I6525" s="0" t="n">
        <v>18.6</v>
      </c>
      <c r="J6525" s="0" t="n">
        <v>9.3</v>
      </c>
      <c r="K6525" s="0" t="s">
        <v>18</v>
      </c>
      <c r="L6525" s="0" t="s">
        <v>346</v>
      </c>
      <c r="M6525" s="0" t="n">
        <f aca="false">CEILING(G6525,1)*F6525</f>
        <v>18.6</v>
      </c>
      <c r="N6525" s="0" t="n">
        <f aca="false">M6525-H6525</f>
        <v>9.3</v>
      </c>
      <c r="O6525" s="0" t="n">
        <f aca="false">IF(ABS(N6525-J6525)&lt;0.011,1,0)</f>
        <v>1</v>
      </c>
    </row>
    <row r="6526" customFormat="false" ht="15" hidden="false" customHeight="false" outlineLevel="0" collapsed="false">
      <c r="A6526" s="0" t="s">
        <v>476</v>
      </c>
      <c r="B6526" s="0" t="s">
        <v>637</v>
      </c>
      <c r="C6526" s="0" t="n">
        <v>32</v>
      </c>
      <c r="D6526" s="0" t="n">
        <v>59056</v>
      </c>
      <c r="E6526" s="0" t="s">
        <v>48</v>
      </c>
      <c r="F6526" s="0" t="n">
        <v>7.9</v>
      </c>
      <c r="G6526" s="0" t="n">
        <v>0.5</v>
      </c>
      <c r="H6526" s="0" t="n">
        <v>3.95</v>
      </c>
      <c r="I6526" s="0" t="n">
        <v>7.9</v>
      </c>
      <c r="J6526" s="0" t="n">
        <v>3.95</v>
      </c>
      <c r="K6526" s="0" t="s">
        <v>18</v>
      </c>
      <c r="L6526" s="0" t="s">
        <v>346</v>
      </c>
      <c r="M6526" s="0" t="n">
        <f aca="false">CEILING(G6526,1)*F6526</f>
        <v>7.9</v>
      </c>
      <c r="N6526" s="0" t="n">
        <f aca="false">M6526-H6526</f>
        <v>3.95</v>
      </c>
      <c r="O6526" s="0" t="n">
        <f aca="false">IF(ABS(N6526-J6526)&lt;0.011,1,0)</f>
        <v>1</v>
      </c>
    </row>
    <row r="6527" customFormat="false" ht="15" hidden="false" customHeight="false" outlineLevel="0" collapsed="false">
      <c r="A6527" s="0" t="s">
        <v>476</v>
      </c>
      <c r="B6527" s="0" t="s">
        <v>637</v>
      </c>
      <c r="C6527" s="0" t="n">
        <v>32</v>
      </c>
      <c r="D6527" s="0" t="n">
        <v>59056</v>
      </c>
      <c r="E6527" s="0" t="s">
        <v>75</v>
      </c>
      <c r="F6527" s="0" t="n">
        <v>6.4</v>
      </c>
      <c r="G6527" s="0" t="n">
        <v>1.5</v>
      </c>
      <c r="H6527" s="0" t="n">
        <v>9.6</v>
      </c>
      <c r="I6527" s="0" t="n">
        <v>12.8</v>
      </c>
      <c r="J6527" s="0" t="n">
        <v>3.2</v>
      </c>
      <c r="K6527" s="0" t="s">
        <v>18</v>
      </c>
      <c r="L6527" s="0" t="s">
        <v>346</v>
      </c>
      <c r="M6527" s="0" t="n">
        <f aca="false">CEILING(G6527,1)*F6527</f>
        <v>12.8</v>
      </c>
      <c r="N6527" s="0" t="n">
        <f aca="false">M6527-H6527</f>
        <v>3.2</v>
      </c>
      <c r="O6527" s="0" t="n">
        <f aca="false">IF(ABS(N6527-J6527)&lt;0.011,1,0)</f>
        <v>1</v>
      </c>
    </row>
    <row r="6528" customFormat="false" ht="15" hidden="false" customHeight="false" outlineLevel="0" collapsed="false">
      <c r="A6528" s="0" t="s">
        <v>476</v>
      </c>
      <c r="B6528" s="0" t="s">
        <v>637</v>
      </c>
      <c r="C6528" s="0" t="n">
        <v>32</v>
      </c>
      <c r="D6528" s="0" t="n">
        <v>59056</v>
      </c>
      <c r="E6528" s="0" t="s">
        <v>56</v>
      </c>
      <c r="F6528" s="0" t="n">
        <v>5.9</v>
      </c>
      <c r="G6528" s="0" t="n">
        <v>0.5</v>
      </c>
      <c r="H6528" s="0" t="n">
        <v>2.95</v>
      </c>
      <c r="I6528" s="0" t="n">
        <v>5.9</v>
      </c>
      <c r="J6528" s="0" t="n">
        <v>2.95</v>
      </c>
      <c r="K6528" s="0" t="s">
        <v>18</v>
      </c>
      <c r="L6528" s="0" t="s">
        <v>346</v>
      </c>
      <c r="M6528" s="0" t="n">
        <f aca="false">CEILING(G6528,1)*F6528</f>
        <v>5.9</v>
      </c>
      <c r="N6528" s="0" t="n">
        <f aca="false">M6528-H6528</f>
        <v>2.95</v>
      </c>
      <c r="O6528" s="0" t="n">
        <f aca="false">IF(ABS(N6528-J6528)&lt;0.011,1,0)</f>
        <v>1</v>
      </c>
    </row>
    <row r="6529" customFormat="false" ht="15" hidden="false" customHeight="false" outlineLevel="0" collapsed="false">
      <c r="A6529" s="0" t="s">
        <v>476</v>
      </c>
      <c r="B6529" s="0" t="s">
        <v>637</v>
      </c>
      <c r="C6529" s="0" t="n">
        <v>32</v>
      </c>
      <c r="D6529" s="0" t="n">
        <v>59056</v>
      </c>
      <c r="E6529" s="0" t="s">
        <v>122</v>
      </c>
      <c r="F6529" s="0" t="n">
        <v>5.9</v>
      </c>
      <c r="G6529" s="0" t="n">
        <v>0.5</v>
      </c>
      <c r="H6529" s="0" t="n">
        <v>2.95</v>
      </c>
      <c r="I6529" s="0" t="n">
        <v>5.9</v>
      </c>
      <c r="J6529" s="0" t="n">
        <v>2.95</v>
      </c>
      <c r="K6529" s="0" t="s">
        <v>18</v>
      </c>
      <c r="L6529" s="0" t="s">
        <v>346</v>
      </c>
      <c r="M6529" s="0" t="n">
        <f aca="false">CEILING(G6529,1)*F6529</f>
        <v>5.9</v>
      </c>
      <c r="N6529" s="0" t="n">
        <f aca="false">M6529-H6529</f>
        <v>2.95</v>
      </c>
      <c r="O6529" s="0" t="n">
        <f aca="false">IF(ABS(N6529-J6529)&lt;0.011,1,0)</f>
        <v>1</v>
      </c>
    </row>
    <row r="6530" customFormat="false" ht="15" hidden="false" customHeight="false" outlineLevel="0" collapsed="false">
      <c r="A6530" s="0" t="s">
        <v>476</v>
      </c>
      <c r="B6530" s="0" t="s">
        <v>637</v>
      </c>
      <c r="C6530" s="0" t="n">
        <v>32</v>
      </c>
      <c r="D6530" s="0" t="n">
        <v>59056</v>
      </c>
      <c r="E6530" s="0" t="s">
        <v>515</v>
      </c>
      <c r="F6530" s="0" t="n">
        <v>10.5</v>
      </c>
      <c r="G6530" s="0" t="n">
        <v>0.5</v>
      </c>
      <c r="H6530" s="0" t="n">
        <v>5.25</v>
      </c>
      <c r="I6530" s="0" t="n">
        <v>10.5</v>
      </c>
      <c r="J6530" s="0" t="n">
        <v>5.25</v>
      </c>
      <c r="K6530" s="0" t="s">
        <v>18</v>
      </c>
      <c r="L6530" s="0" t="s">
        <v>346</v>
      </c>
      <c r="M6530" s="0" t="n">
        <f aca="false">CEILING(G6530,1)*F6530</f>
        <v>10.5</v>
      </c>
      <c r="N6530" s="0" t="n">
        <f aca="false">M6530-H6530</f>
        <v>5.25</v>
      </c>
      <c r="O6530" s="0" t="n">
        <f aca="false">IF(ABS(N6530-J6530)&lt;0.011,1,0)</f>
        <v>1</v>
      </c>
    </row>
    <row r="6531" customFormat="false" ht="15" hidden="false" customHeight="false" outlineLevel="0" collapsed="false">
      <c r="A6531" s="0" t="s">
        <v>476</v>
      </c>
      <c r="B6531" s="0" t="s">
        <v>637</v>
      </c>
      <c r="C6531" s="0" t="n">
        <v>32</v>
      </c>
      <c r="D6531" s="0" t="n">
        <v>59056</v>
      </c>
      <c r="E6531" s="0" t="s">
        <v>500</v>
      </c>
      <c r="F6531" s="0" t="n">
        <v>27.8</v>
      </c>
      <c r="G6531" s="0" t="n">
        <v>0.5</v>
      </c>
      <c r="H6531" s="0" t="n">
        <v>13.9</v>
      </c>
      <c r="I6531" s="0" t="n">
        <v>27.8</v>
      </c>
      <c r="J6531" s="0" t="n">
        <v>13.9</v>
      </c>
      <c r="K6531" s="0" t="s">
        <v>18</v>
      </c>
      <c r="L6531" s="0" t="s">
        <v>346</v>
      </c>
      <c r="M6531" s="0" t="n">
        <f aca="false">CEILING(G6531,1)*F6531</f>
        <v>27.8</v>
      </c>
      <c r="N6531" s="0" t="n">
        <f aca="false">M6531-H6531</f>
        <v>13.9</v>
      </c>
      <c r="O6531" s="0" t="n">
        <f aca="false">IF(ABS(N6531-J6531)&lt;0.011,1,0)</f>
        <v>1</v>
      </c>
    </row>
    <row r="6532" customFormat="false" ht="15" hidden="false" customHeight="false" outlineLevel="0" collapsed="false">
      <c r="A6532" s="0" t="s">
        <v>476</v>
      </c>
      <c r="B6532" s="0" t="s">
        <v>637</v>
      </c>
      <c r="C6532" s="0" t="n">
        <v>33</v>
      </c>
      <c r="D6532" s="0" t="n">
        <v>59036</v>
      </c>
      <c r="E6532" s="0" t="s">
        <v>78</v>
      </c>
      <c r="F6532" s="0" t="n">
        <v>18.6</v>
      </c>
      <c r="G6532" s="0" t="n">
        <v>0.5</v>
      </c>
      <c r="H6532" s="0" t="n">
        <v>9.3</v>
      </c>
      <c r="I6532" s="0" t="n">
        <v>18.6</v>
      </c>
      <c r="J6532" s="0" t="n">
        <v>9.3</v>
      </c>
      <c r="K6532" s="0" t="s">
        <v>18</v>
      </c>
      <c r="L6532" s="0" t="s">
        <v>346</v>
      </c>
      <c r="M6532" s="0" t="n">
        <f aca="false">CEILING(G6532,1)*F6532</f>
        <v>18.6</v>
      </c>
      <c r="N6532" s="0" t="n">
        <f aca="false">M6532-H6532</f>
        <v>9.3</v>
      </c>
      <c r="O6532" s="0" t="n">
        <f aca="false">IF(ABS(N6532-J6532)&lt;0.011,1,0)</f>
        <v>1</v>
      </c>
    </row>
    <row r="6533" customFormat="false" ht="15" hidden="false" customHeight="false" outlineLevel="0" collapsed="false">
      <c r="A6533" s="0" t="s">
        <v>476</v>
      </c>
      <c r="B6533" s="0" t="s">
        <v>637</v>
      </c>
      <c r="C6533" s="0" t="n">
        <v>33</v>
      </c>
      <c r="D6533" s="0" t="n">
        <v>59036</v>
      </c>
      <c r="E6533" s="0" t="s">
        <v>48</v>
      </c>
      <c r="F6533" s="0" t="n">
        <v>7.9</v>
      </c>
      <c r="G6533" s="0" t="n">
        <v>0.5</v>
      </c>
      <c r="H6533" s="0" t="n">
        <v>3.95</v>
      </c>
      <c r="I6533" s="0" t="n">
        <v>7.9</v>
      </c>
      <c r="J6533" s="0" t="n">
        <v>3.95</v>
      </c>
      <c r="K6533" s="0" t="s">
        <v>18</v>
      </c>
      <c r="L6533" s="0" t="s">
        <v>346</v>
      </c>
      <c r="M6533" s="0" t="n">
        <f aca="false">CEILING(G6533,1)*F6533</f>
        <v>7.9</v>
      </c>
      <c r="N6533" s="0" t="n">
        <f aca="false">M6533-H6533</f>
        <v>3.95</v>
      </c>
      <c r="O6533" s="0" t="n">
        <f aca="false">IF(ABS(N6533-J6533)&lt;0.011,1,0)</f>
        <v>1</v>
      </c>
    </row>
    <row r="6534" customFormat="false" ht="15" hidden="false" customHeight="false" outlineLevel="0" collapsed="false">
      <c r="A6534" s="0" t="s">
        <v>476</v>
      </c>
      <c r="B6534" s="0" t="s">
        <v>637</v>
      </c>
      <c r="C6534" s="0" t="n">
        <v>33</v>
      </c>
      <c r="D6534" s="0" t="n">
        <v>59036</v>
      </c>
      <c r="E6534" s="0" t="s">
        <v>75</v>
      </c>
      <c r="F6534" s="0" t="n">
        <v>6.4</v>
      </c>
      <c r="G6534" s="0" t="n">
        <v>1.5</v>
      </c>
      <c r="H6534" s="0" t="n">
        <v>9.6</v>
      </c>
      <c r="I6534" s="0" t="n">
        <v>12.8</v>
      </c>
      <c r="J6534" s="0" t="n">
        <v>3.2</v>
      </c>
      <c r="K6534" s="0" t="s">
        <v>18</v>
      </c>
      <c r="L6534" s="0" t="s">
        <v>346</v>
      </c>
      <c r="M6534" s="0" t="n">
        <f aca="false">CEILING(G6534,1)*F6534</f>
        <v>12.8</v>
      </c>
      <c r="N6534" s="0" t="n">
        <f aca="false">M6534-H6534</f>
        <v>3.2</v>
      </c>
      <c r="O6534" s="0" t="n">
        <f aca="false">IF(ABS(N6534-J6534)&lt;0.011,1,0)</f>
        <v>1</v>
      </c>
    </row>
    <row r="6535" customFormat="false" ht="15" hidden="false" customHeight="false" outlineLevel="0" collapsed="false">
      <c r="A6535" s="0" t="s">
        <v>476</v>
      </c>
      <c r="B6535" s="0" t="s">
        <v>637</v>
      </c>
      <c r="C6535" s="0" t="n">
        <v>33</v>
      </c>
      <c r="D6535" s="0" t="n">
        <v>59036</v>
      </c>
      <c r="E6535" s="0" t="s">
        <v>56</v>
      </c>
      <c r="F6535" s="0" t="n">
        <v>5.9</v>
      </c>
      <c r="G6535" s="0" t="n">
        <v>0.5</v>
      </c>
      <c r="H6535" s="0" t="n">
        <v>2.95</v>
      </c>
      <c r="I6535" s="0" t="n">
        <v>5.9</v>
      </c>
      <c r="J6535" s="0" t="n">
        <v>2.95</v>
      </c>
      <c r="K6535" s="0" t="s">
        <v>18</v>
      </c>
      <c r="L6535" s="0" t="s">
        <v>346</v>
      </c>
      <c r="M6535" s="0" t="n">
        <f aca="false">CEILING(G6535,1)*F6535</f>
        <v>5.9</v>
      </c>
      <c r="N6535" s="0" t="n">
        <f aca="false">M6535-H6535</f>
        <v>2.95</v>
      </c>
      <c r="O6535" s="0" t="n">
        <f aca="false">IF(ABS(N6535-J6535)&lt;0.011,1,0)</f>
        <v>1</v>
      </c>
    </row>
    <row r="6536" customFormat="false" ht="15" hidden="false" customHeight="false" outlineLevel="0" collapsed="false">
      <c r="A6536" s="0" t="s">
        <v>476</v>
      </c>
      <c r="B6536" s="0" t="s">
        <v>637</v>
      </c>
      <c r="C6536" s="0" t="n">
        <v>33</v>
      </c>
      <c r="D6536" s="0" t="n">
        <v>59036</v>
      </c>
      <c r="E6536" s="0" t="s">
        <v>122</v>
      </c>
      <c r="F6536" s="0" t="n">
        <v>5.9</v>
      </c>
      <c r="G6536" s="0" t="n">
        <v>0.5</v>
      </c>
      <c r="H6536" s="0" t="n">
        <v>2.95</v>
      </c>
      <c r="I6536" s="0" t="n">
        <v>5.9</v>
      </c>
      <c r="J6536" s="0" t="n">
        <v>2.95</v>
      </c>
      <c r="K6536" s="0" t="s">
        <v>18</v>
      </c>
      <c r="L6536" s="0" t="s">
        <v>346</v>
      </c>
      <c r="M6536" s="0" t="n">
        <f aca="false">CEILING(G6536,1)*F6536</f>
        <v>5.9</v>
      </c>
      <c r="N6536" s="0" t="n">
        <f aca="false">M6536-H6536</f>
        <v>2.95</v>
      </c>
      <c r="O6536" s="0" t="n">
        <f aca="false">IF(ABS(N6536-J6536)&lt;0.011,1,0)</f>
        <v>1</v>
      </c>
    </row>
    <row r="6537" customFormat="false" ht="15" hidden="false" customHeight="false" outlineLevel="0" collapsed="false">
      <c r="A6537" s="0" t="s">
        <v>476</v>
      </c>
      <c r="B6537" s="0" t="s">
        <v>637</v>
      </c>
      <c r="C6537" s="0" t="n">
        <v>33</v>
      </c>
      <c r="D6537" s="0" t="n">
        <v>59036</v>
      </c>
      <c r="E6537" s="0" t="s">
        <v>515</v>
      </c>
      <c r="F6537" s="0" t="n">
        <v>10.5</v>
      </c>
      <c r="G6537" s="0" t="n">
        <v>0.5</v>
      </c>
      <c r="H6537" s="0" t="n">
        <v>5.25</v>
      </c>
      <c r="I6537" s="0" t="n">
        <v>10.5</v>
      </c>
      <c r="J6537" s="0" t="n">
        <v>5.25</v>
      </c>
      <c r="K6537" s="0" t="s">
        <v>18</v>
      </c>
      <c r="L6537" s="0" t="s">
        <v>346</v>
      </c>
      <c r="M6537" s="0" t="n">
        <f aca="false">CEILING(G6537,1)*F6537</f>
        <v>10.5</v>
      </c>
      <c r="N6537" s="0" t="n">
        <f aca="false">M6537-H6537</f>
        <v>5.25</v>
      </c>
      <c r="O6537" s="0" t="n">
        <f aca="false">IF(ABS(N6537-J6537)&lt;0.011,1,0)</f>
        <v>1</v>
      </c>
    </row>
    <row r="6538" customFormat="false" ht="15" hidden="false" customHeight="false" outlineLevel="0" collapsed="false">
      <c r="A6538" s="0" t="s">
        <v>476</v>
      </c>
      <c r="B6538" s="0" t="s">
        <v>637</v>
      </c>
      <c r="C6538" s="0" t="n">
        <v>33</v>
      </c>
      <c r="D6538" s="0" t="n">
        <v>59036</v>
      </c>
      <c r="E6538" s="0" t="s">
        <v>500</v>
      </c>
      <c r="F6538" s="0" t="n">
        <v>27.8</v>
      </c>
      <c r="G6538" s="0" t="n">
        <v>0.5</v>
      </c>
      <c r="H6538" s="0" t="n">
        <v>13.9</v>
      </c>
      <c r="I6538" s="0" t="n">
        <v>27.8</v>
      </c>
      <c r="J6538" s="0" t="n">
        <v>13.9</v>
      </c>
      <c r="K6538" s="0" t="s">
        <v>18</v>
      </c>
      <c r="L6538" s="0" t="s">
        <v>346</v>
      </c>
      <c r="M6538" s="0" t="n">
        <f aca="false">CEILING(G6538,1)*F6538</f>
        <v>27.8</v>
      </c>
      <c r="N6538" s="0" t="n">
        <f aca="false">M6538-H6538</f>
        <v>13.9</v>
      </c>
      <c r="O6538" s="0" t="n">
        <f aca="false">IF(ABS(N6538-J6538)&lt;0.011,1,0)</f>
        <v>1</v>
      </c>
    </row>
    <row r="6539" customFormat="false" ht="15" hidden="false" customHeight="false" outlineLevel="0" collapsed="false">
      <c r="A6539" s="0" t="s">
        <v>476</v>
      </c>
      <c r="B6539" s="0" t="s">
        <v>637</v>
      </c>
      <c r="C6539" s="0" t="n">
        <v>36</v>
      </c>
      <c r="D6539" s="0" t="n">
        <v>59057</v>
      </c>
      <c r="E6539" s="0" t="s">
        <v>632</v>
      </c>
      <c r="F6539" s="0" t="n">
        <v>9.8</v>
      </c>
      <c r="G6539" s="0" t="n">
        <v>0.5</v>
      </c>
      <c r="H6539" s="0" t="n">
        <v>4.9</v>
      </c>
      <c r="I6539" s="0" t="n">
        <v>9.8</v>
      </c>
      <c r="J6539" s="0" t="n">
        <v>4.9</v>
      </c>
      <c r="K6539" s="0" t="s">
        <v>18</v>
      </c>
      <c r="L6539" s="0" t="s">
        <v>301</v>
      </c>
      <c r="M6539" s="0" t="n">
        <f aca="false">CEILING(G6539,1)*F6539</f>
        <v>9.8</v>
      </c>
      <c r="N6539" s="0" t="n">
        <f aca="false">M6539-H6539</f>
        <v>4.9</v>
      </c>
      <c r="O6539" s="0" t="n">
        <f aca="false">IF(ABS(N6539-J6539)&lt;0.011,1,0)</f>
        <v>1</v>
      </c>
    </row>
    <row r="6540" customFormat="false" ht="15" hidden="false" customHeight="false" outlineLevel="0" collapsed="false">
      <c r="A6540" s="0" t="s">
        <v>476</v>
      </c>
      <c r="B6540" s="0" t="s">
        <v>637</v>
      </c>
      <c r="C6540" s="0" t="n">
        <v>36</v>
      </c>
      <c r="D6540" s="0" t="n">
        <v>59057</v>
      </c>
      <c r="E6540" s="0" t="s">
        <v>294</v>
      </c>
      <c r="F6540" s="0" t="n">
        <v>3.9</v>
      </c>
      <c r="G6540" s="0" t="n">
        <v>0.5</v>
      </c>
      <c r="H6540" s="0" t="n">
        <v>1.95</v>
      </c>
      <c r="I6540" s="0" t="n">
        <v>3.9</v>
      </c>
      <c r="J6540" s="0" t="n">
        <v>1.95</v>
      </c>
      <c r="K6540" s="0" t="s">
        <v>18</v>
      </c>
      <c r="L6540" s="0" t="s">
        <v>301</v>
      </c>
      <c r="M6540" s="0" t="n">
        <f aca="false">CEILING(G6540,1)*F6540</f>
        <v>3.9</v>
      </c>
      <c r="N6540" s="0" t="n">
        <f aca="false">M6540-H6540</f>
        <v>1.95</v>
      </c>
      <c r="O6540" s="0" t="n">
        <f aca="false">IF(ABS(N6540-J6540)&lt;0.011,1,0)</f>
        <v>1</v>
      </c>
    </row>
    <row r="6541" customFormat="false" ht="15" hidden="false" customHeight="false" outlineLevel="0" collapsed="false">
      <c r="A6541" s="0" t="s">
        <v>476</v>
      </c>
      <c r="B6541" s="0" t="s">
        <v>637</v>
      </c>
      <c r="C6541" s="0" t="n">
        <v>36</v>
      </c>
      <c r="D6541" s="0" t="n">
        <v>59057</v>
      </c>
      <c r="E6541" s="0" t="s">
        <v>146</v>
      </c>
      <c r="F6541" s="0" t="n">
        <v>4</v>
      </c>
      <c r="G6541" s="0" t="n">
        <v>0.5</v>
      </c>
      <c r="H6541" s="0" t="n">
        <v>2</v>
      </c>
      <c r="I6541" s="0" t="n">
        <v>4</v>
      </c>
      <c r="J6541" s="0" t="n">
        <v>2</v>
      </c>
      <c r="K6541" s="0" t="s">
        <v>18</v>
      </c>
      <c r="L6541" s="0" t="s">
        <v>301</v>
      </c>
      <c r="M6541" s="0" t="n">
        <f aca="false">CEILING(G6541,1)*F6541</f>
        <v>4</v>
      </c>
      <c r="N6541" s="0" t="n">
        <f aca="false">M6541-H6541</f>
        <v>2</v>
      </c>
      <c r="O6541" s="0" t="n">
        <f aca="false">IF(ABS(N6541-J6541)&lt;0.011,1,0)</f>
        <v>1</v>
      </c>
    </row>
    <row r="6542" customFormat="false" ht="15" hidden="false" customHeight="false" outlineLevel="0" collapsed="false">
      <c r="A6542" s="0" t="s">
        <v>476</v>
      </c>
      <c r="B6542" s="0" t="s">
        <v>637</v>
      </c>
      <c r="C6542" s="0" t="n">
        <v>36</v>
      </c>
      <c r="D6542" s="0" t="n">
        <v>59057</v>
      </c>
      <c r="E6542" s="0" t="s">
        <v>108</v>
      </c>
      <c r="F6542" s="0" t="n">
        <v>4.9</v>
      </c>
      <c r="G6542" s="0" t="n">
        <v>0.5</v>
      </c>
      <c r="H6542" s="0" t="n">
        <v>2.45</v>
      </c>
      <c r="I6542" s="0" t="n">
        <v>4.9</v>
      </c>
      <c r="J6542" s="0" t="n">
        <v>2.45</v>
      </c>
      <c r="K6542" s="0" t="s">
        <v>18</v>
      </c>
      <c r="L6542" s="0" t="s">
        <v>301</v>
      </c>
      <c r="M6542" s="0" t="n">
        <f aca="false">CEILING(G6542,1)*F6542</f>
        <v>4.9</v>
      </c>
      <c r="N6542" s="0" t="n">
        <f aca="false">M6542-H6542</f>
        <v>2.45</v>
      </c>
      <c r="O6542" s="0" t="n">
        <f aca="false">IF(ABS(N6542-J6542)&lt;0.011,1,0)</f>
        <v>1</v>
      </c>
    </row>
    <row r="6543" customFormat="false" ht="15" hidden="false" customHeight="false" outlineLevel="0" collapsed="false">
      <c r="A6543" s="0" t="s">
        <v>476</v>
      </c>
      <c r="B6543" s="0" t="s">
        <v>637</v>
      </c>
      <c r="C6543" s="0" t="n">
        <v>36</v>
      </c>
      <c r="D6543" s="0" t="n">
        <v>59057</v>
      </c>
      <c r="E6543" s="0" t="s">
        <v>315</v>
      </c>
      <c r="F6543" s="0" t="n">
        <v>3.9</v>
      </c>
      <c r="G6543" s="0" t="n">
        <v>0.5</v>
      </c>
      <c r="H6543" s="0" t="n">
        <v>1.95</v>
      </c>
      <c r="I6543" s="0" t="n">
        <v>3.9</v>
      </c>
      <c r="J6543" s="0" t="n">
        <v>1.95</v>
      </c>
      <c r="K6543" s="0" t="s">
        <v>18</v>
      </c>
      <c r="L6543" s="0" t="s">
        <v>301</v>
      </c>
      <c r="M6543" s="0" t="n">
        <f aca="false">CEILING(G6543,1)*F6543</f>
        <v>3.9</v>
      </c>
      <c r="N6543" s="0" t="n">
        <f aca="false">M6543-H6543</f>
        <v>1.95</v>
      </c>
      <c r="O6543" s="0" t="n">
        <f aca="false">IF(ABS(N6543-J6543)&lt;0.011,1,0)</f>
        <v>1</v>
      </c>
    </row>
    <row r="6544" customFormat="false" ht="15" hidden="false" customHeight="false" outlineLevel="0" collapsed="false">
      <c r="A6544" s="0" t="s">
        <v>476</v>
      </c>
      <c r="B6544" s="0" t="s">
        <v>637</v>
      </c>
      <c r="C6544" s="0" t="n">
        <v>36</v>
      </c>
      <c r="D6544" s="0" t="n">
        <v>59057</v>
      </c>
      <c r="E6544" s="0" t="s">
        <v>222</v>
      </c>
      <c r="F6544" s="0" t="n">
        <v>7.9</v>
      </c>
      <c r="G6544" s="0" t="n">
        <v>0.5</v>
      </c>
      <c r="H6544" s="0" t="n">
        <v>3.95</v>
      </c>
      <c r="I6544" s="0" t="n">
        <v>7.9</v>
      </c>
      <c r="J6544" s="0" t="n">
        <v>3.95</v>
      </c>
      <c r="K6544" s="0" t="s">
        <v>18</v>
      </c>
      <c r="L6544" s="0" t="s">
        <v>301</v>
      </c>
      <c r="M6544" s="0" t="n">
        <f aca="false">CEILING(G6544,1)*F6544</f>
        <v>7.9</v>
      </c>
      <c r="N6544" s="0" t="n">
        <f aca="false">M6544-H6544</f>
        <v>3.95</v>
      </c>
      <c r="O6544" s="0" t="n">
        <f aca="false">IF(ABS(N6544-J6544)&lt;0.011,1,0)</f>
        <v>1</v>
      </c>
    </row>
    <row r="6545" customFormat="false" ht="15" hidden="false" customHeight="false" outlineLevel="0" collapsed="false">
      <c r="A6545" s="0" t="s">
        <v>476</v>
      </c>
      <c r="B6545" s="0" t="s">
        <v>637</v>
      </c>
      <c r="C6545" s="0" t="n">
        <v>36</v>
      </c>
      <c r="D6545" s="0" t="n">
        <v>59057</v>
      </c>
      <c r="E6545" s="0" t="s">
        <v>68</v>
      </c>
      <c r="F6545" s="0" t="n">
        <v>6</v>
      </c>
      <c r="G6545" s="0" t="n">
        <v>0.5</v>
      </c>
      <c r="H6545" s="0" t="n">
        <v>3</v>
      </c>
      <c r="I6545" s="0" t="n">
        <v>6</v>
      </c>
      <c r="J6545" s="0" t="n">
        <v>3</v>
      </c>
      <c r="K6545" s="0" t="s">
        <v>18</v>
      </c>
      <c r="L6545" s="0" t="s">
        <v>301</v>
      </c>
      <c r="M6545" s="0" t="n">
        <f aca="false">CEILING(G6545,1)*F6545</f>
        <v>6</v>
      </c>
      <c r="N6545" s="0" t="n">
        <f aca="false">M6545-H6545</f>
        <v>3</v>
      </c>
      <c r="O6545" s="0" t="n">
        <f aca="false">IF(ABS(N6545-J6545)&lt;0.011,1,0)</f>
        <v>1</v>
      </c>
    </row>
    <row r="6546" customFormat="false" ht="15" hidden="false" customHeight="false" outlineLevel="0" collapsed="false">
      <c r="A6546" s="0" t="s">
        <v>476</v>
      </c>
      <c r="B6546" s="0" t="s">
        <v>637</v>
      </c>
      <c r="C6546" s="0" t="n">
        <v>36</v>
      </c>
      <c r="D6546" s="0" t="n">
        <v>59057</v>
      </c>
      <c r="E6546" s="0" t="s">
        <v>69</v>
      </c>
      <c r="F6546" s="0" t="n">
        <v>6.5</v>
      </c>
      <c r="G6546" s="0" t="n">
        <v>0.5</v>
      </c>
      <c r="H6546" s="0" t="n">
        <v>3.25</v>
      </c>
      <c r="I6546" s="0" t="n">
        <v>6.5</v>
      </c>
      <c r="J6546" s="0" t="n">
        <v>3.25</v>
      </c>
      <c r="K6546" s="0" t="s">
        <v>18</v>
      </c>
      <c r="L6546" s="0" t="s">
        <v>301</v>
      </c>
      <c r="M6546" s="0" t="n">
        <f aca="false">CEILING(G6546,1)*F6546</f>
        <v>6.5</v>
      </c>
      <c r="N6546" s="0" t="n">
        <f aca="false">M6546-H6546</f>
        <v>3.25</v>
      </c>
      <c r="O6546" s="0" t="n">
        <f aca="false">IF(ABS(N6546-J6546)&lt;0.011,1,0)</f>
        <v>1</v>
      </c>
    </row>
    <row r="6547" customFormat="false" ht="15" hidden="false" customHeight="false" outlineLevel="0" collapsed="false">
      <c r="A6547" s="0" t="s">
        <v>476</v>
      </c>
      <c r="B6547" s="0" t="s">
        <v>637</v>
      </c>
      <c r="C6547" s="0" t="n">
        <v>36</v>
      </c>
      <c r="D6547" s="0" t="n">
        <v>59057</v>
      </c>
      <c r="E6547" s="0" t="s">
        <v>345</v>
      </c>
      <c r="F6547" s="0" t="n">
        <v>1.4</v>
      </c>
      <c r="G6547" s="0" t="n">
        <v>0.5</v>
      </c>
      <c r="H6547" s="0" t="n">
        <v>0.7</v>
      </c>
      <c r="I6547" s="0" t="n">
        <v>1.4</v>
      </c>
      <c r="J6547" s="0" t="n">
        <v>0.7</v>
      </c>
      <c r="K6547" s="0" t="s">
        <v>18</v>
      </c>
      <c r="L6547" s="0" t="s">
        <v>301</v>
      </c>
      <c r="M6547" s="0" t="n">
        <f aca="false">CEILING(G6547,1)*F6547</f>
        <v>1.4</v>
      </c>
      <c r="N6547" s="0" t="n">
        <f aca="false">M6547-H6547</f>
        <v>0.7</v>
      </c>
      <c r="O6547" s="0" t="n">
        <f aca="false">IF(ABS(N6547-J6547)&lt;0.011,1,0)</f>
        <v>1</v>
      </c>
    </row>
    <row r="6548" customFormat="false" ht="15" hidden="false" customHeight="false" outlineLevel="0" collapsed="false">
      <c r="A6548" s="0" t="s">
        <v>476</v>
      </c>
      <c r="B6548" s="0" t="s">
        <v>637</v>
      </c>
      <c r="C6548" s="0" t="n">
        <v>36</v>
      </c>
      <c r="D6548" s="0" t="n">
        <v>59057</v>
      </c>
      <c r="E6548" s="0" t="s">
        <v>237</v>
      </c>
      <c r="F6548" s="0" t="n">
        <v>3.2</v>
      </c>
      <c r="G6548" s="0" t="n">
        <v>0.5</v>
      </c>
      <c r="H6548" s="0" t="n">
        <v>1.6</v>
      </c>
      <c r="I6548" s="0" t="n">
        <v>3.2</v>
      </c>
      <c r="J6548" s="0" t="n">
        <v>1.6</v>
      </c>
      <c r="K6548" s="0" t="s">
        <v>18</v>
      </c>
      <c r="L6548" s="0" t="s">
        <v>301</v>
      </c>
      <c r="M6548" s="0" t="n">
        <f aca="false">CEILING(G6548,1)*F6548</f>
        <v>3.2</v>
      </c>
      <c r="N6548" s="0" t="n">
        <f aca="false">M6548-H6548</f>
        <v>1.6</v>
      </c>
      <c r="O6548" s="0" t="n">
        <f aca="false">IF(ABS(N6548-J6548)&lt;0.011,1,0)</f>
        <v>1</v>
      </c>
    </row>
    <row r="6549" customFormat="false" ht="15" hidden="false" customHeight="false" outlineLevel="0" collapsed="false">
      <c r="A6549" s="0" t="s">
        <v>476</v>
      </c>
      <c r="B6549" s="0" t="s">
        <v>637</v>
      </c>
      <c r="C6549" s="0" t="n">
        <v>36</v>
      </c>
      <c r="D6549" s="0" t="n">
        <v>59057</v>
      </c>
      <c r="E6549" s="0" t="s">
        <v>285</v>
      </c>
      <c r="F6549" s="0" t="n">
        <v>6.1</v>
      </c>
      <c r="G6549" s="0" t="n">
        <v>0.5</v>
      </c>
      <c r="H6549" s="0" t="n">
        <v>3.05</v>
      </c>
      <c r="I6549" s="0" t="n">
        <v>6.1</v>
      </c>
      <c r="J6549" s="0" t="n">
        <v>3.05</v>
      </c>
      <c r="K6549" s="0" t="s">
        <v>18</v>
      </c>
      <c r="L6549" s="0" t="s">
        <v>301</v>
      </c>
      <c r="M6549" s="0" t="n">
        <f aca="false">CEILING(G6549,1)*F6549</f>
        <v>6.1</v>
      </c>
      <c r="N6549" s="0" t="n">
        <f aca="false">M6549-H6549</f>
        <v>3.05</v>
      </c>
      <c r="O6549" s="0" t="n">
        <f aca="false">IF(ABS(N6549-J6549)&lt;0.011,1,0)</f>
        <v>1</v>
      </c>
    </row>
    <row r="6550" customFormat="false" ht="15" hidden="false" customHeight="false" outlineLevel="0" collapsed="false">
      <c r="A6550" s="0" t="s">
        <v>476</v>
      </c>
      <c r="B6550" s="0" t="s">
        <v>637</v>
      </c>
      <c r="C6550" s="0" t="n">
        <v>36</v>
      </c>
      <c r="D6550" s="0" t="n">
        <v>59057</v>
      </c>
      <c r="E6550" s="0" t="s">
        <v>184</v>
      </c>
      <c r="F6550" s="0" t="n">
        <v>8.9</v>
      </c>
      <c r="G6550" s="0" t="n">
        <v>0.5</v>
      </c>
      <c r="H6550" s="0" t="n">
        <v>4.45</v>
      </c>
      <c r="I6550" s="0" t="n">
        <v>8.9</v>
      </c>
      <c r="J6550" s="0" t="n">
        <v>4.45</v>
      </c>
      <c r="K6550" s="0" t="s">
        <v>18</v>
      </c>
      <c r="L6550" s="0" t="s">
        <v>301</v>
      </c>
      <c r="M6550" s="0" t="n">
        <f aca="false">CEILING(G6550,1)*F6550</f>
        <v>8.9</v>
      </c>
      <c r="N6550" s="0" t="n">
        <f aca="false">M6550-H6550</f>
        <v>4.45</v>
      </c>
      <c r="O6550" s="0" t="n">
        <f aca="false">IF(ABS(N6550-J6550)&lt;0.011,1,0)</f>
        <v>1</v>
      </c>
    </row>
    <row r="6551" customFormat="false" ht="15" hidden="false" customHeight="false" outlineLevel="0" collapsed="false">
      <c r="A6551" s="0" t="s">
        <v>476</v>
      </c>
      <c r="B6551" s="0" t="s">
        <v>637</v>
      </c>
      <c r="C6551" s="0" t="n">
        <v>36</v>
      </c>
      <c r="D6551" s="0" t="n">
        <v>59057</v>
      </c>
      <c r="E6551" s="0" t="s">
        <v>112</v>
      </c>
      <c r="F6551" s="0" t="n">
        <v>11.9</v>
      </c>
      <c r="G6551" s="0" t="n">
        <v>0.5</v>
      </c>
      <c r="H6551" s="0" t="n">
        <v>5.95</v>
      </c>
      <c r="I6551" s="0" t="n">
        <v>11.9</v>
      </c>
      <c r="J6551" s="0" t="n">
        <v>5.95</v>
      </c>
      <c r="K6551" s="0" t="s">
        <v>18</v>
      </c>
      <c r="L6551" s="0" t="s">
        <v>301</v>
      </c>
      <c r="M6551" s="0" t="n">
        <f aca="false">CEILING(G6551,1)*F6551</f>
        <v>11.9</v>
      </c>
      <c r="N6551" s="0" t="n">
        <f aca="false">M6551-H6551</f>
        <v>5.95</v>
      </c>
      <c r="O6551" s="0" t="n">
        <f aca="false">IF(ABS(N6551-J6551)&lt;0.011,1,0)</f>
        <v>1</v>
      </c>
    </row>
    <row r="6552" customFormat="false" ht="15" hidden="false" customHeight="false" outlineLevel="0" collapsed="false">
      <c r="A6552" s="0" t="s">
        <v>476</v>
      </c>
      <c r="B6552" s="0" t="s">
        <v>637</v>
      </c>
      <c r="C6552" s="0" t="n">
        <v>37</v>
      </c>
      <c r="D6552" s="0" t="n">
        <v>59047</v>
      </c>
      <c r="E6552" s="0" t="s">
        <v>632</v>
      </c>
      <c r="F6552" s="0" t="n">
        <v>9.8</v>
      </c>
      <c r="G6552" s="0" t="n">
        <v>0.5</v>
      </c>
      <c r="H6552" s="0" t="n">
        <v>4.9</v>
      </c>
      <c r="I6552" s="0" t="n">
        <v>9.8</v>
      </c>
      <c r="J6552" s="0" t="n">
        <v>4.9</v>
      </c>
      <c r="K6552" s="0" t="s">
        <v>18</v>
      </c>
      <c r="L6552" s="0" t="s">
        <v>301</v>
      </c>
      <c r="M6552" s="0" t="n">
        <f aca="false">CEILING(G6552,1)*F6552</f>
        <v>9.8</v>
      </c>
      <c r="N6552" s="0" t="n">
        <f aca="false">M6552-H6552</f>
        <v>4.9</v>
      </c>
      <c r="O6552" s="0" t="n">
        <f aca="false">IF(ABS(N6552-J6552)&lt;0.011,1,0)</f>
        <v>1</v>
      </c>
    </row>
    <row r="6553" customFormat="false" ht="15" hidden="false" customHeight="false" outlineLevel="0" collapsed="false">
      <c r="A6553" s="0" t="s">
        <v>476</v>
      </c>
      <c r="B6553" s="0" t="s">
        <v>637</v>
      </c>
      <c r="C6553" s="0" t="n">
        <v>37</v>
      </c>
      <c r="D6553" s="0" t="n">
        <v>59047</v>
      </c>
      <c r="E6553" s="0" t="s">
        <v>294</v>
      </c>
      <c r="F6553" s="0" t="n">
        <v>3.9</v>
      </c>
      <c r="G6553" s="0" t="n">
        <v>0.5</v>
      </c>
      <c r="H6553" s="0" t="n">
        <v>1.95</v>
      </c>
      <c r="I6553" s="0" t="n">
        <v>3.9</v>
      </c>
      <c r="J6553" s="0" t="n">
        <v>1.95</v>
      </c>
      <c r="K6553" s="0" t="s">
        <v>18</v>
      </c>
      <c r="L6553" s="0" t="s">
        <v>301</v>
      </c>
      <c r="M6553" s="0" t="n">
        <f aca="false">CEILING(G6553,1)*F6553</f>
        <v>3.9</v>
      </c>
      <c r="N6553" s="0" t="n">
        <f aca="false">M6553-H6553</f>
        <v>1.95</v>
      </c>
      <c r="O6553" s="0" t="n">
        <f aca="false">IF(ABS(N6553-J6553)&lt;0.011,1,0)</f>
        <v>1</v>
      </c>
    </row>
    <row r="6554" customFormat="false" ht="15" hidden="false" customHeight="false" outlineLevel="0" collapsed="false">
      <c r="A6554" s="0" t="s">
        <v>476</v>
      </c>
      <c r="B6554" s="0" t="s">
        <v>637</v>
      </c>
      <c r="C6554" s="0" t="n">
        <v>37</v>
      </c>
      <c r="D6554" s="0" t="n">
        <v>59047</v>
      </c>
      <c r="E6554" s="0" t="s">
        <v>146</v>
      </c>
      <c r="F6554" s="0" t="n">
        <v>4</v>
      </c>
      <c r="G6554" s="0" t="n">
        <v>0.5</v>
      </c>
      <c r="H6554" s="0" t="n">
        <v>2</v>
      </c>
      <c r="I6554" s="0" t="n">
        <v>4</v>
      </c>
      <c r="J6554" s="0" t="n">
        <v>2</v>
      </c>
      <c r="K6554" s="0" t="s">
        <v>18</v>
      </c>
      <c r="L6554" s="0" t="s">
        <v>301</v>
      </c>
      <c r="M6554" s="0" t="n">
        <f aca="false">CEILING(G6554,1)*F6554</f>
        <v>4</v>
      </c>
      <c r="N6554" s="0" t="n">
        <f aca="false">M6554-H6554</f>
        <v>2</v>
      </c>
      <c r="O6554" s="0" t="n">
        <f aca="false">IF(ABS(N6554-J6554)&lt;0.011,1,0)</f>
        <v>1</v>
      </c>
    </row>
    <row r="6555" customFormat="false" ht="15" hidden="false" customHeight="false" outlineLevel="0" collapsed="false">
      <c r="A6555" s="0" t="s">
        <v>476</v>
      </c>
      <c r="B6555" s="0" t="s">
        <v>637</v>
      </c>
      <c r="C6555" s="0" t="n">
        <v>37</v>
      </c>
      <c r="D6555" s="0" t="n">
        <v>59047</v>
      </c>
      <c r="E6555" s="0" t="s">
        <v>108</v>
      </c>
      <c r="F6555" s="0" t="n">
        <v>4.9</v>
      </c>
      <c r="G6555" s="0" t="n">
        <v>0.5</v>
      </c>
      <c r="H6555" s="0" t="n">
        <v>2.45</v>
      </c>
      <c r="I6555" s="0" t="n">
        <v>4.9</v>
      </c>
      <c r="J6555" s="0" t="n">
        <v>2.45</v>
      </c>
      <c r="K6555" s="0" t="s">
        <v>18</v>
      </c>
      <c r="L6555" s="0" t="s">
        <v>301</v>
      </c>
      <c r="M6555" s="0" t="n">
        <f aca="false">CEILING(G6555,1)*F6555</f>
        <v>4.9</v>
      </c>
      <c r="N6555" s="0" t="n">
        <f aca="false">M6555-H6555</f>
        <v>2.45</v>
      </c>
      <c r="O6555" s="0" t="n">
        <f aca="false">IF(ABS(N6555-J6555)&lt;0.011,1,0)</f>
        <v>1</v>
      </c>
    </row>
    <row r="6556" customFormat="false" ht="15" hidden="false" customHeight="false" outlineLevel="0" collapsed="false">
      <c r="A6556" s="0" t="s">
        <v>476</v>
      </c>
      <c r="B6556" s="0" t="s">
        <v>637</v>
      </c>
      <c r="C6556" s="0" t="n">
        <v>37</v>
      </c>
      <c r="D6556" s="0" t="n">
        <v>59047</v>
      </c>
      <c r="E6556" s="0" t="s">
        <v>315</v>
      </c>
      <c r="F6556" s="0" t="n">
        <v>3.9</v>
      </c>
      <c r="G6556" s="0" t="n">
        <v>0.5</v>
      </c>
      <c r="H6556" s="0" t="n">
        <v>1.95</v>
      </c>
      <c r="I6556" s="0" t="n">
        <v>3.9</v>
      </c>
      <c r="J6556" s="0" t="n">
        <v>1.95</v>
      </c>
      <c r="K6556" s="0" t="s">
        <v>18</v>
      </c>
      <c r="L6556" s="0" t="s">
        <v>301</v>
      </c>
      <c r="M6556" s="0" t="n">
        <f aca="false">CEILING(G6556,1)*F6556</f>
        <v>3.9</v>
      </c>
      <c r="N6556" s="0" t="n">
        <f aca="false">M6556-H6556</f>
        <v>1.95</v>
      </c>
      <c r="O6556" s="0" t="n">
        <f aca="false">IF(ABS(N6556-J6556)&lt;0.011,1,0)</f>
        <v>1</v>
      </c>
    </row>
    <row r="6557" customFormat="false" ht="15" hidden="false" customHeight="false" outlineLevel="0" collapsed="false">
      <c r="A6557" s="0" t="s">
        <v>476</v>
      </c>
      <c r="B6557" s="0" t="s">
        <v>637</v>
      </c>
      <c r="C6557" s="0" t="n">
        <v>37</v>
      </c>
      <c r="D6557" s="0" t="n">
        <v>59047</v>
      </c>
      <c r="E6557" s="0" t="s">
        <v>222</v>
      </c>
      <c r="F6557" s="0" t="n">
        <v>7.9</v>
      </c>
      <c r="G6557" s="0" t="n">
        <v>0.5</v>
      </c>
      <c r="H6557" s="0" t="n">
        <v>3.95</v>
      </c>
      <c r="I6557" s="0" t="n">
        <v>7.9</v>
      </c>
      <c r="J6557" s="0" t="n">
        <v>3.95</v>
      </c>
      <c r="K6557" s="0" t="s">
        <v>18</v>
      </c>
      <c r="L6557" s="0" t="s">
        <v>301</v>
      </c>
      <c r="M6557" s="0" t="n">
        <f aca="false">CEILING(G6557,1)*F6557</f>
        <v>7.9</v>
      </c>
      <c r="N6557" s="0" t="n">
        <f aca="false">M6557-H6557</f>
        <v>3.95</v>
      </c>
      <c r="O6557" s="0" t="n">
        <f aca="false">IF(ABS(N6557-J6557)&lt;0.011,1,0)</f>
        <v>1</v>
      </c>
    </row>
    <row r="6558" customFormat="false" ht="15" hidden="false" customHeight="false" outlineLevel="0" collapsed="false">
      <c r="A6558" s="0" t="s">
        <v>476</v>
      </c>
      <c r="B6558" s="0" t="s">
        <v>637</v>
      </c>
      <c r="C6558" s="0" t="n">
        <v>37</v>
      </c>
      <c r="D6558" s="0" t="n">
        <v>59047</v>
      </c>
      <c r="E6558" s="0" t="s">
        <v>68</v>
      </c>
      <c r="F6558" s="0" t="n">
        <v>6</v>
      </c>
      <c r="G6558" s="0" t="n">
        <v>0.5</v>
      </c>
      <c r="H6558" s="0" t="n">
        <v>3</v>
      </c>
      <c r="I6558" s="0" t="n">
        <v>6</v>
      </c>
      <c r="J6558" s="0" t="n">
        <v>3</v>
      </c>
      <c r="K6558" s="0" t="s">
        <v>18</v>
      </c>
      <c r="L6558" s="0" t="s">
        <v>301</v>
      </c>
      <c r="M6558" s="0" t="n">
        <f aca="false">CEILING(G6558,1)*F6558</f>
        <v>6</v>
      </c>
      <c r="N6558" s="0" t="n">
        <f aca="false">M6558-H6558</f>
        <v>3</v>
      </c>
      <c r="O6558" s="0" t="n">
        <f aca="false">IF(ABS(N6558-J6558)&lt;0.011,1,0)</f>
        <v>1</v>
      </c>
    </row>
    <row r="6559" customFormat="false" ht="15" hidden="false" customHeight="false" outlineLevel="0" collapsed="false">
      <c r="A6559" s="0" t="s">
        <v>476</v>
      </c>
      <c r="B6559" s="0" t="s">
        <v>637</v>
      </c>
      <c r="C6559" s="0" t="n">
        <v>37</v>
      </c>
      <c r="D6559" s="0" t="n">
        <v>59047</v>
      </c>
      <c r="E6559" s="0" t="s">
        <v>69</v>
      </c>
      <c r="F6559" s="0" t="n">
        <v>6.5</v>
      </c>
      <c r="G6559" s="0" t="n">
        <v>0.5</v>
      </c>
      <c r="H6559" s="0" t="n">
        <v>3.25</v>
      </c>
      <c r="I6559" s="0" t="n">
        <v>6.5</v>
      </c>
      <c r="J6559" s="0" t="n">
        <v>3.25</v>
      </c>
      <c r="K6559" s="0" t="s">
        <v>18</v>
      </c>
      <c r="L6559" s="0" t="s">
        <v>301</v>
      </c>
      <c r="M6559" s="0" t="n">
        <f aca="false">CEILING(G6559,1)*F6559</f>
        <v>6.5</v>
      </c>
      <c r="N6559" s="0" t="n">
        <f aca="false">M6559-H6559</f>
        <v>3.25</v>
      </c>
      <c r="O6559" s="0" t="n">
        <f aca="false">IF(ABS(N6559-J6559)&lt;0.011,1,0)</f>
        <v>1</v>
      </c>
    </row>
    <row r="6560" customFormat="false" ht="15" hidden="false" customHeight="false" outlineLevel="0" collapsed="false">
      <c r="A6560" s="0" t="s">
        <v>476</v>
      </c>
      <c r="B6560" s="0" t="s">
        <v>637</v>
      </c>
      <c r="C6560" s="0" t="n">
        <v>37</v>
      </c>
      <c r="D6560" s="0" t="n">
        <v>59047</v>
      </c>
      <c r="E6560" s="0" t="s">
        <v>345</v>
      </c>
      <c r="F6560" s="0" t="n">
        <v>1.4</v>
      </c>
      <c r="G6560" s="0" t="n">
        <v>0.5</v>
      </c>
      <c r="H6560" s="0" t="n">
        <v>0.7</v>
      </c>
      <c r="I6560" s="0" t="n">
        <v>1.4</v>
      </c>
      <c r="J6560" s="0" t="n">
        <v>0.7</v>
      </c>
      <c r="K6560" s="0" t="s">
        <v>18</v>
      </c>
      <c r="L6560" s="0" t="s">
        <v>301</v>
      </c>
      <c r="M6560" s="0" t="n">
        <f aca="false">CEILING(G6560,1)*F6560</f>
        <v>1.4</v>
      </c>
      <c r="N6560" s="0" t="n">
        <f aca="false">M6560-H6560</f>
        <v>0.7</v>
      </c>
      <c r="O6560" s="0" t="n">
        <f aca="false">IF(ABS(N6560-J6560)&lt;0.011,1,0)</f>
        <v>1</v>
      </c>
    </row>
    <row r="6561" customFormat="false" ht="15" hidden="false" customHeight="false" outlineLevel="0" collapsed="false">
      <c r="A6561" s="0" t="s">
        <v>476</v>
      </c>
      <c r="B6561" s="0" t="s">
        <v>637</v>
      </c>
      <c r="C6561" s="0" t="n">
        <v>37</v>
      </c>
      <c r="D6561" s="0" t="n">
        <v>59047</v>
      </c>
      <c r="E6561" s="0" t="s">
        <v>237</v>
      </c>
      <c r="F6561" s="0" t="n">
        <v>3.2</v>
      </c>
      <c r="G6561" s="0" t="n">
        <v>0.5</v>
      </c>
      <c r="H6561" s="0" t="n">
        <v>1.6</v>
      </c>
      <c r="I6561" s="0" t="n">
        <v>3.2</v>
      </c>
      <c r="J6561" s="0" t="n">
        <v>1.6</v>
      </c>
      <c r="K6561" s="0" t="s">
        <v>18</v>
      </c>
      <c r="L6561" s="0" t="s">
        <v>301</v>
      </c>
      <c r="M6561" s="0" t="n">
        <f aca="false">CEILING(G6561,1)*F6561</f>
        <v>3.2</v>
      </c>
      <c r="N6561" s="0" t="n">
        <f aca="false">M6561-H6561</f>
        <v>1.6</v>
      </c>
      <c r="O6561" s="0" t="n">
        <f aca="false">IF(ABS(N6561-J6561)&lt;0.011,1,0)</f>
        <v>1</v>
      </c>
    </row>
    <row r="6562" customFormat="false" ht="15" hidden="false" customHeight="false" outlineLevel="0" collapsed="false">
      <c r="A6562" s="0" t="s">
        <v>476</v>
      </c>
      <c r="B6562" s="0" t="s">
        <v>637</v>
      </c>
      <c r="C6562" s="0" t="n">
        <v>37</v>
      </c>
      <c r="D6562" s="0" t="n">
        <v>59047</v>
      </c>
      <c r="E6562" s="0" t="s">
        <v>285</v>
      </c>
      <c r="F6562" s="0" t="n">
        <v>6.1</v>
      </c>
      <c r="G6562" s="0" t="n">
        <v>0.5</v>
      </c>
      <c r="H6562" s="0" t="n">
        <v>3.05</v>
      </c>
      <c r="I6562" s="0" t="n">
        <v>6.1</v>
      </c>
      <c r="J6562" s="0" t="n">
        <v>3.05</v>
      </c>
      <c r="K6562" s="0" t="s">
        <v>18</v>
      </c>
      <c r="L6562" s="0" t="s">
        <v>301</v>
      </c>
      <c r="M6562" s="0" t="n">
        <f aca="false">CEILING(G6562,1)*F6562</f>
        <v>6.1</v>
      </c>
      <c r="N6562" s="0" t="n">
        <f aca="false">M6562-H6562</f>
        <v>3.05</v>
      </c>
      <c r="O6562" s="0" t="n">
        <f aca="false">IF(ABS(N6562-J6562)&lt;0.011,1,0)</f>
        <v>1</v>
      </c>
    </row>
    <row r="6563" customFormat="false" ht="15" hidden="false" customHeight="false" outlineLevel="0" collapsed="false">
      <c r="A6563" s="0" t="s">
        <v>476</v>
      </c>
      <c r="B6563" s="0" t="s">
        <v>637</v>
      </c>
      <c r="C6563" s="0" t="n">
        <v>37</v>
      </c>
      <c r="D6563" s="0" t="n">
        <v>59047</v>
      </c>
      <c r="E6563" s="0" t="s">
        <v>184</v>
      </c>
      <c r="F6563" s="0" t="n">
        <v>8.9</v>
      </c>
      <c r="G6563" s="0" t="n">
        <v>0.5</v>
      </c>
      <c r="H6563" s="0" t="n">
        <v>4.45</v>
      </c>
      <c r="I6563" s="0" t="n">
        <v>8.9</v>
      </c>
      <c r="J6563" s="0" t="n">
        <v>4.45</v>
      </c>
      <c r="K6563" s="0" t="s">
        <v>18</v>
      </c>
      <c r="L6563" s="0" t="s">
        <v>301</v>
      </c>
      <c r="M6563" s="0" t="n">
        <f aca="false">CEILING(G6563,1)*F6563</f>
        <v>8.9</v>
      </c>
      <c r="N6563" s="0" t="n">
        <f aca="false">M6563-H6563</f>
        <v>4.45</v>
      </c>
      <c r="O6563" s="0" t="n">
        <f aca="false">IF(ABS(N6563-J6563)&lt;0.011,1,0)</f>
        <v>1</v>
      </c>
    </row>
    <row r="6564" customFormat="false" ht="15" hidden="false" customHeight="false" outlineLevel="0" collapsed="false">
      <c r="A6564" s="0" t="s">
        <v>476</v>
      </c>
      <c r="B6564" s="0" t="s">
        <v>637</v>
      </c>
      <c r="C6564" s="0" t="n">
        <v>37</v>
      </c>
      <c r="D6564" s="0" t="n">
        <v>59047</v>
      </c>
      <c r="E6564" s="0" t="s">
        <v>112</v>
      </c>
      <c r="F6564" s="0" t="n">
        <v>11.9</v>
      </c>
      <c r="G6564" s="0" t="n">
        <v>0.5</v>
      </c>
      <c r="H6564" s="0" t="n">
        <v>5.95</v>
      </c>
      <c r="I6564" s="0" t="n">
        <v>11.9</v>
      </c>
      <c r="J6564" s="0" t="n">
        <v>5.95</v>
      </c>
      <c r="K6564" s="0" t="s">
        <v>18</v>
      </c>
      <c r="L6564" s="0" t="s">
        <v>301</v>
      </c>
      <c r="M6564" s="0" t="n">
        <f aca="false">CEILING(G6564,1)*F6564</f>
        <v>11.9</v>
      </c>
      <c r="N6564" s="0" t="n">
        <f aca="false">M6564-H6564</f>
        <v>5.95</v>
      </c>
      <c r="O6564" s="0" t="n">
        <f aca="false">IF(ABS(N6564-J6564)&lt;0.011,1,0)</f>
        <v>1</v>
      </c>
    </row>
    <row r="6565" customFormat="false" ht="15" hidden="false" customHeight="false" outlineLevel="0" collapsed="false">
      <c r="A6565" s="0" t="s">
        <v>476</v>
      </c>
      <c r="B6565" s="0" t="s">
        <v>637</v>
      </c>
      <c r="C6565" s="0" t="n">
        <v>38</v>
      </c>
      <c r="D6565" s="0" t="n">
        <v>59058</v>
      </c>
      <c r="E6565" s="0" t="s">
        <v>533</v>
      </c>
      <c r="F6565" s="0" t="n">
        <v>9.5</v>
      </c>
      <c r="G6565" s="0" t="n">
        <v>0.5</v>
      </c>
      <c r="H6565" s="0" t="n">
        <v>4.75</v>
      </c>
      <c r="I6565" s="0" t="n">
        <v>9.5</v>
      </c>
      <c r="J6565" s="0" t="n">
        <v>4.75</v>
      </c>
      <c r="K6565" s="0" t="s">
        <v>18</v>
      </c>
      <c r="L6565" s="0" t="s">
        <v>638</v>
      </c>
      <c r="M6565" s="0" t="n">
        <f aca="false">CEILING(G6565,1)*F6565</f>
        <v>9.5</v>
      </c>
      <c r="N6565" s="0" t="n">
        <f aca="false">M6565-H6565</f>
        <v>4.75</v>
      </c>
      <c r="O6565" s="0" t="n">
        <f aca="false">IF(ABS(N6565-J6565)&lt;0.011,1,0)</f>
        <v>1</v>
      </c>
    </row>
    <row r="6566" customFormat="false" ht="15" hidden="false" customHeight="false" outlineLevel="0" collapsed="false">
      <c r="A6566" s="0" t="s">
        <v>476</v>
      </c>
      <c r="B6566" s="0" t="s">
        <v>637</v>
      </c>
      <c r="C6566" s="0" t="n">
        <v>40</v>
      </c>
      <c r="D6566" s="0" t="n">
        <v>59060</v>
      </c>
      <c r="E6566" s="0" t="s">
        <v>533</v>
      </c>
      <c r="F6566" s="0" t="n">
        <v>9.5</v>
      </c>
      <c r="G6566" s="0" t="n">
        <v>0.5</v>
      </c>
      <c r="H6566" s="0" t="n">
        <v>4.75</v>
      </c>
      <c r="I6566" s="0" t="n">
        <v>9.5</v>
      </c>
      <c r="J6566" s="0" t="n">
        <v>4.75</v>
      </c>
      <c r="K6566" s="0" t="s">
        <v>18</v>
      </c>
      <c r="L6566" s="0" t="s">
        <v>638</v>
      </c>
      <c r="M6566" s="0" t="n">
        <f aca="false">CEILING(G6566,1)*F6566</f>
        <v>9.5</v>
      </c>
      <c r="N6566" s="0" t="n">
        <f aca="false">M6566-H6566</f>
        <v>4.75</v>
      </c>
      <c r="O6566" s="0" t="n">
        <f aca="false">IF(ABS(N6566-J6566)&lt;0.011,1,0)</f>
        <v>1</v>
      </c>
    </row>
    <row r="6567" customFormat="false" ht="15" hidden="false" customHeight="false" outlineLevel="0" collapsed="false">
      <c r="A6567" s="0" t="s">
        <v>476</v>
      </c>
      <c r="B6567" s="0" t="s">
        <v>639</v>
      </c>
      <c r="C6567" s="0" t="n">
        <v>8</v>
      </c>
      <c r="D6567" s="0" t="n">
        <v>59079</v>
      </c>
      <c r="E6567" s="0" t="s">
        <v>32</v>
      </c>
      <c r="F6567" s="0" t="n">
        <v>2.2</v>
      </c>
      <c r="G6567" s="0" t="n">
        <v>1.5</v>
      </c>
      <c r="H6567" s="0" t="n">
        <v>3.3</v>
      </c>
      <c r="I6567" s="0" t="n">
        <v>4.4</v>
      </c>
      <c r="J6567" s="0" t="n">
        <v>1.1</v>
      </c>
      <c r="K6567" s="0" t="s">
        <v>18</v>
      </c>
      <c r="L6567" s="0" t="s">
        <v>640</v>
      </c>
      <c r="M6567" s="0" t="n">
        <f aca="false">CEILING(G6567,1)*F6567</f>
        <v>4.4</v>
      </c>
      <c r="N6567" s="0" t="n">
        <f aca="false">M6567-H6567</f>
        <v>1.1</v>
      </c>
      <c r="O6567" s="0" t="n">
        <f aca="false">IF(ABS(N6567-J6567)&lt;0.011,1,0)</f>
        <v>1</v>
      </c>
    </row>
    <row r="6568" customFormat="false" ht="15" hidden="false" customHeight="false" outlineLevel="0" collapsed="false">
      <c r="A6568" s="0" t="s">
        <v>476</v>
      </c>
      <c r="B6568" s="0" t="s">
        <v>639</v>
      </c>
      <c r="C6568" s="0" t="n">
        <v>8</v>
      </c>
      <c r="D6568" s="0" t="n">
        <v>59079</v>
      </c>
      <c r="E6568" s="0" t="s">
        <v>56</v>
      </c>
      <c r="F6568" s="0" t="n">
        <v>5.9</v>
      </c>
      <c r="G6568" s="0" t="n">
        <v>0.5</v>
      </c>
      <c r="H6568" s="0" t="n">
        <v>2.95</v>
      </c>
      <c r="I6568" s="0" t="n">
        <v>5.9</v>
      </c>
      <c r="J6568" s="0" t="n">
        <v>2.95</v>
      </c>
      <c r="K6568" s="0" t="s">
        <v>18</v>
      </c>
      <c r="L6568" s="0" t="s">
        <v>640</v>
      </c>
      <c r="M6568" s="0" t="n">
        <f aca="false">CEILING(G6568,1)*F6568</f>
        <v>5.9</v>
      </c>
      <c r="N6568" s="0" t="n">
        <f aca="false">M6568-H6568</f>
        <v>2.95</v>
      </c>
      <c r="O6568" s="0" t="n">
        <f aca="false">IF(ABS(N6568-J6568)&lt;0.011,1,0)</f>
        <v>1</v>
      </c>
    </row>
    <row r="6569" customFormat="false" ht="15" hidden="false" customHeight="false" outlineLevel="0" collapsed="false">
      <c r="A6569" s="0" t="s">
        <v>476</v>
      </c>
      <c r="B6569" s="0" t="s">
        <v>639</v>
      </c>
      <c r="C6569" s="0" t="n">
        <v>8</v>
      </c>
      <c r="D6569" s="0" t="n">
        <v>59079</v>
      </c>
      <c r="E6569" s="0" t="s">
        <v>68</v>
      </c>
      <c r="F6569" s="0" t="n">
        <v>6</v>
      </c>
      <c r="G6569" s="0" t="n">
        <v>0.5</v>
      </c>
      <c r="H6569" s="0" t="n">
        <v>3</v>
      </c>
      <c r="I6569" s="0" t="n">
        <v>6</v>
      </c>
      <c r="J6569" s="0" t="n">
        <v>3</v>
      </c>
      <c r="K6569" s="0" t="s">
        <v>18</v>
      </c>
      <c r="L6569" s="0" t="s">
        <v>640</v>
      </c>
      <c r="M6569" s="0" t="n">
        <f aca="false">CEILING(G6569,1)*F6569</f>
        <v>6</v>
      </c>
      <c r="N6569" s="0" t="n">
        <f aca="false">M6569-H6569</f>
        <v>3</v>
      </c>
      <c r="O6569" s="0" t="n">
        <f aca="false">IF(ABS(N6569-J6569)&lt;0.011,1,0)</f>
        <v>1</v>
      </c>
    </row>
    <row r="6570" customFormat="false" ht="15" hidden="false" customHeight="false" outlineLevel="0" collapsed="false">
      <c r="A6570" s="0" t="s">
        <v>476</v>
      </c>
      <c r="B6570" s="0" t="s">
        <v>639</v>
      </c>
      <c r="C6570" s="0" t="n">
        <v>8</v>
      </c>
      <c r="D6570" s="0" t="n">
        <v>59079</v>
      </c>
      <c r="E6570" s="0" t="s">
        <v>49</v>
      </c>
      <c r="F6570" s="0" t="n">
        <v>19.5</v>
      </c>
      <c r="G6570" s="0" t="n">
        <v>0.5</v>
      </c>
      <c r="H6570" s="0" t="n">
        <v>9.75</v>
      </c>
      <c r="I6570" s="0" t="n">
        <v>19.5</v>
      </c>
      <c r="J6570" s="0" t="n">
        <v>9.75</v>
      </c>
      <c r="K6570" s="0" t="s">
        <v>18</v>
      </c>
      <c r="L6570" s="0" t="s">
        <v>640</v>
      </c>
      <c r="M6570" s="0" t="n">
        <f aca="false">CEILING(G6570,1)*F6570</f>
        <v>19.5</v>
      </c>
      <c r="N6570" s="0" t="n">
        <f aca="false">M6570-H6570</f>
        <v>9.75</v>
      </c>
      <c r="O6570" s="0" t="n">
        <f aca="false">IF(ABS(N6570-J6570)&lt;0.011,1,0)</f>
        <v>1</v>
      </c>
    </row>
    <row r="6571" customFormat="false" ht="15" hidden="false" customHeight="false" outlineLevel="0" collapsed="false">
      <c r="A6571" s="0" t="s">
        <v>476</v>
      </c>
      <c r="B6571" s="0" t="s">
        <v>639</v>
      </c>
      <c r="C6571" s="0" t="n">
        <v>8</v>
      </c>
      <c r="D6571" s="0" t="n">
        <v>59079</v>
      </c>
      <c r="E6571" s="0" t="s">
        <v>149</v>
      </c>
      <c r="F6571" s="0" t="n">
        <v>16.9</v>
      </c>
      <c r="G6571" s="0" t="n">
        <v>0.5</v>
      </c>
      <c r="H6571" s="0" t="n">
        <v>8.45</v>
      </c>
      <c r="I6571" s="0" t="n">
        <v>16.9</v>
      </c>
      <c r="J6571" s="0" t="n">
        <v>8.45</v>
      </c>
      <c r="K6571" s="0" t="s">
        <v>18</v>
      </c>
      <c r="L6571" s="0" t="s">
        <v>640</v>
      </c>
      <c r="M6571" s="0" t="n">
        <f aca="false">CEILING(G6571,1)*F6571</f>
        <v>16.9</v>
      </c>
      <c r="N6571" s="0" t="n">
        <f aca="false">M6571-H6571</f>
        <v>8.45</v>
      </c>
      <c r="O6571" s="0" t="n">
        <f aca="false">IF(ABS(N6571-J6571)&lt;0.011,1,0)</f>
        <v>1</v>
      </c>
    </row>
    <row r="6572" customFormat="false" ht="15" hidden="false" customHeight="false" outlineLevel="0" collapsed="false">
      <c r="A6572" s="0" t="s">
        <v>476</v>
      </c>
      <c r="B6572" s="0" t="s">
        <v>639</v>
      </c>
      <c r="C6572" s="0" t="n">
        <v>8</v>
      </c>
      <c r="D6572" s="0" t="n">
        <v>59079</v>
      </c>
      <c r="E6572" s="0" t="s">
        <v>99</v>
      </c>
      <c r="F6572" s="0" t="n">
        <v>3.4</v>
      </c>
      <c r="G6572" s="0" t="n">
        <v>0.5</v>
      </c>
      <c r="H6572" s="0" t="n">
        <v>1.7</v>
      </c>
      <c r="I6572" s="0" t="n">
        <v>3.4</v>
      </c>
      <c r="J6572" s="0" t="n">
        <v>1.7</v>
      </c>
      <c r="K6572" s="0" t="s">
        <v>18</v>
      </c>
      <c r="L6572" s="0" t="s">
        <v>640</v>
      </c>
      <c r="M6572" s="0" t="n">
        <f aca="false">CEILING(G6572,1)*F6572</f>
        <v>3.4</v>
      </c>
      <c r="N6572" s="0" t="n">
        <f aca="false">M6572-H6572</f>
        <v>1.7</v>
      </c>
      <c r="O6572" s="0" t="n">
        <f aca="false">IF(ABS(N6572-J6572)&lt;0.011,1,0)</f>
        <v>1</v>
      </c>
    </row>
    <row r="6573" customFormat="false" ht="15" hidden="false" customHeight="false" outlineLevel="0" collapsed="false">
      <c r="A6573" s="0" t="s">
        <v>476</v>
      </c>
      <c r="B6573" s="0" t="s">
        <v>639</v>
      </c>
      <c r="C6573" s="0" t="n">
        <v>8</v>
      </c>
      <c r="D6573" s="0" t="n">
        <v>59079</v>
      </c>
      <c r="E6573" s="0" t="s">
        <v>24</v>
      </c>
      <c r="F6573" s="0" t="n">
        <v>4.2</v>
      </c>
      <c r="G6573" s="0" t="n">
        <v>0.5</v>
      </c>
      <c r="H6573" s="0" t="n">
        <v>2.1</v>
      </c>
      <c r="I6573" s="0" t="n">
        <v>4.2</v>
      </c>
      <c r="J6573" s="0" t="n">
        <v>2.1</v>
      </c>
      <c r="K6573" s="0" t="s">
        <v>18</v>
      </c>
      <c r="L6573" s="0" t="s">
        <v>640</v>
      </c>
      <c r="M6573" s="0" t="n">
        <f aca="false">CEILING(G6573,1)*F6573</f>
        <v>4.2</v>
      </c>
      <c r="N6573" s="0" t="n">
        <f aca="false">M6573-H6573</f>
        <v>2.1</v>
      </c>
      <c r="O6573" s="0" t="n">
        <f aca="false">IF(ABS(N6573-J6573)&lt;0.011,1,0)</f>
        <v>1</v>
      </c>
    </row>
    <row r="6574" customFormat="false" ht="15" hidden="false" customHeight="false" outlineLevel="0" collapsed="false">
      <c r="A6574" s="0" t="s">
        <v>476</v>
      </c>
      <c r="B6574" s="0" t="s">
        <v>639</v>
      </c>
      <c r="C6574" s="0" t="n">
        <v>9</v>
      </c>
      <c r="D6574" s="0" t="n">
        <v>59076</v>
      </c>
      <c r="E6574" s="0" t="s">
        <v>32</v>
      </c>
      <c r="F6574" s="0" t="n">
        <v>2.2</v>
      </c>
      <c r="G6574" s="0" t="n">
        <v>1.5</v>
      </c>
      <c r="H6574" s="0" t="n">
        <v>3.3</v>
      </c>
      <c r="I6574" s="0" t="n">
        <v>4.4</v>
      </c>
      <c r="J6574" s="0" t="n">
        <v>1.1</v>
      </c>
      <c r="K6574" s="0" t="s">
        <v>18</v>
      </c>
      <c r="L6574" s="0" t="s">
        <v>640</v>
      </c>
      <c r="M6574" s="0" t="n">
        <f aca="false">CEILING(G6574,1)*F6574</f>
        <v>4.4</v>
      </c>
      <c r="N6574" s="0" t="n">
        <f aca="false">M6574-H6574</f>
        <v>1.1</v>
      </c>
      <c r="O6574" s="0" t="n">
        <f aca="false">IF(ABS(N6574-J6574)&lt;0.011,1,0)</f>
        <v>1</v>
      </c>
    </row>
    <row r="6575" customFormat="false" ht="15" hidden="false" customHeight="false" outlineLevel="0" collapsed="false">
      <c r="A6575" s="0" t="s">
        <v>476</v>
      </c>
      <c r="B6575" s="0" t="s">
        <v>639</v>
      </c>
      <c r="C6575" s="0" t="n">
        <v>9</v>
      </c>
      <c r="D6575" s="0" t="n">
        <v>59076</v>
      </c>
      <c r="E6575" s="0" t="s">
        <v>56</v>
      </c>
      <c r="F6575" s="0" t="n">
        <v>5.9</v>
      </c>
      <c r="G6575" s="0" t="n">
        <v>0.5</v>
      </c>
      <c r="H6575" s="0" t="n">
        <v>2.95</v>
      </c>
      <c r="I6575" s="0" t="n">
        <v>5.9</v>
      </c>
      <c r="J6575" s="0" t="n">
        <v>2.95</v>
      </c>
      <c r="K6575" s="0" t="s">
        <v>18</v>
      </c>
      <c r="L6575" s="0" t="s">
        <v>640</v>
      </c>
      <c r="M6575" s="0" t="n">
        <f aca="false">CEILING(G6575,1)*F6575</f>
        <v>5.9</v>
      </c>
      <c r="N6575" s="0" t="n">
        <f aca="false">M6575-H6575</f>
        <v>2.95</v>
      </c>
      <c r="O6575" s="0" t="n">
        <f aca="false">IF(ABS(N6575-J6575)&lt;0.011,1,0)</f>
        <v>1</v>
      </c>
    </row>
    <row r="6576" customFormat="false" ht="15" hidden="false" customHeight="false" outlineLevel="0" collapsed="false">
      <c r="A6576" s="0" t="s">
        <v>476</v>
      </c>
      <c r="B6576" s="0" t="s">
        <v>639</v>
      </c>
      <c r="C6576" s="0" t="n">
        <v>9</v>
      </c>
      <c r="D6576" s="0" t="n">
        <v>59076</v>
      </c>
      <c r="E6576" s="0" t="s">
        <v>68</v>
      </c>
      <c r="F6576" s="0" t="n">
        <v>6</v>
      </c>
      <c r="G6576" s="0" t="n">
        <v>0.5</v>
      </c>
      <c r="H6576" s="0" t="n">
        <v>3</v>
      </c>
      <c r="I6576" s="0" t="n">
        <v>6</v>
      </c>
      <c r="J6576" s="0" t="n">
        <v>3</v>
      </c>
      <c r="K6576" s="0" t="s">
        <v>18</v>
      </c>
      <c r="L6576" s="0" t="s">
        <v>640</v>
      </c>
      <c r="M6576" s="0" t="n">
        <f aca="false">CEILING(G6576,1)*F6576</f>
        <v>6</v>
      </c>
      <c r="N6576" s="0" t="n">
        <f aca="false">M6576-H6576</f>
        <v>3</v>
      </c>
      <c r="O6576" s="0" t="n">
        <f aca="false">IF(ABS(N6576-J6576)&lt;0.011,1,0)</f>
        <v>1</v>
      </c>
    </row>
    <row r="6577" customFormat="false" ht="15" hidden="false" customHeight="false" outlineLevel="0" collapsed="false">
      <c r="A6577" s="0" t="s">
        <v>476</v>
      </c>
      <c r="B6577" s="0" t="s">
        <v>639</v>
      </c>
      <c r="C6577" s="0" t="n">
        <v>9</v>
      </c>
      <c r="D6577" s="0" t="n">
        <v>59076</v>
      </c>
      <c r="E6577" s="0" t="s">
        <v>49</v>
      </c>
      <c r="F6577" s="0" t="n">
        <v>19.5</v>
      </c>
      <c r="G6577" s="0" t="n">
        <v>0.5</v>
      </c>
      <c r="H6577" s="0" t="n">
        <v>9.75</v>
      </c>
      <c r="I6577" s="0" t="n">
        <v>19.5</v>
      </c>
      <c r="J6577" s="0" t="n">
        <v>9.75</v>
      </c>
      <c r="K6577" s="0" t="s">
        <v>18</v>
      </c>
      <c r="L6577" s="0" t="s">
        <v>640</v>
      </c>
      <c r="M6577" s="0" t="n">
        <f aca="false">CEILING(G6577,1)*F6577</f>
        <v>19.5</v>
      </c>
      <c r="N6577" s="0" t="n">
        <f aca="false">M6577-H6577</f>
        <v>9.75</v>
      </c>
      <c r="O6577" s="0" t="n">
        <f aca="false">IF(ABS(N6577-J6577)&lt;0.011,1,0)</f>
        <v>1</v>
      </c>
    </row>
    <row r="6578" customFormat="false" ht="15" hidden="false" customHeight="false" outlineLevel="0" collapsed="false">
      <c r="A6578" s="0" t="s">
        <v>476</v>
      </c>
      <c r="B6578" s="0" t="s">
        <v>639</v>
      </c>
      <c r="C6578" s="0" t="n">
        <v>9</v>
      </c>
      <c r="D6578" s="0" t="n">
        <v>59076</v>
      </c>
      <c r="E6578" s="0" t="s">
        <v>149</v>
      </c>
      <c r="F6578" s="0" t="n">
        <v>16.9</v>
      </c>
      <c r="G6578" s="0" t="n">
        <v>0.5</v>
      </c>
      <c r="H6578" s="0" t="n">
        <v>8.45</v>
      </c>
      <c r="I6578" s="0" t="n">
        <v>16.9</v>
      </c>
      <c r="J6578" s="0" t="n">
        <v>8.45</v>
      </c>
      <c r="K6578" s="0" t="s">
        <v>18</v>
      </c>
      <c r="L6578" s="0" t="s">
        <v>640</v>
      </c>
      <c r="M6578" s="0" t="n">
        <f aca="false">CEILING(G6578,1)*F6578</f>
        <v>16.9</v>
      </c>
      <c r="N6578" s="0" t="n">
        <f aca="false">M6578-H6578</f>
        <v>8.45</v>
      </c>
      <c r="O6578" s="0" t="n">
        <f aca="false">IF(ABS(N6578-J6578)&lt;0.011,1,0)</f>
        <v>1</v>
      </c>
    </row>
    <row r="6579" customFormat="false" ht="15" hidden="false" customHeight="false" outlineLevel="0" collapsed="false">
      <c r="A6579" s="0" t="s">
        <v>476</v>
      </c>
      <c r="B6579" s="0" t="s">
        <v>639</v>
      </c>
      <c r="C6579" s="0" t="n">
        <v>9</v>
      </c>
      <c r="D6579" s="0" t="n">
        <v>59076</v>
      </c>
      <c r="E6579" s="0" t="s">
        <v>99</v>
      </c>
      <c r="F6579" s="0" t="n">
        <v>3.4</v>
      </c>
      <c r="G6579" s="0" t="n">
        <v>0.5</v>
      </c>
      <c r="H6579" s="0" t="n">
        <v>1.7</v>
      </c>
      <c r="I6579" s="0" t="n">
        <v>3.4</v>
      </c>
      <c r="J6579" s="0" t="n">
        <v>1.7</v>
      </c>
      <c r="K6579" s="0" t="s">
        <v>18</v>
      </c>
      <c r="L6579" s="0" t="s">
        <v>640</v>
      </c>
      <c r="M6579" s="0" t="n">
        <f aca="false">CEILING(G6579,1)*F6579</f>
        <v>3.4</v>
      </c>
      <c r="N6579" s="0" t="n">
        <f aca="false">M6579-H6579</f>
        <v>1.7</v>
      </c>
      <c r="O6579" s="0" t="n">
        <f aca="false">IF(ABS(N6579-J6579)&lt;0.011,1,0)</f>
        <v>1</v>
      </c>
    </row>
    <row r="6580" customFormat="false" ht="15" hidden="false" customHeight="false" outlineLevel="0" collapsed="false">
      <c r="A6580" s="0" t="s">
        <v>476</v>
      </c>
      <c r="B6580" s="0" t="s">
        <v>639</v>
      </c>
      <c r="C6580" s="0" t="n">
        <v>9</v>
      </c>
      <c r="D6580" s="0" t="n">
        <v>59076</v>
      </c>
      <c r="E6580" s="0" t="s">
        <v>24</v>
      </c>
      <c r="F6580" s="0" t="n">
        <v>4.2</v>
      </c>
      <c r="G6580" s="0" t="n">
        <v>0.5</v>
      </c>
      <c r="H6580" s="0" t="n">
        <v>2.1</v>
      </c>
      <c r="I6580" s="0" t="n">
        <v>4.2</v>
      </c>
      <c r="J6580" s="0" t="n">
        <v>2.1</v>
      </c>
      <c r="K6580" s="0" t="s">
        <v>18</v>
      </c>
      <c r="L6580" s="0" t="s">
        <v>640</v>
      </c>
      <c r="M6580" s="0" t="n">
        <f aca="false">CEILING(G6580,1)*F6580</f>
        <v>4.2</v>
      </c>
      <c r="N6580" s="0" t="n">
        <f aca="false">M6580-H6580</f>
        <v>2.1</v>
      </c>
      <c r="O6580" s="0" t="n">
        <f aca="false">IF(ABS(N6580-J6580)&lt;0.011,1,0)</f>
        <v>1</v>
      </c>
    </row>
    <row r="6581" customFormat="false" ht="15" hidden="false" customHeight="false" outlineLevel="0" collapsed="false">
      <c r="A6581" s="0" t="s">
        <v>476</v>
      </c>
      <c r="B6581" s="0" t="s">
        <v>639</v>
      </c>
      <c r="C6581" s="0" t="n">
        <v>12</v>
      </c>
      <c r="D6581" s="0" t="n">
        <v>59081</v>
      </c>
      <c r="E6581" s="0" t="s">
        <v>45</v>
      </c>
      <c r="F6581" s="0" t="n">
        <v>18.6</v>
      </c>
      <c r="G6581" s="0" t="n">
        <v>0.5</v>
      </c>
      <c r="H6581" s="0" t="n">
        <v>9.3</v>
      </c>
      <c r="I6581" s="0" t="n">
        <v>18.6</v>
      </c>
      <c r="J6581" s="0" t="n">
        <v>9.3</v>
      </c>
      <c r="K6581" s="0" t="s">
        <v>18</v>
      </c>
      <c r="L6581" s="0" t="s">
        <v>640</v>
      </c>
      <c r="M6581" s="0" t="n">
        <f aca="false">CEILING(G6581,1)*F6581</f>
        <v>18.6</v>
      </c>
      <c r="N6581" s="0" t="n">
        <f aca="false">M6581-H6581</f>
        <v>9.3</v>
      </c>
      <c r="O6581" s="0" t="n">
        <f aca="false">IF(ABS(N6581-J6581)&lt;0.011,1,0)</f>
        <v>1</v>
      </c>
    </row>
    <row r="6582" customFormat="false" ht="15" hidden="false" customHeight="false" outlineLevel="0" collapsed="false">
      <c r="A6582" s="0" t="s">
        <v>476</v>
      </c>
      <c r="B6582" s="0" t="s">
        <v>639</v>
      </c>
      <c r="C6582" s="0" t="n">
        <v>12</v>
      </c>
      <c r="D6582" s="0" t="n">
        <v>59081</v>
      </c>
      <c r="E6582" s="0" t="s">
        <v>17</v>
      </c>
      <c r="F6582" s="0" t="n">
        <v>17.4</v>
      </c>
      <c r="G6582" s="0" t="n">
        <v>0.5</v>
      </c>
      <c r="H6582" s="0" t="n">
        <v>8.7</v>
      </c>
      <c r="I6582" s="0" t="n">
        <v>17.4</v>
      </c>
      <c r="J6582" s="0" t="n">
        <v>8.7</v>
      </c>
      <c r="K6582" s="0" t="s">
        <v>18</v>
      </c>
      <c r="L6582" s="0" t="s">
        <v>640</v>
      </c>
      <c r="M6582" s="0" t="n">
        <f aca="false">CEILING(G6582,1)*F6582</f>
        <v>17.4</v>
      </c>
      <c r="N6582" s="0" t="n">
        <f aca="false">M6582-H6582</f>
        <v>8.7</v>
      </c>
      <c r="O6582" s="0" t="n">
        <f aca="false">IF(ABS(N6582-J6582)&lt;0.011,1,0)</f>
        <v>1</v>
      </c>
    </row>
    <row r="6583" customFormat="false" ht="15" hidden="false" customHeight="false" outlineLevel="0" collapsed="false">
      <c r="A6583" s="0" t="s">
        <v>476</v>
      </c>
      <c r="B6583" s="0" t="s">
        <v>639</v>
      </c>
      <c r="C6583" s="0" t="n">
        <v>12</v>
      </c>
      <c r="D6583" s="0" t="n">
        <v>59081</v>
      </c>
      <c r="E6583" s="0" t="s">
        <v>108</v>
      </c>
      <c r="F6583" s="0" t="n">
        <v>4.9</v>
      </c>
      <c r="G6583" s="0" t="n">
        <v>0.5</v>
      </c>
      <c r="H6583" s="0" t="n">
        <v>2.45</v>
      </c>
      <c r="I6583" s="0" t="n">
        <v>4.9</v>
      </c>
      <c r="J6583" s="0" t="n">
        <v>2.45</v>
      </c>
      <c r="K6583" s="0" t="s">
        <v>18</v>
      </c>
      <c r="L6583" s="0" t="s">
        <v>640</v>
      </c>
      <c r="M6583" s="0" t="n">
        <f aca="false">CEILING(G6583,1)*F6583</f>
        <v>4.9</v>
      </c>
      <c r="N6583" s="0" t="n">
        <f aca="false">M6583-H6583</f>
        <v>2.45</v>
      </c>
      <c r="O6583" s="0" t="n">
        <f aca="false">IF(ABS(N6583-J6583)&lt;0.011,1,0)</f>
        <v>1</v>
      </c>
    </row>
    <row r="6584" customFormat="false" ht="15" hidden="false" customHeight="false" outlineLevel="0" collapsed="false">
      <c r="A6584" s="0" t="s">
        <v>476</v>
      </c>
      <c r="B6584" s="0" t="s">
        <v>639</v>
      </c>
      <c r="C6584" s="0" t="n">
        <v>12</v>
      </c>
      <c r="D6584" s="0" t="n">
        <v>59081</v>
      </c>
      <c r="E6584" s="0" t="s">
        <v>32</v>
      </c>
      <c r="F6584" s="0" t="n">
        <v>2.2</v>
      </c>
      <c r="G6584" s="0" t="n">
        <v>0.5</v>
      </c>
      <c r="H6584" s="0" t="n">
        <v>1.1</v>
      </c>
      <c r="I6584" s="0" t="n">
        <v>2.2</v>
      </c>
      <c r="J6584" s="0" t="n">
        <v>1.1</v>
      </c>
      <c r="K6584" s="0" t="s">
        <v>18</v>
      </c>
      <c r="L6584" s="0" t="s">
        <v>640</v>
      </c>
      <c r="M6584" s="0" t="n">
        <f aca="false">CEILING(G6584,1)*F6584</f>
        <v>2.2</v>
      </c>
      <c r="N6584" s="0" t="n">
        <f aca="false">M6584-H6584</f>
        <v>1.1</v>
      </c>
      <c r="O6584" s="0" t="n">
        <f aca="false">IF(ABS(N6584-J6584)&lt;0.011,1,0)</f>
        <v>1</v>
      </c>
    </row>
    <row r="6585" customFormat="false" ht="15" hidden="false" customHeight="false" outlineLevel="0" collapsed="false">
      <c r="A6585" s="0" t="s">
        <v>476</v>
      </c>
      <c r="B6585" s="0" t="s">
        <v>639</v>
      </c>
      <c r="C6585" s="0" t="n">
        <v>12</v>
      </c>
      <c r="D6585" s="0" t="n">
        <v>59081</v>
      </c>
      <c r="E6585" s="0" t="s">
        <v>130</v>
      </c>
      <c r="F6585" s="0" t="n">
        <v>3.9</v>
      </c>
      <c r="G6585" s="0" t="n">
        <v>0.5</v>
      </c>
      <c r="H6585" s="0" t="n">
        <v>1.95</v>
      </c>
      <c r="I6585" s="0" t="n">
        <v>3.9</v>
      </c>
      <c r="J6585" s="0" t="n">
        <v>1.95</v>
      </c>
      <c r="K6585" s="0" t="s">
        <v>18</v>
      </c>
      <c r="L6585" s="0" t="s">
        <v>640</v>
      </c>
      <c r="M6585" s="0" t="n">
        <f aca="false">CEILING(G6585,1)*F6585</f>
        <v>3.9</v>
      </c>
      <c r="N6585" s="0" t="n">
        <f aca="false">M6585-H6585</f>
        <v>1.95</v>
      </c>
      <c r="O6585" s="0" t="n">
        <f aca="false">IF(ABS(N6585-J6585)&lt;0.011,1,0)</f>
        <v>1</v>
      </c>
    </row>
    <row r="6586" customFormat="false" ht="15" hidden="false" customHeight="false" outlineLevel="0" collapsed="false">
      <c r="A6586" s="0" t="s">
        <v>476</v>
      </c>
      <c r="B6586" s="0" t="s">
        <v>639</v>
      </c>
      <c r="C6586" s="0" t="n">
        <v>12</v>
      </c>
      <c r="D6586" s="0" t="n">
        <v>59081</v>
      </c>
      <c r="E6586" s="0" t="s">
        <v>88</v>
      </c>
      <c r="F6586" s="0" t="n">
        <v>5.5</v>
      </c>
      <c r="G6586" s="0" t="n">
        <v>0.5</v>
      </c>
      <c r="H6586" s="0" t="n">
        <v>2.75</v>
      </c>
      <c r="I6586" s="0" t="n">
        <v>5.5</v>
      </c>
      <c r="J6586" s="0" t="n">
        <v>2.75</v>
      </c>
      <c r="K6586" s="0" t="s">
        <v>18</v>
      </c>
      <c r="L6586" s="0" t="s">
        <v>640</v>
      </c>
      <c r="M6586" s="0" t="n">
        <f aca="false">CEILING(G6586,1)*F6586</f>
        <v>5.5</v>
      </c>
      <c r="N6586" s="0" t="n">
        <f aca="false">M6586-H6586</f>
        <v>2.75</v>
      </c>
      <c r="O6586" s="0" t="n">
        <f aca="false">IF(ABS(N6586-J6586)&lt;0.011,1,0)</f>
        <v>1</v>
      </c>
    </row>
    <row r="6587" customFormat="false" ht="15" hidden="false" customHeight="false" outlineLevel="0" collapsed="false">
      <c r="A6587" s="0" t="s">
        <v>476</v>
      </c>
      <c r="B6587" s="0" t="s">
        <v>639</v>
      </c>
      <c r="C6587" s="0" t="n">
        <v>12</v>
      </c>
      <c r="D6587" s="0" t="n">
        <v>59081</v>
      </c>
      <c r="E6587" s="0" t="s">
        <v>89</v>
      </c>
      <c r="F6587" s="0" t="n">
        <v>3.9</v>
      </c>
      <c r="G6587" s="0" t="n">
        <v>0.5</v>
      </c>
      <c r="H6587" s="0" t="n">
        <v>1.95</v>
      </c>
      <c r="I6587" s="0" t="n">
        <v>3.9</v>
      </c>
      <c r="J6587" s="0" t="n">
        <v>1.95</v>
      </c>
      <c r="K6587" s="0" t="s">
        <v>18</v>
      </c>
      <c r="L6587" s="0" t="s">
        <v>640</v>
      </c>
      <c r="M6587" s="0" t="n">
        <f aca="false">CEILING(G6587,1)*F6587</f>
        <v>3.9</v>
      </c>
      <c r="N6587" s="0" t="n">
        <f aca="false">M6587-H6587</f>
        <v>1.95</v>
      </c>
      <c r="O6587" s="0" t="n">
        <f aca="false">IF(ABS(N6587-J6587)&lt;0.011,1,0)</f>
        <v>1</v>
      </c>
    </row>
    <row r="6588" customFormat="false" ht="15" hidden="false" customHeight="false" outlineLevel="0" collapsed="false">
      <c r="A6588" s="0" t="s">
        <v>476</v>
      </c>
      <c r="B6588" s="0" t="s">
        <v>639</v>
      </c>
      <c r="C6588" s="0" t="n">
        <v>13</v>
      </c>
      <c r="D6588" s="0" t="n">
        <v>59077</v>
      </c>
      <c r="E6588" s="0" t="s">
        <v>45</v>
      </c>
      <c r="F6588" s="0" t="n">
        <v>18.6</v>
      </c>
      <c r="G6588" s="0" t="n">
        <v>0.5</v>
      </c>
      <c r="H6588" s="0" t="n">
        <v>9.3</v>
      </c>
      <c r="I6588" s="0" t="n">
        <v>18.6</v>
      </c>
      <c r="J6588" s="0" t="n">
        <v>9.3</v>
      </c>
      <c r="K6588" s="0" t="s">
        <v>18</v>
      </c>
      <c r="L6588" s="0" t="s">
        <v>640</v>
      </c>
      <c r="M6588" s="0" t="n">
        <f aca="false">CEILING(G6588,1)*F6588</f>
        <v>18.6</v>
      </c>
      <c r="N6588" s="0" t="n">
        <f aca="false">M6588-H6588</f>
        <v>9.3</v>
      </c>
      <c r="O6588" s="0" t="n">
        <f aca="false">IF(ABS(N6588-J6588)&lt;0.011,1,0)</f>
        <v>1</v>
      </c>
    </row>
    <row r="6589" customFormat="false" ht="15" hidden="false" customHeight="false" outlineLevel="0" collapsed="false">
      <c r="A6589" s="0" t="s">
        <v>476</v>
      </c>
      <c r="B6589" s="0" t="s">
        <v>639</v>
      </c>
      <c r="C6589" s="0" t="n">
        <v>13</v>
      </c>
      <c r="D6589" s="0" t="n">
        <v>59077</v>
      </c>
      <c r="E6589" s="0" t="s">
        <v>17</v>
      </c>
      <c r="F6589" s="0" t="n">
        <v>17.4</v>
      </c>
      <c r="G6589" s="0" t="n">
        <v>0.5</v>
      </c>
      <c r="H6589" s="0" t="n">
        <v>8.7</v>
      </c>
      <c r="I6589" s="0" t="n">
        <v>17.4</v>
      </c>
      <c r="J6589" s="0" t="n">
        <v>8.7</v>
      </c>
      <c r="K6589" s="0" t="s">
        <v>18</v>
      </c>
      <c r="L6589" s="0" t="s">
        <v>640</v>
      </c>
      <c r="M6589" s="0" t="n">
        <f aca="false">CEILING(G6589,1)*F6589</f>
        <v>17.4</v>
      </c>
      <c r="N6589" s="0" t="n">
        <f aca="false">M6589-H6589</f>
        <v>8.7</v>
      </c>
      <c r="O6589" s="0" t="n">
        <f aca="false">IF(ABS(N6589-J6589)&lt;0.011,1,0)</f>
        <v>1</v>
      </c>
    </row>
    <row r="6590" customFormat="false" ht="15" hidden="false" customHeight="false" outlineLevel="0" collapsed="false">
      <c r="A6590" s="0" t="s">
        <v>476</v>
      </c>
      <c r="B6590" s="0" t="s">
        <v>639</v>
      </c>
      <c r="C6590" s="0" t="n">
        <v>13</v>
      </c>
      <c r="D6590" s="0" t="n">
        <v>59077</v>
      </c>
      <c r="E6590" s="0" t="s">
        <v>108</v>
      </c>
      <c r="F6590" s="0" t="n">
        <v>4.9</v>
      </c>
      <c r="G6590" s="0" t="n">
        <v>0.5</v>
      </c>
      <c r="H6590" s="0" t="n">
        <v>2.45</v>
      </c>
      <c r="I6590" s="0" t="n">
        <v>4.9</v>
      </c>
      <c r="J6590" s="0" t="n">
        <v>2.45</v>
      </c>
      <c r="K6590" s="0" t="s">
        <v>18</v>
      </c>
      <c r="L6590" s="0" t="s">
        <v>640</v>
      </c>
      <c r="M6590" s="0" t="n">
        <f aca="false">CEILING(G6590,1)*F6590</f>
        <v>4.9</v>
      </c>
      <c r="N6590" s="0" t="n">
        <f aca="false">M6590-H6590</f>
        <v>2.45</v>
      </c>
      <c r="O6590" s="0" t="n">
        <f aca="false">IF(ABS(N6590-J6590)&lt;0.011,1,0)</f>
        <v>1</v>
      </c>
    </row>
    <row r="6591" customFormat="false" ht="15" hidden="false" customHeight="false" outlineLevel="0" collapsed="false">
      <c r="A6591" s="0" t="s">
        <v>476</v>
      </c>
      <c r="B6591" s="0" t="s">
        <v>639</v>
      </c>
      <c r="C6591" s="0" t="n">
        <v>13</v>
      </c>
      <c r="D6591" s="0" t="n">
        <v>59077</v>
      </c>
      <c r="E6591" s="0" t="s">
        <v>32</v>
      </c>
      <c r="F6591" s="0" t="n">
        <v>2.2</v>
      </c>
      <c r="G6591" s="0" t="n">
        <v>0.5</v>
      </c>
      <c r="H6591" s="0" t="n">
        <v>1.1</v>
      </c>
      <c r="I6591" s="0" t="n">
        <v>2.2</v>
      </c>
      <c r="J6591" s="0" t="n">
        <v>1.1</v>
      </c>
      <c r="K6591" s="0" t="s">
        <v>18</v>
      </c>
      <c r="L6591" s="0" t="s">
        <v>640</v>
      </c>
      <c r="M6591" s="0" t="n">
        <f aca="false">CEILING(G6591,1)*F6591</f>
        <v>2.2</v>
      </c>
      <c r="N6591" s="0" t="n">
        <f aca="false">M6591-H6591</f>
        <v>1.1</v>
      </c>
      <c r="O6591" s="0" t="n">
        <f aca="false">IF(ABS(N6591-J6591)&lt;0.011,1,0)</f>
        <v>1</v>
      </c>
    </row>
    <row r="6592" customFormat="false" ht="15" hidden="false" customHeight="false" outlineLevel="0" collapsed="false">
      <c r="A6592" s="0" t="s">
        <v>476</v>
      </c>
      <c r="B6592" s="0" t="s">
        <v>639</v>
      </c>
      <c r="C6592" s="0" t="n">
        <v>13</v>
      </c>
      <c r="D6592" s="0" t="n">
        <v>59077</v>
      </c>
      <c r="E6592" s="0" t="s">
        <v>130</v>
      </c>
      <c r="F6592" s="0" t="n">
        <v>3.9</v>
      </c>
      <c r="G6592" s="0" t="n">
        <v>0.5</v>
      </c>
      <c r="H6592" s="0" t="n">
        <v>1.95</v>
      </c>
      <c r="I6592" s="0" t="n">
        <v>3.9</v>
      </c>
      <c r="J6592" s="0" t="n">
        <v>1.95</v>
      </c>
      <c r="K6592" s="0" t="s">
        <v>18</v>
      </c>
      <c r="L6592" s="0" t="s">
        <v>640</v>
      </c>
      <c r="M6592" s="0" t="n">
        <f aca="false">CEILING(G6592,1)*F6592</f>
        <v>3.9</v>
      </c>
      <c r="N6592" s="0" t="n">
        <f aca="false">M6592-H6592</f>
        <v>1.95</v>
      </c>
      <c r="O6592" s="0" t="n">
        <f aca="false">IF(ABS(N6592-J6592)&lt;0.011,1,0)</f>
        <v>1</v>
      </c>
    </row>
    <row r="6593" customFormat="false" ht="15" hidden="false" customHeight="false" outlineLevel="0" collapsed="false">
      <c r="A6593" s="0" t="s">
        <v>476</v>
      </c>
      <c r="B6593" s="0" t="s">
        <v>639</v>
      </c>
      <c r="C6593" s="0" t="n">
        <v>13</v>
      </c>
      <c r="D6593" s="0" t="n">
        <v>59077</v>
      </c>
      <c r="E6593" s="0" t="s">
        <v>88</v>
      </c>
      <c r="F6593" s="0" t="n">
        <v>5.5</v>
      </c>
      <c r="G6593" s="0" t="n">
        <v>0.5</v>
      </c>
      <c r="H6593" s="0" t="n">
        <v>2.75</v>
      </c>
      <c r="I6593" s="0" t="n">
        <v>5.5</v>
      </c>
      <c r="J6593" s="0" t="n">
        <v>2.75</v>
      </c>
      <c r="K6593" s="0" t="s">
        <v>18</v>
      </c>
      <c r="L6593" s="0" t="s">
        <v>640</v>
      </c>
      <c r="M6593" s="0" t="n">
        <f aca="false">CEILING(G6593,1)*F6593</f>
        <v>5.5</v>
      </c>
      <c r="N6593" s="0" t="n">
        <f aca="false">M6593-H6593</f>
        <v>2.75</v>
      </c>
      <c r="O6593" s="0" t="n">
        <f aca="false">IF(ABS(N6593-J6593)&lt;0.011,1,0)</f>
        <v>1</v>
      </c>
    </row>
    <row r="6594" customFormat="false" ht="15" hidden="false" customHeight="false" outlineLevel="0" collapsed="false">
      <c r="A6594" s="0" t="s">
        <v>476</v>
      </c>
      <c r="B6594" s="0" t="s">
        <v>639</v>
      </c>
      <c r="C6594" s="0" t="n">
        <v>13</v>
      </c>
      <c r="D6594" s="0" t="n">
        <v>59077</v>
      </c>
      <c r="E6594" s="0" t="s">
        <v>89</v>
      </c>
      <c r="F6594" s="0" t="n">
        <v>3.9</v>
      </c>
      <c r="G6594" s="0" t="n">
        <v>0.5</v>
      </c>
      <c r="H6594" s="0" t="n">
        <v>1.95</v>
      </c>
      <c r="I6594" s="0" t="n">
        <v>3.9</v>
      </c>
      <c r="J6594" s="0" t="n">
        <v>1.95</v>
      </c>
      <c r="K6594" s="0" t="s">
        <v>18</v>
      </c>
      <c r="L6594" s="0" t="s">
        <v>640</v>
      </c>
      <c r="M6594" s="0" t="n">
        <f aca="false">CEILING(G6594,1)*F6594</f>
        <v>3.9</v>
      </c>
      <c r="N6594" s="0" t="n">
        <f aca="false">M6594-H6594</f>
        <v>1.95</v>
      </c>
      <c r="O6594" s="0" t="n">
        <f aca="false">IF(ABS(N6594-J6594)&lt;0.011,1,0)</f>
        <v>1</v>
      </c>
    </row>
    <row r="6595" customFormat="false" ht="15" hidden="false" customHeight="false" outlineLevel="0" collapsed="false">
      <c r="A6595" s="0" t="s">
        <v>476</v>
      </c>
      <c r="B6595" s="0" t="s">
        <v>641</v>
      </c>
      <c r="C6595" s="0" t="n">
        <v>9</v>
      </c>
      <c r="D6595" s="0" t="n">
        <v>59112</v>
      </c>
      <c r="E6595" s="0" t="s">
        <v>565</v>
      </c>
      <c r="F6595" s="0" t="n">
        <v>2.7</v>
      </c>
      <c r="G6595" s="0" t="n">
        <v>0.5</v>
      </c>
      <c r="H6595" s="0" t="n">
        <v>1.35</v>
      </c>
      <c r="I6595" s="0" t="n">
        <v>2.7</v>
      </c>
      <c r="J6595" s="0" t="n">
        <v>1.35</v>
      </c>
      <c r="K6595" s="0" t="s">
        <v>18</v>
      </c>
      <c r="L6595" s="0" t="s">
        <v>85</v>
      </c>
      <c r="M6595" s="0" t="n">
        <f aca="false">CEILING(G6595,1)*F6595</f>
        <v>2.7</v>
      </c>
      <c r="N6595" s="0" t="n">
        <f aca="false">M6595-H6595</f>
        <v>1.35</v>
      </c>
      <c r="O6595" s="0" t="n">
        <f aca="false">IF(ABS(N6595-J6595)&lt;0.011,1,0)</f>
        <v>1</v>
      </c>
    </row>
    <row r="6596" customFormat="false" ht="15" hidden="false" customHeight="false" outlineLevel="0" collapsed="false">
      <c r="A6596" s="0" t="s">
        <v>476</v>
      </c>
      <c r="B6596" s="0" t="s">
        <v>641</v>
      </c>
      <c r="C6596" s="0" t="n">
        <v>9</v>
      </c>
      <c r="D6596" s="0" t="n">
        <v>59112</v>
      </c>
      <c r="E6596" s="0" t="s">
        <v>510</v>
      </c>
      <c r="F6596" s="0" t="n">
        <v>8.9</v>
      </c>
      <c r="G6596" s="0" t="n">
        <v>0.5</v>
      </c>
      <c r="H6596" s="0" t="n">
        <v>4.45</v>
      </c>
      <c r="I6596" s="0" t="n">
        <v>8.9</v>
      </c>
      <c r="J6596" s="0" t="n">
        <v>4.45</v>
      </c>
      <c r="K6596" s="0" t="s">
        <v>18</v>
      </c>
      <c r="L6596" s="0" t="s">
        <v>85</v>
      </c>
      <c r="M6596" s="0" t="n">
        <f aca="false">CEILING(G6596,1)*F6596</f>
        <v>8.9</v>
      </c>
      <c r="N6596" s="0" t="n">
        <f aca="false">M6596-H6596</f>
        <v>4.45</v>
      </c>
      <c r="O6596" s="0" t="n">
        <f aca="false">IF(ABS(N6596-J6596)&lt;0.011,1,0)</f>
        <v>1</v>
      </c>
    </row>
    <row r="6597" customFormat="false" ht="15" hidden="false" customHeight="false" outlineLevel="0" collapsed="false">
      <c r="A6597" s="0" t="s">
        <v>476</v>
      </c>
      <c r="B6597" s="0" t="s">
        <v>641</v>
      </c>
      <c r="C6597" s="0" t="n">
        <v>9</v>
      </c>
      <c r="D6597" s="0" t="n">
        <v>59112</v>
      </c>
      <c r="E6597" s="0" t="s">
        <v>78</v>
      </c>
      <c r="F6597" s="0" t="n">
        <v>18.6</v>
      </c>
      <c r="G6597" s="0" t="n">
        <v>0.5</v>
      </c>
      <c r="H6597" s="0" t="n">
        <v>9.3</v>
      </c>
      <c r="I6597" s="0" t="n">
        <v>18.6</v>
      </c>
      <c r="J6597" s="0" t="n">
        <v>9.3</v>
      </c>
      <c r="K6597" s="0" t="s">
        <v>18</v>
      </c>
      <c r="L6597" s="0" t="s">
        <v>85</v>
      </c>
      <c r="M6597" s="0" t="n">
        <f aca="false">CEILING(G6597,1)*F6597</f>
        <v>18.6</v>
      </c>
      <c r="N6597" s="0" t="n">
        <f aca="false">M6597-H6597</f>
        <v>9.3</v>
      </c>
      <c r="O6597" s="0" t="n">
        <f aca="false">IF(ABS(N6597-J6597)&lt;0.011,1,0)</f>
        <v>1</v>
      </c>
    </row>
    <row r="6598" customFormat="false" ht="15" hidden="false" customHeight="false" outlineLevel="0" collapsed="false">
      <c r="A6598" s="0" t="s">
        <v>476</v>
      </c>
      <c r="B6598" s="0" t="s">
        <v>641</v>
      </c>
      <c r="C6598" s="0" t="n">
        <v>9</v>
      </c>
      <c r="D6598" s="0" t="n">
        <v>59112</v>
      </c>
      <c r="E6598" s="0" t="s">
        <v>128</v>
      </c>
      <c r="F6598" s="0" t="n">
        <v>2.5</v>
      </c>
      <c r="G6598" s="0" t="n">
        <v>0.5</v>
      </c>
      <c r="H6598" s="0" t="n">
        <v>1.25</v>
      </c>
      <c r="I6598" s="0" t="n">
        <v>2.5</v>
      </c>
      <c r="J6598" s="0" t="n">
        <v>1.25</v>
      </c>
      <c r="K6598" s="0" t="s">
        <v>18</v>
      </c>
      <c r="L6598" s="0" t="s">
        <v>85</v>
      </c>
      <c r="M6598" s="0" t="n">
        <f aca="false">CEILING(G6598,1)*F6598</f>
        <v>2.5</v>
      </c>
      <c r="N6598" s="0" t="n">
        <f aca="false">M6598-H6598</f>
        <v>1.25</v>
      </c>
      <c r="O6598" s="0" t="n">
        <f aca="false">IF(ABS(N6598-J6598)&lt;0.011,1,0)</f>
        <v>1</v>
      </c>
    </row>
    <row r="6599" customFormat="false" ht="15" hidden="false" customHeight="false" outlineLevel="0" collapsed="false">
      <c r="A6599" s="0" t="s">
        <v>476</v>
      </c>
      <c r="B6599" s="0" t="s">
        <v>641</v>
      </c>
      <c r="C6599" s="0" t="n">
        <v>9</v>
      </c>
      <c r="D6599" s="0" t="n">
        <v>59112</v>
      </c>
      <c r="E6599" s="0" t="s">
        <v>60</v>
      </c>
      <c r="F6599" s="0" t="n">
        <v>19</v>
      </c>
      <c r="G6599" s="0" t="n">
        <v>0.5</v>
      </c>
      <c r="H6599" s="0" t="n">
        <v>9.5</v>
      </c>
      <c r="I6599" s="0" t="n">
        <v>19</v>
      </c>
      <c r="J6599" s="0" t="n">
        <v>9.5</v>
      </c>
      <c r="K6599" s="0" t="s">
        <v>18</v>
      </c>
      <c r="L6599" s="0" t="s">
        <v>85</v>
      </c>
      <c r="M6599" s="0" t="n">
        <f aca="false">CEILING(G6599,1)*F6599</f>
        <v>19</v>
      </c>
      <c r="N6599" s="0" t="n">
        <f aca="false">M6599-H6599</f>
        <v>9.5</v>
      </c>
      <c r="O6599" s="0" t="n">
        <f aca="false">IF(ABS(N6599-J6599)&lt;0.011,1,0)</f>
        <v>1</v>
      </c>
    </row>
    <row r="6600" customFormat="false" ht="15" hidden="false" customHeight="false" outlineLevel="0" collapsed="false">
      <c r="A6600" s="0" t="s">
        <v>476</v>
      </c>
      <c r="B6600" s="0" t="s">
        <v>641</v>
      </c>
      <c r="C6600" s="0" t="n">
        <v>9</v>
      </c>
      <c r="D6600" s="0" t="n">
        <v>59112</v>
      </c>
      <c r="E6600" s="0" t="s">
        <v>108</v>
      </c>
      <c r="F6600" s="0" t="n">
        <v>4.9</v>
      </c>
      <c r="G6600" s="0" t="n">
        <v>0.5</v>
      </c>
      <c r="H6600" s="0" t="n">
        <v>2.45</v>
      </c>
      <c r="I6600" s="0" t="n">
        <v>4.9</v>
      </c>
      <c r="J6600" s="0" t="n">
        <v>2.45</v>
      </c>
      <c r="K6600" s="0" t="s">
        <v>18</v>
      </c>
      <c r="L6600" s="0" t="s">
        <v>85</v>
      </c>
      <c r="M6600" s="0" t="n">
        <f aca="false">CEILING(G6600,1)*F6600</f>
        <v>4.9</v>
      </c>
      <c r="N6600" s="0" t="n">
        <f aca="false">M6600-H6600</f>
        <v>2.45</v>
      </c>
      <c r="O6600" s="0" t="n">
        <f aca="false">IF(ABS(N6600-J6600)&lt;0.011,1,0)</f>
        <v>1</v>
      </c>
    </row>
    <row r="6601" customFormat="false" ht="15" hidden="false" customHeight="false" outlineLevel="0" collapsed="false">
      <c r="A6601" s="0" t="s">
        <v>476</v>
      </c>
      <c r="B6601" s="0" t="s">
        <v>641</v>
      </c>
      <c r="C6601" s="0" t="n">
        <v>9</v>
      </c>
      <c r="D6601" s="0" t="n">
        <v>59112</v>
      </c>
      <c r="E6601" s="0" t="s">
        <v>484</v>
      </c>
      <c r="F6601" s="0" t="n">
        <v>34.8</v>
      </c>
      <c r="G6601" s="0" t="n">
        <v>0.5</v>
      </c>
      <c r="H6601" s="0" t="n">
        <v>17.4</v>
      </c>
      <c r="I6601" s="0" t="n">
        <v>34.8</v>
      </c>
      <c r="J6601" s="0" t="n">
        <v>17.4</v>
      </c>
      <c r="K6601" s="0" t="s">
        <v>18</v>
      </c>
      <c r="L6601" s="0" t="s">
        <v>85</v>
      </c>
      <c r="M6601" s="0" t="n">
        <f aca="false">CEILING(G6601,1)*F6601</f>
        <v>34.8</v>
      </c>
      <c r="N6601" s="0" t="n">
        <f aca="false">M6601-H6601</f>
        <v>17.4</v>
      </c>
      <c r="O6601" s="0" t="n">
        <f aca="false">IF(ABS(N6601-J6601)&lt;0.011,1,0)</f>
        <v>1</v>
      </c>
    </row>
    <row r="6602" customFormat="false" ht="15" hidden="false" customHeight="false" outlineLevel="0" collapsed="false">
      <c r="A6602" s="0" t="s">
        <v>476</v>
      </c>
      <c r="B6602" s="0" t="s">
        <v>641</v>
      </c>
      <c r="C6602" s="0" t="n">
        <v>9</v>
      </c>
      <c r="D6602" s="0" t="n">
        <v>59112</v>
      </c>
      <c r="E6602" s="0" t="s">
        <v>164</v>
      </c>
      <c r="F6602" s="0" t="n">
        <v>27.8</v>
      </c>
      <c r="G6602" s="0" t="n">
        <v>0.5</v>
      </c>
      <c r="H6602" s="0" t="n">
        <v>13.9</v>
      </c>
      <c r="I6602" s="0" t="n">
        <v>27.8</v>
      </c>
      <c r="J6602" s="0" t="n">
        <v>13.9</v>
      </c>
      <c r="K6602" s="0" t="s">
        <v>18</v>
      </c>
      <c r="L6602" s="0" t="s">
        <v>85</v>
      </c>
      <c r="M6602" s="0" t="n">
        <f aca="false">CEILING(G6602,1)*F6602</f>
        <v>27.8</v>
      </c>
      <c r="N6602" s="0" t="n">
        <f aca="false">M6602-H6602</f>
        <v>13.9</v>
      </c>
      <c r="O6602" s="0" t="n">
        <f aca="false">IF(ABS(N6602-J6602)&lt;0.011,1,0)</f>
        <v>1</v>
      </c>
    </row>
    <row r="6603" customFormat="false" ht="15" hidden="false" customHeight="false" outlineLevel="0" collapsed="false">
      <c r="A6603" s="0" t="s">
        <v>476</v>
      </c>
      <c r="B6603" s="0" t="s">
        <v>641</v>
      </c>
      <c r="C6603" s="0" t="n">
        <v>9</v>
      </c>
      <c r="D6603" s="0" t="n">
        <v>59112</v>
      </c>
      <c r="E6603" s="0" t="s">
        <v>131</v>
      </c>
      <c r="F6603" s="0" t="n">
        <v>5.2</v>
      </c>
      <c r="G6603" s="0" t="n">
        <v>0.5</v>
      </c>
      <c r="H6603" s="0" t="n">
        <v>2.6</v>
      </c>
      <c r="I6603" s="0" t="n">
        <v>5.2</v>
      </c>
      <c r="J6603" s="0" t="n">
        <v>2.6</v>
      </c>
      <c r="K6603" s="0" t="s">
        <v>18</v>
      </c>
      <c r="L6603" s="0" t="s">
        <v>85</v>
      </c>
      <c r="M6603" s="0" t="n">
        <f aca="false">CEILING(G6603,1)*F6603</f>
        <v>5.2</v>
      </c>
      <c r="N6603" s="0" t="n">
        <f aca="false">M6603-H6603</f>
        <v>2.6</v>
      </c>
      <c r="O6603" s="0" t="n">
        <f aca="false">IF(ABS(N6603-J6603)&lt;0.011,1,0)</f>
        <v>1</v>
      </c>
    </row>
    <row r="6604" customFormat="false" ht="15" hidden="false" customHeight="false" outlineLevel="0" collapsed="false">
      <c r="A6604" s="0" t="s">
        <v>476</v>
      </c>
      <c r="B6604" s="0" t="s">
        <v>641</v>
      </c>
      <c r="C6604" s="0" t="n">
        <v>9</v>
      </c>
      <c r="D6604" s="0" t="n">
        <v>59112</v>
      </c>
      <c r="E6604" s="0" t="s">
        <v>122</v>
      </c>
      <c r="F6604" s="0" t="n">
        <v>5.9</v>
      </c>
      <c r="G6604" s="0" t="n">
        <v>0.5</v>
      </c>
      <c r="H6604" s="0" t="n">
        <v>2.95</v>
      </c>
      <c r="I6604" s="0" t="n">
        <v>5.9</v>
      </c>
      <c r="J6604" s="0" t="n">
        <v>2.95</v>
      </c>
      <c r="K6604" s="0" t="s">
        <v>18</v>
      </c>
      <c r="L6604" s="0" t="s">
        <v>85</v>
      </c>
      <c r="M6604" s="0" t="n">
        <f aca="false">CEILING(G6604,1)*F6604</f>
        <v>5.9</v>
      </c>
      <c r="N6604" s="0" t="n">
        <f aca="false">M6604-H6604</f>
        <v>2.95</v>
      </c>
      <c r="O6604" s="0" t="n">
        <f aca="false">IF(ABS(N6604-J6604)&lt;0.011,1,0)</f>
        <v>1</v>
      </c>
    </row>
    <row r="6605" customFormat="false" ht="15" hidden="false" customHeight="false" outlineLevel="0" collapsed="false">
      <c r="A6605" s="0" t="s">
        <v>476</v>
      </c>
      <c r="B6605" s="0" t="s">
        <v>641</v>
      </c>
      <c r="C6605" s="0" t="n">
        <v>9</v>
      </c>
      <c r="D6605" s="0" t="n">
        <v>59112</v>
      </c>
      <c r="E6605" s="0" t="s">
        <v>69</v>
      </c>
      <c r="F6605" s="0" t="n">
        <v>6.5</v>
      </c>
      <c r="G6605" s="0" t="n">
        <v>0.5</v>
      </c>
      <c r="H6605" s="0" t="n">
        <v>3.25</v>
      </c>
      <c r="I6605" s="0" t="n">
        <v>6.5</v>
      </c>
      <c r="J6605" s="0" t="n">
        <v>3.25</v>
      </c>
      <c r="K6605" s="0" t="s">
        <v>18</v>
      </c>
      <c r="L6605" s="0" t="s">
        <v>85</v>
      </c>
      <c r="M6605" s="0" t="n">
        <f aca="false">CEILING(G6605,1)*F6605</f>
        <v>6.5</v>
      </c>
      <c r="N6605" s="0" t="n">
        <f aca="false">M6605-H6605</f>
        <v>3.25</v>
      </c>
      <c r="O6605" s="0" t="n">
        <f aca="false">IF(ABS(N6605-J6605)&lt;0.011,1,0)</f>
        <v>1</v>
      </c>
    </row>
    <row r="6606" customFormat="false" ht="15" hidden="false" customHeight="false" outlineLevel="0" collapsed="false">
      <c r="A6606" s="0" t="s">
        <v>476</v>
      </c>
      <c r="B6606" s="0" t="s">
        <v>641</v>
      </c>
      <c r="C6606" s="0" t="n">
        <v>9</v>
      </c>
      <c r="D6606" s="0" t="n">
        <v>59112</v>
      </c>
      <c r="E6606" s="0" t="s">
        <v>463</v>
      </c>
      <c r="F6606" s="0" t="n">
        <v>7.9</v>
      </c>
      <c r="G6606" s="0" t="n">
        <v>0.5</v>
      </c>
      <c r="H6606" s="0" t="n">
        <v>3.95</v>
      </c>
      <c r="I6606" s="0" t="n">
        <v>7.9</v>
      </c>
      <c r="J6606" s="0" t="n">
        <v>3.95</v>
      </c>
      <c r="K6606" s="0" t="s">
        <v>18</v>
      </c>
      <c r="L6606" s="0" t="s">
        <v>85</v>
      </c>
      <c r="M6606" s="0" t="n">
        <f aca="false">CEILING(G6606,1)*F6606</f>
        <v>7.9</v>
      </c>
      <c r="N6606" s="0" t="n">
        <f aca="false">M6606-H6606</f>
        <v>3.95</v>
      </c>
      <c r="O6606" s="0" t="n">
        <f aca="false">IF(ABS(N6606-J6606)&lt;0.011,1,0)</f>
        <v>1</v>
      </c>
    </row>
    <row r="6607" customFormat="false" ht="15" hidden="false" customHeight="false" outlineLevel="0" collapsed="false">
      <c r="A6607" s="0" t="s">
        <v>476</v>
      </c>
      <c r="B6607" s="0" t="s">
        <v>641</v>
      </c>
      <c r="C6607" s="0" t="n">
        <v>9</v>
      </c>
      <c r="D6607" s="0" t="n">
        <v>59112</v>
      </c>
      <c r="E6607" s="0" t="s">
        <v>573</v>
      </c>
      <c r="F6607" s="0" t="n">
        <v>32</v>
      </c>
      <c r="G6607" s="0" t="n">
        <v>0.5</v>
      </c>
      <c r="H6607" s="0" t="n">
        <v>16</v>
      </c>
      <c r="I6607" s="0" t="n">
        <v>32</v>
      </c>
      <c r="J6607" s="0" t="n">
        <v>16</v>
      </c>
      <c r="K6607" s="0" t="s">
        <v>18</v>
      </c>
      <c r="L6607" s="0" t="s">
        <v>85</v>
      </c>
      <c r="M6607" s="0" t="n">
        <f aca="false">CEILING(G6607,1)*F6607</f>
        <v>32</v>
      </c>
      <c r="N6607" s="0" t="n">
        <f aca="false">M6607-H6607</f>
        <v>16</v>
      </c>
      <c r="O6607" s="0" t="n">
        <f aca="false">IF(ABS(N6607-J6607)&lt;0.011,1,0)</f>
        <v>1</v>
      </c>
    </row>
    <row r="6608" customFormat="false" ht="15" hidden="false" customHeight="false" outlineLevel="0" collapsed="false">
      <c r="A6608" s="0" t="s">
        <v>476</v>
      </c>
      <c r="B6608" s="0" t="s">
        <v>641</v>
      </c>
      <c r="C6608" s="0" t="n">
        <v>9</v>
      </c>
      <c r="D6608" s="0" t="n">
        <v>59112</v>
      </c>
      <c r="E6608" s="0" t="s">
        <v>171</v>
      </c>
      <c r="F6608" s="0" t="n">
        <v>4.2</v>
      </c>
      <c r="G6608" s="0" t="n">
        <v>0.5</v>
      </c>
      <c r="H6608" s="0" t="n">
        <v>2.1</v>
      </c>
      <c r="I6608" s="0" t="n">
        <v>4.2</v>
      </c>
      <c r="J6608" s="0" t="n">
        <v>2.1</v>
      </c>
      <c r="K6608" s="0" t="s">
        <v>18</v>
      </c>
      <c r="L6608" s="0" t="s">
        <v>85</v>
      </c>
      <c r="M6608" s="0" t="n">
        <f aca="false">CEILING(G6608,1)*F6608</f>
        <v>4.2</v>
      </c>
      <c r="N6608" s="0" t="n">
        <f aca="false">M6608-H6608</f>
        <v>2.1</v>
      </c>
      <c r="O6608" s="0" t="n">
        <f aca="false">IF(ABS(N6608-J6608)&lt;0.011,1,0)</f>
        <v>1</v>
      </c>
    </row>
    <row r="6609" customFormat="false" ht="15" hidden="false" customHeight="false" outlineLevel="0" collapsed="false">
      <c r="A6609" s="0" t="s">
        <v>476</v>
      </c>
      <c r="B6609" s="0" t="s">
        <v>641</v>
      </c>
      <c r="C6609" s="0" t="n">
        <v>10</v>
      </c>
      <c r="D6609" s="0" t="n">
        <v>59108</v>
      </c>
      <c r="E6609" s="0" t="s">
        <v>565</v>
      </c>
      <c r="F6609" s="0" t="n">
        <v>2.7</v>
      </c>
      <c r="G6609" s="0" t="n">
        <v>0.5</v>
      </c>
      <c r="H6609" s="0" t="n">
        <v>1.35</v>
      </c>
      <c r="I6609" s="0" t="n">
        <v>2.7</v>
      </c>
      <c r="J6609" s="0" t="n">
        <v>1.35</v>
      </c>
      <c r="K6609" s="0" t="s">
        <v>18</v>
      </c>
      <c r="L6609" s="0" t="s">
        <v>85</v>
      </c>
      <c r="M6609" s="0" t="n">
        <f aca="false">CEILING(G6609,1)*F6609</f>
        <v>2.7</v>
      </c>
      <c r="N6609" s="0" t="n">
        <f aca="false">M6609-H6609</f>
        <v>1.35</v>
      </c>
      <c r="O6609" s="0" t="n">
        <f aca="false">IF(ABS(N6609-J6609)&lt;0.011,1,0)</f>
        <v>1</v>
      </c>
    </row>
    <row r="6610" customFormat="false" ht="15" hidden="false" customHeight="false" outlineLevel="0" collapsed="false">
      <c r="A6610" s="0" t="s">
        <v>476</v>
      </c>
      <c r="B6610" s="0" t="s">
        <v>641</v>
      </c>
      <c r="C6610" s="0" t="n">
        <v>10</v>
      </c>
      <c r="D6610" s="0" t="n">
        <v>59108</v>
      </c>
      <c r="E6610" s="0" t="s">
        <v>510</v>
      </c>
      <c r="F6610" s="0" t="n">
        <v>8.9</v>
      </c>
      <c r="G6610" s="0" t="n">
        <v>0.5</v>
      </c>
      <c r="H6610" s="0" t="n">
        <v>4.45</v>
      </c>
      <c r="I6610" s="0" t="n">
        <v>8.9</v>
      </c>
      <c r="J6610" s="0" t="n">
        <v>4.45</v>
      </c>
      <c r="K6610" s="0" t="s">
        <v>18</v>
      </c>
      <c r="L6610" s="0" t="s">
        <v>85</v>
      </c>
      <c r="M6610" s="0" t="n">
        <f aca="false">CEILING(G6610,1)*F6610</f>
        <v>8.9</v>
      </c>
      <c r="N6610" s="0" t="n">
        <f aca="false">M6610-H6610</f>
        <v>4.45</v>
      </c>
      <c r="O6610" s="0" t="n">
        <f aca="false">IF(ABS(N6610-J6610)&lt;0.011,1,0)</f>
        <v>1</v>
      </c>
    </row>
    <row r="6611" customFormat="false" ht="15" hidden="false" customHeight="false" outlineLevel="0" collapsed="false">
      <c r="A6611" s="0" t="s">
        <v>476</v>
      </c>
      <c r="B6611" s="0" t="s">
        <v>641</v>
      </c>
      <c r="C6611" s="0" t="n">
        <v>10</v>
      </c>
      <c r="D6611" s="0" t="n">
        <v>59108</v>
      </c>
      <c r="E6611" s="0" t="s">
        <v>78</v>
      </c>
      <c r="F6611" s="0" t="n">
        <v>18.6</v>
      </c>
      <c r="G6611" s="0" t="n">
        <v>0.5</v>
      </c>
      <c r="H6611" s="0" t="n">
        <v>9.3</v>
      </c>
      <c r="I6611" s="0" t="n">
        <v>18.6</v>
      </c>
      <c r="J6611" s="0" t="n">
        <v>9.3</v>
      </c>
      <c r="K6611" s="0" t="s">
        <v>18</v>
      </c>
      <c r="L6611" s="0" t="s">
        <v>85</v>
      </c>
      <c r="M6611" s="0" t="n">
        <f aca="false">CEILING(G6611,1)*F6611</f>
        <v>18.6</v>
      </c>
      <c r="N6611" s="0" t="n">
        <f aca="false">M6611-H6611</f>
        <v>9.3</v>
      </c>
      <c r="O6611" s="0" t="n">
        <f aca="false">IF(ABS(N6611-J6611)&lt;0.011,1,0)</f>
        <v>1</v>
      </c>
    </row>
    <row r="6612" customFormat="false" ht="15" hidden="false" customHeight="false" outlineLevel="0" collapsed="false">
      <c r="A6612" s="0" t="s">
        <v>476</v>
      </c>
      <c r="B6612" s="0" t="s">
        <v>641</v>
      </c>
      <c r="C6612" s="0" t="n">
        <v>10</v>
      </c>
      <c r="D6612" s="0" t="n">
        <v>59108</v>
      </c>
      <c r="E6612" s="0" t="s">
        <v>128</v>
      </c>
      <c r="F6612" s="0" t="n">
        <v>2.5</v>
      </c>
      <c r="G6612" s="0" t="n">
        <v>0.5</v>
      </c>
      <c r="H6612" s="0" t="n">
        <v>1.25</v>
      </c>
      <c r="I6612" s="0" t="n">
        <v>2.5</v>
      </c>
      <c r="J6612" s="0" t="n">
        <v>1.25</v>
      </c>
      <c r="K6612" s="0" t="s">
        <v>18</v>
      </c>
      <c r="L6612" s="0" t="s">
        <v>85</v>
      </c>
      <c r="M6612" s="0" t="n">
        <f aca="false">CEILING(G6612,1)*F6612</f>
        <v>2.5</v>
      </c>
      <c r="N6612" s="0" t="n">
        <f aca="false">M6612-H6612</f>
        <v>1.25</v>
      </c>
      <c r="O6612" s="0" t="n">
        <f aca="false">IF(ABS(N6612-J6612)&lt;0.011,1,0)</f>
        <v>1</v>
      </c>
    </row>
    <row r="6613" customFormat="false" ht="15" hidden="false" customHeight="false" outlineLevel="0" collapsed="false">
      <c r="A6613" s="0" t="s">
        <v>476</v>
      </c>
      <c r="B6613" s="0" t="s">
        <v>641</v>
      </c>
      <c r="C6613" s="0" t="n">
        <v>10</v>
      </c>
      <c r="D6613" s="0" t="n">
        <v>59108</v>
      </c>
      <c r="E6613" s="0" t="s">
        <v>60</v>
      </c>
      <c r="F6613" s="0" t="n">
        <v>19</v>
      </c>
      <c r="G6613" s="0" t="n">
        <v>0.5</v>
      </c>
      <c r="H6613" s="0" t="n">
        <v>9.5</v>
      </c>
      <c r="I6613" s="0" t="n">
        <v>19</v>
      </c>
      <c r="J6613" s="0" t="n">
        <v>9.5</v>
      </c>
      <c r="K6613" s="0" t="s">
        <v>18</v>
      </c>
      <c r="L6613" s="0" t="s">
        <v>85</v>
      </c>
      <c r="M6613" s="0" t="n">
        <f aca="false">CEILING(G6613,1)*F6613</f>
        <v>19</v>
      </c>
      <c r="N6613" s="0" t="n">
        <f aca="false">M6613-H6613</f>
        <v>9.5</v>
      </c>
      <c r="O6613" s="0" t="n">
        <f aca="false">IF(ABS(N6613-J6613)&lt;0.011,1,0)</f>
        <v>1</v>
      </c>
    </row>
    <row r="6614" customFormat="false" ht="15" hidden="false" customHeight="false" outlineLevel="0" collapsed="false">
      <c r="A6614" s="0" t="s">
        <v>476</v>
      </c>
      <c r="B6614" s="0" t="s">
        <v>641</v>
      </c>
      <c r="C6614" s="0" t="n">
        <v>10</v>
      </c>
      <c r="D6614" s="0" t="n">
        <v>59108</v>
      </c>
      <c r="E6614" s="0" t="s">
        <v>108</v>
      </c>
      <c r="F6614" s="0" t="n">
        <v>4.9</v>
      </c>
      <c r="G6614" s="0" t="n">
        <v>0.5</v>
      </c>
      <c r="H6614" s="0" t="n">
        <v>2.45</v>
      </c>
      <c r="I6614" s="0" t="n">
        <v>4.9</v>
      </c>
      <c r="J6614" s="0" t="n">
        <v>2.45</v>
      </c>
      <c r="K6614" s="0" t="s">
        <v>18</v>
      </c>
      <c r="L6614" s="0" t="s">
        <v>85</v>
      </c>
      <c r="M6614" s="0" t="n">
        <f aca="false">CEILING(G6614,1)*F6614</f>
        <v>4.9</v>
      </c>
      <c r="N6614" s="0" t="n">
        <f aca="false">M6614-H6614</f>
        <v>2.45</v>
      </c>
      <c r="O6614" s="0" t="n">
        <f aca="false">IF(ABS(N6614-J6614)&lt;0.011,1,0)</f>
        <v>1</v>
      </c>
    </row>
    <row r="6615" customFormat="false" ht="15" hidden="false" customHeight="false" outlineLevel="0" collapsed="false">
      <c r="A6615" s="0" t="s">
        <v>476</v>
      </c>
      <c r="B6615" s="0" t="s">
        <v>641</v>
      </c>
      <c r="C6615" s="0" t="n">
        <v>10</v>
      </c>
      <c r="D6615" s="0" t="n">
        <v>59108</v>
      </c>
      <c r="E6615" s="0" t="s">
        <v>484</v>
      </c>
      <c r="F6615" s="0" t="n">
        <v>34.8</v>
      </c>
      <c r="G6615" s="0" t="n">
        <v>0.5</v>
      </c>
      <c r="H6615" s="0" t="n">
        <v>17.4</v>
      </c>
      <c r="I6615" s="0" t="n">
        <v>34.8</v>
      </c>
      <c r="J6615" s="0" t="n">
        <v>17.4</v>
      </c>
      <c r="K6615" s="0" t="s">
        <v>18</v>
      </c>
      <c r="L6615" s="0" t="s">
        <v>85</v>
      </c>
      <c r="M6615" s="0" t="n">
        <f aca="false">CEILING(G6615,1)*F6615</f>
        <v>34.8</v>
      </c>
      <c r="N6615" s="0" t="n">
        <f aca="false">M6615-H6615</f>
        <v>17.4</v>
      </c>
      <c r="O6615" s="0" t="n">
        <f aca="false">IF(ABS(N6615-J6615)&lt;0.011,1,0)</f>
        <v>1</v>
      </c>
    </row>
    <row r="6616" customFormat="false" ht="15" hidden="false" customHeight="false" outlineLevel="0" collapsed="false">
      <c r="A6616" s="0" t="s">
        <v>476</v>
      </c>
      <c r="B6616" s="0" t="s">
        <v>641</v>
      </c>
      <c r="C6616" s="0" t="n">
        <v>10</v>
      </c>
      <c r="D6616" s="0" t="n">
        <v>59108</v>
      </c>
      <c r="E6616" s="0" t="s">
        <v>164</v>
      </c>
      <c r="F6616" s="0" t="n">
        <v>27.8</v>
      </c>
      <c r="G6616" s="0" t="n">
        <v>0.5</v>
      </c>
      <c r="H6616" s="0" t="n">
        <v>13.9</v>
      </c>
      <c r="I6616" s="0" t="n">
        <v>27.8</v>
      </c>
      <c r="J6616" s="0" t="n">
        <v>13.9</v>
      </c>
      <c r="K6616" s="0" t="s">
        <v>18</v>
      </c>
      <c r="L6616" s="0" t="s">
        <v>85</v>
      </c>
      <c r="M6616" s="0" t="n">
        <f aca="false">CEILING(G6616,1)*F6616</f>
        <v>27.8</v>
      </c>
      <c r="N6616" s="0" t="n">
        <f aca="false">M6616-H6616</f>
        <v>13.9</v>
      </c>
      <c r="O6616" s="0" t="n">
        <f aca="false">IF(ABS(N6616-J6616)&lt;0.011,1,0)</f>
        <v>1</v>
      </c>
    </row>
    <row r="6617" customFormat="false" ht="15" hidden="false" customHeight="false" outlineLevel="0" collapsed="false">
      <c r="A6617" s="0" t="s">
        <v>476</v>
      </c>
      <c r="B6617" s="0" t="s">
        <v>641</v>
      </c>
      <c r="C6617" s="0" t="n">
        <v>10</v>
      </c>
      <c r="D6617" s="0" t="n">
        <v>59108</v>
      </c>
      <c r="E6617" s="0" t="s">
        <v>131</v>
      </c>
      <c r="F6617" s="0" t="n">
        <v>5.2</v>
      </c>
      <c r="G6617" s="0" t="n">
        <v>0.5</v>
      </c>
      <c r="H6617" s="0" t="n">
        <v>2.6</v>
      </c>
      <c r="I6617" s="0" t="n">
        <v>5.2</v>
      </c>
      <c r="J6617" s="0" t="n">
        <v>2.6</v>
      </c>
      <c r="K6617" s="0" t="s">
        <v>18</v>
      </c>
      <c r="L6617" s="0" t="s">
        <v>85</v>
      </c>
      <c r="M6617" s="0" t="n">
        <f aca="false">CEILING(G6617,1)*F6617</f>
        <v>5.2</v>
      </c>
      <c r="N6617" s="0" t="n">
        <f aca="false">M6617-H6617</f>
        <v>2.6</v>
      </c>
      <c r="O6617" s="0" t="n">
        <f aca="false">IF(ABS(N6617-J6617)&lt;0.011,1,0)</f>
        <v>1</v>
      </c>
    </row>
    <row r="6618" customFormat="false" ht="15" hidden="false" customHeight="false" outlineLevel="0" collapsed="false">
      <c r="A6618" s="0" t="s">
        <v>476</v>
      </c>
      <c r="B6618" s="0" t="s">
        <v>641</v>
      </c>
      <c r="C6618" s="0" t="n">
        <v>10</v>
      </c>
      <c r="D6618" s="0" t="n">
        <v>59108</v>
      </c>
      <c r="E6618" s="0" t="s">
        <v>122</v>
      </c>
      <c r="F6618" s="0" t="n">
        <v>5.9</v>
      </c>
      <c r="G6618" s="0" t="n">
        <v>0.5</v>
      </c>
      <c r="H6618" s="0" t="n">
        <v>2.95</v>
      </c>
      <c r="I6618" s="0" t="n">
        <v>5.9</v>
      </c>
      <c r="J6618" s="0" t="n">
        <v>2.95</v>
      </c>
      <c r="K6618" s="0" t="s">
        <v>18</v>
      </c>
      <c r="L6618" s="0" t="s">
        <v>85</v>
      </c>
      <c r="M6618" s="0" t="n">
        <f aca="false">CEILING(G6618,1)*F6618</f>
        <v>5.9</v>
      </c>
      <c r="N6618" s="0" t="n">
        <f aca="false">M6618-H6618</f>
        <v>2.95</v>
      </c>
      <c r="O6618" s="0" t="n">
        <f aca="false">IF(ABS(N6618-J6618)&lt;0.011,1,0)</f>
        <v>1</v>
      </c>
    </row>
    <row r="6619" customFormat="false" ht="15" hidden="false" customHeight="false" outlineLevel="0" collapsed="false">
      <c r="A6619" s="0" t="s">
        <v>476</v>
      </c>
      <c r="B6619" s="0" t="s">
        <v>641</v>
      </c>
      <c r="C6619" s="0" t="n">
        <v>10</v>
      </c>
      <c r="D6619" s="0" t="n">
        <v>59108</v>
      </c>
      <c r="E6619" s="0" t="s">
        <v>69</v>
      </c>
      <c r="F6619" s="0" t="n">
        <v>6.5</v>
      </c>
      <c r="G6619" s="0" t="n">
        <v>0.5</v>
      </c>
      <c r="H6619" s="0" t="n">
        <v>3.25</v>
      </c>
      <c r="I6619" s="0" t="n">
        <v>6.5</v>
      </c>
      <c r="J6619" s="0" t="n">
        <v>3.25</v>
      </c>
      <c r="K6619" s="0" t="s">
        <v>18</v>
      </c>
      <c r="L6619" s="0" t="s">
        <v>85</v>
      </c>
      <c r="M6619" s="0" t="n">
        <f aca="false">CEILING(G6619,1)*F6619</f>
        <v>6.5</v>
      </c>
      <c r="N6619" s="0" t="n">
        <f aca="false">M6619-H6619</f>
        <v>3.25</v>
      </c>
      <c r="O6619" s="0" t="n">
        <f aca="false">IF(ABS(N6619-J6619)&lt;0.011,1,0)</f>
        <v>1</v>
      </c>
    </row>
    <row r="6620" customFormat="false" ht="15" hidden="false" customHeight="false" outlineLevel="0" collapsed="false">
      <c r="A6620" s="0" t="s">
        <v>476</v>
      </c>
      <c r="B6620" s="0" t="s">
        <v>641</v>
      </c>
      <c r="C6620" s="0" t="n">
        <v>10</v>
      </c>
      <c r="D6620" s="0" t="n">
        <v>59108</v>
      </c>
      <c r="E6620" s="0" t="s">
        <v>463</v>
      </c>
      <c r="F6620" s="0" t="n">
        <v>7.9</v>
      </c>
      <c r="G6620" s="0" t="n">
        <v>0.5</v>
      </c>
      <c r="H6620" s="0" t="n">
        <v>3.95</v>
      </c>
      <c r="I6620" s="0" t="n">
        <v>7.9</v>
      </c>
      <c r="J6620" s="0" t="n">
        <v>3.95</v>
      </c>
      <c r="K6620" s="0" t="s">
        <v>18</v>
      </c>
      <c r="L6620" s="0" t="s">
        <v>85</v>
      </c>
      <c r="M6620" s="0" t="n">
        <f aca="false">CEILING(G6620,1)*F6620</f>
        <v>7.9</v>
      </c>
      <c r="N6620" s="0" t="n">
        <f aca="false">M6620-H6620</f>
        <v>3.95</v>
      </c>
      <c r="O6620" s="0" t="n">
        <f aca="false">IF(ABS(N6620-J6620)&lt;0.011,1,0)</f>
        <v>1</v>
      </c>
    </row>
    <row r="6621" customFormat="false" ht="15" hidden="false" customHeight="false" outlineLevel="0" collapsed="false">
      <c r="A6621" s="0" t="s">
        <v>476</v>
      </c>
      <c r="B6621" s="0" t="s">
        <v>641</v>
      </c>
      <c r="C6621" s="0" t="n">
        <v>10</v>
      </c>
      <c r="D6621" s="0" t="n">
        <v>59108</v>
      </c>
      <c r="E6621" s="0" t="s">
        <v>573</v>
      </c>
      <c r="F6621" s="0" t="n">
        <v>32</v>
      </c>
      <c r="G6621" s="0" t="n">
        <v>0.5</v>
      </c>
      <c r="H6621" s="0" t="n">
        <v>16</v>
      </c>
      <c r="I6621" s="0" t="n">
        <v>32</v>
      </c>
      <c r="J6621" s="0" t="n">
        <v>16</v>
      </c>
      <c r="K6621" s="0" t="s">
        <v>18</v>
      </c>
      <c r="L6621" s="0" t="s">
        <v>85</v>
      </c>
      <c r="M6621" s="0" t="n">
        <f aca="false">CEILING(G6621,1)*F6621</f>
        <v>32</v>
      </c>
      <c r="N6621" s="0" t="n">
        <f aca="false">M6621-H6621</f>
        <v>16</v>
      </c>
      <c r="O6621" s="0" t="n">
        <f aca="false">IF(ABS(N6621-J6621)&lt;0.011,1,0)</f>
        <v>1</v>
      </c>
    </row>
    <row r="6622" customFormat="false" ht="15" hidden="false" customHeight="false" outlineLevel="0" collapsed="false">
      <c r="A6622" s="0" t="s">
        <v>476</v>
      </c>
      <c r="B6622" s="0" t="s">
        <v>641</v>
      </c>
      <c r="C6622" s="0" t="n">
        <v>10</v>
      </c>
      <c r="D6622" s="0" t="n">
        <v>59108</v>
      </c>
      <c r="E6622" s="0" t="s">
        <v>171</v>
      </c>
      <c r="F6622" s="0" t="n">
        <v>4.2</v>
      </c>
      <c r="G6622" s="0" t="n">
        <v>0.5</v>
      </c>
      <c r="H6622" s="0" t="n">
        <v>2.1</v>
      </c>
      <c r="I6622" s="0" t="n">
        <v>4.2</v>
      </c>
      <c r="J6622" s="0" t="n">
        <v>2.1</v>
      </c>
      <c r="K6622" s="0" t="s">
        <v>18</v>
      </c>
      <c r="L6622" s="0" t="s">
        <v>85</v>
      </c>
      <c r="M6622" s="0" t="n">
        <f aca="false">CEILING(G6622,1)*F6622</f>
        <v>4.2</v>
      </c>
      <c r="N6622" s="0" t="n">
        <f aca="false">M6622-H6622</f>
        <v>2.1</v>
      </c>
      <c r="O6622" s="0" t="n">
        <f aca="false">IF(ABS(N6622-J6622)&lt;0.011,1,0)</f>
        <v>1</v>
      </c>
    </row>
    <row r="6623" customFormat="false" ht="15" hidden="false" customHeight="false" outlineLevel="0" collapsed="false">
      <c r="A6623" s="0" t="s">
        <v>476</v>
      </c>
      <c r="B6623" s="0" t="s">
        <v>641</v>
      </c>
      <c r="C6623" s="0" t="n">
        <v>13</v>
      </c>
      <c r="D6623" s="0" t="n">
        <v>59114</v>
      </c>
      <c r="E6623" s="0" t="s">
        <v>17</v>
      </c>
      <c r="F6623" s="0" t="n">
        <v>17.4</v>
      </c>
      <c r="G6623" s="0" t="n">
        <v>0.5</v>
      </c>
      <c r="H6623" s="0" t="n">
        <v>8.7</v>
      </c>
      <c r="I6623" s="0" t="n">
        <v>17.4</v>
      </c>
      <c r="J6623" s="0" t="n">
        <v>8.7</v>
      </c>
      <c r="K6623" s="0" t="s">
        <v>18</v>
      </c>
      <c r="L6623" s="0" t="s">
        <v>26</v>
      </c>
      <c r="M6623" s="0" t="n">
        <f aca="false">CEILING(G6623,1)*F6623</f>
        <v>17.4</v>
      </c>
      <c r="N6623" s="0" t="n">
        <f aca="false">M6623-H6623</f>
        <v>8.7</v>
      </c>
      <c r="O6623" s="0" t="n">
        <f aca="false">IF(ABS(N6623-J6623)&lt;0.011,1,0)</f>
        <v>1</v>
      </c>
    </row>
    <row r="6624" customFormat="false" ht="15" hidden="false" customHeight="false" outlineLevel="0" collapsed="false">
      <c r="A6624" s="0" t="s">
        <v>476</v>
      </c>
      <c r="B6624" s="0" t="s">
        <v>641</v>
      </c>
      <c r="C6624" s="0" t="n">
        <v>13</v>
      </c>
      <c r="D6624" s="0" t="n">
        <v>59114</v>
      </c>
      <c r="E6624" s="0" t="s">
        <v>138</v>
      </c>
      <c r="F6624" s="0" t="n">
        <v>25.5</v>
      </c>
      <c r="G6624" s="0" t="n">
        <v>0.5</v>
      </c>
      <c r="H6624" s="0" t="n">
        <v>12.75</v>
      </c>
      <c r="I6624" s="0" t="n">
        <v>25.5</v>
      </c>
      <c r="J6624" s="0" t="n">
        <v>12.75</v>
      </c>
      <c r="K6624" s="0" t="s">
        <v>18</v>
      </c>
      <c r="L6624" s="0" t="s">
        <v>26</v>
      </c>
      <c r="M6624" s="0" t="n">
        <f aca="false">CEILING(G6624,1)*F6624</f>
        <v>25.5</v>
      </c>
      <c r="N6624" s="0" t="n">
        <f aca="false">M6624-H6624</f>
        <v>12.75</v>
      </c>
      <c r="O6624" s="0" t="n">
        <f aca="false">IF(ABS(N6624-J6624)&lt;0.011,1,0)</f>
        <v>1</v>
      </c>
    </row>
    <row r="6625" customFormat="false" ht="15" hidden="false" customHeight="false" outlineLevel="0" collapsed="false">
      <c r="A6625" s="0" t="s">
        <v>476</v>
      </c>
      <c r="B6625" s="0" t="s">
        <v>641</v>
      </c>
      <c r="C6625" s="0" t="n">
        <v>13</v>
      </c>
      <c r="D6625" s="0" t="n">
        <v>59114</v>
      </c>
      <c r="E6625" s="0" t="s">
        <v>212</v>
      </c>
      <c r="F6625" s="0" t="n">
        <v>15.5</v>
      </c>
      <c r="G6625" s="0" t="n">
        <v>0.5</v>
      </c>
      <c r="H6625" s="0" t="n">
        <v>7.75</v>
      </c>
      <c r="I6625" s="0" t="n">
        <v>15.5</v>
      </c>
      <c r="J6625" s="0" t="n">
        <v>7.75</v>
      </c>
      <c r="K6625" s="0" t="s">
        <v>18</v>
      </c>
      <c r="L6625" s="0" t="s">
        <v>26</v>
      </c>
      <c r="M6625" s="0" t="n">
        <f aca="false">CEILING(G6625,1)*F6625</f>
        <v>15.5</v>
      </c>
      <c r="N6625" s="0" t="n">
        <f aca="false">M6625-H6625</f>
        <v>7.75</v>
      </c>
      <c r="O6625" s="0" t="n">
        <f aca="false">IF(ABS(N6625-J6625)&lt;0.011,1,0)</f>
        <v>1</v>
      </c>
    </row>
    <row r="6626" customFormat="false" ht="15" hidden="false" customHeight="false" outlineLevel="0" collapsed="false">
      <c r="A6626" s="0" t="s">
        <v>476</v>
      </c>
      <c r="B6626" s="0" t="s">
        <v>641</v>
      </c>
      <c r="C6626" s="0" t="n">
        <v>13</v>
      </c>
      <c r="D6626" s="0" t="n">
        <v>59114</v>
      </c>
      <c r="E6626" s="0" t="s">
        <v>32</v>
      </c>
      <c r="F6626" s="0" t="n">
        <v>2.2</v>
      </c>
      <c r="G6626" s="0" t="n">
        <v>1.5</v>
      </c>
      <c r="H6626" s="0" t="n">
        <v>3.3</v>
      </c>
      <c r="I6626" s="0" t="n">
        <v>4.4</v>
      </c>
      <c r="J6626" s="0" t="n">
        <v>1.1</v>
      </c>
      <c r="K6626" s="0" t="s">
        <v>18</v>
      </c>
      <c r="L6626" s="0" t="s">
        <v>26</v>
      </c>
      <c r="M6626" s="0" t="n">
        <f aca="false">CEILING(G6626,1)*F6626</f>
        <v>4.4</v>
      </c>
      <c r="N6626" s="0" t="n">
        <f aca="false">M6626-H6626</f>
        <v>1.1</v>
      </c>
      <c r="O6626" s="0" t="n">
        <f aca="false">IF(ABS(N6626-J6626)&lt;0.011,1,0)</f>
        <v>1</v>
      </c>
    </row>
    <row r="6627" customFormat="false" ht="15" hidden="false" customHeight="false" outlineLevel="0" collapsed="false">
      <c r="A6627" s="0" t="s">
        <v>476</v>
      </c>
      <c r="B6627" s="0" t="s">
        <v>641</v>
      </c>
      <c r="C6627" s="0" t="n">
        <v>13</v>
      </c>
      <c r="D6627" s="0" t="n">
        <v>59114</v>
      </c>
      <c r="E6627" s="0" t="s">
        <v>61</v>
      </c>
      <c r="F6627" s="0" t="n">
        <v>3.5</v>
      </c>
      <c r="G6627" s="0" t="n">
        <v>0.5</v>
      </c>
      <c r="H6627" s="0" t="n">
        <v>1.75</v>
      </c>
      <c r="I6627" s="0" t="n">
        <v>3.5</v>
      </c>
      <c r="J6627" s="0" t="n">
        <v>1.75</v>
      </c>
      <c r="K6627" s="0" t="s">
        <v>18</v>
      </c>
      <c r="L6627" s="0" t="s">
        <v>26</v>
      </c>
      <c r="M6627" s="0" t="n">
        <f aca="false">CEILING(G6627,1)*F6627</f>
        <v>3.5</v>
      </c>
      <c r="N6627" s="0" t="n">
        <f aca="false">M6627-H6627</f>
        <v>1.75</v>
      </c>
      <c r="O6627" s="0" t="n">
        <f aca="false">IF(ABS(N6627-J6627)&lt;0.011,1,0)</f>
        <v>1</v>
      </c>
    </row>
    <row r="6628" customFormat="false" ht="15" hidden="false" customHeight="false" outlineLevel="0" collapsed="false">
      <c r="A6628" s="0" t="s">
        <v>476</v>
      </c>
      <c r="B6628" s="0" t="s">
        <v>641</v>
      </c>
      <c r="C6628" s="0" t="n">
        <v>13</v>
      </c>
      <c r="D6628" s="0" t="n">
        <v>59114</v>
      </c>
      <c r="E6628" s="0" t="s">
        <v>407</v>
      </c>
      <c r="F6628" s="0" t="n">
        <v>25</v>
      </c>
      <c r="G6628" s="0" t="n">
        <v>0.5</v>
      </c>
      <c r="H6628" s="0" t="n">
        <v>12.5</v>
      </c>
      <c r="I6628" s="0" t="n">
        <v>25</v>
      </c>
      <c r="J6628" s="0" t="n">
        <v>12.5</v>
      </c>
      <c r="K6628" s="0" t="s">
        <v>18</v>
      </c>
      <c r="L6628" s="0" t="s">
        <v>26</v>
      </c>
      <c r="M6628" s="0" t="n">
        <f aca="false">CEILING(G6628,1)*F6628</f>
        <v>25</v>
      </c>
      <c r="N6628" s="0" t="n">
        <f aca="false">M6628-H6628</f>
        <v>12.5</v>
      </c>
      <c r="O6628" s="0" t="n">
        <f aca="false">IF(ABS(N6628-J6628)&lt;0.011,1,0)</f>
        <v>1</v>
      </c>
    </row>
    <row r="6629" customFormat="false" ht="15" hidden="false" customHeight="false" outlineLevel="0" collapsed="false">
      <c r="A6629" s="0" t="s">
        <v>476</v>
      </c>
      <c r="B6629" s="0" t="s">
        <v>641</v>
      </c>
      <c r="C6629" s="0" t="n">
        <v>13</v>
      </c>
      <c r="D6629" s="0" t="n">
        <v>59114</v>
      </c>
      <c r="E6629" s="0" t="s">
        <v>151</v>
      </c>
      <c r="F6629" s="0" t="n">
        <v>7.3</v>
      </c>
      <c r="G6629" s="0" t="n">
        <v>0.5</v>
      </c>
      <c r="H6629" s="0" t="n">
        <v>3.65</v>
      </c>
      <c r="I6629" s="0" t="n">
        <v>7.3</v>
      </c>
      <c r="J6629" s="0" t="n">
        <v>3.65</v>
      </c>
      <c r="K6629" s="0" t="s">
        <v>18</v>
      </c>
      <c r="L6629" s="0" t="s">
        <v>26</v>
      </c>
      <c r="M6629" s="0" t="n">
        <f aca="false">CEILING(G6629,1)*F6629</f>
        <v>7.3</v>
      </c>
      <c r="N6629" s="0" t="n">
        <f aca="false">M6629-H6629</f>
        <v>3.65</v>
      </c>
      <c r="O6629" s="0" t="n">
        <f aca="false">IF(ABS(N6629-J6629)&lt;0.011,1,0)</f>
        <v>1</v>
      </c>
    </row>
    <row r="6630" customFormat="false" ht="15" hidden="false" customHeight="false" outlineLevel="0" collapsed="false">
      <c r="A6630" s="0" t="s">
        <v>476</v>
      </c>
      <c r="B6630" s="0" t="s">
        <v>641</v>
      </c>
      <c r="C6630" s="0" t="n">
        <v>13</v>
      </c>
      <c r="D6630" s="0" t="n">
        <v>59114</v>
      </c>
      <c r="E6630" s="0" t="s">
        <v>50</v>
      </c>
      <c r="F6630" s="0" t="n">
        <v>18.6</v>
      </c>
      <c r="G6630" s="0" t="n">
        <v>0.5</v>
      </c>
      <c r="H6630" s="0" t="n">
        <v>9.3</v>
      </c>
      <c r="I6630" s="0" t="n">
        <v>18.6</v>
      </c>
      <c r="J6630" s="0" t="n">
        <v>9.3</v>
      </c>
      <c r="K6630" s="0" t="s">
        <v>18</v>
      </c>
      <c r="L6630" s="0" t="s">
        <v>26</v>
      </c>
      <c r="M6630" s="0" t="n">
        <f aca="false">CEILING(G6630,1)*F6630</f>
        <v>18.6</v>
      </c>
      <c r="N6630" s="0" t="n">
        <f aca="false">M6630-H6630</f>
        <v>9.3</v>
      </c>
      <c r="O6630" s="0" t="n">
        <f aca="false">IF(ABS(N6630-J6630)&lt;0.011,1,0)</f>
        <v>1</v>
      </c>
    </row>
    <row r="6631" customFormat="false" ht="15" hidden="false" customHeight="false" outlineLevel="0" collapsed="false">
      <c r="A6631" s="0" t="s">
        <v>476</v>
      </c>
      <c r="B6631" s="0" t="s">
        <v>641</v>
      </c>
      <c r="C6631" s="0" t="n">
        <v>13</v>
      </c>
      <c r="D6631" s="0" t="n">
        <v>59114</v>
      </c>
      <c r="E6631" s="0" t="s">
        <v>42</v>
      </c>
      <c r="F6631" s="0" t="n">
        <v>8.9</v>
      </c>
      <c r="G6631" s="0" t="n">
        <v>0.5</v>
      </c>
      <c r="H6631" s="0" t="n">
        <v>4.45</v>
      </c>
      <c r="I6631" s="0" t="n">
        <v>8.9</v>
      </c>
      <c r="J6631" s="0" t="n">
        <v>4.45</v>
      </c>
      <c r="K6631" s="0" t="s">
        <v>18</v>
      </c>
      <c r="L6631" s="0" t="s">
        <v>26</v>
      </c>
      <c r="M6631" s="0" t="n">
        <f aca="false">CEILING(G6631,1)*F6631</f>
        <v>8.9</v>
      </c>
      <c r="N6631" s="0" t="n">
        <f aca="false">M6631-H6631</f>
        <v>4.45</v>
      </c>
      <c r="O6631" s="0" t="n">
        <f aca="false">IF(ABS(N6631-J6631)&lt;0.011,1,0)</f>
        <v>1</v>
      </c>
    </row>
    <row r="6632" customFormat="false" ht="15" hidden="false" customHeight="false" outlineLevel="0" collapsed="false">
      <c r="A6632" s="0" t="s">
        <v>476</v>
      </c>
      <c r="B6632" s="0" t="s">
        <v>641</v>
      </c>
      <c r="C6632" s="0" t="n">
        <v>14</v>
      </c>
      <c r="D6632" s="0" t="n">
        <v>59110</v>
      </c>
      <c r="E6632" s="0" t="s">
        <v>17</v>
      </c>
      <c r="F6632" s="0" t="n">
        <v>17.4</v>
      </c>
      <c r="G6632" s="0" t="n">
        <v>0.5</v>
      </c>
      <c r="H6632" s="0" t="n">
        <v>8.7</v>
      </c>
      <c r="I6632" s="0" t="n">
        <v>17.4</v>
      </c>
      <c r="J6632" s="0" t="n">
        <v>8.7</v>
      </c>
      <c r="K6632" s="0" t="s">
        <v>18</v>
      </c>
      <c r="L6632" s="0" t="s">
        <v>26</v>
      </c>
      <c r="M6632" s="0" t="n">
        <f aca="false">CEILING(G6632,1)*F6632</f>
        <v>17.4</v>
      </c>
      <c r="N6632" s="0" t="n">
        <f aca="false">M6632-H6632</f>
        <v>8.7</v>
      </c>
      <c r="O6632" s="0" t="n">
        <f aca="false">IF(ABS(N6632-J6632)&lt;0.011,1,0)</f>
        <v>1</v>
      </c>
    </row>
    <row r="6633" customFormat="false" ht="15" hidden="false" customHeight="false" outlineLevel="0" collapsed="false">
      <c r="A6633" s="0" t="s">
        <v>476</v>
      </c>
      <c r="B6633" s="0" t="s">
        <v>641</v>
      </c>
      <c r="C6633" s="0" t="n">
        <v>14</v>
      </c>
      <c r="D6633" s="0" t="n">
        <v>59110</v>
      </c>
      <c r="E6633" s="0" t="s">
        <v>138</v>
      </c>
      <c r="F6633" s="0" t="n">
        <v>25.5</v>
      </c>
      <c r="G6633" s="0" t="n">
        <v>0.5</v>
      </c>
      <c r="H6633" s="0" t="n">
        <v>12.75</v>
      </c>
      <c r="I6633" s="0" t="n">
        <v>25.5</v>
      </c>
      <c r="J6633" s="0" t="n">
        <v>12.75</v>
      </c>
      <c r="K6633" s="0" t="s">
        <v>18</v>
      </c>
      <c r="L6633" s="0" t="s">
        <v>26</v>
      </c>
      <c r="M6633" s="0" t="n">
        <f aca="false">CEILING(G6633,1)*F6633</f>
        <v>25.5</v>
      </c>
      <c r="N6633" s="0" t="n">
        <f aca="false">M6633-H6633</f>
        <v>12.75</v>
      </c>
      <c r="O6633" s="0" t="n">
        <f aca="false">IF(ABS(N6633-J6633)&lt;0.011,1,0)</f>
        <v>1</v>
      </c>
    </row>
    <row r="6634" customFormat="false" ht="15" hidden="false" customHeight="false" outlineLevel="0" collapsed="false">
      <c r="A6634" s="0" t="s">
        <v>476</v>
      </c>
      <c r="B6634" s="0" t="s">
        <v>641</v>
      </c>
      <c r="C6634" s="0" t="n">
        <v>14</v>
      </c>
      <c r="D6634" s="0" t="n">
        <v>59110</v>
      </c>
      <c r="E6634" s="0" t="s">
        <v>212</v>
      </c>
      <c r="F6634" s="0" t="n">
        <v>15.5</v>
      </c>
      <c r="G6634" s="0" t="n">
        <v>0.5</v>
      </c>
      <c r="H6634" s="0" t="n">
        <v>7.75</v>
      </c>
      <c r="I6634" s="0" t="n">
        <v>15.5</v>
      </c>
      <c r="J6634" s="0" t="n">
        <v>7.75</v>
      </c>
      <c r="K6634" s="0" t="s">
        <v>18</v>
      </c>
      <c r="L6634" s="0" t="s">
        <v>26</v>
      </c>
      <c r="M6634" s="0" t="n">
        <f aca="false">CEILING(G6634,1)*F6634</f>
        <v>15.5</v>
      </c>
      <c r="N6634" s="0" t="n">
        <f aca="false">M6634-H6634</f>
        <v>7.75</v>
      </c>
      <c r="O6634" s="0" t="n">
        <f aca="false">IF(ABS(N6634-J6634)&lt;0.011,1,0)</f>
        <v>1</v>
      </c>
    </row>
    <row r="6635" customFormat="false" ht="15" hidden="false" customHeight="false" outlineLevel="0" collapsed="false">
      <c r="A6635" s="0" t="s">
        <v>476</v>
      </c>
      <c r="B6635" s="0" t="s">
        <v>641</v>
      </c>
      <c r="C6635" s="0" t="n">
        <v>14</v>
      </c>
      <c r="D6635" s="0" t="n">
        <v>59110</v>
      </c>
      <c r="E6635" s="0" t="s">
        <v>32</v>
      </c>
      <c r="F6635" s="0" t="n">
        <v>2.2</v>
      </c>
      <c r="G6635" s="0" t="n">
        <v>1.5</v>
      </c>
      <c r="H6635" s="0" t="n">
        <v>3.3</v>
      </c>
      <c r="I6635" s="0" t="n">
        <v>4.4</v>
      </c>
      <c r="J6635" s="0" t="n">
        <v>1.1</v>
      </c>
      <c r="K6635" s="0" t="s">
        <v>18</v>
      </c>
      <c r="L6635" s="0" t="s">
        <v>26</v>
      </c>
      <c r="M6635" s="0" t="n">
        <f aca="false">CEILING(G6635,1)*F6635</f>
        <v>4.4</v>
      </c>
      <c r="N6635" s="0" t="n">
        <f aca="false">M6635-H6635</f>
        <v>1.1</v>
      </c>
      <c r="O6635" s="0" t="n">
        <f aca="false">IF(ABS(N6635-J6635)&lt;0.011,1,0)</f>
        <v>1</v>
      </c>
    </row>
    <row r="6636" customFormat="false" ht="15" hidden="false" customHeight="false" outlineLevel="0" collapsed="false">
      <c r="A6636" s="0" t="s">
        <v>476</v>
      </c>
      <c r="B6636" s="0" t="s">
        <v>641</v>
      </c>
      <c r="C6636" s="0" t="n">
        <v>14</v>
      </c>
      <c r="D6636" s="0" t="n">
        <v>59110</v>
      </c>
      <c r="E6636" s="0" t="s">
        <v>61</v>
      </c>
      <c r="F6636" s="0" t="n">
        <v>3.5</v>
      </c>
      <c r="G6636" s="0" t="n">
        <v>0.5</v>
      </c>
      <c r="H6636" s="0" t="n">
        <v>1.75</v>
      </c>
      <c r="I6636" s="0" t="n">
        <v>3.5</v>
      </c>
      <c r="J6636" s="0" t="n">
        <v>1.75</v>
      </c>
      <c r="K6636" s="0" t="s">
        <v>18</v>
      </c>
      <c r="L6636" s="0" t="s">
        <v>26</v>
      </c>
      <c r="M6636" s="0" t="n">
        <f aca="false">CEILING(G6636,1)*F6636</f>
        <v>3.5</v>
      </c>
      <c r="N6636" s="0" t="n">
        <f aca="false">M6636-H6636</f>
        <v>1.75</v>
      </c>
      <c r="O6636" s="0" t="n">
        <f aca="false">IF(ABS(N6636-J6636)&lt;0.011,1,0)</f>
        <v>1</v>
      </c>
    </row>
    <row r="6637" customFormat="false" ht="15" hidden="false" customHeight="false" outlineLevel="0" collapsed="false">
      <c r="A6637" s="0" t="s">
        <v>476</v>
      </c>
      <c r="B6637" s="0" t="s">
        <v>641</v>
      </c>
      <c r="C6637" s="0" t="n">
        <v>14</v>
      </c>
      <c r="D6637" s="0" t="n">
        <v>59110</v>
      </c>
      <c r="E6637" s="0" t="s">
        <v>407</v>
      </c>
      <c r="F6637" s="0" t="n">
        <v>25</v>
      </c>
      <c r="G6637" s="0" t="n">
        <v>0.5</v>
      </c>
      <c r="H6637" s="0" t="n">
        <v>12.5</v>
      </c>
      <c r="I6637" s="0" t="n">
        <v>25</v>
      </c>
      <c r="J6637" s="0" t="n">
        <v>12.5</v>
      </c>
      <c r="K6637" s="0" t="s">
        <v>18</v>
      </c>
      <c r="L6637" s="0" t="s">
        <v>26</v>
      </c>
      <c r="M6637" s="0" t="n">
        <f aca="false">CEILING(G6637,1)*F6637</f>
        <v>25</v>
      </c>
      <c r="N6637" s="0" t="n">
        <f aca="false">M6637-H6637</f>
        <v>12.5</v>
      </c>
      <c r="O6637" s="0" t="n">
        <f aca="false">IF(ABS(N6637-J6637)&lt;0.011,1,0)</f>
        <v>1</v>
      </c>
    </row>
    <row r="6638" customFormat="false" ht="15" hidden="false" customHeight="false" outlineLevel="0" collapsed="false">
      <c r="A6638" s="0" t="s">
        <v>476</v>
      </c>
      <c r="B6638" s="0" t="s">
        <v>641</v>
      </c>
      <c r="C6638" s="0" t="n">
        <v>14</v>
      </c>
      <c r="D6638" s="0" t="n">
        <v>59110</v>
      </c>
      <c r="E6638" s="0" t="s">
        <v>151</v>
      </c>
      <c r="F6638" s="0" t="n">
        <v>7.3</v>
      </c>
      <c r="G6638" s="0" t="n">
        <v>0.5</v>
      </c>
      <c r="H6638" s="0" t="n">
        <v>3.65</v>
      </c>
      <c r="I6638" s="0" t="n">
        <v>7.3</v>
      </c>
      <c r="J6638" s="0" t="n">
        <v>3.65</v>
      </c>
      <c r="K6638" s="0" t="s">
        <v>18</v>
      </c>
      <c r="L6638" s="0" t="s">
        <v>26</v>
      </c>
      <c r="M6638" s="0" t="n">
        <f aca="false">CEILING(G6638,1)*F6638</f>
        <v>7.3</v>
      </c>
      <c r="N6638" s="0" t="n">
        <f aca="false">M6638-H6638</f>
        <v>3.65</v>
      </c>
      <c r="O6638" s="0" t="n">
        <f aca="false">IF(ABS(N6638-J6638)&lt;0.011,1,0)</f>
        <v>1</v>
      </c>
    </row>
    <row r="6639" customFormat="false" ht="15" hidden="false" customHeight="false" outlineLevel="0" collapsed="false">
      <c r="A6639" s="0" t="s">
        <v>476</v>
      </c>
      <c r="B6639" s="0" t="s">
        <v>641</v>
      </c>
      <c r="C6639" s="0" t="n">
        <v>14</v>
      </c>
      <c r="D6639" s="0" t="n">
        <v>59110</v>
      </c>
      <c r="E6639" s="0" t="s">
        <v>50</v>
      </c>
      <c r="F6639" s="0" t="n">
        <v>18.6</v>
      </c>
      <c r="G6639" s="0" t="n">
        <v>0.5</v>
      </c>
      <c r="H6639" s="0" t="n">
        <v>9.3</v>
      </c>
      <c r="I6639" s="0" t="n">
        <v>18.6</v>
      </c>
      <c r="J6639" s="0" t="n">
        <v>9.3</v>
      </c>
      <c r="K6639" s="0" t="s">
        <v>18</v>
      </c>
      <c r="L6639" s="0" t="s">
        <v>26</v>
      </c>
      <c r="M6639" s="0" t="n">
        <f aca="false">CEILING(G6639,1)*F6639</f>
        <v>18.6</v>
      </c>
      <c r="N6639" s="0" t="n">
        <f aca="false">M6639-H6639</f>
        <v>9.3</v>
      </c>
      <c r="O6639" s="0" t="n">
        <f aca="false">IF(ABS(N6639-J6639)&lt;0.011,1,0)</f>
        <v>1</v>
      </c>
    </row>
    <row r="6640" customFormat="false" ht="15" hidden="false" customHeight="false" outlineLevel="0" collapsed="false">
      <c r="A6640" s="0" t="s">
        <v>476</v>
      </c>
      <c r="B6640" s="0" t="s">
        <v>641</v>
      </c>
      <c r="C6640" s="0" t="n">
        <v>14</v>
      </c>
      <c r="D6640" s="0" t="n">
        <v>59110</v>
      </c>
      <c r="E6640" s="0" t="s">
        <v>42</v>
      </c>
      <c r="F6640" s="0" t="n">
        <v>8.9</v>
      </c>
      <c r="G6640" s="0" t="n">
        <v>0.5</v>
      </c>
      <c r="H6640" s="0" t="n">
        <v>4.45</v>
      </c>
      <c r="I6640" s="0" t="n">
        <v>8.9</v>
      </c>
      <c r="J6640" s="0" t="n">
        <v>4.45</v>
      </c>
      <c r="K6640" s="0" t="s">
        <v>18</v>
      </c>
      <c r="L6640" s="0" t="s">
        <v>26</v>
      </c>
      <c r="M6640" s="0" t="n">
        <f aca="false">CEILING(G6640,1)*F6640</f>
        <v>8.9</v>
      </c>
      <c r="N6640" s="0" t="n">
        <f aca="false">M6640-H6640</f>
        <v>4.45</v>
      </c>
      <c r="O6640" s="0" t="n">
        <f aca="false">IF(ABS(N6640-J6640)&lt;0.011,1,0)</f>
        <v>1</v>
      </c>
    </row>
    <row r="6641" customFormat="false" ht="15" hidden="false" customHeight="false" outlineLevel="0" collapsed="false">
      <c r="A6641" s="0" t="s">
        <v>476</v>
      </c>
      <c r="B6641" s="0" t="s">
        <v>642</v>
      </c>
      <c r="C6641" s="0" t="n">
        <v>18</v>
      </c>
      <c r="D6641" s="0" t="n">
        <v>59159</v>
      </c>
      <c r="E6641" s="0" t="s">
        <v>56</v>
      </c>
      <c r="F6641" s="0" t="n">
        <v>5.9</v>
      </c>
      <c r="G6641" s="0" t="n">
        <v>0.5</v>
      </c>
      <c r="H6641" s="0" t="n">
        <v>2.95</v>
      </c>
      <c r="I6641" s="0" t="n">
        <v>5.9</v>
      </c>
      <c r="J6641" s="0" t="n">
        <v>2.95</v>
      </c>
      <c r="K6641" s="0" t="s">
        <v>18</v>
      </c>
      <c r="L6641" s="0" t="s">
        <v>74</v>
      </c>
      <c r="M6641" s="0" t="n">
        <f aca="false">CEILING(G6641,1)*F6641</f>
        <v>5.9</v>
      </c>
      <c r="N6641" s="0" t="n">
        <f aca="false">M6641-H6641</f>
        <v>2.95</v>
      </c>
      <c r="O6641" s="0" t="n">
        <f aca="false">IF(ABS(N6641-J6641)&lt;0.011,1,0)</f>
        <v>1</v>
      </c>
    </row>
    <row r="6642" customFormat="false" ht="15" hidden="false" customHeight="false" outlineLevel="0" collapsed="false">
      <c r="A6642" s="0" t="s">
        <v>476</v>
      </c>
      <c r="B6642" s="0" t="s">
        <v>642</v>
      </c>
      <c r="C6642" s="0" t="n">
        <v>18</v>
      </c>
      <c r="D6642" s="0" t="n">
        <v>59159</v>
      </c>
      <c r="E6642" s="0" t="s">
        <v>21</v>
      </c>
      <c r="F6642" s="0" t="n">
        <v>5.9</v>
      </c>
      <c r="G6642" s="0" t="n">
        <v>0.5</v>
      </c>
      <c r="H6642" s="0" t="n">
        <v>2.95</v>
      </c>
      <c r="I6642" s="0" t="n">
        <v>5.9</v>
      </c>
      <c r="J6642" s="0" t="n">
        <v>2.95</v>
      </c>
      <c r="K6642" s="0" t="s">
        <v>18</v>
      </c>
      <c r="L6642" s="0" t="s">
        <v>74</v>
      </c>
      <c r="M6642" s="0" t="n">
        <f aca="false">CEILING(G6642,1)*F6642</f>
        <v>5.9</v>
      </c>
      <c r="N6642" s="0" t="n">
        <f aca="false">M6642-H6642</f>
        <v>2.95</v>
      </c>
      <c r="O6642" s="0" t="n">
        <f aca="false">IF(ABS(N6642-J6642)&lt;0.011,1,0)</f>
        <v>1</v>
      </c>
    </row>
    <row r="6643" customFormat="false" ht="15" hidden="false" customHeight="false" outlineLevel="0" collapsed="false">
      <c r="A6643" s="0" t="s">
        <v>476</v>
      </c>
      <c r="B6643" s="0" t="s">
        <v>642</v>
      </c>
      <c r="C6643" s="0" t="n">
        <v>19</v>
      </c>
      <c r="D6643" s="0" t="n">
        <v>59145</v>
      </c>
      <c r="E6643" s="0" t="s">
        <v>56</v>
      </c>
      <c r="F6643" s="0" t="n">
        <v>5.9</v>
      </c>
      <c r="G6643" s="0" t="n">
        <v>0.5</v>
      </c>
      <c r="H6643" s="0" t="n">
        <v>2.95</v>
      </c>
      <c r="I6643" s="0" t="n">
        <v>5.9</v>
      </c>
      <c r="J6643" s="0" t="n">
        <v>2.95</v>
      </c>
      <c r="K6643" s="0" t="s">
        <v>18</v>
      </c>
      <c r="L6643" s="0" t="s">
        <v>74</v>
      </c>
      <c r="M6643" s="0" t="n">
        <f aca="false">CEILING(G6643,1)*F6643</f>
        <v>5.9</v>
      </c>
      <c r="N6643" s="0" t="n">
        <f aca="false">M6643-H6643</f>
        <v>2.95</v>
      </c>
      <c r="O6643" s="0" t="n">
        <f aca="false">IF(ABS(N6643-J6643)&lt;0.011,1,0)</f>
        <v>1</v>
      </c>
    </row>
    <row r="6644" customFormat="false" ht="15" hidden="false" customHeight="false" outlineLevel="0" collapsed="false">
      <c r="A6644" s="0" t="s">
        <v>476</v>
      </c>
      <c r="B6644" s="0" t="s">
        <v>642</v>
      </c>
      <c r="C6644" s="0" t="n">
        <v>19</v>
      </c>
      <c r="D6644" s="0" t="n">
        <v>59145</v>
      </c>
      <c r="E6644" s="0" t="s">
        <v>21</v>
      </c>
      <c r="F6644" s="0" t="n">
        <v>5.9</v>
      </c>
      <c r="G6644" s="0" t="n">
        <v>0.5</v>
      </c>
      <c r="H6644" s="0" t="n">
        <v>2.95</v>
      </c>
      <c r="I6644" s="0" t="n">
        <v>5.9</v>
      </c>
      <c r="J6644" s="0" t="n">
        <v>2.95</v>
      </c>
      <c r="K6644" s="0" t="s">
        <v>18</v>
      </c>
      <c r="L6644" s="0" t="s">
        <v>74</v>
      </c>
      <c r="M6644" s="0" t="n">
        <f aca="false">CEILING(G6644,1)*F6644</f>
        <v>5.9</v>
      </c>
      <c r="N6644" s="0" t="n">
        <f aca="false">M6644-H6644</f>
        <v>2.95</v>
      </c>
      <c r="O6644" s="0" t="n">
        <f aca="false">IF(ABS(N6644-J6644)&lt;0.011,1,0)</f>
        <v>1</v>
      </c>
    </row>
    <row r="6645" customFormat="false" ht="15" hidden="false" customHeight="false" outlineLevel="0" collapsed="false">
      <c r="A6645" s="0" t="s">
        <v>476</v>
      </c>
      <c r="B6645" s="0" t="s">
        <v>643</v>
      </c>
      <c r="C6645" s="0" t="n">
        <v>12</v>
      </c>
      <c r="D6645" s="0" t="n">
        <v>59181</v>
      </c>
      <c r="E6645" s="0" t="s">
        <v>67</v>
      </c>
      <c r="F6645" s="0" t="n">
        <v>4.2</v>
      </c>
      <c r="G6645" s="0" t="n">
        <v>0.5</v>
      </c>
      <c r="H6645" s="0" t="n">
        <v>2.1</v>
      </c>
      <c r="I6645" s="0" t="n">
        <v>4.2</v>
      </c>
      <c r="J6645" s="0" t="n">
        <v>2.1</v>
      </c>
      <c r="K6645" s="0" t="s">
        <v>18</v>
      </c>
      <c r="L6645" s="0" t="s">
        <v>110</v>
      </c>
      <c r="M6645" s="0" t="n">
        <f aca="false">CEILING(G6645,1)*F6645</f>
        <v>4.2</v>
      </c>
      <c r="N6645" s="0" t="n">
        <f aca="false">M6645-H6645</f>
        <v>2.1</v>
      </c>
      <c r="O6645" s="0" t="n">
        <f aca="false">IF(ABS(N6645-J6645)&lt;0.011,1,0)</f>
        <v>1</v>
      </c>
    </row>
    <row r="6646" customFormat="false" ht="15" hidden="false" customHeight="false" outlineLevel="0" collapsed="false">
      <c r="A6646" s="0" t="s">
        <v>476</v>
      </c>
      <c r="B6646" s="0" t="s">
        <v>643</v>
      </c>
      <c r="C6646" s="0" t="n">
        <v>12</v>
      </c>
      <c r="D6646" s="0" t="n">
        <v>59181</v>
      </c>
      <c r="E6646" s="0" t="s">
        <v>117</v>
      </c>
      <c r="F6646" s="0" t="n">
        <v>4.2</v>
      </c>
      <c r="G6646" s="0" t="n">
        <v>0.5</v>
      </c>
      <c r="H6646" s="0" t="n">
        <v>2.1</v>
      </c>
      <c r="I6646" s="0" t="n">
        <v>4.2</v>
      </c>
      <c r="J6646" s="0" t="n">
        <v>2.1</v>
      </c>
      <c r="K6646" s="0" t="s">
        <v>18</v>
      </c>
      <c r="L6646" s="0" t="s">
        <v>110</v>
      </c>
      <c r="M6646" s="0" t="n">
        <f aca="false">CEILING(G6646,1)*F6646</f>
        <v>4.2</v>
      </c>
      <c r="N6646" s="0" t="n">
        <f aca="false">M6646-H6646</f>
        <v>2.1</v>
      </c>
      <c r="O6646" s="0" t="n">
        <f aca="false">IF(ABS(N6646-J6646)&lt;0.011,1,0)</f>
        <v>1</v>
      </c>
    </row>
    <row r="6647" customFormat="false" ht="15" hidden="false" customHeight="false" outlineLevel="0" collapsed="false">
      <c r="A6647" s="0" t="s">
        <v>476</v>
      </c>
      <c r="B6647" s="0" t="s">
        <v>643</v>
      </c>
      <c r="C6647" s="0" t="n">
        <v>13</v>
      </c>
      <c r="D6647" s="0" t="n">
        <v>59172</v>
      </c>
      <c r="E6647" s="0" t="s">
        <v>67</v>
      </c>
      <c r="F6647" s="0" t="n">
        <v>4.2</v>
      </c>
      <c r="G6647" s="0" t="n">
        <v>0.5</v>
      </c>
      <c r="H6647" s="0" t="n">
        <v>2.1</v>
      </c>
      <c r="I6647" s="0" t="n">
        <v>4.2</v>
      </c>
      <c r="J6647" s="0" t="n">
        <v>2.1</v>
      </c>
      <c r="K6647" s="0" t="s">
        <v>18</v>
      </c>
      <c r="L6647" s="0" t="s">
        <v>110</v>
      </c>
      <c r="M6647" s="0" t="n">
        <f aca="false">CEILING(G6647,1)*F6647</f>
        <v>4.2</v>
      </c>
      <c r="N6647" s="0" t="n">
        <f aca="false">M6647-H6647</f>
        <v>2.1</v>
      </c>
      <c r="O6647" s="0" t="n">
        <f aca="false">IF(ABS(N6647-J6647)&lt;0.011,1,0)</f>
        <v>1</v>
      </c>
    </row>
    <row r="6648" customFormat="false" ht="15" hidden="false" customHeight="false" outlineLevel="0" collapsed="false">
      <c r="A6648" s="0" t="s">
        <v>476</v>
      </c>
      <c r="B6648" s="0" t="s">
        <v>643</v>
      </c>
      <c r="C6648" s="0" t="n">
        <v>13</v>
      </c>
      <c r="D6648" s="0" t="n">
        <v>59172</v>
      </c>
      <c r="E6648" s="0" t="s">
        <v>117</v>
      </c>
      <c r="F6648" s="0" t="n">
        <v>4.2</v>
      </c>
      <c r="G6648" s="0" t="n">
        <v>0.5</v>
      </c>
      <c r="H6648" s="0" t="n">
        <v>2.1</v>
      </c>
      <c r="I6648" s="0" t="n">
        <v>4.2</v>
      </c>
      <c r="J6648" s="0" t="n">
        <v>2.1</v>
      </c>
      <c r="K6648" s="0" t="s">
        <v>18</v>
      </c>
      <c r="L6648" s="0" t="s">
        <v>110</v>
      </c>
      <c r="M6648" s="0" t="n">
        <f aca="false">CEILING(G6648,1)*F6648</f>
        <v>4.2</v>
      </c>
      <c r="N6648" s="0" t="n">
        <f aca="false">M6648-H6648</f>
        <v>2.1</v>
      </c>
      <c r="O6648" s="0" t="n">
        <f aca="false">IF(ABS(N6648-J6648)&lt;0.011,1,0)</f>
        <v>1</v>
      </c>
    </row>
    <row r="6649" customFormat="false" ht="15" hidden="false" customHeight="false" outlineLevel="0" collapsed="false">
      <c r="A6649" s="0" t="s">
        <v>476</v>
      </c>
      <c r="B6649" s="0" t="s">
        <v>643</v>
      </c>
      <c r="C6649" s="0" t="n">
        <v>16</v>
      </c>
      <c r="D6649" s="0" t="n">
        <v>59182</v>
      </c>
      <c r="E6649" s="0" t="s">
        <v>32</v>
      </c>
      <c r="F6649" s="0" t="n">
        <v>2.2</v>
      </c>
      <c r="G6649" s="0" t="n">
        <v>0.5</v>
      </c>
      <c r="H6649" s="0" t="n">
        <v>1.1</v>
      </c>
      <c r="I6649" s="0" t="n">
        <v>2.2</v>
      </c>
      <c r="J6649" s="0" t="n">
        <v>1.1</v>
      </c>
      <c r="K6649" s="0" t="s">
        <v>168</v>
      </c>
      <c r="M6649" s="0" t="n">
        <f aca="false">CEILING(G6649,1)*F6649</f>
        <v>2.2</v>
      </c>
      <c r="N6649" s="0" t="n">
        <f aca="false">M6649-H6649</f>
        <v>1.1</v>
      </c>
      <c r="O6649" s="0" t="n">
        <f aca="false">IF(ABS(N6649-J6649)&lt;0.011,1,0)</f>
        <v>1</v>
      </c>
    </row>
    <row r="6650" customFormat="false" ht="15" hidden="false" customHeight="false" outlineLevel="0" collapsed="false">
      <c r="A6650" s="0" t="s">
        <v>476</v>
      </c>
      <c r="B6650" s="0" t="s">
        <v>643</v>
      </c>
      <c r="C6650" s="0" t="n">
        <v>16</v>
      </c>
      <c r="D6650" s="0" t="n">
        <v>59182</v>
      </c>
      <c r="E6650" s="0" t="s">
        <v>122</v>
      </c>
      <c r="F6650" s="0" t="n">
        <v>5.9</v>
      </c>
      <c r="G6650" s="0" t="n">
        <v>0.5</v>
      </c>
      <c r="H6650" s="0" t="n">
        <v>2.95</v>
      </c>
      <c r="I6650" s="0" t="n">
        <v>5.9</v>
      </c>
      <c r="J6650" s="0" t="n">
        <v>2.95</v>
      </c>
      <c r="K6650" s="0" t="s">
        <v>168</v>
      </c>
      <c r="M6650" s="0" t="n">
        <f aca="false">CEILING(G6650,1)*F6650</f>
        <v>5.9</v>
      </c>
      <c r="N6650" s="0" t="n">
        <f aca="false">M6650-H6650</f>
        <v>2.95</v>
      </c>
      <c r="O6650" s="0" t="n">
        <f aca="false">IF(ABS(N6650-J6650)&lt;0.011,1,0)</f>
        <v>1</v>
      </c>
    </row>
    <row r="6651" customFormat="false" ht="15" hidden="false" customHeight="false" outlineLevel="0" collapsed="false">
      <c r="A6651" s="0" t="s">
        <v>476</v>
      </c>
      <c r="B6651" s="0" t="s">
        <v>643</v>
      </c>
      <c r="C6651" s="0" t="n">
        <v>16</v>
      </c>
      <c r="D6651" s="0" t="n">
        <v>59182</v>
      </c>
      <c r="E6651" s="0" t="s">
        <v>507</v>
      </c>
      <c r="F6651" s="0" t="n">
        <v>29.9</v>
      </c>
      <c r="G6651" s="0" t="n">
        <v>1.5</v>
      </c>
      <c r="H6651" s="0" t="n">
        <v>44.85</v>
      </c>
      <c r="I6651" s="0" t="n">
        <v>59.8</v>
      </c>
      <c r="J6651" s="0" t="n">
        <v>14.95</v>
      </c>
      <c r="K6651" s="0" t="s">
        <v>168</v>
      </c>
      <c r="M6651" s="0" t="n">
        <f aca="false">CEILING(G6651,1)*F6651</f>
        <v>59.8</v>
      </c>
      <c r="N6651" s="0" t="n">
        <f aca="false">M6651-H6651</f>
        <v>14.95</v>
      </c>
      <c r="O6651" s="0" t="n">
        <f aca="false">IF(ABS(N6651-J6651)&lt;0.011,1,0)</f>
        <v>1</v>
      </c>
    </row>
    <row r="6652" customFormat="false" ht="15" hidden="false" customHeight="false" outlineLevel="0" collapsed="false">
      <c r="A6652" s="0" t="s">
        <v>476</v>
      </c>
      <c r="B6652" s="0" t="s">
        <v>643</v>
      </c>
      <c r="C6652" s="0" t="n">
        <v>16</v>
      </c>
      <c r="D6652" s="0" t="n">
        <v>59182</v>
      </c>
      <c r="E6652" s="0" t="s">
        <v>196</v>
      </c>
      <c r="F6652" s="0" t="n">
        <v>28</v>
      </c>
      <c r="G6652" s="0" t="n">
        <v>0.5</v>
      </c>
      <c r="H6652" s="0" t="n">
        <v>14</v>
      </c>
      <c r="I6652" s="0" t="n">
        <v>28</v>
      </c>
      <c r="J6652" s="0" t="n">
        <v>14</v>
      </c>
      <c r="K6652" s="0" t="s">
        <v>168</v>
      </c>
      <c r="M6652" s="0" t="n">
        <f aca="false">CEILING(G6652,1)*F6652</f>
        <v>28</v>
      </c>
      <c r="N6652" s="0" t="n">
        <f aca="false">M6652-H6652</f>
        <v>14</v>
      </c>
      <c r="O6652" s="0" t="n">
        <f aca="false">IF(ABS(N6652-J6652)&lt;0.011,1,0)</f>
        <v>1</v>
      </c>
    </row>
    <row r="6653" customFormat="false" ht="15" hidden="false" customHeight="false" outlineLevel="0" collapsed="false">
      <c r="A6653" s="0" t="s">
        <v>476</v>
      </c>
      <c r="B6653" s="0" t="s">
        <v>643</v>
      </c>
      <c r="C6653" s="0" t="n">
        <v>16</v>
      </c>
      <c r="D6653" s="0" t="n">
        <v>59182</v>
      </c>
      <c r="E6653" s="0" t="s">
        <v>370</v>
      </c>
      <c r="F6653" s="0" t="n">
        <v>4</v>
      </c>
      <c r="G6653" s="0" t="n">
        <v>0.5</v>
      </c>
      <c r="H6653" s="0" t="n">
        <v>2</v>
      </c>
      <c r="I6653" s="0" t="n">
        <v>4</v>
      </c>
      <c r="J6653" s="0" t="n">
        <v>2</v>
      </c>
      <c r="K6653" s="0" t="s">
        <v>168</v>
      </c>
      <c r="M6653" s="0" t="n">
        <f aca="false">CEILING(G6653,1)*F6653</f>
        <v>4</v>
      </c>
      <c r="N6653" s="0" t="n">
        <f aca="false">M6653-H6653</f>
        <v>2</v>
      </c>
      <c r="O6653" s="0" t="n">
        <f aca="false">IF(ABS(N6653-J6653)&lt;0.011,1,0)</f>
        <v>1</v>
      </c>
    </row>
    <row r="6654" customFormat="false" ht="15" hidden="false" customHeight="false" outlineLevel="0" collapsed="false">
      <c r="A6654" s="0" t="s">
        <v>476</v>
      </c>
      <c r="B6654" s="0" t="s">
        <v>644</v>
      </c>
      <c r="C6654" s="0" t="n">
        <v>13</v>
      </c>
      <c r="D6654" s="0" t="n">
        <v>59223</v>
      </c>
      <c r="E6654" s="0" t="s">
        <v>185</v>
      </c>
      <c r="F6654" s="0" t="n">
        <v>9</v>
      </c>
      <c r="G6654" s="0" t="n">
        <v>0.5</v>
      </c>
      <c r="H6654" s="0" t="n">
        <v>4.5</v>
      </c>
      <c r="I6654" s="0" t="n">
        <v>9</v>
      </c>
      <c r="J6654" s="0" t="n">
        <v>4.5</v>
      </c>
      <c r="K6654" s="0" t="s">
        <v>18</v>
      </c>
      <c r="L6654" s="0" t="s">
        <v>26</v>
      </c>
      <c r="M6654" s="0" t="n">
        <f aca="false">CEILING(G6654,1)*F6654</f>
        <v>9</v>
      </c>
      <c r="N6654" s="0" t="n">
        <f aca="false">M6654-H6654</f>
        <v>4.5</v>
      </c>
      <c r="O6654" s="0" t="n">
        <f aca="false">IF(ABS(N6654-J6654)&lt;0.011,1,0)</f>
        <v>1</v>
      </c>
    </row>
    <row r="6655" customFormat="false" ht="15" hidden="false" customHeight="false" outlineLevel="0" collapsed="false">
      <c r="A6655" s="0" t="s">
        <v>476</v>
      </c>
      <c r="B6655" s="0" t="s">
        <v>644</v>
      </c>
      <c r="C6655" s="0" t="n">
        <v>13</v>
      </c>
      <c r="D6655" s="0" t="n">
        <v>59223</v>
      </c>
      <c r="E6655" s="0" t="s">
        <v>84</v>
      </c>
      <c r="F6655" s="0" t="n">
        <v>19</v>
      </c>
      <c r="G6655" s="0" t="n">
        <v>0.5</v>
      </c>
      <c r="H6655" s="0" t="n">
        <v>9.5</v>
      </c>
      <c r="I6655" s="0" t="n">
        <v>19</v>
      </c>
      <c r="J6655" s="0" t="n">
        <v>9.5</v>
      </c>
      <c r="K6655" s="0" t="s">
        <v>18</v>
      </c>
      <c r="L6655" s="0" t="s">
        <v>26</v>
      </c>
      <c r="M6655" s="0" t="n">
        <f aca="false">CEILING(G6655,1)*F6655</f>
        <v>19</v>
      </c>
      <c r="N6655" s="0" t="n">
        <f aca="false">M6655-H6655</f>
        <v>9.5</v>
      </c>
      <c r="O6655" s="0" t="n">
        <f aca="false">IF(ABS(N6655-J6655)&lt;0.011,1,0)</f>
        <v>1</v>
      </c>
    </row>
    <row r="6656" customFormat="false" ht="15" hidden="false" customHeight="false" outlineLevel="0" collapsed="false">
      <c r="A6656" s="0" t="s">
        <v>476</v>
      </c>
      <c r="B6656" s="0" t="s">
        <v>644</v>
      </c>
      <c r="C6656" s="0" t="n">
        <v>13</v>
      </c>
      <c r="D6656" s="0" t="n">
        <v>59223</v>
      </c>
      <c r="E6656" s="0" t="s">
        <v>510</v>
      </c>
      <c r="F6656" s="0" t="n">
        <v>8.9</v>
      </c>
      <c r="G6656" s="0" t="n">
        <v>0.5</v>
      </c>
      <c r="H6656" s="0" t="n">
        <v>4.45</v>
      </c>
      <c r="I6656" s="0" t="n">
        <v>8.9</v>
      </c>
      <c r="J6656" s="0" t="n">
        <v>4.45</v>
      </c>
      <c r="K6656" s="0" t="s">
        <v>18</v>
      </c>
      <c r="L6656" s="0" t="s">
        <v>26</v>
      </c>
      <c r="M6656" s="0" t="n">
        <f aca="false">CEILING(G6656,1)*F6656</f>
        <v>8.9</v>
      </c>
      <c r="N6656" s="0" t="n">
        <f aca="false">M6656-H6656</f>
        <v>4.45</v>
      </c>
      <c r="O6656" s="0" t="n">
        <f aca="false">IF(ABS(N6656-J6656)&lt;0.011,1,0)</f>
        <v>1</v>
      </c>
    </row>
    <row r="6657" customFormat="false" ht="15" hidden="false" customHeight="false" outlineLevel="0" collapsed="false">
      <c r="A6657" s="0" t="s">
        <v>476</v>
      </c>
      <c r="B6657" s="0" t="s">
        <v>644</v>
      </c>
      <c r="C6657" s="0" t="n">
        <v>13</v>
      </c>
      <c r="D6657" s="0" t="n">
        <v>59223</v>
      </c>
      <c r="E6657" s="0" t="s">
        <v>78</v>
      </c>
      <c r="F6657" s="0" t="n">
        <v>18.6</v>
      </c>
      <c r="G6657" s="0" t="n">
        <v>0.5</v>
      </c>
      <c r="H6657" s="0" t="n">
        <v>9.3</v>
      </c>
      <c r="I6657" s="0" t="n">
        <v>18.6</v>
      </c>
      <c r="J6657" s="0" t="n">
        <v>9.3</v>
      </c>
      <c r="K6657" s="0" t="s">
        <v>18</v>
      </c>
      <c r="L6657" s="0" t="s">
        <v>26</v>
      </c>
      <c r="M6657" s="0" t="n">
        <f aca="false">CEILING(G6657,1)*F6657</f>
        <v>18.6</v>
      </c>
      <c r="N6657" s="0" t="n">
        <f aca="false">M6657-H6657</f>
        <v>9.3</v>
      </c>
      <c r="O6657" s="0" t="n">
        <f aca="false">IF(ABS(N6657-J6657)&lt;0.011,1,0)</f>
        <v>1</v>
      </c>
    </row>
    <row r="6658" customFormat="false" ht="15" hidden="false" customHeight="false" outlineLevel="0" collapsed="false">
      <c r="A6658" s="0" t="s">
        <v>476</v>
      </c>
      <c r="B6658" s="0" t="s">
        <v>644</v>
      </c>
      <c r="C6658" s="0" t="n">
        <v>13</v>
      </c>
      <c r="D6658" s="0" t="n">
        <v>59223</v>
      </c>
      <c r="E6658" s="0" t="s">
        <v>20</v>
      </c>
      <c r="F6658" s="0" t="n">
        <v>16.9</v>
      </c>
      <c r="G6658" s="0" t="n">
        <v>0.5</v>
      </c>
      <c r="H6658" s="0" t="n">
        <v>8.45</v>
      </c>
      <c r="I6658" s="0" t="n">
        <v>16.9</v>
      </c>
      <c r="J6658" s="0" t="n">
        <v>8.45</v>
      </c>
      <c r="K6658" s="0" t="s">
        <v>18</v>
      </c>
      <c r="L6658" s="0" t="s">
        <v>26</v>
      </c>
      <c r="M6658" s="0" t="n">
        <f aca="false">CEILING(G6658,1)*F6658</f>
        <v>16.9</v>
      </c>
      <c r="N6658" s="0" t="n">
        <f aca="false">M6658-H6658</f>
        <v>8.45</v>
      </c>
      <c r="O6658" s="0" t="n">
        <f aca="false">IF(ABS(N6658-J6658)&lt;0.011,1,0)</f>
        <v>1</v>
      </c>
    </row>
    <row r="6659" customFormat="false" ht="15" hidden="false" customHeight="false" outlineLevel="0" collapsed="false">
      <c r="A6659" s="0" t="s">
        <v>476</v>
      </c>
      <c r="B6659" s="0" t="s">
        <v>644</v>
      </c>
      <c r="C6659" s="0" t="n">
        <v>13</v>
      </c>
      <c r="D6659" s="0" t="n">
        <v>59223</v>
      </c>
      <c r="E6659" s="0" t="s">
        <v>61</v>
      </c>
      <c r="F6659" s="0" t="n">
        <v>3.5</v>
      </c>
      <c r="G6659" s="0" t="n">
        <v>0.5</v>
      </c>
      <c r="H6659" s="0" t="n">
        <v>1.75</v>
      </c>
      <c r="I6659" s="0" t="n">
        <v>3.5</v>
      </c>
      <c r="J6659" s="0" t="n">
        <v>1.75</v>
      </c>
      <c r="K6659" s="0" t="s">
        <v>18</v>
      </c>
      <c r="L6659" s="0" t="s">
        <v>26</v>
      </c>
      <c r="M6659" s="0" t="n">
        <f aca="false">CEILING(G6659,1)*F6659</f>
        <v>3.5</v>
      </c>
      <c r="N6659" s="0" t="n">
        <f aca="false">M6659-H6659</f>
        <v>1.75</v>
      </c>
      <c r="O6659" s="0" t="n">
        <f aca="false">IF(ABS(N6659-J6659)&lt;0.011,1,0)</f>
        <v>1</v>
      </c>
    </row>
    <row r="6660" customFormat="false" ht="15" hidden="false" customHeight="false" outlineLevel="0" collapsed="false">
      <c r="A6660" s="0" t="s">
        <v>476</v>
      </c>
      <c r="B6660" s="0" t="s">
        <v>644</v>
      </c>
      <c r="C6660" s="0" t="n">
        <v>13</v>
      </c>
      <c r="D6660" s="0" t="n">
        <v>59223</v>
      </c>
      <c r="E6660" s="0" t="s">
        <v>126</v>
      </c>
      <c r="F6660" s="0" t="n">
        <v>18.6</v>
      </c>
      <c r="G6660" s="0" t="n">
        <v>0.5</v>
      </c>
      <c r="H6660" s="0" t="n">
        <v>9.3</v>
      </c>
      <c r="I6660" s="0" t="n">
        <v>18.6</v>
      </c>
      <c r="J6660" s="0" t="n">
        <v>9.3</v>
      </c>
      <c r="K6660" s="0" t="s">
        <v>18</v>
      </c>
      <c r="L6660" s="0" t="s">
        <v>26</v>
      </c>
      <c r="M6660" s="0" t="n">
        <f aca="false">CEILING(G6660,1)*F6660</f>
        <v>18.6</v>
      </c>
      <c r="N6660" s="0" t="n">
        <f aca="false">M6660-H6660</f>
        <v>9.3</v>
      </c>
      <c r="O6660" s="0" t="n">
        <f aca="false">IF(ABS(N6660-J6660)&lt;0.011,1,0)</f>
        <v>1</v>
      </c>
    </row>
    <row r="6661" customFormat="false" ht="15" hidden="false" customHeight="false" outlineLevel="0" collapsed="false">
      <c r="A6661" s="0" t="s">
        <v>476</v>
      </c>
      <c r="B6661" s="0" t="s">
        <v>644</v>
      </c>
      <c r="C6661" s="0" t="n">
        <v>13</v>
      </c>
      <c r="D6661" s="0" t="n">
        <v>59223</v>
      </c>
      <c r="E6661" s="0" t="s">
        <v>500</v>
      </c>
      <c r="F6661" s="0" t="n">
        <v>27.8</v>
      </c>
      <c r="G6661" s="0" t="n">
        <v>0.5</v>
      </c>
      <c r="H6661" s="0" t="n">
        <v>13.9</v>
      </c>
      <c r="I6661" s="0" t="n">
        <v>27.8</v>
      </c>
      <c r="J6661" s="0" t="n">
        <v>13.9</v>
      </c>
      <c r="K6661" s="0" t="s">
        <v>18</v>
      </c>
      <c r="L6661" s="0" t="s">
        <v>26</v>
      </c>
      <c r="M6661" s="0" t="n">
        <f aca="false">CEILING(G6661,1)*F6661</f>
        <v>27.8</v>
      </c>
      <c r="N6661" s="0" t="n">
        <f aca="false">M6661-H6661</f>
        <v>13.9</v>
      </c>
      <c r="O6661" s="0" t="n">
        <f aca="false">IF(ABS(N6661-J6661)&lt;0.011,1,0)</f>
        <v>1</v>
      </c>
    </row>
    <row r="6662" customFormat="false" ht="15" hidden="false" customHeight="false" outlineLevel="0" collapsed="false">
      <c r="A6662" s="0" t="s">
        <v>476</v>
      </c>
      <c r="B6662" s="0" t="s">
        <v>644</v>
      </c>
      <c r="C6662" s="0" t="n">
        <v>13</v>
      </c>
      <c r="D6662" s="0" t="n">
        <v>59223</v>
      </c>
      <c r="E6662" s="0" t="s">
        <v>24</v>
      </c>
      <c r="F6662" s="0" t="n">
        <v>4.2</v>
      </c>
      <c r="G6662" s="0" t="n">
        <v>0.5</v>
      </c>
      <c r="H6662" s="0" t="n">
        <v>2.1</v>
      </c>
      <c r="I6662" s="0" t="n">
        <v>4.2</v>
      </c>
      <c r="J6662" s="0" t="n">
        <v>2.1</v>
      </c>
      <c r="K6662" s="0" t="s">
        <v>18</v>
      </c>
      <c r="L6662" s="0" t="s">
        <v>26</v>
      </c>
      <c r="M6662" s="0" t="n">
        <f aca="false">CEILING(G6662,1)*F6662</f>
        <v>4.2</v>
      </c>
      <c r="N6662" s="0" t="n">
        <f aca="false">M6662-H6662</f>
        <v>2.1</v>
      </c>
      <c r="O6662" s="0" t="n">
        <f aca="false">IF(ABS(N6662-J6662)&lt;0.011,1,0)</f>
        <v>1</v>
      </c>
    </row>
    <row r="6663" customFormat="false" ht="15" hidden="false" customHeight="false" outlineLevel="0" collapsed="false">
      <c r="A6663" s="0" t="s">
        <v>476</v>
      </c>
      <c r="B6663" s="0" t="s">
        <v>644</v>
      </c>
      <c r="C6663" s="0" t="n">
        <v>14</v>
      </c>
      <c r="D6663" s="0" t="n">
        <v>59218</v>
      </c>
      <c r="E6663" s="0" t="s">
        <v>185</v>
      </c>
      <c r="F6663" s="0" t="n">
        <v>9</v>
      </c>
      <c r="G6663" s="0" t="n">
        <v>0.5</v>
      </c>
      <c r="H6663" s="0" t="n">
        <v>4.5</v>
      </c>
      <c r="I6663" s="0" t="n">
        <v>9</v>
      </c>
      <c r="J6663" s="0" t="n">
        <v>4.5</v>
      </c>
      <c r="K6663" s="0" t="s">
        <v>18</v>
      </c>
      <c r="L6663" s="0" t="s">
        <v>26</v>
      </c>
      <c r="M6663" s="0" t="n">
        <f aca="false">CEILING(G6663,1)*F6663</f>
        <v>9</v>
      </c>
      <c r="N6663" s="0" t="n">
        <f aca="false">M6663-H6663</f>
        <v>4.5</v>
      </c>
      <c r="O6663" s="0" t="n">
        <f aca="false">IF(ABS(N6663-J6663)&lt;0.011,1,0)</f>
        <v>1</v>
      </c>
    </row>
    <row r="6664" customFormat="false" ht="15" hidden="false" customHeight="false" outlineLevel="0" collapsed="false">
      <c r="A6664" s="0" t="s">
        <v>476</v>
      </c>
      <c r="B6664" s="0" t="s">
        <v>644</v>
      </c>
      <c r="C6664" s="0" t="n">
        <v>14</v>
      </c>
      <c r="D6664" s="0" t="n">
        <v>59218</v>
      </c>
      <c r="E6664" s="0" t="s">
        <v>84</v>
      </c>
      <c r="F6664" s="0" t="n">
        <v>19</v>
      </c>
      <c r="G6664" s="0" t="n">
        <v>0.5</v>
      </c>
      <c r="H6664" s="0" t="n">
        <v>9.5</v>
      </c>
      <c r="I6664" s="0" t="n">
        <v>19</v>
      </c>
      <c r="J6664" s="0" t="n">
        <v>9.5</v>
      </c>
      <c r="K6664" s="0" t="s">
        <v>18</v>
      </c>
      <c r="L6664" s="0" t="s">
        <v>26</v>
      </c>
      <c r="M6664" s="0" t="n">
        <f aca="false">CEILING(G6664,1)*F6664</f>
        <v>19</v>
      </c>
      <c r="N6664" s="0" t="n">
        <f aca="false">M6664-H6664</f>
        <v>9.5</v>
      </c>
      <c r="O6664" s="0" t="n">
        <f aca="false">IF(ABS(N6664-J6664)&lt;0.011,1,0)</f>
        <v>1</v>
      </c>
    </row>
    <row r="6665" customFormat="false" ht="15" hidden="false" customHeight="false" outlineLevel="0" collapsed="false">
      <c r="A6665" s="0" t="s">
        <v>476</v>
      </c>
      <c r="B6665" s="0" t="s">
        <v>644</v>
      </c>
      <c r="C6665" s="0" t="n">
        <v>14</v>
      </c>
      <c r="D6665" s="0" t="n">
        <v>59218</v>
      </c>
      <c r="E6665" s="0" t="s">
        <v>510</v>
      </c>
      <c r="F6665" s="0" t="n">
        <v>8.9</v>
      </c>
      <c r="G6665" s="0" t="n">
        <v>0.5</v>
      </c>
      <c r="H6665" s="0" t="n">
        <v>4.45</v>
      </c>
      <c r="I6665" s="0" t="n">
        <v>8.9</v>
      </c>
      <c r="J6665" s="0" t="n">
        <v>4.45</v>
      </c>
      <c r="K6665" s="0" t="s">
        <v>18</v>
      </c>
      <c r="L6665" s="0" t="s">
        <v>26</v>
      </c>
      <c r="M6665" s="0" t="n">
        <f aca="false">CEILING(G6665,1)*F6665</f>
        <v>8.9</v>
      </c>
      <c r="N6665" s="0" t="n">
        <f aca="false">M6665-H6665</f>
        <v>4.45</v>
      </c>
      <c r="O6665" s="0" t="n">
        <f aca="false">IF(ABS(N6665-J6665)&lt;0.011,1,0)</f>
        <v>1</v>
      </c>
    </row>
    <row r="6666" customFormat="false" ht="15" hidden="false" customHeight="false" outlineLevel="0" collapsed="false">
      <c r="A6666" s="0" t="s">
        <v>476</v>
      </c>
      <c r="B6666" s="0" t="s">
        <v>644</v>
      </c>
      <c r="C6666" s="0" t="n">
        <v>14</v>
      </c>
      <c r="D6666" s="0" t="n">
        <v>59218</v>
      </c>
      <c r="E6666" s="0" t="s">
        <v>78</v>
      </c>
      <c r="F6666" s="0" t="n">
        <v>18.6</v>
      </c>
      <c r="G6666" s="0" t="n">
        <v>0.5</v>
      </c>
      <c r="H6666" s="0" t="n">
        <v>9.3</v>
      </c>
      <c r="I6666" s="0" t="n">
        <v>18.6</v>
      </c>
      <c r="J6666" s="0" t="n">
        <v>9.3</v>
      </c>
      <c r="K6666" s="0" t="s">
        <v>18</v>
      </c>
      <c r="L6666" s="0" t="s">
        <v>26</v>
      </c>
      <c r="M6666" s="0" t="n">
        <f aca="false">CEILING(G6666,1)*F6666</f>
        <v>18.6</v>
      </c>
      <c r="N6666" s="0" t="n">
        <f aca="false">M6666-H6666</f>
        <v>9.3</v>
      </c>
      <c r="O6666" s="0" t="n">
        <f aca="false">IF(ABS(N6666-J6666)&lt;0.011,1,0)</f>
        <v>1</v>
      </c>
    </row>
    <row r="6667" customFormat="false" ht="15" hidden="false" customHeight="false" outlineLevel="0" collapsed="false">
      <c r="A6667" s="0" t="s">
        <v>476</v>
      </c>
      <c r="B6667" s="0" t="s">
        <v>644</v>
      </c>
      <c r="C6667" s="0" t="n">
        <v>14</v>
      </c>
      <c r="D6667" s="0" t="n">
        <v>59218</v>
      </c>
      <c r="E6667" s="0" t="s">
        <v>20</v>
      </c>
      <c r="F6667" s="0" t="n">
        <v>16.9</v>
      </c>
      <c r="G6667" s="0" t="n">
        <v>0.5</v>
      </c>
      <c r="H6667" s="0" t="n">
        <v>8.45</v>
      </c>
      <c r="I6667" s="0" t="n">
        <v>16.9</v>
      </c>
      <c r="J6667" s="0" t="n">
        <v>8.45</v>
      </c>
      <c r="K6667" s="0" t="s">
        <v>18</v>
      </c>
      <c r="L6667" s="0" t="s">
        <v>26</v>
      </c>
      <c r="M6667" s="0" t="n">
        <f aca="false">CEILING(G6667,1)*F6667</f>
        <v>16.9</v>
      </c>
      <c r="N6667" s="0" t="n">
        <f aca="false">M6667-H6667</f>
        <v>8.45</v>
      </c>
      <c r="O6667" s="0" t="n">
        <f aca="false">IF(ABS(N6667-J6667)&lt;0.011,1,0)</f>
        <v>1</v>
      </c>
    </row>
    <row r="6668" customFormat="false" ht="15" hidden="false" customHeight="false" outlineLevel="0" collapsed="false">
      <c r="A6668" s="0" t="s">
        <v>476</v>
      </c>
      <c r="B6668" s="0" t="s">
        <v>644</v>
      </c>
      <c r="C6668" s="0" t="n">
        <v>14</v>
      </c>
      <c r="D6668" s="0" t="n">
        <v>59218</v>
      </c>
      <c r="E6668" s="0" t="s">
        <v>61</v>
      </c>
      <c r="F6668" s="0" t="n">
        <v>3.5</v>
      </c>
      <c r="G6668" s="0" t="n">
        <v>0.5</v>
      </c>
      <c r="H6668" s="0" t="n">
        <v>1.75</v>
      </c>
      <c r="I6668" s="0" t="n">
        <v>3.5</v>
      </c>
      <c r="J6668" s="0" t="n">
        <v>1.75</v>
      </c>
      <c r="K6668" s="0" t="s">
        <v>18</v>
      </c>
      <c r="L6668" s="0" t="s">
        <v>26</v>
      </c>
      <c r="M6668" s="0" t="n">
        <f aca="false">CEILING(G6668,1)*F6668</f>
        <v>3.5</v>
      </c>
      <c r="N6668" s="0" t="n">
        <f aca="false">M6668-H6668</f>
        <v>1.75</v>
      </c>
      <c r="O6668" s="0" t="n">
        <f aca="false">IF(ABS(N6668-J6668)&lt;0.011,1,0)</f>
        <v>1</v>
      </c>
    </row>
    <row r="6669" customFormat="false" ht="15" hidden="false" customHeight="false" outlineLevel="0" collapsed="false">
      <c r="A6669" s="0" t="s">
        <v>476</v>
      </c>
      <c r="B6669" s="0" t="s">
        <v>644</v>
      </c>
      <c r="C6669" s="0" t="n">
        <v>14</v>
      </c>
      <c r="D6669" s="0" t="n">
        <v>59218</v>
      </c>
      <c r="E6669" s="0" t="s">
        <v>126</v>
      </c>
      <c r="F6669" s="0" t="n">
        <v>18.6</v>
      </c>
      <c r="G6669" s="0" t="n">
        <v>0.5</v>
      </c>
      <c r="H6669" s="0" t="n">
        <v>9.3</v>
      </c>
      <c r="I6669" s="0" t="n">
        <v>18.6</v>
      </c>
      <c r="J6669" s="0" t="n">
        <v>9.3</v>
      </c>
      <c r="K6669" s="0" t="s">
        <v>18</v>
      </c>
      <c r="L6669" s="0" t="s">
        <v>26</v>
      </c>
      <c r="M6669" s="0" t="n">
        <f aca="false">CEILING(G6669,1)*F6669</f>
        <v>18.6</v>
      </c>
      <c r="N6669" s="0" t="n">
        <f aca="false">M6669-H6669</f>
        <v>9.3</v>
      </c>
      <c r="O6669" s="0" t="n">
        <f aca="false">IF(ABS(N6669-J6669)&lt;0.011,1,0)</f>
        <v>1</v>
      </c>
    </row>
    <row r="6670" customFormat="false" ht="15" hidden="false" customHeight="false" outlineLevel="0" collapsed="false">
      <c r="A6670" s="0" t="s">
        <v>476</v>
      </c>
      <c r="B6670" s="0" t="s">
        <v>644</v>
      </c>
      <c r="C6670" s="0" t="n">
        <v>14</v>
      </c>
      <c r="D6670" s="0" t="n">
        <v>59218</v>
      </c>
      <c r="E6670" s="0" t="s">
        <v>500</v>
      </c>
      <c r="F6670" s="0" t="n">
        <v>27.8</v>
      </c>
      <c r="G6670" s="0" t="n">
        <v>0.5</v>
      </c>
      <c r="H6670" s="0" t="n">
        <v>13.9</v>
      </c>
      <c r="I6670" s="0" t="n">
        <v>27.8</v>
      </c>
      <c r="J6670" s="0" t="n">
        <v>13.9</v>
      </c>
      <c r="K6670" s="0" t="s">
        <v>18</v>
      </c>
      <c r="L6670" s="0" t="s">
        <v>26</v>
      </c>
      <c r="M6670" s="0" t="n">
        <f aca="false">CEILING(G6670,1)*F6670</f>
        <v>27.8</v>
      </c>
      <c r="N6670" s="0" t="n">
        <f aca="false">M6670-H6670</f>
        <v>13.9</v>
      </c>
      <c r="O6670" s="0" t="n">
        <f aca="false">IF(ABS(N6670-J6670)&lt;0.011,1,0)</f>
        <v>1</v>
      </c>
    </row>
    <row r="6671" customFormat="false" ht="15" hidden="false" customHeight="false" outlineLevel="0" collapsed="false">
      <c r="A6671" s="0" t="s">
        <v>476</v>
      </c>
      <c r="B6671" s="0" t="s">
        <v>644</v>
      </c>
      <c r="C6671" s="0" t="n">
        <v>14</v>
      </c>
      <c r="D6671" s="0" t="n">
        <v>59218</v>
      </c>
      <c r="E6671" s="0" t="s">
        <v>24</v>
      </c>
      <c r="F6671" s="0" t="n">
        <v>4.2</v>
      </c>
      <c r="G6671" s="0" t="n">
        <v>0.5</v>
      </c>
      <c r="H6671" s="0" t="n">
        <v>2.1</v>
      </c>
      <c r="I6671" s="0" t="n">
        <v>4.2</v>
      </c>
      <c r="J6671" s="0" t="n">
        <v>2.1</v>
      </c>
      <c r="K6671" s="0" t="s">
        <v>18</v>
      </c>
      <c r="L6671" s="0" t="s">
        <v>26</v>
      </c>
      <c r="M6671" s="0" t="n">
        <f aca="false">CEILING(G6671,1)*F6671</f>
        <v>4.2</v>
      </c>
      <c r="N6671" s="0" t="n">
        <f aca="false">M6671-H6671</f>
        <v>2.1</v>
      </c>
      <c r="O6671" s="0" t="n">
        <f aca="false">IF(ABS(N6671-J6671)&lt;0.011,1,0)</f>
        <v>1</v>
      </c>
    </row>
    <row r="6672" customFormat="false" ht="15" hidden="false" customHeight="false" outlineLevel="0" collapsed="false">
      <c r="A6672" s="0" t="s">
        <v>476</v>
      </c>
      <c r="B6672" s="0" t="s">
        <v>645</v>
      </c>
      <c r="C6672" s="0" t="n">
        <v>13</v>
      </c>
      <c r="D6672" s="0" t="n">
        <v>59266</v>
      </c>
      <c r="E6672" s="0" t="s">
        <v>84</v>
      </c>
      <c r="F6672" s="0" t="n">
        <v>19</v>
      </c>
      <c r="G6672" s="0" t="n">
        <v>0.5</v>
      </c>
      <c r="H6672" s="0" t="n">
        <v>9.5</v>
      </c>
      <c r="I6672" s="0" t="n">
        <v>19</v>
      </c>
      <c r="J6672" s="0" t="n">
        <v>9.5</v>
      </c>
      <c r="K6672" s="0" t="s">
        <v>18</v>
      </c>
      <c r="L6672" s="0" t="s">
        <v>26</v>
      </c>
      <c r="M6672" s="0" t="n">
        <f aca="false">CEILING(G6672,1)*F6672</f>
        <v>19</v>
      </c>
      <c r="N6672" s="0" t="n">
        <f aca="false">M6672-H6672</f>
        <v>9.5</v>
      </c>
      <c r="O6672" s="0" t="n">
        <f aca="false">IF(ABS(N6672-J6672)&lt;0.011,1,0)</f>
        <v>1</v>
      </c>
    </row>
    <row r="6673" customFormat="false" ht="15" hidden="false" customHeight="false" outlineLevel="0" collapsed="false">
      <c r="A6673" s="0" t="s">
        <v>476</v>
      </c>
      <c r="B6673" s="0" t="s">
        <v>645</v>
      </c>
      <c r="C6673" s="0" t="n">
        <v>13</v>
      </c>
      <c r="D6673" s="0" t="n">
        <v>59266</v>
      </c>
      <c r="E6673" s="0" t="s">
        <v>32</v>
      </c>
      <c r="F6673" s="0" t="n">
        <v>2.2</v>
      </c>
      <c r="G6673" s="0" t="n">
        <v>1.5</v>
      </c>
      <c r="H6673" s="0" t="n">
        <v>3.3</v>
      </c>
      <c r="I6673" s="0" t="n">
        <v>4.4</v>
      </c>
      <c r="J6673" s="0" t="n">
        <v>1.1</v>
      </c>
      <c r="K6673" s="0" t="s">
        <v>18</v>
      </c>
      <c r="L6673" s="0" t="s">
        <v>26</v>
      </c>
      <c r="M6673" s="0" t="n">
        <f aca="false">CEILING(G6673,1)*F6673</f>
        <v>4.4</v>
      </c>
      <c r="N6673" s="0" t="n">
        <f aca="false">M6673-H6673</f>
        <v>1.1</v>
      </c>
      <c r="O6673" s="0" t="n">
        <f aca="false">IF(ABS(N6673-J6673)&lt;0.011,1,0)</f>
        <v>1</v>
      </c>
    </row>
    <row r="6674" customFormat="false" ht="15" hidden="false" customHeight="false" outlineLevel="0" collapsed="false">
      <c r="A6674" s="0" t="s">
        <v>476</v>
      </c>
      <c r="B6674" s="0" t="s">
        <v>645</v>
      </c>
      <c r="C6674" s="0" t="n">
        <v>13</v>
      </c>
      <c r="D6674" s="0" t="n">
        <v>59266</v>
      </c>
      <c r="E6674" s="0" t="s">
        <v>61</v>
      </c>
      <c r="F6674" s="0" t="n">
        <v>3.5</v>
      </c>
      <c r="G6674" s="0" t="n">
        <v>0.5</v>
      </c>
      <c r="H6674" s="0" t="n">
        <v>1.75</v>
      </c>
      <c r="I6674" s="0" t="n">
        <v>3.5</v>
      </c>
      <c r="J6674" s="0" t="n">
        <v>1.75</v>
      </c>
      <c r="K6674" s="0" t="s">
        <v>18</v>
      </c>
      <c r="L6674" s="0" t="s">
        <v>26</v>
      </c>
      <c r="M6674" s="0" t="n">
        <f aca="false">CEILING(G6674,1)*F6674</f>
        <v>3.5</v>
      </c>
      <c r="N6674" s="0" t="n">
        <f aca="false">M6674-H6674</f>
        <v>1.75</v>
      </c>
      <c r="O6674" s="0" t="n">
        <f aca="false">IF(ABS(N6674-J6674)&lt;0.011,1,0)</f>
        <v>1</v>
      </c>
    </row>
    <row r="6675" customFormat="false" ht="15" hidden="false" customHeight="false" outlineLevel="0" collapsed="false">
      <c r="A6675" s="0" t="s">
        <v>476</v>
      </c>
      <c r="B6675" s="0" t="s">
        <v>645</v>
      </c>
      <c r="C6675" s="0" t="n">
        <v>13</v>
      </c>
      <c r="D6675" s="0" t="n">
        <v>59266</v>
      </c>
      <c r="E6675" s="0" t="s">
        <v>88</v>
      </c>
      <c r="F6675" s="0" t="n">
        <v>5.5</v>
      </c>
      <c r="G6675" s="0" t="n">
        <v>0.5</v>
      </c>
      <c r="H6675" s="0" t="n">
        <v>2.75</v>
      </c>
      <c r="I6675" s="0" t="n">
        <v>5.5</v>
      </c>
      <c r="J6675" s="0" t="n">
        <v>2.75</v>
      </c>
      <c r="K6675" s="0" t="s">
        <v>18</v>
      </c>
      <c r="L6675" s="0" t="s">
        <v>26</v>
      </c>
      <c r="M6675" s="0" t="n">
        <f aca="false">CEILING(G6675,1)*F6675</f>
        <v>5.5</v>
      </c>
      <c r="N6675" s="0" t="n">
        <f aca="false">M6675-H6675</f>
        <v>2.75</v>
      </c>
      <c r="O6675" s="0" t="n">
        <f aca="false">IF(ABS(N6675-J6675)&lt;0.011,1,0)</f>
        <v>1</v>
      </c>
    </row>
    <row r="6676" customFormat="false" ht="15" hidden="false" customHeight="false" outlineLevel="0" collapsed="false">
      <c r="A6676" s="0" t="s">
        <v>476</v>
      </c>
      <c r="B6676" s="0" t="s">
        <v>645</v>
      </c>
      <c r="C6676" s="0" t="n">
        <v>13</v>
      </c>
      <c r="D6676" s="0" t="n">
        <v>59266</v>
      </c>
      <c r="E6676" s="0" t="s">
        <v>225</v>
      </c>
      <c r="F6676" s="0" t="n">
        <v>17.4</v>
      </c>
      <c r="G6676" s="0" t="n">
        <v>0.5</v>
      </c>
      <c r="H6676" s="0" t="n">
        <v>8.7</v>
      </c>
      <c r="I6676" s="0" t="n">
        <v>17.4</v>
      </c>
      <c r="J6676" s="0" t="n">
        <v>8.7</v>
      </c>
      <c r="K6676" s="0" t="s">
        <v>18</v>
      </c>
      <c r="L6676" s="0" t="s">
        <v>26</v>
      </c>
      <c r="M6676" s="0" t="n">
        <f aca="false">CEILING(G6676,1)*F6676</f>
        <v>17.4</v>
      </c>
      <c r="N6676" s="0" t="n">
        <f aca="false">M6676-H6676</f>
        <v>8.7</v>
      </c>
      <c r="O6676" s="0" t="n">
        <f aca="false">IF(ABS(N6676-J6676)&lt;0.011,1,0)</f>
        <v>1</v>
      </c>
    </row>
    <row r="6677" customFormat="false" ht="15" hidden="false" customHeight="false" outlineLevel="0" collapsed="false">
      <c r="A6677" s="0" t="s">
        <v>476</v>
      </c>
      <c r="B6677" s="0" t="s">
        <v>645</v>
      </c>
      <c r="C6677" s="0" t="n">
        <v>14</v>
      </c>
      <c r="D6677" s="0" t="n">
        <v>59255</v>
      </c>
      <c r="E6677" s="0" t="s">
        <v>84</v>
      </c>
      <c r="F6677" s="0" t="n">
        <v>19</v>
      </c>
      <c r="G6677" s="0" t="n">
        <v>0.5</v>
      </c>
      <c r="H6677" s="0" t="n">
        <v>9.5</v>
      </c>
      <c r="I6677" s="0" t="n">
        <v>19</v>
      </c>
      <c r="J6677" s="0" t="n">
        <v>9.5</v>
      </c>
      <c r="K6677" s="0" t="s">
        <v>18</v>
      </c>
      <c r="L6677" s="0" t="s">
        <v>26</v>
      </c>
      <c r="M6677" s="0" t="n">
        <f aca="false">CEILING(G6677,1)*F6677</f>
        <v>19</v>
      </c>
      <c r="N6677" s="0" t="n">
        <f aca="false">M6677-H6677</f>
        <v>9.5</v>
      </c>
      <c r="O6677" s="0" t="n">
        <f aca="false">IF(ABS(N6677-J6677)&lt;0.011,1,0)</f>
        <v>1</v>
      </c>
    </row>
    <row r="6678" customFormat="false" ht="15" hidden="false" customHeight="false" outlineLevel="0" collapsed="false">
      <c r="A6678" s="0" t="s">
        <v>476</v>
      </c>
      <c r="B6678" s="0" t="s">
        <v>645</v>
      </c>
      <c r="C6678" s="0" t="n">
        <v>14</v>
      </c>
      <c r="D6678" s="0" t="n">
        <v>59255</v>
      </c>
      <c r="E6678" s="0" t="s">
        <v>32</v>
      </c>
      <c r="F6678" s="0" t="n">
        <v>2.2</v>
      </c>
      <c r="G6678" s="0" t="n">
        <v>1.5</v>
      </c>
      <c r="H6678" s="0" t="n">
        <v>3.3</v>
      </c>
      <c r="I6678" s="0" t="n">
        <v>4.4</v>
      </c>
      <c r="J6678" s="0" t="n">
        <v>1.1</v>
      </c>
      <c r="K6678" s="0" t="s">
        <v>18</v>
      </c>
      <c r="L6678" s="0" t="s">
        <v>26</v>
      </c>
      <c r="M6678" s="0" t="n">
        <f aca="false">CEILING(G6678,1)*F6678</f>
        <v>4.4</v>
      </c>
      <c r="N6678" s="0" t="n">
        <f aca="false">M6678-H6678</f>
        <v>1.1</v>
      </c>
      <c r="O6678" s="0" t="n">
        <f aca="false">IF(ABS(N6678-J6678)&lt;0.011,1,0)</f>
        <v>1</v>
      </c>
    </row>
    <row r="6679" customFormat="false" ht="15" hidden="false" customHeight="false" outlineLevel="0" collapsed="false">
      <c r="A6679" s="0" t="s">
        <v>476</v>
      </c>
      <c r="B6679" s="0" t="s">
        <v>645</v>
      </c>
      <c r="C6679" s="0" t="n">
        <v>14</v>
      </c>
      <c r="D6679" s="0" t="n">
        <v>59255</v>
      </c>
      <c r="E6679" s="0" t="s">
        <v>61</v>
      </c>
      <c r="F6679" s="0" t="n">
        <v>3.5</v>
      </c>
      <c r="G6679" s="0" t="n">
        <v>0.5</v>
      </c>
      <c r="H6679" s="0" t="n">
        <v>1.75</v>
      </c>
      <c r="I6679" s="0" t="n">
        <v>3.5</v>
      </c>
      <c r="J6679" s="0" t="n">
        <v>1.75</v>
      </c>
      <c r="K6679" s="0" t="s">
        <v>18</v>
      </c>
      <c r="L6679" s="0" t="s">
        <v>26</v>
      </c>
      <c r="M6679" s="0" t="n">
        <f aca="false">CEILING(G6679,1)*F6679</f>
        <v>3.5</v>
      </c>
      <c r="N6679" s="0" t="n">
        <f aca="false">M6679-H6679</f>
        <v>1.75</v>
      </c>
      <c r="O6679" s="0" t="n">
        <f aca="false">IF(ABS(N6679-J6679)&lt;0.011,1,0)</f>
        <v>1</v>
      </c>
    </row>
    <row r="6680" customFormat="false" ht="15" hidden="false" customHeight="false" outlineLevel="0" collapsed="false">
      <c r="A6680" s="0" t="s">
        <v>476</v>
      </c>
      <c r="B6680" s="0" t="s">
        <v>645</v>
      </c>
      <c r="C6680" s="0" t="n">
        <v>14</v>
      </c>
      <c r="D6680" s="0" t="n">
        <v>59255</v>
      </c>
      <c r="E6680" s="0" t="s">
        <v>88</v>
      </c>
      <c r="F6680" s="0" t="n">
        <v>5.5</v>
      </c>
      <c r="G6680" s="0" t="n">
        <v>0.5</v>
      </c>
      <c r="H6680" s="0" t="n">
        <v>2.75</v>
      </c>
      <c r="I6680" s="0" t="n">
        <v>5.5</v>
      </c>
      <c r="J6680" s="0" t="n">
        <v>2.75</v>
      </c>
      <c r="K6680" s="0" t="s">
        <v>18</v>
      </c>
      <c r="L6680" s="0" t="s">
        <v>26</v>
      </c>
      <c r="M6680" s="0" t="n">
        <f aca="false">CEILING(G6680,1)*F6680</f>
        <v>5.5</v>
      </c>
      <c r="N6680" s="0" t="n">
        <f aca="false">M6680-H6680</f>
        <v>2.75</v>
      </c>
      <c r="O6680" s="0" t="n">
        <f aca="false">IF(ABS(N6680-J6680)&lt;0.011,1,0)</f>
        <v>1</v>
      </c>
    </row>
    <row r="6681" customFormat="false" ht="15" hidden="false" customHeight="false" outlineLevel="0" collapsed="false">
      <c r="A6681" s="0" t="s">
        <v>476</v>
      </c>
      <c r="B6681" s="0" t="s">
        <v>645</v>
      </c>
      <c r="C6681" s="0" t="n">
        <v>14</v>
      </c>
      <c r="D6681" s="0" t="n">
        <v>59255</v>
      </c>
      <c r="E6681" s="0" t="s">
        <v>225</v>
      </c>
      <c r="F6681" s="0" t="n">
        <v>17.4</v>
      </c>
      <c r="G6681" s="0" t="n">
        <v>0.5</v>
      </c>
      <c r="H6681" s="0" t="n">
        <v>8.7</v>
      </c>
      <c r="I6681" s="0" t="n">
        <v>17.4</v>
      </c>
      <c r="J6681" s="0" t="n">
        <v>8.7</v>
      </c>
      <c r="K6681" s="0" t="s">
        <v>18</v>
      </c>
      <c r="L6681" s="0" t="s">
        <v>26</v>
      </c>
      <c r="M6681" s="0" t="n">
        <f aca="false">CEILING(G6681,1)*F6681</f>
        <v>17.4</v>
      </c>
      <c r="N6681" s="0" t="n">
        <f aca="false">M6681-H6681</f>
        <v>8.7</v>
      </c>
      <c r="O6681" s="0" t="n">
        <f aca="false">IF(ABS(N6681-J6681)&lt;0.011,1,0)</f>
        <v>1</v>
      </c>
    </row>
    <row r="6682" customFormat="false" ht="15" hidden="false" customHeight="false" outlineLevel="0" collapsed="false">
      <c r="A6682" s="0" t="s">
        <v>476</v>
      </c>
      <c r="B6682" s="0" t="s">
        <v>645</v>
      </c>
      <c r="C6682" s="0" t="n">
        <v>24</v>
      </c>
      <c r="D6682" s="0" t="n">
        <v>59282</v>
      </c>
      <c r="E6682" s="0" t="s">
        <v>161</v>
      </c>
      <c r="F6682" s="0" t="n">
        <v>5.9</v>
      </c>
      <c r="G6682" s="0" t="n">
        <v>0.5</v>
      </c>
      <c r="H6682" s="0" t="n">
        <v>2.95</v>
      </c>
      <c r="I6682" s="0" t="n">
        <v>5.9</v>
      </c>
      <c r="J6682" s="0" t="n">
        <v>2.95</v>
      </c>
      <c r="K6682" s="0" t="s">
        <v>18</v>
      </c>
      <c r="L6682" s="0" t="s">
        <v>119</v>
      </c>
      <c r="M6682" s="0" t="n">
        <f aca="false">CEILING(G6682,1)*F6682</f>
        <v>5.9</v>
      </c>
      <c r="N6682" s="0" t="n">
        <f aca="false">M6682-H6682</f>
        <v>2.95</v>
      </c>
      <c r="O6682" s="0" t="n">
        <f aca="false">IF(ABS(N6682-J6682)&lt;0.011,1,0)</f>
        <v>1</v>
      </c>
    </row>
    <row r="6683" customFormat="false" ht="15" hidden="false" customHeight="false" outlineLevel="0" collapsed="false">
      <c r="A6683" s="0" t="s">
        <v>476</v>
      </c>
      <c r="B6683" s="0" t="s">
        <v>645</v>
      </c>
      <c r="C6683" s="0" t="n">
        <v>24</v>
      </c>
      <c r="D6683" s="0" t="n">
        <v>59282</v>
      </c>
      <c r="E6683" s="0" t="s">
        <v>21</v>
      </c>
      <c r="F6683" s="0" t="n">
        <v>5.9</v>
      </c>
      <c r="G6683" s="0" t="n">
        <v>0.5</v>
      </c>
      <c r="H6683" s="0" t="n">
        <v>2.95</v>
      </c>
      <c r="I6683" s="0" t="n">
        <v>5.9</v>
      </c>
      <c r="J6683" s="0" t="n">
        <v>2.95</v>
      </c>
      <c r="K6683" s="0" t="s">
        <v>18</v>
      </c>
      <c r="L6683" s="0" t="s">
        <v>119</v>
      </c>
      <c r="M6683" s="0" t="n">
        <f aca="false">CEILING(G6683,1)*F6683</f>
        <v>5.9</v>
      </c>
      <c r="N6683" s="0" t="n">
        <f aca="false">M6683-H6683</f>
        <v>2.95</v>
      </c>
      <c r="O6683" s="0" t="n">
        <f aca="false">IF(ABS(N6683-J6683)&lt;0.011,1,0)</f>
        <v>1</v>
      </c>
    </row>
    <row r="6684" customFormat="false" ht="15" hidden="false" customHeight="false" outlineLevel="0" collapsed="false">
      <c r="A6684" s="0" t="s">
        <v>476</v>
      </c>
      <c r="B6684" s="0" t="s">
        <v>645</v>
      </c>
      <c r="C6684" s="0" t="n">
        <v>25</v>
      </c>
      <c r="D6684" s="0" t="n">
        <v>59271</v>
      </c>
      <c r="E6684" s="0" t="s">
        <v>161</v>
      </c>
      <c r="F6684" s="0" t="n">
        <v>5.9</v>
      </c>
      <c r="G6684" s="0" t="n">
        <v>0.5</v>
      </c>
      <c r="H6684" s="0" t="n">
        <v>2.95</v>
      </c>
      <c r="I6684" s="0" t="n">
        <v>5.9</v>
      </c>
      <c r="J6684" s="0" t="n">
        <v>2.95</v>
      </c>
      <c r="K6684" s="0" t="s">
        <v>18</v>
      </c>
      <c r="L6684" s="0" t="s">
        <v>119</v>
      </c>
      <c r="M6684" s="0" t="n">
        <f aca="false">CEILING(G6684,1)*F6684</f>
        <v>5.9</v>
      </c>
      <c r="N6684" s="0" t="n">
        <f aca="false">M6684-H6684</f>
        <v>2.95</v>
      </c>
      <c r="O6684" s="0" t="n">
        <f aca="false">IF(ABS(N6684-J6684)&lt;0.011,1,0)</f>
        <v>1</v>
      </c>
    </row>
    <row r="6685" customFormat="false" ht="15" hidden="false" customHeight="false" outlineLevel="0" collapsed="false">
      <c r="A6685" s="0" t="s">
        <v>476</v>
      </c>
      <c r="B6685" s="0" t="s">
        <v>645</v>
      </c>
      <c r="C6685" s="0" t="n">
        <v>25</v>
      </c>
      <c r="D6685" s="0" t="n">
        <v>59271</v>
      </c>
      <c r="E6685" s="0" t="s">
        <v>21</v>
      </c>
      <c r="F6685" s="0" t="n">
        <v>5.9</v>
      </c>
      <c r="G6685" s="0" t="n">
        <v>0.5</v>
      </c>
      <c r="H6685" s="0" t="n">
        <v>2.95</v>
      </c>
      <c r="I6685" s="0" t="n">
        <v>5.9</v>
      </c>
      <c r="J6685" s="0" t="n">
        <v>2.95</v>
      </c>
      <c r="K6685" s="0" t="s">
        <v>18</v>
      </c>
      <c r="L6685" s="0" t="s">
        <v>119</v>
      </c>
      <c r="M6685" s="0" t="n">
        <f aca="false">CEILING(G6685,1)*F6685</f>
        <v>5.9</v>
      </c>
      <c r="N6685" s="0" t="n">
        <f aca="false">M6685-H6685</f>
        <v>2.95</v>
      </c>
      <c r="O6685" s="0" t="n">
        <f aca="false">IF(ABS(N6685-J6685)&lt;0.011,1,0)</f>
        <v>1</v>
      </c>
    </row>
    <row r="6686" customFormat="false" ht="15" hidden="false" customHeight="false" outlineLevel="0" collapsed="false">
      <c r="A6686" s="0" t="s">
        <v>476</v>
      </c>
      <c r="B6686" s="0" t="s">
        <v>646</v>
      </c>
      <c r="C6686" s="0" t="n">
        <v>11</v>
      </c>
      <c r="D6686" s="0" t="n">
        <v>59327</v>
      </c>
      <c r="E6686" s="0" t="s">
        <v>61</v>
      </c>
      <c r="F6686" s="0" t="n">
        <v>3.5</v>
      </c>
      <c r="G6686" s="0" t="n">
        <v>0.5</v>
      </c>
      <c r="H6686" s="0" t="n">
        <v>1.75</v>
      </c>
      <c r="I6686" s="0" t="n">
        <v>3.5</v>
      </c>
      <c r="J6686" s="0" t="n">
        <v>1.75</v>
      </c>
      <c r="K6686" s="0" t="s">
        <v>18</v>
      </c>
      <c r="L6686" s="0" t="s">
        <v>19</v>
      </c>
      <c r="M6686" s="0" t="n">
        <f aca="false">CEILING(G6686,1)*F6686</f>
        <v>3.5</v>
      </c>
      <c r="N6686" s="0" t="n">
        <f aca="false">M6686-H6686</f>
        <v>1.75</v>
      </c>
      <c r="O6686" s="0" t="n">
        <f aca="false">IF(ABS(N6686-J6686)&lt;0.011,1,0)</f>
        <v>1</v>
      </c>
    </row>
    <row r="6687" customFormat="false" ht="15" hidden="false" customHeight="false" outlineLevel="0" collapsed="false">
      <c r="A6687" s="0" t="s">
        <v>476</v>
      </c>
      <c r="B6687" s="0" t="s">
        <v>646</v>
      </c>
      <c r="C6687" s="0" t="n">
        <v>11</v>
      </c>
      <c r="D6687" s="0" t="n">
        <v>59327</v>
      </c>
      <c r="E6687" s="0" t="s">
        <v>88</v>
      </c>
      <c r="F6687" s="0" t="n">
        <v>5.5</v>
      </c>
      <c r="G6687" s="0" t="n">
        <v>0.5</v>
      </c>
      <c r="H6687" s="0" t="n">
        <v>2.75</v>
      </c>
      <c r="I6687" s="0" t="n">
        <v>5.5</v>
      </c>
      <c r="J6687" s="0" t="n">
        <v>2.75</v>
      </c>
      <c r="K6687" s="0" t="s">
        <v>18</v>
      </c>
      <c r="L6687" s="0" t="s">
        <v>19</v>
      </c>
      <c r="M6687" s="0" t="n">
        <f aca="false">CEILING(G6687,1)*F6687</f>
        <v>5.5</v>
      </c>
      <c r="N6687" s="0" t="n">
        <f aca="false">M6687-H6687</f>
        <v>2.75</v>
      </c>
      <c r="O6687" s="0" t="n">
        <f aca="false">IF(ABS(N6687-J6687)&lt;0.011,1,0)</f>
        <v>1</v>
      </c>
    </row>
    <row r="6688" customFormat="false" ht="15" hidden="false" customHeight="false" outlineLevel="0" collapsed="false">
      <c r="A6688" s="0" t="s">
        <v>476</v>
      </c>
      <c r="B6688" s="0" t="s">
        <v>646</v>
      </c>
      <c r="C6688" s="0" t="n">
        <v>12</v>
      </c>
      <c r="D6688" s="0" t="n">
        <v>59320</v>
      </c>
      <c r="E6688" s="0" t="s">
        <v>61</v>
      </c>
      <c r="F6688" s="0" t="n">
        <v>3.5</v>
      </c>
      <c r="G6688" s="0" t="n">
        <v>0.5</v>
      </c>
      <c r="H6688" s="0" t="n">
        <v>1.75</v>
      </c>
      <c r="I6688" s="0" t="n">
        <v>3.5</v>
      </c>
      <c r="J6688" s="0" t="n">
        <v>1.75</v>
      </c>
      <c r="K6688" s="0" t="s">
        <v>18</v>
      </c>
      <c r="L6688" s="0" t="s">
        <v>19</v>
      </c>
      <c r="M6688" s="0" t="n">
        <f aca="false">CEILING(G6688,1)*F6688</f>
        <v>3.5</v>
      </c>
      <c r="N6688" s="0" t="n">
        <f aca="false">M6688-H6688</f>
        <v>1.75</v>
      </c>
      <c r="O6688" s="0" t="n">
        <f aca="false">IF(ABS(N6688-J6688)&lt;0.011,1,0)</f>
        <v>1</v>
      </c>
    </row>
    <row r="6689" customFormat="false" ht="15" hidden="false" customHeight="false" outlineLevel="0" collapsed="false">
      <c r="A6689" s="0" t="s">
        <v>476</v>
      </c>
      <c r="B6689" s="0" t="s">
        <v>646</v>
      </c>
      <c r="C6689" s="0" t="n">
        <v>12</v>
      </c>
      <c r="D6689" s="0" t="n">
        <v>59320</v>
      </c>
      <c r="E6689" s="0" t="s">
        <v>88</v>
      </c>
      <c r="F6689" s="0" t="n">
        <v>5.5</v>
      </c>
      <c r="G6689" s="0" t="n">
        <v>0.5</v>
      </c>
      <c r="H6689" s="0" t="n">
        <v>2.75</v>
      </c>
      <c r="I6689" s="0" t="n">
        <v>5.5</v>
      </c>
      <c r="J6689" s="0" t="n">
        <v>2.75</v>
      </c>
      <c r="K6689" s="0" t="s">
        <v>18</v>
      </c>
      <c r="L6689" s="0" t="s">
        <v>19</v>
      </c>
      <c r="M6689" s="0" t="n">
        <f aca="false">CEILING(G6689,1)*F6689</f>
        <v>5.5</v>
      </c>
      <c r="N6689" s="0" t="n">
        <f aca="false">M6689-H6689</f>
        <v>2.75</v>
      </c>
      <c r="O6689" s="0" t="n">
        <f aca="false">IF(ABS(N6689-J6689)&lt;0.011,1,0)</f>
        <v>1</v>
      </c>
    </row>
    <row r="6690" customFormat="false" ht="15" hidden="false" customHeight="false" outlineLevel="0" collapsed="false">
      <c r="A6690" s="0" t="s">
        <v>476</v>
      </c>
      <c r="B6690" s="0" t="s">
        <v>647</v>
      </c>
      <c r="C6690" s="0" t="n">
        <v>5</v>
      </c>
      <c r="D6690" s="0" t="n">
        <v>59353</v>
      </c>
      <c r="E6690" s="0" t="s">
        <v>78</v>
      </c>
      <c r="F6690" s="0" t="n">
        <v>18.6</v>
      </c>
      <c r="G6690" s="0" t="n">
        <v>0.5</v>
      </c>
      <c r="H6690" s="0" t="n">
        <v>9.3</v>
      </c>
      <c r="I6690" s="0" t="n">
        <v>18.6</v>
      </c>
      <c r="J6690" s="0" t="n">
        <v>9.3</v>
      </c>
      <c r="K6690" s="0" t="s">
        <v>18</v>
      </c>
      <c r="L6690" s="0" t="s">
        <v>648</v>
      </c>
      <c r="M6690" s="0" t="n">
        <f aca="false">CEILING(G6690,1)*F6690</f>
        <v>18.6</v>
      </c>
      <c r="N6690" s="0" t="n">
        <f aca="false">M6690-H6690</f>
        <v>9.3</v>
      </c>
      <c r="O6690" s="0" t="n">
        <f aca="false">IF(ABS(N6690-J6690)&lt;0.011,1,0)</f>
        <v>1</v>
      </c>
    </row>
    <row r="6691" customFormat="false" ht="15" hidden="false" customHeight="false" outlineLevel="0" collapsed="false">
      <c r="A6691" s="0" t="s">
        <v>476</v>
      </c>
      <c r="B6691" s="0" t="s">
        <v>647</v>
      </c>
      <c r="C6691" s="0" t="n">
        <v>5</v>
      </c>
      <c r="D6691" s="0" t="n">
        <v>59353</v>
      </c>
      <c r="E6691" s="0" t="s">
        <v>364</v>
      </c>
      <c r="F6691" s="0" t="n">
        <v>3.8</v>
      </c>
      <c r="G6691" s="0" t="n">
        <v>0.5</v>
      </c>
      <c r="H6691" s="0" t="n">
        <v>1.9</v>
      </c>
      <c r="I6691" s="0" t="n">
        <v>3.8</v>
      </c>
      <c r="J6691" s="0" t="n">
        <v>1.9</v>
      </c>
      <c r="K6691" s="0" t="s">
        <v>18</v>
      </c>
      <c r="L6691" s="0" t="s">
        <v>648</v>
      </c>
      <c r="M6691" s="0" t="n">
        <f aca="false">CEILING(G6691,1)*F6691</f>
        <v>3.8</v>
      </c>
      <c r="N6691" s="0" t="n">
        <f aca="false">M6691-H6691</f>
        <v>1.9</v>
      </c>
      <c r="O6691" s="0" t="n">
        <f aca="false">IF(ABS(N6691-J6691)&lt;0.011,1,0)</f>
        <v>1</v>
      </c>
    </row>
    <row r="6692" customFormat="false" ht="15" hidden="false" customHeight="false" outlineLevel="0" collapsed="false">
      <c r="A6692" s="0" t="s">
        <v>476</v>
      </c>
      <c r="B6692" s="0" t="s">
        <v>647</v>
      </c>
      <c r="C6692" s="0" t="n">
        <v>5</v>
      </c>
      <c r="D6692" s="0" t="n">
        <v>59353</v>
      </c>
      <c r="E6692" s="0" t="s">
        <v>32</v>
      </c>
      <c r="F6692" s="0" t="n">
        <v>2.2</v>
      </c>
      <c r="G6692" s="0" t="n">
        <v>0.5</v>
      </c>
      <c r="H6692" s="0" t="n">
        <v>1.1</v>
      </c>
      <c r="I6692" s="0" t="n">
        <v>2.2</v>
      </c>
      <c r="J6692" s="0" t="n">
        <v>1.1</v>
      </c>
      <c r="K6692" s="0" t="s">
        <v>18</v>
      </c>
      <c r="L6692" s="0" t="s">
        <v>648</v>
      </c>
      <c r="M6692" s="0" t="n">
        <f aca="false">CEILING(G6692,1)*F6692</f>
        <v>2.2</v>
      </c>
      <c r="N6692" s="0" t="n">
        <f aca="false">M6692-H6692</f>
        <v>1.1</v>
      </c>
      <c r="O6692" s="0" t="n">
        <f aca="false">IF(ABS(N6692-J6692)&lt;0.011,1,0)</f>
        <v>1</v>
      </c>
    </row>
    <row r="6693" customFormat="false" ht="15" hidden="false" customHeight="false" outlineLevel="0" collapsed="false">
      <c r="A6693" s="0" t="s">
        <v>476</v>
      </c>
      <c r="B6693" s="0" t="s">
        <v>647</v>
      </c>
      <c r="C6693" s="0" t="n">
        <v>5</v>
      </c>
      <c r="D6693" s="0" t="n">
        <v>59353</v>
      </c>
      <c r="E6693" s="0" t="s">
        <v>506</v>
      </c>
      <c r="F6693" s="0" t="n">
        <v>6.3</v>
      </c>
      <c r="G6693" s="0" t="n">
        <v>0.5</v>
      </c>
      <c r="H6693" s="0" t="n">
        <v>3.15</v>
      </c>
      <c r="I6693" s="0" t="n">
        <v>6.3</v>
      </c>
      <c r="J6693" s="0" t="n">
        <v>3.15</v>
      </c>
      <c r="K6693" s="0" t="s">
        <v>18</v>
      </c>
      <c r="L6693" s="0" t="s">
        <v>648</v>
      </c>
      <c r="M6693" s="0" t="n">
        <f aca="false">CEILING(G6693,1)*F6693</f>
        <v>6.3</v>
      </c>
      <c r="N6693" s="0" t="n">
        <f aca="false">M6693-H6693</f>
        <v>3.15</v>
      </c>
      <c r="O6693" s="0" t="n">
        <f aca="false">IF(ABS(N6693-J6693)&lt;0.011,1,0)</f>
        <v>1</v>
      </c>
    </row>
    <row r="6694" customFormat="false" ht="15" hidden="false" customHeight="false" outlineLevel="0" collapsed="false">
      <c r="A6694" s="0" t="s">
        <v>476</v>
      </c>
      <c r="B6694" s="0" t="s">
        <v>647</v>
      </c>
      <c r="C6694" s="0" t="n">
        <v>5</v>
      </c>
      <c r="D6694" s="0" t="n">
        <v>59353</v>
      </c>
      <c r="E6694" s="0" t="s">
        <v>50</v>
      </c>
      <c r="F6694" s="0" t="n">
        <v>18.6</v>
      </c>
      <c r="G6694" s="0" t="n">
        <v>0.5</v>
      </c>
      <c r="H6694" s="0" t="n">
        <v>9.3</v>
      </c>
      <c r="I6694" s="0" t="n">
        <v>18.6</v>
      </c>
      <c r="J6694" s="0" t="n">
        <v>9.3</v>
      </c>
      <c r="K6694" s="0" t="s">
        <v>18</v>
      </c>
      <c r="L6694" s="0" t="s">
        <v>648</v>
      </c>
      <c r="M6694" s="0" t="n">
        <f aca="false">CEILING(G6694,1)*F6694</f>
        <v>18.6</v>
      </c>
      <c r="N6694" s="0" t="n">
        <f aca="false">M6694-H6694</f>
        <v>9.3</v>
      </c>
      <c r="O6694" s="0" t="n">
        <f aca="false">IF(ABS(N6694-J6694)&lt;0.011,1,0)</f>
        <v>1</v>
      </c>
    </row>
    <row r="6695" customFormat="false" ht="15" hidden="false" customHeight="false" outlineLevel="0" collapsed="false">
      <c r="A6695" s="0" t="s">
        <v>476</v>
      </c>
      <c r="B6695" s="0" t="s">
        <v>647</v>
      </c>
      <c r="C6695" s="0" t="n">
        <v>5</v>
      </c>
      <c r="D6695" s="0" t="n">
        <v>59353</v>
      </c>
      <c r="E6695" s="0" t="s">
        <v>35</v>
      </c>
      <c r="F6695" s="0" t="n">
        <v>8.3</v>
      </c>
      <c r="G6695" s="0" t="n">
        <v>0.5</v>
      </c>
      <c r="H6695" s="0" t="n">
        <v>4.15</v>
      </c>
      <c r="I6695" s="0" t="n">
        <v>8.3</v>
      </c>
      <c r="J6695" s="0" t="n">
        <v>4.15</v>
      </c>
      <c r="K6695" s="0" t="s">
        <v>18</v>
      </c>
      <c r="L6695" s="0" t="s">
        <v>648</v>
      </c>
      <c r="M6695" s="0" t="n">
        <f aca="false">CEILING(G6695,1)*F6695</f>
        <v>8.3</v>
      </c>
      <c r="N6695" s="0" t="n">
        <f aca="false">M6695-H6695</f>
        <v>4.15</v>
      </c>
      <c r="O6695" s="0" t="n">
        <f aca="false">IF(ABS(N6695-J6695)&lt;0.011,1,0)</f>
        <v>1</v>
      </c>
    </row>
    <row r="6696" customFormat="false" ht="15" hidden="false" customHeight="false" outlineLevel="0" collapsed="false">
      <c r="A6696" s="0" t="s">
        <v>476</v>
      </c>
      <c r="B6696" s="0" t="s">
        <v>647</v>
      </c>
      <c r="C6696" s="0" t="n">
        <v>6</v>
      </c>
      <c r="D6696" s="0" t="n">
        <v>59339</v>
      </c>
      <c r="E6696" s="0" t="s">
        <v>78</v>
      </c>
      <c r="F6696" s="0" t="n">
        <v>18.6</v>
      </c>
      <c r="G6696" s="0" t="n">
        <v>0.5</v>
      </c>
      <c r="H6696" s="0" t="n">
        <v>9.3</v>
      </c>
      <c r="I6696" s="0" t="n">
        <v>18.6</v>
      </c>
      <c r="J6696" s="0" t="n">
        <v>9.3</v>
      </c>
      <c r="K6696" s="0" t="s">
        <v>18</v>
      </c>
      <c r="L6696" s="0" t="s">
        <v>648</v>
      </c>
      <c r="M6696" s="0" t="n">
        <f aca="false">CEILING(G6696,1)*F6696</f>
        <v>18.6</v>
      </c>
      <c r="N6696" s="0" t="n">
        <f aca="false">M6696-H6696</f>
        <v>9.3</v>
      </c>
      <c r="O6696" s="0" t="n">
        <f aca="false">IF(ABS(N6696-J6696)&lt;0.011,1,0)</f>
        <v>1</v>
      </c>
    </row>
    <row r="6697" customFormat="false" ht="15" hidden="false" customHeight="false" outlineLevel="0" collapsed="false">
      <c r="A6697" s="0" t="s">
        <v>476</v>
      </c>
      <c r="B6697" s="0" t="s">
        <v>647</v>
      </c>
      <c r="C6697" s="0" t="n">
        <v>6</v>
      </c>
      <c r="D6697" s="0" t="n">
        <v>59339</v>
      </c>
      <c r="E6697" s="0" t="s">
        <v>364</v>
      </c>
      <c r="F6697" s="0" t="n">
        <v>3.8</v>
      </c>
      <c r="G6697" s="0" t="n">
        <v>0.5</v>
      </c>
      <c r="H6697" s="0" t="n">
        <v>1.9</v>
      </c>
      <c r="I6697" s="0" t="n">
        <v>3.8</v>
      </c>
      <c r="J6697" s="0" t="n">
        <v>1.9</v>
      </c>
      <c r="K6697" s="0" t="s">
        <v>18</v>
      </c>
      <c r="L6697" s="0" t="s">
        <v>648</v>
      </c>
      <c r="M6697" s="0" t="n">
        <f aca="false">CEILING(G6697,1)*F6697</f>
        <v>3.8</v>
      </c>
      <c r="N6697" s="0" t="n">
        <f aca="false">M6697-H6697</f>
        <v>1.9</v>
      </c>
      <c r="O6697" s="0" t="n">
        <f aca="false">IF(ABS(N6697-J6697)&lt;0.011,1,0)</f>
        <v>1</v>
      </c>
    </row>
    <row r="6698" customFormat="false" ht="15" hidden="false" customHeight="false" outlineLevel="0" collapsed="false">
      <c r="A6698" s="0" t="s">
        <v>476</v>
      </c>
      <c r="B6698" s="0" t="s">
        <v>647</v>
      </c>
      <c r="C6698" s="0" t="n">
        <v>6</v>
      </c>
      <c r="D6698" s="0" t="n">
        <v>59339</v>
      </c>
      <c r="E6698" s="0" t="s">
        <v>32</v>
      </c>
      <c r="F6698" s="0" t="n">
        <v>2.2</v>
      </c>
      <c r="G6698" s="0" t="n">
        <v>0.5</v>
      </c>
      <c r="H6698" s="0" t="n">
        <v>1.1</v>
      </c>
      <c r="I6698" s="0" t="n">
        <v>2.2</v>
      </c>
      <c r="J6698" s="0" t="n">
        <v>1.1</v>
      </c>
      <c r="K6698" s="0" t="s">
        <v>18</v>
      </c>
      <c r="L6698" s="0" t="s">
        <v>648</v>
      </c>
      <c r="M6698" s="0" t="n">
        <f aca="false">CEILING(G6698,1)*F6698</f>
        <v>2.2</v>
      </c>
      <c r="N6698" s="0" t="n">
        <f aca="false">M6698-H6698</f>
        <v>1.1</v>
      </c>
      <c r="O6698" s="0" t="n">
        <f aca="false">IF(ABS(N6698-J6698)&lt;0.011,1,0)</f>
        <v>1</v>
      </c>
    </row>
    <row r="6699" customFormat="false" ht="15" hidden="false" customHeight="false" outlineLevel="0" collapsed="false">
      <c r="A6699" s="0" t="s">
        <v>476</v>
      </c>
      <c r="B6699" s="0" t="s">
        <v>647</v>
      </c>
      <c r="C6699" s="0" t="n">
        <v>6</v>
      </c>
      <c r="D6699" s="0" t="n">
        <v>59339</v>
      </c>
      <c r="E6699" s="0" t="s">
        <v>506</v>
      </c>
      <c r="F6699" s="0" t="n">
        <v>6.3</v>
      </c>
      <c r="G6699" s="0" t="n">
        <v>0.5</v>
      </c>
      <c r="H6699" s="0" t="n">
        <v>3.15</v>
      </c>
      <c r="I6699" s="0" t="n">
        <v>6.3</v>
      </c>
      <c r="J6699" s="0" t="n">
        <v>3.15</v>
      </c>
      <c r="K6699" s="0" t="s">
        <v>18</v>
      </c>
      <c r="L6699" s="0" t="s">
        <v>648</v>
      </c>
      <c r="M6699" s="0" t="n">
        <f aca="false">CEILING(G6699,1)*F6699</f>
        <v>6.3</v>
      </c>
      <c r="N6699" s="0" t="n">
        <f aca="false">M6699-H6699</f>
        <v>3.15</v>
      </c>
      <c r="O6699" s="0" t="n">
        <f aca="false">IF(ABS(N6699-J6699)&lt;0.011,1,0)</f>
        <v>1</v>
      </c>
    </row>
    <row r="6700" customFormat="false" ht="15" hidden="false" customHeight="false" outlineLevel="0" collapsed="false">
      <c r="A6700" s="0" t="s">
        <v>476</v>
      </c>
      <c r="B6700" s="0" t="s">
        <v>647</v>
      </c>
      <c r="C6700" s="0" t="n">
        <v>6</v>
      </c>
      <c r="D6700" s="0" t="n">
        <v>59339</v>
      </c>
      <c r="E6700" s="0" t="s">
        <v>50</v>
      </c>
      <c r="F6700" s="0" t="n">
        <v>18.6</v>
      </c>
      <c r="G6700" s="0" t="n">
        <v>0.5</v>
      </c>
      <c r="H6700" s="0" t="n">
        <v>9.3</v>
      </c>
      <c r="I6700" s="0" t="n">
        <v>18.6</v>
      </c>
      <c r="J6700" s="0" t="n">
        <v>9.3</v>
      </c>
      <c r="K6700" s="0" t="s">
        <v>18</v>
      </c>
      <c r="L6700" s="0" t="s">
        <v>648</v>
      </c>
      <c r="M6700" s="0" t="n">
        <f aca="false">CEILING(G6700,1)*F6700</f>
        <v>18.6</v>
      </c>
      <c r="N6700" s="0" t="n">
        <f aca="false">M6700-H6700</f>
        <v>9.3</v>
      </c>
      <c r="O6700" s="0" t="n">
        <f aca="false">IF(ABS(N6700-J6700)&lt;0.011,1,0)</f>
        <v>1</v>
      </c>
    </row>
    <row r="6701" customFormat="false" ht="15" hidden="false" customHeight="false" outlineLevel="0" collapsed="false">
      <c r="A6701" s="0" t="s">
        <v>476</v>
      </c>
      <c r="B6701" s="0" t="s">
        <v>647</v>
      </c>
      <c r="C6701" s="0" t="n">
        <v>6</v>
      </c>
      <c r="D6701" s="0" t="n">
        <v>59339</v>
      </c>
      <c r="E6701" s="0" t="s">
        <v>35</v>
      </c>
      <c r="F6701" s="0" t="n">
        <v>8.3</v>
      </c>
      <c r="G6701" s="0" t="n">
        <v>0.5</v>
      </c>
      <c r="H6701" s="0" t="n">
        <v>4.15</v>
      </c>
      <c r="I6701" s="0" t="n">
        <v>8.3</v>
      </c>
      <c r="J6701" s="0" t="n">
        <v>4.15</v>
      </c>
      <c r="K6701" s="0" t="s">
        <v>18</v>
      </c>
      <c r="L6701" s="0" t="s">
        <v>648</v>
      </c>
      <c r="M6701" s="0" t="n">
        <f aca="false">CEILING(G6701,1)*F6701</f>
        <v>8.3</v>
      </c>
      <c r="N6701" s="0" t="n">
        <f aca="false">M6701-H6701</f>
        <v>4.15</v>
      </c>
      <c r="O6701" s="0" t="n">
        <f aca="false">IF(ABS(N6701-J6701)&lt;0.011,1,0)</f>
        <v>1</v>
      </c>
    </row>
    <row r="6702" customFormat="false" ht="15" hidden="false" customHeight="false" outlineLevel="0" collapsed="false">
      <c r="A6702" s="0" t="s">
        <v>476</v>
      </c>
      <c r="B6702" s="0" t="s">
        <v>647</v>
      </c>
      <c r="C6702" s="0" t="n">
        <v>8</v>
      </c>
      <c r="D6702" s="0" t="n">
        <v>59354</v>
      </c>
      <c r="E6702" s="0" t="s">
        <v>47</v>
      </c>
      <c r="F6702" s="0" t="n">
        <v>18.6</v>
      </c>
      <c r="G6702" s="0" t="n">
        <v>0.5</v>
      </c>
      <c r="H6702" s="0" t="n">
        <v>9.3</v>
      </c>
      <c r="I6702" s="0" t="n">
        <v>18.6</v>
      </c>
      <c r="J6702" s="0" t="n">
        <v>9.3</v>
      </c>
      <c r="K6702" s="0" t="s">
        <v>18</v>
      </c>
      <c r="L6702" s="0" t="s">
        <v>648</v>
      </c>
      <c r="M6702" s="0" t="n">
        <f aca="false">CEILING(G6702,1)*F6702</f>
        <v>18.6</v>
      </c>
      <c r="N6702" s="0" t="n">
        <f aca="false">M6702-H6702</f>
        <v>9.3</v>
      </c>
      <c r="O6702" s="0" t="n">
        <f aca="false">IF(ABS(N6702-J6702)&lt;0.011,1,0)</f>
        <v>1</v>
      </c>
    </row>
    <row r="6703" customFormat="false" ht="15" hidden="false" customHeight="false" outlineLevel="0" collapsed="false">
      <c r="A6703" s="0" t="s">
        <v>476</v>
      </c>
      <c r="B6703" s="0" t="s">
        <v>647</v>
      </c>
      <c r="C6703" s="0" t="n">
        <v>8</v>
      </c>
      <c r="D6703" s="0" t="n">
        <v>59354</v>
      </c>
      <c r="E6703" s="0" t="s">
        <v>227</v>
      </c>
      <c r="F6703" s="0" t="n">
        <v>14</v>
      </c>
      <c r="G6703" s="0" t="n">
        <v>0.5</v>
      </c>
      <c r="H6703" s="0" t="n">
        <v>7</v>
      </c>
      <c r="I6703" s="0" t="n">
        <v>14</v>
      </c>
      <c r="J6703" s="0" t="n">
        <v>7</v>
      </c>
      <c r="K6703" s="0" t="s">
        <v>18</v>
      </c>
      <c r="L6703" s="0" t="s">
        <v>648</v>
      </c>
      <c r="M6703" s="0" t="n">
        <f aca="false">CEILING(G6703,1)*F6703</f>
        <v>14</v>
      </c>
      <c r="N6703" s="0" t="n">
        <f aca="false">M6703-H6703</f>
        <v>7</v>
      </c>
      <c r="O6703" s="0" t="n">
        <f aca="false">IF(ABS(N6703-J6703)&lt;0.011,1,0)</f>
        <v>1</v>
      </c>
    </row>
    <row r="6704" customFormat="false" ht="15" hidden="false" customHeight="false" outlineLevel="0" collapsed="false">
      <c r="A6704" s="0" t="s">
        <v>476</v>
      </c>
      <c r="B6704" s="0" t="s">
        <v>647</v>
      </c>
      <c r="C6704" s="0" t="n">
        <v>8</v>
      </c>
      <c r="D6704" s="0" t="n">
        <v>59354</v>
      </c>
      <c r="E6704" s="0" t="s">
        <v>259</v>
      </c>
      <c r="F6704" s="0" t="n">
        <v>36</v>
      </c>
      <c r="G6704" s="0" t="n">
        <v>0.5</v>
      </c>
      <c r="H6704" s="0" t="n">
        <v>18</v>
      </c>
      <c r="I6704" s="0" t="n">
        <v>36</v>
      </c>
      <c r="J6704" s="0" t="n">
        <v>18</v>
      </c>
      <c r="K6704" s="0" t="s">
        <v>18</v>
      </c>
      <c r="L6704" s="0" t="s">
        <v>648</v>
      </c>
      <c r="M6704" s="0" t="n">
        <f aca="false">CEILING(G6704,1)*F6704</f>
        <v>36</v>
      </c>
      <c r="N6704" s="0" t="n">
        <f aca="false">M6704-H6704</f>
        <v>18</v>
      </c>
      <c r="O6704" s="0" t="n">
        <f aca="false">IF(ABS(N6704-J6704)&lt;0.011,1,0)</f>
        <v>1</v>
      </c>
    </row>
    <row r="6705" customFormat="false" ht="15" hidden="false" customHeight="false" outlineLevel="0" collapsed="false">
      <c r="A6705" s="0" t="s">
        <v>476</v>
      </c>
      <c r="B6705" s="0" t="s">
        <v>647</v>
      </c>
      <c r="C6705" s="0" t="n">
        <v>8</v>
      </c>
      <c r="D6705" s="0" t="n">
        <v>59354</v>
      </c>
      <c r="E6705" s="0" t="s">
        <v>78</v>
      </c>
      <c r="F6705" s="0" t="n">
        <v>18.6</v>
      </c>
      <c r="G6705" s="0" t="n">
        <v>0.5</v>
      </c>
      <c r="H6705" s="0" t="n">
        <v>9.3</v>
      </c>
      <c r="I6705" s="0" t="n">
        <v>18.6</v>
      </c>
      <c r="J6705" s="0" t="n">
        <v>9.3</v>
      </c>
      <c r="K6705" s="0" t="s">
        <v>18</v>
      </c>
      <c r="L6705" s="0" t="s">
        <v>648</v>
      </c>
      <c r="M6705" s="0" t="n">
        <f aca="false">CEILING(G6705,1)*F6705</f>
        <v>18.6</v>
      </c>
      <c r="N6705" s="0" t="n">
        <f aca="false">M6705-H6705</f>
        <v>9.3</v>
      </c>
      <c r="O6705" s="0" t="n">
        <f aca="false">IF(ABS(N6705-J6705)&lt;0.011,1,0)</f>
        <v>1</v>
      </c>
    </row>
    <row r="6706" customFormat="false" ht="15" hidden="false" customHeight="false" outlineLevel="0" collapsed="false">
      <c r="A6706" s="0" t="s">
        <v>476</v>
      </c>
      <c r="B6706" s="0" t="s">
        <v>647</v>
      </c>
      <c r="C6706" s="0" t="n">
        <v>8</v>
      </c>
      <c r="D6706" s="0" t="n">
        <v>59354</v>
      </c>
      <c r="E6706" s="0" t="s">
        <v>106</v>
      </c>
      <c r="F6706" s="0" t="n">
        <v>5.9</v>
      </c>
      <c r="G6706" s="0" t="n">
        <v>0.5</v>
      </c>
      <c r="H6706" s="0" t="n">
        <v>2.95</v>
      </c>
      <c r="I6706" s="0" t="n">
        <v>5.9</v>
      </c>
      <c r="J6706" s="0" t="n">
        <v>2.95</v>
      </c>
      <c r="K6706" s="0" t="s">
        <v>18</v>
      </c>
      <c r="L6706" s="0" t="s">
        <v>648</v>
      </c>
      <c r="M6706" s="0" t="n">
        <f aca="false">CEILING(G6706,1)*F6706</f>
        <v>5.9</v>
      </c>
      <c r="N6706" s="0" t="n">
        <f aca="false">M6706-H6706</f>
        <v>2.95</v>
      </c>
      <c r="O6706" s="0" t="n">
        <f aca="false">IF(ABS(N6706-J6706)&lt;0.011,1,0)</f>
        <v>1</v>
      </c>
    </row>
    <row r="6707" customFormat="false" ht="15" hidden="false" customHeight="false" outlineLevel="0" collapsed="false">
      <c r="A6707" s="0" t="s">
        <v>476</v>
      </c>
      <c r="B6707" s="0" t="s">
        <v>647</v>
      </c>
      <c r="C6707" s="0" t="n">
        <v>8</v>
      </c>
      <c r="D6707" s="0" t="n">
        <v>59354</v>
      </c>
      <c r="E6707" s="0" t="s">
        <v>304</v>
      </c>
      <c r="F6707" s="0" t="n">
        <v>5.4</v>
      </c>
      <c r="G6707" s="0" t="n">
        <v>0.5</v>
      </c>
      <c r="H6707" s="0" t="n">
        <v>2.7</v>
      </c>
      <c r="I6707" s="0" t="n">
        <v>5.4</v>
      </c>
      <c r="J6707" s="0" t="n">
        <v>2.7</v>
      </c>
      <c r="K6707" s="0" t="s">
        <v>18</v>
      </c>
      <c r="L6707" s="0" t="s">
        <v>648</v>
      </c>
      <c r="M6707" s="0" t="n">
        <f aca="false">CEILING(G6707,1)*F6707</f>
        <v>5.4</v>
      </c>
      <c r="N6707" s="0" t="n">
        <f aca="false">M6707-H6707</f>
        <v>2.7</v>
      </c>
      <c r="O6707" s="0" t="n">
        <f aca="false">IF(ABS(N6707-J6707)&lt;0.011,1,0)</f>
        <v>1</v>
      </c>
    </row>
    <row r="6708" customFormat="false" ht="15" hidden="false" customHeight="false" outlineLevel="0" collapsed="false">
      <c r="A6708" s="0" t="s">
        <v>476</v>
      </c>
      <c r="B6708" s="0" t="s">
        <v>647</v>
      </c>
      <c r="C6708" s="0" t="n">
        <v>8</v>
      </c>
      <c r="D6708" s="0" t="n">
        <v>59354</v>
      </c>
      <c r="E6708" s="0" t="s">
        <v>87</v>
      </c>
      <c r="F6708" s="0" t="n">
        <v>19.9</v>
      </c>
      <c r="G6708" s="0" t="n">
        <v>0.5</v>
      </c>
      <c r="H6708" s="0" t="n">
        <v>9.95</v>
      </c>
      <c r="I6708" s="0" t="n">
        <v>19.9</v>
      </c>
      <c r="J6708" s="0" t="n">
        <v>9.95</v>
      </c>
      <c r="K6708" s="0" t="s">
        <v>18</v>
      </c>
      <c r="L6708" s="0" t="s">
        <v>648</v>
      </c>
      <c r="M6708" s="0" t="n">
        <f aca="false">CEILING(G6708,1)*F6708</f>
        <v>19.9</v>
      </c>
      <c r="N6708" s="0" t="n">
        <f aca="false">M6708-H6708</f>
        <v>9.95</v>
      </c>
      <c r="O6708" s="0" t="n">
        <f aca="false">IF(ABS(N6708-J6708)&lt;0.011,1,0)</f>
        <v>1</v>
      </c>
    </row>
    <row r="6709" customFormat="false" ht="15" hidden="false" customHeight="false" outlineLevel="0" collapsed="false">
      <c r="A6709" s="0" t="s">
        <v>476</v>
      </c>
      <c r="B6709" s="0" t="s">
        <v>647</v>
      </c>
      <c r="C6709" s="0" t="n">
        <v>8</v>
      </c>
      <c r="D6709" s="0" t="n">
        <v>59354</v>
      </c>
      <c r="E6709" s="0" t="s">
        <v>32</v>
      </c>
      <c r="F6709" s="0" t="n">
        <v>2.2</v>
      </c>
      <c r="G6709" s="0" t="n">
        <v>2.5</v>
      </c>
      <c r="H6709" s="0" t="n">
        <v>5.5</v>
      </c>
      <c r="I6709" s="0" t="n">
        <v>2.2</v>
      </c>
      <c r="J6709" s="0" t="n">
        <v>-3.3</v>
      </c>
      <c r="K6709" s="0" t="s">
        <v>18</v>
      </c>
      <c r="L6709" s="0" t="s">
        <v>648</v>
      </c>
      <c r="M6709" s="0" t="n">
        <f aca="false">CEILING(G6709,1)*F6709</f>
        <v>6.6</v>
      </c>
      <c r="N6709" s="0" t="n">
        <f aca="false">M6709-H6709</f>
        <v>1.1</v>
      </c>
      <c r="O6709" s="0" t="n">
        <f aca="false">IF(ABS(N6709-J6709)&lt;0.011,1,0)</f>
        <v>0</v>
      </c>
    </row>
    <row r="6710" customFormat="false" ht="15" hidden="false" customHeight="false" outlineLevel="0" collapsed="false">
      <c r="A6710" s="0" t="s">
        <v>476</v>
      </c>
      <c r="B6710" s="0" t="s">
        <v>647</v>
      </c>
      <c r="C6710" s="0" t="n">
        <v>8</v>
      </c>
      <c r="D6710" s="0" t="n">
        <v>59354</v>
      </c>
      <c r="E6710" s="0" t="s">
        <v>41</v>
      </c>
      <c r="F6710" s="0" t="n">
        <v>4.2</v>
      </c>
      <c r="G6710" s="0" t="n">
        <v>0.5</v>
      </c>
      <c r="H6710" s="0" t="n">
        <v>2.1</v>
      </c>
      <c r="I6710" s="0" t="n">
        <v>4.2</v>
      </c>
      <c r="J6710" s="0" t="n">
        <v>2.1</v>
      </c>
      <c r="K6710" s="0" t="s">
        <v>18</v>
      </c>
      <c r="L6710" s="0" t="s">
        <v>648</v>
      </c>
      <c r="M6710" s="0" t="n">
        <f aca="false">CEILING(G6710,1)*F6710</f>
        <v>4.2</v>
      </c>
      <c r="N6710" s="0" t="n">
        <f aca="false">M6710-H6710</f>
        <v>2.1</v>
      </c>
      <c r="O6710" s="0" t="n">
        <f aca="false">IF(ABS(N6710-J6710)&lt;0.011,1,0)</f>
        <v>1</v>
      </c>
    </row>
    <row r="6711" customFormat="false" ht="15" hidden="false" customHeight="false" outlineLevel="0" collapsed="false">
      <c r="A6711" s="0" t="s">
        <v>476</v>
      </c>
      <c r="B6711" s="0" t="s">
        <v>647</v>
      </c>
      <c r="C6711" s="0" t="n">
        <v>8</v>
      </c>
      <c r="D6711" s="0" t="n">
        <v>59354</v>
      </c>
      <c r="E6711" s="0" t="s">
        <v>43</v>
      </c>
      <c r="F6711" s="0" t="n">
        <v>8</v>
      </c>
      <c r="G6711" s="0" t="n">
        <v>0.5</v>
      </c>
      <c r="H6711" s="0" t="n">
        <v>4</v>
      </c>
      <c r="I6711" s="0" t="n">
        <v>8</v>
      </c>
      <c r="J6711" s="0" t="n">
        <v>4</v>
      </c>
      <c r="K6711" s="0" t="s">
        <v>18</v>
      </c>
      <c r="L6711" s="0" t="s">
        <v>648</v>
      </c>
      <c r="M6711" s="0" t="n">
        <f aca="false">CEILING(G6711,1)*F6711</f>
        <v>8</v>
      </c>
      <c r="N6711" s="0" t="n">
        <f aca="false">M6711-H6711</f>
        <v>4</v>
      </c>
      <c r="O6711" s="0" t="n">
        <f aca="false">IF(ABS(N6711-J6711)&lt;0.011,1,0)</f>
        <v>1</v>
      </c>
    </row>
    <row r="6712" customFormat="false" ht="15" hidden="false" customHeight="false" outlineLevel="0" collapsed="false">
      <c r="A6712" s="0" t="s">
        <v>476</v>
      </c>
      <c r="B6712" s="0" t="s">
        <v>647</v>
      </c>
      <c r="C6712" s="0" t="n">
        <v>9</v>
      </c>
      <c r="D6712" s="0" t="n">
        <v>59346</v>
      </c>
      <c r="E6712" s="0" t="s">
        <v>47</v>
      </c>
      <c r="F6712" s="0" t="n">
        <v>18.6</v>
      </c>
      <c r="G6712" s="0" t="n">
        <v>0.5</v>
      </c>
      <c r="H6712" s="0" t="n">
        <v>9.3</v>
      </c>
      <c r="I6712" s="0" t="n">
        <v>18.6</v>
      </c>
      <c r="J6712" s="0" t="n">
        <v>9.3</v>
      </c>
      <c r="K6712" s="0" t="s">
        <v>18</v>
      </c>
      <c r="L6712" s="0" t="s">
        <v>648</v>
      </c>
      <c r="M6712" s="0" t="n">
        <f aca="false">CEILING(G6712,1)*F6712</f>
        <v>18.6</v>
      </c>
      <c r="N6712" s="0" t="n">
        <f aca="false">M6712-H6712</f>
        <v>9.3</v>
      </c>
      <c r="O6712" s="0" t="n">
        <f aca="false">IF(ABS(N6712-J6712)&lt;0.011,1,0)</f>
        <v>1</v>
      </c>
    </row>
    <row r="6713" customFormat="false" ht="15" hidden="false" customHeight="false" outlineLevel="0" collapsed="false">
      <c r="A6713" s="0" t="s">
        <v>476</v>
      </c>
      <c r="B6713" s="0" t="s">
        <v>647</v>
      </c>
      <c r="C6713" s="0" t="n">
        <v>9</v>
      </c>
      <c r="D6713" s="0" t="n">
        <v>59346</v>
      </c>
      <c r="E6713" s="0" t="s">
        <v>227</v>
      </c>
      <c r="F6713" s="0" t="n">
        <v>14</v>
      </c>
      <c r="G6713" s="0" t="n">
        <v>0.5</v>
      </c>
      <c r="H6713" s="0" t="n">
        <v>7</v>
      </c>
      <c r="I6713" s="0" t="n">
        <v>14</v>
      </c>
      <c r="J6713" s="0" t="n">
        <v>7</v>
      </c>
      <c r="K6713" s="0" t="s">
        <v>18</v>
      </c>
      <c r="L6713" s="0" t="s">
        <v>648</v>
      </c>
      <c r="M6713" s="0" t="n">
        <f aca="false">CEILING(G6713,1)*F6713</f>
        <v>14</v>
      </c>
      <c r="N6713" s="0" t="n">
        <f aca="false">M6713-H6713</f>
        <v>7</v>
      </c>
      <c r="O6713" s="0" t="n">
        <f aca="false">IF(ABS(N6713-J6713)&lt;0.011,1,0)</f>
        <v>1</v>
      </c>
    </row>
    <row r="6714" customFormat="false" ht="15" hidden="false" customHeight="false" outlineLevel="0" collapsed="false">
      <c r="A6714" s="0" t="s">
        <v>476</v>
      </c>
      <c r="B6714" s="0" t="s">
        <v>647</v>
      </c>
      <c r="C6714" s="0" t="n">
        <v>9</v>
      </c>
      <c r="D6714" s="0" t="n">
        <v>59346</v>
      </c>
      <c r="E6714" s="0" t="s">
        <v>259</v>
      </c>
      <c r="F6714" s="0" t="n">
        <v>36</v>
      </c>
      <c r="G6714" s="0" t="n">
        <v>0.5</v>
      </c>
      <c r="H6714" s="0" t="n">
        <v>18</v>
      </c>
      <c r="I6714" s="0" t="n">
        <v>36</v>
      </c>
      <c r="J6714" s="0" t="n">
        <v>18</v>
      </c>
      <c r="K6714" s="0" t="s">
        <v>18</v>
      </c>
      <c r="L6714" s="0" t="s">
        <v>648</v>
      </c>
      <c r="M6714" s="0" t="n">
        <f aca="false">CEILING(G6714,1)*F6714</f>
        <v>36</v>
      </c>
      <c r="N6714" s="0" t="n">
        <f aca="false">M6714-H6714</f>
        <v>18</v>
      </c>
      <c r="O6714" s="0" t="n">
        <f aca="false">IF(ABS(N6714-J6714)&lt;0.011,1,0)</f>
        <v>1</v>
      </c>
    </row>
    <row r="6715" customFormat="false" ht="15" hidden="false" customHeight="false" outlineLevel="0" collapsed="false">
      <c r="A6715" s="0" t="s">
        <v>476</v>
      </c>
      <c r="B6715" s="0" t="s">
        <v>647</v>
      </c>
      <c r="C6715" s="0" t="n">
        <v>9</v>
      </c>
      <c r="D6715" s="0" t="n">
        <v>59346</v>
      </c>
      <c r="E6715" s="0" t="s">
        <v>78</v>
      </c>
      <c r="F6715" s="0" t="n">
        <v>18.6</v>
      </c>
      <c r="G6715" s="0" t="n">
        <v>0.5</v>
      </c>
      <c r="H6715" s="0" t="n">
        <v>9.3</v>
      </c>
      <c r="I6715" s="0" t="n">
        <v>18.6</v>
      </c>
      <c r="J6715" s="0" t="n">
        <v>9.3</v>
      </c>
      <c r="K6715" s="0" t="s">
        <v>18</v>
      </c>
      <c r="L6715" s="0" t="s">
        <v>648</v>
      </c>
      <c r="M6715" s="0" t="n">
        <f aca="false">CEILING(G6715,1)*F6715</f>
        <v>18.6</v>
      </c>
      <c r="N6715" s="0" t="n">
        <f aca="false">M6715-H6715</f>
        <v>9.3</v>
      </c>
      <c r="O6715" s="0" t="n">
        <f aca="false">IF(ABS(N6715-J6715)&lt;0.011,1,0)</f>
        <v>1</v>
      </c>
    </row>
    <row r="6716" customFormat="false" ht="15" hidden="false" customHeight="false" outlineLevel="0" collapsed="false">
      <c r="A6716" s="0" t="s">
        <v>476</v>
      </c>
      <c r="B6716" s="0" t="s">
        <v>647</v>
      </c>
      <c r="C6716" s="0" t="n">
        <v>9</v>
      </c>
      <c r="D6716" s="0" t="n">
        <v>59346</v>
      </c>
      <c r="E6716" s="0" t="s">
        <v>106</v>
      </c>
      <c r="F6716" s="0" t="n">
        <v>5.9</v>
      </c>
      <c r="G6716" s="0" t="n">
        <v>0.5</v>
      </c>
      <c r="H6716" s="0" t="n">
        <v>2.95</v>
      </c>
      <c r="I6716" s="0" t="n">
        <v>5.9</v>
      </c>
      <c r="J6716" s="0" t="n">
        <v>2.95</v>
      </c>
      <c r="K6716" s="0" t="s">
        <v>18</v>
      </c>
      <c r="L6716" s="0" t="s">
        <v>648</v>
      </c>
      <c r="M6716" s="0" t="n">
        <f aca="false">CEILING(G6716,1)*F6716</f>
        <v>5.9</v>
      </c>
      <c r="N6716" s="0" t="n">
        <f aca="false">M6716-H6716</f>
        <v>2.95</v>
      </c>
      <c r="O6716" s="0" t="n">
        <f aca="false">IF(ABS(N6716-J6716)&lt;0.011,1,0)</f>
        <v>1</v>
      </c>
    </row>
    <row r="6717" customFormat="false" ht="15" hidden="false" customHeight="false" outlineLevel="0" collapsed="false">
      <c r="A6717" s="0" t="s">
        <v>476</v>
      </c>
      <c r="B6717" s="0" t="s">
        <v>647</v>
      </c>
      <c r="C6717" s="0" t="n">
        <v>9</v>
      </c>
      <c r="D6717" s="0" t="n">
        <v>59346</v>
      </c>
      <c r="E6717" s="0" t="s">
        <v>304</v>
      </c>
      <c r="F6717" s="0" t="n">
        <v>5.4</v>
      </c>
      <c r="G6717" s="0" t="n">
        <v>0.5</v>
      </c>
      <c r="H6717" s="0" t="n">
        <v>2.7</v>
      </c>
      <c r="I6717" s="0" t="n">
        <v>5.4</v>
      </c>
      <c r="J6717" s="0" t="n">
        <v>2.7</v>
      </c>
      <c r="K6717" s="0" t="s">
        <v>18</v>
      </c>
      <c r="L6717" s="0" t="s">
        <v>648</v>
      </c>
      <c r="M6717" s="0" t="n">
        <f aca="false">CEILING(G6717,1)*F6717</f>
        <v>5.4</v>
      </c>
      <c r="N6717" s="0" t="n">
        <f aca="false">M6717-H6717</f>
        <v>2.7</v>
      </c>
      <c r="O6717" s="0" t="n">
        <f aca="false">IF(ABS(N6717-J6717)&lt;0.011,1,0)</f>
        <v>1</v>
      </c>
    </row>
    <row r="6718" customFormat="false" ht="15" hidden="false" customHeight="false" outlineLevel="0" collapsed="false">
      <c r="A6718" s="0" t="s">
        <v>476</v>
      </c>
      <c r="B6718" s="0" t="s">
        <v>647</v>
      </c>
      <c r="C6718" s="0" t="n">
        <v>9</v>
      </c>
      <c r="D6718" s="0" t="n">
        <v>59346</v>
      </c>
      <c r="E6718" s="0" t="s">
        <v>87</v>
      </c>
      <c r="F6718" s="0" t="n">
        <v>19.9</v>
      </c>
      <c r="G6718" s="0" t="n">
        <v>0.5</v>
      </c>
      <c r="H6718" s="0" t="n">
        <v>9.95</v>
      </c>
      <c r="I6718" s="0" t="n">
        <v>19.9</v>
      </c>
      <c r="J6718" s="0" t="n">
        <v>9.95</v>
      </c>
      <c r="K6718" s="0" t="s">
        <v>18</v>
      </c>
      <c r="L6718" s="0" t="s">
        <v>648</v>
      </c>
      <c r="M6718" s="0" t="n">
        <f aca="false">CEILING(G6718,1)*F6718</f>
        <v>19.9</v>
      </c>
      <c r="N6718" s="0" t="n">
        <f aca="false">M6718-H6718</f>
        <v>9.95</v>
      </c>
      <c r="O6718" s="0" t="n">
        <f aca="false">IF(ABS(N6718-J6718)&lt;0.011,1,0)</f>
        <v>1</v>
      </c>
    </row>
    <row r="6719" customFormat="false" ht="15" hidden="false" customHeight="false" outlineLevel="0" collapsed="false">
      <c r="A6719" s="0" t="s">
        <v>476</v>
      </c>
      <c r="B6719" s="0" t="s">
        <v>647</v>
      </c>
      <c r="C6719" s="0" t="n">
        <v>9</v>
      </c>
      <c r="D6719" s="0" t="n">
        <v>59346</v>
      </c>
      <c r="E6719" s="0" t="s">
        <v>32</v>
      </c>
      <c r="F6719" s="0" t="n">
        <v>2.2</v>
      </c>
      <c r="G6719" s="0" t="n">
        <v>2.5</v>
      </c>
      <c r="H6719" s="0" t="n">
        <v>5.5</v>
      </c>
      <c r="I6719" s="0" t="n">
        <v>2.2</v>
      </c>
      <c r="J6719" s="0" t="n">
        <v>-3.3</v>
      </c>
      <c r="K6719" s="0" t="s">
        <v>18</v>
      </c>
      <c r="L6719" s="0" t="s">
        <v>648</v>
      </c>
      <c r="M6719" s="0" t="n">
        <f aca="false">CEILING(G6719,1)*F6719</f>
        <v>6.6</v>
      </c>
      <c r="N6719" s="0" t="n">
        <f aca="false">M6719-H6719</f>
        <v>1.1</v>
      </c>
      <c r="O6719" s="0" t="n">
        <f aca="false">IF(ABS(N6719-J6719)&lt;0.011,1,0)</f>
        <v>0</v>
      </c>
    </row>
    <row r="6720" customFormat="false" ht="15" hidden="false" customHeight="false" outlineLevel="0" collapsed="false">
      <c r="A6720" s="0" t="s">
        <v>476</v>
      </c>
      <c r="B6720" s="0" t="s">
        <v>647</v>
      </c>
      <c r="C6720" s="0" t="n">
        <v>9</v>
      </c>
      <c r="D6720" s="0" t="n">
        <v>59346</v>
      </c>
      <c r="E6720" s="0" t="s">
        <v>41</v>
      </c>
      <c r="F6720" s="0" t="n">
        <v>4.2</v>
      </c>
      <c r="G6720" s="0" t="n">
        <v>0.5</v>
      </c>
      <c r="H6720" s="0" t="n">
        <v>2.1</v>
      </c>
      <c r="I6720" s="0" t="n">
        <v>4.2</v>
      </c>
      <c r="J6720" s="0" t="n">
        <v>2.1</v>
      </c>
      <c r="K6720" s="0" t="s">
        <v>18</v>
      </c>
      <c r="L6720" s="0" t="s">
        <v>648</v>
      </c>
      <c r="M6720" s="0" t="n">
        <f aca="false">CEILING(G6720,1)*F6720</f>
        <v>4.2</v>
      </c>
      <c r="N6720" s="0" t="n">
        <f aca="false">M6720-H6720</f>
        <v>2.1</v>
      </c>
      <c r="O6720" s="0" t="n">
        <f aca="false">IF(ABS(N6720-J6720)&lt;0.011,1,0)</f>
        <v>1</v>
      </c>
    </row>
    <row r="6721" customFormat="false" ht="15" hidden="false" customHeight="false" outlineLevel="0" collapsed="false">
      <c r="A6721" s="0" t="s">
        <v>476</v>
      </c>
      <c r="B6721" s="0" t="s">
        <v>647</v>
      </c>
      <c r="C6721" s="0" t="n">
        <v>9</v>
      </c>
      <c r="D6721" s="0" t="n">
        <v>59346</v>
      </c>
      <c r="E6721" s="0" t="s">
        <v>43</v>
      </c>
      <c r="F6721" s="0" t="n">
        <v>8</v>
      </c>
      <c r="G6721" s="0" t="n">
        <v>0.5</v>
      </c>
      <c r="H6721" s="0" t="n">
        <v>4</v>
      </c>
      <c r="I6721" s="0" t="n">
        <v>8</v>
      </c>
      <c r="J6721" s="0" t="n">
        <v>4</v>
      </c>
      <c r="K6721" s="0" t="s">
        <v>18</v>
      </c>
      <c r="L6721" s="0" t="s">
        <v>648</v>
      </c>
      <c r="M6721" s="0" t="n">
        <f aca="false">CEILING(G6721,1)*F6721</f>
        <v>8</v>
      </c>
      <c r="N6721" s="0" t="n">
        <f aca="false">M6721-H6721</f>
        <v>4</v>
      </c>
      <c r="O6721" s="0" t="n">
        <f aca="false">IF(ABS(N6721-J6721)&lt;0.011,1,0)</f>
        <v>1</v>
      </c>
    </row>
    <row r="6722" customFormat="false" ht="15" hidden="false" customHeight="false" outlineLevel="0" collapsed="false">
      <c r="A6722" s="0" t="s">
        <v>476</v>
      </c>
      <c r="B6722" s="0" t="s">
        <v>647</v>
      </c>
      <c r="C6722" s="0" t="n">
        <v>17</v>
      </c>
      <c r="D6722" s="0" t="n">
        <v>59370</v>
      </c>
      <c r="E6722" s="0" t="s">
        <v>96</v>
      </c>
      <c r="F6722" s="0" t="n">
        <v>36</v>
      </c>
      <c r="G6722" s="0" t="n">
        <v>0.5</v>
      </c>
      <c r="H6722" s="0" t="n">
        <v>18</v>
      </c>
      <c r="I6722" s="0" t="n">
        <v>36</v>
      </c>
      <c r="J6722" s="0" t="n">
        <v>18</v>
      </c>
      <c r="K6722" s="0" t="s">
        <v>18</v>
      </c>
      <c r="L6722" s="0" t="s">
        <v>649</v>
      </c>
      <c r="M6722" s="0" t="n">
        <f aca="false">CEILING(G6722,1)*F6722</f>
        <v>36</v>
      </c>
      <c r="N6722" s="0" t="n">
        <f aca="false">M6722-H6722</f>
        <v>18</v>
      </c>
      <c r="O6722" s="0" t="n">
        <f aca="false">IF(ABS(N6722-J6722)&lt;0.011,1,0)</f>
        <v>1</v>
      </c>
    </row>
    <row r="6723" customFormat="false" ht="15" hidden="false" customHeight="false" outlineLevel="0" collapsed="false">
      <c r="A6723" s="0" t="s">
        <v>476</v>
      </c>
      <c r="B6723" s="0" t="s">
        <v>647</v>
      </c>
      <c r="C6723" s="0" t="n">
        <v>17</v>
      </c>
      <c r="D6723" s="0" t="n">
        <v>59370</v>
      </c>
      <c r="E6723" s="0" t="s">
        <v>20</v>
      </c>
      <c r="F6723" s="0" t="n">
        <v>16.9</v>
      </c>
      <c r="G6723" s="0" t="n">
        <v>0.5</v>
      </c>
      <c r="H6723" s="0" t="n">
        <v>8.45</v>
      </c>
      <c r="I6723" s="0" t="n">
        <v>16.9</v>
      </c>
      <c r="J6723" s="0" t="n">
        <v>8.45</v>
      </c>
      <c r="K6723" s="0" t="s">
        <v>18</v>
      </c>
      <c r="L6723" s="0" t="s">
        <v>649</v>
      </c>
      <c r="M6723" s="0" t="n">
        <f aca="false">CEILING(G6723,1)*F6723</f>
        <v>16.9</v>
      </c>
      <c r="N6723" s="0" t="n">
        <f aca="false">M6723-H6723</f>
        <v>8.45</v>
      </c>
      <c r="O6723" s="0" t="n">
        <f aca="false">IF(ABS(N6723-J6723)&lt;0.011,1,0)</f>
        <v>1</v>
      </c>
    </row>
    <row r="6724" customFormat="false" ht="15" hidden="false" customHeight="false" outlineLevel="0" collapsed="false">
      <c r="A6724" s="0" t="s">
        <v>476</v>
      </c>
      <c r="B6724" s="0" t="s">
        <v>647</v>
      </c>
      <c r="C6724" s="0" t="n">
        <v>17</v>
      </c>
      <c r="D6724" s="0" t="n">
        <v>59370</v>
      </c>
      <c r="E6724" s="0" t="s">
        <v>169</v>
      </c>
      <c r="F6724" s="0" t="n">
        <v>10.9</v>
      </c>
      <c r="G6724" s="0" t="n">
        <v>0.5</v>
      </c>
      <c r="H6724" s="0" t="n">
        <v>5.45</v>
      </c>
      <c r="I6724" s="0" t="n">
        <v>10.9</v>
      </c>
      <c r="J6724" s="0" t="n">
        <v>5.45</v>
      </c>
      <c r="K6724" s="0" t="s">
        <v>18</v>
      </c>
      <c r="L6724" s="0" t="s">
        <v>649</v>
      </c>
      <c r="M6724" s="0" t="n">
        <f aca="false">CEILING(G6724,1)*F6724</f>
        <v>10.9</v>
      </c>
      <c r="N6724" s="0" t="n">
        <f aca="false">M6724-H6724</f>
        <v>5.45</v>
      </c>
      <c r="O6724" s="0" t="n">
        <f aca="false">IF(ABS(N6724-J6724)&lt;0.011,1,0)</f>
        <v>1</v>
      </c>
    </row>
    <row r="6725" customFormat="false" ht="15" hidden="false" customHeight="false" outlineLevel="0" collapsed="false">
      <c r="A6725" s="0" t="s">
        <v>476</v>
      </c>
      <c r="B6725" s="0" t="s">
        <v>647</v>
      </c>
      <c r="C6725" s="0" t="n">
        <v>17</v>
      </c>
      <c r="D6725" s="0" t="n">
        <v>59370</v>
      </c>
      <c r="E6725" s="0" t="s">
        <v>290</v>
      </c>
      <c r="F6725" s="0" t="n">
        <v>7.2</v>
      </c>
      <c r="G6725" s="0" t="n">
        <v>0.5</v>
      </c>
      <c r="H6725" s="0" t="n">
        <v>3.6</v>
      </c>
      <c r="I6725" s="0" t="n">
        <v>7.2</v>
      </c>
      <c r="J6725" s="0" t="n">
        <v>3.6</v>
      </c>
      <c r="K6725" s="0" t="s">
        <v>18</v>
      </c>
      <c r="L6725" s="0" t="s">
        <v>649</v>
      </c>
      <c r="M6725" s="0" t="n">
        <f aca="false">CEILING(G6725,1)*F6725</f>
        <v>7.2</v>
      </c>
      <c r="N6725" s="0" t="n">
        <f aca="false">M6725-H6725</f>
        <v>3.6</v>
      </c>
      <c r="O6725" s="0" t="n">
        <f aca="false">IF(ABS(N6725-J6725)&lt;0.011,1,0)</f>
        <v>1</v>
      </c>
    </row>
    <row r="6726" customFormat="false" ht="15" hidden="false" customHeight="false" outlineLevel="0" collapsed="false">
      <c r="A6726" s="0" t="s">
        <v>476</v>
      </c>
      <c r="B6726" s="0" t="s">
        <v>647</v>
      </c>
      <c r="C6726" s="0" t="n">
        <v>17</v>
      </c>
      <c r="D6726" s="0" t="n">
        <v>59370</v>
      </c>
      <c r="E6726" s="0" t="s">
        <v>407</v>
      </c>
      <c r="F6726" s="0" t="n">
        <v>25</v>
      </c>
      <c r="G6726" s="0" t="n">
        <v>0.5</v>
      </c>
      <c r="H6726" s="0" t="n">
        <v>12.5</v>
      </c>
      <c r="I6726" s="0" t="n">
        <v>25</v>
      </c>
      <c r="J6726" s="0" t="n">
        <v>12.5</v>
      </c>
      <c r="K6726" s="0" t="s">
        <v>18</v>
      </c>
      <c r="L6726" s="0" t="s">
        <v>649</v>
      </c>
      <c r="M6726" s="0" t="n">
        <f aca="false">CEILING(G6726,1)*F6726</f>
        <v>25</v>
      </c>
      <c r="N6726" s="0" t="n">
        <f aca="false">M6726-H6726</f>
        <v>12.5</v>
      </c>
      <c r="O6726" s="0" t="n">
        <f aca="false">IF(ABS(N6726-J6726)&lt;0.011,1,0)</f>
        <v>1</v>
      </c>
    </row>
    <row r="6727" customFormat="false" ht="15" hidden="false" customHeight="false" outlineLevel="0" collapsed="false">
      <c r="A6727" s="0" t="s">
        <v>476</v>
      </c>
      <c r="B6727" s="0" t="s">
        <v>647</v>
      </c>
      <c r="C6727" s="0" t="n">
        <v>17</v>
      </c>
      <c r="D6727" s="0" t="n">
        <v>59370</v>
      </c>
      <c r="E6727" s="0" t="s">
        <v>49</v>
      </c>
      <c r="F6727" s="0" t="n">
        <v>19.5</v>
      </c>
      <c r="G6727" s="0" t="n">
        <v>0.5</v>
      </c>
      <c r="H6727" s="0" t="n">
        <v>9.75</v>
      </c>
      <c r="I6727" s="0" t="n">
        <v>19.5</v>
      </c>
      <c r="J6727" s="0" t="n">
        <v>9.75</v>
      </c>
      <c r="K6727" s="0" t="s">
        <v>18</v>
      </c>
      <c r="L6727" s="0" t="s">
        <v>649</v>
      </c>
      <c r="M6727" s="0" t="n">
        <f aca="false">CEILING(G6727,1)*F6727</f>
        <v>19.5</v>
      </c>
      <c r="N6727" s="0" t="n">
        <f aca="false">M6727-H6727</f>
        <v>9.75</v>
      </c>
      <c r="O6727" s="0" t="n">
        <f aca="false">IF(ABS(N6727-J6727)&lt;0.011,1,0)</f>
        <v>1</v>
      </c>
    </row>
    <row r="6728" customFormat="false" ht="15" hidden="false" customHeight="false" outlineLevel="0" collapsed="false">
      <c r="A6728" s="0" t="s">
        <v>476</v>
      </c>
      <c r="B6728" s="0" t="s">
        <v>647</v>
      </c>
      <c r="C6728" s="0" t="n">
        <v>17</v>
      </c>
      <c r="D6728" s="0" t="n">
        <v>59370</v>
      </c>
      <c r="E6728" s="0" t="s">
        <v>50</v>
      </c>
      <c r="F6728" s="0" t="n">
        <v>18.6</v>
      </c>
      <c r="G6728" s="0" t="n">
        <v>0.5</v>
      </c>
      <c r="H6728" s="0" t="n">
        <v>9.3</v>
      </c>
      <c r="I6728" s="0" t="n">
        <v>18.6</v>
      </c>
      <c r="J6728" s="0" t="n">
        <v>9.3</v>
      </c>
      <c r="K6728" s="0" t="s">
        <v>18</v>
      </c>
      <c r="L6728" s="0" t="s">
        <v>649</v>
      </c>
      <c r="M6728" s="0" t="n">
        <f aca="false">CEILING(G6728,1)*F6728</f>
        <v>18.6</v>
      </c>
      <c r="N6728" s="0" t="n">
        <f aca="false">M6728-H6728</f>
        <v>9.3</v>
      </c>
      <c r="O6728" s="0" t="n">
        <f aca="false">IF(ABS(N6728-J6728)&lt;0.011,1,0)</f>
        <v>1</v>
      </c>
    </row>
    <row r="6729" customFormat="false" ht="15" hidden="false" customHeight="false" outlineLevel="0" collapsed="false">
      <c r="A6729" s="0" t="s">
        <v>476</v>
      </c>
      <c r="B6729" s="0" t="s">
        <v>647</v>
      </c>
      <c r="C6729" s="0" t="n">
        <v>17</v>
      </c>
      <c r="D6729" s="0" t="n">
        <v>59370</v>
      </c>
      <c r="E6729" s="0" t="s">
        <v>500</v>
      </c>
      <c r="F6729" s="0" t="n">
        <v>27.8</v>
      </c>
      <c r="G6729" s="0" t="n">
        <v>0.5</v>
      </c>
      <c r="H6729" s="0" t="n">
        <v>13.9</v>
      </c>
      <c r="I6729" s="0" t="n">
        <v>27.8</v>
      </c>
      <c r="J6729" s="0" t="n">
        <v>13.9</v>
      </c>
      <c r="K6729" s="0" t="s">
        <v>18</v>
      </c>
      <c r="L6729" s="0" t="s">
        <v>649</v>
      </c>
      <c r="M6729" s="0" t="n">
        <f aca="false">CEILING(G6729,1)*F6729</f>
        <v>27.8</v>
      </c>
      <c r="N6729" s="0" t="n">
        <f aca="false">M6729-H6729</f>
        <v>13.9</v>
      </c>
      <c r="O6729" s="0" t="n">
        <f aca="false">IF(ABS(N6729-J6729)&lt;0.011,1,0)</f>
        <v>1</v>
      </c>
    </row>
    <row r="6730" customFormat="false" ht="15" hidden="false" customHeight="false" outlineLevel="0" collapsed="false">
      <c r="A6730" s="0" t="s">
        <v>476</v>
      </c>
      <c r="B6730" s="0" t="s">
        <v>647</v>
      </c>
      <c r="C6730" s="0" t="n">
        <v>19</v>
      </c>
      <c r="D6730" s="0" t="n">
        <v>59362</v>
      </c>
      <c r="E6730" s="0" t="s">
        <v>96</v>
      </c>
      <c r="F6730" s="0" t="n">
        <v>36</v>
      </c>
      <c r="G6730" s="0" t="n">
        <v>0.5</v>
      </c>
      <c r="H6730" s="0" t="n">
        <v>18</v>
      </c>
      <c r="I6730" s="0" t="n">
        <v>36</v>
      </c>
      <c r="J6730" s="0" t="n">
        <v>18</v>
      </c>
      <c r="K6730" s="0" t="s">
        <v>18</v>
      </c>
      <c r="L6730" s="0" t="s">
        <v>649</v>
      </c>
      <c r="M6730" s="0" t="n">
        <f aca="false">CEILING(G6730,1)*F6730</f>
        <v>36</v>
      </c>
      <c r="N6730" s="0" t="n">
        <f aca="false">M6730-H6730</f>
        <v>18</v>
      </c>
      <c r="O6730" s="0" t="n">
        <f aca="false">IF(ABS(N6730-J6730)&lt;0.011,1,0)</f>
        <v>1</v>
      </c>
    </row>
    <row r="6731" customFormat="false" ht="15" hidden="false" customHeight="false" outlineLevel="0" collapsed="false">
      <c r="A6731" s="0" t="s">
        <v>476</v>
      </c>
      <c r="B6731" s="0" t="s">
        <v>647</v>
      </c>
      <c r="C6731" s="0" t="n">
        <v>19</v>
      </c>
      <c r="D6731" s="0" t="n">
        <v>59362</v>
      </c>
      <c r="E6731" s="0" t="s">
        <v>20</v>
      </c>
      <c r="F6731" s="0" t="n">
        <v>16.9</v>
      </c>
      <c r="G6731" s="0" t="n">
        <v>0.5</v>
      </c>
      <c r="H6731" s="0" t="n">
        <v>8.45</v>
      </c>
      <c r="I6731" s="0" t="n">
        <v>16.9</v>
      </c>
      <c r="J6731" s="0" t="n">
        <v>8.45</v>
      </c>
      <c r="K6731" s="0" t="s">
        <v>18</v>
      </c>
      <c r="L6731" s="0" t="s">
        <v>649</v>
      </c>
      <c r="M6731" s="0" t="n">
        <f aca="false">CEILING(G6731,1)*F6731</f>
        <v>16.9</v>
      </c>
      <c r="N6731" s="0" t="n">
        <f aca="false">M6731-H6731</f>
        <v>8.45</v>
      </c>
      <c r="O6731" s="0" t="n">
        <f aca="false">IF(ABS(N6731-J6731)&lt;0.011,1,0)</f>
        <v>1</v>
      </c>
    </row>
    <row r="6732" customFormat="false" ht="15" hidden="false" customHeight="false" outlineLevel="0" collapsed="false">
      <c r="A6732" s="0" t="s">
        <v>476</v>
      </c>
      <c r="B6732" s="0" t="s">
        <v>647</v>
      </c>
      <c r="C6732" s="0" t="n">
        <v>19</v>
      </c>
      <c r="D6732" s="0" t="n">
        <v>59362</v>
      </c>
      <c r="E6732" s="0" t="s">
        <v>169</v>
      </c>
      <c r="F6732" s="0" t="n">
        <v>10.9</v>
      </c>
      <c r="G6732" s="0" t="n">
        <v>0.5</v>
      </c>
      <c r="H6732" s="0" t="n">
        <v>5.45</v>
      </c>
      <c r="I6732" s="0" t="n">
        <v>10.9</v>
      </c>
      <c r="J6732" s="0" t="n">
        <v>5.45</v>
      </c>
      <c r="K6732" s="0" t="s">
        <v>18</v>
      </c>
      <c r="L6732" s="0" t="s">
        <v>649</v>
      </c>
      <c r="M6732" s="0" t="n">
        <f aca="false">CEILING(G6732,1)*F6732</f>
        <v>10.9</v>
      </c>
      <c r="N6732" s="0" t="n">
        <f aca="false">M6732-H6732</f>
        <v>5.45</v>
      </c>
      <c r="O6732" s="0" t="n">
        <f aca="false">IF(ABS(N6732-J6732)&lt;0.011,1,0)</f>
        <v>1</v>
      </c>
    </row>
    <row r="6733" customFormat="false" ht="15" hidden="false" customHeight="false" outlineLevel="0" collapsed="false">
      <c r="A6733" s="0" t="s">
        <v>476</v>
      </c>
      <c r="B6733" s="0" t="s">
        <v>647</v>
      </c>
      <c r="C6733" s="0" t="n">
        <v>19</v>
      </c>
      <c r="D6733" s="0" t="n">
        <v>59362</v>
      </c>
      <c r="E6733" s="0" t="s">
        <v>290</v>
      </c>
      <c r="F6733" s="0" t="n">
        <v>7.2</v>
      </c>
      <c r="G6733" s="0" t="n">
        <v>0.5</v>
      </c>
      <c r="H6733" s="0" t="n">
        <v>3.6</v>
      </c>
      <c r="I6733" s="0" t="n">
        <v>7.2</v>
      </c>
      <c r="J6733" s="0" t="n">
        <v>3.6</v>
      </c>
      <c r="K6733" s="0" t="s">
        <v>18</v>
      </c>
      <c r="L6733" s="0" t="s">
        <v>649</v>
      </c>
      <c r="M6733" s="0" t="n">
        <f aca="false">CEILING(G6733,1)*F6733</f>
        <v>7.2</v>
      </c>
      <c r="N6733" s="0" t="n">
        <f aca="false">M6733-H6733</f>
        <v>3.6</v>
      </c>
      <c r="O6733" s="0" t="n">
        <f aca="false">IF(ABS(N6733-J6733)&lt;0.011,1,0)</f>
        <v>1</v>
      </c>
    </row>
    <row r="6734" customFormat="false" ht="15" hidden="false" customHeight="false" outlineLevel="0" collapsed="false">
      <c r="A6734" s="0" t="s">
        <v>476</v>
      </c>
      <c r="B6734" s="0" t="s">
        <v>647</v>
      </c>
      <c r="C6734" s="0" t="n">
        <v>19</v>
      </c>
      <c r="D6734" s="0" t="n">
        <v>59362</v>
      </c>
      <c r="E6734" s="0" t="s">
        <v>407</v>
      </c>
      <c r="F6734" s="0" t="n">
        <v>25</v>
      </c>
      <c r="G6734" s="0" t="n">
        <v>0.5</v>
      </c>
      <c r="H6734" s="0" t="n">
        <v>12.5</v>
      </c>
      <c r="I6734" s="0" t="n">
        <v>25</v>
      </c>
      <c r="J6734" s="0" t="n">
        <v>12.5</v>
      </c>
      <c r="K6734" s="0" t="s">
        <v>18</v>
      </c>
      <c r="L6734" s="0" t="s">
        <v>649</v>
      </c>
      <c r="M6734" s="0" t="n">
        <f aca="false">CEILING(G6734,1)*F6734</f>
        <v>25</v>
      </c>
      <c r="N6734" s="0" t="n">
        <f aca="false">M6734-H6734</f>
        <v>12.5</v>
      </c>
      <c r="O6734" s="0" t="n">
        <f aca="false">IF(ABS(N6734-J6734)&lt;0.011,1,0)</f>
        <v>1</v>
      </c>
    </row>
    <row r="6735" customFormat="false" ht="15" hidden="false" customHeight="false" outlineLevel="0" collapsed="false">
      <c r="A6735" s="0" t="s">
        <v>476</v>
      </c>
      <c r="B6735" s="0" t="s">
        <v>647</v>
      </c>
      <c r="C6735" s="0" t="n">
        <v>19</v>
      </c>
      <c r="D6735" s="0" t="n">
        <v>59362</v>
      </c>
      <c r="E6735" s="0" t="s">
        <v>49</v>
      </c>
      <c r="F6735" s="0" t="n">
        <v>19.5</v>
      </c>
      <c r="G6735" s="0" t="n">
        <v>0.5</v>
      </c>
      <c r="H6735" s="0" t="n">
        <v>9.75</v>
      </c>
      <c r="I6735" s="0" t="n">
        <v>19.5</v>
      </c>
      <c r="J6735" s="0" t="n">
        <v>9.75</v>
      </c>
      <c r="K6735" s="0" t="s">
        <v>18</v>
      </c>
      <c r="L6735" s="0" t="s">
        <v>649</v>
      </c>
      <c r="M6735" s="0" t="n">
        <f aca="false">CEILING(G6735,1)*F6735</f>
        <v>19.5</v>
      </c>
      <c r="N6735" s="0" t="n">
        <f aca="false">M6735-H6735</f>
        <v>9.75</v>
      </c>
      <c r="O6735" s="0" t="n">
        <f aca="false">IF(ABS(N6735-J6735)&lt;0.011,1,0)</f>
        <v>1</v>
      </c>
    </row>
    <row r="6736" customFormat="false" ht="15" hidden="false" customHeight="false" outlineLevel="0" collapsed="false">
      <c r="A6736" s="0" t="s">
        <v>476</v>
      </c>
      <c r="B6736" s="0" t="s">
        <v>647</v>
      </c>
      <c r="C6736" s="0" t="n">
        <v>19</v>
      </c>
      <c r="D6736" s="0" t="n">
        <v>59362</v>
      </c>
      <c r="E6736" s="0" t="s">
        <v>50</v>
      </c>
      <c r="F6736" s="0" t="n">
        <v>18.6</v>
      </c>
      <c r="G6736" s="0" t="n">
        <v>0.5</v>
      </c>
      <c r="H6736" s="0" t="n">
        <v>9.3</v>
      </c>
      <c r="I6736" s="0" t="n">
        <v>18.6</v>
      </c>
      <c r="J6736" s="0" t="n">
        <v>9.3</v>
      </c>
      <c r="K6736" s="0" t="s">
        <v>18</v>
      </c>
      <c r="L6736" s="0" t="s">
        <v>649</v>
      </c>
      <c r="M6736" s="0" t="n">
        <f aca="false">CEILING(G6736,1)*F6736</f>
        <v>18.6</v>
      </c>
      <c r="N6736" s="0" t="n">
        <f aca="false">M6736-H6736</f>
        <v>9.3</v>
      </c>
      <c r="O6736" s="0" t="n">
        <f aca="false">IF(ABS(N6736-J6736)&lt;0.011,1,0)</f>
        <v>1</v>
      </c>
    </row>
    <row r="6737" customFormat="false" ht="15" hidden="false" customHeight="false" outlineLevel="0" collapsed="false">
      <c r="A6737" s="0" t="s">
        <v>476</v>
      </c>
      <c r="B6737" s="0" t="s">
        <v>647</v>
      </c>
      <c r="C6737" s="0" t="n">
        <v>19</v>
      </c>
      <c r="D6737" s="0" t="n">
        <v>59362</v>
      </c>
      <c r="E6737" s="0" t="s">
        <v>500</v>
      </c>
      <c r="F6737" s="0" t="n">
        <v>27.8</v>
      </c>
      <c r="G6737" s="0" t="n">
        <v>0.5</v>
      </c>
      <c r="H6737" s="0" t="n">
        <v>13.9</v>
      </c>
      <c r="I6737" s="0" t="n">
        <v>27.8</v>
      </c>
      <c r="J6737" s="0" t="n">
        <v>13.9</v>
      </c>
      <c r="K6737" s="0" t="s">
        <v>18</v>
      </c>
      <c r="L6737" s="0" t="s">
        <v>649</v>
      </c>
      <c r="M6737" s="0" t="n">
        <f aca="false">CEILING(G6737,1)*F6737</f>
        <v>27.8</v>
      </c>
      <c r="N6737" s="0" t="n">
        <f aca="false">M6737-H6737</f>
        <v>13.9</v>
      </c>
      <c r="O6737" s="0" t="n">
        <f aca="false">IF(ABS(N6737-J6737)&lt;0.011,1,0)</f>
        <v>1</v>
      </c>
    </row>
    <row r="6738" customFormat="false" ht="15" hidden="false" customHeight="false" outlineLevel="0" collapsed="false">
      <c r="A6738" s="0" t="s">
        <v>476</v>
      </c>
      <c r="B6738" s="0" t="s">
        <v>647</v>
      </c>
      <c r="C6738" s="0" t="n">
        <v>21</v>
      </c>
      <c r="D6738" s="0" t="n">
        <v>59371</v>
      </c>
      <c r="E6738" s="0" t="s">
        <v>510</v>
      </c>
      <c r="F6738" s="0" t="n">
        <v>8.9</v>
      </c>
      <c r="G6738" s="0" t="n">
        <v>0.5</v>
      </c>
      <c r="H6738" s="0" t="n">
        <v>4.45</v>
      </c>
      <c r="I6738" s="0" t="n">
        <v>8.9</v>
      </c>
      <c r="J6738" s="0" t="n">
        <v>4.45</v>
      </c>
      <c r="K6738" s="0" t="s">
        <v>18</v>
      </c>
      <c r="L6738" s="0" t="s">
        <v>134</v>
      </c>
      <c r="M6738" s="0" t="n">
        <f aca="false">CEILING(G6738,1)*F6738</f>
        <v>8.9</v>
      </c>
      <c r="N6738" s="0" t="n">
        <f aca="false">M6738-H6738</f>
        <v>4.45</v>
      </c>
      <c r="O6738" s="0" t="n">
        <f aca="false">IF(ABS(N6738-J6738)&lt;0.011,1,0)</f>
        <v>1</v>
      </c>
    </row>
    <row r="6739" customFormat="false" ht="15" hidden="false" customHeight="false" outlineLevel="0" collapsed="false">
      <c r="A6739" s="0" t="s">
        <v>476</v>
      </c>
      <c r="B6739" s="0" t="s">
        <v>647</v>
      </c>
      <c r="C6739" s="0" t="n">
        <v>21</v>
      </c>
      <c r="D6739" s="0" t="n">
        <v>59371</v>
      </c>
      <c r="E6739" s="0" t="s">
        <v>140</v>
      </c>
      <c r="F6739" s="0" t="n">
        <v>5</v>
      </c>
      <c r="G6739" s="0" t="n">
        <v>1.5</v>
      </c>
      <c r="H6739" s="0" t="n">
        <v>7.5</v>
      </c>
      <c r="I6739" s="0" t="n">
        <v>10</v>
      </c>
      <c r="J6739" s="0" t="n">
        <v>2.5</v>
      </c>
      <c r="K6739" s="0" t="s">
        <v>18</v>
      </c>
      <c r="L6739" s="0" t="s">
        <v>134</v>
      </c>
      <c r="M6739" s="0" t="n">
        <f aca="false">CEILING(G6739,1)*F6739</f>
        <v>10</v>
      </c>
      <c r="N6739" s="0" t="n">
        <f aca="false">M6739-H6739</f>
        <v>2.5</v>
      </c>
      <c r="O6739" s="0" t="n">
        <f aca="false">IF(ABS(N6739-J6739)&lt;0.011,1,0)</f>
        <v>1</v>
      </c>
    </row>
    <row r="6740" customFormat="false" ht="15" hidden="false" customHeight="false" outlineLevel="0" collapsed="false">
      <c r="A6740" s="0" t="s">
        <v>476</v>
      </c>
      <c r="B6740" s="0" t="s">
        <v>647</v>
      </c>
      <c r="C6740" s="0" t="n">
        <v>21</v>
      </c>
      <c r="D6740" s="0" t="n">
        <v>59371</v>
      </c>
      <c r="E6740" s="0" t="s">
        <v>484</v>
      </c>
      <c r="F6740" s="0" t="n">
        <v>34.8</v>
      </c>
      <c r="G6740" s="0" t="n">
        <v>0.5</v>
      </c>
      <c r="H6740" s="0" t="n">
        <v>17.4</v>
      </c>
      <c r="I6740" s="0" t="n">
        <v>34.8</v>
      </c>
      <c r="J6740" s="0" t="n">
        <v>17.4</v>
      </c>
      <c r="K6740" s="0" t="s">
        <v>18</v>
      </c>
      <c r="L6740" s="0" t="s">
        <v>134</v>
      </c>
      <c r="M6740" s="0" t="n">
        <f aca="false">CEILING(G6740,1)*F6740</f>
        <v>34.8</v>
      </c>
      <c r="N6740" s="0" t="n">
        <f aca="false">M6740-H6740</f>
        <v>17.4</v>
      </c>
      <c r="O6740" s="0" t="n">
        <f aca="false">IF(ABS(N6740-J6740)&lt;0.011,1,0)</f>
        <v>1</v>
      </c>
    </row>
    <row r="6741" customFormat="false" ht="15" hidden="false" customHeight="false" outlineLevel="0" collapsed="false">
      <c r="A6741" s="0" t="s">
        <v>476</v>
      </c>
      <c r="B6741" s="0" t="s">
        <v>647</v>
      </c>
      <c r="C6741" s="0" t="n">
        <v>21</v>
      </c>
      <c r="D6741" s="0" t="n">
        <v>59371</v>
      </c>
      <c r="E6741" s="0" t="s">
        <v>32</v>
      </c>
      <c r="F6741" s="0" t="n">
        <v>2.2</v>
      </c>
      <c r="G6741" s="0" t="n">
        <v>0.5</v>
      </c>
      <c r="H6741" s="0" t="n">
        <v>1.1</v>
      </c>
      <c r="I6741" s="0" t="n">
        <v>2.2</v>
      </c>
      <c r="J6741" s="0" t="n">
        <v>1.1</v>
      </c>
      <c r="K6741" s="0" t="s">
        <v>18</v>
      </c>
      <c r="L6741" s="0" t="s">
        <v>134</v>
      </c>
      <c r="M6741" s="0" t="n">
        <f aca="false">CEILING(G6741,1)*F6741</f>
        <v>2.2</v>
      </c>
      <c r="N6741" s="0" t="n">
        <f aca="false">M6741-H6741</f>
        <v>1.1</v>
      </c>
      <c r="O6741" s="0" t="n">
        <f aca="false">IF(ABS(N6741-J6741)&lt;0.011,1,0)</f>
        <v>1</v>
      </c>
    </row>
    <row r="6742" customFormat="false" ht="15" hidden="false" customHeight="false" outlineLevel="0" collapsed="false">
      <c r="A6742" s="0" t="s">
        <v>476</v>
      </c>
      <c r="B6742" s="0" t="s">
        <v>647</v>
      </c>
      <c r="C6742" s="0" t="n">
        <v>22</v>
      </c>
      <c r="D6742" s="0" t="n">
        <v>59364</v>
      </c>
      <c r="E6742" s="0" t="s">
        <v>510</v>
      </c>
      <c r="F6742" s="0" t="n">
        <v>8.9</v>
      </c>
      <c r="G6742" s="0" t="n">
        <v>0.5</v>
      </c>
      <c r="H6742" s="0" t="n">
        <v>4.45</v>
      </c>
      <c r="I6742" s="0" t="n">
        <v>8.9</v>
      </c>
      <c r="J6742" s="0" t="n">
        <v>4.45</v>
      </c>
      <c r="K6742" s="0" t="s">
        <v>18</v>
      </c>
      <c r="L6742" s="0" t="s">
        <v>134</v>
      </c>
      <c r="M6742" s="0" t="n">
        <f aca="false">CEILING(G6742,1)*F6742</f>
        <v>8.9</v>
      </c>
      <c r="N6742" s="0" t="n">
        <f aca="false">M6742-H6742</f>
        <v>4.45</v>
      </c>
      <c r="O6742" s="0" t="n">
        <f aca="false">IF(ABS(N6742-J6742)&lt;0.011,1,0)</f>
        <v>1</v>
      </c>
    </row>
    <row r="6743" customFormat="false" ht="15" hidden="false" customHeight="false" outlineLevel="0" collapsed="false">
      <c r="A6743" s="0" t="s">
        <v>476</v>
      </c>
      <c r="B6743" s="0" t="s">
        <v>647</v>
      </c>
      <c r="C6743" s="0" t="n">
        <v>22</v>
      </c>
      <c r="D6743" s="0" t="n">
        <v>59364</v>
      </c>
      <c r="E6743" s="0" t="s">
        <v>140</v>
      </c>
      <c r="F6743" s="0" t="n">
        <v>5</v>
      </c>
      <c r="G6743" s="0" t="n">
        <v>1.5</v>
      </c>
      <c r="H6743" s="0" t="n">
        <v>7.5</v>
      </c>
      <c r="I6743" s="0" t="n">
        <v>10</v>
      </c>
      <c r="J6743" s="0" t="n">
        <v>2.5</v>
      </c>
      <c r="K6743" s="0" t="s">
        <v>18</v>
      </c>
      <c r="L6743" s="0" t="s">
        <v>134</v>
      </c>
      <c r="M6743" s="0" t="n">
        <f aca="false">CEILING(G6743,1)*F6743</f>
        <v>10</v>
      </c>
      <c r="N6743" s="0" t="n">
        <f aca="false">M6743-H6743</f>
        <v>2.5</v>
      </c>
      <c r="O6743" s="0" t="n">
        <f aca="false">IF(ABS(N6743-J6743)&lt;0.011,1,0)</f>
        <v>1</v>
      </c>
    </row>
    <row r="6744" customFormat="false" ht="15" hidden="false" customHeight="false" outlineLevel="0" collapsed="false">
      <c r="A6744" s="0" t="s">
        <v>476</v>
      </c>
      <c r="B6744" s="0" t="s">
        <v>647</v>
      </c>
      <c r="C6744" s="0" t="n">
        <v>22</v>
      </c>
      <c r="D6744" s="0" t="n">
        <v>59364</v>
      </c>
      <c r="E6744" s="0" t="s">
        <v>484</v>
      </c>
      <c r="F6744" s="0" t="n">
        <v>34.8</v>
      </c>
      <c r="G6744" s="0" t="n">
        <v>0.5</v>
      </c>
      <c r="H6744" s="0" t="n">
        <v>17.4</v>
      </c>
      <c r="I6744" s="0" t="n">
        <v>34.8</v>
      </c>
      <c r="J6744" s="0" t="n">
        <v>17.4</v>
      </c>
      <c r="K6744" s="0" t="s">
        <v>18</v>
      </c>
      <c r="L6744" s="0" t="s">
        <v>134</v>
      </c>
      <c r="M6744" s="0" t="n">
        <f aca="false">CEILING(G6744,1)*F6744</f>
        <v>34.8</v>
      </c>
      <c r="N6744" s="0" t="n">
        <f aca="false">M6744-H6744</f>
        <v>17.4</v>
      </c>
      <c r="O6744" s="0" t="n">
        <f aca="false">IF(ABS(N6744-J6744)&lt;0.011,1,0)</f>
        <v>1</v>
      </c>
    </row>
    <row r="6745" customFormat="false" ht="15" hidden="false" customHeight="false" outlineLevel="0" collapsed="false">
      <c r="A6745" s="0" t="s">
        <v>476</v>
      </c>
      <c r="B6745" s="0" t="s">
        <v>647</v>
      </c>
      <c r="C6745" s="0" t="n">
        <v>22</v>
      </c>
      <c r="D6745" s="0" t="n">
        <v>59364</v>
      </c>
      <c r="E6745" s="0" t="s">
        <v>32</v>
      </c>
      <c r="F6745" s="0" t="n">
        <v>2.2</v>
      </c>
      <c r="G6745" s="0" t="n">
        <v>0.5</v>
      </c>
      <c r="H6745" s="0" t="n">
        <v>1.1</v>
      </c>
      <c r="I6745" s="0" t="n">
        <v>2.2</v>
      </c>
      <c r="J6745" s="0" t="n">
        <v>1.1</v>
      </c>
      <c r="K6745" s="0" t="s">
        <v>18</v>
      </c>
      <c r="L6745" s="0" t="s">
        <v>134</v>
      </c>
      <c r="M6745" s="0" t="n">
        <f aca="false">CEILING(G6745,1)*F6745</f>
        <v>2.2</v>
      </c>
      <c r="N6745" s="0" t="n">
        <f aca="false">M6745-H6745</f>
        <v>1.1</v>
      </c>
      <c r="O6745" s="0" t="n">
        <f aca="false">IF(ABS(N6745-J6745)&lt;0.011,1,0)</f>
        <v>1</v>
      </c>
    </row>
    <row r="6746" customFormat="false" ht="15" hidden="false" customHeight="false" outlineLevel="0" collapsed="false">
      <c r="A6746" s="0" t="s">
        <v>476</v>
      </c>
      <c r="B6746" s="0" t="s">
        <v>650</v>
      </c>
      <c r="C6746" s="0" t="n">
        <v>3</v>
      </c>
      <c r="D6746" s="0" t="n">
        <v>59386</v>
      </c>
      <c r="E6746" s="0" t="s">
        <v>45</v>
      </c>
      <c r="F6746" s="0" t="n">
        <v>18.6</v>
      </c>
      <c r="G6746" s="0" t="n">
        <v>0.5</v>
      </c>
      <c r="H6746" s="0" t="n">
        <v>9.3</v>
      </c>
      <c r="I6746" s="0" t="n">
        <v>18.6</v>
      </c>
      <c r="J6746" s="0" t="n">
        <v>9.3</v>
      </c>
      <c r="K6746" s="0" t="s">
        <v>18</v>
      </c>
      <c r="L6746" s="0" t="s">
        <v>64</v>
      </c>
      <c r="M6746" s="0" t="n">
        <f aca="false">CEILING(G6746,1)*F6746</f>
        <v>18.6</v>
      </c>
      <c r="N6746" s="0" t="n">
        <f aca="false">M6746-H6746</f>
        <v>9.3</v>
      </c>
      <c r="O6746" s="0" t="n">
        <f aca="false">IF(ABS(N6746-J6746)&lt;0.011,1,0)</f>
        <v>1</v>
      </c>
    </row>
    <row r="6747" customFormat="false" ht="15" hidden="false" customHeight="false" outlineLevel="0" collapsed="false">
      <c r="A6747" s="0" t="s">
        <v>476</v>
      </c>
      <c r="B6747" s="0" t="s">
        <v>650</v>
      </c>
      <c r="C6747" s="0" t="n">
        <v>3</v>
      </c>
      <c r="D6747" s="0" t="n">
        <v>59386</v>
      </c>
      <c r="E6747" s="0" t="s">
        <v>651</v>
      </c>
      <c r="F6747" s="0" t="n">
        <v>12.4</v>
      </c>
      <c r="G6747" s="0" t="n">
        <v>0.5</v>
      </c>
      <c r="H6747" s="0" t="n">
        <v>6.2</v>
      </c>
      <c r="I6747" s="0" t="n">
        <v>12.4</v>
      </c>
      <c r="J6747" s="0" t="n">
        <v>6.2</v>
      </c>
      <c r="K6747" s="0" t="s">
        <v>18</v>
      </c>
      <c r="L6747" s="0" t="s">
        <v>64</v>
      </c>
      <c r="M6747" s="0" t="n">
        <f aca="false">CEILING(G6747,1)*F6747</f>
        <v>12.4</v>
      </c>
      <c r="N6747" s="0" t="n">
        <f aca="false">M6747-H6747</f>
        <v>6.2</v>
      </c>
      <c r="O6747" s="0" t="n">
        <f aca="false">IF(ABS(N6747-J6747)&lt;0.011,1,0)</f>
        <v>1</v>
      </c>
    </row>
    <row r="6748" customFormat="false" ht="15" hidden="false" customHeight="false" outlineLevel="0" collapsed="false">
      <c r="A6748" s="0" t="s">
        <v>476</v>
      </c>
      <c r="B6748" s="0" t="s">
        <v>650</v>
      </c>
      <c r="C6748" s="0" t="n">
        <v>3</v>
      </c>
      <c r="D6748" s="0" t="n">
        <v>59386</v>
      </c>
      <c r="E6748" s="0" t="s">
        <v>84</v>
      </c>
      <c r="F6748" s="0" t="n">
        <v>19</v>
      </c>
      <c r="G6748" s="0" t="n">
        <v>0.5</v>
      </c>
      <c r="H6748" s="0" t="n">
        <v>9.5</v>
      </c>
      <c r="I6748" s="0" t="n">
        <v>19</v>
      </c>
      <c r="J6748" s="0" t="n">
        <v>9.5</v>
      </c>
      <c r="K6748" s="0" t="s">
        <v>18</v>
      </c>
      <c r="L6748" s="0" t="s">
        <v>64</v>
      </c>
      <c r="M6748" s="0" t="n">
        <f aca="false">CEILING(G6748,1)*F6748</f>
        <v>19</v>
      </c>
      <c r="N6748" s="0" t="n">
        <f aca="false">M6748-H6748</f>
        <v>9.5</v>
      </c>
      <c r="O6748" s="0" t="n">
        <f aca="false">IF(ABS(N6748-J6748)&lt;0.011,1,0)</f>
        <v>1</v>
      </c>
    </row>
    <row r="6749" customFormat="false" ht="15" hidden="false" customHeight="false" outlineLevel="0" collapsed="false">
      <c r="A6749" s="0" t="s">
        <v>476</v>
      </c>
      <c r="B6749" s="0" t="s">
        <v>650</v>
      </c>
      <c r="C6749" s="0" t="n">
        <v>3</v>
      </c>
      <c r="D6749" s="0" t="n">
        <v>59386</v>
      </c>
      <c r="E6749" s="0" t="s">
        <v>78</v>
      </c>
      <c r="F6749" s="0" t="n">
        <v>18.6</v>
      </c>
      <c r="G6749" s="0" t="n">
        <v>0.5</v>
      </c>
      <c r="H6749" s="0" t="n">
        <v>9.3</v>
      </c>
      <c r="I6749" s="0" t="n">
        <v>18.6</v>
      </c>
      <c r="J6749" s="0" t="n">
        <v>9.3</v>
      </c>
      <c r="K6749" s="0" t="s">
        <v>18</v>
      </c>
      <c r="L6749" s="0" t="s">
        <v>64</v>
      </c>
      <c r="M6749" s="0" t="n">
        <f aca="false">CEILING(G6749,1)*F6749</f>
        <v>18.6</v>
      </c>
      <c r="N6749" s="0" t="n">
        <f aca="false">M6749-H6749</f>
        <v>9.3</v>
      </c>
      <c r="O6749" s="0" t="n">
        <f aca="false">IF(ABS(N6749-J6749)&lt;0.011,1,0)</f>
        <v>1</v>
      </c>
    </row>
    <row r="6750" customFormat="false" ht="15" hidden="false" customHeight="false" outlineLevel="0" collapsed="false">
      <c r="A6750" s="0" t="s">
        <v>476</v>
      </c>
      <c r="B6750" s="0" t="s">
        <v>650</v>
      </c>
      <c r="C6750" s="0" t="n">
        <v>3</v>
      </c>
      <c r="D6750" s="0" t="n">
        <v>59386</v>
      </c>
      <c r="E6750" s="0" t="s">
        <v>161</v>
      </c>
      <c r="F6750" s="0" t="n">
        <v>5.9</v>
      </c>
      <c r="G6750" s="0" t="n">
        <v>0.5</v>
      </c>
      <c r="H6750" s="0" t="n">
        <v>2.95</v>
      </c>
      <c r="I6750" s="0" t="n">
        <v>5.9</v>
      </c>
      <c r="J6750" s="0" t="n">
        <v>2.95</v>
      </c>
      <c r="K6750" s="0" t="s">
        <v>18</v>
      </c>
      <c r="L6750" s="0" t="s">
        <v>64</v>
      </c>
      <c r="M6750" s="0" t="n">
        <f aca="false">CEILING(G6750,1)*F6750</f>
        <v>5.9</v>
      </c>
      <c r="N6750" s="0" t="n">
        <f aca="false">M6750-H6750</f>
        <v>2.95</v>
      </c>
      <c r="O6750" s="0" t="n">
        <f aca="false">IF(ABS(N6750-J6750)&lt;0.011,1,0)</f>
        <v>1</v>
      </c>
    </row>
    <row r="6751" customFormat="false" ht="15" hidden="false" customHeight="false" outlineLevel="0" collapsed="false">
      <c r="A6751" s="0" t="s">
        <v>476</v>
      </c>
      <c r="B6751" s="0" t="s">
        <v>650</v>
      </c>
      <c r="C6751" s="0" t="n">
        <v>3</v>
      </c>
      <c r="D6751" s="0" t="n">
        <v>59386</v>
      </c>
      <c r="E6751" s="0" t="s">
        <v>175</v>
      </c>
      <c r="F6751" s="0" t="n">
        <v>18</v>
      </c>
      <c r="G6751" s="0" t="n">
        <v>0.5</v>
      </c>
      <c r="H6751" s="0" t="n">
        <v>9</v>
      </c>
      <c r="I6751" s="0" t="n">
        <v>18</v>
      </c>
      <c r="J6751" s="0" t="n">
        <v>9</v>
      </c>
      <c r="K6751" s="0" t="s">
        <v>18</v>
      </c>
      <c r="L6751" s="0" t="s">
        <v>64</v>
      </c>
      <c r="M6751" s="0" t="n">
        <f aca="false">CEILING(G6751,1)*F6751</f>
        <v>18</v>
      </c>
      <c r="N6751" s="0" t="n">
        <f aca="false">M6751-H6751</f>
        <v>9</v>
      </c>
      <c r="O6751" s="0" t="n">
        <f aca="false">IF(ABS(N6751-J6751)&lt;0.011,1,0)</f>
        <v>1</v>
      </c>
    </row>
    <row r="6752" customFormat="false" ht="15" hidden="false" customHeight="false" outlineLevel="0" collapsed="false">
      <c r="A6752" s="0" t="s">
        <v>476</v>
      </c>
      <c r="B6752" s="0" t="s">
        <v>650</v>
      </c>
      <c r="C6752" s="0" t="n">
        <v>3</v>
      </c>
      <c r="D6752" s="0" t="n">
        <v>59386</v>
      </c>
      <c r="E6752" s="0" t="s">
        <v>60</v>
      </c>
      <c r="F6752" s="0" t="n">
        <v>19</v>
      </c>
      <c r="G6752" s="0" t="n">
        <v>0.5</v>
      </c>
      <c r="H6752" s="0" t="n">
        <v>9.5</v>
      </c>
      <c r="I6752" s="0" t="n">
        <v>19</v>
      </c>
      <c r="J6752" s="0" t="n">
        <v>9.5</v>
      </c>
      <c r="K6752" s="0" t="s">
        <v>18</v>
      </c>
      <c r="L6752" s="0" t="s">
        <v>64</v>
      </c>
      <c r="M6752" s="0" t="n">
        <f aca="false">CEILING(G6752,1)*F6752</f>
        <v>19</v>
      </c>
      <c r="N6752" s="0" t="n">
        <f aca="false">M6752-H6752</f>
        <v>9.5</v>
      </c>
      <c r="O6752" s="0" t="n">
        <f aca="false">IF(ABS(N6752-J6752)&lt;0.011,1,0)</f>
        <v>1</v>
      </c>
    </row>
    <row r="6753" customFormat="false" ht="15" hidden="false" customHeight="false" outlineLevel="0" collapsed="false">
      <c r="A6753" s="0" t="s">
        <v>476</v>
      </c>
      <c r="B6753" s="0" t="s">
        <v>650</v>
      </c>
      <c r="C6753" s="0" t="n">
        <v>3</v>
      </c>
      <c r="D6753" s="0" t="n">
        <v>59386</v>
      </c>
      <c r="E6753" s="0" t="s">
        <v>211</v>
      </c>
      <c r="F6753" s="0" t="n">
        <v>9.7</v>
      </c>
      <c r="G6753" s="0" t="n">
        <v>0.5</v>
      </c>
      <c r="H6753" s="0" t="n">
        <v>4.85</v>
      </c>
      <c r="I6753" s="0" t="n">
        <v>9.7</v>
      </c>
      <c r="J6753" s="0" t="n">
        <v>4.85</v>
      </c>
      <c r="K6753" s="0" t="s">
        <v>18</v>
      </c>
      <c r="L6753" s="0" t="s">
        <v>64</v>
      </c>
      <c r="M6753" s="0" t="n">
        <f aca="false">CEILING(G6753,1)*F6753</f>
        <v>9.7</v>
      </c>
      <c r="N6753" s="0" t="n">
        <f aca="false">M6753-H6753</f>
        <v>4.85</v>
      </c>
      <c r="O6753" s="0" t="n">
        <f aca="false">IF(ABS(N6753-J6753)&lt;0.011,1,0)</f>
        <v>1</v>
      </c>
    </row>
    <row r="6754" customFormat="false" ht="15" hidden="false" customHeight="false" outlineLevel="0" collapsed="false">
      <c r="A6754" s="0" t="s">
        <v>476</v>
      </c>
      <c r="B6754" s="0" t="s">
        <v>650</v>
      </c>
      <c r="C6754" s="0" t="n">
        <v>3</v>
      </c>
      <c r="D6754" s="0" t="n">
        <v>59386</v>
      </c>
      <c r="E6754" s="0" t="s">
        <v>32</v>
      </c>
      <c r="F6754" s="0" t="n">
        <v>2.2</v>
      </c>
      <c r="G6754" s="0" t="n">
        <v>1.5</v>
      </c>
      <c r="H6754" s="0" t="n">
        <v>3.3</v>
      </c>
      <c r="I6754" s="0" t="n">
        <v>4.4</v>
      </c>
      <c r="J6754" s="0" t="n">
        <v>1.1</v>
      </c>
      <c r="K6754" s="0" t="s">
        <v>18</v>
      </c>
      <c r="L6754" s="0" t="s">
        <v>64</v>
      </c>
      <c r="M6754" s="0" t="n">
        <f aca="false">CEILING(G6754,1)*F6754</f>
        <v>4.4</v>
      </c>
      <c r="N6754" s="0" t="n">
        <f aca="false">M6754-H6754</f>
        <v>1.1</v>
      </c>
      <c r="O6754" s="0" t="n">
        <f aca="false">IF(ABS(N6754-J6754)&lt;0.011,1,0)</f>
        <v>1</v>
      </c>
    </row>
    <row r="6755" customFormat="false" ht="15" hidden="false" customHeight="false" outlineLevel="0" collapsed="false">
      <c r="A6755" s="0" t="s">
        <v>476</v>
      </c>
      <c r="B6755" s="0" t="s">
        <v>650</v>
      </c>
      <c r="C6755" s="0" t="n">
        <v>3</v>
      </c>
      <c r="D6755" s="0" t="n">
        <v>59386</v>
      </c>
      <c r="E6755" s="0" t="s">
        <v>88</v>
      </c>
      <c r="F6755" s="0" t="n">
        <v>5.5</v>
      </c>
      <c r="G6755" s="0" t="n">
        <v>0.5</v>
      </c>
      <c r="H6755" s="0" t="n">
        <v>2.75</v>
      </c>
      <c r="I6755" s="0" t="n">
        <v>5.5</v>
      </c>
      <c r="J6755" s="0" t="n">
        <v>2.75</v>
      </c>
      <c r="K6755" s="0" t="s">
        <v>18</v>
      </c>
      <c r="L6755" s="0" t="s">
        <v>64</v>
      </c>
      <c r="M6755" s="0" t="n">
        <f aca="false">CEILING(G6755,1)*F6755</f>
        <v>5.5</v>
      </c>
      <c r="N6755" s="0" t="n">
        <f aca="false">M6755-H6755</f>
        <v>2.75</v>
      </c>
      <c r="O6755" s="0" t="n">
        <f aca="false">IF(ABS(N6755-J6755)&lt;0.011,1,0)</f>
        <v>1</v>
      </c>
    </row>
    <row r="6756" customFormat="false" ht="15" hidden="false" customHeight="false" outlineLevel="0" collapsed="false">
      <c r="A6756" s="0" t="s">
        <v>476</v>
      </c>
      <c r="B6756" s="0" t="s">
        <v>650</v>
      </c>
      <c r="C6756" s="0" t="n">
        <v>3</v>
      </c>
      <c r="D6756" s="0" t="n">
        <v>59386</v>
      </c>
      <c r="E6756" s="0" t="s">
        <v>56</v>
      </c>
      <c r="F6756" s="0" t="n">
        <v>5.9</v>
      </c>
      <c r="G6756" s="0" t="n">
        <v>0.5</v>
      </c>
      <c r="H6756" s="0" t="n">
        <v>2.95</v>
      </c>
      <c r="I6756" s="0" t="n">
        <v>5.9</v>
      </c>
      <c r="J6756" s="0" t="n">
        <v>2.95</v>
      </c>
      <c r="K6756" s="0" t="s">
        <v>18</v>
      </c>
      <c r="L6756" s="0" t="s">
        <v>64</v>
      </c>
      <c r="M6756" s="0" t="n">
        <f aca="false">CEILING(G6756,1)*F6756</f>
        <v>5.9</v>
      </c>
      <c r="N6756" s="0" t="n">
        <f aca="false">M6756-H6756</f>
        <v>2.95</v>
      </c>
      <c r="O6756" s="0" t="n">
        <f aca="false">IF(ABS(N6756-J6756)&lt;0.011,1,0)</f>
        <v>1</v>
      </c>
    </row>
    <row r="6757" customFormat="false" ht="15" hidden="false" customHeight="false" outlineLevel="0" collapsed="false">
      <c r="A6757" s="0" t="s">
        <v>476</v>
      </c>
      <c r="B6757" s="0" t="s">
        <v>650</v>
      </c>
      <c r="C6757" s="0" t="n">
        <v>3</v>
      </c>
      <c r="D6757" s="0" t="n">
        <v>59386</v>
      </c>
      <c r="E6757" s="0" t="s">
        <v>68</v>
      </c>
      <c r="F6757" s="0" t="n">
        <v>6</v>
      </c>
      <c r="G6757" s="0" t="n">
        <v>0.5</v>
      </c>
      <c r="H6757" s="0" t="n">
        <v>3</v>
      </c>
      <c r="I6757" s="0" t="n">
        <v>6</v>
      </c>
      <c r="J6757" s="0" t="n">
        <v>3</v>
      </c>
      <c r="K6757" s="0" t="s">
        <v>18</v>
      </c>
      <c r="L6757" s="0" t="s">
        <v>64</v>
      </c>
      <c r="M6757" s="0" t="n">
        <f aca="false">CEILING(G6757,1)*F6757</f>
        <v>6</v>
      </c>
      <c r="N6757" s="0" t="n">
        <f aca="false">M6757-H6757</f>
        <v>3</v>
      </c>
      <c r="O6757" s="0" t="n">
        <f aca="false">IF(ABS(N6757-J6757)&lt;0.011,1,0)</f>
        <v>1</v>
      </c>
    </row>
    <row r="6758" customFormat="false" ht="15" hidden="false" customHeight="false" outlineLevel="0" collapsed="false">
      <c r="A6758" s="0" t="s">
        <v>476</v>
      </c>
      <c r="B6758" s="0" t="s">
        <v>650</v>
      </c>
      <c r="C6758" s="0" t="n">
        <v>3</v>
      </c>
      <c r="D6758" s="0" t="n">
        <v>59386</v>
      </c>
      <c r="E6758" s="0" t="s">
        <v>407</v>
      </c>
      <c r="F6758" s="0" t="n">
        <v>25</v>
      </c>
      <c r="G6758" s="0" t="n">
        <v>0.5</v>
      </c>
      <c r="H6758" s="0" t="n">
        <v>12.5</v>
      </c>
      <c r="I6758" s="0" t="n">
        <v>25</v>
      </c>
      <c r="J6758" s="0" t="n">
        <v>12.5</v>
      </c>
      <c r="K6758" s="0" t="s">
        <v>18</v>
      </c>
      <c r="L6758" s="0" t="s">
        <v>64</v>
      </c>
      <c r="M6758" s="0" t="n">
        <f aca="false">CEILING(G6758,1)*F6758</f>
        <v>25</v>
      </c>
      <c r="N6758" s="0" t="n">
        <f aca="false">M6758-H6758</f>
        <v>12.5</v>
      </c>
      <c r="O6758" s="0" t="n">
        <f aca="false">IF(ABS(N6758-J6758)&lt;0.011,1,0)</f>
        <v>1</v>
      </c>
    </row>
    <row r="6759" customFormat="false" ht="15" hidden="false" customHeight="false" outlineLevel="0" collapsed="false">
      <c r="A6759" s="0" t="s">
        <v>476</v>
      </c>
      <c r="B6759" s="0" t="s">
        <v>650</v>
      </c>
      <c r="C6759" s="0" t="n">
        <v>4</v>
      </c>
      <c r="D6759" s="0" t="n">
        <v>59380</v>
      </c>
      <c r="E6759" s="0" t="s">
        <v>45</v>
      </c>
      <c r="F6759" s="0" t="n">
        <v>18.6</v>
      </c>
      <c r="G6759" s="0" t="n">
        <v>0.5</v>
      </c>
      <c r="H6759" s="0" t="n">
        <v>9.3</v>
      </c>
      <c r="I6759" s="0" t="n">
        <v>18.6</v>
      </c>
      <c r="J6759" s="0" t="n">
        <v>9.3</v>
      </c>
      <c r="K6759" s="0" t="s">
        <v>18</v>
      </c>
      <c r="L6759" s="0" t="s">
        <v>64</v>
      </c>
      <c r="M6759" s="0" t="n">
        <f aca="false">CEILING(G6759,1)*F6759</f>
        <v>18.6</v>
      </c>
      <c r="N6759" s="0" t="n">
        <f aca="false">M6759-H6759</f>
        <v>9.3</v>
      </c>
      <c r="O6759" s="0" t="n">
        <f aca="false">IF(ABS(N6759-J6759)&lt;0.011,1,0)</f>
        <v>1</v>
      </c>
    </row>
    <row r="6760" customFormat="false" ht="15" hidden="false" customHeight="false" outlineLevel="0" collapsed="false">
      <c r="A6760" s="0" t="s">
        <v>476</v>
      </c>
      <c r="B6760" s="0" t="s">
        <v>650</v>
      </c>
      <c r="C6760" s="0" t="n">
        <v>4</v>
      </c>
      <c r="D6760" s="0" t="n">
        <v>59380</v>
      </c>
      <c r="E6760" s="0" t="s">
        <v>651</v>
      </c>
      <c r="F6760" s="0" t="n">
        <v>12.4</v>
      </c>
      <c r="G6760" s="0" t="n">
        <v>0.5</v>
      </c>
      <c r="H6760" s="0" t="n">
        <v>6.2</v>
      </c>
      <c r="I6760" s="0" t="n">
        <v>12.4</v>
      </c>
      <c r="J6760" s="0" t="n">
        <v>6.2</v>
      </c>
      <c r="K6760" s="0" t="s">
        <v>18</v>
      </c>
      <c r="L6760" s="0" t="s">
        <v>64</v>
      </c>
      <c r="M6760" s="0" t="n">
        <f aca="false">CEILING(G6760,1)*F6760</f>
        <v>12.4</v>
      </c>
      <c r="N6760" s="0" t="n">
        <f aca="false">M6760-H6760</f>
        <v>6.2</v>
      </c>
      <c r="O6760" s="0" t="n">
        <f aca="false">IF(ABS(N6760-J6760)&lt;0.011,1,0)</f>
        <v>1</v>
      </c>
    </row>
    <row r="6761" customFormat="false" ht="15" hidden="false" customHeight="false" outlineLevel="0" collapsed="false">
      <c r="A6761" s="0" t="s">
        <v>476</v>
      </c>
      <c r="B6761" s="0" t="s">
        <v>650</v>
      </c>
      <c r="C6761" s="0" t="n">
        <v>4</v>
      </c>
      <c r="D6761" s="0" t="n">
        <v>59380</v>
      </c>
      <c r="E6761" s="0" t="s">
        <v>84</v>
      </c>
      <c r="F6761" s="0" t="n">
        <v>19</v>
      </c>
      <c r="G6761" s="0" t="n">
        <v>0.5</v>
      </c>
      <c r="H6761" s="0" t="n">
        <v>9.5</v>
      </c>
      <c r="I6761" s="0" t="n">
        <v>19</v>
      </c>
      <c r="J6761" s="0" t="n">
        <v>9.5</v>
      </c>
      <c r="K6761" s="0" t="s">
        <v>18</v>
      </c>
      <c r="L6761" s="0" t="s">
        <v>64</v>
      </c>
      <c r="M6761" s="0" t="n">
        <f aca="false">CEILING(G6761,1)*F6761</f>
        <v>19</v>
      </c>
      <c r="N6761" s="0" t="n">
        <f aca="false">M6761-H6761</f>
        <v>9.5</v>
      </c>
      <c r="O6761" s="0" t="n">
        <f aca="false">IF(ABS(N6761-J6761)&lt;0.011,1,0)</f>
        <v>1</v>
      </c>
    </row>
    <row r="6762" customFormat="false" ht="15" hidden="false" customHeight="false" outlineLevel="0" collapsed="false">
      <c r="A6762" s="0" t="s">
        <v>476</v>
      </c>
      <c r="B6762" s="0" t="s">
        <v>650</v>
      </c>
      <c r="C6762" s="0" t="n">
        <v>4</v>
      </c>
      <c r="D6762" s="0" t="n">
        <v>59380</v>
      </c>
      <c r="E6762" s="0" t="s">
        <v>78</v>
      </c>
      <c r="F6762" s="0" t="n">
        <v>18.6</v>
      </c>
      <c r="G6762" s="0" t="n">
        <v>0.5</v>
      </c>
      <c r="H6762" s="0" t="n">
        <v>9.3</v>
      </c>
      <c r="I6762" s="0" t="n">
        <v>18.6</v>
      </c>
      <c r="J6762" s="0" t="n">
        <v>9.3</v>
      </c>
      <c r="K6762" s="0" t="s">
        <v>18</v>
      </c>
      <c r="L6762" s="0" t="s">
        <v>64</v>
      </c>
      <c r="M6762" s="0" t="n">
        <f aca="false">CEILING(G6762,1)*F6762</f>
        <v>18.6</v>
      </c>
      <c r="N6762" s="0" t="n">
        <f aca="false">M6762-H6762</f>
        <v>9.3</v>
      </c>
      <c r="O6762" s="0" t="n">
        <f aca="false">IF(ABS(N6762-J6762)&lt;0.011,1,0)</f>
        <v>1</v>
      </c>
    </row>
    <row r="6763" customFormat="false" ht="15" hidden="false" customHeight="false" outlineLevel="0" collapsed="false">
      <c r="A6763" s="0" t="s">
        <v>476</v>
      </c>
      <c r="B6763" s="0" t="s">
        <v>650</v>
      </c>
      <c r="C6763" s="0" t="n">
        <v>4</v>
      </c>
      <c r="D6763" s="0" t="n">
        <v>59380</v>
      </c>
      <c r="E6763" s="0" t="s">
        <v>161</v>
      </c>
      <c r="F6763" s="0" t="n">
        <v>5.9</v>
      </c>
      <c r="G6763" s="0" t="n">
        <v>0.5</v>
      </c>
      <c r="H6763" s="0" t="n">
        <v>2.95</v>
      </c>
      <c r="I6763" s="0" t="n">
        <v>5.9</v>
      </c>
      <c r="J6763" s="0" t="n">
        <v>2.95</v>
      </c>
      <c r="K6763" s="0" t="s">
        <v>18</v>
      </c>
      <c r="L6763" s="0" t="s">
        <v>64</v>
      </c>
      <c r="M6763" s="0" t="n">
        <f aca="false">CEILING(G6763,1)*F6763</f>
        <v>5.9</v>
      </c>
      <c r="N6763" s="0" t="n">
        <f aca="false">M6763-H6763</f>
        <v>2.95</v>
      </c>
      <c r="O6763" s="0" t="n">
        <f aca="false">IF(ABS(N6763-J6763)&lt;0.011,1,0)</f>
        <v>1</v>
      </c>
    </row>
    <row r="6764" customFormat="false" ht="15" hidden="false" customHeight="false" outlineLevel="0" collapsed="false">
      <c r="A6764" s="0" t="s">
        <v>476</v>
      </c>
      <c r="B6764" s="0" t="s">
        <v>650</v>
      </c>
      <c r="C6764" s="0" t="n">
        <v>4</v>
      </c>
      <c r="D6764" s="0" t="n">
        <v>59380</v>
      </c>
      <c r="E6764" s="0" t="s">
        <v>175</v>
      </c>
      <c r="F6764" s="0" t="n">
        <v>18</v>
      </c>
      <c r="G6764" s="0" t="n">
        <v>0.5</v>
      </c>
      <c r="H6764" s="0" t="n">
        <v>9</v>
      </c>
      <c r="I6764" s="0" t="n">
        <v>18</v>
      </c>
      <c r="J6764" s="0" t="n">
        <v>9</v>
      </c>
      <c r="K6764" s="0" t="s">
        <v>18</v>
      </c>
      <c r="L6764" s="0" t="s">
        <v>64</v>
      </c>
      <c r="M6764" s="0" t="n">
        <f aca="false">CEILING(G6764,1)*F6764</f>
        <v>18</v>
      </c>
      <c r="N6764" s="0" t="n">
        <f aca="false">M6764-H6764</f>
        <v>9</v>
      </c>
      <c r="O6764" s="0" t="n">
        <f aca="false">IF(ABS(N6764-J6764)&lt;0.011,1,0)</f>
        <v>1</v>
      </c>
    </row>
    <row r="6765" customFormat="false" ht="15" hidden="false" customHeight="false" outlineLevel="0" collapsed="false">
      <c r="A6765" s="0" t="s">
        <v>476</v>
      </c>
      <c r="B6765" s="0" t="s">
        <v>650</v>
      </c>
      <c r="C6765" s="0" t="n">
        <v>4</v>
      </c>
      <c r="D6765" s="0" t="n">
        <v>59380</v>
      </c>
      <c r="E6765" s="0" t="s">
        <v>60</v>
      </c>
      <c r="F6765" s="0" t="n">
        <v>19</v>
      </c>
      <c r="G6765" s="0" t="n">
        <v>0.5</v>
      </c>
      <c r="H6765" s="0" t="n">
        <v>9.5</v>
      </c>
      <c r="I6765" s="0" t="n">
        <v>19</v>
      </c>
      <c r="J6765" s="0" t="n">
        <v>9.5</v>
      </c>
      <c r="K6765" s="0" t="s">
        <v>18</v>
      </c>
      <c r="L6765" s="0" t="s">
        <v>64</v>
      </c>
      <c r="M6765" s="0" t="n">
        <f aca="false">CEILING(G6765,1)*F6765</f>
        <v>19</v>
      </c>
      <c r="N6765" s="0" t="n">
        <f aca="false">M6765-H6765</f>
        <v>9.5</v>
      </c>
      <c r="O6765" s="0" t="n">
        <f aca="false">IF(ABS(N6765-J6765)&lt;0.011,1,0)</f>
        <v>1</v>
      </c>
    </row>
    <row r="6766" customFormat="false" ht="15" hidden="false" customHeight="false" outlineLevel="0" collapsed="false">
      <c r="A6766" s="0" t="s">
        <v>476</v>
      </c>
      <c r="B6766" s="0" t="s">
        <v>650</v>
      </c>
      <c r="C6766" s="0" t="n">
        <v>4</v>
      </c>
      <c r="D6766" s="0" t="n">
        <v>59380</v>
      </c>
      <c r="E6766" s="0" t="s">
        <v>211</v>
      </c>
      <c r="F6766" s="0" t="n">
        <v>9.7</v>
      </c>
      <c r="G6766" s="0" t="n">
        <v>0.5</v>
      </c>
      <c r="H6766" s="0" t="n">
        <v>4.85</v>
      </c>
      <c r="I6766" s="0" t="n">
        <v>9.7</v>
      </c>
      <c r="J6766" s="0" t="n">
        <v>4.85</v>
      </c>
      <c r="K6766" s="0" t="s">
        <v>18</v>
      </c>
      <c r="L6766" s="0" t="s">
        <v>64</v>
      </c>
      <c r="M6766" s="0" t="n">
        <f aca="false">CEILING(G6766,1)*F6766</f>
        <v>9.7</v>
      </c>
      <c r="N6766" s="0" t="n">
        <f aca="false">M6766-H6766</f>
        <v>4.85</v>
      </c>
      <c r="O6766" s="0" t="n">
        <f aca="false">IF(ABS(N6766-J6766)&lt;0.011,1,0)</f>
        <v>1</v>
      </c>
    </row>
    <row r="6767" customFormat="false" ht="15" hidden="false" customHeight="false" outlineLevel="0" collapsed="false">
      <c r="A6767" s="0" t="s">
        <v>476</v>
      </c>
      <c r="B6767" s="0" t="s">
        <v>650</v>
      </c>
      <c r="C6767" s="0" t="n">
        <v>4</v>
      </c>
      <c r="D6767" s="0" t="n">
        <v>59380</v>
      </c>
      <c r="E6767" s="0" t="s">
        <v>32</v>
      </c>
      <c r="F6767" s="0" t="n">
        <v>2.2</v>
      </c>
      <c r="G6767" s="0" t="n">
        <v>1.5</v>
      </c>
      <c r="H6767" s="0" t="n">
        <v>3.3</v>
      </c>
      <c r="I6767" s="0" t="n">
        <v>4.4</v>
      </c>
      <c r="J6767" s="0" t="n">
        <v>1.1</v>
      </c>
      <c r="K6767" s="0" t="s">
        <v>18</v>
      </c>
      <c r="L6767" s="0" t="s">
        <v>64</v>
      </c>
      <c r="M6767" s="0" t="n">
        <f aca="false">CEILING(G6767,1)*F6767</f>
        <v>4.4</v>
      </c>
      <c r="N6767" s="0" t="n">
        <f aca="false">M6767-H6767</f>
        <v>1.1</v>
      </c>
      <c r="O6767" s="0" t="n">
        <f aca="false">IF(ABS(N6767-J6767)&lt;0.011,1,0)</f>
        <v>1</v>
      </c>
    </row>
    <row r="6768" customFormat="false" ht="15" hidden="false" customHeight="false" outlineLevel="0" collapsed="false">
      <c r="A6768" s="0" t="s">
        <v>476</v>
      </c>
      <c r="B6768" s="0" t="s">
        <v>650</v>
      </c>
      <c r="C6768" s="0" t="n">
        <v>4</v>
      </c>
      <c r="D6768" s="0" t="n">
        <v>59380</v>
      </c>
      <c r="E6768" s="0" t="s">
        <v>88</v>
      </c>
      <c r="F6768" s="0" t="n">
        <v>5.5</v>
      </c>
      <c r="G6768" s="0" t="n">
        <v>0.5</v>
      </c>
      <c r="H6768" s="0" t="n">
        <v>2.75</v>
      </c>
      <c r="I6768" s="0" t="n">
        <v>5.5</v>
      </c>
      <c r="J6768" s="0" t="n">
        <v>2.75</v>
      </c>
      <c r="K6768" s="0" t="s">
        <v>18</v>
      </c>
      <c r="L6768" s="0" t="s">
        <v>64</v>
      </c>
      <c r="M6768" s="0" t="n">
        <f aca="false">CEILING(G6768,1)*F6768</f>
        <v>5.5</v>
      </c>
      <c r="N6768" s="0" t="n">
        <f aca="false">M6768-H6768</f>
        <v>2.75</v>
      </c>
      <c r="O6768" s="0" t="n">
        <f aca="false">IF(ABS(N6768-J6768)&lt;0.011,1,0)</f>
        <v>1</v>
      </c>
    </row>
    <row r="6769" customFormat="false" ht="15" hidden="false" customHeight="false" outlineLevel="0" collapsed="false">
      <c r="A6769" s="0" t="s">
        <v>476</v>
      </c>
      <c r="B6769" s="0" t="s">
        <v>650</v>
      </c>
      <c r="C6769" s="0" t="n">
        <v>4</v>
      </c>
      <c r="D6769" s="0" t="n">
        <v>59380</v>
      </c>
      <c r="E6769" s="0" t="s">
        <v>56</v>
      </c>
      <c r="F6769" s="0" t="n">
        <v>5.9</v>
      </c>
      <c r="G6769" s="0" t="n">
        <v>0.5</v>
      </c>
      <c r="H6769" s="0" t="n">
        <v>2.95</v>
      </c>
      <c r="I6769" s="0" t="n">
        <v>5.9</v>
      </c>
      <c r="J6769" s="0" t="n">
        <v>2.95</v>
      </c>
      <c r="K6769" s="0" t="s">
        <v>18</v>
      </c>
      <c r="L6769" s="0" t="s">
        <v>64</v>
      </c>
      <c r="M6769" s="0" t="n">
        <f aca="false">CEILING(G6769,1)*F6769</f>
        <v>5.9</v>
      </c>
      <c r="N6769" s="0" t="n">
        <f aca="false">M6769-H6769</f>
        <v>2.95</v>
      </c>
      <c r="O6769" s="0" t="n">
        <f aca="false">IF(ABS(N6769-J6769)&lt;0.011,1,0)</f>
        <v>1</v>
      </c>
    </row>
    <row r="6770" customFormat="false" ht="15" hidden="false" customHeight="false" outlineLevel="0" collapsed="false">
      <c r="A6770" s="0" t="s">
        <v>476</v>
      </c>
      <c r="B6770" s="0" t="s">
        <v>650</v>
      </c>
      <c r="C6770" s="0" t="n">
        <v>4</v>
      </c>
      <c r="D6770" s="0" t="n">
        <v>59380</v>
      </c>
      <c r="E6770" s="0" t="s">
        <v>68</v>
      </c>
      <c r="F6770" s="0" t="n">
        <v>6</v>
      </c>
      <c r="G6770" s="0" t="n">
        <v>0.5</v>
      </c>
      <c r="H6770" s="0" t="n">
        <v>3</v>
      </c>
      <c r="I6770" s="0" t="n">
        <v>6</v>
      </c>
      <c r="J6770" s="0" t="n">
        <v>3</v>
      </c>
      <c r="K6770" s="0" t="s">
        <v>18</v>
      </c>
      <c r="L6770" s="0" t="s">
        <v>64</v>
      </c>
      <c r="M6770" s="0" t="n">
        <f aca="false">CEILING(G6770,1)*F6770</f>
        <v>6</v>
      </c>
      <c r="N6770" s="0" t="n">
        <f aca="false">M6770-H6770</f>
        <v>3</v>
      </c>
      <c r="O6770" s="0" t="n">
        <f aca="false">IF(ABS(N6770-J6770)&lt;0.011,1,0)</f>
        <v>1</v>
      </c>
    </row>
    <row r="6771" customFormat="false" ht="15" hidden="false" customHeight="false" outlineLevel="0" collapsed="false">
      <c r="A6771" s="0" t="s">
        <v>476</v>
      </c>
      <c r="B6771" s="0" t="s">
        <v>650</v>
      </c>
      <c r="C6771" s="0" t="n">
        <v>4</v>
      </c>
      <c r="D6771" s="0" t="n">
        <v>59380</v>
      </c>
      <c r="E6771" s="0" t="s">
        <v>407</v>
      </c>
      <c r="F6771" s="0" t="n">
        <v>25</v>
      </c>
      <c r="G6771" s="0" t="n">
        <v>0.5</v>
      </c>
      <c r="H6771" s="0" t="n">
        <v>12.5</v>
      </c>
      <c r="I6771" s="0" t="n">
        <v>25</v>
      </c>
      <c r="J6771" s="0" t="n">
        <v>12.5</v>
      </c>
      <c r="K6771" s="0" t="s">
        <v>18</v>
      </c>
      <c r="L6771" s="0" t="s">
        <v>64</v>
      </c>
      <c r="M6771" s="0" t="n">
        <f aca="false">CEILING(G6771,1)*F6771</f>
        <v>25</v>
      </c>
      <c r="N6771" s="0" t="n">
        <f aca="false">M6771-H6771</f>
        <v>12.5</v>
      </c>
      <c r="O6771" s="0" t="n">
        <f aca="false">IF(ABS(N6771-J6771)&lt;0.011,1,0)</f>
        <v>1</v>
      </c>
    </row>
    <row r="6772" customFormat="false" ht="15" hidden="false" customHeight="false" outlineLevel="0" collapsed="false">
      <c r="A6772" s="0" t="s">
        <v>476</v>
      </c>
      <c r="B6772" s="0" t="s">
        <v>650</v>
      </c>
      <c r="C6772" s="0" t="n">
        <v>16</v>
      </c>
      <c r="D6772" s="0" t="n">
        <v>59404</v>
      </c>
      <c r="E6772" s="0" t="s">
        <v>38</v>
      </c>
      <c r="F6772" s="0" t="n">
        <v>3.9</v>
      </c>
      <c r="G6772" s="0" t="n">
        <v>0.5</v>
      </c>
      <c r="H6772" s="0" t="n">
        <v>1.95</v>
      </c>
      <c r="I6772" s="0" t="n">
        <v>3.9</v>
      </c>
      <c r="J6772" s="0" t="n">
        <v>1.95</v>
      </c>
      <c r="K6772" s="0" t="s">
        <v>18</v>
      </c>
      <c r="L6772" s="0" t="s">
        <v>271</v>
      </c>
      <c r="M6772" s="0" t="n">
        <f aca="false">CEILING(G6772,1)*F6772</f>
        <v>3.9</v>
      </c>
      <c r="N6772" s="0" t="n">
        <f aca="false">M6772-H6772</f>
        <v>1.95</v>
      </c>
      <c r="O6772" s="0" t="n">
        <f aca="false">IF(ABS(N6772-J6772)&lt;0.011,1,0)</f>
        <v>1</v>
      </c>
    </row>
    <row r="6773" customFormat="false" ht="15" hidden="false" customHeight="false" outlineLevel="0" collapsed="false">
      <c r="A6773" s="0" t="s">
        <v>476</v>
      </c>
      <c r="B6773" s="0" t="s">
        <v>650</v>
      </c>
      <c r="C6773" s="0" t="n">
        <v>16</v>
      </c>
      <c r="D6773" s="0" t="n">
        <v>59404</v>
      </c>
      <c r="E6773" s="0" t="s">
        <v>73</v>
      </c>
      <c r="F6773" s="0" t="n">
        <v>8.9</v>
      </c>
      <c r="G6773" s="0" t="n">
        <v>0.5</v>
      </c>
      <c r="H6773" s="0" t="n">
        <v>4.45</v>
      </c>
      <c r="I6773" s="0" t="n">
        <v>8.9</v>
      </c>
      <c r="J6773" s="0" t="n">
        <v>4.45</v>
      </c>
      <c r="K6773" s="0" t="s">
        <v>18</v>
      </c>
      <c r="L6773" s="0" t="s">
        <v>271</v>
      </c>
      <c r="M6773" s="0" t="n">
        <f aca="false">CEILING(G6773,1)*F6773</f>
        <v>8.9</v>
      </c>
      <c r="N6773" s="0" t="n">
        <f aca="false">M6773-H6773</f>
        <v>4.45</v>
      </c>
      <c r="O6773" s="0" t="n">
        <f aca="false">IF(ABS(N6773-J6773)&lt;0.011,1,0)</f>
        <v>1</v>
      </c>
    </row>
    <row r="6774" customFormat="false" ht="15" hidden="false" customHeight="false" outlineLevel="0" collapsed="false">
      <c r="A6774" s="0" t="s">
        <v>476</v>
      </c>
      <c r="B6774" s="0" t="s">
        <v>650</v>
      </c>
      <c r="C6774" s="0" t="n">
        <v>16</v>
      </c>
      <c r="D6774" s="0" t="n">
        <v>59404</v>
      </c>
      <c r="E6774" s="0" t="s">
        <v>320</v>
      </c>
      <c r="F6774" s="0" t="n">
        <v>3.9</v>
      </c>
      <c r="G6774" s="0" t="n">
        <v>0.5</v>
      </c>
      <c r="H6774" s="0" t="n">
        <v>1.95</v>
      </c>
      <c r="I6774" s="0" t="n">
        <v>3.9</v>
      </c>
      <c r="J6774" s="0" t="n">
        <v>1.95</v>
      </c>
      <c r="K6774" s="0" t="s">
        <v>18</v>
      </c>
      <c r="L6774" s="0" t="s">
        <v>271</v>
      </c>
      <c r="M6774" s="0" t="n">
        <f aca="false">CEILING(G6774,1)*F6774</f>
        <v>3.9</v>
      </c>
      <c r="N6774" s="0" t="n">
        <f aca="false">M6774-H6774</f>
        <v>1.95</v>
      </c>
      <c r="O6774" s="0" t="n">
        <f aca="false">IF(ABS(N6774-J6774)&lt;0.011,1,0)</f>
        <v>1</v>
      </c>
    </row>
    <row r="6775" customFormat="false" ht="15" hidden="false" customHeight="false" outlineLevel="0" collapsed="false">
      <c r="A6775" s="0" t="s">
        <v>476</v>
      </c>
      <c r="B6775" s="0" t="s">
        <v>650</v>
      </c>
      <c r="C6775" s="0" t="n">
        <v>16</v>
      </c>
      <c r="D6775" s="0" t="n">
        <v>59404</v>
      </c>
      <c r="E6775" s="0" t="s">
        <v>83</v>
      </c>
      <c r="F6775" s="0" t="n">
        <v>2.2</v>
      </c>
      <c r="G6775" s="0" t="n">
        <v>0.5</v>
      </c>
      <c r="H6775" s="0" t="n">
        <v>1.1</v>
      </c>
      <c r="I6775" s="0" t="n">
        <v>2.2</v>
      </c>
      <c r="J6775" s="0" t="n">
        <v>1.1</v>
      </c>
      <c r="K6775" s="0" t="s">
        <v>18</v>
      </c>
      <c r="L6775" s="0" t="s">
        <v>271</v>
      </c>
      <c r="M6775" s="0" t="n">
        <f aca="false">CEILING(G6775,1)*F6775</f>
        <v>2.2</v>
      </c>
      <c r="N6775" s="0" t="n">
        <f aca="false">M6775-H6775</f>
        <v>1.1</v>
      </c>
      <c r="O6775" s="0" t="n">
        <f aca="false">IF(ABS(N6775-J6775)&lt;0.011,1,0)</f>
        <v>1</v>
      </c>
    </row>
    <row r="6776" customFormat="false" ht="15" hidden="false" customHeight="false" outlineLevel="0" collapsed="false">
      <c r="A6776" s="0" t="s">
        <v>476</v>
      </c>
      <c r="B6776" s="0" t="s">
        <v>650</v>
      </c>
      <c r="C6776" s="0" t="n">
        <v>17</v>
      </c>
      <c r="D6776" s="0" t="n">
        <v>59397</v>
      </c>
      <c r="E6776" s="0" t="s">
        <v>38</v>
      </c>
      <c r="F6776" s="0" t="n">
        <v>3.9</v>
      </c>
      <c r="G6776" s="0" t="n">
        <v>0.5</v>
      </c>
      <c r="H6776" s="0" t="n">
        <v>1.95</v>
      </c>
      <c r="I6776" s="0" t="n">
        <v>3.9</v>
      </c>
      <c r="J6776" s="0" t="n">
        <v>1.95</v>
      </c>
      <c r="K6776" s="0" t="s">
        <v>18</v>
      </c>
      <c r="L6776" s="0" t="s">
        <v>271</v>
      </c>
      <c r="M6776" s="0" t="n">
        <f aca="false">CEILING(G6776,1)*F6776</f>
        <v>3.9</v>
      </c>
      <c r="N6776" s="0" t="n">
        <f aca="false">M6776-H6776</f>
        <v>1.95</v>
      </c>
      <c r="O6776" s="0" t="n">
        <f aca="false">IF(ABS(N6776-J6776)&lt;0.011,1,0)</f>
        <v>1</v>
      </c>
    </row>
    <row r="6777" customFormat="false" ht="15" hidden="false" customHeight="false" outlineLevel="0" collapsed="false">
      <c r="A6777" s="0" t="s">
        <v>476</v>
      </c>
      <c r="B6777" s="0" t="s">
        <v>650</v>
      </c>
      <c r="C6777" s="0" t="n">
        <v>17</v>
      </c>
      <c r="D6777" s="0" t="n">
        <v>59397</v>
      </c>
      <c r="E6777" s="0" t="s">
        <v>73</v>
      </c>
      <c r="F6777" s="0" t="n">
        <v>8.9</v>
      </c>
      <c r="G6777" s="0" t="n">
        <v>0.5</v>
      </c>
      <c r="H6777" s="0" t="n">
        <v>4.45</v>
      </c>
      <c r="I6777" s="0" t="n">
        <v>8.9</v>
      </c>
      <c r="J6777" s="0" t="n">
        <v>4.45</v>
      </c>
      <c r="K6777" s="0" t="s">
        <v>18</v>
      </c>
      <c r="L6777" s="0" t="s">
        <v>271</v>
      </c>
      <c r="M6777" s="0" t="n">
        <f aca="false">CEILING(G6777,1)*F6777</f>
        <v>8.9</v>
      </c>
      <c r="N6777" s="0" t="n">
        <f aca="false">M6777-H6777</f>
        <v>4.45</v>
      </c>
      <c r="O6777" s="0" t="n">
        <f aca="false">IF(ABS(N6777-J6777)&lt;0.011,1,0)</f>
        <v>1</v>
      </c>
    </row>
    <row r="6778" customFormat="false" ht="15" hidden="false" customHeight="false" outlineLevel="0" collapsed="false">
      <c r="A6778" s="0" t="s">
        <v>476</v>
      </c>
      <c r="B6778" s="0" t="s">
        <v>650</v>
      </c>
      <c r="C6778" s="0" t="n">
        <v>17</v>
      </c>
      <c r="D6778" s="0" t="n">
        <v>59397</v>
      </c>
      <c r="E6778" s="0" t="s">
        <v>320</v>
      </c>
      <c r="F6778" s="0" t="n">
        <v>3.9</v>
      </c>
      <c r="G6778" s="0" t="n">
        <v>0.5</v>
      </c>
      <c r="H6778" s="0" t="n">
        <v>1.95</v>
      </c>
      <c r="I6778" s="0" t="n">
        <v>3.9</v>
      </c>
      <c r="J6778" s="0" t="n">
        <v>1.95</v>
      </c>
      <c r="K6778" s="0" t="s">
        <v>18</v>
      </c>
      <c r="L6778" s="0" t="s">
        <v>271</v>
      </c>
      <c r="M6778" s="0" t="n">
        <f aca="false">CEILING(G6778,1)*F6778</f>
        <v>3.9</v>
      </c>
      <c r="N6778" s="0" t="n">
        <f aca="false">M6778-H6778</f>
        <v>1.95</v>
      </c>
      <c r="O6778" s="0" t="n">
        <f aca="false">IF(ABS(N6778-J6778)&lt;0.011,1,0)</f>
        <v>1</v>
      </c>
    </row>
    <row r="6779" customFormat="false" ht="15" hidden="false" customHeight="false" outlineLevel="0" collapsed="false">
      <c r="A6779" s="0" t="s">
        <v>476</v>
      </c>
      <c r="B6779" s="0" t="s">
        <v>650</v>
      </c>
      <c r="C6779" s="0" t="n">
        <v>17</v>
      </c>
      <c r="D6779" s="0" t="n">
        <v>59397</v>
      </c>
      <c r="E6779" s="0" t="s">
        <v>83</v>
      </c>
      <c r="F6779" s="0" t="n">
        <v>2.2</v>
      </c>
      <c r="G6779" s="0" t="n">
        <v>0.5</v>
      </c>
      <c r="H6779" s="0" t="n">
        <v>1.1</v>
      </c>
      <c r="I6779" s="0" t="n">
        <v>2.2</v>
      </c>
      <c r="J6779" s="0" t="n">
        <v>1.1</v>
      </c>
      <c r="K6779" s="0" t="s">
        <v>18</v>
      </c>
      <c r="L6779" s="0" t="s">
        <v>271</v>
      </c>
      <c r="M6779" s="0" t="n">
        <f aca="false">CEILING(G6779,1)*F6779</f>
        <v>2.2</v>
      </c>
      <c r="N6779" s="0" t="n">
        <f aca="false">M6779-H6779</f>
        <v>1.1</v>
      </c>
      <c r="O6779" s="0" t="n">
        <f aca="false">IF(ABS(N6779-J6779)&lt;0.011,1,0)</f>
        <v>1</v>
      </c>
    </row>
    <row r="6780" customFormat="false" ht="15" hidden="false" customHeight="false" outlineLevel="0" collapsed="false">
      <c r="A6780" s="0" t="s">
        <v>476</v>
      </c>
      <c r="B6780" s="0" t="s">
        <v>650</v>
      </c>
      <c r="C6780" s="0" t="n">
        <v>21</v>
      </c>
      <c r="D6780" s="0" t="n">
        <v>59408</v>
      </c>
      <c r="E6780" s="0" t="s">
        <v>41</v>
      </c>
      <c r="F6780" s="0" t="n">
        <v>4.2</v>
      </c>
      <c r="G6780" s="0" t="n">
        <v>0.5</v>
      </c>
      <c r="H6780" s="0" t="n">
        <v>2.1</v>
      </c>
      <c r="I6780" s="0" t="n">
        <v>4.2</v>
      </c>
      <c r="J6780" s="0" t="n">
        <v>2.1</v>
      </c>
      <c r="K6780" s="0" t="s">
        <v>18</v>
      </c>
      <c r="L6780" s="0" t="s">
        <v>134</v>
      </c>
      <c r="M6780" s="0" t="n">
        <f aca="false">CEILING(G6780,1)*F6780</f>
        <v>4.2</v>
      </c>
      <c r="N6780" s="0" t="n">
        <f aca="false">M6780-H6780</f>
        <v>2.1</v>
      </c>
      <c r="O6780" s="0" t="n">
        <f aca="false">IF(ABS(N6780-J6780)&lt;0.011,1,0)</f>
        <v>1</v>
      </c>
    </row>
    <row r="6781" customFormat="false" ht="15" hidden="false" customHeight="false" outlineLevel="0" collapsed="false">
      <c r="A6781" s="0" t="s">
        <v>476</v>
      </c>
      <c r="B6781" s="0" t="s">
        <v>650</v>
      </c>
      <c r="C6781" s="0" t="n">
        <v>21</v>
      </c>
      <c r="D6781" s="0" t="n">
        <v>59408</v>
      </c>
      <c r="E6781" s="0" t="s">
        <v>144</v>
      </c>
      <c r="F6781" s="0" t="n">
        <v>3.9</v>
      </c>
      <c r="G6781" s="0" t="n">
        <v>0.5</v>
      </c>
      <c r="H6781" s="0" t="n">
        <v>1.95</v>
      </c>
      <c r="I6781" s="0" t="n">
        <v>3.9</v>
      </c>
      <c r="J6781" s="0" t="n">
        <v>1.95</v>
      </c>
      <c r="K6781" s="0" t="s">
        <v>18</v>
      </c>
      <c r="L6781" s="0" t="s">
        <v>134</v>
      </c>
      <c r="M6781" s="0" t="n">
        <f aca="false">CEILING(G6781,1)*F6781</f>
        <v>3.9</v>
      </c>
      <c r="N6781" s="0" t="n">
        <f aca="false">M6781-H6781</f>
        <v>1.95</v>
      </c>
      <c r="O6781" s="0" t="n">
        <f aca="false">IF(ABS(N6781-J6781)&lt;0.011,1,0)</f>
        <v>1</v>
      </c>
    </row>
    <row r="6782" customFormat="false" ht="15" hidden="false" customHeight="false" outlineLevel="0" collapsed="false">
      <c r="A6782" s="0" t="s">
        <v>476</v>
      </c>
      <c r="B6782" s="0" t="s">
        <v>650</v>
      </c>
      <c r="C6782" s="0" t="n">
        <v>22</v>
      </c>
      <c r="D6782" s="0" t="n">
        <v>59398</v>
      </c>
      <c r="E6782" s="0" t="s">
        <v>41</v>
      </c>
      <c r="F6782" s="0" t="n">
        <v>4.2</v>
      </c>
      <c r="G6782" s="0" t="n">
        <v>0.5</v>
      </c>
      <c r="H6782" s="0" t="n">
        <v>2.1</v>
      </c>
      <c r="I6782" s="0" t="n">
        <v>4.2</v>
      </c>
      <c r="J6782" s="0" t="n">
        <v>2.1</v>
      </c>
      <c r="K6782" s="0" t="s">
        <v>18</v>
      </c>
      <c r="L6782" s="0" t="s">
        <v>134</v>
      </c>
      <c r="M6782" s="0" t="n">
        <f aca="false">CEILING(G6782,1)*F6782</f>
        <v>4.2</v>
      </c>
      <c r="N6782" s="0" t="n">
        <f aca="false">M6782-H6782</f>
        <v>2.1</v>
      </c>
      <c r="O6782" s="0" t="n">
        <f aca="false">IF(ABS(N6782-J6782)&lt;0.011,1,0)</f>
        <v>1</v>
      </c>
    </row>
    <row r="6783" customFormat="false" ht="15" hidden="false" customHeight="false" outlineLevel="0" collapsed="false">
      <c r="A6783" s="0" t="s">
        <v>476</v>
      </c>
      <c r="B6783" s="0" t="s">
        <v>650</v>
      </c>
      <c r="C6783" s="0" t="n">
        <v>22</v>
      </c>
      <c r="D6783" s="0" t="n">
        <v>59398</v>
      </c>
      <c r="E6783" s="0" t="s">
        <v>144</v>
      </c>
      <c r="F6783" s="0" t="n">
        <v>3.9</v>
      </c>
      <c r="G6783" s="0" t="n">
        <v>0.5</v>
      </c>
      <c r="H6783" s="0" t="n">
        <v>1.95</v>
      </c>
      <c r="I6783" s="0" t="n">
        <v>3.9</v>
      </c>
      <c r="J6783" s="0" t="n">
        <v>1.95</v>
      </c>
      <c r="K6783" s="0" t="s">
        <v>18</v>
      </c>
      <c r="L6783" s="0" t="s">
        <v>134</v>
      </c>
      <c r="M6783" s="0" t="n">
        <f aca="false">CEILING(G6783,1)*F6783</f>
        <v>3.9</v>
      </c>
      <c r="N6783" s="0" t="n">
        <f aca="false">M6783-H6783</f>
        <v>1.95</v>
      </c>
      <c r="O6783" s="0" t="n">
        <f aca="false">IF(ABS(N6783-J6783)&lt;0.011,1,0)</f>
        <v>1</v>
      </c>
    </row>
    <row r="6784" customFormat="false" ht="15" hidden="false" customHeight="false" outlineLevel="0" collapsed="false">
      <c r="A6784" s="0" t="s">
        <v>476</v>
      </c>
      <c r="B6784" s="0" t="s">
        <v>652</v>
      </c>
      <c r="C6784" s="0" t="n">
        <v>2</v>
      </c>
      <c r="D6784" s="0" t="n">
        <v>59423</v>
      </c>
      <c r="E6784" s="0" t="s">
        <v>38</v>
      </c>
      <c r="F6784" s="0" t="n">
        <v>3.9</v>
      </c>
      <c r="G6784" s="0" t="n">
        <v>0.5</v>
      </c>
      <c r="H6784" s="0" t="n">
        <v>1.95</v>
      </c>
      <c r="I6784" s="0" t="n">
        <v>3.9</v>
      </c>
      <c r="J6784" s="0" t="n">
        <v>1.95</v>
      </c>
      <c r="K6784" s="0" t="s">
        <v>18</v>
      </c>
      <c r="L6784" s="0" t="s">
        <v>97</v>
      </c>
      <c r="M6784" s="0" t="n">
        <f aca="false">CEILING(G6784,1)*F6784</f>
        <v>3.9</v>
      </c>
      <c r="N6784" s="0" t="n">
        <f aca="false">M6784-H6784</f>
        <v>1.95</v>
      </c>
      <c r="O6784" s="0" t="n">
        <f aca="false">IF(ABS(N6784-J6784)&lt;0.011,1,0)</f>
        <v>1</v>
      </c>
    </row>
    <row r="6785" customFormat="false" ht="15" hidden="false" customHeight="false" outlineLevel="0" collapsed="false">
      <c r="A6785" s="0" t="s">
        <v>476</v>
      </c>
      <c r="B6785" s="0" t="s">
        <v>652</v>
      </c>
      <c r="C6785" s="0" t="n">
        <v>2</v>
      </c>
      <c r="D6785" s="0" t="n">
        <v>59423</v>
      </c>
      <c r="E6785" s="0" t="s">
        <v>52</v>
      </c>
      <c r="F6785" s="0" t="n">
        <v>24</v>
      </c>
      <c r="G6785" s="0" t="n">
        <v>0.5</v>
      </c>
      <c r="H6785" s="0" t="n">
        <v>12</v>
      </c>
      <c r="I6785" s="0" t="n">
        <v>24</v>
      </c>
      <c r="J6785" s="0" t="n">
        <v>12</v>
      </c>
      <c r="K6785" s="0" t="s">
        <v>18</v>
      </c>
      <c r="L6785" s="0" t="s">
        <v>97</v>
      </c>
      <c r="M6785" s="0" t="n">
        <f aca="false">CEILING(G6785,1)*F6785</f>
        <v>24</v>
      </c>
      <c r="N6785" s="0" t="n">
        <f aca="false">M6785-H6785</f>
        <v>12</v>
      </c>
      <c r="O6785" s="0" t="n">
        <f aca="false">IF(ABS(N6785-J6785)&lt;0.011,1,0)</f>
        <v>1</v>
      </c>
    </row>
    <row r="6786" customFormat="false" ht="15" hidden="false" customHeight="false" outlineLevel="0" collapsed="false">
      <c r="A6786" s="0" t="s">
        <v>476</v>
      </c>
      <c r="B6786" s="0" t="s">
        <v>652</v>
      </c>
      <c r="C6786" s="0" t="n">
        <v>2</v>
      </c>
      <c r="D6786" s="0" t="n">
        <v>59423</v>
      </c>
      <c r="E6786" s="0" t="s">
        <v>50</v>
      </c>
      <c r="F6786" s="0" t="n">
        <v>18.6</v>
      </c>
      <c r="G6786" s="0" t="n">
        <v>0.5</v>
      </c>
      <c r="H6786" s="0" t="n">
        <v>9.3</v>
      </c>
      <c r="I6786" s="0" t="n">
        <v>18.6</v>
      </c>
      <c r="J6786" s="0" t="n">
        <v>9.3</v>
      </c>
      <c r="K6786" s="0" t="s">
        <v>18</v>
      </c>
      <c r="L6786" s="0" t="s">
        <v>97</v>
      </c>
      <c r="M6786" s="0" t="n">
        <f aca="false">CEILING(G6786,1)*F6786</f>
        <v>18.6</v>
      </c>
      <c r="N6786" s="0" t="n">
        <f aca="false">M6786-H6786</f>
        <v>9.3</v>
      </c>
      <c r="O6786" s="0" t="n">
        <f aca="false">IF(ABS(N6786-J6786)&lt;0.011,1,0)</f>
        <v>1</v>
      </c>
    </row>
    <row r="6787" customFormat="false" ht="15" hidden="false" customHeight="false" outlineLevel="0" collapsed="false">
      <c r="A6787" s="0" t="s">
        <v>476</v>
      </c>
      <c r="B6787" s="0" t="s">
        <v>652</v>
      </c>
      <c r="C6787" s="0" t="n">
        <v>2</v>
      </c>
      <c r="D6787" s="0" t="n">
        <v>59423</v>
      </c>
      <c r="E6787" s="0" t="s">
        <v>176</v>
      </c>
      <c r="F6787" s="0" t="n">
        <v>5.9</v>
      </c>
      <c r="G6787" s="0" t="n">
        <v>0.5</v>
      </c>
      <c r="H6787" s="0" t="n">
        <v>2.95</v>
      </c>
      <c r="I6787" s="0" t="n">
        <v>5.9</v>
      </c>
      <c r="J6787" s="0" t="n">
        <v>2.95</v>
      </c>
      <c r="K6787" s="0" t="s">
        <v>18</v>
      </c>
      <c r="L6787" s="0" t="s">
        <v>97</v>
      </c>
      <c r="M6787" s="0" t="n">
        <f aca="false">CEILING(G6787,1)*F6787</f>
        <v>5.9</v>
      </c>
      <c r="N6787" s="0" t="n">
        <f aca="false">M6787-H6787</f>
        <v>2.95</v>
      </c>
      <c r="O6787" s="0" t="n">
        <f aca="false">IF(ABS(N6787-J6787)&lt;0.011,1,0)</f>
        <v>1</v>
      </c>
    </row>
    <row r="6788" customFormat="false" ht="15" hidden="false" customHeight="false" outlineLevel="0" collapsed="false">
      <c r="A6788" s="0" t="s">
        <v>476</v>
      </c>
      <c r="B6788" s="0" t="s">
        <v>652</v>
      </c>
      <c r="C6788" s="0" t="n">
        <v>3</v>
      </c>
      <c r="D6788" s="0" t="n">
        <v>59412</v>
      </c>
      <c r="E6788" s="0" t="s">
        <v>38</v>
      </c>
      <c r="F6788" s="0" t="n">
        <v>3.9</v>
      </c>
      <c r="G6788" s="0" t="n">
        <v>0.5</v>
      </c>
      <c r="H6788" s="0" t="n">
        <v>1.95</v>
      </c>
      <c r="I6788" s="0" t="n">
        <v>3.9</v>
      </c>
      <c r="J6788" s="0" t="n">
        <v>1.95</v>
      </c>
      <c r="K6788" s="0" t="s">
        <v>18</v>
      </c>
      <c r="L6788" s="0" t="s">
        <v>97</v>
      </c>
      <c r="M6788" s="0" t="n">
        <f aca="false">CEILING(G6788,1)*F6788</f>
        <v>3.9</v>
      </c>
      <c r="N6788" s="0" t="n">
        <f aca="false">M6788-H6788</f>
        <v>1.95</v>
      </c>
      <c r="O6788" s="0" t="n">
        <f aca="false">IF(ABS(N6788-J6788)&lt;0.011,1,0)</f>
        <v>1</v>
      </c>
    </row>
    <row r="6789" customFormat="false" ht="15" hidden="false" customHeight="false" outlineLevel="0" collapsed="false">
      <c r="A6789" s="0" t="s">
        <v>476</v>
      </c>
      <c r="B6789" s="0" t="s">
        <v>652</v>
      </c>
      <c r="C6789" s="0" t="n">
        <v>3</v>
      </c>
      <c r="D6789" s="0" t="n">
        <v>59412</v>
      </c>
      <c r="E6789" s="0" t="s">
        <v>52</v>
      </c>
      <c r="F6789" s="0" t="n">
        <v>24</v>
      </c>
      <c r="G6789" s="0" t="n">
        <v>0.5</v>
      </c>
      <c r="H6789" s="0" t="n">
        <v>12</v>
      </c>
      <c r="I6789" s="0" t="n">
        <v>24</v>
      </c>
      <c r="J6789" s="0" t="n">
        <v>12</v>
      </c>
      <c r="K6789" s="0" t="s">
        <v>18</v>
      </c>
      <c r="L6789" s="0" t="s">
        <v>97</v>
      </c>
      <c r="M6789" s="0" t="n">
        <f aca="false">CEILING(G6789,1)*F6789</f>
        <v>24</v>
      </c>
      <c r="N6789" s="0" t="n">
        <f aca="false">M6789-H6789</f>
        <v>12</v>
      </c>
      <c r="O6789" s="0" t="n">
        <f aca="false">IF(ABS(N6789-J6789)&lt;0.011,1,0)</f>
        <v>1</v>
      </c>
    </row>
    <row r="6790" customFormat="false" ht="15" hidden="false" customHeight="false" outlineLevel="0" collapsed="false">
      <c r="A6790" s="0" t="s">
        <v>476</v>
      </c>
      <c r="B6790" s="0" t="s">
        <v>652</v>
      </c>
      <c r="C6790" s="0" t="n">
        <v>3</v>
      </c>
      <c r="D6790" s="0" t="n">
        <v>59412</v>
      </c>
      <c r="E6790" s="0" t="s">
        <v>50</v>
      </c>
      <c r="F6790" s="0" t="n">
        <v>18.6</v>
      </c>
      <c r="G6790" s="0" t="n">
        <v>0.5</v>
      </c>
      <c r="H6790" s="0" t="n">
        <v>9.3</v>
      </c>
      <c r="I6790" s="0" t="n">
        <v>18.6</v>
      </c>
      <c r="J6790" s="0" t="n">
        <v>9.3</v>
      </c>
      <c r="K6790" s="0" t="s">
        <v>18</v>
      </c>
      <c r="L6790" s="0" t="s">
        <v>97</v>
      </c>
      <c r="M6790" s="0" t="n">
        <f aca="false">CEILING(G6790,1)*F6790</f>
        <v>18.6</v>
      </c>
      <c r="N6790" s="0" t="n">
        <f aca="false">M6790-H6790</f>
        <v>9.3</v>
      </c>
      <c r="O6790" s="0" t="n">
        <f aca="false">IF(ABS(N6790-J6790)&lt;0.011,1,0)</f>
        <v>1</v>
      </c>
    </row>
    <row r="6791" customFormat="false" ht="15" hidden="false" customHeight="false" outlineLevel="0" collapsed="false">
      <c r="A6791" s="0" t="s">
        <v>476</v>
      </c>
      <c r="B6791" s="0" t="s">
        <v>652</v>
      </c>
      <c r="C6791" s="0" t="n">
        <v>3</v>
      </c>
      <c r="D6791" s="0" t="n">
        <v>59412</v>
      </c>
      <c r="E6791" s="0" t="s">
        <v>176</v>
      </c>
      <c r="F6791" s="0" t="n">
        <v>5.9</v>
      </c>
      <c r="G6791" s="0" t="n">
        <v>0.5</v>
      </c>
      <c r="H6791" s="0" t="n">
        <v>2.95</v>
      </c>
      <c r="I6791" s="0" t="n">
        <v>5.9</v>
      </c>
      <c r="J6791" s="0" t="n">
        <v>2.95</v>
      </c>
      <c r="K6791" s="0" t="s">
        <v>18</v>
      </c>
      <c r="L6791" s="0" t="s">
        <v>97</v>
      </c>
      <c r="M6791" s="0" t="n">
        <f aca="false">CEILING(G6791,1)*F6791</f>
        <v>5.9</v>
      </c>
      <c r="N6791" s="0" t="n">
        <f aca="false">M6791-H6791</f>
        <v>2.95</v>
      </c>
      <c r="O6791" s="0" t="n">
        <f aca="false">IF(ABS(N6791-J6791)&lt;0.011,1,0)</f>
        <v>1</v>
      </c>
    </row>
    <row r="6792" customFormat="false" ht="15" hidden="false" customHeight="false" outlineLevel="0" collapsed="false">
      <c r="A6792" s="0" t="s">
        <v>476</v>
      </c>
      <c r="B6792" s="0" t="s">
        <v>653</v>
      </c>
      <c r="C6792" s="0" t="n">
        <v>13</v>
      </c>
      <c r="D6792" s="0" t="n">
        <v>59456</v>
      </c>
      <c r="E6792" s="0" t="s">
        <v>60</v>
      </c>
      <c r="F6792" s="0" t="n">
        <v>19</v>
      </c>
      <c r="G6792" s="0" t="n">
        <v>0.5</v>
      </c>
      <c r="H6792" s="0" t="n">
        <v>9.5</v>
      </c>
      <c r="I6792" s="0" t="n">
        <v>19</v>
      </c>
      <c r="J6792" s="0" t="n">
        <v>9.5</v>
      </c>
      <c r="K6792" s="0" t="s">
        <v>18</v>
      </c>
      <c r="L6792" s="0" t="s">
        <v>26</v>
      </c>
      <c r="M6792" s="0" t="n">
        <f aca="false">CEILING(G6792,1)*F6792</f>
        <v>19</v>
      </c>
      <c r="N6792" s="0" t="n">
        <f aca="false">M6792-H6792</f>
        <v>9.5</v>
      </c>
      <c r="O6792" s="0" t="n">
        <f aca="false">IF(ABS(N6792-J6792)&lt;0.011,1,0)</f>
        <v>1</v>
      </c>
    </row>
    <row r="6793" customFormat="false" ht="15" hidden="false" customHeight="false" outlineLevel="0" collapsed="false">
      <c r="A6793" s="0" t="s">
        <v>476</v>
      </c>
      <c r="B6793" s="0" t="s">
        <v>653</v>
      </c>
      <c r="C6793" s="0" t="n">
        <v>13</v>
      </c>
      <c r="D6793" s="0" t="n">
        <v>59456</v>
      </c>
      <c r="E6793" s="0" t="s">
        <v>56</v>
      </c>
      <c r="F6793" s="0" t="n">
        <v>5.9</v>
      </c>
      <c r="G6793" s="0" t="n">
        <v>0.5</v>
      </c>
      <c r="H6793" s="0" t="n">
        <v>2.95</v>
      </c>
      <c r="I6793" s="0" t="n">
        <v>5.9</v>
      </c>
      <c r="J6793" s="0" t="n">
        <v>2.95</v>
      </c>
      <c r="K6793" s="0" t="s">
        <v>18</v>
      </c>
      <c r="L6793" s="0" t="s">
        <v>26</v>
      </c>
      <c r="M6793" s="0" t="n">
        <f aca="false">CEILING(G6793,1)*F6793</f>
        <v>5.9</v>
      </c>
      <c r="N6793" s="0" t="n">
        <f aca="false">M6793-H6793</f>
        <v>2.95</v>
      </c>
      <c r="O6793" s="0" t="n">
        <f aca="false">IF(ABS(N6793-J6793)&lt;0.011,1,0)</f>
        <v>1</v>
      </c>
    </row>
    <row r="6794" customFormat="false" ht="15" hidden="false" customHeight="false" outlineLevel="0" collapsed="false">
      <c r="A6794" s="0" t="s">
        <v>476</v>
      </c>
      <c r="B6794" s="0" t="s">
        <v>653</v>
      </c>
      <c r="C6794" s="0" t="n">
        <v>13</v>
      </c>
      <c r="D6794" s="0" t="n">
        <v>59456</v>
      </c>
      <c r="E6794" s="0" t="s">
        <v>68</v>
      </c>
      <c r="F6794" s="0" t="n">
        <v>6</v>
      </c>
      <c r="G6794" s="0" t="n">
        <v>0.5</v>
      </c>
      <c r="H6794" s="0" t="n">
        <v>3</v>
      </c>
      <c r="I6794" s="0" t="n">
        <v>6</v>
      </c>
      <c r="J6794" s="0" t="n">
        <v>3</v>
      </c>
      <c r="K6794" s="0" t="s">
        <v>18</v>
      </c>
      <c r="L6794" s="0" t="s">
        <v>26</v>
      </c>
      <c r="M6794" s="0" t="n">
        <f aca="false">CEILING(G6794,1)*F6794</f>
        <v>6</v>
      </c>
      <c r="N6794" s="0" t="n">
        <f aca="false">M6794-H6794</f>
        <v>3</v>
      </c>
      <c r="O6794" s="0" t="n">
        <f aca="false">IF(ABS(N6794-J6794)&lt;0.011,1,0)</f>
        <v>1</v>
      </c>
    </row>
    <row r="6795" customFormat="false" ht="15" hidden="false" customHeight="false" outlineLevel="0" collapsed="false">
      <c r="A6795" s="0" t="s">
        <v>476</v>
      </c>
      <c r="B6795" s="0" t="s">
        <v>653</v>
      </c>
      <c r="C6795" s="0" t="n">
        <v>13</v>
      </c>
      <c r="D6795" s="0" t="n">
        <v>59456</v>
      </c>
      <c r="E6795" s="0" t="s">
        <v>180</v>
      </c>
      <c r="F6795" s="0" t="n">
        <v>26.5</v>
      </c>
      <c r="G6795" s="0" t="n">
        <v>0.5</v>
      </c>
      <c r="H6795" s="0" t="n">
        <v>13.25</v>
      </c>
      <c r="I6795" s="0" t="n">
        <v>26.5</v>
      </c>
      <c r="J6795" s="0" t="n">
        <v>13.25</v>
      </c>
      <c r="K6795" s="0" t="s">
        <v>18</v>
      </c>
      <c r="L6795" s="0" t="s">
        <v>26</v>
      </c>
      <c r="M6795" s="0" t="n">
        <f aca="false">CEILING(G6795,1)*F6795</f>
        <v>26.5</v>
      </c>
      <c r="N6795" s="0" t="n">
        <f aca="false">M6795-H6795</f>
        <v>13.25</v>
      </c>
      <c r="O6795" s="0" t="n">
        <f aca="false">IF(ABS(N6795-J6795)&lt;0.011,1,0)</f>
        <v>1</v>
      </c>
    </row>
    <row r="6796" customFormat="false" ht="15" hidden="false" customHeight="false" outlineLevel="0" collapsed="false">
      <c r="A6796" s="0" t="s">
        <v>476</v>
      </c>
      <c r="B6796" s="0" t="s">
        <v>653</v>
      </c>
      <c r="C6796" s="0" t="n">
        <v>14</v>
      </c>
      <c r="D6796" s="0" t="n">
        <v>59453</v>
      </c>
      <c r="E6796" s="0" t="s">
        <v>60</v>
      </c>
      <c r="F6796" s="0" t="n">
        <v>19</v>
      </c>
      <c r="G6796" s="0" t="n">
        <v>0.5</v>
      </c>
      <c r="H6796" s="0" t="n">
        <v>9.5</v>
      </c>
      <c r="I6796" s="0" t="n">
        <v>19</v>
      </c>
      <c r="J6796" s="0" t="n">
        <v>9.5</v>
      </c>
      <c r="K6796" s="0" t="s">
        <v>18</v>
      </c>
      <c r="L6796" s="0" t="s">
        <v>26</v>
      </c>
      <c r="M6796" s="0" t="n">
        <f aca="false">CEILING(G6796,1)*F6796</f>
        <v>19</v>
      </c>
      <c r="N6796" s="0" t="n">
        <f aca="false">M6796-H6796</f>
        <v>9.5</v>
      </c>
      <c r="O6796" s="0" t="n">
        <f aca="false">IF(ABS(N6796-J6796)&lt;0.011,1,0)</f>
        <v>1</v>
      </c>
    </row>
    <row r="6797" customFormat="false" ht="15" hidden="false" customHeight="false" outlineLevel="0" collapsed="false">
      <c r="A6797" s="0" t="s">
        <v>476</v>
      </c>
      <c r="B6797" s="0" t="s">
        <v>653</v>
      </c>
      <c r="C6797" s="0" t="n">
        <v>14</v>
      </c>
      <c r="D6797" s="0" t="n">
        <v>59453</v>
      </c>
      <c r="E6797" s="0" t="s">
        <v>56</v>
      </c>
      <c r="F6797" s="0" t="n">
        <v>5.9</v>
      </c>
      <c r="G6797" s="0" t="n">
        <v>0.5</v>
      </c>
      <c r="H6797" s="0" t="n">
        <v>2.95</v>
      </c>
      <c r="I6797" s="0" t="n">
        <v>5.9</v>
      </c>
      <c r="J6797" s="0" t="n">
        <v>2.95</v>
      </c>
      <c r="K6797" s="0" t="s">
        <v>18</v>
      </c>
      <c r="L6797" s="0" t="s">
        <v>26</v>
      </c>
      <c r="M6797" s="0" t="n">
        <f aca="false">CEILING(G6797,1)*F6797</f>
        <v>5.9</v>
      </c>
      <c r="N6797" s="0" t="n">
        <f aca="false">M6797-H6797</f>
        <v>2.95</v>
      </c>
      <c r="O6797" s="0" t="n">
        <f aca="false">IF(ABS(N6797-J6797)&lt;0.011,1,0)</f>
        <v>1</v>
      </c>
    </row>
    <row r="6798" customFormat="false" ht="15" hidden="false" customHeight="false" outlineLevel="0" collapsed="false">
      <c r="A6798" s="0" t="s">
        <v>476</v>
      </c>
      <c r="B6798" s="0" t="s">
        <v>653</v>
      </c>
      <c r="C6798" s="0" t="n">
        <v>14</v>
      </c>
      <c r="D6798" s="0" t="n">
        <v>59453</v>
      </c>
      <c r="E6798" s="0" t="s">
        <v>68</v>
      </c>
      <c r="F6798" s="0" t="n">
        <v>6</v>
      </c>
      <c r="G6798" s="0" t="n">
        <v>0.5</v>
      </c>
      <c r="H6798" s="0" t="n">
        <v>3</v>
      </c>
      <c r="I6798" s="0" t="n">
        <v>6</v>
      </c>
      <c r="J6798" s="0" t="n">
        <v>3</v>
      </c>
      <c r="K6798" s="0" t="s">
        <v>18</v>
      </c>
      <c r="L6798" s="0" t="s">
        <v>26</v>
      </c>
      <c r="M6798" s="0" t="n">
        <f aca="false">CEILING(G6798,1)*F6798</f>
        <v>6</v>
      </c>
      <c r="N6798" s="0" t="n">
        <f aca="false">M6798-H6798</f>
        <v>3</v>
      </c>
      <c r="O6798" s="0" t="n">
        <f aca="false">IF(ABS(N6798-J6798)&lt;0.011,1,0)</f>
        <v>1</v>
      </c>
    </row>
    <row r="6799" customFormat="false" ht="15" hidden="false" customHeight="false" outlineLevel="0" collapsed="false">
      <c r="A6799" s="0" t="s">
        <v>476</v>
      </c>
      <c r="B6799" s="0" t="s">
        <v>653</v>
      </c>
      <c r="C6799" s="0" t="n">
        <v>14</v>
      </c>
      <c r="D6799" s="0" t="n">
        <v>59453</v>
      </c>
      <c r="E6799" s="0" t="s">
        <v>180</v>
      </c>
      <c r="F6799" s="0" t="n">
        <v>26.5</v>
      </c>
      <c r="G6799" s="0" t="n">
        <v>0.5</v>
      </c>
      <c r="H6799" s="0" t="n">
        <v>13.25</v>
      </c>
      <c r="I6799" s="0" t="n">
        <v>26.5</v>
      </c>
      <c r="J6799" s="0" t="n">
        <v>13.25</v>
      </c>
      <c r="K6799" s="0" t="s">
        <v>18</v>
      </c>
      <c r="L6799" s="0" t="s">
        <v>26</v>
      </c>
      <c r="M6799" s="0" t="n">
        <f aca="false">CEILING(G6799,1)*F6799</f>
        <v>26.5</v>
      </c>
      <c r="N6799" s="0" t="n">
        <f aca="false">M6799-H6799</f>
        <v>13.25</v>
      </c>
      <c r="O6799" s="0" t="n">
        <f aca="false">IF(ABS(N6799-J6799)&lt;0.011,1,0)</f>
        <v>1</v>
      </c>
    </row>
    <row r="6800" customFormat="false" ht="15" hidden="false" customHeight="false" outlineLevel="0" collapsed="false">
      <c r="A6800" s="0" t="s">
        <v>476</v>
      </c>
      <c r="B6800" s="0" t="s">
        <v>653</v>
      </c>
      <c r="C6800" s="0" t="n">
        <v>24</v>
      </c>
      <c r="D6800" s="0" t="n">
        <v>59473</v>
      </c>
      <c r="E6800" s="0" t="s">
        <v>315</v>
      </c>
      <c r="F6800" s="0" t="n">
        <v>3.9</v>
      </c>
      <c r="G6800" s="0" t="n">
        <v>0.5</v>
      </c>
      <c r="H6800" s="0" t="n">
        <v>1.95</v>
      </c>
      <c r="I6800" s="0" t="n">
        <v>3.9</v>
      </c>
      <c r="J6800" s="0" t="n">
        <v>1.95</v>
      </c>
      <c r="K6800" s="0" t="s">
        <v>18</v>
      </c>
      <c r="L6800" s="0" t="s">
        <v>119</v>
      </c>
      <c r="M6800" s="0" t="n">
        <f aca="false">CEILING(G6800,1)*F6800</f>
        <v>3.9</v>
      </c>
      <c r="N6800" s="0" t="n">
        <f aca="false">M6800-H6800</f>
        <v>1.95</v>
      </c>
      <c r="O6800" s="0" t="n">
        <f aca="false">IF(ABS(N6800-J6800)&lt;0.011,1,0)</f>
        <v>1</v>
      </c>
    </row>
    <row r="6801" customFormat="false" ht="15" hidden="false" customHeight="false" outlineLevel="0" collapsed="false">
      <c r="A6801" s="0" t="s">
        <v>476</v>
      </c>
      <c r="B6801" s="0" t="s">
        <v>653</v>
      </c>
      <c r="C6801" s="0" t="n">
        <v>24</v>
      </c>
      <c r="D6801" s="0" t="n">
        <v>59473</v>
      </c>
      <c r="E6801" s="0" t="s">
        <v>41</v>
      </c>
      <c r="F6801" s="0" t="n">
        <v>4.2</v>
      </c>
      <c r="G6801" s="0" t="n">
        <v>0.5</v>
      </c>
      <c r="H6801" s="0" t="n">
        <v>2.1</v>
      </c>
      <c r="I6801" s="0" t="n">
        <v>4.2</v>
      </c>
      <c r="J6801" s="0" t="n">
        <v>2.1</v>
      </c>
      <c r="K6801" s="0" t="s">
        <v>18</v>
      </c>
      <c r="L6801" s="0" t="s">
        <v>119</v>
      </c>
      <c r="M6801" s="0" t="n">
        <f aca="false">CEILING(G6801,1)*F6801</f>
        <v>4.2</v>
      </c>
      <c r="N6801" s="0" t="n">
        <f aca="false">M6801-H6801</f>
        <v>2.1</v>
      </c>
      <c r="O6801" s="0" t="n">
        <f aca="false">IF(ABS(N6801-J6801)&lt;0.011,1,0)</f>
        <v>1</v>
      </c>
    </row>
    <row r="6802" customFormat="false" ht="15" hidden="false" customHeight="false" outlineLevel="0" collapsed="false">
      <c r="A6802" s="0" t="s">
        <v>476</v>
      </c>
      <c r="B6802" s="0" t="s">
        <v>653</v>
      </c>
      <c r="C6802" s="0" t="n">
        <v>24</v>
      </c>
      <c r="D6802" s="0" t="n">
        <v>59473</v>
      </c>
      <c r="E6802" s="0" t="s">
        <v>248</v>
      </c>
      <c r="F6802" s="0" t="n">
        <v>9.9</v>
      </c>
      <c r="G6802" s="0" t="n">
        <v>0.5</v>
      </c>
      <c r="H6802" s="0" t="n">
        <v>4.95</v>
      </c>
      <c r="I6802" s="0" t="n">
        <v>9.9</v>
      </c>
      <c r="J6802" s="0" t="n">
        <v>4.95</v>
      </c>
      <c r="K6802" s="0" t="s">
        <v>18</v>
      </c>
      <c r="L6802" s="0" t="s">
        <v>119</v>
      </c>
      <c r="M6802" s="0" t="n">
        <f aca="false">CEILING(G6802,1)*F6802</f>
        <v>9.9</v>
      </c>
      <c r="N6802" s="0" t="n">
        <f aca="false">M6802-H6802</f>
        <v>4.95</v>
      </c>
      <c r="O6802" s="0" t="n">
        <f aca="false">IF(ABS(N6802-J6802)&lt;0.011,1,0)</f>
        <v>1</v>
      </c>
    </row>
    <row r="6803" customFormat="false" ht="15" hidden="false" customHeight="false" outlineLevel="0" collapsed="false">
      <c r="A6803" s="0" t="s">
        <v>476</v>
      </c>
      <c r="B6803" s="0" t="s">
        <v>653</v>
      </c>
      <c r="C6803" s="0" t="n">
        <v>24</v>
      </c>
      <c r="D6803" s="0" t="n">
        <v>59473</v>
      </c>
      <c r="E6803" s="0" t="s">
        <v>50</v>
      </c>
      <c r="F6803" s="0" t="n">
        <v>18.6</v>
      </c>
      <c r="G6803" s="0" t="n">
        <v>0.5</v>
      </c>
      <c r="H6803" s="0" t="n">
        <v>9.3</v>
      </c>
      <c r="I6803" s="0" t="n">
        <v>18.6</v>
      </c>
      <c r="J6803" s="0" t="n">
        <v>9.3</v>
      </c>
      <c r="K6803" s="0" t="s">
        <v>18</v>
      </c>
      <c r="L6803" s="0" t="s">
        <v>119</v>
      </c>
      <c r="M6803" s="0" t="n">
        <f aca="false">CEILING(G6803,1)*F6803</f>
        <v>18.6</v>
      </c>
      <c r="N6803" s="0" t="n">
        <f aca="false">M6803-H6803</f>
        <v>9.3</v>
      </c>
      <c r="O6803" s="0" t="n">
        <f aca="false">IF(ABS(N6803-J6803)&lt;0.011,1,0)</f>
        <v>1</v>
      </c>
    </row>
    <row r="6804" customFormat="false" ht="15" hidden="false" customHeight="false" outlineLevel="0" collapsed="false">
      <c r="A6804" s="0" t="s">
        <v>476</v>
      </c>
      <c r="B6804" s="0" t="s">
        <v>653</v>
      </c>
      <c r="C6804" s="0" t="n">
        <v>25</v>
      </c>
      <c r="D6804" s="0" t="n">
        <v>59465</v>
      </c>
      <c r="E6804" s="0" t="s">
        <v>315</v>
      </c>
      <c r="F6804" s="0" t="n">
        <v>3.9</v>
      </c>
      <c r="G6804" s="0" t="n">
        <v>0.5</v>
      </c>
      <c r="H6804" s="0" t="n">
        <v>1.95</v>
      </c>
      <c r="I6804" s="0" t="n">
        <v>3.9</v>
      </c>
      <c r="J6804" s="0" t="n">
        <v>1.95</v>
      </c>
      <c r="K6804" s="0" t="s">
        <v>18</v>
      </c>
      <c r="L6804" s="0" t="s">
        <v>119</v>
      </c>
      <c r="M6804" s="0" t="n">
        <f aca="false">CEILING(G6804,1)*F6804</f>
        <v>3.9</v>
      </c>
      <c r="N6804" s="0" t="n">
        <f aca="false">M6804-H6804</f>
        <v>1.95</v>
      </c>
      <c r="O6804" s="0" t="n">
        <f aca="false">IF(ABS(N6804-J6804)&lt;0.011,1,0)</f>
        <v>1</v>
      </c>
    </row>
    <row r="6805" customFormat="false" ht="15" hidden="false" customHeight="false" outlineLevel="0" collapsed="false">
      <c r="A6805" s="0" t="s">
        <v>476</v>
      </c>
      <c r="B6805" s="0" t="s">
        <v>653</v>
      </c>
      <c r="C6805" s="0" t="n">
        <v>25</v>
      </c>
      <c r="D6805" s="0" t="n">
        <v>59465</v>
      </c>
      <c r="E6805" s="0" t="s">
        <v>41</v>
      </c>
      <c r="F6805" s="0" t="n">
        <v>4.2</v>
      </c>
      <c r="G6805" s="0" t="n">
        <v>0.5</v>
      </c>
      <c r="H6805" s="0" t="n">
        <v>2.1</v>
      </c>
      <c r="I6805" s="0" t="n">
        <v>4.2</v>
      </c>
      <c r="J6805" s="0" t="n">
        <v>2.1</v>
      </c>
      <c r="K6805" s="0" t="s">
        <v>18</v>
      </c>
      <c r="L6805" s="0" t="s">
        <v>119</v>
      </c>
      <c r="M6805" s="0" t="n">
        <f aca="false">CEILING(G6805,1)*F6805</f>
        <v>4.2</v>
      </c>
      <c r="N6805" s="0" t="n">
        <f aca="false">M6805-H6805</f>
        <v>2.1</v>
      </c>
      <c r="O6805" s="0" t="n">
        <f aca="false">IF(ABS(N6805-J6805)&lt;0.011,1,0)</f>
        <v>1</v>
      </c>
    </row>
    <row r="6806" customFormat="false" ht="15" hidden="false" customHeight="false" outlineLevel="0" collapsed="false">
      <c r="A6806" s="0" t="s">
        <v>476</v>
      </c>
      <c r="B6806" s="0" t="s">
        <v>653</v>
      </c>
      <c r="C6806" s="0" t="n">
        <v>25</v>
      </c>
      <c r="D6806" s="0" t="n">
        <v>59465</v>
      </c>
      <c r="E6806" s="0" t="s">
        <v>248</v>
      </c>
      <c r="F6806" s="0" t="n">
        <v>9.9</v>
      </c>
      <c r="G6806" s="0" t="n">
        <v>0.5</v>
      </c>
      <c r="H6806" s="0" t="n">
        <v>4.95</v>
      </c>
      <c r="I6806" s="0" t="n">
        <v>9.9</v>
      </c>
      <c r="J6806" s="0" t="n">
        <v>4.95</v>
      </c>
      <c r="K6806" s="0" t="s">
        <v>18</v>
      </c>
      <c r="L6806" s="0" t="s">
        <v>119</v>
      </c>
      <c r="M6806" s="0" t="n">
        <f aca="false">CEILING(G6806,1)*F6806</f>
        <v>9.9</v>
      </c>
      <c r="N6806" s="0" t="n">
        <f aca="false">M6806-H6806</f>
        <v>4.95</v>
      </c>
      <c r="O6806" s="0" t="n">
        <f aca="false">IF(ABS(N6806-J6806)&lt;0.011,1,0)</f>
        <v>1</v>
      </c>
    </row>
    <row r="6807" customFormat="false" ht="15" hidden="false" customHeight="false" outlineLevel="0" collapsed="false">
      <c r="A6807" s="0" t="s">
        <v>476</v>
      </c>
      <c r="B6807" s="0" t="s">
        <v>653</v>
      </c>
      <c r="C6807" s="0" t="n">
        <v>25</v>
      </c>
      <c r="D6807" s="0" t="n">
        <v>59465</v>
      </c>
      <c r="E6807" s="0" t="s">
        <v>50</v>
      </c>
      <c r="F6807" s="0" t="n">
        <v>18.6</v>
      </c>
      <c r="G6807" s="0" t="n">
        <v>0.5</v>
      </c>
      <c r="H6807" s="0" t="n">
        <v>9.3</v>
      </c>
      <c r="I6807" s="0" t="n">
        <v>18.6</v>
      </c>
      <c r="J6807" s="0" t="n">
        <v>9.3</v>
      </c>
      <c r="K6807" s="0" t="s">
        <v>18</v>
      </c>
      <c r="L6807" s="0" t="s">
        <v>119</v>
      </c>
      <c r="M6807" s="0" t="n">
        <f aca="false">CEILING(G6807,1)*F6807</f>
        <v>18.6</v>
      </c>
      <c r="N6807" s="0" t="n">
        <f aca="false">M6807-H6807</f>
        <v>9.3</v>
      </c>
      <c r="O6807" s="0" t="n">
        <f aca="false">IF(ABS(N6807-J6807)&lt;0.011,1,0)</f>
        <v>1</v>
      </c>
    </row>
    <row r="6808" customFormat="false" ht="15" hidden="false" customHeight="false" outlineLevel="0" collapsed="false">
      <c r="A6808" s="0" t="s">
        <v>476</v>
      </c>
      <c r="B6808" s="0" t="s">
        <v>653</v>
      </c>
      <c r="C6808" s="0" t="n">
        <v>30</v>
      </c>
      <c r="D6808" s="0" t="n">
        <v>59474</v>
      </c>
      <c r="E6808" s="0" t="s">
        <v>185</v>
      </c>
      <c r="F6808" s="0" t="n">
        <v>9</v>
      </c>
      <c r="G6808" s="0" t="n">
        <v>0.5</v>
      </c>
      <c r="H6808" s="0" t="n">
        <v>4.5</v>
      </c>
      <c r="I6808" s="0" t="n">
        <v>9</v>
      </c>
      <c r="J6808" s="0" t="n">
        <v>4.5</v>
      </c>
      <c r="K6808" s="0" t="s">
        <v>18</v>
      </c>
      <c r="L6808" s="0" t="s">
        <v>90</v>
      </c>
      <c r="M6808" s="0" t="n">
        <f aca="false">CEILING(G6808,1)*F6808</f>
        <v>9</v>
      </c>
      <c r="N6808" s="0" t="n">
        <f aca="false">M6808-H6808</f>
        <v>4.5</v>
      </c>
      <c r="O6808" s="0" t="n">
        <f aca="false">IF(ABS(N6808-J6808)&lt;0.011,1,0)</f>
        <v>1</v>
      </c>
    </row>
    <row r="6809" customFormat="false" ht="15" hidden="false" customHeight="false" outlineLevel="0" collapsed="false">
      <c r="A6809" s="0" t="s">
        <v>476</v>
      </c>
      <c r="B6809" s="0" t="s">
        <v>653</v>
      </c>
      <c r="C6809" s="0" t="n">
        <v>30</v>
      </c>
      <c r="D6809" s="0" t="n">
        <v>59474</v>
      </c>
      <c r="E6809" s="0" t="s">
        <v>651</v>
      </c>
      <c r="F6809" s="0" t="n">
        <v>12.4</v>
      </c>
      <c r="G6809" s="0" t="n">
        <v>0.5</v>
      </c>
      <c r="H6809" s="0" t="n">
        <v>6.2</v>
      </c>
      <c r="I6809" s="0" t="n">
        <v>12.4</v>
      </c>
      <c r="J6809" s="0" t="n">
        <v>6.2</v>
      </c>
      <c r="K6809" s="0" t="s">
        <v>18</v>
      </c>
      <c r="L6809" s="0" t="s">
        <v>90</v>
      </c>
      <c r="M6809" s="0" t="n">
        <f aca="false">CEILING(G6809,1)*F6809</f>
        <v>12.4</v>
      </c>
      <c r="N6809" s="0" t="n">
        <f aca="false">M6809-H6809</f>
        <v>6.2</v>
      </c>
      <c r="O6809" s="0" t="n">
        <f aca="false">IF(ABS(N6809-J6809)&lt;0.011,1,0)</f>
        <v>1</v>
      </c>
    </row>
    <row r="6810" customFormat="false" ht="15" hidden="false" customHeight="false" outlineLevel="0" collapsed="false">
      <c r="A6810" s="0" t="s">
        <v>476</v>
      </c>
      <c r="B6810" s="0" t="s">
        <v>653</v>
      </c>
      <c r="C6810" s="0" t="n">
        <v>30</v>
      </c>
      <c r="D6810" s="0" t="n">
        <v>59474</v>
      </c>
      <c r="E6810" s="0" t="s">
        <v>60</v>
      </c>
      <c r="F6810" s="0" t="n">
        <v>19</v>
      </c>
      <c r="G6810" s="0" t="n">
        <v>0.5</v>
      </c>
      <c r="H6810" s="0" t="n">
        <v>9.5</v>
      </c>
      <c r="I6810" s="0" t="n">
        <v>19</v>
      </c>
      <c r="J6810" s="0" t="n">
        <v>9.5</v>
      </c>
      <c r="K6810" s="0" t="s">
        <v>18</v>
      </c>
      <c r="L6810" s="0" t="s">
        <v>90</v>
      </c>
      <c r="M6810" s="0" t="n">
        <f aca="false">CEILING(G6810,1)*F6810</f>
        <v>19</v>
      </c>
      <c r="N6810" s="0" t="n">
        <f aca="false">M6810-H6810</f>
        <v>9.5</v>
      </c>
      <c r="O6810" s="0" t="n">
        <f aca="false">IF(ABS(N6810-J6810)&lt;0.011,1,0)</f>
        <v>1</v>
      </c>
    </row>
    <row r="6811" customFormat="false" ht="15" hidden="false" customHeight="false" outlineLevel="0" collapsed="false">
      <c r="A6811" s="0" t="s">
        <v>476</v>
      </c>
      <c r="B6811" s="0" t="s">
        <v>653</v>
      </c>
      <c r="C6811" s="0" t="n">
        <v>30</v>
      </c>
      <c r="D6811" s="0" t="n">
        <v>59474</v>
      </c>
      <c r="E6811" s="0" t="s">
        <v>87</v>
      </c>
      <c r="F6811" s="0" t="n">
        <v>19.9</v>
      </c>
      <c r="G6811" s="0" t="n">
        <v>0.5</v>
      </c>
      <c r="H6811" s="0" t="n">
        <v>9.95</v>
      </c>
      <c r="I6811" s="0" t="n">
        <v>19.9</v>
      </c>
      <c r="J6811" s="0" t="n">
        <v>9.95</v>
      </c>
      <c r="K6811" s="0" t="s">
        <v>18</v>
      </c>
      <c r="L6811" s="0" t="s">
        <v>90</v>
      </c>
      <c r="M6811" s="0" t="n">
        <f aca="false">CEILING(G6811,1)*F6811</f>
        <v>19.9</v>
      </c>
      <c r="N6811" s="0" t="n">
        <f aca="false">M6811-H6811</f>
        <v>9.95</v>
      </c>
      <c r="O6811" s="0" t="n">
        <f aca="false">IF(ABS(N6811-J6811)&lt;0.011,1,0)</f>
        <v>1</v>
      </c>
    </row>
    <row r="6812" customFormat="false" ht="15" hidden="false" customHeight="false" outlineLevel="0" collapsed="false">
      <c r="A6812" s="0" t="s">
        <v>476</v>
      </c>
      <c r="B6812" s="0" t="s">
        <v>653</v>
      </c>
      <c r="C6812" s="0" t="n">
        <v>30</v>
      </c>
      <c r="D6812" s="0" t="n">
        <v>59474</v>
      </c>
      <c r="E6812" s="0" t="s">
        <v>221</v>
      </c>
      <c r="F6812" s="0" t="n">
        <v>9.3</v>
      </c>
      <c r="G6812" s="0" t="n">
        <v>0.5</v>
      </c>
      <c r="H6812" s="0" t="n">
        <v>4.65</v>
      </c>
      <c r="I6812" s="0" t="n">
        <v>9.3</v>
      </c>
      <c r="J6812" s="0" t="n">
        <v>4.65</v>
      </c>
      <c r="K6812" s="0" t="s">
        <v>18</v>
      </c>
      <c r="L6812" s="0" t="s">
        <v>90</v>
      </c>
      <c r="M6812" s="0" t="n">
        <f aca="false">CEILING(G6812,1)*F6812</f>
        <v>9.3</v>
      </c>
      <c r="N6812" s="0" t="n">
        <f aca="false">M6812-H6812</f>
        <v>4.65</v>
      </c>
      <c r="O6812" s="0" t="n">
        <f aca="false">IF(ABS(N6812-J6812)&lt;0.011,1,0)</f>
        <v>1</v>
      </c>
    </row>
    <row r="6813" customFormat="false" ht="15" hidden="false" customHeight="false" outlineLevel="0" collapsed="false">
      <c r="A6813" s="0" t="s">
        <v>476</v>
      </c>
      <c r="B6813" s="0" t="s">
        <v>653</v>
      </c>
      <c r="C6813" s="0" t="n">
        <v>30</v>
      </c>
      <c r="D6813" s="0" t="n">
        <v>59474</v>
      </c>
      <c r="E6813" s="0" t="s">
        <v>135</v>
      </c>
      <c r="F6813" s="0" t="n">
        <v>12</v>
      </c>
      <c r="G6813" s="0" t="n">
        <v>0.5</v>
      </c>
      <c r="H6813" s="0" t="n">
        <v>6</v>
      </c>
      <c r="I6813" s="0" t="n">
        <v>12</v>
      </c>
      <c r="J6813" s="0" t="n">
        <v>6</v>
      </c>
      <c r="K6813" s="0" t="s">
        <v>18</v>
      </c>
      <c r="L6813" s="0" t="s">
        <v>90</v>
      </c>
      <c r="M6813" s="0" t="n">
        <f aca="false">CEILING(G6813,1)*F6813</f>
        <v>12</v>
      </c>
      <c r="N6813" s="0" t="n">
        <f aca="false">M6813-H6813</f>
        <v>6</v>
      </c>
      <c r="O6813" s="0" t="n">
        <f aca="false">IF(ABS(N6813-J6813)&lt;0.011,1,0)</f>
        <v>1</v>
      </c>
    </row>
    <row r="6814" customFormat="false" ht="15" hidden="false" customHeight="false" outlineLevel="0" collapsed="false">
      <c r="A6814" s="0" t="s">
        <v>476</v>
      </c>
      <c r="B6814" s="0" t="s">
        <v>653</v>
      </c>
      <c r="C6814" s="0" t="n">
        <v>30</v>
      </c>
      <c r="D6814" s="0" t="n">
        <v>59474</v>
      </c>
      <c r="E6814" s="0" t="s">
        <v>61</v>
      </c>
      <c r="F6814" s="0" t="n">
        <v>3.5</v>
      </c>
      <c r="G6814" s="0" t="n">
        <v>0.5</v>
      </c>
      <c r="H6814" s="0" t="n">
        <v>1.75</v>
      </c>
      <c r="I6814" s="0" t="n">
        <v>3.5</v>
      </c>
      <c r="J6814" s="0" t="n">
        <v>1.75</v>
      </c>
      <c r="K6814" s="0" t="s">
        <v>18</v>
      </c>
      <c r="L6814" s="0" t="s">
        <v>90</v>
      </c>
      <c r="M6814" s="0" t="n">
        <f aca="false">CEILING(G6814,1)*F6814</f>
        <v>3.5</v>
      </c>
      <c r="N6814" s="0" t="n">
        <f aca="false">M6814-H6814</f>
        <v>1.75</v>
      </c>
      <c r="O6814" s="0" t="n">
        <f aca="false">IF(ABS(N6814-J6814)&lt;0.011,1,0)</f>
        <v>1</v>
      </c>
    </row>
    <row r="6815" customFormat="false" ht="15" hidden="false" customHeight="false" outlineLevel="0" collapsed="false">
      <c r="A6815" s="0" t="s">
        <v>476</v>
      </c>
      <c r="B6815" s="0" t="s">
        <v>653</v>
      </c>
      <c r="C6815" s="0" t="n">
        <v>30</v>
      </c>
      <c r="D6815" s="0" t="n">
        <v>59474</v>
      </c>
      <c r="E6815" s="0" t="s">
        <v>131</v>
      </c>
      <c r="F6815" s="0" t="n">
        <v>5.2</v>
      </c>
      <c r="G6815" s="0" t="n">
        <v>0.5</v>
      </c>
      <c r="H6815" s="0" t="n">
        <v>2.6</v>
      </c>
      <c r="I6815" s="0" t="n">
        <v>5.2</v>
      </c>
      <c r="J6815" s="0" t="n">
        <v>2.6</v>
      </c>
      <c r="K6815" s="0" t="s">
        <v>18</v>
      </c>
      <c r="L6815" s="0" t="s">
        <v>90</v>
      </c>
      <c r="M6815" s="0" t="n">
        <f aca="false">CEILING(G6815,1)*F6815</f>
        <v>5.2</v>
      </c>
      <c r="N6815" s="0" t="n">
        <f aca="false">M6815-H6815</f>
        <v>2.6</v>
      </c>
      <c r="O6815" s="0" t="n">
        <f aca="false">IF(ABS(N6815-J6815)&lt;0.011,1,0)</f>
        <v>1</v>
      </c>
    </row>
    <row r="6816" customFormat="false" ht="15" hidden="false" customHeight="false" outlineLevel="0" collapsed="false">
      <c r="A6816" s="0" t="s">
        <v>476</v>
      </c>
      <c r="B6816" s="0" t="s">
        <v>653</v>
      </c>
      <c r="C6816" s="0" t="n">
        <v>30</v>
      </c>
      <c r="D6816" s="0" t="n">
        <v>59474</v>
      </c>
      <c r="E6816" s="0" t="s">
        <v>176</v>
      </c>
      <c r="F6816" s="0" t="n">
        <v>5.9</v>
      </c>
      <c r="G6816" s="0" t="n">
        <v>0.5</v>
      </c>
      <c r="H6816" s="0" t="n">
        <v>2.95</v>
      </c>
      <c r="I6816" s="0" t="n">
        <v>5.9</v>
      </c>
      <c r="J6816" s="0" t="n">
        <v>2.95</v>
      </c>
      <c r="K6816" s="0" t="s">
        <v>18</v>
      </c>
      <c r="L6816" s="0" t="s">
        <v>90</v>
      </c>
      <c r="M6816" s="0" t="n">
        <f aca="false">CEILING(G6816,1)*F6816</f>
        <v>5.9</v>
      </c>
      <c r="N6816" s="0" t="n">
        <f aca="false">M6816-H6816</f>
        <v>2.95</v>
      </c>
      <c r="O6816" s="0" t="n">
        <f aca="false">IF(ABS(N6816-J6816)&lt;0.011,1,0)</f>
        <v>1</v>
      </c>
    </row>
    <row r="6817" customFormat="false" ht="15" hidden="false" customHeight="false" outlineLevel="0" collapsed="false">
      <c r="A6817" s="0" t="s">
        <v>476</v>
      </c>
      <c r="B6817" s="0" t="s">
        <v>653</v>
      </c>
      <c r="C6817" s="0" t="n">
        <v>30</v>
      </c>
      <c r="D6817" s="0" t="n">
        <v>59474</v>
      </c>
      <c r="E6817" s="0" t="s">
        <v>184</v>
      </c>
      <c r="F6817" s="0" t="n">
        <v>8.9</v>
      </c>
      <c r="G6817" s="0" t="n">
        <v>0.5</v>
      </c>
      <c r="H6817" s="0" t="n">
        <v>4.45</v>
      </c>
      <c r="I6817" s="0" t="n">
        <v>8.9</v>
      </c>
      <c r="J6817" s="0" t="n">
        <v>4.45</v>
      </c>
      <c r="K6817" s="0" t="s">
        <v>18</v>
      </c>
      <c r="L6817" s="0" t="s">
        <v>90</v>
      </c>
      <c r="M6817" s="0" t="n">
        <f aca="false">CEILING(G6817,1)*F6817</f>
        <v>8.9</v>
      </c>
      <c r="N6817" s="0" t="n">
        <f aca="false">M6817-H6817</f>
        <v>4.45</v>
      </c>
      <c r="O6817" s="0" t="n">
        <f aca="false">IF(ABS(N6817-J6817)&lt;0.011,1,0)</f>
        <v>1</v>
      </c>
    </row>
    <row r="6818" customFormat="false" ht="15" hidden="false" customHeight="false" outlineLevel="0" collapsed="false">
      <c r="A6818" s="0" t="s">
        <v>476</v>
      </c>
      <c r="B6818" s="0" t="s">
        <v>653</v>
      </c>
      <c r="C6818" s="0" t="n">
        <v>30</v>
      </c>
      <c r="D6818" s="0" t="n">
        <v>59474</v>
      </c>
      <c r="E6818" s="0" t="s">
        <v>464</v>
      </c>
      <c r="F6818" s="0" t="n">
        <v>32.2</v>
      </c>
      <c r="G6818" s="0" t="n">
        <v>0.5</v>
      </c>
      <c r="H6818" s="0" t="n">
        <v>16.1</v>
      </c>
      <c r="I6818" s="0" t="n">
        <v>32.2</v>
      </c>
      <c r="J6818" s="0" t="n">
        <v>16.1</v>
      </c>
      <c r="K6818" s="0" t="s">
        <v>18</v>
      </c>
      <c r="L6818" s="0" t="s">
        <v>90</v>
      </c>
      <c r="M6818" s="0" t="n">
        <f aca="false">CEILING(G6818,1)*F6818</f>
        <v>32.2</v>
      </c>
      <c r="N6818" s="0" t="n">
        <f aca="false">M6818-H6818</f>
        <v>16.1</v>
      </c>
      <c r="O6818" s="0" t="n">
        <f aca="false">IF(ABS(N6818-J6818)&lt;0.011,1,0)</f>
        <v>1</v>
      </c>
    </row>
    <row r="6819" customFormat="false" ht="15" hidden="false" customHeight="false" outlineLevel="0" collapsed="false">
      <c r="A6819" s="0" t="s">
        <v>476</v>
      </c>
      <c r="B6819" s="0" t="s">
        <v>653</v>
      </c>
      <c r="C6819" s="0" t="n">
        <v>31</v>
      </c>
      <c r="D6819" s="0" t="n">
        <v>59470</v>
      </c>
      <c r="E6819" s="0" t="s">
        <v>185</v>
      </c>
      <c r="F6819" s="0" t="n">
        <v>9</v>
      </c>
      <c r="G6819" s="0" t="n">
        <v>0.5</v>
      </c>
      <c r="H6819" s="0" t="n">
        <v>4.5</v>
      </c>
      <c r="I6819" s="0" t="n">
        <v>9</v>
      </c>
      <c r="J6819" s="0" t="n">
        <v>4.5</v>
      </c>
      <c r="K6819" s="0" t="s">
        <v>18</v>
      </c>
      <c r="L6819" s="0" t="s">
        <v>90</v>
      </c>
      <c r="M6819" s="0" t="n">
        <f aca="false">CEILING(G6819,1)*F6819</f>
        <v>9</v>
      </c>
      <c r="N6819" s="0" t="n">
        <f aca="false">M6819-H6819</f>
        <v>4.5</v>
      </c>
      <c r="O6819" s="0" t="n">
        <f aca="false">IF(ABS(N6819-J6819)&lt;0.011,1,0)</f>
        <v>1</v>
      </c>
    </row>
    <row r="6820" customFormat="false" ht="15" hidden="false" customHeight="false" outlineLevel="0" collapsed="false">
      <c r="A6820" s="0" t="s">
        <v>476</v>
      </c>
      <c r="B6820" s="0" t="s">
        <v>653</v>
      </c>
      <c r="C6820" s="0" t="n">
        <v>31</v>
      </c>
      <c r="D6820" s="0" t="n">
        <v>59470</v>
      </c>
      <c r="E6820" s="0" t="s">
        <v>651</v>
      </c>
      <c r="F6820" s="0" t="n">
        <v>12.4</v>
      </c>
      <c r="G6820" s="0" t="n">
        <v>0.5</v>
      </c>
      <c r="H6820" s="0" t="n">
        <v>6.2</v>
      </c>
      <c r="I6820" s="0" t="n">
        <v>12.4</v>
      </c>
      <c r="J6820" s="0" t="n">
        <v>6.2</v>
      </c>
      <c r="K6820" s="0" t="s">
        <v>18</v>
      </c>
      <c r="L6820" s="0" t="s">
        <v>90</v>
      </c>
      <c r="M6820" s="0" t="n">
        <f aca="false">CEILING(G6820,1)*F6820</f>
        <v>12.4</v>
      </c>
      <c r="N6820" s="0" t="n">
        <f aca="false">M6820-H6820</f>
        <v>6.2</v>
      </c>
      <c r="O6820" s="0" t="n">
        <f aca="false">IF(ABS(N6820-J6820)&lt;0.011,1,0)</f>
        <v>1</v>
      </c>
    </row>
    <row r="6821" customFormat="false" ht="15" hidden="false" customHeight="false" outlineLevel="0" collapsed="false">
      <c r="A6821" s="0" t="s">
        <v>476</v>
      </c>
      <c r="B6821" s="0" t="s">
        <v>653</v>
      </c>
      <c r="C6821" s="0" t="n">
        <v>31</v>
      </c>
      <c r="D6821" s="0" t="n">
        <v>59470</v>
      </c>
      <c r="E6821" s="0" t="s">
        <v>60</v>
      </c>
      <c r="F6821" s="0" t="n">
        <v>19</v>
      </c>
      <c r="G6821" s="0" t="n">
        <v>0.5</v>
      </c>
      <c r="H6821" s="0" t="n">
        <v>9.5</v>
      </c>
      <c r="I6821" s="0" t="n">
        <v>19</v>
      </c>
      <c r="J6821" s="0" t="n">
        <v>9.5</v>
      </c>
      <c r="K6821" s="0" t="s">
        <v>18</v>
      </c>
      <c r="L6821" s="0" t="s">
        <v>90</v>
      </c>
      <c r="M6821" s="0" t="n">
        <f aca="false">CEILING(G6821,1)*F6821</f>
        <v>19</v>
      </c>
      <c r="N6821" s="0" t="n">
        <f aca="false">M6821-H6821</f>
        <v>9.5</v>
      </c>
      <c r="O6821" s="0" t="n">
        <f aca="false">IF(ABS(N6821-J6821)&lt;0.011,1,0)</f>
        <v>1</v>
      </c>
    </row>
    <row r="6822" customFormat="false" ht="15" hidden="false" customHeight="false" outlineLevel="0" collapsed="false">
      <c r="A6822" s="0" t="s">
        <v>476</v>
      </c>
      <c r="B6822" s="0" t="s">
        <v>653</v>
      </c>
      <c r="C6822" s="0" t="n">
        <v>31</v>
      </c>
      <c r="D6822" s="0" t="n">
        <v>59470</v>
      </c>
      <c r="E6822" s="0" t="s">
        <v>87</v>
      </c>
      <c r="F6822" s="0" t="n">
        <v>19.9</v>
      </c>
      <c r="G6822" s="0" t="n">
        <v>0.5</v>
      </c>
      <c r="H6822" s="0" t="n">
        <v>9.95</v>
      </c>
      <c r="I6822" s="0" t="n">
        <v>19.9</v>
      </c>
      <c r="J6822" s="0" t="n">
        <v>9.95</v>
      </c>
      <c r="K6822" s="0" t="s">
        <v>18</v>
      </c>
      <c r="L6822" s="0" t="s">
        <v>90</v>
      </c>
      <c r="M6822" s="0" t="n">
        <f aca="false">CEILING(G6822,1)*F6822</f>
        <v>19.9</v>
      </c>
      <c r="N6822" s="0" t="n">
        <f aca="false">M6822-H6822</f>
        <v>9.95</v>
      </c>
      <c r="O6822" s="0" t="n">
        <f aca="false">IF(ABS(N6822-J6822)&lt;0.011,1,0)</f>
        <v>1</v>
      </c>
    </row>
    <row r="6823" customFormat="false" ht="15" hidden="false" customHeight="false" outlineLevel="0" collapsed="false">
      <c r="A6823" s="0" t="s">
        <v>476</v>
      </c>
      <c r="B6823" s="0" t="s">
        <v>653</v>
      </c>
      <c r="C6823" s="0" t="n">
        <v>31</v>
      </c>
      <c r="D6823" s="0" t="n">
        <v>59470</v>
      </c>
      <c r="E6823" s="0" t="s">
        <v>221</v>
      </c>
      <c r="F6823" s="0" t="n">
        <v>9.3</v>
      </c>
      <c r="G6823" s="0" t="n">
        <v>0.5</v>
      </c>
      <c r="H6823" s="0" t="n">
        <v>4.65</v>
      </c>
      <c r="I6823" s="0" t="n">
        <v>9.3</v>
      </c>
      <c r="J6823" s="0" t="n">
        <v>4.65</v>
      </c>
      <c r="K6823" s="0" t="s">
        <v>18</v>
      </c>
      <c r="L6823" s="0" t="s">
        <v>90</v>
      </c>
      <c r="M6823" s="0" t="n">
        <f aca="false">CEILING(G6823,1)*F6823</f>
        <v>9.3</v>
      </c>
      <c r="N6823" s="0" t="n">
        <f aca="false">M6823-H6823</f>
        <v>4.65</v>
      </c>
      <c r="O6823" s="0" t="n">
        <f aca="false">IF(ABS(N6823-J6823)&lt;0.011,1,0)</f>
        <v>1</v>
      </c>
    </row>
    <row r="6824" customFormat="false" ht="15" hidden="false" customHeight="false" outlineLevel="0" collapsed="false">
      <c r="A6824" s="0" t="s">
        <v>476</v>
      </c>
      <c r="B6824" s="0" t="s">
        <v>653</v>
      </c>
      <c r="C6824" s="0" t="n">
        <v>31</v>
      </c>
      <c r="D6824" s="0" t="n">
        <v>59470</v>
      </c>
      <c r="E6824" s="0" t="s">
        <v>135</v>
      </c>
      <c r="F6824" s="0" t="n">
        <v>12</v>
      </c>
      <c r="G6824" s="0" t="n">
        <v>0.5</v>
      </c>
      <c r="H6824" s="0" t="n">
        <v>6</v>
      </c>
      <c r="I6824" s="0" t="n">
        <v>12</v>
      </c>
      <c r="J6824" s="0" t="n">
        <v>6</v>
      </c>
      <c r="K6824" s="0" t="s">
        <v>18</v>
      </c>
      <c r="L6824" s="0" t="s">
        <v>90</v>
      </c>
      <c r="M6824" s="0" t="n">
        <f aca="false">CEILING(G6824,1)*F6824</f>
        <v>12</v>
      </c>
      <c r="N6824" s="0" t="n">
        <f aca="false">M6824-H6824</f>
        <v>6</v>
      </c>
      <c r="O6824" s="0" t="n">
        <f aca="false">IF(ABS(N6824-J6824)&lt;0.011,1,0)</f>
        <v>1</v>
      </c>
    </row>
    <row r="6825" customFormat="false" ht="15" hidden="false" customHeight="false" outlineLevel="0" collapsed="false">
      <c r="A6825" s="0" t="s">
        <v>476</v>
      </c>
      <c r="B6825" s="0" t="s">
        <v>653</v>
      </c>
      <c r="C6825" s="0" t="n">
        <v>31</v>
      </c>
      <c r="D6825" s="0" t="n">
        <v>59470</v>
      </c>
      <c r="E6825" s="0" t="s">
        <v>61</v>
      </c>
      <c r="F6825" s="0" t="n">
        <v>3.5</v>
      </c>
      <c r="G6825" s="0" t="n">
        <v>0.5</v>
      </c>
      <c r="H6825" s="0" t="n">
        <v>1.75</v>
      </c>
      <c r="I6825" s="0" t="n">
        <v>3.5</v>
      </c>
      <c r="J6825" s="0" t="n">
        <v>1.75</v>
      </c>
      <c r="K6825" s="0" t="s">
        <v>18</v>
      </c>
      <c r="L6825" s="0" t="s">
        <v>90</v>
      </c>
      <c r="M6825" s="0" t="n">
        <f aca="false">CEILING(G6825,1)*F6825</f>
        <v>3.5</v>
      </c>
      <c r="N6825" s="0" t="n">
        <f aca="false">M6825-H6825</f>
        <v>1.75</v>
      </c>
      <c r="O6825" s="0" t="n">
        <f aca="false">IF(ABS(N6825-J6825)&lt;0.011,1,0)</f>
        <v>1</v>
      </c>
    </row>
    <row r="6826" customFormat="false" ht="15" hidden="false" customHeight="false" outlineLevel="0" collapsed="false">
      <c r="A6826" s="0" t="s">
        <v>476</v>
      </c>
      <c r="B6826" s="0" t="s">
        <v>653</v>
      </c>
      <c r="C6826" s="0" t="n">
        <v>31</v>
      </c>
      <c r="D6826" s="0" t="n">
        <v>59470</v>
      </c>
      <c r="E6826" s="0" t="s">
        <v>131</v>
      </c>
      <c r="F6826" s="0" t="n">
        <v>5.2</v>
      </c>
      <c r="G6826" s="0" t="n">
        <v>0.5</v>
      </c>
      <c r="H6826" s="0" t="n">
        <v>2.6</v>
      </c>
      <c r="I6826" s="0" t="n">
        <v>5.2</v>
      </c>
      <c r="J6826" s="0" t="n">
        <v>2.6</v>
      </c>
      <c r="K6826" s="0" t="s">
        <v>18</v>
      </c>
      <c r="L6826" s="0" t="s">
        <v>90</v>
      </c>
      <c r="M6826" s="0" t="n">
        <f aca="false">CEILING(G6826,1)*F6826</f>
        <v>5.2</v>
      </c>
      <c r="N6826" s="0" t="n">
        <f aca="false">M6826-H6826</f>
        <v>2.6</v>
      </c>
      <c r="O6826" s="0" t="n">
        <f aca="false">IF(ABS(N6826-J6826)&lt;0.011,1,0)</f>
        <v>1</v>
      </c>
    </row>
    <row r="6827" customFormat="false" ht="15" hidden="false" customHeight="false" outlineLevel="0" collapsed="false">
      <c r="A6827" s="0" t="s">
        <v>476</v>
      </c>
      <c r="B6827" s="0" t="s">
        <v>653</v>
      </c>
      <c r="C6827" s="0" t="n">
        <v>31</v>
      </c>
      <c r="D6827" s="0" t="n">
        <v>59470</v>
      </c>
      <c r="E6827" s="0" t="s">
        <v>176</v>
      </c>
      <c r="F6827" s="0" t="n">
        <v>5.9</v>
      </c>
      <c r="G6827" s="0" t="n">
        <v>0.5</v>
      </c>
      <c r="H6827" s="0" t="n">
        <v>2.95</v>
      </c>
      <c r="I6827" s="0" t="n">
        <v>5.9</v>
      </c>
      <c r="J6827" s="0" t="n">
        <v>2.95</v>
      </c>
      <c r="K6827" s="0" t="s">
        <v>18</v>
      </c>
      <c r="L6827" s="0" t="s">
        <v>90</v>
      </c>
      <c r="M6827" s="0" t="n">
        <f aca="false">CEILING(G6827,1)*F6827</f>
        <v>5.9</v>
      </c>
      <c r="N6827" s="0" t="n">
        <f aca="false">M6827-H6827</f>
        <v>2.95</v>
      </c>
      <c r="O6827" s="0" t="n">
        <f aca="false">IF(ABS(N6827-J6827)&lt;0.011,1,0)</f>
        <v>1</v>
      </c>
    </row>
    <row r="6828" customFormat="false" ht="15" hidden="false" customHeight="false" outlineLevel="0" collapsed="false">
      <c r="A6828" s="0" t="s">
        <v>476</v>
      </c>
      <c r="B6828" s="0" t="s">
        <v>653</v>
      </c>
      <c r="C6828" s="0" t="n">
        <v>31</v>
      </c>
      <c r="D6828" s="0" t="n">
        <v>59470</v>
      </c>
      <c r="E6828" s="0" t="s">
        <v>184</v>
      </c>
      <c r="F6828" s="0" t="n">
        <v>8.9</v>
      </c>
      <c r="G6828" s="0" t="n">
        <v>0.5</v>
      </c>
      <c r="H6828" s="0" t="n">
        <v>4.45</v>
      </c>
      <c r="I6828" s="0" t="n">
        <v>8.9</v>
      </c>
      <c r="J6828" s="0" t="n">
        <v>4.45</v>
      </c>
      <c r="K6828" s="0" t="s">
        <v>18</v>
      </c>
      <c r="L6828" s="0" t="s">
        <v>90</v>
      </c>
      <c r="M6828" s="0" t="n">
        <f aca="false">CEILING(G6828,1)*F6828</f>
        <v>8.9</v>
      </c>
      <c r="N6828" s="0" t="n">
        <f aca="false">M6828-H6828</f>
        <v>4.45</v>
      </c>
      <c r="O6828" s="0" t="n">
        <f aca="false">IF(ABS(N6828-J6828)&lt;0.011,1,0)</f>
        <v>1</v>
      </c>
    </row>
    <row r="6829" customFormat="false" ht="15" hidden="false" customHeight="false" outlineLevel="0" collapsed="false">
      <c r="A6829" s="0" t="s">
        <v>476</v>
      </c>
      <c r="B6829" s="0" t="s">
        <v>653</v>
      </c>
      <c r="C6829" s="0" t="n">
        <v>31</v>
      </c>
      <c r="D6829" s="0" t="n">
        <v>59470</v>
      </c>
      <c r="E6829" s="0" t="s">
        <v>464</v>
      </c>
      <c r="F6829" s="0" t="n">
        <v>32.2</v>
      </c>
      <c r="G6829" s="0" t="n">
        <v>0.5</v>
      </c>
      <c r="H6829" s="0" t="n">
        <v>16.1</v>
      </c>
      <c r="I6829" s="0" t="n">
        <v>32.2</v>
      </c>
      <c r="J6829" s="0" t="n">
        <v>16.1</v>
      </c>
      <c r="K6829" s="0" t="s">
        <v>18</v>
      </c>
      <c r="L6829" s="0" t="s">
        <v>90</v>
      </c>
      <c r="M6829" s="0" t="n">
        <f aca="false">CEILING(G6829,1)*F6829</f>
        <v>32.2</v>
      </c>
      <c r="N6829" s="0" t="n">
        <f aca="false">M6829-H6829</f>
        <v>16.1</v>
      </c>
      <c r="O6829" s="0" t="n">
        <f aca="false">IF(ABS(N6829-J6829)&lt;0.011,1,0)</f>
        <v>1</v>
      </c>
    </row>
    <row r="6830" customFormat="false" ht="15" hidden="false" customHeight="false" outlineLevel="0" collapsed="false">
      <c r="A6830" s="0" t="s">
        <v>476</v>
      </c>
      <c r="B6830" s="0" t="s">
        <v>654</v>
      </c>
      <c r="C6830" s="0" t="n">
        <v>22</v>
      </c>
      <c r="D6830" s="0" t="n">
        <v>59500</v>
      </c>
      <c r="E6830" s="0" t="s">
        <v>32</v>
      </c>
      <c r="F6830" s="0" t="n">
        <v>2.2</v>
      </c>
      <c r="G6830" s="0" t="n">
        <v>0.5</v>
      </c>
      <c r="H6830" s="0" t="n">
        <v>1.1</v>
      </c>
      <c r="I6830" s="0" t="n">
        <v>2.2</v>
      </c>
      <c r="J6830" s="0" t="n">
        <v>1.1</v>
      </c>
      <c r="K6830" s="0" t="s">
        <v>18</v>
      </c>
      <c r="L6830" s="0" t="s">
        <v>139</v>
      </c>
      <c r="M6830" s="0" t="n">
        <f aca="false">CEILING(G6830,1)*F6830</f>
        <v>2.2</v>
      </c>
      <c r="N6830" s="0" t="n">
        <f aca="false">M6830-H6830</f>
        <v>1.1</v>
      </c>
      <c r="O6830" s="0" t="n">
        <f aca="false">IF(ABS(N6830-J6830)&lt;0.011,1,0)</f>
        <v>1</v>
      </c>
    </row>
    <row r="6831" customFormat="false" ht="15" hidden="false" customHeight="false" outlineLevel="0" collapsed="false">
      <c r="A6831" s="0" t="s">
        <v>476</v>
      </c>
      <c r="B6831" s="0" t="s">
        <v>654</v>
      </c>
      <c r="C6831" s="0" t="n">
        <v>22</v>
      </c>
      <c r="D6831" s="0" t="n">
        <v>59500</v>
      </c>
      <c r="E6831" s="0" t="s">
        <v>99</v>
      </c>
      <c r="F6831" s="0" t="n">
        <v>3.4</v>
      </c>
      <c r="G6831" s="0" t="n">
        <v>0.5</v>
      </c>
      <c r="H6831" s="0" t="n">
        <v>1.7</v>
      </c>
      <c r="I6831" s="0" t="n">
        <v>3.4</v>
      </c>
      <c r="J6831" s="0" t="n">
        <v>1.7</v>
      </c>
      <c r="K6831" s="0" t="s">
        <v>18</v>
      </c>
      <c r="L6831" s="0" t="s">
        <v>139</v>
      </c>
      <c r="M6831" s="0" t="n">
        <f aca="false">CEILING(G6831,1)*F6831</f>
        <v>3.4</v>
      </c>
      <c r="N6831" s="0" t="n">
        <f aca="false">M6831-H6831</f>
        <v>1.7</v>
      </c>
      <c r="O6831" s="0" t="n">
        <f aca="false">IF(ABS(N6831-J6831)&lt;0.011,1,0)</f>
        <v>1</v>
      </c>
    </row>
    <row r="6832" customFormat="false" ht="15" hidden="false" customHeight="false" outlineLevel="0" collapsed="false">
      <c r="A6832" s="0" t="s">
        <v>476</v>
      </c>
      <c r="B6832" s="0" t="s">
        <v>654</v>
      </c>
      <c r="C6832" s="0" t="n">
        <v>23</v>
      </c>
      <c r="D6832" s="0" t="n">
        <v>59491</v>
      </c>
      <c r="E6832" s="0" t="s">
        <v>32</v>
      </c>
      <c r="F6832" s="0" t="n">
        <v>2.2</v>
      </c>
      <c r="G6832" s="0" t="n">
        <v>0.5</v>
      </c>
      <c r="H6832" s="0" t="n">
        <v>1.1</v>
      </c>
      <c r="I6832" s="0" t="n">
        <v>2.2</v>
      </c>
      <c r="J6832" s="0" t="n">
        <v>1.1</v>
      </c>
      <c r="K6832" s="0" t="s">
        <v>18</v>
      </c>
      <c r="L6832" s="0" t="s">
        <v>139</v>
      </c>
      <c r="M6832" s="0" t="n">
        <f aca="false">CEILING(G6832,1)*F6832</f>
        <v>2.2</v>
      </c>
      <c r="N6832" s="0" t="n">
        <f aca="false">M6832-H6832</f>
        <v>1.1</v>
      </c>
      <c r="O6832" s="0" t="n">
        <f aca="false">IF(ABS(N6832-J6832)&lt;0.011,1,0)</f>
        <v>1</v>
      </c>
    </row>
    <row r="6833" customFormat="false" ht="15" hidden="false" customHeight="false" outlineLevel="0" collapsed="false">
      <c r="A6833" s="0" t="s">
        <v>476</v>
      </c>
      <c r="B6833" s="0" t="s">
        <v>654</v>
      </c>
      <c r="C6833" s="0" t="n">
        <v>23</v>
      </c>
      <c r="D6833" s="0" t="n">
        <v>59491</v>
      </c>
      <c r="E6833" s="0" t="s">
        <v>99</v>
      </c>
      <c r="F6833" s="0" t="n">
        <v>3.4</v>
      </c>
      <c r="G6833" s="0" t="n">
        <v>0.5</v>
      </c>
      <c r="H6833" s="0" t="n">
        <v>1.7</v>
      </c>
      <c r="I6833" s="0" t="n">
        <v>3.4</v>
      </c>
      <c r="J6833" s="0" t="n">
        <v>1.7</v>
      </c>
      <c r="K6833" s="0" t="s">
        <v>18</v>
      </c>
      <c r="L6833" s="0" t="s">
        <v>139</v>
      </c>
      <c r="M6833" s="0" t="n">
        <f aca="false">CEILING(G6833,1)*F6833</f>
        <v>3.4</v>
      </c>
      <c r="N6833" s="0" t="n">
        <f aca="false">M6833-H6833</f>
        <v>1.7</v>
      </c>
      <c r="O6833" s="0" t="n">
        <f aca="false">IF(ABS(N6833-J6833)&lt;0.011,1,0)</f>
        <v>1</v>
      </c>
    </row>
    <row r="6834" customFormat="false" ht="15" hidden="false" customHeight="false" outlineLevel="0" collapsed="false">
      <c r="A6834" s="0" t="s">
        <v>476</v>
      </c>
      <c r="B6834" s="0" t="s">
        <v>655</v>
      </c>
      <c r="C6834" s="0" t="n">
        <v>4</v>
      </c>
      <c r="D6834" s="0" t="n">
        <v>59534</v>
      </c>
      <c r="E6834" s="0" t="s">
        <v>106</v>
      </c>
      <c r="F6834" s="0" t="n">
        <v>5.9</v>
      </c>
      <c r="G6834" s="0" t="n">
        <v>0.5</v>
      </c>
      <c r="H6834" s="0" t="n">
        <v>2.95</v>
      </c>
      <c r="I6834" s="0" t="n">
        <v>5.9</v>
      </c>
      <c r="J6834" s="0" t="n">
        <v>2.95</v>
      </c>
      <c r="K6834" s="0" t="s">
        <v>18</v>
      </c>
      <c r="L6834" s="0" t="s">
        <v>216</v>
      </c>
      <c r="M6834" s="0" t="n">
        <f aca="false">CEILING(G6834,1)*F6834</f>
        <v>5.9</v>
      </c>
      <c r="N6834" s="0" t="n">
        <f aca="false">M6834-H6834</f>
        <v>2.95</v>
      </c>
      <c r="O6834" s="0" t="n">
        <f aca="false">IF(ABS(N6834-J6834)&lt;0.011,1,0)</f>
        <v>1</v>
      </c>
    </row>
    <row r="6835" customFormat="false" ht="15" hidden="false" customHeight="false" outlineLevel="0" collapsed="false">
      <c r="A6835" s="0" t="s">
        <v>476</v>
      </c>
      <c r="B6835" s="0" t="s">
        <v>655</v>
      </c>
      <c r="C6835" s="0" t="n">
        <v>4</v>
      </c>
      <c r="D6835" s="0" t="n">
        <v>59534</v>
      </c>
      <c r="E6835" s="0" t="s">
        <v>304</v>
      </c>
      <c r="F6835" s="0" t="n">
        <v>5.4</v>
      </c>
      <c r="G6835" s="0" t="n">
        <v>0.5</v>
      </c>
      <c r="H6835" s="0" t="n">
        <v>2.7</v>
      </c>
      <c r="I6835" s="0" t="n">
        <v>5.4</v>
      </c>
      <c r="J6835" s="0" t="n">
        <v>2.7</v>
      </c>
      <c r="K6835" s="0" t="s">
        <v>18</v>
      </c>
      <c r="L6835" s="0" t="s">
        <v>216</v>
      </c>
      <c r="M6835" s="0" t="n">
        <f aca="false">CEILING(G6835,1)*F6835</f>
        <v>5.4</v>
      </c>
      <c r="N6835" s="0" t="n">
        <f aca="false">M6835-H6835</f>
        <v>2.7</v>
      </c>
      <c r="O6835" s="0" t="n">
        <f aca="false">IF(ABS(N6835-J6835)&lt;0.011,1,0)</f>
        <v>1</v>
      </c>
    </row>
    <row r="6836" customFormat="false" ht="15" hidden="false" customHeight="false" outlineLevel="0" collapsed="false">
      <c r="A6836" s="0" t="s">
        <v>476</v>
      </c>
      <c r="B6836" s="0" t="s">
        <v>655</v>
      </c>
      <c r="C6836" s="0" t="n">
        <v>4</v>
      </c>
      <c r="D6836" s="0" t="n">
        <v>59534</v>
      </c>
      <c r="E6836" s="0" t="s">
        <v>32</v>
      </c>
      <c r="F6836" s="0" t="n">
        <v>2.2</v>
      </c>
      <c r="G6836" s="0" t="n">
        <v>0.5</v>
      </c>
      <c r="H6836" s="0" t="n">
        <v>1.1</v>
      </c>
      <c r="I6836" s="0" t="n">
        <v>2.2</v>
      </c>
      <c r="J6836" s="0" t="n">
        <v>1.1</v>
      </c>
      <c r="K6836" s="0" t="s">
        <v>18</v>
      </c>
      <c r="L6836" s="0" t="s">
        <v>216</v>
      </c>
      <c r="M6836" s="0" t="n">
        <f aca="false">CEILING(G6836,1)*F6836</f>
        <v>2.2</v>
      </c>
      <c r="N6836" s="0" t="n">
        <f aca="false">M6836-H6836</f>
        <v>1.1</v>
      </c>
      <c r="O6836" s="0" t="n">
        <f aca="false">IF(ABS(N6836-J6836)&lt;0.011,1,0)</f>
        <v>1</v>
      </c>
    </row>
    <row r="6837" customFormat="false" ht="15" hidden="false" customHeight="false" outlineLevel="0" collapsed="false">
      <c r="A6837" s="0" t="s">
        <v>476</v>
      </c>
      <c r="B6837" s="0" t="s">
        <v>655</v>
      </c>
      <c r="C6837" s="0" t="n">
        <v>4</v>
      </c>
      <c r="D6837" s="0" t="n">
        <v>59534</v>
      </c>
      <c r="E6837" s="0" t="s">
        <v>533</v>
      </c>
      <c r="F6837" s="0" t="n">
        <v>9.5</v>
      </c>
      <c r="G6837" s="0" t="n">
        <v>0.5</v>
      </c>
      <c r="H6837" s="0" t="n">
        <v>4.75</v>
      </c>
      <c r="I6837" s="0" t="n">
        <v>9.5</v>
      </c>
      <c r="J6837" s="0" t="n">
        <v>4.75</v>
      </c>
      <c r="K6837" s="0" t="s">
        <v>18</v>
      </c>
      <c r="L6837" s="0" t="s">
        <v>216</v>
      </c>
      <c r="M6837" s="0" t="n">
        <f aca="false">CEILING(G6837,1)*F6837</f>
        <v>9.5</v>
      </c>
      <c r="N6837" s="0" t="n">
        <f aca="false">M6837-H6837</f>
        <v>4.75</v>
      </c>
      <c r="O6837" s="0" t="n">
        <f aca="false">IF(ABS(N6837-J6837)&lt;0.011,1,0)</f>
        <v>1</v>
      </c>
    </row>
    <row r="6838" customFormat="false" ht="15" hidden="false" customHeight="false" outlineLevel="0" collapsed="false">
      <c r="A6838" s="0" t="s">
        <v>476</v>
      </c>
      <c r="B6838" s="0" t="s">
        <v>655</v>
      </c>
      <c r="C6838" s="0" t="n">
        <v>5</v>
      </c>
      <c r="D6838" s="0" t="n">
        <v>59529</v>
      </c>
      <c r="E6838" s="0" t="s">
        <v>106</v>
      </c>
      <c r="F6838" s="0" t="n">
        <v>5.9</v>
      </c>
      <c r="G6838" s="0" t="n">
        <v>0.5</v>
      </c>
      <c r="H6838" s="0" t="n">
        <v>2.95</v>
      </c>
      <c r="I6838" s="0" t="n">
        <v>5.9</v>
      </c>
      <c r="J6838" s="0" t="n">
        <v>2.95</v>
      </c>
      <c r="K6838" s="0" t="s">
        <v>18</v>
      </c>
      <c r="L6838" s="0" t="s">
        <v>216</v>
      </c>
      <c r="M6838" s="0" t="n">
        <f aca="false">CEILING(G6838,1)*F6838</f>
        <v>5.9</v>
      </c>
      <c r="N6838" s="0" t="n">
        <f aca="false">M6838-H6838</f>
        <v>2.95</v>
      </c>
      <c r="O6838" s="0" t="n">
        <f aca="false">IF(ABS(N6838-J6838)&lt;0.011,1,0)</f>
        <v>1</v>
      </c>
    </row>
    <row r="6839" customFormat="false" ht="15" hidden="false" customHeight="false" outlineLevel="0" collapsed="false">
      <c r="A6839" s="0" t="s">
        <v>476</v>
      </c>
      <c r="B6839" s="0" t="s">
        <v>655</v>
      </c>
      <c r="C6839" s="0" t="n">
        <v>5</v>
      </c>
      <c r="D6839" s="0" t="n">
        <v>59529</v>
      </c>
      <c r="E6839" s="0" t="s">
        <v>304</v>
      </c>
      <c r="F6839" s="0" t="n">
        <v>5.4</v>
      </c>
      <c r="G6839" s="0" t="n">
        <v>0.5</v>
      </c>
      <c r="H6839" s="0" t="n">
        <v>2.7</v>
      </c>
      <c r="I6839" s="0" t="n">
        <v>5.4</v>
      </c>
      <c r="J6839" s="0" t="n">
        <v>2.7</v>
      </c>
      <c r="K6839" s="0" t="s">
        <v>18</v>
      </c>
      <c r="L6839" s="0" t="s">
        <v>216</v>
      </c>
      <c r="M6839" s="0" t="n">
        <f aca="false">CEILING(G6839,1)*F6839</f>
        <v>5.4</v>
      </c>
      <c r="N6839" s="0" t="n">
        <f aca="false">M6839-H6839</f>
        <v>2.7</v>
      </c>
      <c r="O6839" s="0" t="n">
        <f aca="false">IF(ABS(N6839-J6839)&lt;0.011,1,0)</f>
        <v>1</v>
      </c>
    </row>
    <row r="6840" customFormat="false" ht="15" hidden="false" customHeight="false" outlineLevel="0" collapsed="false">
      <c r="A6840" s="0" t="s">
        <v>476</v>
      </c>
      <c r="B6840" s="0" t="s">
        <v>655</v>
      </c>
      <c r="C6840" s="0" t="n">
        <v>5</v>
      </c>
      <c r="D6840" s="0" t="n">
        <v>59529</v>
      </c>
      <c r="E6840" s="0" t="s">
        <v>32</v>
      </c>
      <c r="F6840" s="0" t="n">
        <v>2.2</v>
      </c>
      <c r="G6840" s="0" t="n">
        <v>0.5</v>
      </c>
      <c r="H6840" s="0" t="n">
        <v>1.1</v>
      </c>
      <c r="I6840" s="0" t="n">
        <v>2.2</v>
      </c>
      <c r="J6840" s="0" t="n">
        <v>1.1</v>
      </c>
      <c r="K6840" s="0" t="s">
        <v>18</v>
      </c>
      <c r="L6840" s="0" t="s">
        <v>216</v>
      </c>
      <c r="M6840" s="0" t="n">
        <f aca="false">CEILING(G6840,1)*F6840</f>
        <v>2.2</v>
      </c>
      <c r="N6840" s="0" t="n">
        <f aca="false">M6840-H6840</f>
        <v>1.1</v>
      </c>
      <c r="O6840" s="0" t="n">
        <f aca="false">IF(ABS(N6840-J6840)&lt;0.011,1,0)</f>
        <v>1</v>
      </c>
    </row>
    <row r="6841" customFormat="false" ht="15" hidden="false" customHeight="false" outlineLevel="0" collapsed="false">
      <c r="A6841" s="0" t="s">
        <v>476</v>
      </c>
      <c r="B6841" s="0" t="s">
        <v>655</v>
      </c>
      <c r="C6841" s="0" t="n">
        <v>5</v>
      </c>
      <c r="D6841" s="0" t="n">
        <v>59529</v>
      </c>
      <c r="E6841" s="0" t="s">
        <v>533</v>
      </c>
      <c r="F6841" s="0" t="n">
        <v>9.5</v>
      </c>
      <c r="G6841" s="0" t="n">
        <v>0.5</v>
      </c>
      <c r="H6841" s="0" t="n">
        <v>4.75</v>
      </c>
      <c r="I6841" s="0" t="n">
        <v>9.5</v>
      </c>
      <c r="J6841" s="0" t="n">
        <v>4.75</v>
      </c>
      <c r="K6841" s="0" t="s">
        <v>18</v>
      </c>
      <c r="L6841" s="0" t="s">
        <v>216</v>
      </c>
      <c r="M6841" s="0" t="n">
        <f aca="false">CEILING(G6841,1)*F6841</f>
        <v>9.5</v>
      </c>
      <c r="N6841" s="0" t="n">
        <f aca="false">M6841-H6841</f>
        <v>4.75</v>
      </c>
      <c r="O6841" s="0" t="n">
        <f aca="false">IF(ABS(N6841-J6841)&lt;0.011,1,0)</f>
        <v>1</v>
      </c>
    </row>
    <row r="6842" customFormat="false" ht="15" hidden="false" customHeight="false" outlineLevel="0" collapsed="false">
      <c r="A6842" s="0" t="s">
        <v>476</v>
      </c>
      <c r="B6842" s="0" t="s">
        <v>655</v>
      </c>
      <c r="C6842" s="0" t="n">
        <v>16</v>
      </c>
      <c r="D6842" s="0" t="n">
        <v>59546</v>
      </c>
      <c r="E6842" s="0" t="s">
        <v>108</v>
      </c>
      <c r="F6842" s="0" t="n">
        <v>4.9</v>
      </c>
      <c r="G6842" s="0" t="n">
        <v>1.5</v>
      </c>
      <c r="H6842" s="0" t="n">
        <v>7.35</v>
      </c>
      <c r="I6842" s="0" t="n">
        <v>9.8</v>
      </c>
      <c r="J6842" s="0" t="n">
        <v>2.45</v>
      </c>
      <c r="K6842" s="0" t="s">
        <v>18</v>
      </c>
      <c r="L6842" s="0" t="s">
        <v>271</v>
      </c>
      <c r="M6842" s="0" t="n">
        <f aca="false">CEILING(G6842,1)*F6842</f>
        <v>9.8</v>
      </c>
      <c r="N6842" s="0" t="n">
        <f aca="false">M6842-H6842</f>
        <v>2.45</v>
      </c>
      <c r="O6842" s="0" t="n">
        <f aca="false">IF(ABS(N6842-J6842)&lt;0.011,1,0)</f>
        <v>1</v>
      </c>
    </row>
    <row r="6843" customFormat="false" ht="15" hidden="false" customHeight="false" outlineLevel="0" collapsed="false">
      <c r="A6843" s="0" t="s">
        <v>476</v>
      </c>
      <c r="B6843" s="0" t="s">
        <v>655</v>
      </c>
      <c r="C6843" s="0" t="n">
        <v>16</v>
      </c>
      <c r="D6843" s="0" t="n">
        <v>59546</v>
      </c>
      <c r="E6843" s="0" t="s">
        <v>87</v>
      </c>
      <c r="F6843" s="0" t="n">
        <v>19.9</v>
      </c>
      <c r="G6843" s="0" t="n">
        <v>0.5</v>
      </c>
      <c r="H6843" s="0" t="n">
        <v>9.95</v>
      </c>
      <c r="I6843" s="0" t="n">
        <v>19.9</v>
      </c>
      <c r="J6843" s="0" t="n">
        <v>9.95</v>
      </c>
      <c r="K6843" s="0" t="s">
        <v>18</v>
      </c>
      <c r="L6843" s="0" t="s">
        <v>271</v>
      </c>
      <c r="M6843" s="0" t="n">
        <f aca="false">CEILING(G6843,1)*F6843</f>
        <v>19.9</v>
      </c>
      <c r="N6843" s="0" t="n">
        <f aca="false">M6843-H6843</f>
        <v>9.95</v>
      </c>
      <c r="O6843" s="0" t="n">
        <f aca="false">IF(ABS(N6843-J6843)&lt;0.011,1,0)</f>
        <v>1</v>
      </c>
    </row>
    <row r="6844" customFormat="false" ht="15" hidden="false" customHeight="false" outlineLevel="0" collapsed="false">
      <c r="A6844" s="0" t="s">
        <v>476</v>
      </c>
      <c r="B6844" s="0" t="s">
        <v>655</v>
      </c>
      <c r="C6844" s="0" t="n">
        <v>16</v>
      </c>
      <c r="D6844" s="0" t="n">
        <v>59546</v>
      </c>
      <c r="E6844" s="0" t="s">
        <v>130</v>
      </c>
      <c r="F6844" s="0" t="n">
        <v>3.9</v>
      </c>
      <c r="G6844" s="0" t="n">
        <v>0.5</v>
      </c>
      <c r="H6844" s="0" t="n">
        <v>1.95</v>
      </c>
      <c r="I6844" s="0" t="n">
        <v>3.9</v>
      </c>
      <c r="J6844" s="0" t="n">
        <v>1.95</v>
      </c>
      <c r="K6844" s="0" t="s">
        <v>18</v>
      </c>
      <c r="L6844" s="0" t="s">
        <v>271</v>
      </c>
      <c r="M6844" s="0" t="n">
        <f aca="false">CEILING(G6844,1)*F6844</f>
        <v>3.9</v>
      </c>
      <c r="N6844" s="0" t="n">
        <f aca="false">M6844-H6844</f>
        <v>1.95</v>
      </c>
      <c r="O6844" s="0" t="n">
        <f aca="false">IF(ABS(N6844-J6844)&lt;0.011,1,0)</f>
        <v>1</v>
      </c>
    </row>
    <row r="6845" customFormat="false" ht="15" hidden="false" customHeight="false" outlineLevel="0" collapsed="false">
      <c r="A6845" s="0" t="s">
        <v>476</v>
      </c>
      <c r="B6845" s="0" t="s">
        <v>655</v>
      </c>
      <c r="C6845" s="0" t="n">
        <v>16</v>
      </c>
      <c r="D6845" s="0" t="n">
        <v>59546</v>
      </c>
      <c r="E6845" s="0" t="s">
        <v>69</v>
      </c>
      <c r="F6845" s="0" t="n">
        <v>6.5</v>
      </c>
      <c r="G6845" s="0" t="n">
        <v>0.5</v>
      </c>
      <c r="H6845" s="0" t="n">
        <v>3.25</v>
      </c>
      <c r="I6845" s="0" t="n">
        <v>6.5</v>
      </c>
      <c r="J6845" s="0" t="n">
        <v>3.25</v>
      </c>
      <c r="K6845" s="0" t="s">
        <v>18</v>
      </c>
      <c r="L6845" s="0" t="s">
        <v>271</v>
      </c>
      <c r="M6845" s="0" t="n">
        <f aca="false">CEILING(G6845,1)*F6845</f>
        <v>6.5</v>
      </c>
      <c r="N6845" s="0" t="n">
        <f aca="false">M6845-H6845</f>
        <v>3.25</v>
      </c>
      <c r="O6845" s="0" t="n">
        <f aca="false">IF(ABS(N6845-J6845)&lt;0.011,1,0)</f>
        <v>1</v>
      </c>
    </row>
    <row r="6846" customFormat="false" ht="15" hidden="false" customHeight="false" outlineLevel="0" collapsed="false">
      <c r="A6846" s="0" t="s">
        <v>476</v>
      </c>
      <c r="B6846" s="0" t="s">
        <v>655</v>
      </c>
      <c r="C6846" s="0" t="n">
        <v>16</v>
      </c>
      <c r="D6846" s="0" t="n">
        <v>59546</v>
      </c>
      <c r="E6846" s="0" t="s">
        <v>83</v>
      </c>
      <c r="F6846" s="0" t="n">
        <v>2.2</v>
      </c>
      <c r="G6846" s="0" t="n">
        <v>0.5</v>
      </c>
      <c r="H6846" s="0" t="n">
        <v>1.1</v>
      </c>
      <c r="I6846" s="0" t="n">
        <v>2.2</v>
      </c>
      <c r="J6846" s="0" t="n">
        <v>1.1</v>
      </c>
      <c r="K6846" s="0" t="s">
        <v>18</v>
      </c>
      <c r="L6846" s="0" t="s">
        <v>271</v>
      </c>
      <c r="M6846" s="0" t="n">
        <f aca="false">CEILING(G6846,1)*F6846</f>
        <v>2.2</v>
      </c>
      <c r="N6846" s="0" t="n">
        <f aca="false">M6846-H6846</f>
        <v>1.1</v>
      </c>
      <c r="O6846" s="0" t="n">
        <f aca="false">IF(ABS(N6846-J6846)&lt;0.011,1,0)</f>
        <v>1</v>
      </c>
    </row>
    <row r="6847" customFormat="false" ht="15" hidden="false" customHeight="false" outlineLevel="0" collapsed="false">
      <c r="A6847" s="0" t="s">
        <v>476</v>
      </c>
      <c r="B6847" s="0" t="s">
        <v>655</v>
      </c>
      <c r="C6847" s="0" t="n">
        <v>17</v>
      </c>
      <c r="D6847" s="0" t="n">
        <v>59539</v>
      </c>
      <c r="E6847" s="0" t="s">
        <v>108</v>
      </c>
      <c r="F6847" s="0" t="n">
        <v>4.9</v>
      </c>
      <c r="G6847" s="0" t="n">
        <v>1.5</v>
      </c>
      <c r="H6847" s="0" t="n">
        <v>7.35</v>
      </c>
      <c r="I6847" s="0" t="n">
        <v>9.8</v>
      </c>
      <c r="J6847" s="0" t="n">
        <v>2.45</v>
      </c>
      <c r="K6847" s="0" t="s">
        <v>18</v>
      </c>
      <c r="L6847" s="0" t="s">
        <v>271</v>
      </c>
      <c r="M6847" s="0" t="n">
        <f aca="false">CEILING(G6847,1)*F6847</f>
        <v>9.8</v>
      </c>
      <c r="N6847" s="0" t="n">
        <f aca="false">M6847-H6847</f>
        <v>2.45</v>
      </c>
      <c r="O6847" s="0" t="n">
        <f aca="false">IF(ABS(N6847-J6847)&lt;0.011,1,0)</f>
        <v>1</v>
      </c>
    </row>
    <row r="6848" customFormat="false" ht="15" hidden="false" customHeight="false" outlineLevel="0" collapsed="false">
      <c r="A6848" s="0" t="s">
        <v>476</v>
      </c>
      <c r="B6848" s="0" t="s">
        <v>655</v>
      </c>
      <c r="C6848" s="0" t="n">
        <v>17</v>
      </c>
      <c r="D6848" s="0" t="n">
        <v>59539</v>
      </c>
      <c r="E6848" s="0" t="s">
        <v>87</v>
      </c>
      <c r="F6848" s="0" t="n">
        <v>19.9</v>
      </c>
      <c r="G6848" s="0" t="n">
        <v>0.5</v>
      </c>
      <c r="H6848" s="0" t="n">
        <v>9.95</v>
      </c>
      <c r="I6848" s="0" t="n">
        <v>19.9</v>
      </c>
      <c r="J6848" s="0" t="n">
        <v>9.95</v>
      </c>
      <c r="K6848" s="0" t="s">
        <v>18</v>
      </c>
      <c r="L6848" s="0" t="s">
        <v>271</v>
      </c>
      <c r="M6848" s="0" t="n">
        <f aca="false">CEILING(G6848,1)*F6848</f>
        <v>19.9</v>
      </c>
      <c r="N6848" s="0" t="n">
        <f aca="false">M6848-H6848</f>
        <v>9.95</v>
      </c>
      <c r="O6848" s="0" t="n">
        <f aca="false">IF(ABS(N6848-J6848)&lt;0.011,1,0)</f>
        <v>1</v>
      </c>
    </row>
    <row r="6849" customFormat="false" ht="15" hidden="false" customHeight="false" outlineLevel="0" collapsed="false">
      <c r="A6849" s="0" t="s">
        <v>476</v>
      </c>
      <c r="B6849" s="0" t="s">
        <v>655</v>
      </c>
      <c r="C6849" s="0" t="n">
        <v>17</v>
      </c>
      <c r="D6849" s="0" t="n">
        <v>59539</v>
      </c>
      <c r="E6849" s="0" t="s">
        <v>130</v>
      </c>
      <c r="F6849" s="0" t="n">
        <v>3.9</v>
      </c>
      <c r="G6849" s="0" t="n">
        <v>0.5</v>
      </c>
      <c r="H6849" s="0" t="n">
        <v>1.95</v>
      </c>
      <c r="I6849" s="0" t="n">
        <v>3.9</v>
      </c>
      <c r="J6849" s="0" t="n">
        <v>1.95</v>
      </c>
      <c r="K6849" s="0" t="s">
        <v>18</v>
      </c>
      <c r="L6849" s="0" t="s">
        <v>271</v>
      </c>
      <c r="M6849" s="0" t="n">
        <f aca="false">CEILING(G6849,1)*F6849</f>
        <v>3.9</v>
      </c>
      <c r="N6849" s="0" t="n">
        <f aca="false">M6849-H6849</f>
        <v>1.95</v>
      </c>
      <c r="O6849" s="0" t="n">
        <f aca="false">IF(ABS(N6849-J6849)&lt;0.011,1,0)</f>
        <v>1</v>
      </c>
    </row>
    <row r="6850" customFormat="false" ht="15" hidden="false" customHeight="false" outlineLevel="0" collapsed="false">
      <c r="A6850" s="0" t="s">
        <v>476</v>
      </c>
      <c r="B6850" s="0" t="s">
        <v>655</v>
      </c>
      <c r="C6850" s="0" t="n">
        <v>17</v>
      </c>
      <c r="D6850" s="0" t="n">
        <v>59539</v>
      </c>
      <c r="E6850" s="0" t="s">
        <v>69</v>
      </c>
      <c r="F6850" s="0" t="n">
        <v>6.5</v>
      </c>
      <c r="G6850" s="0" t="n">
        <v>0.5</v>
      </c>
      <c r="H6850" s="0" t="n">
        <v>3.25</v>
      </c>
      <c r="I6850" s="0" t="n">
        <v>6.5</v>
      </c>
      <c r="J6850" s="0" t="n">
        <v>3.25</v>
      </c>
      <c r="K6850" s="0" t="s">
        <v>18</v>
      </c>
      <c r="L6850" s="0" t="s">
        <v>271</v>
      </c>
      <c r="M6850" s="0" t="n">
        <f aca="false">CEILING(G6850,1)*F6850</f>
        <v>6.5</v>
      </c>
      <c r="N6850" s="0" t="n">
        <f aca="false">M6850-H6850</f>
        <v>3.25</v>
      </c>
      <c r="O6850" s="0" t="n">
        <f aca="false">IF(ABS(N6850-J6850)&lt;0.011,1,0)</f>
        <v>1</v>
      </c>
    </row>
    <row r="6851" customFormat="false" ht="15" hidden="false" customHeight="false" outlineLevel="0" collapsed="false">
      <c r="A6851" s="0" t="s">
        <v>476</v>
      </c>
      <c r="B6851" s="0" t="s">
        <v>655</v>
      </c>
      <c r="C6851" s="0" t="n">
        <v>17</v>
      </c>
      <c r="D6851" s="0" t="n">
        <v>59539</v>
      </c>
      <c r="E6851" s="0" t="s">
        <v>83</v>
      </c>
      <c r="F6851" s="0" t="n">
        <v>2.2</v>
      </c>
      <c r="G6851" s="0" t="n">
        <v>0.5</v>
      </c>
      <c r="H6851" s="0" t="n">
        <v>1.1</v>
      </c>
      <c r="I6851" s="0" t="n">
        <v>2.2</v>
      </c>
      <c r="J6851" s="0" t="n">
        <v>1.1</v>
      </c>
      <c r="K6851" s="0" t="s">
        <v>18</v>
      </c>
      <c r="L6851" s="0" t="s">
        <v>271</v>
      </c>
      <c r="M6851" s="0" t="n">
        <f aca="false">CEILING(G6851,1)*F6851</f>
        <v>2.2</v>
      </c>
      <c r="N6851" s="0" t="n">
        <f aca="false">M6851-H6851</f>
        <v>1.1</v>
      </c>
      <c r="O6851" s="0" t="n">
        <f aca="false">IF(ABS(N6851-J6851)&lt;0.011,1,0)</f>
        <v>1</v>
      </c>
    </row>
    <row r="6852" customFormat="false" ht="15" hidden="false" customHeight="false" outlineLevel="0" collapsed="false">
      <c r="A6852" s="0" t="s">
        <v>476</v>
      </c>
      <c r="B6852" s="0" t="s">
        <v>656</v>
      </c>
      <c r="C6852" s="0" t="n">
        <v>5</v>
      </c>
      <c r="D6852" s="0" t="n">
        <v>59557</v>
      </c>
      <c r="E6852" s="0" t="s">
        <v>421</v>
      </c>
      <c r="F6852" s="0" t="n">
        <v>35</v>
      </c>
      <c r="G6852" s="0" t="n">
        <v>0.17</v>
      </c>
      <c r="H6852" s="0" t="n">
        <v>5.95</v>
      </c>
      <c r="I6852" s="0" t="n">
        <v>35</v>
      </c>
      <c r="J6852" s="0" t="n">
        <v>29.05</v>
      </c>
      <c r="K6852" s="0" t="s">
        <v>18</v>
      </c>
      <c r="L6852" s="0" t="s">
        <v>657</v>
      </c>
      <c r="M6852" s="0" t="n">
        <f aca="false">CEILING(G6852,1)*F6852</f>
        <v>35</v>
      </c>
      <c r="N6852" s="0" t="n">
        <f aca="false">M6852-H6852</f>
        <v>29.05</v>
      </c>
      <c r="O6852" s="0" t="n">
        <f aca="false">IF(ABS(N6852-J6852)&lt;0.011,1,0)</f>
        <v>1</v>
      </c>
    </row>
    <row r="6853" customFormat="false" ht="15" hidden="false" customHeight="false" outlineLevel="0" collapsed="false">
      <c r="A6853" s="0" t="s">
        <v>476</v>
      </c>
      <c r="B6853" s="0" t="s">
        <v>656</v>
      </c>
      <c r="C6853" s="0" t="n">
        <v>6</v>
      </c>
      <c r="D6853" s="0" t="n">
        <v>59558</v>
      </c>
      <c r="E6853" s="0" t="s">
        <v>421</v>
      </c>
      <c r="F6853" s="0" t="n">
        <v>35</v>
      </c>
      <c r="G6853" s="0" t="n">
        <v>0.17</v>
      </c>
      <c r="H6853" s="0" t="n">
        <v>5.95</v>
      </c>
      <c r="I6853" s="0" t="n">
        <v>35</v>
      </c>
      <c r="J6853" s="0" t="n">
        <v>29.05</v>
      </c>
      <c r="K6853" s="0" t="s">
        <v>18</v>
      </c>
      <c r="L6853" s="0" t="s">
        <v>657</v>
      </c>
      <c r="M6853" s="0" t="n">
        <f aca="false">CEILING(G6853,1)*F6853</f>
        <v>35</v>
      </c>
      <c r="N6853" s="0" t="n">
        <f aca="false">M6853-H6853</f>
        <v>29.05</v>
      </c>
      <c r="O6853" s="0" t="n">
        <f aca="false">IF(ABS(N6853-J6853)&lt;0.011,1,0)</f>
        <v>1</v>
      </c>
    </row>
    <row r="6854" customFormat="false" ht="15" hidden="false" customHeight="false" outlineLevel="0" collapsed="false">
      <c r="A6854" s="0" t="s">
        <v>476</v>
      </c>
      <c r="B6854" s="0" t="s">
        <v>656</v>
      </c>
      <c r="C6854" s="0" t="n">
        <v>7</v>
      </c>
      <c r="D6854" s="0" t="n">
        <v>59559</v>
      </c>
      <c r="E6854" s="0" t="s">
        <v>421</v>
      </c>
      <c r="F6854" s="0" t="n">
        <v>35</v>
      </c>
      <c r="G6854" s="0" t="n">
        <v>0.17</v>
      </c>
      <c r="H6854" s="0" t="n">
        <v>5.95</v>
      </c>
      <c r="I6854" s="0" t="n">
        <v>35</v>
      </c>
      <c r="J6854" s="0" t="n">
        <v>29.05</v>
      </c>
      <c r="K6854" s="0" t="s">
        <v>18</v>
      </c>
      <c r="L6854" s="0" t="s">
        <v>657</v>
      </c>
      <c r="M6854" s="0" t="n">
        <f aca="false">CEILING(G6854,1)*F6854</f>
        <v>35</v>
      </c>
      <c r="N6854" s="0" t="n">
        <f aca="false">M6854-H6854</f>
        <v>29.05</v>
      </c>
      <c r="O6854" s="0" t="n">
        <f aca="false">IF(ABS(N6854-J6854)&lt;0.011,1,0)</f>
        <v>1</v>
      </c>
    </row>
    <row r="6855" customFormat="false" ht="15" hidden="false" customHeight="false" outlineLevel="0" collapsed="false">
      <c r="A6855" s="0" t="s">
        <v>476</v>
      </c>
      <c r="B6855" s="0" t="s">
        <v>656</v>
      </c>
      <c r="C6855" s="0" t="n">
        <v>8</v>
      </c>
      <c r="D6855" s="0" t="n">
        <v>59560</v>
      </c>
      <c r="E6855" s="0" t="s">
        <v>421</v>
      </c>
      <c r="F6855" s="0" t="n">
        <v>35</v>
      </c>
      <c r="G6855" s="0" t="n">
        <v>0.16</v>
      </c>
      <c r="H6855" s="0" t="n">
        <v>5.6</v>
      </c>
      <c r="I6855" s="0" t="n">
        <v>35</v>
      </c>
      <c r="J6855" s="0" t="n">
        <v>29.4</v>
      </c>
      <c r="K6855" s="0" t="s">
        <v>18</v>
      </c>
      <c r="L6855" s="0" t="s">
        <v>657</v>
      </c>
      <c r="M6855" s="0" t="n">
        <f aca="false">CEILING(G6855,1)*F6855</f>
        <v>35</v>
      </c>
      <c r="N6855" s="0" t="n">
        <f aca="false">M6855-H6855</f>
        <v>29.4</v>
      </c>
      <c r="O6855" s="0" t="n">
        <f aca="false">IF(ABS(N6855-J6855)&lt;0.011,1,0)</f>
        <v>1</v>
      </c>
    </row>
    <row r="6856" customFormat="false" ht="15" hidden="false" customHeight="false" outlineLevel="0" collapsed="false">
      <c r="A6856" s="0" t="s">
        <v>476</v>
      </c>
      <c r="B6856" s="0" t="s">
        <v>656</v>
      </c>
      <c r="C6856" s="0" t="n">
        <v>9</v>
      </c>
      <c r="D6856" s="0" t="n">
        <v>59561</v>
      </c>
      <c r="E6856" s="0" t="s">
        <v>421</v>
      </c>
      <c r="F6856" s="0" t="n">
        <v>35</v>
      </c>
      <c r="G6856" s="0" t="n">
        <v>0.17</v>
      </c>
      <c r="H6856" s="0" t="n">
        <v>5.95</v>
      </c>
      <c r="I6856" s="0" t="n">
        <v>35</v>
      </c>
      <c r="J6856" s="0" t="n">
        <v>29.05</v>
      </c>
      <c r="K6856" s="0" t="s">
        <v>18</v>
      </c>
      <c r="L6856" s="0" t="s">
        <v>657</v>
      </c>
      <c r="M6856" s="0" t="n">
        <f aca="false">CEILING(G6856,1)*F6856</f>
        <v>35</v>
      </c>
      <c r="N6856" s="0" t="n">
        <f aca="false">M6856-H6856</f>
        <v>29.05</v>
      </c>
      <c r="O6856" s="0" t="n">
        <f aca="false">IF(ABS(N6856-J6856)&lt;0.011,1,0)</f>
        <v>1</v>
      </c>
    </row>
    <row r="6857" customFormat="false" ht="15" hidden="false" customHeight="false" outlineLevel="0" collapsed="false">
      <c r="A6857" s="0" t="s">
        <v>476</v>
      </c>
      <c r="B6857" s="0" t="s">
        <v>656</v>
      </c>
      <c r="C6857" s="0" t="n">
        <v>10</v>
      </c>
      <c r="D6857" s="0" t="n">
        <v>59549</v>
      </c>
      <c r="E6857" s="0" t="s">
        <v>421</v>
      </c>
      <c r="F6857" s="0" t="n">
        <v>35</v>
      </c>
      <c r="G6857" s="0" t="n">
        <v>0.16</v>
      </c>
      <c r="H6857" s="0" t="n">
        <v>5.6</v>
      </c>
      <c r="I6857" s="0" t="n">
        <v>35</v>
      </c>
      <c r="J6857" s="0" t="n">
        <v>29.4</v>
      </c>
      <c r="K6857" s="0" t="s">
        <v>18</v>
      </c>
      <c r="L6857" s="0" t="s">
        <v>657</v>
      </c>
      <c r="M6857" s="0" t="n">
        <f aca="false">CEILING(G6857,1)*F6857</f>
        <v>35</v>
      </c>
      <c r="N6857" s="0" t="n">
        <f aca="false">M6857-H6857</f>
        <v>29.4</v>
      </c>
      <c r="O6857" s="0" t="n">
        <f aca="false">IF(ABS(N6857-J6857)&lt;0.011,1,0)</f>
        <v>1</v>
      </c>
    </row>
    <row r="6858" customFormat="false" ht="15" hidden="false" customHeight="false" outlineLevel="0" collapsed="false">
      <c r="A6858" s="0" t="s">
        <v>476</v>
      </c>
      <c r="B6858" s="0" t="s">
        <v>656</v>
      </c>
      <c r="C6858" s="0" t="n">
        <v>13</v>
      </c>
      <c r="D6858" s="0" t="n">
        <v>59567</v>
      </c>
      <c r="E6858" s="0" t="s">
        <v>17</v>
      </c>
      <c r="F6858" s="0" t="n">
        <v>17.4</v>
      </c>
      <c r="G6858" s="0" t="n">
        <v>0.5</v>
      </c>
      <c r="H6858" s="0" t="n">
        <v>8.7</v>
      </c>
      <c r="I6858" s="0" t="n">
        <v>17.4</v>
      </c>
      <c r="J6858" s="0" t="n">
        <v>8.7</v>
      </c>
      <c r="K6858" s="0" t="s">
        <v>18</v>
      </c>
      <c r="L6858" s="0" t="s">
        <v>26</v>
      </c>
      <c r="M6858" s="0" t="n">
        <f aca="false">CEILING(G6858,1)*F6858</f>
        <v>17.4</v>
      </c>
      <c r="N6858" s="0" t="n">
        <f aca="false">M6858-H6858</f>
        <v>8.7</v>
      </c>
      <c r="O6858" s="0" t="n">
        <f aca="false">IF(ABS(N6858-J6858)&lt;0.011,1,0)</f>
        <v>1</v>
      </c>
    </row>
    <row r="6859" customFormat="false" ht="15" hidden="false" customHeight="false" outlineLevel="0" collapsed="false">
      <c r="A6859" s="0" t="s">
        <v>476</v>
      </c>
      <c r="B6859" s="0" t="s">
        <v>656</v>
      </c>
      <c r="C6859" s="0" t="n">
        <v>13</v>
      </c>
      <c r="D6859" s="0" t="n">
        <v>59567</v>
      </c>
      <c r="E6859" s="0" t="s">
        <v>128</v>
      </c>
      <c r="F6859" s="0" t="n">
        <v>2.5</v>
      </c>
      <c r="G6859" s="0" t="n">
        <v>0.5</v>
      </c>
      <c r="H6859" s="0" t="n">
        <v>1.25</v>
      </c>
      <c r="I6859" s="0" t="n">
        <v>2.5</v>
      </c>
      <c r="J6859" s="0" t="n">
        <v>1.25</v>
      </c>
      <c r="K6859" s="0" t="s">
        <v>18</v>
      </c>
      <c r="L6859" s="0" t="s">
        <v>26</v>
      </c>
      <c r="M6859" s="0" t="n">
        <f aca="false">CEILING(G6859,1)*F6859</f>
        <v>2.5</v>
      </c>
      <c r="N6859" s="0" t="n">
        <f aca="false">M6859-H6859</f>
        <v>1.25</v>
      </c>
      <c r="O6859" s="0" t="n">
        <f aca="false">IF(ABS(N6859-J6859)&lt;0.011,1,0)</f>
        <v>1</v>
      </c>
    </row>
    <row r="6860" customFormat="false" ht="15" hidden="false" customHeight="false" outlineLevel="0" collapsed="false">
      <c r="A6860" s="0" t="s">
        <v>476</v>
      </c>
      <c r="B6860" s="0" t="s">
        <v>656</v>
      </c>
      <c r="C6860" s="0" t="n">
        <v>13</v>
      </c>
      <c r="D6860" s="0" t="n">
        <v>59567</v>
      </c>
      <c r="E6860" s="0" t="s">
        <v>75</v>
      </c>
      <c r="F6860" s="0" t="n">
        <v>6.4</v>
      </c>
      <c r="G6860" s="0" t="n">
        <v>0.5</v>
      </c>
      <c r="H6860" s="0" t="n">
        <v>3.2</v>
      </c>
      <c r="I6860" s="0" t="n">
        <v>6.4</v>
      </c>
      <c r="J6860" s="0" t="n">
        <v>3.2</v>
      </c>
      <c r="K6860" s="0" t="s">
        <v>18</v>
      </c>
      <c r="L6860" s="0" t="s">
        <v>26</v>
      </c>
      <c r="M6860" s="0" t="n">
        <f aca="false">CEILING(G6860,1)*F6860</f>
        <v>6.4</v>
      </c>
      <c r="N6860" s="0" t="n">
        <f aca="false">M6860-H6860</f>
        <v>3.2</v>
      </c>
      <c r="O6860" s="0" t="n">
        <f aca="false">IF(ABS(N6860-J6860)&lt;0.011,1,0)</f>
        <v>1</v>
      </c>
    </row>
    <row r="6861" customFormat="false" ht="15" hidden="false" customHeight="false" outlineLevel="0" collapsed="false">
      <c r="A6861" s="0" t="s">
        <v>476</v>
      </c>
      <c r="B6861" s="0" t="s">
        <v>656</v>
      </c>
      <c r="C6861" s="0" t="n">
        <v>13</v>
      </c>
      <c r="D6861" s="0" t="n">
        <v>59567</v>
      </c>
      <c r="E6861" s="0" t="s">
        <v>32</v>
      </c>
      <c r="F6861" s="0" t="n">
        <v>2.2</v>
      </c>
      <c r="G6861" s="0" t="n">
        <v>0.5</v>
      </c>
      <c r="H6861" s="0" t="n">
        <v>1.1</v>
      </c>
      <c r="I6861" s="0" t="n">
        <v>2.2</v>
      </c>
      <c r="J6861" s="0" t="n">
        <v>1.1</v>
      </c>
      <c r="K6861" s="0" t="s">
        <v>18</v>
      </c>
      <c r="L6861" s="0" t="s">
        <v>26</v>
      </c>
      <c r="M6861" s="0" t="n">
        <f aca="false">CEILING(G6861,1)*F6861</f>
        <v>2.2</v>
      </c>
      <c r="N6861" s="0" t="n">
        <f aca="false">M6861-H6861</f>
        <v>1.1</v>
      </c>
      <c r="O6861" s="0" t="n">
        <f aca="false">IF(ABS(N6861-J6861)&lt;0.011,1,0)</f>
        <v>1</v>
      </c>
    </row>
    <row r="6862" customFormat="false" ht="15" hidden="false" customHeight="false" outlineLevel="0" collapsed="false">
      <c r="A6862" s="0" t="s">
        <v>476</v>
      </c>
      <c r="B6862" s="0" t="s">
        <v>656</v>
      </c>
      <c r="C6862" s="0" t="n">
        <v>13</v>
      </c>
      <c r="D6862" s="0" t="n">
        <v>59567</v>
      </c>
      <c r="E6862" s="0" t="s">
        <v>322</v>
      </c>
      <c r="F6862" s="0" t="n">
        <v>7</v>
      </c>
      <c r="G6862" s="0" t="n">
        <v>0.5</v>
      </c>
      <c r="H6862" s="0" t="n">
        <v>3.5</v>
      </c>
      <c r="I6862" s="0" t="n">
        <v>7</v>
      </c>
      <c r="J6862" s="0" t="n">
        <v>3.5</v>
      </c>
      <c r="K6862" s="0" t="s">
        <v>18</v>
      </c>
      <c r="L6862" s="0" t="s">
        <v>26</v>
      </c>
      <c r="M6862" s="0" t="n">
        <f aca="false">CEILING(G6862,1)*F6862</f>
        <v>7</v>
      </c>
      <c r="N6862" s="0" t="n">
        <f aca="false">M6862-H6862</f>
        <v>3.5</v>
      </c>
      <c r="O6862" s="0" t="n">
        <f aca="false">IF(ABS(N6862-J6862)&lt;0.011,1,0)</f>
        <v>1</v>
      </c>
    </row>
    <row r="6863" customFormat="false" ht="15" hidden="false" customHeight="false" outlineLevel="0" collapsed="false">
      <c r="A6863" s="0" t="s">
        <v>476</v>
      </c>
      <c r="B6863" s="0" t="s">
        <v>656</v>
      </c>
      <c r="C6863" s="0" t="n">
        <v>13</v>
      </c>
      <c r="D6863" s="0" t="n">
        <v>59567</v>
      </c>
      <c r="E6863" s="0" t="s">
        <v>69</v>
      </c>
      <c r="F6863" s="0" t="n">
        <v>6.5</v>
      </c>
      <c r="G6863" s="0" t="n">
        <v>0.5</v>
      </c>
      <c r="H6863" s="0" t="n">
        <v>3.25</v>
      </c>
      <c r="I6863" s="0" t="n">
        <v>6.5</v>
      </c>
      <c r="J6863" s="0" t="n">
        <v>3.25</v>
      </c>
      <c r="K6863" s="0" t="s">
        <v>18</v>
      </c>
      <c r="L6863" s="0" t="s">
        <v>26</v>
      </c>
      <c r="M6863" s="0" t="n">
        <f aca="false">CEILING(G6863,1)*F6863</f>
        <v>6.5</v>
      </c>
      <c r="N6863" s="0" t="n">
        <f aca="false">M6863-H6863</f>
        <v>3.25</v>
      </c>
      <c r="O6863" s="0" t="n">
        <f aca="false">IF(ABS(N6863-J6863)&lt;0.011,1,0)</f>
        <v>1</v>
      </c>
    </row>
    <row r="6864" customFormat="false" ht="15" hidden="false" customHeight="false" outlineLevel="0" collapsed="false">
      <c r="A6864" s="0" t="s">
        <v>476</v>
      </c>
      <c r="B6864" s="0" t="s">
        <v>656</v>
      </c>
      <c r="C6864" s="0" t="n">
        <v>13</v>
      </c>
      <c r="D6864" s="0" t="n">
        <v>59567</v>
      </c>
      <c r="E6864" s="0" t="s">
        <v>376</v>
      </c>
      <c r="F6864" s="0" t="n">
        <v>17.8</v>
      </c>
      <c r="G6864" s="0" t="n">
        <v>0.5</v>
      </c>
      <c r="H6864" s="0" t="n">
        <v>8.9</v>
      </c>
      <c r="I6864" s="0" t="n">
        <v>17.8</v>
      </c>
      <c r="J6864" s="0" t="n">
        <v>8.9</v>
      </c>
      <c r="K6864" s="0" t="s">
        <v>18</v>
      </c>
      <c r="L6864" s="0" t="s">
        <v>26</v>
      </c>
      <c r="M6864" s="0" t="n">
        <f aca="false">CEILING(G6864,1)*F6864</f>
        <v>17.8</v>
      </c>
      <c r="N6864" s="0" t="n">
        <f aca="false">M6864-H6864</f>
        <v>8.9</v>
      </c>
      <c r="O6864" s="0" t="n">
        <f aca="false">IF(ABS(N6864-J6864)&lt;0.011,1,0)</f>
        <v>1</v>
      </c>
    </row>
    <row r="6865" customFormat="false" ht="15" hidden="false" customHeight="false" outlineLevel="0" collapsed="false">
      <c r="A6865" s="0" t="s">
        <v>476</v>
      </c>
      <c r="B6865" s="0" t="s">
        <v>656</v>
      </c>
      <c r="C6865" s="0" t="n">
        <v>13</v>
      </c>
      <c r="D6865" s="0" t="n">
        <v>59567</v>
      </c>
      <c r="E6865" s="0" t="s">
        <v>658</v>
      </c>
      <c r="F6865" s="0" t="n">
        <v>9.8</v>
      </c>
      <c r="G6865" s="0" t="n">
        <v>0.5</v>
      </c>
      <c r="H6865" s="0" t="n">
        <v>4.9</v>
      </c>
      <c r="I6865" s="0" t="n">
        <v>9.8</v>
      </c>
      <c r="J6865" s="0" t="n">
        <v>4.9</v>
      </c>
      <c r="K6865" s="0" t="s">
        <v>18</v>
      </c>
      <c r="L6865" s="0" t="s">
        <v>26</v>
      </c>
      <c r="M6865" s="0" t="n">
        <f aca="false">CEILING(G6865,1)*F6865</f>
        <v>9.8</v>
      </c>
      <c r="N6865" s="0" t="n">
        <f aca="false">M6865-H6865</f>
        <v>4.9</v>
      </c>
      <c r="O6865" s="0" t="n">
        <f aca="false">IF(ABS(N6865-J6865)&lt;0.011,1,0)</f>
        <v>1</v>
      </c>
    </row>
    <row r="6866" customFormat="false" ht="15" hidden="false" customHeight="false" outlineLevel="0" collapsed="false">
      <c r="A6866" s="0" t="s">
        <v>476</v>
      </c>
      <c r="B6866" s="0" t="s">
        <v>656</v>
      </c>
      <c r="C6866" s="0" t="n">
        <v>14</v>
      </c>
      <c r="D6866" s="0" t="n">
        <v>59554</v>
      </c>
      <c r="E6866" s="0" t="s">
        <v>17</v>
      </c>
      <c r="F6866" s="0" t="n">
        <v>17.4</v>
      </c>
      <c r="G6866" s="0" t="n">
        <v>0.5</v>
      </c>
      <c r="H6866" s="0" t="n">
        <v>8.7</v>
      </c>
      <c r="I6866" s="0" t="n">
        <v>17.4</v>
      </c>
      <c r="J6866" s="0" t="n">
        <v>8.7</v>
      </c>
      <c r="K6866" s="0" t="s">
        <v>18</v>
      </c>
      <c r="L6866" s="0" t="s">
        <v>26</v>
      </c>
      <c r="M6866" s="0" t="n">
        <f aca="false">CEILING(G6866,1)*F6866</f>
        <v>17.4</v>
      </c>
      <c r="N6866" s="0" t="n">
        <f aca="false">M6866-H6866</f>
        <v>8.7</v>
      </c>
      <c r="O6866" s="0" t="n">
        <f aca="false">IF(ABS(N6866-J6866)&lt;0.011,1,0)</f>
        <v>1</v>
      </c>
    </row>
    <row r="6867" customFormat="false" ht="15" hidden="false" customHeight="false" outlineLevel="0" collapsed="false">
      <c r="A6867" s="0" t="s">
        <v>476</v>
      </c>
      <c r="B6867" s="0" t="s">
        <v>656</v>
      </c>
      <c r="C6867" s="0" t="n">
        <v>14</v>
      </c>
      <c r="D6867" s="0" t="n">
        <v>59554</v>
      </c>
      <c r="E6867" s="0" t="s">
        <v>128</v>
      </c>
      <c r="F6867" s="0" t="n">
        <v>2.5</v>
      </c>
      <c r="G6867" s="0" t="n">
        <v>0.5</v>
      </c>
      <c r="H6867" s="0" t="n">
        <v>1.25</v>
      </c>
      <c r="I6867" s="0" t="n">
        <v>2.5</v>
      </c>
      <c r="J6867" s="0" t="n">
        <v>1.25</v>
      </c>
      <c r="K6867" s="0" t="s">
        <v>18</v>
      </c>
      <c r="L6867" s="0" t="s">
        <v>26</v>
      </c>
      <c r="M6867" s="0" t="n">
        <f aca="false">CEILING(G6867,1)*F6867</f>
        <v>2.5</v>
      </c>
      <c r="N6867" s="0" t="n">
        <f aca="false">M6867-H6867</f>
        <v>1.25</v>
      </c>
      <c r="O6867" s="0" t="n">
        <f aca="false">IF(ABS(N6867-J6867)&lt;0.011,1,0)</f>
        <v>1</v>
      </c>
    </row>
    <row r="6868" customFormat="false" ht="15" hidden="false" customHeight="false" outlineLevel="0" collapsed="false">
      <c r="A6868" s="0" t="s">
        <v>476</v>
      </c>
      <c r="B6868" s="0" t="s">
        <v>656</v>
      </c>
      <c r="C6868" s="0" t="n">
        <v>14</v>
      </c>
      <c r="D6868" s="0" t="n">
        <v>59554</v>
      </c>
      <c r="E6868" s="0" t="s">
        <v>75</v>
      </c>
      <c r="F6868" s="0" t="n">
        <v>6.4</v>
      </c>
      <c r="G6868" s="0" t="n">
        <v>0.5</v>
      </c>
      <c r="H6868" s="0" t="n">
        <v>3.2</v>
      </c>
      <c r="I6868" s="0" t="n">
        <v>6.4</v>
      </c>
      <c r="J6868" s="0" t="n">
        <v>3.2</v>
      </c>
      <c r="K6868" s="0" t="s">
        <v>18</v>
      </c>
      <c r="L6868" s="0" t="s">
        <v>26</v>
      </c>
      <c r="M6868" s="0" t="n">
        <f aca="false">CEILING(G6868,1)*F6868</f>
        <v>6.4</v>
      </c>
      <c r="N6868" s="0" t="n">
        <f aca="false">M6868-H6868</f>
        <v>3.2</v>
      </c>
      <c r="O6868" s="0" t="n">
        <f aca="false">IF(ABS(N6868-J6868)&lt;0.011,1,0)</f>
        <v>1</v>
      </c>
    </row>
    <row r="6869" customFormat="false" ht="15" hidden="false" customHeight="false" outlineLevel="0" collapsed="false">
      <c r="A6869" s="0" t="s">
        <v>476</v>
      </c>
      <c r="B6869" s="0" t="s">
        <v>656</v>
      </c>
      <c r="C6869" s="0" t="n">
        <v>14</v>
      </c>
      <c r="D6869" s="0" t="n">
        <v>59554</v>
      </c>
      <c r="E6869" s="0" t="s">
        <v>32</v>
      </c>
      <c r="F6869" s="0" t="n">
        <v>2.2</v>
      </c>
      <c r="G6869" s="0" t="n">
        <v>0.5</v>
      </c>
      <c r="H6869" s="0" t="n">
        <v>1.1</v>
      </c>
      <c r="I6869" s="0" t="n">
        <v>2.2</v>
      </c>
      <c r="J6869" s="0" t="n">
        <v>1.1</v>
      </c>
      <c r="K6869" s="0" t="s">
        <v>18</v>
      </c>
      <c r="L6869" s="0" t="s">
        <v>26</v>
      </c>
      <c r="M6869" s="0" t="n">
        <f aca="false">CEILING(G6869,1)*F6869</f>
        <v>2.2</v>
      </c>
      <c r="N6869" s="0" t="n">
        <f aca="false">M6869-H6869</f>
        <v>1.1</v>
      </c>
      <c r="O6869" s="0" t="n">
        <f aca="false">IF(ABS(N6869-J6869)&lt;0.011,1,0)</f>
        <v>1</v>
      </c>
    </row>
    <row r="6870" customFormat="false" ht="15" hidden="false" customHeight="false" outlineLevel="0" collapsed="false">
      <c r="A6870" s="0" t="s">
        <v>476</v>
      </c>
      <c r="B6870" s="0" t="s">
        <v>656</v>
      </c>
      <c r="C6870" s="0" t="n">
        <v>14</v>
      </c>
      <c r="D6870" s="0" t="n">
        <v>59554</v>
      </c>
      <c r="E6870" s="0" t="s">
        <v>322</v>
      </c>
      <c r="F6870" s="0" t="n">
        <v>7</v>
      </c>
      <c r="G6870" s="0" t="n">
        <v>0.5</v>
      </c>
      <c r="H6870" s="0" t="n">
        <v>3.5</v>
      </c>
      <c r="I6870" s="0" t="n">
        <v>7</v>
      </c>
      <c r="J6870" s="0" t="n">
        <v>3.5</v>
      </c>
      <c r="K6870" s="0" t="s">
        <v>18</v>
      </c>
      <c r="L6870" s="0" t="s">
        <v>26</v>
      </c>
      <c r="M6870" s="0" t="n">
        <f aca="false">CEILING(G6870,1)*F6870</f>
        <v>7</v>
      </c>
      <c r="N6870" s="0" t="n">
        <f aca="false">M6870-H6870</f>
        <v>3.5</v>
      </c>
      <c r="O6870" s="0" t="n">
        <f aca="false">IF(ABS(N6870-J6870)&lt;0.011,1,0)</f>
        <v>1</v>
      </c>
    </row>
    <row r="6871" customFormat="false" ht="15" hidden="false" customHeight="false" outlineLevel="0" collapsed="false">
      <c r="A6871" s="0" t="s">
        <v>476</v>
      </c>
      <c r="B6871" s="0" t="s">
        <v>656</v>
      </c>
      <c r="C6871" s="0" t="n">
        <v>14</v>
      </c>
      <c r="D6871" s="0" t="n">
        <v>59554</v>
      </c>
      <c r="E6871" s="0" t="s">
        <v>69</v>
      </c>
      <c r="F6871" s="0" t="n">
        <v>6.5</v>
      </c>
      <c r="G6871" s="0" t="n">
        <v>0.5</v>
      </c>
      <c r="H6871" s="0" t="n">
        <v>3.25</v>
      </c>
      <c r="I6871" s="0" t="n">
        <v>6.5</v>
      </c>
      <c r="J6871" s="0" t="n">
        <v>3.25</v>
      </c>
      <c r="K6871" s="0" t="s">
        <v>18</v>
      </c>
      <c r="L6871" s="0" t="s">
        <v>26</v>
      </c>
      <c r="M6871" s="0" t="n">
        <f aca="false">CEILING(G6871,1)*F6871</f>
        <v>6.5</v>
      </c>
      <c r="N6871" s="0" t="n">
        <f aca="false">M6871-H6871</f>
        <v>3.25</v>
      </c>
      <c r="O6871" s="0" t="n">
        <f aca="false">IF(ABS(N6871-J6871)&lt;0.011,1,0)</f>
        <v>1</v>
      </c>
    </row>
    <row r="6872" customFormat="false" ht="15" hidden="false" customHeight="false" outlineLevel="0" collapsed="false">
      <c r="A6872" s="0" t="s">
        <v>476</v>
      </c>
      <c r="B6872" s="0" t="s">
        <v>656</v>
      </c>
      <c r="C6872" s="0" t="n">
        <v>14</v>
      </c>
      <c r="D6872" s="0" t="n">
        <v>59554</v>
      </c>
      <c r="E6872" s="0" t="s">
        <v>376</v>
      </c>
      <c r="F6872" s="0" t="n">
        <v>17.8</v>
      </c>
      <c r="G6872" s="0" t="n">
        <v>0.5</v>
      </c>
      <c r="H6872" s="0" t="n">
        <v>8.9</v>
      </c>
      <c r="I6872" s="0" t="n">
        <v>17.8</v>
      </c>
      <c r="J6872" s="0" t="n">
        <v>8.9</v>
      </c>
      <c r="K6872" s="0" t="s">
        <v>18</v>
      </c>
      <c r="L6872" s="0" t="s">
        <v>26</v>
      </c>
      <c r="M6872" s="0" t="n">
        <f aca="false">CEILING(G6872,1)*F6872</f>
        <v>17.8</v>
      </c>
      <c r="N6872" s="0" t="n">
        <f aca="false">M6872-H6872</f>
        <v>8.9</v>
      </c>
      <c r="O6872" s="0" t="n">
        <f aca="false">IF(ABS(N6872-J6872)&lt;0.011,1,0)</f>
        <v>1</v>
      </c>
    </row>
    <row r="6873" customFormat="false" ht="15" hidden="false" customHeight="false" outlineLevel="0" collapsed="false">
      <c r="A6873" s="0" t="s">
        <v>476</v>
      </c>
      <c r="B6873" s="0" t="s">
        <v>656</v>
      </c>
      <c r="C6873" s="0" t="n">
        <v>14</v>
      </c>
      <c r="D6873" s="0" t="n">
        <v>59554</v>
      </c>
      <c r="E6873" s="0" t="s">
        <v>658</v>
      </c>
      <c r="F6873" s="0" t="n">
        <v>9.8</v>
      </c>
      <c r="G6873" s="0" t="n">
        <v>0.5</v>
      </c>
      <c r="H6873" s="0" t="n">
        <v>4.9</v>
      </c>
      <c r="I6873" s="0" t="n">
        <v>9.8</v>
      </c>
      <c r="J6873" s="0" t="n">
        <v>4.9</v>
      </c>
      <c r="K6873" s="0" t="s">
        <v>18</v>
      </c>
      <c r="L6873" s="0" t="s">
        <v>26</v>
      </c>
      <c r="M6873" s="0" t="n">
        <f aca="false">CEILING(G6873,1)*F6873</f>
        <v>9.8</v>
      </c>
      <c r="N6873" s="0" t="n">
        <f aca="false">M6873-H6873</f>
        <v>4.9</v>
      </c>
      <c r="O6873" s="0" t="n">
        <f aca="false">IF(ABS(N6873-J6873)&lt;0.011,1,0)</f>
        <v>1</v>
      </c>
    </row>
    <row r="6874" customFormat="false" ht="15" hidden="false" customHeight="false" outlineLevel="0" collapsed="false">
      <c r="A6874" s="0" t="s">
        <v>476</v>
      </c>
      <c r="B6874" s="0" t="s">
        <v>659</v>
      </c>
      <c r="C6874" s="0" t="n">
        <v>4</v>
      </c>
      <c r="D6874" s="0" t="n">
        <v>59625</v>
      </c>
      <c r="E6874" s="0" t="s">
        <v>38</v>
      </c>
      <c r="F6874" s="0" t="n">
        <v>3.9</v>
      </c>
      <c r="G6874" s="0" t="n">
        <v>0.5</v>
      </c>
      <c r="H6874" s="0" t="n">
        <v>1.95</v>
      </c>
      <c r="I6874" s="0" t="n">
        <v>3.9</v>
      </c>
      <c r="J6874" s="0" t="n">
        <v>1.95</v>
      </c>
      <c r="K6874" s="0" t="s">
        <v>18</v>
      </c>
      <c r="L6874" s="0" t="s">
        <v>216</v>
      </c>
      <c r="M6874" s="0" t="n">
        <f aca="false">CEILING(G6874,1)*F6874</f>
        <v>3.9</v>
      </c>
      <c r="N6874" s="0" t="n">
        <f aca="false">M6874-H6874</f>
        <v>1.95</v>
      </c>
      <c r="O6874" s="0" t="n">
        <f aca="false">IF(ABS(N6874-J6874)&lt;0.011,1,0)</f>
        <v>1</v>
      </c>
    </row>
    <row r="6875" customFormat="false" ht="15" hidden="false" customHeight="false" outlineLevel="0" collapsed="false">
      <c r="A6875" s="0" t="s">
        <v>476</v>
      </c>
      <c r="B6875" s="0" t="s">
        <v>659</v>
      </c>
      <c r="C6875" s="0" t="n">
        <v>4</v>
      </c>
      <c r="D6875" s="0" t="n">
        <v>59625</v>
      </c>
      <c r="E6875" s="0" t="s">
        <v>261</v>
      </c>
      <c r="F6875" s="0" t="n">
        <v>29</v>
      </c>
      <c r="G6875" s="0" t="n">
        <v>0.5</v>
      </c>
      <c r="H6875" s="0" t="n">
        <v>14.5</v>
      </c>
      <c r="I6875" s="0" t="n">
        <v>29</v>
      </c>
      <c r="J6875" s="0" t="n">
        <v>14.5</v>
      </c>
      <c r="K6875" s="0" t="s">
        <v>18</v>
      </c>
      <c r="L6875" s="0" t="s">
        <v>216</v>
      </c>
      <c r="M6875" s="0" t="n">
        <f aca="false">CEILING(G6875,1)*F6875</f>
        <v>29</v>
      </c>
      <c r="N6875" s="0" t="n">
        <f aca="false">M6875-H6875</f>
        <v>14.5</v>
      </c>
      <c r="O6875" s="0" t="n">
        <f aca="false">IF(ABS(N6875-J6875)&lt;0.011,1,0)</f>
        <v>1</v>
      </c>
    </row>
    <row r="6876" customFormat="false" ht="15" hidden="false" customHeight="false" outlineLevel="0" collapsed="false">
      <c r="A6876" s="0" t="s">
        <v>476</v>
      </c>
      <c r="B6876" s="0" t="s">
        <v>659</v>
      </c>
      <c r="C6876" s="0" t="n">
        <v>4</v>
      </c>
      <c r="D6876" s="0" t="n">
        <v>59625</v>
      </c>
      <c r="E6876" s="0" t="s">
        <v>122</v>
      </c>
      <c r="F6876" s="0" t="n">
        <v>5.9</v>
      </c>
      <c r="G6876" s="0" t="n">
        <v>0.5</v>
      </c>
      <c r="H6876" s="0" t="n">
        <v>2.95</v>
      </c>
      <c r="I6876" s="0" t="n">
        <v>5.9</v>
      </c>
      <c r="J6876" s="0" t="n">
        <v>2.95</v>
      </c>
      <c r="K6876" s="0" t="s">
        <v>18</v>
      </c>
      <c r="L6876" s="0" t="s">
        <v>216</v>
      </c>
      <c r="M6876" s="0" t="n">
        <f aca="false">CEILING(G6876,1)*F6876</f>
        <v>5.9</v>
      </c>
      <c r="N6876" s="0" t="n">
        <f aca="false">M6876-H6876</f>
        <v>2.95</v>
      </c>
      <c r="O6876" s="0" t="n">
        <f aca="false">IF(ABS(N6876-J6876)&lt;0.011,1,0)</f>
        <v>1</v>
      </c>
    </row>
    <row r="6877" customFormat="false" ht="15" hidden="false" customHeight="false" outlineLevel="0" collapsed="false">
      <c r="A6877" s="0" t="s">
        <v>476</v>
      </c>
      <c r="B6877" s="0" t="s">
        <v>659</v>
      </c>
      <c r="C6877" s="0" t="n">
        <v>4</v>
      </c>
      <c r="D6877" s="0" t="n">
        <v>59625</v>
      </c>
      <c r="E6877" s="0" t="s">
        <v>235</v>
      </c>
      <c r="F6877" s="0" t="n">
        <v>4</v>
      </c>
      <c r="G6877" s="0" t="n">
        <v>0.5</v>
      </c>
      <c r="H6877" s="0" t="n">
        <v>2</v>
      </c>
      <c r="I6877" s="0" t="n">
        <v>4</v>
      </c>
      <c r="J6877" s="0" t="n">
        <v>2</v>
      </c>
      <c r="K6877" s="0" t="s">
        <v>18</v>
      </c>
      <c r="L6877" s="0" t="s">
        <v>216</v>
      </c>
      <c r="M6877" s="0" t="n">
        <f aca="false">CEILING(G6877,1)*F6877</f>
        <v>4</v>
      </c>
      <c r="N6877" s="0" t="n">
        <f aca="false">M6877-H6877</f>
        <v>2</v>
      </c>
      <c r="O6877" s="0" t="n">
        <f aca="false">IF(ABS(N6877-J6877)&lt;0.011,1,0)</f>
        <v>1</v>
      </c>
    </row>
    <row r="6878" customFormat="false" ht="15" hidden="false" customHeight="false" outlineLevel="0" collapsed="false">
      <c r="A6878" s="0" t="s">
        <v>476</v>
      </c>
      <c r="B6878" s="0" t="s">
        <v>659</v>
      </c>
      <c r="C6878" s="0" t="n">
        <v>4</v>
      </c>
      <c r="D6878" s="0" t="n">
        <v>59625</v>
      </c>
      <c r="E6878" s="0" t="s">
        <v>184</v>
      </c>
      <c r="F6878" s="0" t="n">
        <v>8.9</v>
      </c>
      <c r="G6878" s="0" t="n">
        <v>0.5</v>
      </c>
      <c r="H6878" s="0" t="n">
        <v>4.45</v>
      </c>
      <c r="I6878" s="0" t="n">
        <v>8.9</v>
      </c>
      <c r="J6878" s="0" t="n">
        <v>4.45</v>
      </c>
      <c r="K6878" s="0" t="s">
        <v>18</v>
      </c>
      <c r="L6878" s="0" t="s">
        <v>216</v>
      </c>
      <c r="M6878" s="0" t="n">
        <f aca="false">CEILING(G6878,1)*F6878</f>
        <v>8.9</v>
      </c>
      <c r="N6878" s="0" t="n">
        <f aca="false">M6878-H6878</f>
        <v>4.45</v>
      </c>
      <c r="O6878" s="0" t="n">
        <f aca="false">IF(ABS(N6878-J6878)&lt;0.011,1,0)</f>
        <v>1</v>
      </c>
    </row>
    <row r="6879" customFormat="false" ht="15" hidden="false" customHeight="false" outlineLevel="0" collapsed="false">
      <c r="A6879" s="0" t="s">
        <v>476</v>
      </c>
      <c r="B6879" s="0" t="s">
        <v>659</v>
      </c>
      <c r="C6879" s="0" t="n">
        <v>5</v>
      </c>
      <c r="D6879" s="0" t="n">
        <v>59619</v>
      </c>
      <c r="E6879" s="0" t="s">
        <v>38</v>
      </c>
      <c r="F6879" s="0" t="n">
        <v>3.9</v>
      </c>
      <c r="G6879" s="0" t="n">
        <v>0.5</v>
      </c>
      <c r="H6879" s="0" t="n">
        <v>1.95</v>
      </c>
      <c r="I6879" s="0" t="n">
        <v>3.9</v>
      </c>
      <c r="J6879" s="0" t="n">
        <v>1.95</v>
      </c>
      <c r="K6879" s="0" t="s">
        <v>18</v>
      </c>
      <c r="L6879" s="0" t="s">
        <v>216</v>
      </c>
      <c r="M6879" s="0" t="n">
        <f aca="false">CEILING(G6879,1)*F6879</f>
        <v>3.9</v>
      </c>
      <c r="N6879" s="0" t="n">
        <f aca="false">M6879-H6879</f>
        <v>1.95</v>
      </c>
      <c r="O6879" s="0" t="n">
        <f aca="false">IF(ABS(N6879-J6879)&lt;0.011,1,0)</f>
        <v>1</v>
      </c>
    </row>
    <row r="6880" customFormat="false" ht="15" hidden="false" customHeight="false" outlineLevel="0" collapsed="false">
      <c r="A6880" s="0" t="s">
        <v>476</v>
      </c>
      <c r="B6880" s="0" t="s">
        <v>659</v>
      </c>
      <c r="C6880" s="0" t="n">
        <v>5</v>
      </c>
      <c r="D6880" s="0" t="n">
        <v>59619</v>
      </c>
      <c r="E6880" s="0" t="s">
        <v>261</v>
      </c>
      <c r="F6880" s="0" t="n">
        <v>29</v>
      </c>
      <c r="G6880" s="0" t="n">
        <v>0.5</v>
      </c>
      <c r="H6880" s="0" t="n">
        <v>14.5</v>
      </c>
      <c r="I6880" s="0" t="n">
        <v>29</v>
      </c>
      <c r="J6880" s="0" t="n">
        <v>14.5</v>
      </c>
      <c r="K6880" s="0" t="s">
        <v>18</v>
      </c>
      <c r="L6880" s="0" t="s">
        <v>216</v>
      </c>
      <c r="M6880" s="0" t="n">
        <f aca="false">CEILING(G6880,1)*F6880</f>
        <v>29</v>
      </c>
      <c r="N6880" s="0" t="n">
        <f aca="false">M6880-H6880</f>
        <v>14.5</v>
      </c>
      <c r="O6880" s="0" t="n">
        <f aca="false">IF(ABS(N6880-J6880)&lt;0.011,1,0)</f>
        <v>1</v>
      </c>
    </row>
    <row r="6881" customFormat="false" ht="15" hidden="false" customHeight="false" outlineLevel="0" collapsed="false">
      <c r="A6881" s="0" t="s">
        <v>476</v>
      </c>
      <c r="B6881" s="0" t="s">
        <v>659</v>
      </c>
      <c r="C6881" s="0" t="n">
        <v>5</v>
      </c>
      <c r="D6881" s="0" t="n">
        <v>59619</v>
      </c>
      <c r="E6881" s="0" t="s">
        <v>122</v>
      </c>
      <c r="F6881" s="0" t="n">
        <v>5.9</v>
      </c>
      <c r="G6881" s="0" t="n">
        <v>0.5</v>
      </c>
      <c r="H6881" s="0" t="n">
        <v>2.95</v>
      </c>
      <c r="I6881" s="0" t="n">
        <v>5.9</v>
      </c>
      <c r="J6881" s="0" t="n">
        <v>2.95</v>
      </c>
      <c r="K6881" s="0" t="s">
        <v>18</v>
      </c>
      <c r="L6881" s="0" t="s">
        <v>216</v>
      </c>
      <c r="M6881" s="0" t="n">
        <f aca="false">CEILING(G6881,1)*F6881</f>
        <v>5.9</v>
      </c>
      <c r="N6881" s="0" t="n">
        <f aca="false">M6881-H6881</f>
        <v>2.95</v>
      </c>
      <c r="O6881" s="0" t="n">
        <f aca="false">IF(ABS(N6881-J6881)&lt;0.011,1,0)</f>
        <v>1</v>
      </c>
    </row>
    <row r="6882" customFormat="false" ht="15" hidden="false" customHeight="false" outlineLevel="0" collapsed="false">
      <c r="A6882" s="0" t="s">
        <v>476</v>
      </c>
      <c r="B6882" s="0" t="s">
        <v>659</v>
      </c>
      <c r="C6882" s="0" t="n">
        <v>5</v>
      </c>
      <c r="D6882" s="0" t="n">
        <v>59619</v>
      </c>
      <c r="E6882" s="0" t="s">
        <v>235</v>
      </c>
      <c r="F6882" s="0" t="n">
        <v>4</v>
      </c>
      <c r="G6882" s="0" t="n">
        <v>0.5</v>
      </c>
      <c r="H6882" s="0" t="n">
        <v>2</v>
      </c>
      <c r="I6882" s="0" t="n">
        <v>4</v>
      </c>
      <c r="J6882" s="0" t="n">
        <v>2</v>
      </c>
      <c r="K6882" s="0" t="s">
        <v>18</v>
      </c>
      <c r="L6882" s="0" t="s">
        <v>216</v>
      </c>
      <c r="M6882" s="0" t="n">
        <f aca="false">CEILING(G6882,1)*F6882</f>
        <v>4</v>
      </c>
      <c r="N6882" s="0" t="n">
        <f aca="false">M6882-H6882</f>
        <v>2</v>
      </c>
      <c r="O6882" s="0" t="n">
        <f aca="false">IF(ABS(N6882-J6882)&lt;0.011,1,0)</f>
        <v>1</v>
      </c>
    </row>
    <row r="6883" customFormat="false" ht="15" hidden="false" customHeight="false" outlineLevel="0" collapsed="false">
      <c r="A6883" s="0" t="s">
        <v>476</v>
      </c>
      <c r="B6883" s="0" t="s">
        <v>659</v>
      </c>
      <c r="C6883" s="0" t="n">
        <v>5</v>
      </c>
      <c r="D6883" s="0" t="n">
        <v>59619</v>
      </c>
      <c r="E6883" s="0" t="s">
        <v>184</v>
      </c>
      <c r="F6883" s="0" t="n">
        <v>8.9</v>
      </c>
      <c r="G6883" s="0" t="n">
        <v>0.5</v>
      </c>
      <c r="H6883" s="0" t="n">
        <v>4.45</v>
      </c>
      <c r="I6883" s="0" t="n">
        <v>8.9</v>
      </c>
      <c r="J6883" s="0" t="n">
        <v>4.45</v>
      </c>
      <c r="K6883" s="0" t="s">
        <v>18</v>
      </c>
      <c r="L6883" s="0" t="s">
        <v>216</v>
      </c>
      <c r="M6883" s="0" t="n">
        <f aca="false">CEILING(G6883,1)*F6883</f>
        <v>8.9</v>
      </c>
      <c r="N6883" s="0" t="n">
        <f aca="false">M6883-H6883</f>
        <v>4.45</v>
      </c>
      <c r="O6883" s="0" t="n">
        <f aca="false">IF(ABS(N6883-J6883)&lt;0.011,1,0)</f>
        <v>1</v>
      </c>
    </row>
    <row r="6884" customFormat="false" ht="15" hidden="false" customHeight="false" outlineLevel="0" collapsed="false">
      <c r="A6884" s="0" t="s">
        <v>476</v>
      </c>
      <c r="B6884" s="0" t="s">
        <v>660</v>
      </c>
      <c r="C6884" s="0" t="n">
        <v>20</v>
      </c>
      <c r="D6884" s="0" t="n">
        <v>59693</v>
      </c>
      <c r="E6884" s="0" t="s">
        <v>96</v>
      </c>
      <c r="F6884" s="0" t="n">
        <v>36</v>
      </c>
      <c r="G6884" s="0" t="n">
        <v>0.33</v>
      </c>
      <c r="H6884" s="0" t="n">
        <v>11.88</v>
      </c>
      <c r="I6884" s="0" t="n">
        <v>36</v>
      </c>
      <c r="J6884" s="0" t="n">
        <v>24.12</v>
      </c>
      <c r="K6884" s="0" t="s">
        <v>18</v>
      </c>
      <c r="L6884" s="0" t="s">
        <v>661</v>
      </c>
      <c r="M6884" s="0" t="n">
        <f aca="false">CEILING(G6884,1)*F6884</f>
        <v>36</v>
      </c>
      <c r="N6884" s="0" t="n">
        <f aca="false">M6884-H6884</f>
        <v>24.12</v>
      </c>
      <c r="O6884" s="0" t="n">
        <f aca="false">IF(ABS(N6884-J6884)&lt;0.011,1,0)</f>
        <v>1</v>
      </c>
    </row>
    <row r="6885" customFormat="false" ht="15" hidden="false" customHeight="false" outlineLevel="0" collapsed="false">
      <c r="A6885" s="0" t="s">
        <v>476</v>
      </c>
      <c r="B6885" s="0" t="s">
        <v>660</v>
      </c>
      <c r="C6885" s="0" t="n">
        <v>20</v>
      </c>
      <c r="D6885" s="0" t="n">
        <v>59693</v>
      </c>
      <c r="E6885" s="0" t="s">
        <v>84</v>
      </c>
      <c r="F6885" s="0" t="n">
        <v>19</v>
      </c>
      <c r="G6885" s="0" t="n">
        <v>0.33</v>
      </c>
      <c r="H6885" s="0" t="n">
        <v>6.27</v>
      </c>
      <c r="I6885" s="0" t="n">
        <v>19</v>
      </c>
      <c r="J6885" s="0" t="n">
        <v>12.73</v>
      </c>
      <c r="K6885" s="0" t="s">
        <v>18</v>
      </c>
      <c r="L6885" s="0" t="s">
        <v>661</v>
      </c>
      <c r="M6885" s="0" t="n">
        <f aca="false">CEILING(G6885,1)*F6885</f>
        <v>19</v>
      </c>
      <c r="N6885" s="0" t="n">
        <f aca="false">M6885-H6885</f>
        <v>12.73</v>
      </c>
      <c r="O6885" s="0" t="n">
        <f aca="false">IF(ABS(N6885-J6885)&lt;0.011,1,0)</f>
        <v>1</v>
      </c>
    </row>
    <row r="6886" customFormat="false" ht="15" hidden="false" customHeight="false" outlineLevel="0" collapsed="false">
      <c r="A6886" s="0" t="s">
        <v>476</v>
      </c>
      <c r="B6886" s="0" t="s">
        <v>660</v>
      </c>
      <c r="C6886" s="0" t="n">
        <v>20</v>
      </c>
      <c r="D6886" s="0" t="n">
        <v>59693</v>
      </c>
      <c r="E6886" s="0" t="s">
        <v>108</v>
      </c>
      <c r="F6886" s="0" t="n">
        <v>4.9</v>
      </c>
      <c r="G6886" s="0" t="n">
        <v>0.33</v>
      </c>
      <c r="H6886" s="0" t="n">
        <v>1.62</v>
      </c>
      <c r="I6886" s="0" t="n">
        <v>4.9</v>
      </c>
      <c r="J6886" s="0" t="n">
        <v>3.28</v>
      </c>
      <c r="K6886" s="0" t="s">
        <v>18</v>
      </c>
      <c r="L6886" s="0" t="s">
        <v>661</v>
      </c>
      <c r="M6886" s="0" t="n">
        <f aca="false">CEILING(G6886,1)*F6886</f>
        <v>4.9</v>
      </c>
      <c r="N6886" s="0" t="n">
        <f aca="false">M6886-H6886</f>
        <v>3.28</v>
      </c>
      <c r="O6886" s="0" t="n">
        <f aca="false">IF(ABS(N6886-J6886)&lt;0.011,1,0)</f>
        <v>1</v>
      </c>
    </row>
    <row r="6887" customFormat="false" ht="15" hidden="false" customHeight="false" outlineLevel="0" collapsed="false">
      <c r="A6887" s="0" t="s">
        <v>476</v>
      </c>
      <c r="B6887" s="0" t="s">
        <v>660</v>
      </c>
      <c r="C6887" s="0" t="n">
        <v>20</v>
      </c>
      <c r="D6887" s="0" t="n">
        <v>59693</v>
      </c>
      <c r="E6887" s="0" t="s">
        <v>315</v>
      </c>
      <c r="F6887" s="0" t="n">
        <v>3.9</v>
      </c>
      <c r="G6887" s="0" t="n">
        <v>0.33</v>
      </c>
      <c r="H6887" s="0" t="n">
        <v>1.29</v>
      </c>
      <c r="I6887" s="0" t="n">
        <v>3.9</v>
      </c>
      <c r="J6887" s="0" t="n">
        <v>2.61</v>
      </c>
      <c r="K6887" s="0" t="s">
        <v>18</v>
      </c>
      <c r="L6887" s="0" t="s">
        <v>661</v>
      </c>
      <c r="M6887" s="0" t="n">
        <f aca="false">CEILING(G6887,1)*F6887</f>
        <v>3.9</v>
      </c>
      <c r="N6887" s="0" t="n">
        <f aca="false">M6887-H6887</f>
        <v>2.61</v>
      </c>
      <c r="O6887" s="0" t="n">
        <f aca="false">IF(ABS(N6887-J6887)&lt;0.011,1,0)</f>
        <v>1</v>
      </c>
    </row>
    <row r="6888" customFormat="false" ht="15" hidden="false" customHeight="false" outlineLevel="0" collapsed="false">
      <c r="A6888" s="0" t="s">
        <v>476</v>
      </c>
      <c r="B6888" s="0" t="s">
        <v>660</v>
      </c>
      <c r="C6888" s="0" t="n">
        <v>20</v>
      </c>
      <c r="D6888" s="0" t="n">
        <v>59693</v>
      </c>
      <c r="E6888" s="0" t="s">
        <v>32</v>
      </c>
      <c r="F6888" s="0" t="n">
        <v>2.2</v>
      </c>
      <c r="G6888" s="0" t="n">
        <v>0.67</v>
      </c>
      <c r="H6888" s="0" t="n">
        <v>1.47</v>
      </c>
      <c r="I6888" s="0" t="n">
        <v>2.2</v>
      </c>
      <c r="J6888" s="0" t="n">
        <v>0.73</v>
      </c>
      <c r="K6888" s="0" t="s">
        <v>18</v>
      </c>
      <c r="L6888" s="0" t="s">
        <v>661</v>
      </c>
      <c r="M6888" s="0" t="n">
        <f aca="false">CEILING(G6888,1)*F6888</f>
        <v>2.2</v>
      </c>
      <c r="N6888" s="0" t="n">
        <f aca="false">M6888-H6888</f>
        <v>0.73</v>
      </c>
      <c r="O6888" s="0" t="n">
        <f aca="false">IF(ABS(N6888-J6888)&lt;0.011,1,0)</f>
        <v>1</v>
      </c>
    </row>
    <row r="6889" customFormat="false" ht="15" hidden="false" customHeight="false" outlineLevel="0" collapsed="false">
      <c r="A6889" s="0" t="s">
        <v>476</v>
      </c>
      <c r="B6889" s="0" t="s">
        <v>660</v>
      </c>
      <c r="C6889" s="0" t="n">
        <v>20</v>
      </c>
      <c r="D6889" s="0" t="n">
        <v>59693</v>
      </c>
      <c r="E6889" s="0" t="s">
        <v>28</v>
      </c>
      <c r="F6889" s="0" t="n">
        <v>19.6</v>
      </c>
      <c r="G6889" s="0" t="n">
        <v>0.33</v>
      </c>
      <c r="H6889" s="0" t="n">
        <v>6.47</v>
      </c>
      <c r="I6889" s="0" t="n">
        <v>19.6</v>
      </c>
      <c r="J6889" s="0" t="n">
        <v>13.13</v>
      </c>
      <c r="K6889" s="0" t="s">
        <v>18</v>
      </c>
      <c r="L6889" s="0" t="s">
        <v>661</v>
      </c>
      <c r="M6889" s="0" t="n">
        <f aca="false">CEILING(G6889,1)*F6889</f>
        <v>19.6</v>
      </c>
      <c r="N6889" s="0" t="n">
        <f aca="false">M6889-H6889</f>
        <v>13.13</v>
      </c>
      <c r="O6889" s="0" t="n">
        <f aca="false">IF(ABS(N6889-J6889)&lt;0.011,1,0)</f>
        <v>1</v>
      </c>
    </row>
    <row r="6890" customFormat="false" ht="15" hidden="false" customHeight="false" outlineLevel="0" collapsed="false">
      <c r="A6890" s="0" t="s">
        <v>476</v>
      </c>
      <c r="B6890" s="0" t="s">
        <v>660</v>
      </c>
      <c r="C6890" s="0" t="n">
        <v>20</v>
      </c>
      <c r="D6890" s="0" t="n">
        <v>59693</v>
      </c>
      <c r="E6890" s="0" t="s">
        <v>50</v>
      </c>
      <c r="F6890" s="0" t="n">
        <v>18.6</v>
      </c>
      <c r="G6890" s="0" t="n">
        <v>0.33</v>
      </c>
      <c r="H6890" s="0" t="n">
        <v>6.14</v>
      </c>
      <c r="I6890" s="0" t="n">
        <v>18.6</v>
      </c>
      <c r="J6890" s="0" t="n">
        <v>12.46</v>
      </c>
      <c r="K6890" s="0" t="s">
        <v>18</v>
      </c>
      <c r="L6890" s="0" t="s">
        <v>661</v>
      </c>
      <c r="M6890" s="0" t="n">
        <f aca="false">CEILING(G6890,1)*F6890</f>
        <v>18.6</v>
      </c>
      <c r="N6890" s="0" t="n">
        <f aca="false">M6890-H6890</f>
        <v>12.46</v>
      </c>
      <c r="O6890" s="0" t="n">
        <f aca="false">IF(ABS(N6890-J6890)&lt;0.011,1,0)</f>
        <v>1</v>
      </c>
    </row>
    <row r="6891" customFormat="false" ht="15" hidden="false" customHeight="false" outlineLevel="0" collapsed="false">
      <c r="A6891" s="0" t="s">
        <v>476</v>
      </c>
      <c r="B6891" s="0" t="s">
        <v>660</v>
      </c>
      <c r="C6891" s="0" t="n">
        <v>20</v>
      </c>
      <c r="D6891" s="0" t="n">
        <v>59693</v>
      </c>
      <c r="E6891" s="0" t="s">
        <v>36</v>
      </c>
      <c r="F6891" s="0" t="n">
        <v>0.9</v>
      </c>
      <c r="G6891" s="0" t="n">
        <v>0.33</v>
      </c>
      <c r="H6891" s="0" t="n">
        <v>0.3</v>
      </c>
      <c r="I6891" s="0" t="n">
        <v>0.9</v>
      </c>
      <c r="J6891" s="0" t="n">
        <v>0.6</v>
      </c>
      <c r="K6891" s="0" t="s">
        <v>18</v>
      </c>
      <c r="L6891" s="0" t="s">
        <v>661</v>
      </c>
      <c r="M6891" s="0" t="n">
        <f aca="false">CEILING(G6891,1)*F6891</f>
        <v>0.9</v>
      </c>
      <c r="N6891" s="0" t="n">
        <f aca="false">M6891-H6891</f>
        <v>0.6</v>
      </c>
      <c r="O6891" s="0" t="n">
        <f aca="false">IF(ABS(N6891-J6891)&lt;0.011,1,0)</f>
        <v>1</v>
      </c>
    </row>
    <row r="6892" customFormat="false" ht="15" hidden="false" customHeight="false" outlineLevel="0" collapsed="false">
      <c r="A6892" s="0" t="s">
        <v>476</v>
      </c>
      <c r="B6892" s="0" t="s">
        <v>660</v>
      </c>
      <c r="C6892" s="0" t="n">
        <v>21</v>
      </c>
      <c r="D6892" s="0" t="n">
        <v>59694</v>
      </c>
      <c r="E6892" s="0" t="s">
        <v>96</v>
      </c>
      <c r="F6892" s="0" t="n">
        <v>36</v>
      </c>
      <c r="G6892" s="0" t="n">
        <v>0.34</v>
      </c>
      <c r="H6892" s="0" t="n">
        <v>12.24</v>
      </c>
      <c r="I6892" s="0" t="n">
        <v>36</v>
      </c>
      <c r="J6892" s="0" t="n">
        <v>23.76</v>
      </c>
      <c r="K6892" s="0" t="s">
        <v>18</v>
      </c>
      <c r="L6892" s="0" t="s">
        <v>661</v>
      </c>
      <c r="M6892" s="0" t="n">
        <f aca="false">CEILING(G6892,1)*F6892</f>
        <v>36</v>
      </c>
      <c r="N6892" s="0" t="n">
        <f aca="false">M6892-H6892</f>
        <v>23.76</v>
      </c>
      <c r="O6892" s="0" t="n">
        <f aca="false">IF(ABS(N6892-J6892)&lt;0.011,1,0)</f>
        <v>1</v>
      </c>
    </row>
    <row r="6893" customFormat="false" ht="15" hidden="false" customHeight="false" outlineLevel="0" collapsed="false">
      <c r="A6893" s="0" t="s">
        <v>476</v>
      </c>
      <c r="B6893" s="0" t="s">
        <v>660</v>
      </c>
      <c r="C6893" s="0" t="n">
        <v>21</v>
      </c>
      <c r="D6893" s="0" t="n">
        <v>59694</v>
      </c>
      <c r="E6893" s="0" t="s">
        <v>84</v>
      </c>
      <c r="F6893" s="0" t="n">
        <v>19</v>
      </c>
      <c r="G6893" s="0" t="n">
        <v>0.34</v>
      </c>
      <c r="H6893" s="0" t="n">
        <v>6.46</v>
      </c>
      <c r="I6893" s="0" t="n">
        <v>19</v>
      </c>
      <c r="J6893" s="0" t="n">
        <v>12.54</v>
      </c>
      <c r="K6893" s="0" t="s">
        <v>18</v>
      </c>
      <c r="L6893" s="0" t="s">
        <v>661</v>
      </c>
      <c r="M6893" s="0" t="n">
        <f aca="false">CEILING(G6893,1)*F6893</f>
        <v>19</v>
      </c>
      <c r="N6893" s="0" t="n">
        <f aca="false">M6893-H6893</f>
        <v>12.54</v>
      </c>
      <c r="O6893" s="0" t="n">
        <f aca="false">IF(ABS(N6893-J6893)&lt;0.011,1,0)</f>
        <v>1</v>
      </c>
    </row>
    <row r="6894" customFormat="false" ht="15" hidden="false" customHeight="false" outlineLevel="0" collapsed="false">
      <c r="A6894" s="0" t="s">
        <v>476</v>
      </c>
      <c r="B6894" s="0" t="s">
        <v>660</v>
      </c>
      <c r="C6894" s="0" t="n">
        <v>21</v>
      </c>
      <c r="D6894" s="0" t="n">
        <v>59694</v>
      </c>
      <c r="E6894" s="0" t="s">
        <v>108</v>
      </c>
      <c r="F6894" s="0" t="n">
        <v>4.9</v>
      </c>
      <c r="G6894" s="0" t="n">
        <v>0.34</v>
      </c>
      <c r="H6894" s="0" t="n">
        <v>1.67</v>
      </c>
      <c r="I6894" s="0" t="n">
        <v>4.9</v>
      </c>
      <c r="J6894" s="0" t="n">
        <v>3.23</v>
      </c>
      <c r="K6894" s="0" t="s">
        <v>18</v>
      </c>
      <c r="L6894" s="0" t="s">
        <v>661</v>
      </c>
      <c r="M6894" s="0" t="n">
        <f aca="false">CEILING(G6894,1)*F6894</f>
        <v>4.9</v>
      </c>
      <c r="N6894" s="0" t="n">
        <f aca="false">M6894-H6894</f>
        <v>3.23</v>
      </c>
      <c r="O6894" s="0" t="n">
        <f aca="false">IF(ABS(N6894-J6894)&lt;0.011,1,0)</f>
        <v>1</v>
      </c>
    </row>
    <row r="6895" customFormat="false" ht="15" hidden="false" customHeight="false" outlineLevel="0" collapsed="false">
      <c r="A6895" s="0" t="s">
        <v>476</v>
      </c>
      <c r="B6895" s="0" t="s">
        <v>660</v>
      </c>
      <c r="C6895" s="0" t="n">
        <v>21</v>
      </c>
      <c r="D6895" s="0" t="n">
        <v>59694</v>
      </c>
      <c r="E6895" s="0" t="s">
        <v>315</v>
      </c>
      <c r="F6895" s="0" t="n">
        <v>3.9</v>
      </c>
      <c r="G6895" s="0" t="n">
        <v>0.34</v>
      </c>
      <c r="H6895" s="0" t="n">
        <v>1.33</v>
      </c>
      <c r="I6895" s="0" t="n">
        <v>3.9</v>
      </c>
      <c r="J6895" s="0" t="n">
        <v>2.57</v>
      </c>
      <c r="K6895" s="0" t="s">
        <v>18</v>
      </c>
      <c r="L6895" s="0" t="s">
        <v>661</v>
      </c>
      <c r="M6895" s="0" t="n">
        <f aca="false">CEILING(G6895,1)*F6895</f>
        <v>3.9</v>
      </c>
      <c r="N6895" s="0" t="n">
        <f aca="false">M6895-H6895</f>
        <v>2.57</v>
      </c>
      <c r="O6895" s="0" t="n">
        <f aca="false">IF(ABS(N6895-J6895)&lt;0.011,1,0)</f>
        <v>1</v>
      </c>
    </row>
    <row r="6896" customFormat="false" ht="15" hidden="false" customHeight="false" outlineLevel="0" collapsed="false">
      <c r="A6896" s="0" t="s">
        <v>476</v>
      </c>
      <c r="B6896" s="0" t="s">
        <v>660</v>
      </c>
      <c r="C6896" s="0" t="n">
        <v>21</v>
      </c>
      <c r="D6896" s="0" t="n">
        <v>59694</v>
      </c>
      <c r="E6896" s="0" t="s">
        <v>32</v>
      </c>
      <c r="F6896" s="0" t="n">
        <v>2.2</v>
      </c>
      <c r="G6896" s="0" t="n">
        <v>0.67</v>
      </c>
      <c r="H6896" s="0" t="n">
        <v>1.47</v>
      </c>
      <c r="I6896" s="0" t="n">
        <v>2.2</v>
      </c>
      <c r="J6896" s="0" t="n">
        <v>0.73</v>
      </c>
      <c r="K6896" s="0" t="s">
        <v>18</v>
      </c>
      <c r="L6896" s="0" t="s">
        <v>661</v>
      </c>
      <c r="M6896" s="0" t="n">
        <f aca="false">CEILING(G6896,1)*F6896</f>
        <v>2.2</v>
      </c>
      <c r="N6896" s="0" t="n">
        <f aca="false">M6896-H6896</f>
        <v>0.73</v>
      </c>
      <c r="O6896" s="0" t="n">
        <f aca="false">IF(ABS(N6896-J6896)&lt;0.011,1,0)</f>
        <v>1</v>
      </c>
    </row>
    <row r="6897" customFormat="false" ht="15" hidden="false" customHeight="false" outlineLevel="0" collapsed="false">
      <c r="A6897" s="0" t="s">
        <v>476</v>
      </c>
      <c r="B6897" s="0" t="s">
        <v>660</v>
      </c>
      <c r="C6897" s="0" t="n">
        <v>21</v>
      </c>
      <c r="D6897" s="0" t="n">
        <v>59694</v>
      </c>
      <c r="E6897" s="0" t="s">
        <v>28</v>
      </c>
      <c r="F6897" s="0" t="n">
        <v>19.6</v>
      </c>
      <c r="G6897" s="0" t="n">
        <v>0.34</v>
      </c>
      <c r="H6897" s="0" t="n">
        <v>6.66</v>
      </c>
      <c r="I6897" s="0" t="n">
        <v>19.6</v>
      </c>
      <c r="J6897" s="0" t="n">
        <v>12.94</v>
      </c>
      <c r="K6897" s="0" t="s">
        <v>18</v>
      </c>
      <c r="L6897" s="0" t="s">
        <v>661</v>
      </c>
      <c r="M6897" s="0" t="n">
        <f aca="false">CEILING(G6897,1)*F6897</f>
        <v>19.6</v>
      </c>
      <c r="N6897" s="0" t="n">
        <f aca="false">M6897-H6897</f>
        <v>12.94</v>
      </c>
      <c r="O6897" s="0" t="n">
        <f aca="false">IF(ABS(N6897-J6897)&lt;0.011,1,0)</f>
        <v>1</v>
      </c>
    </row>
    <row r="6898" customFormat="false" ht="15" hidden="false" customHeight="false" outlineLevel="0" collapsed="false">
      <c r="A6898" s="0" t="s">
        <v>476</v>
      </c>
      <c r="B6898" s="0" t="s">
        <v>660</v>
      </c>
      <c r="C6898" s="0" t="n">
        <v>21</v>
      </c>
      <c r="D6898" s="0" t="n">
        <v>59694</v>
      </c>
      <c r="E6898" s="0" t="s">
        <v>50</v>
      </c>
      <c r="F6898" s="0" t="n">
        <v>18.6</v>
      </c>
      <c r="G6898" s="0" t="n">
        <v>0.34</v>
      </c>
      <c r="H6898" s="0" t="n">
        <v>6.32</v>
      </c>
      <c r="I6898" s="0" t="n">
        <v>18.6</v>
      </c>
      <c r="J6898" s="0" t="n">
        <v>12.28</v>
      </c>
      <c r="K6898" s="0" t="s">
        <v>18</v>
      </c>
      <c r="L6898" s="0" t="s">
        <v>661</v>
      </c>
      <c r="M6898" s="0" t="n">
        <f aca="false">CEILING(G6898,1)*F6898</f>
        <v>18.6</v>
      </c>
      <c r="N6898" s="0" t="n">
        <f aca="false">M6898-H6898</f>
        <v>12.28</v>
      </c>
      <c r="O6898" s="0" t="n">
        <f aca="false">IF(ABS(N6898-J6898)&lt;0.011,1,0)</f>
        <v>1</v>
      </c>
    </row>
    <row r="6899" customFormat="false" ht="15" hidden="false" customHeight="false" outlineLevel="0" collapsed="false">
      <c r="A6899" s="0" t="s">
        <v>476</v>
      </c>
      <c r="B6899" s="0" t="s">
        <v>660</v>
      </c>
      <c r="C6899" s="0" t="n">
        <v>21</v>
      </c>
      <c r="D6899" s="0" t="n">
        <v>59694</v>
      </c>
      <c r="E6899" s="0" t="s">
        <v>36</v>
      </c>
      <c r="F6899" s="0" t="n">
        <v>0.9</v>
      </c>
      <c r="G6899" s="0" t="n">
        <v>0.34</v>
      </c>
      <c r="H6899" s="0" t="n">
        <v>0.31</v>
      </c>
      <c r="I6899" s="0" t="n">
        <v>0.9</v>
      </c>
      <c r="J6899" s="0" t="n">
        <v>0.59</v>
      </c>
      <c r="K6899" s="0" t="s">
        <v>18</v>
      </c>
      <c r="L6899" s="0" t="s">
        <v>661</v>
      </c>
      <c r="M6899" s="0" t="n">
        <f aca="false">CEILING(G6899,1)*F6899</f>
        <v>0.9</v>
      </c>
      <c r="N6899" s="0" t="n">
        <f aca="false">M6899-H6899</f>
        <v>0.59</v>
      </c>
      <c r="O6899" s="0" t="n">
        <f aca="false">IF(ABS(N6899-J6899)&lt;0.011,1,0)</f>
        <v>1</v>
      </c>
    </row>
    <row r="6900" customFormat="false" ht="15" hidden="false" customHeight="false" outlineLevel="0" collapsed="false">
      <c r="A6900" s="0" t="s">
        <v>476</v>
      </c>
      <c r="B6900" s="0" t="s">
        <v>660</v>
      </c>
      <c r="C6900" s="0" t="n">
        <v>22</v>
      </c>
      <c r="D6900" s="0" t="n">
        <v>59686</v>
      </c>
      <c r="E6900" s="0" t="s">
        <v>96</v>
      </c>
      <c r="F6900" s="0" t="n">
        <v>36</v>
      </c>
      <c r="G6900" s="0" t="n">
        <v>0.33</v>
      </c>
      <c r="H6900" s="0" t="n">
        <v>11.87</v>
      </c>
      <c r="I6900" s="0" t="n">
        <v>36</v>
      </c>
      <c r="J6900" s="0" t="n">
        <v>24.13</v>
      </c>
      <c r="K6900" s="0" t="s">
        <v>18</v>
      </c>
      <c r="L6900" s="0" t="s">
        <v>661</v>
      </c>
      <c r="M6900" s="0" t="n">
        <f aca="false">CEILING(G6900,1)*F6900</f>
        <v>36</v>
      </c>
      <c r="N6900" s="0" t="n">
        <f aca="false">M6900-H6900</f>
        <v>24.13</v>
      </c>
      <c r="O6900" s="0" t="n">
        <f aca="false">IF(ABS(N6900-J6900)&lt;0.011,1,0)</f>
        <v>1</v>
      </c>
    </row>
    <row r="6901" customFormat="false" ht="15" hidden="false" customHeight="false" outlineLevel="0" collapsed="false">
      <c r="A6901" s="0" t="s">
        <v>476</v>
      </c>
      <c r="B6901" s="0" t="s">
        <v>660</v>
      </c>
      <c r="C6901" s="0" t="n">
        <v>22</v>
      </c>
      <c r="D6901" s="0" t="n">
        <v>59686</v>
      </c>
      <c r="E6901" s="0" t="s">
        <v>84</v>
      </c>
      <c r="F6901" s="0" t="n">
        <v>19</v>
      </c>
      <c r="G6901" s="0" t="n">
        <v>0.33</v>
      </c>
      <c r="H6901" s="0" t="n">
        <v>6.26</v>
      </c>
      <c r="I6901" s="0" t="n">
        <v>19</v>
      </c>
      <c r="J6901" s="0" t="n">
        <v>12.74</v>
      </c>
      <c r="K6901" s="0" t="s">
        <v>18</v>
      </c>
      <c r="L6901" s="0" t="s">
        <v>661</v>
      </c>
      <c r="M6901" s="0" t="n">
        <f aca="false">CEILING(G6901,1)*F6901</f>
        <v>19</v>
      </c>
      <c r="N6901" s="0" t="n">
        <f aca="false">M6901-H6901</f>
        <v>12.74</v>
      </c>
      <c r="O6901" s="0" t="n">
        <f aca="false">IF(ABS(N6901-J6901)&lt;0.011,1,0)</f>
        <v>1</v>
      </c>
    </row>
    <row r="6902" customFormat="false" ht="15" hidden="false" customHeight="false" outlineLevel="0" collapsed="false">
      <c r="A6902" s="0" t="s">
        <v>476</v>
      </c>
      <c r="B6902" s="0" t="s">
        <v>660</v>
      </c>
      <c r="C6902" s="0" t="n">
        <v>22</v>
      </c>
      <c r="D6902" s="0" t="n">
        <v>59686</v>
      </c>
      <c r="E6902" s="0" t="s">
        <v>108</v>
      </c>
      <c r="F6902" s="0" t="n">
        <v>4.9</v>
      </c>
      <c r="G6902" s="0" t="n">
        <v>0.33</v>
      </c>
      <c r="H6902" s="0" t="n">
        <v>1.62</v>
      </c>
      <c r="I6902" s="0" t="n">
        <v>4.9</v>
      </c>
      <c r="J6902" s="0" t="n">
        <v>3.28</v>
      </c>
      <c r="K6902" s="0" t="s">
        <v>18</v>
      </c>
      <c r="L6902" s="0" t="s">
        <v>661</v>
      </c>
      <c r="M6902" s="0" t="n">
        <f aca="false">CEILING(G6902,1)*F6902</f>
        <v>4.9</v>
      </c>
      <c r="N6902" s="0" t="n">
        <f aca="false">M6902-H6902</f>
        <v>3.28</v>
      </c>
      <c r="O6902" s="0" t="n">
        <f aca="false">IF(ABS(N6902-J6902)&lt;0.011,1,0)</f>
        <v>1</v>
      </c>
    </row>
    <row r="6903" customFormat="false" ht="15" hidden="false" customHeight="false" outlineLevel="0" collapsed="false">
      <c r="A6903" s="0" t="s">
        <v>476</v>
      </c>
      <c r="B6903" s="0" t="s">
        <v>660</v>
      </c>
      <c r="C6903" s="0" t="n">
        <v>22</v>
      </c>
      <c r="D6903" s="0" t="n">
        <v>59686</v>
      </c>
      <c r="E6903" s="0" t="s">
        <v>315</v>
      </c>
      <c r="F6903" s="0" t="n">
        <v>3.9</v>
      </c>
      <c r="G6903" s="0" t="n">
        <v>0.33</v>
      </c>
      <c r="H6903" s="0" t="n">
        <v>1.29</v>
      </c>
      <c r="I6903" s="0" t="n">
        <v>3.9</v>
      </c>
      <c r="J6903" s="0" t="n">
        <v>2.61</v>
      </c>
      <c r="K6903" s="0" t="s">
        <v>18</v>
      </c>
      <c r="L6903" s="0" t="s">
        <v>661</v>
      </c>
      <c r="M6903" s="0" t="n">
        <f aca="false">CEILING(G6903,1)*F6903</f>
        <v>3.9</v>
      </c>
      <c r="N6903" s="0" t="n">
        <f aca="false">M6903-H6903</f>
        <v>2.61</v>
      </c>
      <c r="O6903" s="0" t="n">
        <f aca="false">IF(ABS(N6903-J6903)&lt;0.011,1,0)</f>
        <v>1</v>
      </c>
    </row>
    <row r="6904" customFormat="false" ht="15" hidden="false" customHeight="false" outlineLevel="0" collapsed="false">
      <c r="A6904" s="0" t="s">
        <v>476</v>
      </c>
      <c r="B6904" s="0" t="s">
        <v>660</v>
      </c>
      <c r="C6904" s="0" t="n">
        <v>22</v>
      </c>
      <c r="D6904" s="0" t="n">
        <v>59686</v>
      </c>
      <c r="E6904" s="0" t="s">
        <v>32</v>
      </c>
      <c r="F6904" s="0" t="n">
        <v>2.2</v>
      </c>
      <c r="G6904" s="0" t="n">
        <v>0.66</v>
      </c>
      <c r="H6904" s="0" t="n">
        <v>1.45</v>
      </c>
      <c r="I6904" s="0" t="n">
        <v>2.2</v>
      </c>
      <c r="J6904" s="0" t="n">
        <v>0.75</v>
      </c>
      <c r="K6904" s="0" t="s">
        <v>18</v>
      </c>
      <c r="L6904" s="0" t="s">
        <v>661</v>
      </c>
      <c r="M6904" s="0" t="n">
        <f aca="false">CEILING(G6904,1)*F6904</f>
        <v>2.2</v>
      </c>
      <c r="N6904" s="0" t="n">
        <f aca="false">M6904-H6904</f>
        <v>0.75</v>
      </c>
      <c r="O6904" s="0" t="n">
        <f aca="false">IF(ABS(N6904-J6904)&lt;0.011,1,0)</f>
        <v>1</v>
      </c>
    </row>
    <row r="6905" customFormat="false" ht="15" hidden="false" customHeight="false" outlineLevel="0" collapsed="false">
      <c r="A6905" s="0" t="s">
        <v>476</v>
      </c>
      <c r="B6905" s="0" t="s">
        <v>660</v>
      </c>
      <c r="C6905" s="0" t="n">
        <v>22</v>
      </c>
      <c r="D6905" s="0" t="n">
        <v>59686</v>
      </c>
      <c r="E6905" s="0" t="s">
        <v>28</v>
      </c>
      <c r="F6905" s="0" t="n">
        <v>19.6</v>
      </c>
      <c r="G6905" s="0" t="n">
        <v>0.33</v>
      </c>
      <c r="H6905" s="0" t="n">
        <v>6.47</v>
      </c>
      <c r="I6905" s="0" t="n">
        <v>19.6</v>
      </c>
      <c r="J6905" s="0" t="n">
        <v>13.13</v>
      </c>
      <c r="K6905" s="0" t="s">
        <v>18</v>
      </c>
      <c r="L6905" s="0" t="s">
        <v>661</v>
      </c>
      <c r="M6905" s="0" t="n">
        <f aca="false">CEILING(G6905,1)*F6905</f>
        <v>19.6</v>
      </c>
      <c r="N6905" s="0" t="n">
        <f aca="false">M6905-H6905</f>
        <v>13.13</v>
      </c>
      <c r="O6905" s="0" t="n">
        <f aca="false">IF(ABS(N6905-J6905)&lt;0.011,1,0)</f>
        <v>1</v>
      </c>
    </row>
    <row r="6906" customFormat="false" ht="15" hidden="false" customHeight="false" outlineLevel="0" collapsed="false">
      <c r="A6906" s="0" t="s">
        <v>476</v>
      </c>
      <c r="B6906" s="0" t="s">
        <v>660</v>
      </c>
      <c r="C6906" s="0" t="n">
        <v>22</v>
      </c>
      <c r="D6906" s="0" t="n">
        <v>59686</v>
      </c>
      <c r="E6906" s="0" t="s">
        <v>50</v>
      </c>
      <c r="F6906" s="0" t="n">
        <v>18.6</v>
      </c>
      <c r="G6906" s="0" t="n">
        <v>0.33</v>
      </c>
      <c r="H6906" s="0" t="n">
        <v>6.14</v>
      </c>
      <c r="I6906" s="0" t="n">
        <v>18.6</v>
      </c>
      <c r="J6906" s="0" t="n">
        <v>12.46</v>
      </c>
      <c r="K6906" s="0" t="s">
        <v>18</v>
      </c>
      <c r="L6906" s="0" t="s">
        <v>661</v>
      </c>
      <c r="M6906" s="0" t="n">
        <f aca="false">CEILING(G6906,1)*F6906</f>
        <v>18.6</v>
      </c>
      <c r="N6906" s="0" t="n">
        <f aca="false">M6906-H6906</f>
        <v>12.46</v>
      </c>
      <c r="O6906" s="0" t="n">
        <f aca="false">IF(ABS(N6906-J6906)&lt;0.011,1,0)</f>
        <v>1</v>
      </c>
    </row>
    <row r="6907" customFormat="false" ht="15" hidden="false" customHeight="false" outlineLevel="0" collapsed="false">
      <c r="A6907" s="0" t="s">
        <v>476</v>
      </c>
      <c r="B6907" s="0" t="s">
        <v>660</v>
      </c>
      <c r="C6907" s="0" t="n">
        <v>22</v>
      </c>
      <c r="D6907" s="0" t="n">
        <v>59686</v>
      </c>
      <c r="E6907" s="0" t="s">
        <v>36</v>
      </c>
      <c r="F6907" s="0" t="n">
        <v>0.9</v>
      </c>
      <c r="G6907" s="0" t="n">
        <v>0.33</v>
      </c>
      <c r="H6907" s="0" t="n">
        <v>0.3</v>
      </c>
      <c r="I6907" s="0" t="n">
        <v>0.9</v>
      </c>
      <c r="J6907" s="0" t="n">
        <v>0.6</v>
      </c>
      <c r="K6907" s="0" t="s">
        <v>18</v>
      </c>
      <c r="L6907" s="0" t="s">
        <v>661</v>
      </c>
      <c r="M6907" s="0" t="n">
        <f aca="false">CEILING(G6907,1)*F6907</f>
        <v>0.9</v>
      </c>
      <c r="N6907" s="0" t="n">
        <f aca="false">M6907-H6907</f>
        <v>0.6</v>
      </c>
      <c r="O6907" s="0" t="n">
        <f aca="false">IF(ABS(N6907-J6907)&lt;0.011,1,0)</f>
        <v>1</v>
      </c>
    </row>
    <row r="6908" customFormat="false" ht="15" hidden="false" customHeight="false" outlineLevel="0" collapsed="false">
      <c r="A6908" s="0" t="s">
        <v>476</v>
      </c>
      <c r="B6908" s="0" t="s">
        <v>660</v>
      </c>
      <c r="C6908" s="0" t="n">
        <v>23</v>
      </c>
      <c r="D6908" s="0" t="n">
        <v>59696</v>
      </c>
      <c r="E6908" s="0" t="s">
        <v>52</v>
      </c>
      <c r="F6908" s="0" t="n">
        <v>24</v>
      </c>
      <c r="G6908" s="0" t="n">
        <v>0.5</v>
      </c>
      <c r="H6908" s="0" t="n">
        <v>12</v>
      </c>
      <c r="I6908" s="0" t="n">
        <v>24</v>
      </c>
      <c r="J6908" s="0" t="n">
        <v>12</v>
      </c>
      <c r="K6908" s="0" t="s">
        <v>18</v>
      </c>
      <c r="L6908" s="0" t="s">
        <v>39</v>
      </c>
      <c r="M6908" s="0" t="n">
        <f aca="false">CEILING(G6908,1)*F6908</f>
        <v>24</v>
      </c>
      <c r="N6908" s="0" t="n">
        <f aca="false">M6908-H6908</f>
        <v>12</v>
      </c>
      <c r="O6908" s="0" t="n">
        <f aca="false">IF(ABS(N6908-J6908)&lt;0.011,1,0)</f>
        <v>1</v>
      </c>
    </row>
    <row r="6909" customFormat="false" ht="15" hidden="false" customHeight="false" outlineLevel="0" collapsed="false">
      <c r="A6909" s="0" t="s">
        <v>476</v>
      </c>
      <c r="B6909" s="0" t="s">
        <v>660</v>
      </c>
      <c r="C6909" s="0" t="n">
        <v>23</v>
      </c>
      <c r="D6909" s="0" t="n">
        <v>59696</v>
      </c>
      <c r="E6909" s="0" t="s">
        <v>662</v>
      </c>
      <c r="F6909" s="0" t="n">
        <v>6.5</v>
      </c>
      <c r="G6909" s="0" t="n">
        <v>0.5</v>
      </c>
      <c r="H6909" s="0" t="n">
        <v>3.25</v>
      </c>
      <c r="I6909" s="0" t="n">
        <v>6.5</v>
      </c>
      <c r="J6909" s="0" t="n">
        <v>3.25</v>
      </c>
      <c r="K6909" s="0" t="s">
        <v>18</v>
      </c>
      <c r="L6909" s="0" t="s">
        <v>39</v>
      </c>
      <c r="M6909" s="0" t="n">
        <f aca="false">CEILING(G6909,1)*F6909</f>
        <v>6.5</v>
      </c>
      <c r="N6909" s="0" t="n">
        <f aca="false">M6909-H6909</f>
        <v>3.25</v>
      </c>
      <c r="O6909" s="0" t="n">
        <f aca="false">IF(ABS(N6909-J6909)&lt;0.011,1,0)</f>
        <v>1</v>
      </c>
    </row>
    <row r="6910" customFormat="false" ht="15" hidden="false" customHeight="false" outlineLevel="0" collapsed="false">
      <c r="A6910" s="0" t="s">
        <v>476</v>
      </c>
      <c r="B6910" s="0" t="s">
        <v>660</v>
      </c>
      <c r="C6910" s="0" t="n">
        <v>23</v>
      </c>
      <c r="D6910" s="0" t="n">
        <v>59696</v>
      </c>
      <c r="E6910" s="0" t="s">
        <v>78</v>
      </c>
      <c r="F6910" s="0" t="n">
        <v>18.6</v>
      </c>
      <c r="G6910" s="0" t="n">
        <v>0.5</v>
      </c>
      <c r="H6910" s="0" t="n">
        <v>9.3</v>
      </c>
      <c r="I6910" s="0" t="n">
        <v>18.6</v>
      </c>
      <c r="J6910" s="0" t="n">
        <v>9.3</v>
      </c>
      <c r="K6910" s="0" t="s">
        <v>18</v>
      </c>
      <c r="L6910" s="0" t="s">
        <v>39</v>
      </c>
      <c r="M6910" s="0" t="n">
        <f aca="false">CEILING(G6910,1)*F6910</f>
        <v>18.6</v>
      </c>
      <c r="N6910" s="0" t="n">
        <f aca="false">M6910-H6910</f>
        <v>9.3</v>
      </c>
      <c r="O6910" s="0" t="n">
        <f aca="false">IF(ABS(N6910-J6910)&lt;0.011,1,0)</f>
        <v>1</v>
      </c>
    </row>
    <row r="6911" customFormat="false" ht="15" hidden="false" customHeight="false" outlineLevel="0" collapsed="false">
      <c r="A6911" s="0" t="s">
        <v>476</v>
      </c>
      <c r="B6911" s="0" t="s">
        <v>660</v>
      </c>
      <c r="C6911" s="0" t="n">
        <v>23</v>
      </c>
      <c r="D6911" s="0" t="n">
        <v>59696</v>
      </c>
      <c r="E6911" s="0" t="s">
        <v>338</v>
      </c>
      <c r="F6911" s="0" t="n">
        <v>6.5</v>
      </c>
      <c r="G6911" s="0" t="n">
        <v>0.5</v>
      </c>
      <c r="H6911" s="0" t="n">
        <v>3.25</v>
      </c>
      <c r="I6911" s="0" t="n">
        <v>6.5</v>
      </c>
      <c r="J6911" s="0" t="n">
        <v>3.25</v>
      </c>
      <c r="K6911" s="0" t="s">
        <v>18</v>
      </c>
      <c r="L6911" s="0" t="s">
        <v>39</v>
      </c>
      <c r="M6911" s="0" t="n">
        <f aca="false">CEILING(G6911,1)*F6911</f>
        <v>6.5</v>
      </c>
      <c r="N6911" s="0" t="n">
        <f aca="false">M6911-H6911</f>
        <v>3.25</v>
      </c>
      <c r="O6911" s="0" t="n">
        <f aca="false">IF(ABS(N6911-J6911)&lt;0.011,1,0)</f>
        <v>1</v>
      </c>
    </row>
    <row r="6912" customFormat="false" ht="15" hidden="false" customHeight="false" outlineLevel="0" collapsed="false">
      <c r="A6912" s="0" t="s">
        <v>476</v>
      </c>
      <c r="B6912" s="0" t="s">
        <v>660</v>
      </c>
      <c r="C6912" s="0" t="n">
        <v>23</v>
      </c>
      <c r="D6912" s="0" t="n">
        <v>59696</v>
      </c>
      <c r="E6912" s="0" t="s">
        <v>131</v>
      </c>
      <c r="F6912" s="0" t="n">
        <v>5.2</v>
      </c>
      <c r="G6912" s="0" t="n">
        <v>0.5</v>
      </c>
      <c r="H6912" s="0" t="n">
        <v>2.6</v>
      </c>
      <c r="I6912" s="0" t="n">
        <v>5.2</v>
      </c>
      <c r="J6912" s="0" t="n">
        <v>2.6</v>
      </c>
      <c r="K6912" s="0" t="s">
        <v>18</v>
      </c>
      <c r="L6912" s="0" t="s">
        <v>39</v>
      </c>
      <c r="M6912" s="0" t="n">
        <f aca="false">CEILING(G6912,1)*F6912</f>
        <v>5.2</v>
      </c>
      <c r="N6912" s="0" t="n">
        <f aca="false">M6912-H6912</f>
        <v>2.6</v>
      </c>
      <c r="O6912" s="0" t="n">
        <f aca="false">IF(ABS(N6912-J6912)&lt;0.011,1,0)</f>
        <v>1</v>
      </c>
    </row>
    <row r="6913" customFormat="false" ht="15" hidden="false" customHeight="false" outlineLevel="0" collapsed="false">
      <c r="A6913" s="0" t="s">
        <v>476</v>
      </c>
      <c r="B6913" s="0" t="s">
        <v>660</v>
      </c>
      <c r="C6913" s="0" t="n">
        <v>23</v>
      </c>
      <c r="D6913" s="0" t="n">
        <v>59696</v>
      </c>
      <c r="E6913" s="0" t="s">
        <v>122</v>
      </c>
      <c r="F6913" s="0" t="n">
        <v>5.9</v>
      </c>
      <c r="G6913" s="0" t="n">
        <v>0.5</v>
      </c>
      <c r="H6913" s="0" t="n">
        <v>2.95</v>
      </c>
      <c r="I6913" s="0" t="n">
        <v>5.9</v>
      </c>
      <c r="J6913" s="0" t="n">
        <v>2.95</v>
      </c>
      <c r="K6913" s="0" t="s">
        <v>18</v>
      </c>
      <c r="L6913" s="0" t="s">
        <v>39</v>
      </c>
      <c r="M6913" s="0" t="n">
        <f aca="false">CEILING(G6913,1)*F6913</f>
        <v>5.9</v>
      </c>
      <c r="N6913" s="0" t="n">
        <f aca="false">M6913-H6913</f>
        <v>2.95</v>
      </c>
      <c r="O6913" s="0" t="n">
        <f aca="false">IF(ABS(N6913-J6913)&lt;0.011,1,0)</f>
        <v>1</v>
      </c>
    </row>
    <row r="6914" customFormat="false" ht="15" hidden="false" customHeight="false" outlineLevel="0" collapsed="false">
      <c r="A6914" s="0" t="s">
        <v>476</v>
      </c>
      <c r="B6914" s="0" t="s">
        <v>660</v>
      </c>
      <c r="C6914" s="0" t="n">
        <v>23</v>
      </c>
      <c r="D6914" s="0" t="n">
        <v>59696</v>
      </c>
      <c r="E6914" s="0" t="s">
        <v>111</v>
      </c>
      <c r="F6914" s="0" t="n">
        <v>28.6</v>
      </c>
      <c r="G6914" s="0" t="n">
        <v>0.5</v>
      </c>
      <c r="H6914" s="0" t="n">
        <v>14.3</v>
      </c>
      <c r="I6914" s="0" t="n">
        <v>28.6</v>
      </c>
      <c r="J6914" s="0" t="n">
        <v>14.3</v>
      </c>
      <c r="K6914" s="0" t="s">
        <v>18</v>
      </c>
      <c r="L6914" s="0" t="s">
        <v>39</v>
      </c>
      <c r="M6914" s="0" t="n">
        <f aca="false">CEILING(G6914,1)*F6914</f>
        <v>28.6</v>
      </c>
      <c r="N6914" s="0" t="n">
        <f aca="false">M6914-H6914</f>
        <v>14.3</v>
      </c>
      <c r="O6914" s="0" t="n">
        <f aca="false">IF(ABS(N6914-J6914)&lt;0.011,1,0)</f>
        <v>1</v>
      </c>
    </row>
    <row r="6915" customFormat="false" ht="15" hidden="false" customHeight="false" outlineLevel="0" collapsed="false">
      <c r="A6915" s="0" t="s">
        <v>476</v>
      </c>
      <c r="B6915" s="0" t="s">
        <v>660</v>
      </c>
      <c r="C6915" s="0" t="n">
        <v>24</v>
      </c>
      <c r="D6915" s="0" t="n">
        <v>59688</v>
      </c>
      <c r="E6915" s="0" t="s">
        <v>52</v>
      </c>
      <c r="F6915" s="0" t="n">
        <v>24</v>
      </c>
      <c r="G6915" s="0" t="n">
        <v>0.5</v>
      </c>
      <c r="H6915" s="0" t="n">
        <v>12</v>
      </c>
      <c r="I6915" s="0" t="n">
        <v>24</v>
      </c>
      <c r="J6915" s="0" t="n">
        <v>12</v>
      </c>
      <c r="K6915" s="0" t="s">
        <v>18</v>
      </c>
      <c r="L6915" s="0" t="s">
        <v>39</v>
      </c>
      <c r="M6915" s="0" t="n">
        <f aca="false">CEILING(G6915,1)*F6915</f>
        <v>24</v>
      </c>
      <c r="N6915" s="0" t="n">
        <f aca="false">M6915-H6915</f>
        <v>12</v>
      </c>
      <c r="O6915" s="0" t="n">
        <f aca="false">IF(ABS(N6915-J6915)&lt;0.011,1,0)</f>
        <v>1</v>
      </c>
    </row>
    <row r="6916" customFormat="false" ht="15" hidden="false" customHeight="false" outlineLevel="0" collapsed="false">
      <c r="A6916" s="0" t="s">
        <v>476</v>
      </c>
      <c r="B6916" s="0" t="s">
        <v>660</v>
      </c>
      <c r="C6916" s="0" t="n">
        <v>24</v>
      </c>
      <c r="D6916" s="0" t="n">
        <v>59688</v>
      </c>
      <c r="E6916" s="0" t="s">
        <v>662</v>
      </c>
      <c r="F6916" s="0" t="n">
        <v>6.5</v>
      </c>
      <c r="G6916" s="0" t="n">
        <v>0.5</v>
      </c>
      <c r="H6916" s="0" t="n">
        <v>3.25</v>
      </c>
      <c r="I6916" s="0" t="n">
        <v>6.5</v>
      </c>
      <c r="J6916" s="0" t="n">
        <v>3.25</v>
      </c>
      <c r="K6916" s="0" t="s">
        <v>18</v>
      </c>
      <c r="L6916" s="0" t="s">
        <v>39</v>
      </c>
      <c r="M6916" s="0" t="n">
        <f aca="false">CEILING(G6916,1)*F6916</f>
        <v>6.5</v>
      </c>
      <c r="N6916" s="0" t="n">
        <f aca="false">M6916-H6916</f>
        <v>3.25</v>
      </c>
      <c r="O6916" s="0" t="n">
        <f aca="false">IF(ABS(N6916-J6916)&lt;0.011,1,0)</f>
        <v>1</v>
      </c>
    </row>
    <row r="6917" customFormat="false" ht="15" hidden="false" customHeight="false" outlineLevel="0" collapsed="false">
      <c r="A6917" s="0" t="s">
        <v>476</v>
      </c>
      <c r="B6917" s="0" t="s">
        <v>660</v>
      </c>
      <c r="C6917" s="0" t="n">
        <v>24</v>
      </c>
      <c r="D6917" s="0" t="n">
        <v>59688</v>
      </c>
      <c r="E6917" s="0" t="s">
        <v>78</v>
      </c>
      <c r="F6917" s="0" t="n">
        <v>18.6</v>
      </c>
      <c r="G6917" s="0" t="n">
        <v>0.5</v>
      </c>
      <c r="H6917" s="0" t="n">
        <v>9.3</v>
      </c>
      <c r="I6917" s="0" t="n">
        <v>18.6</v>
      </c>
      <c r="J6917" s="0" t="n">
        <v>9.3</v>
      </c>
      <c r="K6917" s="0" t="s">
        <v>18</v>
      </c>
      <c r="L6917" s="0" t="s">
        <v>39</v>
      </c>
      <c r="M6917" s="0" t="n">
        <f aca="false">CEILING(G6917,1)*F6917</f>
        <v>18.6</v>
      </c>
      <c r="N6917" s="0" t="n">
        <f aca="false">M6917-H6917</f>
        <v>9.3</v>
      </c>
      <c r="O6917" s="0" t="n">
        <f aca="false">IF(ABS(N6917-J6917)&lt;0.011,1,0)</f>
        <v>1</v>
      </c>
    </row>
    <row r="6918" customFormat="false" ht="15" hidden="false" customHeight="false" outlineLevel="0" collapsed="false">
      <c r="A6918" s="0" t="s">
        <v>476</v>
      </c>
      <c r="B6918" s="0" t="s">
        <v>660</v>
      </c>
      <c r="C6918" s="0" t="n">
        <v>24</v>
      </c>
      <c r="D6918" s="0" t="n">
        <v>59688</v>
      </c>
      <c r="E6918" s="0" t="s">
        <v>338</v>
      </c>
      <c r="F6918" s="0" t="n">
        <v>6.5</v>
      </c>
      <c r="G6918" s="0" t="n">
        <v>0.5</v>
      </c>
      <c r="H6918" s="0" t="n">
        <v>3.25</v>
      </c>
      <c r="I6918" s="0" t="n">
        <v>6.5</v>
      </c>
      <c r="J6918" s="0" t="n">
        <v>3.25</v>
      </c>
      <c r="K6918" s="0" t="s">
        <v>18</v>
      </c>
      <c r="L6918" s="0" t="s">
        <v>39</v>
      </c>
      <c r="M6918" s="0" t="n">
        <f aca="false">CEILING(G6918,1)*F6918</f>
        <v>6.5</v>
      </c>
      <c r="N6918" s="0" t="n">
        <f aca="false">M6918-H6918</f>
        <v>3.25</v>
      </c>
      <c r="O6918" s="0" t="n">
        <f aca="false">IF(ABS(N6918-J6918)&lt;0.011,1,0)</f>
        <v>1</v>
      </c>
    </row>
    <row r="6919" customFormat="false" ht="15" hidden="false" customHeight="false" outlineLevel="0" collapsed="false">
      <c r="A6919" s="0" t="s">
        <v>476</v>
      </c>
      <c r="B6919" s="0" t="s">
        <v>660</v>
      </c>
      <c r="C6919" s="0" t="n">
        <v>24</v>
      </c>
      <c r="D6919" s="0" t="n">
        <v>59688</v>
      </c>
      <c r="E6919" s="0" t="s">
        <v>131</v>
      </c>
      <c r="F6919" s="0" t="n">
        <v>5.2</v>
      </c>
      <c r="G6919" s="0" t="n">
        <v>0.5</v>
      </c>
      <c r="H6919" s="0" t="n">
        <v>2.6</v>
      </c>
      <c r="I6919" s="0" t="n">
        <v>5.2</v>
      </c>
      <c r="J6919" s="0" t="n">
        <v>2.6</v>
      </c>
      <c r="K6919" s="0" t="s">
        <v>18</v>
      </c>
      <c r="L6919" s="0" t="s">
        <v>39</v>
      </c>
      <c r="M6919" s="0" t="n">
        <f aca="false">CEILING(G6919,1)*F6919</f>
        <v>5.2</v>
      </c>
      <c r="N6919" s="0" t="n">
        <f aca="false">M6919-H6919</f>
        <v>2.6</v>
      </c>
      <c r="O6919" s="0" t="n">
        <f aca="false">IF(ABS(N6919-J6919)&lt;0.011,1,0)</f>
        <v>1</v>
      </c>
    </row>
    <row r="6920" customFormat="false" ht="15" hidden="false" customHeight="false" outlineLevel="0" collapsed="false">
      <c r="A6920" s="0" t="s">
        <v>476</v>
      </c>
      <c r="B6920" s="0" t="s">
        <v>660</v>
      </c>
      <c r="C6920" s="0" t="n">
        <v>24</v>
      </c>
      <c r="D6920" s="0" t="n">
        <v>59688</v>
      </c>
      <c r="E6920" s="0" t="s">
        <v>122</v>
      </c>
      <c r="F6920" s="0" t="n">
        <v>5.9</v>
      </c>
      <c r="G6920" s="0" t="n">
        <v>0.5</v>
      </c>
      <c r="H6920" s="0" t="n">
        <v>2.95</v>
      </c>
      <c r="I6920" s="0" t="n">
        <v>5.9</v>
      </c>
      <c r="J6920" s="0" t="n">
        <v>2.95</v>
      </c>
      <c r="K6920" s="0" t="s">
        <v>18</v>
      </c>
      <c r="L6920" s="0" t="s">
        <v>39</v>
      </c>
      <c r="M6920" s="0" t="n">
        <f aca="false">CEILING(G6920,1)*F6920</f>
        <v>5.9</v>
      </c>
      <c r="N6920" s="0" t="n">
        <f aca="false">M6920-H6920</f>
        <v>2.95</v>
      </c>
      <c r="O6920" s="0" t="n">
        <f aca="false">IF(ABS(N6920-J6920)&lt;0.011,1,0)</f>
        <v>1</v>
      </c>
    </row>
    <row r="6921" customFormat="false" ht="15" hidden="false" customHeight="false" outlineLevel="0" collapsed="false">
      <c r="A6921" s="0" t="s">
        <v>476</v>
      </c>
      <c r="B6921" s="0" t="s">
        <v>660</v>
      </c>
      <c r="C6921" s="0" t="n">
        <v>24</v>
      </c>
      <c r="D6921" s="0" t="n">
        <v>59688</v>
      </c>
      <c r="E6921" s="0" t="s">
        <v>111</v>
      </c>
      <c r="F6921" s="0" t="n">
        <v>28.6</v>
      </c>
      <c r="G6921" s="0" t="n">
        <v>0.5</v>
      </c>
      <c r="H6921" s="0" t="n">
        <v>14.3</v>
      </c>
      <c r="I6921" s="0" t="n">
        <v>28.6</v>
      </c>
      <c r="J6921" s="0" t="n">
        <v>14.3</v>
      </c>
      <c r="K6921" s="0" t="s">
        <v>18</v>
      </c>
      <c r="L6921" s="0" t="s">
        <v>39</v>
      </c>
      <c r="M6921" s="0" t="n">
        <f aca="false">CEILING(G6921,1)*F6921</f>
        <v>28.6</v>
      </c>
      <c r="N6921" s="0" t="n">
        <f aca="false">M6921-H6921</f>
        <v>14.3</v>
      </c>
      <c r="O6921" s="0" t="n">
        <f aca="false">IF(ABS(N6921-J6921)&lt;0.011,1,0)</f>
        <v>1</v>
      </c>
    </row>
    <row r="6922" customFormat="false" ht="15" hidden="false" customHeight="false" outlineLevel="0" collapsed="false">
      <c r="A6922" s="0" t="s">
        <v>476</v>
      </c>
      <c r="B6922" s="0" t="s">
        <v>663</v>
      </c>
      <c r="C6922" s="0" t="n">
        <v>8</v>
      </c>
      <c r="D6922" s="0" t="n">
        <v>59711</v>
      </c>
      <c r="E6922" s="0" t="s">
        <v>45</v>
      </c>
      <c r="F6922" s="0" t="n">
        <v>18.6</v>
      </c>
      <c r="G6922" s="0" t="n">
        <v>0.5</v>
      </c>
      <c r="H6922" s="0" t="n">
        <v>9.3</v>
      </c>
      <c r="I6922" s="0" t="n">
        <v>18.6</v>
      </c>
      <c r="J6922" s="0" t="n">
        <v>9.3</v>
      </c>
      <c r="K6922" s="0" t="s">
        <v>18</v>
      </c>
      <c r="L6922" s="0" t="s">
        <v>188</v>
      </c>
      <c r="M6922" s="0" t="n">
        <f aca="false">CEILING(G6922,1)*F6922</f>
        <v>18.6</v>
      </c>
      <c r="N6922" s="0" t="n">
        <f aca="false">M6922-H6922</f>
        <v>9.3</v>
      </c>
      <c r="O6922" s="0" t="n">
        <f aca="false">IF(ABS(N6922-J6922)&lt;0.011,1,0)</f>
        <v>1</v>
      </c>
    </row>
    <row r="6923" customFormat="false" ht="15" hidden="false" customHeight="false" outlineLevel="0" collapsed="false">
      <c r="A6923" s="0" t="s">
        <v>476</v>
      </c>
      <c r="B6923" s="0" t="s">
        <v>663</v>
      </c>
      <c r="C6923" s="0" t="n">
        <v>8</v>
      </c>
      <c r="D6923" s="0" t="n">
        <v>59711</v>
      </c>
      <c r="E6923" s="0" t="s">
        <v>510</v>
      </c>
      <c r="F6923" s="0" t="n">
        <v>8.9</v>
      </c>
      <c r="G6923" s="0" t="n">
        <v>0.5</v>
      </c>
      <c r="H6923" s="0" t="n">
        <v>4.45</v>
      </c>
      <c r="I6923" s="0" t="n">
        <v>8.9</v>
      </c>
      <c r="J6923" s="0" t="n">
        <v>4.45</v>
      </c>
      <c r="K6923" s="0" t="s">
        <v>18</v>
      </c>
      <c r="L6923" s="0" t="s">
        <v>188</v>
      </c>
      <c r="M6923" s="0" t="n">
        <f aca="false">CEILING(G6923,1)*F6923</f>
        <v>8.9</v>
      </c>
      <c r="N6923" s="0" t="n">
        <f aca="false">M6923-H6923</f>
        <v>4.45</v>
      </c>
      <c r="O6923" s="0" t="n">
        <f aca="false">IF(ABS(N6923-J6923)&lt;0.011,1,0)</f>
        <v>1</v>
      </c>
    </row>
    <row r="6924" customFormat="false" ht="15" hidden="false" customHeight="false" outlineLevel="0" collapsed="false">
      <c r="A6924" s="0" t="s">
        <v>476</v>
      </c>
      <c r="B6924" s="0" t="s">
        <v>663</v>
      </c>
      <c r="C6924" s="0" t="n">
        <v>8</v>
      </c>
      <c r="D6924" s="0" t="n">
        <v>59711</v>
      </c>
      <c r="E6924" s="0" t="s">
        <v>149</v>
      </c>
      <c r="F6924" s="0" t="n">
        <v>16.9</v>
      </c>
      <c r="G6924" s="0" t="n">
        <v>0.5</v>
      </c>
      <c r="H6924" s="0" t="n">
        <v>8.45</v>
      </c>
      <c r="I6924" s="0" t="n">
        <v>16.9</v>
      </c>
      <c r="J6924" s="0" t="n">
        <v>8.45</v>
      </c>
      <c r="K6924" s="0" t="s">
        <v>18</v>
      </c>
      <c r="L6924" s="0" t="s">
        <v>188</v>
      </c>
      <c r="M6924" s="0" t="n">
        <f aca="false">CEILING(G6924,1)*F6924</f>
        <v>16.9</v>
      </c>
      <c r="N6924" s="0" t="n">
        <f aca="false">M6924-H6924</f>
        <v>8.45</v>
      </c>
      <c r="O6924" s="0" t="n">
        <f aca="false">IF(ABS(N6924-J6924)&lt;0.011,1,0)</f>
        <v>1</v>
      </c>
    </row>
    <row r="6925" customFormat="false" ht="15" hidden="false" customHeight="false" outlineLevel="0" collapsed="false">
      <c r="A6925" s="0" t="s">
        <v>476</v>
      </c>
      <c r="B6925" s="0" t="s">
        <v>663</v>
      </c>
      <c r="C6925" s="0" t="n">
        <v>9</v>
      </c>
      <c r="D6925" s="0" t="n">
        <v>59704</v>
      </c>
      <c r="E6925" s="0" t="s">
        <v>45</v>
      </c>
      <c r="F6925" s="0" t="n">
        <v>18.6</v>
      </c>
      <c r="G6925" s="0" t="n">
        <v>0.5</v>
      </c>
      <c r="H6925" s="0" t="n">
        <v>9.3</v>
      </c>
      <c r="I6925" s="0" t="n">
        <v>18.6</v>
      </c>
      <c r="J6925" s="0" t="n">
        <v>9.3</v>
      </c>
      <c r="K6925" s="0" t="s">
        <v>18</v>
      </c>
      <c r="L6925" s="0" t="s">
        <v>188</v>
      </c>
      <c r="M6925" s="0" t="n">
        <f aca="false">CEILING(G6925,1)*F6925</f>
        <v>18.6</v>
      </c>
      <c r="N6925" s="0" t="n">
        <f aca="false">M6925-H6925</f>
        <v>9.3</v>
      </c>
      <c r="O6925" s="0" t="n">
        <f aca="false">IF(ABS(N6925-J6925)&lt;0.011,1,0)</f>
        <v>1</v>
      </c>
    </row>
    <row r="6926" customFormat="false" ht="15" hidden="false" customHeight="false" outlineLevel="0" collapsed="false">
      <c r="A6926" s="0" t="s">
        <v>476</v>
      </c>
      <c r="B6926" s="0" t="s">
        <v>663</v>
      </c>
      <c r="C6926" s="0" t="n">
        <v>9</v>
      </c>
      <c r="D6926" s="0" t="n">
        <v>59704</v>
      </c>
      <c r="E6926" s="0" t="s">
        <v>510</v>
      </c>
      <c r="F6926" s="0" t="n">
        <v>8.9</v>
      </c>
      <c r="G6926" s="0" t="n">
        <v>0.5</v>
      </c>
      <c r="H6926" s="0" t="n">
        <v>4.45</v>
      </c>
      <c r="I6926" s="0" t="n">
        <v>8.9</v>
      </c>
      <c r="J6926" s="0" t="n">
        <v>4.45</v>
      </c>
      <c r="K6926" s="0" t="s">
        <v>18</v>
      </c>
      <c r="L6926" s="0" t="s">
        <v>188</v>
      </c>
      <c r="M6926" s="0" t="n">
        <f aca="false">CEILING(G6926,1)*F6926</f>
        <v>8.9</v>
      </c>
      <c r="N6926" s="0" t="n">
        <f aca="false">M6926-H6926</f>
        <v>4.45</v>
      </c>
      <c r="O6926" s="0" t="n">
        <f aca="false">IF(ABS(N6926-J6926)&lt;0.011,1,0)</f>
        <v>1</v>
      </c>
    </row>
    <row r="6927" customFormat="false" ht="15" hidden="false" customHeight="false" outlineLevel="0" collapsed="false">
      <c r="A6927" s="0" t="s">
        <v>476</v>
      </c>
      <c r="B6927" s="0" t="s">
        <v>663</v>
      </c>
      <c r="C6927" s="0" t="n">
        <v>9</v>
      </c>
      <c r="D6927" s="0" t="n">
        <v>59704</v>
      </c>
      <c r="E6927" s="0" t="s">
        <v>149</v>
      </c>
      <c r="F6927" s="0" t="n">
        <v>16.9</v>
      </c>
      <c r="G6927" s="0" t="n">
        <v>0.5</v>
      </c>
      <c r="H6927" s="0" t="n">
        <v>8.45</v>
      </c>
      <c r="I6927" s="0" t="n">
        <v>16.9</v>
      </c>
      <c r="J6927" s="0" t="n">
        <v>8.45</v>
      </c>
      <c r="K6927" s="0" t="s">
        <v>18</v>
      </c>
      <c r="L6927" s="0" t="s">
        <v>188</v>
      </c>
      <c r="M6927" s="0" t="n">
        <f aca="false">CEILING(G6927,1)*F6927</f>
        <v>16.9</v>
      </c>
      <c r="N6927" s="0" t="n">
        <f aca="false">M6927-H6927</f>
        <v>8.45</v>
      </c>
      <c r="O6927" s="0" t="n">
        <f aca="false">IF(ABS(N6927-J6927)&lt;0.011,1,0)</f>
        <v>1</v>
      </c>
    </row>
    <row r="6928" customFormat="false" ht="15" hidden="false" customHeight="false" outlineLevel="0" collapsed="false">
      <c r="A6928" s="0" t="s">
        <v>476</v>
      </c>
      <c r="B6928" s="0" t="s">
        <v>663</v>
      </c>
      <c r="C6928" s="0" t="n">
        <v>14</v>
      </c>
      <c r="D6928" s="0" t="n">
        <v>59712</v>
      </c>
      <c r="E6928" s="0" t="s">
        <v>289</v>
      </c>
      <c r="F6928" s="0" t="n">
        <v>12</v>
      </c>
      <c r="G6928" s="0" t="n">
        <v>0.5</v>
      </c>
      <c r="H6928" s="0" t="n">
        <v>6</v>
      </c>
      <c r="I6928" s="0" t="n">
        <v>12</v>
      </c>
      <c r="J6928" s="0" t="n">
        <v>6</v>
      </c>
      <c r="K6928" s="0" t="s">
        <v>18</v>
      </c>
      <c r="L6928" s="0" t="s">
        <v>218</v>
      </c>
      <c r="M6928" s="0" t="n">
        <f aca="false">CEILING(G6928,1)*F6928</f>
        <v>12</v>
      </c>
      <c r="N6928" s="0" t="n">
        <f aca="false">M6928-H6928</f>
        <v>6</v>
      </c>
      <c r="O6928" s="0" t="n">
        <f aca="false">IF(ABS(N6928-J6928)&lt;0.011,1,0)</f>
        <v>1</v>
      </c>
    </row>
    <row r="6929" customFormat="false" ht="15" hidden="false" customHeight="false" outlineLevel="0" collapsed="false">
      <c r="A6929" s="0" t="s">
        <v>476</v>
      </c>
      <c r="B6929" s="0" t="s">
        <v>663</v>
      </c>
      <c r="C6929" s="0" t="n">
        <v>14</v>
      </c>
      <c r="D6929" s="0" t="n">
        <v>59712</v>
      </c>
      <c r="E6929" s="0" t="s">
        <v>48</v>
      </c>
      <c r="F6929" s="0" t="n">
        <v>7.9</v>
      </c>
      <c r="G6929" s="0" t="n">
        <v>0.5</v>
      </c>
      <c r="H6929" s="0" t="n">
        <v>3.95</v>
      </c>
      <c r="I6929" s="0" t="n">
        <v>7.9</v>
      </c>
      <c r="J6929" s="0" t="n">
        <v>3.95</v>
      </c>
      <c r="K6929" s="0" t="s">
        <v>18</v>
      </c>
      <c r="L6929" s="0" t="s">
        <v>218</v>
      </c>
      <c r="M6929" s="0" t="n">
        <f aca="false">CEILING(G6929,1)*F6929</f>
        <v>7.9</v>
      </c>
      <c r="N6929" s="0" t="n">
        <f aca="false">M6929-H6929</f>
        <v>3.95</v>
      </c>
      <c r="O6929" s="0" t="n">
        <f aca="false">IF(ABS(N6929-J6929)&lt;0.011,1,0)</f>
        <v>1</v>
      </c>
    </row>
    <row r="6930" customFormat="false" ht="15" hidden="false" customHeight="false" outlineLevel="0" collapsed="false">
      <c r="A6930" s="0" t="s">
        <v>476</v>
      </c>
      <c r="B6930" s="0" t="s">
        <v>663</v>
      </c>
      <c r="C6930" s="0" t="n">
        <v>14</v>
      </c>
      <c r="D6930" s="0" t="n">
        <v>59712</v>
      </c>
      <c r="E6930" s="0" t="s">
        <v>664</v>
      </c>
      <c r="F6930" s="0" t="n">
        <v>29</v>
      </c>
      <c r="G6930" s="0" t="n">
        <v>0.5</v>
      </c>
      <c r="H6930" s="0" t="n">
        <v>14.5</v>
      </c>
      <c r="I6930" s="0" t="n">
        <v>29</v>
      </c>
      <c r="J6930" s="0" t="n">
        <v>14.5</v>
      </c>
      <c r="K6930" s="0" t="s">
        <v>18</v>
      </c>
      <c r="L6930" s="0" t="s">
        <v>218</v>
      </c>
      <c r="M6930" s="0" t="n">
        <f aca="false">CEILING(G6930,1)*F6930</f>
        <v>29</v>
      </c>
      <c r="N6930" s="0" t="n">
        <f aca="false">M6930-H6930</f>
        <v>14.5</v>
      </c>
      <c r="O6930" s="0" t="n">
        <f aca="false">IF(ABS(N6930-J6930)&lt;0.011,1,0)</f>
        <v>1</v>
      </c>
    </row>
    <row r="6931" customFormat="false" ht="15" hidden="false" customHeight="false" outlineLevel="0" collapsed="false">
      <c r="A6931" s="0" t="s">
        <v>476</v>
      </c>
      <c r="B6931" s="0" t="s">
        <v>663</v>
      </c>
      <c r="C6931" s="0" t="n">
        <v>14</v>
      </c>
      <c r="D6931" s="0" t="n">
        <v>59712</v>
      </c>
      <c r="E6931" s="0" t="s">
        <v>122</v>
      </c>
      <c r="F6931" s="0" t="n">
        <v>5.9</v>
      </c>
      <c r="G6931" s="0" t="n">
        <v>0.5</v>
      </c>
      <c r="H6931" s="0" t="n">
        <v>2.95</v>
      </c>
      <c r="I6931" s="0" t="n">
        <v>5.9</v>
      </c>
      <c r="J6931" s="0" t="n">
        <v>2.95</v>
      </c>
      <c r="K6931" s="0" t="s">
        <v>18</v>
      </c>
      <c r="L6931" s="0" t="s">
        <v>218</v>
      </c>
      <c r="M6931" s="0" t="n">
        <f aca="false">CEILING(G6931,1)*F6931</f>
        <v>5.9</v>
      </c>
      <c r="N6931" s="0" t="n">
        <f aca="false">M6931-H6931</f>
        <v>2.95</v>
      </c>
      <c r="O6931" s="0" t="n">
        <f aca="false">IF(ABS(N6931-J6931)&lt;0.011,1,0)</f>
        <v>1</v>
      </c>
    </row>
    <row r="6932" customFormat="false" ht="15" hidden="false" customHeight="false" outlineLevel="0" collapsed="false">
      <c r="A6932" s="0" t="s">
        <v>476</v>
      </c>
      <c r="B6932" s="0" t="s">
        <v>663</v>
      </c>
      <c r="C6932" s="0" t="n">
        <v>15</v>
      </c>
      <c r="D6932" s="0" t="n">
        <v>59707</v>
      </c>
      <c r="E6932" s="0" t="s">
        <v>289</v>
      </c>
      <c r="F6932" s="0" t="n">
        <v>12</v>
      </c>
      <c r="G6932" s="0" t="n">
        <v>0.5</v>
      </c>
      <c r="H6932" s="0" t="n">
        <v>6</v>
      </c>
      <c r="I6932" s="0" t="n">
        <v>12</v>
      </c>
      <c r="J6932" s="0" t="n">
        <v>6</v>
      </c>
      <c r="K6932" s="0" t="s">
        <v>18</v>
      </c>
      <c r="L6932" s="0" t="s">
        <v>218</v>
      </c>
      <c r="M6932" s="0" t="n">
        <f aca="false">CEILING(G6932,1)*F6932</f>
        <v>12</v>
      </c>
      <c r="N6932" s="0" t="n">
        <f aca="false">M6932-H6932</f>
        <v>6</v>
      </c>
      <c r="O6932" s="0" t="n">
        <f aca="false">IF(ABS(N6932-J6932)&lt;0.011,1,0)</f>
        <v>1</v>
      </c>
    </row>
    <row r="6933" customFormat="false" ht="15" hidden="false" customHeight="false" outlineLevel="0" collapsed="false">
      <c r="A6933" s="0" t="s">
        <v>476</v>
      </c>
      <c r="B6933" s="0" t="s">
        <v>663</v>
      </c>
      <c r="C6933" s="0" t="n">
        <v>15</v>
      </c>
      <c r="D6933" s="0" t="n">
        <v>59707</v>
      </c>
      <c r="E6933" s="0" t="s">
        <v>48</v>
      </c>
      <c r="F6933" s="0" t="n">
        <v>7.9</v>
      </c>
      <c r="G6933" s="0" t="n">
        <v>0.5</v>
      </c>
      <c r="H6933" s="0" t="n">
        <v>3.95</v>
      </c>
      <c r="I6933" s="0" t="n">
        <v>7.9</v>
      </c>
      <c r="J6933" s="0" t="n">
        <v>3.95</v>
      </c>
      <c r="K6933" s="0" t="s">
        <v>18</v>
      </c>
      <c r="L6933" s="0" t="s">
        <v>218</v>
      </c>
      <c r="M6933" s="0" t="n">
        <f aca="false">CEILING(G6933,1)*F6933</f>
        <v>7.9</v>
      </c>
      <c r="N6933" s="0" t="n">
        <f aca="false">M6933-H6933</f>
        <v>3.95</v>
      </c>
      <c r="O6933" s="0" t="n">
        <f aca="false">IF(ABS(N6933-J6933)&lt;0.011,1,0)</f>
        <v>1</v>
      </c>
    </row>
    <row r="6934" customFormat="false" ht="15" hidden="false" customHeight="false" outlineLevel="0" collapsed="false">
      <c r="A6934" s="0" t="s">
        <v>476</v>
      </c>
      <c r="B6934" s="0" t="s">
        <v>663</v>
      </c>
      <c r="C6934" s="0" t="n">
        <v>15</v>
      </c>
      <c r="D6934" s="0" t="n">
        <v>59707</v>
      </c>
      <c r="E6934" s="0" t="s">
        <v>664</v>
      </c>
      <c r="F6934" s="0" t="n">
        <v>29</v>
      </c>
      <c r="G6934" s="0" t="n">
        <v>0.5</v>
      </c>
      <c r="H6934" s="0" t="n">
        <v>14.5</v>
      </c>
      <c r="I6934" s="0" t="n">
        <v>29</v>
      </c>
      <c r="J6934" s="0" t="n">
        <v>14.5</v>
      </c>
      <c r="K6934" s="0" t="s">
        <v>18</v>
      </c>
      <c r="L6934" s="0" t="s">
        <v>218</v>
      </c>
      <c r="M6934" s="0" t="n">
        <f aca="false">CEILING(G6934,1)*F6934</f>
        <v>29</v>
      </c>
      <c r="N6934" s="0" t="n">
        <f aca="false">M6934-H6934</f>
        <v>14.5</v>
      </c>
      <c r="O6934" s="0" t="n">
        <f aca="false">IF(ABS(N6934-J6934)&lt;0.011,1,0)</f>
        <v>1</v>
      </c>
    </row>
    <row r="6935" customFormat="false" ht="15" hidden="false" customHeight="false" outlineLevel="0" collapsed="false">
      <c r="A6935" s="0" t="s">
        <v>476</v>
      </c>
      <c r="B6935" s="0" t="s">
        <v>663</v>
      </c>
      <c r="C6935" s="0" t="n">
        <v>15</v>
      </c>
      <c r="D6935" s="0" t="n">
        <v>59707</v>
      </c>
      <c r="E6935" s="0" t="s">
        <v>122</v>
      </c>
      <c r="F6935" s="0" t="n">
        <v>5.9</v>
      </c>
      <c r="G6935" s="0" t="n">
        <v>0.5</v>
      </c>
      <c r="H6935" s="0" t="n">
        <v>2.95</v>
      </c>
      <c r="I6935" s="0" t="n">
        <v>5.9</v>
      </c>
      <c r="J6935" s="0" t="n">
        <v>2.95</v>
      </c>
      <c r="K6935" s="0" t="s">
        <v>18</v>
      </c>
      <c r="L6935" s="0" t="s">
        <v>218</v>
      </c>
      <c r="M6935" s="0" t="n">
        <f aca="false">CEILING(G6935,1)*F6935</f>
        <v>5.9</v>
      </c>
      <c r="N6935" s="0" t="n">
        <f aca="false">M6935-H6935</f>
        <v>2.95</v>
      </c>
      <c r="O6935" s="0" t="n">
        <f aca="false">IF(ABS(N6935-J6935)&lt;0.011,1,0)</f>
        <v>1</v>
      </c>
    </row>
    <row r="6936" customFormat="false" ht="15" hidden="false" customHeight="false" outlineLevel="0" collapsed="false">
      <c r="A6936" s="0" t="s">
        <v>476</v>
      </c>
      <c r="B6936" s="0" t="s">
        <v>665</v>
      </c>
      <c r="C6936" s="0" t="n">
        <v>1</v>
      </c>
      <c r="D6936" s="0" t="n">
        <v>59718</v>
      </c>
      <c r="E6936" s="0" t="s">
        <v>154</v>
      </c>
      <c r="F6936" s="0" t="n">
        <v>1.4</v>
      </c>
      <c r="G6936" s="0" t="n">
        <v>0.5</v>
      </c>
      <c r="H6936" s="0" t="n">
        <v>0.7</v>
      </c>
      <c r="I6936" s="0" t="n">
        <v>1.4</v>
      </c>
      <c r="J6936" s="0" t="n">
        <v>0.7</v>
      </c>
      <c r="K6936" s="0" t="s">
        <v>18</v>
      </c>
      <c r="L6936" s="0" t="s">
        <v>359</v>
      </c>
      <c r="M6936" s="0" t="n">
        <f aca="false">CEILING(G6936,1)*F6936</f>
        <v>1.4</v>
      </c>
      <c r="N6936" s="0" t="n">
        <f aca="false">M6936-H6936</f>
        <v>0.7</v>
      </c>
      <c r="O6936" s="0" t="n">
        <f aca="false">IF(ABS(N6936-J6936)&lt;0.011,1,0)</f>
        <v>1</v>
      </c>
    </row>
    <row r="6937" customFormat="false" ht="15" hidden="false" customHeight="false" outlineLevel="0" collapsed="false">
      <c r="A6937" s="0" t="s">
        <v>476</v>
      </c>
      <c r="B6937" s="0" t="s">
        <v>665</v>
      </c>
      <c r="C6937" s="0" t="n">
        <v>1</v>
      </c>
      <c r="D6937" s="0" t="n">
        <v>59718</v>
      </c>
      <c r="E6937" s="0" t="s">
        <v>256</v>
      </c>
      <c r="F6937" s="0" t="n">
        <v>11.5</v>
      </c>
      <c r="G6937" s="0" t="n">
        <v>0.5</v>
      </c>
      <c r="H6937" s="0" t="n">
        <v>5.75</v>
      </c>
      <c r="I6937" s="0" t="n">
        <v>11.5</v>
      </c>
      <c r="J6937" s="0" t="n">
        <v>5.75</v>
      </c>
      <c r="K6937" s="0" t="s">
        <v>18</v>
      </c>
      <c r="L6937" s="0" t="s">
        <v>359</v>
      </c>
      <c r="M6937" s="0" t="n">
        <f aca="false">CEILING(G6937,1)*F6937</f>
        <v>11.5</v>
      </c>
      <c r="N6937" s="0" t="n">
        <f aca="false">M6937-H6937</f>
        <v>5.75</v>
      </c>
      <c r="O6937" s="0" t="n">
        <f aca="false">IF(ABS(N6937-J6937)&lt;0.011,1,0)</f>
        <v>1</v>
      </c>
    </row>
    <row r="6938" customFormat="false" ht="15" hidden="false" customHeight="false" outlineLevel="0" collapsed="false">
      <c r="A6938" s="0" t="s">
        <v>476</v>
      </c>
      <c r="B6938" s="0" t="s">
        <v>665</v>
      </c>
      <c r="C6938" s="0" t="n">
        <v>1</v>
      </c>
      <c r="D6938" s="0" t="n">
        <v>59718</v>
      </c>
      <c r="E6938" s="0" t="s">
        <v>69</v>
      </c>
      <c r="F6938" s="0" t="n">
        <v>6.5</v>
      </c>
      <c r="G6938" s="0" t="n">
        <v>0.5</v>
      </c>
      <c r="H6938" s="0" t="n">
        <v>3.25</v>
      </c>
      <c r="I6938" s="0" t="n">
        <v>6.5</v>
      </c>
      <c r="J6938" s="0" t="n">
        <v>3.25</v>
      </c>
      <c r="K6938" s="0" t="s">
        <v>18</v>
      </c>
      <c r="L6938" s="0" t="s">
        <v>359</v>
      </c>
      <c r="M6938" s="0" t="n">
        <f aca="false">CEILING(G6938,1)*F6938</f>
        <v>6.5</v>
      </c>
      <c r="N6938" s="0" t="n">
        <f aca="false">M6938-H6938</f>
        <v>3.25</v>
      </c>
      <c r="O6938" s="0" t="n">
        <f aca="false">IF(ABS(N6938-J6938)&lt;0.011,1,0)</f>
        <v>1</v>
      </c>
    </row>
    <row r="6939" customFormat="false" ht="15" hidden="false" customHeight="false" outlineLevel="0" collapsed="false">
      <c r="A6939" s="0" t="s">
        <v>476</v>
      </c>
      <c r="B6939" s="0" t="s">
        <v>665</v>
      </c>
      <c r="C6939" s="0" t="n">
        <v>1</v>
      </c>
      <c r="D6939" s="0" t="n">
        <v>59718</v>
      </c>
      <c r="E6939" s="0" t="s">
        <v>385</v>
      </c>
      <c r="F6939" s="0" t="n">
        <v>9</v>
      </c>
      <c r="G6939" s="0" t="n">
        <v>0.5</v>
      </c>
      <c r="H6939" s="0" t="n">
        <v>4.5</v>
      </c>
      <c r="I6939" s="0" t="n">
        <v>9</v>
      </c>
      <c r="J6939" s="0" t="n">
        <v>4.5</v>
      </c>
      <c r="K6939" s="0" t="s">
        <v>18</v>
      </c>
      <c r="L6939" s="0" t="s">
        <v>359</v>
      </c>
      <c r="M6939" s="0" t="n">
        <f aca="false">CEILING(G6939,1)*F6939</f>
        <v>9</v>
      </c>
      <c r="N6939" s="0" t="n">
        <f aca="false">M6939-H6939</f>
        <v>4.5</v>
      </c>
      <c r="O6939" s="0" t="n">
        <f aca="false">IF(ABS(N6939-J6939)&lt;0.011,1,0)</f>
        <v>1</v>
      </c>
    </row>
    <row r="6940" customFormat="false" ht="15" hidden="false" customHeight="false" outlineLevel="0" collapsed="false">
      <c r="A6940" s="0" t="s">
        <v>476</v>
      </c>
      <c r="B6940" s="0" t="s">
        <v>665</v>
      </c>
      <c r="C6940" s="0" t="n">
        <v>1</v>
      </c>
      <c r="D6940" s="0" t="n">
        <v>59718</v>
      </c>
      <c r="E6940" s="0" t="s">
        <v>255</v>
      </c>
      <c r="F6940" s="0" t="n">
        <v>14.6</v>
      </c>
      <c r="G6940" s="0" t="n">
        <v>0.5</v>
      </c>
      <c r="H6940" s="0" t="n">
        <v>7.3</v>
      </c>
      <c r="I6940" s="0" t="n">
        <v>14.6</v>
      </c>
      <c r="J6940" s="0" t="n">
        <v>7.3</v>
      </c>
      <c r="K6940" s="0" t="s">
        <v>18</v>
      </c>
      <c r="L6940" s="0" t="s">
        <v>359</v>
      </c>
      <c r="M6940" s="0" t="n">
        <f aca="false">CEILING(G6940,1)*F6940</f>
        <v>14.6</v>
      </c>
      <c r="N6940" s="0" t="n">
        <f aca="false">M6940-H6940</f>
        <v>7.3</v>
      </c>
      <c r="O6940" s="0" t="n">
        <f aca="false">IF(ABS(N6940-J6940)&lt;0.011,1,0)</f>
        <v>1</v>
      </c>
    </row>
    <row r="6941" customFormat="false" ht="15" hidden="false" customHeight="false" outlineLevel="0" collapsed="false">
      <c r="A6941" s="0" t="s">
        <v>476</v>
      </c>
      <c r="B6941" s="0" t="s">
        <v>665</v>
      </c>
      <c r="C6941" s="0" t="n">
        <v>2</v>
      </c>
      <c r="D6941" s="0" t="n">
        <v>59713</v>
      </c>
      <c r="E6941" s="0" t="s">
        <v>154</v>
      </c>
      <c r="F6941" s="0" t="n">
        <v>1.4</v>
      </c>
      <c r="G6941" s="0" t="n">
        <v>0.5</v>
      </c>
      <c r="H6941" s="0" t="n">
        <v>0.7</v>
      </c>
      <c r="I6941" s="0" t="n">
        <v>1.4</v>
      </c>
      <c r="J6941" s="0" t="n">
        <v>0.7</v>
      </c>
      <c r="K6941" s="0" t="s">
        <v>18</v>
      </c>
      <c r="L6941" s="0" t="s">
        <v>359</v>
      </c>
      <c r="M6941" s="0" t="n">
        <f aca="false">CEILING(G6941,1)*F6941</f>
        <v>1.4</v>
      </c>
      <c r="N6941" s="0" t="n">
        <f aca="false">M6941-H6941</f>
        <v>0.7</v>
      </c>
      <c r="O6941" s="0" t="n">
        <f aca="false">IF(ABS(N6941-J6941)&lt;0.011,1,0)</f>
        <v>1</v>
      </c>
    </row>
    <row r="6942" customFormat="false" ht="15" hidden="false" customHeight="false" outlineLevel="0" collapsed="false">
      <c r="A6942" s="0" t="s">
        <v>476</v>
      </c>
      <c r="B6942" s="0" t="s">
        <v>665</v>
      </c>
      <c r="C6942" s="0" t="n">
        <v>2</v>
      </c>
      <c r="D6942" s="0" t="n">
        <v>59713</v>
      </c>
      <c r="E6942" s="0" t="s">
        <v>256</v>
      </c>
      <c r="F6942" s="0" t="n">
        <v>11.5</v>
      </c>
      <c r="G6942" s="0" t="n">
        <v>0.5</v>
      </c>
      <c r="H6942" s="0" t="n">
        <v>5.75</v>
      </c>
      <c r="I6942" s="0" t="n">
        <v>11.5</v>
      </c>
      <c r="J6942" s="0" t="n">
        <v>5.75</v>
      </c>
      <c r="K6942" s="0" t="s">
        <v>18</v>
      </c>
      <c r="L6942" s="0" t="s">
        <v>359</v>
      </c>
      <c r="M6942" s="0" t="n">
        <f aca="false">CEILING(G6942,1)*F6942</f>
        <v>11.5</v>
      </c>
      <c r="N6942" s="0" t="n">
        <f aca="false">M6942-H6942</f>
        <v>5.75</v>
      </c>
      <c r="O6942" s="0" t="n">
        <f aca="false">IF(ABS(N6942-J6942)&lt;0.011,1,0)</f>
        <v>1</v>
      </c>
    </row>
    <row r="6943" customFormat="false" ht="15" hidden="false" customHeight="false" outlineLevel="0" collapsed="false">
      <c r="A6943" s="0" t="s">
        <v>476</v>
      </c>
      <c r="B6943" s="0" t="s">
        <v>665</v>
      </c>
      <c r="C6943" s="0" t="n">
        <v>2</v>
      </c>
      <c r="D6943" s="0" t="n">
        <v>59713</v>
      </c>
      <c r="E6943" s="0" t="s">
        <v>69</v>
      </c>
      <c r="F6943" s="0" t="n">
        <v>6.5</v>
      </c>
      <c r="G6943" s="0" t="n">
        <v>0.5</v>
      </c>
      <c r="H6943" s="0" t="n">
        <v>3.25</v>
      </c>
      <c r="I6943" s="0" t="n">
        <v>6.5</v>
      </c>
      <c r="J6943" s="0" t="n">
        <v>3.25</v>
      </c>
      <c r="K6943" s="0" t="s">
        <v>18</v>
      </c>
      <c r="L6943" s="0" t="s">
        <v>359</v>
      </c>
      <c r="M6943" s="0" t="n">
        <f aca="false">CEILING(G6943,1)*F6943</f>
        <v>6.5</v>
      </c>
      <c r="N6943" s="0" t="n">
        <f aca="false">M6943-H6943</f>
        <v>3.25</v>
      </c>
      <c r="O6943" s="0" t="n">
        <f aca="false">IF(ABS(N6943-J6943)&lt;0.011,1,0)</f>
        <v>1</v>
      </c>
    </row>
    <row r="6944" customFormat="false" ht="15" hidden="false" customHeight="false" outlineLevel="0" collapsed="false">
      <c r="A6944" s="0" t="s">
        <v>476</v>
      </c>
      <c r="B6944" s="0" t="s">
        <v>665</v>
      </c>
      <c r="C6944" s="0" t="n">
        <v>2</v>
      </c>
      <c r="D6944" s="0" t="n">
        <v>59713</v>
      </c>
      <c r="E6944" s="0" t="s">
        <v>385</v>
      </c>
      <c r="F6944" s="0" t="n">
        <v>9</v>
      </c>
      <c r="G6944" s="0" t="n">
        <v>0.5</v>
      </c>
      <c r="H6944" s="0" t="n">
        <v>4.5</v>
      </c>
      <c r="I6944" s="0" t="n">
        <v>9</v>
      </c>
      <c r="J6944" s="0" t="n">
        <v>4.5</v>
      </c>
      <c r="K6944" s="0" t="s">
        <v>18</v>
      </c>
      <c r="L6944" s="0" t="s">
        <v>359</v>
      </c>
      <c r="M6944" s="0" t="n">
        <f aca="false">CEILING(G6944,1)*F6944</f>
        <v>9</v>
      </c>
      <c r="N6944" s="0" t="n">
        <f aca="false">M6944-H6944</f>
        <v>4.5</v>
      </c>
      <c r="O6944" s="0" t="n">
        <f aca="false">IF(ABS(N6944-J6944)&lt;0.011,1,0)</f>
        <v>1</v>
      </c>
    </row>
    <row r="6945" customFormat="false" ht="15" hidden="false" customHeight="false" outlineLevel="0" collapsed="false">
      <c r="A6945" s="0" t="s">
        <v>476</v>
      </c>
      <c r="B6945" s="0" t="s">
        <v>665</v>
      </c>
      <c r="C6945" s="0" t="n">
        <v>2</v>
      </c>
      <c r="D6945" s="0" t="n">
        <v>59713</v>
      </c>
      <c r="E6945" s="0" t="s">
        <v>255</v>
      </c>
      <c r="F6945" s="0" t="n">
        <v>14.6</v>
      </c>
      <c r="G6945" s="0" t="n">
        <v>0.5</v>
      </c>
      <c r="H6945" s="0" t="n">
        <v>7.3</v>
      </c>
      <c r="I6945" s="0" t="n">
        <v>14.6</v>
      </c>
      <c r="J6945" s="0" t="n">
        <v>7.3</v>
      </c>
      <c r="K6945" s="0" t="s">
        <v>18</v>
      </c>
      <c r="L6945" s="0" t="s">
        <v>359</v>
      </c>
      <c r="M6945" s="0" t="n">
        <f aca="false">CEILING(G6945,1)*F6945</f>
        <v>14.6</v>
      </c>
      <c r="N6945" s="0" t="n">
        <f aca="false">M6945-H6945</f>
        <v>7.3</v>
      </c>
      <c r="O6945" s="0" t="n">
        <f aca="false">IF(ABS(N6945-J6945)&lt;0.011,1,0)</f>
        <v>1</v>
      </c>
    </row>
    <row r="6946" customFormat="false" ht="15" hidden="false" customHeight="false" outlineLevel="0" collapsed="false">
      <c r="A6946" s="0" t="s">
        <v>476</v>
      </c>
      <c r="B6946" s="0" t="s">
        <v>665</v>
      </c>
      <c r="C6946" s="0" t="n">
        <v>3</v>
      </c>
      <c r="D6946" s="0" t="n">
        <v>59719</v>
      </c>
      <c r="E6946" s="0" t="s">
        <v>632</v>
      </c>
      <c r="F6946" s="0" t="n">
        <v>9.8</v>
      </c>
      <c r="G6946" s="0" t="n">
        <v>0.5</v>
      </c>
      <c r="H6946" s="0" t="n">
        <v>4.9</v>
      </c>
      <c r="I6946" s="0" t="n">
        <v>9.8</v>
      </c>
      <c r="J6946" s="0" t="n">
        <v>4.9</v>
      </c>
      <c r="K6946" s="0" t="s">
        <v>18</v>
      </c>
      <c r="L6946" s="0" t="s">
        <v>64</v>
      </c>
      <c r="M6946" s="0" t="n">
        <f aca="false">CEILING(G6946,1)*F6946</f>
        <v>9.8</v>
      </c>
      <c r="N6946" s="0" t="n">
        <f aca="false">M6946-H6946</f>
        <v>4.9</v>
      </c>
      <c r="O6946" s="0" t="n">
        <f aca="false">IF(ABS(N6946-J6946)&lt;0.011,1,0)</f>
        <v>1</v>
      </c>
    </row>
    <row r="6947" customFormat="false" ht="15" hidden="false" customHeight="false" outlineLevel="0" collapsed="false">
      <c r="A6947" s="0" t="s">
        <v>476</v>
      </c>
      <c r="B6947" s="0" t="s">
        <v>665</v>
      </c>
      <c r="C6947" s="0" t="n">
        <v>3</v>
      </c>
      <c r="D6947" s="0" t="n">
        <v>59719</v>
      </c>
      <c r="E6947" s="0" t="s">
        <v>50</v>
      </c>
      <c r="F6947" s="0" t="n">
        <v>18.6</v>
      </c>
      <c r="G6947" s="0" t="n">
        <v>0.5</v>
      </c>
      <c r="H6947" s="0" t="n">
        <v>9.3</v>
      </c>
      <c r="I6947" s="0" t="n">
        <v>18.6</v>
      </c>
      <c r="J6947" s="0" t="n">
        <v>9.3</v>
      </c>
      <c r="K6947" s="0" t="s">
        <v>18</v>
      </c>
      <c r="L6947" s="0" t="s">
        <v>64</v>
      </c>
      <c r="M6947" s="0" t="n">
        <f aca="false">CEILING(G6947,1)*F6947</f>
        <v>18.6</v>
      </c>
      <c r="N6947" s="0" t="n">
        <f aca="false">M6947-H6947</f>
        <v>9.3</v>
      </c>
      <c r="O6947" s="0" t="n">
        <f aca="false">IF(ABS(N6947-J6947)&lt;0.011,1,0)</f>
        <v>1</v>
      </c>
    </row>
    <row r="6948" customFormat="false" ht="15" hidden="false" customHeight="false" outlineLevel="0" collapsed="false">
      <c r="A6948" s="0" t="s">
        <v>476</v>
      </c>
      <c r="B6948" s="0" t="s">
        <v>665</v>
      </c>
      <c r="C6948" s="0" t="n">
        <v>3</v>
      </c>
      <c r="D6948" s="0" t="n">
        <v>59719</v>
      </c>
      <c r="E6948" s="0" t="s">
        <v>24</v>
      </c>
      <c r="F6948" s="0" t="n">
        <v>4.2</v>
      </c>
      <c r="G6948" s="0" t="n">
        <v>0.5</v>
      </c>
      <c r="H6948" s="0" t="n">
        <v>2.1</v>
      </c>
      <c r="I6948" s="0" t="n">
        <v>4.2</v>
      </c>
      <c r="J6948" s="0" t="n">
        <v>2.1</v>
      </c>
      <c r="K6948" s="0" t="s">
        <v>18</v>
      </c>
      <c r="L6948" s="0" t="s">
        <v>64</v>
      </c>
      <c r="M6948" s="0" t="n">
        <f aca="false">CEILING(G6948,1)*F6948</f>
        <v>4.2</v>
      </c>
      <c r="N6948" s="0" t="n">
        <f aca="false">M6948-H6948</f>
        <v>2.1</v>
      </c>
      <c r="O6948" s="0" t="n">
        <f aca="false">IF(ABS(N6948-J6948)&lt;0.011,1,0)</f>
        <v>1</v>
      </c>
    </row>
    <row r="6949" customFormat="false" ht="15" hidden="false" customHeight="false" outlineLevel="0" collapsed="false">
      <c r="A6949" s="0" t="s">
        <v>476</v>
      </c>
      <c r="B6949" s="0" t="s">
        <v>665</v>
      </c>
      <c r="C6949" s="0" t="n">
        <v>4</v>
      </c>
      <c r="D6949" s="0" t="n">
        <v>59716</v>
      </c>
      <c r="E6949" s="0" t="s">
        <v>632</v>
      </c>
      <c r="F6949" s="0" t="n">
        <v>9.8</v>
      </c>
      <c r="G6949" s="0" t="n">
        <v>0.5</v>
      </c>
      <c r="H6949" s="0" t="n">
        <v>4.9</v>
      </c>
      <c r="I6949" s="0" t="n">
        <v>9.8</v>
      </c>
      <c r="J6949" s="0" t="n">
        <v>4.9</v>
      </c>
      <c r="K6949" s="0" t="s">
        <v>18</v>
      </c>
      <c r="L6949" s="0" t="s">
        <v>64</v>
      </c>
      <c r="M6949" s="0" t="n">
        <f aca="false">CEILING(G6949,1)*F6949</f>
        <v>9.8</v>
      </c>
      <c r="N6949" s="0" t="n">
        <f aca="false">M6949-H6949</f>
        <v>4.9</v>
      </c>
      <c r="O6949" s="0" t="n">
        <f aca="false">IF(ABS(N6949-J6949)&lt;0.011,1,0)</f>
        <v>1</v>
      </c>
    </row>
    <row r="6950" customFormat="false" ht="15" hidden="false" customHeight="false" outlineLevel="0" collapsed="false">
      <c r="A6950" s="0" t="s">
        <v>476</v>
      </c>
      <c r="B6950" s="0" t="s">
        <v>665</v>
      </c>
      <c r="C6950" s="0" t="n">
        <v>4</v>
      </c>
      <c r="D6950" s="0" t="n">
        <v>59716</v>
      </c>
      <c r="E6950" s="0" t="s">
        <v>50</v>
      </c>
      <c r="F6950" s="0" t="n">
        <v>18.6</v>
      </c>
      <c r="G6950" s="0" t="n">
        <v>0.5</v>
      </c>
      <c r="H6950" s="0" t="n">
        <v>9.3</v>
      </c>
      <c r="I6950" s="0" t="n">
        <v>18.6</v>
      </c>
      <c r="J6950" s="0" t="n">
        <v>9.3</v>
      </c>
      <c r="K6950" s="0" t="s">
        <v>18</v>
      </c>
      <c r="L6950" s="0" t="s">
        <v>64</v>
      </c>
      <c r="M6950" s="0" t="n">
        <f aca="false">CEILING(G6950,1)*F6950</f>
        <v>18.6</v>
      </c>
      <c r="N6950" s="0" t="n">
        <f aca="false">M6950-H6950</f>
        <v>9.3</v>
      </c>
      <c r="O6950" s="0" t="n">
        <f aca="false">IF(ABS(N6950-J6950)&lt;0.011,1,0)</f>
        <v>1</v>
      </c>
    </row>
    <row r="6951" customFormat="false" ht="15" hidden="false" customHeight="false" outlineLevel="0" collapsed="false">
      <c r="A6951" s="0" t="s">
        <v>476</v>
      </c>
      <c r="B6951" s="0" t="s">
        <v>665</v>
      </c>
      <c r="C6951" s="0" t="n">
        <v>4</v>
      </c>
      <c r="D6951" s="0" t="n">
        <v>59716</v>
      </c>
      <c r="E6951" s="0" t="s">
        <v>24</v>
      </c>
      <c r="F6951" s="0" t="n">
        <v>4.2</v>
      </c>
      <c r="G6951" s="0" t="n">
        <v>0.5</v>
      </c>
      <c r="H6951" s="0" t="n">
        <v>2.1</v>
      </c>
      <c r="I6951" s="0" t="n">
        <v>4.2</v>
      </c>
      <c r="J6951" s="0" t="n">
        <v>2.1</v>
      </c>
      <c r="K6951" s="0" t="s">
        <v>18</v>
      </c>
      <c r="L6951" s="0" t="s">
        <v>64</v>
      </c>
      <c r="M6951" s="0" t="n">
        <f aca="false">CEILING(G6951,1)*F6951</f>
        <v>4.2</v>
      </c>
      <c r="N6951" s="0" t="n">
        <f aca="false">M6951-H6951</f>
        <v>2.1</v>
      </c>
      <c r="O6951" s="0" t="n">
        <f aca="false">IF(ABS(N6951-J6951)&lt;0.011,1,0)</f>
        <v>1</v>
      </c>
    </row>
    <row r="6952" customFormat="false" ht="15" hidden="false" customHeight="false" outlineLevel="0" collapsed="false">
      <c r="A6952" s="0" t="s">
        <v>476</v>
      </c>
      <c r="B6952" s="0" t="s">
        <v>665</v>
      </c>
      <c r="C6952" s="0" t="n">
        <v>13</v>
      </c>
      <c r="D6952" s="0" t="n">
        <v>59735</v>
      </c>
      <c r="E6952" s="0" t="s">
        <v>363</v>
      </c>
      <c r="F6952" s="0" t="n">
        <v>7.1</v>
      </c>
      <c r="G6952" s="0" t="n">
        <v>0.5</v>
      </c>
      <c r="H6952" s="0" t="n">
        <v>3.55</v>
      </c>
      <c r="I6952" s="0" t="n">
        <v>7.1</v>
      </c>
      <c r="J6952" s="0" t="n">
        <v>3.55</v>
      </c>
      <c r="K6952" s="0" t="s">
        <v>18</v>
      </c>
      <c r="L6952" s="0" t="s">
        <v>26</v>
      </c>
      <c r="M6952" s="0" t="n">
        <f aca="false">CEILING(G6952,1)*F6952</f>
        <v>7.1</v>
      </c>
      <c r="N6952" s="0" t="n">
        <f aca="false">M6952-H6952</f>
        <v>3.55</v>
      </c>
      <c r="O6952" s="0" t="n">
        <f aca="false">IF(ABS(N6952-J6952)&lt;0.011,1,0)</f>
        <v>1</v>
      </c>
    </row>
    <row r="6953" customFormat="false" ht="15" hidden="false" customHeight="false" outlineLevel="0" collapsed="false">
      <c r="A6953" s="0" t="s">
        <v>476</v>
      </c>
      <c r="B6953" s="0" t="s">
        <v>665</v>
      </c>
      <c r="C6953" s="0" t="n">
        <v>13</v>
      </c>
      <c r="D6953" s="0" t="n">
        <v>59735</v>
      </c>
      <c r="E6953" s="0" t="s">
        <v>62</v>
      </c>
      <c r="F6953" s="0" t="n">
        <v>3.4</v>
      </c>
      <c r="G6953" s="0" t="n">
        <v>0.5</v>
      </c>
      <c r="H6953" s="0" t="n">
        <v>1.7</v>
      </c>
      <c r="I6953" s="0" t="n">
        <v>3.4</v>
      </c>
      <c r="J6953" s="0" t="n">
        <v>1.7</v>
      </c>
      <c r="K6953" s="0" t="s">
        <v>18</v>
      </c>
      <c r="L6953" s="0" t="s">
        <v>26</v>
      </c>
      <c r="M6953" s="0" t="n">
        <f aca="false">CEILING(G6953,1)*F6953</f>
        <v>3.4</v>
      </c>
      <c r="N6953" s="0" t="n">
        <f aca="false">M6953-H6953</f>
        <v>1.7</v>
      </c>
      <c r="O6953" s="0" t="n">
        <f aca="false">IF(ABS(N6953-J6953)&lt;0.011,1,0)</f>
        <v>1</v>
      </c>
    </row>
    <row r="6954" customFormat="false" ht="15" hidden="false" customHeight="false" outlineLevel="0" collapsed="false">
      <c r="A6954" s="0" t="s">
        <v>476</v>
      </c>
      <c r="B6954" s="0" t="s">
        <v>665</v>
      </c>
      <c r="C6954" s="0" t="n">
        <v>14</v>
      </c>
      <c r="D6954" s="0" t="n">
        <v>59730</v>
      </c>
      <c r="E6954" s="0" t="s">
        <v>363</v>
      </c>
      <c r="F6954" s="0" t="n">
        <v>7.1</v>
      </c>
      <c r="G6954" s="0" t="n">
        <v>0.5</v>
      </c>
      <c r="H6954" s="0" t="n">
        <v>3.55</v>
      </c>
      <c r="I6954" s="0" t="n">
        <v>7.1</v>
      </c>
      <c r="J6954" s="0" t="n">
        <v>3.55</v>
      </c>
      <c r="K6954" s="0" t="s">
        <v>18</v>
      </c>
      <c r="L6954" s="0" t="s">
        <v>26</v>
      </c>
      <c r="M6954" s="0" t="n">
        <f aca="false">CEILING(G6954,1)*F6954</f>
        <v>7.1</v>
      </c>
      <c r="N6954" s="0" t="n">
        <f aca="false">M6954-H6954</f>
        <v>3.55</v>
      </c>
      <c r="O6954" s="0" t="n">
        <f aca="false">IF(ABS(N6954-J6954)&lt;0.011,1,0)</f>
        <v>1</v>
      </c>
    </row>
    <row r="6955" customFormat="false" ht="15" hidden="false" customHeight="false" outlineLevel="0" collapsed="false">
      <c r="A6955" s="0" t="s">
        <v>476</v>
      </c>
      <c r="B6955" s="0" t="s">
        <v>665</v>
      </c>
      <c r="C6955" s="0" t="n">
        <v>14</v>
      </c>
      <c r="D6955" s="0" t="n">
        <v>59730</v>
      </c>
      <c r="E6955" s="0" t="s">
        <v>62</v>
      </c>
      <c r="F6955" s="0" t="n">
        <v>3.4</v>
      </c>
      <c r="G6955" s="0" t="n">
        <v>0.5</v>
      </c>
      <c r="H6955" s="0" t="n">
        <v>1.7</v>
      </c>
      <c r="I6955" s="0" t="n">
        <v>3.4</v>
      </c>
      <c r="J6955" s="0" t="n">
        <v>1.7</v>
      </c>
      <c r="K6955" s="0" t="s">
        <v>18</v>
      </c>
      <c r="L6955" s="0" t="s">
        <v>26</v>
      </c>
      <c r="M6955" s="0" t="n">
        <f aca="false">CEILING(G6955,1)*F6955</f>
        <v>3.4</v>
      </c>
      <c r="N6955" s="0" t="n">
        <f aca="false">M6955-H6955</f>
        <v>1.7</v>
      </c>
      <c r="O6955" s="0" t="n">
        <f aca="false">IF(ABS(N6955-J6955)&lt;0.011,1,0)</f>
        <v>1</v>
      </c>
    </row>
    <row r="6956" customFormat="false" ht="15" hidden="false" customHeight="false" outlineLevel="0" collapsed="false">
      <c r="A6956" s="0" t="s">
        <v>476</v>
      </c>
      <c r="B6956" s="0" t="s">
        <v>666</v>
      </c>
      <c r="C6956" s="0" t="n">
        <v>8</v>
      </c>
      <c r="D6956" s="0" t="n">
        <v>59755</v>
      </c>
      <c r="E6956" s="0" t="s">
        <v>45</v>
      </c>
      <c r="F6956" s="0" t="n">
        <v>18.6</v>
      </c>
      <c r="G6956" s="0" t="n">
        <v>0.5</v>
      </c>
      <c r="H6956" s="0" t="n">
        <v>9.3</v>
      </c>
      <c r="I6956" s="0" t="n">
        <v>18.6</v>
      </c>
      <c r="J6956" s="0" t="n">
        <v>9.3</v>
      </c>
      <c r="K6956" s="0" t="s">
        <v>18</v>
      </c>
      <c r="L6956" s="0" t="s">
        <v>188</v>
      </c>
      <c r="M6956" s="0" t="n">
        <f aca="false">CEILING(G6956,1)*F6956</f>
        <v>18.6</v>
      </c>
      <c r="N6956" s="0" t="n">
        <f aca="false">M6956-H6956</f>
        <v>9.3</v>
      </c>
      <c r="O6956" s="0" t="n">
        <f aca="false">IF(ABS(N6956-J6956)&lt;0.011,1,0)</f>
        <v>1</v>
      </c>
    </row>
    <row r="6957" customFormat="false" ht="15" hidden="false" customHeight="false" outlineLevel="0" collapsed="false">
      <c r="A6957" s="0" t="s">
        <v>476</v>
      </c>
      <c r="B6957" s="0" t="s">
        <v>666</v>
      </c>
      <c r="C6957" s="0" t="n">
        <v>8</v>
      </c>
      <c r="D6957" s="0" t="n">
        <v>59755</v>
      </c>
      <c r="E6957" s="0" t="s">
        <v>230</v>
      </c>
      <c r="F6957" s="0" t="n">
        <v>9.6</v>
      </c>
      <c r="G6957" s="0" t="n">
        <v>0.5</v>
      </c>
      <c r="H6957" s="0" t="n">
        <v>4.8</v>
      </c>
      <c r="I6957" s="0" t="n">
        <v>9.6</v>
      </c>
      <c r="J6957" s="0" t="n">
        <v>4.8</v>
      </c>
      <c r="K6957" s="0" t="s">
        <v>18</v>
      </c>
      <c r="L6957" s="0" t="s">
        <v>188</v>
      </c>
      <c r="M6957" s="0" t="n">
        <f aca="false">CEILING(G6957,1)*F6957</f>
        <v>9.6</v>
      </c>
      <c r="N6957" s="0" t="n">
        <f aca="false">M6957-H6957</f>
        <v>4.8</v>
      </c>
      <c r="O6957" s="0" t="n">
        <f aca="false">IF(ABS(N6957-J6957)&lt;0.011,1,0)</f>
        <v>1</v>
      </c>
    </row>
    <row r="6958" customFormat="false" ht="15" hidden="false" customHeight="false" outlineLevel="0" collapsed="false">
      <c r="A6958" s="0" t="s">
        <v>476</v>
      </c>
      <c r="B6958" s="0" t="s">
        <v>666</v>
      </c>
      <c r="C6958" s="0" t="n">
        <v>8</v>
      </c>
      <c r="D6958" s="0" t="n">
        <v>59755</v>
      </c>
      <c r="E6958" s="0" t="s">
        <v>201</v>
      </c>
      <c r="F6958" s="0" t="n">
        <v>3.9</v>
      </c>
      <c r="G6958" s="0" t="n">
        <v>0.5</v>
      </c>
      <c r="H6958" s="0" t="n">
        <v>1.95</v>
      </c>
      <c r="I6958" s="0" t="n">
        <v>3.9</v>
      </c>
      <c r="J6958" s="0" t="n">
        <v>1.95</v>
      </c>
      <c r="K6958" s="0" t="s">
        <v>18</v>
      </c>
      <c r="L6958" s="0" t="s">
        <v>188</v>
      </c>
      <c r="M6958" s="0" t="n">
        <f aca="false">CEILING(G6958,1)*F6958</f>
        <v>3.9</v>
      </c>
      <c r="N6958" s="0" t="n">
        <f aca="false">M6958-H6958</f>
        <v>1.95</v>
      </c>
      <c r="O6958" s="0" t="n">
        <f aca="false">IF(ABS(N6958-J6958)&lt;0.011,1,0)</f>
        <v>1</v>
      </c>
    </row>
    <row r="6959" customFormat="false" ht="15" hidden="false" customHeight="false" outlineLevel="0" collapsed="false">
      <c r="A6959" s="0" t="s">
        <v>476</v>
      </c>
      <c r="B6959" s="0" t="s">
        <v>666</v>
      </c>
      <c r="C6959" s="0" t="n">
        <v>8</v>
      </c>
      <c r="D6959" s="0" t="n">
        <v>59755</v>
      </c>
      <c r="E6959" s="0" t="s">
        <v>320</v>
      </c>
      <c r="F6959" s="0" t="n">
        <v>3.9</v>
      </c>
      <c r="G6959" s="0" t="n">
        <v>0.5</v>
      </c>
      <c r="H6959" s="0" t="n">
        <v>1.95</v>
      </c>
      <c r="I6959" s="0" t="n">
        <v>3.9</v>
      </c>
      <c r="J6959" s="0" t="n">
        <v>1.95</v>
      </c>
      <c r="K6959" s="0" t="s">
        <v>18</v>
      </c>
      <c r="L6959" s="0" t="s">
        <v>188</v>
      </c>
      <c r="M6959" s="0" t="n">
        <f aca="false">CEILING(G6959,1)*F6959</f>
        <v>3.9</v>
      </c>
      <c r="N6959" s="0" t="n">
        <f aca="false">M6959-H6959</f>
        <v>1.95</v>
      </c>
      <c r="O6959" s="0" t="n">
        <f aca="false">IF(ABS(N6959-J6959)&lt;0.011,1,0)</f>
        <v>1</v>
      </c>
    </row>
    <row r="6960" customFormat="false" ht="15" hidden="false" customHeight="false" outlineLevel="0" collapsed="false">
      <c r="A6960" s="0" t="s">
        <v>476</v>
      </c>
      <c r="B6960" s="0" t="s">
        <v>666</v>
      </c>
      <c r="C6960" s="0" t="n">
        <v>8</v>
      </c>
      <c r="D6960" s="0" t="n">
        <v>59755</v>
      </c>
      <c r="E6960" s="0" t="s">
        <v>67</v>
      </c>
      <c r="F6960" s="0" t="n">
        <v>4.2</v>
      </c>
      <c r="G6960" s="0" t="n">
        <v>0.5</v>
      </c>
      <c r="H6960" s="0" t="n">
        <v>2.1</v>
      </c>
      <c r="I6960" s="0" t="n">
        <v>4.2</v>
      </c>
      <c r="J6960" s="0" t="n">
        <v>2.1</v>
      </c>
      <c r="K6960" s="0" t="s">
        <v>18</v>
      </c>
      <c r="L6960" s="0" t="s">
        <v>188</v>
      </c>
      <c r="M6960" s="0" t="n">
        <f aca="false">CEILING(G6960,1)*F6960</f>
        <v>4.2</v>
      </c>
      <c r="N6960" s="0" t="n">
        <f aca="false">M6960-H6960</f>
        <v>2.1</v>
      </c>
      <c r="O6960" s="0" t="n">
        <f aca="false">IF(ABS(N6960-J6960)&lt;0.011,1,0)</f>
        <v>1</v>
      </c>
    </row>
    <row r="6961" customFormat="false" ht="15" hidden="false" customHeight="false" outlineLevel="0" collapsed="false">
      <c r="A6961" s="0" t="s">
        <v>476</v>
      </c>
      <c r="B6961" s="0" t="s">
        <v>666</v>
      </c>
      <c r="C6961" s="0" t="n">
        <v>8</v>
      </c>
      <c r="D6961" s="0" t="n">
        <v>59755</v>
      </c>
      <c r="E6961" s="0" t="s">
        <v>42</v>
      </c>
      <c r="F6961" s="0" t="n">
        <v>8.9</v>
      </c>
      <c r="G6961" s="0" t="n">
        <v>0.5</v>
      </c>
      <c r="H6961" s="0" t="n">
        <v>4.45</v>
      </c>
      <c r="I6961" s="0" t="n">
        <v>8.9</v>
      </c>
      <c r="J6961" s="0" t="n">
        <v>4.45</v>
      </c>
      <c r="K6961" s="0" t="s">
        <v>18</v>
      </c>
      <c r="L6961" s="0" t="s">
        <v>188</v>
      </c>
      <c r="M6961" s="0" t="n">
        <f aca="false">CEILING(G6961,1)*F6961</f>
        <v>8.9</v>
      </c>
      <c r="N6961" s="0" t="n">
        <f aca="false">M6961-H6961</f>
        <v>4.45</v>
      </c>
      <c r="O6961" s="0" t="n">
        <f aca="false">IF(ABS(N6961-J6961)&lt;0.011,1,0)</f>
        <v>1</v>
      </c>
    </row>
    <row r="6962" customFormat="false" ht="15" hidden="false" customHeight="false" outlineLevel="0" collapsed="false">
      <c r="A6962" s="0" t="s">
        <v>476</v>
      </c>
      <c r="B6962" s="0" t="s">
        <v>666</v>
      </c>
      <c r="C6962" s="0" t="n">
        <v>8</v>
      </c>
      <c r="D6962" s="0" t="n">
        <v>59755</v>
      </c>
      <c r="E6962" s="0" t="s">
        <v>619</v>
      </c>
      <c r="F6962" s="0" t="n">
        <v>9.5</v>
      </c>
      <c r="G6962" s="0" t="n">
        <v>0.5</v>
      </c>
      <c r="H6962" s="0" t="n">
        <v>4.75</v>
      </c>
      <c r="I6962" s="0" t="n">
        <v>9.5</v>
      </c>
      <c r="J6962" s="0" t="n">
        <v>4.75</v>
      </c>
      <c r="K6962" s="0" t="s">
        <v>18</v>
      </c>
      <c r="L6962" s="0" t="s">
        <v>188</v>
      </c>
      <c r="M6962" s="0" t="n">
        <f aca="false">CEILING(G6962,1)*F6962</f>
        <v>9.5</v>
      </c>
      <c r="N6962" s="0" t="n">
        <f aca="false">M6962-H6962</f>
        <v>4.75</v>
      </c>
      <c r="O6962" s="0" t="n">
        <f aca="false">IF(ABS(N6962-J6962)&lt;0.011,1,0)</f>
        <v>1</v>
      </c>
    </row>
    <row r="6963" customFormat="false" ht="15" hidden="false" customHeight="false" outlineLevel="0" collapsed="false">
      <c r="A6963" s="0" t="s">
        <v>476</v>
      </c>
      <c r="B6963" s="0" t="s">
        <v>666</v>
      </c>
      <c r="C6963" s="0" t="n">
        <v>8</v>
      </c>
      <c r="D6963" s="0" t="n">
        <v>59755</v>
      </c>
      <c r="E6963" s="0" t="s">
        <v>193</v>
      </c>
      <c r="F6963" s="0" t="n">
        <v>9</v>
      </c>
      <c r="G6963" s="0" t="n">
        <v>0.5</v>
      </c>
      <c r="H6963" s="0" t="n">
        <v>4.5</v>
      </c>
      <c r="I6963" s="0" t="n">
        <v>9</v>
      </c>
      <c r="J6963" s="0" t="n">
        <v>4.5</v>
      </c>
      <c r="K6963" s="0" t="s">
        <v>18</v>
      </c>
      <c r="L6963" s="0" t="s">
        <v>188</v>
      </c>
      <c r="M6963" s="0" t="n">
        <f aca="false">CEILING(G6963,1)*F6963</f>
        <v>9</v>
      </c>
      <c r="N6963" s="0" t="n">
        <f aca="false">M6963-H6963</f>
        <v>4.5</v>
      </c>
      <c r="O6963" s="0" t="n">
        <f aca="false">IF(ABS(N6963-J6963)&lt;0.011,1,0)</f>
        <v>1</v>
      </c>
    </row>
    <row r="6964" customFormat="false" ht="15" hidden="false" customHeight="false" outlineLevel="0" collapsed="false">
      <c r="A6964" s="0" t="s">
        <v>476</v>
      </c>
      <c r="B6964" s="0" t="s">
        <v>666</v>
      </c>
      <c r="C6964" s="0" t="n">
        <v>8</v>
      </c>
      <c r="D6964" s="0" t="n">
        <v>59755</v>
      </c>
      <c r="E6964" s="0" t="s">
        <v>500</v>
      </c>
      <c r="F6964" s="0" t="n">
        <v>27.8</v>
      </c>
      <c r="G6964" s="0" t="n">
        <v>0.5</v>
      </c>
      <c r="H6964" s="0" t="n">
        <v>13.9</v>
      </c>
      <c r="I6964" s="0" t="n">
        <v>27.8</v>
      </c>
      <c r="J6964" s="0" t="n">
        <v>13.9</v>
      </c>
      <c r="K6964" s="0" t="s">
        <v>18</v>
      </c>
      <c r="L6964" s="0" t="s">
        <v>188</v>
      </c>
      <c r="M6964" s="0" t="n">
        <f aca="false">CEILING(G6964,1)*F6964</f>
        <v>27.8</v>
      </c>
      <c r="N6964" s="0" t="n">
        <f aca="false">M6964-H6964</f>
        <v>13.9</v>
      </c>
      <c r="O6964" s="0" t="n">
        <f aca="false">IF(ABS(N6964-J6964)&lt;0.011,1,0)</f>
        <v>1</v>
      </c>
    </row>
    <row r="6965" customFormat="false" ht="15" hidden="false" customHeight="false" outlineLevel="0" collapsed="false">
      <c r="A6965" s="0" t="s">
        <v>476</v>
      </c>
      <c r="B6965" s="0" t="s">
        <v>666</v>
      </c>
      <c r="C6965" s="0" t="n">
        <v>8</v>
      </c>
      <c r="D6965" s="0" t="n">
        <v>59755</v>
      </c>
      <c r="E6965" s="0" t="s">
        <v>658</v>
      </c>
      <c r="F6965" s="0" t="n">
        <v>9.8</v>
      </c>
      <c r="G6965" s="0" t="n">
        <v>0.5</v>
      </c>
      <c r="H6965" s="0" t="n">
        <v>4.9</v>
      </c>
      <c r="I6965" s="0" t="n">
        <v>9.8</v>
      </c>
      <c r="J6965" s="0" t="n">
        <v>4.9</v>
      </c>
      <c r="K6965" s="0" t="s">
        <v>18</v>
      </c>
      <c r="L6965" s="0" t="s">
        <v>188</v>
      </c>
      <c r="M6965" s="0" t="n">
        <f aca="false">CEILING(G6965,1)*F6965</f>
        <v>9.8</v>
      </c>
      <c r="N6965" s="0" t="n">
        <f aca="false">M6965-H6965</f>
        <v>4.9</v>
      </c>
      <c r="O6965" s="0" t="n">
        <f aca="false">IF(ABS(N6965-J6965)&lt;0.011,1,0)</f>
        <v>1</v>
      </c>
    </row>
    <row r="6966" customFormat="false" ht="15" hidden="false" customHeight="false" outlineLevel="0" collapsed="false">
      <c r="A6966" s="0" t="s">
        <v>476</v>
      </c>
      <c r="B6966" s="0" t="s">
        <v>666</v>
      </c>
      <c r="C6966" s="0" t="n">
        <v>8</v>
      </c>
      <c r="D6966" s="0" t="n">
        <v>59755</v>
      </c>
      <c r="E6966" s="0" t="s">
        <v>24</v>
      </c>
      <c r="F6966" s="0" t="n">
        <v>4.2</v>
      </c>
      <c r="G6966" s="0" t="n">
        <v>0.5</v>
      </c>
      <c r="H6966" s="0" t="n">
        <v>2.1</v>
      </c>
      <c r="I6966" s="0" t="n">
        <v>4.2</v>
      </c>
      <c r="J6966" s="0" t="n">
        <v>2.1</v>
      </c>
      <c r="K6966" s="0" t="s">
        <v>18</v>
      </c>
      <c r="L6966" s="0" t="s">
        <v>188</v>
      </c>
      <c r="M6966" s="0" t="n">
        <f aca="false">CEILING(G6966,1)*F6966</f>
        <v>4.2</v>
      </c>
      <c r="N6966" s="0" t="n">
        <f aca="false">M6966-H6966</f>
        <v>2.1</v>
      </c>
      <c r="O6966" s="0" t="n">
        <f aca="false">IF(ABS(N6966-J6966)&lt;0.011,1,0)</f>
        <v>1</v>
      </c>
    </row>
    <row r="6967" customFormat="false" ht="15" hidden="false" customHeight="false" outlineLevel="0" collapsed="false">
      <c r="A6967" s="0" t="s">
        <v>476</v>
      </c>
      <c r="B6967" s="0" t="s">
        <v>666</v>
      </c>
      <c r="C6967" s="0" t="n">
        <v>9</v>
      </c>
      <c r="D6967" s="0" t="n">
        <v>59747</v>
      </c>
      <c r="E6967" s="0" t="s">
        <v>45</v>
      </c>
      <c r="F6967" s="0" t="n">
        <v>18.6</v>
      </c>
      <c r="G6967" s="0" t="n">
        <v>0.5</v>
      </c>
      <c r="H6967" s="0" t="n">
        <v>9.3</v>
      </c>
      <c r="I6967" s="0" t="n">
        <v>18.6</v>
      </c>
      <c r="J6967" s="0" t="n">
        <v>9.3</v>
      </c>
      <c r="K6967" s="0" t="s">
        <v>18</v>
      </c>
      <c r="L6967" s="0" t="s">
        <v>188</v>
      </c>
      <c r="M6967" s="0" t="n">
        <f aca="false">CEILING(G6967,1)*F6967</f>
        <v>18.6</v>
      </c>
      <c r="N6967" s="0" t="n">
        <f aca="false">M6967-H6967</f>
        <v>9.3</v>
      </c>
      <c r="O6967" s="0" t="n">
        <f aca="false">IF(ABS(N6967-J6967)&lt;0.011,1,0)</f>
        <v>1</v>
      </c>
    </row>
    <row r="6968" customFormat="false" ht="15" hidden="false" customHeight="false" outlineLevel="0" collapsed="false">
      <c r="A6968" s="0" t="s">
        <v>476</v>
      </c>
      <c r="B6968" s="0" t="s">
        <v>666</v>
      </c>
      <c r="C6968" s="0" t="n">
        <v>9</v>
      </c>
      <c r="D6968" s="0" t="n">
        <v>59747</v>
      </c>
      <c r="E6968" s="0" t="s">
        <v>230</v>
      </c>
      <c r="F6968" s="0" t="n">
        <v>9.6</v>
      </c>
      <c r="G6968" s="0" t="n">
        <v>0.5</v>
      </c>
      <c r="H6968" s="0" t="n">
        <v>4.8</v>
      </c>
      <c r="I6968" s="0" t="n">
        <v>9.6</v>
      </c>
      <c r="J6968" s="0" t="n">
        <v>4.8</v>
      </c>
      <c r="K6968" s="0" t="s">
        <v>18</v>
      </c>
      <c r="L6968" s="0" t="s">
        <v>188</v>
      </c>
      <c r="M6968" s="0" t="n">
        <f aca="false">CEILING(G6968,1)*F6968</f>
        <v>9.6</v>
      </c>
      <c r="N6968" s="0" t="n">
        <f aca="false">M6968-H6968</f>
        <v>4.8</v>
      </c>
      <c r="O6968" s="0" t="n">
        <f aca="false">IF(ABS(N6968-J6968)&lt;0.011,1,0)</f>
        <v>1</v>
      </c>
    </row>
    <row r="6969" customFormat="false" ht="15" hidden="false" customHeight="false" outlineLevel="0" collapsed="false">
      <c r="A6969" s="0" t="s">
        <v>476</v>
      </c>
      <c r="B6969" s="0" t="s">
        <v>666</v>
      </c>
      <c r="C6969" s="0" t="n">
        <v>9</v>
      </c>
      <c r="D6969" s="0" t="n">
        <v>59747</v>
      </c>
      <c r="E6969" s="0" t="s">
        <v>201</v>
      </c>
      <c r="F6969" s="0" t="n">
        <v>3.9</v>
      </c>
      <c r="G6969" s="0" t="n">
        <v>0.5</v>
      </c>
      <c r="H6969" s="0" t="n">
        <v>1.95</v>
      </c>
      <c r="I6969" s="0" t="n">
        <v>3.9</v>
      </c>
      <c r="J6969" s="0" t="n">
        <v>1.95</v>
      </c>
      <c r="K6969" s="0" t="s">
        <v>18</v>
      </c>
      <c r="L6969" s="0" t="s">
        <v>188</v>
      </c>
      <c r="M6969" s="0" t="n">
        <f aca="false">CEILING(G6969,1)*F6969</f>
        <v>3.9</v>
      </c>
      <c r="N6969" s="0" t="n">
        <f aca="false">M6969-H6969</f>
        <v>1.95</v>
      </c>
      <c r="O6969" s="0" t="n">
        <f aca="false">IF(ABS(N6969-J6969)&lt;0.011,1,0)</f>
        <v>1</v>
      </c>
    </row>
    <row r="6970" customFormat="false" ht="15" hidden="false" customHeight="false" outlineLevel="0" collapsed="false">
      <c r="A6970" s="0" t="s">
        <v>476</v>
      </c>
      <c r="B6970" s="0" t="s">
        <v>666</v>
      </c>
      <c r="C6970" s="0" t="n">
        <v>9</v>
      </c>
      <c r="D6970" s="0" t="n">
        <v>59747</v>
      </c>
      <c r="E6970" s="0" t="s">
        <v>320</v>
      </c>
      <c r="F6970" s="0" t="n">
        <v>3.9</v>
      </c>
      <c r="G6970" s="0" t="n">
        <v>0.5</v>
      </c>
      <c r="H6970" s="0" t="n">
        <v>1.95</v>
      </c>
      <c r="I6970" s="0" t="n">
        <v>3.9</v>
      </c>
      <c r="J6970" s="0" t="n">
        <v>1.95</v>
      </c>
      <c r="K6970" s="0" t="s">
        <v>18</v>
      </c>
      <c r="L6970" s="0" t="s">
        <v>188</v>
      </c>
      <c r="M6970" s="0" t="n">
        <f aca="false">CEILING(G6970,1)*F6970</f>
        <v>3.9</v>
      </c>
      <c r="N6970" s="0" t="n">
        <f aca="false">M6970-H6970</f>
        <v>1.95</v>
      </c>
      <c r="O6970" s="0" t="n">
        <f aca="false">IF(ABS(N6970-J6970)&lt;0.011,1,0)</f>
        <v>1</v>
      </c>
    </row>
    <row r="6971" customFormat="false" ht="15" hidden="false" customHeight="false" outlineLevel="0" collapsed="false">
      <c r="A6971" s="0" t="s">
        <v>476</v>
      </c>
      <c r="B6971" s="0" t="s">
        <v>666</v>
      </c>
      <c r="C6971" s="0" t="n">
        <v>9</v>
      </c>
      <c r="D6971" s="0" t="n">
        <v>59747</v>
      </c>
      <c r="E6971" s="0" t="s">
        <v>67</v>
      </c>
      <c r="F6971" s="0" t="n">
        <v>4.2</v>
      </c>
      <c r="G6971" s="0" t="n">
        <v>0.5</v>
      </c>
      <c r="H6971" s="0" t="n">
        <v>2.1</v>
      </c>
      <c r="I6971" s="0" t="n">
        <v>4.2</v>
      </c>
      <c r="J6971" s="0" t="n">
        <v>2.1</v>
      </c>
      <c r="K6971" s="0" t="s">
        <v>18</v>
      </c>
      <c r="L6971" s="0" t="s">
        <v>188</v>
      </c>
      <c r="M6971" s="0" t="n">
        <f aca="false">CEILING(G6971,1)*F6971</f>
        <v>4.2</v>
      </c>
      <c r="N6971" s="0" t="n">
        <f aca="false">M6971-H6971</f>
        <v>2.1</v>
      </c>
      <c r="O6971" s="0" t="n">
        <f aca="false">IF(ABS(N6971-J6971)&lt;0.011,1,0)</f>
        <v>1</v>
      </c>
    </row>
    <row r="6972" customFormat="false" ht="15" hidden="false" customHeight="false" outlineLevel="0" collapsed="false">
      <c r="A6972" s="0" t="s">
        <v>476</v>
      </c>
      <c r="B6972" s="0" t="s">
        <v>666</v>
      </c>
      <c r="C6972" s="0" t="n">
        <v>9</v>
      </c>
      <c r="D6972" s="0" t="n">
        <v>59747</v>
      </c>
      <c r="E6972" s="0" t="s">
        <v>42</v>
      </c>
      <c r="F6972" s="0" t="n">
        <v>8.9</v>
      </c>
      <c r="G6972" s="0" t="n">
        <v>0.5</v>
      </c>
      <c r="H6972" s="0" t="n">
        <v>4.45</v>
      </c>
      <c r="I6972" s="0" t="n">
        <v>8.9</v>
      </c>
      <c r="J6972" s="0" t="n">
        <v>4.45</v>
      </c>
      <c r="K6972" s="0" t="s">
        <v>18</v>
      </c>
      <c r="L6972" s="0" t="s">
        <v>188</v>
      </c>
      <c r="M6972" s="0" t="n">
        <f aca="false">CEILING(G6972,1)*F6972</f>
        <v>8.9</v>
      </c>
      <c r="N6972" s="0" t="n">
        <f aca="false">M6972-H6972</f>
        <v>4.45</v>
      </c>
      <c r="O6972" s="0" t="n">
        <f aca="false">IF(ABS(N6972-J6972)&lt;0.011,1,0)</f>
        <v>1</v>
      </c>
    </row>
    <row r="6973" customFormat="false" ht="15" hidden="false" customHeight="false" outlineLevel="0" collapsed="false">
      <c r="A6973" s="0" t="s">
        <v>476</v>
      </c>
      <c r="B6973" s="0" t="s">
        <v>666</v>
      </c>
      <c r="C6973" s="0" t="n">
        <v>9</v>
      </c>
      <c r="D6973" s="0" t="n">
        <v>59747</v>
      </c>
      <c r="E6973" s="0" t="s">
        <v>619</v>
      </c>
      <c r="F6973" s="0" t="n">
        <v>9.5</v>
      </c>
      <c r="G6973" s="0" t="n">
        <v>0.5</v>
      </c>
      <c r="H6973" s="0" t="n">
        <v>4.75</v>
      </c>
      <c r="I6973" s="0" t="n">
        <v>9.5</v>
      </c>
      <c r="J6973" s="0" t="n">
        <v>4.75</v>
      </c>
      <c r="K6973" s="0" t="s">
        <v>18</v>
      </c>
      <c r="L6973" s="0" t="s">
        <v>188</v>
      </c>
      <c r="M6973" s="0" t="n">
        <f aca="false">CEILING(G6973,1)*F6973</f>
        <v>9.5</v>
      </c>
      <c r="N6973" s="0" t="n">
        <f aca="false">M6973-H6973</f>
        <v>4.75</v>
      </c>
      <c r="O6973" s="0" t="n">
        <f aca="false">IF(ABS(N6973-J6973)&lt;0.011,1,0)</f>
        <v>1</v>
      </c>
    </row>
    <row r="6974" customFormat="false" ht="15" hidden="false" customHeight="false" outlineLevel="0" collapsed="false">
      <c r="A6974" s="0" t="s">
        <v>476</v>
      </c>
      <c r="B6974" s="0" t="s">
        <v>666</v>
      </c>
      <c r="C6974" s="0" t="n">
        <v>9</v>
      </c>
      <c r="D6974" s="0" t="n">
        <v>59747</v>
      </c>
      <c r="E6974" s="0" t="s">
        <v>193</v>
      </c>
      <c r="F6974" s="0" t="n">
        <v>9</v>
      </c>
      <c r="G6974" s="0" t="n">
        <v>0.5</v>
      </c>
      <c r="H6974" s="0" t="n">
        <v>4.5</v>
      </c>
      <c r="I6974" s="0" t="n">
        <v>9</v>
      </c>
      <c r="J6974" s="0" t="n">
        <v>4.5</v>
      </c>
      <c r="K6974" s="0" t="s">
        <v>18</v>
      </c>
      <c r="L6974" s="0" t="s">
        <v>188</v>
      </c>
      <c r="M6974" s="0" t="n">
        <f aca="false">CEILING(G6974,1)*F6974</f>
        <v>9</v>
      </c>
      <c r="N6974" s="0" t="n">
        <f aca="false">M6974-H6974</f>
        <v>4.5</v>
      </c>
      <c r="O6974" s="0" t="n">
        <f aca="false">IF(ABS(N6974-J6974)&lt;0.011,1,0)</f>
        <v>1</v>
      </c>
    </row>
    <row r="6975" customFormat="false" ht="15" hidden="false" customHeight="false" outlineLevel="0" collapsed="false">
      <c r="A6975" s="0" t="s">
        <v>476</v>
      </c>
      <c r="B6975" s="0" t="s">
        <v>666</v>
      </c>
      <c r="C6975" s="0" t="n">
        <v>9</v>
      </c>
      <c r="D6975" s="0" t="n">
        <v>59747</v>
      </c>
      <c r="E6975" s="0" t="s">
        <v>500</v>
      </c>
      <c r="F6975" s="0" t="n">
        <v>27.8</v>
      </c>
      <c r="G6975" s="0" t="n">
        <v>0.5</v>
      </c>
      <c r="H6975" s="0" t="n">
        <v>13.9</v>
      </c>
      <c r="I6975" s="0" t="n">
        <v>27.8</v>
      </c>
      <c r="J6975" s="0" t="n">
        <v>13.9</v>
      </c>
      <c r="K6975" s="0" t="s">
        <v>18</v>
      </c>
      <c r="L6975" s="0" t="s">
        <v>188</v>
      </c>
      <c r="M6975" s="0" t="n">
        <f aca="false">CEILING(G6975,1)*F6975</f>
        <v>27.8</v>
      </c>
      <c r="N6975" s="0" t="n">
        <f aca="false">M6975-H6975</f>
        <v>13.9</v>
      </c>
      <c r="O6975" s="0" t="n">
        <f aca="false">IF(ABS(N6975-J6975)&lt;0.011,1,0)</f>
        <v>1</v>
      </c>
    </row>
    <row r="6976" customFormat="false" ht="15" hidden="false" customHeight="false" outlineLevel="0" collapsed="false">
      <c r="A6976" s="0" t="s">
        <v>476</v>
      </c>
      <c r="B6976" s="0" t="s">
        <v>666</v>
      </c>
      <c r="C6976" s="0" t="n">
        <v>9</v>
      </c>
      <c r="D6976" s="0" t="n">
        <v>59747</v>
      </c>
      <c r="E6976" s="0" t="s">
        <v>658</v>
      </c>
      <c r="F6976" s="0" t="n">
        <v>9.8</v>
      </c>
      <c r="G6976" s="0" t="n">
        <v>0.5</v>
      </c>
      <c r="H6976" s="0" t="n">
        <v>4.9</v>
      </c>
      <c r="I6976" s="0" t="n">
        <v>9.8</v>
      </c>
      <c r="J6976" s="0" t="n">
        <v>4.9</v>
      </c>
      <c r="K6976" s="0" t="s">
        <v>18</v>
      </c>
      <c r="L6976" s="0" t="s">
        <v>188</v>
      </c>
      <c r="M6976" s="0" t="n">
        <f aca="false">CEILING(G6976,1)*F6976</f>
        <v>9.8</v>
      </c>
      <c r="N6976" s="0" t="n">
        <f aca="false">M6976-H6976</f>
        <v>4.9</v>
      </c>
      <c r="O6976" s="0" t="n">
        <f aca="false">IF(ABS(N6976-J6976)&lt;0.011,1,0)</f>
        <v>1</v>
      </c>
    </row>
    <row r="6977" customFormat="false" ht="15" hidden="false" customHeight="false" outlineLevel="0" collapsed="false">
      <c r="A6977" s="0" t="s">
        <v>476</v>
      </c>
      <c r="B6977" s="0" t="s">
        <v>666</v>
      </c>
      <c r="C6977" s="0" t="n">
        <v>9</v>
      </c>
      <c r="D6977" s="0" t="n">
        <v>59747</v>
      </c>
      <c r="E6977" s="0" t="s">
        <v>24</v>
      </c>
      <c r="F6977" s="0" t="n">
        <v>4.2</v>
      </c>
      <c r="G6977" s="0" t="n">
        <v>0.5</v>
      </c>
      <c r="H6977" s="0" t="n">
        <v>2.1</v>
      </c>
      <c r="I6977" s="0" t="n">
        <v>4.2</v>
      </c>
      <c r="J6977" s="0" t="n">
        <v>2.1</v>
      </c>
      <c r="K6977" s="0" t="s">
        <v>18</v>
      </c>
      <c r="L6977" s="0" t="s">
        <v>188</v>
      </c>
      <c r="M6977" s="0" t="n">
        <f aca="false">CEILING(G6977,1)*F6977</f>
        <v>4.2</v>
      </c>
      <c r="N6977" s="0" t="n">
        <f aca="false">M6977-H6977</f>
        <v>2.1</v>
      </c>
      <c r="O6977" s="0" t="n">
        <f aca="false">IF(ABS(N6977-J6977)&lt;0.011,1,0)</f>
        <v>1</v>
      </c>
    </row>
    <row r="6978" customFormat="false" ht="15" hidden="false" customHeight="false" outlineLevel="0" collapsed="false">
      <c r="A6978" s="0" t="s">
        <v>476</v>
      </c>
      <c r="B6978" s="0" t="s">
        <v>666</v>
      </c>
      <c r="C6978" s="0" t="n">
        <v>12</v>
      </c>
      <c r="D6978" s="0" t="n">
        <v>59756</v>
      </c>
      <c r="E6978" s="0" t="s">
        <v>335</v>
      </c>
      <c r="F6978" s="0" t="n">
        <v>7.2</v>
      </c>
      <c r="G6978" s="0" t="n">
        <v>1.5</v>
      </c>
      <c r="H6978" s="0" t="n">
        <v>10.8</v>
      </c>
      <c r="I6978" s="0" t="n">
        <v>14.4</v>
      </c>
      <c r="J6978" s="0" t="n">
        <v>3.6</v>
      </c>
      <c r="K6978" s="0" t="s">
        <v>18</v>
      </c>
      <c r="L6978" s="0" t="s">
        <v>110</v>
      </c>
      <c r="M6978" s="0" t="n">
        <f aca="false">CEILING(G6978,1)*F6978</f>
        <v>14.4</v>
      </c>
      <c r="N6978" s="0" t="n">
        <f aca="false">M6978-H6978</f>
        <v>3.6</v>
      </c>
      <c r="O6978" s="0" t="n">
        <f aca="false">IF(ABS(N6978-J6978)&lt;0.011,1,0)</f>
        <v>1</v>
      </c>
    </row>
    <row r="6979" customFormat="false" ht="15" hidden="false" customHeight="false" outlineLevel="0" collapsed="false">
      <c r="A6979" s="0" t="s">
        <v>476</v>
      </c>
      <c r="B6979" s="0" t="s">
        <v>666</v>
      </c>
      <c r="C6979" s="0" t="n">
        <v>12</v>
      </c>
      <c r="D6979" s="0" t="n">
        <v>59756</v>
      </c>
      <c r="E6979" s="0" t="s">
        <v>273</v>
      </c>
      <c r="F6979" s="0" t="n">
        <v>16</v>
      </c>
      <c r="G6979" s="0" t="n">
        <v>0.5</v>
      </c>
      <c r="H6979" s="0" t="n">
        <v>8</v>
      </c>
      <c r="I6979" s="0" t="n">
        <v>16</v>
      </c>
      <c r="J6979" s="0" t="n">
        <v>8</v>
      </c>
      <c r="K6979" s="0" t="s">
        <v>18</v>
      </c>
      <c r="L6979" s="0" t="s">
        <v>110</v>
      </c>
      <c r="M6979" s="0" t="n">
        <f aca="false">CEILING(G6979,1)*F6979</f>
        <v>16</v>
      </c>
      <c r="N6979" s="0" t="n">
        <f aca="false">M6979-H6979</f>
        <v>8</v>
      </c>
      <c r="O6979" s="0" t="n">
        <f aca="false">IF(ABS(N6979-J6979)&lt;0.011,1,0)</f>
        <v>1</v>
      </c>
    </row>
    <row r="6980" customFormat="false" ht="15" hidden="false" customHeight="false" outlineLevel="0" collapsed="false">
      <c r="A6980" s="0" t="s">
        <v>476</v>
      </c>
      <c r="B6980" s="0" t="s">
        <v>666</v>
      </c>
      <c r="C6980" s="0" t="n">
        <v>12</v>
      </c>
      <c r="D6980" s="0" t="n">
        <v>59756</v>
      </c>
      <c r="E6980" s="0" t="s">
        <v>67</v>
      </c>
      <c r="F6980" s="0" t="n">
        <v>4.2</v>
      </c>
      <c r="G6980" s="0" t="n">
        <v>0.5</v>
      </c>
      <c r="H6980" s="0" t="n">
        <v>2.1</v>
      </c>
      <c r="I6980" s="0" t="n">
        <v>4.2</v>
      </c>
      <c r="J6980" s="0" t="n">
        <v>2.1</v>
      </c>
      <c r="K6980" s="0" t="s">
        <v>18</v>
      </c>
      <c r="L6980" s="0" t="s">
        <v>110</v>
      </c>
      <c r="M6980" s="0" t="n">
        <f aca="false">CEILING(G6980,1)*F6980</f>
        <v>4.2</v>
      </c>
      <c r="N6980" s="0" t="n">
        <f aca="false">M6980-H6980</f>
        <v>2.1</v>
      </c>
      <c r="O6980" s="0" t="n">
        <f aca="false">IF(ABS(N6980-J6980)&lt;0.011,1,0)</f>
        <v>1</v>
      </c>
    </row>
    <row r="6981" customFormat="false" ht="15" hidden="false" customHeight="false" outlineLevel="0" collapsed="false">
      <c r="A6981" s="0" t="s">
        <v>476</v>
      </c>
      <c r="B6981" s="0" t="s">
        <v>666</v>
      </c>
      <c r="C6981" s="0" t="n">
        <v>13</v>
      </c>
      <c r="D6981" s="0" t="n">
        <v>59745</v>
      </c>
      <c r="E6981" s="0" t="s">
        <v>335</v>
      </c>
      <c r="F6981" s="0" t="n">
        <v>7.2</v>
      </c>
      <c r="G6981" s="0" t="n">
        <v>1.5</v>
      </c>
      <c r="H6981" s="0" t="n">
        <v>10.8</v>
      </c>
      <c r="I6981" s="0" t="n">
        <v>14.4</v>
      </c>
      <c r="J6981" s="0" t="n">
        <v>3.6</v>
      </c>
      <c r="K6981" s="0" t="s">
        <v>18</v>
      </c>
      <c r="L6981" s="0" t="s">
        <v>110</v>
      </c>
      <c r="M6981" s="0" t="n">
        <f aca="false">CEILING(G6981,1)*F6981</f>
        <v>14.4</v>
      </c>
      <c r="N6981" s="0" t="n">
        <f aca="false">M6981-H6981</f>
        <v>3.6</v>
      </c>
      <c r="O6981" s="0" t="n">
        <f aca="false">IF(ABS(N6981-J6981)&lt;0.011,1,0)</f>
        <v>1</v>
      </c>
    </row>
    <row r="6982" customFormat="false" ht="15" hidden="false" customHeight="false" outlineLevel="0" collapsed="false">
      <c r="A6982" s="0" t="s">
        <v>476</v>
      </c>
      <c r="B6982" s="0" t="s">
        <v>666</v>
      </c>
      <c r="C6982" s="0" t="n">
        <v>13</v>
      </c>
      <c r="D6982" s="0" t="n">
        <v>59745</v>
      </c>
      <c r="E6982" s="0" t="s">
        <v>273</v>
      </c>
      <c r="F6982" s="0" t="n">
        <v>16</v>
      </c>
      <c r="G6982" s="0" t="n">
        <v>0.5</v>
      </c>
      <c r="H6982" s="0" t="n">
        <v>8</v>
      </c>
      <c r="I6982" s="0" t="n">
        <v>16</v>
      </c>
      <c r="J6982" s="0" t="n">
        <v>8</v>
      </c>
      <c r="K6982" s="0" t="s">
        <v>18</v>
      </c>
      <c r="L6982" s="0" t="s">
        <v>110</v>
      </c>
      <c r="M6982" s="0" t="n">
        <f aca="false">CEILING(G6982,1)*F6982</f>
        <v>16</v>
      </c>
      <c r="N6982" s="0" t="n">
        <f aca="false">M6982-H6982</f>
        <v>8</v>
      </c>
      <c r="O6982" s="0" t="n">
        <f aca="false">IF(ABS(N6982-J6982)&lt;0.011,1,0)</f>
        <v>1</v>
      </c>
    </row>
    <row r="6983" customFormat="false" ht="15" hidden="false" customHeight="false" outlineLevel="0" collapsed="false">
      <c r="A6983" s="0" t="s">
        <v>476</v>
      </c>
      <c r="B6983" s="0" t="s">
        <v>666</v>
      </c>
      <c r="C6983" s="0" t="n">
        <v>13</v>
      </c>
      <c r="D6983" s="0" t="n">
        <v>59745</v>
      </c>
      <c r="E6983" s="0" t="s">
        <v>67</v>
      </c>
      <c r="F6983" s="0" t="n">
        <v>4.2</v>
      </c>
      <c r="G6983" s="0" t="n">
        <v>0.5</v>
      </c>
      <c r="H6983" s="0" t="n">
        <v>2.1</v>
      </c>
      <c r="I6983" s="0" t="n">
        <v>4.2</v>
      </c>
      <c r="J6983" s="0" t="n">
        <v>2.1</v>
      </c>
      <c r="K6983" s="0" t="s">
        <v>18</v>
      </c>
      <c r="L6983" s="0" t="s">
        <v>110</v>
      </c>
      <c r="M6983" s="0" t="n">
        <f aca="false">CEILING(G6983,1)*F6983</f>
        <v>4.2</v>
      </c>
      <c r="N6983" s="0" t="n">
        <f aca="false">M6983-H6983</f>
        <v>2.1</v>
      </c>
      <c r="O6983" s="0" t="n">
        <f aca="false">IF(ABS(N6983-J6983)&lt;0.011,1,0)</f>
        <v>1</v>
      </c>
    </row>
    <row r="6984" customFormat="false" ht="15" hidden="false" customHeight="false" outlineLevel="0" collapsed="false">
      <c r="A6984" s="0" t="s">
        <v>476</v>
      </c>
      <c r="B6984" s="0" t="s">
        <v>666</v>
      </c>
      <c r="C6984" s="0" t="n">
        <v>14</v>
      </c>
      <c r="D6984" s="0" t="n">
        <v>59757</v>
      </c>
      <c r="E6984" s="0" t="s">
        <v>261</v>
      </c>
      <c r="F6984" s="0" t="n">
        <v>29</v>
      </c>
      <c r="G6984" s="0" t="n">
        <v>0.5</v>
      </c>
      <c r="H6984" s="0" t="n">
        <v>14.5</v>
      </c>
      <c r="I6984" s="0" t="n">
        <v>29</v>
      </c>
      <c r="J6984" s="0" t="n">
        <v>14.5</v>
      </c>
      <c r="K6984" s="0" t="s">
        <v>18</v>
      </c>
      <c r="L6984" s="0" t="s">
        <v>218</v>
      </c>
      <c r="M6984" s="0" t="n">
        <f aca="false">CEILING(G6984,1)*F6984</f>
        <v>29</v>
      </c>
      <c r="N6984" s="0" t="n">
        <f aca="false">M6984-H6984</f>
        <v>14.5</v>
      </c>
      <c r="O6984" s="0" t="n">
        <f aca="false">IF(ABS(N6984-J6984)&lt;0.011,1,0)</f>
        <v>1</v>
      </c>
    </row>
    <row r="6985" customFormat="false" ht="15" hidden="false" customHeight="false" outlineLevel="0" collapsed="false">
      <c r="A6985" s="0" t="s">
        <v>476</v>
      </c>
      <c r="B6985" s="0" t="s">
        <v>666</v>
      </c>
      <c r="C6985" s="0" t="n">
        <v>15</v>
      </c>
      <c r="D6985" s="0" t="n">
        <v>59753</v>
      </c>
      <c r="E6985" s="0" t="s">
        <v>261</v>
      </c>
      <c r="F6985" s="0" t="n">
        <v>29</v>
      </c>
      <c r="G6985" s="0" t="n">
        <v>0.5</v>
      </c>
      <c r="H6985" s="0" t="n">
        <v>14.5</v>
      </c>
      <c r="I6985" s="0" t="n">
        <v>29</v>
      </c>
      <c r="J6985" s="0" t="n">
        <v>14.5</v>
      </c>
      <c r="K6985" s="0" t="s">
        <v>18</v>
      </c>
      <c r="L6985" s="0" t="s">
        <v>218</v>
      </c>
      <c r="M6985" s="0" t="n">
        <f aca="false">CEILING(G6985,1)*F6985</f>
        <v>29</v>
      </c>
      <c r="N6985" s="0" t="n">
        <f aca="false">M6985-H6985</f>
        <v>14.5</v>
      </c>
      <c r="O6985" s="0" t="n">
        <f aca="false">IF(ABS(N6985-J6985)&lt;0.011,1,0)</f>
        <v>1</v>
      </c>
    </row>
    <row r="6986" customFormat="false" ht="15" hidden="false" customHeight="false" outlineLevel="0" collapsed="false">
      <c r="A6986" s="0" t="s">
        <v>476</v>
      </c>
      <c r="B6986" s="0" t="s">
        <v>667</v>
      </c>
      <c r="C6986" s="0" t="n">
        <v>5</v>
      </c>
      <c r="D6986" s="0" t="n">
        <v>59800</v>
      </c>
      <c r="E6986" s="0" t="s">
        <v>161</v>
      </c>
      <c r="F6986" s="0" t="n">
        <v>5.9</v>
      </c>
      <c r="G6986" s="0" t="n">
        <v>0.5</v>
      </c>
      <c r="H6986" s="0" t="n">
        <v>2.95</v>
      </c>
      <c r="I6986" s="0" t="n">
        <v>5.9</v>
      </c>
      <c r="J6986" s="0" t="n">
        <v>2.95</v>
      </c>
      <c r="K6986" s="0" t="s">
        <v>18</v>
      </c>
      <c r="L6986" s="0" t="s">
        <v>282</v>
      </c>
      <c r="M6986" s="0" t="n">
        <f aca="false">CEILING(G6986,1)*F6986</f>
        <v>5.9</v>
      </c>
      <c r="N6986" s="0" t="n">
        <f aca="false">M6986-H6986</f>
        <v>2.95</v>
      </c>
      <c r="O6986" s="0" t="n">
        <f aca="false">IF(ABS(N6986-J6986)&lt;0.011,1,0)</f>
        <v>1</v>
      </c>
    </row>
    <row r="6987" customFormat="false" ht="15" hidden="false" customHeight="false" outlineLevel="0" collapsed="false">
      <c r="A6987" s="0" t="s">
        <v>476</v>
      </c>
      <c r="B6987" s="0" t="s">
        <v>667</v>
      </c>
      <c r="C6987" s="0" t="n">
        <v>5</v>
      </c>
      <c r="D6987" s="0" t="n">
        <v>59800</v>
      </c>
      <c r="E6987" s="0" t="s">
        <v>256</v>
      </c>
      <c r="F6987" s="0" t="n">
        <v>11.5</v>
      </c>
      <c r="G6987" s="0" t="n">
        <v>0.5</v>
      </c>
      <c r="H6987" s="0" t="n">
        <v>5.75</v>
      </c>
      <c r="I6987" s="0" t="n">
        <v>11.5</v>
      </c>
      <c r="J6987" s="0" t="n">
        <v>5.75</v>
      </c>
      <c r="K6987" s="0" t="s">
        <v>18</v>
      </c>
      <c r="L6987" s="0" t="s">
        <v>282</v>
      </c>
      <c r="M6987" s="0" t="n">
        <f aca="false">CEILING(G6987,1)*F6987</f>
        <v>11.5</v>
      </c>
      <c r="N6987" s="0" t="n">
        <f aca="false">M6987-H6987</f>
        <v>5.75</v>
      </c>
      <c r="O6987" s="0" t="n">
        <f aca="false">IF(ABS(N6987-J6987)&lt;0.011,1,0)</f>
        <v>1</v>
      </c>
    </row>
    <row r="6988" customFormat="false" ht="15" hidden="false" customHeight="false" outlineLevel="0" collapsed="false">
      <c r="A6988" s="0" t="s">
        <v>476</v>
      </c>
      <c r="B6988" s="0" t="s">
        <v>667</v>
      </c>
      <c r="C6988" s="0" t="n">
        <v>5</v>
      </c>
      <c r="D6988" s="0" t="n">
        <v>59800</v>
      </c>
      <c r="E6988" s="0" t="s">
        <v>21</v>
      </c>
      <c r="F6988" s="0" t="n">
        <v>5.9</v>
      </c>
      <c r="G6988" s="0" t="n">
        <v>0.5</v>
      </c>
      <c r="H6988" s="0" t="n">
        <v>2.95</v>
      </c>
      <c r="I6988" s="0" t="n">
        <v>5.9</v>
      </c>
      <c r="J6988" s="0" t="n">
        <v>2.95</v>
      </c>
      <c r="K6988" s="0" t="s">
        <v>18</v>
      </c>
      <c r="L6988" s="0" t="s">
        <v>282</v>
      </c>
      <c r="M6988" s="0" t="n">
        <f aca="false">CEILING(G6988,1)*F6988</f>
        <v>5.9</v>
      </c>
      <c r="N6988" s="0" t="n">
        <f aca="false">M6988-H6988</f>
        <v>2.95</v>
      </c>
      <c r="O6988" s="0" t="n">
        <f aca="false">IF(ABS(N6988-J6988)&lt;0.011,1,0)</f>
        <v>1</v>
      </c>
    </row>
    <row r="6989" customFormat="false" ht="15" hidden="false" customHeight="false" outlineLevel="0" collapsed="false">
      <c r="A6989" s="0" t="s">
        <v>476</v>
      </c>
      <c r="B6989" s="0" t="s">
        <v>667</v>
      </c>
      <c r="C6989" s="0" t="n">
        <v>5</v>
      </c>
      <c r="D6989" s="0" t="n">
        <v>59800</v>
      </c>
      <c r="E6989" s="0" t="s">
        <v>658</v>
      </c>
      <c r="F6989" s="0" t="n">
        <v>9.8</v>
      </c>
      <c r="G6989" s="0" t="n">
        <v>0.5</v>
      </c>
      <c r="H6989" s="0" t="n">
        <v>4.9</v>
      </c>
      <c r="I6989" s="0" t="n">
        <v>9.8</v>
      </c>
      <c r="J6989" s="0" t="n">
        <v>4.9</v>
      </c>
      <c r="K6989" s="0" t="s">
        <v>18</v>
      </c>
      <c r="L6989" s="0" t="s">
        <v>282</v>
      </c>
      <c r="M6989" s="0" t="n">
        <f aca="false">CEILING(G6989,1)*F6989</f>
        <v>9.8</v>
      </c>
      <c r="N6989" s="0" t="n">
        <f aca="false">M6989-H6989</f>
        <v>4.9</v>
      </c>
      <c r="O6989" s="0" t="n">
        <f aca="false">IF(ABS(N6989-J6989)&lt;0.011,1,0)</f>
        <v>1</v>
      </c>
    </row>
    <row r="6990" customFormat="false" ht="15" hidden="false" customHeight="false" outlineLevel="0" collapsed="false">
      <c r="A6990" s="0" t="s">
        <v>476</v>
      </c>
      <c r="B6990" s="0" t="s">
        <v>667</v>
      </c>
      <c r="C6990" s="0" t="n">
        <v>6</v>
      </c>
      <c r="D6990" s="0" t="n">
        <v>59793</v>
      </c>
      <c r="E6990" s="0" t="s">
        <v>161</v>
      </c>
      <c r="F6990" s="0" t="n">
        <v>5.9</v>
      </c>
      <c r="G6990" s="0" t="n">
        <v>0.5</v>
      </c>
      <c r="H6990" s="0" t="n">
        <v>2.95</v>
      </c>
      <c r="I6990" s="0" t="n">
        <v>5.9</v>
      </c>
      <c r="J6990" s="0" t="n">
        <v>2.95</v>
      </c>
      <c r="K6990" s="0" t="s">
        <v>18</v>
      </c>
      <c r="L6990" s="0" t="s">
        <v>282</v>
      </c>
      <c r="M6990" s="0" t="n">
        <f aca="false">CEILING(G6990,1)*F6990</f>
        <v>5.9</v>
      </c>
      <c r="N6990" s="0" t="n">
        <f aca="false">M6990-H6990</f>
        <v>2.95</v>
      </c>
      <c r="O6990" s="0" t="n">
        <f aca="false">IF(ABS(N6990-J6990)&lt;0.011,1,0)</f>
        <v>1</v>
      </c>
    </row>
    <row r="6991" customFormat="false" ht="15" hidden="false" customHeight="false" outlineLevel="0" collapsed="false">
      <c r="A6991" s="0" t="s">
        <v>476</v>
      </c>
      <c r="B6991" s="0" t="s">
        <v>667</v>
      </c>
      <c r="C6991" s="0" t="n">
        <v>6</v>
      </c>
      <c r="D6991" s="0" t="n">
        <v>59793</v>
      </c>
      <c r="E6991" s="0" t="s">
        <v>256</v>
      </c>
      <c r="F6991" s="0" t="n">
        <v>11.5</v>
      </c>
      <c r="G6991" s="0" t="n">
        <v>0.5</v>
      </c>
      <c r="H6991" s="0" t="n">
        <v>5.75</v>
      </c>
      <c r="I6991" s="0" t="n">
        <v>11.5</v>
      </c>
      <c r="J6991" s="0" t="n">
        <v>5.75</v>
      </c>
      <c r="K6991" s="0" t="s">
        <v>18</v>
      </c>
      <c r="L6991" s="0" t="s">
        <v>282</v>
      </c>
      <c r="M6991" s="0" t="n">
        <f aca="false">CEILING(G6991,1)*F6991</f>
        <v>11.5</v>
      </c>
      <c r="N6991" s="0" t="n">
        <f aca="false">M6991-H6991</f>
        <v>5.75</v>
      </c>
      <c r="O6991" s="0" t="n">
        <f aca="false">IF(ABS(N6991-J6991)&lt;0.011,1,0)</f>
        <v>1</v>
      </c>
    </row>
    <row r="6992" customFormat="false" ht="15" hidden="false" customHeight="false" outlineLevel="0" collapsed="false">
      <c r="A6992" s="0" t="s">
        <v>476</v>
      </c>
      <c r="B6992" s="0" t="s">
        <v>667</v>
      </c>
      <c r="C6992" s="0" t="n">
        <v>6</v>
      </c>
      <c r="D6992" s="0" t="n">
        <v>59793</v>
      </c>
      <c r="E6992" s="0" t="s">
        <v>21</v>
      </c>
      <c r="F6992" s="0" t="n">
        <v>5.9</v>
      </c>
      <c r="G6992" s="0" t="n">
        <v>0.5</v>
      </c>
      <c r="H6992" s="0" t="n">
        <v>2.95</v>
      </c>
      <c r="I6992" s="0" t="n">
        <v>5.9</v>
      </c>
      <c r="J6992" s="0" t="n">
        <v>2.95</v>
      </c>
      <c r="K6992" s="0" t="s">
        <v>18</v>
      </c>
      <c r="L6992" s="0" t="s">
        <v>282</v>
      </c>
      <c r="M6992" s="0" t="n">
        <f aca="false">CEILING(G6992,1)*F6992</f>
        <v>5.9</v>
      </c>
      <c r="N6992" s="0" t="n">
        <f aca="false">M6992-H6992</f>
        <v>2.95</v>
      </c>
      <c r="O6992" s="0" t="n">
        <f aca="false">IF(ABS(N6992-J6992)&lt;0.011,1,0)</f>
        <v>1</v>
      </c>
    </row>
    <row r="6993" customFormat="false" ht="15" hidden="false" customHeight="false" outlineLevel="0" collapsed="false">
      <c r="A6993" s="0" t="s">
        <v>476</v>
      </c>
      <c r="B6993" s="0" t="s">
        <v>667</v>
      </c>
      <c r="C6993" s="0" t="n">
        <v>6</v>
      </c>
      <c r="D6993" s="0" t="n">
        <v>59793</v>
      </c>
      <c r="E6993" s="0" t="s">
        <v>658</v>
      </c>
      <c r="F6993" s="0" t="n">
        <v>9.8</v>
      </c>
      <c r="G6993" s="0" t="n">
        <v>0.5</v>
      </c>
      <c r="H6993" s="0" t="n">
        <v>4.9</v>
      </c>
      <c r="I6993" s="0" t="n">
        <v>9.8</v>
      </c>
      <c r="J6993" s="0" t="n">
        <v>4.9</v>
      </c>
      <c r="K6993" s="0" t="s">
        <v>18</v>
      </c>
      <c r="L6993" s="0" t="s">
        <v>282</v>
      </c>
      <c r="M6993" s="0" t="n">
        <f aca="false">CEILING(G6993,1)*F6993</f>
        <v>9.8</v>
      </c>
      <c r="N6993" s="0" t="n">
        <f aca="false">M6993-H6993</f>
        <v>4.9</v>
      </c>
      <c r="O6993" s="0" t="n">
        <f aca="false">IF(ABS(N6993-J6993)&lt;0.011,1,0)</f>
        <v>1</v>
      </c>
    </row>
    <row r="6994" customFormat="false" ht="15" hidden="false" customHeight="false" outlineLevel="0" collapsed="false">
      <c r="A6994" s="0" t="s">
        <v>476</v>
      </c>
      <c r="B6994" s="0" t="s">
        <v>668</v>
      </c>
      <c r="C6994" s="0" t="n">
        <v>16</v>
      </c>
      <c r="D6994" s="0" t="n">
        <v>59826</v>
      </c>
      <c r="E6994" s="0" t="s">
        <v>89</v>
      </c>
      <c r="F6994" s="0" t="n">
        <v>3.9</v>
      </c>
      <c r="G6994" s="0" t="n">
        <v>0.5</v>
      </c>
      <c r="H6994" s="0" t="n">
        <v>1.95</v>
      </c>
      <c r="I6994" s="0" t="n">
        <v>3.9</v>
      </c>
      <c r="J6994" s="0" t="n">
        <v>1.95</v>
      </c>
      <c r="K6994" s="0" t="s">
        <v>18</v>
      </c>
      <c r="L6994" s="0" t="s">
        <v>271</v>
      </c>
      <c r="M6994" s="0" t="n">
        <f aca="false">CEILING(G6994,1)*F6994</f>
        <v>3.9</v>
      </c>
      <c r="N6994" s="0" t="n">
        <f aca="false">M6994-H6994</f>
        <v>1.95</v>
      </c>
      <c r="O6994" s="0" t="n">
        <f aca="false">IF(ABS(N6994-J6994)&lt;0.011,1,0)</f>
        <v>1</v>
      </c>
    </row>
    <row r="6995" customFormat="false" ht="15" hidden="false" customHeight="false" outlineLevel="0" collapsed="false">
      <c r="A6995" s="0" t="s">
        <v>476</v>
      </c>
      <c r="B6995" s="0" t="s">
        <v>668</v>
      </c>
      <c r="C6995" s="0" t="n">
        <v>16</v>
      </c>
      <c r="D6995" s="0" t="n">
        <v>59826</v>
      </c>
      <c r="E6995" s="0" t="s">
        <v>144</v>
      </c>
      <c r="F6995" s="0" t="n">
        <v>3.9</v>
      </c>
      <c r="G6995" s="0" t="n">
        <v>0.5</v>
      </c>
      <c r="H6995" s="0" t="n">
        <v>1.95</v>
      </c>
      <c r="I6995" s="0" t="n">
        <v>3.9</v>
      </c>
      <c r="J6995" s="0" t="n">
        <v>1.95</v>
      </c>
      <c r="K6995" s="0" t="s">
        <v>18</v>
      </c>
      <c r="L6995" s="0" t="s">
        <v>271</v>
      </c>
      <c r="M6995" s="0" t="n">
        <f aca="false">CEILING(G6995,1)*F6995</f>
        <v>3.9</v>
      </c>
      <c r="N6995" s="0" t="n">
        <f aca="false">M6995-H6995</f>
        <v>1.95</v>
      </c>
      <c r="O6995" s="0" t="n">
        <f aca="false">IF(ABS(N6995-J6995)&lt;0.011,1,0)</f>
        <v>1</v>
      </c>
    </row>
    <row r="6996" customFormat="false" ht="15" hidden="false" customHeight="false" outlineLevel="0" collapsed="false">
      <c r="A6996" s="0" t="s">
        <v>476</v>
      </c>
      <c r="B6996" s="0" t="s">
        <v>668</v>
      </c>
      <c r="C6996" s="0" t="n">
        <v>17</v>
      </c>
      <c r="D6996" s="0" t="n">
        <v>59824</v>
      </c>
      <c r="E6996" s="0" t="s">
        <v>89</v>
      </c>
      <c r="F6996" s="0" t="n">
        <v>3.9</v>
      </c>
      <c r="G6996" s="0" t="n">
        <v>0.5</v>
      </c>
      <c r="H6996" s="0" t="n">
        <v>1.95</v>
      </c>
      <c r="I6996" s="0" t="n">
        <v>3.9</v>
      </c>
      <c r="J6996" s="0" t="n">
        <v>1.95</v>
      </c>
      <c r="K6996" s="0" t="s">
        <v>18</v>
      </c>
      <c r="L6996" s="0" t="s">
        <v>271</v>
      </c>
      <c r="M6996" s="0" t="n">
        <f aca="false">CEILING(G6996,1)*F6996</f>
        <v>3.9</v>
      </c>
      <c r="N6996" s="0" t="n">
        <f aca="false">M6996-H6996</f>
        <v>1.95</v>
      </c>
      <c r="O6996" s="0" t="n">
        <f aca="false">IF(ABS(N6996-J6996)&lt;0.011,1,0)</f>
        <v>1</v>
      </c>
    </row>
    <row r="6997" customFormat="false" ht="15" hidden="false" customHeight="false" outlineLevel="0" collapsed="false">
      <c r="A6997" s="0" t="s">
        <v>476</v>
      </c>
      <c r="B6997" s="0" t="s">
        <v>668</v>
      </c>
      <c r="C6997" s="0" t="n">
        <v>17</v>
      </c>
      <c r="D6997" s="0" t="n">
        <v>59824</v>
      </c>
      <c r="E6997" s="0" t="s">
        <v>144</v>
      </c>
      <c r="F6997" s="0" t="n">
        <v>3.9</v>
      </c>
      <c r="G6997" s="0" t="n">
        <v>0.5</v>
      </c>
      <c r="H6997" s="0" t="n">
        <v>1.95</v>
      </c>
      <c r="I6997" s="0" t="n">
        <v>3.9</v>
      </c>
      <c r="J6997" s="0" t="n">
        <v>1.95</v>
      </c>
      <c r="K6997" s="0" t="s">
        <v>18</v>
      </c>
      <c r="L6997" s="0" t="s">
        <v>271</v>
      </c>
      <c r="M6997" s="0" t="n">
        <f aca="false">CEILING(G6997,1)*F6997</f>
        <v>3.9</v>
      </c>
      <c r="N6997" s="0" t="n">
        <f aca="false">M6997-H6997</f>
        <v>1.95</v>
      </c>
      <c r="O6997" s="0" t="n">
        <f aca="false">IF(ABS(N6997-J6997)&lt;0.011,1,0)</f>
        <v>1</v>
      </c>
    </row>
    <row r="6998" customFormat="false" ht="15" hidden="false" customHeight="false" outlineLevel="0" collapsed="false">
      <c r="A6998" s="0" t="s">
        <v>476</v>
      </c>
      <c r="B6998" s="0" t="s">
        <v>669</v>
      </c>
      <c r="C6998" s="0" t="n">
        <v>8</v>
      </c>
      <c r="D6998" s="0" t="n">
        <v>59853</v>
      </c>
      <c r="E6998" s="0" t="s">
        <v>38</v>
      </c>
      <c r="F6998" s="0" t="n">
        <v>3.9</v>
      </c>
      <c r="G6998" s="0" t="n">
        <v>0.5</v>
      </c>
      <c r="H6998" s="0" t="n">
        <v>1.95</v>
      </c>
      <c r="I6998" s="0" t="n">
        <v>3.9</v>
      </c>
      <c r="J6998" s="0" t="n">
        <v>1.95</v>
      </c>
      <c r="K6998" s="0" t="s">
        <v>18</v>
      </c>
      <c r="L6998" s="0" t="s">
        <v>188</v>
      </c>
      <c r="M6998" s="0" t="n">
        <f aca="false">CEILING(G6998,1)*F6998</f>
        <v>3.9</v>
      </c>
      <c r="N6998" s="0" t="n">
        <f aca="false">M6998-H6998</f>
        <v>1.95</v>
      </c>
      <c r="O6998" s="0" t="n">
        <f aca="false">IF(ABS(N6998-J6998)&lt;0.011,1,0)</f>
        <v>1</v>
      </c>
    </row>
    <row r="6999" customFormat="false" ht="15" hidden="false" customHeight="false" outlineLevel="0" collapsed="false">
      <c r="A6999" s="0" t="s">
        <v>476</v>
      </c>
      <c r="B6999" s="0" t="s">
        <v>669</v>
      </c>
      <c r="C6999" s="0" t="n">
        <v>8</v>
      </c>
      <c r="D6999" s="0" t="n">
        <v>59853</v>
      </c>
      <c r="E6999" s="0" t="s">
        <v>80</v>
      </c>
      <c r="F6999" s="0" t="n">
        <v>3.9</v>
      </c>
      <c r="G6999" s="0" t="n">
        <v>0.5</v>
      </c>
      <c r="H6999" s="0" t="n">
        <v>1.95</v>
      </c>
      <c r="I6999" s="0" t="n">
        <v>3.9</v>
      </c>
      <c r="J6999" s="0" t="n">
        <v>1.95</v>
      </c>
      <c r="K6999" s="0" t="s">
        <v>18</v>
      </c>
      <c r="L6999" s="0" t="s">
        <v>188</v>
      </c>
      <c r="M6999" s="0" t="n">
        <f aca="false">CEILING(G6999,1)*F6999</f>
        <v>3.9</v>
      </c>
      <c r="N6999" s="0" t="n">
        <f aca="false">M6999-H6999</f>
        <v>1.95</v>
      </c>
      <c r="O6999" s="0" t="n">
        <f aca="false">IF(ABS(N6999-J6999)&lt;0.011,1,0)</f>
        <v>1</v>
      </c>
    </row>
    <row r="7000" customFormat="false" ht="15" hidden="false" customHeight="false" outlineLevel="0" collapsed="false">
      <c r="A7000" s="0" t="s">
        <v>476</v>
      </c>
      <c r="B7000" s="0" t="s">
        <v>669</v>
      </c>
      <c r="C7000" s="0" t="n">
        <v>8</v>
      </c>
      <c r="D7000" s="0" t="n">
        <v>59853</v>
      </c>
      <c r="E7000" s="0" t="s">
        <v>357</v>
      </c>
      <c r="F7000" s="0" t="n">
        <v>30</v>
      </c>
      <c r="G7000" s="0" t="n">
        <v>0.5</v>
      </c>
      <c r="H7000" s="0" t="n">
        <v>15</v>
      </c>
      <c r="I7000" s="0" t="n">
        <v>30</v>
      </c>
      <c r="J7000" s="0" t="n">
        <v>15</v>
      </c>
      <c r="K7000" s="0" t="s">
        <v>18</v>
      </c>
      <c r="L7000" s="0" t="s">
        <v>188</v>
      </c>
      <c r="M7000" s="0" t="n">
        <f aca="false">CEILING(G7000,1)*F7000</f>
        <v>30</v>
      </c>
      <c r="N7000" s="0" t="n">
        <f aca="false">M7000-H7000</f>
        <v>15</v>
      </c>
      <c r="O7000" s="0" t="n">
        <f aca="false">IF(ABS(N7000-J7000)&lt;0.011,1,0)</f>
        <v>1</v>
      </c>
    </row>
    <row r="7001" customFormat="false" ht="15" hidden="false" customHeight="false" outlineLevel="0" collapsed="false">
      <c r="A7001" s="0" t="s">
        <v>476</v>
      </c>
      <c r="B7001" s="0" t="s">
        <v>669</v>
      </c>
      <c r="C7001" s="0" t="n">
        <v>8</v>
      </c>
      <c r="D7001" s="0" t="n">
        <v>59853</v>
      </c>
      <c r="E7001" s="0" t="s">
        <v>21</v>
      </c>
      <c r="F7001" s="0" t="n">
        <v>5.9</v>
      </c>
      <c r="G7001" s="0" t="n">
        <v>0.5</v>
      </c>
      <c r="H7001" s="0" t="n">
        <v>2.95</v>
      </c>
      <c r="I7001" s="0" t="n">
        <v>5.9</v>
      </c>
      <c r="J7001" s="0" t="n">
        <v>2.95</v>
      </c>
      <c r="K7001" s="0" t="s">
        <v>18</v>
      </c>
      <c r="L7001" s="0" t="s">
        <v>188</v>
      </c>
      <c r="M7001" s="0" t="n">
        <f aca="false">CEILING(G7001,1)*F7001</f>
        <v>5.9</v>
      </c>
      <c r="N7001" s="0" t="n">
        <f aca="false">M7001-H7001</f>
        <v>2.95</v>
      </c>
      <c r="O7001" s="0" t="n">
        <f aca="false">IF(ABS(N7001-J7001)&lt;0.011,1,0)</f>
        <v>1</v>
      </c>
    </row>
    <row r="7002" customFormat="false" ht="15" hidden="false" customHeight="false" outlineLevel="0" collapsed="false">
      <c r="A7002" s="0" t="s">
        <v>476</v>
      </c>
      <c r="B7002" s="0" t="s">
        <v>669</v>
      </c>
      <c r="C7002" s="0" t="n">
        <v>8</v>
      </c>
      <c r="D7002" s="0" t="n">
        <v>59853</v>
      </c>
      <c r="E7002" s="0" t="s">
        <v>184</v>
      </c>
      <c r="F7002" s="0" t="n">
        <v>8.9</v>
      </c>
      <c r="G7002" s="0" t="n">
        <v>0.5</v>
      </c>
      <c r="H7002" s="0" t="n">
        <v>4.45</v>
      </c>
      <c r="I7002" s="0" t="n">
        <v>8.9</v>
      </c>
      <c r="J7002" s="0" t="n">
        <v>4.45</v>
      </c>
      <c r="K7002" s="0" t="s">
        <v>18</v>
      </c>
      <c r="L7002" s="0" t="s">
        <v>188</v>
      </c>
      <c r="M7002" s="0" t="n">
        <f aca="false">CEILING(G7002,1)*F7002</f>
        <v>8.9</v>
      </c>
      <c r="N7002" s="0" t="n">
        <f aca="false">M7002-H7002</f>
        <v>4.45</v>
      </c>
      <c r="O7002" s="0" t="n">
        <f aca="false">IF(ABS(N7002-J7002)&lt;0.011,1,0)</f>
        <v>1</v>
      </c>
    </row>
    <row r="7003" customFormat="false" ht="15" hidden="false" customHeight="false" outlineLevel="0" collapsed="false">
      <c r="A7003" s="0" t="s">
        <v>476</v>
      </c>
      <c r="B7003" s="0" t="s">
        <v>669</v>
      </c>
      <c r="C7003" s="0" t="n">
        <v>9</v>
      </c>
      <c r="D7003" s="0" t="n">
        <v>59847</v>
      </c>
      <c r="E7003" s="0" t="s">
        <v>38</v>
      </c>
      <c r="F7003" s="0" t="n">
        <v>3.9</v>
      </c>
      <c r="G7003" s="0" t="n">
        <v>0.5</v>
      </c>
      <c r="H7003" s="0" t="n">
        <v>1.95</v>
      </c>
      <c r="I7003" s="0" t="n">
        <v>3.9</v>
      </c>
      <c r="J7003" s="0" t="n">
        <v>1.95</v>
      </c>
      <c r="K7003" s="0" t="s">
        <v>18</v>
      </c>
      <c r="L7003" s="0" t="s">
        <v>188</v>
      </c>
      <c r="M7003" s="0" t="n">
        <f aca="false">CEILING(G7003,1)*F7003</f>
        <v>3.9</v>
      </c>
      <c r="N7003" s="0" t="n">
        <f aca="false">M7003-H7003</f>
        <v>1.95</v>
      </c>
      <c r="O7003" s="0" t="n">
        <f aca="false">IF(ABS(N7003-J7003)&lt;0.011,1,0)</f>
        <v>1</v>
      </c>
    </row>
    <row r="7004" customFormat="false" ht="15" hidden="false" customHeight="false" outlineLevel="0" collapsed="false">
      <c r="A7004" s="0" t="s">
        <v>476</v>
      </c>
      <c r="B7004" s="0" t="s">
        <v>669</v>
      </c>
      <c r="C7004" s="0" t="n">
        <v>9</v>
      </c>
      <c r="D7004" s="0" t="n">
        <v>59847</v>
      </c>
      <c r="E7004" s="0" t="s">
        <v>80</v>
      </c>
      <c r="F7004" s="0" t="n">
        <v>3.9</v>
      </c>
      <c r="G7004" s="0" t="n">
        <v>0.5</v>
      </c>
      <c r="H7004" s="0" t="n">
        <v>1.95</v>
      </c>
      <c r="I7004" s="0" t="n">
        <v>3.9</v>
      </c>
      <c r="J7004" s="0" t="n">
        <v>1.95</v>
      </c>
      <c r="K7004" s="0" t="s">
        <v>18</v>
      </c>
      <c r="L7004" s="0" t="s">
        <v>188</v>
      </c>
      <c r="M7004" s="0" t="n">
        <f aca="false">CEILING(G7004,1)*F7004</f>
        <v>3.9</v>
      </c>
      <c r="N7004" s="0" t="n">
        <f aca="false">M7004-H7004</f>
        <v>1.95</v>
      </c>
      <c r="O7004" s="0" t="n">
        <f aca="false">IF(ABS(N7004-J7004)&lt;0.011,1,0)</f>
        <v>1</v>
      </c>
    </row>
    <row r="7005" customFormat="false" ht="15" hidden="false" customHeight="false" outlineLevel="0" collapsed="false">
      <c r="A7005" s="0" t="s">
        <v>476</v>
      </c>
      <c r="B7005" s="0" t="s">
        <v>669</v>
      </c>
      <c r="C7005" s="0" t="n">
        <v>9</v>
      </c>
      <c r="D7005" s="0" t="n">
        <v>59847</v>
      </c>
      <c r="E7005" s="0" t="s">
        <v>357</v>
      </c>
      <c r="F7005" s="0" t="n">
        <v>30</v>
      </c>
      <c r="G7005" s="0" t="n">
        <v>0.5</v>
      </c>
      <c r="H7005" s="0" t="n">
        <v>15</v>
      </c>
      <c r="I7005" s="0" t="n">
        <v>30</v>
      </c>
      <c r="J7005" s="0" t="n">
        <v>15</v>
      </c>
      <c r="K7005" s="0" t="s">
        <v>18</v>
      </c>
      <c r="L7005" s="0" t="s">
        <v>188</v>
      </c>
      <c r="M7005" s="0" t="n">
        <f aca="false">CEILING(G7005,1)*F7005</f>
        <v>30</v>
      </c>
      <c r="N7005" s="0" t="n">
        <f aca="false">M7005-H7005</f>
        <v>15</v>
      </c>
      <c r="O7005" s="0" t="n">
        <f aca="false">IF(ABS(N7005-J7005)&lt;0.011,1,0)</f>
        <v>1</v>
      </c>
    </row>
    <row r="7006" customFormat="false" ht="15" hidden="false" customHeight="false" outlineLevel="0" collapsed="false">
      <c r="A7006" s="0" t="s">
        <v>476</v>
      </c>
      <c r="B7006" s="0" t="s">
        <v>669</v>
      </c>
      <c r="C7006" s="0" t="n">
        <v>9</v>
      </c>
      <c r="D7006" s="0" t="n">
        <v>59847</v>
      </c>
      <c r="E7006" s="0" t="s">
        <v>21</v>
      </c>
      <c r="F7006" s="0" t="n">
        <v>5.9</v>
      </c>
      <c r="G7006" s="0" t="n">
        <v>0.5</v>
      </c>
      <c r="H7006" s="0" t="n">
        <v>2.95</v>
      </c>
      <c r="I7006" s="0" t="n">
        <v>5.9</v>
      </c>
      <c r="J7006" s="0" t="n">
        <v>2.95</v>
      </c>
      <c r="K7006" s="0" t="s">
        <v>18</v>
      </c>
      <c r="L7006" s="0" t="s">
        <v>188</v>
      </c>
      <c r="M7006" s="0" t="n">
        <f aca="false">CEILING(G7006,1)*F7006</f>
        <v>5.9</v>
      </c>
      <c r="N7006" s="0" t="n">
        <f aca="false">M7006-H7006</f>
        <v>2.95</v>
      </c>
      <c r="O7006" s="0" t="n">
        <f aca="false">IF(ABS(N7006-J7006)&lt;0.011,1,0)</f>
        <v>1</v>
      </c>
    </row>
    <row r="7007" customFormat="false" ht="15" hidden="false" customHeight="false" outlineLevel="0" collapsed="false">
      <c r="A7007" s="0" t="s">
        <v>476</v>
      </c>
      <c r="B7007" s="0" t="s">
        <v>669</v>
      </c>
      <c r="C7007" s="0" t="n">
        <v>9</v>
      </c>
      <c r="D7007" s="0" t="n">
        <v>59847</v>
      </c>
      <c r="E7007" s="0" t="s">
        <v>184</v>
      </c>
      <c r="F7007" s="0" t="n">
        <v>8.9</v>
      </c>
      <c r="G7007" s="0" t="n">
        <v>0.5</v>
      </c>
      <c r="H7007" s="0" t="n">
        <v>4.45</v>
      </c>
      <c r="I7007" s="0" t="n">
        <v>8.9</v>
      </c>
      <c r="J7007" s="0" t="n">
        <v>4.45</v>
      </c>
      <c r="K7007" s="0" t="s">
        <v>18</v>
      </c>
      <c r="L7007" s="0" t="s">
        <v>188</v>
      </c>
      <c r="M7007" s="0" t="n">
        <f aca="false">CEILING(G7007,1)*F7007</f>
        <v>8.9</v>
      </c>
      <c r="N7007" s="0" t="n">
        <f aca="false">M7007-H7007</f>
        <v>4.45</v>
      </c>
      <c r="O7007" s="0" t="n">
        <f aca="false">IF(ABS(N7007-J7007)&lt;0.011,1,0)</f>
        <v>1</v>
      </c>
    </row>
    <row r="7008" customFormat="false" ht="15" hidden="false" customHeight="false" outlineLevel="0" collapsed="false">
      <c r="A7008" s="0" t="s">
        <v>476</v>
      </c>
      <c r="B7008" s="0" t="s">
        <v>669</v>
      </c>
      <c r="C7008" s="0" t="n">
        <v>17</v>
      </c>
      <c r="D7008" s="0" t="n">
        <v>59857</v>
      </c>
      <c r="E7008" s="0" t="s">
        <v>47</v>
      </c>
      <c r="F7008" s="0" t="n">
        <v>18.6</v>
      </c>
      <c r="G7008" s="0" t="n">
        <v>0.5</v>
      </c>
      <c r="H7008" s="0" t="n">
        <v>9.3</v>
      </c>
      <c r="I7008" s="0" t="n">
        <v>18.6</v>
      </c>
      <c r="J7008" s="0" t="n">
        <v>9.3</v>
      </c>
      <c r="K7008" s="0" t="s">
        <v>18</v>
      </c>
      <c r="L7008" s="0" t="s">
        <v>197</v>
      </c>
      <c r="M7008" s="0" t="n">
        <f aca="false">CEILING(G7008,1)*F7008</f>
        <v>18.6</v>
      </c>
      <c r="N7008" s="0" t="n">
        <f aca="false">M7008-H7008</f>
        <v>9.3</v>
      </c>
      <c r="O7008" s="0" t="n">
        <f aca="false">IF(ABS(N7008-J7008)&lt;0.011,1,0)</f>
        <v>1</v>
      </c>
    </row>
    <row r="7009" customFormat="false" ht="15" hidden="false" customHeight="false" outlineLevel="0" collapsed="false">
      <c r="A7009" s="0" t="s">
        <v>476</v>
      </c>
      <c r="B7009" s="0" t="s">
        <v>669</v>
      </c>
      <c r="C7009" s="0" t="n">
        <v>17</v>
      </c>
      <c r="D7009" s="0" t="n">
        <v>59857</v>
      </c>
      <c r="E7009" s="0" t="s">
        <v>510</v>
      </c>
      <c r="F7009" s="0" t="n">
        <v>8.9</v>
      </c>
      <c r="G7009" s="0" t="n">
        <v>0.5</v>
      </c>
      <c r="H7009" s="0" t="n">
        <v>4.45</v>
      </c>
      <c r="I7009" s="0" t="n">
        <v>8.9</v>
      </c>
      <c r="J7009" s="0" t="n">
        <v>4.45</v>
      </c>
      <c r="K7009" s="0" t="s">
        <v>18</v>
      </c>
      <c r="L7009" s="0" t="s">
        <v>197</v>
      </c>
      <c r="M7009" s="0" t="n">
        <f aca="false">CEILING(G7009,1)*F7009</f>
        <v>8.9</v>
      </c>
      <c r="N7009" s="0" t="n">
        <f aca="false">M7009-H7009</f>
        <v>4.45</v>
      </c>
      <c r="O7009" s="0" t="n">
        <f aca="false">IF(ABS(N7009-J7009)&lt;0.011,1,0)</f>
        <v>1</v>
      </c>
    </row>
    <row r="7010" customFormat="false" ht="15" hidden="false" customHeight="false" outlineLevel="0" collapsed="false">
      <c r="A7010" s="0" t="s">
        <v>476</v>
      </c>
      <c r="B7010" s="0" t="s">
        <v>669</v>
      </c>
      <c r="C7010" s="0" t="n">
        <v>17</v>
      </c>
      <c r="D7010" s="0" t="n">
        <v>59857</v>
      </c>
      <c r="E7010" s="0" t="s">
        <v>78</v>
      </c>
      <c r="F7010" s="0" t="n">
        <v>18.6</v>
      </c>
      <c r="G7010" s="0" t="n">
        <v>0.5</v>
      </c>
      <c r="H7010" s="0" t="n">
        <v>9.3</v>
      </c>
      <c r="I7010" s="0" t="n">
        <v>18.6</v>
      </c>
      <c r="J7010" s="0" t="n">
        <v>9.3</v>
      </c>
      <c r="K7010" s="0" t="s">
        <v>18</v>
      </c>
      <c r="L7010" s="0" t="s">
        <v>197</v>
      </c>
      <c r="M7010" s="0" t="n">
        <f aca="false">CEILING(G7010,1)*F7010</f>
        <v>18.6</v>
      </c>
      <c r="N7010" s="0" t="n">
        <f aca="false">M7010-H7010</f>
        <v>9.3</v>
      </c>
      <c r="O7010" s="0" t="n">
        <f aca="false">IF(ABS(N7010-J7010)&lt;0.011,1,0)</f>
        <v>1</v>
      </c>
    </row>
    <row r="7011" customFormat="false" ht="15" hidden="false" customHeight="false" outlineLevel="0" collapsed="false">
      <c r="A7011" s="0" t="s">
        <v>476</v>
      </c>
      <c r="B7011" s="0" t="s">
        <v>669</v>
      </c>
      <c r="C7011" s="0" t="n">
        <v>17</v>
      </c>
      <c r="D7011" s="0" t="n">
        <v>59857</v>
      </c>
      <c r="E7011" s="0" t="s">
        <v>108</v>
      </c>
      <c r="F7011" s="0" t="n">
        <v>4.9</v>
      </c>
      <c r="G7011" s="0" t="n">
        <v>0.5</v>
      </c>
      <c r="H7011" s="0" t="n">
        <v>2.45</v>
      </c>
      <c r="I7011" s="0" t="n">
        <v>4.9</v>
      </c>
      <c r="J7011" s="0" t="n">
        <v>2.45</v>
      </c>
      <c r="K7011" s="0" t="s">
        <v>18</v>
      </c>
      <c r="L7011" s="0" t="s">
        <v>197</v>
      </c>
      <c r="M7011" s="0" t="n">
        <f aca="false">CEILING(G7011,1)*F7011</f>
        <v>4.9</v>
      </c>
      <c r="N7011" s="0" t="n">
        <f aca="false">M7011-H7011</f>
        <v>2.45</v>
      </c>
      <c r="O7011" s="0" t="n">
        <f aca="false">IF(ABS(N7011-J7011)&lt;0.011,1,0)</f>
        <v>1</v>
      </c>
    </row>
    <row r="7012" customFormat="false" ht="15" hidden="false" customHeight="false" outlineLevel="0" collapsed="false">
      <c r="A7012" s="0" t="s">
        <v>476</v>
      </c>
      <c r="B7012" s="0" t="s">
        <v>669</v>
      </c>
      <c r="C7012" s="0" t="n">
        <v>17</v>
      </c>
      <c r="D7012" s="0" t="n">
        <v>59857</v>
      </c>
      <c r="E7012" s="0" t="s">
        <v>75</v>
      </c>
      <c r="F7012" s="0" t="n">
        <v>6.4</v>
      </c>
      <c r="G7012" s="0" t="n">
        <v>0.5</v>
      </c>
      <c r="H7012" s="0" t="n">
        <v>3.2</v>
      </c>
      <c r="I7012" s="0" t="n">
        <v>6.4</v>
      </c>
      <c r="J7012" s="0" t="n">
        <v>3.2</v>
      </c>
      <c r="K7012" s="0" t="s">
        <v>18</v>
      </c>
      <c r="L7012" s="0" t="s">
        <v>197</v>
      </c>
      <c r="M7012" s="0" t="n">
        <f aca="false">CEILING(G7012,1)*F7012</f>
        <v>6.4</v>
      </c>
      <c r="N7012" s="0" t="n">
        <f aca="false">M7012-H7012</f>
        <v>3.2</v>
      </c>
      <c r="O7012" s="0" t="n">
        <f aca="false">IF(ABS(N7012-J7012)&lt;0.011,1,0)</f>
        <v>1</v>
      </c>
    </row>
    <row r="7013" customFormat="false" ht="15" hidden="false" customHeight="false" outlineLevel="0" collapsed="false">
      <c r="A7013" s="0" t="s">
        <v>476</v>
      </c>
      <c r="B7013" s="0" t="s">
        <v>669</v>
      </c>
      <c r="C7013" s="0" t="n">
        <v>17</v>
      </c>
      <c r="D7013" s="0" t="n">
        <v>59857</v>
      </c>
      <c r="E7013" s="0" t="s">
        <v>484</v>
      </c>
      <c r="F7013" s="0" t="n">
        <v>34.8</v>
      </c>
      <c r="G7013" s="0" t="n">
        <v>0.5</v>
      </c>
      <c r="H7013" s="0" t="n">
        <v>17.4</v>
      </c>
      <c r="I7013" s="0" t="n">
        <v>34.8</v>
      </c>
      <c r="J7013" s="0" t="n">
        <v>17.4</v>
      </c>
      <c r="K7013" s="0" t="s">
        <v>18</v>
      </c>
      <c r="L7013" s="0" t="s">
        <v>197</v>
      </c>
      <c r="M7013" s="0" t="n">
        <f aca="false">CEILING(G7013,1)*F7013</f>
        <v>34.8</v>
      </c>
      <c r="N7013" s="0" t="n">
        <f aca="false">M7013-H7013</f>
        <v>17.4</v>
      </c>
      <c r="O7013" s="0" t="n">
        <f aca="false">IF(ABS(N7013-J7013)&lt;0.011,1,0)</f>
        <v>1</v>
      </c>
    </row>
    <row r="7014" customFormat="false" ht="15" hidden="false" customHeight="false" outlineLevel="0" collapsed="false">
      <c r="A7014" s="0" t="s">
        <v>476</v>
      </c>
      <c r="B7014" s="0" t="s">
        <v>669</v>
      </c>
      <c r="C7014" s="0" t="n">
        <v>17</v>
      </c>
      <c r="D7014" s="0" t="n">
        <v>59857</v>
      </c>
      <c r="E7014" s="0" t="s">
        <v>164</v>
      </c>
      <c r="F7014" s="0" t="n">
        <v>27.8</v>
      </c>
      <c r="G7014" s="0" t="n">
        <v>0.5</v>
      </c>
      <c r="H7014" s="0" t="n">
        <v>13.9</v>
      </c>
      <c r="I7014" s="0" t="n">
        <v>27.8</v>
      </c>
      <c r="J7014" s="0" t="n">
        <v>13.9</v>
      </c>
      <c r="K7014" s="0" t="s">
        <v>18</v>
      </c>
      <c r="L7014" s="0" t="s">
        <v>197</v>
      </c>
      <c r="M7014" s="0" t="n">
        <f aca="false">CEILING(G7014,1)*F7014</f>
        <v>27.8</v>
      </c>
      <c r="N7014" s="0" t="n">
        <f aca="false">M7014-H7014</f>
        <v>13.9</v>
      </c>
      <c r="O7014" s="0" t="n">
        <f aca="false">IF(ABS(N7014-J7014)&lt;0.011,1,0)</f>
        <v>1</v>
      </c>
    </row>
    <row r="7015" customFormat="false" ht="15" hidden="false" customHeight="false" outlineLevel="0" collapsed="false">
      <c r="A7015" s="0" t="s">
        <v>476</v>
      </c>
      <c r="B7015" s="0" t="s">
        <v>669</v>
      </c>
      <c r="C7015" s="0" t="n">
        <v>17</v>
      </c>
      <c r="D7015" s="0" t="n">
        <v>59857</v>
      </c>
      <c r="E7015" s="0" t="s">
        <v>32</v>
      </c>
      <c r="F7015" s="0" t="n">
        <v>2.2</v>
      </c>
      <c r="G7015" s="0" t="n">
        <v>0.5</v>
      </c>
      <c r="H7015" s="0" t="n">
        <v>1.1</v>
      </c>
      <c r="I7015" s="0" t="n">
        <v>2.2</v>
      </c>
      <c r="J7015" s="0" t="n">
        <v>1.1</v>
      </c>
      <c r="K7015" s="0" t="s">
        <v>18</v>
      </c>
      <c r="L7015" s="0" t="s">
        <v>197</v>
      </c>
      <c r="M7015" s="0" t="n">
        <f aca="false">CEILING(G7015,1)*F7015</f>
        <v>2.2</v>
      </c>
      <c r="N7015" s="0" t="n">
        <f aca="false">M7015-H7015</f>
        <v>1.1</v>
      </c>
      <c r="O7015" s="0" t="n">
        <f aca="false">IF(ABS(N7015-J7015)&lt;0.011,1,0)</f>
        <v>1</v>
      </c>
    </row>
    <row r="7016" customFormat="false" ht="15" hidden="false" customHeight="false" outlineLevel="0" collapsed="false">
      <c r="A7016" s="0" t="s">
        <v>476</v>
      </c>
      <c r="B7016" s="0" t="s">
        <v>669</v>
      </c>
      <c r="C7016" s="0" t="n">
        <v>17</v>
      </c>
      <c r="D7016" s="0" t="n">
        <v>59857</v>
      </c>
      <c r="E7016" s="0" t="s">
        <v>61</v>
      </c>
      <c r="F7016" s="0" t="n">
        <v>3.5</v>
      </c>
      <c r="G7016" s="0" t="n">
        <v>0.5</v>
      </c>
      <c r="H7016" s="0" t="n">
        <v>1.75</v>
      </c>
      <c r="I7016" s="0" t="n">
        <v>3.5</v>
      </c>
      <c r="J7016" s="0" t="n">
        <v>1.75</v>
      </c>
      <c r="K7016" s="0" t="s">
        <v>18</v>
      </c>
      <c r="L7016" s="0" t="s">
        <v>197</v>
      </c>
      <c r="M7016" s="0" t="n">
        <f aca="false">CEILING(G7016,1)*F7016</f>
        <v>3.5</v>
      </c>
      <c r="N7016" s="0" t="n">
        <f aca="false">M7016-H7016</f>
        <v>1.75</v>
      </c>
      <c r="O7016" s="0" t="n">
        <f aca="false">IF(ABS(N7016-J7016)&lt;0.011,1,0)</f>
        <v>1</v>
      </c>
    </row>
    <row r="7017" customFormat="false" ht="15" hidden="false" customHeight="false" outlineLevel="0" collapsed="false">
      <c r="A7017" s="0" t="s">
        <v>476</v>
      </c>
      <c r="B7017" s="0" t="s">
        <v>669</v>
      </c>
      <c r="C7017" s="0" t="n">
        <v>17</v>
      </c>
      <c r="D7017" s="0" t="n">
        <v>59857</v>
      </c>
      <c r="E7017" s="0" t="s">
        <v>196</v>
      </c>
      <c r="F7017" s="0" t="n">
        <v>28</v>
      </c>
      <c r="G7017" s="0" t="n">
        <v>0.5</v>
      </c>
      <c r="H7017" s="0" t="n">
        <v>14</v>
      </c>
      <c r="I7017" s="0" t="n">
        <v>28</v>
      </c>
      <c r="J7017" s="0" t="n">
        <v>14</v>
      </c>
      <c r="K7017" s="0" t="s">
        <v>18</v>
      </c>
      <c r="L7017" s="0" t="s">
        <v>197</v>
      </c>
      <c r="M7017" s="0" t="n">
        <f aca="false">CEILING(G7017,1)*F7017</f>
        <v>28</v>
      </c>
      <c r="N7017" s="0" t="n">
        <f aca="false">M7017-H7017</f>
        <v>14</v>
      </c>
      <c r="O7017" s="0" t="n">
        <f aca="false">IF(ABS(N7017-J7017)&lt;0.011,1,0)</f>
        <v>1</v>
      </c>
    </row>
    <row r="7018" customFormat="false" ht="15" hidden="false" customHeight="false" outlineLevel="0" collapsed="false">
      <c r="A7018" s="0" t="s">
        <v>476</v>
      </c>
      <c r="B7018" s="0" t="s">
        <v>669</v>
      </c>
      <c r="C7018" s="0" t="n">
        <v>17</v>
      </c>
      <c r="D7018" s="0" t="n">
        <v>59857</v>
      </c>
      <c r="E7018" s="0" t="s">
        <v>24</v>
      </c>
      <c r="F7018" s="0" t="n">
        <v>4.2</v>
      </c>
      <c r="G7018" s="0" t="n">
        <v>0.5</v>
      </c>
      <c r="H7018" s="0" t="n">
        <v>2.1</v>
      </c>
      <c r="I7018" s="0" t="n">
        <v>4.2</v>
      </c>
      <c r="J7018" s="0" t="n">
        <v>2.1</v>
      </c>
      <c r="K7018" s="0" t="s">
        <v>18</v>
      </c>
      <c r="L7018" s="0" t="s">
        <v>197</v>
      </c>
      <c r="M7018" s="0" t="n">
        <f aca="false">CEILING(G7018,1)*F7018</f>
        <v>4.2</v>
      </c>
      <c r="N7018" s="0" t="n">
        <f aca="false">M7018-H7018</f>
        <v>2.1</v>
      </c>
      <c r="O7018" s="0" t="n">
        <f aca="false">IF(ABS(N7018-J7018)&lt;0.011,1,0)</f>
        <v>1</v>
      </c>
    </row>
    <row r="7019" customFormat="false" ht="15" hidden="false" customHeight="false" outlineLevel="0" collapsed="false">
      <c r="A7019" s="0" t="s">
        <v>476</v>
      </c>
      <c r="B7019" s="0" t="s">
        <v>669</v>
      </c>
      <c r="C7019" s="0" t="n">
        <v>18</v>
      </c>
      <c r="D7019" s="0" t="n">
        <v>59846</v>
      </c>
      <c r="E7019" s="0" t="s">
        <v>47</v>
      </c>
      <c r="F7019" s="0" t="n">
        <v>18.6</v>
      </c>
      <c r="G7019" s="0" t="n">
        <v>0.5</v>
      </c>
      <c r="H7019" s="0" t="n">
        <v>9.3</v>
      </c>
      <c r="I7019" s="0" t="n">
        <v>18.6</v>
      </c>
      <c r="J7019" s="0" t="n">
        <v>9.3</v>
      </c>
      <c r="K7019" s="0" t="s">
        <v>18</v>
      </c>
      <c r="L7019" s="0" t="s">
        <v>197</v>
      </c>
      <c r="M7019" s="0" t="n">
        <f aca="false">CEILING(G7019,1)*F7019</f>
        <v>18.6</v>
      </c>
      <c r="N7019" s="0" t="n">
        <f aca="false">M7019-H7019</f>
        <v>9.3</v>
      </c>
      <c r="O7019" s="0" t="n">
        <f aca="false">IF(ABS(N7019-J7019)&lt;0.011,1,0)</f>
        <v>1</v>
      </c>
    </row>
    <row r="7020" customFormat="false" ht="15" hidden="false" customHeight="false" outlineLevel="0" collapsed="false">
      <c r="A7020" s="0" t="s">
        <v>476</v>
      </c>
      <c r="B7020" s="0" t="s">
        <v>669</v>
      </c>
      <c r="C7020" s="0" t="n">
        <v>18</v>
      </c>
      <c r="D7020" s="0" t="n">
        <v>59846</v>
      </c>
      <c r="E7020" s="0" t="s">
        <v>510</v>
      </c>
      <c r="F7020" s="0" t="n">
        <v>8.9</v>
      </c>
      <c r="G7020" s="0" t="n">
        <v>0.5</v>
      </c>
      <c r="H7020" s="0" t="n">
        <v>4.45</v>
      </c>
      <c r="I7020" s="0" t="n">
        <v>8.9</v>
      </c>
      <c r="J7020" s="0" t="n">
        <v>4.45</v>
      </c>
      <c r="K7020" s="0" t="s">
        <v>18</v>
      </c>
      <c r="L7020" s="0" t="s">
        <v>197</v>
      </c>
      <c r="M7020" s="0" t="n">
        <f aca="false">CEILING(G7020,1)*F7020</f>
        <v>8.9</v>
      </c>
      <c r="N7020" s="0" t="n">
        <f aca="false">M7020-H7020</f>
        <v>4.45</v>
      </c>
      <c r="O7020" s="0" t="n">
        <f aca="false">IF(ABS(N7020-J7020)&lt;0.011,1,0)</f>
        <v>1</v>
      </c>
    </row>
    <row r="7021" customFormat="false" ht="15" hidden="false" customHeight="false" outlineLevel="0" collapsed="false">
      <c r="A7021" s="0" t="s">
        <v>476</v>
      </c>
      <c r="B7021" s="0" t="s">
        <v>669</v>
      </c>
      <c r="C7021" s="0" t="n">
        <v>18</v>
      </c>
      <c r="D7021" s="0" t="n">
        <v>59846</v>
      </c>
      <c r="E7021" s="0" t="s">
        <v>78</v>
      </c>
      <c r="F7021" s="0" t="n">
        <v>18.6</v>
      </c>
      <c r="G7021" s="0" t="n">
        <v>0.5</v>
      </c>
      <c r="H7021" s="0" t="n">
        <v>9.3</v>
      </c>
      <c r="I7021" s="0" t="n">
        <v>18.6</v>
      </c>
      <c r="J7021" s="0" t="n">
        <v>9.3</v>
      </c>
      <c r="K7021" s="0" t="s">
        <v>18</v>
      </c>
      <c r="L7021" s="0" t="s">
        <v>197</v>
      </c>
      <c r="M7021" s="0" t="n">
        <f aca="false">CEILING(G7021,1)*F7021</f>
        <v>18.6</v>
      </c>
      <c r="N7021" s="0" t="n">
        <f aca="false">M7021-H7021</f>
        <v>9.3</v>
      </c>
      <c r="O7021" s="0" t="n">
        <f aca="false">IF(ABS(N7021-J7021)&lt;0.011,1,0)</f>
        <v>1</v>
      </c>
    </row>
    <row r="7022" customFormat="false" ht="15" hidden="false" customHeight="false" outlineLevel="0" collapsed="false">
      <c r="A7022" s="0" t="s">
        <v>476</v>
      </c>
      <c r="B7022" s="0" t="s">
        <v>669</v>
      </c>
      <c r="C7022" s="0" t="n">
        <v>18</v>
      </c>
      <c r="D7022" s="0" t="n">
        <v>59846</v>
      </c>
      <c r="E7022" s="0" t="s">
        <v>108</v>
      </c>
      <c r="F7022" s="0" t="n">
        <v>4.9</v>
      </c>
      <c r="G7022" s="0" t="n">
        <v>0.5</v>
      </c>
      <c r="H7022" s="0" t="n">
        <v>2.45</v>
      </c>
      <c r="I7022" s="0" t="n">
        <v>4.9</v>
      </c>
      <c r="J7022" s="0" t="n">
        <v>2.45</v>
      </c>
      <c r="K7022" s="0" t="s">
        <v>18</v>
      </c>
      <c r="L7022" s="0" t="s">
        <v>197</v>
      </c>
      <c r="M7022" s="0" t="n">
        <f aca="false">CEILING(G7022,1)*F7022</f>
        <v>4.9</v>
      </c>
      <c r="N7022" s="0" t="n">
        <f aca="false">M7022-H7022</f>
        <v>2.45</v>
      </c>
      <c r="O7022" s="0" t="n">
        <f aca="false">IF(ABS(N7022-J7022)&lt;0.011,1,0)</f>
        <v>1</v>
      </c>
    </row>
    <row r="7023" customFormat="false" ht="15" hidden="false" customHeight="false" outlineLevel="0" collapsed="false">
      <c r="A7023" s="0" t="s">
        <v>476</v>
      </c>
      <c r="B7023" s="0" t="s">
        <v>669</v>
      </c>
      <c r="C7023" s="0" t="n">
        <v>18</v>
      </c>
      <c r="D7023" s="0" t="n">
        <v>59846</v>
      </c>
      <c r="E7023" s="0" t="s">
        <v>75</v>
      </c>
      <c r="F7023" s="0" t="n">
        <v>6.4</v>
      </c>
      <c r="G7023" s="0" t="n">
        <v>0.5</v>
      </c>
      <c r="H7023" s="0" t="n">
        <v>3.2</v>
      </c>
      <c r="I7023" s="0" t="n">
        <v>6.4</v>
      </c>
      <c r="J7023" s="0" t="n">
        <v>3.2</v>
      </c>
      <c r="K7023" s="0" t="s">
        <v>18</v>
      </c>
      <c r="L7023" s="0" t="s">
        <v>197</v>
      </c>
      <c r="M7023" s="0" t="n">
        <f aca="false">CEILING(G7023,1)*F7023</f>
        <v>6.4</v>
      </c>
      <c r="N7023" s="0" t="n">
        <f aca="false">M7023-H7023</f>
        <v>3.2</v>
      </c>
      <c r="O7023" s="0" t="n">
        <f aca="false">IF(ABS(N7023-J7023)&lt;0.011,1,0)</f>
        <v>1</v>
      </c>
    </row>
    <row r="7024" customFormat="false" ht="15" hidden="false" customHeight="false" outlineLevel="0" collapsed="false">
      <c r="A7024" s="0" t="s">
        <v>476</v>
      </c>
      <c r="B7024" s="0" t="s">
        <v>669</v>
      </c>
      <c r="C7024" s="0" t="n">
        <v>18</v>
      </c>
      <c r="D7024" s="0" t="n">
        <v>59846</v>
      </c>
      <c r="E7024" s="0" t="s">
        <v>484</v>
      </c>
      <c r="F7024" s="0" t="n">
        <v>34.8</v>
      </c>
      <c r="G7024" s="0" t="n">
        <v>0.5</v>
      </c>
      <c r="H7024" s="0" t="n">
        <v>17.4</v>
      </c>
      <c r="I7024" s="0" t="n">
        <v>34.8</v>
      </c>
      <c r="J7024" s="0" t="n">
        <v>17.4</v>
      </c>
      <c r="K7024" s="0" t="s">
        <v>18</v>
      </c>
      <c r="L7024" s="0" t="s">
        <v>197</v>
      </c>
      <c r="M7024" s="0" t="n">
        <f aca="false">CEILING(G7024,1)*F7024</f>
        <v>34.8</v>
      </c>
      <c r="N7024" s="0" t="n">
        <f aca="false">M7024-H7024</f>
        <v>17.4</v>
      </c>
      <c r="O7024" s="0" t="n">
        <f aca="false">IF(ABS(N7024-J7024)&lt;0.011,1,0)</f>
        <v>1</v>
      </c>
    </row>
    <row r="7025" customFormat="false" ht="15" hidden="false" customHeight="false" outlineLevel="0" collapsed="false">
      <c r="A7025" s="0" t="s">
        <v>476</v>
      </c>
      <c r="B7025" s="0" t="s">
        <v>669</v>
      </c>
      <c r="C7025" s="0" t="n">
        <v>18</v>
      </c>
      <c r="D7025" s="0" t="n">
        <v>59846</v>
      </c>
      <c r="E7025" s="0" t="s">
        <v>164</v>
      </c>
      <c r="F7025" s="0" t="n">
        <v>27.8</v>
      </c>
      <c r="G7025" s="0" t="n">
        <v>0.5</v>
      </c>
      <c r="H7025" s="0" t="n">
        <v>13.9</v>
      </c>
      <c r="I7025" s="0" t="n">
        <v>27.8</v>
      </c>
      <c r="J7025" s="0" t="n">
        <v>13.9</v>
      </c>
      <c r="K7025" s="0" t="s">
        <v>18</v>
      </c>
      <c r="L7025" s="0" t="s">
        <v>197</v>
      </c>
      <c r="M7025" s="0" t="n">
        <f aca="false">CEILING(G7025,1)*F7025</f>
        <v>27.8</v>
      </c>
      <c r="N7025" s="0" t="n">
        <f aca="false">M7025-H7025</f>
        <v>13.9</v>
      </c>
      <c r="O7025" s="0" t="n">
        <f aca="false">IF(ABS(N7025-J7025)&lt;0.011,1,0)</f>
        <v>1</v>
      </c>
    </row>
    <row r="7026" customFormat="false" ht="15" hidden="false" customHeight="false" outlineLevel="0" collapsed="false">
      <c r="A7026" s="0" t="s">
        <v>476</v>
      </c>
      <c r="B7026" s="0" t="s">
        <v>669</v>
      </c>
      <c r="C7026" s="0" t="n">
        <v>18</v>
      </c>
      <c r="D7026" s="0" t="n">
        <v>59846</v>
      </c>
      <c r="E7026" s="0" t="s">
        <v>32</v>
      </c>
      <c r="F7026" s="0" t="n">
        <v>2.2</v>
      </c>
      <c r="G7026" s="0" t="n">
        <v>0.5</v>
      </c>
      <c r="H7026" s="0" t="n">
        <v>1.1</v>
      </c>
      <c r="I7026" s="0" t="n">
        <v>2.2</v>
      </c>
      <c r="J7026" s="0" t="n">
        <v>1.1</v>
      </c>
      <c r="K7026" s="0" t="s">
        <v>18</v>
      </c>
      <c r="L7026" s="0" t="s">
        <v>197</v>
      </c>
      <c r="M7026" s="0" t="n">
        <f aca="false">CEILING(G7026,1)*F7026</f>
        <v>2.2</v>
      </c>
      <c r="N7026" s="0" t="n">
        <f aca="false">M7026-H7026</f>
        <v>1.1</v>
      </c>
      <c r="O7026" s="0" t="n">
        <f aca="false">IF(ABS(N7026-J7026)&lt;0.011,1,0)</f>
        <v>1</v>
      </c>
    </row>
    <row r="7027" customFormat="false" ht="15" hidden="false" customHeight="false" outlineLevel="0" collapsed="false">
      <c r="A7027" s="0" t="s">
        <v>476</v>
      </c>
      <c r="B7027" s="0" t="s">
        <v>669</v>
      </c>
      <c r="C7027" s="0" t="n">
        <v>18</v>
      </c>
      <c r="D7027" s="0" t="n">
        <v>59846</v>
      </c>
      <c r="E7027" s="0" t="s">
        <v>61</v>
      </c>
      <c r="F7027" s="0" t="n">
        <v>3.5</v>
      </c>
      <c r="G7027" s="0" t="n">
        <v>0.5</v>
      </c>
      <c r="H7027" s="0" t="n">
        <v>1.75</v>
      </c>
      <c r="I7027" s="0" t="n">
        <v>3.5</v>
      </c>
      <c r="J7027" s="0" t="n">
        <v>1.75</v>
      </c>
      <c r="K7027" s="0" t="s">
        <v>18</v>
      </c>
      <c r="L7027" s="0" t="s">
        <v>197</v>
      </c>
      <c r="M7027" s="0" t="n">
        <f aca="false">CEILING(G7027,1)*F7027</f>
        <v>3.5</v>
      </c>
      <c r="N7027" s="0" t="n">
        <f aca="false">M7027-H7027</f>
        <v>1.75</v>
      </c>
      <c r="O7027" s="0" t="n">
        <f aca="false">IF(ABS(N7027-J7027)&lt;0.011,1,0)</f>
        <v>1</v>
      </c>
    </row>
    <row r="7028" customFormat="false" ht="15" hidden="false" customHeight="false" outlineLevel="0" collapsed="false">
      <c r="A7028" s="0" t="s">
        <v>476</v>
      </c>
      <c r="B7028" s="0" t="s">
        <v>669</v>
      </c>
      <c r="C7028" s="0" t="n">
        <v>18</v>
      </c>
      <c r="D7028" s="0" t="n">
        <v>59846</v>
      </c>
      <c r="E7028" s="0" t="s">
        <v>196</v>
      </c>
      <c r="F7028" s="0" t="n">
        <v>28</v>
      </c>
      <c r="G7028" s="0" t="n">
        <v>0.5</v>
      </c>
      <c r="H7028" s="0" t="n">
        <v>14</v>
      </c>
      <c r="I7028" s="0" t="n">
        <v>28</v>
      </c>
      <c r="J7028" s="0" t="n">
        <v>14</v>
      </c>
      <c r="K7028" s="0" t="s">
        <v>18</v>
      </c>
      <c r="L7028" s="0" t="s">
        <v>197</v>
      </c>
      <c r="M7028" s="0" t="n">
        <f aca="false">CEILING(G7028,1)*F7028</f>
        <v>28</v>
      </c>
      <c r="N7028" s="0" t="n">
        <f aca="false">M7028-H7028</f>
        <v>14</v>
      </c>
      <c r="O7028" s="0" t="n">
        <f aca="false">IF(ABS(N7028-J7028)&lt;0.011,1,0)</f>
        <v>1</v>
      </c>
    </row>
    <row r="7029" customFormat="false" ht="15" hidden="false" customHeight="false" outlineLevel="0" collapsed="false">
      <c r="A7029" s="0" t="s">
        <v>476</v>
      </c>
      <c r="B7029" s="0" t="s">
        <v>669</v>
      </c>
      <c r="C7029" s="0" t="n">
        <v>18</v>
      </c>
      <c r="D7029" s="0" t="n">
        <v>59846</v>
      </c>
      <c r="E7029" s="0" t="s">
        <v>24</v>
      </c>
      <c r="F7029" s="0" t="n">
        <v>4.2</v>
      </c>
      <c r="G7029" s="0" t="n">
        <v>0.5</v>
      </c>
      <c r="H7029" s="0" t="n">
        <v>2.1</v>
      </c>
      <c r="I7029" s="0" t="n">
        <v>4.2</v>
      </c>
      <c r="J7029" s="0" t="n">
        <v>2.1</v>
      </c>
      <c r="K7029" s="0" t="s">
        <v>18</v>
      </c>
      <c r="L7029" s="0" t="s">
        <v>197</v>
      </c>
      <c r="M7029" s="0" t="n">
        <f aca="false">CEILING(G7029,1)*F7029</f>
        <v>4.2</v>
      </c>
      <c r="N7029" s="0" t="n">
        <f aca="false">M7029-H7029</f>
        <v>2.1</v>
      </c>
      <c r="O7029" s="0" t="n">
        <f aca="false">IF(ABS(N7029-J7029)&lt;0.011,1,0)</f>
        <v>1</v>
      </c>
    </row>
    <row r="7030" customFormat="false" ht="15" hidden="false" customHeight="false" outlineLevel="0" collapsed="false">
      <c r="A7030" s="0" t="s">
        <v>476</v>
      </c>
      <c r="B7030" s="0" t="s">
        <v>670</v>
      </c>
      <c r="C7030" s="0" t="n">
        <v>1</v>
      </c>
      <c r="D7030" s="0" t="n">
        <v>59861</v>
      </c>
      <c r="E7030" s="0" t="s">
        <v>27</v>
      </c>
      <c r="F7030" s="0" t="n">
        <v>16</v>
      </c>
      <c r="G7030" s="0" t="n">
        <v>0.5</v>
      </c>
      <c r="H7030" s="0" t="n">
        <v>8</v>
      </c>
      <c r="I7030" s="0" t="n">
        <v>16</v>
      </c>
      <c r="J7030" s="0" t="n">
        <v>8</v>
      </c>
      <c r="K7030" s="0" t="s">
        <v>18</v>
      </c>
      <c r="L7030" s="0" t="s">
        <v>359</v>
      </c>
      <c r="M7030" s="0" t="n">
        <f aca="false">CEILING(G7030,1)*F7030</f>
        <v>16</v>
      </c>
      <c r="N7030" s="0" t="n">
        <f aca="false">M7030-H7030</f>
        <v>8</v>
      </c>
      <c r="O7030" s="0" t="n">
        <f aca="false">IF(ABS(N7030-J7030)&lt;0.011,1,0)</f>
        <v>1</v>
      </c>
    </row>
    <row r="7031" customFormat="false" ht="15" hidden="false" customHeight="false" outlineLevel="0" collapsed="false">
      <c r="A7031" s="0" t="s">
        <v>476</v>
      </c>
      <c r="B7031" s="0" t="s">
        <v>670</v>
      </c>
      <c r="C7031" s="0" t="n">
        <v>1</v>
      </c>
      <c r="D7031" s="0" t="n">
        <v>59861</v>
      </c>
      <c r="E7031" s="0" t="s">
        <v>578</v>
      </c>
      <c r="F7031" s="0" t="n">
        <v>8.4</v>
      </c>
      <c r="G7031" s="0" t="n">
        <v>0.5</v>
      </c>
      <c r="H7031" s="0" t="n">
        <v>4.2</v>
      </c>
      <c r="I7031" s="0" t="n">
        <v>8.4</v>
      </c>
      <c r="J7031" s="0" t="n">
        <v>4.2</v>
      </c>
      <c r="K7031" s="0" t="s">
        <v>18</v>
      </c>
      <c r="L7031" s="0" t="s">
        <v>359</v>
      </c>
      <c r="M7031" s="0" t="n">
        <f aca="false">CEILING(G7031,1)*F7031</f>
        <v>8.4</v>
      </c>
      <c r="N7031" s="0" t="n">
        <f aca="false">M7031-H7031</f>
        <v>4.2</v>
      </c>
      <c r="O7031" s="0" t="n">
        <f aca="false">IF(ABS(N7031-J7031)&lt;0.011,1,0)</f>
        <v>1</v>
      </c>
    </row>
    <row r="7032" customFormat="false" ht="15" hidden="false" customHeight="false" outlineLevel="0" collapsed="false">
      <c r="A7032" s="0" t="s">
        <v>476</v>
      </c>
      <c r="B7032" s="0" t="s">
        <v>670</v>
      </c>
      <c r="C7032" s="0" t="n">
        <v>1</v>
      </c>
      <c r="D7032" s="0" t="n">
        <v>59861</v>
      </c>
      <c r="E7032" s="0" t="s">
        <v>33</v>
      </c>
      <c r="F7032" s="0" t="n">
        <v>3.9</v>
      </c>
      <c r="G7032" s="0" t="n">
        <v>0.5</v>
      </c>
      <c r="H7032" s="0" t="n">
        <v>1.95</v>
      </c>
      <c r="I7032" s="0" t="n">
        <v>3.9</v>
      </c>
      <c r="J7032" s="0" t="n">
        <v>1.95</v>
      </c>
      <c r="K7032" s="0" t="s">
        <v>18</v>
      </c>
      <c r="L7032" s="0" t="s">
        <v>359</v>
      </c>
      <c r="M7032" s="0" t="n">
        <f aca="false">CEILING(G7032,1)*F7032</f>
        <v>3.9</v>
      </c>
      <c r="N7032" s="0" t="n">
        <f aca="false">M7032-H7032</f>
        <v>1.95</v>
      </c>
      <c r="O7032" s="0" t="n">
        <f aca="false">IF(ABS(N7032-J7032)&lt;0.011,1,0)</f>
        <v>1</v>
      </c>
    </row>
    <row r="7033" customFormat="false" ht="15" hidden="false" customHeight="false" outlineLevel="0" collapsed="false">
      <c r="A7033" s="0" t="s">
        <v>476</v>
      </c>
      <c r="B7033" s="0" t="s">
        <v>670</v>
      </c>
      <c r="C7033" s="0" t="n">
        <v>1</v>
      </c>
      <c r="D7033" s="0" t="n">
        <v>59861</v>
      </c>
      <c r="E7033" s="0" t="s">
        <v>213</v>
      </c>
      <c r="F7033" s="0" t="n">
        <v>3.8</v>
      </c>
      <c r="G7033" s="0" t="n">
        <v>0.5</v>
      </c>
      <c r="H7033" s="0" t="n">
        <v>1.9</v>
      </c>
      <c r="I7033" s="0" t="n">
        <v>3.8</v>
      </c>
      <c r="J7033" s="0" t="n">
        <v>1.9</v>
      </c>
      <c r="K7033" s="0" t="s">
        <v>18</v>
      </c>
      <c r="L7033" s="0" t="s">
        <v>359</v>
      </c>
      <c r="M7033" s="0" t="n">
        <f aca="false">CEILING(G7033,1)*F7033</f>
        <v>3.8</v>
      </c>
      <c r="N7033" s="0" t="n">
        <f aca="false">M7033-H7033</f>
        <v>1.9</v>
      </c>
      <c r="O7033" s="0" t="n">
        <f aca="false">IF(ABS(N7033-J7033)&lt;0.011,1,0)</f>
        <v>1</v>
      </c>
    </row>
    <row r="7034" customFormat="false" ht="15" hidden="false" customHeight="false" outlineLevel="0" collapsed="false">
      <c r="A7034" s="0" t="s">
        <v>476</v>
      </c>
      <c r="B7034" s="0" t="s">
        <v>670</v>
      </c>
      <c r="C7034" s="0" t="n">
        <v>1</v>
      </c>
      <c r="D7034" s="0" t="n">
        <v>59861</v>
      </c>
      <c r="E7034" s="0" t="s">
        <v>49</v>
      </c>
      <c r="F7034" s="0" t="n">
        <v>19.5</v>
      </c>
      <c r="G7034" s="0" t="n">
        <v>1.5</v>
      </c>
      <c r="H7034" s="0" t="n">
        <v>29.25</v>
      </c>
      <c r="I7034" s="0" t="n">
        <v>39</v>
      </c>
      <c r="J7034" s="0" t="n">
        <v>9.75</v>
      </c>
      <c r="K7034" s="0" t="s">
        <v>18</v>
      </c>
      <c r="L7034" s="0" t="s">
        <v>359</v>
      </c>
      <c r="M7034" s="0" t="n">
        <f aca="false">CEILING(G7034,1)*F7034</f>
        <v>39</v>
      </c>
      <c r="N7034" s="0" t="n">
        <f aca="false">M7034-H7034</f>
        <v>9.75</v>
      </c>
      <c r="O7034" s="0" t="n">
        <f aca="false">IF(ABS(N7034-J7034)&lt;0.011,1,0)</f>
        <v>1</v>
      </c>
    </row>
    <row r="7035" customFormat="false" ht="15" hidden="false" customHeight="false" outlineLevel="0" collapsed="false">
      <c r="A7035" s="0" t="s">
        <v>476</v>
      </c>
      <c r="B7035" s="0" t="s">
        <v>670</v>
      </c>
      <c r="C7035" s="0" t="n">
        <v>1</v>
      </c>
      <c r="D7035" s="0" t="n">
        <v>59861</v>
      </c>
      <c r="E7035" s="0" t="s">
        <v>147</v>
      </c>
      <c r="F7035" s="0" t="n">
        <v>3.5</v>
      </c>
      <c r="G7035" s="0" t="n">
        <v>0.5</v>
      </c>
      <c r="H7035" s="0" t="n">
        <v>1.75</v>
      </c>
      <c r="I7035" s="0" t="n">
        <v>3.5</v>
      </c>
      <c r="J7035" s="0" t="n">
        <v>1.75</v>
      </c>
      <c r="K7035" s="0" t="s">
        <v>18</v>
      </c>
      <c r="L7035" s="0" t="s">
        <v>359</v>
      </c>
      <c r="M7035" s="0" t="n">
        <f aca="false">CEILING(G7035,1)*F7035</f>
        <v>3.5</v>
      </c>
      <c r="N7035" s="0" t="n">
        <f aca="false">M7035-H7035</f>
        <v>1.75</v>
      </c>
      <c r="O7035" s="0" t="n">
        <f aca="false">IF(ABS(N7035-J7035)&lt;0.011,1,0)</f>
        <v>1</v>
      </c>
    </row>
    <row r="7036" customFormat="false" ht="15" hidden="false" customHeight="false" outlineLevel="0" collapsed="false">
      <c r="A7036" s="0" t="s">
        <v>476</v>
      </c>
      <c r="B7036" s="0" t="s">
        <v>670</v>
      </c>
      <c r="C7036" s="0" t="n">
        <v>1</v>
      </c>
      <c r="D7036" s="0" t="n">
        <v>59861</v>
      </c>
      <c r="E7036" s="0" t="s">
        <v>50</v>
      </c>
      <c r="F7036" s="0" t="n">
        <v>18.6</v>
      </c>
      <c r="G7036" s="0" t="n">
        <v>0.5</v>
      </c>
      <c r="H7036" s="0" t="n">
        <v>9.3</v>
      </c>
      <c r="I7036" s="0" t="n">
        <v>18.6</v>
      </c>
      <c r="J7036" s="0" t="n">
        <v>9.3</v>
      </c>
      <c r="K7036" s="0" t="s">
        <v>18</v>
      </c>
      <c r="L7036" s="0" t="s">
        <v>359</v>
      </c>
      <c r="M7036" s="0" t="n">
        <f aca="false">CEILING(G7036,1)*F7036</f>
        <v>18.6</v>
      </c>
      <c r="N7036" s="0" t="n">
        <f aca="false">M7036-H7036</f>
        <v>9.3</v>
      </c>
      <c r="O7036" s="0" t="n">
        <f aca="false">IF(ABS(N7036-J7036)&lt;0.011,1,0)</f>
        <v>1</v>
      </c>
    </row>
    <row r="7037" customFormat="false" ht="15" hidden="false" customHeight="false" outlineLevel="0" collapsed="false">
      <c r="A7037" s="0" t="s">
        <v>476</v>
      </c>
      <c r="B7037" s="0" t="s">
        <v>670</v>
      </c>
      <c r="C7037" s="0" t="n">
        <v>1</v>
      </c>
      <c r="D7037" s="0" t="n">
        <v>59861</v>
      </c>
      <c r="E7037" s="0" t="s">
        <v>238</v>
      </c>
      <c r="F7037" s="0" t="n">
        <v>7.9</v>
      </c>
      <c r="G7037" s="0" t="n">
        <v>0.5</v>
      </c>
      <c r="H7037" s="0" t="n">
        <v>3.95</v>
      </c>
      <c r="I7037" s="0" t="n">
        <v>7.9</v>
      </c>
      <c r="J7037" s="0" t="n">
        <v>3.95</v>
      </c>
      <c r="K7037" s="0" t="s">
        <v>18</v>
      </c>
      <c r="L7037" s="0" t="s">
        <v>359</v>
      </c>
      <c r="M7037" s="0" t="n">
        <f aca="false">CEILING(G7037,1)*F7037</f>
        <v>7.9</v>
      </c>
      <c r="N7037" s="0" t="n">
        <f aca="false">M7037-H7037</f>
        <v>3.95</v>
      </c>
      <c r="O7037" s="0" t="n">
        <f aca="false">IF(ABS(N7037-J7037)&lt;0.011,1,0)</f>
        <v>1</v>
      </c>
    </row>
    <row r="7038" customFormat="false" ht="15" hidden="false" customHeight="false" outlineLevel="0" collapsed="false">
      <c r="A7038" s="0" t="s">
        <v>476</v>
      </c>
      <c r="B7038" s="0" t="s">
        <v>670</v>
      </c>
      <c r="C7038" s="0" t="n">
        <v>1</v>
      </c>
      <c r="D7038" s="0" t="n">
        <v>59861</v>
      </c>
      <c r="E7038" s="0" t="s">
        <v>24</v>
      </c>
      <c r="F7038" s="0" t="n">
        <v>4.2</v>
      </c>
      <c r="G7038" s="0" t="n">
        <v>0.5</v>
      </c>
      <c r="H7038" s="0" t="n">
        <v>2.1</v>
      </c>
      <c r="I7038" s="0" t="n">
        <v>4.2</v>
      </c>
      <c r="J7038" s="0" t="n">
        <v>2.1</v>
      </c>
      <c r="K7038" s="0" t="s">
        <v>18</v>
      </c>
      <c r="L7038" s="0" t="s">
        <v>359</v>
      </c>
      <c r="M7038" s="0" t="n">
        <f aca="false">CEILING(G7038,1)*F7038</f>
        <v>4.2</v>
      </c>
      <c r="N7038" s="0" t="n">
        <f aca="false">M7038-H7038</f>
        <v>2.1</v>
      </c>
      <c r="O7038" s="0" t="n">
        <f aca="false">IF(ABS(N7038-J7038)&lt;0.011,1,0)</f>
        <v>1</v>
      </c>
    </row>
    <row r="7039" customFormat="false" ht="15" hidden="false" customHeight="false" outlineLevel="0" collapsed="false">
      <c r="A7039" s="0" t="s">
        <v>476</v>
      </c>
      <c r="B7039" s="0" t="s">
        <v>670</v>
      </c>
      <c r="C7039" s="0" t="n">
        <v>1</v>
      </c>
      <c r="D7039" s="0" t="n">
        <v>59861</v>
      </c>
      <c r="E7039" s="0" t="s">
        <v>36</v>
      </c>
      <c r="F7039" s="0" t="n">
        <v>0.9</v>
      </c>
      <c r="G7039" s="0" t="n">
        <v>0.5</v>
      </c>
      <c r="H7039" s="0" t="n">
        <v>0.45</v>
      </c>
      <c r="I7039" s="0" t="n">
        <v>0.9</v>
      </c>
      <c r="J7039" s="0" t="n">
        <v>0.45</v>
      </c>
      <c r="K7039" s="0" t="s">
        <v>18</v>
      </c>
      <c r="L7039" s="0" t="s">
        <v>359</v>
      </c>
      <c r="M7039" s="0" t="n">
        <f aca="false">CEILING(G7039,1)*F7039</f>
        <v>0.9</v>
      </c>
      <c r="N7039" s="0" t="n">
        <f aca="false">M7039-H7039</f>
        <v>0.45</v>
      </c>
      <c r="O7039" s="0" t="n">
        <f aca="false">IF(ABS(N7039-J7039)&lt;0.011,1,0)</f>
        <v>1</v>
      </c>
    </row>
    <row r="7040" customFormat="false" ht="15" hidden="false" customHeight="false" outlineLevel="0" collapsed="false">
      <c r="A7040" s="0" t="s">
        <v>476</v>
      </c>
      <c r="B7040" s="0" t="s">
        <v>670</v>
      </c>
      <c r="C7040" s="0" t="n">
        <v>2</v>
      </c>
      <c r="D7040" s="0" t="n">
        <v>59859</v>
      </c>
      <c r="E7040" s="0" t="s">
        <v>27</v>
      </c>
      <c r="F7040" s="0" t="n">
        <v>16</v>
      </c>
      <c r="G7040" s="0" t="n">
        <v>0.5</v>
      </c>
      <c r="H7040" s="0" t="n">
        <v>8</v>
      </c>
      <c r="I7040" s="0" t="n">
        <v>16</v>
      </c>
      <c r="J7040" s="0" t="n">
        <v>8</v>
      </c>
      <c r="K7040" s="0" t="s">
        <v>18</v>
      </c>
      <c r="L7040" s="0" t="s">
        <v>359</v>
      </c>
      <c r="M7040" s="0" t="n">
        <f aca="false">CEILING(G7040,1)*F7040</f>
        <v>16</v>
      </c>
      <c r="N7040" s="0" t="n">
        <f aca="false">M7040-H7040</f>
        <v>8</v>
      </c>
      <c r="O7040" s="0" t="n">
        <f aca="false">IF(ABS(N7040-J7040)&lt;0.011,1,0)</f>
        <v>1</v>
      </c>
    </row>
    <row r="7041" customFormat="false" ht="15" hidden="false" customHeight="false" outlineLevel="0" collapsed="false">
      <c r="A7041" s="0" t="s">
        <v>476</v>
      </c>
      <c r="B7041" s="0" t="s">
        <v>670</v>
      </c>
      <c r="C7041" s="0" t="n">
        <v>2</v>
      </c>
      <c r="D7041" s="0" t="n">
        <v>59859</v>
      </c>
      <c r="E7041" s="0" t="s">
        <v>578</v>
      </c>
      <c r="F7041" s="0" t="n">
        <v>8.4</v>
      </c>
      <c r="G7041" s="0" t="n">
        <v>0.5</v>
      </c>
      <c r="H7041" s="0" t="n">
        <v>4.2</v>
      </c>
      <c r="I7041" s="0" t="n">
        <v>8.4</v>
      </c>
      <c r="J7041" s="0" t="n">
        <v>4.2</v>
      </c>
      <c r="K7041" s="0" t="s">
        <v>18</v>
      </c>
      <c r="L7041" s="0" t="s">
        <v>359</v>
      </c>
      <c r="M7041" s="0" t="n">
        <f aca="false">CEILING(G7041,1)*F7041</f>
        <v>8.4</v>
      </c>
      <c r="N7041" s="0" t="n">
        <f aca="false">M7041-H7041</f>
        <v>4.2</v>
      </c>
      <c r="O7041" s="0" t="n">
        <f aca="false">IF(ABS(N7041-J7041)&lt;0.011,1,0)</f>
        <v>1</v>
      </c>
    </row>
    <row r="7042" customFormat="false" ht="15" hidden="false" customHeight="false" outlineLevel="0" collapsed="false">
      <c r="A7042" s="0" t="s">
        <v>476</v>
      </c>
      <c r="B7042" s="0" t="s">
        <v>670</v>
      </c>
      <c r="C7042" s="0" t="n">
        <v>2</v>
      </c>
      <c r="D7042" s="0" t="n">
        <v>59859</v>
      </c>
      <c r="E7042" s="0" t="s">
        <v>33</v>
      </c>
      <c r="F7042" s="0" t="n">
        <v>3.9</v>
      </c>
      <c r="G7042" s="0" t="n">
        <v>0.5</v>
      </c>
      <c r="H7042" s="0" t="n">
        <v>1.95</v>
      </c>
      <c r="I7042" s="0" t="n">
        <v>3.9</v>
      </c>
      <c r="J7042" s="0" t="n">
        <v>1.95</v>
      </c>
      <c r="K7042" s="0" t="s">
        <v>18</v>
      </c>
      <c r="L7042" s="0" t="s">
        <v>359</v>
      </c>
      <c r="M7042" s="0" t="n">
        <f aca="false">CEILING(G7042,1)*F7042</f>
        <v>3.9</v>
      </c>
      <c r="N7042" s="0" t="n">
        <f aca="false">M7042-H7042</f>
        <v>1.95</v>
      </c>
      <c r="O7042" s="0" t="n">
        <f aca="false">IF(ABS(N7042-J7042)&lt;0.011,1,0)</f>
        <v>1</v>
      </c>
    </row>
    <row r="7043" customFormat="false" ht="15" hidden="false" customHeight="false" outlineLevel="0" collapsed="false">
      <c r="A7043" s="0" t="s">
        <v>476</v>
      </c>
      <c r="B7043" s="0" t="s">
        <v>670</v>
      </c>
      <c r="C7043" s="0" t="n">
        <v>2</v>
      </c>
      <c r="D7043" s="0" t="n">
        <v>59859</v>
      </c>
      <c r="E7043" s="0" t="s">
        <v>213</v>
      </c>
      <c r="F7043" s="0" t="n">
        <v>3.8</v>
      </c>
      <c r="G7043" s="0" t="n">
        <v>0.5</v>
      </c>
      <c r="H7043" s="0" t="n">
        <v>1.9</v>
      </c>
      <c r="I7043" s="0" t="n">
        <v>3.8</v>
      </c>
      <c r="J7043" s="0" t="n">
        <v>1.9</v>
      </c>
      <c r="K7043" s="0" t="s">
        <v>18</v>
      </c>
      <c r="L7043" s="0" t="s">
        <v>359</v>
      </c>
      <c r="M7043" s="0" t="n">
        <f aca="false">CEILING(G7043,1)*F7043</f>
        <v>3.8</v>
      </c>
      <c r="N7043" s="0" t="n">
        <f aca="false">M7043-H7043</f>
        <v>1.9</v>
      </c>
      <c r="O7043" s="0" t="n">
        <f aca="false">IF(ABS(N7043-J7043)&lt;0.011,1,0)</f>
        <v>1</v>
      </c>
    </row>
    <row r="7044" customFormat="false" ht="15" hidden="false" customHeight="false" outlineLevel="0" collapsed="false">
      <c r="A7044" s="0" t="s">
        <v>476</v>
      </c>
      <c r="B7044" s="0" t="s">
        <v>670</v>
      </c>
      <c r="C7044" s="0" t="n">
        <v>2</v>
      </c>
      <c r="D7044" s="0" t="n">
        <v>59859</v>
      </c>
      <c r="E7044" s="0" t="s">
        <v>49</v>
      </c>
      <c r="F7044" s="0" t="n">
        <v>19.5</v>
      </c>
      <c r="G7044" s="0" t="n">
        <v>1.5</v>
      </c>
      <c r="H7044" s="0" t="n">
        <v>29.25</v>
      </c>
      <c r="I7044" s="0" t="n">
        <v>39</v>
      </c>
      <c r="J7044" s="0" t="n">
        <v>9.75</v>
      </c>
      <c r="K7044" s="0" t="s">
        <v>18</v>
      </c>
      <c r="L7044" s="0" t="s">
        <v>359</v>
      </c>
      <c r="M7044" s="0" t="n">
        <f aca="false">CEILING(G7044,1)*F7044</f>
        <v>39</v>
      </c>
      <c r="N7044" s="0" t="n">
        <f aca="false">M7044-H7044</f>
        <v>9.75</v>
      </c>
      <c r="O7044" s="0" t="n">
        <f aca="false">IF(ABS(N7044-J7044)&lt;0.011,1,0)</f>
        <v>1</v>
      </c>
    </row>
    <row r="7045" customFormat="false" ht="15" hidden="false" customHeight="false" outlineLevel="0" collapsed="false">
      <c r="A7045" s="0" t="s">
        <v>476</v>
      </c>
      <c r="B7045" s="0" t="s">
        <v>670</v>
      </c>
      <c r="C7045" s="0" t="n">
        <v>2</v>
      </c>
      <c r="D7045" s="0" t="n">
        <v>59859</v>
      </c>
      <c r="E7045" s="0" t="s">
        <v>147</v>
      </c>
      <c r="F7045" s="0" t="n">
        <v>3.5</v>
      </c>
      <c r="G7045" s="0" t="n">
        <v>0.5</v>
      </c>
      <c r="H7045" s="0" t="n">
        <v>1.75</v>
      </c>
      <c r="I7045" s="0" t="n">
        <v>3.5</v>
      </c>
      <c r="J7045" s="0" t="n">
        <v>1.75</v>
      </c>
      <c r="K7045" s="0" t="s">
        <v>18</v>
      </c>
      <c r="L7045" s="0" t="s">
        <v>359</v>
      </c>
      <c r="M7045" s="0" t="n">
        <f aca="false">CEILING(G7045,1)*F7045</f>
        <v>3.5</v>
      </c>
      <c r="N7045" s="0" t="n">
        <f aca="false">M7045-H7045</f>
        <v>1.75</v>
      </c>
      <c r="O7045" s="0" t="n">
        <f aca="false">IF(ABS(N7045-J7045)&lt;0.011,1,0)</f>
        <v>1</v>
      </c>
    </row>
    <row r="7046" customFormat="false" ht="15" hidden="false" customHeight="false" outlineLevel="0" collapsed="false">
      <c r="A7046" s="0" t="s">
        <v>476</v>
      </c>
      <c r="B7046" s="0" t="s">
        <v>670</v>
      </c>
      <c r="C7046" s="0" t="n">
        <v>2</v>
      </c>
      <c r="D7046" s="0" t="n">
        <v>59859</v>
      </c>
      <c r="E7046" s="0" t="s">
        <v>50</v>
      </c>
      <c r="F7046" s="0" t="n">
        <v>18.6</v>
      </c>
      <c r="G7046" s="0" t="n">
        <v>0.5</v>
      </c>
      <c r="H7046" s="0" t="n">
        <v>9.3</v>
      </c>
      <c r="I7046" s="0" t="n">
        <v>18.6</v>
      </c>
      <c r="J7046" s="0" t="n">
        <v>9.3</v>
      </c>
      <c r="K7046" s="0" t="s">
        <v>18</v>
      </c>
      <c r="L7046" s="0" t="s">
        <v>359</v>
      </c>
      <c r="M7046" s="0" t="n">
        <f aca="false">CEILING(G7046,1)*F7046</f>
        <v>18.6</v>
      </c>
      <c r="N7046" s="0" t="n">
        <f aca="false">M7046-H7046</f>
        <v>9.3</v>
      </c>
      <c r="O7046" s="0" t="n">
        <f aca="false">IF(ABS(N7046-J7046)&lt;0.011,1,0)</f>
        <v>1</v>
      </c>
    </row>
    <row r="7047" customFormat="false" ht="15" hidden="false" customHeight="false" outlineLevel="0" collapsed="false">
      <c r="A7047" s="0" t="s">
        <v>476</v>
      </c>
      <c r="B7047" s="0" t="s">
        <v>670</v>
      </c>
      <c r="C7047" s="0" t="n">
        <v>2</v>
      </c>
      <c r="D7047" s="0" t="n">
        <v>59859</v>
      </c>
      <c r="E7047" s="0" t="s">
        <v>238</v>
      </c>
      <c r="F7047" s="0" t="n">
        <v>7.9</v>
      </c>
      <c r="G7047" s="0" t="n">
        <v>0.5</v>
      </c>
      <c r="H7047" s="0" t="n">
        <v>3.95</v>
      </c>
      <c r="I7047" s="0" t="n">
        <v>7.9</v>
      </c>
      <c r="J7047" s="0" t="n">
        <v>3.95</v>
      </c>
      <c r="K7047" s="0" t="s">
        <v>18</v>
      </c>
      <c r="L7047" s="0" t="s">
        <v>359</v>
      </c>
      <c r="M7047" s="0" t="n">
        <f aca="false">CEILING(G7047,1)*F7047</f>
        <v>7.9</v>
      </c>
      <c r="N7047" s="0" t="n">
        <f aca="false">M7047-H7047</f>
        <v>3.95</v>
      </c>
      <c r="O7047" s="0" t="n">
        <f aca="false">IF(ABS(N7047-J7047)&lt;0.011,1,0)</f>
        <v>1</v>
      </c>
    </row>
    <row r="7048" customFormat="false" ht="15" hidden="false" customHeight="false" outlineLevel="0" collapsed="false">
      <c r="A7048" s="0" t="s">
        <v>476</v>
      </c>
      <c r="B7048" s="0" t="s">
        <v>670</v>
      </c>
      <c r="C7048" s="0" t="n">
        <v>2</v>
      </c>
      <c r="D7048" s="0" t="n">
        <v>59859</v>
      </c>
      <c r="E7048" s="0" t="s">
        <v>24</v>
      </c>
      <c r="F7048" s="0" t="n">
        <v>4.2</v>
      </c>
      <c r="G7048" s="0" t="n">
        <v>0.5</v>
      </c>
      <c r="H7048" s="0" t="n">
        <v>2.1</v>
      </c>
      <c r="I7048" s="0" t="n">
        <v>4.2</v>
      </c>
      <c r="J7048" s="0" t="n">
        <v>2.1</v>
      </c>
      <c r="K7048" s="0" t="s">
        <v>18</v>
      </c>
      <c r="L7048" s="0" t="s">
        <v>359</v>
      </c>
      <c r="M7048" s="0" t="n">
        <f aca="false">CEILING(G7048,1)*F7048</f>
        <v>4.2</v>
      </c>
      <c r="N7048" s="0" t="n">
        <f aca="false">M7048-H7048</f>
        <v>2.1</v>
      </c>
      <c r="O7048" s="0" t="n">
        <f aca="false">IF(ABS(N7048-J7048)&lt;0.011,1,0)</f>
        <v>1</v>
      </c>
    </row>
    <row r="7049" customFormat="false" ht="15" hidden="false" customHeight="false" outlineLevel="0" collapsed="false">
      <c r="A7049" s="0" t="s">
        <v>476</v>
      </c>
      <c r="B7049" s="0" t="s">
        <v>670</v>
      </c>
      <c r="C7049" s="0" t="n">
        <v>2</v>
      </c>
      <c r="D7049" s="0" t="n">
        <v>59859</v>
      </c>
      <c r="E7049" s="0" t="s">
        <v>36</v>
      </c>
      <c r="F7049" s="0" t="n">
        <v>0.9</v>
      </c>
      <c r="G7049" s="0" t="n">
        <v>0.5</v>
      </c>
      <c r="H7049" s="0" t="n">
        <v>0.45</v>
      </c>
      <c r="I7049" s="0" t="n">
        <v>0.9</v>
      </c>
      <c r="J7049" s="0" t="n">
        <v>0.45</v>
      </c>
      <c r="K7049" s="0" t="s">
        <v>18</v>
      </c>
      <c r="L7049" s="0" t="s">
        <v>359</v>
      </c>
      <c r="M7049" s="0" t="n">
        <f aca="false">CEILING(G7049,1)*F7049</f>
        <v>0.9</v>
      </c>
      <c r="N7049" s="0" t="n">
        <f aca="false">M7049-H7049</f>
        <v>0.45</v>
      </c>
      <c r="O7049" s="0" t="n">
        <f aca="false">IF(ABS(N7049-J7049)&lt;0.011,1,0)</f>
        <v>1</v>
      </c>
    </row>
    <row r="7050" customFormat="false" ht="15" hidden="false" customHeight="false" outlineLevel="0" collapsed="false">
      <c r="A7050" s="0" t="s">
        <v>476</v>
      </c>
      <c r="B7050" s="0" t="s">
        <v>671</v>
      </c>
      <c r="C7050" s="0" t="n">
        <v>1</v>
      </c>
      <c r="D7050" s="0" t="n">
        <v>59876</v>
      </c>
      <c r="E7050" s="0" t="s">
        <v>464</v>
      </c>
      <c r="F7050" s="0" t="n">
        <v>32.2</v>
      </c>
      <c r="G7050" s="0" t="n">
        <v>0.5</v>
      </c>
      <c r="H7050" s="0" t="n">
        <v>16.1</v>
      </c>
      <c r="I7050" s="0" t="n">
        <v>32.2</v>
      </c>
      <c r="J7050" s="0" t="n">
        <v>16.1</v>
      </c>
      <c r="K7050" s="0" t="s">
        <v>18</v>
      </c>
      <c r="L7050" s="0" t="s">
        <v>359</v>
      </c>
      <c r="M7050" s="0" t="n">
        <f aca="false">CEILING(G7050,1)*F7050</f>
        <v>32.2</v>
      </c>
      <c r="N7050" s="0" t="n">
        <f aca="false">M7050-H7050</f>
        <v>16.1</v>
      </c>
      <c r="O7050" s="0" t="n">
        <f aca="false">IF(ABS(N7050-J7050)&lt;0.011,1,0)</f>
        <v>1</v>
      </c>
    </row>
    <row r="7051" customFormat="false" ht="15" hidden="false" customHeight="false" outlineLevel="0" collapsed="false">
      <c r="A7051" s="0" t="s">
        <v>476</v>
      </c>
      <c r="B7051" s="0" t="s">
        <v>671</v>
      </c>
      <c r="C7051" s="0" t="n">
        <v>2</v>
      </c>
      <c r="D7051" s="0" t="n">
        <v>59871</v>
      </c>
      <c r="E7051" s="0" t="s">
        <v>464</v>
      </c>
      <c r="F7051" s="0" t="n">
        <v>32.2</v>
      </c>
      <c r="G7051" s="0" t="n">
        <v>0.5</v>
      </c>
      <c r="H7051" s="0" t="n">
        <v>16.1</v>
      </c>
      <c r="I7051" s="0" t="n">
        <v>32.2</v>
      </c>
      <c r="J7051" s="0" t="n">
        <v>16.1</v>
      </c>
      <c r="K7051" s="0" t="s">
        <v>18</v>
      </c>
      <c r="L7051" s="0" t="s">
        <v>359</v>
      </c>
      <c r="M7051" s="0" t="n">
        <f aca="false">CEILING(G7051,1)*F7051</f>
        <v>32.2</v>
      </c>
      <c r="N7051" s="0" t="n">
        <f aca="false">M7051-H7051</f>
        <v>16.1</v>
      </c>
      <c r="O7051" s="0" t="n">
        <f aca="false">IF(ABS(N7051-J7051)&lt;0.011,1,0)</f>
        <v>1</v>
      </c>
    </row>
    <row r="7052" customFormat="false" ht="15" hidden="false" customHeight="false" outlineLevel="0" collapsed="false">
      <c r="A7052" s="0" t="s">
        <v>476</v>
      </c>
      <c r="B7052" s="0" t="s">
        <v>671</v>
      </c>
      <c r="C7052" s="0" t="n">
        <v>5</v>
      </c>
      <c r="D7052" s="0" t="n">
        <v>59877</v>
      </c>
      <c r="E7052" s="0" t="s">
        <v>236</v>
      </c>
      <c r="F7052" s="0" t="n">
        <v>7.6</v>
      </c>
      <c r="G7052" s="0" t="n">
        <v>0.5</v>
      </c>
      <c r="H7052" s="0" t="n">
        <v>3.8</v>
      </c>
      <c r="I7052" s="0" t="n">
        <v>7.6</v>
      </c>
      <c r="J7052" s="0" t="n">
        <v>3.8</v>
      </c>
      <c r="K7052" s="0" t="s">
        <v>18</v>
      </c>
      <c r="L7052" s="0" t="s">
        <v>282</v>
      </c>
      <c r="M7052" s="0" t="n">
        <f aca="false">CEILING(G7052,1)*F7052</f>
        <v>7.6</v>
      </c>
      <c r="N7052" s="0" t="n">
        <f aca="false">M7052-H7052</f>
        <v>3.8</v>
      </c>
      <c r="O7052" s="0" t="n">
        <f aca="false">IF(ABS(N7052-J7052)&lt;0.011,1,0)</f>
        <v>1</v>
      </c>
    </row>
    <row r="7053" customFormat="false" ht="15" hidden="false" customHeight="false" outlineLevel="0" collapsed="false">
      <c r="A7053" s="0" t="s">
        <v>476</v>
      </c>
      <c r="B7053" s="0" t="s">
        <v>671</v>
      </c>
      <c r="C7053" s="0" t="n">
        <v>5</v>
      </c>
      <c r="D7053" s="0" t="n">
        <v>59877</v>
      </c>
      <c r="E7053" s="0" t="s">
        <v>80</v>
      </c>
      <c r="F7053" s="0" t="n">
        <v>3.9</v>
      </c>
      <c r="G7053" s="0" t="n">
        <v>1.5</v>
      </c>
      <c r="H7053" s="0" t="n">
        <v>5.85</v>
      </c>
      <c r="I7053" s="0" t="n">
        <v>7.8</v>
      </c>
      <c r="J7053" s="0" t="n">
        <v>1.95</v>
      </c>
      <c r="K7053" s="0" t="s">
        <v>18</v>
      </c>
      <c r="L7053" s="0" t="s">
        <v>282</v>
      </c>
      <c r="M7053" s="0" t="n">
        <f aca="false">CEILING(G7053,1)*F7053</f>
        <v>7.8</v>
      </c>
      <c r="N7053" s="0" t="n">
        <f aca="false">M7053-H7053</f>
        <v>1.95</v>
      </c>
      <c r="O7053" s="0" t="n">
        <f aca="false">IF(ABS(N7053-J7053)&lt;0.011,1,0)</f>
        <v>1</v>
      </c>
    </row>
    <row r="7054" customFormat="false" ht="15" hidden="false" customHeight="false" outlineLevel="0" collapsed="false">
      <c r="A7054" s="0" t="s">
        <v>476</v>
      </c>
      <c r="B7054" s="0" t="s">
        <v>671</v>
      </c>
      <c r="C7054" s="0" t="n">
        <v>5</v>
      </c>
      <c r="D7054" s="0" t="n">
        <v>59877</v>
      </c>
      <c r="E7054" s="0" t="s">
        <v>108</v>
      </c>
      <c r="F7054" s="0" t="n">
        <v>4.9</v>
      </c>
      <c r="G7054" s="0" t="n">
        <v>1.5</v>
      </c>
      <c r="H7054" s="0" t="n">
        <v>7.35</v>
      </c>
      <c r="I7054" s="0" t="n">
        <v>9.8</v>
      </c>
      <c r="J7054" s="0" t="n">
        <v>2.45</v>
      </c>
      <c r="K7054" s="0" t="s">
        <v>18</v>
      </c>
      <c r="L7054" s="0" t="s">
        <v>282</v>
      </c>
      <c r="M7054" s="0" t="n">
        <f aca="false">CEILING(G7054,1)*F7054</f>
        <v>9.8</v>
      </c>
      <c r="N7054" s="0" t="n">
        <f aca="false">M7054-H7054</f>
        <v>2.45</v>
      </c>
      <c r="O7054" s="0" t="n">
        <f aca="false">IF(ABS(N7054-J7054)&lt;0.011,1,0)</f>
        <v>1</v>
      </c>
    </row>
    <row r="7055" customFormat="false" ht="15" hidden="false" customHeight="false" outlineLevel="0" collapsed="false">
      <c r="A7055" s="0" t="s">
        <v>476</v>
      </c>
      <c r="B7055" s="0" t="s">
        <v>671</v>
      </c>
      <c r="C7055" s="0" t="n">
        <v>5</v>
      </c>
      <c r="D7055" s="0" t="n">
        <v>59877</v>
      </c>
      <c r="E7055" s="0" t="s">
        <v>363</v>
      </c>
      <c r="F7055" s="0" t="n">
        <v>7.1</v>
      </c>
      <c r="G7055" s="0" t="n">
        <v>0.5</v>
      </c>
      <c r="H7055" s="0" t="n">
        <v>3.55</v>
      </c>
      <c r="I7055" s="0" t="n">
        <v>7.1</v>
      </c>
      <c r="J7055" s="0" t="n">
        <v>3.55</v>
      </c>
      <c r="K7055" s="0" t="s">
        <v>18</v>
      </c>
      <c r="L7055" s="0" t="s">
        <v>282</v>
      </c>
      <c r="M7055" s="0" t="n">
        <f aca="false">CEILING(G7055,1)*F7055</f>
        <v>7.1</v>
      </c>
      <c r="N7055" s="0" t="n">
        <f aca="false">M7055-H7055</f>
        <v>3.55</v>
      </c>
      <c r="O7055" s="0" t="n">
        <f aca="false">IF(ABS(N7055-J7055)&lt;0.011,1,0)</f>
        <v>1</v>
      </c>
    </row>
    <row r="7056" customFormat="false" ht="15" hidden="false" customHeight="false" outlineLevel="0" collapsed="false">
      <c r="A7056" s="0" t="s">
        <v>476</v>
      </c>
      <c r="B7056" s="0" t="s">
        <v>671</v>
      </c>
      <c r="C7056" s="0" t="n">
        <v>5</v>
      </c>
      <c r="D7056" s="0" t="n">
        <v>59877</v>
      </c>
      <c r="E7056" s="0" t="s">
        <v>87</v>
      </c>
      <c r="F7056" s="0" t="n">
        <v>19.9</v>
      </c>
      <c r="G7056" s="0" t="n">
        <v>1.5</v>
      </c>
      <c r="H7056" s="0" t="n">
        <v>29.85</v>
      </c>
      <c r="I7056" s="0" t="n">
        <v>39.8</v>
      </c>
      <c r="J7056" s="0" t="n">
        <v>9.95</v>
      </c>
      <c r="K7056" s="0" t="s">
        <v>18</v>
      </c>
      <c r="L7056" s="0" t="s">
        <v>282</v>
      </c>
      <c r="M7056" s="0" t="n">
        <f aca="false">CEILING(G7056,1)*F7056</f>
        <v>39.8</v>
      </c>
      <c r="N7056" s="0" t="n">
        <f aca="false">M7056-H7056</f>
        <v>9.95</v>
      </c>
      <c r="O7056" s="0" t="n">
        <f aca="false">IF(ABS(N7056-J7056)&lt;0.011,1,0)</f>
        <v>1</v>
      </c>
    </row>
    <row r="7057" customFormat="false" ht="15" hidden="false" customHeight="false" outlineLevel="0" collapsed="false">
      <c r="A7057" s="0" t="s">
        <v>476</v>
      </c>
      <c r="B7057" s="0" t="s">
        <v>671</v>
      </c>
      <c r="C7057" s="0" t="n">
        <v>5</v>
      </c>
      <c r="D7057" s="0" t="n">
        <v>59877</v>
      </c>
      <c r="E7057" s="0" t="s">
        <v>32</v>
      </c>
      <c r="F7057" s="0" t="n">
        <v>2.2</v>
      </c>
      <c r="G7057" s="0" t="n">
        <v>0.5</v>
      </c>
      <c r="H7057" s="0" t="n">
        <v>1.1</v>
      </c>
      <c r="I7057" s="0" t="n">
        <v>2.2</v>
      </c>
      <c r="J7057" s="0" t="n">
        <v>1.1</v>
      </c>
      <c r="K7057" s="0" t="s">
        <v>18</v>
      </c>
      <c r="L7057" s="0" t="s">
        <v>282</v>
      </c>
      <c r="M7057" s="0" t="n">
        <f aca="false">CEILING(G7057,1)*F7057</f>
        <v>2.2</v>
      </c>
      <c r="N7057" s="0" t="n">
        <f aca="false">M7057-H7057</f>
        <v>1.1</v>
      </c>
      <c r="O7057" s="0" t="n">
        <f aca="false">IF(ABS(N7057-J7057)&lt;0.011,1,0)</f>
        <v>1</v>
      </c>
    </row>
    <row r="7058" customFormat="false" ht="15" hidden="false" customHeight="false" outlineLevel="0" collapsed="false">
      <c r="A7058" s="0" t="s">
        <v>476</v>
      </c>
      <c r="B7058" s="0" t="s">
        <v>671</v>
      </c>
      <c r="C7058" s="0" t="n">
        <v>5</v>
      </c>
      <c r="D7058" s="0" t="n">
        <v>59877</v>
      </c>
      <c r="E7058" s="0" t="s">
        <v>126</v>
      </c>
      <c r="F7058" s="0" t="n">
        <v>18.6</v>
      </c>
      <c r="G7058" s="0" t="n">
        <v>0.5</v>
      </c>
      <c r="H7058" s="0" t="n">
        <v>9.3</v>
      </c>
      <c r="I7058" s="0" t="n">
        <v>18.6</v>
      </c>
      <c r="J7058" s="0" t="n">
        <v>9.3</v>
      </c>
      <c r="K7058" s="0" t="s">
        <v>18</v>
      </c>
      <c r="L7058" s="0" t="s">
        <v>282</v>
      </c>
      <c r="M7058" s="0" t="n">
        <f aca="false">CEILING(G7058,1)*F7058</f>
        <v>18.6</v>
      </c>
      <c r="N7058" s="0" t="n">
        <f aca="false">M7058-H7058</f>
        <v>9.3</v>
      </c>
      <c r="O7058" s="0" t="n">
        <f aca="false">IF(ABS(N7058-J7058)&lt;0.011,1,0)</f>
        <v>1</v>
      </c>
    </row>
    <row r="7059" customFormat="false" ht="15" hidden="false" customHeight="false" outlineLevel="0" collapsed="false">
      <c r="A7059" s="0" t="s">
        <v>476</v>
      </c>
      <c r="B7059" s="0" t="s">
        <v>671</v>
      </c>
      <c r="C7059" s="0" t="n">
        <v>5</v>
      </c>
      <c r="D7059" s="0" t="n">
        <v>59877</v>
      </c>
      <c r="E7059" s="0" t="s">
        <v>249</v>
      </c>
      <c r="F7059" s="0" t="n">
        <v>9</v>
      </c>
      <c r="G7059" s="0" t="n">
        <v>0.5</v>
      </c>
      <c r="H7059" s="0" t="n">
        <v>4.5</v>
      </c>
      <c r="I7059" s="0" t="n">
        <v>9</v>
      </c>
      <c r="J7059" s="0" t="n">
        <v>4.5</v>
      </c>
      <c r="K7059" s="0" t="s">
        <v>18</v>
      </c>
      <c r="L7059" s="0" t="s">
        <v>282</v>
      </c>
      <c r="M7059" s="0" t="n">
        <f aca="false">CEILING(G7059,1)*F7059</f>
        <v>9</v>
      </c>
      <c r="N7059" s="0" t="n">
        <f aca="false">M7059-H7059</f>
        <v>4.5</v>
      </c>
      <c r="O7059" s="0" t="n">
        <f aca="false">IF(ABS(N7059-J7059)&lt;0.011,1,0)</f>
        <v>1</v>
      </c>
    </row>
    <row r="7060" customFormat="false" ht="15" hidden="false" customHeight="false" outlineLevel="0" collapsed="false">
      <c r="A7060" s="0" t="s">
        <v>476</v>
      </c>
      <c r="B7060" s="0" t="s">
        <v>671</v>
      </c>
      <c r="C7060" s="0" t="n">
        <v>6</v>
      </c>
      <c r="D7060" s="0" t="n">
        <v>59873</v>
      </c>
      <c r="E7060" s="0" t="s">
        <v>236</v>
      </c>
      <c r="F7060" s="0" t="n">
        <v>7.6</v>
      </c>
      <c r="G7060" s="0" t="n">
        <v>0.5</v>
      </c>
      <c r="H7060" s="0" t="n">
        <v>3.8</v>
      </c>
      <c r="I7060" s="0" t="n">
        <v>7.6</v>
      </c>
      <c r="J7060" s="0" t="n">
        <v>3.8</v>
      </c>
      <c r="K7060" s="0" t="s">
        <v>18</v>
      </c>
      <c r="L7060" s="0" t="s">
        <v>282</v>
      </c>
      <c r="M7060" s="0" t="n">
        <f aca="false">CEILING(G7060,1)*F7060</f>
        <v>7.6</v>
      </c>
      <c r="N7060" s="0" t="n">
        <f aca="false">M7060-H7060</f>
        <v>3.8</v>
      </c>
      <c r="O7060" s="0" t="n">
        <f aca="false">IF(ABS(N7060-J7060)&lt;0.011,1,0)</f>
        <v>1</v>
      </c>
    </row>
    <row r="7061" customFormat="false" ht="15" hidden="false" customHeight="false" outlineLevel="0" collapsed="false">
      <c r="A7061" s="0" t="s">
        <v>476</v>
      </c>
      <c r="B7061" s="0" t="s">
        <v>671</v>
      </c>
      <c r="C7061" s="0" t="n">
        <v>6</v>
      </c>
      <c r="D7061" s="0" t="n">
        <v>59873</v>
      </c>
      <c r="E7061" s="0" t="s">
        <v>80</v>
      </c>
      <c r="F7061" s="0" t="n">
        <v>3.9</v>
      </c>
      <c r="G7061" s="0" t="n">
        <v>1.5</v>
      </c>
      <c r="H7061" s="0" t="n">
        <v>5.85</v>
      </c>
      <c r="I7061" s="0" t="n">
        <v>7.8</v>
      </c>
      <c r="J7061" s="0" t="n">
        <v>1.95</v>
      </c>
      <c r="K7061" s="0" t="s">
        <v>18</v>
      </c>
      <c r="L7061" s="0" t="s">
        <v>282</v>
      </c>
      <c r="M7061" s="0" t="n">
        <f aca="false">CEILING(G7061,1)*F7061</f>
        <v>7.8</v>
      </c>
      <c r="N7061" s="0" t="n">
        <f aca="false">M7061-H7061</f>
        <v>1.95</v>
      </c>
      <c r="O7061" s="0" t="n">
        <f aca="false">IF(ABS(N7061-J7061)&lt;0.011,1,0)</f>
        <v>1</v>
      </c>
    </row>
    <row r="7062" customFormat="false" ht="15" hidden="false" customHeight="false" outlineLevel="0" collapsed="false">
      <c r="A7062" s="0" t="s">
        <v>476</v>
      </c>
      <c r="B7062" s="0" t="s">
        <v>671</v>
      </c>
      <c r="C7062" s="0" t="n">
        <v>6</v>
      </c>
      <c r="D7062" s="0" t="n">
        <v>59873</v>
      </c>
      <c r="E7062" s="0" t="s">
        <v>108</v>
      </c>
      <c r="F7062" s="0" t="n">
        <v>4.9</v>
      </c>
      <c r="G7062" s="0" t="n">
        <v>1.5</v>
      </c>
      <c r="H7062" s="0" t="n">
        <v>7.35</v>
      </c>
      <c r="I7062" s="0" t="n">
        <v>9.8</v>
      </c>
      <c r="J7062" s="0" t="n">
        <v>2.45</v>
      </c>
      <c r="K7062" s="0" t="s">
        <v>18</v>
      </c>
      <c r="L7062" s="0" t="s">
        <v>282</v>
      </c>
      <c r="M7062" s="0" t="n">
        <f aca="false">CEILING(G7062,1)*F7062</f>
        <v>9.8</v>
      </c>
      <c r="N7062" s="0" t="n">
        <f aca="false">M7062-H7062</f>
        <v>2.45</v>
      </c>
      <c r="O7062" s="0" t="n">
        <f aca="false">IF(ABS(N7062-J7062)&lt;0.011,1,0)</f>
        <v>1</v>
      </c>
    </row>
    <row r="7063" customFormat="false" ht="15" hidden="false" customHeight="false" outlineLevel="0" collapsed="false">
      <c r="A7063" s="0" t="s">
        <v>476</v>
      </c>
      <c r="B7063" s="0" t="s">
        <v>671</v>
      </c>
      <c r="C7063" s="0" t="n">
        <v>6</v>
      </c>
      <c r="D7063" s="0" t="n">
        <v>59873</v>
      </c>
      <c r="E7063" s="0" t="s">
        <v>363</v>
      </c>
      <c r="F7063" s="0" t="n">
        <v>7.1</v>
      </c>
      <c r="G7063" s="0" t="n">
        <v>0.5</v>
      </c>
      <c r="H7063" s="0" t="n">
        <v>3.55</v>
      </c>
      <c r="I7063" s="0" t="n">
        <v>7.1</v>
      </c>
      <c r="J7063" s="0" t="n">
        <v>3.55</v>
      </c>
      <c r="K7063" s="0" t="s">
        <v>18</v>
      </c>
      <c r="L7063" s="0" t="s">
        <v>282</v>
      </c>
      <c r="M7063" s="0" t="n">
        <f aca="false">CEILING(G7063,1)*F7063</f>
        <v>7.1</v>
      </c>
      <c r="N7063" s="0" t="n">
        <f aca="false">M7063-H7063</f>
        <v>3.55</v>
      </c>
      <c r="O7063" s="0" t="n">
        <f aca="false">IF(ABS(N7063-J7063)&lt;0.011,1,0)</f>
        <v>1</v>
      </c>
    </row>
    <row r="7064" customFormat="false" ht="15" hidden="false" customHeight="false" outlineLevel="0" collapsed="false">
      <c r="A7064" s="0" t="s">
        <v>476</v>
      </c>
      <c r="B7064" s="0" t="s">
        <v>671</v>
      </c>
      <c r="C7064" s="0" t="n">
        <v>6</v>
      </c>
      <c r="D7064" s="0" t="n">
        <v>59873</v>
      </c>
      <c r="E7064" s="0" t="s">
        <v>87</v>
      </c>
      <c r="F7064" s="0" t="n">
        <v>19.9</v>
      </c>
      <c r="G7064" s="0" t="n">
        <v>1.5</v>
      </c>
      <c r="H7064" s="0" t="n">
        <v>29.85</v>
      </c>
      <c r="I7064" s="0" t="n">
        <v>39.8</v>
      </c>
      <c r="J7064" s="0" t="n">
        <v>9.95</v>
      </c>
      <c r="K7064" s="0" t="s">
        <v>18</v>
      </c>
      <c r="L7064" s="0" t="s">
        <v>282</v>
      </c>
      <c r="M7064" s="0" t="n">
        <f aca="false">CEILING(G7064,1)*F7064</f>
        <v>39.8</v>
      </c>
      <c r="N7064" s="0" t="n">
        <f aca="false">M7064-H7064</f>
        <v>9.95</v>
      </c>
      <c r="O7064" s="0" t="n">
        <f aca="false">IF(ABS(N7064-J7064)&lt;0.011,1,0)</f>
        <v>1</v>
      </c>
    </row>
    <row r="7065" customFormat="false" ht="15" hidden="false" customHeight="false" outlineLevel="0" collapsed="false">
      <c r="A7065" s="0" t="s">
        <v>476</v>
      </c>
      <c r="B7065" s="0" t="s">
        <v>671</v>
      </c>
      <c r="C7065" s="0" t="n">
        <v>6</v>
      </c>
      <c r="D7065" s="0" t="n">
        <v>59873</v>
      </c>
      <c r="E7065" s="0" t="s">
        <v>32</v>
      </c>
      <c r="F7065" s="0" t="n">
        <v>2.2</v>
      </c>
      <c r="G7065" s="0" t="n">
        <v>0.5</v>
      </c>
      <c r="H7065" s="0" t="n">
        <v>1.1</v>
      </c>
      <c r="I7065" s="0" t="n">
        <v>2.2</v>
      </c>
      <c r="J7065" s="0" t="n">
        <v>1.1</v>
      </c>
      <c r="K7065" s="0" t="s">
        <v>18</v>
      </c>
      <c r="L7065" s="0" t="s">
        <v>282</v>
      </c>
      <c r="M7065" s="0" t="n">
        <f aca="false">CEILING(G7065,1)*F7065</f>
        <v>2.2</v>
      </c>
      <c r="N7065" s="0" t="n">
        <f aca="false">M7065-H7065</f>
        <v>1.1</v>
      </c>
      <c r="O7065" s="0" t="n">
        <f aca="false">IF(ABS(N7065-J7065)&lt;0.011,1,0)</f>
        <v>1</v>
      </c>
    </row>
    <row r="7066" customFormat="false" ht="15" hidden="false" customHeight="false" outlineLevel="0" collapsed="false">
      <c r="A7066" s="0" t="s">
        <v>476</v>
      </c>
      <c r="B7066" s="0" t="s">
        <v>671</v>
      </c>
      <c r="C7066" s="0" t="n">
        <v>6</v>
      </c>
      <c r="D7066" s="0" t="n">
        <v>59873</v>
      </c>
      <c r="E7066" s="0" t="s">
        <v>126</v>
      </c>
      <c r="F7066" s="0" t="n">
        <v>18.6</v>
      </c>
      <c r="G7066" s="0" t="n">
        <v>0.5</v>
      </c>
      <c r="H7066" s="0" t="n">
        <v>9.3</v>
      </c>
      <c r="I7066" s="0" t="n">
        <v>18.6</v>
      </c>
      <c r="J7066" s="0" t="n">
        <v>9.3</v>
      </c>
      <c r="K7066" s="0" t="s">
        <v>18</v>
      </c>
      <c r="L7066" s="0" t="s">
        <v>282</v>
      </c>
      <c r="M7066" s="0" t="n">
        <f aca="false">CEILING(G7066,1)*F7066</f>
        <v>18.6</v>
      </c>
      <c r="N7066" s="0" t="n">
        <f aca="false">M7066-H7066</f>
        <v>9.3</v>
      </c>
      <c r="O7066" s="0" t="n">
        <f aca="false">IF(ABS(N7066-J7066)&lt;0.011,1,0)</f>
        <v>1</v>
      </c>
    </row>
    <row r="7067" customFormat="false" ht="15" hidden="false" customHeight="false" outlineLevel="0" collapsed="false">
      <c r="A7067" s="0" t="s">
        <v>476</v>
      </c>
      <c r="B7067" s="0" t="s">
        <v>671</v>
      </c>
      <c r="C7067" s="0" t="n">
        <v>6</v>
      </c>
      <c r="D7067" s="0" t="n">
        <v>59873</v>
      </c>
      <c r="E7067" s="0" t="s">
        <v>249</v>
      </c>
      <c r="F7067" s="0" t="n">
        <v>9</v>
      </c>
      <c r="G7067" s="0" t="n">
        <v>0.5</v>
      </c>
      <c r="H7067" s="0" t="n">
        <v>4.5</v>
      </c>
      <c r="I7067" s="0" t="n">
        <v>9</v>
      </c>
      <c r="J7067" s="0" t="n">
        <v>4.5</v>
      </c>
      <c r="K7067" s="0" t="s">
        <v>18</v>
      </c>
      <c r="L7067" s="0" t="s">
        <v>282</v>
      </c>
      <c r="M7067" s="0" t="n">
        <f aca="false">CEILING(G7067,1)*F7067</f>
        <v>9</v>
      </c>
      <c r="N7067" s="0" t="n">
        <f aca="false">M7067-H7067</f>
        <v>4.5</v>
      </c>
      <c r="O7067" s="0" t="n">
        <f aca="false">IF(ABS(N7067-J7067)&lt;0.011,1,0)</f>
        <v>1</v>
      </c>
    </row>
    <row r="7068" customFormat="false" ht="15" hidden="false" customHeight="false" outlineLevel="0" collapsed="false">
      <c r="A7068" s="0" t="s">
        <v>476</v>
      </c>
      <c r="B7068" s="0" t="s">
        <v>671</v>
      </c>
      <c r="C7068" s="0" t="n">
        <v>14</v>
      </c>
      <c r="D7068" s="0" t="n">
        <v>59887</v>
      </c>
      <c r="E7068" s="0" t="s">
        <v>60</v>
      </c>
      <c r="F7068" s="0" t="n">
        <v>19</v>
      </c>
      <c r="G7068" s="0" t="n">
        <v>0.5</v>
      </c>
      <c r="H7068" s="0" t="n">
        <v>9.5</v>
      </c>
      <c r="I7068" s="0" t="n">
        <v>19</v>
      </c>
      <c r="J7068" s="0" t="n">
        <v>9.5</v>
      </c>
      <c r="K7068" s="0" t="s">
        <v>18</v>
      </c>
      <c r="L7068" s="0" t="s">
        <v>218</v>
      </c>
      <c r="M7068" s="0" t="n">
        <f aca="false">CEILING(G7068,1)*F7068</f>
        <v>19</v>
      </c>
      <c r="N7068" s="0" t="n">
        <f aca="false">M7068-H7068</f>
        <v>9.5</v>
      </c>
      <c r="O7068" s="0" t="n">
        <f aca="false">IF(ABS(N7068-J7068)&lt;0.011,1,0)</f>
        <v>1</v>
      </c>
    </row>
    <row r="7069" customFormat="false" ht="15" hidden="false" customHeight="false" outlineLevel="0" collapsed="false">
      <c r="A7069" s="0" t="s">
        <v>476</v>
      </c>
      <c r="B7069" s="0" t="s">
        <v>671</v>
      </c>
      <c r="C7069" s="0" t="n">
        <v>14</v>
      </c>
      <c r="D7069" s="0" t="n">
        <v>59887</v>
      </c>
      <c r="E7069" s="0" t="s">
        <v>75</v>
      </c>
      <c r="F7069" s="0" t="n">
        <v>6.4</v>
      </c>
      <c r="G7069" s="0" t="n">
        <v>0.5</v>
      </c>
      <c r="H7069" s="0" t="n">
        <v>3.2</v>
      </c>
      <c r="I7069" s="0" t="n">
        <v>6.4</v>
      </c>
      <c r="J7069" s="0" t="n">
        <v>3.2</v>
      </c>
      <c r="K7069" s="0" t="s">
        <v>18</v>
      </c>
      <c r="L7069" s="0" t="s">
        <v>218</v>
      </c>
      <c r="M7069" s="0" t="n">
        <f aca="false">CEILING(G7069,1)*F7069</f>
        <v>6.4</v>
      </c>
      <c r="N7069" s="0" t="n">
        <f aca="false">M7069-H7069</f>
        <v>3.2</v>
      </c>
      <c r="O7069" s="0" t="n">
        <f aca="false">IF(ABS(N7069-J7069)&lt;0.011,1,0)</f>
        <v>1</v>
      </c>
    </row>
    <row r="7070" customFormat="false" ht="15" hidden="false" customHeight="false" outlineLevel="0" collapsed="false">
      <c r="A7070" s="0" t="s">
        <v>476</v>
      </c>
      <c r="B7070" s="0" t="s">
        <v>671</v>
      </c>
      <c r="C7070" s="0" t="n">
        <v>14</v>
      </c>
      <c r="D7070" s="0" t="n">
        <v>59887</v>
      </c>
      <c r="E7070" s="0" t="s">
        <v>32</v>
      </c>
      <c r="F7070" s="0" t="n">
        <v>2.2</v>
      </c>
      <c r="G7070" s="0" t="n">
        <v>0.5</v>
      </c>
      <c r="H7070" s="0" t="n">
        <v>1.1</v>
      </c>
      <c r="I7070" s="0" t="n">
        <v>2.2</v>
      </c>
      <c r="J7070" s="0" t="n">
        <v>1.1</v>
      </c>
      <c r="K7070" s="0" t="s">
        <v>18</v>
      </c>
      <c r="L7070" s="0" t="s">
        <v>218</v>
      </c>
      <c r="M7070" s="0" t="n">
        <f aca="false">CEILING(G7070,1)*F7070</f>
        <v>2.2</v>
      </c>
      <c r="N7070" s="0" t="n">
        <f aca="false">M7070-H7070</f>
        <v>1.1</v>
      </c>
      <c r="O7070" s="0" t="n">
        <f aca="false">IF(ABS(N7070-J7070)&lt;0.011,1,0)</f>
        <v>1</v>
      </c>
    </row>
    <row r="7071" customFormat="false" ht="15" hidden="false" customHeight="false" outlineLevel="0" collapsed="false">
      <c r="A7071" s="0" t="s">
        <v>476</v>
      </c>
      <c r="B7071" s="0" t="s">
        <v>671</v>
      </c>
      <c r="C7071" s="0" t="n">
        <v>14</v>
      </c>
      <c r="D7071" s="0" t="n">
        <v>59887</v>
      </c>
      <c r="E7071" s="0" t="s">
        <v>88</v>
      </c>
      <c r="F7071" s="0" t="n">
        <v>5.5</v>
      </c>
      <c r="G7071" s="0" t="n">
        <v>0.5</v>
      </c>
      <c r="H7071" s="0" t="n">
        <v>2.75</v>
      </c>
      <c r="I7071" s="0" t="n">
        <v>5.5</v>
      </c>
      <c r="J7071" s="0" t="n">
        <v>2.75</v>
      </c>
      <c r="K7071" s="0" t="s">
        <v>18</v>
      </c>
      <c r="L7071" s="0" t="s">
        <v>218</v>
      </c>
      <c r="M7071" s="0" t="n">
        <f aca="false">CEILING(G7071,1)*F7071</f>
        <v>5.5</v>
      </c>
      <c r="N7071" s="0" t="n">
        <f aca="false">M7071-H7071</f>
        <v>2.75</v>
      </c>
      <c r="O7071" s="0" t="n">
        <f aca="false">IF(ABS(N7071-J7071)&lt;0.011,1,0)</f>
        <v>1</v>
      </c>
    </row>
    <row r="7072" customFormat="false" ht="15" hidden="false" customHeight="false" outlineLevel="0" collapsed="false">
      <c r="A7072" s="0" t="s">
        <v>476</v>
      </c>
      <c r="B7072" s="0" t="s">
        <v>671</v>
      </c>
      <c r="C7072" s="0" t="n">
        <v>14</v>
      </c>
      <c r="D7072" s="0" t="n">
        <v>59887</v>
      </c>
      <c r="E7072" s="0" t="s">
        <v>33</v>
      </c>
      <c r="F7072" s="0" t="n">
        <v>3.9</v>
      </c>
      <c r="G7072" s="0" t="n">
        <v>0.5</v>
      </c>
      <c r="H7072" s="0" t="n">
        <v>1.95</v>
      </c>
      <c r="I7072" s="0" t="n">
        <v>3.9</v>
      </c>
      <c r="J7072" s="0" t="n">
        <v>1.95</v>
      </c>
      <c r="K7072" s="0" t="s">
        <v>18</v>
      </c>
      <c r="L7072" s="0" t="s">
        <v>218</v>
      </c>
      <c r="M7072" s="0" t="n">
        <f aca="false">CEILING(G7072,1)*F7072</f>
        <v>3.9</v>
      </c>
      <c r="N7072" s="0" t="n">
        <f aca="false">M7072-H7072</f>
        <v>1.95</v>
      </c>
      <c r="O7072" s="0" t="n">
        <f aca="false">IF(ABS(N7072-J7072)&lt;0.011,1,0)</f>
        <v>1</v>
      </c>
    </row>
    <row r="7073" customFormat="false" ht="15" hidden="false" customHeight="false" outlineLevel="0" collapsed="false">
      <c r="A7073" s="0" t="s">
        <v>476</v>
      </c>
      <c r="B7073" s="0" t="s">
        <v>671</v>
      </c>
      <c r="C7073" s="0" t="n">
        <v>14</v>
      </c>
      <c r="D7073" s="0" t="n">
        <v>59887</v>
      </c>
      <c r="E7073" s="0" t="s">
        <v>147</v>
      </c>
      <c r="F7073" s="0" t="n">
        <v>3.5</v>
      </c>
      <c r="G7073" s="0" t="n">
        <v>0.5</v>
      </c>
      <c r="H7073" s="0" t="n">
        <v>1.75</v>
      </c>
      <c r="I7073" s="0" t="n">
        <v>3.5</v>
      </c>
      <c r="J7073" s="0" t="n">
        <v>1.75</v>
      </c>
      <c r="K7073" s="0" t="s">
        <v>18</v>
      </c>
      <c r="L7073" s="0" t="s">
        <v>218</v>
      </c>
      <c r="M7073" s="0" t="n">
        <f aca="false">CEILING(G7073,1)*F7073</f>
        <v>3.5</v>
      </c>
      <c r="N7073" s="0" t="n">
        <f aca="false">M7073-H7073</f>
        <v>1.75</v>
      </c>
      <c r="O7073" s="0" t="n">
        <f aca="false">IF(ABS(N7073-J7073)&lt;0.011,1,0)</f>
        <v>1</v>
      </c>
    </row>
    <row r="7074" customFormat="false" ht="15" hidden="false" customHeight="false" outlineLevel="0" collapsed="false">
      <c r="A7074" s="0" t="s">
        <v>476</v>
      </c>
      <c r="B7074" s="0" t="s">
        <v>671</v>
      </c>
      <c r="C7074" s="0" t="n">
        <v>14</v>
      </c>
      <c r="D7074" s="0" t="n">
        <v>59887</v>
      </c>
      <c r="E7074" s="0" t="s">
        <v>184</v>
      </c>
      <c r="F7074" s="0" t="n">
        <v>8.9</v>
      </c>
      <c r="G7074" s="0" t="n">
        <v>0.5</v>
      </c>
      <c r="H7074" s="0" t="n">
        <v>4.45</v>
      </c>
      <c r="I7074" s="0" t="n">
        <v>8.9</v>
      </c>
      <c r="J7074" s="0" t="n">
        <v>4.45</v>
      </c>
      <c r="K7074" s="0" t="s">
        <v>18</v>
      </c>
      <c r="L7074" s="0" t="s">
        <v>218</v>
      </c>
      <c r="M7074" s="0" t="n">
        <f aca="false">CEILING(G7074,1)*F7074</f>
        <v>8.9</v>
      </c>
      <c r="N7074" s="0" t="n">
        <f aca="false">M7074-H7074</f>
        <v>4.45</v>
      </c>
      <c r="O7074" s="0" t="n">
        <f aca="false">IF(ABS(N7074-J7074)&lt;0.011,1,0)</f>
        <v>1</v>
      </c>
    </row>
    <row r="7075" customFormat="false" ht="15" hidden="false" customHeight="false" outlineLevel="0" collapsed="false">
      <c r="A7075" s="0" t="s">
        <v>476</v>
      </c>
      <c r="B7075" s="0" t="s">
        <v>671</v>
      </c>
      <c r="C7075" s="0" t="n">
        <v>14</v>
      </c>
      <c r="D7075" s="0" t="n">
        <v>59887</v>
      </c>
      <c r="E7075" s="0" t="s">
        <v>580</v>
      </c>
      <c r="F7075" s="0" t="n">
        <v>3.9</v>
      </c>
      <c r="G7075" s="0" t="n">
        <v>0.5</v>
      </c>
      <c r="H7075" s="0" t="n">
        <v>1.95</v>
      </c>
      <c r="I7075" s="0" t="n">
        <v>3.9</v>
      </c>
      <c r="J7075" s="0" t="n">
        <v>1.95</v>
      </c>
      <c r="K7075" s="0" t="s">
        <v>18</v>
      </c>
      <c r="L7075" s="0" t="s">
        <v>218</v>
      </c>
      <c r="M7075" s="0" t="n">
        <f aca="false">CEILING(G7075,1)*F7075</f>
        <v>3.9</v>
      </c>
      <c r="N7075" s="0" t="n">
        <f aca="false">M7075-H7075</f>
        <v>1.95</v>
      </c>
      <c r="O7075" s="0" t="n">
        <f aca="false">IF(ABS(N7075-J7075)&lt;0.011,1,0)</f>
        <v>1</v>
      </c>
    </row>
    <row r="7076" customFormat="false" ht="15" hidden="false" customHeight="false" outlineLevel="0" collapsed="false">
      <c r="A7076" s="0" t="s">
        <v>476</v>
      </c>
      <c r="B7076" s="0" t="s">
        <v>671</v>
      </c>
      <c r="C7076" s="0" t="n">
        <v>14</v>
      </c>
      <c r="D7076" s="0" t="n">
        <v>59887</v>
      </c>
      <c r="E7076" s="0" t="s">
        <v>24</v>
      </c>
      <c r="F7076" s="0" t="n">
        <v>4.2</v>
      </c>
      <c r="G7076" s="0" t="n">
        <v>0.5</v>
      </c>
      <c r="H7076" s="0" t="n">
        <v>2.1</v>
      </c>
      <c r="I7076" s="0" t="n">
        <v>4.2</v>
      </c>
      <c r="J7076" s="0" t="n">
        <v>2.1</v>
      </c>
      <c r="K7076" s="0" t="s">
        <v>18</v>
      </c>
      <c r="L7076" s="0" t="s">
        <v>218</v>
      </c>
      <c r="M7076" s="0" t="n">
        <f aca="false">CEILING(G7076,1)*F7076</f>
        <v>4.2</v>
      </c>
      <c r="N7076" s="0" t="n">
        <f aca="false">M7076-H7076</f>
        <v>2.1</v>
      </c>
      <c r="O7076" s="0" t="n">
        <f aca="false">IF(ABS(N7076-J7076)&lt;0.011,1,0)</f>
        <v>1</v>
      </c>
    </row>
    <row r="7077" customFormat="false" ht="15" hidden="false" customHeight="false" outlineLevel="0" collapsed="false">
      <c r="A7077" s="0" t="s">
        <v>476</v>
      </c>
      <c r="B7077" s="0" t="s">
        <v>671</v>
      </c>
      <c r="C7077" s="0" t="n">
        <v>15</v>
      </c>
      <c r="D7077" s="0" t="n">
        <v>59881</v>
      </c>
      <c r="E7077" s="0" t="s">
        <v>60</v>
      </c>
      <c r="F7077" s="0" t="n">
        <v>19</v>
      </c>
      <c r="G7077" s="0" t="n">
        <v>0.5</v>
      </c>
      <c r="H7077" s="0" t="n">
        <v>9.5</v>
      </c>
      <c r="I7077" s="0" t="n">
        <v>19</v>
      </c>
      <c r="J7077" s="0" t="n">
        <v>9.5</v>
      </c>
      <c r="K7077" s="0" t="s">
        <v>18</v>
      </c>
      <c r="L7077" s="0" t="s">
        <v>218</v>
      </c>
      <c r="M7077" s="0" t="n">
        <f aca="false">CEILING(G7077,1)*F7077</f>
        <v>19</v>
      </c>
      <c r="N7077" s="0" t="n">
        <f aca="false">M7077-H7077</f>
        <v>9.5</v>
      </c>
      <c r="O7077" s="0" t="n">
        <f aca="false">IF(ABS(N7077-J7077)&lt;0.011,1,0)</f>
        <v>1</v>
      </c>
    </row>
    <row r="7078" customFormat="false" ht="15" hidden="false" customHeight="false" outlineLevel="0" collapsed="false">
      <c r="A7078" s="0" t="s">
        <v>476</v>
      </c>
      <c r="B7078" s="0" t="s">
        <v>671</v>
      </c>
      <c r="C7078" s="0" t="n">
        <v>15</v>
      </c>
      <c r="D7078" s="0" t="n">
        <v>59881</v>
      </c>
      <c r="E7078" s="0" t="s">
        <v>75</v>
      </c>
      <c r="F7078" s="0" t="n">
        <v>6.4</v>
      </c>
      <c r="G7078" s="0" t="n">
        <v>0.5</v>
      </c>
      <c r="H7078" s="0" t="n">
        <v>3.2</v>
      </c>
      <c r="I7078" s="0" t="n">
        <v>6.4</v>
      </c>
      <c r="J7078" s="0" t="n">
        <v>3.2</v>
      </c>
      <c r="K7078" s="0" t="s">
        <v>18</v>
      </c>
      <c r="L7078" s="0" t="s">
        <v>218</v>
      </c>
      <c r="M7078" s="0" t="n">
        <f aca="false">CEILING(G7078,1)*F7078</f>
        <v>6.4</v>
      </c>
      <c r="N7078" s="0" t="n">
        <f aca="false">M7078-H7078</f>
        <v>3.2</v>
      </c>
      <c r="O7078" s="0" t="n">
        <f aca="false">IF(ABS(N7078-J7078)&lt;0.011,1,0)</f>
        <v>1</v>
      </c>
    </row>
    <row r="7079" customFormat="false" ht="15" hidden="false" customHeight="false" outlineLevel="0" collapsed="false">
      <c r="A7079" s="0" t="s">
        <v>476</v>
      </c>
      <c r="B7079" s="0" t="s">
        <v>671</v>
      </c>
      <c r="C7079" s="0" t="n">
        <v>15</v>
      </c>
      <c r="D7079" s="0" t="n">
        <v>59881</v>
      </c>
      <c r="E7079" s="0" t="s">
        <v>32</v>
      </c>
      <c r="F7079" s="0" t="n">
        <v>2.2</v>
      </c>
      <c r="G7079" s="0" t="n">
        <v>0.5</v>
      </c>
      <c r="H7079" s="0" t="n">
        <v>1.1</v>
      </c>
      <c r="I7079" s="0" t="n">
        <v>2.2</v>
      </c>
      <c r="J7079" s="0" t="n">
        <v>1.1</v>
      </c>
      <c r="K7079" s="0" t="s">
        <v>18</v>
      </c>
      <c r="L7079" s="0" t="s">
        <v>218</v>
      </c>
      <c r="M7079" s="0" t="n">
        <f aca="false">CEILING(G7079,1)*F7079</f>
        <v>2.2</v>
      </c>
      <c r="N7079" s="0" t="n">
        <f aca="false">M7079-H7079</f>
        <v>1.1</v>
      </c>
      <c r="O7079" s="0" t="n">
        <f aca="false">IF(ABS(N7079-J7079)&lt;0.011,1,0)</f>
        <v>1</v>
      </c>
    </row>
    <row r="7080" customFormat="false" ht="15" hidden="false" customHeight="false" outlineLevel="0" collapsed="false">
      <c r="A7080" s="0" t="s">
        <v>476</v>
      </c>
      <c r="B7080" s="0" t="s">
        <v>671</v>
      </c>
      <c r="C7080" s="0" t="n">
        <v>15</v>
      </c>
      <c r="D7080" s="0" t="n">
        <v>59881</v>
      </c>
      <c r="E7080" s="0" t="s">
        <v>88</v>
      </c>
      <c r="F7080" s="0" t="n">
        <v>5.5</v>
      </c>
      <c r="G7080" s="0" t="n">
        <v>0.5</v>
      </c>
      <c r="H7080" s="0" t="n">
        <v>2.75</v>
      </c>
      <c r="I7080" s="0" t="n">
        <v>5.5</v>
      </c>
      <c r="J7080" s="0" t="n">
        <v>2.75</v>
      </c>
      <c r="K7080" s="0" t="s">
        <v>18</v>
      </c>
      <c r="L7080" s="0" t="s">
        <v>218</v>
      </c>
      <c r="M7080" s="0" t="n">
        <f aca="false">CEILING(G7080,1)*F7080</f>
        <v>5.5</v>
      </c>
      <c r="N7080" s="0" t="n">
        <f aca="false">M7080-H7080</f>
        <v>2.75</v>
      </c>
      <c r="O7080" s="0" t="n">
        <f aca="false">IF(ABS(N7080-J7080)&lt;0.011,1,0)</f>
        <v>1</v>
      </c>
    </row>
    <row r="7081" customFormat="false" ht="15" hidden="false" customHeight="false" outlineLevel="0" collapsed="false">
      <c r="A7081" s="0" t="s">
        <v>476</v>
      </c>
      <c r="B7081" s="0" t="s">
        <v>671</v>
      </c>
      <c r="C7081" s="0" t="n">
        <v>15</v>
      </c>
      <c r="D7081" s="0" t="n">
        <v>59881</v>
      </c>
      <c r="E7081" s="0" t="s">
        <v>33</v>
      </c>
      <c r="F7081" s="0" t="n">
        <v>3.9</v>
      </c>
      <c r="G7081" s="0" t="n">
        <v>0.5</v>
      </c>
      <c r="H7081" s="0" t="n">
        <v>1.95</v>
      </c>
      <c r="I7081" s="0" t="n">
        <v>3.9</v>
      </c>
      <c r="J7081" s="0" t="n">
        <v>1.95</v>
      </c>
      <c r="K7081" s="0" t="s">
        <v>18</v>
      </c>
      <c r="L7081" s="0" t="s">
        <v>218</v>
      </c>
      <c r="M7081" s="0" t="n">
        <f aca="false">CEILING(G7081,1)*F7081</f>
        <v>3.9</v>
      </c>
      <c r="N7081" s="0" t="n">
        <f aca="false">M7081-H7081</f>
        <v>1.95</v>
      </c>
      <c r="O7081" s="0" t="n">
        <f aca="false">IF(ABS(N7081-J7081)&lt;0.011,1,0)</f>
        <v>1</v>
      </c>
    </row>
    <row r="7082" customFormat="false" ht="15" hidden="false" customHeight="false" outlineLevel="0" collapsed="false">
      <c r="A7082" s="0" t="s">
        <v>476</v>
      </c>
      <c r="B7082" s="0" t="s">
        <v>671</v>
      </c>
      <c r="C7082" s="0" t="n">
        <v>15</v>
      </c>
      <c r="D7082" s="0" t="n">
        <v>59881</v>
      </c>
      <c r="E7082" s="0" t="s">
        <v>147</v>
      </c>
      <c r="F7082" s="0" t="n">
        <v>3.5</v>
      </c>
      <c r="G7082" s="0" t="n">
        <v>0.5</v>
      </c>
      <c r="H7082" s="0" t="n">
        <v>1.75</v>
      </c>
      <c r="I7082" s="0" t="n">
        <v>3.5</v>
      </c>
      <c r="J7082" s="0" t="n">
        <v>1.75</v>
      </c>
      <c r="K7082" s="0" t="s">
        <v>18</v>
      </c>
      <c r="L7082" s="0" t="s">
        <v>218</v>
      </c>
      <c r="M7082" s="0" t="n">
        <f aca="false">CEILING(G7082,1)*F7082</f>
        <v>3.5</v>
      </c>
      <c r="N7082" s="0" t="n">
        <f aca="false">M7082-H7082</f>
        <v>1.75</v>
      </c>
      <c r="O7082" s="0" t="n">
        <f aca="false">IF(ABS(N7082-J7082)&lt;0.011,1,0)</f>
        <v>1</v>
      </c>
    </row>
    <row r="7083" customFormat="false" ht="15" hidden="false" customHeight="false" outlineLevel="0" collapsed="false">
      <c r="A7083" s="0" t="s">
        <v>476</v>
      </c>
      <c r="B7083" s="0" t="s">
        <v>671</v>
      </c>
      <c r="C7083" s="0" t="n">
        <v>15</v>
      </c>
      <c r="D7083" s="0" t="n">
        <v>59881</v>
      </c>
      <c r="E7083" s="0" t="s">
        <v>184</v>
      </c>
      <c r="F7083" s="0" t="n">
        <v>8.9</v>
      </c>
      <c r="G7083" s="0" t="n">
        <v>0.5</v>
      </c>
      <c r="H7083" s="0" t="n">
        <v>4.45</v>
      </c>
      <c r="I7083" s="0" t="n">
        <v>8.9</v>
      </c>
      <c r="J7083" s="0" t="n">
        <v>4.45</v>
      </c>
      <c r="K7083" s="0" t="s">
        <v>18</v>
      </c>
      <c r="L7083" s="0" t="s">
        <v>218</v>
      </c>
      <c r="M7083" s="0" t="n">
        <f aca="false">CEILING(G7083,1)*F7083</f>
        <v>8.9</v>
      </c>
      <c r="N7083" s="0" t="n">
        <f aca="false">M7083-H7083</f>
        <v>4.45</v>
      </c>
      <c r="O7083" s="0" t="n">
        <f aca="false">IF(ABS(N7083-J7083)&lt;0.011,1,0)</f>
        <v>1</v>
      </c>
    </row>
    <row r="7084" customFormat="false" ht="15" hidden="false" customHeight="false" outlineLevel="0" collapsed="false">
      <c r="A7084" s="0" t="s">
        <v>476</v>
      </c>
      <c r="B7084" s="0" t="s">
        <v>671</v>
      </c>
      <c r="C7084" s="0" t="n">
        <v>15</v>
      </c>
      <c r="D7084" s="0" t="n">
        <v>59881</v>
      </c>
      <c r="E7084" s="0" t="s">
        <v>580</v>
      </c>
      <c r="F7084" s="0" t="n">
        <v>3.9</v>
      </c>
      <c r="G7084" s="0" t="n">
        <v>0.5</v>
      </c>
      <c r="H7084" s="0" t="n">
        <v>1.95</v>
      </c>
      <c r="I7084" s="0" t="n">
        <v>3.9</v>
      </c>
      <c r="J7084" s="0" t="n">
        <v>1.95</v>
      </c>
      <c r="K7084" s="0" t="s">
        <v>18</v>
      </c>
      <c r="L7084" s="0" t="s">
        <v>218</v>
      </c>
      <c r="M7084" s="0" t="n">
        <f aca="false">CEILING(G7084,1)*F7084</f>
        <v>3.9</v>
      </c>
      <c r="N7084" s="0" t="n">
        <f aca="false">M7084-H7084</f>
        <v>1.95</v>
      </c>
      <c r="O7084" s="0" t="n">
        <f aca="false">IF(ABS(N7084-J7084)&lt;0.011,1,0)</f>
        <v>1</v>
      </c>
    </row>
    <row r="7085" customFormat="false" ht="15" hidden="false" customHeight="false" outlineLevel="0" collapsed="false">
      <c r="A7085" s="0" t="s">
        <v>476</v>
      </c>
      <c r="B7085" s="0" t="s">
        <v>671</v>
      </c>
      <c r="C7085" s="0" t="n">
        <v>15</v>
      </c>
      <c r="D7085" s="0" t="n">
        <v>59881</v>
      </c>
      <c r="E7085" s="0" t="s">
        <v>24</v>
      </c>
      <c r="F7085" s="0" t="n">
        <v>4.2</v>
      </c>
      <c r="G7085" s="0" t="n">
        <v>0.5</v>
      </c>
      <c r="H7085" s="0" t="n">
        <v>2.1</v>
      </c>
      <c r="I7085" s="0" t="n">
        <v>4.2</v>
      </c>
      <c r="J7085" s="0" t="n">
        <v>2.1</v>
      </c>
      <c r="K7085" s="0" t="s">
        <v>18</v>
      </c>
      <c r="L7085" s="0" t="s">
        <v>218</v>
      </c>
      <c r="M7085" s="0" t="n">
        <f aca="false">CEILING(G7085,1)*F7085</f>
        <v>4.2</v>
      </c>
      <c r="N7085" s="0" t="n">
        <f aca="false">M7085-H7085</f>
        <v>2.1</v>
      </c>
      <c r="O7085" s="0" t="n">
        <f aca="false">IF(ABS(N7085-J7085)&lt;0.011,1,0)</f>
        <v>1</v>
      </c>
    </row>
    <row r="7086" customFormat="false" ht="15" hidden="false" customHeight="false" outlineLevel="0" collapsed="false">
      <c r="A7086" s="0" t="s">
        <v>476</v>
      </c>
      <c r="B7086" s="0" t="s">
        <v>672</v>
      </c>
      <c r="C7086" s="0" t="n">
        <v>15</v>
      </c>
      <c r="D7086" s="0" t="n">
        <v>59978</v>
      </c>
      <c r="E7086" s="0" t="s">
        <v>335</v>
      </c>
      <c r="F7086" s="0" t="n">
        <v>7.2</v>
      </c>
      <c r="G7086" s="0" t="n">
        <v>0.5</v>
      </c>
      <c r="H7086" s="0" t="n">
        <v>3.6</v>
      </c>
      <c r="I7086" s="0" t="n">
        <v>7.2</v>
      </c>
      <c r="J7086" s="0" t="n">
        <v>3.6</v>
      </c>
      <c r="K7086" s="0" t="s">
        <v>18</v>
      </c>
      <c r="L7086" s="0" t="s">
        <v>30</v>
      </c>
      <c r="M7086" s="0" t="n">
        <f aca="false">CEILING(G7086,1)*F7086</f>
        <v>7.2</v>
      </c>
      <c r="N7086" s="0" t="n">
        <f aca="false">M7086-H7086</f>
        <v>3.6</v>
      </c>
      <c r="O7086" s="0" t="n">
        <f aca="false">IF(ABS(N7086-J7086)&lt;0.011,1,0)</f>
        <v>1</v>
      </c>
    </row>
    <row r="7087" customFormat="false" ht="15" hidden="false" customHeight="false" outlineLevel="0" collapsed="false">
      <c r="A7087" s="0" t="s">
        <v>476</v>
      </c>
      <c r="B7087" s="0" t="s">
        <v>672</v>
      </c>
      <c r="C7087" s="0" t="n">
        <v>15</v>
      </c>
      <c r="D7087" s="0" t="n">
        <v>59978</v>
      </c>
      <c r="E7087" s="0" t="s">
        <v>531</v>
      </c>
      <c r="F7087" s="0" t="n">
        <v>3.9</v>
      </c>
      <c r="G7087" s="0" t="n">
        <v>0.5</v>
      </c>
      <c r="H7087" s="0" t="n">
        <v>1.95</v>
      </c>
      <c r="I7087" s="0" t="n">
        <v>3.9</v>
      </c>
      <c r="J7087" s="0" t="n">
        <v>1.95</v>
      </c>
      <c r="K7087" s="0" t="s">
        <v>18</v>
      </c>
      <c r="L7087" s="0" t="s">
        <v>30</v>
      </c>
      <c r="M7087" s="0" t="n">
        <f aca="false">CEILING(G7087,1)*F7087</f>
        <v>3.9</v>
      </c>
      <c r="N7087" s="0" t="n">
        <f aca="false">M7087-H7087</f>
        <v>1.95</v>
      </c>
      <c r="O7087" s="0" t="n">
        <f aca="false">IF(ABS(N7087-J7087)&lt;0.011,1,0)</f>
        <v>1</v>
      </c>
    </row>
    <row r="7088" customFormat="false" ht="15" hidden="false" customHeight="false" outlineLevel="0" collapsed="false">
      <c r="A7088" s="0" t="s">
        <v>476</v>
      </c>
      <c r="B7088" s="0" t="s">
        <v>672</v>
      </c>
      <c r="C7088" s="0" t="n">
        <v>16</v>
      </c>
      <c r="D7088" s="0" t="n">
        <v>59975</v>
      </c>
      <c r="E7088" s="0" t="s">
        <v>335</v>
      </c>
      <c r="F7088" s="0" t="n">
        <v>7.2</v>
      </c>
      <c r="G7088" s="0" t="n">
        <v>0.5</v>
      </c>
      <c r="H7088" s="0" t="n">
        <v>3.6</v>
      </c>
      <c r="I7088" s="0" t="n">
        <v>7.2</v>
      </c>
      <c r="J7088" s="0" t="n">
        <v>3.6</v>
      </c>
      <c r="K7088" s="0" t="s">
        <v>18</v>
      </c>
      <c r="L7088" s="0" t="s">
        <v>30</v>
      </c>
      <c r="M7088" s="0" t="n">
        <f aca="false">CEILING(G7088,1)*F7088</f>
        <v>7.2</v>
      </c>
      <c r="N7088" s="0" t="n">
        <f aca="false">M7088-H7088</f>
        <v>3.6</v>
      </c>
      <c r="O7088" s="0" t="n">
        <f aca="false">IF(ABS(N7088-J7088)&lt;0.011,1,0)</f>
        <v>1</v>
      </c>
    </row>
    <row r="7089" customFormat="false" ht="15" hidden="false" customHeight="false" outlineLevel="0" collapsed="false">
      <c r="A7089" s="0" t="s">
        <v>476</v>
      </c>
      <c r="B7089" s="0" t="s">
        <v>672</v>
      </c>
      <c r="C7089" s="0" t="n">
        <v>16</v>
      </c>
      <c r="D7089" s="0" t="n">
        <v>59975</v>
      </c>
      <c r="E7089" s="0" t="s">
        <v>531</v>
      </c>
      <c r="F7089" s="0" t="n">
        <v>3.9</v>
      </c>
      <c r="G7089" s="0" t="n">
        <v>0.5</v>
      </c>
      <c r="H7089" s="0" t="n">
        <v>1.95</v>
      </c>
      <c r="I7089" s="0" t="n">
        <v>3.9</v>
      </c>
      <c r="J7089" s="0" t="n">
        <v>1.95</v>
      </c>
      <c r="K7089" s="0" t="s">
        <v>18</v>
      </c>
      <c r="L7089" s="0" t="s">
        <v>30</v>
      </c>
      <c r="M7089" s="0" t="n">
        <f aca="false">CEILING(G7089,1)*F7089</f>
        <v>3.9</v>
      </c>
      <c r="N7089" s="0" t="n">
        <f aca="false">M7089-H7089</f>
        <v>1.95</v>
      </c>
      <c r="O7089" s="0" t="n">
        <f aca="false">IF(ABS(N7089-J7089)&lt;0.011,1,0)</f>
        <v>1</v>
      </c>
    </row>
    <row r="7090" customFormat="false" ht="15" hidden="false" customHeight="false" outlineLevel="0" collapsed="false">
      <c r="A7090" s="0" t="s">
        <v>476</v>
      </c>
      <c r="B7090" s="0" t="s">
        <v>673</v>
      </c>
      <c r="C7090" s="0" t="n">
        <v>16</v>
      </c>
      <c r="D7090" s="0" t="n">
        <v>60042</v>
      </c>
      <c r="E7090" s="0" t="s">
        <v>161</v>
      </c>
      <c r="F7090" s="0" t="n">
        <v>5.9</v>
      </c>
      <c r="G7090" s="0" t="n">
        <v>1.5</v>
      </c>
      <c r="H7090" s="0" t="n">
        <v>8.85</v>
      </c>
      <c r="I7090" s="0" t="n">
        <v>11.8</v>
      </c>
      <c r="J7090" s="0" t="n">
        <v>2.95</v>
      </c>
      <c r="K7090" s="0" t="s">
        <v>18</v>
      </c>
      <c r="L7090" s="0" t="s">
        <v>468</v>
      </c>
      <c r="M7090" s="0" t="n">
        <f aca="false">CEILING(G7090,1)*F7090</f>
        <v>11.8</v>
      </c>
      <c r="N7090" s="0" t="n">
        <f aca="false">M7090-H7090</f>
        <v>2.95</v>
      </c>
      <c r="O7090" s="0" t="n">
        <f aca="false">IF(ABS(N7090-J7090)&lt;0.011,1,0)</f>
        <v>1</v>
      </c>
    </row>
    <row r="7091" customFormat="false" ht="15" hidden="false" customHeight="false" outlineLevel="0" collapsed="false">
      <c r="A7091" s="0" t="s">
        <v>476</v>
      </c>
      <c r="B7091" s="0" t="s">
        <v>673</v>
      </c>
      <c r="C7091" s="0" t="n">
        <v>16</v>
      </c>
      <c r="D7091" s="0" t="n">
        <v>60042</v>
      </c>
      <c r="E7091" s="0" t="s">
        <v>580</v>
      </c>
      <c r="F7091" s="0" t="n">
        <v>3.9</v>
      </c>
      <c r="G7091" s="0" t="n">
        <v>0.5</v>
      </c>
      <c r="H7091" s="0" t="n">
        <v>1.95</v>
      </c>
      <c r="I7091" s="0" t="n">
        <v>3.9</v>
      </c>
      <c r="J7091" s="0" t="n">
        <v>1.95</v>
      </c>
      <c r="K7091" s="0" t="s">
        <v>18</v>
      </c>
      <c r="L7091" s="0" t="s">
        <v>468</v>
      </c>
      <c r="M7091" s="0" t="n">
        <f aca="false">CEILING(G7091,1)*F7091</f>
        <v>3.9</v>
      </c>
      <c r="N7091" s="0" t="n">
        <f aca="false">M7091-H7091</f>
        <v>1.95</v>
      </c>
      <c r="O7091" s="0" t="n">
        <f aca="false">IF(ABS(N7091-J7091)&lt;0.011,1,0)</f>
        <v>1</v>
      </c>
    </row>
    <row r="7092" customFormat="false" ht="15" hidden="false" customHeight="false" outlineLevel="0" collapsed="false">
      <c r="A7092" s="0" t="s">
        <v>476</v>
      </c>
      <c r="B7092" s="0" t="s">
        <v>673</v>
      </c>
      <c r="C7092" s="0" t="n">
        <v>17</v>
      </c>
      <c r="D7092" s="0" t="n">
        <v>60029</v>
      </c>
      <c r="E7092" s="0" t="s">
        <v>161</v>
      </c>
      <c r="F7092" s="0" t="n">
        <v>5.9</v>
      </c>
      <c r="G7092" s="0" t="n">
        <v>1.5</v>
      </c>
      <c r="H7092" s="0" t="n">
        <v>8.85</v>
      </c>
      <c r="I7092" s="0" t="n">
        <v>11.8</v>
      </c>
      <c r="J7092" s="0" t="n">
        <v>2.95</v>
      </c>
      <c r="K7092" s="0" t="s">
        <v>18</v>
      </c>
      <c r="L7092" s="0" t="s">
        <v>468</v>
      </c>
      <c r="M7092" s="0" t="n">
        <f aca="false">CEILING(G7092,1)*F7092</f>
        <v>11.8</v>
      </c>
      <c r="N7092" s="0" t="n">
        <f aca="false">M7092-H7092</f>
        <v>2.95</v>
      </c>
      <c r="O7092" s="0" t="n">
        <f aca="false">IF(ABS(N7092-J7092)&lt;0.011,1,0)</f>
        <v>1</v>
      </c>
    </row>
    <row r="7093" customFormat="false" ht="15" hidden="false" customHeight="false" outlineLevel="0" collapsed="false">
      <c r="A7093" s="0" t="s">
        <v>476</v>
      </c>
      <c r="B7093" s="0" t="s">
        <v>673</v>
      </c>
      <c r="C7093" s="0" t="n">
        <v>17</v>
      </c>
      <c r="D7093" s="0" t="n">
        <v>60029</v>
      </c>
      <c r="E7093" s="0" t="s">
        <v>580</v>
      </c>
      <c r="F7093" s="0" t="n">
        <v>3.9</v>
      </c>
      <c r="G7093" s="0" t="n">
        <v>0.5</v>
      </c>
      <c r="H7093" s="0" t="n">
        <v>1.95</v>
      </c>
      <c r="I7093" s="0" t="n">
        <v>3.9</v>
      </c>
      <c r="J7093" s="0" t="n">
        <v>1.95</v>
      </c>
      <c r="K7093" s="0" t="s">
        <v>18</v>
      </c>
      <c r="L7093" s="0" t="s">
        <v>468</v>
      </c>
      <c r="M7093" s="0" t="n">
        <f aca="false">CEILING(G7093,1)*F7093</f>
        <v>3.9</v>
      </c>
      <c r="N7093" s="0" t="n">
        <f aca="false">M7093-H7093</f>
        <v>1.95</v>
      </c>
      <c r="O7093" s="0" t="n">
        <f aca="false">IF(ABS(N7093-J7093)&lt;0.011,1,0)</f>
        <v>1</v>
      </c>
    </row>
    <row r="7094" customFormat="false" ht="15" hidden="false" customHeight="false" outlineLevel="0" collapsed="false">
      <c r="A7094" s="0" t="s">
        <v>476</v>
      </c>
      <c r="B7094" s="0" t="s">
        <v>673</v>
      </c>
      <c r="C7094" s="0" t="n">
        <v>18</v>
      </c>
      <c r="D7094" s="0" t="n">
        <v>60043</v>
      </c>
      <c r="E7094" s="0" t="s">
        <v>52</v>
      </c>
      <c r="F7094" s="0" t="n">
        <v>24</v>
      </c>
      <c r="G7094" s="0" t="n">
        <v>0.5</v>
      </c>
      <c r="H7094" s="0" t="n">
        <v>12</v>
      </c>
      <c r="I7094" s="0" t="n">
        <v>24</v>
      </c>
      <c r="J7094" s="0" t="n">
        <v>12</v>
      </c>
      <c r="K7094" s="0" t="s">
        <v>18</v>
      </c>
      <c r="L7094" s="0" t="s">
        <v>468</v>
      </c>
      <c r="M7094" s="0" t="n">
        <f aca="false">CEILING(G7094,1)*F7094</f>
        <v>24</v>
      </c>
      <c r="N7094" s="0" t="n">
        <f aca="false">M7094-H7094</f>
        <v>12</v>
      </c>
      <c r="O7094" s="0" t="n">
        <f aca="false">IF(ABS(N7094-J7094)&lt;0.011,1,0)</f>
        <v>1</v>
      </c>
    </row>
    <row r="7095" customFormat="false" ht="15" hidden="false" customHeight="false" outlineLevel="0" collapsed="false">
      <c r="A7095" s="0" t="s">
        <v>476</v>
      </c>
      <c r="B7095" s="0" t="s">
        <v>673</v>
      </c>
      <c r="C7095" s="0" t="n">
        <v>18</v>
      </c>
      <c r="D7095" s="0" t="n">
        <v>60043</v>
      </c>
      <c r="E7095" s="0" t="s">
        <v>73</v>
      </c>
      <c r="F7095" s="0" t="n">
        <v>8.9</v>
      </c>
      <c r="G7095" s="0" t="n">
        <v>0.5</v>
      </c>
      <c r="H7095" s="0" t="n">
        <v>4.45</v>
      </c>
      <c r="I7095" s="0" t="n">
        <v>8.9</v>
      </c>
      <c r="J7095" s="0" t="n">
        <v>4.45</v>
      </c>
      <c r="K7095" s="0" t="s">
        <v>18</v>
      </c>
      <c r="L7095" s="0" t="s">
        <v>468</v>
      </c>
      <c r="M7095" s="0" t="n">
        <f aca="false">CEILING(G7095,1)*F7095</f>
        <v>8.9</v>
      </c>
      <c r="N7095" s="0" t="n">
        <f aca="false">M7095-H7095</f>
        <v>4.45</v>
      </c>
      <c r="O7095" s="0" t="n">
        <f aca="false">IF(ABS(N7095-J7095)&lt;0.011,1,0)</f>
        <v>1</v>
      </c>
    </row>
    <row r="7096" customFormat="false" ht="15" hidden="false" customHeight="false" outlineLevel="0" collapsed="false">
      <c r="A7096" s="0" t="s">
        <v>476</v>
      </c>
      <c r="B7096" s="0" t="s">
        <v>673</v>
      </c>
      <c r="C7096" s="0" t="n">
        <v>18</v>
      </c>
      <c r="D7096" s="0" t="n">
        <v>60043</v>
      </c>
      <c r="E7096" s="0" t="s">
        <v>161</v>
      </c>
      <c r="F7096" s="0" t="n">
        <v>5.9</v>
      </c>
      <c r="G7096" s="0" t="n">
        <v>0.5</v>
      </c>
      <c r="H7096" s="0" t="n">
        <v>2.95</v>
      </c>
      <c r="I7096" s="0" t="n">
        <v>5.9</v>
      </c>
      <c r="J7096" s="0" t="n">
        <v>2.95</v>
      </c>
      <c r="K7096" s="0" t="s">
        <v>18</v>
      </c>
      <c r="L7096" s="0" t="s">
        <v>468</v>
      </c>
      <c r="M7096" s="0" t="n">
        <f aca="false">CEILING(G7096,1)*F7096</f>
        <v>5.9</v>
      </c>
      <c r="N7096" s="0" t="n">
        <f aca="false">M7096-H7096</f>
        <v>2.95</v>
      </c>
      <c r="O7096" s="0" t="n">
        <f aca="false">IF(ABS(N7096-J7096)&lt;0.011,1,0)</f>
        <v>1</v>
      </c>
    </row>
    <row r="7097" customFormat="false" ht="15" hidden="false" customHeight="false" outlineLevel="0" collapsed="false">
      <c r="A7097" s="0" t="s">
        <v>476</v>
      </c>
      <c r="B7097" s="0" t="s">
        <v>673</v>
      </c>
      <c r="C7097" s="0" t="n">
        <v>18</v>
      </c>
      <c r="D7097" s="0" t="n">
        <v>60043</v>
      </c>
      <c r="E7097" s="0" t="s">
        <v>148</v>
      </c>
      <c r="F7097" s="0" t="n">
        <v>4.2</v>
      </c>
      <c r="G7097" s="0" t="n">
        <v>0.5</v>
      </c>
      <c r="H7097" s="0" t="n">
        <v>2.1</v>
      </c>
      <c r="I7097" s="0" t="n">
        <v>4.2</v>
      </c>
      <c r="J7097" s="0" t="n">
        <v>2.1</v>
      </c>
      <c r="K7097" s="0" t="s">
        <v>18</v>
      </c>
      <c r="L7097" s="0" t="s">
        <v>468</v>
      </c>
      <c r="M7097" s="0" t="n">
        <f aca="false">CEILING(G7097,1)*F7097</f>
        <v>4.2</v>
      </c>
      <c r="N7097" s="0" t="n">
        <f aca="false">M7097-H7097</f>
        <v>2.1</v>
      </c>
      <c r="O7097" s="0" t="n">
        <f aca="false">IF(ABS(N7097-J7097)&lt;0.011,1,0)</f>
        <v>1</v>
      </c>
    </row>
    <row r="7098" customFormat="false" ht="15" hidden="false" customHeight="false" outlineLevel="0" collapsed="false">
      <c r="A7098" s="0" t="s">
        <v>476</v>
      </c>
      <c r="B7098" s="0" t="s">
        <v>673</v>
      </c>
      <c r="C7098" s="0" t="n">
        <v>18</v>
      </c>
      <c r="D7098" s="0" t="n">
        <v>60043</v>
      </c>
      <c r="E7098" s="0" t="s">
        <v>143</v>
      </c>
      <c r="F7098" s="0" t="n">
        <v>3.9</v>
      </c>
      <c r="G7098" s="0" t="n">
        <v>0.5</v>
      </c>
      <c r="H7098" s="0" t="n">
        <v>1.95</v>
      </c>
      <c r="I7098" s="0" t="n">
        <v>3.9</v>
      </c>
      <c r="J7098" s="0" t="n">
        <v>1.95</v>
      </c>
      <c r="K7098" s="0" t="s">
        <v>18</v>
      </c>
      <c r="L7098" s="0" t="s">
        <v>468</v>
      </c>
      <c r="M7098" s="0" t="n">
        <f aca="false">CEILING(G7098,1)*F7098</f>
        <v>3.9</v>
      </c>
      <c r="N7098" s="0" t="n">
        <f aca="false">M7098-H7098</f>
        <v>1.95</v>
      </c>
      <c r="O7098" s="0" t="n">
        <f aca="false">IF(ABS(N7098-J7098)&lt;0.011,1,0)</f>
        <v>1</v>
      </c>
    </row>
    <row r="7099" customFormat="false" ht="15" hidden="false" customHeight="false" outlineLevel="0" collapsed="false">
      <c r="A7099" s="0" t="s">
        <v>476</v>
      </c>
      <c r="B7099" s="0" t="s">
        <v>673</v>
      </c>
      <c r="C7099" s="0" t="n">
        <v>18</v>
      </c>
      <c r="D7099" s="0" t="n">
        <v>60043</v>
      </c>
      <c r="E7099" s="0" t="s">
        <v>24</v>
      </c>
      <c r="F7099" s="0" t="n">
        <v>4.2</v>
      </c>
      <c r="G7099" s="0" t="n">
        <v>0.5</v>
      </c>
      <c r="H7099" s="0" t="n">
        <v>2.1</v>
      </c>
      <c r="I7099" s="0" t="n">
        <v>4.2</v>
      </c>
      <c r="J7099" s="0" t="n">
        <v>2.1</v>
      </c>
      <c r="K7099" s="0" t="s">
        <v>18</v>
      </c>
      <c r="L7099" s="0" t="s">
        <v>468</v>
      </c>
      <c r="M7099" s="0" t="n">
        <f aca="false">CEILING(G7099,1)*F7099</f>
        <v>4.2</v>
      </c>
      <c r="N7099" s="0" t="n">
        <f aca="false">M7099-H7099</f>
        <v>2.1</v>
      </c>
      <c r="O7099" s="0" t="n">
        <f aca="false">IF(ABS(N7099-J7099)&lt;0.011,1,0)</f>
        <v>1</v>
      </c>
    </row>
    <row r="7100" customFormat="false" ht="15" hidden="false" customHeight="false" outlineLevel="0" collapsed="false">
      <c r="A7100" s="0" t="s">
        <v>476</v>
      </c>
      <c r="B7100" s="0" t="s">
        <v>673</v>
      </c>
      <c r="C7100" s="0" t="n">
        <v>19</v>
      </c>
      <c r="D7100" s="0" t="n">
        <v>60038</v>
      </c>
      <c r="E7100" s="0" t="s">
        <v>52</v>
      </c>
      <c r="F7100" s="0" t="n">
        <v>24</v>
      </c>
      <c r="G7100" s="0" t="n">
        <v>0.5</v>
      </c>
      <c r="H7100" s="0" t="n">
        <v>12</v>
      </c>
      <c r="I7100" s="0" t="n">
        <v>24</v>
      </c>
      <c r="J7100" s="0" t="n">
        <v>12</v>
      </c>
      <c r="K7100" s="0" t="s">
        <v>18</v>
      </c>
      <c r="L7100" s="0" t="s">
        <v>468</v>
      </c>
      <c r="M7100" s="0" t="n">
        <f aca="false">CEILING(G7100,1)*F7100</f>
        <v>24</v>
      </c>
      <c r="N7100" s="0" t="n">
        <f aca="false">M7100-H7100</f>
        <v>12</v>
      </c>
      <c r="O7100" s="0" t="n">
        <f aca="false">IF(ABS(N7100-J7100)&lt;0.011,1,0)</f>
        <v>1</v>
      </c>
    </row>
    <row r="7101" customFormat="false" ht="15" hidden="false" customHeight="false" outlineLevel="0" collapsed="false">
      <c r="A7101" s="0" t="s">
        <v>476</v>
      </c>
      <c r="B7101" s="0" t="s">
        <v>673</v>
      </c>
      <c r="C7101" s="0" t="n">
        <v>19</v>
      </c>
      <c r="D7101" s="0" t="n">
        <v>60038</v>
      </c>
      <c r="E7101" s="0" t="s">
        <v>73</v>
      </c>
      <c r="F7101" s="0" t="n">
        <v>8.9</v>
      </c>
      <c r="G7101" s="0" t="n">
        <v>0.5</v>
      </c>
      <c r="H7101" s="0" t="n">
        <v>4.45</v>
      </c>
      <c r="I7101" s="0" t="n">
        <v>8.9</v>
      </c>
      <c r="J7101" s="0" t="n">
        <v>4.45</v>
      </c>
      <c r="K7101" s="0" t="s">
        <v>18</v>
      </c>
      <c r="L7101" s="0" t="s">
        <v>468</v>
      </c>
      <c r="M7101" s="0" t="n">
        <f aca="false">CEILING(G7101,1)*F7101</f>
        <v>8.9</v>
      </c>
      <c r="N7101" s="0" t="n">
        <f aca="false">M7101-H7101</f>
        <v>4.45</v>
      </c>
      <c r="O7101" s="0" t="n">
        <f aca="false">IF(ABS(N7101-J7101)&lt;0.011,1,0)</f>
        <v>1</v>
      </c>
    </row>
    <row r="7102" customFormat="false" ht="15" hidden="false" customHeight="false" outlineLevel="0" collapsed="false">
      <c r="A7102" s="0" t="s">
        <v>476</v>
      </c>
      <c r="B7102" s="0" t="s">
        <v>673</v>
      </c>
      <c r="C7102" s="0" t="n">
        <v>19</v>
      </c>
      <c r="D7102" s="0" t="n">
        <v>60038</v>
      </c>
      <c r="E7102" s="0" t="s">
        <v>161</v>
      </c>
      <c r="F7102" s="0" t="n">
        <v>5.9</v>
      </c>
      <c r="G7102" s="0" t="n">
        <v>0.5</v>
      </c>
      <c r="H7102" s="0" t="n">
        <v>2.95</v>
      </c>
      <c r="I7102" s="0" t="n">
        <v>5.9</v>
      </c>
      <c r="J7102" s="0" t="n">
        <v>2.95</v>
      </c>
      <c r="K7102" s="0" t="s">
        <v>18</v>
      </c>
      <c r="L7102" s="0" t="s">
        <v>468</v>
      </c>
      <c r="M7102" s="0" t="n">
        <f aca="false">CEILING(G7102,1)*F7102</f>
        <v>5.9</v>
      </c>
      <c r="N7102" s="0" t="n">
        <f aca="false">M7102-H7102</f>
        <v>2.95</v>
      </c>
      <c r="O7102" s="0" t="n">
        <f aca="false">IF(ABS(N7102-J7102)&lt;0.011,1,0)</f>
        <v>1</v>
      </c>
    </row>
    <row r="7103" customFormat="false" ht="15" hidden="false" customHeight="false" outlineLevel="0" collapsed="false">
      <c r="A7103" s="0" t="s">
        <v>476</v>
      </c>
      <c r="B7103" s="0" t="s">
        <v>673</v>
      </c>
      <c r="C7103" s="0" t="n">
        <v>19</v>
      </c>
      <c r="D7103" s="0" t="n">
        <v>60038</v>
      </c>
      <c r="E7103" s="0" t="s">
        <v>148</v>
      </c>
      <c r="F7103" s="0" t="n">
        <v>4.2</v>
      </c>
      <c r="G7103" s="0" t="n">
        <v>0.5</v>
      </c>
      <c r="H7103" s="0" t="n">
        <v>2.1</v>
      </c>
      <c r="I7103" s="0" t="n">
        <v>4.2</v>
      </c>
      <c r="J7103" s="0" t="n">
        <v>2.1</v>
      </c>
      <c r="K7103" s="0" t="s">
        <v>18</v>
      </c>
      <c r="L7103" s="0" t="s">
        <v>468</v>
      </c>
      <c r="M7103" s="0" t="n">
        <f aca="false">CEILING(G7103,1)*F7103</f>
        <v>4.2</v>
      </c>
      <c r="N7103" s="0" t="n">
        <f aca="false">M7103-H7103</f>
        <v>2.1</v>
      </c>
      <c r="O7103" s="0" t="n">
        <f aca="false">IF(ABS(N7103-J7103)&lt;0.011,1,0)</f>
        <v>1</v>
      </c>
    </row>
    <row r="7104" customFormat="false" ht="15" hidden="false" customHeight="false" outlineLevel="0" collapsed="false">
      <c r="A7104" s="0" t="s">
        <v>476</v>
      </c>
      <c r="B7104" s="0" t="s">
        <v>673</v>
      </c>
      <c r="C7104" s="0" t="n">
        <v>19</v>
      </c>
      <c r="D7104" s="0" t="n">
        <v>60038</v>
      </c>
      <c r="E7104" s="0" t="s">
        <v>143</v>
      </c>
      <c r="F7104" s="0" t="n">
        <v>3.9</v>
      </c>
      <c r="G7104" s="0" t="n">
        <v>0.5</v>
      </c>
      <c r="H7104" s="0" t="n">
        <v>1.95</v>
      </c>
      <c r="I7104" s="0" t="n">
        <v>3.9</v>
      </c>
      <c r="J7104" s="0" t="n">
        <v>1.95</v>
      </c>
      <c r="K7104" s="0" t="s">
        <v>18</v>
      </c>
      <c r="L7104" s="0" t="s">
        <v>468</v>
      </c>
      <c r="M7104" s="0" t="n">
        <f aca="false">CEILING(G7104,1)*F7104</f>
        <v>3.9</v>
      </c>
      <c r="N7104" s="0" t="n">
        <f aca="false">M7104-H7104</f>
        <v>1.95</v>
      </c>
      <c r="O7104" s="0" t="n">
        <f aca="false">IF(ABS(N7104-J7104)&lt;0.011,1,0)</f>
        <v>1</v>
      </c>
    </row>
    <row r="7105" customFormat="false" ht="15" hidden="false" customHeight="false" outlineLevel="0" collapsed="false">
      <c r="A7105" s="0" t="s">
        <v>476</v>
      </c>
      <c r="B7105" s="0" t="s">
        <v>673</v>
      </c>
      <c r="C7105" s="0" t="n">
        <v>19</v>
      </c>
      <c r="D7105" s="0" t="n">
        <v>60038</v>
      </c>
      <c r="E7105" s="0" t="s">
        <v>24</v>
      </c>
      <c r="F7105" s="0" t="n">
        <v>4.2</v>
      </c>
      <c r="G7105" s="0" t="n">
        <v>0.5</v>
      </c>
      <c r="H7105" s="0" t="n">
        <v>2.1</v>
      </c>
      <c r="I7105" s="0" t="n">
        <v>4.2</v>
      </c>
      <c r="J7105" s="0" t="n">
        <v>2.1</v>
      </c>
      <c r="K7105" s="0" t="s">
        <v>18</v>
      </c>
      <c r="L7105" s="0" t="s">
        <v>468</v>
      </c>
      <c r="M7105" s="0" t="n">
        <f aca="false">CEILING(G7105,1)*F7105</f>
        <v>4.2</v>
      </c>
      <c r="N7105" s="0" t="n">
        <f aca="false">M7105-H7105</f>
        <v>2.1</v>
      </c>
      <c r="O7105" s="0" t="n">
        <f aca="false">IF(ABS(N7105-J7105)&lt;0.011,1,0)</f>
        <v>1</v>
      </c>
    </row>
    <row r="7106" customFormat="false" ht="15" hidden="false" customHeight="false" outlineLevel="0" collapsed="false">
      <c r="A7106" s="0" t="s">
        <v>476</v>
      </c>
      <c r="B7106" s="0" t="s">
        <v>674</v>
      </c>
      <c r="C7106" s="0" t="n">
        <v>14</v>
      </c>
      <c r="D7106" s="0" t="n">
        <v>60105</v>
      </c>
      <c r="E7106" s="0" t="s">
        <v>163</v>
      </c>
      <c r="F7106" s="0" t="n">
        <v>9.7</v>
      </c>
      <c r="G7106" s="0" t="n">
        <v>0.5</v>
      </c>
      <c r="H7106" s="0" t="n">
        <v>4.85</v>
      </c>
      <c r="I7106" s="0" t="n">
        <v>9.7</v>
      </c>
      <c r="J7106" s="0" t="n">
        <v>4.85</v>
      </c>
      <c r="K7106" s="0" t="s">
        <v>18</v>
      </c>
      <c r="L7106" s="0" t="s">
        <v>218</v>
      </c>
      <c r="M7106" s="0" t="n">
        <f aca="false">CEILING(G7106,1)*F7106</f>
        <v>9.7</v>
      </c>
      <c r="N7106" s="0" t="n">
        <f aca="false">M7106-H7106</f>
        <v>4.85</v>
      </c>
      <c r="O7106" s="0" t="n">
        <f aca="false">IF(ABS(N7106-J7106)&lt;0.011,1,0)</f>
        <v>1</v>
      </c>
    </row>
    <row r="7107" customFormat="false" ht="15" hidden="false" customHeight="false" outlineLevel="0" collapsed="false">
      <c r="A7107" s="0" t="s">
        <v>476</v>
      </c>
      <c r="B7107" s="0" t="s">
        <v>674</v>
      </c>
      <c r="C7107" s="0" t="n">
        <v>14</v>
      </c>
      <c r="D7107" s="0" t="n">
        <v>60105</v>
      </c>
      <c r="E7107" s="0" t="s">
        <v>60</v>
      </c>
      <c r="F7107" s="0" t="n">
        <v>19</v>
      </c>
      <c r="G7107" s="0" t="n">
        <v>0.5</v>
      </c>
      <c r="H7107" s="0" t="n">
        <v>9.5</v>
      </c>
      <c r="I7107" s="0" t="n">
        <v>19</v>
      </c>
      <c r="J7107" s="0" t="n">
        <v>9.5</v>
      </c>
      <c r="K7107" s="0" t="s">
        <v>18</v>
      </c>
      <c r="L7107" s="0" t="s">
        <v>218</v>
      </c>
      <c r="M7107" s="0" t="n">
        <f aca="false">CEILING(G7107,1)*F7107</f>
        <v>19</v>
      </c>
      <c r="N7107" s="0" t="n">
        <f aca="false">M7107-H7107</f>
        <v>9.5</v>
      </c>
      <c r="O7107" s="0" t="n">
        <f aca="false">IF(ABS(N7107-J7107)&lt;0.011,1,0)</f>
        <v>1</v>
      </c>
    </row>
    <row r="7108" customFormat="false" ht="15" hidden="false" customHeight="false" outlineLevel="0" collapsed="false">
      <c r="A7108" s="0" t="s">
        <v>476</v>
      </c>
      <c r="B7108" s="0" t="s">
        <v>674</v>
      </c>
      <c r="C7108" s="0" t="n">
        <v>14</v>
      </c>
      <c r="D7108" s="0" t="n">
        <v>60105</v>
      </c>
      <c r="E7108" s="0" t="s">
        <v>304</v>
      </c>
      <c r="F7108" s="0" t="n">
        <v>5.4</v>
      </c>
      <c r="G7108" s="0" t="n">
        <v>0.5</v>
      </c>
      <c r="H7108" s="0" t="n">
        <v>2.7</v>
      </c>
      <c r="I7108" s="0" t="n">
        <v>5.4</v>
      </c>
      <c r="J7108" s="0" t="n">
        <v>2.7</v>
      </c>
      <c r="K7108" s="0" t="s">
        <v>18</v>
      </c>
      <c r="L7108" s="0" t="s">
        <v>218</v>
      </c>
      <c r="M7108" s="0" t="n">
        <f aca="false">CEILING(G7108,1)*F7108</f>
        <v>5.4</v>
      </c>
      <c r="N7108" s="0" t="n">
        <f aca="false">M7108-H7108</f>
        <v>2.7</v>
      </c>
      <c r="O7108" s="0" t="n">
        <f aca="false">IF(ABS(N7108-J7108)&lt;0.011,1,0)</f>
        <v>1</v>
      </c>
    </row>
    <row r="7109" customFormat="false" ht="15" hidden="false" customHeight="false" outlineLevel="0" collapsed="false">
      <c r="A7109" s="0" t="s">
        <v>476</v>
      </c>
      <c r="B7109" s="0" t="s">
        <v>674</v>
      </c>
      <c r="C7109" s="0" t="n">
        <v>14</v>
      </c>
      <c r="D7109" s="0" t="n">
        <v>60105</v>
      </c>
      <c r="E7109" s="0" t="s">
        <v>88</v>
      </c>
      <c r="F7109" s="0" t="n">
        <v>5.5</v>
      </c>
      <c r="G7109" s="0" t="n">
        <v>0.5</v>
      </c>
      <c r="H7109" s="0" t="n">
        <v>2.75</v>
      </c>
      <c r="I7109" s="0" t="n">
        <v>5.5</v>
      </c>
      <c r="J7109" s="0" t="n">
        <v>2.75</v>
      </c>
      <c r="K7109" s="0" t="s">
        <v>18</v>
      </c>
      <c r="L7109" s="0" t="s">
        <v>218</v>
      </c>
      <c r="M7109" s="0" t="n">
        <f aca="false">CEILING(G7109,1)*F7109</f>
        <v>5.5</v>
      </c>
      <c r="N7109" s="0" t="n">
        <f aca="false">M7109-H7109</f>
        <v>2.75</v>
      </c>
      <c r="O7109" s="0" t="n">
        <f aca="false">IF(ABS(N7109-J7109)&lt;0.011,1,0)</f>
        <v>1</v>
      </c>
    </row>
    <row r="7110" customFormat="false" ht="15" hidden="false" customHeight="false" outlineLevel="0" collapsed="false">
      <c r="A7110" s="0" t="s">
        <v>476</v>
      </c>
      <c r="B7110" s="0" t="s">
        <v>674</v>
      </c>
      <c r="C7110" s="0" t="n">
        <v>14</v>
      </c>
      <c r="D7110" s="0" t="n">
        <v>60105</v>
      </c>
      <c r="E7110" s="0" t="s">
        <v>126</v>
      </c>
      <c r="F7110" s="0" t="n">
        <v>18.6</v>
      </c>
      <c r="G7110" s="0" t="n">
        <v>0.5</v>
      </c>
      <c r="H7110" s="0" t="n">
        <v>9.3</v>
      </c>
      <c r="I7110" s="0" t="n">
        <v>18.6</v>
      </c>
      <c r="J7110" s="0" t="n">
        <v>9.3</v>
      </c>
      <c r="K7110" s="0" t="s">
        <v>18</v>
      </c>
      <c r="L7110" s="0" t="s">
        <v>218</v>
      </c>
      <c r="M7110" s="0" t="n">
        <f aca="false">CEILING(G7110,1)*F7110</f>
        <v>18.6</v>
      </c>
      <c r="N7110" s="0" t="n">
        <f aca="false">M7110-H7110</f>
        <v>9.3</v>
      </c>
      <c r="O7110" s="0" t="n">
        <f aca="false">IF(ABS(N7110-J7110)&lt;0.011,1,0)</f>
        <v>1</v>
      </c>
    </row>
    <row r="7111" customFormat="false" ht="15" hidden="false" customHeight="false" outlineLevel="0" collapsed="false">
      <c r="A7111" s="0" t="s">
        <v>476</v>
      </c>
      <c r="B7111" s="0" t="s">
        <v>674</v>
      </c>
      <c r="C7111" s="0" t="n">
        <v>14</v>
      </c>
      <c r="D7111" s="0" t="n">
        <v>60105</v>
      </c>
      <c r="E7111" s="0" t="s">
        <v>136</v>
      </c>
      <c r="F7111" s="0" t="n">
        <v>7.9</v>
      </c>
      <c r="G7111" s="0" t="n">
        <v>0.5</v>
      </c>
      <c r="H7111" s="0" t="n">
        <v>3.95</v>
      </c>
      <c r="I7111" s="0" t="n">
        <v>7.9</v>
      </c>
      <c r="J7111" s="0" t="n">
        <v>3.95</v>
      </c>
      <c r="K7111" s="0" t="s">
        <v>18</v>
      </c>
      <c r="L7111" s="0" t="s">
        <v>218</v>
      </c>
      <c r="M7111" s="0" t="n">
        <f aca="false">CEILING(G7111,1)*F7111</f>
        <v>7.9</v>
      </c>
      <c r="N7111" s="0" t="n">
        <f aca="false">M7111-H7111</f>
        <v>3.95</v>
      </c>
      <c r="O7111" s="0" t="n">
        <f aca="false">IF(ABS(N7111-J7111)&lt;0.011,1,0)</f>
        <v>1</v>
      </c>
    </row>
    <row r="7112" customFormat="false" ht="15" hidden="false" customHeight="false" outlineLevel="0" collapsed="false">
      <c r="A7112" s="0" t="s">
        <v>476</v>
      </c>
      <c r="B7112" s="0" t="s">
        <v>674</v>
      </c>
      <c r="C7112" s="0" t="n">
        <v>15</v>
      </c>
      <c r="D7112" s="0" t="n">
        <v>60099</v>
      </c>
      <c r="E7112" s="0" t="s">
        <v>163</v>
      </c>
      <c r="F7112" s="0" t="n">
        <v>9.7</v>
      </c>
      <c r="G7112" s="0" t="n">
        <v>0.5</v>
      </c>
      <c r="H7112" s="0" t="n">
        <v>4.85</v>
      </c>
      <c r="I7112" s="0" t="n">
        <v>9.7</v>
      </c>
      <c r="J7112" s="0" t="n">
        <v>4.85</v>
      </c>
      <c r="K7112" s="0" t="s">
        <v>18</v>
      </c>
      <c r="L7112" s="0" t="s">
        <v>218</v>
      </c>
      <c r="M7112" s="0" t="n">
        <f aca="false">CEILING(G7112,1)*F7112</f>
        <v>9.7</v>
      </c>
      <c r="N7112" s="0" t="n">
        <f aca="false">M7112-H7112</f>
        <v>4.85</v>
      </c>
      <c r="O7112" s="0" t="n">
        <f aca="false">IF(ABS(N7112-J7112)&lt;0.011,1,0)</f>
        <v>1</v>
      </c>
    </row>
    <row r="7113" customFormat="false" ht="15" hidden="false" customHeight="false" outlineLevel="0" collapsed="false">
      <c r="A7113" s="0" t="s">
        <v>476</v>
      </c>
      <c r="B7113" s="0" t="s">
        <v>674</v>
      </c>
      <c r="C7113" s="0" t="n">
        <v>15</v>
      </c>
      <c r="D7113" s="0" t="n">
        <v>60099</v>
      </c>
      <c r="E7113" s="0" t="s">
        <v>60</v>
      </c>
      <c r="F7113" s="0" t="n">
        <v>19</v>
      </c>
      <c r="G7113" s="0" t="n">
        <v>0.5</v>
      </c>
      <c r="H7113" s="0" t="n">
        <v>9.5</v>
      </c>
      <c r="I7113" s="0" t="n">
        <v>19</v>
      </c>
      <c r="J7113" s="0" t="n">
        <v>9.5</v>
      </c>
      <c r="K7113" s="0" t="s">
        <v>18</v>
      </c>
      <c r="L7113" s="0" t="s">
        <v>218</v>
      </c>
      <c r="M7113" s="0" t="n">
        <f aca="false">CEILING(G7113,1)*F7113</f>
        <v>19</v>
      </c>
      <c r="N7113" s="0" t="n">
        <f aca="false">M7113-H7113</f>
        <v>9.5</v>
      </c>
      <c r="O7113" s="0" t="n">
        <f aca="false">IF(ABS(N7113-J7113)&lt;0.011,1,0)</f>
        <v>1</v>
      </c>
    </row>
    <row r="7114" customFormat="false" ht="15" hidden="false" customHeight="false" outlineLevel="0" collapsed="false">
      <c r="A7114" s="0" t="s">
        <v>476</v>
      </c>
      <c r="B7114" s="0" t="s">
        <v>674</v>
      </c>
      <c r="C7114" s="0" t="n">
        <v>15</v>
      </c>
      <c r="D7114" s="0" t="n">
        <v>60099</v>
      </c>
      <c r="E7114" s="0" t="s">
        <v>304</v>
      </c>
      <c r="F7114" s="0" t="n">
        <v>5.4</v>
      </c>
      <c r="G7114" s="0" t="n">
        <v>0.5</v>
      </c>
      <c r="H7114" s="0" t="n">
        <v>2.7</v>
      </c>
      <c r="I7114" s="0" t="n">
        <v>5.4</v>
      </c>
      <c r="J7114" s="0" t="n">
        <v>2.7</v>
      </c>
      <c r="K7114" s="0" t="s">
        <v>18</v>
      </c>
      <c r="L7114" s="0" t="s">
        <v>218</v>
      </c>
      <c r="M7114" s="0" t="n">
        <f aca="false">CEILING(G7114,1)*F7114</f>
        <v>5.4</v>
      </c>
      <c r="N7114" s="0" t="n">
        <f aca="false">M7114-H7114</f>
        <v>2.7</v>
      </c>
      <c r="O7114" s="0" t="n">
        <f aca="false">IF(ABS(N7114-J7114)&lt;0.011,1,0)</f>
        <v>1</v>
      </c>
    </row>
    <row r="7115" customFormat="false" ht="15" hidden="false" customHeight="false" outlineLevel="0" collapsed="false">
      <c r="A7115" s="0" t="s">
        <v>476</v>
      </c>
      <c r="B7115" s="0" t="s">
        <v>674</v>
      </c>
      <c r="C7115" s="0" t="n">
        <v>15</v>
      </c>
      <c r="D7115" s="0" t="n">
        <v>60099</v>
      </c>
      <c r="E7115" s="0" t="s">
        <v>88</v>
      </c>
      <c r="F7115" s="0" t="n">
        <v>5.5</v>
      </c>
      <c r="G7115" s="0" t="n">
        <v>0.5</v>
      </c>
      <c r="H7115" s="0" t="n">
        <v>2.75</v>
      </c>
      <c r="I7115" s="0" t="n">
        <v>5.5</v>
      </c>
      <c r="J7115" s="0" t="n">
        <v>2.75</v>
      </c>
      <c r="K7115" s="0" t="s">
        <v>18</v>
      </c>
      <c r="L7115" s="0" t="s">
        <v>218</v>
      </c>
      <c r="M7115" s="0" t="n">
        <f aca="false">CEILING(G7115,1)*F7115</f>
        <v>5.5</v>
      </c>
      <c r="N7115" s="0" t="n">
        <f aca="false">M7115-H7115</f>
        <v>2.75</v>
      </c>
      <c r="O7115" s="0" t="n">
        <f aca="false">IF(ABS(N7115-J7115)&lt;0.011,1,0)</f>
        <v>1</v>
      </c>
    </row>
    <row r="7116" customFormat="false" ht="15" hidden="false" customHeight="false" outlineLevel="0" collapsed="false">
      <c r="A7116" s="0" t="s">
        <v>476</v>
      </c>
      <c r="B7116" s="0" t="s">
        <v>674</v>
      </c>
      <c r="C7116" s="0" t="n">
        <v>15</v>
      </c>
      <c r="D7116" s="0" t="n">
        <v>60099</v>
      </c>
      <c r="E7116" s="0" t="s">
        <v>126</v>
      </c>
      <c r="F7116" s="0" t="n">
        <v>18.6</v>
      </c>
      <c r="G7116" s="0" t="n">
        <v>0.5</v>
      </c>
      <c r="H7116" s="0" t="n">
        <v>9.3</v>
      </c>
      <c r="I7116" s="0" t="n">
        <v>18.6</v>
      </c>
      <c r="J7116" s="0" t="n">
        <v>9.3</v>
      </c>
      <c r="K7116" s="0" t="s">
        <v>18</v>
      </c>
      <c r="L7116" s="0" t="s">
        <v>218</v>
      </c>
      <c r="M7116" s="0" t="n">
        <f aca="false">CEILING(G7116,1)*F7116</f>
        <v>18.6</v>
      </c>
      <c r="N7116" s="0" t="n">
        <f aca="false">M7116-H7116</f>
        <v>9.3</v>
      </c>
      <c r="O7116" s="0" t="n">
        <f aca="false">IF(ABS(N7116-J7116)&lt;0.011,1,0)</f>
        <v>1</v>
      </c>
    </row>
    <row r="7117" customFormat="false" ht="15" hidden="false" customHeight="false" outlineLevel="0" collapsed="false">
      <c r="A7117" s="0" t="s">
        <v>476</v>
      </c>
      <c r="B7117" s="0" t="s">
        <v>674</v>
      </c>
      <c r="C7117" s="0" t="n">
        <v>15</v>
      </c>
      <c r="D7117" s="0" t="n">
        <v>60099</v>
      </c>
      <c r="E7117" s="0" t="s">
        <v>136</v>
      </c>
      <c r="F7117" s="0" t="n">
        <v>7.9</v>
      </c>
      <c r="G7117" s="0" t="n">
        <v>0.5</v>
      </c>
      <c r="H7117" s="0" t="n">
        <v>3.95</v>
      </c>
      <c r="I7117" s="0" t="n">
        <v>7.9</v>
      </c>
      <c r="J7117" s="0" t="n">
        <v>3.95</v>
      </c>
      <c r="K7117" s="0" t="s">
        <v>18</v>
      </c>
      <c r="L7117" s="0" t="s">
        <v>218</v>
      </c>
      <c r="M7117" s="0" t="n">
        <f aca="false">CEILING(G7117,1)*F7117</f>
        <v>7.9</v>
      </c>
      <c r="N7117" s="0" t="n">
        <f aca="false">M7117-H7117</f>
        <v>3.95</v>
      </c>
      <c r="O7117" s="0" t="n">
        <f aca="false">IF(ABS(N7117-J7117)&lt;0.011,1,0)</f>
        <v>1</v>
      </c>
    </row>
    <row r="7118" customFormat="false" ht="15" hidden="false" customHeight="false" outlineLevel="0" collapsed="false">
      <c r="A7118" s="0" t="s">
        <v>476</v>
      </c>
      <c r="B7118" s="0" t="s">
        <v>675</v>
      </c>
      <c r="C7118" s="0" t="n">
        <v>7</v>
      </c>
      <c r="D7118" s="0" t="n">
        <v>60120</v>
      </c>
      <c r="E7118" s="0" t="s">
        <v>120</v>
      </c>
      <c r="F7118" s="0" t="n">
        <v>18.1</v>
      </c>
      <c r="G7118" s="0" t="n">
        <v>0.5</v>
      </c>
      <c r="H7118" s="0" t="n">
        <v>9.05</v>
      </c>
      <c r="I7118" s="0" t="n">
        <v>18.1</v>
      </c>
      <c r="J7118" s="0" t="n">
        <v>9.05</v>
      </c>
      <c r="K7118" s="0" t="s">
        <v>18</v>
      </c>
      <c r="L7118" s="0" t="s">
        <v>153</v>
      </c>
      <c r="M7118" s="0" t="n">
        <f aca="false">CEILING(G7118,1)*F7118</f>
        <v>18.1</v>
      </c>
      <c r="N7118" s="0" t="n">
        <f aca="false">M7118-H7118</f>
        <v>9.05</v>
      </c>
      <c r="O7118" s="0" t="n">
        <f aca="false">IF(ABS(N7118-J7118)&lt;0.011,1,0)</f>
        <v>1</v>
      </c>
    </row>
    <row r="7119" customFormat="false" ht="15" hidden="false" customHeight="false" outlineLevel="0" collapsed="false">
      <c r="A7119" s="0" t="s">
        <v>476</v>
      </c>
      <c r="B7119" s="0" t="s">
        <v>675</v>
      </c>
      <c r="C7119" s="0" t="n">
        <v>7</v>
      </c>
      <c r="D7119" s="0" t="n">
        <v>60120</v>
      </c>
      <c r="E7119" s="0" t="s">
        <v>91</v>
      </c>
      <c r="F7119" s="0" t="n">
        <v>16.6</v>
      </c>
      <c r="G7119" s="0" t="n">
        <v>0.5</v>
      </c>
      <c r="H7119" s="0" t="n">
        <v>8.3</v>
      </c>
      <c r="I7119" s="0" t="n">
        <v>16.6</v>
      </c>
      <c r="J7119" s="0" t="n">
        <v>8.3</v>
      </c>
      <c r="K7119" s="0" t="s">
        <v>18</v>
      </c>
      <c r="L7119" s="0" t="s">
        <v>153</v>
      </c>
      <c r="M7119" s="0" t="n">
        <f aca="false">CEILING(G7119,1)*F7119</f>
        <v>16.6</v>
      </c>
      <c r="N7119" s="0" t="n">
        <f aca="false">M7119-H7119</f>
        <v>8.3</v>
      </c>
      <c r="O7119" s="0" t="n">
        <f aca="false">IF(ABS(N7119-J7119)&lt;0.011,1,0)</f>
        <v>1</v>
      </c>
    </row>
    <row r="7120" customFormat="false" ht="15" hidden="false" customHeight="false" outlineLevel="0" collapsed="false">
      <c r="A7120" s="0" t="s">
        <v>476</v>
      </c>
      <c r="B7120" s="0" t="s">
        <v>675</v>
      </c>
      <c r="C7120" s="0" t="n">
        <v>8</v>
      </c>
      <c r="D7120" s="0" t="n">
        <v>60115</v>
      </c>
      <c r="E7120" s="0" t="s">
        <v>120</v>
      </c>
      <c r="F7120" s="0" t="n">
        <v>18.1</v>
      </c>
      <c r="G7120" s="0" t="n">
        <v>0.5</v>
      </c>
      <c r="H7120" s="0" t="n">
        <v>9.05</v>
      </c>
      <c r="I7120" s="0" t="n">
        <v>18.1</v>
      </c>
      <c r="J7120" s="0" t="n">
        <v>9.05</v>
      </c>
      <c r="K7120" s="0" t="s">
        <v>18</v>
      </c>
      <c r="L7120" s="0" t="s">
        <v>153</v>
      </c>
      <c r="M7120" s="0" t="n">
        <f aca="false">CEILING(G7120,1)*F7120</f>
        <v>18.1</v>
      </c>
      <c r="N7120" s="0" t="n">
        <f aca="false">M7120-H7120</f>
        <v>9.05</v>
      </c>
      <c r="O7120" s="0" t="n">
        <f aca="false">IF(ABS(N7120-J7120)&lt;0.011,1,0)</f>
        <v>1</v>
      </c>
    </row>
    <row r="7121" customFormat="false" ht="15" hidden="false" customHeight="false" outlineLevel="0" collapsed="false">
      <c r="A7121" s="0" t="s">
        <v>476</v>
      </c>
      <c r="B7121" s="0" t="s">
        <v>675</v>
      </c>
      <c r="C7121" s="0" t="n">
        <v>8</v>
      </c>
      <c r="D7121" s="0" t="n">
        <v>60115</v>
      </c>
      <c r="E7121" s="0" t="s">
        <v>91</v>
      </c>
      <c r="F7121" s="0" t="n">
        <v>16.6</v>
      </c>
      <c r="G7121" s="0" t="n">
        <v>0.5</v>
      </c>
      <c r="H7121" s="0" t="n">
        <v>8.3</v>
      </c>
      <c r="I7121" s="0" t="n">
        <v>16.6</v>
      </c>
      <c r="J7121" s="0" t="n">
        <v>8.3</v>
      </c>
      <c r="K7121" s="0" t="s">
        <v>18</v>
      </c>
      <c r="L7121" s="0" t="s">
        <v>153</v>
      </c>
      <c r="M7121" s="0" t="n">
        <f aca="false">CEILING(G7121,1)*F7121</f>
        <v>16.6</v>
      </c>
      <c r="N7121" s="0" t="n">
        <f aca="false">M7121-H7121</f>
        <v>8.3</v>
      </c>
      <c r="O7121" s="0" t="n">
        <f aca="false">IF(ABS(N7121-J7121)&lt;0.011,1,0)</f>
        <v>1</v>
      </c>
    </row>
    <row r="7122" customFormat="false" ht="15" hidden="false" customHeight="false" outlineLevel="0" collapsed="false">
      <c r="A7122" s="0" t="s">
        <v>476</v>
      </c>
      <c r="B7122" s="0" t="s">
        <v>675</v>
      </c>
      <c r="C7122" s="0" t="n">
        <v>18</v>
      </c>
      <c r="D7122" s="0" t="n">
        <v>60127</v>
      </c>
      <c r="E7122" s="0" t="s">
        <v>299</v>
      </c>
      <c r="F7122" s="0" t="n">
        <v>28</v>
      </c>
      <c r="G7122" s="0" t="n">
        <v>0.5</v>
      </c>
      <c r="H7122" s="0" t="n">
        <v>14</v>
      </c>
      <c r="I7122" s="0" t="n">
        <v>28</v>
      </c>
      <c r="J7122" s="0" t="n">
        <v>14</v>
      </c>
      <c r="K7122" s="0" t="s">
        <v>18</v>
      </c>
      <c r="L7122" s="0" t="s">
        <v>74</v>
      </c>
      <c r="M7122" s="0" t="n">
        <f aca="false">CEILING(G7122,1)*F7122</f>
        <v>28</v>
      </c>
      <c r="N7122" s="0" t="n">
        <f aca="false">M7122-H7122</f>
        <v>14</v>
      </c>
      <c r="O7122" s="0" t="n">
        <f aca="false">IF(ABS(N7122-J7122)&lt;0.011,1,0)</f>
        <v>1</v>
      </c>
    </row>
    <row r="7123" customFormat="false" ht="15" hidden="false" customHeight="false" outlineLevel="0" collapsed="false">
      <c r="A7123" s="0" t="s">
        <v>476</v>
      </c>
      <c r="B7123" s="0" t="s">
        <v>675</v>
      </c>
      <c r="C7123" s="0" t="n">
        <v>19</v>
      </c>
      <c r="D7123" s="0" t="n">
        <v>60125</v>
      </c>
      <c r="E7123" s="0" t="s">
        <v>299</v>
      </c>
      <c r="F7123" s="0" t="n">
        <v>28</v>
      </c>
      <c r="G7123" s="0" t="n">
        <v>0.5</v>
      </c>
      <c r="H7123" s="0" t="n">
        <v>14</v>
      </c>
      <c r="I7123" s="0" t="n">
        <v>28</v>
      </c>
      <c r="J7123" s="0" t="n">
        <v>14</v>
      </c>
      <c r="K7123" s="0" t="s">
        <v>18</v>
      </c>
      <c r="L7123" s="0" t="s">
        <v>74</v>
      </c>
      <c r="M7123" s="0" t="n">
        <f aca="false">CEILING(G7123,1)*F7123</f>
        <v>28</v>
      </c>
      <c r="N7123" s="0" t="n">
        <f aca="false">M7123-H7123</f>
        <v>14</v>
      </c>
      <c r="O7123" s="0" t="n">
        <f aca="false">IF(ABS(N7123-J7123)&lt;0.011,1,0)</f>
        <v>1</v>
      </c>
    </row>
    <row r="7124" customFormat="false" ht="15" hidden="false" customHeight="false" outlineLevel="0" collapsed="false">
      <c r="A7124" s="0" t="s">
        <v>476</v>
      </c>
      <c r="B7124" s="0" t="s">
        <v>676</v>
      </c>
      <c r="C7124" s="0" t="n">
        <v>6</v>
      </c>
      <c r="D7124" s="0" t="n">
        <v>60137</v>
      </c>
      <c r="E7124" s="0" t="s">
        <v>161</v>
      </c>
      <c r="F7124" s="0" t="n">
        <v>5.9</v>
      </c>
      <c r="G7124" s="0" t="n">
        <v>0.5</v>
      </c>
      <c r="H7124" s="0" t="n">
        <v>2.95</v>
      </c>
      <c r="I7124" s="0" t="n">
        <v>5.9</v>
      </c>
      <c r="J7124" s="0" t="n">
        <v>2.95</v>
      </c>
      <c r="K7124" s="0" t="s">
        <v>18</v>
      </c>
      <c r="L7124" s="0" t="s">
        <v>224</v>
      </c>
      <c r="M7124" s="0" t="n">
        <f aca="false">CEILING(G7124,1)*F7124</f>
        <v>5.9</v>
      </c>
      <c r="N7124" s="0" t="n">
        <f aca="false">M7124-H7124</f>
        <v>2.95</v>
      </c>
      <c r="O7124" s="0" t="n">
        <f aca="false">IF(ABS(N7124-J7124)&lt;0.011,1,0)</f>
        <v>1</v>
      </c>
    </row>
    <row r="7125" customFormat="false" ht="15" hidden="false" customHeight="false" outlineLevel="0" collapsed="false">
      <c r="A7125" s="0" t="s">
        <v>476</v>
      </c>
      <c r="B7125" s="0" t="s">
        <v>676</v>
      </c>
      <c r="C7125" s="0" t="n">
        <v>6</v>
      </c>
      <c r="D7125" s="0" t="n">
        <v>60137</v>
      </c>
      <c r="E7125" s="0" t="s">
        <v>304</v>
      </c>
      <c r="F7125" s="0" t="n">
        <v>5.4</v>
      </c>
      <c r="G7125" s="0" t="n">
        <v>0.5</v>
      </c>
      <c r="H7125" s="0" t="n">
        <v>2.7</v>
      </c>
      <c r="I7125" s="0" t="n">
        <v>5.4</v>
      </c>
      <c r="J7125" s="0" t="n">
        <v>2.7</v>
      </c>
      <c r="K7125" s="0" t="s">
        <v>18</v>
      </c>
      <c r="L7125" s="0" t="s">
        <v>224</v>
      </c>
      <c r="M7125" s="0" t="n">
        <f aca="false">CEILING(G7125,1)*F7125</f>
        <v>5.4</v>
      </c>
      <c r="N7125" s="0" t="n">
        <f aca="false">M7125-H7125</f>
        <v>2.7</v>
      </c>
      <c r="O7125" s="0" t="n">
        <f aca="false">IF(ABS(N7125-J7125)&lt;0.011,1,0)</f>
        <v>1</v>
      </c>
    </row>
    <row r="7126" customFormat="false" ht="15" hidden="false" customHeight="false" outlineLevel="0" collapsed="false">
      <c r="A7126" s="0" t="s">
        <v>476</v>
      </c>
      <c r="B7126" s="0" t="s">
        <v>676</v>
      </c>
      <c r="C7126" s="0" t="n">
        <v>6</v>
      </c>
      <c r="D7126" s="0" t="n">
        <v>60137</v>
      </c>
      <c r="E7126" s="0" t="s">
        <v>578</v>
      </c>
      <c r="F7126" s="0" t="n">
        <v>8.4</v>
      </c>
      <c r="G7126" s="0" t="n">
        <v>0.5</v>
      </c>
      <c r="H7126" s="0" t="n">
        <v>4.2</v>
      </c>
      <c r="I7126" s="0" t="n">
        <v>8.4</v>
      </c>
      <c r="J7126" s="0" t="n">
        <v>4.2</v>
      </c>
      <c r="K7126" s="0" t="s">
        <v>18</v>
      </c>
      <c r="L7126" s="0" t="s">
        <v>224</v>
      </c>
      <c r="M7126" s="0" t="n">
        <f aca="false">CEILING(G7126,1)*F7126</f>
        <v>8.4</v>
      </c>
      <c r="N7126" s="0" t="n">
        <f aca="false">M7126-H7126</f>
        <v>4.2</v>
      </c>
      <c r="O7126" s="0" t="n">
        <f aca="false">IF(ABS(N7126-J7126)&lt;0.011,1,0)</f>
        <v>1</v>
      </c>
    </row>
    <row r="7127" customFormat="false" ht="15" hidden="false" customHeight="false" outlineLevel="0" collapsed="false">
      <c r="A7127" s="0" t="s">
        <v>476</v>
      </c>
      <c r="B7127" s="0" t="s">
        <v>676</v>
      </c>
      <c r="C7127" s="0" t="n">
        <v>6</v>
      </c>
      <c r="D7127" s="0" t="n">
        <v>60137</v>
      </c>
      <c r="E7127" s="0" t="s">
        <v>122</v>
      </c>
      <c r="F7127" s="0" t="n">
        <v>5.9</v>
      </c>
      <c r="G7127" s="0" t="n">
        <v>0.5</v>
      </c>
      <c r="H7127" s="0" t="n">
        <v>2.95</v>
      </c>
      <c r="I7127" s="0" t="n">
        <v>5.9</v>
      </c>
      <c r="J7127" s="0" t="n">
        <v>2.95</v>
      </c>
      <c r="K7127" s="0" t="s">
        <v>18</v>
      </c>
      <c r="L7127" s="0" t="s">
        <v>224</v>
      </c>
      <c r="M7127" s="0" t="n">
        <f aca="false">CEILING(G7127,1)*F7127</f>
        <v>5.9</v>
      </c>
      <c r="N7127" s="0" t="n">
        <f aca="false">M7127-H7127</f>
        <v>2.95</v>
      </c>
      <c r="O7127" s="0" t="n">
        <f aca="false">IF(ABS(N7127-J7127)&lt;0.011,1,0)</f>
        <v>1</v>
      </c>
    </row>
    <row r="7128" customFormat="false" ht="15" hidden="false" customHeight="false" outlineLevel="0" collapsed="false">
      <c r="A7128" s="0" t="s">
        <v>476</v>
      </c>
      <c r="B7128" s="0" t="s">
        <v>676</v>
      </c>
      <c r="C7128" s="0" t="n">
        <v>7</v>
      </c>
      <c r="D7128" s="0" t="n">
        <v>60135</v>
      </c>
      <c r="E7128" s="0" t="s">
        <v>161</v>
      </c>
      <c r="F7128" s="0" t="n">
        <v>5.9</v>
      </c>
      <c r="G7128" s="0" t="n">
        <v>0.5</v>
      </c>
      <c r="H7128" s="0" t="n">
        <v>2.95</v>
      </c>
      <c r="I7128" s="0" t="n">
        <v>5.9</v>
      </c>
      <c r="J7128" s="0" t="n">
        <v>2.95</v>
      </c>
      <c r="K7128" s="0" t="s">
        <v>18</v>
      </c>
      <c r="L7128" s="0" t="s">
        <v>224</v>
      </c>
      <c r="M7128" s="0" t="n">
        <f aca="false">CEILING(G7128,1)*F7128</f>
        <v>5.9</v>
      </c>
      <c r="N7128" s="0" t="n">
        <f aca="false">M7128-H7128</f>
        <v>2.95</v>
      </c>
      <c r="O7128" s="0" t="n">
        <f aca="false">IF(ABS(N7128-J7128)&lt;0.011,1,0)</f>
        <v>1</v>
      </c>
    </row>
    <row r="7129" customFormat="false" ht="15" hidden="false" customHeight="false" outlineLevel="0" collapsed="false">
      <c r="A7129" s="0" t="s">
        <v>476</v>
      </c>
      <c r="B7129" s="0" t="s">
        <v>676</v>
      </c>
      <c r="C7129" s="0" t="n">
        <v>7</v>
      </c>
      <c r="D7129" s="0" t="n">
        <v>60135</v>
      </c>
      <c r="E7129" s="0" t="s">
        <v>304</v>
      </c>
      <c r="F7129" s="0" t="n">
        <v>5.4</v>
      </c>
      <c r="G7129" s="0" t="n">
        <v>0.5</v>
      </c>
      <c r="H7129" s="0" t="n">
        <v>2.7</v>
      </c>
      <c r="I7129" s="0" t="n">
        <v>5.4</v>
      </c>
      <c r="J7129" s="0" t="n">
        <v>2.7</v>
      </c>
      <c r="K7129" s="0" t="s">
        <v>18</v>
      </c>
      <c r="L7129" s="0" t="s">
        <v>224</v>
      </c>
      <c r="M7129" s="0" t="n">
        <f aca="false">CEILING(G7129,1)*F7129</f>
        <v>5.4</v>
      </c>
      <c r="N7129" s="0" t="n">
        <f aca="false">M7129-H7129</f>
        <v>2.7</v>
      </c>
      <c r="O7129" s="0" t="n">
        <f aca="false">IF(ABS(N7129-J7129)&lt;0.011,1,0)</f>
        <v>1</v>
      </c>
    </row>
    <row r="7130" customFormat="false" ht="15" hidden="false" customHeight="false" outlineLevel="0" collapsed="false">
      <c r="A7130" s="0" t="s">
        <v>476</v>
      </c>
      <c r="B7130" s="0" t="s">
        <v>676</v>
      </c>
      <c r="C7130" s="0" t="n">
        <v>7</v>
      </c>
      <c r="D7130" s="0" t="n">
        <v>60135</v>
      </c>
      <c r="E7130" s="0" t="s">
        <v>578</v>
      </c>
      <c r="F7130" s="0" t="n">
        <v>8.4</v>
      </c>
      <c r="G7130" s="0" t="n">
        <v>0.5</v>
      </c>
      <c r="H7130" s="0" t="n">
        <v>4.2</v>
      </c>
      <c r="I7130" s="0" t="n">
        <v>8.4</v>
      </c>
      <c r="J7130" s="0" t="n">
        <v>4.2</v>
      </c>
      <c r="K7130" s="0" t="s">
        <v>18</v>
      </c>
      <c r="L7130" s="0" t="s">
        <v>224</v>
      </c>
      <c r="M7130" s="0" t="n">
        <f aca="false">CEILING(G7130,1)*F7130</f>
        <v>8.4</v>
      </c>
      <c r="N7130" s="0" t="n">
        <f aca="false">M7130-H7130</f>
        <v>4.2</v>
      </c>
      <c r="O7130" s="0" t="n">
        <f aca="false">IF(ABS(N7130-J7130)&lt;0.011,1,0)</f>
        <v>1</v>
      </c>
    </row>
    <row r="7131" customFormat="false" ht="15" hidden="false" customHeight="false" outlineLevel="0" collapsed="false">
      <c r="A7131" s="0" t="s">
        <v>476</v>
      </c>
      <c r="B7131" s="0" t="s">
        <v>676</v>
      </c>
      <c r="C7131" s="0" t="n">
        <v>7</v>
      </c>
      <c r="D7131" s="0" t="n">
        <v>60135</v>
      </c>
      <c r="E7131" s="0" t="s">
        <v>122</v>
      </c>
      <c r="F7131" s="0" t="n">
        <v>5.9</v>
      </c>
      <c r="G7131" s="0" t="n">
        <v>0.5</v>
      </c>
      <c r="H7131" s="0" t="n">
        <v>2.95</v>
      </c>
      <c r="I7131" s="0" t="n">
        <v>5.9</v>
      </c>
      <c r="J7131" s="0" t="n">
        <v>2.95</v>
      </c>
      <c r="K7131" s="0" t="s">
        <v>18</v>
      </c>
      <c r="L7131" s="0" t="s">
        <v>224</v>
      </c>
      <c r="M7131" s="0" t="n">
        <f aca="false">CEILING(G7131,1)*F7131</f>
        <v>5.9</v>
      </c>
      <c r="N7131" s="0" t="n">
        <f aca="false">M7131-H7131</f>
        <v>2.95</v>
      </c>
      <c r="O7131" s="0" t="n">
        <f aca="false">IF(ABS(N7131-J7131)&lt;0.011,1,0)</f>
        <v>1</v>
      </c>
    </row>
    <row r="7132" customFormat="false" ht="15" hidden="false" customHeight="false" outlineLevel="0" collapsed="false">
      <c r="A7132" s="0" t="s">
        <v>476</v>
      </c>
      <c r="B7132" s="0" t="s">
        <v>676</v>
      </c>
      <c r="C7132" s="0" t="n">
        <v>10</v>
      </c>
      <c r="D7132" s="0" t="n">
        <v>60148</v>
      </c>
      <c r="E7132" s="0" t="s">
        <v>406</v>
      </c>
      <c r="F7132" s="0" t="n">
        <v>3.3</v>
      </c>
      <c r="G7132" s="0" t="n">
        <v>0.5</v>
      </c>
      <c r="H7132" s="0" t="n">
        <v>1.65</v>
      </c>
      <c r="I7132" s="0" t="n">
        <v>3.3</v>
      </c>
      <c r="J7132" s="0" t="n">
        <v>1.65</v>
      </c>
      <c r="K7132" s="0" t="s">
        <v>18</v>
      </c>
      <c r="L7132" s="0" t="s">
        <v>101</v>
      </c>
      <c r="M7132" s="0" t="n">
        <f aca="false">CEILING(G7132,1)*F7132</f>
        <v>3.3</v>
      </c>
      <c r="N7132" s="0" t="n">
        <f aca="false">M7132-H7132</f>
        <v>1.65</v>
      </c>
      <c r="O7132" s="0" t="n">
        <f aca="false">IF(ABS(N7132-J7132)&lt;0.011,1,0)</f>
        <v>1</v>
      </c>
    </row>
    <row r="7133" customFormat="false" ht="15" hidden="false" customHeight="false" outlineLevel="0" collapsed="false">
      <c r="A7133" s="0" t="s">
        <v>476</v>
      </c>
      <c r="B7133" s="0" t="s">
        <v>676</v>
      </c>
      <c r="C7133" s="0" t="n">
        <v>10</v>
      </c>
      <c r="D7133" s="0" t="n">
        <v>60148</v>
      </c>
      <c r="E7133" s="0" t="s">
        <v>320</v>
      </c>
      <c r="F7133" s="0" t="n">
        <v>3.9</v>
      </c>
      <c r="G7133" s="0" t="n">
        <v>0.5</v>
      </c>
      <c r="H7133" s="0" t="n">
        <v>1.95</v>
      </c>
      <c r="I7133" s="0" t="n">
        <v>3.9</v>
      </c>
      <c r="J7133" s="0" t="n">
        <v>1.95</v>
      </c>
      <c r="K7133" s="0" t="s">
        <v>18</v>
      </c>
      <c r="L7133" s="0" t="s">
        <v>101</v>
      </c>
      <c r="M7133" s="0" t="n">
        <f aca="false">CEILING(G7133,1)*F7133</f>
        <v>3.9</v>
      </c>
      <c r="N7133" s="0" t="n">
        <f aca="false">M7133-H7133</f>
        <v>1.95</v>
      </c>
      <c r="O7133" s="0" t="n">
        <f aca="false">IF(ABS(N7133-J7133)&lt;0.011,1,0)</f>
        <v>1</v>
      </c>
    </row>
    <row r="7134" customFormat="false" ht="15" hidden="false" customHeight="false" outlineLevel="0" collapsed="false">
      <c r="A7134" s="0" t="s">
        <v>476</v>
      </c>
      <c r="B7134" s="0" t="s">
        <v>676</v>
      </c>
      <c r="C7134" s="0" t="n">
        <v>10</v>
      </c>
      <c r="D7134" s="0" t="n">
        <v>60148</v>
      </c>
      <c r="E7134" s="0" t="s">
        <v>33</v>
      </c>
      <c r="F7134" s="0" t="n">
        <v>3.9</v>
      </c>
      <c r="G7134" s="0" t="n">
        <v>0.5</v>
      </c>
      <c r="H7134" s="0" t="n">
        <v>1.95</v>
      </c>
      <c r="I7134" s="0" t="n">
        <v>3.9</v>
      </c>
      <c r="J7134" s="0" t="n">
        <v>1.95</v>
      </c>
      <c r="K7134" s="0" t="s">
        <v>18</v>
      </c>
      <c r="L7134" s="0" t="s">
        <v>101</v>
      </c>
      <c r="M7134" s="0" t="n">
        <f aca="false">CEILING(G7134,1)*F7134</f>
        <v>3.9</v>
      </c>
      <c r="N7134" s="0" t="n">
        <f aca="false">M7134-H7134</f>
        <v>1.95</v>
      </c>
      <c r="O7134" s="0" t="n">
        <f aca="false">IF(ABS(N7134-J7134)&lt;0.011,1,0)</f>
        <v>1</v>
      </c>
    </row>
    <row r="7135" customFormat="false" ht="15" hidden="false" customHeight="false" outlineLevel="0" collapsed="false">
      <c r="A7135" s="0" t="s">
        <v>476</v>
      </c>
      <c r="B7135" s="0" t="s">
        <v>676</v>
      </c>
      <c r="C7135" s="0" t="n">
        <v>10</v>
      </c>
      <c r="D7135" s="0" t="n">
        <v>60148</v>
      </c>
      <c r="E7135" s="0" t="s">
        <v>345</v>
      </c>
      <c r="F7135" s="0" t="n">
        <v>1.4</v>
      </c>
      <c r="G7135" s="0" t="n">
        <v>0.5</v>
      </c>
      <c r="H7135" s="0" t="n">
        <v>0.7</v>
      </c>
      <c r="I7135" s="0" t="n">
        <v>1.4</v>
      </c>
      <c r="J7135" s="0" t="n">
        <v>0.7</v>
      </c>
      <c r="K7135" s="0" t="s">
        <v>18</v>
      </c>
      <c r="L7135" s="0" t="s">
        <v>101</v>
      </c>
      <c r="M7135" s="0" t="n">
        <f aca="false">CEILING(G7135,1)*F7135</f>
        <v>1.4</v>
      </c>
      <c r="N7135" s="0" t="n">
        <f aca="false">M7135-H7135</f>
        <v>0.7</v>
      </c>
      <c r="O7135" s="0" t="n">
        <f aca="false">IF(ABS(N7135-J7135)&lt;0.011,1,0)</f>
        <v>1</v>
      </c>
    </row>
    <row r="7136" customFormat="false" ht="15" hidden="false" customHeight="false" outlineLevel="0" collapsed="false">
      <c r="A7136" s="0" t="s">
        <v>476</v>
      </c>
      <c r="B7136" s="0" t="s">
        <v>676</v>
      </c>
      <c r="C7136" s="0" t="n">
        <v>10</v>
      </c>
      <c r="D7136" s="0" t="n">
        <v>60148</v>
      </c>
      <c r="E7136" s="0" t="s">
        <v>83</v>
      </c>
      <c r="F7136" s="0" t="n">
        <v>2.2</v>
      </c>
      <c r="G7136" s="0" t="n">
        <v>0.5</v>
      </c>
      <c r="H7136" s="0" t="n">
        <v>1.1</v>
      </c>
      <c r="I7136" s="0" t="n">
        <v>2.2</v>
      </c>
      <c r="J7136" s="0" t="n">
        <v>1.1</v>
      </c>
      <c r="K7136" s="0" t="s">
        <v>18</v>
      </c>
      <c r="L7136" s="0" t="s">
        <v>101</v>
      </c>
      <c r="M7136" s="0" t="n">
        <f aca="false">CEILING(G7136,1)*F7136</f>
        <v>2.2</v>
      </c>
      <c r="N7136" s="0" t="n">
        <f aca="false">M7136-H7136</f>
        <v>1.1</v>
      </c>
      <c r="O7136" s="0" t="n">
        <f aca="false">IF(ABS(N7136-J7136)&lt;0.011,1,0)</f>
        <v>1</v>
      </c>
    </row>
    <row r="7137" customFormat="false" ht="15" hidden="false" customHeight="false" outlineLevel="0" collapsed="false">
      <c r="A7137" s="0" t="s">
        <v>476</v>
      </c>
      <c r="B7137" s="0" t="s">
        <v>676</v>
      </c>
      <c r="C7137" s="0" t="n">
        <v>10</v>
      </c>
      <c r="D7137" s="0" t="n">
        <v>60148</v>
      </c>
      <c r="E7137" s="0" t="s">
        <v>36</v>
      </c>
      <c r="F7137" s="0" t="n">
        <v>0.9</v>
      </c>
      <c r="G7137" s="0" t="n">
        <v>0.5</v>
      </c>
      <c r="H7137" s="0" t="n">
        <v>0.45</v>
      </c>
      <c r="I7137" s="0" t="n">
        <v>0.9</v>
      </c>
      <c r="J7137" s="0" t="n">
        <v>0.45</v>
      </c>
      <c r="K7137" s="0" t="s">
        <v>18</v>
      </c>
      <c r="L7137" s="0" t="s">
        <v>101</v>
      </c>
      <c r="M7137" s="0" t="n">
        <f aca="false">CEILING(G7137,1)*F7137</f>
        <v>0.9</v>
      </c>
      <c r="N7137" s="0" t="n">
        <f aca="false">M7137-H7137</f>
        <v>0.45</v>
      </c>
      <c r="O7137" s="0" t="n">
        <f aca="false">IF(ABS(N7137-J7137)&lt;0.011,1,0)</f>
        <v>1</v>
      </c>
    </row>
    <row r="7138" customFormat="false" ht="15" hidden="false" customHeight="false" outlineLevel="0" collapsed="false">
      <c r="A7138" s="0" t="s">
        <v>476</v>
      </c>
      <c r="B7138" s="0" t="s">
        <v>676</v>
      </c>
      <c r="C7138" s="0" t="n">
        <v>11</v>
      </c>
      <c r="D7138" s="0" t="n">
        <v>60138</v>
      </c>
      <c r="E7138" s="0" t="s">
        <v>406</v>
      </c>
      <c r="F7138" s="0" t="n">
        <v>3.3</v>
      </c>
      <c r="G7138" s="0" t="n">
        <v>0.5</v>
      </c>
      <c r="H7138" s="0" t="n">
        <v>1.65</v>
      </c>
      <c r="I7138" s="0" t="n">
        <v>3.3</v>
      </c>
      <c r="J7138" s="0" t="n">
        <v>1.65</v>
      </c>
      <c r="K7138" s="0" t="s">
        <v>18</v>
      </c>
      <c r="L7138" s="0" t="s">
        <v>101</v>
      </c>
      <c r="M7138" s="0" t="n">
        <f aca="false">CEILING(G7138,1)*F7138</f>
        <v>3.3</v>
      </c>
      <c r="N7138" s="0" t="n">
        <f aca="false">M7138-H7138</f>
        <v>1.65</v>
      </c>
      <c r="O7138" s="0" t="n">
        <f aca="false">IF(ABS(N7138-J7138)&lt;0.011,1,0)</f>
        <v>1</v>
      </c>
    </row>
    <row r="7139" customFormat="false" ht="15" hidden="false" customHeight="false" outlineLevel="0" collapsed="false">
      <c r="A7139" s="0" t="s">
        <v>476</v>
      </c>
      <c r="B7139" s="0" t="s">
        <v>676</v>
      </c>
      <c r="C7139" s="0" t="n">
        <v>11</v>
      </c>
      <c r="D7139" s="0" t="n">
        <v>60138</v>
      </c>
      <c r="E7139" s="0" t="s">
        <v>320</v>
      </c>
      <c r="F7139" s="0" t="n">
        <v>3.9</v>
      </c>
      <c r="G7139" s="0" t="n">
        <v>0.5</v>
      </c>
      <c r="H7139" s="0" t="n">
        <v>1.95</v>
      </c>
      <c r="I7139" s="0" t="n">
        <v>3.9</v>
      </c>
      <c r="J7139" s="0" t="n">
        <v>1.95</v>
      </c>
      <c r="K7139" s="0" t="s">
        <v>18</v>
      </c>
      <c r="L7139" s="0" t="s">
        <v>101</v>
      </c>
      <c r="M7139" s="0" t="n">
        <f aca="false">CEILING(G7139,1)*F7139</f>
        <v>3.9</v>
      </c>
      <c r="N7139" s="0" t="n">
        <f aca="false">M7139-H7139</f>
        <v>1.95</v>
      </c>
      <c r="O7139" s="0" t="n">
        <f aca="false">IF(ABS(N7139-J7139)&lt;0.011,1,0)</f>
        <v>1</v>
      </c>
    </row>
    <row r="7140" customFormat="false" ht="15" hidden="false" customHeight="false" outlineLevel="0" collapsed="false">
      <c r="A7140" s="0" t="s">
        <v>476</v>
      </c>
      <c r="B7140" s="0" t="s">
        <v>676</v>
      </c>
      <c r="C7140" s="0" t="n">
        <v>11</v>
      </c>
      <c r="D7140" s="0" t="n">
        <v>60138</v>
      </c>
      <c r="E7140" s="0" t="s">
        <v>33</v>
      </c>
      <c r="F7140" s="0" t="n">
        <v>3.9</v>
      </c>
      <c r="G7140" s="0" t="n">
        <v>0.5</v>
      </c>
      <c r="H7140" s="0" t="n">
        <v>1.95</v>
      </c>
      <c r="I7140" s="0" t="n">
        <v>3.9</v>
      </c>
      <c r="J7140" s="0" t="n">
        <v>1.95</v>
      </c>
      <c r="K7140" s="0" t="s">
        <v>18</v>
      </c>
      <c r="L7140" s="0" t="s">
        <v>101</v>
      </c>
      <c r="M7140" s="0" t="n">
        <f aca="false">CEILING(G7140,1)*F7140</f>
        <v>3.9</v>
      </c>
      <c r="N7140" s="0" t="n">
        <f aca="false">M7140-H7140</f>
        <v>1.95</v>
      </c>
      <c r="O7140" s="0" t="n">
        <f aca="false">IF(ABS(N7140-J7140)&lt;0.011,1,0)</f>
        <v>1</v>
      </c>
    </row>
    <row r="7141" customFormat="false" ht="15" hidden="false" customHeight="false" outlineLevel="0" collapsed="false">
      <c r="A7141" s="0" t="s">
        <v>476</v>
      </c>
      <c r="B7141" s="0" t="s">
        <v>676</v>
      </c>
      <c r="C7141" s="0" t="n">
        <v>11</v>
      </c>
      <c r="D7141" s="0" t="n">
        <v>60138</v>
      </c>
      <c r="E7141" s="0" t="s">
        <v>345</v>
      </c>
      <c r="F7141" s="0" t="n">
        <v>1.4</v>
      </c>
      <c r="G7141" s="0" t="n">
        <v>0.5</v>
      </c>
      <c r="H7141" s="0" t="n">
        <v>0.7</v>
      </c>
      <c r="I7141" s="0" t="n">
        <v>1.4</v>
      </c>
      <c r="J7141" s="0" t="n">
        <v>0.7</v>
      </c>
      <c r="K7141" s="0" t="s">
        <v>18</v>
      </c>
      <c r="L7141" s="0" t="s">
        <v>101</v>
      </c>
      <c r="M7141" s="0" t="n">
        <f aca="false">CEILING(G7141,1)*F7141</f>
        <v>1.4</v>
      </c>
      <c r="N7141" s="0" t="n">
        <f aca="false">M7141-H7141</f>
        <v>0.7</v>
      </c>
      <c r="O7141" s="0" t="n">
        <f aca="false">IF(ABS(N7141-J7141)&lt;0.011,1,0)</f>
        <v>1</v>
      </c>
    </row>
    <row r="7142" customFormat="false" ht="15" hidden="false" customHeight="false" outlineLevel="0" collapsed="false">
      <c r="A7142" s="0" t="s">
        <v>476</v>
      </c>
      <c r="B7142" s="0" t="s">
        <v>676</v>
      </c>
      <c r="C7142" s="0" t="n">
        <v>11</v>
      </c>
      <c r="D7142" s="0" t="n">
        <v>60138</v>
      </c>
      <c r="E7142" s="0" t="s">
        <v>83</v>
      </c>
      <c r="F7142" s="0" t="n">
        <v>2.2</v>
      </c>
      <c r="G7142" s="0" t="n">
        <v>0.5</v>
      </c>
      <c r="H7142" s="0" t="n">
        <v>1.1</v>
      </c>
      <c r="I7142" s="0" t="n">
        <v>2.2</v>
      </c>
      <c r="J7142" s="0" t="n">
        <v>1.1</v>
      </c>
      <c r="K7142" s="0" t="s">
        <v>18</v>
      </c>
      <c r="L7142" s="0" t="s">
        <v>101</v>
      </c>
      <c r="M7142" s="0" t="n">
        <f aca="false">CEILING(G7142,1)*F7142</f>
        <v>2.2</v>
      </c>
      <c r="N7142" s="0" t="n">
        <f aca="false">M7142-H7142</f>
        <v>1.1</v>
      </c>
      <c r="O7142" s="0" t="n">
        <f aca="false">IF(ABS(N7142-J7142)&lt;0.011,1,0)</f>
        <v>1</v>
      </c>
    </row>
    <row r="7143" customFormat="false" ht="15" hidden="false" customHeight="false" outlineLevel="0" collapsed="false">
      <c r="A7143" s="0" t="s">
        <v>476</v>
      </c>
      <c r="B7143" s="0" t="s">
        <v>676</v>
      </c>
      <c r="C7143" s="0" t="n">
        <v>11</v>
      </c>
      <c r="D7143" s="0" t="n">
        <v>60138</v>
      </c>
      <c r="E7143" s="0" t="s">
        <v>36</v>
      </c>
      <c r="F7143" s="0" t="n">
        <v>0.9</v>
      </c>
      <c r="G7143" s="0" t="n">
        <v>0.5</v>
      </c>
      <c r="H7143" s="0" t="n">
        <v>0.45</v>
      </c>
      <c r="I7143" s="0" t="n">
        <v>0.9</v>
      </c>
      <c r="J7143" s="0" t="n">
        <v>0.45</v>
      </c>
      <c r="K7143" s="0" t="s">
        <v>18</v>
      </c>
      <c r="L7143" s="0" t="s">
        <v>101</v>
      </c>
      <c r="M7143" s="0" t="n">
        <f aca="false">CEILING(G7143,1)*F7143</f>
        <v>0.9</v>
      </c>
      <c r="N7143" s="0" t="n">
        <f aca="false">M7143-H7143</f>
        <v>0.45</v>
      </c>
      <c r="O7143" s="0" t="n">
        <f aca="false">IF(ABS(N7143-J7143)&lt;0.011,1,0)</f>
        <v>1</v>
      </c>
    </row>
    <row r="7144" customFormat="false" ht="15" hidden="false" customHeight="false" outlineLevel="0" collapsed="false">
      <c r="A7144" s="0" t="s">
        <v>476</v>
      </c>
      <c r="B7144" s="0" t="s">
        <v>676</v>
      </c>
      <c r="C7144" s="0" t="n">
        <v>13</v>
      </c>
      <c r="D7144" s="0" t="n">
        <v>60149</v>
      </c>
      <c r="E7144" s="0" t="s">
        <v>335</v>
      </c>
      <c r="F7144" s="0" t="n">
        <v>7.2</v>
      </c>
      <c r="G7144" s="0" t="n">
        <v>0.5</v>
      </c>
      <c r="H7144" s="0" t="n">
        <v>3.6</v>
      </c>
      <c r="I7144" s="0" t="n">
        <v>7.2</v>
      </c>
      <c r="J7144" s="0" t="n">
        <v>3.6</v>
      </c>
      <c r="K7144" s="0" t="s">
        <v>18</v>
      </c>
      <c r="L7144" s="0" t="s">
        <v>26</v>
      </c>
      <c r="M7144" s="0" t="n">
        <f aca="false">CEILING(G7144,1)*F7144</f>
        <v>7.2</v>
      </c>
      <c r="N7144" s="0" t="n">
        <f aca="false">M7144-H7144</f>
        <v>3.6</v>
      </c>
      <c r="O7144" s="0" t="n">
        <f aca="false">IF(ABS(N7144-J7144)&lt;0.011,1,0)</f>
        <v>1</v>
      </c>
    </row>
    <row r="7145" customFormat="false" ht="15" hidden="false" customHeight="false" outlineLevel="0" collapsed="false">
      <c r="A7145" s="0" t="s">
        <v>476</v>
      </c>
      <c r="B7145" s="0" t="s">
        <v>676</v>
      </c>
      <c r="C7145" s="0" t="n">
        <v>13</v>
      </c>
      <c r="D7145" s="0" t="n">
        <v>60149</v>
      </c>
      <c r="E7145" s="0" t="s">
        <v>78</v>
      </c>
      <c r="F7145" s="0" t="n">
        <v>18.6</v>
      </c>
      <c r="G7145" s="0" t="n">
        <v>0.5</v>
      </c>
      <c r="H7145" s="0" t="n">
        <v>9.3</v>
      </c>
      <c r="I7145" s="0" t="n">
        <v>18.6</v>
      </c>
      <c r="J7145" s="0" t="n">
        <v>9.3</v>
      </c>
      <c r="K7145" s="0" t="s">
        <v>18</v>
      </c>
      <c r="L7145" s="0" t="s">
        <v>26</v>
      </c>
      <c r="M7145" s="0" t="n">
        <f aca="false">CEILING(G7145,1)*F7145</f>
        <v>18.6</v>
      </c>
      <c r="N7145" s="0" t="n">
        <f aca="false">M7145-H7145</f>
        <v>9.3</v>
      </c>
      <c r="O7145" s="0" t="n">
        <f aca="false">IF(ABS(N7145-J7145)&lt;0.011,1,0)</f>
        <v>1</v>
      </c>
    </row>
    <row r="7146" customFormat="false" ht="15" hidden="false" customHeight="false" outlineLevel="0" collapsed="false">
      <c r="A7146" s="0" t="s">
        <v>476</v>
      </c>
      <c r="B7146" s="0" t="s">
        <v>676</v>
      </c>
      <c r="C7146" s="0" t="n">
        <v>13</v>
      </c>
      <c r="D7146" s="0" t="n">
        <v>60149</v>
      </c>
      <c r="E7146" s="0" t="s">
        <v>48</v>
      </c>
      <c r="F7146" s="0" t="n">
        <v>7.9</v>
      </c>
      <c r="G7146" s="0" t="n">
        <v>0.5</v>
      </c>
      <c r="H7146" s="0" t="n">
        <v>3.95</v>
      </c>
      <c r="I7146" s="0" t="n">
        <v>7.9</v>
      </c>
      <c r="J7146" s="0" t="n">
        <v>3.95</v>
      </c>
      <c r="K7146" s="0" t="s">
        <v>18</v>
      </c>
      <c r="L7146" s="0" t="s">
        <v>26</v>
      </c>
      <c r="M7146" s="0" t="n">
        <f aca="false">CEILING(G7146,1)*F7146</f>
        <v>7.9</v>
      </c>
      <c r="N7146" s="0" t="n">
        <f aca="false">M7146-H7146</f>
        <v>3.95</v>
      </c>
      <c r="O7146" s="0" t="n">
        <f aca="false">IF(ABS(N7146-J7146)&lt;0.011,1,0)</f>
        <v>1</v>
      </c>
    </row>
    <row r="7147" customFormat="false" ht="15" hidden="false" customHeight="false" outlineLevel="0" collapsed="false">
      <c r="A7147" s="0" t="s">
        <v>476</v>
      </c>
      <c r="B7147" s="0" t="s">
        <v>676</v>
      </c>
      <c r="C7147" s="0" t="n">
        <v>13</v>
      </c>
      <c r="D7147" s="0" t="n">
        <v>60149</v>
      </c>
      <c r="E7147" s="0" t="s">
        <v>181</v>
      </c>
      <c r="F7147" s="0" t="n">
        <v>2</v>
      </c>
      <c r="G7147" s="0" t="n">
        <v>0.5</v>
      </c>
      <c r="H7147" s="0" t="n">
        <v>1</v>
      </c>
      <c r="I7147" s="0" t="n">
        <v>2</v>
      </c>
      <c r="J7147" s="0" t="n">
        <v>1</v>
      </c>
      <c r="K7147" s="0" t="s">
        <v>18</v>
      </c>
      <c r="L7147" s="0" t="s">
        <v>26</v>
      </c>
      <c r="M7147" s="0" t="n">
        <f aca="false">CEILING(G7147,1)*F7147</f>
        <v>2</v>
      </c>
      <c r="N7147" s="0" t="n">
        <f aca="false">M7147-H7147</f>
        <v>1</v>
      </c>
      <c r="O7147" s="0" t="n">
        <f aca="false">IF(ABS(N7147-J7147)&lt;0.011,1,0)</f>
        <v>1</v>
      </c>
    </row>
    <row r="7148" customFormat="false" ht="15" hidden="false" customHeight="false" outlineLevel="0" collapsed="false">
      <c r="A7148" s="0" t="s">
        <v>476</v>
      </c>
      <c r="B7148" s="0" t="s">
        <v>676</v>
      </c>
      <c r="C7148" s="0" t="n">
        <v>13</v>
      </c>
      <c r="D7148" s="0" t="n">
        <v>60149</v>
      </c>
      <c r="E7148" s="0" t="s">
        <v>88</v>
      </c>
      <c r="F7148" s="0" t="n">
        <v>5.5</v>
      </c>
      <c r="G7148" s="0" t="n">
        <v>0.5</v>
      </c>
      <c r="H7148" s="0" t="n">
        <v>2.75</v>
      </c>
      <c r="I7148" s="0" t="n">
        <v>5.5</v>
      </c>
      <c r="J7148" s="0" t="n">
        <v>2.75</v>
      </c>
      <c r="K7148" s="0" t="s">
        <v>18</v>
      </c>
      <c r="L7148" s="0" t="s">
        <v>26</v>
      </c>
      <c r="M7148" s="0" t="n">
        <f aca="false">CEILING(G7148,1)*F7148</f>
        <v>5.5</v>
      </c>
      <c r="N7148" s="0" t="n">
        <f aca="false">M7148-H7148</f>
        <v>2.75</v>
      </c>
      <c r="O7148" s="0" t="n">
        <f aca="false">IF(ABS(N7148-J7148)&lt;0.011,1,0)</f>
        <v>1</v>
      </c>
    </row>
    <row r="7149" customFormat="false" ht="15" hidden="false" customHeight="false" outlineLevel="0" collapsed="false">
      <c r="A7149" s="0" t="s">
        <v>476</v>
      </c>
      <c r="B7149" s="0" t="s">
        <v>676</v>
      </c>
      <c r="C7149" s="0" t="n">
        <v>13</v>
      </c>
      <c r="D7149" s="0" t="n">
        <v>60149</v>
      </c>
      <c r="E7149" s="0" t="s">
        <v>50</v>
      </c>
      <c r="F7149" s="0" t="n">
        <v>18.6</v>
      </c>
      <c r="G7149" s="0" t="n">
        <v>0.5</v>
      </c>
      <c r="H7149" s="0" t="n">
        <v>9.3</v>
      </c>
      <c r="I7149" s="0" t="n">
        <v>18.6</v>
      </c>
      <c r="J7149" s="0" t="n">
        <v>9.3</v>
      </c>
      <c r="K7149" s="0" t="s">
        <v>18</v>
      </c>
      <c r="L7149" s="0" t="s">
        <v>26</v>
      </c>
      <c r="M7149" s="0" t="n">
        <f aca="false">CEILING(G7149,1)*F7149</f>
        <v>18.6</v>
      </c>
      <c r="N7149" s="0" t="n">
        <f aca="false">M7149-H7149</f>
        <v>9.3</v>
      </c>
      <c r="O7149" s="0" t="n">
        <f aca="false">IF(ABS(N7149-J7149)&lt;0.011,1,0)</f>
        <v>1</v>
      </c>
    </row>
    <row r="7150" customFormat="false" ht="15" hidden="false" customHeight="false" outlineLevel="0" collapsed="false">
      <c r="A7150" s="0" t="s">
        <v>476</v>
      </c>
      <c r="B7150" s="0" t="s">
        <v>676</v>
      </c>
      <c r="C7150" s="0" t="n">
        <v>13</v>
      </c>
      <c r="D7150" s="0" t="n">
        <v>60149</v>
      </c>
      <c r="E7150" s="0" t="s">
        <v>21</v>
      </c>
      <c r="F7150" s="0" t="n">
        <v>5.9</v>
      </c>
      <c r="G7150" s="0" t="n">
        <v>0.5</v>
      </c>
      <c r="H7150" s="0" t="n">
        <v>2.95</v>
      </c>
      <c r="I7150" s="0" t="n">
        <v>5.9</v>
      </c>
      <c r="J7150" s="0" t="n">
        <v>2.95</v>
      </c>
      <c r="K7150" s="0" t="s">
        <v>18</v>
      </c>
      <c r="L7150" s="0" t="s">
        <v>26</v>
      </c>
      <c r="M7150" s="0" t="n">
        <f aca="false">CEILING(G7150,1)*F7150</f>
        <v>5.9</v>
      </c>
      <c r="N7150" s="0" t="n">
        <f aca="false">M7150-H7150</f>
        <v>2.95</v>
      </c>
      <c r="O7150" s="0" t="n">
        <f aca="false">IF(ABS(N7150-J7150)&lt;0.011,1,0)</f>
        <v>1</v>
      </c>
    </row>
    <row r="7151" customFormat="false" ht="15" hidden="false" customHeight="false" outlineLevel="0" collapsed="false">
      <c r="A7151" s="0" t="s">
        <v>476</v>
      </c>
      <c r="B7151" s="0" t="s">
        <v>676</v>
      </c>
      <c r="C7151" s="0" t="n">
        <v>13</v>
      </c>
      <c r="D7151" s="0" t="n">
        <v>60149</v>
      </c>
      <c r="E7151" s="0" t="s">
        <v>624</v>
      </c>
      <c r="F7151" s="0" t="n">
        <v>9</v>
      </c>
      <c r="G7151" s="0" t="n">
        <v>0.5</v>
      </c>
      <c r="H7151" s="0" t="n">
        <v>4.5</v>
      </c>
      <c r="I7151" s="0" t="n">
        <v>9</v>
      </c>
      <c r="J7151" s="0" t="n">
        <v>4.5</v>
      </c>
      <c r="K7151" s="0" t="s">
        <v>18</v>
      </c>
      <c r="L7151" s="0" t="s">
        <v>26</v>
      </c>
      <c r="M7151" s="0" t="n">
        <f aca="false">CEILING(G7151,1)*F7151</f>
        <v>9</v>
      </c>
      <c r="N7151" s="0" t="n">
        <f aca="false">M7151-H7151</f>
        <v>4.5</v>
      </c>
      <c r="O7151" s="0" t="n">
        <f aca="false">IF(ABS(N7151-J7151)&lt;0.011,1,0)</f>
        <v>1</v>
      </c>
    </row>
    <row r="7152" customFormat="false" ht="15" hidden="false" customHeight="false" outlineLevel="0" collapsed="false">
      <c r="A7152" s="0" t="s">
        <v>476</v>
      </c>
      <c r="B7152" s="0" t="s">
        <v>676</v>
      </c>
      <c r="C7152" s="0" t="n">
        <v>13</v>
      </c>
      <c r="D7152" s="0" t="n">
        <v>60149</v>
      </c>
      <c r="E7152" s="0" t="s">
        <v>22</v>
      </c>
      <c r="F7152" s="0" t="n">
        <v>2.4</v>
      </c>
      <c r="G7152" s="0" t="n">
        <v>0.5</v>
      </c>
      <c r="H7152" s="0" t="n">
        <v>1.2</v>
      </c>
      <c r="I7152" s="0" t="n">
        <v>2.4</v>
      </c>
      <c r="J7152" s="0" t="n">
        <v>1.2</v>
      </c>
      <c r="K7152" s="0" t="s">
        <v>18</v>
      </c>
      <c r="L7152" s="0" t="s">
        <v>26</v>
      </c>
      <c r="M7152" s="0" t="n">
        <f aca="false">CEILING(G7152,1)*F7152</f>
        <v>2.4</v>
      </c>
      <c r="N7152" s="0" t="n">
        <f aca="false">M7152-H7152</f>
        <v>1.2</v>
      </c>
      <c r="O7152" s="0" t="n">
        <f aca="false">IF(ABS(N7152-J7152)&lt;0.011,1,0)</f>
        <v>1</v>
      </c>
    </row>
    <row r="7153" customFormat="false" ht="15" hidden="false" customHeight="false" outlineLevel="0" collapsed="false">
      <c r="A7153" s="0" t="s">
        <v>476</v>
      </c>
      <c r="B7153" s="0" t="s">
        <v>676</v>
      </c>
      <c r="C7153" s="0" t="n">
        <v>14</v>
      </c>
      <c r="D7153" s="0" t="n">
        <v>60139</v>
      </c>
      <c r="E7153" s="0" t="s">
        <v>335</v>
      </c>
      <c r="F7153" s="0" t="n">
        <v>7.2</v>
      </c>
      <c r="G7153" s="0" t="n">
        <v>0.5</v>
      </c>
      <c r="H7153" s="0" t="n">
        <v>3.6</v>
      </c>
      <c r="I7153" s="0" t="n">
        <v>7.2</v>
      </c>
      <c r="J7153" s="0" t="n">
        <v>3.6</v>
      </c>
      <c r="K7153" s="0" t="s">
        <v>18</v>
      </c>
      <c r="L7153" s="0" t="s">
        <v>26</v>
      </c>
      <c r="M7153" s="0" t="n">
        <f aca="false">CEILING(G7153,1)*F7153</f>
        <v>7.2</v>
      </c>
      <c r="N7153" s="0" t="n">
        <f aca="false">M7153-H7153</f>
        <v>3.6</v>
      </c>
      <c r="O7153" s="0" t="n">
        <f aca="false">IF(ABS(N7153-J7153)&lt;0.011,1,0)</f>
        <v>1</v>
      </c>
    </row>
    <row r="7154" customFormat="false" ht="15" hidden="false" customHeight="false" outlineLevel="0" collapsed="false">
      <c r="A7154" s="0" t="s">
        <v>476</v>
      </c>
      <c r="B7154" s="0" t="s">
        <v>676</v>
      </c>
      <c r="C7154" s="0" t="n">
        <v>14</v>
      </c>
      <c r="D7154" s="0" t="n">
        <v>60139</v>
      </c>
      <c r="E7154" s="0" t="s">
        <v>78</v>
      </c>
      <c r="F7154" s="0" t="n">
        <v>18.6</v>
      </c>
      <c r="G7154" s="0" t="n">
        <v>0.5</v>
      </c>
      <c r="H7154" s="0" t="n">
        <v>9.3</v>
      </c>
      <c r="I7154" s="0" t="n">
        <v>18.6</v>
      </c>
      <c r="J7154" s="0" t="n">
        <v>9.3</v>
      </c>
      <c r="K7154" s="0" t="s">
        <v>18</v>
      </c>
      <c r="L7154" s="0" t="s">
        <v>26</v>
      </c>
      <c r="M7154" s="0" t="n">
        <f aca="false">CEILING(G7154,1)*F7154</f>
        <v>18.6</v>
      </c>
      <c r="N7154" s="0" t="n">
        <f aca="false">M7154-H7154</f>
        <v>9.3</v>
      </c>
      <c r="O7154" s="0" t="n">
        <f aca="false">IF(ABS(N7154-J7154)&lt;0.011,1,0)</f>
        <v>1</v>
      </c>
    </row>
    <row r="7155" customFormat="false" ht="15" hidden="false" customHeight="false" outlineLevel="0" collapsed="false">
      <c r="A7155" s="0" t="s">
        <v>476</v>
      </c>
      <c r="B7155" s="0" t="s">
        <v>676</v>
      </c>
      <c r="C7155" s="0" t="n">
        <v>14</v>
      </c>
      <c r="D7155" s="0" t="n">
        <v>60139</v>
      </c>
      <c r="E7155" s="0" t="s">
        <v>48</v>
      </c>
      <c r="F7155" s="0" t="n">
        <v>7.9</v>
      </c>
      <c r="G7155" s="0" t="n">
        <v>0.5</v>
      </c>
      <c r="H7155" s="0" t="n">
        <v>3.95</v>
      </c>
      <c r="I7155" s="0" t="n">
        <v>7.9</v>
      </c>
      <c r="J7155" s="0" t="n">
        <v>3.95</v>
      </c>
      <c r="K7155" s="0" t="s">
        <v>18</v>
      </c>
      <c r="L7155" s="0" t="s">
        <v>26</v>
      </c>
      <c r="M7155" s="0" t="n">
        <f aca="false">CEILING(G7155,1)*F7155</f>
        <v>7.9</v>
      </c>
      <c r="N7155" s="0" t="n">
        <f aca="false">M7155-H7155</f>
        <v>3.95</v>
      </c>
      <c r="O7155" s="0" t="n">
        <f aca="false">IF(ABS(N7155-J7155)&lt;0.011,1,0)</f>
        <v>1</v>
      </c>
    </row>
    <row r="7156" customFormat="false" ht="15" hidden="false" customHeight="false" outlineLevel="0" collapsed="false">
      <c r="A7156" s="0" t="s">
        <v>476</v>
      </c>
      <c r="B7156" s="0" t="s">
        <v>676</v>
      </c>
      <c r="C7156" s="0" t="n">
        <v>14</v>
      </c>
      <c r="D7156" s="0" t="n">
        <v>60139</v>
      </c>
      <c r="E7156" s="0" t="s">
        <v>181</v>
      </c>
      <c r="F7156" s="0" t="n">
        <v>2</v>
      </c>
      <c r="G7156" s="0" t="n">
        <v>0.5</v>
      </c>
      <c r="H7156" s="0" t="n">
        <v>1</v>
      </c>
      <c r="I7156" s="0" t="n">
        <v>2</v>
      </c>
      <c r="J7156" s="0" t="n">
        <v>1</v>
      </c>
      <c r="K7156" s="0" t="s">
        <v>18</v>
      </c>
      <c r="L7156" s="0" t="s">
        <v>26</v>
      </c>
      <c r="M7156" s="0" t="n">
        <f aca="false">CEILING(G7156,1)*F7156</f>
        <v>2</v>
      </c>
      <c r="N7156" s="0" t="n">
        <f aca="false">M7156-H7156</f>
        <v>1</v>
      </c>
      <c r="O7156" s="0" t="n">
        <f aca="false">IF(ABS(N7156-J7156)&lt;0.011,1,0)</f>
        <v>1</v>
      </c>
    </row>
    <row r="7157" customFormat="false" ht="15" hidden="false" customHeight="false" outlineLevel="0" collapsed="false">
      <c r="A7157" s="0" t="s">
        <v>476</v>
      </c>
      <c r="B7157" s="0" t="s">
        <v>676</v>
      </c>
      <c r="C7157" s="0" t="n">
        <v>14</v>
      </c>
      <c r="D7157" s="0" t="n">
        <v>60139</v>
      </c>
      <c r="E7157" s="0" t="s">
        <v>88</v>
      </c>
      <c r="F7157" s="0" t="n">
        <v>5.5</v>
      </c>
      <c r="G7157" s="0" t="n">
        <v>0.5</v>
      </c>
      <c r="H7157" s="0" t="n">
        <v>2.75</v>
      </c>
      <c r="I7157" s="0" t="n">
        <v>5.5</v>
      </c>
      <c r="J7157" s="0" t="n">
        <v>2.75</v>
      </c>
      <c r="K7157" s="0" t="s">
        <v>18</v>
      </c>
      <c r="L7157" s="0" t="s">
        <v>26</v>
      </c>
      <c r="M7157" s="0" t="n">
        <f aca="false">CEILING(G7157,1)*F7157</f>
        <v>5.5</v>
      </c>
      <c r="N7157" s="0" t="n">
        <f aca="false">M7157-H7157</f>
        <v>2.75</v>
      </c>
      <c r="O7157" s="0" t="n">
        <f aca="false">IF(ABS(N7157-J7157)&lt;0.011,1,0)</f>
        <v>1</v>
      </c>
    </row>
    <row r="7158" customFormat="false" ht="15" hidden="false" customHeight="false" outlineLevel="0" collapsed="false">
      <c r="A7158" s="0" t="s">
        <v>476</v>
      </c>
      <c r="B7158" s="0" t="s">
        <v>676</v>
      </c>
      <c r="C7158" s="0" t="n">
        <v>14</v>
      </c>
      <c r="D7158" s="0" t="n">
        <v>60139</v>
      </c>
      <c r="E7158" s="0" t="s">
        <v>50</v>
      </c>
      <c r="F7158" s="0" t="n">
        <v>18.6</v>
      </c>
      <c r="G7158" s="0" t="n">
        <v>0.5</v>
      </c>
      <c r="H7158" s="0" t="n">
        <v>9.3</v>
      </c>
      <c r="I7158" s="0" t="n">
        <v>18.6</v>
      </c>
      <c r="J7158" s="0" t="n">
        <v>9.3</v>
      </c>
      <c r="K7158" s="0" t="s">
        <v>18</v>
      </c>
      <c r="L7158" s="0" t="s">
        <v>26</v>
      </c>
      <c r="M7158" s="0" t="n">
        <f aca="false">CEILING(G7158,1)*F7158</f>
        <v>18.6</v>
      </c>
      <c r="N7158" s="0" t="n">
        <f aca="false">M7158-H7158</f>
        <v>9.3</v>
      </c>
      <c r="O7158" s="0" t="n">
        <f aca="false">IF(ABS(N7158-J7158)&lt;0.011,1,0)</f>
        <v>1</v>
      </c>
    </row>
    <row r="7159" customFormat="false" ht="15" hidden="false" customHeight="false" outlineLevel="0" collapsed="false">
      <c r="A7159" s="0" t="s">
        <v>476</v>
      </c>
      <c r="B7159" s="0" t="s">
        <v>676</v>
      </c>
      <c r="C7159" s="0" t="n">
        <v>14</v>
      </c>
      <c r="D7159" s="0" t="n">
        <v>60139</v>
      </c>
      <c r="E7159" s="0" t="s">
        <v>21</v>
      </c>
      <c r="F7159" s="0" t="n">
        <v>5.9</v>
      </c>
      <c r="G7159" s="0" t="n">
        <v>0.5</v>
      </c>
      <c r="H7159" s="0" t="n">
        <v>2.95</v>
      </c>
      <c r="I7159" s="0" t="n">
        <v>5.9</v>
      </c>
      <c r="J7159" s="0" t="n">
        <v>2.95</v>
      </c>
      <c r="K7159" s="0" t="s">
        <v>18</v>
      </c>
      <c r="L7159" s="0" t="s">
        <v>26</v>
      </c>
      <c r="M7159" s="0" t="n">
        <f aca="false">CEILING(G7159,1)*F7159</f>
        <v>5.9</v>
      </c>
      <c r="N7159" s="0" t="n">
        <f aca="false">M7159-H7159</f>
        <v>2.95</v>
      </c>
      <c r="O7159" s="0" t="n">
        <f aca="false">IF(ABS(N7159-J7159)&lt;0.011,1,0)</f>
        <v>1</v>
      </c>
    </row>
    <row r="7160" customFormat="false" ht="15" hidden="false" customHeight="false" outlineLevel="0" collapsed="false">
      <c r="A7160" s="0" t="s">
        <v>476</v>
      </c>
      <c r="B7160" s="0" t="s">
        <v>676</v>
      </c>
      <c r="C7160" s="0" t="n">
        <v>14</v>
      </c>
      <c r="D7160" s="0" t="n">
        <v>60139</v>
      </c>
      <c r="E7160" s="0" t="s">
        <v>624</v>
      </c>
      <c r="F7160" s="0" t="n">
        <v>9</v>
      </c>
      <c r="G7160" s="0" t="n">
        <v>0.5</v>
      </c>
      <c r="H7160" s="0" t="n">
        <v>4.5</v>
      </c>
      <c r="I7160" s="0" t="n">
        <v>9</v>
      </c>
      <c r="J7160" s="0" t="n">
        <v>4.5</v>
      </c>
      <c r="K7160" s="0" t="s">
        <v>18</v>
      </c>
      <c r="L7160" s="0" t="s">
        <v>26</v>
      </c>
      <c r="M7160" s="0" t="n">
        <f aca="false">CEILING(G7160,1)*F7160</f>
        <v>9</v>
      </c>
      <c r="N7160" s="0" t="n">
        <f aca="false">M7160-H7160</f>
        <v>4.5</v>
      </c>
      <c r="O7160" s="0" t="n">
        <f aca="false">IF(ABS(N7160-J7160)&lt;0.011,1,0)</f>
        <v>1</v>
      </c>
    </row>
    <row r="7161" customFormat="false" ht="15" hidden="false" customHeight="false" outlineLevel="0" collapsed="false">
      <c r="A7161" s="0" t="s">
        <v>476</v>
      </c>
      <c r="B7161" s="0" t="s">
        <v>676</v>
      </c>
      <c r="C7161" s="0" t="n">
        <v>14</v>
      </c>
      <c r="D7161" s="0" t="n">
        <v>60139</v>
      </c>
      <c r="E7161" s="0" t="s">
        <v>22</v>
      </c>
      <c r="F7161" s="0" t="n">
        <v>2.4</v>
      </c>
      <c r="G7161" s="0" t="n">
        <v>0.5</v>
      </c>
      <c r="H7161" s="0" t="n">
        <v>1.2</v>
      </c>
      <c r="I7161" s="0" t="n">
        <v>2.4</v>
      </c>
      <c r="J7161" s="0" t="n">
        <v>1.2</v>
      </c>
      <c r="K7161" s="0" t="s">
        <v>18</v>
      </c>
      <c r="L7161" s="0" t="s">
        <v>26</v>
      </c>
      <c r="M7161" s="0" t="n">
        <f aca="false">CEILING(G7161,1)*F7161</f>
        <v>2.4</v>
      </c>
      <c r="N7161" s="0" t="n">
        <f aca="false">M7161-H7161</f>
        <v>1.2</v>
      </c>
      <c r="O7161" s="0" t="n">
        <f aca="false">IF(ABS(N7161-J7161)&lt;0.011,1,0)</f>
        <v>1</v>
      </c>
    </row>
    <row r="7162" customFormat="false" ht="15" hidden="false" customHeight="false" outlineLevel="0" collapsed="false">
      <c r="A7162" s="0" t="s">
        <v>476</v>
      </c>
      <c r="B7162" s="0" t="s">
        <v>677</v>
      </c>
      <c r="C7162" s="0" t="n">
        <v>8</v>
      </c>
      <c r="D7162" s="0" t="n">
        <v>60168</v>
      </c>
      <c r="E7162" s="0" t="s">
        <v>73</v>
      </c>
      <c r="F7162" s="0" t="n">
        <v>8.9</v>
      </c>
      <c r="G7162" s="0" t="n">
        <v>0.5</v>
      </c>
      <c r="H7162" s="0" t="n">
        <v>4.45</v>
      </c>
      <c r="I7162" s="0" t="n">
        <v>8.9</v>
      </c>
      <c r="J7162" s="0" t="n">
        <v>4.45</v>
      </c>
      <c r="K7162" s="0" t="s">
        <v>18</v>
      </c>
      <c r="L7162" s="0" t="s">
        <v>188</v>
      </c>
      <c r="M7162" s="0" t="n">
        <f aca="false">CEILING(G7162,1)*F7162</f>
        <v>8.9</v>
      </c>
      <c r="N7162" s="0" t="n">
        <f aca="false">M7162-H7162</f>
        <v>4.45</v>
      </c>
      <c r="O7162" s="0" t="n">
        <f aca="false">IF(ABS(N7162-J7162)&lt;0.011,1,0)</f>
        <v>1</v>
      </c>
    </row>
    <row r="7163" customFormat="false" ht="15" hidden="false" customHeight="false" outlineLevel="0" collapsed="false">
      <c r="A7163" s="0" t="s">
        <v>476</v>
      </c>
      <c r="B7163" s="0" t="s">
        <v>677</v>
      </c>
      <c r="C7163" s="0" t="n">
        <v>8</v>
      </c>
      <c r="D7163" s="0" t="n">
        <v>60168</v>
      </c>
      <c r="E7163" s="0" t="s">
        <v>329</v>
      </c>
      <c r="F7163" s="0" t="n">
        <v>9.5</v>
      </c>
      <c r="G7163" s="0" t="n">
        <v>0.5</v>
      </c>
      <c r="H7163" s="0" t="n">
        <v>4.75</v>
      </c>
      <c r="I7163" s="0" t="n">
        <v>9.5</v>
      </c>
      <c r="J7163" s="0" t="n">
        <v>4.75</v>
      </c>
      <c r="K7163" s="0" t="s">
        <v>18</v>
      </c>
      <c r="L7163" s="0" t="s">
        <v>188</v>
      </c>
      <c r="M7163" s="0" t="n">
        <f aca="false">CEILING(G7163,1)*F7163</f>
        <v>9.5</v>
      </c>
      <c r="N7163" s="0" t="n">
        <f aca="false">M7163-H7163</f>
        <v>4.75</v>
      </c>
      <c r="O7163" s="0" t="n">
        <f aca="false">IF(ABS(N7163-J7163)&lt;0.011,1,0)</f>
        <v>1</v>
      </c>
    </row>
    <row r="7164" customFormat="false" ht="15" hidden="false" customHeight="false" outlineLevel="0" collapsed="false">
      <c r="A7164" s="0" t="s">
        <v>476</v>
      </c>
      <c r="B7164" s="0" t="s">
        <v>677</v>
      </c>
      <c r="C7164" s="0" t="n">
        <v>8</v>
      </c>
      <c r="D7164" s="0" t="n">
        <v>60168</v>
      </c>
      <c r="E7164" s="0" t="s">
        <v>171</v>
      </c>
      <c r="F7164" s="0" t="n">
        <v>4.2</v>
      </c>
      <c r="G7164" s="0" t="n">
        <v>0.5</v>
      </c>
      <c r="H7164" s="0" t="n">
        <v>2.1</v>
      </c>
      <c r="I7164" s="0" t="n">
        <v>4.2</v>
      </c>
      <c r="J7164" s="0" t="n">
        <v>2.1</v>
      </c>
      <c r="K7164" s="0" t="s">
        <v>18</v>
      </c>
      <c r="L7164" s="0" t="s">
        <v>188</v>
      </c>
      <c r="M7164" s="0" t="n">
        <f aca="false">CEILING(G7164,1)*F7164</f>
        <v>4.2</v>
      </c>
      <c r="N7164" s="0" t="n">
        <f aca="false">M7164-H7164</f>
        <v>2.1</v>
      </c>
      <c r="O7164" s="0" t="n">
        <f aca="false">IF(ABS(N7164-J7164)&lt;0.011,1,0)</f>
        <v>1</v>
      </c>
    </row>
    <row r="7165" customFormat="false" ht="15" hidden="false" customHeight="false" outlineLevel="0" collapsed="false">
      <c r="A7165" s="0" t="s">
        <v>476</v>
      </c>
      <c r="B7165" s="0" t="s">
        <v>677</v>
      </c>
      <c r="C7165" s="0" t="n">
        <v>8</v>
      </c>
      <c r="D7165" s="0" t="n">
        <v>60168</v>
      </c>
      <c r="E7165" s="0" t="s">
        <v>184</v>
      </c>
      <c r="F7165" s="0" t="n">
        <v>8.9</v>
      </c>
      <c r="G7165" s="0" t="n">
        <v>0.5</v>
      </c>
      <c r="H7165" s="0" t="n">
        <v>4.45</v>
      </c>
      <c r="I7165" s="0" t="n">
        <v>8.9</v>
      </c>
      <c r="J7165" s="0" t="n">
        <v>4.45</v>
      </c>
      <c r="K7165" s="0" t="s">
        <v>18</v>
      </c>
      <c r="L7165" s="0" t="s">
        <v>188</v>
      </c>
      <c r="M7165" s="0" t="n">
        <f aca="false">CEILING(G7165,1)*F7165</f>
        <v>8.9</v>
      </c>
      <c r="N7165" s="0" t="n">
        <f aca="false">M7165-H7165</f>
        <v>4.45</v>
      </c>
      <c r="O7165" s="0" t="n">
        <f aca="false">IF(ABS(N7165-J7165)&lt;0.011,1,0)</f>
        <v>1</v>
      </c>
    </row>
    <row r="7166" customFormat="false" ht="15" hidden="false" customHeight="false" outlineLevel="0" collapsed="false">
      <c r="A7166" s="0" t="s">
        <v>476</v>
      </c>
      <c r="B7166" s="0" t="s">
        <v>677</v>
      </c>
      <c r="C7166" s="0" t="n">
        <v>9</v>
      </c>
      <c r="D7166" s="0" t="n">
        <v>60158</v>
      </c>
      <c r="E7166" s="0" t="s">
        <v>73</v>
      </c>
      <c r="F7166" s="0" t="n">
        <v>8.9</v>
      </c>
      <c r="G7166" s="0" t="n">
        <v>0.5</v>
      </c>
      <c r="H7166" s="0" t="n">
        <v>4.45</v>
      </c>
      <c r="I7166" s="0" t="n">
        <v>8.9</v>
      </c>
      <c r="J7166" s="0" t="n">
        <v>4.45</v>
      </c>
      <c r="K7166" s="0" t="s">
        <v>18</v>
      </c>
      <c r="L7166" s="0" t="s">
        <v>188</v>
      </c>
      <c r="M7166" s="0" t="n">
        <f aca="false">CEILING(G7166,1)*F7166</f>
        <v>8.9</v>
      </c>
      <c r="N7166" s="0" t="n">
        <f aca="false">M7166-H7166</f>
        <v>4.45</v>
      </c>
      <c r="O7166" s="0" t="n">
        <f aca="false">IF(ABS(N7166-J7166)&lt;0.011,1,0)</f>
        <v>1</v>
      </c>
    </row>
    <row r="7167" customFormat="false" ht="15" hidden="false" customHeight="false" outlineLevel="0" collapsed="false">
      <c r="A7167" s="0" t="s">
        <v>476</v>
      </c>
      <c r="B7167" s="0" t="s">
        <v>677</v>
      </c>
      <c r="C7167" s="0" t="n">
        <v>9</v>
      </c>
      <c r="D7167" s="0" t="n">
        <v>60158</v>
      </c>
      <c r="E7167" s="0" t="s">
        <v>329</v>
      </c>
      <c r="F7167" s="0" t="n">
        <v>9.5</v>
      </c>
      <c r="G7167" s="0" t="n">
        <v>0.5</v>
      </c>
      <c r="H7167" s="0" t="n">
        <v>4.75</v>
      </c>
      <c r="I7167" s="0" t="n">
        <v>9.5</v>
      </c>
      <c r="J7167" s="0" t="n">
        <v>4.75</v>
      </c>
      <c r="K7167" s="0" t="s">
        <v>18</v>
      </c>
      <c r="L7167" s="0" t="s">
        <v>188</v>
      </c>
      <c r="M7167" s="0" t="n">
        <f aca="false">CEILING(G7167,1)*F7167</f>
        <v>9.5</v>
      </c>
      <c r="N7167" s="0" t="n">
        <f aca="false">M7167-H7167</f>
        <v>4.75</v>
      </c>
      <c r="O7167" s="0" t="n">
        <f aca="false">IF(ABS(N7167-J7167)&lt;0.011,1,0)</f>
        <v>1</v>
      </c>
    </row>
    <row r="7168" customFormat="false" ht="15" hidden="false" customHeight="false" outlineLevel="0" collapsed="false">
      <c r="A7168" s="0" t="s">
        <v>476</v>
      </c>
      <c r="B7168" s="0" t="s">
        <v>677</v>
      </c>
      <c r="C7168" s="0" t="n">
        <v>9</v>
      </c>
      <c r="D7168" s="0" t="n">
        <v>60158</v>
      </c>
      <c r="E7168" s="0" t="s">
        <v>171</v>
      </c>
      <c r="F7168" s="0" t="n">
        <v>4.2</v>
      </c>
      <c r="G7168" s="0" t="n">
        <v>0.5</v>
      </c>
      <c r="H7168" s="0" t="n">
        <v>2.1</v>
      </c>
      <c r="I7168" s="0" t="n">
        <v>4.2</v>
      </c>
      <c r="J7168" s="0" t="n">
        <v>2.1</v>
      </c>
      <c r="K7168" s="0" t="s">
        <v>18</v>
      </c>
      <c r="L7168" s="0" t="s">
        <v>188</v>
      </c>
      <c r="M7168" s="0" t="n">
        <f aca="false">CEILING(G7168,1)*F7168</f>
        <v>4.2</v>
      </c>
      <c r="N7168" s="0" t="n">
        <f aca="false">M7168-H7168</f>
        <v>2.1</v>
      </c>
      <c r="O7168" s="0" t="n">
        <f aca="false">IF(ABS(N7168-J7168)&lt;0.011,1,0)</f>
        <v>1</v>
      </c>
    </row>
    <row r="7169" customFormat="false" ht="15" hidden="false" customHeight="false" outlineLevel="0" collapsed="false">
      <c r="A7169" s="0" t="s">
        <v>476</v>
      </c>
      <c r="B7169" s="0" t="s">
        <v>677</v>
      </c>
      <c r="C7169" s="0" t="n">
        <v>9</v>
      </c>
      <c r="D7169" s="0" t="n">
        <v>60158</v>
      </c>
      <c r="E7169" s="0" t="s">
        <v>184</v>
      </c>
      <c r="F7169" s="0" t="n">
        <v>8.9</v>
      </c>
      <c r="G7169" s="0" t="n">
        <v>0.5</v>
      </c>
      <c r="H7169" s="0" t="n">
        <v>4.45</v>
      </c>
      <c r="I7169" s="0" t="n">
        <v>8.9</v>
      </c>
      <c r="J7169" s="0" t="n">
        <v>4.45</v>
      </c>
      <c r="K7169" s="0" t="s">
        <v>18</v>
      </c>
      <c r="L7169" s="0" t="s">
        <v>188</v>
      </c>
      <c r="M7169" s="0" t="n">
        <f aca="false">CEILING(G7169,1)*F7169</f>
        <v>8.9</v>
      </c>
      <c r="N7169" s="0" t="n">
        <f aca="false">M7169-H7169</f>
        <v>4.45</v>
      </c>
      <c r="O7169" s="0" t="n">
        <f aca="false">IF(ABS(N7169-J7169)&lt;0.011,1,0)</f>
        <v>1</v>
      </c>
    </row>
    <row r="7170" customFormat="false" ht="15" hidden="false" customHeight="false" outlineLevel="0" collapsed="false">
      <c r="A7170" s="0" t="s">
        <v>476</v>
      </c>
      <c r="B7170" s="0" t="s">
        <v>678</v>
      </c>
      <c r="C7170" s="0" t="n">
        <v>12</v>
      </c>
      <c r="D7170" s="0" t="n">
        <v>60197</v>
      </c>
      <c r="E7170" s="0" t="s">
        <v>32</v>
      </c>
      <c r="F7170" s="0" t="n">
        <v>2.2</v>
      </c>
      <c r="G7170" s="0" t="n">
        <v>0.5</v>
      </c>
      <c r="H7170" s="0" t="n">
        <v>1.1</v>
      </c>
      <c r="I7170" s="0" t="n">
        <v>2.2</v>
      </c>
      <c r="J7170" s="0" t="n">
        <v>1.1</v>
      </c>
      <c r="K7170" s="0" t="s">
        <v>18</v>
      </c>
      <c r="L7170" s="0" t="s">
        <v>110</v>
      </c>
      <c r="M7170" s="0" t="n">
        <f aca="false">CEILING(G7170,1)*F7170</f>
        <v>2.2</v>
      </c>
      <c r="N7170" s="0" t="n">
        <f aca="false">M7170-H7170</f>
        <v>1.1</v>
      </c>
      <c r="O7170" s="0" t="n">
        <f aca="false">IF(ABS(N7170-J7170)&lt;0.011,1,0)</f>
        <v>1</v>
      </c>
    </row>
    <row r="7171" customFormat="false" ht="15" hidden="false" customHeight="false" outlineLevel="0" collapsed="false">
      <c r="A7171" s="0" t="s">
        <v>476</v>
      </c>
      <c r="B7171" s="0" t="s">
        <v>678</v>
      </c>
      <c r="C7171" s="0" t="n">
        <v>12</v>
      </c>
      <c r="D7171" s="0" t="n">
        <v>60197</v>
      </c>
      <c r="E7171" s="0" t="s">
        <v>88</v>
      </c>
      <c r="F7171" s="0" t="n">
        <v>5.5</v>
      </c>
      <c r="G7171" s="0" t="n">
        <v>0.5</v>
      </c>
      <c r="H7171" s="0" t="n">
        <v>2.75</v>
      </c>
      <c r="I7171" s="0" t="n">
        <v>5.5</v>
      </c>
      <c r="J7171" s="0" t="n">
        <v>2.75</v>
      </c>
      <c r="K7171" s="0" t="s">
        <v>18</v>
      </c>
      <c r="L7171" s="0" t="s">
        <v>110</v>
      </c>
      <c r="M7171" s="0" t="n">
        <f aca="false">CEILING(G7171,1)*F7171</f>
        <v>5.5</v>
      </c>
      <c r="N7171" s="0" t="n">
        <f aca="false">M7171-H7171</f>
        <v>2.75</v>
      </c>
      <c r="O7171" s="0" t="n">
        <f aca="false">IF(ABS(N7171-J7171)&lt;0.011,1,0)</f>
        <v>1</v>
      </c>
    </row>
    <row r="7172" customFormat="false" ht="15" hidden="false" customHeight="false" outlineLevel="0" collapsed="false">
      <c r="A7172" s="0" t="s">
        <v>476</v>
      </c>
      <c r="B7172" s="0" t="s">
        <v>678</v>
      </c>
      <c r="C7172" s="0" t="n">
        <v>12</v>
      </c>
      <c r="D7172" s="0" t="n">
        <v>60197</v>
      </c>
      <c r="E7172" s="0" t="s">
        <v>407</v>
      </c>
      <c r="F7172" s="0" t="n">
        <v>25</v>
      </c>
      <c r="G7172" s="0" t="n">
        <v>0.5</v>
      </c>
      <c r="H7172" s="0" t="n">
        <v>12.5</v>
      </c>
      <c r="I7172" s="0" t="n">
        <v>25</v>
      </c>
      <c r="J7172" s="0" t="n">
        <v>12.5</v>
      </c>
      <c r="K7172" s="0" t="s">
        <v>18</v>
      </c>
      <c r="L7172" s="0" t="s">
        <v>110</v>
      </c>
      <c r="M7172" s="0" t="n">
        <f aca="false">CEILING(G7172,1)*F7172</f>
        <v>25</v>
      </c>
      <c r="N7172" s="0" t="n">
        <f aca="false">M7172-H7172</f>
        <v>12.5</v>
      </c>
      <c r="O7172" s="0" t="n">
        <f aca="false">IF(ABS(N7172-J7172)&lt;0.011,1,0)</f>
        <v>1</v>
      </c>
    </row>
    <row r="7173" customFormat="false" ht="15" hidden="false" customHeight="false" outlineLevel="0" collapsed="false">
      <c r="A7173" s="0" t="s">
        <v>476</v>
      </c>
      <c r="B7173" s="0" t="s">
        <v>678</v>
      </c>
      <c r="C7173" s="0" t="n">
        <v>12</v>
      </c>
      <c r="D7173" s="0" t="n">
        <v>60197</v>
      </c>
      <c r="E7173" s="0" t="s">
        <v>506</v>
      </c>
      <c r="F7173" s="0" t="n">
        <v>6.3</v>
      </c>
      <c r="G7173" s="0" t="n">
        <v>0.5</v>
      </c>
      <c r="H7173" s="0" t="n">
        <v>3.15</v>
      </c>
      <c r="I7173" s="0" t="n">
        <v>6.3</v>
      </c>
      <c r="J7173" s="0" t="n">
        <v>3.15</v>
      </c>
      <c r="K7173" s="0" t="s">
        <v>18</v>
      </c>
      <c r="L7173" s="0" t="s">
        <v>110</v>
      </c>
      <c r="M7173" s="0" t="n">
        <f aca="false">CEILING(G7173,1)*F7173</f>
        <v>6.3</v>
      </c>
      <c r="N7173" s="0" t="n">
        <f aca="false">M7173-H7173</f>
        <v>3.15</v>
      </c>
      <c r="O7173" s="0" t="n">
        <f aca="false">IF(ABS(N7173-J7173)&lt;0.011,1,0)</f>
        <v>1</v>
      </c>
    </row>
    <row r="7174" customFormat="false" ht="15" hidden="false" customHeight="false" outlineLevel="0" collapsed="false">
      <c r="A7174" s="0" t="s">
        <v>476</v>
      </c>
      <c r="B7174" s="0" t="s">
        <v>678</v>
      </c>
      <c r="C7174" s="0" t="n">
        <v>12</v>
      </c>
      <c r="D7174" s="0" t="n">
        <v>60197</v>
      </c>
      <c r="E7174" s="0" t="s">
        <v>42</v>
      </c>
      <c r="F7174" s="0" t="n">
        <v>8.9</v>
      </c>
      <c r="G7174" s="0" t="n">
        <v>0.5</v>
      </c>
      <c r="H7174" s="0" t="n">
        <v>4.45</v>
      </c>
      <c r="I7174" s="0" t="n">
        <v>8.9</v>
      </c>
      <c r="J7174" s="0" t="n">
        <v>4.45</v>
      </c>
      <c r="K7174" s="0" t="s">
        <v>18</v>
      </c>
      <c r="L7174" s="0" t="s">
        <v>110</v>
      </c>
      <c r="M7174" s="0" t="n">
        <f aca="false">CEILING(G7174,1)*F7174</f>
        <v>8.9</v>
      </c>
      <c r="N7174" s="0" t="n">
        <f aca="false">M7174-H7174</f>
        <v>4.45</v>
      </c>
      <c r="O7174" s="0" t="n">
        <f aca="false">IF(ABS(N7174-J7174)&lt;0.011,1,0)</f>
        <v>1</v>
      </c>
    </row>
    <row r="7175" customFormat="false" ht="15" hidden="false" customHeight="false" outlineLevel="0" collapsed="false">
      <c r="A7175" s="0" t="s">
        <v>476</v>
      </c>
      <c r="B7175" s="0" t="s">
        <v>678</v>
      </c>
      <c r="C7175" s="0" t="n">
        <v>12</v>
      </c>
      <c r="D7175" s="0" t="n">
        <v>60197</v>
      </c>
      <c r="E7175" s="0" t="s">
        <v>76</v>
      </c>
      <c r="F7175" s="0" t="n">
        <v>18.6</v>
      </c>
      <c r="G7175" s="0" t="n">
        <v>0.5</v>
      </c>
      <c r="H7175" s="0" t="n">
        <v>9.3</v>
      </c>
      <c r="I7175" s="0" t="n">
        <v>18.6</v>
      </c>
      <c r="J7175" s="0" t="n">
        <v>9.3</v>
      </c>
      <c r="K7175" s="0" t="s">
        <v>18</v>
      </c>
      <c r="L7175" s="0" t="s">
        <v>110</v>
      </c>
      <c r="M7175" s="0" t="n">
        <f aca="false">CEILING(G7175,1)*F7175</f>
        <v>18.6</v>
      </c>
      <c r="N7175" s="0" t="n">
        <f aca="false">M7175-H7175</f>
        <v>9.3</v>
      </c>
      <c r="O7175" s="0" t="n">
        <f aca="false">IF(ABS(N7175-J7175)&lt;0.011,1,0)</f>
        <v>1</v>
      </c>
    </row>
    <row r="7176" customFormat="false" ht="15" hidden="false" customHeight="false" outlineLevel="0" collapsed="false">
      <c r="A7176" s="0" t="s">
        <v>476</v>
      </c>
      <c r="B7176" s="0" t="s">
        <v>678</v>
      </c>
      <c r="C7176" s="0" t="n">
        <v>12</v>
      </c>
      <c r="D7176" s="0" t="n">
        <v>60197</v>
      </c>
      <c r="E7176" s="0" t="s">
        <v>517</v>
      </c>
      <c r="F7176" s="0" t="n">
        <v>6.9</v>
      </c>
      <c r="G7176" s="0" t="n">
        <v>0.5</v>
      </c>
      <c r="H7176" s="0" t="n">
        <v>3.45</v>
      </c>
      <c r="I7176" s="0" t="n">
        <v>6.9</v>
      </c>
      <c r="J7176" s="0" t="n">
        <v>3.45</v>
      </c>
      <c r="K7176" s="0" t="s">
        <v>18</v>
      </c>
      <c r="L7176" s="0" t="s">
        <v>110</v>
      </c>
      <c r="M7176" s="0" t="n">
        <f aca="false">CEILING(G7176,1)*F7176</f>
        <v>6.9</v>
      </c>
      <c r="N7176" s="0" t="n">
        <f aca="false">M7176-H7176</f>
        <v>3.45</v>
      </c>
      <c r="O7176" s="0" t="n">
        <f aca="false">IF(ABS(N7176-J7176)&lt;0.011,1,0)</f>
        <v>1</v>
      </c>
    </row>
    <row r="7177" customFormat="false" ht="15" hidden="false" customHeight="false" outlineLevel="0" collapsed="false">
      <c r="A7177" s="0" t="s">
        <v>476</v>
      </c>
      <c r="B7177" s="0" t="s">
        <v>678</v>
      </c>
      <c r="C7177" s="0" t="n">
        <v>13</v>
      </c>
      <c r="D7177" s="0" t="n">
        <v>60194</v>
      </c>
      <c r="E7177" s="0" t="s">
        <v>32</v>
      </c>
      <c r="F7177" s="0" t="n">
        <v>2.2</v>
      </c>
      <c r="G7177" s="0" t="n">
        <v>0.5</v>
      </c>
      <c r="H7177" s="0" t="n">
        <v>1.1</v>
      </c>
      <c r="I7177" s="0" t="n">
        <v>2.2</v>
      </c>
      <c r="J7177" s="0" t="n">
        <v>1.1</v>
      </c>
      <c r="K7177" s="0" t="s">
        <v>18</v>
      </c>
      <c r="L7177" s="0" t="s">
        <v>110</v>
      </c>
      <c r="M7177" s="0" t="n">
        <f aca="false">CEILING(G7177,1)*F7177</f>
        <v>2.2</v>
      </c>
      <c r="N7177" s="0" t="n">
        <f aca="false">M7177-H7177</f>
        <v>1.1</v>
      </c>
      <c r="O7177" s="0" t="n">
        <f aca="false">IF(ABS(N7177-J7177)&lt;0.011,1,0)</f>
        <v>1</v>
      </c>
    </row>
    <row r="7178" customFormat="false" ht="15" hidden="false" customHeight="false" outlineLevel="0" collapsed="false">
      <c r="A7178" s="0" t="s">
        <v>476</v>
      </c>
      <c r="B7178" s="0" t="s">
        <v>678</v>
      </c>
      <c r="C7178" s="0" t="n">
        <v>13</v>
      </c>
      <c r="D7178" s="0" t="n">
        <v>60194</v>
      </c>
      <c r="E7178" s="0" t="s">
        <v>88</v>
      </c>
      <c r="F7178" s="0" t="n">
        <v>5.5</v>
      </c>
      <c r="G7178" s="0" t="n">
        <v>0.5</v>
      </c>
      <c r="H7178" s="0" t="n">
        <v>2.75</v>
      </c>
      <c r="I7178" s="0" t="n">
        <v>5.5</v>
      </c>
      <c r="J7178" s="0" t="n">
        <v>2.75</v>
      </c>
      <c r="K7178" s="0" t="s">
        <v>18</v>
      </c>
      <c r="L7178" s="0" t="s">
        <v>110</v>
      </c>
      <c r="M7178" s="0" t="n">
        <f aca="false">CEILING(G7178,1)*F7178</f>
        <v>5.5</v>
      </c>
      <c r="N7178" s="0" t="n">
        <f aca="false">M7178-H7178</f>
        <v>2.75</v>
      </c>
      <c r="O7178" s="0" t="n">
        <f aca="false">IF(ABS(N7178-J7178)&lt;0.011,1,0)</f>
        <v>1</v>
      </c>
    </row>
    <row r="7179" customFormat="false" ht="15" hidden="false" customHeight="false" outlineLevel="0" collapsed="false">
      <c r="A7179" s="0" t="s">
        <v>476</v>
      </c>
      <c r="B7179" s="0" t="s">
        <v>678</v>
      </c>
      <c r="C7179" s="0" t="n">
        <v>13</v>
      </c>
      <c r="D7179" s="0" t="n">
        <v>60194</v>
      </c>
      <c r="E7179" s="0" t="s">
        <v>407</v>
      </c>
      <c r="F7179" s="0" t="n">
        <v>25</v>
      </c>
      <c r="G7179" s="0" t="n">
        <v>0.5</v>
      </c>
      <c r="H7179" s="0" t="n">
        <v>12.5</v>
      </c>
      <c r="I7179" s="0" t="n">
        <v>25</v>
      </c>
      <c r="J7179" s="0" t="n">
        <v>12.5</v>
      </c>
      <c r="K7179" s="0" t="s">
        <v>18</v>
      </c>
      <c r="L7179" s="0" t="s">
        <v>110</v>
      </c>
      <c r="M7179" s="0" t="n">
        <f aca="false">CEILING(G7179,1)*F7179</f>
        <v>25</v>
      </c>
      <c r="N7179" s="0" t="n">
        <f aca="false">M7179-H7179</f>
        <v>12.5</v>
      </c>
      <c r="O7179" s="0" t="n">
        <f aca="false">IF(ABS(N7179-J7179)&lt;0.011,1,0)</f>
        <v>1</v>
      </c>
    </row>
    <row r="7180" customFormat="false" ht="15" hidden="false" customHeight="false" outlineLevel="0" collapsed="false">
      <c r="A7180" s="0" t="s">
        <v>476</v>
      </c>
      <c r="B7180" s="0" t="s">
        <v>678</v>
      </c>
      <c r="C7180" s="0" t="n">
        <v>13</v>
      </c>
      <c r="D7180" s="0" t="n">
        <v>60194</v>
      </c>
      <c r="E7180" s="0" t="s">
        <v>506</v>
      </c>
      <c r="F7180" s="0" t="n">
        <v>6.3</v>
      </c>
      <c r="G7180" s="0" t="n">
        <v>0.5</v>
      </c>
      <c r="H7180" s="0" t="n">
        <v>3.15</v>
      </c>
      <c r="I7180" s="0" t="n">
        <v>6.3</v>
      </c>
      <c r="J7180" s="0" t="n">
        <v>3.15</v>
      </c>
      <c r="K7180" s="0" t="s">
        <v>18</v>
      </c>
      <c r="L7180" s="0" t="s">
        <v>110</v>
      </c>
      <c r="M7180" s="0" t="n">
        <f aca="false">CEILING(G7180,1)*F7180</f>
        <v>6.3</v>
      </c>
      <c r="N7180" s="0" t="n">
        <f aca="false">M7180-H7180</f>
        <v>3.15</v>
      </c>
      <c r="O7180" s="0" t="n">
        <f aca="false">IF(ABS(N7180-J7180)&lt;0.011,1,0)</f>
        <v>1</v>
      </c>
    </row>
    <row r="7181" customFormat="false" ht="15" hidden="false" customHeight="false" outlineLevel="0" collapsed="false">
      <c r="A7181" s="0" t="s">
        <v>476</v>
      </c>
      <c r="B7181" s="0" t="s">
        <v>678</v>
      </c>
      <c r="C7181" s="0" t="n">
        <v>13</v>
      </c>
      <c r="D7181" s="0" t="n">
        <v>60194</v>
      </c>
      <c r="E7181" s="0" t="s">
        <v>42</v>
      </c>
      <c r="F7181" s="0" t="n">
        <v>8.9</v>
      </c>
      <c r="G7181" s="0" t="n">
        <v>0.5</v>
      </c>
      <c r="H7181" s="0" t="n">
        <v>4.45</v>
      </c>
      <c r="I7181" s="0" t="n">
        <v>8.9</v>
      </c>
      <c r="J7181" s="0" t="n">
        <v>4.45</v>
      </c>
      <c r="K7181" s="0" t="s">
        <v>18</v>
      </c>
      <c r="L7181" s="0" t="s">
        <v>110</v>
      </c>
      <c r="M7181" s="0" t="n">
        <f aca="false">CEILING(G7181,1)*F7181</f>
        <v>8.9</v>
      </c>
      <c r="N7181" s="0" t="n">
        <f aca="false">M7181-H7181</f>
        <v>4.45</v>
      </c>
      <c r="O7181" s="0" t="n">
        <f aca="false">IF(ABS(N7181-J7181)&lt;0.011,1,0)</f>
        <v>1</v>
      </c>
    </row>
    <row r="7182" customFormat="false" ht="15" hidden="false" customHeight="false" outlineLevel="0" collapsed="false">
      <c r="A7182" s="0" t="s">
        <v>476</v>
      </c>
      <c r="B7182" s="0" t="s">
        <v>678</v>
      </c>
      <c r="C7182" s="0" t="n">
        <v>13</v>
      </c>
      <c r="D7182" s="0" t="n">
        <v>60194</v>
      </c>
      <c r="E7182" s="0" t="s">
        <v>76</v>
      </c>
      <c r="F7182" s="0" t="n">
        <v>18.6</v>
      </c>
      <c r="G7182" s="0" t="n">
        <v>0.5</v>
      </c>
      <c r="H7182" s="0" t="n">
        <v>9.3</v>
      </c>
      <c r="I7182" s="0" t="n">
        <v>18.6</v>
      </c>
      <c r="J7182" s="0" t="n">
        <v>9.3</v>
      </c>
      <c r="K7182" s="0" t="s">
        <v>18</v>
      </c>
      <c r="L7182" s="0" t="s">
        <v>110</v>
      </c>
      <c r="M7182" s="0" t="n">
        <f aca="false">CEILING(G7182,1)*F7182</f>
        <v>18.6</v>
      </c>
      <c r="N7182" s="0" t="n">
        <f aca="false">M7182-H7182</f>
        <v>9.3</v>
      </c>
      <c r="O7182" s="0" t="n">
        <f aca="false">IF(ABS(N7182-J7182)&lt;0.011,1,0)</f>
        <v>1</v>
      </c>
    </row>
    <row r="7183" customFormat="false" ht="15" hidden="false" customHeight="false" outlineLevel="0" collapsed="false">
      <c r="A7183" s="0" t="s">
        <v>476</v>
      </c>
      <c r="B7183" s="0" t="s">
        <v>678</v>
      </c>
      <c r="C7183" s="0" t="n">
        <v>13</v>
      </c>
      <c r="D7183" s="0" t="n">
        <v>60194</v>
      </c>
      <c r="E7183" s="0" t="s">
        <v>517</v>
      </c>
      <c r="F7183" s="0" t="n">
        <v>6.9</v>
      </c>
      <c r="G7183" s="0" t="n">
        <v>0.5</v>
      </c>
      <c r="H7183" s="0" t="n">
        <v>3.45</v>
      </c>
      <c r="I7183" s="0" t="n">
        <v>6.9</v>
      </c>
      <c r="J7183" s="0" t="n">
        <v>3.45</v>
      </c>
      <c r="K7183" s="0" t="s">
        <v>18</v>
      </c>
      <c r="L7183" s="0" t="s">
        <v>110</v>
      </c>
      <c r="M7183" s="0" t="n">
        <f aca="false">CEILING(G7183,1)*F7183</f>
        <v>6.9</v>
      </c>
      <c r="N7183" s="0" t="n">
        <f aca="false">M7183-H7183</f>
        <v>3.45</v>
      </c>
      <c r="O7183" s="0" t="n">
        <f aca="false">IF(ABS(N7183-J7183)&lt;0.011,1,0)</f>
        <v>1</v>
      </c>
    </row>
    <row r="7184" customFormat="false" ht="15" hidden="false" customHeight="false" outlineLevel="0" collapsed="false">
      <c r="A7184" s="0" t="s">
        <v>476</v>
      </c>
      <c r="B7184" s="0" t="s">
        <v>679</v>
      </c>
      <c r="C7184" s="0" t="n">
        <v>19</v>
      </c>
      <c r="D7184" s="0" t="n">
        <v>60234</v>
      </c>
      <c r="E7184" s="0" t="s">
        <v>88</v>
      </c>
      <c r="F7184" s="0" t="n">
        <v>5.5</v>
      </c>
      <c r="G7184" s="0" t="n">
        <v>0.5</v>
      </c>
      <c r="H7184" s="0" t="n">
        <v>2.75</v>
      </c>
      <c r="I7184" s="0" t="n">
        <v>5.5</v>
      </c>
      <c r="J7184" s="0" t="n">
        <v>2.75</v>
      </c>
      <c r="K7184" s="0" t="s">
        <v>18</v>
      </c>
      <c r="L7184" s="0" t="s">
        <v>174</v>
      </c>
      <c r="M7184" s="0" t="n">
        <f aca="false">CEILING(G7184,1)*F7184</f>
        <v>5.5</v>
      </c>
      <c r="N7184" s="0" t="n">
        <f aca="false">M7184-H7184</f>
        <v>2.75</v>
      </c>
      <c r="O7184" s="0" t="n">
        <f aca="false">IF(ABS(N7184-J7184)&lt;0.011,1,0)</f>
        <v>1</v>
      </c>
    </row>
    <row r="7185" customFormat="false" ht="15" hidden="false" customHeight="false" outlineLevel="0" collapsed="false">
      <c r="A7185" s="0" t="s">
        <v>476</v>
      </c>
      <c r="B7185" s="0" t="s">
        <v>679</v>
      </c>
      <c r="C7185" s="0" t="n">
        <v>19</v>
      </c>
      <c r="D7185" s="0" t="n">
        <v>60234</v>
      </c>
      <c r="E7185" s="0" t="s">
        <v>463</v>
      </c>
      <c r="F7185" s="0" t="n">
        <v>7.9</v>
      </c>
      <c r="G7185" s="0" t="n">
        <v>0.5</v>
      </c>
      <c r="H7185" s="0" t="n">
        <v>3.95</v>
      </c>
      <c r="I7185" s="0" t="n">
        <v>7.9</v>
      </c>
      <c r="J7185" s="0" t="n">
        <v>3.95</v>
      </c>
      <c r="K7185" s="0" t="s">
        <v>18</v>
      </c>
      <c r="L7185" s="0" t="s">
        <v>174</v>
      </c>
      <c r="M7185" s="0" t="n">
        <f aca="false">CEILING(G7185,1)*F7185</f>
        <v>7.9</v>
      </c>
      <c r="N7185" s="0" t="n">
        <f aca="false">M7185-H7185</f>
        <v>3.95</v>
      </c>
      <c r="O7185" s="0" t="n">
        <f aca="false">IF(ABS(N7185-J7185)&lt;0.011,1,0)</f>
        <v>1</v>
      </c>
    </row>
    <row r="7186" customFormat="false" ht="15" hidden="false" customHeight="false" outlineLevel="0" collapsed="false">
      <c r="A7186" s="0" t="s">
        <v>476</v>
      </c>
      <c r="B7186" s="0" t="s">
        <v>679</v>
      </c>
      <c r="C7186" s="0" t="n">
        <v>19</v>
      </c>
      <c r="D7186" s="0" t="n">
        <v>60234</v>
      </c>
      <c r="E7186" s="0" t="s">
        <v>98</v>
      </c>
      <c r="F7186" s="0" t="n">
        <v>5.9</v>
      </c>
      <c r="G7186" s="0" t="n">
        <v>0.5</v>
      </c>
      <c r="H7186" s="0" t="n">
        <v>2.95</v>
      </c>
      <c r="I7186" s="0" t="n">
        <v>5.9</v>
      </c>
      <c r="J7186" s="0" t="n">
        <v>2.95</v>
      </c>
      <c r="K7186" s="0" t="s">
        <v>18</v>
      </c>
      <c r="L7186" s="0" t="s">
        <v>174</v>
      </c>
      <c r="M7186" s="0" t="n">
        <f aca="false">CEILING(G7186,1)*F7186</f>
        <v>5.9</v>
      </c>
      <c r="N7186" s="0" t="n">
        <f aca="false">M7186-H7186</f>
        <v>2.95</v>
      </c>
      <c r="O7186" s="0" t="n">
        <f aca="false">IF(ABS(N7186-J7186)&lt;0.011,1,0)</f>
        <v>1</v>
      </c>
    </row>
    <row r="7187" customFormat="false" ht="15" hidden="false" customHeight="false" outlineLevel="0" collapsed="false">
      <c r="A7187" s="0" t="s">
        <v>476</v>
      </c>
      <c r="B7187" s="0" t="s">
        <v>679</v>
      </c>
      <c r="C7187" s="0" t="n">
        <v>20</v>
      </c>
      <c r="D7187" s="0" t="n">
        <v>60231</v>
      </c>
      <c r="E7187" s="0" t="s">
        <v>88</v>
      </c>
      <c r="F7187" s="0" t="n">
        <v>5.5</v>
      </c>
      <c r="G7187" s="0" t="n">
        <v>0.5</v>
      </c>
      <c r="H7187" s="0" t="n">
        <v>2.75</v>
      </c>
      <c r="I7187" s="0" t="n">
        <v>5.5</v>
      </c>
      <c r="J7187" s="0" t="n">
        <v>2.75</v>
      </c>
      <c r="K7187" s="0" t="s">
        <v>18</v>
      </c>
      <c r="L7187" s="0" t="s">
        <v>174</v>
      </c>
      <c r="M7187" s="0" t="n">
        <f aca="false">CEILING(G7187,1)*F7187</f>
        <v>5.5</v>
      </c>
      <c r="N7187" s="0" t="n">
        <f aca="false">M7187-H7187</f>
        <v>2.75</v>
      </c>
      <c r="O7187" s="0" t="n">
        <f aca="false">IF(ABS(N7187-J7187)&lt;0.011,1,0)</f>
        <v>1</v>
      </c>
    </row>
    <row r="7188" customFormat="false" ht="15" hidden="false" customHeight="false" outlineLevel="0" collapsed="false">
      <c r="A7188" s="0" t="s">
        <v>476</v>
      </c>
      <c r="B7188" s="0" t="s">
        <v>679</v>
      </c>
      <c r="C7188" s="0" t="n">
        <v>20</v>
      </c>
      <c r="D7188" s="0" t="n">
        <v>60231</v>
      </c>
      <c r="E7188" s="0" t="s">
        <v>463</v>
      </c>
      <c r="F7188" s="0" t="n">
        <v>7.9</v>
      </c>
      <c r="G7188" s="0" t="n">
        <v>0.5</v>
      </c>
      <c r="H7188" s="0" t="n">
        <v>3.95</v>
      </c>
      <c r="I7188" s="0" t="n">
        <v>7.9</v>
      </c>
      <c r="J7188" s="0" t="n">
        <v>3.95</v>
      </c>
      <c r="K7188" s="0" t="s">
        <v>18</v>
      </c>
      <c r="L7188" s="0" t="s">
        <v>174</v>
      </c>
      <c r="M7188" s="0" t="n">
        <f aca="false">CEILING(G7188,1)*F7188</f>
        <v>7.9</v>
      </c>
      <c r="N7188" s="0" t="n">
        <f aca="false">M7188-H7188</f>
        <v>3.95</v>
      </c>
      <c r="O7188" s="0" t="n">
        <f aca="false">IF(ABS(N7188-J7188)&lt;0.011,1,0)</f>
        <v>1</v>
      </c>
    </row>
    <row r="7189" customFormat="false" ht="15" hidden="false" customHeight="false" outlineLevel="0" collapsed="false">
      <c r="A7189" s="0" t="s">
        <v>476</v>
      </c>
      <c r="B7189" s="0" t="s">
        <v>679</v>
      </c>
      <c r="C7189" s="0" t="n">
        <v>20</v>
      </c>
      <c r="D7189" s="0" t="n">
        <v>60231</v>
      </c>
      <c r="E7189" s="0" t="s">
        <v>98</v>
      </c>
      <c r="F7189" s="0" t="n">
        <v>5.9</v>
      </c>
      <c r="G7189" s="0" t="n">
        <v>0.5</v>
      </c>
      <c r="H7189" s="0" t="n">
        <v>2.95</v>
      </c>
      <c r="I7189" s="0" t="n">
        <v>5.9</v>
      </c>
      <c r="J7189" s="0" t="n">
        <v>2.95</v>
      </c>
      <c r="K7189" s="0" t="s">
        <v>18</v>
      </c>
      <c r="L7189" s="0" t="s">
        <v>174</v>
      </c>
      <c r="M7189" s="0" t="n">
        <f aca="false">CEILING(G7189,1)*F7189</f>
        <v>5.9</v>
      </c>
      <c r="N7189" s="0" t="n">
        <f aca="false">M7189-H7189</f>
        <v>2.95</v>
      </c>
      <c r="O7189" s="0" t="n">
        <f aca="false">IF(ABS(N7189-J7189)&lt;0.011,1,0)</f>
        <v>1</v>
      </c>
    </row>
    <row r="7190" customFormat="false" ht="15" hidden="false" customHeight="false" outlineLevel="0" collapsed="false">
      <c r="A7190" s="0" t="s">
        <v>476</v>
      </c>
      <c r="B7190" s="0" t="s">
        <v>679</v>
      </c>
      <c r="C7190" s="0" t="n">
        <v>22</v>
      </c>
      <c r="D7190" s="0" t="n">
        <v>60235</v>
      </c>
      <c r="E7190" s="0" t="s">
        <v>510</v>
      </c>
      <c r="F7190" s="0" t="n">
        <v>8.9</v>
      </c>
      <c r="G7190" s="0" t="n">
        <v>0.5</v>
      </c>
      <c r="H7190" s="0" t="n">
        <v>4.45</v>
      </c>
      <c r="I7190" s="0" t="n">
        <v>8.9</v>
      </c>
      <c r="J7190" s="0" t="n">
        <v>4.45</v>
      </c>
      <c r="K7190" s="0" t="s">
        <v>18</v>
      </c>
      <c r="L7190" s="0" t="s">
        <v>139</v>
      </c>
      <c r="M7190" s="0" t="n">
        <f aca="false">CEILING(G7190,1)*F7190</f>
        <v>8.9</v>
      </c>
      <c r="N7190" s="0" t="n">
        <f aca="false">M7190-H7190</f>
        <v>4.45</v>
      </c>
      <c r="O7190" s="0" t="n">
        <f aca="false">IF(ABS(N7190-J7190)&lt;0.011,1,0)</f>
        <v>1</v>
      </c>
    </row>
    <row r="7191" customFormat="false" ht="15" hidden="false" customHeight="false" outlineLevel="0" collapsed="false">
      <c r="A7191" s="0" t="s">
        <v>476</v>
      </c>
      <c r="B7191" s="0" t="s">
        <v>679</v>
      </c>
      <c r="C7191" s="0" t="n">
        <v>22</v>
      </c>
      <c r="D7191" s="0" t="n">
        <v>60235</v>
      </c>
      <c r="E7191" s="0" t="s">
        <v>230</v>
      </c>
      <c r="F7191" s="0" t="n">
        <v>9.6</v>
      </c>
      <c r="G7191" s="0" t="n">
        <v>0.5</v>
      </c>
      <c r="H7191" s="0" t="n">
        <v>4.8</v>
      </c>
      <c r="I7191" s="0" t="n">
        <v>9.6</v>
      </c>
      <c r="J7191" s="0" t="n">
        <v>4.8</v>
      </c>
      <c r="K7191" s="0" t="s">
        <v>18</v>
      </c>
      <c r="L7191" s="0" t="s">
        <v>139</v>
      </c>
      <c r="M7191" s="0" t="n">
        <f aca="false">CEILING(G7191,1)*F7191</f>
        <v>9.6</v>
      </c>
      <c r="N7191" s="0" t="n">
        <f aca="false">M7191-H7191</f>
        <v>4.8</v>
      </c>
      <c r="O7191" s="0" t="n">
        <f aca="false">IF(ABS(N7191-J7191)&lt;0.011,1,0)</f>
        <v>1</v>
      </c>
    </row>
    <row r="7192" customFormat="false" ht="15" hidden="false" customHeight="false" outlineLevel="0" collapsed="false">
      <c r="A7192" s="0" t="s">
        <v>476</v>
      </c>
      <c r="B7192" s="0" t="s">
        <v>679</v>
      </c>
      <c r="C7192" s="0" t="n">
        <v>22</v>
      </c>
      <c r="D7192" s="0" t="n">
        <v>60235</v>
      </c>
      <c r="E7192" s="0" t="s">
        <v>664</v>
      </c>
      <c r="F7192" s="0" t="n">
        <v>29</v>
      </c>
      <c r="G7192" s="0" t="n">
        <v>0.5</v>
      </c>
      <c r="H7192" s="0" t="n">
        <v>14.5</v>
      </c>
      <c r="I7192" s="0" t="n">
        <v>29</v>
      </c>
      <c r="J7192" s="0" t="n">
        <v>14.5</v>
      </c>
      <c r="K7192" s="0" t="s">
        <v>18</v>
      </c>
      <c r="L7192" s="0" t="s">
        <v>139</v>
      </c>
      <c r="M7192" s="0" t="n">
        <f aca="false">CEILING(G7192,1)*F7192</f>
        <v>29</v>
      </c>
      <c r="N7192" s="0" t="n">
        <f aca="false">M7192-H7192</f>
        <v>14.5</v>
      </c>
      <c r="O7192" s="0" t="n">
        <f aca="false">IF(ABS(N7192-J7192)&lt;0.011,1,0)</f>
        <v>1</v>
      </c>
    </row>
    <row r="7193" customFormat="false" ht="15" hidden="false" customHeight="false" outlineLevel="0" collapsed="false">
      <c r="A7193" s="0" t="s">
        <v>476</v>
      </c>
      <c r="B7193" s="0" t="s">
        <v>679</v>
      </c>
      <c r="C7193" s="0" t="n">
        <v>22</v>
      </c>
      <c r="D7193" s="0" t="n">
        <v>60235</v>
      </c>
      <c r="E7193" s="0" t="s">
        <v>484</v>
      </c>
      <c r="F7193" s="0" t="n">
        <v>34.8</v>
      </c>
      <c r="G7193" s="0" t="n">
        <v>0.5</v>
      </c>
      <c r="H7193" s="0" t="n">
        <v>17.4</v>
      </c>
      <c r="I7193" s="0" t="n">
        <v>34.8</v>
      </c>
      <c r="J7193" s="0" t="n">
        <v>17.4</v>
      </c>
      <c r="K7193" s="0" t="s">
        <v>18</v>
      </c>
      <c r="L7193" s="0" t="s">
        <v>139</v>
      </c>
      <c r="M7193" s="0" t="n">
        <f aca="false">CEILING(G7193,1)*F7193</f>
        <v>34.8</v>
      </c>
      <c r="N7193" s="0" t="n">
        <f aca="false">M7193-H7193</f>
        <v>17.4</v>
      </c>
      <c r="O7193" s="0" t="n">
        <f aca="false">IF(ABS(N7193-J7193)&lt;0.011,1,0)</f>
        <v>1</v>
      </c>
    </row>
    <row r="7194" customFormat="false" ht="15" hidden="false" customHeight="false" outlineLevel="0" collapsed="false">
      <c r="A7194" s="0" t="s">
        <v>476</v>
      </c>
      <c r="B7194" s="0" t="s">
        <v>679</v>
      </c>
      <c r="C7194" s="0" t="n">
        <v>22</v>
      </c>
      <c r="D7194" s="0" t="n">
        <v>60235</v>
      </c>
      <c r="E7194" s="0" t="s">
        <v>23</v>
      </c>
      <c r="F7194" s="0" t="n">
        <v>5.9</v>
      </c>
      <c r="G7194" s="0" t="n">
        <v>0.5</v>
      </c>
      <c r="H7194" s="0" t="n">
        <v>2.95</v>
      </c>
      <c r="I7194" s="0" t="n">
        <v>5.9</v>
      </c>
      <c r="J7194" s="0" t="n">
        <v>2.95</v>
      </c>
      <c r="K7194" s="0" t="s">
        <v>18</v>
      </c>
      <c r="L7194" s="0" t="s">
        <v>139</v>
      </c>
      <c r="M7194" s="0" t="n">
        <f aca="false">CEILING(G7194,1)*F7194</f>
        <v>5.9</v>
      </c>
      <c r="N7194" s="0" t="n">
        <f aca="false">M7194-H7194</f>
        <v>2.95</v>
      </c>
      <c r="O7194" s="0" t="n">
        <f aca="false">IF(ABS(N7194-J7194)&lt;0.011,1,0)</f>
        <v>1</v>
      </c>
    </row>
    <row r="7195" customFormat="false" ht="15" hidden="false" customHeight="false" outlineLevel="0" collapsed="false">
      <c r="A7195" s="0" t="s">
        <v>476</v>
      </c>
      <c r="B7195" s="0" t="s">
        <v>679</v>
      </c>
      <c r="C7195" s="0" t="n">
        <v>22</v>
      </c>
      <c r="D7195" s="0" t="n">
        <v>60235</v>
      </c>
      <c r="E7195" s="0" t="s">
        <v>149</v>
      </c>
      <c r="F7195" s="0" t="n">
        <v>16.9</v>
      </c>
      <c r="G7195" s="0" t="n">
        <v>0.5</v>
      </c>
      <c r="H7195" s="0" t="n">
        <v>8.45</v>
      </c>
      <c r="I7195" s="0" t="n">
        <v>16.9</v>
      </c>
      <c r="J7195" s="0" t="n">
        <v>8.45</v>
      </c>
      <c r="K7195" s="0" t="s">
        <v>18</v>
      </c>
      <c r="L7195" s="0" t="s">
        <v>139</v>
      </c>
      <c r="M7195" s="0" t="n">
        <f aca="false">CEILING(G7195,1)*F7195</f>
        <v>16.9</v>
      </c>
      <c r="N7195" s="0" t="n">
        <f aca="false">M7195-H7195</f>
        <v>8.45</v>
      </c>
      <c r="O7195" s="0" t="n">
        <f aca="false">IF(ABS(N7195-J7195)&lt;0.011,1,0)</f>
        <v>1</v>
      </c>
    </row>
    <row r="7196" customFormat="false" ht="15" hidden="false" customHeight="false" outlineLevel="0" collapsed="false">
      <c r="A7196" s="0" t="s">
        <v>476</v>
      </c>
      <c r="B7196" s="0" t="s">
        <v>679</v>
      </c>
      <c r="C7196" s="0" t="n">
        <v>22</v>
      </c>
      <c r="D7196" s="0" t="n">
        <v>60235</v>
      </c>
      <c r="E7196" s="0" t="s">
        <v>568</v>
      </c>
      <c r="F7196" s="0" t="n">
        <v>7.9</v>
      </c>
      <c r="G7196" s="0" t="n">
        <v>0.5</v>
      </c>
      <c r="H7196" s="0" t="n">
        <v>3.95</v>
      </c>
      <c r="I7196" s="0" t="n">
        <v>7.9</v>
      </c>
      <c r="J7196" s="0" t="n">
        <v>3.95</v>
      </c>
      <c r="K7196" s="0" t="s">
        <v>18</v>
      </c>
      <c r="L7196" s="0" t="s">
        <v>139</v>
      </c>
      <c r="M7196" s="0" t="n">
        <f aca="false">CEILING(G7196,1)*F7196</f>
        <v>7.9</v>
      </c>
      <c r="N7196" s="0" t="n">
        <f aca="false">M7196-H7196</f>
        <v>3.95</v>
      </c>
      <c r="O7196" s="0" t="n">
        <f aca="false">IF(ABS(N7196-J7196)&lt;0.011,1,0)</f>
        <v>1</v>
      </c>
    </row>
    <row r="7197" customFormat="false" ht="15" hidden="false" customHeight="false" outlineLevel="0" collapsed="false">
      <c r="A7197" s="0" t="s">
        <v>476</v>
      </c>
      <c r="B7197" s="0" t="s">
        <v>679</v>
      </c>
      <c r="C7197" s="0" t="n">
        <v>23</v>
      </c>
      <c r="D7197" s="0" t="n">
        <v>60226</v>
      </c>
      <c r="E7197" s="0" t="s">
        <v>510</v>
      </c>
      <c r="F7197" s="0" t="n">
        <v>8.9</v>
      </c>
      <c r="G7197" s="0" t="n">
        <v>0.5</v>
      </c>
      <c r="H7197" s="0" t="n">
        <v>4.45</v>
      </c>
      <c r="I7197" s="0" t="n">
        <v>8.9</v>
      </c>
      <c r="J7197" s="0" t="n">
        <v>4.45</v>
      </c>
      <c r="K7197" s="0" t="s">
        <v>18</v>
      </c>
      <c r="L7197" s="0" t="s">
        <v>139</v>
      </c>
      <c r="M7197" s="0" t="n">
        <f aca="false">CEILING(G7197,1)*F7197</f>
        <v>8.9</v>
      </c>
      <c r="N7197" s="0" t="n">
        <f aca="false">M7197-H7197</f>
        <v>4.45</v>
      </c>
      <c r="O7197" s="0" t="n">
        <f aca="false">IF(ABS(N7197-J7197)&lt;0.011,1,0)</f>
        <v>1</v>
      </c>
    </row>
    <row r="7198" customFormat="false" ht="15" hidden="false" customHeight="false" outlineLevel="0" collapsed="false">
      <c r="A7198" s="0" t="s">
        <v>476</v>
      </c>
      <c r="B7198" s="0" t="s">
        <v>679</v>
      </c>
      <c r="C7198" s="0" t="n">
        <v>23</v>
      </c>
      <c r="D7198" s="0" t="n">
        <v>60226</v>
      </c>
      <c r="E7198" s="0" t="s">
        <v>230</v>
      </c>
      <c r="F7198" s="0" t="n">
        <v>9.6</v>
      </c>
      <c r="G7198" s="0" t="n">
        <v>0.5</v>
      </c>
      <c r="H7198" s="0" t="n">
        <v>4.8</v>
      </c>
      <c r="I7198" s="0" t="n">
        <v>9.6</v>
      </c>
      <c r="J7198" s="0" t="n">
        <v>4.8</v>
      </c>
      <c r="K7198" s="0" t="s">
        <v>18</v>
      </c>
      <c r="L7198" s="0" t="s">
        <v>139</v>
      </c>
      <c r="M7198" s="0" t="n">
        <f aca="false">CEILING(G7198,1)*F7198</f>
        <v>9.6</v>
      </c>
      <c r="N7198" s="0" t="n">
        <f aca="false">M7198-H7198</f>
        <v>4.8</v>
      </c>
      <c r="O7198" s="0" t="n">
        <f aca="false">IF(ABS(N7198-J7198)&lt;0.011,1,0)</f>
        <v>1</v>
      </c>
    </row>
    <row r="7199" customFormat="false" ht="15" hidden="false" customHeight="false" outlineLevel="0" collapsed="false">
      <c r="A7199" s="0" t="s">
        <v>476</v>
      </c>
      <c r="B7199" s="0" t="s">
        <v>679</v>
      </c>
      <c r="C7199" s="0" t="n">
        <v>23</v>
      </c>
      <c r="D7199" s="0" t="n">
        <v>60226</v>
      </c>
      <c r="E7199" s="0" t="s">
        <v>664</v>
      </c>
      <c r="F7199" s="0" t="n">
        <v>29</v>
      </c>
      <c r="G7199" s="0" t="n">
        <v>0.5</v>
      </c>
      <c r="H7199" s="0" t="n">
        <v>14.5</v>
      </c>
      <c r="I7199" s="0" t="n">
        <v>29</v>
      </c>
      <c r="J7199" s="0" t="n">
        <v>14.5</v>
      </c>
      <c r="K7199" s="0" t="s">
        <v>18</v>
      </c>
      <c r="L7199" s="0" t="s">
        <v>139</v>
      </c>
      <c r="M7199" s="0" t="n">
        <f aca="false">CEILING(G7199,1)*F7199</f>
        <v>29</v>
      </c>
      <c r="N7199" s="0" t="n">
        <f aca="false">M7199-H7199</f>
        <v>14.5</v>
      </c>
      <c r="O7199" s="0" t="n">
        <f aca="false">IF(ABS(N7199-J7199)&lt;0.011,1,0)</f>
        <v>1</v>
      </c>
    </row>
    <row r="7200" customFormat="false" ht="15" hidden="false" customHeight="false" outlineLevel="0" collapsed="false">
      <c r="A7200" s="0" t="s">
        <v>476</v>
      </c>
      <c r="B7200" s="0" t="s">
        <v>679</v>
      </c>
      <c r="C7200" s="0" t="n">
        <v>23</v>
      </c>
      <c r="D7200" s="0" t="n">
        <v>60226</v>
      </c>
      <c r="E7200" s="0" t="s">
        <v>484</v>
      </c>
      <c r="F7200" s="0" t="n">
        <v>34.8</v>
      </c>
      <c r="G7200" s="0" t="n">
        <v>0.5</v>
      </c>
      <c r="H7200" s="0" t="n">
        <v>17.4</v>
      </c>
      <c r="I7200" s="0" t="n">
        <v>34.8</v>
      </c>
      <c r="J7200" s="0" t="n">
        <v>17.4</v>
      </c>
      <c r="K7200" s="0" t="s">
        <v>18</v>
      </c>
      <c r="L7200" s="0" t="s">
        <v>139</v>
      </c>
      <c r="M7200" s="0" t="n">
        <f aca="false">CEILING(G7200,1)*F7200</f>
        <v>34.8</v>
      </c>
      <c r="N7200" s="0" t="n">
        <f aca="false">M7200-H7200</f>
        <v>17.4</v>
      </c>
      <c r="O7200" s="0" t="n">
        <f aca="false">IF(ABS(N7200-J7200)&lt;0.011,1,0)</f>
        <v>1</v>
      </c>
    </row>
    <row r="7201" customFormat="false" ht="15" hidden="false" customHeight="false" outlineLevel="0" collapsed="false">
      <c r="A7201" s="0" t="s">
        <v>476</v>
      </c>
      <c r="B7201" s="0" t="s">
        <v>679</v>
      </c>
      <c r="C7201" s="0" t="n">
        <v>23</v>
      </c>
      <c r="D7201" s="0" t="n">
        <v>60226</v>
      </c>
      <c r="E7201" s="0" t="s">
        <v>23</v>
      </c>
      <c r="F7201" s="0" t="n">
        <v>5.9</v>
      </c>
      <c r="G7201" s="0" t="n">
        <v>0.5</v>
      </c>
      <c r="H7201" s="0" t="n">
        <v>2.95</v>
      </c>
      <c r="I7201" s="0" t="n">
        <v>5.9</v>
      </c>
      <c r="J7201" s="0" t="n">
        <v>2.95</v>
      </c>
      <c r="K7201" s="0" t="s">
        <v>18</v>
      </c>
      <c r="L7201" s="0" t="s">
        <v>139</v>
      </c>
      <c r="M7201" s="0" t="n">
        <f aca="false">CEILING(G7201,1)*F7201</f>
        <v>5.9</v>
      </c>
      <c r="N7201" s="0" t="n">
        <f aca="false">M7201-H7201</f>
        <v>2.95</v>
      </c>
      <c r="O7201" s="0" t="n">
        <f aca="false">IF(ABS(N7201-J7201)&lt;0.011,1,0)</f>
        <v>1</v>
      </c>
    </row>
    <row r="7202" customFormat="false" ht="15" hidden="false" customHeight="false" outlineLevel="0" collapsed="false">
      <c r="A7202" s="0" t="s">
        <v>476</v>
      </c>
      <c r="B7202" s="0" t="s">
        <v>679</v>
      </c>
      <c r="C7202" s="0" t="n">
        <v>23</v>
      </c>
      <c r="D7202" s="0" t="n">
        <v>60226</v>
      </c>
      <c r="E7202" s="0" t="s">
        <v>149</v>
      </c>
      <c r="F7202" s="0" t="n">
        <v>16.9</v>
      </c>
      <c r="G7202" s="0" t="n">
        <v>0.5</v>
      </c>
      <c r="H7202" s="0" t="n">
        <v>8.45</v>
      </c>
      <c r="I7202" s="0" t="n">
        <v>16.9</v>
      </c>
      <c r="J7202" s="0" t="n">
        <v>8.45</v>
      </c>
      <c r="K7202" s="0" t="s">
        <v>18</v>
      </c>
      <c r="L7202" s="0" t="s">
        <v>139</v>
      </c>
      <c r="M7202" s="0" t="n">
        <f aca="false">CEILING(G7202,1)*F7202</f>
        <v>16.9</v>
      </c>
      <c r="N7202" s="0" t="n">
        <f aca="false">M7202-H7202</f>
        <v>8.45</v>
      </c>
      <c r="O7202" s="0" t="n">
        <f aca="false">IF(ABS(N7202-J7202)&lt;0.011,1,0)</f>
        <v>1</v>
      </c>
    </row>
    <row r="7203" customFormat="false" ht="15" hidden="false" customHeight="false" outlineLevel="0" collapsed="false">
      <c r="A7203" s="0" t="s">
        <v>476</v>
      </c>
      <c r="B7203" s="0" t="s">
        <v>679</v>
      </c>
      <c r="C7203" s="0" t="n">
        <v>23</v>
      </c>
      <c r="D7203" s="0" t="n">
        <v>60226</v>
      </c>
      <c r="E7203" s="0" t="s">
        <v>568</v>
      </c>
      <c r="F7203" s="0" t="n">
        <v>7.9</v>
      </c>
      <c r="G7203" s="0" t="n">
        <v>0.5</v>
      </c>
      <c r="H7203" s="0" t="n">
        <v>3.95</v>
      </c>
      <c r="I7203" s="0" t="n">
        <v>7.9</v>
      </c>
      <c r="J7203" s="0" t="n">
        <v>3.95</v>
      </c>
      <c r="K7203" s="0" t="s">
        <v>18</v>
      </c>
      <c r="L7203" s="0" t="s">
        <v>139</v>
      </c>
      <c r="M7203" s="0" t="n">
        <f aca="false">CEILING(G7203,1)*F7203</f>
        <v>7.9</v>
      </c>
      <c r="N7203" s="0" t="n">
        <f aca="false">M7203-H7203</f>
        <v>3.95</v>
      </c>
      <c r="O7203" s="0" t="n">
        <f aca="false">IF(ABS(N7203-J7203)&lt;0.011,1,0)</f>
        <v>1</v>
      </c>
    </row>
    <row r="7204" customFormat="false" ht="15" hidden="false" customHeight="false" outlineLevel="0" collapsed="false">
      <c r="A7204" s="0" t="s">
        <v>476</v>
      </c>
      <c r="B7204" s="0" t="s">
        <v>680</v>
      </c>
      <c r="C7204" s="0" t="n">
        <v>11</v>
      </c>
      <c r="D7204" s="0" t="n">
        <v>60258</v>
      </c>
      <c r="E7204" s="0" t="s">
        <v>84</v>
      </c>
      <c r="F7204" s="0" t="n">
        <v>19</v>
      </c>
      <c r="G7204" s="0" t="n">
        <v>0.5</v>
      </c>
      <c r="H7204" s="0" t="n">
        <v>9.5</v>
      </c>
      <c r="I7204" s="0" t="n">
        <v>19</v>
      </c>
      <c r="J7204" s="0" t="n">
        <v>9.5</v>
      </c>
      <c r="K7204" s="0" t="s">
        <v>18</v>
      </c>
      <c r="L7204" s="0" t="s">
        <v>19</v>
      </c>
      <c r="M7204" s="0" t="n">
        <f aca="false">CEILING(G7204,1)*F7204</f>
        <v>19</v>
      </c>
      <c r="N7204" s="0" t="n">
        <f aca="false">M7204-H7204</f>
        <v>9.5</v>
      </c>
      <c r="O7204" s="0" t="n">
        <f aca="false">IF(ABS(N7204-J7204)&lt;0.011,1,0)</f>
        <v>1</v>
      </c>
    </row>
    <row r="7205" customFormat="false" ht="15" hidden="false" customHeight="false" outlineLevel="0" collapsed="false">
      <c r="A7205" s="0" t="s">
        <v>476</v>
      </c>
      <c r="B7205" s="0" t="s">
        <v>680</v>
      </c>
      <c r="C7205" s="0" t="n">
        <v>11</v>
      </c>
      <c r="D7205" s="0" t="n">
        <v>60258</v>
      </c>
      <c r="E7205" s="0" t="s">
        <v>87</v>
      </c>
      <c r="F7205" s="0" t="n">
        <v>19.9</v>
      </c>
      <c r="G7205" s="0" t="n">
        <v>0.5</v>
      </c>
      <c r="H7205" s="0" t="n">
        <v>9.95</v>
      </c>
      <c r="I7205" s="0" t="n">
        <v>19.9</v>
      </c>
      <c r="J7205" s="0" t="n">
        <v>9.95</v>
      </c>
      <c r="K7205" s="0" t="s">
        <v>18</v>
      </c>
      <c r="L7205" s="0" t="s">
        <v>19</v>
      </c>
      <c r="M7205" s="0" t="n">
        <f aca="false">CEILING(G7205,1)*F7205</f>
        <v>19.9</v>
      </c>
      <c r="N7205" s="0" t="n">
        <f aca="false">M7205-H7205</f>
        <v>9.95</v>
      </c>
      <c r="O7205" s="0" t="n">
        <f aca="false">IF(ABS(N7205-J7205)&lt;0.011,1,0)</f>
        <v>1</v>
      </c>
    </row>
    <row r="7206" customFormat="false" ht="15" hidden="false" customHeight="false" outlineLevel="0" collapsed="false">
      <c r="A7206" s="0" t="s">
        <v>476</v>
      </c>
      <c r="B7206" s="0" t="s">
        <v>680</v>
      </c>
      <c r="C7206" s="0" t="n">
        <v>11</v>
      </c>
      <c r="D7206" s="0" t="n">
        <v>60258</v>
      </c>
      <c r="E7206" s="0" t="s">
        <v>123</v>
      </c>
      <c r="F7206" s="0" t="n">
        <v>6.9</v>
      </c>
      <c r="G7206" s="0" t="n">
        <v>0.5</v>
      </c>
      <c r="H7206" s="0" t="n">
        <v>3.45</v>
      </c>
      <c r="I7206" s="0" t="n">
        <v>6.9</v>
      </c>
      <c r="J7206" s="0" t="n">
        <v>3.45</v>
      </c>
      <c r="K7206" s="0" t="s">
        <v>18</v>
      </c>
      <c r="L7206" s="0" t="s">
        <v>19</v>
      </c>
      <c r="M7206" s="0" t="n">
        <f aca="false">CEILING(G7206,1)*F7206</f>
        <v>6.9</v>
      </c>
      <c r="N7206" s="0" t="n">
        <f aca="false">M7206-H7206</f>
        <v>3.45</v>
      </c>
      <c r="O7206" s="0" t="n">
        <f aca="false">IF(ABS(N7206-J7206)&lt;0.011,1,0)</f>
        <v>1</v>
      </c>
    </row>
    <row r="7207" customFormat="false" ht="15" hidden="false" customHeight="false" outlineLevel="0" collapsed="false">
      <c r="A7207" s="0" t="s">
        <v>476</v>
      </c>
      <c r="B7207" s="0" t="s">
        <v>680</v>
      </c>
      <c r="C7207" s="0" t="n">
        <v>12</v>
      </c>
      <c r="D7207" s="0" t="n">
        <v>60251</v>
      </c>
      <c r="E7207" s="0" t="s">
        <v>84</v>
      </c>
      <c r="F7207" s="0" t="n">
        <v>19</v>
      </c>
      <c r="G7207" s="0" t="n">
        <v>0.5</v>
      </c>
      <c r="H7207" s="0" t="n">
        <v>9.5</v>
      </c>
      <c r="I7207" s="0" t="n">
        <v>19</v>
      </c>
      <c r="J7207" s="0" t="n">
        <v>9.5</v>
      </c>
      <c r="K7207" s="0" t="s">
        <v>18</v>
      </c>
      <c r="L7207" s="0" t="s">
        <v>19</v>
      </c>
      <c r="M7207" s="0" t="n">
        <f aca="false">CEILING(G7207,1)*F7207</f>
        <v>19</v>
      </c>
      <c r="N7207" s="0" t="n">
        <f aca="false">M7207-H7207</f>
        <v>9.5</v>
      </c>
      <c r="O7207" s="0" t="n">
        <f aca="false">IF(ABS(N7207-J7207)&lt;0.011,1,0)</f>
        <v>1</v>
      </c>
    </row>
    <row r="7208" customFormat="false" ht="15" hidden="false" customHeight="false" outlineLevel="0" collapsed="false">
      <c r="A7208" s="0" t="s">
        <v>476</v>
      </c>
      <c r="B7208" s="0" t="s">
        <v>680</v>
      </c>
      <c r="C7208" s="0" t="n">
        <v>12</v>
      </c>
      <c r="D7208" s="0" t="n">
        <v>60251</v>
      </c>
      <c r="E7208" s="0" t="s">
        <v>87</v>
      </c>
      <c r="F7208" s="0" t="n">
        <v>19.9</v>
      </c>
      <c r="G7208" s="0" t="n">
        <v>0.5</v>
      </c>
      <c r="H7208" s="0" t="n">
        <v>9.95</v>
      </c>
      <c r="I7208" s="0" t="n">
        <v>19.9</v>
      </c>
      <c r="J7208" s="0" t="n">
        <v>9.95</v>
      </c>
      <c r="K7208" s="0" t="s">
        <v>18</v>
      </c>
      <c r="L7208" s="0" t="s">
        <v>19</v>
      </c>
      <c r="M7208" s="0" t="n">
        <f aca="false">CEILING(G7208,1)*F7208</f>
        <v>19.9</v>
      </c>
      <c r="N7208" s="0" t="n">
        <f aca="false">M7208-H7208</f>
        <v>9.95</v>
      </c>
      <c r="O7208" s="0" t="n">
        <f aca="false">IF(ABS(N7208-J7208)&lt;0.011,1,0)</f>
        <v>1</v>
      </c>
    </row>
    <row r="7209" customFormat="false" ht="15" hidden="false" customHeight="false" outlineLevel="0" collapsed="false">
      <c r="A7209" s="0" t="s">
        <v>476</v>
      </c>
      <c r="B7209" s="0" t="s">
        <v>680</v>
      </c>
      <c r="C7209" s="0" t="n">
        <v>12</v>
      </c>
      <c r="D7209" s="0" t="n">
        <v>60251</v>
      </c>
      <c r="E7209" s="0" t="s">
        <v>123</v>
      </c>
      <c r="F7209" s="0" t="n">
        <v>6.9</v>
      </c>
      <c r="G7209" s="0" t="n">
        <v>0.5</v>
      </c>
      <c r="H7209" s="0" t="n">
        <v>3.45</v>
      </c>
      <c r="I7209" s="0" t="n">
        <v>6.9</v>
      </c>
      <c r="J7209" s="0" t="n">
        <v>3.45</v>
      </c>
      <c r="K7209" s="0" t="s">
        <v>18</v>
      </c>
      <c r="L7209" s="0" t="s">
        <v>19</v>
      </c>
      <c r="M7209" s="0" t="n">
        <f aca="false">CEILING(G7209,1)*F7209</f>
        <v>6.9</v>
      </c>
      <c r="N7209" s="0" t="n">
        <f aca="false">M7209-H7209</f>
        <v>3.45</v>
      </c>
      <c r="O7209" s="0" t="n">
        <f aca="false">IF(ABS(N7209-J7209)&lt;0.011,1,0)</f>
        <v>1</v>
      </c>
    </row>
    <row r="7210" customFormat="false" ht="15" hidden="false" customHeight="false" outlineLevel="0" collapsed="false">
      <c r="A7210" s="0" t="s">
        <v>476</v>
      </c>
      <c r="B7210" s="0" t="s">
        <v>680</v>
      </c>
      <c r="C7210" s="0" t="n">
        <v>18</v>
      </c>
      <c r="D7210" s="0" t="n">
        <v>60259</v>
      </c>
      <c r="E7210" s="0" t="s">
        <v>335</v>
      </c>
      <c r="F7210" s="0" t="n">
        <v>7.2</v>
      </c>
      <c r="G7210" s="0" t="n">
        <v>0.5</v>
      </c>
      <c r="H7210" s="0" t="n">
        <v>3.6</v>
      </c>
      <c r="I7210" s="0" t="n">
        <v>7.2</v>
      </c>
      <c r="J7210" s="0" t="n">
        <v>3.6</v>
      </c>
      <c r="K7210" s="0" t="s">
        <v>18</v>
      </c>
      <c r="L7210" s="0" t="s">
        <v>74</v>
      </c>
      <c r="M7210" s="0" t="n">
        <f aca="false">CEILING(G7210,1)*F7210</f>
        <v>7.2</v>
      </c>
      <c r="N7210" s="0" t="n">
        <f aca="false">M7210-H7210</f>
        <v>3.6</v>
      </c>
      <c r="O7210" s="0" t="n">
        <f aca="false">IF(ABS(N7210-J7210)&lt;0.011,1,0)</f>
        <v>1</v>
      </c>
    </row>
    <row r="7211" customFormat="false" ht="15" hidden="false" customHeight="false" outlineLevel="0" collapsed="false">
      <c r="A7211" s="0" t="s">
        <v>476</v>
      </c>
      <c r="B7211" s="0" t="s">
        <v>680</v>
      </c>
      <c r="C7211" s="0" t="n">
        <v>18</v>
      </c>
      <c r="D7211" s="0" t="n">
        <v>60259</v>
      </c>
      <c r="E7211" s="0" t="s">
        <v>84</v>
      </c>
      <c r="F7211" s="0" t="n">
        <v>19</v>
      </c>
      <c r="G7211" s="0" t="n">
        <v>0.5</v>
      </c>
      <c r="H7211" s="0" t="n">
        <v>9.5</v>
      </c>
      <c r="I7211" s="0" t="n">
        <v>19</v>
      </c>
      <c r="J7211" s="0" t="n">
        <v>9.5</v>
      </c>
      <c r="K7211" s="0" t="s">
        <v>18</v>
      </c>
      <c r="L7211" s="0" t="s">
        <v>74</v>
      </c>
      <c r="M7211" s="0" t="n">
        <f aca="false">CEILING(G7211,1)*F7211</f>
        <v>19</v>
      </c>
      <c r="N7211" s="0" t="n">
        <f aca="false">M7211-H7211</f>
        <v>9.5</v>
      </c>
      <c r="O7211" s="0" t="n">
        <f aca="false">IF(ABS(N7211-J7211)&lt;0.011,1,0)</f>
        <v>1</v>
      </c>
    </row>
    <row r="7212" customFormat="false" ht="15" hidden="false" customHeight="false" outlineLevel="0" collapsed="false">
      <c r="A7212" s="0" t="s">
        <v>476</v>
      </c>
      <c r="B7212" s="0" t="s">
        <v>680</v>
      </c>
      <c r="C7212" s="0" t="n">
        <v>18</v>
      </c>
      <c r="D7212" s="0" t="n">
        <v>60259</v>
      </c>
      <c r="E7212" s="0" t="s">
        <v>201</v>
      </c>
      <c r="F7212" s="0" t="n">
        <v>3.9</v>
      </c>
      <c r="G7212" s="0" t="n">
        <v>0.5</v>
      </c>
      <c r="H7212" s="0" t="n">
        <v>1.95</v>
      </c>
      <c r="I7212" s="0" t="n">
        <v>3.9</v>
      </c>
      <c r="J7212" s="0" t="n">
        <v>1.95</v>
      </c>
      <c r="K7212" s="0" t="s">
        <v>18</v>
      </c>
      <c r="L7212" s="0" t="s">
        <v>74</v>
      </c>
      <c r="M7212" s="0" t="n">
        <f aca="false">CEILING(G7212,1)*F7212</f>
        <v>3.9</v>
      </c>
      <c r="N7212" s="0" t="n">
        <f aca="false">M7212-H7212</f>
        <v>1.95</v>
      </c>
      <c r="O7212" s="0" t="n">
        <f aca="false">IF(ABS(N7212-J7212)&lt;0.011,1,0)</f>
        <v>1</v>
      </c>
    </row>
    <row r="7213" customFormat="false" ht="15" hidden="false" customHeight="false" outlineLevel="0" collapsed="false">
      <c r="A7213" s="0" t="s">
        <v>476</v>
      </c>
      <c r="B7213" s="0" t="s">
        <v>680</v>
      </c>
      <c r="C7213" s="0" t="n">
        <v>18</v>
      </c>
      <c r="D7213" s="0" t="n">
        <v>60259</v>
      </c>
      <c r="E7213" s="0" t="s">
        <v>32</v>
      </c>
      <c r="F7213" s="0" t="n">
        <v>2.2</v>
      </c>
      <c r="G7213" s="0" t="n">
        <v>0.5</v>
      </c>
      <c r="H7213" s="0" t="n">
        <v>1.1</v>
      </c>
      <c r="I7213" s="0" t="n">
        <v>2.2</v>
      </c>
      <c r="J7213" s="0" t="n">
        <v>1.1</v>
      </c>
      <c r="K7213" s="0" t="s">
        <v>18</v>
      </c>
      <c r="L7213" s="0" t="s">
        <v>74</v>
      </c>
      <c r="M7213" s="0" t="n">
        <f aca="false">CEILING(G7213,1)*F7213</f>
        <v>2.2</v>
      </c>
      <c r="N7213" s="0" t="n">
        <f aca="false">M7213-H7213</f>
        <v>1.1</v>
      </c>
      <c r="O7213" s="0" t="n">
        <f aca="false">IF(ABS(N7213-J7213)&lt;0.011,1,0)</f>
        <v>1</v>
      </c>
    </row>
    <row r="7214" customFormat="false" ht="15" hidden="false" customHeight="false" outlineLevel="0" collapsed="false">
      <c r="A7214" s="0" t="s">
        <v>476</v>
      </c>
      <c r="B7214" s="0" t="s">
        <v>680</v>
      </c>
      <c r="C7214" s="0" t="n">
        <v>18</v>
      </c>
      <c r="D7214" s="0" t="n">
        <v>60259</v>
      </c>
      <c r="E7214" s="0" t="s">
        <v>407</v>
      </c>
      <c r="F7214" s="0" t="n">
        <v>25</v>
      </c>
      <c r="G7214" s="0" t="n">
        <v>0.5</v>
      </c>
      <c r="H7214" s="0" t="n">
        <v>12.5</v>
      </c>
      <c r="I7214" s="0" t="n">
        <v>25</v>
      </c>
      <c r="J7214" s="0" t="n">
        <v>12.5</v>
      </c>
      <c r="K7214" s="0" t="s">
        <v>18</v>
      </c>
      <c r="L7214" s="0" t="s">
        <v>74</v>
      </c>
      <c r="M7214" s="0" t="n">
        <f aca="false">CEILING(G7214,1)*F7214</f>
        <v>25</v>
      </c>
      <c r="N7214" s="0" t="n">
        <f aca="false">M7214-H7214</f>
        <v>12.5</v>
      </c>
      <c r="O7214" s="0" t="n">
        <f aca="false">IF(ABS(N7214-J7214)&lt;0.011,1,0)</f>
        <v>1</v>
      </c>
    </row>
    <row r="7215" customFormat="false" ht="15" hidden="false" customHeight="false" outlineLevel="0" collapsed="false">
      <c r="A7215" s="0" t="s">
        <v>476</v>
      </c>
      <c r="B7215" s="0" t="s">
        <v>680</v>
      </c>
      <c r="C7215" s="0" t="n">
        <v>19</v>
      </c>
      <c r="D7215" s="0" t="n">
        <v>60250</v>
      </c>
      <c r="E7215" s="0" t="s">
        <v>335</v>
      </c>
      <c r="F7215" s="0" t="n">
        <v>7.2</v>
      </c>
      <c r="G7215" s="0" t="n">
        <v>0.5</v>
      </c>
      <c r="H7215" s="0" t="n">
        <v>3.6</v>
      </c>
      <c r="I7215" s="0" t="n">
        <v>7.2</v>
      </c>
      <c r="J7215" s="0" t="n">
        <v>3.6</v>
      </c>
      <c r="K7215" s="0" t="s">
        <v>18</v>
      </c>
      <c r="L7215" s="0" t="s">
        <v>74</v>
      </c>
      <c r="M7215" s="0" t="n">
        <f aca="false">CEILING(G7215,1)*F7215</f>
        <v>7.2</v>
      </c>
      <c r="N7215" s="0" t="n">
        <f aca="false">M7215-H7215</f>
        <v>3.6</v>
      </c>
      <c r="O7215" s="0" t="n">
        <f aca="false">IF(ABS(N7215-J7215)&lt;0.011,1,0)</f>
        <v>1</v>
      </c>
    </row>
    <row r="7216" customFormat="false" ht="15" hidden="false" customHeight="false" outlineLevel="0" collapsed="false">
      <c r="A7216" s="0" t="s">
        <v>476</v>
      </c>
      <c r="B7216" s="0" t="s">
        <v>680</v>
      </c>
      <c r="C7216" s="0" t="n">
        <v>19</v>
      </c>
      <c r="D7216" s="0" t="n">
        <v>60250</v>
      </c>
      <c r="E7216" s="0" t="s">
        <v>84</v>
      </c>
      <c r="F7216" s="0" t="n">
        <v>19</v>
      </c>
      <c r="G7216" s="0" t="n">
        <v>0.5</v>
      </c>
      <c r="H7216" s="0" t="n">
        <v>9.5</v>
      </c>
      <c r="I7216" s="0" t="n">
        <v>19</v>
      </c>
      <c r="J7216" s="0" t="n">
        <v>9.5</v>
      </c>
      <c r="K7216" s="0" t="s">
        <v>18</v>
      </c>
      <c r="L7216" s="0" t="s">
        <v>74</v>
      </c>
      <c r="M7216" s="0" t="n">
        <f aca="false">CEILING(G7216,1)*F7216</f>
        <v>19</v>
      </c>
      <c r="N7216" s="0" t="n">
        <f aca="false">M7216-H7216</f>
        <v>9.5</v>
      </c>
      <c r="O7216" s="0" t="n">
        <f aca="false">IF(ABS(N7216-J7216)&lt;0.011,1,0)</f>
        <v>1</v>
      </c>
    </row>
    <row r="7217" customFormat="false" ht="15" hidden="false" customHeight="false" outlineLevel="0" collapsed="false">
      <c r="A7217" s="0" t="s">
        <v>476</v>
      </c>
      <c r="B7217" s="0" t="s">
        <v>680</v>
      </c>
      <c r="C7217" s="0" t="n">
        <v>19</v>
      </c>
      <c r="D7217" s="0" t="n">
        <v>60250</v>
      </c>
      <c r="E7217" s="0" t="s">
        <v>201</v>
      </c>
      <c r="F7217" s="0" t="n">
        <v>3.9</v>
      </c>
      <c r="G7217" s="0" t="n">
        <v>0.5</v>
      </c>
      <c r="H7217" s="0" t="n">
        <v>1.95</v>
      </c>
      <c r="I7217" s="0" t="n">
        <v>3.9</v>
      </c>
      <c r="J7217" s="0" t="n">
        <v>1.95</v>
      </c>
      <c r="K7217" s="0" t="s">
        <v>18</v>
      </c>
      <c r="L7217" s="0" t="s">
        <v>74</v>
      </c>
      <c r="M7217" s="0" t="n">
        <f aca="false">CEILING(G7217,1)*F7217</f>
        <v>3.9</v>
      </c>
      <c r="N7217" s="0" t="n">
        <f aca="false">M7217-H7217</f>
        <v>1.95</v>
      </c>
      <c r="O7217" s="0" t="n">
        <f aca="false">IF(ABS(N7217-J7217)&lt;0.011,1,0)</f>
        <v>1</v>
      </c>
    </row>
    <row r="7218" customFormat="false" ht="15" hidden="false" customHeight="false" outlineLevel="0" collapsed="false">
      <c r="A7218" s="0" t="s">
        <v>476</v>
      </c>
      <c r="B7218" s="0" t="s">
        <v>680</v>
      </c>
      <c r="C7218" s="0" t="n">
        <v>19</v>
      </c>
      <c r="D7218" s="0" t="n">
        <v>60250</v>
      </c>
      <c r="E7218" s="0" t="s">
        <v>32</v>
      </c>
      <c r="F7218" s="0" t="n">
        <v>2.2</v>
      </c>
      <c r="G7218" s="0" t="n">
        <v>0.5</v>
      </c>
      <c r="H7218" s="0" t="n">
        <v>1.1</v>
      </c>
      <c r="I7218" s="0" t="n">
        <v>2.2</v>
      </c>
      <c r="J7218" s="0" t="n">
        <v>1.1</v>
      </c>
      <c r="K7218" s="0" t="s">
        <v>18</v>
      </c>
      <c r="L7218" s="0" t="s">
        <v>74</v>
      </c>
      <c r="M7218" s="0" t="n">
        <f aca="false">CEILING(G7218,1)*F7218</f>
        <v>2.2</v>
      </c>
      <c r="N7218" s="0" t="n">
        <f aca="false">M7218-H7218</f>
        <v>1.1</v>
      </c>
      <c r="O7218" s="0" t="n">
        <f aca="false">IF(ABS(N7218-J7218)&lt;0.011,1,0)</f>
        <v>1</v>
      </c>
    </row>
    <row r="7219" customFormat="false" ht="15" hidden="false" customHeight="false" outlineLevel="0" collapsed="false">
      <c r="A7219" s="0" t="s">
        <v>476</v>
      </c>
      <c r="B7219" s="0" t="s">
        <v>680</v>
      </c>
      <c r="C7219" s="0" t="n">
        <v>19</v>
      </c>
      <c r="D7219" s="0" t="n">
        <v>60250</v>
      </c>
      <c r="E7219" s="0" t="s">
        <v>407</v>
      </c>
      <c r="F7219" s="0" t="n">
        <v>25</v>
      </c>
      <c r="G7219" s="0" t="n">
        <v>0.5</v>
      </c>
      <c r="H7219" s="0" t="n">
        <v>12.5</v>
      </c>
      <c r="I7219" s="0" t="n">
        <v>25</v>
      </c>
      <c r="J7219" s="0" t="n">
        <v>12.5</v>
      </c>
      <c r="K7219" s="0" t="s">
        <v>18</v>
      </c>
      <c r="L7219" s="0" t="s">
        <v>74</v>
      </c>
      <c r="M7219" s="0" t="n">
        <f aca="false">CEILING(G7219,1)*F7219</f>
        <v>25</v>
      </c>
      <c r="N7219" s="0" t="n">
        <f aca="false">M7219-H7219</f>
        <v>12.5</v>
      </c>
      <c r="O7219" s="0" t="n">
        <f aca="false">IF(ABS(N7219-J7219)&lt;0.011,1,0)</f>
        <v>1</v>
      </c>
    </row>
    <row r="7220" customFormat="false" ht="15" hidden="false" customHeight="false" outlineLevel="0" collapsed="false">
      <c r="A7220" s="0" t="s">
        <v>476</v>
      </c>
      <c r="B7220" s="0" t="s">
        <v>681</v>
      </c>
      <c r="C7220" s="0" t="n">
        <v>10</v>
      </c>
      <c r="D7220" s="0" t="n">
        <v>60273</v>
      </c>
      <c r="E7220" s="0" t="s">
        <v>130</v>
      </c>
      <c r="F7220" s="0" t="n">
        <v>3.9</v>
      </c>
      <c r="G7220" s="0" t="n">
        <v>0.5</v>
      </c>
      <c r="H7220" s="0" t="n">
        <v>1.95</v>
      </c>
      <c r="I7220" s="0" t="n">
        <v>3.9</v>
      </c>
      <c r="J7220" s="0" t="n">
        <v>1.95</v>
      </c>
      <c r="K7220" s="0" t="s">
        <v>18</v>
      </c>
      <c r="L7220" s="0" t="s">
        <v>101</v>
      </c>
      <c r="M7220" s="0" t="n">
        <f aca="false">CEILING(G7220,1)*F7220</f>
        <v>3.9</v>
      </c>
      <c r="N7220" s="0" t="n">
        <f aca="false">M7220-H7220</f>
        <v>1.95</v>
      </c>
      <c r="O7220" s="0" t="n">
        <f aca="false">IF(ABS(N7220-J7220)&lt;0.011,1,0)</f>
        <v>1</v>
      </c>
    </row>
    <row r="7221" customFormat="false" ht="15" hidden="false" customHeight="false" outlineLevel="0" collapsed="false">
      <c r="A7221" s="0" t="s">
        <v>476</v>
      </c>
      <c r="B7221" s="0" t="s">
        <v>681</v>
      </c>
      <c r="C7221" s="0" t="n">
        <v>10</v>
      </c>
      <c r="D7221" s="0" t="n">
        <v>60273</v>
      </c>
      <c r="E7221" s="0" t="s">
        <v>144</v>
      </c>
      <c r="F7221" s="0" t="n">
        <v>3.9</v>
      </c>
      <c r="G7221" s="0" t="n">
        <v>0.5</v>
      </c>
      <c r="H7221" s="0" t="n">
        <v>1.95</v>
      </c>
      <c r="I7221" s="0" t="n">
        <v>3.9</v>
      </c>
      <c r="J7221" s="0" t="n">
        <v>1.95</v>
      </c>
      <c r="K7221" s="0" t="s">
        <v>18</v>
      </c>
      <c r="L7221" s="0" t="s">
        <v>101</v>
      </c>
      <c r="M7221" s="0" t="n">
        <f aca="false">CEILING(G7221,1)*F7221</f>
        <v>3.9</v>
      </c>
      <c r="N7221" s="0" t="n">
        <f aca="false">M7221-H7221</f>
        <v>1.95</v>
      </c>
      <c r="O7221" s="0" t="n">
        <f aca="false">IF(ABS(N7221-J7221)&lt;0.011,1,0)</f>
        <v>1</v>
      </c>
    </row>
    <row r="7222" customFormat="false" ht="15" hidden="false" customHeight="false" outlineLevel="0" collapsed="false">
      <c r="A7222" s="0" t="s">
        <v>476</v>
      </c>
      <c r="B7222" s="0" t="s">
        <v>681</v>
      </c>
      <c r="C7222" s="0" t="n">
        <v>11</v>
      </c>
      <c r="D7222" s="0" t="n">
        <v>60263</v>
      </c>
      <c r="E7222" s="0" t="s">
        <v>130</v>
      </c>
      <c r="F7222" s="0" t="n">
        <v>3.9</v>
      </c>
      <c r="G7222" s="0" t="n">
        <v>0.5</v>
      </c>
      <c r="H7222" s="0" t="n">
        <v>1.95</v>
      </c>
      <c r="I7222" s="0" t="n">
        <v>3.9</v>
      </c>
      <c r="J7222" s="0" t="n">
        <v>1.95</v>
      </c>
      <c r="K7222" s="0" t="s">
        <v>18</v>
      </c>
      <c r="L7222" s="0" t="s">
        <v>101</v>
      </c>
      <c r="M7222" s="0" t="n">
        <f aca="false">CEILING(G7222,1)*F7222</f>
        <v>3.9</v>
      </c>
      <c r="N7222" s="0" t="n">
        <f aca="false">M7222-H7222</f>
        <v>1.95</v>
      </c>
      <c r="O7222" s="0" t="n">
        <f aca="false">IF(ABS(N7222-J7222)&lt;0.011,1,0)</f>
        <v>1</v>
      </c>
    </row>
    <row r="7223" customFormat="false" ht="15" hidden="false" customHeight="false" outlineLevel="0" collapsed="false">
      <c r="A7223" s="0" t="s">
        <v>476</v>
      </c>
      <c r="B7223" s="0" t="s">
        <v>681</v>
      </c>
      <c r="C7223" s="0" t="n">
        <v>11</v>
      </c>
      <c r="D7223" s="0" t="n">
        <v>60263</v>
      </c>
      <c r="E7223" s="0" t="s">
        <v>144</v>
      </c>
      <c r="F7223" s="0" t="n">
        <v>3.9</v>
      </c>
      <c r="G7223" s="0" t="n">
        <v>0.5</v>
      </c>
      <c r="H7223" s="0" t="n">
        <v>1.95</v>
      </c>
      <c r="I7223" s="0" t="n">
        <v>3.9</v>
      </c>
      <c r="J7223" s="0" t="n">
        <v>1.95</v>
      </c>
      <c r="K7223" s="0" t="s">
        <v>18</v>
      </c>
      <c r="L7223" s="0" t="s">
        <v>101</v>
      </c>
      <c r="M7223" s="0" t="n">
        <f aca="false">CEILING(G7223,1)*F7223</f>
        <v>3.9</v>
      </c>
      <c r="N7223" s="0" t="n">
        <f aca="false">M7223-H7223</f>
        <v>1.95</v>
      </c>
      <c r="O7223" s="0" t="n">
        <f aca="false">IF(ABS(N7223-J7223)&lt;0.011,1,0)</f>
        <v>1</v>
      </c>
    </row>
    <row r="7224" customFormat="false" ht="15" hidden="false" customHeight="false" outlineLevel="0" collapsed="false">
      <c r="A7224" s="0" t="s">
        <v>476</v>
      </c>
      <c r="B7224" s="0" t="s">
        <v>682</v>
      </c>
      <c r="C7224" s="0" t="n">
        <v>3</v>
      </c>
      <c r="D7224" s="0" t="n">
        <v>60294</v>
      </c>
      <c r="E7224" s="0" t="s">
        <v>84</v>
      </c>
      <c r="F7224" s="0" t="n">
        <v>19</v>
      </c>
      <c r="G7224" s="0" t="n">
        <v>0.5</v>
      </c>
      <c r="H7224" s="0" t="n">
        <v>9.5</v>
      </c>
      <c r="I7224" s="0" t="n">
        <v>19</v>
      </c>
      <c r="J7224" s="0" t="n">
        <v>9.5</v>
      </c>
      <c r="K7224" s="0" t="s">
        <v>18</v>
      </c>
      <c r="L7224" s="0" t="s">
        <v>64</v>
      </c>
      <c r="M7224" s="0" t="n">
        <f aca="false">CEILING(G7224,1)*F7224</f>
        <v>19</v>
      </c>
      <c r="N7224" s="0" t="n">
        <f aca="false">M7224-H7224</f>
        <v>9.5</v>
      </c>
      <c r="O7224" s="0" t="n">
        <f aca="false">IF(ABS(N7224-J7224)&lt;0.011,1,0)</f>
        <v>1</v>
      </c>
    </row>
    <row r="7225" customFormat="false" ht="15" hidden="false" customHeight="false" outlineLevel="0" collapsed="false">
      <c r="A7225" s="0" t="s">
        <v>476</v>
      </c>
      <c r="B7225" s="0" t="s">
        <v>682</v>
      </c>
      <c r="C7225" s="0" t="n">
        <v>3</v>
      </c>
      <c r="D7225" s="0" t="n">
        <v>60294</v>
      </c>
      <c r="E7225" s="0" t="s">
        <v>161</v>
      </c>
      <c r="F7225" s="0" t="n">
        <v>5.9</v>
      </c>
      <c r="G7225" s="0" t="n">
        <v>0.5</v>
      </c>
      <c r="H7225" s="0" t="n">
        <v>2.95</v>
      </c>
      <c r="I7225" s="0" t="n">
        <v>5.9</v>
      </c>
      <c r="J7225" s="0" t="n">
        <v>2.95</v>
      </c>
      <c r="K7225" s="0" t="s">
        <v>18</v>
      </c>
      <c r="L7225" s="0" t="s">
        <v>64</v>
      </c>
      <c r="M7225" s="0" t="n">
        <f aca="false">CEILING(G7225,1)*F7225</f>
        <v>5.9</v>
      </c>
      <c r="N7225" s="0" t="n">
        <f aca="false">M7225-H7225</f>
        <v>2.95</v>
      </c>
      <c r="O7225" s="0" t="n">
        <f aca="false">IF(ABS(N7225-J7225)&lt;0.011,1,0)</f>
        <v>1</v>
      </c>
    </row>
    <row r="7226" customFormat="false" ht="15" hidden="false" customHeight="false" outlineLevel="0" collapsed="false">
      <c r="A7226" s="0" t="s">
        <v>476</v>
      </c>
      <c r="B7226" s="0" t="s">
        <v>682</v>
      </c>
      <c r="C7226" s="0" t="n">
        <v>3</v>
      </c>
      <c r="D7226" s="0" t="n">
        <v>60294</v>
      </c>
      <c r="E7226" s="0" t="s">
        <v>80</v>
      </c>
      <c r="F7226" s="0" t="n">
        <v>3.9</v>
      </c>
      <c r="G7226" s="0" t="n">
        <v>0.5</v>
      </c>
      <c r="H7226" s="0" t="n">
        <v>1.95</v>
      </c>
      <c r="I7226" s="0" t="n">
        <v>3.9</v>
      </c>
      <c r="J7226" s="0" t="n">
        <v>1.95</v>
      </c>
      <c r="K7226" s="0" t="s">
        <v>18</v>
      </c>
      <c r="L7226" s="0" t="s">
        <v>64</v>
      </c>
      <c r="M7226" s="0" t="n">
        <f aca="false">CEILING(G7226,1)*F7226</f>
        <v>3.9</v>
      </c>
      <c r="N7226" s="0" t="n">
        <f aca="false">M7226-H7226</f>
        <v>1.95</v>
      </c>
      <c r="O7226" s="0" t="n">
        <f aca="false">IF(ABS(N7226-J7226)&lt;0.011,1,0)</f>
        <v>1</v>
      </c>
    </row>
    <row r="7227" customFormat="false" ht="15" hidden="false" customHeight="false" outlineLevel="0" collapsed="false">
      <c r="A7227" s="0" t="s">
        <v>476</v>
      </c>
      <c r="B7227" s="0" t="s">
        <v>682</v>
      </c>
      <c r="C7227" s="0" t="n">
        <v>3</v>
      </c>
      <c r="D7227" s="0" t="n">
        <v>60294</v>
      </c>
      <c r="E7227" s="0" t="s">
        <v>167</v>
      </c>
      <c r="F7227" s="0" t="n">
        <v>8</v>
      </c>
      <c r="G7227" s="0" t="n">
        <v>0.5</v>
      </c>
      <c r="H7227" s="0" t="n">
        <v>4</v>
      </c>
      <c r="I7227" s="0" t="n">
        <v>8</v>
      </c>
      <c r="J7227" s="0" t="n">
        <v>4</v>
      </c>
      <c r="K7227" s="0" t="s">
        <v>18</v>
      </c>
      <c r="L7227" s="0" t="s">
        <v>64</v>
      </c>
      <c r="M7227" s="0" t="n">
        <f aca="false">CEILING(G7227,1)*F7227</f>
        <v>8</v>
      </c>
      <c r="N7227" s="0" t="n">
        <f aca="false">M7227-H7227</f>
        <v>4</v>
      </c>
      <c r="O7227" s="0" t="n">
        <f aca="false">IF(ABS(N7227-J7227)&lt;0.011,1,0)</f>
        <v>1</v>
      </c>
    </row>
    <row r="7228" customFormat="false" ht="15" hidden="false" customHeight="false" outlineLevel="0" collapsed="false">
      <c r="A7228" s="0" t="s">
        <v>476</v>
      </c>
      <c r="B7228" s="0" t="s">
        <v>682</v>
      </c>
      <c r="C7228" s="0" t="n">
        <v>3</v>
      </c>
      <c r="D7228" s="0" t="n">
        <v>60294</v>
      </c>
      <c r="E7228" s="0" t="s">
        <v>130</v>
      </c>
      <c r="F7228" s="0" t="n">
        <v>3.9</v>
      </c>
      <c r="G7228" s="0" t="n">
        <v>0.5</v>
      </c>
      <c r="H7228" s="0" t="n">
        <v>1.95</v>
      </c>
      <c r="I7228" s="0" t="n">
        <v>3.9</v>
      </c>
      <c r="J7228" s="0" t="n">
        <v>1.95</v>
      </c>
      <c r="K7228" s="0" t="s">
        <v>18</v>
      </c>
      <c r="L7228" s="0" t="s">
        <v>64</v>
      </c>
      <c r="M7228" s="0" t="n">
        <f aca="false">CEILING(G7228,1)*F7228</f>
        <v>3.9</v>
      </c>
      <c r="N7228" s="0" t="n">
        <f aca="false">M7228-H7228</f>
        <v>1.95</v>
      </c>
      <c r="O7228" s="0" t="n">
        <f aca="false">IF(ABS(N7228-J7228)&lt;0.011,1,0)</f>
        <v>1</v>
      </c>
    </row>
    <row r="7229" customFormat="false" ht="15" hidden="false" customHeight="false" outlineLevel="0" collapsed="false">
      <c r="A7229" s="0" t="s">
        <v>476</v>
      </c>
      <c r="B7229" s="0" t="s">
        <v>682</v>
      </c>
      <c r="C7229" s="0" t="n">
        <v>3</v>
      </c>
      <c r="D7229" s="0" t="n">
        <v>60294</v>
      </c>
      <c r="E7229" s="0" t="s">
        <v>191</v>
      </c>
      <c r="F7229" s="0" t="n">
        <v>8.9</v>
      </c>
      <c r="G7229" s="0" t="n">
        <v>0.5</v>
      </c>
      <c r="H7229" s="0" t="n">
        <v>4.45</v>
      </c>
      <c r="I7229" s="0" t="n">
        <v>8.9</v>
      </c>
      <c r="J7229" s="0" t="n">
        <v>4.45</v>
      </c>
      <c r="K7229" s="0" t="s">
        <v>18</v>
      </c>
      <c r="L7229" s="0" t="s">
        <v>64</v>
      </c>
      <c r="M7229" s="0" t="n">
        <f aca="false">CEILING(G7229,1)*F7229</f>
        <v>8.9</v>
      </c>
      <c r="N7229" s="0" t="n">
        <f aca="false">M7229-H7229</f>
        <v>4.45</v>
      </c>
      <c r="O7229" s="0" t="n">
        <f aca="false">IF(ABS(N7229-J7229)&lt;0.011,1,0)</f>
        <v>1</v>
      </c>
    </row>
    <row r="7230" customFormat="false" ht="15" hidden="false" customHeight="false" outlineLevel="0" collapsed="false">
      <c r="A7230" s="0" t="s">
        <v>476</v>
      </c>
      <c r="B7230" s="0" t="s">
        <v>682</v>
      </c>
      <c r="C7230" s="0" t="n">
        <v>3</v>
      </c>
      <c r="D7230" s="0" t="n">
        <v>60294</v>
      </c>
      <c r="E7230" s="0" t="s">
        <v>41</v>
      </c>
      <c r="F7230" s="0" t="n">
        <v>4.2</v>
      </c>
      <c r="G7230" s="0" t="n">
        <v>0.5</v>
      </c>
      <c r="H7230" s="0" t="n">
        <v>2.1</v>
      </c>
      <c r="I7230" s="0" t="n">
        <v>4.2</v>
      </c>
      <c r="J7230" s="0" t="n">
        <v>2.1</v>
      </c>
      <c r="K7230" s="0" t="s">
        <v>18</v>
      </c>
      <c r="L7230" s="0" t="s">
        <v>64</v>
      </c>
      <c r="M7230" s="0" t="n">
        <f aca="false">CEILING(G7230,1)*F7230</f>
        <v>4.2</v>
      </c>
      <c r="N7230" s="0" t="n">
        <f aca="false">M7230-H7230</f>
        <v>2.1</v>
      </c>
      <c r="O7230" s="0" t="n">
        <f aca="false">IF(ABS(N7230-J7230)&lt;0.011,1,0)</f>
        <v>1</v>
      </c>
    </row>
    <row r="7231" customFormat="false" ht="15" hidden="false" customHeight="false" outlineLevel="0" collapsed="false">
      <c r="A7231" s="0" t="s">
        <v>476</v>
      </c>
      <c r="B7231" s="0" t="s">
        <v>682</v>
      </c>
      <c r="C7231" s="0" t="n">
        <v>3</v>
      </c>
      <c r="D7231" s="0" t="n">
        <v>60294</v>
      </c>
      <c r="E7231" s="0" t="s">
        <v>500</v>
      </c>
      <c r="F7231" s="0" t="n">
        <v>27.8</v>
      </c>
      <c r="G7231" s="0" t="n">
        <v>0.5</v>
      </c>
      <c r="H7231" s="0" t="n">
        <v>13.9</v>
      </c>
      <c r="I7231" s="0" t="n">
        <v>27.8</v>
      </c>
      <c r="J7231" s="0" t="n">
        <v>13.9</v>
      </c>
      <c r="K7231" s="0" t="s">
        <v>18</v>
      </c>
      <c r="L7231" s="0" t="s">
        <v>64</v>
      </c>
      <c r="M7231" s="0" t="n">
        <f aca="false">CEILING(G7231,1)*F7231</f>
        <v>27.8</v>
      </c>
      <c r="N7231" s="0" t="n">
        <f aca="false">M7231-H7231</f>
        <v>13.9</v>
      </c>
      <c r="O7231" s="0" t="n">
        <f aca="false">IF(ABS(N7231-J7231)&lt;0.011,1,0)</f>
        <v>1</v>
      </c>
    </row>
    <row r="7232" customFormat="false" ht="15" hidden="false" customHeight="false" outlineLevel="0" collapsed="false">
      <c r="A7232" s="0" t="s">
        <v>476</v>
      </c>
      <c r="B7232" s="0" t="s">
        <v>682</v>
      </c>
      <c r="C7232" s="0" t="n">
        <v>4</v>
      </c>
      <c r="D7232" s="0" t="n">
        <v>60290</v>
      </c>
      <c r="E7232" s="0" t="s">
        <v>84</v>
      </c>
      <c r="F7232" s="0" t="n">
        <v>19</v>
      </c>
      <c r="G7232" s="0" t="n">
        <v>0.5</v>
      </c>
      <c r="H7232" s="0" t="n">
        <v>9.5</v>
      </c>
      <c r="I7232" s="0" t="n">
        <v>19</v>
      </c>
      <c r="J7232" s="0" t="n">
        <v>9.5</v>
      </c>
      <c r="K7232" s="0" t="s">
        <v>18</v>
      </c>
      <c r="L7232" s="0" t="s">
        <v>64</v>
      </c>
      <c r="M7232" s="0" t="n">
        <f aca="false">CEILING(G7232,1)*F7232</f>
        <v>19</v>
      </c>
      <c r="N7232" s="0" t="n">
        <f aca="false">M7232-H7232</f>
        <v>9.5</v>
      </c>
      <c r="O7232" s="0" t="n">
        <f aca="false">IF(ABS(N7232-J7232)&lt;0.011,1,0)</f>
        <v>1</v>
      </c>
    </row>
    <row r="7233" customFormat="false" ht="15" hidden="false" customHeight="false" outlineLevel="0" collapsed="false">
      <c r="A7233" s="0" t="s">
        <v>476</v>
      </c>
      <c r="B7233" s="0" t="s">
        <v>682</v>
      </c>
      <c r="C7233" s="0" t="n">
        <v>4</v>
      </c>
      <c r="D7233" s="0" t="n">
        <v>60290</v>
      </c>
      <c r="E7233" s="0" t="s">
        <v>161</v>
      </c>
      <c r="F7233" s="0" t="n">
        <v>5.9</v>
      </c>
      <c r="G7233" s="0" t="n">
        <v>0.5</v>
      </c>
      <c r="H7233" s="0" t="n">
        <v>2.95</v>
      </c>
      <c r="I7233" s="0" t="n">
        <v>5.9</v>
      </c>
      <c r="J7233" s="0" t="n">
        <v>2.95</v>
      </c>
      <c r="K7233" s="0" t="s">
        <v>18</v>
      </c>
      <c r="L7233" s="0" t="s">
        <v>64</v>
      </c>
      <c r="M7233" s="0" t="n">
        <f aca="false">CEILING(G7233,1)*F7233</f>
        <v>5.9</v>
      </c>
      <c r="N7233" s="0" t="n">
        <f aca="false">M7233-H7233</f>
        <v>2.95</v>
      </c>
      <c r="O7233" s="0" t="n">
        <f aca="false">IF(ABS(N7233-J7233)&lt;0.011,1,0)</f>
        <v>1</v>
      </c>
    </row>
    <row r="7234" customFormat="false" ht="15" hidden="false" customHeight="false" outlineLevel="0" collapsed="false">
      <c r="A7234" s="0" t="s">
        <v>476</v>
      </c>
      <c r="B7234" s="0" t="s">
        <v>682</v>
      </c>
      <c r="C7234" s="0" t="n">
        <v>4</v>
      </c>
      <c r="D7234" s="0" t="n">
        <v>60290</v>
      </c>
      <c r="E7234" s="0" t="s">
        <v>80</v>
      </c>
      <c r="F7234" s="0" t="n">
        <v>3.9</v>
      </c>
      <c r="G7234" s="0" t="n">
        <v>0.5</v>
      </c>
      <c r="H7234" s="0" t="n">
        <v>1.95</v>
      </c>
      <c r="I7234" s="0" t="n">
        <v>3.9</v>
      </c>
      <c r="J7234" s="0" t="n">
        <v>1.95</v>
      </c>
      <c r="K7234" s="0" t="s">
        <v>18</v>
      </c>
      <c r="L7234" s="0" t="s">
        <v>64</v>
      </c>
      <c r="M7234" s="0" t="n">
        <f aca="false">CEILING(G7234,1)*F7234</f>
        <v>3.9</v>
      </c>
      <c r="N7234" s="0" t="n">
        <f aca="false">M7234-H7234</f>
        <v>1.95</v>
      </c>
      <c r="O7234" s="0" t="n">
        <f aca="false">IF(ABS(N7234-J7234)&lt;0.011,1,0)</f>
        <v>1</v>
      </c>
    </row>
    <row r="7235" customFormat="false" ht="15" hidden="false" customHeight="false" outlineLevel="0" collapsed="false">
      <c r="A7235" s="0" t="s">
        <v>476</v>
      </c>
      <c r="B7235" s="0" t="s">
        <v>682</v>
      </c>
      <c r="C7235" s="0" t="n">
        <v>4</v>
      </c>
      <c r="D7235" s="0" t="n">
        <v>60290</v>
      </c>
      <c r="E7235" s="0" t="s">
        <v>167</v>
      </c>
      <c r="F7235" s="0" t="n">
        <v>8</v>
      </c>
      <c r="G7235" s="0" t="n">
        <v>0.5</v>
      </c>
      <c r="H7235" s="0" t="n">
        <v>4</v>
      </c>
      <c r="I7235" s="0" t="n">
        <v>8</v>
      </c>
      <c r="J7235" s="0" t="n">
        <v>4</v>
      </c>
      <c r="K7235" s="0" t="s">
        <v>18</v>
      </c>
      <c r="L7235" s="0" t="s">
        <v>64</v>
      </c>
      <c r="M7235" s="0" t="n">
        <f aca="false">CEILING(G7235,1)*F7235</f>
        <v>8</v>
      </c>
      <c r="N7235" s="0" t="n">
        <f aca="false">M7235-H7235</f>
        <v>4</v>
      </c>
      <c r="O7235" s="0" t="n">
        <f aca="false">IF(ABS(N7235-J7235)&lt;0.011,1,0)</f>
        <v>1</v>
      </c>
    </row>
    <row r="7236" customFormat="false" ht="15" hidden="false" customHeight="false" outlineLevel="0" collapsed="false">
      <c r="A7236" s="0" t="s">
        <v>476</v>
      </c>
      <c r="B7236" s="0" t="s">
        <v>682</v>
      </c>
      <c r="C7236" s="0" t="n">
        <v>4</v>
      </c>
      <c r="D7236" s="0" t="n">
        <v>60290</v>
      </c>
      <c r="E7236" s="0" t="s">
        <v>130</v>
      </c>
      <c r="F7236" s="0" t="n">
        <v>3.9</v>
      </c>
      <c r="G7236" s="0" t="n">
        <v>0.5</v>
      </c>
      <c r="H7236" s="0" t="n">
        <v>1.95</v>
      </c>
      <c r="I7236" s="0" t="n">
        <v>3.9</v>
      </c>
      <c r="J7236" s="0" t="n">
        <v>1.95</v>
      </c>
      <c r="K7236" s="0" t="s">
        <v>18</v>
      </c>
      <c r="L7236" s="0" t="s">
        <v>64</v>
      </c>
      <c r="M7236" s="0" t="n">
        <f aca="false">CEILING(G7236,1)*F7236</f>
        <v>3.9</v>
      </c>
      <c r="N7236" s="0" t="n">
        <f aca="false">M7236-H7236</f>
        <v>1.95</v>
      </c>
      <c r="O7236" s="0" t="n">
        <f aca="false">IF(ABS(N7236-J7236)&lt;0.011,1,0)</f>
        <v>1</v>
      </c>
    </row>
    <row r="7237" customFormat="false" ht="15" hidden="false" customHeight="false" outlineLevel="0" collapsed="false">
      <c r="A7237" s="0" t="s">
        <v>476</v>
      </c>
      <c r="B7237" s="0" t="s">
        <v>682</v>
      </c>
      <c r="C7237" s="0" t="n">
        <v>4</v>
      </c>
      <c r="D7237" s="0" t="n">
        <v>60290</v>
      </c>
      <c r="E7237" s="0" t="s">
        <v>191</v>
      </c>
      <c r="F7237" s="0" t="n">
        <v>8.9</v>
      </c>
      <c r="G7237" s="0" t="n">
        <v>0.5</v>
      </c>
      <c r="H7237" s="0" t="n">
        <v>4.45</v>
      </c>
      <c r="I7237" s="0" t="n">
        <v>8.9</v>
      </c>
      <c r="J7237" s="0" t="n">
        <v>4.45</v>
      </c>
      <c r="K7237" s="0" t="s">
        <v>18</v>
      </c>
      <c r="L7237" s="0" t="s">
        <v>64</v>
      </c>
      <c r="M7237" s="0" t="n">
        <f aca="false">CEILING(G7237,1)*F7237</f>
        <v>8.9</v>
      </c>
      <c r="N7237" s="0" t="n">
        <f aca="false">M7237-H7237</f>
        <v>4.45</v>
      </c>
      <c r="O7237" s="0" t="n">
        <f aca="false">IF(ABS(N7237-J7237)&lt;0.011,1,0)</f>
        <v>1</v>
      </c>
    </row>
    <row r="7238" customFormat="false" ht="15" hidden="false" customHeight="false" outlineLevel="0" collapsed="false">
      <c r="A7238" s="0" t="s">
        <v>476</v>
      </c>
      <c r="B7238" s="0" t="s">
        <v>682</v>
      </c>
      <c r="C7238" s="0" t="n">
        <v>4</v>
      </c>
      <c r="D7238" s="0" t="n">
        <v>60290</v>
      </c>
      <c r="E7238" s="0" t="s">
        <v>41</v>
      </c>
      <c r="F7238" s="0" t="n">
        <v>4.2</v>
      </c>
      <c r="G7238" s="0" t="n">
        <v>0.5</v>
      </c>
      <c r="H7238" s="0" t="n">
        <v>2.1</v>
      </c>
      <c r="I7238" s="0" t="n">
        <v>4.2</v>
      </c>
      <c r="J7238" s="0" t="n">
        <v>2.1</v>
      </c>
      <c r="K7238" s="0" t="s">
        <v>18</v>
      </c>
      <c r="L7238" s="0" t="s">
        <v>64</v>
      </c>
      <c r="M7238" s="0" t="n">
        <f aca="false">CEILING(G7238,1)*F7238</f>
        <v>4.2</v>
      </c>
      <c r="N7238" s="0" t="n">
        <f aca="false">M7238-H7238</f>
        <v>2.1</v>
      </c>
      <c r="O7238" s="0" t="n">
        <f aca="false">IF(ABS(N7238-J7238)&lt;0.011,1,0)</f>
        <v>1</v>
      </c>
    </row>
    <row r="7239" customFormat="false" ht="15" hidden="false" customHeight="false" outlineLevel="0" collapsed="false">
      <c r="A7239" s="0" t="s">
        <v>476</v>
      </c>
      <c r="B7239" s="0" t="s">
        <v>682</v>
      </c>
      <c r="C7239" s="0" t="n">
        <v>4</v>
      </c>
      <c r="D7239" s="0" t="n">
        <v>60290</v>
      </c>
      <c r="E7239" s="0" t="s">
        <v>500</v>
      </c>
      <c r="F7239" s="0" t="n">
        <v>27.8</v>
      </c>
      <c r="G7239" s="0" t="n">
        <v>0.5</v>
      </c>
      <c r="H7239" s="0" t="n">
        <v>13.9</v>
      </c>
      <c r="I7239" s="0" t="n">
        <v>27.8</v>
      </c>
      <c r="J7239" s="0" t="n">
        <v>13.9</v>
      </c>
      <c r="K7239" s="0" t="s">
        <v>18</v>
      </c>
      <c r="L7239" s="0" t="s">
        <v>64</v>
      </c>
      <c r="M7239" s="0" t="n">
        <f aca="false">CEILING(G7239,1)*F7239</f>
        <v>27.8</v>
      </c>
      <c r="N7239" s="0" t="n">
        <f aca="false">M7239-H7239</f>
        <v>13.9</v>
      </c>
      <c r="O7239" s="0" t="n">
        <f aca="false">IF(ABS(N7239-J7239)&lt;0.011,1,0)</f>
        <v>1</v>
      </c>
    </row>
    <row r="7240" customFormat="false" ht="15" hidden="false" customHeight="false" outlineLevel="0" collapsed="false">
      <c r="A7240" s="0" t="s">
        <v>476</v>
      </c>
      <c r="B7240" s="0" t="s">
        <v>682</v>
      </c>
      <c r="C7240" s="0" t="n">
        <v>16</v>
      </c>
      <c r="D7240" s="0" t="n">
        <v>60306</v>
      </c>
      <c r="E7240" s="0" t="s">
        <v>84</v>
      </c>
      <c r="F7240" s="0" t="n">
        <v>19</v>
      </c>
      <c r="G7240" s="0" t="n">
        <v>0.5</v>
      </c>
      <c r="H7240" s="0" t="n">
        <v>9.5</v>
      </c>
      <c r="I7240" s="0" t="n">
        <v>19</v>
      </c>
      <c r="J7240" s="0" t="n">
        <v>9.5</v>
      </c>
      <c r="K7240" s="0" t="s">
        <v>18</v>
      </c>
      <c r="L7240" s="0" t="s">
        <v>271</v>
      </c>
      <c r="M7240" s="0" t="n">
        <f aca="false">CEILING(G7240,1)*F7240</f>
        <v>19</v>
      </c>
      <c r="N7240" s="0" t="n">
        <f aca="false">M7240-H7240</f>
        <v>9.5</v>
      </c>
      <c r="O7240" s="0" t="n">
        <f aca="false">IF(ABS(N7240-J7240)&lt;0.011,1,0)</f>
        <v>1</v>
      </c>
    </row>
    <row r="7241" customFormat="false" ht="15" hidden="false" customHeight="false" outlineLevel="0" collapsed="false">
      <c r="A7241" s="0" t="s">
        <v>476</v>
      </c>
      <c r="B7241" s="0" t="s">
        <v>682</v>
      </c>
      <c r="C7241" s="0" t="n">
        <v>16</v>
      </c>
      <c r="D7241" s="0" t="n">
        <v>60306</v>
      </c>
      <c r="E7241" s="0" t="s">
        <v>407</v>
      </c>
      <c r="F7241" s="0" t="n">
        <v>25</v>
      </c>
      <c r="G7241" s="0" t="n">
        <v>0.5</v>
      </c>
      <c r="H7241" s="0" t="n">
        <v>12.5</v>
      </c>
      <c r="I7241" s="0" t="n">
        <v>25</v>
      </c>
      <c r="J7241" s="0" t="n">
        <v>12.5</v>
      </c>
      <c r="K7241" s="0" t="s">
        <v>18</v>
      </c>
      <c r="L7241" s="0" t="s">
        <v>271</v>
      </c>
      <c r="M7241" s="0" t="n">
        <f aca="false">CEILING(G7241,1)*F7241</f>
        <v>25</v>
      </c>
      <c r="N7241" s="0" t="n">
        <f aca="false">M7241-H7241</f>
        <v>12.5</v>
      </c>
      <c r="O7241" s="0" t="n">
        <f aca="false">IF(ABS(N7241-J7241)&lt;0.011,1,0)</f>
        <v>1</v>
      </c>
    </row>
    <row r="7242" customFormat="false" ht="15" hidden="false" customHeight="false" outlineLevel="0" collapsed="false">
      <c r="A7242" s="0" t="s">
        <v>476</v>
      </c>
      <c r="B7242" s="0" t="s">
        <v>682</v>
      </c>
      <c r="C7242" s="0" t="n">
        <v>16</v>
      </c>
      <c r="D7242" s="0" t="n">
        <v>60306</v>
      </c>
      <c r="E7242" s="0" t="s">
        <v>69</v>
      </c>
      <c r="F7242" s="0" t="n">
        <v>6.5</v>
      </c>
      <c r="G7242" s="0" t="n">
        <v>0.5</v>
      </c>
      <c r="H7242" s="0" t="n">
        <v>3.25</v>
      </c>
      <c r="I7242" s="0" t="n">
        <v>6.5</v>
      </c>
      <c r="J7242" s="0" t="n">
        <v>3.25</v>
      </c>
      <c r="K7242" s="0" t="s">
        <v>18</v>
      </c>
      <c r="L7242" s="0" t="s">
        <v>271</v>
      </c>
      <c r="M7242" s="0" t="n">
        <f aca="false">CEILING(G7242,1)*F7242</f>
        <v>6.5</v>
      </c>
      <c r="N7242" s="0" t="n">
        <f aca="false">M7242-H7242</f>
        <v>3.25</v>
      </c>
      <c r="O7242" s="0" t="n">
        <f aca="false">IF(ABS(N7242-J7242)&lt;0.011,1,0)</f>
        <v>1</v>
      </c>
    </row>
    <row r="7243" customFormat="false" ht="15" hidden="false" customHeight="false" outlineLevel="0" collapsed="false">
      <c r="A7243" s="0" t="s">
        <v>476</v>
      </c>
      <c r="B7243" s="0" t="s">
        <v>682</v>
      </c>
      <c r="C7243" s="0" t="n">
        <v>17</v>
      </c>
      <c r="D7243" s="0" t="n">
        <v>60300</v>
      </c>
      <c r="E7243" s="0" t="s">
        <v>84</v>
      </c>
      <c r="F7243" s="0" t="n">
        <v>19</v>
      </c>
      <c r="G7243" s="0" t="n">
        <v>0.5</v>
      </c>
      <c r="H7243" s="0" t="n">
        <v>9.5</v>
      </c>
      <c r="I7243" s="0" t="n">
        <v>19</v>
      </c>
      <c r="J7243" s="0" t="n">
        <v>9.5</v>
      </c>
      <c r="K7243" s="0" t="s">
        <v>18</v>
      </c>
      <c r="L7243" s="0" t="s">
        <v>271</v>
      </c>
      <c r="M7243" s="0" t="n">
        <f aca="false">CEILING(G7243,1)*F7243</f>
        <v>19</v>
      </c>
      <c r="N7243" s="0" t="n">
        <f aca="false">M7243-H7243</f>
        <v>9.5</v>
      </c>
      <c r="O7243" s="0" t="n">
        <f aca="false">IF(ABS(N7243-J7243)&lt;0.011,1,0)</f>
        <v>1</v>
      </c>
    </row>
    <row r="7244" customFormat="false" ht="15" hidden="false" customHeight="false" outlineLevel="0" collapsed="false">
      <c r="A7244" s="0" t="s">
        <v>476</v>
      </c>
      <c r="B7244" s="0" t="s">
        <v>682</v>
      </c>
      <c r="C7244" s="0" t="n">
        <v>17</v>
      </c>
      <c r="D7244" s="0" t="n">
        <v>60300</v>
      </c>
      <c r="E7244" s="0" t="s">
        <v>407</v>
      </c>
      <c r="F7244" s="0" t="n">
        <v>25</v>
      </c>
      <c r="G7244" s="0" t="n">
        <v>0.5</v>
      </c>
      <c r="H7244" s="0" t="n">
        <v>12.5</v>
      </c>
      <c r="I7244" s="0" t="n">
        <v>25</v>
      </c>
      <c r="J7244" s="0" t="n">
        <v>12.5</v>
      </c>
      <c r="K7244" s="0" t="s">
        <v>18</v>
      </c>
      <c r="L7244" s="0" t="s">
        <v>271</v>
      </c>
      <c r="M7244" s="0" t="n">
        <f aca="false">CEILING(G7244,1)*F7244</f>
        <v>25</v>
      </c>
      <c r="N7244" s="0" t="n">
        <f aca="false">M7244-H7244</f>
        <v>12.5</v>
      </c>
      <c r="O7244" s="0" t="n">
        <f aca="false">IF(ABS(N7244-J7244)&lt;0.011,1,0)</f>
        <v>1</v>
      </c>
    </row>
    <row r="7245" customFormat="false" ht="15" hidden="false" customHeight="false" outlineLevel="0" collapsed="false">
      <c r="A7245" s="0" t="s">
        <v>476</v>
      </c>
      <c r="B7245" s="0" t="s">
        <v>682</v>
      </c>
      <c r="C7245" s="0" t="n">
        <v>17</v>
      </c>
      <c r="D7245" s="0" t="n">
        <v>60300</v>
      </c>
      <c r="E7245" s="0" t="s">
        <v>69</v>
      </c>
      <c r="F7245" s="0" t="n">
        <v>6.5</v>
      </c>
      <c r="G7245" s="0" t="n">
        <v>0.5</v>
      </c>
      <c r="H7245" s="0" t="n">
        <v>3.25</v>
      </c>
      <c r="I7245" s="0" t="n">
        <v>6.5</v>
      </c>
      <c r="J7245" s="0" t="n">
        <v>3.25</v>
      </c>
      <c r="K7245" s="0" t="s">
        <v>18</v>
      </c>
      <c r="L7245" s="0" t="s">
        <v>271</v>
      </c>
      <c r="M7245" s="0" t="n">
        <f aca="false">CEILING(G7245,1)*F7245</f>
        <v>6.5</v>
      </c>
      <c r="N7245" s="0" t="n">
        <f aca="false">M7245-H7245</f>
        <v>3.25</v>
      </c>
      <c r="O7245" s="0" t="n">
        <f aca="false">IF(ABS(N7245-J7245)&lt;0.011,1,0)</f>
        <v>1</v>
      </c>
    </row>
    <row r="7246" customFormat="false" ht="15" hidden="false" customHeight="false" outlineLevel="0" collapsed="false">
      <c r="A7246" s="0" t="s">
        <v>476</v>
      </c>
      <c r="B7246" s="0" t="s">
        <v>683</v>
      </c>
      <c r="C7246" s="0" t="n">
        <v>7</v>
      </c>
      <c r="D7246" s="0" t="n">
        <v>60323</v>
      </c>
      <c r="E7246" s="0" t="s">
        <v>232</v>
      </c>
      <c r="F7246" s="0" t="n">
        <v>3.5</v>
      </c>
      <c r="G7246" s="0" t="n">
        <v>0.5</v>
      </c>
      <c r="H7246" s="0" t="n">
        <v>1.75</v>
      </c>
      <c r="I7246" s="0" t="n">
        <v>3.5</v>
      </c>
      <c r="J7246" s="0" t="n">
        <v>1.75</v>
      </c>
      <c r="K7246" s="0" t="s">
        <v>18</v>
      </c>
      <c r="L7246" s="0" t="s">
        <v>153</v>
      </c>
      <c r="M7246" s="0" t="n">
        <f aca="false">CEILING(G7246,1)*F7246</f>
        <v>3.5</v>
      </c>
      <c r="N7246" s="0" t="n">
        <f aca="false">M7246-H7246</f>
        <v>1.75</v>
      </c>
      <c r="O7246" s="0" t="n">
        <f aca="false">IF(ABS(N7246-J7246)&lt;0.011,1,0)</f>
        <v>1</v>
      </c>
    </row>
    <row r="7247" customFormat="false" ht="15" hidden="false" customHeight="false" outlineLevel="0" collapsed="false">
      <c r="A7247" s="0" t="s">
        <v>476</v>
      </c>
      <c r="B7247" s="0" t="s">
        <v>683</v>
      </c>
      <c r="C7247" s="0" t="n">
        <v>7</v>
      </c>
      <c r="D7247" s="0" t="n">
        <v>60323</v>
      </c>
      <c r="E7247" s="0" t="s">
        <v>17</v>
      </c>
      <c r="F7247" s="0" t="n">
        <v>17.4</v>
      </c>
      <c r="G7247" s="0" t="n">
        <v>0.5</v>
      </c>
      <c r="H7247" s="0" t="n">
        <v>8.7</v>
      </c>
      <c r="I7247" s="0" t="n">
        <v>17.4</v>
      </c>
      <c r="J7247" s="0" t="n">
        <v>8.7</v>
      </c>
      <c r="K7247" s="0" t="s">
        <v>18</v>
      </c>
      <c r="L7247" s="0" t="s">
        <v>153</v>
      </c>
      <c r="M7247" s="0" t="n">
        <f aca="false">CEILING(G7247,1)*F7247</f>
        <v>17.4</v>
      </c>
      <c r="N7247" s="0" t="n">
        <f aca="false">M7247-H7247</f>
        <v>8.7</v>
      </c>
      <c r="O7247" s="0" t="n">
        <f aca="false">IF(ABS(N7247-J7247)&lt;0.011,1,0)</f>
        <v>1</v>
      </c>
    </row>
    <row r="7248" customFormat="false" ht="15" hidden="false" customHeight="false" outlineLevel="0" collapsed="false">
      <c r="A7248" s="0" t="s">
        <v>476</v>
      </c>
      <c r="B7248" s="0" t="s">
        <v>683</v>
      </c>
      <c r="C7248" s="0" t="n">
        <v>7</v>
      </c>
      <c r="D7248" s="0" t="n">
        <v>60323</v>
      </c>
      <c r="E7248" s="0" t="s">
        <v>510</v>
      </c>
      <c r="F7248" s="0" t="n">
        <v>8.9</v>
      </c>
      <c r="G7248" s="0" t="n">
        <v>0.5</v>
      </c>
      <c r="H7248" s="0" t="n">
        <v>4.45</v>
      </c>
      <c r="I7248" s="0" t="n">
        <v>8.9</v>
      </c>
      <c r="J7248" s="0" t="n">
        <v>4.45</v>
      </c>
      <c r="K7248" s="0" t="s">
        <v>18</v>
      </c>
      <c r="L7248" s="0" t="s">
        <v>153</v>
      </c>
      <c r="M7248" s="0" t="n">
        <f aca="false">CEILING(G7248,1)*F7248</f>
        <v>8.9</v>
      </c>
      <c r="N7248" s="0" t="n">
        <f aca="false">M7248-H7248</f>
        <v>4.45</v>
      </c>
      <c r="O7248" s="0" t="n">
        <f aca="false">IF(ABS(N7248-J7248)&lt;0.011,1,0)</f>
        <v>1</v>
      </c>
    </row>
    <row r="7249" customFormat="false" ht="15" hidden="false" customHeight="false" outlineLevel="0" collapsed="false">
      <c r="A7249" s="0" t="s">
        <v>476</v>
      </c>
      <c r="B7249" s="0" t="s">
        <v>683</v>
      </c>
      <c r="C7249" s="0" t="n">
        <v>7</v>
      </c>
      <c r="D7249" s="0" t="n">
        <v>60323</v>
      </c>
      <c r="E7249" s="0" t="s">
        <v>208</v>
      </c>
      <c r="F7249" s="0" t="n">
        <v>9.3</v>
      </c>
      <c r="G7249" s="0" t="n">
        <v>0.5</v>
      </c>
      <c r="H7249" s="0" t="n">
        <v>4.65</v>
      </c>
      <c r="I7249" s="0" t="n">
        <v>9.3</v>
      </c>
      <c r="J7249" s="0" t="n">
        <v>4.65</v>
      </c>
      <c r="K7249" s="0" t="s">
        <v>18</v>
      </c>
      <c r="L7249" s="0" t="s">
        <v>153</v>
      </c>
      <c r="M7249" s="0" t="n">
        <f aca="false">CEILING(G7249,1)*F7249</f>
        <v>9.3</v>
      </c>
      <c r="N7249" s="0" t="n">
        <f aca="false">M7249-H7249</f>
        <v>4.65</v>
      </c>
      <c r="O7249" s="0" t="n">
        <f aca="false">IF(ABS(N7249-J7249)&lt;0.011,1,0)</f>
        <v>1</v>
      </c>
    </row>
    <row r="7250" customFormat="false" ht="15" hidden="false" customHeight="false" outlineLevel="0" collapsed="false">
      <c r="A7250" s="0" t="s">
        <v>476</v>
      </c>
      <c r="B7250" s="0" t="s">
        <v>683</v>
      </c>
      <c r="C7250" s="0" t="n">
        <v>7</v>
      </c>
      <c r="D7250" s="0" t="n">
        <v>60323</v>
      </c>
      <c r="E7250" s="0" t="s">
        <v>304</v>
      </c>
      <c r="F7250" s="0" t="n">
        <v>5.4</v>
      </c>
      <c r="G7250" s="0" t="n">
        <v>0.5</v>
      </c>
      <c r="H7250" s="0" t="n">
        <v>2.7</v>
      </c>
      <c r="I7250" s="0" t="n">
        <v>5.4</v>
      </c>
      <c r="J7250" s="0" t="n">
        <v>2.7</v>
      </c>
      <c r="K7250" s="0" t="s">
        <v>18</v>
      </c>
      <c r="L7250" s="0" t="s">
        <v>153</v>
      </c>
      <c r="M7250" s="0" t="n">
        <f aca="false">CEILING(G7250,1)*F7250</f>
        <v>5.4</v>
      </c>
      <c r="N7250" s="0" t="n">
        <f aca="false">M7250-H7250</f>
        <v>2.7</v>
      </c>
      <c r="O7250" s="0" t="n">
        <f aca="false">IF(ABS(N7250-J7250)&lt;0.011,1,0)</f>
        <v>1</v>
      </c>
    </row>
    <row r="7251" customFormat="false" ht="15" hidden="false" customHeight="false" outlineLevel="0" collapsed="false">
      <c r="A7251" s="0" t="s">
        <v>476</v>
      </c>
      <c r="B7251" s="0" t="s">
        <v>683</v>
      </c>
      <c r="C7251" s="0" t="n">
        <v>7</v>
      </c>
      <c r="D7251" s="0" t="n">
        <v>60323</v>
      </c>
      <c r="E7251" s="0" t="s">
        <v>75</v>
      </c>
      <c r="F7251" s="0" t="n">
        <v>6.4</v>
      </c>
      <c r="G7251" s="0" t="n">
        <v>0.5</v>
      </c>
      <c r="H7251" s="0" t="n">
        <v>3.2</v>
      </c>
      <c r="I7251" s="0" t="n">
        <v>6.4</v>
      </c>
      <c r="J7251" s="0" t="n">
        <v>3.2</v>
      </c>
      <c r="K7251" s="0" t="s">
        <v>18</v>
      </c>
      <c r="L7251" s="0" t="s">
        <v>153</v>
      </c>
      <c r="M7251" s="0" t="n">
        <f aca="false">CEILING(G7251,1)*F7251</f>
        <v>6.4</v>
      </c>
      <c r="N7251" s="0" t="n">
        <f aca="false">M7251-H7251</f>
        <v>3.2</v>
      </c>
      <c r="O7251" s="0" t="n">
        <f aca="false">IF(ABS(N7251-J7251)&lt;0.011,1,0)</f>
        <v>1</v>
      </c>
    </row>
    <row r="7252" customFormat="false" ht="15" hidden="false" customHeight="false" outlineLevel="0" collapsed="false">
      <c r="A7252" s="0" t="s">
        <v>476</v>
      </c>
      <c r="B7252" s="0" t="s">
        <v>683</v>
      </c>
      <c r="C7252" s="0" t="n">
        <v>7</v>
      </c>
      <c r="D7252" s="0" t="n">
        <v>60323</v>
      </c>
      <c r="E7252" s="0" t="s">
        <v>164</v>
      </c>
      <c r="F7252" s="0" t="n">
        <v>27.8</v>
      </c>
      <c r="G7252" s="0" t="n">
        <v>0.5</v>
      </c>
      <c r="H7252" s="0" t="n">
        <v>13.9</v>
      </c>
      <c r="I7252" s="0" t="n">
        <v>27.8</v>
      </c>
      <c r="J7252" s="0" t="n">
        <v>13.9</v>
      </c>
      <c r="K7252" s="0" t="s">
        <v>18</v>
      </c>
      <c r="L7252" s="0" t="s">
        <v>153</v>
      </c>
      <c r="M7252" s="0" t="n">
        <f aca="false">CEILING(G7252,1)*F7252</f>
        <v>27.8</v>
      </c>
      <c r="N7252" s="0" t="n">
        <f aca="false">M7252-H7252</f>
        <v>13.9</v>
      </c>
      <c r="O7252" s="0" t="n">
        <f aca="false">IF(ABS(N7252-J7252)&lt;0.011,1,0)</f>
        <v>1</v>
      </c>
    </row>
    <row r="7253" customFormat="false" ht="15" hidden="false" customHeight="false" outlineLevel="0" collapsed="false">
      <c r="A7253" s="0" t="s">
        <v>476</v>
      </c>
      <c r="B7253" s="0" t="s">
        <v>683</v>
      </c>
      <c r="C7253" s="0" t="n">
        <v>7</v>
      </c>
      <c r="D7253" s="0" t="n">
        <v>60323</v>
      </c>
      <c r="E7253" s="0" t="s">
        <v>32</v>
      </c>
      <c r="F7253" s="0" t="n">
        <v>2.2</v>
      </c>
      <c r="G7253" s="0" t="n">
        <v>1.5</v>
      </c>
      <c r="H7253" s="0" t="n">
        <v>3.3</v>
      </c>
      <c r="I7253" s="0" t="n">
        <v>4.4</v>
      </c>
      <c r="J7253" s="0" t="n">
        <v>1.1</v>
      </c>
      <c r="K7253" s="0" t="s">
        <v>18</v>
      </c>
      <c r="L7253" s="0" t="s">
        <v>153</v>
      </c>
      <c r="M7253" s="0" t="n">
        <f aca="false">CEILING(G7253,1)*F7253</f>
        <v>4.4</v>
      </c>
      <c r="N7253" s="0" t="n">
        <f aca="false">M7253-H7253</f>
        <v>1.1</v>
      </c>
      <c r="O7253" s="0" t="n">
        <f aca="false">IF(ABS(N7253-J7253)&lt;0.011,1,0)</f>
        <v>1</v>
      </c>
    </row>
    <row r="7254" customFormat="false" ht="15" hidden="false" customHeight="false" outlineLevel="0" collapsed="false">
      <c r="A7254" s="0" t="s">
        <v>476</v>
      </c>
      <c r="B7254" s="0" t="s">
        <v>683</v>
      </c>
      <c r="C7254" s="0" t="n">
        <v>7</v>
      </c>
      <c r="D7254" s="0" t="n">
        <v>60323</v>
      </c>
      <c r="E7254" s="0" t="s">
        <v>121</v>
      </c>
      <c r="F7254" s="0" t="n">
        <v>17.9</v>
      </c>
      <c r="G7254" s="0" t="n">
        <v>0.5</v>
      </c>
      <c r="H7254" s="0" t="n">
        <v>8.95</v>
      </c>
      <c r="I7254" s="0" t="n">
        <v>17.9</v>
      </c>
      <c r="J7254" s="0" t="n">
        <v>8.95</v>
      </c>
      <c r="K7254" s="0" t="s">
        <v>18</v>
      </c>
      <c r="L7254" s="0" t="s">
        <v>153</v>
      </c>
      <c r="M7254" s="0" t="n">
        <f aca="false">CEILING(G7254,1)*F7254</f>
        <v>17.9</v>
      </c>
      <c r="N7254" s="0" t="n">
        <f aca="false">M7254-H7254</f>
        <v>8.95</v>
      </c>
      <c r="O7254" s="0" t="n">
        <f aca="false">IF(ABS(N7254-J7254)&lt;0.011,1,0)</f>
        <v>1</v>
      </c>
    </row>
    <row r="7255" customFormat="false" ht="15" hidden="false" customHeight="false" outlineLevel="0" collapsed="false">
      <c r="A7255" s="0" t="s">
        <v>476</v>
      </c>
      <c r="B7255" s="0" t="s">
        <v>683</v>
      </c>
      <c r="C7255" s="0" t="n">
        <v>7</v>
      </c>
      <c r="D7255" s="0" t="n">
        <v>60323</v>
      </c>
      <c r="E7255" s="0" t="s">
        <v>126</v>
      </c>
      <c r="F7255" s="0" t="n">
        <v>18.6</v>
      </c>
      <c r="G7255" s="0" t="n">
        <v>0.5</v>
      </c>
      <c r="H7255" s="0" t="n">
        <v>9.3</v>
      </c>
      <c r="I7255" s="0" t="n">
        <v>18.6</v>
      </c>
      <c r="J7255" s="0" t="n">
        <v>9.3</v>
      </c>
      <c r="K7255" s="0" t="s">
        <v>18</v>
      </c>
      <c r="L7255" s="0" t="s">
        <v>153</v>
      </c>
      <c r="M7255" s="0" t="n">
        <f aca="false">CEILING(G7255,1)*F7255</f>
        <v>18.6</v>
      </c>
      <c r="N7255" s="0" t="n">
        <f aca="false">M7255-H7255</f>
        <v>9.3</v>
      </c>
      <c r="O7255" s="0" t="n">
        <f aca="false">IF(ABS(N7255-J7255)&lt;0.011,1,0)</f>
        <v>1</v>
      </c>
    </row>
    <row r="7256" customFormat="false" ht="15" hidden="false" customHeight="false" outlineLevel="0" collapsed="false">
      <c r="A7256" s="0" t="s">
        <v>476</v>
      </c>
      <c r="B7256" s="0" t="s">
        <v>683</v>
      </c>
      <c r="C7256" s="0" t="n">
        <v>8</v>
      </c>
      <c r="D7256" s="0" t="n">
        <v>60321</v>
      </c>
      <c r="E7256" s="0" t="s">
        <v>232</v>
      </c>
      <c r="F7256" s="0" t="n">
        <v>3.5</v>
      </c>
      <c r="G7256" s="0" t="n">
        <v>0.5</v>
      </c>
      <c r="H7256" s="0" t="n">
        <v>1.75</v>
      </c>
      <c r="I7256" s="0" t="n">
        <v>3.5</v>
      </c>
      <c r="J7256" s="0" t="n">
        <v>1.75</v>
      </c>
      <c r="K7256" s="0" t="s">
        <v>18</v>
      </c>
      <c r="L7256" s="0" t="s">
        <v>153</v>
      </c>
      <c r="M7256" s="0" t="n">
        <f aca="false">CEILING(G7256,1)*F7256</f>
        <v>3.5</v>
      </c>
      <c r="N7256" s="0" t="n">
        <f aca="false">M7256-H7256</f>
        <v>1.75</v>
      </c>
      <c r="O7256" s="0" t="n">
        <f aca="false">IF(ABS(N7256-J7256)&lt;0.011,1,0)</f>
        <v>1</v>
      </c>
    </row>
    <row r="7257" customFormat="false" ht="15" hidden="false" customHeight="false" outlineLevel="0" collapsed="false">
      <c r="A7257" s="0" t="s">
        <v>476</v>
      </c>
      <c r="B7257" s="0" t="s">
        <v>683</v>
      </c>
      <c r="C7257" s="0" t="n">
        <v>8</v>
      </c>
      <c r="D7257" s="0" t="n">
        <v>60321</v>
      </c>
      <c r="E7257" s="0" t="s">
        <v>17</v>
      </c>
      <c r="F7257" s="0" t="n">
        <v>17.4</v>
      </c>
      <c r="G7257" s="0" t="n">
        <v>0.5</v>
      </c>
      <c r="H7257" s="0" t="n">
        <v>8.7</v>
      </c>
      <c r="I7257" s="0" t="n">
        <v>17.4</v>
      </c>
      <c r="J7257" s="0" t="n">
        <v>8.7</v>
      </c>
      <c r="K7257" s="0" t="s">
        <v>18</v>
      </c>
      <c r="L7257" s="0" t="s">
        <v>153</v>
      </c>
      <c r="M7257" s="0" t="n">
        <f aca="false">CEILING(G7257,1)*F7257</f>
        <v>17.4</v>
      </c>
      <c r="N7257" s="0" t="n">
        <f aca="false">M7257-H7257</f>
        <v>8.7</v>
      </c>
      <c r="O7257" s="0" t="n">
        <f aca="false">IF(ABS(N7257-J7257)&lt;0.011,1,0)</f>
        <v>1</v>
      </c>
    </row>
    <row r="7258" customFormat="false" ht="15" hidden="false" customHeight="false" outlineLevel="0" collapsed="false">
      <c r="A7258" s="0" t="s">
        <v>476</v>
      </c>
      <c r="B7258" s="0" t="s">
        <v>683</v>
      </c>
      <c r="C7258" s="0" t="n">
        <v>8</v>
      </c>
      <c r="D7258" s="0" t="n">
        <v>60321</v>
      </c>
      <c r="E7258" s="0" t="s">
        <v>510</v>
      </c>
      <c r="F7258" s="0" t="n">
        <v>8.9</v>
      </c>
      <c r="G7258" s="0" t="n">
        <v>0.5</v>
      </c>
      <c r="H7258" s="0" t="n">
        <v>4.45</v>
      </c>
      <c r="I7258" s="0" t="n">
        <v>8.9</v>
      </c>
      <c r="J7258" s="0" t="n">
        <v>4.45</v>
      </c>
      <c r="K7258" s="0" t="s">
        <v>18</v>
      </c>
      <c r="L7258" s="0" t="s">
        <v>153</v>
      </c>
      <c r="M7258" s="0" t="n">
        <f aca="false">CEILING(G7258,1)*F7258</f>
        <v>8.9</v>
      </c>
      <c r="N7258" s="0" t="n">
        <f aca="false">M7258-H7258</f>
        <v>4.45</v>
      </c>
      <c r="O7258" s="0" t="n">
        <f aca="false">IF(ABS(N7258-J7258)&lt;0.011,1,0)</f>
        <v>1</v>
      </c>
    </row>
    <row r="7259" customFormat="false" ht="15" hidden="false" customHeight="false" outlineLevel="0" collapsed="false">
      <c r="A7259" s="0" t="s">
        <v>476</v>
      </c>
      <c r="B7259" s="0" t="s">
        <v>683</v>
      </c>
      <c r="C7259" s="0" t="n">
        <v>8</v>
      </c>
      <c r="D7259" s="0" t="n">
        <v>60321</v>
      </c>
      <c r="E7259" s="0" t="s">
        <v>208</v>
      </c>
      <c r="F7259" s="0" t="n">
        <v>9.3</v>
      </c>
      <c r="G7259" s="0" t="n">
        <v>0.5</v>
      </c>
      <c r="H7259" s="0" t="n">
        <v>4.65</v>
      </c>
      <c r="I7259" s="0" t="n">
        <v>9.3</v>
      </c>
      <c r="J7259" s="0" t="n">
        <v>4.65</v>
      </c>
      <c r="K7259" s="0" t="s">
        <v>18</v>
      </c>
      <c r="L7259" s="0" t="s">
        <v>153</v>
      </c>
      <c r="M7259" s="0" t="n">
        <f aca="false">CEILING(G7259,1)*F7259</f>
        <v>9.3</v>
      </c>
      <c r="N7259" s="0" t="n">
        <f aca="false">M7259-H7259</f>
        <v>4.65</v>
      </c>
      <c r="O7259" s="0" t="n">
        <f aca="false">IF(ABS(N7259-J7259)&lt;0.011,1,0)</f>
        <v>1</v>
      </c>
    </row>
    <row r="7260" customFormat="false" ht="15" hidden="false" customHeight="false" outlineLevel="0" collapsed="false">
      <c r="A7260" s="0" t="s">
        <v>476</v>
      </c>
      <c r="B7260" s="0" t="s">
        <v>683</v>
      </c>
      <c r="C7260" s="0" t="n">
        <v>8</v>
      </c>
      <c r="D7260" s="0" t="n">
        <v>60321</v>
      </c>
      <c r="E7260" s="0" t="s">
        <v>304</v>
      </c>
      <c r="F7260" s="0" t="n">
        <v>5.4</v>
      </c>
      <c r="G7260" s="0" t="n">
        <v>0.5</v>
      </c>
      <c r="H7260" s="0" t="n">
        <v>2.7</v>
      </c>
      <c r="I7260" s="0" t="n">
        <v>5.4</v>
      </c>
      <c r="J7260" s="0" t="n">
        <v>2.7</v>
      </c>
      <c r="K7260" s="0" t="s">
        <v>18</v>
      </c>
      <c r="L7260" s="0" t="s">
        <v>153</v>
      </c>
      <c r="M7260" s="0" t="n">
        <f aca="false">CEILING(G7260,1)*F7260</f>
        <v>5.4</v>
      </c>
      <c r="N7260" s="0" t="n">
        <f aca="false">M7260-H7260</f>
        <v>2.7</v>
      </c>
      <c r="O7260" s="0" t="n">
        <f aca="false">IF(ABS(N7260-J7260)&lt;0.011,1,0)</f>
        <v>1</v>
      </c>
    </row>
    <row r="7261" customFormat="false" ht="15" hidden="false" customHeight="false" outlineLevel="0" collapsed="false">
      <c r="A7261" s="0" t="s">
        <v>476</v>
      </c>
      <c r="B7261" s="0" t="s">
        <v>683</v>
      </c>
      <c r="C7261" s="0" t="n">
        <v>8</v>
      </c>
      <c r="D7261" s="0" t="n">
        <v>60321</v>
      </c>
      <c r="E7261" s="0" t="s">
        <v>75</v>
      </c>
      <c r="F7261" s="0" t="n">
        <v>6.4</v>
      </c>
      <c r="G7261" s="0" t="n">
        <v>0.5</v>
      </c>
      <c r="H7261" s="0" t="n">
        <v>3.2</v>
      </c>
      <c r="I7261" s="0" t="n">
        <v>6.4</v>
      </c>
      <c r="J7261" s="0" t="n">
        <v>3.2</v>
      </c>
      <c r="K7261" s="0" t="s">
        <v>18</v>
      </c>
      <c r="L7261" s="0" t="s">
        <v>153</v>
      </c>
      <c r="M7261" s="0" t="n">
        <f aca="false">CEILING(G7261,1)*F7261</f>
        <v>6.4</v>
      </c>
      <c r="N7261" s="0" t="n">
        <f aca="false">M7261-H7261</f>
        <v>3.2</v>
      </c>
      <c r="O7261" s="0" t="n">
        <f aca="false">IF(ABS(N7261-J7261)&lt;0.011,1,0)</f>
        <v>1</v>
      </c>
    </row>
    <row r="7262" customFormat="false" ht="15" hidden="false" customHeight="false" outlineLevel="0" collapsed="false">
      <c r="A7262" s="0" t="s">
        <v>476</v>
      </c>
      <c r="B7262" s="0" t="s">
        <v>683</v>
      </c>
      <c r="C7262" s="0" t="n">
        <v>8</v>
      </c>
      <c r="D7262" s="0" t="n">
        <v>60321</v>
      </c>
      <c r="E7262" s="0" t="s">
        <v>164</v>
      </c>
      <c r="F7262" s="0" t="n">
        <v>27.8</v>
      </c>
      <c r="G7262" s="0" t="n">
        <v>0.5</v>
      </c>
      <c r="H7262" s="0" t="n">
        <v>13.9</v>
      </c>
      <c r="I7262" s="0" t="n">
        <v>27.8</v>
      </c>
      <c r="J7262" s="0" t="n">
        <v>13.9</v>
      </c>
      <c r="K7262" s="0" t="s">
        <v>18</v>
      </c>
      <c r="L7262" s="0" t="s">
        <v>153</v>
      </c>
      <c r="M7262" s="0" t="n">
        <f aca="false">CEILING(G7262,1)*F7262</f>
        <v>27.8</v>
      </c>
      <c r="N7262" s="0" t="n">
        <f aca="false">M7262-H7262</f>
        <v>13.9</v>
      </c>
      <c r="O7262" s="0" t="n">
        <f aca="false">IF(ABS(N7262-J7262)&lt;0.011,1,0)</f>
        <v>1</v>
      </c>
    </row>
    <row r="7263" customFormat="false" ht="15" hidden="false" customHeight="false" outlineLevel="0" collapsed="false">
      <c r="A7263" s="0" t="s">
        <v>476</v>
      </c>
      <c r="B7263" s="0" t="s">
        <v>683</v>
      </c>
      <c r="C7263" s="0" t="n">
        <v>8</v>
      </c>
      <c r="D7263" s="0" t="n">
        <v>60321</v>
      </c>
      <c r="E7263" s="0" t="s">
        <v>32</v>
      </c>
      <c r="F7263" s="0" t="n">
        <v>2.2</v>
      </c>
      <c r="G7263" s="0" t="n">
        <v>1.5</v>
      </c>
      <c r="H7263" s="0" t="n">
        <v>3.3</v>
      </c>
      <c r="I7263" s="0" t="n">
        <v>4.4</v>
      </c>
      <c r="J7263" s="0" t="n">
        <v>1.1</v>
      </c>
      <c r="K7263" s="0" t="s">
        <v>18</v>
      </c>
      <c r="L7263" s="0" t="s">
        <v>153</v>
      </c>
      <c r="M7263" s="0" t="n">
        <f aca="false">CEILING(G7263,1)*F7263</f>
        <v>4.4</v>
      </c>
      <c r="N7263" s="0" t="n">
        <f aca="false">M7263-H7263</f>
        <v>1.1</v>
      </c>
      <c r="O7263" s="0" t="n">
        <f aca="false">IF(ABS(N7263-J7263)&lt;0.011,1,0)</f>
        <v>1</v>
      </c>
    </row>
    <row r="7264" customFormat="false" ht="15" hidden="false" customHeight="false" outlineLevel="0" collapsed="false">
      <c r="A7264" s="0" t="s">
        <v>476</v>
      </c>
      <c r="B7264" s="0" t="s">
        <v>683</v>
      </c>
      <c r="C7264" s="0" t="n">
        <v>8</v>
      </c>
      <c r="D7264" s="0" t="n">
        <v>60321</v>
      </c>
      <c r="E7264" s="0" t="s">
        <v>121</v>
      </c>
      <c r="F7264" s="0" t="n">
        <v>17.9</v>
      </c>
      <c r="G7264" s="0" t="n">
        <v>0.5</v>
      </c>
      <c r="H7264" s="0" t="n">
        <v>8.95</v>
      </c>
      <c r="I7264" s="0" t="n">
        <v>17.9</v>
      </c>
      <c r="J7264" s="0" t="n">
        <v>8.95</v>
      </c>
      <c r="K7264" s="0" t="s">
        <v>18</v>
      </c>
      <c r="L7264" s="0" t="s">
        <v>153</v>
      </c>
      <c r="M7264" s="0" t="n">
        <f aca="false">CEILING(G7264,1)*F7264</f>
        <v>17.9</v>
      </c>
      <c r="N7264" s="0" t="n">
        <f aca="false">M7264-H7264</f>
        <v>8.95</v>
      </c>
      <c r="O7264" s="0" t="n">
        <f aca="false">IF(ABS(N7264-J7264)&lt;0.011,1,0)</f>
        <v>1</v>
      </c>
    </row>
    <row r="7265" customFormat="false" ht="15" hidden="false" customHeight="false" outlineLevel="0" collapsed="false">
      <c r="A7265" s="0" t="s">
        <v>476</v>
      </c>
      <c r="B7265" s="0" t="s">
        <v>683</v>
      </c>
      <c r="C7265" s="0" t="n">
        <v>8</v>
      </c>
      <c r="D7265" s="0" t="n">
        <v>60321</v>
      </c>
      <c r="E7265" s="0" t="s">
        <v>126</v>
      </c>
      <c r="F7265" s="0" t="n">
        <v>18.6</v>
      </c>
      <c r="G7265" s="0" t="n">
        <v>0.5</v>
      </c>
      <c r="H7265" s="0" t="n">
        <v>9.3</v>
      </c>
      <c r="I7265" s="0" t="n">
        <v>18.6</v>
      </c>
      <c r="J7265" s="0" t="n">
        <v>9.3</v>
      </c>
      <c r="K7265" s="0" t="s">
        <v>18</v>
      </c>
      <c r="L7265" s="0" t="s">
        <v>153</v>
      </c>
      <c r="M7265" s="0" t="n">
        <f aca="false">CEILING(G7265,1)*F7265</f>
        <v>18.6</v>
      </c>
      <c r="N7265" s="0" t="n">
        <f aca="false">M7265-H7265</f>
        <v>9.3</v>
      </c>
      <c r="O7265" s="0" t="n">
        <f aca="false">IF(ABS(N7265-J7265)&lt;0.011,1,0)</f>
        <v>1</v>
      </c>
    </row>
    <row r="7266" customFormat="false" ht="15" hidden="false" customHeight="false" outlineLevel="0" collapsed="false">
      <c r="A7266" s="0" t="s">
        <v>476</v>
      </c>
      <c r="B7266" s="0" t="s">
        <v>683</v>
      </c>
      <c r="C7266" s="0" t="n">
        <v>17</v>
      </c>
      <c r="D7266" s="0" t="n">
        <v>60336</v>
      </c>
      <c r="E7266" s="0" t="s">
        <v>510</v>
      </c>
      <c r="F7266" s="0" t="n">
        <v>8.9</v>
      </c>
      <c r="G7266" s="0" t="n">
        <v>0.5</v>
      </c>
      <c r="H7266" s="0" t="n">
        <v>4.45</v>
      </c>
      <c r="I7266" s="0" t="n">
        <v>8.9</v>
      </c>
      <c r="J7266" s="0" t="n">
        <v>4.45</v>
      </c>
      <c r="K7266" s="0" t="s">
        <v>18</v>
      </c>
      <c r="L7266" s="0" t="s">
        <v>684</v>
      </c>
      <c r="M7266" s="0" t="n">
        <f aca="false">CEILING(G7266,1)*F7266</f>
        <v>8.9</v>
      </c>
      <c r="N7266" s="0" t="n">
        <f aca="false">M7266-H7266</f>
        <v>4.45</v>
      </c>
      <c r="O7266" s="0" t="n">
        <f aca="false">IF(ABS(N7266-J7266)&lt;0.011,1,0)</f>
        <v>1</v>
      </c>
    </row>
    <row r="7267" customFormat="false" ht="15" hidden="false" customHeight="false" outlineLevel="0" collapsed="false">
      <c r="A7267" s="0" t="s">
        <v>476</v>
      </c>
      <c r="B7267" s="0" t="s">
        <v>683</v>
      </c>
      <c r="C7267" s="0" t="n">
        <v>17</v>
      </c>
      <c r="D7267" s="0" t="n">
        <v>60336</v>
      </c>
      <c r="E7267" s="0" t="s">
        <v>48</v>
      </c>
      <c r="F7267" s="0" t="n">
        <v>7.9</v>
      </c>
      <c r="G7267" s="0" t="n">
        <v>0.5</v>
      </c>
      <c r="H7267" s="0" t="n">
        <v>3.95</v>
      </c>
      <c r="I7267" s="0" t="n">
        <v>7.9</v>
      </c>
      <c r="J7267" s="0" t="n">
        <v>3.95</v>
      </c>
      <c r="K7267" s="0" t="s">
        <v>18</v>
      </c>
      <c r="L7267" s="0" t="s">
        <v>684</v>
      </c>
      <c r="M7267" s="0" t="n">
        <f aca="false">CEILING(G7267,1)*F7267</f>
        <v>7.9</v>
      </c>
      <c r="N7267" s="0" t="n">
        <f aca="false">M7267-H7267</f>
        <v>3.95</v>
      </c>
      <c r="O7267" s="0" t="n">
        <f aca="false">IF(ABS(N7267-J7267)&lt;0.011,1,0)</f>
        <v>1</v>
      </c>
    </row>
    <row r="7268" customFormat="false" ht="15" hidden="false" customHeight="false" outlineLevel="0" collapsed="false">
      <c r="A7268" s="0" t="s">
        <v>476</v>
      </c>
      <c r="B7268" s="0" t="s">
        <v>683</v>
      </c>
      <c r="C7268" s="0" t="n">
        <v>17</v>
      </c>
      <c r="D7268" s="0" t="n">
        <v>60336</v>
      </c>
      <c r="E7268" s="0" t="s">
        <v>164</v>
      </c>
      <c r="F7268" s="0" t="n">
        <v>27.8</v>
      </c>
      <c r="G7268" s="0" t="n">
        <v>0.5</v>
      </c>
      <c r="H7268" s="0" t="n">
        <v>13.9</v>
      </c>
      <c r="I7268" s="0" t="n">
        <v>27.8</v>
      </c>
      <c r="J7268" s="0" t="n">
        <v>13.9</v>
      </c>
      <c r="K7268" s="0" t="s">
        <v>18</v>
      </c>
      <c r="L7268" s="0" t="s">
        <v>684</v>
      </c>
      <c r="M7268" s="0" t="n">
        <f aca="false">CEILING(G7268,1)*F7268</f>
        <v>27.8</v>
      </c>
      <c r="N7268" s="0" t="n">
        <f aca="false">M7268-H7268</f>
        <v>13.9</v>
      </c>
      <c r="O7268" s="0" t="n">
        <f aca="false">IF(ABS(N7268-J7268)&lt;0.011,1,0)</f>
        <v>1</v>
      </c>
    </row>
    <row r="7269" customFormat="false" ht="15" hidden="false" customHeight="false" outlineLevel="0" collapsed="false">
      <c r="A7269" s="0" t="s">
        <v>476</v>
      </c>
      <c r="B7269" s="0" t="s">
        <v>683</v>
      </c>
      <c r="C7269" s="0" t="n">
        <v>17</v>
      </c>
      <c r="D7269" s="0" t="n">
        <v>60336</v>
      </c>
      <c r="E7269" s="0" t="s">
        <v>87</v>
      </c>
      <c r="F7269" s="0" t="n">
        <v>19.9</v>
      </c>
      <c r="G7269" s="0" t="n">
        <v>0.5</v>
      </c>
      <c r="H7269" s="0" t="n">
        <v>9.95</v>
      </c>
      <c r="I7269" s="0" t="n">
        <v>19.9</v>
      </c>
      <c r="J7269" s="0" t="n">
        <v>9.95</v>
      </c>
      <c r="K7269" s="0" t="s">
        <v>18</v>
      </c>
      <c r="L7269" s="0" t="s">
        <v>684</v>
      </c>
      <c r="M7269" s="0" t="n">
        <f aca="false">CEILING(G7269,1)*F7269</f>
        <v>19.9</v>
      </c>
      <c r="N7269" s="0" t="n">
        <f aca="false">M7269-H7269</f>
        <v>9.95</v>
      </c>
      <c r="O7269" s="0" t="n">
        <f aca="false">IF(ABS(N7269-J7269)&lt;0.011,1,0)</f>
        <v>1</v>
      </c>
    </row>
    <row r="7270" customFormat="false" ht="15" hidden="false" customHeight="false" outlineLevel="0" collapsed="false">
      <c r="A7270" s="0" t="s">
        <v>476</v>
      </c>
      <c r="B7270" s="0" t="s">
        <v>683</v>
      </c>
      <c r="C7270" s="0" t="n">
        <v>17</v>
      </c>
      <c r="D7270" s="0" t="n">
        <v>60336</v>
      </c>
      <c r="E7270" s="0" t="s">
        <v>41</v>
      </c>
      <c r="F7270" s="0" t="n">
        <v>4.2</v>
      </c>
      <c r="G7270" s="0" t="n">
        <v>0.5</v>
      </c>
      <c r="H7270" s="0" t="n">
        <v>2.1</v>
      </c>
      <c r="I7270" s="0" t="n">
        <v>4.2</v>
      </c>
      <c r="J7270" s="0" t="n">
        <v>2.1</v>
      </c>
      <c r="K7270" s="0" t="s">
        <v>18</v>
      </c>
      <c r="L7270" s="0" t="s">
        <v>684</v>
      </c>
      <c r="M7270" s="0" t="n">
        <f aca="false">CEILING(G7270,1)*F7270</f>
        <v>4.2</v>
      </c>
      <c r="N7270" s="0" t="n">
        <f aca="false">M7270-H7270</f>
        <v>2.1</v>
      </c>
      <c r="O7270" s="0" t="n">
        <f aca="false">IF(ABS(N7270-J7270)&lt;0.011,1,0)</f>
        <v>1</v>
      </c>
    </row>
    <row r="7271" customFormat="false" ht="15" hidden="false" customHeight="false" outlineLevel="0" collapsed="false">
      <c r="A7271" s="0" t="s">
        <v>476</v>
      </c>
      <c r="B7271" s="0" t="s">
        <v>683</v>
      </c>
      <c r="C7271" s="0" t="n">
        <v>17</v>
      </c>
      <c r="D7271" s="0" t="n">
        <v>60336</v>
      </c>
      <c r="E7271" s="0" t="s">
        <v>89</v>
      </c>
      <c r="F7271" s="0" t="n">
        <v>3.9</v>
      </c>
      <c r="G7271" s="0" t="n">
        <v>0.5</v>
      </c>
      <c r="H7271" s="0" t="n">
        <v>1.95</v>
      </c>
      <c r="I7271" s="0" t="n">
        <v>3.9</v>
      </c>
      <c r="J7271" s="0" t="n">
        <v>1.95</v>
      </c>
      <c r="K7271" s="0" t="s">
        <v>18</v>
      </c>
      <c r="L7271" s="0" t="s">
        <v>684</v>
      </c>
      <c r="M7271" s="0" t="n">
        <f aca="false">CEILING(G7271,1)*F7271</f>
        <v>3.9</v>
      </c>
      <c r="N7271" s="0" t="n">
        <f aca="false">M7271-H7271</f>
        <v>1.95</v>
      </c>
      <c r="O7271" s="0" t="n">
        <f aca="false">IF(ABS(N7271-J7271)&lt;0.011,1,0)</f>
        <v>1</v>
      </c>
    </row>
    <row r="7272" customFormat="false" ht="15" hidden="false" customHeight="false" outlineLevel="0" collapsed="false">
      <c r="A7272" s="0" t="s">
        <v>476</v>
      </c>
      <c r="B7272" s="0" t="s">
        <v>683</v>
      </c>
      <c r="C7272" s="0" t="n">
        <v>17</v>
      </c>
      <c r="D7272" s="0" t="n">
        <v>60336</v>
      </c>
      <c r="E7272" s="0" t="s">
        <v>122</v>
      </c>
      <c r="F7272" s="0" t="n">
        <v>5.9</v>
      </c>
      <c r="G7272" s="0" t="n">
        <v>0.5</v>
      </c>
      <c r="H7272" s="0" t="n">
        <v>2.95</v>
      </c>
      <c r="I7272" s="0" t="n">
        <v>5.9</v>
      </c>
      <c r="J7272" s="0" t="n">
        <v>2.95</v>
      </c>
      <c r="K7272" s="0" t="s">
        <v>18</v>
      </c>
      <c r="L7272" s="0" t="s">
        <v>684</v>
      </c>
      <c r="M7272" s="0" t="n">
        <f aca="false">CEILING(G7272,1)*F7272</f>
        <v>5.9</v>
      </c>
      <c r="N7272" s="0" t="n">
        <f aca="false">M7272-H7272</f>
        <v>2.95</v>
      </c>
      <c r="O7272" s="0" t="n">
        <f aca="false">IF(ABS(N7272-J7272)&lt;0.011,1,0)</f>
        <v>1</v>
      </c>
    </row>
    <row r="7273" customFormat="false" ht="15" hidden="false" customHeight="false" outlineLevel="0" collapsed="false">
      <c r="A7273" s="0" t="s">
        <v>476</v>
      </c>
      <c r="B7273" s="0" t="s">
        <v>683</v>
      </c>
      <c r="C7273" s="0" t="n">
        <v>17</v>
      </c>
      <c r="D7273" s="0" t="n">
        <v>60336</v>
      </c>
      <c r="E7273" s="0" t="s">
        <v>248</v>
      </c>
      <c r="F7273" s="0" t="n">
        <v>9.9</v>
      </c>
      <c r="G7273" s="0" t="n">
        <v>0.5</v>
      </c>
      <c r="H7273" s="0" t="n">
        <v>4.95</v>
      </c>
      <c r="I7273" s="0" t="n">
        <v>9.9</v>
      </c>
      <c r="J7273" s="0" t="n">
        <v>4.95</v>
      </c>
      <c r="K7273" s="0" t="s">
        <v>18</v>
      </c>
      <c r="L7273" s="0" t="s">
        <v>684</v>
      </c>
      <c r="M7273" s="0" t="n">
        <f aca="false">CEILING(G7273,1)*F7273</f>
        <v>9.9</v>
      </c>
      <c r="N7273" s="0" t="n">
        <f aca="false">M7273-H7273</f>
        <v>4.95</v>
      </c>
      <c r="O7273" s="0" t="n">
        <f aca="false">IF(ABS(N7273-J7273)&lt;0.011,1,0)</f>
        <v>1</v>
      </c>
    </row>
    <row r="7274" customFormat="false" ht="15" hidden="false" customHeight="false" outlineLevel="0" collapsed="false">
      <c r="A7274" s="0" t="s">
        <v>476</v>
      </c>
      <c r="B7274" s="0" t="s">
        <v>683</v>
      </c>
      <c r="C7274" s="0" t="n">
        <v>17</v>
      </c>
      <c r="D7274" s="0" t="n">
        <v>60336</v>
      </c>
      <c r="E7274" s="0" t="s">
        <v>123</v>
      </c>
      <c r="F7274" s="0" t="n">
        <v>6.9</v>
      </c>
      <c r="G7274" s="0" t="n">
        <v>1.5</v>
      </c>
      <c r="H7274" s="0" t="n">
        <v>10.35</v>
      </c>
      <c r="I7274" s="0" t="n">
        <v>13.8</v>
      </c>
      <c r="J7274" s="0" t="n">
        <v>3.45</v>
      </c>
      <c r="K7274" s="0" t="s">
        <v>18</v>
      </c>
      <c r="L7274" s="0" t="s">
        <v>684</v>
      </c>
      <c r="M7274" s="0" t="n">
        <f aca="false">CEILING(G7274,1)*F7274</f>
        <v>13.8</v>
      </c>
      <c r="N7274" s="0" t="n">
        <f aca="false">M7274-H7274</f>
        <v>3.45</v>
      </c>
      <c r="O7274" s="0" t="n">
        <f aca="false">IF(ABS(N7274-J7274)&lt;0.011,1,0)</f>
        <v>1</v>
      </c>
    </row>
    <row r="7275" customFormat="false" ht="15" hidden="false" customHeight="false" outlineLevel="0" collapsed="false">
      <c r="A7275" s="0" t="s">
        <v>476</v>
      </c>
      <c r="B7275" s="0" t="s">
        <v>683</v>
      </c>
      <c r="C7275" s="0" t="n">
        <v>17</v>
      </c>
      <c r="D7275" s="0" t="n">
        <v>60336</v>
      </c>
      <c r="E7275" s="0" t="s">
        <v>83</v>
      </c>
      <c r="F7275" s="0" t="n">
        <v>2.2</v>
      </c>
      <c r="G7275" s="0" t="n">
        <v>1.5</v>
      </c>
      <c r="H7275" s="0" t="n">
        <v>3.3</v>
      </c>
      <c r="I7275" s="0" t="n">
        <v>4.4</v>
      </c>
      <c r="J7275" s="0" t="n">
        <v>1.1</v>
      </c>
      <c r="K7275" s="0" t="s">
        <v>18</v>
      </c>
      <c r="L7275" s="0" t="s">
        <v>684</v>
      </c>
      <c r="M7275" s="0" t="n">
        <f aca="false">CEILING(G7275,1)*F7275</f>
        <v>4.4</v>
      </c>
      <c r="N7275" s="0" t="n">
        <f aca="false">M7275-H7275</f>
        <v>1.1</v>
      </c>
      <c r="O7275" s="0" t="n">
        <f aca="false">IF(ABS(N7275-J7275)&lt;0.011,1,0)</f>
        <v>1</v>
      </c>
    </row>
    <row r="7276" customFormat="false" ht="15" hidden="false" customHeight="false" outlineLevel="0" collapsed="false">
      <c r="A7276" s="0" t="s">
        <v>476</v>
      </c>
      <c r="B7276" s="0" t="s">
        <v>683</v>
      </c>
      <c r="C7276" s="0" t="n">
        <v>18</v>
      </c>
      <c r="D7276" s="0" t="n">
        <v>60334</v>
      </c>
      <c r="E7276" s="0" t="s">
        <v>510</v>
      </c>
      <c r="F7276" s="0" t="n">
        <v>8.9</v>
      </c>
      <c r="G7276" s="0" t="n">
        <v>0.5</v>
      </c>
      <c r="H7276" s="0" t="n">
        <v>4.45</v>
      </c>
      <c r="I7276" s="0" t="n">
        <v>8.9</v>
      </c>
      <c r="J7276" s="0" t="n">
        <v>4.45</v>
      </c>
      <c r="K7276" s="0" t="s">
        <v>18</v>
      </c>
      <c r="L7276" s="0" t="s">
        <v>684</v>
      </c>
      <c r="M7276" s="0" t="n">
        <f aca="false">CEILING(G7276,1)*F7276</f>
        <v>8.9</v>
      </c>
      <c r="N7276" s="0" t="n">
        <f aca="false">M7276-H7276</f>
        <v>4.45</v>
      </c>
      <c r="O7276" s="0" t="n">
        <f aca="false">IF(ABS(N7276-J7276)&lt;0.011,1,0)</f>
        <v>1</v>
      </c>
    </row>
    <row r="7277" customFormat="false" ht="15" hidden="false" customHeight="false" outlineLevel="0" collapsed="false">
      <c r="A7277" s="0" t="s">
        <v>476</v>
      </c>
      <c r="B7277" s="0" t="s">
        <v>683</v>
      </c>
      <c r="C7277" s="0" t="n">
        <v>18</v>
      </c>
      <c r="D7277" s="0" t="n">
        <v>60334</v>
      </c>
      <c r="E7277" s="0" t="s">
        <v>48</v>
      </c>
      <c r="F7277" s="0" t="n">
        <v>7.9</v>
      </c>
      <c r="G7277" s="0" t="n">
        <v>0.5</v>
      </c>
      <c r="H7277" s="0" t="n">
        <v>3.95</v>
      </c>
      <c r="I7277" s="0" t="n">
        <v>7.9</v>
      </c>
      <c r="J7277" s="0" t="n">
        <v>3.95</v>
      </c>
      <c r="K7277" s="0" t="s">
        <v>18</v>
      </c>
      <c r="L7277" s="0" t="s">
        <v>684</v>
      </c>
      <c r="M7277" s="0" t="n">
        <f aca="false">CEILING(G7277,1)*F7277</f>
        <v>7.9</v>
      </c>
      <c r="N7277" s="0" t="n">
        <f aca="false">M7277-H7277</f>
        <v>3.95</v>
      </c>
      <c r="O7277" s="0" t="n">
        <f aca="false">IF(ABS(N7277-J7277)&lt;0.011,1,0)</f>
        <v>1</v>
      </c>
    </row>
    <row r="7278" customFormat="false" ht="15" hidden="false" customHeight="false" outlineLevel="0" collapsed="false">
      <c r="A7278" s="0" t="s">
        <v>476</v>
      </c>
      <c r="B7278" s="0" t="s">
        <v>683</v>
      </c>
      <c r="C7278" s="0" t="n">
        <v>18</v>
      </c>
      <c r="D7278" s="0" t="n">
        <v>60334</v>
      </c>
      <c r="E7278" s="0" t="s">
        <v>164</v>
      </c>
      <c r="F7278" s="0" t="n">
        <v>27.8</v>
      </c>
      <c r="G7278" s="0" t="n">
        <v>0.5</v>
      </c>
      <c r="H7278" s="0" t="n">
        <v>13.9</v>
      </c>
      <c r="I7278" s="0" t="n">
        <v>27.8</v>
      </c>
      <c r="J7278" s="0" t="n">
        <v>13.9</v>
      </c>
      <c r="K7278" s="0" t="s">
        <v>18</v>
      </c>
      <c r="L7278" s="0" t="s">
        <v>684</v>
      </c>
      <c r="M7278" s="0" t="n">
        <f aca="false">CEILING(G7278,1)*F7278</f>
        <v>27.8</v>
      </c>
      <c r="N7278" s="0" t="n">
        <f aca="false">M7278-H7278</f>
        <v>13.9</v>
      </c>
      <c r="O7278" s="0" t="n">
        <f aca="false">IF(ABS(N7278-J7278)&lt;0.011,1,0)</f>
        <v>1</v>
      </c>
    </row>
    <row r="7279" customFormat="false" ht="15" hidden="false" customHeight="false" outlineLevel="0" collapsed="false">
      <c r="A7279" s="0" t="s">
        <v>476</v>
      </c>
      <c r="B7279" s="0" t="s">
        <v>683</v>
      </c>
      <c r="C7279" s="0" t="n">
        <v>18</v>
      </c>
      <c r="D7279" s="0" t="n">
        <v>60334</v>
      </c>
      <c r="E7279" s="0" t="s">
        <v>87</v>
      </c>
      <c r="F7279" s="0" t="n">
        <v>19.9</v>
      </c>
      <c r="G7279" s="0" t="n">
        <v>0.5</v>
      </c>
      <c r="H7279" s="0" t="n">
        <v>9.95</v>
      </c>
      <c r="I7279" s="0" t="n">
        <v>19.9</v>
      </c>
      <c r="J7279" s="0" t="n">
        <v>9.95</v>
      </c>
      <c r="K7279" s="0" t="s">
        <v>18</v>
      </c>
      <c r="L7279" s="0" t="s">
        <v>684</v>
      </c>
      <c r="M7279" s="0" t="n">
        <f aca="false">CEILING(G7279,1)*F7279</f>
        <v>19.9</v>
      </c>
      <c r="N7279" s="0" t="n">
        <f aca="false">M7279-H7279</f>
        <v>9.95</v>
      </c>
      <c r="O7279" s="0" t="n">
        <f aca="false">IF(ABS(N7279-J7279)&lt;0.011,1,0)</f>
        <v>1</v>
      </c>
    </row>
    <row r="7280" customFormat="false" ht="15" hidden="false" customHeight="false" outlineLevel="0" collapsed="false">
      <c r="A7280" s="0" t="s">
        <v>476</v>
      </c>
      <c r="B7280" s="0" t="s">
        <v>683</v>
      </c>
      <c r="C7280" s="0" t="n">
        <v>18</v>
      </c>
      <c r="D7280" s="0" t="n">
        <v>60334</v>
      </c>
      <c r="E7280" s="0" t="s">
        <v>41</v>
      </c>
      <c r="F7280" s="0" t="n">
        <v>4.2</v>
      </c>
      <c r="G7280" s="0" t="n">
        <v>0.5</v>
      </c>
      <c r="H7280" s="0" t="n">
        <v>2.1</v>
      </c>
      <c r="I7280" s="0" t="n">
        <v>4.2</v>
      </c>
      <c r="J7280" s="0" t="n">
        <v>2.1</v>
      </c>
      <c r="K7280" s="0" t="s">
        <v>18</v>
      </c>
      <c r="L7280" s="0" t="s">
        <v>684</v>
      </c>
      <c r="M7280" s="0" t="n">
        <f aca="false">CEILING(G7280,1)*F7280</f>
        <v>4.2</v>
      </c>
      <c r="N7280" s="0" t="n">
        <f aca="false">M7280-H7280</f>
        <v>2.1</v>
      </c>
      <c r="O7280" s="0" t="n">
        <f aca="false">IF(ABS(N7280-J7280)&lt;0.011,1,0)</f>
        <v>1</v>
      </c>
    </row>
    <row r="7281" customFormat="false" ht="15" hidden="false" customHeight="false" outlineLevel="0" collapsed="false">
      <c r="A7281" s="0" t="s">
        <v>476</v>
      </c>
      <c r="B7281" s="0" t="s">
        <v>683</v>
      </c>
      <c r="C7281" s="0" t="n">
        <v>18</v>
      </c>
      <c r="D7281" s="0" t="n">
        <v>60334</v>
      </c>
      <c r="E7281" s="0" t="s">
        <v>89</v>
      </c>
      <c r="F7281" s="0" t="n">
        <v>3.9</v>
      </c>
      <c r="G7281" s="0" t="n">
        <v>0.5</v>
      </c>
      <c r="H7281" s="0" t="n">
        <v>1.95</v>
      </c>
      <c r="I7281" s="0" t="n">
        <v>3.9</v>
      </c>
      <c r="J7281" s="0" t="n">
        <v>1.95</v>
      </c>
      <c r="K7281" s="0" t="s">
        <v>18</v>
      </c>
      <c r="L7281" s="0" t="s">
        <v>684</v>
      </c>
      <c r="M7281" s="0" t="n">
        <f aca="false">CEILING(G7281,1)*F7281</f>
        <v>3.9</v>
      </c>
      <c r="N7281" s="0" t="n">
        <f aca="false">M7281-H7281</f>
        <v>1.95</v>
      </c>
      <c r="O7281" s="0" t="n">
        <f aca="false">IF(ABS(N7281-J7281)&lt;0.011,1,0)</f>
        <v>1</v>
      </c>
    </row>
    <row r="7282" customFormat="false" ht="15" hidden="false" customHeight="false" outlineLevel="0" collapsed="false">
      <c r="A7282" s="0" t="s">
        <v>476</v>
      </c>
      <c r="B7282" s="0" t="s">
        <v>683</v>
      </c>
      <c r="C7282" s="0" t="n">
        <v>18</v>
      </c>
      <c r="D7282" s="0" t="n">
        <v>60334</v>
      </c>
      <c r="E7282" s="0" t="s">
        <v>122</v>
      </c>
      <c r="F7282" s="0" t="n">
        <v>5.9</v>
      </c>
      <c r="G7282" s="0" t="n">
        <v>0.5</v>
      </c>
      <c r="H7282" s="0" t="n">
        <v>2.95</v>
      </c>
      <c r="I7282" s="0" t="n">
        <v>5.9</v>
      </c>
      <c r="J7282" s="0" t="n">
        <v>2.95</v>
      </c>
      <c r="K7282" s="0" t="s">
        <v>18</v>
      </c>
      <c r="L7282" s="0" t="s">
        <v>684</v>
      </c>
      <c r="M7282" s="0" t="n">
        <f aca="false">CEILING(G7282,1)*F7282</f>
        <v>5.9</v>
      </c>
      <c r="N7282" s="0" t="n">
        <f aca="false">M7282-H7282</f>
        <v>2.95</v>
      </c>
      <c r="O7282" s="0" t="n">
        <f aca="false">IF(ABS(N7282-J7282)&lt;0.011,1,0)</f>
        <v>1</v>
      </c>
    </row>
    <row r="7283" customFormat="false" ht="15" hidden="false" customHeight="false" outlineLevel="0" collapsed="false">
      <c r="A7283" s="0" t="s">
        <v>476</v>
      </c>
      <c r="B7283" s="0" t="s">
        <v>683</v>
      </c>
      <c r="C7283" s="0" t="n">
        <v>18</v>
      </c>
      <c r="D7283" s="0" t="n">
        <v>60334</v>
      </c>
      <c r="E7283" s="0" t="s">
        <v>248</v>
      </c>
      <c r="F7283" s="0" t="n">
        <v>9.9</v>
      </c>
      <c r="G7283" s="0" t="n">
        <v>0.5</v>
      </c>
      <c r="H7283" s="0" t="n">
        <v>4.95</v>
      </c>
      <c r="I7283" s="0" t="n">
        <v>9.9</v>
      </c>
      <c r="J7283" s="0" t="n">
        <v>4.95</v>
      </c>
      <c r="K7283" s="0" t="s">
        <v>18</v>
      </c>
      <c r="L7283" s="0" t="s">
        <v>684</v>
      </c>
      <c r="M7283" s="0" t="n">
        <f aca="false">CEILING(G7283,1)*F7283</f>
        <v>9.9</v>
      </c>
      <c r="N7283" s="0" t="n">
        <f aca="false">M7283-H7283</f>
        <v>4.95</v>
      </c>
      <c r="O7283" s="0" t="n">
        <f aca="false">IF(ABS(N7283-J7283)&lt;0.011,1,0)</f>
        <v>1</v>
      </c>
    </row>
    <row r="7284" customFormat="false" ht="15" hidden="false" customHeight="false" outlineLevel="0" collapsed="false">
      <c r="A7284" s="0" t="s">
        <v>476</v>
      </c>
      <c r="B7284" s="0" t="s">
        <v>683</v>
      </c>
      <c r="C7284" s="0" t="n">
        <v>18</v>
      </c>
      <c r="D7284" s="0" t="n">
        <v>60334</v>
      </c>
      <c r="E7284" s="0" t="s">
        <v>123</v>
      </c>
      <c r="F7284" s="0" t="n">
        <v>6.9</v>
      </c>
      <c r="G7284" s="0" t="n">
        <v>1.5</v>
      </c>
      <c r="H7284" s="0" t="n">
        <v>10.35</v>
      </c>
      <c r="I7284" s="0" t="n">
        <v>13.8</v>
      </c>
      <c r="J7284" s="0" t="n">
        <v>3.45</v>
      </c>
      <c r="K7284" s="0" t="s">
        <v>18</v>
      </c>
      <c r="L7284" s="0" t="s">
        <v>684</v>
      </c>
      <c r="M7284" s="0" t="n">
        <f aca="false">CEILING(G7284,1)*F7284</f>
        <v>13.8</v>
      </c>
      <c r="N7284" s="0" t="n">
        <f aca="false">M7284-H7284</f>
        <v>3.45</v>
      </c>
      <c r="O7284" s="0" t="n">
        <f aca="false">IF(ABS(N7284-J7284)&lt;0.011,1,0)</f>
        <v>1</v>
      </c>
    </row>
    <row r="7285" customFormat="false" ht="15" hidden="false" customHeight="false" outlineLevel="0" collapsed="false">
      <c r="A7285" s="0" t="s">
        <v>476</v>
      </c>
      <c r="B7285" s="0" t="s">
        <v>683</v>
      </c>
      <c r="C7285" s="0" t="n">
        <v>18</v>
      </c>
      <c r="D7285" s="0" t="n">
        <v>60334</v>
      </c>
      <c r="E7285" s="0" t="s">
        <v>83</v>
      </c>
      <c r="F7285" s="0" t="n">
        <v>2.2</v>
      </c>
      <c r="G7285" s="0" t="n">
        <v>1.5</v>
      </c>
      <c r="H7285" s="0" t="n">
        <v>3.3</v>
      </c>
      <c r="I7285" s="0" t="n">
        <v>4.4</v>
      </c>
      <c r="J7285" s="0" t="n">
        <v>1.1</v>
      </c>
      <c r="K7285" s="0" t="s">
        <v>18</v>
      </c>
      <c r="L7285" s="0" t="s">
        <v>684</v>
      </c>
      <c r="M7285" s="0" t="n">
        <f aca="false">CEILING(G7285,1)*F7285</f>
        <v>4.4</v>
      </c>
      <c r="N7285" s="0" t="n">
        <f aca="false">M7285-H7285</f>
        <v>1.1</v>
      </c>
      <c r="O7285" s="0" t="n">
        <f aca="false">IF(ABS(N7285-J7285)&lt;0.011,1,0)</f>
        <v>1</v>
      </c>
    </row>
    <row r="7286" customFormat="false" ht="15" hidden="false" customHeight="false" outlineLevel="0" collapsed="false">
      <c r="A7286" s="0" t="s">
        <v>476</v>
      </c>
      <c r="B7286" s="0" t="s">
        <v>683</v>
      </c>
      <c r="C7286" s="0" t="n">
        <v>19</v>
      </c>
      <c r="D7286" s="0" t="n">
        <v>60337</v>
      </c>
      <c r="E7286" s="0" t="s">
        <v>164</v>
      </c>
      <c r="F7286" s="0" t="n">
        <v>27.8</v>
      </c>
      <c r="G7286" s="0" t="n">
        <v>0.5</v>
      </c>
      <c r="H7286" s="0" t="n">
        <v>13.9</v>
      </c>
      <c r="I7286" s="0" t="n">
        <v>27.8</v>
      </c>
      <c r="J7286" s="0" t="n">
        <v>13.9</v>
      </c>
      <c r="K7286" s="0" t="s">
        <v>18</v>
      </c>
      <c r="L7286" s="0" t="s">
        <v>684</v>
      </c>
      <c r="M7286" s="0" t="n">
        <f aca="false">CEILING(G7286,1)*F7286</f>
        <v>27.8</v>
      </c>
      <c r="N7286" s="0" t="n">
        <f aca="false">M7286-H7286</f>
        <v>13.9</v>
      </c>
      <c r="O7286" s="0" t="n">
        <f aca="false">IF(ABS(N7286-J7286)&lt;0.011,1,0)</f>
        <v>1</v>
      </c>
    </row>
    <row r="7287" customFormat="false" ht="15" hidden="false" customHeight="false" outlineLevel="0" collapsed="false">
      <c r="A7287" s="0" t="s">
        <v>476</v>
      </c>
      <c r="B7287" s="0" t="s">
        <v>683</v>
      </c>
      <c r="C7287" s="0" t="n">
        <v>19</v>
      </c>
      <c r="D7287" s="0" t="n">
        <v>60337</v>
      </c>
      <c r="E7287" s="0" t="s">
        <v>111</v>
      </c>
      <c r="F7287" s="0" t="n">
        <v>28.6</v>
      </c>
      <c r="G7287" s="0" t="n">
        <v>0.5</v>
      </c>
      <c r="H7287" s="0" t="n">
        <v>14.3</v>
      </c>
      <c r="I7287" s="0" t="n">
        <v>28.6</v>
      </c>
      <c r="J7287" s="0" t="n">
        <v>14.3</v>
      </c>
      <c r="K7287" s="0" t="s">
        <v>18</v>
      </c>
      <c r="L7287" s="0" t="s">
        <v>684</v>
      </c>
      <c r="M7287" s="0" t="n">
        <f aca="false">CEILING(G7287,1)*F7287</f>
        <v>28.6</v>
      </c>
      <c r="N7287" s="0" t="n">
        <f aca="false">M7287-H7287</f>
        <v>14.3</v>
      </c>
      <c r="O7287" s="0" t="n">
        <f aca="false">IF(ABS(N7287-J7287)&lt;0.011,1,0)</f>
        <v>1</v>
      </c>
    </row>
    <row r="7288" customFormat="false" ht="15" hidden="false" customHeight="false" outlineLevel="0" collapsed="false">
      <c r="A7288" s="0" t="s">
        <v>476</v>
      </c>
      <c r="B7288" s="0" t="s">
        <v>683</v>
      </c>
      <c r="C7288" s="0" t="n">
        <v>20</v>
      </c>
      <c r="D7288" s="0" t="n">
        <v>60330</v>
      </c>
      <c r="E7288" s="0" t="s">
        <v>164</v>
      </c>
      <c r="F7288" s="0" t="n">
        <v>27.8</v>
      </c>
      <c r="G7288" s="0" t="n">
        <v>0.5</v>
      </c>
      <c r="H7288" s="0" t="n">
        <v>13.9</v>
      </c>
      <c r="I7288" s="0" t="n">
        <v>27.8</v>
      </c>
      <c r="J7288" s="0" t="n">
        <v>13.9</v>
      </c>
      <c r="K7288" s="0" t="s">
        <v>18</v>
      </c>
      <c r="L7288" s="0" t="s">
        <v>684</v>
      </c>
      <c r="M7288" s="0" t="n">
        <f aca="false">CEILING(G7288,1)*F7288</f>
        <v>27.8</v>
      </c>
      <c r="N7288" s="0" t="n">
        <f aca="false">M7288-H7288</f>
        <v>13.9</v>
      </c>
      <c r="O7288" s="0" t="n">
        <f aca="false">IF(ABS(N7288-J7288)&lt;0.011,1,0)</f>
        <v>1</v>
      </c>
    </row>
    <row r="7289" customFormat="false" ht="15" hidden="false" customHeight="false" outlineLevel="0" collapsed="false">
      <c r="A7289" s="0" t="s">
        <v>476</v>
      </c>
      <c r="B7289" s="0" t="s">
        <v>683</v>
      </c>
      <c r="C7289" s="0" t="n">
        <v>20</v>
      </c>
      <c r="D7289" s="0" t="n">
        <v>60330</v>
      </c>
      <c r="E7289" s="0" t="s">
        <v>111</v>
      </c>
      <c r="F7289" s="0" t="n">
        <v>28.6</v>
      </c>
      <c r="G7289" s="0" t="n">
        <v>0.5</v>
      </c>
      <c r="H7289" s="0" t="n">
        <v>14.3</v>
      </c>
      <c r="I7289" s="0" t="n">
        <v>28.6</v>
      </c>
      <c r="J7289" s="0" t="n">
        <v>14.3</v>
      </c>
      <c r="K7289" s="0" t="s">
        <v>18</v>
      </c>
      <c r="L7289" s="0" t="s">
        <v>684</v>
      </c>
      <c r="M7289" s="0" t="n">
        <f aca="false">CEILING(G7289,1)*F7289</f>
        <v>28.6</v>
      </c>
      <c r="N7289" s="0" t="n">
        <f aca="false">M7289-H7289</f>
        <v>14.3</v>
      </c>
      <c r="O7289" s="0" t="n">
        <f aca="false">IF(ABS(N7289-J7289)&lt;0.011,1,0)</f>
        <v>1</v>
      </c>
    </row>
    <row r="7290" customFormat="false" ht="15" hidden="false" customHeight="false" outlineLevel="0" collapsed="false">
      <c r="A7290" s="0" t="s">
        <v>476</v>
      </c>
      <c r="B7290" s="0" t="s">
        <v>685</v>
      </c>
      <c r="C7290" s="0" t="n">
        <v>2</v>
      </c>
      <c r="D7290" s="0" t="n">
        <v>60356</v>
      </c>
      <c r="E7290" s="0" t="s">
        <v>294</v>
      </c>
      <c r="F7290" s="0" t="n">
        <v>3.9</v>
      </c>
      <c r="G7290" s="0" t="n">
        <v>0.5</v>
      </c>
      <c r="H7290" s="0" t="n">
        <v>1.95</v>
      </c>
      <c r="I7290" s="0" t="n">
        <v>3.9</v>
      </c>
      <c r="J7290" s="0" t="n">
        <v>1.95</v>
      </c>
      <c r="K7290" s="0" t="s">
        <v>18</v>
      </c>
      <c r="L7290" s="0" t="s">
        <v>97</v>
      </c>
      <c r="M7290" s="0" t="n">
        <f aca="false">CEILING(G7290,1)*F7290</f>
        <v>3.9</v>
      </c>
      <c r="N7290" s="0" t="n">
        <f aca="false">M7290-H7290</f>
        <v>1.95</v>
      </c>
      <c r="O7290" s="0" t="n">
        <f aca="false">IF(ABS(N7290-J7290)&lt;0.011,1,0)</f>
        <v>1</v>
      </c>
    </row>
    <row r="7291" customFormat="false" ht="15" hidden="false" customHeight="false" outlineLevel="0" collapsed="false">
      <c r="A7291" s="0" t="s">
        <v>476</v>
      </c>
      <c r="B7291" s="0" t="s">
        <v>685</v>
      </c>
      <c r="C7291" s="0" t="n">
        <v>2</v>
      </c>
      <c r="D7291" s="0" t="n">
        <v>60356</v>
      </c>
      <c r="E7291" s="0" t="s">
        <v>108</v>
      </c>
      <c r="F7291" s="0" t="n">
        <v>4.9</v>
      </c>
      <c r="G7291" s="0" t="n">
        <v>0.5</v>
      </c>
      <c r="H7291" s="0" t="n">
        <v>2.45</v>
      </c>
      <c r="I7291" s="0" t="n">
        <v>4.9</v>
      </c>
      <c r="J7291" s="0" t="n">
        <v>2.45</v>
      </c>
      <c r="K7291" s="0" t="s">
        <v>18</v>
      </c>
      <c r="L7291" s="0" t="s">
        <v>97</v>
      </c>
      <c r="M7291" s="0" t="n">
        <f aca="false">CEILING(G7291,1)*F7291</f>
        <v>4.9</v>
      </c>
      <c r="N7291" s="0" t="n">
        <f aca="false">M7291-H7291</f>
        <v>2.45</v>
      </c>
      <c r="O7291" s="0" t="n">
        <f aca="false">IF(ABS(N7291-J7291)&lt;0.011,1,0)</f>
        <v>1</v>
      </c>
    </row>
    <row r="7292" customFormat="false" ht="15" hidden="false" customHeight="false" outlineLevel="0" collapsed="false">
      <c r="A7292" s="0" t="s">
        <v>476</v>
      </c>
      <c r="B7292" s="0" t="s">
        <v>685</v>
      </c>
      <c r="C7292" s="0" t="n">
        <v>2</v>
      </c>
      <c r="D7292" s="0" t="n">
        <v>60356</v>
      </c>
      <c r="E7292" s="0" t="s">
        <v>156</v>
      </c>
      <c r="F7292" s="0" t="n">
        <v>3.9</v>
      </c>
      <c r="G7292" s="0" t="n">
        <v>0.5</v>
      </c>
      <c r="H7292" s="0" t="n">
        <v>1.95</v>
      </c>
      <c r="I7292" s="0" t="n">
        <v>3.9</v>
      </c>
      <c r="J7292" s="0" t="n">
        <v>1.95</v>
      </c>
      <c r="K7292" s="0" t="s">
        <v>18</v>
      </c>
      <c r="L7292" s="0" t="s">
        <v>97</v>
      </c>
      <c r="M7292" s="0" t="n">
        <f aca="false">CEILING(G7292,1)*F7292</f>
        <v>3.9</v>
      </c>
      <c r="N7292" s="0" t="n">
        <f aca="false">M7292-H7292</f>
        <v>1.95</v>
      </c>
      <c r="O7292" s="0" t="n">
        <f aca="false">IF(ABS(N7292-J7292)&lt;0.011,1,0)</f>
        <v>1</v>
      </c>
    </row>
    <row r="7293" customFormat="false" ht="15" hidden="false" customHeight="false" outlineLevel="0" collapsed="false">
      <c r="A7293" s="0" t="s">
        <v>476</v>
      </c>
      <c r="B7293" s="0" t="s">
        <v>685</v>
      </c>
      <c r="C7293" s="0" t="n">
        <v>2</v>
      </c>
      <c r="D7293" s="0" t="n">
        <v>60356</v>
      </c>
      <c r="E7293" s="0" t="s">
        <v>69</v>
      </c>
      <c r="F7293" s="0" t="n">
        <v>6.5</v>
      </c>
      <c r="G7293" s="0" t="n">
        <v>0.5</v>
      </c>
      <c r="H7293" s="0" t="n">
        <v>3.25</v>
      </c>
      <c r="I7293" s="0" t="n">
        <v>6.5</v>
      </c>
      <c r="J7293" s="0" t="n">
        <v>3.25</v>
      </c>
      <c r="K7293" s="0" t="s">
        <v>18</v>
      </c>
      <c r="L7293" s="0" t="s">
        <v>97</v>
      </c>
      <c r="M7293" s="0" t="n">
        <f aca="false">CEILING(G7293,1)*F7293</f>
        <v>6.5</v>
      </c>
      <c r="N7293" s="0" t="n">
        <f aca="false">M7293-H7293</f>
        <v>3.25</v>
      </c>
      <c r="O7293" s="0" t="n">
        <f aca="false">IF(ABS(N7293-J7293)&lt;0.011,1,0)</f>
        <v>1</v>
      </c>
    </row>
    <row r="7294" customFormat="false" ht="15" hidden="false" customHeight="false" outlineLevel="0" collapsed="false">
      <c r="A7294" s="0" t="s">
        <v>476</v>
      </c>
      <c r="B7294" s="0" t="s">
        <v>685</v>
      </c>
      <c r="C7294" s="0" t="n">
        <v>2</v>
      </c>
      <c r="D7294" s="0" t="n">
        <v>60356</v>
      </c>
      <c r="E7294" s="0" t="s">
        <v>237</v>
      </c>
      <c r="F7294" s="0" t="n">
        <v>3.2</v>
      </c>
      <c r="G7294" s="0" t="n">
        <v>0.5</v>
      </c>
      <c r="H7294" s="0" t="n">
        <v>1.6</v>
      </c>
      <c r="I7294" s="0" t="n">
        <v>3.2</v>
      </c>
      <c r="J7294" s="0" t="n">
        <v>1.6</v>
      </c>
      <c r="K7294" s="0" t="s">
        <v>18</v>
      </c>
      <c r="L7294" s="0" t="s">
        <v>97</v>
      </c>
      <c r="M7294" s="0" t="n">
        <f aca="false">CEILING(G7294,1)*F7294</f>
        <v>3.2</v>
      </c>
      <c r="N7294" s="0" t="n">
        <f aca="false">M7294-H7294</f>
        <v>1.6</v>
      </c>
      <c r="O7294" s="0" t="n">
        <f aca="false">IF(ABS(N7294-J7294)&lt;0.011,1,0)</f>
        <v>1</v>
      </c>
    </row>
    <row r="7295" customFormat="false" ht="15" hidden="false" customHeight="false" outlineLevel="0" collapsed="false">
      <c r="A7295" s="0" t="s">
        <v>476</v>
      </c>
      <c r="B7295" s="0" t="s">
        <v>685</v>
      </c>
      <c r="C7295" s="0" t="n">
        <v>2</v>
      </c>
      <c r="D7295" s="0" t="n">
        <v>60356</v>
      </c>
      <c r="E7295" s="0" t="s">
        <v>385</v>
      </c>
      <c r="F7295" s="0" t="n">
        <v>9</v>
      </c>
      <c r="G7295" s="0" t="n">
        <v>0.5</v>
      </c>
      <c r="H7295" s="0" t="n">
        <v>4.5</v>
      </c>
      <c r="I7295" s="0" t="n">
        <v>9</v>
      </c>
      <c r="J7295" s="0" t="n">
        <v>4.5</v>
      </c>
      <c r="K7295" s="0" t="s">
        <v>18</v>
      </c>
      <c r="L7295" s="0" t="s">
        <v>97</v>
      </c>
      <c r="M7295" s="0" t="n">
        <f aca="false">CEILING(G7295,1)*F7295</f>
        <v>9</v>
      </c>
      <c r="N7295" s="0" t="n">
        <f aca="false">M7295-H7295</f>
        <v>4.5</v>
      </c>
      <c r="O7295" s="0" t="n">
        <f aca="false">IF(ABS(N7295-J7295)&lt;0.011,1,0)</f>
        <v>1</v>
      </c>
    </row>
    <row r="7296" customFormat="false" ht="15" hidden="false" customHeight="false" outlineLevel="0" collapsed="false">
      <c r="A7296" s="0" t="s">
        <v>476</v>
      </c>
      <c r="B7296" s="0" t="s">
        <v>685</v>
      </c>
      <c r="C7296" s="0" t="n">
        <v>3</v>
      </c>
      <c r="D7296" s="0" t="n">
        <v>60343</v>
      </c>
      <c r="E7296" s="0" t="s">
        <v>294</v>
      </c>
      <c r="F7296" s="0" t="n">
        <v>3.9</v>
      </c>
      <c r="G7296" s="0" t="n">
        <v>0.5</v>
      </c>
      <c r="H7296" s="0" t="n">
        <v>1.95</v>
      </c>
      <c r="I7296" s="0" t="n">
        <v>3.9</v>
      </c>
      <c r="J7296" s="0" t="n">
        <v>1.95</v>
      </c>
      <c r="K7296" s="0" t="s">
        <v>18</v>
      </c>
      <c r="L7296" s="0" t="s">
        <v>97</v>
      </c>
      <c r="M7296" s="0" t="n">
        <f aca="false">CEILING(G7296,1)*F7296</f>
        <v>3.9</v>
      </c>
      <c r="N7296" s="0" t="n">
        <f aca="false">M7296-H7296</f>
        <v>1.95</v>
      </c>
      <c r="O7296" s="0" t="n">
        <f aca="false">IF(ABS(N7296-J7296)&lt;0.011,1,0)</f>
        <v>1</v>
      </c>
    </row>
    <row r="7297" customFormat="false" ht="15" hidden="false" customHeight="false" outlineLevel="0" collapsed="false">
      <c r="A7297" s="0" t="s">
        <v>476</v>
      </c>
      <c r="B7297" s="0" t="s">
        <v>685</v>
      </c>
      <c r="C7297" s="0" t="n">
        <v>3</v>
      </c>
      <c r="D7297" s="0" t="n">
        <v>60343</v>
      </c>
      <c r="E7297" s="0" t="s">
        <v>108</v>
      </c>
      <c r="F7297" s="0" t="n">
        <v>4.9</v>
      </c>
      <c r="G7297" s="0" t="n">
        <v>0.5</v>
      </c>
      <c r="H7297" s="0" t="n">
        <v>2.45</v>
      </c>
      <c r="I7297" s="0" t="n">
        <v>4.9</v>
      </c>
      <c r="J7297" s="0" t="n">
        <v>2.45</v>
      </c>
      <c r="K7297" s="0" t="s">
        <v>18</v>
      </c>
      <c r="L7297" s="0" t="s">
        <v>97</v>
      </c>
      <c r="M7297" s="0" t="n">
        <f aca="false">CEILING(G7297,1)*F7297</f>
        <v>4.9</v>
      </c>
      <c r="N7297" s="0" t="n">
        <f aca="false">M7297-H7297</f>
        <v>2.45</v>
      </c>
      <c r="O7297" s="0" t="n">
        <f aca="false">IF(ABS(N7297-J7297)&lt;0.011,1,0)</f>
        <v>1</v>
      </c>
    </row>
    <row r="7298" customFormat="false" ht="15" hidden="false" customHeight="false" outlineLevel="0" collapsed="false">
      <c r="A7298" s="0" t="s">
        <v>476</v>
      </c>
      <c r="B7298" s="0" t="s">
        <v>685</v>
      </c>
      <c r="C7298" s="0" t="n">
        <v>3</v>
      </c>
      <c r="D7298" s="0" t="n">
        <v>60343</v>
      </c>
      <c r="E7298" s="0" t="s">
        <v>156</v>
      </c>
      <c r="F7298" s="0" t="n">
        <v>3.9</v>
      </c>
      <c r="G7298" s="0" t="n">
        <v>0.5</v>
      </c>
      <c r="H7298" s="0" t="n">
        <v>1.95</v>
      </c>
      <c r="I7298" s="0" t="n">
        <v>3.9</v>
      </c>
      <c r="J7298" s="0" t="n">
        <v>1.95</v>
      </c>
      <c r="K7298" s="0" t="s">
        <v>18</v>
      </c>
      <c r="L7298" s="0" t="s">
        <v>97</v>
      </c>
      <c r="M7298" s="0" t="n">
        <f aca="false">CEILING(G7298,1)*F7298</f>
        <v>3.9</v>
      </c>
      <c r="N7298" s="0" t="n">
        <f aca="false">M7298-H7298</f>
        <v>1.95</v>
      </c>
      <c r="O7298" s="0" t="n">
        <f aca="false">IF(ABS(N7298-J7298)&lt;0.011,1,0)</f>
        <v>1</v>
      </c>
    </row>
    <row r="7299" customFormat="false" ht="15" hidden="false" customHeight="false" outlineLevel="0" collapsed="false">
      <c r="A7299" s="0" t="s">
        <v>476</v>
      </c>
      <c r="B7299" s="0" t="s">
        <v>685</v>
      </c>
      <c r="C7299" s="0" t="n">
        <v>3</v>
      </c>
      <c r="D7299" s="0" t="n">
        <v>60343</v>
      </c>
      <c r="E7299" s="0" t="s">
        <v>69</v>
      </c>
      <c r="F7299" s="0" t="n">
        <v>6.5</v>
      </c>
      <c r="G7299" s="0" t="n">
        <v>0.5</v>
      </c>
      <c r="H7299" s="0" t="n">
        <v>3.25</v>
      </c>
      <c r="I7299" s="0" t="n">
        <v>6.5</v>
      </c>
      <c r="J7299" s="0" t="n">
        <v>3.25</v>
      </c>
      <c r="K7299" s="0" t="s">
        <v>18</v>
      </c>
      <c r="L7299" s="0" t="s">
        <v>97</v>
      </c>
      <c r="M7299" s="0" t="n">
        <f aca="false">CEILING(G7299,1)*F7299</f>
        <v>6.5</v>
      </c>
      <c r="N7299" s="0" t="n">
        <f aca="false">M7299-H7299</f>
        <v>3.25</v>
      </c>
      <c r="O7299" s="0" t="n">
        <f aca="false">IF(ABS(N7299-J7299)&lt;0.011,1,0)</f>
        <v>1</v>
      </c>
    </row>
    <row r="7300" customFormat="false" ht="15" hidden="false" customHeight="false" outlineLevel="0" collapsed="false">
      <c r="A7300" s="0" t="s">
        <v>476</v>
      </c>
      <c r="B7300" s="0" t="s">
        <v>685</v>
      </c>
      <c r="C7300" s="0" t="n">
        <v>3</v>
      </c>
      <c r="D7300" s="0" t="n">
        <v>60343</v>
      </c>
      <c r="E7300" s="0" t="s">
        <v>237</v>
      </c>
      <c r="F7300" s="0" t="n">
        <v>3.2</v>
      </c>
      <c r="G7300" s="0" t="n">
        <v>0.5</v>
      </c>
      <c r="H7300" s="0" t="n">
        <v>1.6</v>
      </c>
      <c r="I7300" s="0" t="n">
        <v>3.2</v>
      </c>
      <c r="J7300" s="0" t="n">
        <v>1.6</v>
      </c>
      <c r="K7300" s="0" t="s">
        <v>18</v>
      </c>
      <c r="L7300" s="0" t="s">
        <v>97</v>
      </c>
      <c r="M7300" s="0" t="n">
        <f aca="false">CEILING(G7300,1)*F7300</f>
        <v>3.2</v>
      </c>
      <c r="N7300" s="0" t="n">
        <f aca="false">M7300-H7300</f>
        <v>1.6</v>
      </c>
      <c r="O7300" s="0" t="n">
        <f aca="false">IF(ABS(N7300-J7300)&lt;0.011,1,0)</f>
        <v>1</v>
      </c>
    </row>
    <row r="7301" customFormat="false" ht="15" hidden="false" customHeight="false" outlineLevel="0" collapsed="false">
      <c r="A7301" s="0" t="s">
        <v>476</v>
      </c>
      <c r="B7301" s="0" t="s">
        <v>685</v>
      </c>
      <c r="C7301" s="0" t="n">
        <v>3</v>
      </c>
      <c r="D7301" s="0" t="n">
        <v>60343</v>
      </c>
      <c r="E7301" s="0" t="s">
        <v>385</v>
      </c>
      <c r="F7301" s="0" t="n">
        <v>9</v>
      </c>
      <c r="G7301" s="0" t="n">
        <v>0.5</v>
      </c>
      <c r="H7301" s="0" t="n">
        <v>4.5</v>
      </c>
      <c r="I7301" s="0" t="n">
        <v>9</v>
      </c>
      <c r="J7301" s="0" t="n">
        <v>4.5</v>
      </c>
      <c r="K7301" s="0" t="s">
        <v>18</v>
      </c>
      <c r="L7301" s="0" t="s">
        <v>97</v>
      </c>
      <c r="M7301" s="0" t="n">
        <f aca="false">CEILING(G7301,1)*F7301</f>
        <v>9</v>
      </c>
      <c r="N7301" s="0" t="n">
        <f aca="false">M7301-H7301</f>
        <v>4.5</v>
      </c>
      <c r="O7301" s="0" t="n">
        <f aca="false">IF(ABS(N7301-J7301)&lt;0.011,1,0)</f>
        <v>1</v>
      </c>
    </row>
    <row r="7302" customFormat="false" ht="15" hidden="false" customHeight="false" outlineLevel="0" collapsed="false">
      <c r="A7302" s="0" t="s">
        <v>476</v>
      </c>
      <c r="B7302" s="0" t="s">
        <v>686</v>
      </c>
      <c r="C7302" s="0" t="n">
        <v>19</v>
      </c>
      <c r="D7302" s="0" t="n">
        <v>60405</v>
      </c>
      <c r="E7302" s="0" t="s">
        <v>406</v>
      </c>
      <c r="F7302" s="0" t="n">
        <v>3.3</v>
      </c>
      <c r="G7302" s="0" t="n">
        <v>0.5</v>
      </c>
      <c r="H7302" s="0" t="n">
        <v>1.65</v>
      </c>
      <c r="I7302" s="0" t="n">
        <v>3.3</v>
      </c>
      <c r="J7302" s="0" t="n">
        <v>1.65</v>
      </c>
      <c r="K7302" s="0" t="s">
        <v>18</v>
      </c>
      <c r="L7302" s="0" t="s">
        <v>174</v>
      </c>
      <c r="M7302" s="0" t="n">
        <f aca="false">CEILING(G7302,1)*F7302</f>
        <v>3.3</v>
      </c>
      <c r="N7302" s="0" t="n">
        <f aca="false">M7302-H7302</f>
        <v>1.65</v>
      </c>
      <c r="O7302" s="0" t="n">
        <f aca="false">IF(ABS(N7302-J7302)&lt;0.011,1,0)</f>
        <v>1</v>
      </c>
    </row>
    <row r="7303" customFormat="false" ht="15" hidden="false" customHeight="false" outlineLevel="0" collapsed="false">
      <c r="A7303" s="0" t="s">
        <v>476</v>
      </c>
      <c r="B7303" s="0" t="s">
        <v>686</v>
      </c>
      <c r="C7303" s="0" t="n">
        <v>19</v>
      </c>
      <c r="D7303" s="0" t="n">
        <v>60405</v>
      </c>
      <c r="E7303" s="0" t="s">
        <v>294</v>
      </c>
      <c r="F7303" s="0" t="n">
        <v>3.9</v>
      </c>
      <c r="G7303" s="0" t="n">
        <v>0.5</v>
      </c>
      <c r="H7303" s="0" t="n">
        <v>1.95</v>
      </c>
      <c r="I7303" s="0" t="n">
        <v>3.9</v>
      </c>
      <c r="J7303" s="0" t="n">
        <v>1.95</v>
      </c>
      <c r="K7303" s="0" t="s">
        <v>18</v>
      </c>
      <c r="L7303" s="0" t="s">
        <v>174</v>
      </c>
      <c r="M7303" s="0" t="n">
        <f aca="false">CEILING(G7303,1)*F7303</f>
        <v>3.9</v>
      </c>
      <c r="N7303" s="0" t="n">
        <f aca="false">M7303-H7303</f>
        <v>1.95</v>
      </c>
      <c r="O7303" s="0" t="n">
        <f aca="false">IF(ABS(N7303-J7303)&lt;0.011,1,0)</f>
        <v>1</v>
      </c>
    </row>
    <row r="7304" customFormat="false" ht="15" hidden="false" customHeight="false" outlineLevel="0" collapsed="false">
      <c r="A7304" s="0" t="s">
        <v>476</v>
      </c>
      <c r="B7304" s="0" t="s">
        <v>686</v>
      </c>
      <c r="C7304" s="0" t="n">
        <v>19</v>
      </c>
      <c r="D7304" s="0" t="n">
        <v>60405</v>
      </c>
      <c r="E7304" s="0" t="s">
        <v>240</v>
      </c>
      <c r="F7304" s="0" t="n">
        <v>5.4</v>
      </c>
      <c r="G7304" s="0" t="n">
        <v>0.5</v>
      </c>
      <c r="H7304" s="0" t="n">
        <v>2.7</v>
      </c>
      <c r="I7304" s="0" t="n">
        <v>5.4</v>
      </c>
      <c r="J7304" s="0" t="n">
        <v>2.7</v>
      </c>
      <c r="K7304" s="0" t="s">
        <v>18</v>
      </c>
      <c r="L7304" s="0" t="s">
        <v>174</v>
      </c>
      <c r="M7304" s="0" t="n">
        <f aca="false">CEILING(G7304,1)*F7304</f>
        <v>5.4</v>
      </c>
      <c r="N7304" s="0" t="n">
        <f aca="false">M7304-H7304</f>
        <v>2.7</v>
      </c>
      <c r="O7304" s="0" t="n">
        <f aca="false">IF(ABS(N7304-J7304)&lt;0.011,1,0)</f>
        <v>1</v>
      </c>
    </row>
    <row r="7305" customFormat="false" ht="15" hidden="false" customHeight="false" outlineLevel="0" collapsed="false">
      <c r="A7305" s="0" t="s">
        <v>476</v>
      </c>
      <c r="B7305" s="0" t="s">
        <v>686</v>
      </c>
      <c r="C7305" s="0" t="n">
        <v>19</v>
      </c>
      <c r="D7305" s="0" t="n">
        <v>60405</v>
      </c>
      <c r="E7305" s="0" t="s">
        <v>687</v>
      </c>
      <c r="F7305" s="0" t="n">
        <v>1.4</v>
      </c>
      <c r="G7305" s="0" t="n">
        <v>0.5</v>
      </c>
      <c r="H7305" s="0" t="n">
        <v>0.7</v>
      </c>
      <c r="I7305" s="0" t="n">
        <v>1.4</v>
      </c>
      <c r="J7305" s="0" t="n">
        <v>0.7</v>
      </c>
      <c r="K7305" s="0" t="s">
        <v>18</v>
      </c>
      <c r="L7305" s="0" t="s">
        <v>174</v>
      </c>
      <c r="M7305" s="0" t="n">
        <f aca="false">CEILING(G7305,1)*F7305</f>
        <v>1.4</v>
      </c>
      <c r="N7305" s="0" t="n">
        <f aca="false">M7305-H7305</f>
        <v>0.7</v>
      </c>
      <c r="O7305" s="0" t="n">
        <f aca="false">IF(ABS(N7305-J7305)&lt;0.011,1,0)</f>
        <v>1</v>
      </c>
    </row>
    <row r="7306" customFormat="false" ht="15" hidden="false" customHeight="false" outlineLevel="0" collapsed="false">
      <c r="A7306" s="0" t="s">
        <v>476</v>
      </c>
      <c r="B7306" s="0" t="s">
        <v>686</v>
      </c>
      <c r="C7306" s="0" t="n">
        <v>19</v>
      </c>
      <c r="D7306" s="0" t="n">
        <v>60405</v>
      </c>
      <c r="E7306" s="0" t="s">
        <v>237</v>
      </c>
      <c r="F7306" s="0" t="n">
        <v>3.2</v>
      </c>
      <c r="G7306" s="0" t="n">
        <v>0.5</v>
      </c>
      <c r="H7306" s="0" t="n">
        <v>1.6</v>
      </c>
      <c r="I7306" s="0" t="n">
        <v>3.2</v>
      </c>
      <c r="J7306" s="0" t="n">
        <v>1.6</v>
      </c>
      <c r="K7306" s="0" t="s">
        <v>18</v>
      </c>
      <c r="L7306" s="0" t="s">
        <v>174</v>
      </c>
      <c r="M7306" s="0" t="n">
        <f aca="false">CEILING(G7306,1)*F7306</f>
        <v>3.2</v>
      </c>
      <c r="N7306" s="0" t="n">
        <f aca="false">M7306-H7306</f>
        <v>1.6</v>
      </c>
      <c r="O7306" s="0" t="n">
        <f aca="false">IF(ABS(N7306-J7306)&lt;0.011,1,0)</f>
        <v>1</v>
      </c>
    </row>
    <row r="7307" customFormat="false" ht="15" hidden="false" customHeight="false" outlineLevel="0" collapsed="false">
      <c r="A7307" s="0" t="s">
        <v>476</v>
      </c>
      <c r="B7307" s="0" t="s">
        <v>686</v>
      </c>
      <c r="C7307" s="0" t="n">
        <v>19</v>
      </c>
      <c r="D7307" s="0" t="n">
        <v>60405</v>
      </c>
      <c r="E7307" s="0" t="s">
        <v>285</v>
      </c>
      <c r="F7307" s="0" t="n">
        <v>6.1</v>
      </c>
      <c r="G7307" s="0" t="n">
        <v>0.5</v>
      </c>
      <c r="H7307" s="0" t="n">
        <v>3.05</v>
      </c>
      <c r="I7307" s="0" t="n">
        <v>6.1</v>
      </c>
      <c r="J7307" s="0" t="n">
        <v>3.05</v>
      </c>
      <c r="K7307" s="0" t="s">
        <v>18</v>
      </c>
      <c r="L7307" s="0" t="s">
        <v>174</v>
      </c>
      <c r="M7307" s="0" t="n">
        <f aca="false">CEILING(G7307,1)*F7307</f>
        <v>6.1</v>
      </c>
      <c r="N7307" s="0" t="n">
        <f aca="false">M7307-H7307</f>
        <v>3.05</v>
      </c>
      <c r="O7307" s="0" t="n">
        <f aca="false">IF(ABS(N7307-J7307)&lt;0.011,1,0)</f>
        <v>1</v>
      </c>
    </row>
    <row r="7308" customFormat="false" ht="15" hidden="false" customHeight="false" outlineLevel="0" collapsed="false">
      <c r="A7308" s="0" t="s">
        <v>476</v>
      </c>
      <c r="B7308" s="0" t="s">
        <v>686</v>
      </c>
      <c r="C7308" s="0" t="n">
        <v>20</v>
      </c>
      <c r="D7308" s="0" t="n">
        <v>60399</v>
      </c>
      <c r="E7308" s="0" t="s">
        <v>406</v>
      </c>
      <c r="F7308" s="0" t="n">
        <v>3.3</v>
      </c>
      <c r="G7308" s="0" t="n">
        <v>0.5</v>
      </c>
      <c r="H7308" s="0" t="n">
        <v>1.65</v>
      </c>
      <c r="I7308" s="0" t="n">
        <v>3.3</v>
      </c>
      <c r="J7308" s="0" t="n">
        <v>1.65</v>
      </c>
      <c r="K7308" s="0" t="s">
        <v>18</v>
      </c>
      <c r="L7308" s="0" t="s">
        <v>174</v>
      </c>
      <c r="M7308" s="0" t="n">
        <f aca="false">CEILING(G7308,1)*F7308</f>
        <v>3.3</v>
      </c>
      <c r="N7308" s="0" t="n">
        <f aca="false">M7308-H7308</f>
        <v>1.65</v>
      </c>
      <c r="O7308" s="0" t="n">
        <f aca="false">IF(ABS(N7308-J7308)&lt;0.011,1,0)</f>
        <v>1</v>
      </c>
    </row>
    <row r="7309" customFormat="false" ht="15" hidden="false" customHeight="false" outlineLevel="0" collapsed="false">
      <c r="A7309" s="0" t="s">
        <v>476</v>
      </c>
      <c r="B7309" s="0" t="s">
        <v>686</v>
      </c>
      <c r="C7309" s="0" t="n">
        <v>20</v>
      </c>
      <c r="D7309" s="0" t="n">
        <v>60399</v>
      </c>
      <c r="E7309" s="0" t="s">
        <v>294</v>
      </c>
      <c r="F7309" s="0" t="n">
        <v>3.9</v>
      </c>
      <c r="G7309" s="0" t="n">
        <v>0.5</v>
      </c>
      <c r="H7309" s="0" t="n">
        <v>1.95</v>
      </c>
      <c r="I7309" s="0" t="n">
        <v>3.9</v>
      </c>
      <c r="J7309" s="0" t="n">
        <v>1.95</v>
      </c>
      <c r="K7309" s="0" t="s">
        <v>18</v>
      </c>
      <c r="L7309" s="0" t="s">
        <v>174</v>
      </c>
      <c r="M7309" s="0" t="n">
        <f aca="false">CEILING(G7309,1)*F7309</f>
        <v>3.9</v>
      </c>
      <c r="N7309" s="0" t="n">
        <f aca="false">M7309-H7309</f>
        <v>1.95</v>
      </c>
      <c r="O7309" s="0" t="n">
        <f aca="false">IF(ABS(N7309-J7309)&lt;0.011,1,0)</f>
        <v>1</v>
      </c>
    </row>
    <row r="7310" customFormat="false" ht="15" hidden="false" customHeight="false" outlineLevel="0" collapsed="false">
      <c r="A7310" s="0" t="s">
        <v>476</v>
      </c>
      <c r="B7310" s="0" t="s">
        <v>686</v>
      </c>
      <c r="C7310" s="0" t="n">
        <v>20</v>
      </c>
      <c r="D7310" s="0" t="n">
        <v>60399</v>
      </c>
      <c r="E7310" s="0" t="s">
        <v>240</v>
      </c>
      <c r="F7310" s="0" t="n">
        <v>5.4</v>
      </c>
      <c r="G7310" s="0" t="n">
        <v>0.5</v>
      </c>
      <c r="H7310" s="0" t="n">
        <v>2.7</v>
      </c>
      <c r="I7310" s="0" t="n">
        <v>5.4</v>
      </c>
      <c r="J7310" s="0" t="n">
        <v>2.7</v>
      </c>
      <c r="K7310" s="0" t="s">
        <v>18</v>
      </c>
      <c r="L7310" s="0" t="s">
        <v>174</v>
      </c>
      <c r="M7310" s="0" t="n">
        <f aca="false">CEILING(G7310,1)*F7310</f>
        <v>5.4</v>
      </c>
      <c r="N7310" s="0" t="n">
        <f aca="false">M7310-H7310</f>
        <v>2.7</v>
      </c>
      <c r="O7310" s="0" t="n">
        <f aca="false">IF(ABS(N7310-J7310)&lt;0.011,1,0)</f>
        <v>1</v>
      </c>
    </row>
    <row r="7311" customFormat="false" ht="15" hidden="false" customHeight="false" outlineLevel="0" collapsed="false">
      <c r="A7311" s="0" t="s">
        <v>476</v>
      </c>
      <c r="B7311" s="0" t="s">
        <v>686</v>
      </c>
      <c r="C7311" s="0" t="n">
        <v>20</v>
      </c>
      <c r="D7311" s="0" t="n">
        <v>60399</v>
      </c>
      <c r="E7311" s="0" t="s">
        <v>687</v>
      </c>
      <c r="F7311" s="0" t="n">
        <v>1.4</v>
      </c>
      <c r="G7311" s="0" t="n">
        <v>0.5</v>
      </c>
      <c r="H7311" s="0" t="n">
        <v>0.7</v>
      </c>
      <c r="I7311" s="0" t="n">
        <v>1.4</v>
      </c>
      <c r="J7311" s="0" t="n">
        <v>0.7</v>
      </c>
      <c r="K7311" s="0" t="s">
        <v>18</v>
      </c>
      <c r="L7311" s="0" t="s">
        <v>174</v>
      </c>
      <c r="M7311" s="0" t="n">
        <f aca="false">CEILING(G7311,1)*F7311</f>
        <v>1.4</v>
      </c>
      <c r="N7311" s="0" t="n">
        <f aca="false">M7311-H7311</f>
        <v>0.7</v>
      </c>
      <c r="O7311" s="0" t="n">
        <f aca="false">IF(ABS(N7311-J7311)&lt;0.011,1,0)</f>
        <v>1</v>
      </c>
    </row>
    <row r="7312" customFormat="false" ht="15" hidden="false" customHeight="false" outlineLevel="0" collapsed="false">
      <c r="A7312" s="0" t="s">
        <v>476</v>
      </c>
      <c r="B7312" s="0" t="s">
        <v>686</v>
      </c>
      <c r="C7312" s="0" t="n">
        <v>20</v>
      </c>
      <c r="D7312" s="0" t="n">
        <v>60399</v>
      </c>
      <c r="E7312" s="0" t="s">
        <v>237</v>
      </c>
      <c r="F7312" s="0" t="n">
        <v>3.2</v>
      </c>
      <c r="G7312" s="0" t="n">
        <v>0.5</v>
      </c>
      <c r="H7312" s="0" t="n">
        <v>1.6</v>
      </c>
      <c r="I7312" s="0" t="n">
        <v>3.2</v>
      </c>
      <c r="J7312" s="0" t="n">
        <v>1.6</v>
      </c>
      <c r="K7312" s="0" t="s">
        <v>18</v>
      </c>
      <c r="L7312" s="0" t="s">
        <v>174</v>
      </c>
      <c r="M7312" s="0" t="n">
        <f aca="false">CEILING(G7312,1)*F7312</f>
        <v>3.2</v>
      </c>
      <c r="N7312" s="0" t="n">
        <f aca="false">M7312-H7312</f>
        <v>1.6</v>
      </c>
      <c r="O7312" s="0" t="n">
        <f aca="false">IF(ABS(N7312-J7312)&lt;0.011,1,0)</f>
        <v>1</v>
      </c>
    </row>
    <row r="7313" customFormat="false" ht="15" hidden="false" customHeight="false" outlineLevel="0" collapsed="false">
      <c r="A7313" s="0" t="s">
        <v>476</v>
      </c>
      <c r="B7313" s="0" t="s">
        <v>686</v>
      </c>
      <c r="C7313" s="0" t="n">
        <v>20</v>
      </c>
      <c r="D7313" s="0" t="n">
        <v>60399</v>
      </c>
      <c r="E7313" s="0" t="s">
        <v>285</v>
      </c>
      <c r="F7313" s="0" t="n">
        <v>6.1</v>
      </c>
      <c r="G7313" s="0" t="n">
        <v>0.5</v>
      </c>
      <c r="H7313" s="0" t="n">
        <v>3.05</v>
      </c>
      <c r="I7313" s="0" t="n">
        <v>6.1</v>
      </c>
      <c r="J7313" s="0" t="n">
        <v>3.05</v>
      </c>
      <c r="K7313" s="0" t="s">
        <v>18</v>
      </c>
      <c r="L7313" s="0" t="s">
        <v>174</v>
      </c>
      <c r="M7313" s="0" t="n">
        <f aca="false">CEILING(G7313,1)*F7313</f>
        <v>6.1</v>
      </c>
      <c r="N7313" s="0" t="n">
        <f aca="false">M7313-H7313</f>
        <v>3.05</v>
      </c>
      <c r="O7313" s="0" t="n">
        <f aca="false">IF(ABS(N7313-J7313)&lt;0.011,1,0)</f>
        <v>1</v>
      </c>
    </row>
    <row r="7314" customFormat="false" ht="15" hidden="false" customHeight="false" outlineLevel="0" collapsed="false">
      <c r="A7314" s="0" t="s">
        <v>476</v>
      </c>
      <c r="B7314" s="0" t="s">
        <v>686</v>
      </c>
      <c r="C7314" s="0" t="n">
        <v>24</v>
      </c>
      <c r="D7314" s="0" t="n">
        <v>60410</v>
      </c>
      <c r="E7314" s="0" t="s">
        <v>299</v>
      </c>
      <c r="F7314" s="0" t="n">
        <v>28</v>
      </c>
      <c r="G7314" s="0" t="n">
        <v>0.5</v>
      </c>
      <c r="H7314" s="0" t="n">
        <v>14</v>
      </c>
      <c r="I7314" s="0" t="n">
        <v>28</v>
      </c>
      <c r="J7314" s="0" t="n">
        <v>14</v>
      </c>
      <c r="K7314" s="0" t="s">
        <v>18</v>
      </c>
      <c r="L7314" s="0" t="s">
        <v>119</v>
      </c>
      <c r="M7314" s="0" t="n">
        <f aca="false">CEILING(G7314,1)*F7314</f>
        <v>28</v>
      </c>
      <c r="N7314" s="0" t="n">
        <f aca="false">M7314-H7314</f>
        <v>14</v>
      </c>
      <c r="O7314" s="0" t="n">
        <f aca="false">IF(ABS(N7314-J7314)&lt;0.011,1,0)</f>
        <v>1</v>
      </c>
    </row>
    <row r="7315" customFormat="false" ht="15" hidden="false" customHeight="false" outlineLevel="0" collapsed="false">
      <c r="A7315" s="0" t="s">
        <v>476</v>
      </c>
      <c r="B7315" s="0" t="s">
        <v>686</v>
      </c>
      <c r="C7315" s="0" t="n">
        <v>24</v>
      </c>
      <c r="D7315" s="0" t="n">
        <v>60410</v>
      </c>
      <c r="E7315" s="0" t="s">
        <v>22</v>
      </c>
      <c r="F7315" s="0" t="n">
        <v>2.4</v>
      </c>
      <c r="G7315" s="0" t="n">
        <v>0.5</v>
      </c>
      <c r="H7315" s="0" t="n">
        <v>1.2</v>
      </c>
      <c r="I7315" s="0" t="n">
        <v>2.4</v>
      </c>
      <c r="J7315" s="0" t="n">
        <v>1.2</v>
      </c>
      <c r="K7315" s="0" t="s">
        <v>18</v>
      </c>
      <c r="L7315" s="0" t="s">
        <v>119</v>
      </c>
      <c r="M7315" s="0" t="n">
        <f aca="false">CEILING(G7315,1)*F7315</f>
        <v>2.4</v>
      </c>
      <c r="N7315" s="0" t="n">
        <f aca="false">M7315-H7315</f>
        <v>1.2</v>
      </c>
      <c r="O7315" s="0" t="n">
        <f aca="false">IF(ABS(N7315-J7315)&lt;0.011,1,0)</f>
        <v>1</v>
      </c>
    </row>
    <row r="7316" customFormat="false" ht="15" hidden="false" customHeight="false" outlineLevel="0" collapsed="false">
      <c r="A7316" s="0" t="s">
        <v>476</v>
      </c>
      <c r="B7316" s="0" t="s">
        <v>686</v>
      </c>
      <c r="C7316" s="0" t="n">
        <v>24</v>
      </c>
      <c r="D7316" s="0" t="n">
        <v>60410</v>
      </c>
      <c r="E7316" s="0" t="s">
        <v>184</v>
      </c>
      <c r="F7316" s="0" t="n">
        <v>8.9</v>
      </c>
      <c r="G7316" s="0" t="n">
        <v>0.5</v>
      </c>
      <c r="H7316" s="0" t="n">
        <v>4.45</v>
      </c>
      <c r="I7316" s="0" t="n">
        <v>8.9</v>
      </c>
      <c r="J7316" s="0" t="n">
        <v>4.45</v>
      </c>
      <c r="K7316" s="0" t="s">
        <v>18</v>
      </c>
      <c r="L7316" s="0" t="s">
        <v>119</v>
      </c>
      <c r="M7316" s="0" t="n">
        <f aca="false">CEILING(G7316,1)*F7316</f>
        <v>8.9</v>
      </c>
      <c r="N7316" s="0" t="n">
        <f aca="false">M7316-H7316</f>
        <v>4.45</v>
      </c>
      <c r="O7316" s="0" t="n">
        <f aca="false">IF(ABS(N7316-J7316)&lt;0.011,1,0)</f>
        <v>1</v>
      </c>
    </row>
    <row r="7317" customFormat="false" ht="15" hidden="false" customHeight="false" outlineLevel="0" collapsed="false">
      <c r="A7317" s="0" t="s">
        <v>476</v>
      </c>
      <c r="B7317" s="0" t="s">
        <v>686</v>
      </c>
      <c r="C7317" s="0" t="n">
        <v>25</v>
      </c>
      <c r="D7317" s="0" t="n">
        <v>60398</v>
      </c>
      <c r="E7317" s="0" t="s">
        <v>299</v>
      </c>
      <c r="F7317" s="0" t="n">
        <v>28</v>
      </c>
      <c r="G7317" s="0" t="n">
        <v>0.5</v>
      </c>
      <c r="H7317" s="0" t="n">
        <v>14</v>
      </c>
      <c r="I7317" s="0" t="n">
        <v>28</v>
      </c>
      <c r="J7317" s="0" t="n">
        <v>14</v>
      </c>
      <c r="K7317" s="0" t="s">
        <v>18</v>
      </c>
      <c r="L7317" s="0" t="s">
        <v>119</v>
      </c>
      <c r="M7317" s="0" t="n">
        <f aca="false">CEILING(G7317,1)*F7317</f>
        <v>28</v>
      </c>
      <c r="N7317" s="0" t="n">
        <f aca="false">M7317-H7317</f>
        <v>14</v>
      </c>
      <c r="O7317" s="0" t="n">
        <f aca="false">IF(ABS(N7317-J7317)&lt;0.011,1,0)</f>
        <v>1</v>
      </c>
    </row>
    <row r="7318" customFormat="false" ht="15" hidden="false" customHeight="false" outlineLevel="0" collapsed="false">
      <c r="A7318" s="0" t="s">
        <v>476</v>
      </c>
      <c r="B7318" s="0" t="s">
        <v>686</v>
      </c>
      <c r="C7318" s="0" t="n">
        <v>25</v>
      </c>
      <c r="D7318" s="0" t="n">
        <v>60398</v>
      </c>
      <c r="E7318" s="0" t="s">
        <v>22</v>
      </c>
      <c r="F7318" s="0" t="n">
        <v>2.4</v>
      </c>
      <c r="G7318" s="0" t="n">
        <v>0.5</v>
      </c>
      <c r="H7318" s="0" t="n">
        <v>1.2</v>
      </c>
      <c r="I7318" s="0" t="n">
        <v>2.4</v>
      </c>
      <c r="J7318" s="0" t="n">
        <v>1.2</v>
      </c>
      <c r="K7318" s="0" t="s">
        <v>18</v>
      </c>
      <c r="L7318" s="0" t="s">
        <v>119</v>
      </c>
      <c r="M7318" s="0" t="n">
        <f aca="false">CEILING(G7318,1)*F7318</f>
        <v>2.4</v>
      </c>
      <c r="N7318" s="0" t="n">
        <f aca="false">M7318-H7318</f>
        <v>1.2</v>
      </c>
      <c r="O7318" s="0" t="n">
        <f aca="false">IF(ABS(N7318-J7318)&lt;0.011,1,0)</f>
        <v>1</v>
      </c>
    </row>
    <row r="7319" customFormat="false" ht="15" hidden="false" customHeight="false" outlineLevel="0" collapsed="false">
      <c r="A7319" s="0" t="s">
        <v>476</v>
      </c>
      <c r="B7319" s="0" t="s">
        <v>686</v>
      </c>
      <c r="C7319" s="0" t="n">
        <v>25</v>
      </c>
      <c r="D7319" s="0" t="n">
        <v>60398</v>
      </c>
      <c r="E7319" s="0" t="s">
        <v>184</v>
      </c>
      <c r="F7319" s="0" t="n">
        <v>8.9</v>
      </c>
      <c r="G7319" s="0" t="n">
        <v>0.5</v>
      </c>
      <c r="H7319" s="0" t="n">
        <v>4.45</v>
      </c>
      <c r="I7319" s="0" t="n">
        <v>8.9</v>
      </c>
      <c r="J7319" s="0" t="n">
        <v>4.45</v>
      </c>
      <c r="K7319" s="0" t="s">
        <v>18</v>
      </c>
      <c r="L7319" s="0" t="s">
        <v>119</v>
      </c>
      <c r="M7319" s="0" t="n">
        <f aca="false">CEILING(G7319,1)*F7319</f>
        <v>8.9</v>
      </c>
      <c r="N7319" s="0" t="n">
        <f aca="false">M7319-H7319</f>
        <v>4.45</v>
      </c>
      <c r="O7319" s="0" t="n">
        <f aca="false">IF(ABS(N7319-J7319)&lt;0.011,1,0)</f>
        <v>1</v>
      </c>
    </row>
    <row r="7320" customFormat="false" ht="15" hidden="false" customHeight="false" outlineLevel="0" collapsed="false">
      <c r="A7320" s="0" t="s">
        <v>476</v>
      </c>
      <c r="B7320" s="0" t="s">
        <v>688</v>
      </c>
      <c r="C7320" s="0" t="n">
        <v>5</v>
      </c>
      <c r="D7320" s="0" t="n">
        <v>60424</v>
      </c>
      <c r="E7320" s="0" t="s">
        <v>25</v>
      </c>
      <c r="F7320" s="0" t="n">
        <v>16.9</v>
      </c>
      <c r="G7320" s="0" t="n">
        <v>0.5</v>
      </c>
      <c r="H7320" s="0" t="n">
        <v>8.45</v>
      </c>
      <c r="I7320" s="0" t="n">
        <v>16.9</v>
      </c>
      <c r="J7320" s="0" t="n">
        <v>8.45</v>
      </c>
      <c r="K7320" s="0" t="s">
        <v>18</v>
      </c>
      <c r="L7320" s="0" t="s">
        <v>282</v>
      </c>
      <c r="M7320" s="0" t="n">
        <f aca="false">CEILING(G7320,1)*F7320</f>
        <v>16.9</v>
      </c>
      <c r="N7320" s="0" t="n">
        <f aca="false">M7320-H7320</f>
        <v>8.45</v>
      </c>
      <c r="O7320" s="0" t="n">
        <f aca="false">IF(ABS(N7320-J7320)&lt;0.011,1,0)</f>
        <v>1</v>
      </c>
    </row>
    <row r="7321" customFormat="false" ht="15" hidden="false" customHeight="false" outlineLevel="0" collapsed="false">
      <c r="A7321" s="0" t="s">
        <v>476</v>
      </c>
      <c r="B7321" s="0" t="s">
        <v>688</v>
      </c>
      <c r="C7321" s="0" t="n">
        <v>5</v>
      </c>
      <c r="D7321" s="0" t="n">
        <v>60424</v>
      </c>
      <c r="E7321" s="0" t="s">
        <v>159</v>
      </c>
      <c r="F7321" s="0" t="n">
        <v>19.9</v>
      </c>
      <c r="G7321" s="0" t="n">
        <v>0.5</v>
      </c>
      <c r="H7321" s="0" t="n">
        <v>9.95</v>
      </c>
      <c r="I7321" s="0" t="n">
        <v>19.9</v>
      </c>
      <c r="J7321" s="0" t="n">
        <v>9.95</v>
      </c>
      <c r="K7321" s="0" t="s">
        <v>18</v>
      </c>
      <c r="L7321" s="0" t="s">
        <v>282</v>
      </c>
      <c r="M7321" s="0" t="n">
        <f aca="false">CEILING(G7321,1)*F7321</f>
        <v>19.9</v>
      </c>
      <c r="N7321" s="0" t="n">
        <f aca="false">M7321-H7321</f>
        <v>9.95</v>
      </c>
      <c r="O7321" s="0" t="n">
        <f aca="false">IF(ABS(N7321-J7321)&lt;0.011,1,0)</f>
        <v>1</v>
      </c>
    </row>
    <row r="7322" customFormat="false" ht="15" hidden="false" customHeight="false" outlineLevel="0" collapsed="false">
      <c r="A7322" s="0" t="s">
        <v>476</v>
      </c>
      <c r="B7322" s="0" t="s">
        <v>688</v>
      </c>
      <c r="C7322" s="0" t="n">
        <v>6</v>
      </c>
      <c r="D7322" s="0" t="n">
        <v>60413</v>
      </c>
      <c r="E7322" s="0" t="s">
        <v>25</v>
      </c>
      <c r="F7322" s="0" t="n">
        <v>16.9</v>
      </c>
      <c r="G7322" s="0" t="n">
        <v>0.5</v>
      </c>
      <c r="H7322" s="0" t="n">
        <v>8.45</v>
      </c>
      <c r="I7322" s="0" t="n">
        <v>16.9</v>
      </c>
      <c r="J7322" s="0" t="n">
        <v>8.45</v>
      </c>
      <c r="K7322" s="0" t="s">
        <v>18</v>
      </c>
      <c r="L7322" s="0" t="s">
        <v>282</v>
      </c>
      <c r="M7322" s="0" t="n">
        <f aca="false">CEILING(G7322,1)*F7322</f>
        <v>16.9</v>
      </c>
      <c r="N7322" s="0" t="n">
        <f aca="false">M7322-H7322</f>
        <v>8.45</v>
      </c>
      <c r="O7322" s="0" t="n">
        <f aca="false">IF(ABS(N7322-J7322)&lt;0.011,1,0)</f>
        <v>1</v>
      </c>
    </row>
    <row r="7323" customFormat="false" ht="15" hidden="false" customHeight="false" outlineLevel="0" collapsed="false">
      <c r="A7323" s="0" t="s">
        <v>476</v>
      </c>
      <c r="B7323" s="0" t="s">
        <v>688</v>
      </c>
      <c r="C7323" s="0" t="n">
        <v>6</v>
      </c>
      <c r="D7323" s="0" t="n">
        <v>60413</v>
      </c>
      <c r="E7323" s="0" t="s">
        <v>159</v>
      </c>
      <c r="F7323" s="0" t="n">
        <v>19.9</v>
      </c>
      <c r="G7323" s="0" t="n">
        <v>0.5</v>
      </c>
      <c r="H7323" s="0" t="n">
        <v>9.95</v>
      </c>
      <c r="I7323" s="0" t="n">
        <v>19.9</v>
      </c>
      <c r="J7323" s="0" t="n">
        <v>9.95</v>
      </c>
      <c r="K7323" s="0" t="s">
        <v>18</v>
      </c>
      <c r="L7323" s="0" t="s">
        <v>282</v>
      </c>
      <c r="M7323" s="0" t="n">
        <f aca="false">CEILING(G7323,1)*F7323</f>
        <v>19.9</v>
      </c>
      <c r="N7323" s="0" t="n">
        <f aca="false">M7323-H7323</f>
        <v>9.95</v>
      </c>
      <c r="O7323" s="0" t="n">
        <f aca="false">IF(ABS(N7323-J7323)&lt;0.011,1,0)</f>
        <v>1</v>
      </c>
    </row>
    <row r="7324" customFormat="false" ht="15" hidden="false" customHeight="false" outlineLevel="0" collapsed="false">
      <c r="A7324" s="0" t="s">
        <v>476</v>
      </c>
      <c r="B7324" s="0" t="s">
        <v>688</v>
      </c>
      <c r="C7324" s="0" t="n">
        <v>17</v>
      </c>
      <c r="D7324" s="0" t="n">
        <v>60437</v>
      </c>
      <c r="E7324" s="0" t="s">
        <v>78</v>
      </c>
      <c r="F7324" s="0" t="n">
        <v>18.6</v>
      </c>
      <c r="G7324" s="0" t="n">
        <v>0.5</v>
      </c>
      <c r="H7324" s="0" t="n">
        <v>9.3</v>
      </c>
      <c r="I7324" s="0" t="n">
        <v>18.6</v>
      </c>
      <c r="J7324" s="0" t="n">
        <v>9.3</v>
      </c>
      <c r="K7324" s="0" t="s">
        <v>18</v>
      </c>
      <c r="L7324" s="0" t="s">
        <v>197</v>
      </c>
      <c r="M7324" s="0" t="n">
        <f aca="false">CEILING(G7324,1)*F7324</f>
        <v>18.6</v>
      </c>
      <c r="N7324" s="0" t="n">
        <f aca="false">M7324-H7324</f>
        <v>9.3</v>
      </c>
      <c r="O7324" s="0" t="n">
        <f aca="false">IF(ABS(N7324-J7324)&lt;0.011,1,0)</f>
        <v>1</v>
      </c>
    </row>
    <row r="7325" customFormat="false" ht="15" hidden="false" customHeight="false" outlineLevel="0" collapsed="false">
      <c r="A7325" s="0" t="s">
        <v>476</v>
      </c>
      <c r="B7325" s="0" t="s">
        <v>688</v>
      </c>
      <c r="C7325" s="0" t="n">
        <v>17</v>
      </c>
      <c r="D7325" s="0" t="n">
        <v>60437</v>
      </c>
      <c r="E7325" s="0" t="s">
        <v>128</v>
      </c>
      <c r="F7325" s="0" t="n">
        <v>2.5</v>
      </c>
      <c r="G7325" s="0" t="n">
        <v>0.5</v>
      </c>
      <c r="H7325" s="0" t="n">
        <v>1.25</v>
      </c>
      <c r="I7325" s="0" t="n">
        <v>2.5</v>
      </c>
      <c r="J7325" s="0" t="n">
        <v>1.25</v>
      </c>
      <c r="K7325" s="0" t="s">
        <v>18</v>
      </c>
      <c r="L7325" s="0" t="s">
        <v>197</v>
      </c>
      <c r="M7325" s="0" t="n">
        <f aca="false">CEILING(G7325,1)*F7325</f>
        <v>2.5</v>
      </c>
      <c r="N7325" s="0" t="n">
        <f aca="false">M7325-H7325</f>
        <v>1.25</v>
      </c>
      <c r="O7325" s="0" t="n">
        <f aca="false">IF(ABS(N7325-J7325)&lt;0.011,1,0)</f>
        <v>1</v>
      </c>
    </row>
    <row r="7326" customFormat="false" ht="15" hidden="false" customHeight="false" outlineLevel="0" collapsed="false">
      <c r="A7326" s="0" t="s">
        <v>476</v>
      </c>
      <c r="B7326" s="0" t="s">
        <v>688</v>
      </c>
      <c r="C7326" s="0" t="n">
        <v>17</v>
      </c>
      <c r="D7326" s="0" t="n">
        <v>60437</v>
      </c>
      <c r="E7326" s="0" t="s">
        <v>80</v>
      </c>
      <c r="F7326" s="0" t="n">
        <v>3.9</v>
      </c>
      <c r="G7326" s="0" t="n">
        <v>0.5</v>
      </c>
      <c r="H7326" s="0" t="n">
        <v>1.95</v>
      </c>
      <c r="I7326" s="0" t="n">
        <v>3.9</v>
      </c>
      <c r="J7326" s="0" t="n">
        <v>1.95</v>
      </c>
      <c r="K7326" s="0" t="s">
        <v>18</v>
      </c>
      <c r="L7326" s="0" t="s">
        <v>197</v>
      </c>
      <c r="M7326" s="0" t="n">
        <f aca="false">CEILING(G7326,1)*F7326</f>
        <v>3.9</v>
      </c>
      <c r="N7326" s="0" t="n">
        <f aca="false">M7326-H7326</f>
        <v>1.95</v>
      </c>
      <c r="O7326" s="0" t="n">
        <f aca="false">IF(ABS(N7326-J7326)&lt;0.011,1,0)</f>
        <v>1</v>
      </c>
    </row>
    <row r="7327" customFormat="false" ht="15" hidden="false" customHeight="false" outlineLevel="0" collapsed="false">
      <c r="A7327" s="0" t="s">
        <v>476</v>
      </c>
      <c r="B7327" s="0" t="s">
        <v>688</v>
      </c>
      <c r="C7327" s="0" t="n">
        <v>17</v>
      </c>
      <c r="D7327" s="0" t="n">
        <v>60437</v>
      </c>
      <c r="E7327" s="0" t="s">
        <v>106</v>
      </c>
      <c r="F7327" s="0" t="n">
        <v>5.9</v>
      </c>
      <c r="G7327" s="0" t="n">
        <v>0.5</v>
      </c>
      <c r="H7327" s="0" t="n">
        <v>2.95</v>
      </c>
      <c r="I7327" s="0" t="n">
        <v>5.9</v>
      </c>
      <c r="J7327" s="0" t="n">
        <v>2.95</v>
      </c>
      <c r="K7327" s="0" t="s">
        <v>18</v>
      </c>
      <c r="L7327" s="0" t="s">
        <v>197</v>
      </c>
      <c r="M7327" s="0" t="n">
        <f aca="false">CEILING(G7327,1)*F7327</f>
        <v>5.9</v>
      </c>
      <c r="N7327" s="0" t="n">
        <f aca="false">M7327-H7327</f>
        <v>2.95</v>
      </c>
      <c r="O7327" s="0" t="n">
        <f aca="false">IF(ABS(N7327-J7327)&lt;0.011,1,0)</f>
        <v>1</v>
      </c>
    </row>
    <row r="7328" customFormat="false" ht="15" hidden="false" customHeight="false" outlineLevel="0" collapsed="false">
      <c r="A7328" s="0" t="s">
        <v>476</v>
      </c>
      <c r="B7328" s="0" t="s">
        <v>688</v>
      </c>
      <c r="C7328" s="0" t="n">
        <v>17</v>
      </c>
      <c r="D7328" s="0" t="n">
        <v>60437</v>
      </c>
      <c r="E7328" s="0" t="s">
        <v>60</v>
      </c>
      <c r="F7328" s="0" t="n">
        <v>19</v>
      </c>
      <c r="G7328" s="0" t="n">
        <v>0.5</v>
      </c>
      <c r="H7328" s="0" t="n">
        <v>9.5</v>
      </c>
      <c r="I7328" s="0" t="n">
        <v>19</v>
      </c>
      <c r="J7328" s="0" t="n">
        <v>9.5</v>
      </c>
      <c r="K7328" s="0" t="s">
        <v>18</v>
      </c>
      <c r="L7328" s="0" t="s">
        <v>197</v>
      </c>
      <c r="M7328" s="0" t="n">
        <f aca="false">CEILING(G7328,1)*F7328</f>
        <v>19</v>
      </c>
      <c r="N7328" s="0" t="n">
        <f aca="false">M7328-H7328</f>
        <v>9.5</v>
      </c>
      <c r="O7328" s="0" t="n">
        <f aca="false">IF(ABS(N7328-J7328)&lt;0.011,1,0)</f>
        <v>1</v>
      </c>
    </row>
    <row r="7329" customFormat="false" ht="15" hidden="false" customHeight="false" outlineLevel="0" collapsed="false">
      <c r="A7329" s="0" t="s">
        <v>476</v>
      </c>
      <c r="B7329" s="0" t="s">
        <v>688</v>
      </c>
      <c r="C7329" s="0" t="n">
        <v>17</v>
      </c>
      <c r="D7329" s="0" t="n">
        <v>60437</v>
      </c>
      <c r="E7329" s="0" t="s">
        <v>92</v>
      </c>
      <c r="F7329" s="0" t="n">
        <v>4.9</v>
      </c>
      <c r="G7329" s="0" t="n">
        <v>0.5</v>
      </c>
      <c r="H7329" s="0" t="n">
        <v>2.45</v>
      </c>
      <c r="I7329" s="0" t="n">
        <v>4.9</v>
      </c>
      <c r="J7329" s="0" t="n">
        <v>2.45</v>
      </c>
      <c r="K7329" s="0" t="s">
        <v>18</v>
      </c>
      <c r="L7329" s="0" t="s">
        <v>197</v>
      </c>
      <c r="M7329" s="0" t="n">
        <f aca="false">CEILING(G7329,1)*F7329</f>
        <v>4.9</v>
      </c>
      <c r="N7329" s="0" t="n">
        <f aca="false">M7329-H7329</f>
        <v>2.45</v>
      </c>
      <c r="O7329" s="0" t="n">
        <f aca="false">IF(ABS(N7329-J7329)&lt;0.011,1,0)</f>
        <v>1</v>
      </c>
    </row>
    <row r="7330" customFormat="false" ht="15" hidden="false" customHeight="false" outlineLevel="0" collapsed="false">
      <c r="A7330" s="0" t="s">
        <v>476</v>
      </c>
      <c r="B7330" s="0" t="s">
        <v>688</v>
      </c>
      <c r="C7330" s="0" t="n">
        <v>17</v>
      </c>
      <c r="D7330" s="0" t="n">
        <v>60437</v>
      </c>
      <c r="E7330" s="0" t="s">
        <v>49</v>
      </c>
      <c r="F7330" s="0" t="n">
        <v>19.5</v>
      </c>
      <c r="G7330" s="0" t="n">
        <v>0.5</v>
      </c>
      <c r="H7330" s="0" t="n">
        <v>9.75</v>
      </c>
      <c r="I7330" s="0" t="n">
        <v>19.5</v>
      </c>
      <c r="J7330" s="0" t="n">
        <v>9.75</v>
      </c>
      <c r="K7330" s="0" t="s">
        <v>18</v>
      </c>
      <c r="L7330" s="0" t="s">
        <v>197</v>
      </c>
      <c r="M7330" s="0" t="n">
        <f aca="false">CEILING(G7330,1)*F7330</f>
        <v>19.5</v>
      </c>
      <c r="N7330" s="0" t="n">
        <f aca="false">M7330-H7330</f>
        <v>9.75</v>
      </c>
      <c r="O7330" s="0" t="n">
        <f aca="false">IF(ABS(N7330-J7330)&lt;0.011,1,0)</f>
        <v>1</v>
      </c>
    </row>
    <row r="7331" customFormat="false" ht="15" hidden="false" customHeight="false" outlineLevel="0" collapsed="false">
      <c r="A7331" s="0" t="s">
        <v>476</v>
      </c>
      <c r="B7331" s="0" t="s">
        <v>688</v>
      </c>
      <c r="C7331" s="0" t="n">
        <v>17</v>
      </c>
      <c r="D7331" s="0" t="n">
        <v>60437</v>
      </c>
      <c r="E7331" s="0" t="s">
        <v>21</v>
      </c>
      <c r="F7331" s="0" t="n">
        <v>5.9</v>
      </c>
      <c r="G7331" s="0" t="n">
        <v>0.5</v>
      </c>
      <c r="H7331" s="0" t="n">
        <v>2.95</v>
      </c>
      <c r="I7331" s="0" t="n">
        <v>5.9</v>
      </c>
      <c r="J7331" s="0" t="n">
        <v>2.95</v>
      </c>
      <c r="K7331" s="0" t="s">
        <v>18</v>
      </c>
      <c r="L7331" s="0" t="s">
        <v>197</v>
      </c>
      <c r="M7331" s="0" t="n">
        <f aca="false">CEILING(G7331,1)*F7331</f>
        <v>5.9</v>
      </c>
      <c r="N7331" s="0" t="n">
        <f aca="false">M7331-H7331</f>
        <v>2.95</v>
      </c>
      <c r="O7331" s="0" t="n">
        <f aca="false">IF(ABS(N7331-J7331)&lt;0.011,1,0)</f>
        <v>1</v>
      </c>
    </row>
    <row r="7332" customFormat="false" ht="15" hidden="false" customHeight="false" outlineLevel="0" collapsed="false">
      <c r="A7332" s="0" t="s">
        <v>476</v>
      </c>
      <c r="B7332" s="0" t="s">
        <v>688</v>
      </c>
      <c r="C7332" s="0" t="n">
        <v>17</v>
      </c>
      <c r="D7332" s="0" t="n">
        <v>60437</v>
      </c>
      <c r="E7332" s="0" t="s">
        <v>83</v>
      </c>
      <c r="F7332" s="0" t="n">
        <v>2.2</v>
      </c>
      <c r="G7332" s="0" t="n">
        <v>0.5</v>
      </c>
      <c r="H7332" s="0" t="n">
        <v>1.1</v>
      </c>
      <c r="I7332" s="0" t="n">
        <v>2.2</v>
      </c>
      <c r="J7332" s="0" t="n">
        <v>1.1</v>
      </c>
      <c r="K7332" s="0" t="s">
        <v>18</v>
      </c>
      <c r="L7332" s="0" t="s">
        <v>197</v>
      </c>
      <c r="M7332" s="0" t="n">
        <f aca="false">CEILING(G7332,1)*F7332</f>
        <v>2.2</v>
      </c>
      <c r="N7332" s="0" t="n">
        <f aca="false">M7332-H7332</f>
        <v>1.1</v>
      </c>
      <c r="O7332" s="0" t="n">
        <f aca="false">IF(ABS(N7332-J7332)&lt;0.011,1,0)</f>
        <v>1</v>
      </c>
    </row>
    <row r="7333" customFormat="false" ht="15" hidden="false" customHeight="false" outlineLevel="0" collapsed="false">
      <c r="A7333" s="0" t="s">
        <v>476</v>
      </c>
      <c r="B7333" s="0" t="s">
        <v>688</v>
      </c>
      <c r="C7333" s="0" t="n">
        <v>17</v>
      </c>
      <c r="D7333" s="0" t="n">
        <v>60437</v>
      </c>
      <c r="E7333" s="0" t="s">
        <v>580</v>
      </c>
      <c r="F7333" s="0" t="n">
        <v>3.9</v>
      </c>
      <c r="G7333" s="0" t="n">
        <v>0.5</v>
      </c>
      <c r="H7333" s="0" t="n">
        <v>1.95</v>
      </c>
      <c r="I7333" s="0" t="n">
        <v>3.9</v>
      </c>
      <c r="J7333" s="0" t="n">
        <v>1.95</v>
      </c>
      <c r="K7333" s="0" t="s">
        <v>18</v>
      </c>
      <c r="L7333" s="0" t="s">
        <v>197</v>
      </c>
      <c r="M7333" s="0" t="n">
        <f aca="false">CEILING(G7333,1)*F7333</f>
        <v>3.9</v>
      </c>
      <c r="N7333" s="0" t="n">
        <f aca="false">M7333-H7333</f>
        <v>1.95</v>
      </c>
      <c r="O7333" s="0" t="n">
        <f aca="false">IF(ABS(N7333-J7333)&lt;0.011,1,0)</f>
        <v>1</v>
      </c>
    </row>
    <row r="7334" customFormat="false" ht="15" hidden="false" customHeight="false" outlineLevel="0" collapsed="false">
      <c r="A7334" s="0" t="s">
        <v>476</v>
      </c>
      <c r="B7334" s="0" t="s">
        <v>688</v>
      </c>
      <c r="C7334" s="0" t="n">
        <v>18</v>
      </c>
      <c r="D7334" s="0" t="n">
        <v>60435</v>
      </c>
      <c r="E7334" s="0" t="s">
        <v>78</v>
      </c>
      <c r="F7334" s="0" t="n">
        <v>18.6</v>
      </c>
      <c r="G7334" s="0" t="n">
        <v>0.5</v>
      </c>
      <c r="H7334" s="0" t="n">
        <v>9.3</v>
      </c>
      <c r="I7334" s="0" t="n">
        <v>18.6</v>
      </c>
      <c r="J7334" s="0" t="n">
        <v>9.3</v>
      </c>
      <c r="K7334" s="0" t="s">
        <v>18</v>
      </c>
      <c r="L7334" s="0" t="s">
        <v>197</v>
      </c>
      <c r="M7334" s="0" t="n">
        <f aca="false">CEILING(G7334,1)*F7334</f>
        <v>18.6</v>
      </c>
      <c r="N7334" s="0" t="n">
        <f aca="false">M7334-H7334</f>
        <v>9.3</v>
      </c>
      <c r="O7334" s="0" t="n">
        <f aca="false">IF(ABS(N7334-J7334)&lt;0.011,1,0)</f>
        <v>1</v>
      </c>
    </row>
    <row r="7335" customFormat="false" ht="15" hidden="false" customHeight="false" outlineLevel="0" collapsed="false">
      <c r="A7335" s="0" t="s">
        <v>476</v>
      </c>
      <c r="B7335" s="0" t="s">
        <v>688</v>
      </c>
      <c r="C7335" s="0" t="n">
        <v>18</v>
      </c>
      <c r="D7335" s="0" t="n">
        <v>60435</v>
      </c>
      <c r="E7335" s="0" t="s">
        <v>128</v>
      </c>
      <c r="F7335" s="0" t="n">
        <v>2.5</v>
      </c>
      <c r="G7335" s="0" t="n">
        <v>0.5</v>
      </c>
      <c r="H7335" s="0" t="n">
        <v>1.25</v>
      </c>
      <c r="I7335" s="0" t="n">
        <v>2.5</v>
      </c>
      <c r="J7335" s="0" t="n">
        <v>1.25</v>
      </c>
      <c r="K7335" s="0" t="s">
        <v>18</v>
      </c>
      <c r="L7335" s="0" t="s">
        <v>197</v>
      </c>
      <c r="M7335" s="0" t="n">
        <f aca="false">CEILING(G7335,1)*F7335</f>
        <v>2.5</v>
      </c>
      <c r="N7335" s="0" t="n">
        <f aca="false">M7335-H7335</f>
        <v>1.25</v>
      </c>
      <c r="O7335" s="0" t="n">
        <f aca="false">IF(ABS(N7335-J7335)&lt;0.011,1,0)</f>
        <v>1</v>
      </c>
    </row>
    <row r="7336" customFormat="false" ht="15" hidden="false" customHeight="false" outlineLevel="0" collapsed="false">
      <c r="A7336" s="0" t="s">
        <v>476</v>
      </c>
      <c r="B7336" s="0" t="s">
        <v>688</v>
      </c>
      <c r="C7336" s="0" t="n">
        <v>18</v>
      </c>
      <c r="D7336" s="0" t="n">
        <v>60435</v>
      </c>
      <c r="E7336" s="0" t="s">
        <v>80</v>
      </c>
      <c r="F7336" s="0" t="n">
        <v>3.9</v>
      </c>
      <c r="G7336" s="0" t="n">
        <v>0.5</v>
      </c>
      <c r="H7336" s="0" t="n">
        <v>1.95</v>
      </c>
      <c r="I7336" s="0" t="n">
        <v>3.9</v>
      </c>
      <c r="J7336" s="0" t="n">
        <v>1.95</v>
      </c>
      <c r="K7336" s="0" t="s">
        <v>18</v>
      </c>
      <c r="L7336" s="0" t="s">
        <v>197</v>
      </c>
      <c r="M7336" s="0" t="n">
        <f aca="false">CEILING(G7336,1)*F7336</f>
        <v>3.9</v>
      </c>
      <c r="N7336" s="0" t="n">
        <f aca="false">M7336-H7336</f>
        <v>1.95</v>
      </c>
      <c r="O7336" s="0" t="n">
        <f aca="false">IF(ABS(N7336-J7336)&lt;0.011,1,0)</f>
        <v>1</v>
      </c>
    </row>
    <row r="7337" customFormat="false" ht="15" hidden="false" customHeight="false" outlineLevel="0" collapsed="false">
      <c r="A7337" s="0" t="s">
        <v>476</v>
      </c>
      <c r="B7337" s="0" t="s">
        <v>688</v>
      </c>
      <c r="C7337" s="0" t="n">
        <v>18</v>
      </c>
      <c r="D7337" s="0" t="n">
        <v>60435</v>
      </c>
      <c r="E7337" s="0" t="s">
        <v>106</v>
      </c>
      <c r="F7337" s="0" t="n">
        <v>5.9</v>
      </c>
      <c r="G7337" s="0" t="n">
        <v>0.5</v>
      </c>
      <c r="H7337" s="0" t="n">
        <v>2.95</v>
      </c>
      <c r="I7337" s="0" t="n">
        <v>5.9</v>
      </c>
      <c r="J7337" s="0" t="n">
        <v>2.95</v>
      </c>
      <c r="K7337" s="0" t="s">
        <v>18</v>
      </c>
      <c r="L7337" s="0" t="s">
        <v>197</v>
      </c>
      <c r="M7337" s="0" t="n">
        <f aca="false">CEILING(G7337,1)*F7337</f>
        <v>5.9</v>
      </c>
      <c r="N7337" s="0" t="n">
        <f aca="false">M7337-H7337</f>
        <v>2.95</v>
      </c>
      <c r="O7337" s="0" t="n">
        <f aca="false">IF(ABS(N7337-J7337)&lt;0.011,1,0)</f>
        <v>1</v>
      </c>
    </row>
    <row r="7338" customFormat="false" ht="15" hidden="false" customHeight="false" outlineLevel="0" collapsed="false">
      <c r="A7338" s="0" t="s">
        <v>476</v>
      </c>
      <c r="B7338" s="0" t="s">
        <v>688</v>
      </c>
      <c r="C7338" s="0" t="n">
        <v>18</v>
      </c>
      <c r="D7338" s="0" t="n">
        <v>60435</v>
      </c>
      <c r="E7338" s="0" t="s">
        <v>60</v>
      </c>
      <c r="F7338" s="0" t="n">
        <v>19</v>
      </c>
      <c r="G7338" s="0" t="n">
        <v>0.5</v>
      </c>
      <c r="H7338" s="0" t="n">
        <v>9.5</v>
      </c>
      <c r="I7338" s="0" t="n">
        <v>19</v>
      </c>
      <c r="J7338" s="0" t="n">
        <v>9.5</v>
      </c>
      <c r="K7338" s="0" t="s">
        <v>18</v>
      </c>
      <c r="L7338" s="0" t="s">
        <v>197</v>
      </c>
      <c r="M7338" s="0" t="n">
        <f aca="false">CEILING(G7338,1)*F7338</f>
        <v>19</v>
      </c>
      <c r="N7338" s="0" t="n">
        <f aca="false">M7338-H7338</f>
        <v>9.5</v>
      </c>
      <c r="O7338" s="0" t="n">
        <f aca="false">IF(ABS(N7338-J7338)&lt;0.011,1,0)</f>
        <v>1</v>
      </c>
    </row>
    <row r="7339" customFormat="false" ht="15" hidden="false" customHeight="false" outlineLevel="0" collapsed="false">
      <c r="A7339" s="0" t="s">
        <v>476</v>
      </c>
      <c r="B7339" s="0" t="s">
        <v>688</v>
      </c>
      <c r="C7339" s="0" t="n">
        <v>18</v>
      </c>
      <c r="D7339" s="0" t="n">
        <v>60435</v>
      </c>
      <c r="E7339" s="0" t="s">
        <v>92</v>
      </c>
      <c r="F7339" s="0" t="n">
        <v>4.9</v>
      </c>
      <c r="G7339" s="0" t="n">
        <v>0.5</v>
      </c>
      <c r="H7339" s="0" t="n">
        <v>2.45</v>
      </c>
      <c r="I7339" s="0" t="n">
        <v>4.9</v>
      </c>
      <c r="J7339" s="0" t="n">
        <v>2.45</v>
      </c>
      <c r="K7339" s="0" t="s">
        <v>18</v>
      </c>
      <c r="L7339" s="0" t="s">
        <v>197</v>
      </c>
      <c r="M7339" s="0" t="n">
        <f aca="false">CEILING(G7339,1)*F7339</f>
        <v>4.9</v>
      </c>
      <c r="N7339" s="0" t="n">
        <f aca="false">M7339-H7339</f>
        <v>2.45</v>
      </c>
      <c r="O7339" s="0" t="n">
        <f aca="false">IF(ABS(N7339-J7339)&lt;0.011,1,0)</f>
        <v>1</v>
      </c>
    </row>
    <row r="7340" customFormat="false" ht="15" hidden="false" customHeight="false" outlineLevel="0" collapsed="false">
      <c r="A7340" s="0" t="s">
        <v>476</v>
      </c>
      <c r="B7340" s="0" t="s">
        <v>688</v>
      </c>
      <c r="C7340" s="0" t="n">
        <v>18</v>
      </c>
      <c r="D7340" s="0" t="n">
        <v>60435</v>
      </c>
      <c r="E7340" s="0" t="s">
        <v>49</v>
      </c>
      <c r="F7340" s="0" t="n">
        <v>19.5</v>
      </c>
      <c r="G7340" s="0" t="n">
        <v>0.5</v>
      </c>
      <c r="H7340" s="0" t="n">
        <v>9.75</v>
      </c>
      <c r="I7340" s="0" t="n">
        <v>19.5</v>
      </c>
      <c r="J7340" s="0" t="n">
        <v>9.75</v>
      </c>
      <c r="K7340" s="0" t="s">
        <v>18</v>
      </c>
      <c r="L7340" s="0" t="s">
        <v>197</v>
      </c>
      <c r="M7340" s="0" t="n">
        <f aca="false">CEILING(G7340,1)*F7340</f>
        <v>19.5</v>
      </c>
      <c r="N7340" s="0" t="n">
        <f aca="false">M7340-H7340</f>
        <v>9.75</v>
      </c>
      <c r="O7340" s="0" t="n">
        <f aca="false">IF(ABS(N7340-J7340)&lt;0.011,1,0)</f>
        <v>1</v>
      </c>
    </row>
    <row r="7341" customFormat="false" ht="15" hidden="false" customHeight="false" outlineLevel="0" collapsed="false">
      <c r="A7341" s="0" t="s">
        <v>476</v>
      </c>
      <c r="B7341" s="0" t="s">
        <v>688</v>
      </c>
      <c r="C7341" s="0" t="n">
        <v>18</v>
      </c>
      <c r="D7341" s="0" t="n">
        <v>60435</v>
      </c>
      <c r="E7341" s="0" t="s">
        <v>21</v>
      </c>
      <c r="F7341" s="0" t="n">
        <v>5.9</v>
      </c>
      <c r="G7341" s="0" t="n">
        <v>0.5</v>
      </c>
      <c r="H7341" s="0" t="n">
        <v>2.95</v>
      </c>
      <c r="I7341" s="0" t="n">
        <v>5.9</v>
      </c>
      <c r="J7341" s="0" t="n">
        <v>2.95</v>
      </c>
      <c r="K7341" s="0" t="s">
        <v>18</v>
      </c>
      <c r="L7341" s="0" t="s">
        <v>197</v>
      </c>
      <c r="M7341" s="0" t="n">
        <f aca="false">CEILING(G7341,1)*F7341</f>
        <v>5.9</v>
      </c>
      <c r="N7341" s="0" t="n">
        <f aca="false">M7341-H7341</f>
        <v>2.95</v>
      </c>
      <c r="O7341" s="0" t="n">
        <f aca="false">IF(ABS(N7341-J7341)&lt;0.011,1,0)</f>
        <v>1</v>
      </c>
    </row>
    <row r="7342" customFormat="false" ht="15" hidden="false" customHeight="false" outlineLevel="0" collapsed="false">
      <c r="A7342" s="0" t="s">
        <v>476</v>
      </c>
      <c r="B7342" s="0" t="s">
        <v>688</v>
      </c>
      <c r="C7342" s="0" t="n">
        <v>18</v>
      </c>
      <c r="D7342" s="0" t="n">
        <v>60435</v>
      </c>
      <c r="E7342" s="0" t="s">
        <v>83</v>
      </c>
      <c r="F7342" s="0" t="n">
        <v>2.2</v>
      </c>
      <c r="G7342" s="0" t="n">
        <v>0.5</v>
      </c>
      <c r="H7342" s="0" t="n">
        <v>1.1</v>
      </c>
      <c r="I7342" s="0" t="n">
        <v>2.2</v>
      </c>
      <c r="J7342" s="0" t="n">
        <v>1.1</v>
      </c>
      <c r="K7342" s="0" t="s">
        <v>18</v>
      </c>
      <c r="L7342" s="0" t="s">
        <v>197</v>
      </c>
      <c r="M7342" s="0" t="n">
        <f aca="false">CEILING(G7342,1)*F7342</f>
        <v>2.2</v>
      </c>
      <c r="N7342" s="0" t="n">
        <f aca="false">M7342-H7342</f>
        <v>1.1</v>
      </c>
      <c r="O7342" s="0" t="n">
        <f aca="false">IF(ABS(N7342-J7342)&lt;0.011,1,0)</f>
        <v>1</v>
      </c>
    </row>
    <row r="7343" customFormat="false" ht="15" hidden="false" customHeight="false" outlineLevel="0" collapsed="false">
      <c r="A7343" s="0" t="s">
        <v>476</v>
      </c>
      <c r="B7343" s="0" t="s">
        <v>688</v>
      </c>
      <c r="C7343" s="0" t="n">
        <v>18</v>
      </c>
      <c r="D7343" s="0" t="n">
        <v>60435</v>
      </c>
      <c r="E7343" s="0" t="s">
        <v>580</v>
      </c>
      <c r="F7343" s="0" t="n">
        <v>3.9</v>
      </c>
      <c r="G7343" s="0" t="n">
        <v>0.5</v>
      </c>
      <c r="H7343" s="0" t="n">
        <v>1.95</v>
      </c>
      <c r="I7343" s="0" t="n">
        <v>3.9</v>
      </c>
      <c r="J7343" s="0" t="n">
        <v>1.95</v>
      </c>
      <c r="K7343" s="0" t="s">
        <v>18</v>
      </c>
      <c r="L7343" s="0" t="s">
        <v>197</v>
      </c>
      <c r="M7343" s="0" t="n">
        <f aca="false">CEILING(G7343,1)*F7343</f>
        <v>3.9</v>
      </c>
      <c r="N7343" s="0" t="n">
        <f aca="false">M7343-H7343</f>
        <v>1.95</v>
      </c>
      <c r="O7343" s="0" t="n">
        <f aca="false">IF(ABS(N7343-J7343)&lt;0.011,1,0)</f>
        <v>1</v>
      </c>
    </row>
    <row r="7344" customFormat="false" ht="15" hidden="false" customHeight="false" outlineLevel="0" collapsed="false">
      <c r="A7344" s="0" t="s">
        <v>476</v>
      </c>
      <c r="B7344" s="0" t="s">
        <v>689</v>
      </c>
      <c r="C7344" s="0" t="n">
        <v>26</v>
      </c>
      <c r="D7344" s="0" t="n">
        <v>60471</v>
      </c>
      <c r="E7344" s="0" t="s">
        <v>84</v>
      </c>
      <c r="F7344" s="0" t="n">
        <v>19</v>
      </c>
      <c r="G7344" s="0" t="n">
        <v>0.5</v>
      </c>
      <c r="H7344" s="0" t="n">
        <v>9.5</v>
      </c>
      <c r="I7344" s="0" t="n">
        <v>19</v>
      </c>
      <c r="J7344" s="0" t="n">
        <v>9.5</v>
      </c>
      <c r="K7344" s="0" t="s">
        <v>18</v>
      </c>
      <c r="L7344" s="0" t="s">
        <v>298</v>
      </c>
      <c r="M7344" s="0" t="n">
        <f aca="false">CEILING(G7344,1)*F7344</f>
        <v>19</v>
      </c>
      <c r="N7344" s="0" t="n">
        <f aca="false">M7344-H7344</f>
        <v>9.5</v>
      </c>
      <c r="O7344" s="0" t="n">
        <f aca="false">IF(ABS(N7344-J7344)&lt;0.011,1,0)</f>
        <v>1</v>
      </c>
    </row>
    <row r="7345" customFormat="false" ht="15" hidden="false" customHeight="false" outlineLevel="0" collapsed="false">
      <c r="A7345" s="0" t="s">
        <v>476</v>
      </c>
      <c r="B7345" s="0" t="s">
        <v>689</v>
      </c>
      <c r="C7345" s="0" t="n">
        <v>26</v>
      </c>
      <c r="D7345" s="0" t="n">
        <v>60471</v>
      </c>
      <c r="E7345" s="0" t="s">
        <v>236</v>
      </c>
      <c r="F7345" s="0" t="n">
        <v>7.6</v>
      </c>
      <c r="G7345" s="0" t="n">
        <v>0.5</v>
      </c>
      <c r="H7345" s="0" t="n">
        <v>3.8</v>
      </c>
      <c r="I7345" s="0" t="n">
        <v>7.6</v>
      </c>
      <c r="J7345" s="0" t="n">
        <v>3.8</v>
      </c>
      <c r="K7345" s="0" t="s">
        <v>18</v>
      </c>
      <c r="L7345" s="0" t="s">
        <v>298</v>
      </c>
      <c r="M7345" s="0" t="n">
        <f aca="false">CEILING(G7345,1)*F7345</f>
        <v>7.6</v>
      </c>
      <c r="N7345" s="0" t="n">
        <f aca="false">M7345-H7345</f>
        <v>3.8</v>
      </c>
      <c r="O7345" s="0" t="n">
        <f aca="false">IF(ABS(N7345-J7345)&lt;0.011,1,0)</f>
        <v>1</v>
      </c>
    </row>
    <row r="7346" customFormat="false" ht="15" hidden="false" customHeight="false" outlineLevel="0" collapsed="false">
      <c r="A7346" s="0" t="s">
        <v>476</v>
      </c>
      <c r="B7346" s="0" t="s">
        <v>689</v>
      </c>
      <c r="C7346" s="0" t="n">
        <v>26</v>
      </c>
      <c r="D7346" s="0" t="n">
        <v>60471</v>
      </c>
      <c r="E7346" s="0" t="s">
        <v>48</v>
      </c>
      <c r="F7346" s="0" t="n">
        <v>7.9</v>
      </c>
      <c r="G7346" s="0" t="n">
        <v>0.5</v>
      </c>
      <c r="H7346" s="0" t="n">
        <v>3.95</v>
      </c>
      <c r="I7346" s="0" t="n">
        <v>7.9</v>
      </c>
      <c r="J7346" s="0" t="n">
        <v>3.95</v>
      </c>
      <c r="K7346" s="0" t="s">
        <v>18</v>
      </c>
      <c r="L7346" s="0" t="s">
        <v>298</v>
      </c>
      <c r="M7346" s="0" t="n">
        <f aca="false">CEILING(G7346,1)*F7346</f>
        <v>7.9</v>
      </c>
      <c r="N7346" s="0" t="n">
        <f aca="false">M7346-H7346</f>
        <v>3.95</v>
      </c>
      <c r="O7346" s="0" t="n">
        <f aca="false">IF(ABS(N7346-J7346)&lt;0.011,1,0)</f>
        <v>1</v>
      </c>
    </row>
    <row r="7347" customFormat="false" ht="15" hidden="false" customHeight="false" outlineLevel="0" collapsed="false">
      <c r="A7347" s="0" t="s">
        <v>476</v>
      </c>
      <c r="B7347" s="0" t="s">
        <v>689</v>
      </c>
      <c r="C7347" s="0" t="n">
        <v>26</v>
      </c>
      <c r="D7347" s="0" t="n">
        <v>60471</v>
      </c>
      <c r="E7347" s="0" t="s">
        <v>32</v>
      </c>
      <c r="F7347" s="0" t="n">
        <v>2.2</v>
      </c>
      <c r="G7347" s="0" t="n">
        <v>0.5</v>
      </c>
      <c r="H7347" s="0" t="n">
        <v>1.1</v>
      </c>
      <c r="I7347" s="0" t="n">
        <v>2.2</v>
      </c>
      <c r="J7347" s="0" t="n">
        <v>1.1</v>
      </c>
      <c r="K7347" s="0" t="s">
        <v>18</v>
      </c>
      <c r="L7347" s="0" t="s">
        <v>298</v>
      </c>
      <c r="M7347" s="0" t="n">
        <f aca="false">CEILING(G7347,1)*F7347</f>
        <v>2.2</v>
      </c>
      <c r="N7347" s="0" t="n">
        <f aca="false">M7347-H7347</f>
        <v>1.1</v>
      </c>
      <c r="O7347" s="0" t="n">
        <f aca="false">IF(ABS(N7347-J7347)&lt;0.011,1,0)</f>
        <v>1</v>
      </c>
    </row>
    <row r="7348" customFormat="false" ht="15" hidden="false" customHeight="false" outlineLevel="0" collapsed="false">
      <c r="A7348" s="0" t="s">
        <v>476</v>
      </c>
      <c r="B7348" s="0" t="s">
        <v>689</v>
      </c>
      <c r="C7348" s="0" t="n">
        <v>26</v>
      </c>
      <c r="D7348" s="0" t="n">
        <v>60471</v>
      </c>
      <c r="E7348" s="0" t="s">
        <v>88</v>
      </c>
      <c r="F7348" s="0" t="n">
        <v>5.5</v>
      </c>
      <c r="G7348" s="0" t="n">
        <v>0.5</v>
      </c>
      <c r="H7348" s="0" t="n">
        <v>2.75</v>
      </c>
      <c r="I7348" s="0" t="n">
        <v>5.5</v>
      </c>
      <c r="J7348" s="0" t="n">
        <v>2.75</v>
      </c>
      <c r="K7348" s="0" t="s">
        <v>18</v>
      </c>
      <c r="L7348" s="0" t="s">
        <v>298</v>
      </c>
      <c r="M7348" s="0" t="n">
        <f aca="false">CEILING(G7348,1)*F7348</f>
        <v>5.5</v>
      </c>
      <c r="N7348" s="0" t="n">
        <f aca="false">M7348-H7348</f>
        <v>2.75</v>
      </c>
      <c r="O7348" s="0" t="n">
        <f aca="false">IF(ABS(N7348-J7348)&lt;0.011,1,0)</f>
        <v>1</v>
      </c>
    </row>
    <row r="7349" customFormat="false" ht="15" hidden="false" customHeight="false" outlineLevel="0" collapsed="false">
      <c r="A7349" s="0" t="s">
        <v>476</v>
      </c>
      <c r="B7349" s="0" t="s">
        <v>689</v>
      </c>
      <c r="C7349" s="0" t="n">
        <v>26</v>
      </c>
      <c r="D7349" s="0" t="n">
        <v>60471</v>
      </c>
      <c r="E7349" s="0" t="s">
        <v>67</v>
      </c>
      <c r="F7349" s="0" t="n">
        <v>4.2</v>
      </c>
      <c r="G7349" s="0" t="n">
        <v>0.5</v>
      </c>
      <c r="H7349" s="0" t="n">
        <v>2.1</v>
      </c>
      <c r="I7349" s="0" t="n">
        <v>4.2</v>
      </c>
      <c r="J7349" s="0" t="n">
        <v>2.1</v>
      </c>
      <c r="K7349" s="0" t="s">
        <v>18</v>
      </c>
      <c r="L7349" s="0" t="s">
        <v>298</v>
      </c>
      <c r="M7349" s="0" t="n">
        <f aca="false">CEILING(G7349,1)*F7349</f>
        <v>4.2</v>
      </c>
      <c r="N7349" s="0" t="n">
        <f aca="false">M7349-H7349</f>
        <v>2.1</v>
      </c>
      <c r="O7349" s="0" t="n">
        <f aca="false">IF(ABS(N7349-J7349)&lt;0.011,1,0)</f>
        <v>1</v>
      </c>
    </row>
    <row r="7350" customFormat="false" ht="15" hidden="false" customHeight="false" outlineLevel="0" collapsed="false">
      <c r="A7350" s="0" t="s">
        <v>476</v>
      </c>
      <c r="B7350" s="0" t="s">
        <v>689</v>
      </c>
      <c r="C7350" s="0" t="n">
        <v>26</v>
      </c>
      <c r="D7350" s="0" t="n">
        <v>60471</v>
      </c>
      <c r="E7350" s="0" t="s">
        <v>136</v>
      </c>
      <c r="F7350" s="0" t="n">
        <v>7.9</v>
      </c>
      <c r="G7350" s="0" t="n">
        <v>0.5</v>
      </c>
      <c r="H7350" s="0" t="n">
        <v>3.95</v>
      </c>
      <c r="I7350" s="0" t="n">
        <v>7.9</v>
      </c>
      <c r="J7350" s="0" t="n">
        <v>3.95</v>
      </c>
      <c r="K7350" s="0" t="s">
        <v>18</v>
      </c>
      <c r="L7350" s="0" t="s">
        <v>298</v>
      </c>
      <c r="M7350" s="0" t="n">
        <f aca="false">CEILING(G7350,1)*F7350</f>
        <v>7.9</v>
      </c>
      <c r="N7350" s="0" t="n">
        <f aca="false">M7350-H7350</f>
        <v>3.95</v>
      </c>
      <c r="O7350" s="0" t="n">
        <f aca="false">IF(ABS(N7350-J7350)&lt;0.011,1,0)</f>
        <v>1</v>
      </c>
    </row>
    <row r="7351" customFormat="false" ht="15" hidden="false" customHeight="false" outlineLevel="0" collapsed="false">
      <c r="A7351" s="0" t="s">
        <v>476</v>
      </c>
      <c r="B7351" s="0" t="s">
        <v>689</v>
      </c>
      <c r="C7351" s="0" t="n">
        <v>26</v>
      </c>
      <c r="D7351" s="0" t="n">
        <v>60471</v>
      </c>
      <c r="E7351" s="0" t="s">
        <v>527</v>
      </c>
      <c r="F7351" s="0" t="n">
        <v>9</v>
      </c>
      <c r="G7351" s="0" t="n">
        <v>0.5</v>
      </c>
      <c r="H7351" s="0" t="n">
        <v>4.5</v>
      </c>
      <c r="I7351" s="0" t="n">
        <v>9</v>
      </c>
      <c r="J7351" s="0" t="n">
        <v>4.5</v>
      </c>
      <c r="K7351" s="0" t="s">
        <v>18</v>
      </c>
      <c r="L7351" s="0" t="s">
        <v>298</v>
      </c>
      <c r="M7351" s="0" t="n">
        <f aca="false">CEILING(G7351,1)*F7351</f>
        <v>9</v>
      </c>
      <c r="N7351" s="0" t="n">
        <f aca="false">M7351-H7351</f>
        <v>4.5</v>
      </c>
      <c r="O7351" s="0" t="n">
        <f aca="false">IF(ABS(N7351-J7351)&lt;0.011,1,0)</f>
        <v>1</v>
      </c>
    </row>
    <row r="7352" customFormat="false" ht="15" hidden="false" customHeight="false" outlineLevel="0" collapsed="false">
      <c r="A7352" s="0" t="s">
        <v>476</v>
      </c>
      <c r="B7352" s="0" t="s">
        <v>689</v>
      </c>
      <c r="C7352" s="0" t="n">
        <v>26</v>
      </c>
      <c r="D7352" s="0" t="n">
        <v>60471</v>
      </c>
      <c r="E7352" s="0" t="s">
        <v>500</v>
      </c>
      <c r="F7352" s="0" t="n">
        <v>27.8</v>
      </c>
      <c r="G7352" s="0" t="n">
        <v>0.5</v>
      </c>
      <c r="H7352" s="0" t="n">
        <v>13.9</v>
      </c>
      <c r="I7352" s="0" t="n">
        <v>27.8</v>
      </c>
      <c r="J7352" s="0" t="n">
        <v>13.9</v>
      </c>
      <c r="K7352" s="0" t="s">
        <v>18</v>
      </c>
      <c r="L7352" s="0" t="s">
        <v>298</v>
      </c>
      <c r="M7352" s="0" t="n">
        <f aca="false">CEILING(G7352,1)*F7352</f>
        <v>27.8</v>
      </c>
      <c r="N7352" s="0" t="n">
        <f aca="false">M7352-H7352</f>
        <v>13.9</v>
      </c>
      <c r="O7352" s="0" t="n">
        <f aca="false">IF(ABS(N7352-J7352)&lt;0.011,1,0)</f>
        <v>1</v>
      </c>
    </row>
    <row r="7353" customFormat="false" ht="15" hidden="false" customHeight="false" outlineLevel="0" collapsed="false">
      <c r="A7353" s="0" t="s">
        <v>476</v>
      </c>
      <c r="B7353" s="0" t="s">
        <v>689</v>
      </c>
      <c r="C7353" s="0" t="n">
        <v>27</v>
      </c>
      <c r="D7353" s="0" t="n">
        <v>60460</v>
      </c>
      <c r="E7353" s="0" t="s">
        <v>84</v>
      </c>
      <c r="F7353" s="0" t="n">
        <v>19</v>
      </c>
      <c r="G7353" s="0" t="n">
        <v>0.5</v>
      </c>
      <c r="H7353" s="0" t="n">
        <v>9.5</v>
      </c>
      <c r="I7353" s="0" t="n">
        <v>19</v>
      </c>
      <c r="J7353" s="0" t="n">
        <v>9.5</v>
      </c>
      <c r="K7353" s="0" t="s">
        <v>18</v>
      </c>
      <c r="L7353" s="0" t="s">
        <v>298</v>
      </c>
      <c r="M7353" s="0" t="n">
        <f aca="false">CEILING(G7353,1)*F7353</f>
        <v>19</v>
      </c>
      <c r="N7353" s="0" t="n">
        <f aca="false">M7353-H7353</f>
        <v>9.5</v>
      </c>
      <c r="O7353" s="0" t="n">
        <f aca="false">IF(ABS(N7353-J7353)&lt;0.011,1,0)</f>
        <v>1</v>
      </c>
    </row>
    <row r="7354" customFormat="false" ht="15" hidden="false" customHeight="false" outlineLevel="0" collapsed="false">
      <c r="A7354" s="0" t="s">
        <v>476</v>
      </c>
      <c r="B7354" s="0" t="s">
        <v>689</v>
      </c>
      <c r="C7354" s="0" t="n">
        <v>27</v>
      </c>
      <c r="D7354" s="0" t="n">
        <v>60460</v>
      </c>
      <c r="E7354" s="0" t="s">
        <v>236</v>
      </c>
      <c r="F7354" s="0" t="n">
        <v>7.6</v>
      </c>
      <c r="G7354" s="0" t="n">
        <v>0.5</v>
      </c>
      <c r="H7354" s="0" t="n">
        <v>3.8</v>
      </c>
      <c r="I7354" s="0" t="n">
        <v>7.6</v>
      </c>
      <c r="J7354" s="0" t="n">
        <v>3.8</v>
      </c>
      <c r="K7354" s="0" t="s">
        <v>18</v>
      </c>
      <c r="L7354" s="0" t="s">
        <v>298</v>
      </c>
      <c r="M7354" s="0" t="n">
        <f aca="false">CEILING(G7354,1)*F7354</f>
        <v>7.6</v>
      </c>
      <c r="N7354" s="0" t="n">
        <f aca="false">M7354-H7354</f>
        <v>3.8</v>
      </c>
      <c r="O7354" s="0" t="n">
        <f aca="false">IF(ABS(N7354-J7354)&lt;0.011,1,0)</f>
        <v>1</v>
      </c>
    </row>
    <row r="7355" customFormat="false" ht="15" hidden="false" customHeight="false" outlineLevel="0" collapsed="false">
      <c r="A7355" s="0" t="s">
        <v>476</v>
      </c>
      <c r="B7355" s="0" t="s">
        <v>689</v>
      </c>
      <c r="C7355" s="0" t="n">
        <v>27</v>
      </c>
      <c r="D7355" s="0" t="n">
        <v>60460</v>
      </c>
      <c r="E7355" s="0" t="s">
        <v>48</v>
      </c>
      <c r="F7355" s="0" t="n">
        <v>7.9</v>
      </c>
      <c r="G7355" s="0" t="n">
        <v>0.5</v>
      </c>
      <c r="H7355" s="0" t="n">
        <v>3.95</v>
      </c>
      <c r="I7355" s="0" t="n">
        <v>7.9</v>
      </c>
      <c r="J7355" s="0" t="n">
        <v>3.95</v>
      </c>
      <c r="K7355" s="0" t="s">
        <v>18</v>
      </c>
      <c r="L7355" s="0" t="s">
        <v>298</v>
      </c>
      <c r="M7355" s="0" t="n">
        <f aca="false">CEILING(G7355,1)*F7355</f>
        <v>7.9</v>
      </c>
      <c r="N7355" s="0" t="n">
        <f aca="false">M7355-H7355</f>
        <v>3.95</v>
      </c>
      <c r="O7355" s="0" t="n">
        <f aca="false">IF(ABS(N7355-J7355)&lt;0.011,1,0)</f>
        <v>1</v>
      </c>
    </row>
    <row r="7356" customFormat="false" ht="15" hidden="false" customHeight="false" outlineLevel="0" collapsed="false">
      <c r="A7356" s="0" t="s">
        <v>476</v>
      </c>
      <c r="B7356" s="0" t="s">
        <v>689</v>
      </c>
      <c r="C7356" s="0" t="n">
        <v>27</v>
      </c>
      <c r="D7356" s="0" t="n">
        <v>60460</v>
      </c>
      <c r="E7356" s="0" t="s">
        <v>32</v>
      </c>
      <c r="F7356" s="0" t="n">
        <v>2.2</v>
      </c>
      <c r="G7356" s="0" t="n">
        <v>0.5</v>
      </c>
      <c r="H7356" s="0" t="n">
        <v>1.1</v>
      </c>
      <c r="I7356" s="0" t="n">
        <v>2.2</v>
      </c>
      <c r="J7356" s="0" t="n">
        <v>1.1</v>
      </c>
      <c r="K7356" s="0" t="s">
        <v>18</v>
      </c>
      <c r="L7356" s="0" t="s">
        <v>298</v>
      </c>
      <c r="M7356" s="0" t="n">
        <f aca="false">CEILING(G7356,1)*F7356</f>
        <v>2.2</v>
      </c>
      <c r="N7356" s="0" t="n">
        <f aca="false">M7356-H7356</f>
        <v>1.1</v>
      </c>
      <c r="O7356" s="0" t="n">
        <f aca="false">IF(ABS(N7356-J7356)&lt;0.011,1,0)</f>
        <v>1</v>
      </c>
    </row>
    <row r="7357" customFormat="false" ht="15" hidden="false" customHeight="false" outlineLevel="0" collapsed="false">
      <c r="A7357" s="0" t="s">
        <v>476</v>
      </c>
      <c r="B7357" s="0" t="s">
        <v>689</v>
      </c>
      <c r="C7357" s="0" t="n">
        <v>27</v>
      </c>
      <c r="D7357" s="0" t="n">
        <v>60460</v>
      </c>
      <c r="E7357" s="0" t="s">
        <v>88</v>
      </c>
      <c r="F7357" s="0" t="n">
        <v>5.5</v>
      </c>
      <c r="G7357" s="0" t="n">
        <v>0.5</v>
      </c>
      <c r="H7357" s="0" t="n">
        <v>2.75</v>
      </c>
      <c r="I7357" s="0" t="n">
        <v>5.5</v>
      </c>
      <c r="J7357" s="0" t="n">
        <v>2.75</v>
      </c>
      <c r="K7357" s="0" t="s">
        <v>18</v>
      </c>
      <c r="L7357" s="0" t="s">
        <v>298</v>
      </c>
      <c r="M7357" s="0" t="n">
        <f aca="false">CEILING(G7357,1)*F7357</f>
        <v>5.5</v>
      </c>
      <c r="N7357" s="0" t="n">
        <f aca="false">M7357-H7357</f>
        <v>2.75</v>
      </c>
      <c r="O7357" s="0" t="n">
        <f aca="false">IF(ABS(N7357-J7357)&lt;0.011,1,0)</f>
        <v>1</v>
      </c>
    </row>
    <row r="7358" customFormat="false" ht="15" hidden="false" customHeight="false" outlineLevel="0" collapsed="false">
      <c r="A7358" s="0" t="s">
        <v>476</v>
      </c>
      <c r="B7358" s="0" t="s">
        <v>689</v>
      </c>
      <c r="C7358" s="0" t="n">
        <v>27</v>
      </c>
      <c r="D7358" s="0" t="n">
        <v>60460</v>
      </c>
      <c r="E7358" s="0" t="s">
        <v>67</v>
      </c>
      <c r="F7358" s="0" t="n">
        <v>4.2</v>
      </c>
      <c r="G7358" s="0" t="n">
        <v>0.5</v>
      </c>
      <c r="H7358" s="0" t="n">
        <v>2.1</v>
      </c>
      <c r="I7358" s="0" t="n">
        <v>4.2</v>
      </c>
      <c r="J7358" s="0" t="n">
        <v>2.1</v>
      </c>
      <c r="K7358" s="0" t="s">
        <v>18</v>
      </c>
      <c r="L7358" s="0" t="s">
        <v>298</v>
      </c>
      <c r="M7358" s="0" t="n">
        <f aca="false">CEILING(G7358,1)*F7358</f>
        <v>4.2</v>
      </c>
      <c r="N7358" s="0" t="n">
        <f aca="false">M7358-H7358</f>
        <v>2.1</v>
      </c>
      <c r="O7358" s="0" t="n">
        <f aca="false">IF(ABS(N7358-J7358)&lt;0.011,1,0)</f>
        <v>1</v>
      </c>
    </row>
    <row r="7359" customFormat="false" ht="15" hidden="false" customHeight="false" outlineLevel="0" collapsed="false">
      <c r="A7359" s="0" t="s">
        <v>476</v>
      </c>
      <c r="B7359" s="0" t="s">
        <v>689</v>
      </c>
      <c r="C7359" s="0" t="n">
        <v>27</v>
      </c>
      <c r="D7359" s="0" t="n">
        <v>60460</v>
      </c>
      <c r="E7359" s="0" t="s">
        <v>136</v>
      </c>
      <c r="F7359" s="0" t="n">
        <v>7.9</v>
      </c>
      <c r="G7359" s="0" t="n">
        <v>0.5</v>
      </c>
      <c r="H7359" s="0" t="n">
        <v>3.95</v>
      </c>
      <c r="I7359" s="0" t="n">
        <v>7.9</v>
      </c>
      <c r="J7359" s="0" t="n">
        <v>3.95</v>
      </c>
      <c r="K7359" s="0" t="s">
        <v>18</v>
      </c>
      <c r="L7359" s="0" t="s">
        <v>298</v>
      </c>
      <c r="M7359" s="0" t="n">
        <f aca="false">CEILING(G7359,1)*F7359</f>
        <v>7.9</v>
      </c>
      <c r="N7359" s="0" t="n">
        <f aca="false">M7359-H7359</f>
        <v>3.95</v>
      </c>
      <c r="O7359" s="0" t="n">
        <f aca="false">IF(ABS(N7359-J7359)&lt;0.011,1,0)</f>
        <v>1</v>
      </c>
    </row>
    <row r="7360" customFormat="false" ht="15" hidden="false" customHeight="false" outlineLevel="0" collapsed="false">
      <c r="A7360" s="0" t="s">
        <v>476</v>
      </c>
      <c r="B7360" s="0" t="s">
        <v>689</v>
      </c>
      <c r="C7360" s="0" t="n">
        <v>27</v>
      </c>
      <c r="D7360" s="0" t="n">
        <v>60460</v>
      </c>
      <c r="E7360" s="0" t="s">
        <v>527</v>
      </c>
      <c r="F7360" s="0" t="n">
        <v>9</v>
      </c>
      <c r="G7360" s="0" t="n">
        <v>0.5</v>
      </c>
      <c r="H7360" s="0" t="n">
        <v>4.5</v>
      </c>
      <c r="I7360" s="0" t="n">
        <v>9</v>
      </c>
      <c r="J7360" s="0" t="n">
        <v>4.5</v>
      </c>
      <c r="K7360" s="0" t="s">
        <v>18</v>
      </c>
      <c r="L7360" s="0" t="s">
        <v>298</v>
      </c>
      <c r="M7360" s="0" t="n">
        <f aca="false">CEILING(G7360,1)*F7360</f>
        <v>9</v>
      </c>
      <c r="N7360" s="0" t="n">
        <f aca="false">M7360-H7360</f>
        <v>4.5</v>
      </c>
      <c r="O7360" s="0" t="n">
        <f aca="false">IF(ABS(N7360-J7360)&lt;0.011,1,0)</f>
        <v>1</v>
      </c>
    </row>
    <row r="7361" customFormat="false" ht="15" hidden="false" customHeight="false" outlineLevel="0" collapsed="false">
      <c r="A7361" s="0" t="s">
        <v>476</v>
      </c>
      <c r="B7361" s="0" t="s">
        <v>689</v>
      </c>
      <c r="C7361" s="0" t="n">
        <v>27</v>
      </c>
      <c r="D7361" s="0" t="n">
        <v>60460</v>
      </c>
      <c r="E7361" s="0" t="s">
        <v>500</v>
      </c>
      <c r="F7361" s="0" t="n">
        <v>27.8</v>
      </c>
      <c r="G7361" s="0" t="n">
        <v>0.5</v>
      </c>
      <c r="H7361" s="0" t="n">
        <v>13.9</v>
      </c>
      <c r="I7361" s="0" t="n">
        <v>27.8</v>
      </c>
      <c r="J7361" s="0" t="n">
        <v>13.9</v>
      </c>
      <c r="K7361" s="0" t="s">
        <v>18</v>
      </c>
      <c r="L7361" s="0" t="s">
        <v>298</v>
      </c>
      <c r="M7361" s="0" t="n">
        <f aca="false">CEILING(G7361,1)*F7361</f>
        <v>27.8</v>
      </c>
      <c r="N7361" s="0" t="n">
        <f aca="false">M7361-H7361</f>
        <v>13.9</v>
      </c>
      <c r="O7361" s="0" t="n">
        <f aca="false">IF(ABS(N7361-J7361)&lt;0.011,1,0)</f>
        <v>1</v>
      </c>
    </row>
    <row r="7362" customFormat="false" ht="15" hidden="false" customHeight="false" outlineLevel="0" collapsed="false">
      <c r="A7362" s="0" t="s">
        <v>476</v>
      </c>
      <c r="B7362" s="0" t="s">
        <v>690</v>
      </c>
      <c r="C7362" s="0" t="n">
        <v>1</v>
      </c>
      <c r="D7362" s="0" t="n">
        <v>60477</v>
      </c>
      <c r="E7362" s="0" t="s">
        <v>201</v>
      </c>
      <c r="F7362" s="0" t="n">
        <v>3.9</v>
      </c>
      <c r="G7362" s="0" t="n">
        <v>0.5</v>
      </c>
      <c r="H7362" s="0" t="n">
        <v>1.95</v>
      </c>
      <c r="I7362" s="0" t="n">
        <v>3.9</v>
      </c>
      <c r="J7362" s="0" t="n">
        <v>1.95</v>
      </c>
      <c r="K7362" s="0" t="s">
        <v>18</v>
      </c>
      <c r="L7362" s="0" t="s">
        <v>359</v>
      </c>
      <c r="M7362" s="0" t="n">
        <f aca="false">CEILING(G7362,1)*F7362</f>
        <v>3.9</v>
      </c>
      <c r="N7362" s="0" t="n">
        <f aca="false">M7362-H7362</f>
        <v>1.95</v>
      </c>
      <c r="O7362" s="0" t="n">
        <f aca="false">IF(ABS(N7362-J7362)&lt;0.011,1,0)</f>
        <v>1</v>
      </c>
    </row>
    <row r="7363" customFormat="false" ht="15" hidden="false" customHeight="false" outlineLevel="0" collapsed="false">
      <c r="A7363" s="0" t="s">
        <v>476</v>
      </c>
      <c r="B7363" s="0" t="s">
        <v>690</v>
      </c>
      <c r="C7363" s="0" t="n">
        <v>1</v>
      </c>
      <c r="D7363" s="0" t="n">
        <v>60477</v>
      </c>
      <c r="E7363" s="0" t="s">
        <v>228</v>
      </c>
      <c r="F7363" s="0" t="n">
        <v>4.8</v>
      </c>
      <c r="G7363" s="0" t="n">
        <v>0.5</v>
      </c>
      <c r="H7363" s="0" t="n">
        <v>2.4</v>
      </c>
      <c r="I7363" s="0" t="n">
        <v>4.8</v>
      </c>
      <c r="J7363" s="0" t="n">
        <v>2.4</v>
      </c>
      <c r="K7363" s="0" t="s">
        <v>18</v>
      </c>
      <c r="L7363" s="0" t="s">
        <v>359</v>
      </c>
      <c r="M7363" s="0" t="n">
        <f aca="false">CEILING(G7363,1)*F7363</f>
        <v>4.8</v>
      </c>
      <c r="N7363" s="0" t="n">
        <f aca="false">M7363-H7363</f>
        <v>2.4</v>
      </c>
      <c r="O7363" s="0" t="n">
        <f aca="false">IF(ABS(N7363-J7363)&lt;0.011,1,0)</f>
        <v>1</v>
      </c>
    </row>
    <row r="7364" customFormat="false" ht="15" hidden="false" customHeight="false" outlineLevel="0" collapsed="false">
      <c r="A7364" s="0" t="s">
        <v>476</v>
      </c>
      <c r="B7364" s="0" t="s">
        <v>690</v>
      </c>
      <c r="C7364" s="0" t="n">
        <v>2</v>
      </c>
      <c r="D7364" s="0" t="n">
        <v>60472</v>
      </c>
      <c r="E7364" s="0" t="s">
        <v>201</v>
      </c>
      <c r="F7364" s="0" t="n">
        <v>3.9</v>
      </c>
      <c r="G7364" s="0" t="n">
        <v>0.5</v>
      </c>
      <c r="H7364" s="0" t="n">
        <v>1.95</v>
      </c>
      <c r="I7364" s="0" t="n">
        <v>3.9</v>
      </c>
      <c r="J7364" s="0" t="n">
        <v>1.95</v>
      </c>
      <c r="K7364" s="0" t="s">
        <v>18</v>
      </c>
      <c r="L7364" s="0" t="s">
        <v>359</v>
      </c>
      <c r="M7364" s="0" t="n">
        <f aca="false">CEILING(G7364,1)*F7364</f>
        <v>3.9</v>
      </c>
      <c r="N7364" s="0" t="n">
        <f aca="false">M7364-H7364</f>
        <v>1.95</v>
      </c>
      <c r="O7364" s="0" t="n">
        <f aca="false">IF(ABS(N7364-J7364)&lt;0.011,1,0)</f>
        <v>1</v>
      </c>
    </row>
    <row r="7365" customFormat="false" ht="15" hidden="false" customHeight="false" outlineLevel="0" collapsed="false">
      <c r="A7365" s="0" t="s">
        <v>476</v>
      </c>
      <c r="B7365" s="0" t="s">
        <v>690</v>
      </c>
      <c r="C7365" s="0" t="n">
        <v>2</v>
      </c>
      <c r="D7365" s="0" t="n">
        <v>60472</v>
      </c>
      <c r="E7365" s="0" t="s">
        <v>228</v>
      </c>
      <c r="F7365" s="0" t="n">
        <v>4.8</v>
      </c>
      <c r="G7365" s="0" t="n">
        <v>0.5</v>
      </c>
      <c r="H7365" s="0" t="n">
        <v>2.4</v>
      </c>
      <c r="I7365" s="0" t="n">
        <v>4.8</v>
      </c>
      <c r="J7365" s="0" t="n">
        <v>2.4</v>
      </c>
      <c r="K7365" s="0" t="s">
        <v>18</v>
      </c>
      <c r="L7365" s="0" t="s">
        <v>359</v>
      </c>
      <c r="M7365" s="0" t="n">
        <f aca="false">CEILING(G7365,1)*F7365</f>
        <v>4.8</v>
      </c>
      <c r="N7365" s="0" t="n">
        <f aca="false">M7365-H7365</f>
        <v>2.4</v>
      </c>
      <c r="O7365" s="0" t="n">
        <f aca="false">IF(ABS(N7365-J7365)&lt;0.011,1,0)</f>
        <v>1</v>
      </c>
    </row>
    <row r="7366" customFormat="false" ht="15" hidden="false" customHeight="false" outlineLevel="0" collapsed="false">
      <c r="A7366" s="0" t="s">
        <v>476</v>
      </c>
      <c r="B7366" s="0" t="s">
        <v>691</v>
      </c>
      <c r="C7366" s="0" t="n">
        <v>3</v>
      </c>
      <c r="D7366" s="0" t="n">
        <v>60494</v>
      </c>
      <c r="E7366" s="0" t="s">
        <v>35</v>
      </c>
      <c r="F7366" s="0" t="n">
        <v>8.3</v>
      </c>
      <c r="G7366" s="0" t="n">
        <v>0.5</v>
      </c>
      <c r="H7366" s="0" t="n">
        <v>4.15</v>
      </c>
      <c r="I7366" s="0" t="n">
        <v>8.3</v>
      </c>
      <c r="J7366" s="0" t="n">
        <v>4.15</v>
      </c>
      <c r="K7366" s="0" t="s">
        <v>18</v>
      </c>
      <c r="L7366" s="0" t="s">
        <v>64</v>
      </c>
      <c r="M7366" s="0" t="n">
        <f aca="false">CEILING(G7366,1)*F7366</f>
        <v>8.3</v>
      </c>
      <c r="N7366" s="0" t="n">
        <f aca="false">M7366-H7366</f>
        <v>4.15</v>
      </c>
      <c r="O7366" s="0" t="n">
        <f aca="false">IF(ABS(N7366-J7366)&lt;0.011,1,0)</f>
        <v>1</v>
      </c>
    </row>
    <row r="7367" customFormat="false" ht="15" hidden="false" customHeight="false" outlineLevel="0" collapsed="false">
      <c r="A7367" s="0" t="s">
        <v>476</v>
      </c>
      <c r="B7367" s="0" t="s">
        <v>691</v>
      </c>
      <c r="C7367" s="0" t="n">
        <v>3</v>
      </c>
      <c r="D7367" s="0" t="n">
        <v>60494</v>
      </c>
      <c r="E7367" s="0" t="s">
        <v>51</v>
      </c>
      <c r="F7367" s="0" t="n">
        <v>4.8</v>
      </c>
      <c r="G7367" s="0" t="n">
        <v>0.5</v>
      </c>
      <c r="H7367" s="0" t="n">
        <v>2.4</v>
      </c>
      <c r="I7367" s="0" t="n">
        <v>4.8</v>
      </c>
      <c r="J7367" s="0" t="n">
        <v>2.4</v>
      </c>
      <c r="K7367" s="0" t="s">
        <v>18</v>
      </c>
      <c r="L7367" s="0" t="s">
        <v>64</v>
      </c>
      <c r="M7367" s="0" t="n">
        <f aca="false">CEILING(G7367,1)*F7367</f>
        <v>4.8</v>
      </c>
      <c r="N7367" s="0" t="n">
        <f aca="false">M7367-H7367</f>
        <v>2.4</v>
      </c>
      <c r="O7367" s="0" t="n">
        <f aca="false">IF(ABS(N7367-J7367)&lt;0.011,1,0)</f>
        <v>1</v>
      </c>
    </row>
    <row r="7368" customFormat="false" ht="15" hidden="false" customHeight="false" outlineLevel="0" collapsed="false">
      <c r="A7368" s="0" t="s">
        <v>476</v>
      </c>
      <c r="B7368" s="0" t="s">
        <v>691</v>
      </c>
      <c r="C7368" s="0" t="n">
        <v>4</v>
      </c>
      <c r="D7368" s="0" t="n">
        <v>60489</v>
      </c>
      <c r="E7368" s="0" t="s">
        <v>35</v>
      </c>
      <c r="F7368" s="0" t="n">
        <v>8.3</v>
      </c>
      <c r="G7368" s="0" t="n">
        <v>0.5</v>
      </c>
      <c r="H7368" s="0" t="n">
        <v>4.15</v>
      </c>
      <c r="I7368" s="0" t="n">
        <v>8.3</v>
      </c>
      <c r="J7368" s="0" t="n">
        <v>4.15</v>
      </c>
      <c r="K7368" s="0" t="s">
        <v>18</v>
      </c>
      <c r="L7368" s="0" t="s">
        <v>64</v>
      </c>
      <c r="M7368" s="0" t="n">
        <f aca="false">CEILING(G7368,1)*F7368</f>
        <v>8.3</v>
      </c>
      <c r="N7368" s="0" t="n">
        <f aca="false">M7368-H7368</f>
        <v>4.15</v>
      </c>
      <c r="O7368" s="0" t="n">
        <f aca="false">IF(ABS(N7368-J7368)&lt;0.011,1,0)</f>
        <v>1</v>
      </c>
    </row>
    <row r="7369" customFormat="false" ht="15" hidden="false" customHeight="false" outlineLevel="0" collapsed="false">
      <c r="A7369" s="0" t="s">
        <v>476</v>
      </c>
      <c r="B7369" s="0" t="s">
        <v>691</v>
      </c>
      <c r="C7369" s="0" t="n">
        <v>4</v>
      </c>
      <c r="D7369" s="0" t="n">
        <v>60489</v>
      </c>
      <c r="E7369" s="0" t="s">
        <v>51</v>
      </c>
      <c r="F7369" s="0" t="n">
        <v>4.8</v>
      </c>
      <c r="G7369" s="0" t="n">
        <v>0.5</v>
      </c>
      <c r="H7369" s="0" t="n">
        <v>2.4</v>
      </c>
      <c r="I7369" s="0" t="n">
        <v>4.8</v>
      </c>
      <c r="J7369" s="0" t="n">
        <v>2.4</v>
      </c>
      <c r="K7369" s="0" t="s">
        <v>18</v>
      </c>
      <c r="L7369" s="0" t="s">
        <v>64</v>
      </c>
      <c r="M7369" s="0" t="n">
        <f aca="false">CEILING(G7369,1)*F7369</f>
        <v>4.8</v>
      </c>
      <c r="N7369" s="0" t="n">
        <f aca="false">M7369-H7369</f>
        <v>2.4</v>
      </c>
      <c r="O7369" s="0" t="n">
        <f aca="false">IF(ABS(N7369-J7369)&lt;0.011,1,0)</f>
        <v>1</v>
      </c>
    </row>
    <row r="7370" customFormat="false" ht="15" hidden="false" customHeight="false" outlineLevel="0" collapsed="false">
      <c r="A7370" s="0" t="s">
        <v>476</v>
      </c>
      <c r="B7370" s="0" t="s">
        <v>691</v>
      </c>
      <c r="C7370" s="0" t="n">
        <v>5</v>
      </c>
      <c r="D7370" s="0" t="n">
        <v>60495</v>
      </c>
      <c r="E7370" s="0" t="s">
        <v>161</v>
      </c>
      <c r="F7370" s="0" t="n">
        <v>5.9</v>
      </c>
      <c r="G7370" s="0" t="n">
        <v>0.5</v>
      </c>
      <c r="H7370" s="0" t="n">
        <v>2.95</v>
      </c>
      <c r="I7370" s="0" t="n">
        <v>5.9</v>
      </c>
      <c r="J7370" s="0" t="n">
        <v>2.95</v>
      </c>
      <c r="K7370" s="0" t="s">
        <v>18</v>
      </c>
      <c r="L7370" s="0" t="s">
        <v>282</v>
      </c>
      <c r="M7370" s="0" t="n">
        <f aca="false">CEILING(G7370,1)*F7370</f>
        <v>5.9</v>
      </c>
      <c r="N7370" s="0" t="n">
        <f aca="false">M7370-H7370</f>
        <v>2.95</v>
      </c>
      <c r="O7370" s="0" t="n">
        <f aca="false">IF(ABS(N7370-J7370)&lt;0.011,1,0)</f>
        <v>1</v>
      </c>
    </row>
    <row r="7371" customFormat="false" ht="15" hidden="false" customHeight="false" outlineLevel="0" collapsed="false">
      <c r="A7371" s="0" t="s">
        <v>476</v>
      </c>
      <c r="B7371" s="0" t="s">
        <v>691</v>
      </c>
      <c r="C7371" s="0" t="n">
        <v>5</v>
      </c>
      <c r="D7371" s="0" t="n">
        <v>60495</v>
      </c>
      <c r="E7371" s="0" t="s">
        <v>123</v>
      </c>
      <c r="F7371" s="0" t="n">
        <v>6.9</v>
      </c>
      <c r="G7371" s="0" t="n">
        <v>0.5</v>
      </c>
      <c r="H7371" s="0" t="n">
        <v>3.45</v>
      </c>
      <c r="I7371" s="0" t="n">
        <v>6.9</v>
      </c>
      <c r="J7371" s="0" t="n">
        <v>3.45</v>
      </c>
      <c r="K7371" s="0" t="s">
        <v>18</v>
      </c>
      <c r="L7371" s="0" t="s">
        <v>282</v>
      </c>
      <c r="M7371" s="0" t="n">
        <f aca="false">CEILING(G7371,1)*F7371</f>
        <v>6.9</v>
      </c>
      <c r="N7371" s="0" t="n">
        <f aca="false">M7371-H7371</f>
        <v>3.45</v>
      </c>
      <c r="O7371" s="0" t="n">
        <f aca="false">IF(ABS(N7371-J7371)&lt;0.011,1,0)</f>
        <v>1</v>
      </c>
    </row>
    <row r="7372" customFormat="false" ht="15" hidden="false" customHeight="false" outlineLevel="0" collapsed="false">
      <c r="A7372" s="0" t="s">
        <v>476</v>
      </c>
      <c r="B7372" s="0" t="s">
        <v>691</v>
      </c>
      <c r="C7372" s="0" t="n">
        <v>5</v>
      </c>
      <c r="D7372" s="0" t="n">
        <v>60495</v>
      </c>
      <c r="E7372" s="0" t="s">
        <v>299</v>
      </c>
      <c r="F7372" s="0" t="n">
        <v>28</v>
      </c>
      <c r="G7372" s="0" t="n">
        <v>0.5</v>
      </c>
      <c r="H7372" s="0" t="n">
        <v>14</v>
      </c>
      <c r="I7372" s="0" t="n">
        <v>28</v>
      </c>
      <c r="J7372" s="0" t="n">
        <v>14</v>
      </c>
      <c r="K7372" s="0" t="s">
        <v>18</v>
      </c>
      <c r="L7372" s="0" t="s">
        <v>282</v>
      </c>
      <c r="M7372" s="0" t="n">
        <f aca="false">CEILING(G7372,1)*F7372</f>
        <v>28</v>
      </c>
      <c r="N7372" s="0" t="n">
        <f aca="false">M7372-H7372</f>
        <v>14</v>
      </c>
      <c r="O7372" s="0" t="n">
        <f aca="false">IF(ABS(N7372-J7372)&lt;0.011,1,0)</f>
        <v>1</v>
      </c>
    </row>
    <row r="7373" customFormat="false" ht="15" hidden="false" customHeight="false" outlineLevel="0" collapsed="false">
      <c r="A7373" s="0" t="s">
        <v>476</v>
      </c>
      <c r="B7373" s="0" t="s">
        <v>691</v>
      </c>
      <c r="C7373" s="0" t="n">
        <v>6</v>
      </c>
      <c r="D7373" s="0" t="n">
        <v>60491</v>
      </c>
      <c r="E7373" s="0" t="s">
        <v>161</v>
      </c>
      <c r="F7373" s="0" t="n">
        <v>5.9</v>
      </c>
      <c r="G7373" s="0" t="n">
        <v>0.5</v>
      </c>
      <c r="H7373" s="0" t="n">
        <v>2.95</v>
      </c>
      <c r="I7373" s="0" t="n">
        <v>5.9</v>
      </c>
      <c r="J7373" s="0" t="n">
        <v>2.95</v>
      </c>
      <c r="K7373" s="0" t="s">
        <v>18</v>
      </c>
      <c r="L7373" s="0" t="s">
        <v>282</v>
      </c>
      <c r="M7373" s="0" t="n">
        <f aca="false">CEILING(G7373,1)*F7373</f>
        <v>5.9</v>
      </c>
      <c r="N7373" s="0" t="n">
        <f aca="false">M7373-H7373</f>
        <v>2.95</v>
      </c>
      <c r="O7373" s="0" t="n">
        <f aca="false">IF(ABS(N7373-J7373)&lt;0.011,1,0)</f>
        <v>1</v>
      </c>
    </row>
    <row r="7374" customFormat="false" ht="15" hidden="false" customHeight="false" outlineLevel="0" collapsed="false">
      <c r="A7374" s="0" t="s">
        <v>476</v>
      </c>
      <c r="B7374" s="0" t="s">
        <v>691</v>
      </c>
      <c r="C7374" s="0" t="n">
        <v>6</v>
      </c>
      <c r="D7374" s="0" t="n">
        <v>60491</v>
      </c>
      <c r="E7374" s="0" t="s">
        <v>123</v>
      </c>
      <c r="F7374" s="0" t="n">
        <v>6.9</v>
      </c>
      <c r="G7374" s="0" t="n">
        <v>0.5</v>
      </c>
      <c r="H7374" s="0" t="n">
        <v>3.45</v>
      </c>
      <c r="I7374" s="0" t="n">
        <v>6.9</v>
      </c>
      <c r="J7374" s="0" t="n">
        <v>3.45</v>
      </c>
      <c r="K7374" s="0" t="s">
        <v>18</v>
      </c>
      <c r="L7374" s="0" t="s">
        <v>282</v>
      </c>
      <c r="M7374" s="0" t="n">
        <f aca="false">CEILING(G7374,1)*F7374</f>
        <v>6.9</v>
      </c>
      <c r="N7374" s="0" t="n">
        <f aca="false">M7374-H7374</f>
        <v>3.45</v>
      </c>
      <c r="O7374" s="0" t="n">
        <f aca="false">IF(ABS(N7374-J7374)&lt;0.011,1,0)</f>
        <v>1</v>
      </c>
    </row>
    <row r="7375" customFormat="false" ht="15" hidden="false" customHeight="false" outlineLevel="0" collapsed="false">
      <c r="A7375" s="0" t="s">
        <v>476</v>
      </c>
      <c r="B7375" s="0" t="s">
        <v>691</v>
      </c>
      <c r="C7375" s="0" t="n">
        <v>6</v>
      </c>
      <c r="D7375" s="0" t="n">
        <v>60491</v>
      </c>
      <c r="E7375" s="0" t="s">
        <v>299</v>
      </c>
      <c r="F7375" s="0" t="n">
        <v>28</v>
      </c>
      <c r="G7375" s="0" t="n">
        <v>0.5</v>
      </c>
      <c r="H7375" s="0" t="n">
        <v>14</v>
      </c>
      <c r="I7375" s="0" t="n">
        <v>28</v>
      </c>
      <c r="J7375" s="0" t="n">
        <v>14</v>
      </c>
      <c r="K7375" s="0" t="s">
        <v>18</v>
      </c>
      <c r="L7375" s="0" t="s">
        <v>282</v>
      </c>
      <c r="M7375" s="0" t="n">
        <f aca="false">CEILING(G7375,1)*F7375</f>
        <v>28</v>
      </c>
      <c r="N7375" s="0" t="n">
        <f aca="false">M7375-H7375</f>
        <v>14</v>
      </c>
      <c r="O7375" s="0" t="n">
        <f aca="false">IF(ABS(N7375-J7375)&lt;0.011,1,0)</f>
        <v>1</v>
      </c>
    </row>
    <row r="7376" customFormat="false" ht="15" hidden="false" customHeight="false" outlineLevel="0" collapsed="false">
      <c r="A7376" s="0" t="s">
        <v>476</v>
      </c>
      <c r="B7376" s="0" t="s">
        <v>691</v>
      </c>
      <c r="C7376" s="0" t="n">
        <v>12</v>
      </c>
      <c r="D7376" s="0" t="n">
        <v>60511</v>
      </c>
      <c r="E7376" s="0" t="s">
        <v>20</v>
      </c>
      <c r="F7376" s="0" t="n">
        <v>16.9</v>
      </c>
      <c r="G7376" s="0" t="n">
        <v>0.5</v>
      </c>
      <c r="H7376" s="0" t="n">
        <v>8.45</v>
      </c>
      <c r="I7376" s="0" t="n">
        <v>16.9</v>
      </c>
      <c r="J7376" s="0" t="n">
        <v>8.45</v>
      </c>
      <c r="K7376" s="0" t="s">
        <v>18</v>
      </c>
      <c r="L7376" s="0" t="s">
        <v>110</v>
      </c>
      <c r="M7376" s="0" t="n">
        <f aca="false">CEILING(G7376,1)*F7376</f>
        <v>16.9</v>
      </c>
      <c r="N7376" s="0" t="n">
        <f aca="false">M7376-H7376</f>
        <v>8.45</v>
      </c>
      <c r="O7376" s="0" t="n">
        <f aca="false">IF(ABS(N7376-J7376)&lt;0.011,1,0)</f>
        <v>1</v>
      </c>
    </row>
    <row r="7377" customFormat="false" ht="15" hidden="false" customHeight="false" outlineLevel="0" collapsed="false">
      <c r="A7377" s="0" t="s">
        <v>476</v>
      </c>
      <c r="B7377" s="0" t="s">
        <v>691</v>
      </c>
      <c r="C7377" s="0" t="n">
        <v>12</v>
      </c>
      <c r="D7377" s="0" t="n">
        <v>60511</v>
      </c>
      <c r="E7377" s="0" t="s">
        <v>304</v>
      </c>
      <c r="F7377" s="0" t="n">
        <v>5.4</v>
      </c>
      <c r="G7377" s="0" t="n">
        <v>0.5</v>
      </c>
      <c r="H7377" s="0" t="n">
        <v>2.7</v>
      </c>
      <c r="I7377" s="0" t="n">
        <v>5.4</v>
      </c>
      <c r="J7377" s="0" t="n">
        <v>2.7</v>
      </c>
      <c r="K7377" s="0" t="s">
        <v>18</v>
      </c>
      <c r="L7377" s="0" t="s">
        <v>110</v>
      </c>
      <c r="M7377" s="0" t="n">
        <f aca="false">CEILING(G7377,1)*F7377</f>
        <v>5.4</v>
      </c>
      <c r="N7377" s="0" t="n">
        <f aca="false">M7377-H7377</f>
        <v>2.7</v>
      </c>
      <c r="O7377" s="0" t="n">
        <f aca="false">IF(ABS(N7377-J7377)&lt;0.011,1,0)</f>
        <v>1</v>
      </c>
    </row>
    <row r="7378" customFormat="false" ht="15" hidden="false" customHeight="false" outlineLevel="0" collapsed="false">
      <c r="A7378" s="0" t="s">
        <v>476</v>
      </c>
      <c r="B7378" s="0" t="s">
        <v>691</v>
      </c>
      <c r="C7378" s="0" t="n">
        <v>12</v>
      </c>
      <c r="D7378" s="0" t="n">
        <v>60511</v>
      </c>
      <c r="E7378" s="0" t="s">
        <v>484</v>
      </c>
      <c r="F7378" s="0" t="n">
        <v>34.8</v>
      </c>
      <c r="G7378" s="0" t="n">
        <v>0.5</v>
      </c>
      <c r="H7378" s="0" t="n">
        <v>17.4</v>
      </c>
      <c r="I7378" s="0" t="n">
        <v>34.8</v>
      </c>
      <c r="J7378" s="0" t="n">
        <v>17.4</v>
      </c>
      <c r="K7378" s="0" t="s">
        <v>18</v>
      </c>
      <c r="L7378" s="0" t="s">
        <v>110</v>
      </c>
      <c r="M7378" s="0" t="n">
        <f aca="false">CEILING(G7378,1)*F7378</f>
        <v>34.8</v>
      </c>
      <c r="N7378" s="0" t="n">
        <f aca="false">M7378-H7378</f>
        <v>17.4</v>
      </c>
      <c r="O7378" s="0" t="n">
        <f aca="false">IF(ABS(N7378-J7378)&lt;0.011,1,0)</f>
        <v>1</v>
      </c>
    </row>
    <row r="7379" customFormat="false" ht="15" hidden="false" customHeight="false" outlineLevel="0" collapsed="false">
      <c r="A7379" s="0" t="s">
        <v>476</v>
      </c>
      <c r="B7379" s="0" t="s">
        <v>691</v>
      </c>
      <c r="C7379" s="0" t="n">
        <v>12</v>
      </c>
      <c r="D7379" s="0" t="n">
        <v>60511</v>
      </c>
      <c r="E7379" s="0" t="s">
        <v>164</v>
      </c>
      <c r="F7379" s="0" t="n">
        <v>27.8</v>
      </c>
      <c r="G7379" s="0" t="n">
        <v>0.5</v>
      </c>
      <c r="H7379" s="0" t="n">
        <v>13.9</v>
      </c>
      <c r="I7379" s="0" t="n">
        <v>27.8</v>
      </c>
      <c r="J7379" s="0" t="n">
        <v>13.9</v>
      </c>
      <c r="K7379" s="0" t="s">
        <v>18</v>
      </c>
      <c r="L7379" s="0" t="s">
        <v>110</v>
      </c>
      <c r="M7379" s="0" t="n">
        <f aca="false">CEILING(G7379,1)*F7379</f>
        <v>27.8</v>
      </c>
      <c r="N7379" s="0" t="n">
        <f aca="false">M7379-H7379</f>
        <v>13.9</v>
      </c>
      <c r="O7379" s="0" t="n">
        <f aca="false">IF(ABS(N7379-J7379)&lt;0.011,1,0)</f>
        <v>1</v>
      </c>
    </row>
    <row r="7380" customFormat="false" ht="15" hidden="false" customHeight="false" outlineLevel="0" collapsed="false">
      <c r="A7380" s="0" t="s">
        <v>476</v>
      </c>
      <c r="B7380" s="0" t="s">
        <v>691</v>
      </c>
      <c r="C7380" s="0" t="n">
        <v>12</v>
      </c>
      <c r="D7380" s="0" t="n">
        <v>60511</v>
      </c>
      <c r="E7380" s="0" t="s">
        <v>35</v>
      </c>
      <c r="F7380" s="0" t="n">
        <v>8.3</v>
      </c>
      <c r="G7380" s="0" t="n">
        <v>1.5</v>
      </c>
      <c r="H7380" s="0" t="n">
        <v>12.45</v>
      </c>
      <c r="I7380" s="0" t="n">
        <v>16.6</v>
      </c>
      <c r="J7380" s="0" t="n">
        <v>4.15</v>
      </c>
      <c r="K7380" s="0" t="s">
        <v>18</v>
      </c>
      <c r="L7380" s="0" t="s">
        <v>110</v>
      </c>
      <c r="M7380" s="0" t="n">
        <f aca="false">CEILING(G7380,1)*F7380</f>
        <v>16.6</v>
      </c>
      <c r="N7380" s="0" t="n">
        <f aca="false">M7380-H7380</f>
        <v>4.15</v>
      </c>
      <c r="O7380" s="0" t="n">
        <f aca="false">IF(ABS(N7380-J7380)&lt;0.011,1,0)</f>
        <v>1</v>
      </c>
    </row>
    <row r="7381" customFormat="false" ht="15" hidden="false" customHeight="false" outlineLevel="0" collapsed="false">
      <c r="A7381" s="0" t="s">
        <v>476</v>
      </c>
      <c r="B7381" s="0" t="s">
        <v>691</v>
      </c>
      <c r="C7381" s="0" t="n">
        <v>13</v>
      </c>
      <c r="D7381" s="0" t="n">
        <v>60503</v>
      </c>
      <c r="E7381" s="0" t="s">
        <v>20</v>
      </c>
      <c r="F7381" s="0" t="n">
        <v>16.9</v>
      </c>
      <c r="G7381" s="0" t="n">
        <v>0.5</v>
      </c>
      <c r="H7381" s="0" t="n">
        <v>8.45</v>
      </c>
      <c r="I7381" s="0" t="n">
        <v>16.9</v>
      </c>
      <c r="J7381" s="0" t="n">
        <v>8.45</v>
      </c>
      <c r="K7381" s="0" t="s">
        <v>18</v>
      </c>
      <c r="L7381" s="0" t="s">
        <v>110</v>
      </c>
      <c r="M7381" s="0" t="n">
        <f aca="false">CEILING(G7381,1)*F7381</f>
        <v>16.9</v>
      </c>
      <c r="N7381" s="0" t="n">
        <f aca="false">M7381-H7381</f>
        <v>8.45</v>
      </c>
      <c r="O7381" s="0" t="n">
        <f aca="false">IF(ABS(N7381-J7381)&lt;0.011,1,0)</f>
        <v>1</v>
      </c>
    </row>
    <row r="7382" customFormat="false" ht="15" hidden="false" customHeight="false" outlineLevel="0" collapsed="false">
      <c r="A7382" s="0" t="s">
        <v>476</v>
      </c>
      <c r="B7382" s="0" t="s">
        <v>691</v>
      </c>
      <c r="C7382" s="0" t="n">
        <v>13</v>
      </c>
      <c r="D7382" s="0" t="n">
        <v>60503</v>
      </c>
      <c r="E7382" s="0" t="s">
        <v>304</v>
      </c>
      <c r="F7382" s="0" t="n">
        <v>5.4</v>
      </c>
      <c r="G7382" s="0" t="n">
        <v>0.5</v>
      </c>
      <c r="H7382" s="0" t="n">
        <v>2.7</v>
      </c>
      <c r="I7382" s="0" t="n">
        <v>5.4</v>
      </c>
      <c r="J7382" s="0" t="n">
        <v>2.7</v>
      </c>
      <c r="K7382" s="0" t="s">
        <v>18</v>
      </c>
      <c r="L7382" s="0" t="s">
        <v>110</v>
      </c>
      <c r="M7382" s="0" t="n">
        <f aca="false">CEILING(G7382,1)*F7382</f>
        <v>5.4</v>
      </c>
      <c r="N7382" s="0" t="n">
        <f aca="false">M7382-H7382</f>
        <v>2.7</v>
      </c>
      <c r="O7382" s="0" t="n">
        <f aca="false">IF(ABS(N7382-J7382)&lt;0.011,1,0)</f>
        <v>1</v>
      </c>
    </row>
    <row r="7383" customFormat="false" ht="15" hidden="false" customHeight="false" outlineLevel="0" collapsed="false">
      <c r="A7383" s="0" t="s">
        <v>476</v>
      </c>
      <c r="B7383" s="0" t="s">
        <v>691</v>
      </c>
      <c r="C7383" s="0" t="n">
        <v>13</v>
      </c>
      <c r="D7383" s="0" t="n">
        <v>60503</v>
      </c>
      <c r="E7383" s="0" t="s">
        <v>484</v>
      </c>
      <c r="F7383" s="0" t="n">
        <v>34.8</v>
      </c>
      <c r="G7383" s="0" t="n">
        <v>0.5</v>
      </c>
      <c r="H7383" s="0" t="n">
        <v>17.4</v>
      </c>
      <c r="I7383" s="0" t="n">
        <v>34.8</v>
      </c>
      <c r="J7383" s="0" t="n">
        <v>17.4</v>
      </c>
      <c r="K7383" s="0" t="s">
        <v>18</v>
      </c>
      <c r="L7383" s="0" t="s">
        <v>110</v>
      </c>
      <c r="M7383" s="0" t="n">
        <f aca="false">CEILING(G7383,1)*F7383</f>
        <v>34.8</v>
      </c>
      <c r="N7383" s="0" t="n">
        <f aca="false">M7383-H7383</f>
        <v>17.4</v>
      </c>
      <c r="O7383" s="0" t="n">
        <f aca="false">IF(ABS(N7383-J7383)&lt;0.011,1,0)</f>
        <v>1</v>
      </c>
    </row>
    <row r="7384" customFormat="false" ht="15" hidden="false" customHeight="false" outlineLevel="0" collapsed="false">
      <c r="A7384" s="0" t="s">
        <v>476</v>
      </c>
      <c r="B7384" s="0" t="s">
        <v>691</v>
      </c>
      <c r="C7384" s="0" t="n">
        <v>13</v>
      </c>
      <c r="D7384" s="0" t="n">
        <v>60503</v>
      </c>
      <c r="E7384" s="0" t="s">
        <v>164</v>
      </c>
      <c r="F7384" s="0" t="n">
        <v>27.8</v>
      </c>
      <c r="G7384" s="0" t="n">
        <v>0.5</v>
      </c>
      <c r="H7384" s="0" t="n">
        <v>13.9</v>
      </c>
      <c r="I7384" s="0" t="n">
        <v>27.8</v>
      </c>
      <c r="J7384" s="0" t="n">
        <v>13.9</v>
      </c>
      <c r="K7384" s="0" t="s">
        <v>18</v>
      </c>
      <c r="L7384" s="0" t="s">
        <v>110</v>
      </c>
      <c r="M7384" s="0" t="n">
        <f aca="false">CEILING(G7384,1)*F7384</f>
        <v>27.8</v>
      </c>
      <c r="N7384" s="0" t="n">
        <f aca="false">M7384-H7384</f>
        <v>13.9</v>
      </c>
      <c r="O7384" s="0" t="n">
        <f aca="false">IF(ABS(N7384-J7384)&lt;0.011,1,0)</f>
        <v>1</v>
      </c>
    </row>
    <row r="7385" customFormat="false" ht="15" hidden="false" customHeight="false" outlineLevel="0" collapsed="false">
      <c r="A7385" s="0" t="s">
        <v>476</v>
      </c>
      <c r="B7385" s="0" t="s">
        <v>691</v>
      </c>
      <c r="C7385" s="0" t="n">
        <v>13</v>
      </c>
      <c r="D7385" s="0" t="n">
        <v>60503</v>
      </c>
      <c r="E7385" s="0" t="s">
        <v>35</v>
      </c>
      <c r="F7385" s="0" t="n">
        <v>8.3</v>
      </c>
      <c r="G7385" s="0" t="n">
        <v>1.5</v>
      </c>
      <c r="H7385" s="0" t="n">
        <v>12.45</v>
      </c>
      <c r="I7385" s="0" t="n">
        <v>16.6</v>
      </c>
      <c r="J7385" s="0" t="n">
        <v>4.15</v>
      </c>
      <c r="K7385" s="0" t="s">
        <v>18</v>
      </c>
      <c r="L7385" s="0" t="s">
        <v>110</v>
      </c>
      <c r="M7385" s="0" t="n">
        <f aca="false">CEILING(G7385,1)*F7385</f>
        <v>16.6</v>
      </c>
      <c r="N7385" s="0" t="n">
        <f aca="false">M7385-H7385</f>
        <v>4.15</v>
      </c>
      <c r="O7385" s="0" t="n">
        <f aca="false">IF(ABS(N7385-J7385)&lt;0.011,1,0)</f>
        <v>1</v>
      </c>
    </row>
    <row r="7386" customFormat="false" ht="15" hidden="false" customHeight="false" outlineLevel="0" collapsed="false">
      <c r="A7386" s="0" t="s">
        <v>476</v>
      </c>
      <c r="B7386" s="0" t="s">
        <v>691</v>
      </c>
      <c r="C7386" s="0" t="n">
        <v>14</v>
      </c>
      <c r="D7386" s="0" t="n">
        <v>60512</v>
      </c>
      <c r="E7386" s="0" t="s">
        <v>185</v>
      </c>
      <c r="F7386" s="0" t="n">
        <v>9</v>
      </c>
      <c r="G7386" s="0" t="n">
        <v>0.5</v>
      </c>
      <c r="H7386" s="0" t="n">
        <v>4.5</v>
      </c>
      <c r="I7386" s="0" t="n">
        <v>9</v>
      </c>
      <c r="J7386" s="0" t="n">
        <v>4.5</v>
      </c>
      <c r="K7386" s="0" t="s">
        <v>18</v>
      </c>
      <c r="L7386" s="0" t="s">
        <v>218</v>
      </c>
      <c r="M7386" s="0" t="n">
        <f aca="false">CEILING(G7386,1)*F7386</f>
        <v>9</v>
      </c>
      <c r="N7386" s="0" t="n">
        <f aca="false">M7386-H7386</f>
        <v>4.5</v>
      </c>
      <c r="O7386" s="0" t="n">
        <f aca="false">IF(ABS(N7386-J7386)&lt;0.011,1,0)</f>
        <v>1</v>
      </c>
    </row>
    <row r="7387" customFormat="false" ht="15" hidden="false" customHeight="false" outlineLevel="0" collapsed="false">
      <c r="A7387" s="0" t="s">
        <v>476</v>
      </c>
      <c r="B7387" s="0" t="s">
        <v>691</v>
      </c>
      <c r="C7387" s="0" t="n">
        <v>14</v>
      </c>
      <c r="D7387" s="0" t="n">
        <v>60512</v>
      </c>
      <c r="E7387" s="0" t="s">
        <v>322</v>
      </c>
      <c r="F7387" s="0" t="n">
        <v>7</v>
      </c>
      <c r="G7387" s="0" t="n">
        <v>0.5</v>
      </c>
      <c r="H7387" s="0" t="n">
        <v>3.5</v>
      </c>
      <c r="I7387" s="0" t="n">
        <v>7</v>
      </c>
      <c r="J7387" s="0" t="n">
        <v>3.5</v>
      </c>
      <c r="K7387" s="0" t="s">
        <v>18</v>
      </c>
      <c r="L7387" s="0" t="s">
        <v>218</v>
      </c>
      <c r="M7387" s="0" t="n">
        <f aca="false">CEILING(G7387,1)*F7387</f>
        <v>7</v>
      </c>
      <c r="N7387" s="0" t="n">
        <f aca="false">M7387-H7387</f>
        <v>3.5</v>
      </c>
      <c r="O7387" s="0" t="n">
        <f aca="false">IF(ABS(N7387-J7387)&lt;0.011,1,0)</f>
        <v>1</v>
      </c>
    </row>
    <row r="7388" customFormat="false" ht="15" hidden="false" customHeight="false" outlineLevel="0" collapsed="false">
      <c r="A7388" s="0" t="s">
        <v>476</v>
      </c>
      <c r="B7388" s="0" t="s">
        <v>691</v>
      </c>
      <c r="C7388" s="0" t="n">
        <v>14</v>
      </c>
      <c r="D7388" s="0" t="n">
        <v>60512</v>
      </c>
      <c r="E7388" s="0" t="s">
        <v>69</v>
      </c>
      <c r="F7388" s="0" t="n">
        <v>6.5</v>
      </c>
      <c r="G7388" s="0" t="n">
        <v>0.5</v>
      </c>
      <c r="H7388" s="0" t="n">
        <v>3.25</v>
      </c>
      <c r="I7388" s="0" t="n">
        <v>6.5</v>
      </c>
      <c r="J7388" s="0" t="n">
        <v>3.25</v>
      </c>
      <c r="K7388" s="0" t="s">
        <v>18</v>
      </c>
      <c r="L7388" s="0" t="s">
        <v>218</v>
      </c>
      <c r="M7388" s="0" t="n">
        <f aca="false">CEILING(G7388,1)*F7388</f>
        <v>6.5</v>
      </c>
      <c r="N7388" s="0" t="n">
        <f aca="false">M7388-H7388</f>
        <v>3.25</v>
      </c>
      <c r="O7388" s="0" t="n">
        <f aca="false">IF(ABS(N7388-J7388)&lt;0.011,1,0)</f>
        <v>1</v>
      </c>
    </row>
    <row r="7389" customFormat="false" ht="15" hidden="false" customHeight="false" outlineLevel="0" collapsed="false">
      <c r="A7389" s="0" t="s">
        <v>476</v>
      </c>
      <c r="B7389" s="0" t="s">
        <v>691</v>
      </c>
      <c r="C7389" s="0" t="n">
        <v>14</v>
      </c>
      <c r="D7389" s="0" t="n">
        <v>60512</v>
      </c>
      <c r="E7389" s="0" t="s">
        <v>205</v>
      </c>
      <c r="F7389" s="0" t="n">
        <v>45</v>
      </c>
      <c r="G7389" s="0" t="n">
        <v>0.5</v>
      </c>
      <c r="H7389" s="0" t="n">
        <v>22.5</v>
      </c>
      <c r="I7389" s="0" t="n">
        <v>45</v>
      </c>
      <c r="J7389" s="0" t="n">
        <v>22.5</v>
      </c>
      <c r="K7389" s="0" t="s">
        <v>18</v>
      </c>
      <c r="L7389" s="0" t="s">
        <v>218</v>
      </c>
      <c r="M7389" s="0" t="n">
        <f aca="false">CEILING(G7389,1)*F7389</f>
        <v>45</v>
      </c>
      <c r="N7389" s="0" t="n">
        <f aca="false">M7389-H7389</f>
        <v>22.5</v>
      </c>
      <c r="O7389" s="0" t="n">
        <f aca="false">IF(ABS(N7389-J7389)&lt;0.011,1,0)</f>
        <v>1</v>
      </c>
    </row>
    <row r="7390" customFormat="false" ht="15" hidden="false" customHeight="false" outlineLevel="0" collapsed="false">
      <c r="A7390" s="0" t="s">
        <v>476</v>
      </c>
      <c r="B7390" s="0" t="s">
        <v>691</v>
      </c>
      <c r="C7390" s="0" t="n">
        <v>14</v>
      </c>
      <c r="D7390" s="0" t="n">
        <v>60512</v>
      </c>
      <c r="E7390" s="0" t="s">
        <v>198</v>
      </c>
      <c r="F7390" s="0" t="n">
        <v>34</v>
      </c>
      <c r="G7390" s="0" t="n">
        <v>0.5</v>
      </c>
      <c r="H7390" s="0" t="n">
        <v>17</v>
      </c>
      <c r="I7390" s="0" t="n">
        <v>34</v>
      </c>
      <c r="J7390" s="0" t="n">
        <v>17</v>
      </c>
      <c r="K7390" s="0" t="s">
        <v>18</v>
      </c>
      <c r="L7390" s="0" t="s">
        <v>218</v>
      </c>
      <c r="M7390" s="0" t="n">
        <f aca="false">CEILING(G7390,1)*F7390</f>
        <v>34</v>
      </c>
      <c r="N7390" s="0" t="n">
        <f aca="false">M7390-H7390</f>
        <v>17</v>
      </c>
      <c r="O7390" s="0" t="n">
        <f aca="false">IF(ABS(N7390-J7390)&lt;0.011,1,0)</f>
        <v>1</v>
      </c>
    </row>
    <row r="7391" customFormat="false" ht="15" hidden="false" customHeight="false" outlineLevel="0" collapsed="false">
      <c r="A7391" s="0" t="s">
        <v>476</v>
      </c>
      <c r="B7391" s="0" t="s">
        <v>691</v>
      </c>
      <c r="C7391" s="0" t="n">
        <v>14</v>
      </c>
      <c r="D7391" s="0" t="n">
        <v>60512</v>
      </c>
      <c r="E7391" s="0" t="s">
        <v>136</v>
      </c>
      <c r="F7391" s="0" t="n">
        <v>7.9</v>
      </c>
      <c r="G7391" s="0" t="n">
        <v>0.5</v>
      </c>
      <c r="H7391" s="0" t="n">
        <v>3.95</v>
      </c>
      <c r="I7391" s="0" t="n">
        <v>7.9</v>
      </c>
      <c r="J7391" s="0" t="n">
        <v>3.95</v>
      </c>
      <c r="K7391" s="0" t="s">
        <v>18</v>
      </c>
      <c r="L7391" s="0" t="s">
        <v>218</v>
      </c>
      <c r="M7391" s="0" t="n">
        <f aca="false">CEILING(G7391,1)*F7391</f>
        <v>7.9</v>
      </c>
      <c r="N7391" s="0" t="n">
        <f aca="false">M7391-H7391</f>
        <v>3.95</v>
      </c>
      <c r="O7391" s="0" t="n">
        <f aca="false">IF(ABS(N7391-J7391)&lt;0.011,1,0)</f>
        <v>1</v>
      </c>
    </row>
    <row r="7392" customFormat="false" ht="15" hidden="false" customHeight="false" outlineLevel="0" collapsed="false">
      <c r="A7392" s="0" t="s">
        <v>476</v>
      </c>
      <c r="B7392" s="0" t="s">
        <v>691</v>
      </c>
      <c r="C7392" s="0" t="n">
        <v>15</v>
      </c>
      <c r="D7392" s="0" t="n">
        <v>60506</v>
      </c>
      <c r="E7392" s="0" t="s">
        <v>185</v>
      </c>
      <c r="F7392" s="0" t="n">
        <v>9</v>
      </c>
      <c r="G7392" s="0" t="n">
        <v>0.5</v>
      </c>
      <c r="H7392" s="0" t="n">
        <v>4.5</v>
      </c>
      <c r="I7392" s="0" t="n">
        <v>9</v>
      </c>
      <c r="J7392" s="0" t="n">
        <v>4.5</v>
      </c>
      <c r="K7392" s="0" t="s">
        <v>18</v>
      </c>
      <c r="L7392" s="0" t="s">
        <v>218</v>
      </c>
      <c r="M7392" s="0" t="n">
        <f aca="false">CEILING(G7392,1)*F7392</f>
        <v>9</v>
      </c>
      <c r="N7392" s="0" t="n">
        <f aca="false">M7392-H7392</f>
        <v>4.5</v>
      </c>
      <c r="O7392" s="0" t="n">
        <f aca="false">IF(ABS(N7392-J7392)&lt;0.011,1,0)</f>
        <v>1</v>
      </c>
    </row>
    <row r="7393" customFormat="false" ht="15" hidden="false" customHeight="false" outlineLevel="0" collapsed="false">
      <c r="A7393" s="0" t="s">
        <v>476</v>
      </c>
      <c r="B7393" s="0" t="s">
        <v>691</v>
      </c>
      <c r="C7393" s="0" t="n">
        <v>15</v>
      </c>
      <c r="D7393" s="0" t="n">
        <v>60506</v>
      </c>
      <c r="E7393" s="0" t="s">
        <v>322</v>
      </c>
      <c r="F7393" s="0" t="n">
        <v>7</v>
      </c>
      <c r="G7393" s="0" t="n">
        <v>0.5</v>
      </c>
      <c r="H7393" s="0" t="n">
        <v>3.5</v>
      </c>
      <c r="I7393" s="0" t="n">
        <v>7</v>
      </c>
      <c r="J7393" s="0" t="n">
        <v>3.5</v>
      </c>
      <c r="K7393" s="0" t="s">
        <v>18</v>
      </c>
      <c r="L7393" s="0" t="s">
        <v>218</v>
      </c>
      <c r="M7393" s="0" t="n">
        <f aca="false">CEILING(G7393,1)*F7393</f>
        <v>7</v>
      </c>
      <c r="N7393" s="0" t="n">
        <f aca="false">M7393-H7393</f>
        <v>3.5</v>
      </c>
      <c r="O7393" s="0" t="n">
        <f aca="false">IF(ABS(N7393-J7393)&lt;0.011,1,0)</f>
        <v>1</v>
      </c>
    </row>
    <row r="7394" customFormat="false" ht="15" hidden="false" customHeight="false" outlineLevel="0" collapsed="false">
      <c r="A7394" s="0" t="s">
        <v>476</v>
      </c>
      <c r="B7394" s="0" t="s">
        <v>691</v>
      </c>
      <c r="C7394" s="0" t="n">
        <v>15</v>
      </c>
      <c r="D7394" s="0" t="n">
        <v>60506</v>
      </c>
      <c r="E7394" s="0" t="s">
        <v>69</v>
      </c>
      <c r="F7394" s="0" t="n">
        <v>6.5</v>
      </c>
      <c r="G7394" s="0" t="n">
        <v>0.5</v>
      </c>
      <c r="H7394" s="0" t="n">
        <v>3.25</v>
      </c>
      <c r="I7394" s="0" t="n">
        <v>6.5</v>
      </c>
      <c r="J7394" s="0" t="n">
        <v>3.25</v>
      </c>
      <c r="K7394" s="0" t="s">
        <v>18</v>
      </c>
      <c r="L7394" s="0" t="s">
        <v>218</v>
      </c>
      <c r="M7394" s="0" t="n">
        <f aca="false">CEILING(G7394,1)*F7394</f>
        <v>6.5</v>
      </c>
      <c r="N7394" s="0" t="n">
        <f aca="false">M7394-H7394</f>
        <v>3.25</v>
      </c>
      <c r="O7394" s="0" t="n">
        <f aca="false">IF(ABS(N7394-J7394)&lt;0.011,1,0)</f>
        <v>1</v>
      </c>
    </row>
    <row r="7395" customFormat="false" ht="15" hidden="false" customHeight="false" outlineLevel="0" collapsed="false">
      <c r="A7395" s="0" t="s">
        <v>476</v>
      </c>
      <c r="B7395" s="0" t="s">
        <v>691</v>
      </c>
      <c r="C7395" s="0" t="n">
        <v>15</v>
      </c>
      <c r="D7395" s="0" t="n">
        <v>60506</v>
      </c>
      <c r="E7395" s="0" t="s">
        <v>205</v>
      </c>
      <c r="F7395" s="0" t="n">
        <v>45</v>
      </c>
      <c r="G7395" s="0" t="n">
        <v>0.5</v>
      </c>
      <c r="H7395" s="0" t="n">
        <v>22.5</v>
      </c>
      <c r="I7395" s="0" t="n">
        <v>45</v>
      </c>
      <c r="J7395" s="0" t="n">
        <v>22.5</v>
      </c>
      <c r="K7395" s="0" t="s">
        <v>18</v>
      </c>
      <c r="L7395" s="0" t="s">
        <v>218</v>
      </c>
      <c r="M7395" s="0" t="n">
        <f aca="false">CEILING(G7395,1)*F7395</f>
        <v>45</v>
      </c>
      <c r="N7395" s="0" t="n">
        <f aca="false">M7395-H7395</f>
        <v>22.5</v>
      </c>
      <c r="O7395" s="0" t="n">
        <f aca="false">IF(ABS(N7395-J7395)&lt;0.011,1,0)</f>
        <v>1</v>
      </c>
    </row>
    <row r="7396" customFormat="false" ht="15" hidden="false" customHeight="false" outlineLevel="0" collapsed="false">
      <c r="A7396" s="0" t="s">
        <v>476</v>
      </c>
      <c r="B7396" s="0" t="s">
        <v>691</v>
      </c>
      <c r="C7396" s="0" t="n">
        <v>15</v>
      </c>
      <c r="D7396" s="0" t="n">
        <v>60506</v>
      </c>
      <c r="E7396" s="0" t="s">
        <v>198</v>
      </c>
      <c r="F7396" s="0" t="n">
        <v>34</v>
      </c>
      <c r="G7396" s="0" t="n">
        <v>0.5</v>
      </c>
      <c r="H7396" s="0" t="n">
        <v>17</v>
      </c>
      <c r="I7396" s="0" t="n">
        <v>34</v>
      </c>
      <c r="J7396" s="0" t="n">
        <v>17</v>
      </c>
      <c r="K7396" s="0" t="s">
        <v>18</v>
      </c>
      <c r="L7396" s="0" t="s">
        <v>218</v>
      </c>
      <c r="M7396" s="0" t="n">
        <f aca="false">CEILING(G7396,1)*F7396</f>
        <v>34</v>
      </c>
      <c r="N7396" s="0" t="n">
        <f aca="false">M7396-H7396</f>
        <v>17</v>
      </c>
      <c r="O7396" s="0" t="n">
        <f aca="false">IF(ABS(N7396-J7396)&lt;0.011,1,0)</f>
        <v>1</v>
      </c>
    </row>
    <row r="7397" customFormat="false" ht="15" hidden="false" customHeight="false" outlineLevel="0" collapsed="false">
      <c r="A7397" s="0" t="s">
        <v>476</v>
      </c>
      <c r="B7397" s="0" t="s">
        <v>691</v>
      </c>
      <c r="C7397" s="0" t="n">
        <v>15</v>
      </c>
      <c r="D7397" s="0" t="n">
        <v>60506</v>
      </c>
      <c r="E7397" s="0" t="s">
        <v>136</v>
      </c>
      <c r="F7397" s="0" t="n">
        <v>7.9</v>
      </c>
      <c r="G7397" s="0" t="n">
        <v>0.5</v>
      </c>
      <c r="H7397" s="0" t="n">
        <v>3.95</v>
      </c>
      <c r="I7397" s="0" t="n">
        <v>7.9</v>
      </c>
      <c r="J7397" s="0" t="n">
        <v>3.95</v>
      </c>
      <c r="K7397" s="0" t="s">
        <v>18</v>
      </c>
      <c r="L7397" s="0" t="s">
        <v>218</v>
      </c>
      <c r="M7397" s="0" t="n">
        <f aca="false">CEILING(G7397,1)*F7397</f>
        <v>7.9</v>
      </c>
      <c r="N7397" s="0" t="n">
        <f aca="false">M7397-H7397</f>
        <v>3.95</v>
      </c>
      <c r="O7397" s="0" t="n">
        <f aca="false">IF(ABS(N7397-J7397)&lt;0.011,1,0)</f>
        <v>1</v>
      </c>
    </row>
    <row r="7398" customFormat="false" ht="15" hidden="false" customHeight="false" outlineLevel="0" collapsed="false">
      <c r="A7398" s="0" t="s">
        <v>476</v>
      </c>
      <c r="B7398" s="0" t="s">
        <v>692</v>
      </c>
      <c r="C7398" s="0" t="n">
        <v>13</v>
      </c>
      <c r="D7398" s="0" t="n">
        <v>60547</v>
      </c>
      <c r="E7398" s="0" t="s">
        <v>20</v>
      </c>
      <c r="F7398" s="0" t="n">
        <v>16.9</v>
      </c>
      <c r="G7398" s="0" t="n">
        <v>0.5</v>
      </c>
      <c r="H7398" s="0" t="n">
        <v>8.45</v>
      </c>
      <c r="I7398" s="0" t="n">
        <v>16.9</v>
      </c>
      <c r="J7398" s="0" t="n">
        <v>8.45</v>
      </c>
      <c r="K7398" s="0" t="s">
        <v>18</v>
      </c>
      <c r="L7398" s="0" t="s">
        <v>26</v>
      </c>
      <c r="M7398" s="0" t="n">
        <f aca="false">CEILING(G7398,1)*F7398</f>
        <v>16.9</v>
      </c>
      <c r="N7398" s="0" t="n">
        <f aca="false">M7398-H7398</f>
        <v>8.45</v>
      </c>
      <c r="O7398" s="0" t="n">
        <f aca="false">IF(ABS(N7398-J7398)&lt;0.011,1,0)</f>
        <v>1</v>
      </c>
    </row>
    <row r="7399" customFormat="false" ht="15" hidden="false" customHeight="false" outlineLevel="0" collapsed="false">
      <c r="A7399" s="0" t="s">
        <v>476</v>
      </c>
      <c r="B7399" s="0" t="s">
        <v>692</v>
      </c>
      <c r="C7399" s="0" t="n">
        <v>13</v>
      </c>
      <c r="D7399" s="0" t="n">
        <v>60547</v>
      </c>
      <c r="E7399" s="0" t="s">
        <v>155</v>
      </c>
      <c r="F7399" s="0" t="n">
        <v>3.9</v>
      </c>
      <c r="G7399" s="0" t="n">
        <v>0.5</v>
      </c>
      <c r="H7399" s="0" t="n">
        <v>1.95</v>
      </c>
      <c r="I7399" s="0" t="n">
        <v>3.9</v>
      </c>
      <c r="J7399" s="0" t="n">
        <v>1.95</v>
      </c>
      <c r="K7399" s="0" t="s">
        <v>18</v>
      </c>
      <c r="L7399" s="0" t="s">
        <v>26</v>
      </c>
      <c r="M7399" s="0" t="n">
        <f aca="false">CEILING(G7399,1)*F7399</f>
        <v>3.9</v>
      </c>
      <c r="N7399" s="0" t="n">
        <f aca="false">M7399-H7399</f>
        <v>1.95</v>
      </c>
      <c r="O7399" s="0" t="n">
        <f aca="false">IF(ABS(N7399-J7399)&lt;0.011,1,0)</f>
        <v>1</v>
      </c>
    </row>
    <row r="7400" customFormat="false" ht="15" hidden="false" customHeight="false" outlineLevel="0" collapsed="false">
      <c r="A7400" s="0" t="s">
        <v>476</v>
      </c>
      <c r="B7400" s="0" t="s">
        <v>692</v>
      </c>
      <c r="C7400" s="0" t="n">
        <v>13</v>
      </c>
      <c r="D7400" s="0" t="n">
        <v>60547</v>
      </c>
      <c r="E7400" s="0" t="s">
        <v>32</v>
      </c>
      <c r="F7400" s="0" t="n">
        <v>2.2</v>
      </c>
      <c r="G7400" s="0" t="n">
        <v>0.5</v>
      </c>
      <c r="H7400" s="0" t="n">
        <v>1.1</v>
      </c>
      <c r="I7400" s="0" t="n">
        <v>2.2</v>
      </c>
      <c r="J7400" s="0" t="n">
        <v>1.1</v>
      </c>
      <c r="K7400" s="0" t="s">
        <v>18</v>
      </c>
      <c r="L7400" s="0" t="s">
        <v>26</v>
      </c>
      <c r="M7400" s="0" t="n">
        <f aca="false">CEILING(G7400,1)*F7400</f>
        <v>2.2</v>
      </c>
      <c r="N7400" s="0" t="n">
        <f aca="false">M7400-H7400</f>
        <v>1.1</v>
      </c>
      <c r="O7400" s="0" t="n">
        <f aca="false">IF(ABS(N7400-J7400)&lt;0.011,1,0)</f>
        <v>1</v>
      </c>
    </row>
    <row r="7401" customFormat="false" ht="15" hidden="false" customHeight="false" outlineLevel="0" collapsed="false">
      <c r="A7401" s="0" t="s">
        <v>476</v>
      </c>
      <c r="B7401" s="0" t="s">
        <v>692</v>
      </c>
      <c r="C7401" s="0" t="n">
        <v>13</v>
      </c>
      <c r="D7401" s="0" t="n">
        <v>60547</v>
      </c>
      <c r="E7401" s="0" t="s">
        <v>88</v>
      </c>
      <c r="F7401" s="0" t="n">
        <v>5.5</v>
      </c>
      <c r="G7401" s="0" t="n">
        <v>0.5</v>
      </c>
      <c r="H7401" s="0" t="n">
        <v>2.75</v>
      </c>
      <c r="I7401" s="0" t="n">
        <v>5.5</v>
      </c>
      <c r="J7401" s="0" t="n">
        <v>2.75</v>
      </c>
      <c r="K7401" s="0" t="s">
        <v>18</v>
      </c>
      <c r="L7401" s="0" t="s">
        <v>26</v>
      </c>
      <c r="M7401" s="0" t="n">
        <f aca="false">CEILING(G7401,1)*F7401</f>
        <v>5.5</v>
      </c>
      <c r="N7401" s="0" t="n">
        <f aca="false">M7401-H7401</f>
        <v>2.75</v>
      </c>
      <c r="O7401" s="0" t="n">
        <f aca="false">IF(ABS(N7401-J7401)&lt;0.011,1,0)</f>
        <v>1</v>
      </c>
    </row>
    <row r="7402" customFormat="false" ht="15" hidden="false" customHeight="false" outlineLevel="0" collapsed="false">
      <c r="A7402" s="0" t="s">
        <v>476</v>
      </c>
      <c r="B7402" s="0" t="s">
        <v>692</v>
      </c>
      <c r="C7402" s="0" t="n">
        <v>13</v>
      </c>
      <c r="D7402" s="0" t="n">
        <v>60547</v>
      </c>
      <c r="E7402" s="0" t="s">
        <v>506</v>
      </c>
      <c r="F7402" s="0" t="n">
        <v>6.3</v>
      </c>
      <c r="G7402" s="0" t="n">
        <v>0.5</v>
      </c>
      <c r="H7402" s="0" t="n">
        <v>3.15</v>
      </c>
      <c r="I7402" s="0" t="n">
        <v>6.3</v>
      </c>
      <c r="J7402" s="0" t="n">
        <v>3.15</v>
      </c>
      <c r="K7402" s="0" t="s">
        <v>18</v>
      </c>
      <c r="L7402" s="0" t="s">
        <v>26</v>
      </c>
      <c r="M7402" s="0" t="n">
        <f aca="false">CEILING(G7402,1)*F7402</f>
        <v>6.3</v>
      </c>
      <c r="N7402" s="0" t="n">
        <f aca="false">M7402-H7402</f>
        <v>3.15</v>
      </c>
      <c r="O7402" s="0" t="n">
        <f aca="false">IF(ABS(N7402-J7402)&lt;0.011,1,0)</f>
        <v>1</v>
      </c>
    </row>
    <row r="7403" customFormat="false" ht="15" hidden="false" customHeight="false" outlineLevel="0" collapsed="false">
      <c r="A7403" s="0" t="s">
        <v>476</v>
      </c>
      <c r="B7403" s="0" t="s">
        <v>692</v>
      </c>
      <c r="C7403" s="0" t="n">
        <v>13</v>
      </c>
      <c r="D7403" s="0" t="n">
        <v>60547</v>
      </c>
      <c r="E7403" s="0" t="s">
        <v>22</v>
      </c>
      <c r="F7403" s="0" t="n">
        <v>2.4</v>
      </c>
      <c r="G7403" s="0" t="n">
        <v>0.5</v>
      </c>
      <c r="H7403" s="0" t="n">
        <v>1.2</v>
      </c>
      <c r="I7403" s="0" t="n">
        <v>2.4</v>
      </c>
      <c r="J7403" s="0" t="n">
        <v>1.2</v>
      </c>
      <c r="K7403" s="0" t="s">
        <v>18</v>
      </c>
      <c r="L7403" s="0" t="s">
        <v>26</v>
      </c>
      <c r="M7403" s="0" t="n">
        <f aca="false">CEILING(G7403,1)*F7403</f>
        <v>2.4</v>
      </c>
      <c r="N7403" s="0" t="n">
        <f aca="false">M7403-H7403</f>
        <v>1.2</v>
      </c>
      <c r="O7403" s="0" t="n">
        <f aca="false">IF(ABS(N7403-J7403)&lt;0.011,1,0)</f>
        <v>1</v>
      </c>
    </row>
    <row r="7404" customFormat="false" ht="15" hidden="false" customHeight="false" outlineLevel="0" collapsed="false">
      <c r="A7404" s="0" t="s">
        <v>476</v>
      </c>
      <c r="B7404" s="0" t="s">
        <v>692</v>
      </c>
      <c r="C7404" s="0" t="n">
        <v>13</v>
      </c>
      <c r="D7404" s="0" t="n">
        <v>60547</v>
      </c>
      <c r="E7404" s="0" t="s">
        <v>82</v>
      </c>
      <c r="F7404" s="0" t="n">
        <v>19.9</v>
      </c>
      <c r="G7404" s="0" t="n">
        <v>0.5</v>
      </c>
      <c r="H7404" s="0" t="n">
        <v>9.95</v>
      </c>
      <c r="I7404" s="0" t="n">
        <v>19.9</v>
      </c>
      <c r="J7404" s="0" t="n">
        <v>9.95</v>
      </c>
      <c r="K7404" s="0" t="s">
        <v>18</v>
      </c>
      <c r="L7404" s="0" t="s">
        <v>26</v>
      </c>
      <c r="M7404" s="0" t="n">
        <f aca="false">CEILING(G7404,1)*F7404</f>
        <v>19.9</v>
      </c>
      <c r="N7404" s="0" t="n">
        <f aca="false">M7404-H7404</f>
        <v>9.95</v>
      </c>
      <c r="O7404" s="0" t="n">
        <f aca="false">IF(ABS(N7404-J7404)&lt;0.011,1,0)</f>
        <v>1</v>
      </c>
    </row>
    <row r="7405" customFormat="false" ht="15" hidden="false" customHeight="false" outlineLevel="0" collapsed="false">
      <c r="A7405" s="0" t="s">
        <v>476</v>
      </c>
      <c r="B7405" s="0" t="s">
        <v>692</v>
      </c>
      <c r="C7405" s="0" t="n">
        <v>14</v>
      </c>
      <c r="D7405" s="0" t="n">
        <v>60534</v>
      </c>
      <c r="E7405" s="0" t="s">
        <v>20</v>
      </c>
      <c r="F7405" s="0" t="n">
        <v>16.9</v>
      </c>
      <c r="G7405" s="0" t="n">
        <v>0.5</v>
      </c>
      <c r="H7405" s="0" t="n">
        <v>8.45</v>
      </c>
      <c r="I7405" s="0" t="n">
        <v>16.9</v>
      </c>
      <c r="J7405" s="0" t="n">
        <v>8.45</v>
      </c>
      <c r="K7405" s="0" t="s">
        <v>18</v>
      </c>
      <c r="L7405" s="0" t="s">
        <v>26</v>
      </c>
      <c r="M7405" s="0" t="n">
        <f aca="false">CEILING(G7405,1)*F7405</f>
        <v>16.9</v>
      </c>
      <c r="N7405" s="0" t="n">
        <f aca="false">M7405-H7405</f>
        <v>8.45</v>
      </c>
      <c r="O7405" s="0" t="n">
        <f aca="false">IF(ABS(N7405-J7405)&lt;0.011,1,0)</f>
        <v>1</v>
      </c>
    </row>
    <row r="7406" customFormat="false" ht="15" hidden="false" customHeight="false" outlineLevel="0" collapsed="false">
      <c r="A7406" s="0" t="s">
        <v>476</v>
      </c>
      <c r="B7406" s="0" t="s">
        <v>692</v>
      </c>
      <c r="C7406" s="0" t="n">
        <v>14</v>
      </c>
      <c r="D7406" s="0" t="n">
        <v>60534</v>
      </c>
      <c r="E7406" s="0" t="s">
        <v>155</v>
      </c>
      <c r="F7406" s="0" t="n">
        <v>3.9</v>
      </c>
      <c r="G7406" s="0" t="n">
        <v>0.5</v>
      </c>
      <c r="H7406" s="0" t="n">
        <v>1.95</v>
      </c>
      <c r="I7406" s="0" t="n">
        <v>3.9</v>
      </c>
      <c r="J7406" s="0" t="n">
        <v>1.95</v>
      </c>
      <c r="K7406" s="0" t="s">
        <v>18</v>
      </c>
      <c r="L7406" s="0" t="s">
        <v>26</v>
      </c>
      <c r="M7406" s="0" t="n">
        <f aca="false">CEILING(G7406,1)*F7406</f>
        <v>3.9</v>
      </c>
      <c r="N7406" s="0" t="n">
        <f aca="false">M7406-H7406</f>
        <v>1.95</v>
      </c>
      <c r="O7406" s="0" t="n">
        <f aca="false">IF(ABS(N7406-J7406)&lt;0.011,1,0)</f>
        <v>1</v>
      </c>
    </row>
    <row r="7407" customFormat="false" ht="15" hidden="false" customHeight="false" outlineLevel="0" collapsed="false">
      <c r="A7407" s="0" t="s">
        <v>476</v>
      </c>
      <c r="B7407" s="0" t="s">
        <v>692</v>
      </c>
      <c r="C7407" s="0" t="n">
        <v>14</v>
      </c>
      <c r="D7407" s="0" t="n">
        <v>60534</v>
      </c>
      <c r="E7407" s="0" t="s">
        <v>32</v>
      </c>
      <c r="F7407" s="0" t="n">
        <v>2.2</v>
      </c>
      <c r="G7407" s="0" t="n">
        <v>0.5</v>
      </c>
      <c r="H7407" s="0" t="n">
        <v>1.1</v>
      </c>
      <c r="I7407" s="0" t="n">
        <v>2.2</v>
      </c>
      <c r="J7407" s="0" t="n">
        <v>1.1</v>
      </c>
      <c r="K7407" s="0" t="s">
        <v>18</v>
      </c>
      <c r="L7407" s="0" t="s">
        <v>26</v>
      </c>
      <c r="M7407" s="0" t="n">
        <f aca="false">CEILING(G7407,1)*F7407</f>
        <v>2.2</v>
      </c>
      <c r="N7407" s="0" t="n">
        <f aca="false">M7407-H7407</f>
        <v>1.1</v>
      </c>
      <c r="O7407" s="0" t="n">
        <f aca="false">IF(ABS(N7407-J7407)&lt;0.011,1,0)</f>
        <v>1</v>
      </c>
    </row>
    <row r="7408" customFormat="false" ht="15" hidden="false" customHeight="false" outlineLevel="0" collapsed="false">
      <c r="A7408" s="0" t="s">
        <v>476</v>
      </c>
      <c r="B7408" s="0" t="s">
        <v>692</v>
      </c>
      <c r="C7408" s="0" t="n">
        <v>14</v>
      </c>
      <c r="D7408" s="0" t="n">
        <v>60534</v>
      </c>
      <c r="E7408" s="0" t="s">
        <v>88</v>
      </c>
      <c r="F7408" s="0" t="n">
        <v>5.5</v>
      </c>
      <c r="G7408" s="0" t="n">
        <v>0.5</v>
      </c>
      <c r="H7408" s="0" t="n">
        <v>2.75</v>
      </c>
      <c r="I7408" s="0" t="n">
        <v>5.5</v>
      </c>
      <c r="J7408" s="0" t="n">
        <v>2.75</v>
      </c>
      <c r="K7408" s="0" t="s">
        <v>18</v>
      </c>
      <c r="L7408" s="0" t="s">
        <v>26</v>
      </c>
      <c r="M7408" s="0" t="n">
        <f aca="false">CEILING(G7408,1)*F7408</f>
        <v>5.5</v>
      </c>
      <c r="N7408" s="0" t="n">
        <f aca="false">M7408-H7408</f>
        <v>2.75</v>
      </c>
      <c r="O7408" s="0" t="n">
        <f aca="false">IF(ABS(N7408-J7408)&lt;0.011,1,0)</f>
        <v>1</v>
      </c>
    </row>
    <row r="7409" customFormat="false" ht="15" hidden="false" customHeight="false" outlineLevel="0" collapsed="false">
      <c r="A7409" s="0" t="s">
        <v>476</v>
      </c>
      <c r="B7409" s="0" t="s">
        <v>692</v>
      </c>
      <c r="C7409" s="0" t="n">
        <v>14</v>
      </c>
      <c r="D7409" s="0" t="n">
        <v>60534</v>
      </c>
      <c r="E7409" s="0" t="s">
        <v>506</v>
      </c>
      <c r="F7409" s="0" t="n">
        <v>6.3</v>
      </c>
      <c r="G7409" s="0" t="n">
        <v>0.5</v>
      </c>
      <c r="H7409" s="0" t="n">
        <v>3.15</v>
      </c>
      <c r="I7409" s="0" t="n">
        <v>6.3</v>
      </c>
      <c r="J7409" s="0" t="n">
        <v>3.15</v>
      </c>
      <c r="K7409" s="0" t="s">
        <v>18</v>
      </c>
      <c r="L7409" s="0" t="s">
        <v>26</v>
      </c>
      <c r="M7409" s="0" t="n">
        <f aca="false">CEILING(G7409,1)*F7409</f>
        <v>6.3</v>
      </c>
      <c r="N7409" s="0" t="n">
        <f aca="false">M7409-H7409</f>
        <v>3.15</v>
      </c>
      <c r="O7409" s="0" t="n">
        <f aca="false">IF(ABS(N7409-J7409)&lt;0.011,1,0)</f>
        <v>1</v>
      </c>
    </row>
    <row r="7410" customFormat="false" ht="15" hidden="false" customHeight="false" outlineLevel="0" collapsed="false">
      <c r="A7410" s="0" t="s">
        <v>476</v>
      </c>
      <c r="B7410" s="0" t="s">
        <v>692</v>
      </c>
      <c r="C7410" s="0" t="n">
        <v>14</v>
      </c>
      <c r="D7410" s="0" t="n">
        <v>60534</v>
      </c>
      <c r="E7410" s="0" t="s">
        <v>22</v>
      </c>
      <c r="F7410" s="0" t="n">
        <v>2.4</v>
      </c>
      <c r="G7410" s="0" t="n">
        <v>0.5</v>
      </c>
      <c r="H7410" s="0" t="n">
        <v>1.2</v>
      </c>
      <c r="I7410" s="0" t="n">
        <v>2.4</v>
      </c>
      <c r="J7410" s="0" t="n">
        <v>1.2</v>
      </c>
      <c r="K7410" s="0" t="s">
        <v>18</v>
      </c>
      <c r="L7410" s="0" t="s">
        <v>26</v>
      </c>
      <c r="M7410" s="0" t="n">
        <f aca="false">CEILING(G7410,1)*F7410</f>
        <v>2.4</v>
      </c>
      <c r="N7410" s="0" t="n">
        <f aca="false">M7410-H7410</f>
        <v>1.2</v>
      </c>
      <c r="O7410" s="0" t="n">
        <f aca="false">IF(ABS(N7410-J7410)&lt;0.011,1,0)</f>
        <v>1</v>
      </c>
    </row>
    <row r="7411" customFormat="false" ht="15" hidden="false" customHeight="false" outlineLevel="0" collapsed="false">
      <c r="A7411" s="0" t="s">
        <v>476</v>
      </c>
      <c r="B7411" s="0" t="s">
        <v>692</v>
      </c>
      <c r="C7411" s="0" t="n">
        <v>14</v>
      </c>
      <c r="D7411" s="0" t="n">
        <v>60534</v>
      </c>
      <c r="E7411" s="0" t="s">
        <v>82</v>
      </c>
      <c r="F7411" s="0" t="n">
        <v>19.9</v>
      </c>
      <c r="G7411" s="0" t="n">
        <v>0.5</v>
      </c>
      <c r="H7411" s="0" t="n">
        <v>9.95</v>
      </c>
      <c r="I7411" s="0" t="n">
        <v>19.9</v>
      </c>
      <c r="J7411" s="0" t="n">
        <v>9.95</v>
      </c>
      <c r="K7411" s="0" t="s">
        <v>18</v>
      </c>
      <c r="L7411" s="0" t="s">
        <v>26</v>
      </c>
      <c r="M7411" s="0" t="n">
        <f aca="false">CEILING(G7411,1)*F7411</f>
        <v>19.9</v>
      </c>
      <c r="N7411" s="0" t="n">
        <f aca="false">M7411-H7411</f>
        <v>9.95</v>
      </c>
      <c r="O7411" s="0" t="n">
        <f aca="false">IF(ABS(N7411-J7411)&lt;0.011,1,0)</f>
        <v>1</v>
      </c>
    </row>
    <row r="7412" customFormat="false" ht="15" hidden="false" customHeight="false" outlineLevel="0" collapsed="false">
      <c r="A7412" s="0" t="s">
        <v>476</v>
      </c>
      <c r="B7412" s="0" t="s">
        <v>692</v>
      </c>
      <c r="C7412" s="0" t="n">
        <v>23</v>
      </c>
      <c r="D7412" s="0" t="n">
        <v>60549</v>
      </c>
      <c r="E7412" s="0" t="s">
        <v>54</v>
      </c>
      <c r="F7412" s="0" t="n">
        <v>6.9</v>
      </c>
      <c r="G7412" s="0" t="n">
        <v>0.5</v>
      </c>
      <c r="H7412" s="0" t="n">
        <v>3.45</v>
      </c>
      <c r="I7412" s="0" t="n">
        <v>6.9</v>
      </c>
      <c r="J7412" s="0" t="n">
        <v>3.45</v>
      </c>
      <c r="K7412" s="0" t="s">
        <v>18</v>
      </c>
      <c r="L7412" s="0" t="s">
        <v>39</v>
      </c>
      <c r="M7412" s="0" t="n">
        <f aca="false">CEILING(G7412,1)*F7412</f>
        <v>6.9</v>
      </c>
      <c r="N7412" s="0" t="n">
        <f aca="false">M7412-H7412</f>
        <v>3.45</v>
      </c>
      <c r="O7412" s="0" t="n">
        <f aca="false">IF(ABS(N7412-J7412)&lt;0.011,1,0)</f>
        <v>1</v>
      </c>
    </row>
    <row r="7413" customFormat="false" ht="15" hidden="false" customHeight="false" outlineLevel="0" collapsed="false">
      <c r="A7413" s="0" t="s">
        <v>476</v>
      </c>
      <c r="B7413" s="0" t="s">
        <v>692</v>
      </c>
      <c r="C7413" s="0" t="n">
        <v>23</v>
      </c>
      <c r="D7413" s="0" t="n">
        <v>60549</v>
      </c>
      <c r="E7413" s="0" t="s">
        <v>25</v>
      </c>
      <c r="F7413" s="0" t="n">
        <v>16.9</v>
      </c>
      <c r="G7413" s="0" t="n">
        <v>0.5</v>
      </c>
      <c r="H7413" s="0" t="n">
        <v>8.45</v>
      </c>
      <c r="I7413" s="0" t="n">
        <v>16.9</v>
      </c>
      <c r="J7413" s="0" t="n">
        <v>8.45</v>
      </c>
      <c r="K7413" s="0" t="s">
        <v>18</v>
      </c>
      <c r="L7413" s="0" t="s">
        <v>39</v>
      </c>
      <c r="M7413" s="0" t="n">
        <f aca="false">CEILING(G7413,1)*F7413</f>
        <v>16.9</v>
      </c>
      <c r="N7413" s="0" t="n">
        <f aca="false">M7413-H7413</f>
        <v>8.45</v>
      </c>
      <c r="O7413" s="0" t="n">
        <f aca="false">IF(ABS(N7413-J7413)&lt;0.011,1,0)</f>
        <v>1</v>
      </c>
    </row>
    <row r="7414" customFormat="false" ht="15" hidden="false" customHeight="false" outlineLevel="0" collapsed="false">
      <c r="A7414" s="0" t="s">
        <v>476</v>
      </c>
      <c r="B7414" s="0" t="s">
        <v>692</v>
      </c>
      <c r="C7414" s="0" t="n">
        <v>23</v>
      </c>
      <c r="D7414" s="0" t="n">
        <v>60549</v>
      </c>
      <c r="E7414" s="0" t="s">
        <v>138</v>
      </c>
      <c r="F7414" s="0" t="n">
        <v>25.5</v>
      </c>
      <c r="G7414" s="0" t="n">
        <v>0.5</v>
      </c>
      <c r="H7414" s="0" t="n">
        <v>12.75</v>
      </c>
      <c r="I7414" s="0" t="n">
        <v>25.5</v>
      </c>
      <c r="J7414" s="0" t="n">
        <v>12.75</v>
      </c>
      <c r="K7414" s="0" t="s">
        <v>18</v>
      </c>
      <c r="L7414" s="0" t="s">
        <v>39</v>
      </c>
      <c r="M7414" s="0" t="n">
        <f aca="false">CEILING(G7414,1)*F7414</f>
        <v>25.5</v>
      </c>
      <c r="N7414" s="0" t="n">
        <f aca="false">M7414-H7414</f>
        <v>12.75</v>
      </c>
      <c r="O7414" s="0" t="n">
        <f aca="false">IF(ABS(N7414-J7414)&lt;0.011,1,0)</f>
        <v>1</v>
      </c>
    </row>
    <row r="7415" customFormat="false" ht="15" hidden="false" customHeight="false" outlineLevel="0" collapsed="false">
      <c r="A7415" s="0" t="s">
        <v>476</v>
      </c>
      <c r="B7415" s="0" t="s">
        <v>692</v>
      </c>
      <c r="C7415" s="0" t="n">
        <v>23</v>
      </c>
      <c r="D7415" s="0" t="n">
        <v>60549</v>
      </c>
      <c r="E7415" s="0" t="s">
        <v>48</v>
      </c>
      <c r="F7415" s="0" t="n">
        <v>7.9</v>
      </c>
      <c r="G7415" s="0" t="n">
        <v>0.5</v>
      </c>
      <c r="H7415" s="0" t="n">
        <v>3.95</v>
      </c>
      <c r="I7415" s="0" t="n">
        <v>7.9</v>
      </c>
      <c r="J7415" s="0" t="n">
        <v>3.95</v>
      </c>
      <c r="K7415" s="0" t="s">
        <v>18</v>
      </c>
      <c r="L7415" s="0" t="s">
        <v>39</v>
      </c>
      <c r="M7415" s="0" t="n">
        <f aca="false">CEILING(G7415,1)*F7415</f>
        <v>7.9</v>
      </c>
      <c r="N7415" s="0" t="n">
        <f aca="false">M7415-H7415</f>
        <v>3.95</v>
      </c>
      <c r="O7415" s="0" t="n">
        <f aca="false">IF(ABS(N7415-J7415)&lt;0.011,1,0)</f>
        <v>1</v>
      </c>
    </row>
    <row r="7416" customFormat="false" ht="15" hidden="false" customHeight="false" outlineLevel="0" collapsed="false">
      <c r="A7416" s="0" t="s">
        <v>476</v>
      </c>
      <c r="B7416" s="0" t="s">
        <v>692</v>
      </c>
      <c r="C7416" s="0" t="n">
        <v>23</v>
      </c>
      <c r="D7416" s="0" t="n">
        <v>60549</v>
      </c>
      <c r="E7416" s="0" t="s">
        <v>167</v>
      </c>
      <c r="F7416" s="0" t="n">
        <v>8</v>
      </c>
      <c r="G7416" s="0" t="n">
        <v>0.5</v>
      </c>
      <c r="H7416" s="0" t="n">
        <v>4</v>
      </c>
      <c r="I7416" s="0" t="n">
        <v>8</v>
      </c>
      <c r="J7416" s="0" t="n">
        <v>4</v>
      </c>
      <c r="K7416" s="0" t="s">
        <v>18</v>
      </c>
      <c r="L7416" s="0" t="s">
        <v>39</v>
      </c>
      <c r="M7416" s="0" t="n">
        <f aca="false">CEILING(G7416,1)*F7416</f>
        <v>8</v>
      </c>
      <c r="N7416" s="0" t="n">
        <f aca="false">M7416-H7416</f>
        <v>4</v>
      </c>
      <c r="O7416" s="0" t="n">
        <f aca="false">IF(ABS(N7416-J7416)&lt;0.011,1,0)</f>
        <v>1</v>
      </c>
    </row>
    <row r="7417" customFormat="false" ht="15" hidden="false" customHeight="false" outlineLevel="0" collapsed="false">
      <c r="A7417" s="0" t="s">
        <v>476</v>
      </c>
      <c r="B7417" s="0" t="s">
        <v>692</v>
      </c>
      <c r="C7417" s="0" t="n">
        <v>23</v>
      </c>
      <c r="D7417" s="0" t="n">
        <v>60549</v>
      </c>
      <c r="E7417" s="0" t="s">
        <v>67</v>
      </c>
      <c r="F7417" s="0" t="n">
        <v>4.2</v>
      </c>
      <c r="G7417" s="0" t="n">
        <v>0.5</v>
      </c>
      <c r="H7417" s="0" t="n">
        <v>2.1</v>
      </c>
      <c r="I7417" s="0" t="n">
        <v>4.2</v>
      </c>
      <c r="J7417" s="0" t="n">
        <v>2.1</v>
      </c>
      <c r="K7417" s="0" t="s">
        <v>18</v>
      </c>
      <c r="L7417" s="0" t="s">
        <v>39</v>
      </c>
      <c r="M7417" s="0" t="n">
        <f aca="false">CEILING(G7417,1)*F7417</f>
        <v>4.2</v>
      </c>
      <c r="N7417" s="0" t="n">
        <f aca="false">M7417-H7417</f>
        <v>2.1</v>
      </c>
      <c r="O7417" s="0" t="n">
        <f aca="false">IF(ABS(N7417-J7417)&lt;0.011,1,0)</f>
        <v>1</v>
      </c>
    </row>
    <row r="7418" customFormat="false" ht="15" hidden="false" customHeight="false" outlineLevel="0" collapsed="false">
      <c r="A7418" s="0" t="s">
        <v>476</v>
      </c>
      <c r="B7418" s="0" t="s">
        <v>692</v>
      </c>
      <c r="C7418" s="0" t="n">
        <v>23</v>
      </c>
      <c r="D7418" s="0" t="n">
        <v>60549</v>
      </c>
      <c r="E7418" s="0" t="s">
        <v>407</v>
      </c>
      <c r="F7418" s="0" t="n">
        <v>25</v>
      </c>
      <c r="G7418" s="0" t="n">
        <v>0.5</v>
      </c>
      <c r="H7418" s="0" t="n">
        <v>12.5</v>
      </c>
      <c r="I7418" s="0" t="n">
        <v>25</v>
      </c>
      <c r="J7418" s="0" t="n">
        <v>12.5</v>
      </c>
      <c r="K7418" s="0" t="s">
        <v>18</v>
      </c>
      <c r="L7418" s="0" t="s">
        <v>39</v>
      </c>
      <c r="M7418" s="0" t="n">
        <f aca="false">CEILING(G7418,1)*F7418</f>
        <v>25</v>
      </c>
      <c r="N7418" s="0" t="n">
        <f aca="false">M7418-H7418</f>
        <v>12.5</v>
      </c>
      <c r="O7418" s="0" t="n">
        <f aca="false">IF(ABS(N7418-J7418)&lt;0.011,1,0)</f>
        <v>1</v>
      </c>
    </row>
    <row r="7419" customFormat="false" ht="15" hidden="false" customHeight="false" outlineLevel="0" collapsed="false">
      <c r="A7419" s="0" t="s">
        <v>476</v>
      </c>
      <c r="B7419" s="0" t="s">
        <v>692</v>
      </c>
      <c r="C7419" s="0" t="n">
        <v>23</v>
      </c>
      <c r="D7419" s="0" t="n">
        <v>60549</v>
      </c>
      <c r="E7419" s="0" t="s">
        <v>384</v>
      </c>
      <c r="F7419" s="0" t="n">
        <v>9</v>
      </c>
      <c r="G7419" s="0" t="n">
        <v>0.5</v>
      </c>
      <c r="H7419" s="0" t="n">
        <v>4.5</v>
      </c>
      <c r="I7419" s="0" t="n">
        <v>9</v>
      </c>
      <c r="J7419" s="0" t="n">
        <v>4.5</v>
      </c>
      <c r="K7419" s="0" t="s">
        <v>18</v>
      </c>
      <c r="L7419" s="0" t="s">
        <v>39</v>
      </c>
      <c r="M7419" s="0" t="n">
        <f aca="false">CEILING(G7419,1)*F7419</f>
        <v>9</v>
      </c>
      <c r="N7419" s="0" t="n">
        <f aca="false">M7419-H7419</f>
        <v>4.5</v>
      </c>
      <c r="O7419" s="0" t="n">
        <f aca="false">IF(ABS(N7419-J7419)&lt;0.011,1,0)</f>
        <v>1</v>
      </c>
    </row>
    <row r="7420" customFormat="false" ht="15" hidden="false" customHeight="false" outlineLevel="0" collapsed="false">
      <c r="A7420" s="0" t="s">
        <v>476</v>
      </c>
      <c r="B7420" s="0" t="s">
        <v>692</v>
      </c>
      <c r="C7420" s="0" t="n">
        <v>23</v>
      </c>
      <c r="D7420" s="0" t="n">
        <v>60549</v>
      </c>
      <c r="E7420" s="0" t="s">
        <v>126</v>
      </c>
      <c r="F7420" s="0" t="n">
        <v>18.6</v>
      </c>
      <c r="G7420" s="0" t="n">
        <v>0.5</v>
      </c>
      <c r="H7420" s="0" t="n">
        <v>9.3</v>
      </c>
      <c r="I7420" s="0" t="n">
        <v>18.6</v>
      </c>
      <c r="J7420" s="0" t="n">
        <v>9.3</v>
      </c>
      <c r="K7420" s="0" t="s">
        <v>18</v>
      </c>
      <c r="L7420" s="0" t="s">
        <v>39</v>
      </c>
      <c r="M7420" s="0" t="n">
        <f aca="false">CEILING(G7420,1)*F7420</f>
        <v>18.6</v>
      </c>
      <c r="N7420" s="0" t="n">
        <f aca="false">M7420-H7420</f>
        <v>9.3</v>
      </c>
      <c r="O7420" s="0" t="n">
        <f aca="false">IF(ABS(N7420-J7420)&lt;0.011,1,0)</f>
        <v>1</v>
      </c>
    </row>
    <row r="7421" customFormat="false" ht="15" hidden="false" customHeight="false" outlineLevel="0" collapsed="false">
      <c r="A7421" s="0" t="s">
        <v>476</v>
      </c>
      <c r="B7421" s="0" t="s">
        <v>692</v>
      </c>
      <c r="C7421" s="0" t="n">
        <v>23</v>
      </c>
      <c r="D7421" s="0" t="n">
        <v>60549</v>
      </c>
      <c r="E7421" s="0" t="s">
        <v>312</v>
      </c>
      <c r="F7421" s="0" t="n">
        <v>26</v>
      </c>
      <c r="G7421" s="0" t="n">
        <v>0.5</v>
      </c>
      <c r="H7421" s="0" t="n">
        <v>13</v>
      </c>
      <c r="I7421" s="0" t="n">
        <v>26</v>
      </c>
      <c r="J7421" s="0" t="n">
        <v>13</v>
      </c>
      <c r="K7421" s="0" t="s">
        <v>18</v>
      </c>
      <c r="L7421" s="0" t="s">
        <v>39</v>
      </c>
      <c r="M7421" s="0" t="n">
        <f aca="false">CEILING(G7421,1)*F7421</f>
        <v>26</v>
      </c>
      <c r="N7421" s="0" t="n">
        <f aca="false">M7421-H7421</f>
        <v>13</v>
      </c>
      <c r="O7421" s="0" t="n">
        <f aca="false">IF(ABS(N7421-J7421)&lt;0.011,1,0)</f>
        <v>1</v>
      </c>
    </row>
    <row r="7422" customFormat="false" ht="15" hidden="false" customHeight="false" outlineLevel="0" collapsed="false">
      <c r="A7422" s="0" t="s">
        <v>476</v>
      </c>
      <c r="B7422" s="0" t="s">
        <v>692</v>
      </c>
      <c r="C7422" s="0" t="n">
        <v>23</v>
      </c>
      <c r="D7422" s="0" t="n">
        <v>60549</v>
      </c>
      <c r="E7422" s="0" t="s">
        <v>35</v>
      </c>
      <c r="F7422" s="0" t="n">
        <v>8.3</v>
      </c>
      <c r="G7422" s="0" t="n">
        <v>0.5</v>
      </c>
      <c r="H7422" s="0" t="n">
        <v>4.15</v>
      </c>
      <c r="I7422" s="0" t="n">
        <v>8.3</v>
      </c>
      <c r="J7422" s="0" t="n">
        <v>4.15</v>
      </c>
      <c r="K7422" s="0" t="s">
        <v>18</v>
      </c>
      <c r="L7422" s="0" t="s">
        <v>39</v>
      </c>
      <c r="M7422" s="0" t="n">
        <f aca="false">CEILING(G7422,1)*F7422</f>
        <v>8.3</v>
      </c>
      <c r="N7422" s="0" t="n">
        <f aca="false">M7422-H7422</f>
        <v>4.15</v>
      </c>
      <c r="O7422" s="0" t="n">
        <f aca="false">IF(ABS(N7422-J7422)&lt;0.011,1,0)</f>
        <v>1</v>
      </c>
    </row>
    <row r="7423" customFormat="false" ht="15" hidden="false" customHeight="false" outlineLevel="0" collapsed="false">
      <c r="A7423" s="0" t="s">
        <v>476</v>
      </c>
      <c r="B7423" s="0" t="s">
        <v>692</v>
      </c>
      <c r="C7423" s="0" t="n">
        <v>24</v>
      </c>
      <c r="D7423" s="0" t="n">
        <v>60542</v>
      </c>
      <c r="E7423" s="0" t="s">
        <v>54</v>
      </c>
      <c r="F7423" s="0" t="n">
        <v>6.9</v>
      </c>
      <c r="G7423" s="0" t="n">
        <v>0.5</v>
      </c>
      <c r="H7423" s="0" t="n">
        <v>3.45</v>
      </c>
      <c r="I7423" s="0" t="n">
        <v>6.9</v>
      </c>
      <c r="J7423" s="0" t="n">
        <v>3.45</v>
      </c>
      <c r="K7423" s="0" t="s">
        <v>18</v>
      </c>
      <c r="L7423" s="0" t="s">
        <v>39</v>
      </c>
      <c r="M7423" s="0" t="n">
        <f aca="false">CEILING(G7423,1)*F7423</f>
        <v>6.9</v>
      </c>
      <c r="N7423" s="0" t="n">
        <f aca="false">M7423-H7423</f>
        <v>3.45</v>
      </c>
      <c r="O7423" s="0" t="n">
        <f aca="false">IF(ABS(N7423-J7423)&lt;0.011,1,0)</f>
        <v>1</v>
      </c>
    </row>
    <row r="7424" customFormat="false" ht="15" hidden="false" customHeight="false" outlineLevel="0" collapsed="false">
      <c r="A7424" s="0" t="s">
        <v>476</v>
      </c>
      <c r="B7424" s="0" t="s">
        <v>692</v>
      </c>
      <c r="C7424" s="0" t="n">
        <v>24</v>
      </c>
      <c r="D7424" s="0" t="n">
        <v>60542</v>
      </c>
      <c r="E7424" s="0" t="s">
        <v>25</v>
      </c>
      <c r="F7424" s="0" t="n">
        <v>16.9</v>
      </c>
      <c r="G7424" s="0" t="n">
        <v>0.5</v>
      </c>
      <c r="H7424" s="0" t="n">
        <v>8.45</v>
      </c>
      <c r="I7424" s="0" t="n">
        <v>16.9</v>
      </c>
      <c r="J7424" s="0" t="n">
        <v>8.45</v>
      </c>
      <c r="K7424" s="0" t="s">
        <v>18</v>
      </c>
      <c r="L7424" s="0" t="s">
        <v>39</v>
      </c>
      <c r="M7424" s="0" t="n">
        <f aca="false">CEILING(G7424,1)*F7424</f>
        <v>16.9</v>
      </c>
      <c r="N7424" s="0" t="n">
        <f aca="false">M7424-H7424</f>
        <v>8.45</v>
      </c>
      <c r="O7424" s="0" t="n">
        <f aca="false">IF(ABS(N7424-J7424)&lt;0.011,1,0)</f>
        <v>1</v>
      </c>
    </row>
    <row r="7425" customFormat="false" ht="15" hidden="false" customHeight="false" outlineLevel="0" collapsed="false">
      <c r="A7425" s="0" t="s">
        <v>476</v>
      </c>
      <c r="B7425" s="0" t="s">
        <v>692</v>
      </c>
      <c r="C7425" s="0" t="n">
        <v>24</v>
      </c>
      <c r="D7425" s="0" t="n">
        <v>60542</v>
      </c>
      <c r="E7425" s="0" t="s">
        <v>138</v>
      </c>
      <c r="F7425" s="0" t="n">
        <v>25.5</v>
      </c>
      <c r="G7425" s="0" t="n">
        <v>0.5</v>
      </c>
      <c r="H7425" s="0" t="n">
        <v>12.75</v>
      </c>
      <c r="I7425" s="0" t="n">
        <v>25.5</v>
      </c>
      <c r="J7425" s="0" t="n">
        <v>12.75</v>
      </c>
      <c r="K7425" s="0" t="s">
        <v>18</v>
      </c>
      <c r="L7425" s="0" t="s">
        <v>39</v>
      </c>
      <c r="M7425" s="0" t="n">
        <f aca="false">CEILING(G7425,1)*F7425</f>
        <v>25.5</v>
      </c>
      <c r="N7425" s="0" t="n">
        <f aca="false">M7425-H7425</f>
        <v>12.75</v>
      </c>
      <c r="O7425" s="0" t="n">
        <f aca="false">IF(ABS(N7425-J7425)&lt;0.011,1,0)</f>
        <v>1</v>
      </c>
    </row>
    <row r="7426" customFormat="false" ht="15" hidden="false" customHeight="false" outlineLevel="0" collapsed="false">
      <c r="A7426" s="0" t="s">
        <v>476</v>
      </c>
      <c r="B7426" s="0" t="s">
        <v>692</v>
      </c>
      <c r="C7426" s="0" t="n">
        <v>24</v>
      </c>
      <c r="D7426" s="0" t="n">
        <v>60542</v>
      </c>
      <c r="E7426" s="0" t="s">
        <v>48</v>
      </c>
      <c r="F7426" s="0" t="n">
        <v>7.9</v>
      </c>
      <c r="G7426" s="0" t="n">
        <v>0.5</v>
      </c>
      <c r="H7426" s="0" t="n">
        <v>3.95</v>
      </c>
      <c r="I7426" s="0" t="n">
        <v>7.9</v>
      </c>
      <c r="J7426" s="0" t="n">
        <v>3.95</v>
      </c>
      <c r="K7426" s="0" t="s">
        <v>18</v>
      </c>
      <c r="L7426" s="0" t="s">
        <v>39</v>
      </c>
      <c r="M7426" s="0" t="n">
        <f aca="false">CEILING(G7426,1)*F7426</f>
        <v>7.9</v>
      </c>
      <c r="N7426" s="0" t="n">
        <f aca="false">M7426-H7426</f>
        <v>3.95</v>
      </c>
      <c r="O7426" s="0" t="n">
        <f aca="false">IF(ABS(N7426-J7426)&lt;0.011,1,0)</f>
        <v>1</v>
      </c>
    </row>
    <row r="7427" customFormat="false" ht="15" hidden="false" customHeight="false" outlineLevel="0" collapsed="false">
      <c r="A7427" s="0" t="s">
        <v>476</v>
      </c>
      <c r="B7427" s="0" t="s">
        <v>692</v>
      </c>
      <c r="C7427" s="0" t="n">
        <v>24</v>
      </c>
      <c r="D7427" s="0" t="n">
        <v>60542</v>
      </c>
      <c r="E7427" s="0" t="s">
        <v>167</v>
      </c>
      <c r="F7427" s="0" t="n">
        <v>8</v>
      </c>
      <c r="G7427" s="0" t="n">
        <v>0.5</v>
      </c>
      <c r="H7427" s="0" t="n">
        <v>4</v>
      </c>
      <c r="I7427" s="0" t="n">
        <v>8</v>
      </c>
      <c r="J7427" s="0" t="n">
        <v>4</v>
      </c>
      <c r="K7427" s="0" t="s">
        <v>18</v>
      </c>
      <c r="L7427" s="0" t="s">
        <v>39</v>
      </c>
      <c r="M7427" s="0" t="n">
        <f aca="false">CEILING(G7427,1)*F7427</f>
        <v>8</v>
      </c>
      <c r="N7427" s="0" t="n">
        <f aca="false">M7427-H7427</f>
        <v>4</v>
      </c>
      <c r="O7427" s="0" t="n">
        <f aca="false">IF(ABS(N7427-J7427)&lt;0.011,1,0)</f>
        <v>1</v>
      </c>
    </row>
    <row r="7428" customFormat="false" ht="15" hidden="false" customHeight="false" outlineLevel="0" collapsed="false">
      <c r="A7428" s="0" t="s">
        <v>476</v>
      </c>
      <c r="B7428" s="0" t="s">
        <v>692</v>
      </c>
      <c r="C7428" s="0" t="n">
        <v>24</v>
      </c>
      <c r="D7428" s="0" t="n">
        <v>60542</v>
      </c>
      <c r="E7428" s="0" t="s">
        <v>67</v>
      </c>
      <c r="F7428" s="0" t="n">
        <v>4.2</v>
      </c>
      <c r="G7428" s="0" t="n">
        <v>0.5</v>
      </c>
      <c r="H7428" s="0" t="n">
        <v>2.1</v>
      </c>
      <c r="I7428" s="0" t="n">
        <v>4.2</v>
      </c>
      <c r="J7428" s="0" t="n">
        <v>2.1</v>
      </c>
      <c r="K7428" s="0" t="s">
        <v>18</v>
      </c>
      <c r="L7428" s="0" t="s">
        <v>39</v>
      </c>
      <c r="M7428" s="0" t="n">
        <f aca="false">CEILING(G7428,1)*F7428</f>
        <v>4.2</v>
      </c>
      <c r="N7428" s="0" t="n">
        <f aca="false">M7428-H7428</f>
        <v>2.1</v>
      </c>
      <c r="O7428" s="0" t="n">
        <f aca="false">IF(ABS(N7428-J7428)&lt;0.011,1,0)</f>
        <v>1</v>
      </c>
    </row>
    <row r="7429" customFormat="false" ht="15" hidden="false" customHeight="false" outlineLevel="0" collapsed="false">
      <c r="A7429" s="0" t="s">
        <v>476</v>
      </c>
      <c r="B7429" s="0" t="s">
        <v>692</v>
      </c>
      <c r="C7429" s="0" t="n">
        <v>24</v>
      </c>
      <c r="D7429" s="0" t="n">
        <v>60542</v>
      </c>
      <c r="E7429" s="0" t="s">
        <v>407</v>
      </c>
      <c r="F7429" s="0" t="n">
        <v>25</v>
      </c>
      <c r="G7429" s="0" t="n">
        <v>0.5</v>
      </c>
      <c r="H7429" s="0" t="n">
        <v>12.5</v>
      </c>
      <c r="I7429" s="0" t="n">
        <v>25</v>
      </c>
      <c r="J7429" s="0" t="n">
        <v>12.5</v>
      </c>
      <c r="K7429" s="0" t="s">
        <v>18</v>
      </c>
      <c r="L7429" s="0" t="s">
        <v>39</v>
      </c>
      <c r="M7429" s="0" t="n">
        <f aca="false">CEILING(G7429,1)*F7429</f>
        <v>25</v>
      </c>
      <c r="N7429" s="0" t="n">
        <f aca="false">M7429-H7429</f>
        <v>12.5</v>
      </c>
      <c r="O7429" s="0" t="n">
        <f aca="false">IF(ABS(N7429-J7429)&lt;0.011,1,0)</f>
        <v>1</v>
      </c>
    </row>
    <row r="7430" customFormat="false" ht="15" hidden="false" customHeight="false" outlineLevel="0" collapsed="false">
      <c r="A7430" s="0" t="s">
        <v>476</v>
      </c>
      <c r="B7430" s="0" t="s">
        <v>692</v>
      </c>
      <c r="C7430" s="0" t="n">
        <v>24</v>
      </c>
      <c r="D7430" s="0" t="n">
        <v>60542</v>
      </c>
      <c r="E7430" s="0" t="s">
        <v>384</v>
      </c>
      <c r="F7430" s="0" t="n">
        <v>9</v>
      </c>
      <c r="G7430" s="0" t="n">
        <v>0.5</v>
      </c>
      <c r="H7430" s="0" t="n">
        <v>4.5</v>
      </c>
      <c r="I7430" s="0" t="n">
        <v>9</v>
      </c>
      <c r="J7430" s="0" t="n">
        <v>4.5</v>
      </c>
      <c r="K7430" s="0" t="s">
        <v>18</v>
      </c>
      <c r="L7430" s="0" t="s">
        <v>39</v>
      </c>
      <c r="M7430" s="0" t="n">
        <f aca="false">CEILING(G7430,1)*F7430</f>
        <v>9</v>
      </c>
      <c r="N7430" s="0" t="n">
        <f aca="false">M7430-H7430</f>
        <v>4.5</v>
      </c>
      <c r="O7430" s="0" t="n">
        <f aca="false">IF(ABS(N7430-J7430)&lt;0.011,1,0)</f>
        <v>1</v>
      </c>
    </row>
    <row r="7431" customFormat="false" ht="15" hidden="false" customHeight="false" outlineLevel="0" collapsed="false">
      <c r="A7431" s="0" t="s">
        <v>476</v>
      </c>
      <c r="B7431" s="0" t="s">
        <v>692</v>
      </c>
      <c r="C7431" s="0" t="n">
        <v>24</v>
      </c>
      <c r="D7431" s="0" t="n">
        <v>60542</v>
      </c>
      <c r="E7431" s="0" t="s">
        <v>126</v>
      </c>
      <c r="F7431" s="0" t="n">
        <v>18.6</v>
      </c>
      <c r="G7431" s="0" t="n">
        <v>0.5</v>
      </c>
      <c r="H7431" s="0" t="n">
        <v>9.3</v>
      </c>
      <c r="I7431" s="0" t="n">
        <v>18.6</v>
      </c>
      <c r="J7431" s="0" t="n">
        <v>9.3</v>
      </c>
      <c r="K7431" s="0" t="s">
        <v>18</v>
      </c>
      <c r="L7431" s="0" t="s">
        <v>39</v>
      </c>
      <c r="M7431" s="0" t="n">
        <f aca="false">CEILING(G7431,1)*F7431</f>
        <v>18.6</v>
      </c>
      <c r="N7431" s="0" t="n">
        <f aca="false">M7431-H7431</f>
        <v>9.3</v>
      </c>
      <c r="O7431" s="0" t="n">
        <f aca="false">IF(ABS(N7431-J7431)&lt;0.011,1,0)</f>
        <v>1</v>
      </c>
    </row>
    <row r="7432" customFormat="false" ht="15" hidden="false" customHeight="false" outlineLevel="0" collapsed="false">
      <c r="A7432" s="0" t="s">
        <v>476</v>
      </c>
      <c r="B7432" s="0" t="s">
        <v>692</v>
      </c>
      <c r="C7432" s="0" t="n">
        <v>24</v>
      </c>
      <c r="D7432" s="0" t="n">
        <v>60542</v>
      </c>
      <c r="E7432" s="0" t="s">
        <v>312</v>
      </c>
      <c r="F7432" s="0" t="n">
        <v>26</v>
      </c>
      <c r="G7432" s="0" t="n">
        <v>0.5</v>
      </c>
      <c r="H7432" s="0" t="n">
        <v>13</v>
      </c>
      <c r="I7432" s="0" t="n">
        <v>26</v>
      </c>
      <c r="J7432" s="0" t="n">
        <v>13</v>
      </c>
      <c r="K7432" s="0" t="s">
        <v>18</v>
      </c>
      <c r="L7432" s="0" t="s">
        <v>39</v>
      </c>
      <c r="M7432" s="0" t="n">
        <f aca="false">CEILING(G7432,1)*F7432</f>
        <v>26</v>
      </c>
      <c r="N7432" s="0" t="n">
        <f aca="false">M7432-H7432</f>
        <v>13</v>
      </c>
      <c r="O7432" s="0" t="n">
        <f aca="false">IF(ABS(N7432-J7432)&lt;0.011,1,0)</f>
        <v>1</v>
      </c>
    </row>
    <row r="7433" customFormat="false" ht="15" hidden="false" customHeight="false" outlineLevel="0" collapsed="false">
      <c r="A7433" s="0" t="s">
        <v>476</v>
      </c>
      <c r="B7433" s="0" t="s">
        <v>692</v>
      </c>
      <c r="C7433" s="0" t="n">
        <v>24</v>
      </c>
      <c r="D7433" s="0" t="n">
        <v>60542</v>
      </c>
      <c r="E7433" s="0" t="s">
        <v>35</v>
      </c>
      <c r="F7433" s="0" t="n">
        <v>8.3</v>
      </c>
      <c r="G7433" s="0" t="n">
        <v>0.5</v>
      </c>
      <c r="H7433" s="0" t="n">
        <v>4.15</v>
      </c>
      <c r="I7433" s="0" t="n">
        <v>8.3</v>
      </c>
      <c r="J7433" s="0" t="n">
        <v>4.15</v>
      </c>
      <c r="K7433" s="0" t="s">
        <v>18</v>
      </c>
      <c r="L7433" s="0" t="s">
        <v>39</v>
      </c>
      <c r="M7433" s="0" t="n">
        <f aca="false">CEILING(G7433,1)*F7433</f>
        <v>8.3</v>
      </c>
      <c r="N7433" s="0" t="n">
        <f aca="false">M7433-H7433</f>
        <v>4.15</v>
      </c>
      <c r="O7433" s="0" t="n">
        <f aca="false">IF(ABS(N7433-J7433)&lt;0.011,1,0)</f>
        <v>1</v>
      </c>
    </row>
    <row r="7434" customFormat="false" ht="15" hidden="false" customHeight="false" outlineLevel="0" collapsed="false">
      <c r="A7434" s="0" t="s">
        <v>476</v>
      </c>
      <c r="B7434" s="0" t="s">
        <v>693</v>
      </c>
      <c r="C7434" s="0" t="n">
        <v>10</v>
      </c>
      <c r="D7434" s="0" t="n">
        <v>60564</v>
      </c>
      <c r="E7434" s="0" t="s">
        <v>164</v>
      </c>
      <c r="F7434" s="0" t="n">
        <v>27.8</v>
      </c>
      <c r="G7434" s="0" t="n">
        <v>0.5</v>
      </c>
      <c r="H7434" s="0" t="n">
        <v>13.9</v>
      </c>
      <c r="I7434" s="0" t="n">
        <v>27.8</v>
      </c>
      <c r="J7434" s="0" t="n">
        <v>13.9</v>
      </c>
      <c r="K7434" s="0" t="s">
        <v>18</v>
      </c>
      <c r="L7434" s="0" t="s">
        <v>101</v>
      </c>
      <c r="M7434" s="0" t="n">
        <f aca="false">CEILING(G7434,1)*F7434</f>
        <v>27.8</v>
      </c>
      <c r="N7434" s="0" t="n">
        <f aca="false">M7434-H7434</f>
        <v>13.9</v>
      </c>
      <c r="O7434" s="0" t="n">
        <f aca="false">IF(ABS(N7434-J7434)&lt;0.011,1,0)</f>
        <v>1</v>
      </c>
    </row>
    <row r="7435" customFormat="false" ht="15" hidden="false" customHeight="false" outlineLevel="0" collapsed="false">
      <c r="A7435" s="0" t="s">
        <v>476</v>
      </c>
      <c r="B7435" s="0" t="s">
        <v>693</v>
      </c>
      <c r="C7435" s="0" t="n">
        <v>10</v>
      </c>
      <c r="D7435" s="0" t="n">
        <v>60564</v>
      </c>
      <c r="E7435" s="0" t="s">
        <v>50</v>
      </c>
      <c r="F7435" s="0" t="n">
        <v>18.6</v>
      </c>
      <c r="G7435" s="0" t="n">
        <v>0.5</v>
      </c>
      <c r="H7435" s="0" t="n">
        <v>9.3</v>
      </c>
      <c r="I7435" s="0" t="n">
        <v>18.6</v>
      </c>
      <c r="J7435" s="0" t="n">
        <v>9.3</v>
      </c>
      <c r="K7435" s="0" t="s">
        <v>18</v>
      </c>
      <c r="L7435" s="0" t="s">
        <v>101</v>
      </c>
      <c r="M7435" s="0" t="n">
        <f aca="false">CEILING(G7435,1)*F7435</f>
        <v>18.6</v>
      </c>
      <c r="N7435" s="0" t="n">
        <f aca="false">M7435-H7435</f>
        <v>9.3</v>
      </c>
      <c r="O7435" s="0" t="n">
        <f aca="false">IF(ABS(N7435-J7435)&lt;0.011,1,0)</f>
        <v>1</v>
      </c>
    </row>
    <row r="7436" customFormat="false" ht="15" hidden="false" customHeight="false" outlineLevel="0" collapsed="false">
      <c r="A7436" s="0" t="s">
        <v>476</v>
      </c>
      <c r="B7436" s="0" t="s">
        <v>693</v>
      </c>
      <c r="C7436" s="0" t="n">
        <v>10</v>
      </c>
      <c r="D7436" s="0" t="n">
        <v>60564</v>
      </c>
      <c r="E7436" s="0" t="s">
        <v>22</v>
      </c>
      <c r="F7436" s="0" t="n">
        <v>2.4</v>
      </c>
      <c r="G7436" s="0" t="n">
        <v>0.5</v>
      </c>
      <c r="H7436" s="0" t="n">
        <v>1.2</v>
      </c>
      <c r="I7436" s="0" t="n">
        <v>2.4</v>
      </c>
      <c r="J7436" s="0" t="n">
        <v>1.2</v>
      </c>
      <c r="K7436" s="0" t="s">
        <v>18</v>
      </c>
      <c r="L7436" s="0" t="s">
        <v>101</v>
      </c>
      <c r="M7436" s="0" t="n">
        <f aca="false">CEILING(G7436,1)*F7436</f>
        <v>2.4</v>
      </c>
      <c r="N7436" s="0" t="n">
        <f aca="false">M7436-H7436</f>
        <v>1.2</v>
      </c>
      <c r="O7436" s="0" t="n">
        <f aca="false">IF(ABS(N7436-J7436)&lt;0.011,1,0)</f>
        <v>1</v>
      </c>
    </row>
    <row r="7437" customFormat="false" ht="15" hidden="false" customHeight="false" outlineLevel="0" collapsed="false">
      <c r="A7437" s="0" t="s">
        <v>476</v>
      </c>
      <c r="B7437" s="0" t="s">
        <v>693</v>
      </c>
      <c r="C7437" s="0" t="n">
        <v>11</v>
      </c>
      <c r="D7437" s="0" t="n">
        <v>60559</v>
      </c>
      <c r="E7437" s="0" t="s">
        <v>164</v>
      </c>
      <c r="F7437" s="0" t="n">
        <v>27.8</v>
      </c>
      <c r="G7437" s="0" t="n">
        <v>0.5</v>
      </c>
      <c r="H7437" s="0" t="n">
        <v>13.9</v>
      </c>
      <c r="I7437" s="0" t="n">
        <v>27.8</v>
      </c>
      <c r="J7437" s="0" t="n">
        <v>13.9</v>
      </c>
      <c r="K7437" s="0" t="s">
        <v>18</v>
      </c>
      <c r="L7437" s="0" t="s">
        <v>101</v>
      </c>
      <c r="M7437" s="0" t="n">
        <f aca="false">CEILING(G7437,1)*F7437</f>
        <v>27.8</v>
      </c>
      <c r="N7437" s="0" t="n">
        <f aca="false">M7437-H7437</f>
        <v>13.9</v>
      </c>
      <c r="O7437" s="0" t="n">
        <f aca="false">IF(ABS(N7437-J7437)&lt;0.011,1,0)</f>
        <v>1</v>
      </c>
    </row>
    <row r="7438" customFormat="false" ht="15" hidden="false" customHeight="false" outlineLevel="0" collapsed="false">
      <c r="A7438" s="0" t="s">
        <v>476</v>
      </c>
      <c r="B7438" s="0" t="s">
        <v>693</v>
      </c>
      <c r="C7438" s="0" t="n">
        <v>11</v>
      </c>
      <c r="D7438" s="0" t="n">
        <v>60559</v>
      </c>
      <c r="E7438" s="0" t="s">
        <v>50</v>
      </c>
      <c r="F7438" s="0" t="n">
        <v>18.6</v>
      </c>
      <c r="G7438" s="0" t="n">
        <v>0.5</v>
      </c>
      <c r="H7438" s="0" t="n">
        <v>9.3</v>
      </c>
      <c r="I7438" s="0" t="n">
        <v>18.6</v>
      </c>
      <c r="J7438" s="0" t="n">
        <v>9.3</v>
      </c>
      <c r="K7438" s="0" t="s">
        <v>18</v>
      </c>
      <c r="L7438" s="0" t="s">
        <v>101</v>
      </c>
      <c r="M7438" s="0" t="n">
        <f aca="false">CEILING(G7438,1)*F7438</f>
        <v>18.6</v>
      </c>
      <c r="N7438" s="0" t="n">
        <f aca="false">M7438-H7438</f>
        <v>9.3</v>
      </c>
      <c r="O7438" s="0" t="n">
        <f aca="false">IF(ABS(N7438-J7438)&lt;0.011,1,0)</f>
        <v>1</v>
      </c>
    </row>
    <row r="7439" customFormat="false" ht="15" hidden="false" customHeight="false" outlineLevel="0" collapsed="false">
      <c r="A7439" s="0" t="s">
        <v>476</v>
      </c>
      <c r="B7439" s="0" t="s">
        <v>693</v>
      </c>
      <c r="C7439" s="0" t="n">
        <v>11</v>
      </c>
      <c r="D7439" s="0" t="n">
        <v>60559</v>
      </c>
      <c r="E7439" s="0" t="s">
        <v>22</v>
      </c>
      <c r="F7439" s="0" t="n">
        <v>2.4</v>
      </c>
      <c r="G7439" s="0" t="n">
        <v>0.5</v>
      </c>
      <c r="H7439" s="0" t="n">
        <v>1.2</v>
      </c>
      <c r="I7439" s="0" t="n">
        <v>2.4</v>
      </c>
      <c r="J7439" s="0" t="n">
        <v>1.2</v>
      </c>
      <c r="K7439" s="0" t="s">
        <v>18</v>
      </c>
      <c r="L7439" s="0" t="s">
        <v>101</v>
      </c>
      <c r="M7439" s="0" t="n">
        <f aca="false">CEILING(G7439,1)*F7439</f>
        <v>2.4</v>
      </c>
      <c r="N7439" s="0" t="n">
        <f aca="false">M7439-H7439</f>
        <v>1.2</v>
      </c>
      <c r="O7439" s="0" t="n">
        <f aca="false">IF(ABS(N7439-J7439)&lt;0.011,1,0)</f>
        <v>1</v>
      </c>
    </row>
    <row r="7440" customFormat="false" ht="15" hidden="false" customHeight="false" outlineLevel="0" collapsed="false">
      <c r="A7440" s="0" t="s">
        <v>476</v>
      </c>
      <c r="B7440" s="0" t="s">
        <v>693</v>
      </c>
      <c r="C7440" s="0" t="n">
        <v>18</v>
      </c>
      <c r="D7440" s="0" t="n">
        <v>60571</v>
      </c>
      <c r="E7440" s="0" t="s">
        <v>48</v>
      </c>
      <c r="F7440" s="0" t="n">
        <v>7.9</v>
      </c>
      <c r="G7440" s="0" t="n">
        <v>0.5</v>
      </c>
      <c r="H7440" s="0" t="n">
        <v>3.95</v>
      </c>
      <c r="I7440" s="0" t="n">
        <v>7.9</v>
      </c>
      <c r="J7440" s="0" t="n">
        <v>3.95</v>
      </c>
      <c r="K7440" s="0" t="s">
        <v>18</v>
      </c>
      <c r="L7440" s="0" t="s">
        <v>74</v>
      </c>
      <c r="M7440" s="0" t="n">
        <f aca="false">CEILING(G7440,1)*F7440</f>
        <v>7.9</v>
      </c>
      <c r="N7440" s="0" t="n">
        <f aca="false">M7440-H7440</f>
        <v>3.95</v>
      </c>
      <c r="O7440" s="0" t="n">
        <f aca="false">IF(ABS(N7440-J7440)&lt;0.011,1,0)</f>
        <v>1</v>
      </c>
    </row>
    <row r="7441" customFormat="false" ht="15" hidden="false" customHeight="false" outlineLevel="0" collapsed="false">
      <c r="A7441" s="0" t="s">
        <v>476</v>
      </c>
      <c r="B7441" s="0" t="s">
        <v>693</v>
      </c>
      <c r="C7441" s="0" t="n">
        <v>18</v>
      </c>
      <c r="D7441" s="0" t="n">
        <v>60571</v>
      </c>
      <c r="E7441" s="0" t="s">
        <v>126</v>
      </c>
      <c r="F7441" s="0" t="n">
        <v>18.6</v>
      </c>
      <c r="G7441" s="0" t="n">
        <v>0.5</v>
      </c>
      <c r="H7441" s="0" t="n">
        <v>9.3</v>
      </c>
      <c r="I7441" s="0" t="n">
        <v>18.6</v>
      </c>
      <c r="J7441" s="0" t="n">
        <v>9.3</v>
      </c>
      <c r="K7441" s="0" t="s">
        <v>18</v>
      </c>
      <c r="L7441" s="0" t="s">
        <v>74</v>
      </c>
      <c r="M7441" s="0" t="n">
        <f aca="false">CEILING(G7441,1)*F7441</f>
        <v>18.6</v>
      </c>
      <c r="N7441" s="0" t="n">
        <f aca="false">M7441-H7441</f>
        <v>9.3</v>
      </c>
      <c r="O7441" s="0" t="n">
        <f aca="false">IF(ABS(N7441-J7441)&lt;0.011,1,0)</f>
        <v>1</v>
      </c>
    </row>
    <row r="7442" customFormat="false" ht="15" hidden="false" customHeight="false" outlineLevel="0" collapsed="false">
      <c r="A7442" s="0" t="s">
        <v>476</v>
      </c>
      <c r="B7442" s="0" t="s">
        <v>693</v>
      </c>
      <c r="C7442" s="0" t="n">
        <v>18</v>
      </c>
      <c r="D7442" s="0" t="n">
        <v>60571</v>
      </c>
      <c r="E7442" s="0" t="s">
        <v>122</v>
      </c>
      <c r="F7442" s="0" t="n">
        <v>5.9</v>
      </c>
      <c r="G7442" s="0" t="n">
        <v>1.5</v>
      </c>
      <c r="H7442" s="0" t="n">
        <v>8.85</v>
      </c>
      <c r="I7442" s="0" t="n">
        <v>11.8</v>
      </c>
      <c r="J7442" s="0" t="n">
        <v>2.95</v>
      </c>
      <c r="K7442" s="0" t="s">
        <v>18</v>
      </c>
      <c r="L7442" s="0" t="s">
        <v>74</v>
      </c>
      <c r="M7442" s="0" t="n">
        <f aca="false">CEILING(G7442,1)*F7442</f>
        <v>11.8</v>
      </c>
      <c r="N7442" s="0" t="n">
        <f aca="false">M7442-H7442</f>
        <v>2.95</v>
      </c>
      <c r="O7442" s="0" t="n">
        <f aca="false">IF(ABS(N7442-J7442)&lt;0.011,1,0)</f>
        <v>1</v>
      </c>
    </row>
    <row r="7443" customFormat="false" ht="15" hidden="false" customHeight="false" outlineLevel="0" collapsed="false">
      <c r="A7443" s="0" t="s">
        <v>476</v>
      </c>
      <c r="B7443" s="0" t="s">
        <v>693</v>
      </c>
      <c r="C7443" s="0" t="n">
        <v>18</v>
      </c>
      <c r="D7443" s="0" t="n">
        <v>60571</v>
      </c>
      <c r="E7443" s="0" t="s">
        <v>42</v>
      </c>
      <c r="F7443" s="0" t="n">
        <v>8.9</v>
      </c>
      <c r="G7443" s="0" t="n">
        <v>0.5</v>
      </c>
      <c r="H7443" s="0" t="n">
        <v>4.45</v>
      </c>
      <c r="I7443" s="0" t="n">
        <v>8.9</v>
      </c>
      <c r="J7443" s="0" t="n">
        <v>4.45</v>
      </c>
      <c r="K7443" s="0" t="s">
        <v>18</v>
      </c>
      <c r="L7443" s="0" t="s">
        <v>74</v>
      </c>
      <c r="M7443" s="0" t="n">
        <f aca="false">CEILING(G7443,1)*F7443</f>
        <v>8.9</v>
      </c>
      <c r="N7443" s="0" t="n">
        <f aca="false">M7443-H7443</f>
        <v>4.45</v>
      </c>
      <c r="O7443" s="0" t="n">
        <f aca="false">IF(ABS(N7443-J7443)&lt;0.011,1,0)</f>
        <v>1</v>
      </c>
    </row>
    <row r="7444" customFormat="false" ht="15" hidden="false" customHeight="false" outlineLevel="0" collapsed="false">
      <c r="A7444" s="0" t="s">
        <v>476</v>
      </c>
      <c r="B7444" s="0" t="s">
        <v>693</v>
      </c>
      <c r="C7444" s="0" t="n">
        <v>18</v>
      </c>
      <c r="D7444" s="0" t="n">
        <v>60571</v>
      </c>
      <c r="E7444" s="0" t="s">
        <v>111</v>
      </c>
      <c r="F7444" s="0" t="n">
        <v>28.6</v>
      </c>
      <c r="G7444" s="0" t="n">
        <v>0.5</v>
      </c>
      <c r="H7444" s="0" t="n">
        <v>14.3</v>
      </c>
      <c r="I7444" s="0" t="n">
        <v>28.6</v>
      </c>
      <c r="J7444" s="0" t="n">
        <v>14.3</v>
      </c>
      <c r="K7444" s="0" t="s">
        <v>18</v>
      </c>
      <c r="L7444" s="0" t="s">
        <v>74</v>
      </c>
      <c r="M7444" s="0" t="n">
        <f aca="false">CEILING(G7444,1)*F7444</f>
        <v>28.6</v>
      </c>
      <c r="N7444" s="0" t="n">
        <f aca="false">M7444-H7444</f>
        <v>14.3</v>
      </c>
      <c r="O7444" s="0" t="n">
        <f aca="false">IF(ABS(N7444-J7444)&lt;0.011,1,0)</f>
        <v>1</v>
      </c>
    </row>
    <row r="7445" customFormat="false" ht="15" hidden="false" customHeight="false" outlineLevel="0" collapsed="false">
      <c r="A7445" s="0" t="s">
        <v>476</v>
      </c>
      <c r="B7445" s="0" t="s">
        <v>693</v>
      </c>
      <c r="C7445" s="0" t="n">
        <v>18</v>
      </c>
      <c r="D7445" s="0" t="n">
        <v>60571</v>
      </c>
      <c r="E7445" s="0" t="s">
        <v>24</v>
      </c>
      <c r="F7445" s="0" t="n">
        <v>4.2</v>
      </c>
      <c r="G7445" s="0" t="n">
        <v>0.5</v>
      </c>
      <c r="H7445" s="0" t="n">
        <v>2.1</v>
      </c>
      <c r="I7445" s="0" t="n">
        <v>4.2</v>
      </c>
      <c r="J7445" s="0" t="n">
        <v>2.1</v>
      </c>
      <c r="K7445" s="0" t="s">
        <v>18</v>
      </c>
      <c r="L7445" s="0" t="s">
        <v>74</v>
      </c>
      <c r="M7445" s="0" t="n">
        <f aca="false">CEILING(G7445,1)*F7445</f>
        <v>4.2</v>
      </c>
      <c r="N7445" s="0" t="n">
        <f aca="false">M7445-H7445</f>
        <v>2.1</v>
      </c>
      <c r="O7445" s="0" t="n">
        <f aca="false">IF(ABS(N7445-J7445)&lt;0.011,1,0)</f>
        <v>1</v>
      </c>
    </row>
    <row r="7446" customFormat="false" ht="15" hidden="false" customHeight="false" outlineLevel="0" collapsed="false">
      <c r="A7446" s="0" t="s">
        <v>476</v>
      </c>
      <c r="B7446" s="0" t="s">
        <v>693</v>
      </c>
      <c r="C7446" s="0" t="n">
        <v>19</v>
      </c>
      <c r="D7446" s="0" t="n">
        <v>60566</v>
      </c>
      <c r="E7446" s="0" t="s">
        <v>48</v>
      </c>
      <c r="F7446" s="0" t="n">
        <v>7.9</v>
      </c>
      <c r="G7446" s="0" t="n">
        <v>0.5</v>
      </c>
      <c r="H7446" s="0" t="n">
        <v>3.95</v>
      </c>
      <c r="I7446" s="0" t="n">
        <v>7.9</v>
      </c>
      <c r="J7446" s="0" t="n">
        <v>3.95</v>
      </c>
      <c r="K7446" s="0" t="s">
        <v>18</v>
      </c>
      <c r="L7446" s="0" t="s">
        <v>74</v>
      </c>
      <c r="M7446" s="0" t="n">
        <f aca="false">CEILING(G7446,1)*F7446</f>
        <v>7.9</v>
      </c>
      <c r="N7446" s="0" t="n">
        <f aca="false">M7446-H7446</f>
        <v>3.95</v>
      </c>
      <c r="O7446" s="0" t="n">
        <f aca="false">IF(ABS(N7446-J7446)&lt;0.011,1,0)</f>
        <v>1</v>
      </c>
    </row>
    <row r="7447" customFormat="false" ht="15" hidden="false" customHeight="false" outlineLevel="0" collapsed="false">
      <c r="A7447" s="0" t="s">
        <v>476</v>
      </c>
      <c r="B7447" s="0" t="s">
        <v>693</v>
      </c>
      <c r="C7447" s="0" t="n">
        <v>19</v>
      </c>
      <c r="D7447" s="0" t="n">
        <v>60566</v>
      </c>
      <c r="E7447" s="0" t="s">
        <v>126</v>
      </c>
      <c r="F7447" s="0" t="n">
        <v>18.6</v>
      </c>
      <c r="G7447" s="0" t="n">
        <v>0.5</v>
      </c>
      <c r="H7447" s="0" t="n">
        <v>9.3</v>
      </c>
      <c r="I7447" s="0" t="n">
        <v>18.6</v>
      </c>
      <c r="J7447" s="0" t="n">
        <v>9.3</v>
      </c>
      <c r="K7447" s="0" t="s">
        <v>18</v>
      </c>
      <c r="L7447" s="0" t="s">
        <v>74</v>
      </c>
      <c r="M7447" s="0" t="n">
        <f aca="false">CEILING(G7447,1)*F7447</f>
        <v>18.6</v>
      </c>
      <c r="N7447" s="0" t="n">
        <f aca="false">M7447-H7447</f>
        <v>9.3</v>
      </c>
      <c r="O7447" s="0" t="n">
        <f aca="false">IF(ABS(N7447-J7447)&lt;0.011,1,0)</f>
        <v>1</v>
      </c>
    </row>
    <row r="7448" customFormat="false" ht="15" hidden="false" customHeight="false" outlineLevel="0" collapsed="false">
      <c r="A7448" s="0" t="s">
        <v>476</v>
      </c>
      <c r="B7448" s="0" t="s">
        <v>693</v>
      </c>
      <c r="C7448" s="0" t="n">
        <v>19</v>
      </c>
      <c r="D7448" s="0" t="n">
        <v>60566</v>
      </c>
      <c r="E7448" s="0" t="s">
        <v>122</v>
      </c>
      <c r="F7448" s="0" t="n">
        <v>5.9</v>
      </c>
      <c r="G7448" s="0" t="n">
        <v>1.5</v>
      </c>
      <c r="H7448" s="0" t="n">
        <v>8.85</v>
      </c>
      <c r="I7448" s="0" t="n">
        <v>11.8</v>
      </c>
      <c r="J7448" s="0" t="n">
        <v>2.95</v>
      </c>
      <c r="K7448" s="0" t="s">
        <v>18</v>
      </c>
      <c r="L7448" s="0" t="s">
        <v>74</v>
      </c>
      <c r="M7448" s="0" t="n">
        <f aca="false">CEILING(G7448,1)*F7448</f>
        <v>11.8</v>
      </c>
      <c r="N7448" s="0" t="n">
        <f aca="false">M7448-H7448</f>
        <v>2.95</v>
      </c>
      <c r="O7448" s="0" t="n">
        <f aca="false">IF(ABS(N7448-J7448)&lt;0.011,1,0)</f>
        <v>1</v>
      </c>
    </row>
    <row r="7449" customFormat="false" ht="15" hidden="false" customHeight="false" outlineLevel="0" collapsed="false">
      <c r="A7449" s="0" t="s">
        <v>476</v>
      </c>
      <c r="B7449" s="0" t="s">
        <v>693</v>
      </c>
      <c r="C7449" s="0" t="n">
        <v>19</v>
      </c>
      <c r="D7449" s="0" t="n">
        <v>60566</v>
      </c>
      <c r="E7449" s="0" t="s">
        <v>42</v>
      </c>
      <c r="F7449" s="0" t="n">
        <v>8.9</v>
      </c>
      <c r="G7449" s="0" t="n">
        <v>0.5</v>
      </c>
      <c r="H7449" s="0" t="n">
        <v>4.45</v>
      </c>
      <c r="I7449" s="0" t="n">
        <v>8.9</v>
      </c>
      <c r="J7449" s="0" t="n">
        <v>4.45</v>
      </c>
      <c r="K7449" s="0" t="s">
        <v>18</v>
      </c>
      <c r="L7449" s="0" t="s">
        <v>74</v>
      </c>
      <c r="M7449" s="0" t="n">
        <f aca="false">CEILING(G7449,1)*F7449</f>
        <v>8.9</v>
      </c>
      <c r="N7449" s="0" t="n">
        <f aca="false">M7449-H7449</f>
        <v>4.45</v>
      </c>
      <c r="O7449" s="0" t="n">
        <f aca="false">IF(ABS(N7449-J7449)&lt;0.011,1,0)</f>
        <v>1</v>
      </c>
    </row>
    <row r="7450" customFormat="false" ht="15" hidden="false" customHeight="false" outlineLevel="0" collapsed="false">
      <c r="A7450" s="0" t="s">
        <v>476</v>
      </c>
      <c r="B7450" s="0" t="s">
        <v>693</v>
      </c>
      <c r="C7450" s="0" t="n">
        <v>19</v>
      </c>
      <c r="D7450" s="0" t="n">
        <v>60566</v>
      </c>
      <c r="E7450" s="0" t="s">
        <v>111</v>
      </c>
      <c r="F7450" s="0" t="n">
        <v>28.6</v>
      </c>
      <c r="G7450" s="0" t="n">
        <v>0.5</v>
      </c>
      <c r="H7450" s="0" t="n">
        <v>14.3</v>
      </c>
      <c r="I7450" s="0" t="n">
        <v>28.6</v>
      </c>
      <c r="J7450" s="0" t="n">
        <v>14.3</v>
      </c>
      <c r="K7450" s="0" t="s">
        <v>18</v>
      </c>
      <c r="L7450" s="0" t="s">
        <v>74</v>
      </c>
      <c r="M7450" s="0" t="n">
        <f aca="false">CEILING(G7450,1)*F7450</f>
        <v>28.6</v>
      </c>
      <c r="N7450" s="0" t="n">
        <f aca="false">M7450-H7450</f>
        <v>14.3</v>
      </c>
      <c r="O7450" s="0" t="n">
        <f aca="false">IF(ABS(N7450-J7450)&lt;0.011,1,0)</f>
        <v>1</v>
      </c>
    </row>
    <row r="7451" customFormat="false" ht="15" hidden="false" customHeight="false" outlineLevel="0" collapsed="false">
      <c r="A7451" s="0" t="s">
        <v>476</v>
      </c>
      <c r="B7451" s="0" t="s">
        <v>693</v>
      </c>
      <c r="C7451" s="0" t="n">
        <v>19</v>
      </c>
      <c r="D7451" s="0" t="n">
        <v>60566</v>
      </c>
      <c r="E7451" s="0" t="s">
        <v>24</v>
      </c>
      <c r="F7451" s="0" t="n">
        <v>4.2</v>
      </c>
      <c r="G7451" s="0" t="n">
        <v>0.5</v>
      </c>
      <c r="H7451" s="0" t="n">
        <v>2.1</v>
      </c>
      <c r="I7451" s="0" t="n">
        <v>4.2</v>
      </c>
      <c r="J7451" s="0" t="n">
        <v>2.1</v>
      </c>
      <c r="K7451" s="0" t="s">
        <v>18</v>
      </c>
      <c r="L7451" s="0" t="s">
        <v>74</v>
      </c>
      <c r="M7451" s="0" t="n">
        <f aca="false">CEILING(G7451,1)*F7451</f>
        <v>4.2</v>
      </c>
      <c r="N7451" s="0" t="n">
        <f aca="false">M7451-H7451</f>
        <v>2.1</v>
      </c>
      <c r="O7451" s="0" t="n">
        <f aca="false">IF(ABS(N7451-J7451)&lt;0.011,1,0)</f>
        <v>1</v>
      </c>
    </row>
    <row r="7452" customFormat="false" ht="15" hidden="false" customHeight="false" outlineLevel="0" collapsed="false">
      <c r="A7452" s="0" t="s">
        <v>476</v>
      </c>
      <c r="B7452" s="0" t="s">
        <v>694</v>
      </c>
      <c r="C7452" s="0" t="n">
        <v>7</v>
      </c>
      <c r="D7452" s="0" t="n">
        <v>60597</v>
      </c>
      <c r="E7452" s="0" t="s">
        <v>335</v>
      </c>
      <c r="F7452" s="0" t="n">
        <v>7.2</v>
      </c>
      <c r="G7452" s="0" t="n">
        <v>0.5</v>
      </c>
      <c r="H7452" s="0" t="n">
        <v>3.6</v>
      </c>
      <c r="I7452" s="0" t="n">
        <v>7.2</v>
      </c>
      <c r="J7452" s="0" t="n">
        <v>3.6</v>
      </c>
      <c r="K7452" s="0" t="s">
        <v>18</v>
      </c>
      <c r="L7452" s="0" t="s">
        <v>153</v>
      </c>
      <c r="M7452" s="0" t="n">
        <f aca="false">CEILING(G7452,1)*F7452</f>
        <v>7.2</v>
      </c>
      <c r="N7452" s="0" t="n">
        <f aca="false">M7452-H7452</f>
        <v>3.6</v>
      </c>
      <c r="O7452" s="0" t="n">
        <f aca="false">IF(ABS(N7452-J7452)&lt;0.011,1,0)</f>
        <v>1</v>
      </c>
    </row>
    <row r="7453" customFormat="false" ht="15" hidden="false" customHeight="false" outlineLevel="0" collapsed="false">
      <c r="A7453" s="0" t="s">
        <v>476</v>
      </c>
      <c r="B7453" s="0" t="s">
        <v>694</v>
      </c>
      <c r="C7453" s="0" t="n">
        <v>7</v>
      </c>
      <c r="D7453" s="0" t="n">
        <v>60597</v>
      </c>
      <c r="E7453" s="0" t="s">
        <v>78</v>
      </c>
      <c r="F7453" s="0" t="n">
        <v>18.6</v>
      </c>
      <c r="G7453" s="0" t="n">
        <v>0.5</v>
      </c>
      <c r="H7453" s="0" t="n">
        <v>9.3</v>
      </c>
      <c r="I7453" s="0" t="n">
        <v>18.6</v>
      </c>
      <c r="J7453" s="0" t="n">
        <v>9.3</v>
      </c>
      <c r="K7453" s="0" t="s">
        <v>18</v>
      </c>
      <c r="L7453" s="0" t="s">
        <v>153</v>
      </c>
      <c r="M7453" s="0" t="n">
        <f aca="false">CEILING(G7453,1)*F7453</f>
        <v>18.6</v>
      </c>
      <c r="N7453" s="0" t="n">
        <f aca="false">M7453-H7453</f>
        <v>9.3</v>
      </c>
      <c r="O7453" s="0" t="n">
        <f aca="false">IF(ABS(N7453-J7453)&lt;0.011,1,0)</f>
        <v>1</v>
      </c>
    </row>
    <row r="7454" customFormat="false" ht="15" hidden="false" customHeight="false" outlineLevel="0" collapsed="false">
      <c r="A7454" s="0" t="s">
        <v>476</v>
      </c>
      <c r="B7454" s="0" t="s">
        <v>694</v>
      </c>
      <c r="C7454" s="0" t="n">
        <v>7</v>
      </c>
      <c r="D7454" s="0" t="n">
        <v>60597</v>
      </c>
      <c r="E7454" s="0" t="s">
        <v>106</v>
      </c>
      <c r="F7454" s="0" t="n">
        <v>5.9</v>
      </c>
      <c r="G7454" s="0" t="n">
        <v>0.5</v>
      </c>
      <c r="H7454" s="0" t="n">
        <v>2.95</v>
      </c>
      <c r="I7454" s="0" t="n">
        <v>5.9</v>
      </c>
      <c r="J7454" s="0" t="n">
        <v>2.95</v>
      </c>
      <c r="K7454" s="0" t="s">
        <v>18</v>
      </c>
      <c r="L7454" s="0" t="s">
        <v>153</v>
      </c>
      <c r="M7454" s="0" t="n">
        <f aca="false">CEILING(G7454,1)*F7454</f>
        <v>5.9</v>
      </c>
      <c r="N7454" s="0" t="n">
        <f aca="false">M7454-H7454</f>
        <v>2.95</v>
      </c>
      <c r="O7454" s="0" t="n">
        <f aca="false">IF(ABS(N7454-J7454)&lt;0.011,1,0)</f>
        <v>1</v>
      </c>
    </row>
    <row r="7455" customFormat="false" ht="15" hidden="false" customHeight="false" outlineLevel="0" collapsed="false">
      <c r="A7455" s="0" t="s">
        <v>476</v>
      </c>
      <c r="B7455" s="0" t="s">
        <v>694</v>
      </c>
      <c r="C7455" s="0" t="n">
        <v>7</v>
      </c>
      <c r="D7455" s="0" t="n">
        <v>60597</v>
      </c>
      <c r="E7455" s="0" t="s">
        <v>407</v>
      </c>
      <c r="F7455" s="0" t="n">
        <v>25</v>
      </c>
      <c r="G7455" s="0" t="n">
        <v>0.5</v>
      </c>
      <c r="H7455" s="0" t="n">
        <v>12.5</v>
      </c>
      <c r="I7455" s="0" t="n">
        <v>25</v>
      </c>
      <c r="J7455" s="0" t="n">
        <v>12.5</v>
      </c>
      <c r="K7455" s="0" t="s">
        <v>18</v>
      </c>
      <c r="L7455" s="0" t="s">
        <v>153</v>
      </c>
      <c r="M7455" s="0" t="n">
        <f aca="false">CEILING(G7455,1)*F7455</f>
        <v>25</v>
      </c>
      <c r="N7455" s="0" t="n">
        <f aca="false">M7455-H7455</f>
        <v>12.5</v>
      </c>
      <c r="O7455" s="0" t="n">
        <f aca="false">IF(ABS(N7455-J7455)&lt;0.011,1,0)</f>
        <v>1</v>
      </c>
    </row>
    <row r="7456" customFormat="false" ht="15" hidden="false" customHeight="false" outlineLevel="0" collapsed="false">
      <c r="A7456" s="0" t="s">
        <v>476</v>
      </c>
      <c r="B7456" s="0" t="s">
        <v>694</v>
      </c>
      <c r="C7456" s="0" t="n">
        <v>7</v>
      </c>
      <c r="D7456" s="0" t="n">
        <v>60597</v>
      </c>
      <c r="E7456" s="0" t="s">
        <v>394</v>
      </c>
      <c r="F7456" s="0" t="n">
        <v>6.5</v>
      </c>
      <c r="G7456" s="0" t="n">
        <v>0.5</v>
      </c>
      <c r="H7456" s="0" t="n">
        <v>3.25</v>
      </c>
      <c r="I7456" s="0" t="n">
        <v>6.5</v>
      </c>
      <c r="J7456" s="0" t="n">
        <v>3.25</v>
      </c>
      <c r="K7456" s="0" t="s">
        <v>18</v>
      </c>
      <c r="L7456" s="0" t="s">
        <v>153</v>
      </c>
      <c r="M7456" s="0" t="n">
        <f aca="false">CEILING(G7456,1)*F7456</f>
        <v>6.5</v>
      </c>
      <c r="N7456" s="0" t="n">
        <f aca="false">M7456-H7456</f>
        <v>3.25</v>
      </c>
      <c r="O7456" s="0" t="n">
        <f aca="false">IF(ABS(N7456-J7456)&lt;0.011,1,0)</f>
        <v>1</v>
      </c>
    </row>
    <row r="7457" customFormat="false" ht="15" hidden="false" customHeight="false" outlineLevel="0" collapsed="false">
      <c r="A7457" s="0" t="s">
        <v>476</v>
      </c>
      <c r="B7457" s="0" t="s">
        <v>694</v>
      </c>
      <c r="C7457" s="0" t="n">
        <v>7</v>
      </c>
      <c r="D7457" s="0" t="n">
        <v>60597</v>
      </c>
      <c r="E7457" s="0" t="s">
        <v>136</v>
      </c>
      <c r="F7457" s="0" t="n">
        <v>7.9</v>
      </c>
      <c r="G7457" s="0" t="n">
        <v>0.5</v>
      </c>
      <c r="H7457" s="0" t="n">
        <v>3.95</v>
      </c>
      <c r="I7457" s="0" t="n">
        <v>7.9</v>
      </c>
      <c r="J7457" s="0" t="n">
        <v>3.95</v>
      </c>
      <c r="K7457" s="0" t="s">
        <v>18</v>
      </c>
      <c r="L7457" s="0" t="s">
        <v>153</v>
      </c>
      <c r="M7457" s="0" t="n">
        <f aca="false">CEILING(G7457,1)*F7457</f>
        <v>7.9</v>
      </c>
      <c r="N7457" s="0" t="n">
        <f aca="false">M7457-H7457</f>
        <v>3.95</v>
      </c>
      <c r="O7457" s="0" t="n">
        <f aca="false">IF(ABS(N7457-J7457)&lt;0.011,1,0)</f>
        <v>1</v>
      </c>
    </row>
    <row r="7458" customFormat="false" ht="15" hidden="false" customHeight="false" outlineLevel="0" collapsed="false">
      <c r="A7458" s="0" t="s">
        <v>476</v>
      </c>
      <c r="B7458" s="0" t="s">
        <v>694</v>
      </c>
      <c r="C7458" s="0" t="n">
        <v>8</v>
      </c>
      <c r="D7458" s="0" t="n">
        <v>60588</v>
      </c>
      <c r="E7458" s="0" t="s">
        <v>335</v>
      </c>
      <c r="F7458" s="0" t="n">
        <v>7.2</v>
      </c>
      <c r="G7458" s="0" t="n">
        <v>0.5</v>
      </c>
      <c r="H7458" s="0" t="n">
        <v>3.6</v>
      </c>
      <c r="I7458" s="0" t="n">
        <v>7.2</v>
      </c>
      <c r="J7458" s="0" t="n">
        <v>3.6</v>
      </c>
      <c r="K7458" s="0" t="s">
        <v>18</v>
      </c>
      <c r="L7458" s="0" t="s">
        <v>153</v>
      </c>
      <c r="M7458" s="0" t="n">
        <f aca="false">CEILING(G7458,1)*F7458</f>
        <v>7.2</v>
      </c>
      <c r="N7458" s="0" t="n">
        <f aca="false">M7458-H7458</f>
        <v>3.6</v>
      </c>
      <c r="O7458" s="0" t="n">
        <f aca="false">IF(ABS(N7458-J7458)&lt;0.011,1,0)</f>
        <v>1</v>
      </c>
    </row>
    <row r="7459" customFormat="false" ht="15" hidden="false" customHeight="false" outlineLevel="0" collapsed="false">
      <c r="A7459" s="0" t="s">
        <v>476</v>
      </c>
      <c r="B7459" s="0" t="s">
        <v>694</v>
      </c>
      <c r="C7459" s="0" t="n">
        <v>8</v>
      </c>
      <c r="D7459" s="0" t="n">
        <v>60588</v>
      </c>
      <c r="E7459" s="0" t="s">
        <v>78</v>
      </c>
      <c r="F7459" s="0" t="n">
        <v>18.6</v>
      </c>
      <c r="G7459" s="0" t="n">
        <v>0.5</v>
      </c>
      <c r="H7459" s="0" t="n">
        <v>9.3</v>
      </c>
      <c r="I7459" s="0" t="n">
        <v>18.6</v>
      </c>
      <c r="J7459" s="0" t="n">
        <v>9.3</v>
      </c>
      <c r="K7459" s="0" t="s">
        <v>18</v>
      </c>
      <c r="L7459" s="0" t="s">
        <v>153</v>
      </c>
      <c r="M7459" s="0" t="n">
        <f aca="false">CEILING(G7459,1)*F7459</f>
        <v>18.6</v>
      </c>
      <c r="N7459" s="0" t="n">
        <f aca="false">M7459-H7459</f>
        <v>9.3</v>
      </c>
      <c r="O7459" s="0" t="n">
        <f aca="false">IF(ABS(N7459-J7459)&lt;0.011,1,0)</f>
        <v>1</v>
      </c>
    </row>
    <row r="7460" customFormat="false" ht="15" hidden="false" customHeight="false" outlineLevel="0" collapsed="false">
      <c r="A7460" s="0" t="s">
        <v>476</v>
      </c>
      <c r="B7460" s="0" t="s">
        <v>694</v>
      </c>
      <c r="C7460" s="0" t="n">
        <v>8</v>
      </c>
      <c r="D7460" s="0" t="n">
        <v>60588</v>
      </c>
      <c r="E7460" s="0" t="s">
        <v>106</v>
      </c>
      <c r="F7460" s="0" t="n">
        <v>5.9</v>
      </c>
      <c r="G7460" s="0" t="n">
        <v>0.5</v>
      </c>
      <c r="H7460" s="0" t="n">
        <v>2.95</v>
      </c>
      <c r="I7460" s="0" t="n">
        <v>5.9</v>
      </c>
      <c r="J7460" s="0" t="n">
        <v>2.95</v>
      </c>
      <c r="K7460" s="0" t="s">
        <v>18</v>
      </c>
      <c r="L7460" s="0" t="s">
        <v>153</v>
      </c>
      <c r="M7460" s="0" t="n">
        <f aca="false">CEILING(G7460,1)*F7460</f>
        <v>5.9</v>
      </c>
      <c r="N7460" s="0" t="n">
        <f aca="false">M7460-H7460</f>
        <v>2.95</v>
      </c>
      <c r="O7460" s="0" t="n">
        <f aca="false">IF(ABS(N7460-J7460)&lt;0.011,1,0)</f>
        <v>1</v>
      </c>
    </row>
    <row r="7461" customFormat="false" ht="15" hidden="false" customHeight="false" outlineLevel="0" collapsed="false">
      <c r="A7461" s="0" t="s">
        <v>476</v>
      </c>
      <c r="B7461" s="0" t="s">
        <v>694</v>
      </c>
      <c r="C7461" s="0" t="n">
        <v>8</v>
      </c>
      <c r="D7461" s="0" t="n">
        <v>60588</v>
      </c>
      <c r="E7461" s="0" t="s">
        <v>407</v>
      </c>
      <c r="F7461" s="0" t="n">
        <v>25</v>
      </c>
      <c r="G7461" s="0" t="n">
        <v>0.5</v>
      </c>
      <c r="H7461" s="0" t="n">
        <v>12.5</v>
      </c>
      <c r="I7461" s="0" t="n">
        <v>25</v>
      </c>
      <c r="J7461" s="0" t="n">
        <v>12.5</v>
      </c>
      <c r="K7461" s="0" t="s">
        <v>18</v>
      </c>
      <c r="L7461" s="0" t="s">
        <v>153</v>
      </c>
      <c r="M7461" s="0" t="n">
        <f aca="false">CEILING(G7461,1)*F7461</f>
        <v>25</v>
      </c>
      <c r="N7461" s="0" t="n">
        <f aca="false">M7461-H7461</f>
        <v>12.5</v>
      </c>
      <c r="O7461" s="0" t="n">
        <f aca="false">IF(ABS(N7461-J7461)&lt;0.011,1,0)</f>
        <v>1</v>
      </c>
    </row>
    <row r="7462" customFormat="false" ht="15" hidden="false" customHeight="false" outlineLevel="0" collapsed="false">
      <c r="A7462" s="0" t="s">
        <v>476</v>
      </c>
      <c r="B7462" s="0" t="s">
        <v>694</v>
      </c>
      <c r="C7462" s="0" t="n">
        <v>8</v>
      </c>
      <c r="D7462" s="0" t="n">
        <v>60588</v>
      </c>
      <c r="E7462" s="0" t="s">
        <v>394</v>
      </c>
      <c r="F7462" s="0" t="n">
        <v>6.5</v>
      </c>
      <c r="G7462" s="0" t="n">
        <v>0.5</v>
      </c>
      <c r="H7462" s="0" t="n">
        <v>3.25</v>
      </c>
      <c r="I7462" s="0" t="n">
        <v>6.5</v>
      </c>
      <c r="J7462" s="0" t="n">
        <v>3.25</v>
      </c>
      <c r="K7462" s="0" t="s">
        <v>18</v>
      </c>
      <c r="L7462" s="0" t="s">
        <v>153</v>
      </c>
      <c r="M7462" s="0" t="n">
        <f aca="false">CEILING(G7462,1)*F7462</f>
        <v>6.5</v>
      </c>
      <c r="N7462" s="0" t="n">
        <f aca="false">M7462-H7462</f>
        <v>3.25</v>
      </c>
      <c r="O7462" s="0" t="n">
        <f aca="false">IF(ABS(N7462-J7462)&lt;0.011,1,0)</f>
        <v>1</v>
      </c>
    </row>
    <row r="7463" customFormat="false" ht="15" hidden="false" customHeight="false" outlineLevel="0" collapsed="false">
      <c r="A7463" s="0" t="s">
        <v>476</v>
      </c>
      <c r="B7463" s="0" t="s">
        <v>694</v>
      </c>
      <c r="C7463" s="0" t="n">
        <v>8</v>
      </c>
      <c r="D7463" s="0" t="n">
        <v>60588</v>
      </c>
      <c r="E7463" s="0" t="s">
        <v>136</v>
      </c>
      <c r="F7463" s="0" t="n">
        <v>7.9</v>
      </c>
      <c r="G7463" s="0" t="n">
        <v>0.5</v>
      </c>
      <c r="H7463" s="0" t="n">
        <v>3.95</v>
      </c>
      <c r="I7463" s="0" t="n">
        <v>7.9</v>
      </c>
      <c r="J7463" s="0" t="n">
        <v>3.95</v>
      </c>
      <c r="K7463" s="0" t="s">
        <v>18</v>
      </c>
      <c r="L7463" s="0" t="s">
        <v>153</v>
      </c>
      <c r="M7463" s="0" t="n">
        <f aca="false">CEILING(G7463,1)*F7463</f>
        <v>7.9</v>
      </c>
      <c r="N7463" s="0" t="n">
        <f aca="false">M7463-H7463</f>
        <v>3.95</v>
      </c>
      <c r="O7463" s="0" t="n">
        <f aca="false">IF(ABS(N7463-J7463)&lt;0.011,1,0)</f>
        <v>1</v>
      </c>
    </row>
    <row r="7464" customFormat="false" ht="15" hidden="false" customHeight="false" outlineLevel="0" collapsed="false">
      <c r="A7464" s="0" t="s">
        <v>476</v>
      </c>
      <c r="B7464" s="0" t="s">
        <v>695</v>
      </c>
      <c r="C7464" s="0" t="n">
        <v>15</v>
      </c>
      <c r="D7464" s="0" t="n">
        <v>60628</v>
      </c>
      <c r="E7464" s="0" t="s">
        <v>131</v>
      </c>
      <c r="F7464" s="0" t="n">
        <v>5.2</v>
      </c>
      <c r="G7464" s="0" t="n">
        <v>0.5</v>
      </c>
      <c r="H7464" s="0" t="n">
        <v>2.6</v>
      </c>
      <c r="I7464" s="0" t="n">
        <v>5.2</v>
      </c>
      <c r="J7464" s="0" t="n">
        <v>2.6</v>
      </c>
      <c r="K7464" s="0" t="s">
        <v>18</v>
      </c>
      <c r="L7464" s="0" t="s">
        <v>30</v>
      </c>
      <c r="M7464" s="0" t="n">
        <f aca="false">CEILING(G7464,1)*F7464</f>
        <v>5.2</v>
      </c>
      <c r="N7464" s="0" t="n">
        <f aca="false">M7464-H7464</f>
        <v>2.6</v>
      </c>
      <c r="O7464" s="0" t="n">
        <f aca="false">IF(ABS(N7464-J7464)&lt;0.011,1,0)</f>
        <v>1</v>
      </c>
    </row>
    <row r="7465" customFormat="false" ht="15" hidden="false" customHeight="false" outlineLevel="0" collapsed="false">
      <c r="A7465" s="0" t="s">
        <v>476</v>
      </c>
      <c r="B7465" s="0" t="s">
        <v>695</v>
      </c>
      <c r="C7465" s="0" t="n">
        <v>15</v>
      </c>
      <c r="D7465" s="0" t="n">
        <v>60628</v>
      </c>
      <c r="E7465" s="0" t="s">
        <v>56</v>
      </c>
      <c r="F7465" s="0" t="n">
        <v>5.9</v>
      </c>
      <c r="G7465" s="0" t="n">
        <v>0.5</v>
      </c>
      <c r="H7465" s="0" t="n">
        <v>2.95</v>
      </c>
      <c r="I7465" s="0" t="n">
        <v>5.9</v>
      </c>
      <c r="J7465" s="0" t="n">
        <v>2.95</v>
      </c>
      <c r="K7465" s="0" t="s">
        <v>18</v>
      </c>
      <c r="L7465" s="0" t="s">
        <v>30</v>
      </c>
      <c r="M7465" s="0" t="n">
        <f aca="false">CEILING(G7465,1)*F7465</f>
        <v>5.9</v>
      </c>
      <c r="N7465" s="0" t="n">
        <f aca="false">M7465-H7465</f>
        <v>2.95</v>
      </c>
      <c r="O7465" s="0" t="n">
        <f aca="false">IF(ABS(N7465-J7465)&lt;0.011,1,0)</f>
        <v>1</v>
      </c>
    </row>
    <row r="7466" customFormat="false" ht="15" hidden="false" customHeight="false" outlineLevel="0" collapsed="false">
      <c r="A7466" s="0" t="s">
        <v>476</v>
      </c>
      <c r="B7466" s="0" t="s">
        <v>695</v>
      </c>
      <c r="C7466" s="0" t="n">
        <v>16</v>
      </c>
      <c r="D7466" s="0" t="n">
        <v>60615</v>
      </c>
      <c r="E7466" s="0" t="s">
        <v>131</v>
      </c>
      <c r="F7466" s="0" t="n">
        <v>5.2</v>
      </c>
      <c r="G7466" s="0" t="n">
        <v>0.5</v>
      </c>
      <c r="H7466" s="0" t="n">
        <v>2.6</v>
      </c>
      <c r="I7466" s="0" t="n">
        <v>5.2</v>
      </c>
      <c r="J7466" s="0" t="n">
        <v>2.6</v>
      </c>
      <c r="K7466" s="0" t="s">
        <v>18</v>
      </c>
      <c r="L7466" s="0" t="s">
        <v>30</v>
      </c>
      <c r="M7466" s="0" t="n">
        <f aca="false">CEILING(G7466,1)*F7466</f>
        <v>5.2</v>
      </c>
      <c r="N7466" s="0" t="n">
        <f aca="false">M7466-H7466</f>
        <v>2.6</v>
      </c>
      <c r="O7466" s="0" t="n">
        <f aca="false">IF(ABS(N7466-J7466)&lt;0.011,1,0)</f>
        <v>1</v>
      </c>
    </row>
    <row r="7467" customFormat="false" ht="15" hidden="false" customHeight="false" outlineLevel="0" collapsed="false">
      <c r="A7467" s="0" t="s">
        <v>476</v>
      </c>
      <c r="B7467" s="0" t="s">
        <v>695</v>
      </c>
      <c r="C7467" s="0" t="n">
        <v>16</v>
      </c>
      <c r="D7467" s="0" t="n">
        <v>60615</v>
      </c>
      <c r="E7467" s="0" t="s">
        <v>56</v>
      </c>
      <c r="F7467" s="0" t="n">
        <v>5.9</v>
      </c>
      <c r="G7467" s="0" t="n">
        <v>0.5</v>
      </c>
      <c r="H7467" s="0" t="n">
        <v>2.95</v>
      </c>
      <c r="I7467" s="0" t="n">
        <v>5.9</v>
      </c>
      <c r="J7467" s="0" t="n">
        <v>2.95</v>
      </c>
      <c r="K7467" s="0" t="s">
        <v>18</v>
      </c>
      <c r="L7467" s="0" t="s">
        <v>30</v>
      </c>
      <c r="M7467" s="0" t="n">
        <f aca="false">CEILING(G7467,1)*F7467</f>
        <v>5.9</v>
      </c>
      <c r="N7467" s="0" t="n">
        <f aca="false">M7467-H7467</f>
        <v>2.95</v>
      </c>
      <c r="O7467" s="0" t="n">
        <f aca="false">IF(ABS(N7467-J7467)&lt;0.011,1,0)</f>
        <v>1</v>
      </c>
    </row>
    <row r="7468" customFormat="false" ht="15" hidden="false" customHeight="false" outlineLevel="0" collapsed="false">
      <c r="A7468" s="0" t="s">
        <v>476</v>
      </c>
      <c r="B7468" s="0" t="s">
        <v>695</v>
      </c>
      <c r="C7468" s="0" t="n">
        <v>18</v>
      </c>
      <c r="D7468" s="0" t="n">
        <v>60641</v>
      </c>
      <c r="E7468" s="0" t="s">
        <v>181</v>
      </c>
      <c r="F7468" s="0" t="n">
        <v>2</v>
      </c>
      <c r="G7468" s="0" t="n">
        <v>0.5</v>
      </c>
      <c r="H7468" s="0" t="n">
        <v>1</v>
      </c>
      <c r="I7468" s="0" t="n">
        <v>2</v>
      </c>
      <c r="J7468" s="0" t="n">
        <v>1</v>
      </c>
      <c r="K7468" s="0" t="s">
        <v>18</v>
      </c>
      <c r="L7468" s="0" t="s">
        <v>74</v>
      </c>
      <c r="M7468" s="0" t="n">
        <f aca="false">CEILING(G7468,1)*F7468</f>
        <v>2</v>
      </c>
      <c r="N7468" s="0" t="n">
        <f aca="false">M7468-H7468</f>
        <v>1</v>
      </c>
      <c r="O7468" s="0" t="n">
        <f aca="false">IF(ABS(N7468-J7468)&lt;0.011,1,0)</f>
        <v>1</v>
      </c>
    </row>
    <row r="7469" customFormat="false" ht="15" hidden="false" customHeight="false" outlineLevel="0" collapsed="false">
      <c r="A7469" s="0" t="s">
        <v>476</v>
      </c>
      <c r="B7469" s="0" t="s">
        <v>695</v>
      </c>
      <c r="C7469" s="0" t="n">
        <v>18</v>
      </c>
      <c r="D7469" s="0" t="n">
        <v>60641</v>
      </c>
      <c r="E7469" s="0" t="s">
        <v>20</v>
      </c>
      <c r="F7469" s="0" t="n">
        <v>16.9</v>
      </c>
      <c r="G7469" s="0" t="n">
        <v>0.5</v>
      </c>
      <c r="H7469" s="0" t="n">
        <v>8.45</v>
      </c>
      <c r="I7469" s="0" t="n">
        <v>16.9</v>
      </c>
      <c r="J7469" s="0" t="n">
        <v>8.45</v>
      </c>
      <c r="K7469" s="0" t="s">
        <v>18</v>
      </c>
      <c r="L7469" s="0" t="s">
        <v>74</v>
      </c>
      <c r="M7469" s="0" t="n">
        <f aca="false">CEILING(G7469,1)*F7469</f>
        <v>16.9</v>
      </c>
      <c r="N7469" s="0" t="n">
        <f aca="false">M7469-H7469</f>
        <v>8.45</v>
      </c>
      <c r="O7469" s="0" t="n">
        <f aca="false">IF(ABS(N7469-J7469)&lt;0.011,1,0)</f>
        <v>1</v>
      </c>
    </row>
    <row r="7470" customFormat="false" ht="15" hidden="false" customHeight="false" outlineLevel="0" collapsed="false">
      <c r="A7470" s="0" t="s">
        <v>476</v>
      </c>
      <c r="B7470" s="0" t="s">
        <v>695</v>
      </c>
      <c r="C7470" s="0" t="n">
        <v>18</v>
      </c>
      <c r="D7470" s="0" t="n">
        <v>60641</v>
      </c>
      <c r="E7470" s="0" t="s">
        <v>155</v>
      </c>
      <c r="F7470" s="0" t="n">
        <v>3.9</v>
      </c>
      <c r="G7470" s="0" t="n">
        <v>0.5</v>
      </c>
      <c r="H7470" s="0" t="n">
        <v>1.95</v>
      </c>
      <c r="I7470" s="0" t="n">
        <v>3.9</v>
      </c>
      <c r="J7470" s="0" t="n">
        <v>1.95</v>
      </c>
      <c r="K7470" s="0" t="s">
        <v>18</v>
      </c>
      <c r="L7470" s="0" t="s">
        <v>74</v>
      </c>
      <c r="M7470" s="0" t="n">
        <f aca="false">CEILING(G7470,1)*F7470</f>
        <v>3.9</v>
      </c>
      <c r="N7470" s="0" t="n">
        <f aca="false">M7470-H7470</f>
        <v>1.95</v>
      </c>
      <c r="O7470" s="0" t="n">
        <f aca="false">IF(ABS(N7470-J7470)&lt;0.011,1,0)</f>
        <v>1</v>
      </c>
    </row>
    <row r="7471" customFormat="false" ht="15" hidden="false" customHeight="false" outlineLevel="0" collapsed="false">
      <c r="A7471" s="0" t="s">
        <v>476</v>
      </c>
      <c r="B7471" s="0" t="s">
        <v>695</v>
      </c>
      <c r="C7471" s="0" t="n">
        <v>18</v>
      </c>
      <c r="D7471" s="0" t="n">
        <v>60641</v>
      </c>
      <c r="E7471" s="0" t="s">
        <v>169</v>
      </c>
      <c r="F7471" s="0" t="n">
        <v>10.9</v>
      </c>
      <c r="G7471" s="0" t="n">
        <v>0.5</v>
      </c>
      <c r="H7471" s="0" t="n">
        <v>5.45</v>
      </c>
      <c r="I7471" s="0" t="n">
        <v>10.9</v>
      </c>
      <c r="J7471" s="0" t="n">
        <v>5.45</v>
      </c>
      <c r="K7471" s="0" t="s">
        <v>18</v>
      </c>
      <c r="L7471" s="0" t="s">
        <v>74</v>
      </c>
      <c r="M7471" s="0" t="n">
        <f aca="false">CEILING(G7471,1)*F7471</f>
        <v>10.9</v>
      </c>
      <c r="N7471" s="0" t="n">
        <f aca="false">M7471-H7471</f>
        <v>5.45</v>
      </c>
      <c r="O7471" s="0" t="n">
        <f aca="false">IF(ABS(N7471-J7471)&lt;0.011,1,0)</f>
        <v>1</v>
      </c>
    </row>
    <row r="7472" customFormat="false" ht="15" hidden="false" customHeight="false" outlineLevel="0" collapsed="false">
      <c r="A7472" s="0" t="s">
        <v>476</v>
      </c>
      <c r="B7472" s="0" t="s">
        <v>695</v>
      </c>
      <c r="C7472" s="0" t="n">
        <v>18</v>
      </c>
      <c r="D7472" s="0" t="n">
        <v>60641</v>
      </c>
      <c r="E7472" s="0" t="s">
        <v>506</v>
      </c>
      <c r="F7472" s="0" t="n">
        <v>6.3</v>
      </c>
      <c r="G7472" s="0" t="n">
        <v>0.5</v>
      </c>
      <c r="H7472" s="0" t="n">
        <v>3.15</v>
      </c>
      <c r="I7472" s="0" t="n">
        <v>6.3</v>
      </c>
      <c r="J7472" s="0" t="n">
        <v>3.15</v>
      </c>
      <c r="K7472" s="0" t="s">
        <v>18</v>
      </c>
      <c r="L7472" s="0" t="s">
        <v>74</v>
      </c>
      <c r="M7472" s="0" t="n">
        <f aca="false">CEILING(G7472,1)*F7472</f>
        <v>6.3</v>
      </c>
      <c r="N7472" s="0" t="n">
        <f aca="false">M7472-H7472</f>
        <v>3.15</v>
      </c>
      <c r="O7472" s="0" t="n">
        <f aca="false">IF(ABS(N7472-J7472)&lt;0.011,1,0)</f>
        <v>1</v>
      </c>
    </row>
    <row r="7473" customFormat="false" ht="15" hidden="false" customHeight="false" outlineLevel="0" collapsed="false">
      <c r="A7473" s="0" t="s">
        <v>476</v>
      </c>
      <c r="B7473" s="0" t="s">
        <v>695</v>
      </c>
      <c r="C7473" s="0" t="n">
        <v>18</v>
      </c>
      <c r="D7473" s="0" t="n">
        <v>60641</v>
      </c>
      <c r="E7473" s="0" t="s">
        <v>35</v>
      </c>
      <c r="F7473" s="0" t="n">
        <v>8.3</v>
      </c>
      <c r="G7473" s="0" t="n">
        <v>0.5</v>
      </c>
      <c r="H7473" s="0" t="n">
        <v>4.15</v>
      </c>
      <c r="I7473" s="0" t="n">
        <v>8.3</v>
      </c>
      <c r="J7473" s="0" t="n">
        <v>4.15</v>
      </c>
      <c r="K7473" s="0" t="s">
        <v>18</v>
      </c>
      <c r="L7473" s="0" t="s">
        <v>74</v>
      </c>
      <c r="M7473" s="0" t="n">
        <f aca="false">CEILING(G7473,1)*F7473</f>
        <v>8.3</v>
      </c>
      <c r="N7473" s="0" t="n">
        <f aca="false">M7473-H7473</f>
        <v>4.15</v>
      </c>
      <c r="O7473" s="0" t="n">
        <f aca="false">IF(ABS(N7473-J7473)&lt;0.011,1,0)</f>
        <v>1</v>
      </c>
    </row>
    <row r="7474" customFormat="false" ht="15" hidden="false" customHeight="false" outlineLevel="0" collapsed="false">
      <c r="A7474" s="0" t="s">
        <v>476</v>
      </c>
      <c r="B7474" s="0" t="s">
        <v>695</v>
      </c>
      <c r="C7474" s="0" t="n">
        <v>19</v>
      </c>
      <c r="D7474" s="0" t="n">
        <v>60627</v>
      </c>
      <c r="E7474" s="0" t="s">
        <v>181</v>
      </c>
      <c r="F7474" s="0" t="n">
        <v>2</v>
      </c>
      <c r="G7474" s="0" t="n">
        <v>0.5</v>
      </c>
      <c r="H7474" s="0" t="n">
        <v>1</v>
      </c>
      <c r="I7474" s="0" t="n">
        <v>2</v>
      </c>
      <c r="J7474" s="0" t="n">
        <v>1</v>
      </c>
      <c r="K7474" s="0" t="s">
        <v>18</v>
      </c>
      <c r="L7474" s="0" t="s">
        <v>74</v>
      </c>
      <c r="M7474" s="0" t="n">
        <f aca="false">CEILING(G7474,1)*F7474</f>
        <v>2</v>
      </c>
      <c r="N7474" s="0" t="n">
        <f aca="false">M7474-H7474</f>
        <v>1</v>
      </c>
      <c r="O7474" s="0" t="n">
        <f aca="false">IF(ABS(N7474-J7474)&lt;0.011,1,0)</f>
        <v>1</v>
      </c>
    </row>
    <row r="7475" customFormat="false" ht="15" hidden="false" customHeight="false" outlineLevel="0" collapsed="false">
      <c r="A7475" s="0" t="s">
        <v>476</v>
      </c>
      <c r="B7475" s="0" t="s">
        <v>695</v>
      </c>
      <c r="C7475" s="0" t="n">
        <v>19</v>
      </c>
      <c r="D7475" s="0" t="n">
        <v>60627</v>
      </c>
      <c r="E7475" s="0" t="s">
        <v>20</v>
      </c>
      <c r="F7475" s="0" t="n">
        <v>16.9</v>
      </c>
      <c r="G7475" s="0" t="n">
        <v>0.5</v>
      </c>
      <c r="H7475" s="0" t="n">
        <v>8.45</v>
      </c>
      <c r="I7475" s="0" t="n">
        <v>16.9</v>
      </c>
      <c r="J7475" s="0" t="n">
        <v>8.45</v>
      </c>
      <c r="K7475" s="0" t="s">
        <v>18</v>
      </c>
      <c r="L7475" s="0" t="s">
        <v>74</v>
      </c>
      <c r="M7475" s="0" t="n">
        <f aca="false">CEILING(G7475,1)*F7475</f>
        <v>16.9</v>
      </c>
      <c r="N7475" s="0" t="n">
        <f aca="false">M7475-H7475</f>
        <v>8.45</v>
      </c>
      <c r="O7475" s="0" t="n">
        <f aca="false">IF(ABS(N7475-J7475)&lt;0.011,1,0)</f>
        <v>1</v>
      </c>
    </row>
    <row r="7476" customFormat="false" ht="15" hidden="false" customHeight="false" outlineLevel="0" collapsed="false">
      <c r="A7476" s="0" t="s">
        <v>476</v>
      </c>
      <c r="B7476" s="0" t="s">
        <v>695</v>
      </c>
      <c r="C7476" s="0" t="n">
        <v>19</v>
      </c>
      <c r="D7476" s="0" t="n">
        <v>60627</v>
      </c>
      <c r="E7476" s="0" t="s">
        <v>155</v>
      </c>
      <c r="F7476" s="0" t="n">
        <v>3.9</v>
      </c>
      <c r="G7476" s="0" t="n">
        <v>0.5</v>
      </c>
      <c r="H7476" s="0" t="n">
        <v>1.95</v>
      </c>
      <c r="I7476" s="0" t="n">
        <v>3.9</v>
      </c>
      <c r="J7476" s="0" t="n">
        <v>1.95</v>
      </c>
      <c r="K7476" s="0" t="s">
        <v>18</v>
      </c>
      <c r="L7476" s="0" t="s">
        <v>74</v>
      </c>
      <c r="M7476" s="0" t="n">
        <f aca="false">CEILING(G7476,1)*F7476</f>
        <v>3.9</v>
      </c>
      <c r="N7476" s="0" t="n">
        <f aca="false">M7476-H7476</f>
        <v>1.95</v>
      </c>
      <c r="O7476" s="0" t="n">
        <f aca="false">IF(ABS(N7476-J7476)&lt;0.011,1,0)</f>
        <v>1</v>
      </c>
    </row>
    <row r="7477" customFormat="false" ht="15" hidden="false" customHeight="false" outlineLevel="0" collapsed="false">
      <c r="A7477" s="0" t="s">
        <v>476</v>
      </c>
      <c r="B7477" s="0" t="s">
        <v>695</v>
      </c>
      <c r="C7477" s="0" t="n">
        <v>19</v>
      </c>
      <c r="D7477" s="0" t="n">
        <v>60627</v>
      </c>
      <c r="E7477" s="0" t="s">
        <v>169</v>
      </c>
      <c r="F7477" s="0" t="n">
        <v>10.9</v>
      </c>
      <c r="G7477" s="0" t="n">
        <v>0.5</v>
      </c>
      <c r="H7477" s="0" t="n">
        <v>5.45</v>
      </c>
      <c r="I7477" s="0" t="n">
        <v>10.9</v>
      </c>
      <c r="J7477" s="0" t="n">
        <v>5.45</v>
      </c>
      <c r="K7477" s="0" t="s">
        <v>18</v>
      </c>
      <c r="L7477" s="0" t="s">
        <v>74</v>
      </c>
      <c r="M7477" s="0" t="n">
        <f aca="false">CEILING(G7477,1)*F7477</f>
        <v>10.9</v>
      </c>
      <c r="N7477" s="0" t="n">
        <f aca="false">M7477-H7477</f>
        <v>5.45</v>
      </c>
      <c r="O7477" s="0" t="n">
        <f aca="false">IF(ABS(N7477-J7477)&lt;0.011,1,0)</f>
        <v>1</v>
      </c>
    </row>
    <row r="7478" customFormat="false" ht="15" hidden="false" customHeight="false" outlineLevel="0" collapsed="false">
      <c r="A7478" s="0" t="s">
        <v>476</v>
      </c>
      <c r="B7478" s="0" t="s">
        <v>695</v>
      </c>
      <c r="C7478" s="0" t="n">
        <v>19</v>
      </c>
      <c r="D7478" s="0" t="n">
        <v>60627</v>
      </c>
      <c r="E7478" s="0" t="s">
        <v>506</v>
      </c>
      <c r="F7478" s="0" t="n">
        <v>6.3</v>
      </c>
      <c r="G7478" s="0" t="n">
        <v>0.5</v>
      </c>
      <c r="H7478" s="0" t="n">
        <v>3.15</v>
      </c>
      <c r="I7478" s="0" t="n">
        <v>6.3</v>
      </c>
      <c r="J7478" s="0" t="n">
        <v>3.15</v>
      </c>
      <c r="K7478" s="0" t="s">
        <v>18</v>
      </c>
      <c r="L7478" s="0" t="s">
        <v>74</v>
      </c>
      <c r="M7478" s="0" t="n">
        <f aca="false">CEILING(G7478,1)*F7478</f>
        <v>6.3</v>
      </c>
      <c r="N7478" s="0" t="n">
        <f aca="false">M7478-H7478</f>
        <v>3.15</v>
      </c>
      <c r="O7478" s="0" t="n">
        <f aca="false">IF(ABS(N7478-J7478)&lt;0.011,1,0)</f>
        <v>1</v>
      </c>
    </row>
    <row r="7479" customFormat="false" ht="15" hidden="false" customHeight="false" outlineLevel="0" collapsed="false">
      <c r="A7479" s="0" t="s">
        <v>476</v>
      </c>
      <c r="B7479" s="0" t="s">
        <v>695</v>
      </c>
      <c r="C7479" s="0" t="n">
        <v>19</v>
      </c>
      <c r="D7479" s="0" t="n">
        <v>60627</v>
      </c>
      <c r="E7479" s="0" t="s">
        <v>35</v>
      </c>
      <c r="F7479" s="0" t="n">
        <v>8.3</v>
      </c>
      <c r="G7479" s="0" t="n">
        <v>0.5</v>
      </c>
      <c r="H7479" s="0" t="n">
        <v>4.15</v>
      </c>
      <c r="I7479" s="0" t="n">
        <v>8.3</v>
      </c>
      <c r="J7479" s="0" t="n">
        <v>4.15</v>
      </c>
      <c r="K7479" s="0" t="s">
        <v>18</v>
      </c>
      <c r="L7479" s="0" t="s">
        <v>74</v>
      </c>
      <c r="M7479" s="0" t="n">
        <f aca="false">CEILING(G7479,1)*F7479</f>
        <v>8.3</v>
      </c>
      <c r="N7479" s="0" t="n">
        <f aca="false">M7479-H7479</f>
        <v>4.15</v>
      </c>
      <c r="O7479" s="0" t="n">
        <f aca="false">IF(ABS(N7479-J7479)&lt;0.011,1,0)</f>
        <v>1</v>
      </c>
    </row>
    <row r="7480" customFormat="false" ht="15" hidden="false" customHeight="false" outlineLevel="0" collapsed="false">
      <c r="A7480" s="0" t="s">
        <v>476</v>
      </c>
      <c r="B7480" s="0" t="s">
        <v>696</v>
      </c>
      <c r="C7480" s="0" t="n">
        <v>10</v>
      </c>
      <c r="D7480" s="0" t="n">
        <v>60658</v>
      </c>
      <c r="E7480" s="0" t="s">
        <v>45</v>
      </c>
      <c r="F7480" s="0" t="n">
        <v>18.6</v>
      </c>
      <c r="G7480" s="0" t="n">
        <v>0.5</v>
      </c>
      <c r="H7480" s="0" t="n">
        <v>9.3</v>
      </c>
      <c r="I7480" s="0" t="n">
        <v>18.6</v>
      </c>
      <c r="J7480" s="0" t="n">
        <v>9.3</v>
      </c>
      <c r="K7480" s="0" t="s">
        <v>18</v>
      </c>
      <c r="L7480" s="0" t="s">
        <v>101</v>
      </c>
      <c r="M7480" s="0" t="n">
        <f aca="false">CEILING(G7480,1)*F7480</f>
        <v>18.6</v>
      </c>
      <c r="N7480" s="0" t="n">
        <f aca="false">M7480-H7480</f>
        <v>9.3</v>
      </c>
      <c r="O7480" s="0" t="n">
        <f aca="false">IF(ABS(N7480-J7480)&lt;0.011,1,0)</f>
        <v>1</v>
      </c>
    </row>
    <row r="7481" customFormat="false" ht="15" hidden="false" customHeight="false" outlineLevel="0" collapsed="false">
      <c r="A7481" s="0" t="s">
        <v>476</v>
      </c>
      <c r="B7481" s="0" t="s">
        <v>696</v>
      </c>
      <c r="C7481" s="0" t="n">
        <v>10</v>
      </c>
      <c r="D7481" s="0" t="n">
        <v>60658</v>
      </c>
      <c r="E7481" s="0" t="s">
        <v>565</v>
      </c>
      <c r="F7481" s="0" t="n">
        <v>2.7</v>
      </c>
      <c r="G7481" s="0" t="n">
        <v>0.5</v>
      </c>
      <c r="H7481" s="0" t="n">
        <v>1.35</v>
      </c>
      <c r="I7481" s="0" t="n">
        <v>2.7</v>
      </c>
      <c r="J7481" s="0" t="n">
        <v>1.35</v>
      </c>
      <c r="K7481" s="0" t="s">
        <v>18</v>
      </c>
      <c r="L7481" s="0" t="s">
        <v>101</v>
      </c>
      <c r="M7481" s="0" t="n">
        <f aca="false">CEILING(G7481,1)*F7481</f>
        <v>2.7</v>
      </c>
      <c r="N7481" s="0" t="n">
        <f aca="false">M7481-H7481</f>
        <v>1.35</v>
      </c>
      <c r="O7481" s="0" t="n">
        <f aca="false">IF(ABS(N7481-J7481)&lt;0.011,1,0)</f>
        <v>1</v>
      </c>
    </row>
    <row r="7482" customFormat="false" ht="15" hidden="false" customHeight="false" outlineLevel="0" collapsed="false">
      <c r="A7482" s="0" t="s">
        <v>476</v>
      </c>
      <c r="B7482" s="0" t="s">
        <v>696</v>
      </c>
      <c r="C7482" s="0" t="n">
        <v>10</v>
      </c>
      <c r="D7482" s="0" t="n">
        <v>60658</v>
      </c>
      <c r="E7482" s="0" t="s">
        <v>20</v>
      </c>
      <c r="F7482" s="0" t="n">
        <v>16.9</v>
      </c>
      <c r="G7482" s="0" t="n">
        <v>0.5</v>
      </c>
      <c r="H7482" s="0" t="n">
        <v>8.45</v>
      </c>
      <c r="I7482" s="0" t="n">
        <v>16.9</v>
      </c>
      <c r="J7482" s="0" t="n">
        <v>8.45</v>
      </c>
      <c r="K7482" s="0" t="s">
        <v>18</v>
      </c>
      <c r="L7482" s="0" t="s">
        <v>101</v>
      </c>
      <c r="M7482" s="0" t="n">
        <f aca="false">CEILING(G7482,1)*F7482</f>
        <v>16.9</v>
      </c>
      <c r="N7482" s="0" t="n">
        <f aca="false">M7482-H7482</f>
        <v>8.45</v>
      </c>
      <c r="O7482" s="0" t="n">
        <f aca="false">IF(ABS(N7482-J7482)&lt;0.011,1,0)</f>
        <v>1</v>
      </c>
    </row>
    <row r="7483" customFormat="false" ht="15" hidden="false" customHeight="false" outlineLevel="0" collapsed="false">
      <c r="A7483" s="0" t="s">
        <v>476</v>
      </c>
      <c r="B7483" s="0" t="s">
        <v>696</v>
      </c>
      <c r="C7483" s="0" t="n">
        <v>10</v>
      </c>
      <c r="D7483" s="0" t="n">
        <v>60658</v>
      </c>
      <c r="E7483" s="0" t="s">
        <v>88</v>
      </c>
      <c r="F7483" s="0" t="n">
        <v>5.5</v>
      </c>
      <c r="G7483" s="0" t="n">
        <v>0.5</v>
      </c>
      <c r="H7483" s="0" t="n">
        <v>2.75</v>
      </c>
      <c r="I7483" s="0" t="n">
        <v>5.5</v>
      </c>
      <c r="J7483" s="0" t="n">
        <v>2.75</v>
      </c>
      <c r="K7483" s="0" t="s">
        <v>18</v>
      </c>
      <c r="L7483" s="0" t="s">
        <v>101</v>
      </c>
      <c r="M7483" s="0" t="n">
        <f aca="false">CEILING(G7483,1)*F7483</f>
        <v>5.5</v>
      </c>
      <c r="N7483" s="0" t="n">
        <f aca="false">M7483-H7483</f>
        <v>2.75</v>
      </c>
      <c r="O7483" s="0" t="n">
        <f aca="false">IF(ABS(N7483-J7483)&lt;0.011,1,0)</f>
        <v>1</v>
      </c>
    </row>
    <row r="7484" customFormat="false" ht="15" hidden="false" customHeight="false" outlineLevel="0" collapsed="false">
      <c r="A7484" s="0" t="s">
        <v>476</v>
      </c>
      <c r="B7484" s="0" t="s">
        <v>696</v>
      </c>
      <c r="C7484" s="0" t="n">
        <v>10</v>
      </c>
      <c r="D7484" s="0" t="n">
        <v>60658</v>
      </c>
      <c r="E7484" s="0" t="s">
        <v>89</v>
      </c>
      <c r="F7484" s="0" t="n">
        <v>3.9</v>
      </c>
      <c r="G7484" s="0" t="n">
        <v>0.5</v>
      </c>
      <c r="H7484" s="0" t="n">
        <v>1.95</v>
      </c>
      <c r="I7484" s="0" t="n">
        <v>3.9</v>
      </c>
      <c r="J7484" s="0" t="n">
        <v>1.95</v>
      </c>
      <c r="K7484" s="0" t="s">
        <v>18</v>
      </c>
      <c r="L7484" s="0" t="s">
        <v>101</v>
      </c>
      <c r="M7484" s="0" t="n">
        <f aca="false">CEILING(G7484,1)*F7484</f>
        <v>3.9</v>
      </c>
      <c r="N7484" s="0" t="n">
        <f aca="false">M7484-H7484</f>
        <v>1.95</v>
      </c>
      <c r="O7484" s="0" t="n">
        <f aca="false">IF(ABS(N7484-J7484)&lt;0.011,1,0)</f>
        <v>1</v>
      </c>
    </row>
    <row r="7485" customFormat="false" ht="15" hidden="false" customHeight="false" outlineLevel="0" collapsed="false">
      <c r="A7485" s="0" t="s">
        <v>476</v>
      </c>
      <c r="B7485" s="0" t="s">
        <v>696</v>
      </c>
      <c r="C7485" s="0" t="n">
        <v>10</v>
      </c>
      <c r="D7485" s="0" t="n">
        <v>60658</v>
      </c>
      <c r="E7485" s="0" t="s">
        <v>407</v>
      </c>
      <c r="F7485" s="0" t="n">
        <v>25</v>
      </c>
      <c r="G7485" s="0" t="n">
        <v>0.5</v>
      </c>
      <c r="H7485" s="0" t="n">
        <v>12.5</v>
      </c>
      <c r="I7485" s="0" t="n">
        <v>25</v>
      </c>
      <c r="J7485" s="0" t="n">
        <v>12.5</v>
      </c>
      <c r="K7485" s="0" t="s">
        <v>18</v>
      </c>
      <c r="L7485" s="0" t="s">
        <v>101</v>
      </c>
      <c r="M7485" s="0" t="n">
        <f aca="false">CEILING(G7485,1)*F7485</f>
        <v>25</v>
      </c>
      <c r="N7485" s="0" t="n">
        <f aca="false">M7485-H7485</f>
        <v>12.5</v>
      </c>
      <c r="O7485" s="0" t="n">
        <f aca="false">IF(ABS(N7485-J7485)&lt;0.011,1,0)</f>
        <v>1</v>
      </c>
    </row>
    <row r="7486" customFormat="false" ht="15" hidden="false" customHeight="false" outlineLevel="0" collapsed="false">
      <c r="A7486" s="0" t="s">
        <v>476</v>
      </c>
      <c r="B7486" s="0" t="s">
        <v>696</v>
      </c>
      <c r="C7486" s="0" t="n">
        <v>10</v>
      </c>
      <c r="D7486" s="0" t="n">
        <v>60658</v>
      </c>
      <c r="E7486" s="0" t="s">
        <v>83</v>
      </c>
      <c r="F7486" s="0" t="n">
        <v>2.2</v>
      </c>
      <c r="G7486" s="0" t="n">
        <v>0.5</v>
      </c>
      <c r="H7486" s="0" t="n">
        <v>1.1</v>
      </c>
      <c r="I7486" s="0" t="n">
        <v>2.2</v>
      </c>
      <c r="J7486" s="0" t="n">
        <v>1.1</v>
      </c>
      <c r="K7486" s="0" t="s">
        <v>18</v>
      </c>
      <c r="L7486" s="0" t="s">
        <v>101</v>
      </c>
      <c r="M7486" s="0" t="n">
        <f aca="false">CEILING(G7486,1)*F7486</f>
        <v>2.2</v>
      </c>
      <c r="N7486" s="0" t="n">
        <f aca="false">M7486-H7486</f>
        <v>1.1</v>
      </c>
      <c r="O7486" s="0" t="n">
        <f aca="false">IF(ABS(N7486-J7486)&lt;0.011,1,0)</f>
        <v>1</v>
      </c>
    </row>
    <row r="7487" customFormat="false" ht="15" hidden="false" customHeight="false" outlineLevel="0" collapsed="false">
      <c r="A7487" s="0" t="s">
        <v>476</v>
      </c>
      <c r="B7487" s="0" t="s">
        <v>696</v>
      </c>
      <c r="C7487" s="0" t="n">
        <v>10</v>
      </c>
      <c r="D7487" s="0" t="n">
        <v>60658</v>
      </c>
      <c r="E7487" s="0" t="s">
        <v>112</v>
      </c>
      <c r="F7487" s="0" t="n">
        <v>11.9</v>
      </c>
      <c r="G7487" s="0" t="n">
        <v>0.5</v>
      </c>
      <c r="H7487" s="0" t="n">
        <v>5.95</v>
      </c>
      <c r="I7487" s="0" t="n">
        <v>11.9</v>
      </c>
      <c r="J7487" s="0" t="n">
        <v>5.95</v>
      </c>
      <c r="K7487" s="0" t="s">
        <v>18</v>
      </c>
      <c r="L7487" s="0" t="s">
        <v>101</v>
      </c>
      <c r="M7487" s="0" t="n">
        <f aca="false">CEILING(G7487,1)*F7487</f>
        <v>11.9</v>
      </c>
      <c r="N7487" s="0" t="n">
        <f aca="false">M7487-H7487</f>
        <v>5.95</v>
      </c>
      <c r="O7487" s="0" t="n">
        <f aca="false">IF(ABS(N7487-J7487)&lt;0.011,1,0)</f>
        <v>1</v>
      </c>
    </row>
    <row r="7488" customFormat="false" ht="15" hidden="false" customHeight="false" outlineLevel="0" collapsed="false">
      <c r="A7488" s="0" t="s">
        <v>476</v>
      </c>
      <c r="B7488" s="0" t="s">
        <v>696</v>
      </c>
      <c r="C7488" s="0" t="n">
        <v>11</v>
      </c>
      <c r="D7488" s="0" t="n">
        <v>60651</v>
      </c>
      <c r="E7488" s="0" t="s">
        <v>45</v>
      </c>
      <c r="F7488" s="0" t="n">
        <v>18.6</v>
      </c>
      <c r="G7488" s="0" t="n">
        <v>0.5</v>
      </c>
      <c r="H7488" s="0" t="n">
        <v>9.3</v>
      </c>
      <c r="I7488" s="0" t="n">
        <v>18.6</v>
      </c>
      <c r="J7488" s="0" t="n">
        <v>9.3</v>
      </c>
      <c r="K7488" s="0" t="s">
        <v>18</v>
      </c>
      <c r="L7488" s="0" t="s">
        <v>101</v>
      </c>
      <c r="M7488" s="0" t="n">
        <f aca="false">CEILING(G7488,1)*F7488</f>
        <v>18.6</v>
      </c>
      <c r="N7488" s="0" t="n">
        <f aca="false">M7488-H7488</f>
        <v>9.3</v>
      </c>
      <c r="O7488" s="0" t="n">
        <f aca="false">IF(ABS(N7488-J7488)&lt;0.011,1,0)</f>
        <v>1</v>
      </c>
    </row>
    <row r="7489" customFormat="false" ht="15" hidden="false" customHeight="false" outlineLevel="0" collapsed="false">
      <c r="A7489" s="0" t="s">
        <v>476</v>
      </c>
      <c r="B7489" s="0" t="s">
        <v>696</v>
      </c>
      <c r="C7489" s="0" t="n">
        <v>11</v>
      </c>
      <c r="D7489" s="0" t="n">
        <v>60651</v>
      </c>
      <c r="E7489" s="0" t="s">
        <v>565</v>
      </c>
      <c r="F7489" s="0" t="n">
        <v>2.7</v>
      </c>
      <c r="G7489" s="0" t="n">
        <v>0.5</v>
      </c>
      <c r="H7489" s="0" t="n">
        <v>1.35</v>
      </c>
      <c r="I7489" s="0" t="n">
        <v>2.7</v>
      </c>
      <c r="J7489" s="0" t="n">
        <v>1.35</v>
      </c>
      <c r="K7489" s="0" t="s">
        <v>18</v>
      </c>
      <c r="L7489" s="0" t="s">
        <v>101</v>
      </c>
      <c r="M7489" s="0" t="n">
        <f aca="false">CEILING(G7489,1)*F7489</f>
        <v>2.7</v>
      </c>
      <c r="N7489" s="0" t="n">
        <f aca="false">M7489-H7489</f>
        <v>1.35</v>
      </c>
      <c r="O7489" s="0" t="n">
        <f aca="false">IF(ABS(N7489-J7489)&lt;0.011,1,0)</f>
        <v>1</v>
      </c>
    </row>
    <row r="7490" customFormat="false" ht="15" hidden="false" customHeight="false" outlineLevel="0" collapsed="false">
      <c r="A7490" s="0" t="s">
        <v>476</v>
      </c>
      <c r="B7490" s="0" t="s">
        <v>696</v>
      </c>
      <c r="C7490" s="0" t="n">
        <v>11</v>
      </c>
      <c r="D7490" s="0" t="n">
        <v>60651</v>
      </c>
      <c r="E7490" s="0" t="s">
        <v>20</v>
      </c>
      <c r="F7490" s="0" t="n">
        <v>16.9</v>
      </c>
      <c r="G7490" s="0" t="n">
        <v>0.5</v>
      </c>
      <c r="H7490" s="0" t="n">
        <v>8.45</v>
      </c>
      <c r="I7490" s="0" t="n">
        <v>16.9</v>
      </c>
      <c r="J7490" s="0" t="n">
        <v>8.45</v>
      </c>
      <c r="K7490" s="0" t="s">
        <v>18</v>
      </c>
      <c r="L7490" s="0" t="s">
        <v>101</v>
      </c>
      <c r="M7490" s="0" t="n">
        <f aca="false">CEILING(G7490,1)*F7490</f>
        <v>16.9</v>
      </c>
      <c r="N7490" s="0" t="n">
        <f aca="false">M7490-H7490</f>
        <v>8.45</v>
      </c>
      <c r="O7490" s="0" t="n">
        <f aca="false">IF(ABS(N7490-J7490)&lt;0.011,1,0)</f>
        <v>1</v>
      </c>
    </row>
    <row r="7491" customFormat="false" ht="15" hidden="false" customHeight="false" outlineLevel="0" collapsed="false">
      <c r="A7491" s="0" t="s">
        <v>476</v>
      </c>
      <c r="B7491" s="0" t="s">
        <v>696</v>
      </c>
      <c r="C7491" s="0" t="n">
        <v>11</v>
      </c>
      <c r="D7491" s="0" t="n">
        <v>60651</v>
      </c>
      <c r="E7491" s="0" t="s">
        <v>88</v>
      </c>
      <c r="F7491" s="0" t="n">
        <v>5.5</v>
      </c>
      <c r="G7491" s="0" t="n">
        <v>0.5</v>
      </c>
      <c r="H7491" s="0" t="n">
        <v>2.75</v>
      </c>
      <c r="I7491" s="0" t="n">
        <v>5.5</v>
      </c>
      <c r="J7491" s="0" t="n">
        <v>2.75</v>
      </c>
      <c r="K7491" s="0" t="s">
        <v>18</v>
      </c>
      <c r="L7491" s="0" t="s">
        <v>101</v>
      </c>
      <c r="M7491" s="0" t="n">
        <f aca="false">CEILING(G7491,1)*F7491</f>
        <v>5.5</v>
      </c>
      <c r="N7491" s="0" t="n">
        <f aca="false">M7491-H7491</f>
        <v>2.75</v>
      </c>
      <c r="O7491" s="0" t="n">
        <f aca="false">IF(ABS(N7491-J7491)&lt;0.011,1,0)</f>
        <v>1</v>
      </c>
    </row>
    <row r="7492" customFormat="false" ht="15" hidden="false" customHeight="false" outlineLevel="0" collapsed="false">
      <c r="A7492" s="0" t="s">
        <v>476</v>
      </c>
      <c r="B7492" s="0" t="s">
        <v>696</v>
      </c>
      <c r="C7492" s="0" t="n">
        <v>11</v>
      </c>
      <c r="D7492" s="0" t="n">
        <v>60651</v>
      </c>
      <c r="E7492" s="0" t="s">
        <v>89</v>
      </c>
      <c r="F7492" s="0" t="n">
        <v>3.9</v>
      </c>
      <c r="G7492" s="0" t="n">
        <v>0.5</v>
      </c>
      <c r="H7492" s="0" t="n">
        <v>1.95</v>
      </c>
      <c r="I7492" s="0" t="n">
        <v>3.9</v>
      </c>
      <c r="J7492" s="0" t="n">
        <v>1.95</v>
      </c>
      <c r="K7492" s="0" t="s">
        <v>18</v>
      </c>
      <c r="L7492" s="0" t="s">
        <v>101</v>
      </c>
      <c r="M7492" s="0" t="n">
        <f aca="false">CEILING(G7492,1)*F7492</f>
        <v>3.9</v>
      </c>
      <c r="N7492" s="0" t="n">
        <f aca="false">M7492-H7492</f>
        <v>1.95</v>
      </c>
      <c r="O7492" s="0" t="n">
        <f aca="false">IF(ABS(N7492-J7492)&lt;0.011,1,0)</f>
        <v>1</v>
      </c>
    </row>
    <row r="7493" customFormat="false" ht="15" hidden="false" customHeight="false" outlineLevel="0" collapsed="false">
      <c r="A7493" s="0" t="s">
        <v>476</v>
      </c>
      <c r="B7493" s="0" t="s">
        <v>696</v>
      </c>
      <c r="C7493" s="0" t="n">
        <v>11</v>
      </c>
      <c r="D7493" s="0" t="n">
        <v>60651</v>
      </c>
      <c r="E7493" s="0" t="s">
        <v>407</v>
      </c>
      <c r="F7493" s="0" t="n">
        <v>25</v>
      </c>
      <c r="G7493" s="0" t="n">
        <v>0.5</v>
      </c>
      <c r="H7493" s="0" t="n">
        <v>12.5</v>
      </c>
      <c r="I7493" s="0" t="n">
        <v>25</v>
      </c>
      <c r="J7493" s="0" t="n">
        <v>12.5</v>
      </c>
      <c r="K7493" s="0" t="s">
        <v>18</v>
      </c>
      <c r="L7493" s="0" t="s">
        <v>101</v>
      </c>
      <c r="M7493" s="0" t="n">
        <f aca="false">CEILING(G7493,1)*F7493</f>
        <v>25</v>
      </c>
      <c r="N7493" s="0" t="n">
        <f aca="false">M7493-H7493</f>
        <v>12.5</v>
      </c>
      <c r="O7493" s="0" t="n">
        <f aca="false">IF(ABS(N7493-J7493)&lt;0.011,1,0)</f>
        <v>1</v>
      </c>
    </row>
    <row r="7494" customFormat="false" ht="15" hidden="false" customHeight="false" outlineLevel="0" collapsed="false">
      <c r="A7494" s="0" t="s">
        <v>476</v>
      </c>
      <c r="B7494" s="0" t="s">
        <v>696</v>
      </c>
      <c r="C7494" s="0" t="n">
        <v>11</v>
      </c>
      <c r="D7494" s="0" t="n">
        <v>60651</v>
      </c>
      <c r="E7494" s="0" t="s">
        <v>83</v>
      </c>
      <c r="F7494" s="0" t="n">
        <v>2.2</v>
      </c>
      <c r="G7494" s="0" t="n">
        <v>0.5</v>
      </c>
      <c r="H7494" s="0" t="n">
        <v>1.1</v>
      </c>
      <c r="I7494" s="0" t="n">
        <v>2.2</v>
      </c>
      <c r="J7494" s="0" t="n">
        <v>1.1</v>
      </c>
      <c r="K7494" s="0" t="s">
        <v>18</v>
      </c>
      <c r="L7494" s="0" t="s">
        <v>101</v>
      </c>
      <c r="M7494" s="0" t="n">
        <f aca="false">CEILING(G7494,1)*F7494</f>
        <v>2.2</v>
      </c>
      <c r="N7494" s="0" t="n">
        <f aca="false">M7494-H7494</f>
        <v>1.1</v>
      </c>
      <c r="O7494" s="0" t="n">
        <f aca="false">IF(ABS(N7494-J7494)&lt;0.011,1,0)</f>
        <v>1</v>
      </c>
    </row>
    <row r="7495" customFormat="false" ht="15" hidden="false" customHeight="false" outlineLevel="0" collapsed="false">
      <c r="A7495" s="0" t="s">
        <v>476</v>
      </c>
      <c r="B7495" s="0" t="s">
        <v>696</v>
      </c>
      <c r="C7495" s="0" t="n">
        <v>11</v>
      </c>
      <c r="D7495" s="0" t="n">
        <v>60651</v>
      </c>
      <c r="E7495" s="0" t="s">
        <v>112</v>
      </c>
      <c r="F7495" s="0" t="n">
        <v>11.9</v>
      </c>
      <c r="G7495" s="0" t="n">
        <v>0.5</v>
      </c>
      <c r="H7495" s="0" t="n">
        <v>5.95</v>
      </c>
      <c r="I7495" s="0" t="n">
        <v>11.9</v>
      </c>
      <c r="J7495" s="0" t="n">
        <v>5.95</v>
      </c>
      <c r="K7495" s="0" t="s">
        <v>18</v>
      </c>
      <c r="L7495" s="0" t="s">
        <v>101</v>
      </c>
      <c r="M7495" s="0" t="n">
        <f aca="false">CEILING(G7495,1)*F7495</f>
        <v>11.9</v>
      </c>
      <c r="N7495" s="0" t="n">
        <f aca="false">M7495-H7495</f>
        <v>5.95</v>
      </c>
      <c r="O7495" s="0" t="n">
        <f aca="false">IF(ABS(N7495-J7495)&lt;0.011,1,0)</f>
        <v>1</v>
      </c>
    </row>
    <row r="7496" customFormat="false" ht="15" hidden="false" customHeight="false" outlineLevel="0" collapsed="false">
      <c r="A7496" s="0" t="s">
        <v>476</v>
      </c>
      <c r="B7496" s="0" t="s">
        <v>696</v>
      </c>
      <c r="C7496" s="0" t="n">
        <v>20</v>
      </c>
      <c r="D7496" s="0" t="n">
        <v>60669</v>
      </c>
      <c r="E7496" s="0" t="s">
        <v>259</v>
      </c>
      <c r="F7496" s="0" t="n">
        <v>36</v>
      </c>
      <c r="G7496" s="0" t="n">
        <v>0.5</v>
      </c>
      <c r="H7496" s="0" t="n">
        <v>18</v>
      </c>
      <c r="I7496" s="0" t="n">
        <v>36</v>
      </c>
      <c r="J7496" s="0" t="n">
        <v>18</v>
      </c>
      <c r="K7496" s="0" t="s">
        <v>18</v>
      </c>
      <c r="L7496" s="0" t="s">
        <v>113</v>
      </c>
      <c r="M7496" s="0" t="n">
        <f aca="false">CEILING(G7496,1)*F7496</f>
        <v>36</v>
      </c>
      <c r="N7496" s="0" t="n">
        <f aca="false">M7496-H7496</f>
        <v>18</v>
      </c>
      <c r="O7496" s="0" t="n">
        <f aca="false">IF(ABS(N7496-J7496)&lt;0.011,1,0)</f>
        <v>1</v>
      </c>
    </row>
    <row r="7497" customFormat="false" ht="15" hidden="false" customHeight="false" outlineLevel="0" collapsed="false">
      <c r="A7497" s="0" t="s">
        <v>476</v>
      </c>
      <c r="B7497" s="0" t="s">
        <v>696</v>
      </c>
      <c r="C7497" s="0" t="n">
        <v>20</v>
      </c>
      <c r="D7497" s="0" t="n">
        <v>60669</v>
      </c>
      <c r="E7497" s="0" t="s">
        <v>510</v>
      </c>
      <c r="F7497" s="0" t="n">
        <v>8.9</v>
      </c>
      <c r="G7497" s="0" t="n">
        <v>1.5</v>
      </c>
      <c r="H7497" s="0" t="n">
        <v>13.35</v>
      </c>
      <c r="I7497" s="0" t="n">
        <v>17.8</v>
      </c>
      <c r="J7497" s="0" t="n">
        <v>4.45</v>
      </c>
      <c r="K7497" s="0" t="s">
        <v>18</v>
      </c>
      <c r="L7497" s="0" t="s">
        <v>113</v>
      </c>
      <c r="M7497" s="0" t="n">
        <f aca="false">CEILING(G7497,1)*F7497</f>
        <v>17.8</v>
      </c>
      <c r="N7497" s="0" t="n">
        <f aca="false">M7497-H7497</f>
        <v>4.45</v>
      </c>
      <c r="O7497" s="0" t="n">
        <f aca="false">IF(ABS(N7497-J7497)&lt;0.011,1,0)</f>
        <v>1</v>
      </c>
    </row>
    <row r="7498" customFormat="false" ht="15" hidden="false" customHeight="false" outlineLevel="0" collapsed="false">
      <c r="A7498" s="0" t="s">
        <v>476</v>
      </c>
      <c r="B7498" s="0" t="s">
        <v>696</v>
      </c>
      <c r="C7498" s="0" t="n">
        <v>20</v>
      </c>
      <c r="D7498" s="0" t="n">
        <v>60669</v>
      </c>
      <c r="E7498" s="0" t="s">
        <v>78</v>
      </c>
      <c r="F7498" s="0" t="n">
        <v>18.6</v>
      </c>
      <c r="G7498" s="0" t="n">
        <v>0.5</v>
      </c>
      <c r="H7498" s="0" t="n">
        <v>9.3</v>
      </c>
      <c r="I7498" s="0" t="n">
        <v>18.6</v>
      </c>
      <c r="J7498" s="0" t="n">
        <v>9.3</v>
      </c>
      <c r="K7498" s="0" t="s">
        <v>18</v>
      </c>
      <c r="L7498" s="0" t="s">
        <v>113</v>
      </c>
      <c r="M7498" s="0" t="n">
        <f aca="false">CEILING(G7498,1)*F7498</f>
        <v>18.6</v>
      </c>
      <c r="N7498" s="0" t="n">
        <f aca="false">M7498-H7498</f>
        <v>9.3</v>
      </c>
      <c r="O7498" s="0" t="n">
        <f aca="false">IF(ABS(N7498-J7498)&lt;0.011,1,0)</f>
        <v>1</v>
      </c>
    </row>
    <row r="7499" customFormat="false" ht="15" hidden="false" customHeight="false" outlineLevel="0" collapsed="false">
      <c r="A7499" s="0" t="s">
        <v>476</v>
      </c>
      <c r="B7499" s="0" t="s">
        <v>696</v>
      </c>
      <c r="C7499" s="0" t="n">
        <v>20</v>
      </c>
      <c r="D7499" s="0" t="n">
        <v>60669</v>
      </c>
      <c r="E7499" s="0" t="s">
        <v>407</v>
      </c>
      <c r="F7499" s="0" t="n">
        <v>25</v>
      </c>
      <c r="G7499" s="0" t="n">
        <v>1.5</v>
      </c>
      <c r="H7499" s="0" t="n">
        <v>37.5</v>
      </c>
      <c r="I7499" s="0" t="n">
        <v>50</v>
      </c>
      <c r="J7499" s="0" t="n">
        <v>12.5</v>
      </c>
      <c r="K7499" s="0" t="s">
        <v>18</v>
      </c>
      <c r="L7499" s="0" t="s">
        <v>113</v>
      </c>
      <c r="M7499" s="0" t="n">
        <f aca="false">CEILING(G7499,1)*F7499</f>
        <v>50</v>
      </c>
      <c r="N7499" s="0" t="n">
        <f aca="false">M7499-H7499</f>
        <v>12.5</v>
      </c>
      <c r="O7499" s="0" t="n">
        <f aca="false">IF(ABS(N7499-J7499)&lt;0.011,1,0)</f>
        <v>1</v>
      </c>
    </row>
    <row r="7500" customFormat="false" ht="15" hidden="false" customHeight="false" outlineLevel="0" collapsed="false">
      <c r="A7500" s="0" t="s">
        <v>476</v>
      </c>
      <c r="B7500" s="0" t="s">
        <v>696</v>
      </c>
      <c r="C7500" s="0" t="n">
        <v>20</v>
      </c>
      <c r="D7500" s="0" t="n">
        <v>60669</v>
      </c>
      <c r="E7500" s="0" t="s">
        <v>98</v>
      </c>
      <c r="F7500" s="0" t="n">
        <v>5.9</v>
      </c>
      <c r="G7500" s="0" t="n">
        <v>0.5</v>
      </c>
      <c r="H7500" s="0" t="n">
        <v>2.95</v>
      </c>
      <c r="I7500" s="0" t="n">
        <v>5.9</v>
      </c>
      <c r="J7500" s="0" t="n">
        <v>2.95</v>
      </c>
      <c r="K7500" s="0" t="s">
        <v>18</v>
      </c>
      <c r="L7500" s="0" t="s">
        <v>113</v>
      </c>
      <c r="M7500" s="0" t="n">
        <f aca="false">CEILING(G7500,1)*F7500</f>
        <v>5.9</v>
      </c>
      <c r="N7500" s="0" t="n">
        <f aca="false">M7500-H7500</f>
        <v>2.95</v>
      </c>
      <c r="O7500" s="0" t="n">
        <f aca="false">IF(ABS(N7500-J7500)&lt;0.011,1,0)</f>
        <v>1</v>
      </c>
    </row>
    <row r="7501" customFormat="false" ht="15" hidden="false" customHeight="false" outlineLevel="0" collapsed="false">
      <c r="A7501" s="0" t="s">
        <v>476</v>
      </c>
      <c r="B7501" s="0" t="s">
        <v>696</v>
      </c>
      <c r="C7501" s="0" t="n">
        <v>20</v>
      </c>
      <c r="D7501" s="0" t="n">
        <v>60669</v>
      </c>
      <c r="E7501" s="0" t="s">
        <v>255</v>
      </c>
      <c r="F7501" s="0" t="n">
        <v>14.6</v>
      </c>
      <c r="G7501" s="0" t="n">
        <v>0.5</v>
      </c>
      <c r="H7501" s="0" t="n">
        <v>7.3</v>
      </c>
      <c r="I7501" s="0" t="n">
        <v>14.6</v>
      </c>
      <c r="J7501" s="0" t="n">
        <v>7.3</v>
      </c>
      <c r="K7501" s="0" t="s">
        <v>18</v>
      </c>
      <c r="L7501" s="0" t="s">
        <v>113</v>
      </c>
      <c r="M7501" s="0" t="n">
        <f aca="false">CEILING(G7501,1)*F7501</f>
        <v>14.6</v>
      </c>
      <c r="N7501" s="0" t="n">
        <f aca="false">M7501-H7501</f>
        <v>7.3</v>
      </c>
      <c r="O7501" s="0" t="n">
        <f aca="false">IF(ABS(N7501-J7501)&lt;0.011,1,0)</f>
        <v>1</v>
      </c>
    </row>
    <row r="7502" customFormat="false" ht="15" hidden="false" customHeight="false" outlineLevel="0" collapsed="false">
      <c r="A7502" s="0" t="s">
        <v>476</v>
      </c>
      <c r="B7502" s="0" t="s">
        <v>696</v>
      </c>
      <c r="C7502" s="0" t="n">
        <v>21</v>
      </c>
      <c r="D7502" s="0" t="n">
        <v>60665</v>
      </c>
      <c r="E7502" s="0" t="s">
        <v>259</v>
      </c>
      <c r="F7502" s="0" t="n">
        <v>36</v>
      </c>
      <c r="G7502" s="0" t="n">
        <v>0.5</v>
      </c>
      <c r="H7502" s="0" t="n">
        <v>18</v>
      </c>
      <c r="I7502" s="0" t="n">
        <v>36</v>
      </c>
      <c r="J7502" s="0" t="n">
        <v>18</v>
      </c>
      <c r="K7502" s="0" t="s">
        <v>18</v>
      </c>
      <c r="L7502" s="0" t="s">
        <v>113</v>
      </c>
      <c r="M7502" s="0" t="n">
        <f aca="false">CEILING(G7502,1)*F7502</f>
        <v>36</v>
      </c>
      <c r="N7502" s="0" t="n">
        <f aca="false">M7502-H7502</f>
        <v>18</v>
      </c>
      <c r="O7502" s="0" t="n">
        <f aca="false">IF(ABS(N7502-J7502)&lt;0.011,1,0)</f>
        <v>1</v>
      </c>
    </row>
    <row r="7503" customFormat="false" ht="15" hidden="false" customHeight="false" outlineLevel="0" collapsed="false">
      <c r="A7503" s="0" t="s">
        <v>476</v>
      </c>
      <c r="B7503" s="0" t="s">
        <v>696</v>
      </c>
      <c r="C7503" s="0" t="n">
        <v>21</v>
      </c>
      <c r="D7503" s="0" t="n">
        <v>60665</v>
      </c>
      <c r="E7503" s="0" t="s">
        <v>510</v>
      </c>
      <c r="F7503" s="0" t="n">
        <v>8.9</v>
      </c>
      <c r="G7503" s="0" t="n">
        <v>1.5</v>
      </c>
      <c r="H7503" s="0" t="n">
        <v>13.35</v>
      </c>
      <c r="I7503" s="0" t="n">
        <v>17.8</v>
      </c>
      <c r="J7503" s="0" t="n">
        <v>4.45</v>
      </c>
      <c r="K7503" s="0" t="s">
        <v>18</v>
      </c>
      <c r="L7503" s="0" t="s">
        <v>113</v>
      </c>
      <c r="M7503" s="0" t="n">
        <f aca="false">CEILING(G7503,1)*F7503</f>
        <v>17.8</v>
      </c>
      <c r="N7503" s="0" t="n">
        <f aca="false">M7503-H7503</f>
        <v>4.45</v>
      </c>
      <c r="O7503" s="0" t="n">
        <f aca="false">IF(ABS(N7503-J7503)&lt;0.011,1,0)</f>
        <v>1</v>
      </c>
    </row>
    <row r="7504" customFormat="false" ht="15" hidden="false" customHeight="false" outlineLevel="0" collapsed="false">
      <c r="A7504" s="0" t="s">
        <v>476</v>
      </c>
      <c r="B7504" s="0" t="s">
        <v>696</v>
      </c>
      <c r="C7504" s="0" t="n">
        <v>21</v>
      </c>
      <c r="D7504" s="0" t="n">
        <v>60665</v>
      </c>
      <c r="E7504" s="0" t="s">
        <v>78</v>
      </c>
      <c r="F7504" s="0" t="n">
        <v>18.6</v>
      </c>
      <c r="G7504" s="0" t="n">
        <v>0.5</v>
      </c>
      <c r="H7504" s="0" t="n">
        <v>9.3</v>
      </c>
      <c r="I7504" s="0" t="n">
        <v>18.6</v>
      </c>
      <c r="J7504" s="0" t="n">
        <v>9.3</v>
      </c>
      <c r="K7504" s="0" t="s">
        <v>18</v>
      </c>
      <c r="L7504" s="0" t="s">
        <v>113</v>
      </c>
      <c r="M7504" s="0" t="n">
        <f aca="false">CEILING(G7504,1)*F7504</f>
        <v>18.6</v>
      </c>
      <c r="N7504" s="0" t="n">
        <f aca="false">M7504-H7504</f>
        <v>9.3</v>
      </c>
      <c r="O7504" s="0" t="n">
        <f aca="false">IF(ABS(N7504-J7504)&lt;0.011,1,0)</f>
        <v>1</v>
      </c>
    </row>
    <row r="7505" customFormat="false" ht="15" hidden="false" customHeight="false" outlineLevel="0" collapsed="false">
      <c r="A7505" s="0" t="s">
        <v>476</v>
      </c>
      <c r="B7505" s="0" t="s">
        <v>696</v>
      </c>
      <c r="C7505" s="0" t="n">
        <v>21</v>
      </c>
      <c r="D7505" s="0" t="n">
        <v>60665</v>
      </c>
      <c r="E7505" s="0" t="s">
        <v>407</v>
      </c>
      <c r="F7505" s="0" t="n">
        <v>25</v>
      </c>
      <c r="G7505" s="0" t="n">
        <v>1.5</v>
      </c>
      <c r="H7505" s="0" t="n">
        <v>37.5</v>
      </c>
      <c r="I7505" s="0" t="n">
        <v>50</v>
      </c>
      <c r="J7505" s="0" t="n">
        <v>12.5</v>
      </c>
      <c r="K7505" s="0" t="s">
        <v>18</v>
      </c>
      <c r="L7505" s="0" t="s">
        <v>113</v>
      </c>
      <c r="M7505" s="0" t="n">
        <f aca="false">CEILING(G7505,1)*F7505</f>
        <v>50</v>
      </c>
      <c r="N7505" s="0" t="n">
        <f aca="false">M7505-H7505</f>
        <v>12.5</v>
      </c>
      <c r="O7505" s="0" t="n">
        <f aca="false">IF(ABS(N7505-J7505)&lt;0.011,1,0)</f>
        <v>1</v>
      </c>
    </row>
    <row r="7506" customFormat="false" ht="15" hidden="false" customHeight="false" outlineLevel="0" collapsed="false">
      <c r="A7506" s="0" t="s">
        <v>476</v>
      </c>
      <c r="B7506" s="0" t="s">
        <v>696</v>
      </c>
      <c r="C7506" s="0" t="n">
        <v>21</v>
      </c>
      <c r="D7506" s="0" t="n">
        <v>60665</v>
      </c>
      <c r="E7506" s="0" t="s">
        <v>98</v>
      </c>
      <c r="F7506" s="0" t="n">
        <v>5.9</v>
      </c>
      <c r="G7506" s="0" t="n">
        <v>0.5</v>
      </c>
      <c r="H7506" s="0" t="n">
        <v>2.95</v>
      </c>
      <c r="I7506" s="0" t="n">
        <v>5.9</v>
      </c>
      <c r="J7506" s="0" t="n">
        <v>2.95</v>
      </c>
      <c r="K7506" s="0" t="s">
        <v>18</v>
      </c>
      <c r="L7506" s="0" t="s">
        <v>113</v>
      </c>
      <c r="M7506" s="0" t="n">
        <f aca="false">CEILING(G7506,1)*F7506</f>
        <v>5.9</v>
      </c>
      <c r="N7506" s="0" t="n">
        <f aca="false">M7506-H7506</f>
        <v>2.95</v>
      </c>
      <c r="O7506" s="0" t="n">
        <f aca="false">IF(ABS(N7506-J7506)&lt;0.011,1,0)</f>
        <v>1</v>
      </c>
    </row>
    <row r="7507" customFormat="false" ht="15" hidden="false" customHeight="false" outlineLevel="0" collapsed="false">
      <c r="A7507" s="0" t="s">
        <v>476</v>
      </c>
      <c r="B7507" s="0" t="s">
        <v>696</v>
      </c>
      <c r="C7507" s="0" t="n">
        <v>21</v>
      </c>
      <c r="D7507" s="0" t="n">
        <v>60665</v>
      </c>
      <c r="E7507" s="0" t="s">
        <v>255</v>
      </c>
      <c r="F7507" s="0" t="n">
        <v>14.6</v>
      </c>
      <c r="G7507" s="0" t="n">
        <v>0.5</v>
      </c>
      <c r="H7507" s="0" t="n">
        <v>7.3</v>
      </c>
      <c r="I7507" s="0" t="n">
        <v>14.6</v>
      </c>
      <c r="J7507" s="0" t="n">
        <v>7.3</v>
      </c>
      <c r="K7507" s="0" t="s">
        <v>18</v>
      </c>
      <c r="L7507" s="0" t="s">
        <v>113</v>
      </c>
      <c r="M7507" s="0" t="n">
        <f aca="false">CEILING(G7507,1)*F7507</f>
        <v>14.6</v>
      </c>
      <c r="N7507" s="0" t="n">
        <f aca="false">M7507-H7507</f>
        <v>7.3</v>
      </c>
      <c r="O7507" s="0" t="n">
        <f aca="false">IF(ABS(N7507-J7507)&lt;0.011,1,0)</f>
        <v>1</v>
      </c>
    </row>
    <row r="7508" customFormat="false" ht="15" hidden="false" customHeight="false" outlineLevel="0" collapsed="false">
      <c r="A7508" s="0" t="s">
        <v>476</v>
      </c>
      <c r="B7508" s="0" t="s">
        <v>697</v>
      </c>
      <c r="C7508" s="0" t="n">
        <v>5</v>
      </c>
      <c r="D7508" s="0" t="n">
        <v>60698</v>
      </c>
      <c r="E7508" s="0" t="s">
        <v>47</v>
      </c>
      <c r="F7508" s="0" t="n">
        <v>18.6</v>
      </c>
      <c r="G7508" s="0" t="n">
        <v>0.5</v>
      </c>
      <c r="H7508" s="0" t="n">
        <v>9.3</v>
      </c>
      <c r="I7508" s="0" t="n">
        <v>18.6</v>
      </c>
      <c r="J7508" s="0" t="n">
        <v>9.3</v>
      </c>
      <c r="K7508" s="0" t="s">
        <v>18</v>
      </c>
      <c r="L7508" s="0" t="s">
        <v>282</v>
      </c>
      <c r="M7508" s="0" t="n">
        <f aca="false">CEILING(G7508,1)*F7508</f>
        <v>18.6</v>
      </c>
      <c r="N7508" s="0" t="n">
        <f aca="false">M7508-H7508</f>
        <v>9.3</v>
      </c>
      <c r="O7508" s="0" t="n">
        <f aca="false">IF(ABS(N7508-J7508)&lt;0.011,1,0)</f>
        <v>1</v>
      </c>
    </row>
    <row r="7509" customFormat="false" ht="15" hidden="false" customHeight="false" outlineLevel="0" collapsed="false">
      <c r="A7509" s="0" t="s">
        <v>476</v>
      </c>
      <c r="B7509" s="0" t="s">
        <v>697</v>
      </c>
      <c r="C7509" s="0" t="n">
        <v>5</v>
      </c>
      <c r="D7509" s="0" t="n">
        <v>60698</v>
      </c>
      <c r="E7509" s="0" t="s">
        <v>191</v>
      </c>
      <c r="F7509" s="0" t="n">
        <v>8.9</v>
      </c>
      <c r="G7509" s="0" t="n">
        <v>0.5</v>
      </c>
      <c r="H7509" s="0" t="n">
        <v>4.45</v>
      </c>
      <c r="I7509" s="0" t="n">
        <v>8.9</v>
      </c>
      <c r="J7509" s="0" t="n">
        <v>4.45</v>
      </c>
      <c r="K7509" s="0" t="s">
        <v>18</v>
      </c>
      <c r="L7509" s="0" t="s">
        <v>282</v>
      </c>
      <c r="M7509" s="0" t="n">
        <f aca="false">CEILING(G7509,1)*F7509</f>
        <v>8.9</v>
      </c>
      <c r="N7509" s="0" t="n">
        <f aca="false">M7509-H7509</f>
        <v>4.45</v>
      </c>
      <c r="O7509" s="0" t="n">
        <f aca="false">IF(ABS(N7509-J7509)&lt;0.011,1,0)</f>
        <v>1</v>
      </c>
    </row>
    <row r="7510" customFormat="false" ht="15" hidden="false" customHeight="false" outlineLevel="0" collapsed="false">
      <c r="A7510" s="0" t="s">
        <v>476</v>
      </c>
      <c r="B7510" s="0" t="s">
        <v>697</v>
      </c>
      <c r="C7510" s="0" t="n">
        <v>5</v>
      </c>
      <c r="D7510" s="0" t="n">
        <v>60698</v>
      </c>
      <c r="E7510" s="0" t="s">
        <v>23</v>
      </c>
      <c r="F7510" s="0" t="n">
        <v>5.9</v>
      </c>
      <c r="G7510" s="0" t="n">
        <v>0.5</v>
      </c>
      <c r="H7510" s="0" t="n">
        <v>2.95</v>
      </c>
      <c r="I7510" s="0" t="n">
        <v>5.9</v>
      </c>
      <c r="J7510" s="0" t="n">
        <v>2.95</v>
      </c>
      <c r="K7510" s="0" t="s">
        <v>18</v>
      </c>
      <c r="L7510" s="0" t="s">
        <v>282</v>
      </c>
      <c r="M7510" s="0" t="n">
        <f aca="false">CEILING(G7510,1)*F7510</f>
        <v>5.9</v>
      </c>
      <c r="N7510" s="0" t="n">
        <f aca="false">M7510-H7510</f>
        <v>2.95</v>
      </c>
      <c r="O7510" s="0" t="n">
        <f aca="false">IF(ABS(N7510-J7510)&lt;0.011,1,0)</f>
        <v>1</v>
      </c>
    </row>
    <row r="7511" customFormat="false" ht="15" hidden="false" customHeight="false" outlineLevel="0" collapsed="false">
      <c r="A7511" s="0" t="s">
        <v>476</v>
      </c>
      <c r="B7511" s="0" t="s">
        <v>697</v>
      </c>
      <c r="C7511" s="0" t="n">
        <v>5</v>
      </c>
      <c r="D7511" s="0" t="n">
        <v>60698</v>
      </c>
      <c r="E7511" s="0" t="s">
        <v>149</v>
      </c>
      <c r="F7511" s="0" t="n">
        <v>16.9</v>
      </c>
      <c r="G7511" s="0" t="n">
        <v>0.5</v>
      </c>
      <c r="H7511" s="0" t="n">
        <v>8.45</v>
      </c>
      <c r="I7511" s="0" t="n">
        <v>16.9</v>
      </c>
      <c r="J7511" s="0" t="n">
        <v>8.45</v>
      </c>
      <c r="K7511" s="0" t="s">
        <v>18</v>
      </c>
      <c r="L7511" s="0" t="s">
        <v>282</v>
      </c>
      <c r="M7511" s="0" t="n">
        <f aca="false">CEILING(G7511,1)*F7511</f>
        <v>16.9</v>
      </c>
      <c r="N7511" s="0" t="n">
        <f aca="false">M7511-H7511</f>
        <v>8.45</v>
      </c>
      <c r="O7511" s="0" t="n">
        <f aca="false">IF(ABS(N7511-J7511)&lt;0.011,1,0)</f>
        <v>1</v>
      </c>
    </row>
    <row r="7512" customFormat="false" ht="15" hidden="false" customHeight="false" outlineLevel="0" collapsed="false">
      <c r="A7512" s="0" t="s">
        <v>476</v>
      </c>
      <c r="B7512" s="0" t="s">
        <v>697</v>
      </c>
      <c r="C7512" s="0" t="n">
        <v>6</v>
      </c>
      <c r="D7512" s="0" t="n">
        <v>60691</v>
      </c>
      <c r="E7512" s="0" t="s">
        <v>47</v>
      </c>
      <c r="F7512" s="0" t="n">
        <v>18.6</v>
      </c>
      <c r="G7512" s="0" t="n">
        <v>0.5</v>
      </c>
      <c r="H7512" s="0" t="n">
        <v>9.3</v>
      </c>
      <c r="I7512" s="0" t="n">
        <v>18.6</v>
      </c>
      <c r="J7512" s="0" t="n">
        <v>9.3</v>
      </c>
      <c r="K7512" s="0" t="s">
        <v>18</v>
      </c>
      <c r="L7512" s="0" t="s">
        <v>282</v>
      </c>
      <c r="M7512" s="0" t="n">
        <f aca="false">CEILING(G7512,1)*F7512</f>
        <v>18.6</v>
      </c>
      <c r="N7512" s="0" t="n">
        <f aca="false">M7512-H7512</f>
        <v>9.3</v>
      </c>
      <c r="O7512" s="0" t="n">
        <f aca="false">IF(ABS(N7512-J7512)&lt;0.011,1,0)</f>
        <v>1</v>
      </c>
    </row>
    <row r="7513" customFormat="false" ht="15" hidden="false" customHeight="false" outlineLevel="0" collapsed="false">
      <c r="A7513" s="0" t="s">
        <v>476</v>
      </c>
      <c r="B7513" s="0" t="s">
        <v>697</v>
      </c>
      <c r="C7513" s="0" t="n">
        <v>6</v>
      </c>
      <c r="D7513" s="0" t="n">
        <v>60691</v>
      </c>
      <c r="E7513" s="0" t="s">
        <v>191</v>
      </c>
      <c r="F7513" s="0" t="n">
        <v>8.9</v>
      </c>
      <c r="G7513" s="0" t="n">
        <v>0.5</v>
      </c>
      <c r="H7513" s="0" t="n">
        <v>4.45</v>
      </c>
      <c r="I7513" s="0" t="n">
        <v>8.9</v>
      </c>
      <c r="J7513" s="0" t="n">
        <v>4.45</v>
      </c>
      <c r="K7513" s="0" t="s">
        <v>18</v>
      </c>
      <c r="L7513" s="0" t="s">
        <v>282</v>
      </c>
      <c r="M7513" s="0" t="n">
        <f aca="false">CEILING(G7513,1)*F7513</f>
        <v>8.9</v>
      </c>
      <c r="N7513" s="0" t="n">
        <f aca="false">M7513-H7513</f>
        <v>4.45</v>
      </c>
      <c r="O7513" s="0" t="n">
        <f aca="false">IF(ABS(N7513-J7513)&lt;0.011,1,0)</f>
        <v>1</v>
      </c>
    </row>
    <row r="7514" customFormat="false" ht="15" hidden="false" customHeight="false" outlineLevel="0" collapsed="false">
      <c r="A7514" s="0" t="s">
        <v>476</v>
      </c>
      <c r="B7514" s="0" t="s">
        <v>697</v>
      </c>
      <c r="C7514" s="0" t="n">
        <v>6</v>
      </c>
      <c r="D7514" s="0" t="n">
        <v>60691</v>
      </c>
      <c r="E7514" s="0" t="s">
        <v>23</v>
      </c>
      <c r="F7514" s="0" t="n">
        <v>5.9</v>
      </c>
      <c r="G7514" s="0" t="n">
        <v>0.5</v>
      </c>
      <c r="H7514" s="0" t="n">
        <v>2.95</v>
      </c>
      <c r="I7514" s="0" t="n">
        <v>5.9</v>
      </c>
      <c r="J7514" s="0" t="n">
        <v>2.95</v>
      </c>
      <c r="K7514" s="0" t="s">
        <v>18</v>
      </c>
      <c r="L7514" s="0" t="s">
        <v>282</v>
      </c>
      <c r="M7514" s="0" t="n">
        <f aca="false">CEILING(G7514,1)*F7514</f>
        <v>5.9</v>
      </c>
      <c r="N7514" s="0" t="n">
        <f aca="false">M7514-H7514</f>
        <v>2.95</v>
      </c>
      <c r="O7514" s="0" t="n">
        <f aca="false">IF(ABS(N7514-J7514)&lt;0.011,1,0)</f>
        <v>1</v>
      </c>
    </row>
    <row r="7515" customFormat="false" ht="15" hidden="false" customHeight="false" outlineLevel="0" collapsed="false">
      <c r="A7515" s="0" t="s">
        <v>476</v>
      </c>
      <c r="B7515" s="0" t="s">
        <v>697</v>
      </c>
      <c r="C7515" s="0" t="n">
        <v>6</v>
      </c>
      <c r="D7515" s="0" t="n">
        <v>60691</v>
      </c>
      <c r="E7515" s="0" t="s">
        <v>149</v>
      </c>
      <c r="F7515" s="0" t="n">
        <v>16.9</v>
      </c>
      <c r="G7515" s="0" t="n">
        <v>0.5</v>
      </c>
      <c r="H7515" s="0" t="n">
        <v>8.45</v>
      </c>
      <c r="I7515" s="0" t="n">
        <v>16.9</v>
      </c>
      <c r="J7515" s="0" t="n">
        <v>8.45</v>
      </c>
      <c r="K7515" s="0" t="s">
        <v>18</v>
      </c>
      <c r="L7515" s="0" t="s">
        <v>282</v>
      </c>
      <c r="M7515" s="0" t="n">
        <f aca="false">CEILING(G7515,1)*F7515</f>
        <v>16.9</v>
      </c>
      <c r="N7515" s="0" t="n">
        <f aca="false">M7515-H7515</f>
        <v>8.45</v>
      </c>
      <c r="O7515" s="0" t="n">
        <f aca="false">IF(ABS(N7515-J7515)&lt;0.011,1,0)</f>
        <v>1</v>
      </c>
    </row>
    <row r="7516" customFormat="false" ht="15" hidden="false" customHeight="false" outlineLevel="0" collapsed="false">
      <c r="A7516" s="0" t="s">
        <v>476</v>
      </c>
      <c r="B7516" s="0" t="s">
        <v>697</v>
      </c>
      <c r="C7516" s="0" t="n">
        <v>12</v>
      </c>
      <c r="D7516" s="0" t="n">
        <v>60703</v>
      </c>
      <c r="E7516" s="0" t="s">
        <v>510</v>
      </c>
      <c r="F7516" s="0" t="n">
        <v>8.9</v>
      </c>
      <c r="G7516" s="0" t="n">
        <v>0.5</v>
      </c>
      <c r="H7516" s="0" t="n">
        <v>4.45</v>
      </c>
      <c r="I7516" s="0" t="n">
        <v>8.9</v>
      </c>
      <c r="J7516" s="0" t="n">
        <v>4.45</v>
      </c>
      <c r="K7516" s="0" t="s">
        <v>18</v>
      </c>
      <c r="L7516" s="0" t="s">
        <v>110</v>
      </c>
      <c r="M7516" s="0" t="n">
        <f aca="false">CEILING(G7516,1)*F7516</f>
        <v>8.9</v>
      </c>
      <c r="N7516" s="0" t="n">
        <f aca="false">M7516-H7516</f>
        <v>4.45</v>
      </c>
      <c r="O7516" s="0" t="n">
        <f aca="false">IF(ABS(N7516-J7516)&lt;0.011,1,0)</f>
        <v>1</v>
      </c>
    </row>
    <row r="7517" customFormat="false" ht="15" hidden="false" customHeight="false" outlineLevel="0" collapsed="false">
      <c r="A7517" s="0" t="s">
        <v>476</v>
      </c>
      <c r="B7517" s="0" t="s">
        <v>697</v>
      </c>
      <c r="C7517" s="0" t="n">
        <v>12</v>
      </c>
      <c r="D7517" s="0" t="n">
        <v>60703</v>
      </c>
      <c r="E7517" s="0" t="s">
        <v>78</v>
      </c>
      <c r="F7517" s="0" t="n">
        <v>18.6</v>
      </c>
      <c r="G7517" s="0" t="n">
        <v>0.5</v>
      </c>
      <c r="H7517" s="0" t="n">
        <v>9.3</v>
      </c>
      <c r="I7517" s="0" t="n">
        <v>18.6</v>
      </c>
      <c r="J7517" s="0" t="n">
        <v>9.3</v>
      </c>
      <c r="K7517" s="0" t="s">
        <v>18</v>
      </c>
      <c r="L7517" s="0" t="s">
        <v>110</v>
      </c>
      <c r="M7517" s="0" t="n">
        <f aca="false">CEILING(G7517,1)*F7517</f>
        <v>18.6</v>
      </c>
      <c r="N7517" s="0" t="n">
        <f aca="false">M7517-H7517</f>
        <v>9.3</v>
      </c>
      <c r="O7517" s="0" t="n">
        <f aca="false">IF(ABS(N7517-J7517)&lt;0.011,1,0)</f>
        <v>1</v>
      </c>
    </row>
    <row r="7518" customFormat="false" ht="15" hidden="false" customHeight="false" outlineLevel="0" collapsed="false">
      <c r="A7518" s="0" t="s">
        <v>476</v>
      </c>
      <c r="B7518" s="0" t="s">
        <v>697</v>
      </c>
      <c r="C7518" s="0" t="n">
        <v>12</v>
      </c>
      <c r="D7518" s="0" t="n">
        <v>60703</v>
      </c>
      <c r="E7518" s="0" t="s">
        <v>48</v>
      </c>
      <c r="F7518" s="0" t="n">
        <v>7.9</v>
      </c>
      <c r="G7518" s="0" t="n">
        <v>0.5</v>
      </c>
      <c r="H7518" s="0" t="n">
        <v>3.95</v>
      </c>
      <c r="I7518" s="0" t="n">
        <v>7.9</v>
      </c>
      <c r="J7518" s="0" t="n">
        <v>3.95</v>
      </c>
      <c r="K7518" s="0" t="s">
        <v>18</v>
      </c>
      <c r="L7518" s="0" t="s">
        <v>110</v>
      </c>
      <c r="M7518" s="0" t="n">
        <f aca="false">CEILING(G7518,1)*F7518</f>
        <v>7.9</v>
      </c>
      <c r="N7518" s="0" t="n">
        <f aca="false">M7518-H7518</f>
        <v>3.95</v>
      </c>
      <c r="O7518" s="0" t="n">
        <f aca="false">IF(ABS(N7518-J7518)&lt;0.011,1,0)</f>
        <v>1</v>
      </c>
    </row>
    <row r="7519" customFormat="false" ht="15" hidden="false" customHeight="false" outlineLevel="0" collapsed="false">
      <c r="A7519" s="0" t="s">
        <v>476</v>
      </c>
      <c r="B7519" s="0" t="s">
        <v>697</v>
      </c>
      <c r="C7519" s="0" t="n">
        <v>12</v>
      </c>
      <c r="D7519" s="0" t="n">
        <v>60703</v>
      </c>
      <c r="E7519" s="0" t="s">
        <v>20</v>
      </c>
      <c r="F7519" s="0" t="n">
        <v>16.9</v>
      </c>
      <c r="G7519" s="0" t="n">
        <v>0.5</v>
      </c>
      <c r="H7519" s="0" t="n">
        <v>8.45</v>
      </c>
      <c r="I7519" s="0" t="n">
        <v>16.9</v>
      </c>
      <c r="J7519" s="0" t="n">
        <v>8.45</v>
      </c>
      <c r="K7519" s="0" t="s">
        <v>18</v>
      </c>
      <c r="L7519" s="0" t="s">
        <v>110</v>
      </c>
      <c r="M7519" s="0" t="n">
        <f aca="false">CEILING(G7519,1)*F7519</f>
        <v>16.9</v>
      </c>
      <c r="N7519" s="0" t="n">
        <f aca="false">M7519-H7519</f>
        <v>8.45</v>
      </c>
      <c r="O7519" s="0" t="n">
        <f aca="false">IF(ABS(N7519-J7519)&lt;0.011,1,0)</f>
        <v>1</v>
      </c>
    </row>
    <row r="7520" customFormat="false" ht="15" hidden="false" customHeight="false" outlineLevel="0" collapsed="false">
      <c r="A7520" s="0" t="s">
        <v>476</v>
      </c>
      <c r="B7520" s="0" t="s">
        <v>697</v>
      </c>
      <c r="C7520" s="0" t="n">
        <v>12</v>
      </c>
      <c r="D7520" s="0" t="n">
        <v>60703</v>
      </c>
      <c r="E7520" s="0" t="s">
        <v>87</v>
      </c>
      <c r="F7520" s="0" t="n">
        <v>19.9</v>
      </c>
      <c r="G7520" s="0" t="n">
        <v>0.5</v>
      </c>
      <c r="H7520" s="0" t="n">
        <v>9.95</v>
      </c>
      <c r="I7520" s="0" t="n">
        <v>19.9</v>
      </c>
      <c r="J7520" s="0" t="n">
        <v>9.95</v>
      </c>
      <c r="K7520" s="0" t="s">
        <v>18</v>
      </c>
      <c r="L7520" s="0" t="s">
        <v>110</v>
      </c>
      <c r="M7520" s="0" t="n">
        <f aca="false">CEILING(G7520,1)*F7520</f>
        <v>19.9</v>
      </c>
      <c r="N7520" s="0" t="n">
        <f aca="false">M7520-H7520</f>
        <v>9.95</v>
      </c>
      <c r="O7520" s="0" t="n">
        <f aca="false">IF(ABS(N7520-J7520)&lt;0.011,1,0)</f>
        <v>1</v>
      </c>
    </row>
    <row r="7521" customFormat="false" ht="15" hidden="false" customHeight="false" outlineLevel="0" collapsed="false">
      <c r="A7521" s="0" t="s">
        <v>476</v>
      </c>
      <c r="B7521" s="0" t="s">
        <v>697</v>
      </c>
      <c r="C7521" s="0" t="n">
        <v>12</v>
      </c>
      <c r="D7521" s="0" t="n">
        <v>60703</v>
      </c>
      <c r="E7521" s="0" t="s">
        <v>28</v>
      </c>
      <c r="F7521" s="0" t="n">
        <v>19.6</v>
      </c>
      <c r="G7521" s="0" t="n">
        <v>0.5</v>
      </c>
      <c r="H7521" s="0" t="n">
        <v>9.8</v>
      </c>
      <c r="I7521" s="0" t="n">
        <v>19.6</v>
      </c>
      <c r="J7521" s="0" t="n">
        <v>9.8</v>
      </c>
      <c r="K7521" s="0" t="s">
        <v>18</v>
      </c>
      <c r="L7521" s="0" t="s">
        <v>110</v>
      </c>
      <c r="M7521" s="0" t="n">
        <f aca="false">CEILING(G7521,1)*F7521</f>
        <v>19.6</v>
      </c>
      <c r="N7521" s="0" t="n">
        <f aca="false">M7521-H7521</f>
        <v>9.8</v>
      </c>
      <c r="O7521" s="0" t="n">
        <f aca="false">IF(ABS(N7521-J7521)&lt;0.011,1,0)</f>
        <v>1</v>
      </c>
    </row>
    <row r="7522" customFormat="false" ht="15" hidden="false" customHeight="false" outlineLevel="0" collapsed="false">
      <c r="A7522" s="0" t="s">
        <v>476</v>
      </c>
      <c r="B7522" s="0" t="s">
        <v>697</v>
      </c>
      <c r="C7522" s="0" t="n">
        <v>13</v>
      </c>
      <c r="D7522" s="0" t="n">
        <v>60695</v>
      </c>
      <c r="E7522" s="0" t="s">
        <v>510</v>
      </c>
      <c r="F7522" s="0" t="n">
        <v>8.9</v>
      </c>
      <c r="G7522" s="0" t="n">
        <v>0.5</v>
      </c>
      <c r="H7522" s="0" t="n">
        <v>4.45</v>
      </c>
      <c r="I7522" s="0" t="n">
        <v>8.9</v>
      </c>
      <c r="J7522" s="0" t="n">
        <v>4.45</v>
      </c>
      <c r="K7522" s="0" t="s">
        <v>18</v>
      </c>
      <c r="L7522" s="0" t="s">
        <v>110</v>
      </c>
      <c r="M7522" s="0" t="n">
        <f aca="false">CEILING(G7522,1)*F7522</f>
        <v>8.9</v>
      </c>
      <c r="N7522" s="0" t="n">
        <f aca="false">M7522-H7522</f>
        <v>4.45</v>
      </c>
      <c r="O7522" s="0" t="n">
        <f aca="false">IF(ABS(N7522-J7522)&lt;0.011,1,0)</f>
        <v>1</v>
      </c>
    </row>
    <row r="7523" customFormat="false" ht="15" hidden="false" customHeight="false" outlineLevel="0" collapsed="false">
      <c r="A7523" s="0" t="s">
        <v>476</v>
      </c>
      <c r="B7523" s="0" t="s">
        <v>697</v>
      </c>
      <c r="C7523" s="0" t="n">
        <v>13</v>
      </c>
      <c r="D7523" s="0" t="n">
        <v>60695</v>
      </c>
      <c r="E7523" s="0" t="s">
        <v>78</v>
      </c>
      <c r="F7523" s="0" t="n">
        <v>18.6</v>
      </c>
      <c r="G7523" s="0" t="n">
        <v>0.5</v>
      </c>
      <c r="H7523" s="0" t="n">
        <v>9.3</v>
      </c>
      <c r="I7523" s="0" t="n">
        <v>18.6</v>
      </c>
      <c r="J7523" s="0" t="n">
        <v>9.3</v>
      </c>
      <c r="K7523" s="0" t="s">
        <v>18</v>
      </c>
      <c r="L7523" s="0" t="s">
        <v>110</v>
      </c>
      <c r="M7523" s="0" t="n">
        <f aca="false">CEILING(G7523,1)*F7523</f>
        <v>18.6</v>
      </c>
      <c r="N7523" s="0" t="n">
        <f aca="false">M7523-H7523</f>
        <v>9.3</v>
      </c>
      <c r="O7523" s="0" t="n">
        <f aca="false">IF(ABS(N7523-J7523)&lt;0.011,1,0)</f>
        <v>1</v>
      </c>
    </row>
    <row r="7524" customFormat="false" ht="15" hidden="false" customHeight="false" outlineLevel="0" collapsed="false">
      <c r="A7524" s="0" t="s">
        <v>476</v>
      </c>
      <c r="B7524" s="0" t="s">
        <v>697</v>
      </c>
      <c r="C7524" s="0" t="n">
        <v>13</v>
      </c>
      <c r="D7524" s="0" t="n">
        <v>60695</v>
      </c>
      <c r="E7524" s="0" t="s">
        <v>48</v>
      </c>
      <c r="F7524" s="0" t="n">
        <v>7.9</v>
      </c>
      <c r="G7524" s="0" t="n">
        <v>0.5</v>
      </c>
      <c r="H7524" s="0" t="n">
        <v>3.95</v>
      </c>
      <c r="I7524" s="0" t="n">
        <v>7.9</v>
      </c>
      <c r="J7524" s="0" t="n">
        <v>3.95</v>
      </c>
      <c r="K7524" s="0" t="s">
        <v>18</v>
      </c>
      <c r="L7524" s="0" t="s">
        <v>110</v>
      </c>
      <c r="M7524" s="0" t="n">
        <f aca="false">CEILING(G7524,1)*F7524</f>
        <v>7.9</v>
      </c>
      <c r="N7524" s="0" t="n">
        <f aca="false">M7524-H7524</f>
        <v>3.95</v>
      </c>
      <c r="O7524" s="0" t="n">
        <f aca="false">IF(ABS(N7524-J7524)&lt;0.011,1,0)</f>
        <v>1</v>
      </c>
    </row>
    <row r="7525" customFormat="false" ht="15" hidden="false" customHeight="false" outlineLevel="0" collapsed="false">
      <c r="A7525" s="0" t="s">
        <v>476</v>
      </c>
      <c r="B7525" s="0" t="s">
        <v>697</v>
      </c>
      <c r="C7525" s="0" t="n">
        <v>13</v>
      </c>
      <c r="D7525" s="0" t="n">
        <v>60695</v>
      </c>
      <c r="E7525" s="0" t="s">
        <v>20</v>
      </c>
      <c r="F7525" s="0" t="n">
        <v>16.9</v>
      </c>
      <c r="G7525" s="0" t="n">
        <v>0.5</v>
      </c>
      <c r="H7525" s="0" t="n">
        <v>8.45</v>
      </c>
      <c r="I7525" s="0" t="n">
        <v>16.9</v>
      </c>
      <c r="J7525" s="0" t="n">
        <v>8.45</v>
      </c>
      <c r="K7525" s="0" t="s">
        <v>18</v>
      </c>
      <c r="L7525" s="0" t="s">
        <v>110</v>
      </c>
      <c r="M7525" s="0" t="n">
        <f aca="false">CEILING(G7525,1)*F7525</f>
        <v>16.9</v>
      </c>
      <c r="N7525" s="0" t="n">
        <f aca="false">M7525-H7525</f>
        <v>8.45</v>
      </c>
      <c r="O7525" s="0" t="n">
        <f aca="false">IF(ABS(N7525-J7525)&lt;0.011,1,0)</f>
        <v>1</v>
      </c>
    </row>
    <row r="7526" customFormat="false" ht="15" hidden="false" customHeight="false" outlineLevel="0" collapsed="false">
      <c r="A7526" s="0" t="s">
        <v>476</v>
      </c>
      <c r="B7526" s="0" t="s">
        <v>697</v>
      </c>
      <c r="C7526" s="0" t="n">
        <v>13</v>
      </c>
      <c r="D7526" s="0" t="n">
        <v>60695</v>
      </c>
      <c r="E7526" s="0" t="s">
        <v>87</v>
      </c>
      <c r="F7526" s="0" t="n">
        <v>19.9</v>
      </c>
      <c r="G7526" s="0" t="n">
        <v>0.5</v>
      </c>
      <c r="H7526" s="0" t="n">
        <v>9.95</v>
      </c>
      <c r="I7526" s="0" t="n">
        <v>19.9</v>
      </c>
      <c r="J7526" s="0" t="n">
        <v>9.95</v>
      </c>
      <c r="K7526" s="0" t="s">
        <v>18</v>
      </c>
      <c r="L7526" s="0" t="s">
        <v>110</v>
      </c>
      <c r="M7526" s="0" t="n">
        <f aca="false">CEILING(G7526,1)*F7526</f>
        <v>19.9</v>
      </c>
      <c r="N7526" s="0" t="n">
        <f aca="false">M7526-H7526</f>
        <v>9.95</v>
      </c>
      <c r="O7526" s="0" t="n">
        <f aca="false">IF(ABS(N7526-J7526)&lt;0.011,1,0)</f>
        <v>1</v>
      </c>
    </row>
    <row r="7527" customFormat="false" ht="15" hidden="false" customHeight="false" outlineLevel="0" collapsed="false">
      <c r="A7527" s="0" t="s">
        <v>476</v>
      </c>
      <c r="B7527" s="0" t="s">
        <v>697</v>
      </c>
      <c r="C7527" s="0" t="n">
        <v>13</v>
      </c>
      <c r="D7527" s="0" t="n">
        <v>60695</v>
      </c>
      <c r="E7527" s="0" t="s">
        <v>28</v>
      </c>
      <c r="F7527" s="0" t="n">
        <v>19.6</v>
      </c>
      <c r="G7527" s="0" t="n">
        <v>0.5</v>
      </c>
      <c r="H7527" s="0" t="n">
        <v>9.8</v>
      </c>
      <c r="I7527" s="0" t="n">
        <v>19.6</v>
      </c>
      <c r="J7527" s="0" t="n">
        <v>9.8</v>
      </c>
      <c r="K7527" s="0" t="s">
        <v>18</v>
      </c>
      <c r="L7527" s="0" t="s">
        <v>110</v>
      </c>
      <c r="M7527" s="0" t="n">
        <f aca="false">CEILING(G7527,1)*F7527</f>
        <v>19.6</v>
      </c>
      <c r="N7527" s="0" t="n">
        <f aca="false">M7527-H7527</f>
        <v>9.8</v>
      </c>
      <c r="O7527" s="0" t="n">
        <f aca="false">IF(ABS(N7527-J7527)&lt;0.011,1,0)</f>
        <v>1</v>
      </c>
    </row>
    <row r="7528" customFormat="false" ht="15" hidden="false" customHeight="false" outlineLevel="0" collapsed="false">
      <c r="A7528" s="0" t="s">
        <v>476</v>
      </c>
      <c r="B7528" s="0" t="s">
        <v>697</v>
      </c>
      <c r="C7528" s="0" t="n">
        <v>15</v>
      </c>
      <c r="D7528" s="0" t="n">
        <v>60704</v>
      </c>
      <c r="E7528" s="0" t="s">
        <v>45</v>
      </c>
      <c r="F7528" s="0" t="n">
        <v>18.6</v>
      </c>
      <c r="G7528" s="0" t="n">
        <v>0.25</v>
      </c>
      <c r="H7528" s="0" t="n">
        <v>4.65</v>
      </c>
      <c r="I7528" s="0" t="n">
        <v>18.6</v>
      </c>
      <c r="J7528" s="0" t="n">
        <v>13.95</v>
      </c>
      <c r="K7528" s="0" t="s">
        <v>18</v>
      </c>
      <c r="L7528" s="0" t="s">
        <v>698</v>
      </c>
      <c r="M7528" s="0" t="n">
        <f aca="false">CEILING(G7528,1)*F7528</f>
        <v>18.6</v>
      </c>
      <c r="N7528" s="0" t="n">
        <f aca="false">M7528-H7528</f>
        <v>13.95</v>
      </c>
      <c r="O7528" s="0" t="n">
        <f aca="false">IF(ABS(N7528-J7528)&lt;0.011,1,0)</f>
        <v>1</v>
      </c>
    </row>
    <row r="7529" customFormat="false" ht="15" hidden="false" customHeight="false" outlineLevel="0" collapsed="false">
      <c r="A7529" s="0" t="s">
        <v>476</v>
      </c>
      <c r="B7529" s="0" t="s">
        <v>697</v>
      </c>
      <c r="C7529" s="0" t="n">
        <v>15</v>
      </c>
      <c r="D7529" s="0" t="n">
        <v>60704</v>
      </c>
      <c r="E7529" s="0" t="s">
        <v>236</v>
      </c>
      <c r="F7529" s="0" t="n">
        <v>38</v>
      </c>
      <c r="G7529" s="0" t="n">
        <v>0.25</v>
      </c>
      <c r="H7529" s="0" t="n">
        <v>9.5</v>
      </c>
      <c r="I7529" s="0" t="n">
        <v>38</v>
      </c>
      <c r="J7529" s="0" t="n">
        <v>28.5</v>
      </c>
      <c r="K7529" s="0" t="s">
        <v>18</v>
      </c>
      <c r="L7529" s="0" t="s">
        <v>698</v>
      </c>
      <c r="M7529" s="0" t="n">
        <f aca="false">CEILING(G7529,1)*F7529</f>
        <v>38</v>
      </c>
      <c r="N7529" s="0" t="n">
        <f aca="false">M7529-H7529</f>
        <v>28.5</v>
      </c>
      <c r="O7529" s="0" t="n">
        <f aca="false">IF(ABS(N7529-J7529)&lt;0.011,1,0)</f>
        <v>1</v>
      </c>
    </row>
    <row r="7530" customFormat="false" ht="15" hidden="false" customHeight="false" outlineLevel="0" collapsed="false">
      <c r="A7530" s="0" t="s">
        <v>476</v>
      </c>
      <c r="B7530" s="0" t="s">
        <v>697</v>
      </c>
      <c r="C7530" s="0" t="n">
        <v>15</v>
      </c>
      <c r="D7530" s="0" t="n">
        <v>60704</v>
      </c>
      <c r="E7530" s="0" t="s">
        <v>70</v>
      </c>
      <c r="F7530" s="0" t="n">
        <v>34</v>
      </c>
      <c r="G7530" s="0" t="n">
        <v>0.75</v>
      </c>
      <c r="H7530" s="0" t="n">
        <v>25.5</v>
      </c>
      <c r="I7530" s="0" t="n">
        <v>34</v>
      </c>
      <c r="J7530" s="0" t="n">
        <v>8.5</v>
      </c>
      <c r="K7530" s="0" t="s">
        <v>18</v>
      </c>
      <c r="L7530" s="0" t="s">
        <v>698</v>
      </c>
      <c r="M7530" s="0" t="n">
        <f aca="false">CEILING(G7530,1)*F7530</f>
        <v>34</v>
      </c>
      <c r="N7530" s="0" t="n">
        <f aca="false">M7530-H7530</f>
        <v>8.5</v>
      </c>
      <c r="O7530" s="0" t="n">
        <f aca="false">IF(ABS(N7530-J7530)&lt;0.011,1,0)</f>
        <v>1</v>
      </c>
    </row>
    <row r="7531" customFormat="false" ht="15" hidden="false" customHeight="false" outlineLevel="0" collapsed="false">
      <c r="A7531" s="0" t="s">
        <v>476</v>
      </c>
      <c r="B7531" s="0" t="s">
        <v>697</v>
      </c>
      <c r="C7531" s="0" t="n">
        <v>15</v>
      </c>
      <c r="D7531" s="0" t="n">
        <v>60704</v>
      </c>
      <c r="E7531" s="0" t="s">
        <v>295</v>
      </c>
      <c r="F7531" s="0" t="n">
        <v>72</v>
      </c>
      <c r="G7531" s="0" t="n">
        <v>0.25</v>
      </c>
      <c r="H7531" s="0" t="n">
        <v>18</v>
      </c>
      <c r="I7531" s="0" t="n">
        <v>72</v>
      </c>
      <c r="J7531" s="0" t="n">
        <v>54</v>
      </c>
      <c r="K7531" s="0" t="s">
        <v>18</v>
      </c>
      <c r="L7531" s="0" t="s">
        <v>698</v>
      </c>
      <c r="M7531" s="0" t="n">
        <f aca="false">CEILING(G7531,1)*F7531</f>
        <v>72</v>
      </c>
      <c r="N7531" s="0" t="n">
        <f aca="false">M7531-H7531</f>
        <v>54</v>
      </c>
      <c r="O7531" s="0" t="n">
        <f aca="false">IF(ABS(N7531-J7531)&lt;0.011,1,0)</f>
        <v>1</v>
      </c>
    </row>
    <row r="7532" customFormat="false" ht="15" hidden="false" customHeight="false" outlineLevel="0" collapsed="false">
      <c r="A7532" s="0" t="s">
        <v>476</v>
      </c>
      <c r="B7532" s="0" t="s">
        <v>697</v>
      </c>
      <c r="C7532" s="0" t="n">
        <v>16</v>
      </c>
      <c r="D7532" s="0" t="n">
        <v>60705</v>
      </c>
      <c r="E7532" s="0" t="s">
        <v>45</v>
      </c>
      <c r="F7532" s="0" t="n">
        <v>18.6</v>
      </c>
      <c r="G7532" s="0" t="n">
        <v>0.25</v>
      </c>
      <c r="H7532" s="0" t="n">
        <v>4.65</v>
      </c>
      <c r="I7532" s="0" t="n">
        <v>18.6</v>
      </c>
      <c r="J7532" s="0" t="n">
        <v>13.95</v>
      </c>
      <c r="K7532" s="0" t="s">
        <v>18</v>
      </c>
      <c r="L7532" s="0" t="s">
        <v>698</v>
      </c>
      <c r="M7532" s="0" t="n">
        <f aca="false">CEILING(G7532,1)*F7532</f>
        <v>18.6</v>
      </c>
      <c r="N7532" s="0" t="n">
        <f aca="false">M7532-H7532</f>
        <v>13.95</v>
      </c>
      <c r="O7532" s="0" t="n">
        <f aca="false">IF(ABS(N7532-J7532)&lt;0.011,1,0)</f>
        <v>1</v>
      </c>
    </row>
    <row r="7533" customFormat="false" ht="15" hidden="false" customHeight="false" outlineLevel="0" collapsed="false">
      <c r="A7533" s="0" t="s">
        <v>476</v>
      </c>
      <c r="B7533" s="0" t="s">
        <v>697</v>
      </c>
      <c r="C7533" s="0" t="n">
        <v>16</v>
      </c>
      <c r="D7533" s="0" t="n">
        <v>60705</v>
      </c>
      <c r="E7533" s="0" t="s">
        <v>236</v>
      </c>
      <c r="F7533" s="0" t="n">
        <v>38</v>
      </c>
      <c r="G7533" s="0" t="n">
        <v>0.25</v>
      </c>
      <c r="H7533" s="0" t="n">
        <v>9.5</v>
      </c>
      <c r="I7533" s="0" t="n">
        <v>38</v>
      </c>
      <c r="J7533" s="0" t="n">
        <v>28.5</v>
      </c>
      <c r="K7533" s="0" t="s">
        <v>18</v>
      </c>
      <c r="L7533" s="0" t="s">
        <v>698</v>
      </c>
      <c r="M7533" s="0" t="n">
        <f aca="false">CEILING(G7533,1)*F7533</f>
        <v>38</v>
      </c>
      <c r="N7533" s="0" t="n">
        <f aca="false">M7533-H7533</f>
        <v>28.5</v>
      </c>
      <c r="O7533" s="0" t="n">
        <f aca="false">IF(ABS(N7533-J7533)&lt;0.011,1,0)</f>
        <v>1</v>
      </c>
    </row>
    <row r="7534" customFormat="false" ht="15" hidden="false" customHeight="false" outlineLevel="0" collapsed="false">
      <c r="A7534" s="0" t="s">
        <v>476</v>
      </c>
      <c r="B7534" s="0" t="s">
        <v>697</v>
      </c>
      <c r="C7534" s="0" t="n">
        <v>16</v>
      </c>
      <c r="D7534" s="0" t="n">
        <v>60705</v>
      </c>
      <c r="E7534" s="0" t="s">
        <v>70</v>
      </c>
      <c r="F7534" s="0" t="n">
        <v>34</v>
      </c>
      <c r="G7534" s="0" t="n">
        <v>0.75</v>
      </c>
      <c r="H7534" s="0" t="n">
        <v>25.5</v>
      </c>
      <c r="I7534" s="0" t="n">
        <v>34</v>
      </c>
      <c r="J7534" s="0" t="n">
        <v>8.5</v>
      </c>
      <c r="K7534" s="0" t="s">
        <v>18</v>
      </c>
      <c r="L7534" s="0" t="s">
        <v>698</v>
      </c>
      <c r="M7534" s="0" t="n">
        <f aca="false">CEILING(G7534,1)*F7534</f>
        <v>34</v>
      </c>
      <c r="N7534" s="0" t="n">
        <f aca="false">M7534-H7534</f>
        <v>8.5</v>
      </c>
      <c r="O7534" s="0" t="n">
        <f aca="false">IF(ABS(N7534-J7534)&lt;0.011,1,0)</f>
        <v>1</v>
      </c>
    </row>
    <row r="7535" customFormat="false" ht="15" hidden="false" customHeight="false" outlineLevel="0" collapsed="false">
      <c r="A7535" s="0" t="s">
        <v>476</v>
      </c>
      <c r="B7535" s="0" t="s">
        <v>697</v>
      </c>
      <c r="C7535" s="0" t="n">
        <v>16</v>
      </c>
      <c r="D7535" s="0" t="n">
        <v>60705</v>
      </c>
      <c r="E7535" s="0" t="s">
        <v>295</v>
      </c>
      <c r="F7535" s="0" t="n">
        <v>72</v>
      </c>
      <c r="G7535" s="0" t="n">
        <v>0.25</v>
      </c>
      <c r="H7535" s="0" t="n">
        <v>18</v>
      </c>
      <c r="I7535" s="0" t="n">
        <v>72</v>
      </c>
      <c r="J7535" s="0" t="n">
        <v>54</v>
      </c>
      <c r="K7535" s="0" t="s">
        <v>18</v>
      </c>
      <c r="L7535" s="0" t="s">
        <v>698</v>
      </c>
      <c r="M7535" s="0" t="n">
        <f aca="false">CEILING(G7535,1)*F7535</f>
        <v>72</v>
      </c>
      <c r="N7535" s="0" t="n">
        <f aca="false">M7535-H7535</f>
        <v>54</v>
      </c>
      <c r="O7535" s="0" t="n">
        <f aca="false">IF(ABS(N7535-J7535)&lt;0.011,1,0)</f>
        <v>1</v>
      </c>
    </row>
    <row r="7536" customFormat="false" ht="15" hidden="false" customHeight="false" outlineLevel="0" collapsed="false">
      <c r="A7536" s="0" t="s">
        <v>476</v>
      </c>
      <c r="B7536" s="0" t="s">
        <v>697</v>
      </c>
      <c r="C7536" s="0" t="n">
        <v>17</v>
      </c>
      <c r="D7536" s="0" t="n">
        <v>60706</v>
      </c>
      <c r="E7536" s="0" t="s">
        <v>45</v>
      </c>
      <c r="F7536" s="0" t="n">
        <v>18.6</v>
      </c>
      <c r="G7536" s="0" t="n">
        <v>0.25</v>
      </c>
      <c r="H7536" s="0" t="n">
        <v>4.65</v>
      </c>
      <c r="I7536" s="0" t="n">
        <v>18.6</v>
      </c>
      <c r="J7536" s="0" t="n">
        <v>13.95</v>
      </c>
      <c r="K7536" s="0" t="s">
        <v>18</v>
      </c>
      <c r="L7536" s="0" t="s">
        <v>698</v>
      </c>
      <c r="M7536" s="0" t="n">
        <f aca="false">CEILING(G7536,1)*F7536</f>
        <v>18.6</v>
      </c>
      <c r="N7536" s="0" t="n">
        <f aca="false">M7536-H7536</f>
        <v>13.95</v>
      </c>
      <c r="O7536" s="0" t="n">
        <f aca="false">IF(ABS(N7536-J7536)&lt;0.011,1,0)</f>
        <v>1</v>
      </c>
    </row>
    <row r="7537" customFormat="false" ht="15" hidden="false" customHeight="false" outlineLevel="0" collapsed="false">
      <c r="A7537" s="0" t="s">
        <v>476</v>
      </c>
      <c r="B7537" s="0" t="s">
        <v>697</v>
      </c>
      <c r="C7537" s="0" t="n">
        <v>17</v>
      </c>
      <c r="D7537" s="0" t="n">
        <v>60706</v>
      </c>
      <c r="E7537" s="0" t="s">
        <v>236</v>
      </c>
      <c r="F7537" s="0" t="n">
        <v>38</v>
      </c>
      <c r="G7537" s="0" t="n">
        <v>0.25</v>
      </c>
      <c r="H7537" s="0" t="n">
        <v>9.5</v>
      </c>
      <c r="I7537" s="0" t="n">
        <v>38</v>
      </c>
      <c r="J7537" s="0" t="n">
        <v>28.5</v>
      </c>
      <c r="K7537" s="0" t="s">
        <v>18</v>
      </c>
      <c r="L7537" s="0" t="s">
        <v>698</v>
      </c>
      <c r="M7537" s="0" t="n">
        <f aca="false">CEILING(G7537,1)*F7537</f>
        <v>38</v>
      </c>
      <c r="N7537" s="0" t="n">
        <f aca="false">M7537-H7537</f>
        <v>28.5</v>
      </c>
      <c r="O7537" s="0" t="n">
        <f aca="false">IF(ABS(N7537-J7537)&lt;0.011,1,0)</f>
        <v>1</v>
      </c>
    </row>
    <row r="7538" customFormat="false" ht="15" hidden="false" customHeight="false" outlineLevel="0" collapsed="false">
      <c r="A7538" s="0" t="s">
        <v>476</v>
      </c>
      <c r="B7538" s="0" t="s">
        <v>697</v>
      </c>
      <c r="C7538" s="0" t="n">
        <v>17</v>
      </c>
      <c r="D7538" s="0" t="n">
        <v>60706</v>
      </c>
      <c r="E7538" s="0" t="s">
        <v>70</v>
      </c>
      <c r="F7538" s="0" t="n">
        <v>34</v>
      </c>
      <c r="G7538" s="0" t="n">
        <v>0.75</v>
      </c>
      <c r="H7538" s="0" t="n">
        <v>25.5</v>
      </c>
      <c r="I7538" s="0" t="n">
        <v>34</v>
      </c>
      <c r="J7538" s="0" t="n">
        <v>8.5</v>
      </c>
      <c r="K7538" s="0" t="s">
        <v>18</v>
      </c>
      <c r="L7538" s="0" t="s">
        <v>698</v>
      </c>
      <c r="M7538" s="0" t="n">
        <f aca="false">CEILING(G7538,1)*F7538</f>
        <v>34</v>
      </c>
      <c r="N7538" s="0" t="n">
        <f aca="false">M7538-H7538</f>
        <v>8.5</v>
      </c>
      <c r="O7538" s="0" t="n">
        <f aca="false">IF(ABS(N7538-J7538)&lt;0.011,1,0)</f>
        <v>1</v>
      </c>
    </row>
    <row r="7539" customFormat="false" ht="15" hidden="false" customHeight="false" outlineLevel="0" collapsed="false">
      <c r="A7539" s="0" t="s">
        <v>476</v>
      </c>
      <c r="B7539" s="0" t="s">
        <v>697</v>
      </c>
      <c r="C7539" s="0" t="n">
        <v>17</v>
      </c>
      <c r="D7539" s="0" t="n">
        <v>60706</v>
      </c>
      <c r="E7539" s="0" t="s">
        <v>295</v>
      </c>
      <c r="F7539" s="0" t="n">
        <v>72</v>
      </c>
      <c r="G7539" s="0" t="n">
        <v>0.25</v>
      </c>
      <c r="H7539" s="0" t="n">
        <v>18</v>
      </c>
      <c r="I7539" s="0" t="n">
        <v>72</v>
      </c>
      <c r="J7539" s="0" t="n">
        <v>54</v>
      </c>
      <c r="K7539" s="0" t="s">
        <v>18</v>
      </c>
      <c r="L7539" s="0" t="s">
        <v>698</v>
      </c>
      <c r="M7539" s="0" t="n">
        <f aca="false">CEILING(G7539,1)*F7539</f>
        <v>72</v>
      </c>
      <c r="N7539" s="0" t="n">
        <f aca="false">M7539-H7539</f>
        <v>54</v>
      </c>
      <c r="O7539" s="0" t="n">
        <f aca="false">IF(ABS(N7539-J7539)&lt;0.011,1,0)</f>
        <v>1</v>
      </c>
    </row>
    <row r="7540" customFormat="false" ht="15" hidden="false" customHeight="false" outlineLevel="0" collapsed="false">
      <c r="A7540" s="0" t="s">
        <v>476</v>
      </c>
      <c r="B7540" s="0" t="s">
        <v>697</v>
      </c>
      <c r="C7540" s="0" t="n">
        <v>18</v>
      </c>
      <c r="D7540" s="0" t="n">
        <v>60693</v>
      </c>
      <c r="E7540" s="0" t="s">
        <v>45</v>
      </c>
      <c r="F7540" s="0" t="n">
        <v>18.6</v>
      </c>
      <c r="G7540" s="0" t="n">
        <v>0.25</v>
      </c>
      <c r="H7540" s="0" t="n">
        <v>4.65</v>
      </c>
      <c r="I7540" s="0" t="n">
        <v>18.6</v>
      </c>
      <c r="J7540" s="0" t="n">
        <v>13.95</v>
      </c>
      <c r="K7540" s="0" t="s">
        <v>18</v>
      </c>
      <c r="L7540" s="0" t="s">
        <v>698</v>
      </c>
      <c r="M7540" s="0" t="n">
        <f aca="false">CEILING(G7540,1)*F7540</f>
        <v>18.6</v>
      </c>
      <c r="N7540" s="0" t="n">
        <f aca="false">M7540-H7540</f>
        <v>13.95</v>
      </c>
      <c r="O7540" s="0" t="n">
        <f aca="false">IF(ABS(N7540-J7540)&lt;0.011,1,0)</f>
        <v>1</v>
      </c>
    </row>
    <row r="7541" customFormat="false" ht="15" hidden="false" customHeight="false" outlineLevel="0" collapsed="false">
      <c r="A7541" s="0" t="s">
        <v>476</v>
      </c>
      <c r="B7541" s="0" t="s">
        <v>697</v>
      </c>
      <c r="C7541" s="0" t="n">
        <v>18</v>
      </c>
      <c r="D7541" s="0" t="n">
        <v>60693</v>
      </c>
      <c r="E7541" s="0" t="s">
        <v>236</v>
      </c>
      <c r="F7541" s="0" t="n">
        <v>38</v>
      </c>
      <c r="G7541" s="0" t="n">
        <v>0.25</v>
      </c>
      <c r="H7541" s="0" t="n">
        <v>9.5</v>
      </c>
      <c r="I7541" s="0" t="n">
        <v>38</v>
      </c>
      <c r="J7541" s="0" t="n">
        <v>28.5</v>
      </c>
      <c r="K7541" s="0" t="s">
        <v>18</v>
      </c>
      <c r="L7541" s="0" t="s">
        <v>698</v>
      </c>
      <c r="M7541" s="0" t="n">
        <f aca="false">CEILING(G7541,1)*F7541</f>
        <v>38</v>
      </c>
      <c r="N7541" s="0" t="n">
        <f aca="false">M7541-H7541</f>
        <v>28.5</v>
      </c>
      <c r="O7541" s="0" t="n">
        <f aca="false">IF(ABS(N7541-J7541)&lt;0.011,1,0)</f>
        <v>1</v>
      </c>
    </row>
    <row r="7542" customFormat="false" ht="15" hidden="false" customHeight="false" outlineLevel="0" collapsed="false">
      <c r="A7542" s="0" t="s">
        <v>476</v>
      </c>
      <c r="B7542" s="0" t="s">
        <v>697</v>
      </c>
      <c r="C7542" s="0" t="n">
        <v>18</v>
      </c>
      <c r="D7542" s="0" t="n">
        <v>60693</v>
      </c>
      <c r="E7542" s="0" t="s">
        <v>70</v>
      </c>
      <c r="F7542" s="0" t="n">
        <v>34</v>
      </c>
      <c r="G7542" s="0" t="n">
        <v>0.75</v>
      </c>
      <c r="H7542" s="0" t="n">
        <v>25.5</v>
      </c>
      <c r="I7542" s="0" t="n">
        <v>34</v>
      </c>
      <c r="J7542" s="0" t="n">
        <v>8.5</v>
      </c>
      <c r="K7542" s="0" t="s">
        <v>18</v>
      </c>
      <c r="L7542" s="0" t="s">
        <v>698</v>
      </c>
      <c r="M7542" s="0" t="n">
        <f aca="false">CEILING(G7542,1)*F7542</f>
        <v>34</v>
      </c>
      <c r="N7542" s="0" t="n">
        <f aca="false">M7542-H7542</f>
        <v>8.5</v>
      </c>
      <c r="O7542" s="0" t="n">
        <f aca="false">IF(ABS(N7542-J7542)&lt;0.011,1,0)</f>
        <v>1</v>
      </c>
    </row>
    <row r="7543" customFormat="false" ht="15" hidden="false" customHeight="false" outlineLevel="0" collapsed="false">
      <c r="A7543" s="0" t="s">
        <v>476</v>
      </c>
      <c r="B7543" s="0" t="s">
        <v>697</v>
      </c>
      <c r="C7543" s="0" t="n">
        <v>18</v>
      </c>
      <c r="D7543" s="0" t="n">
        <v>60693</v>
      </c>
      <c r="E7543" s="0" t="s">
        <v>295</v>
      </c>
      <c r="F7543" s="0" t="n">
        <v>72</v>
      </c>
      <c r="G7543" s="0" t="n">
        <v>0.25</v>
      </c>
      <c r="H7543" s="0" t="n">
        <v>18</v>
      </c>
      <c r="I7543" s="0" t="n">
        <v>72</v>
      </c>
      <c r="J7543" s="0" t="n">
        <v>54</v>
      </c>
      <c r="K7543" s="0" t="s">
        <v>18</v>
      </c>
      <c r="L7543" s="0" t="s">
        <v>698</v>
      </c>
      <c r="M7543" s="0" t="n">
        <f aca="false">CEILING(G7543,1)*F7543</f>
        <v>72</v>
      </c>
      <c r="N7543" s="0" t="n">
        <f aca="false">M7543-H7543</f>
        <v>54</v>
      </c>
      <c r="O7543" s="0" t="n">
        <f aca="false">IF(ABS(N7543-J7543)&lt;0.011,1,0)</f>
        <v>1</v>
      </c>
    </row>
    <row r="7544" customFormat="false" ht="15" hidden="false" customHeight="false" outlineLevel="0" collapsed="false">
      <c r="A7544" s="0" t="s">
        <v>476</v>
      </c>
      <c r="B7544" s="0" t="s">
        <v>699</v>
      </c>
      <c r="C7544" s="0" t="n">
        <v>13</v>
      </c>
      <c r="D7544" s="0" t="n">
        <v>60727</v>
      </c>
      <c r="E7544" s="0" t="s">
        <v>510</v>
      </c>
      <c r="F7544" s="0" t="n">
        <v>8.9</v>
      </c>
      <c r="G7544" s="0" t="n">
        <v>0.25</v>
      </c>
      <c r="H7544" s="0" t="n">
        <v>2.23</v>
      </c>
      <c r="I7544" s="0" t="n">
        <v>8.9</v>
      </c>
      <c r="J7544" s="0" t="n">
        <v>6.67</v>
      </c>
      <c r="K7544" s="0" t="s">
        <v>18</v>
      </c>
      <c r="L7544" s="0" t="s">
        <v>26</v>
      </c>
      <c r="M7544" s="0" t="n">
        <f aca="false">CEILING(G7544,1)*F7544</f>
        <v>8.9</v>
      </c>
      <c r="N7544" s="0" t="n">
        <f aca="false">M7544-H7544</f>
        <v>6.67</v>
      </c>
      <c r="O7544" s="0" t="n">
        <f aca="false">IF(ABS(N7544-J7544)&lt;0.011,1,0)</f>
        <v>1</v>
      </c>
    </row>
    <row r="7545" customFormat="false" ht="15" hidden="false" customHeight="false" outlineLevel="0" collapsed="false">
      <c r="A7545" s="0" t="s">
        <v>476</v>
      </c>
      <c r="B7545" s="0" t="s">
        <v>699</v>
      </c>
      <c r="C7545" s="0" t="n">
        <v>13</v>
      </c>
      <c r="D7545" s="0" t="n">
        <v>60727</v>
      </c>
      <c r="E7545" s="0" t="s">
        <v>247</v>
      </c>
      <c r="F7545" s="0" t="n">
        <v>3.2</v>
      </c>
      <c r="G7545" s="0" t="n">
        <v>0.25</v>
      </c>
      <c r="H7545" s="0" t="n">
        <v>0.8</v>
      </c>
      <c r="I7545" s="0" t="n">
        <v>3.2</v>
      </c>
      <c r="J7545" s="0" t="n">
        <v>2.4</v>
      </c>
      <c r="K7545" s="0" t="s">
        <v>18</v>
      </c>
      <c r="L7545" s="0" t="s">
        <v>26</v>
      </c>
      <c r="M7545" s="0" t="n">
        <f aca="false">CEILING(G7545,1)*F7545</f>
        <v>3.2</v>
      </c>
      <c r="N7545" s="0" t="n">
        <f aca="false">M7545-H7545</f>
        <v>2.4</v>
      </c>
      <c r="O7545" s="0" t="n">
        <f aca="false">IF(ABS(N7545-J7545)&lt;0.011,1,0)</f>
        <v>1</v>
      </c>
    </row>
    <row r="7546" customFormat="false" ht="15" hidden="false" customHeight="false" outlineLevel="0" collapsed="false">
      <c r="A7546" s="0" t="s">
        <v>476</v>
      </c>
      <c r="B7546" s="0" t="s">
        <v>699</v>
      </c>
      <c r="C7546" s="0" t="n">
        <v>13</v>
      </c>
      <c r="D7546" s="0" t="n">
        <v>60727</v>
      </c>
      <c r="E7546" s="0" t="s">
        <v>88</v>
      </c>
      <c r="F7546" s="0" t="n">
        <v>5.5</v>
      </c>
      <c r="G7546" s="0" t="n">
        <v>0.25</v>
      </c>
      <c r="H7546" s="0" t="n">
        <v>1.38</v>
      </c>
      <c r="I7546" s="0" t="n">
        <v>5.5</v>
      </c>
      <c r="J7546" s="0" t="n">
        <v>4.12</v>
      </c>
      <c r="K7546" s="0" t="s">
        <v>18</v>
      </c>
      <c r="L7546" s="0" t="s">
        <v>26</v>
      </c>
      <c r="M7546" s="0" t="n">
        <f aca="false">CEILING(G7546,1)*F7546</f>
        <v>5.5</v>
      </c>
      <c r="N7546" s="0" t="n">
        <f aca="false">M7546-H7546</f>
        <v>4.12</v>
      </c>
      <c r="O7546" s="0" t="n">
        <f aca="false">IF(ABS(N7546-J7546)&lt;0.011,1,0)</f>
        <v>1</v>
      </c>
    </row>
    <row r="7547" customFormat="false" ht="15" hidden="false" customHeight="false" outlineLevel="0" collapsed="false">
      <c r="A7547" s="0" t="s">
        <v>476</v>
      </c>
      <c r="B7547" s="0" t="s">
        <v>699</v>
      </c>
      <c r="C7547" s="0" t="n">
        <v>13</v>
      </c>
      <c r="D7547" s="0" t="n">
        <v>60727</v>
      </c>
      <c r="E7547" s="0" t="s">
        <v>33</v>
      </c>
      <c r="F7547" s="0" t="n">
        <v>3.9</v>
      </c>
      <c r="G7547" s="0" t="n">
        <v>0.25</v>
      </c>
      <c r="H7547" s="0" t="n">
        <v>0.98</v>
      </c>
      <c r="I7547" s="0" t="n">
        <v>3.9</v>
      </c>
      <c r="J7547" s="0" t="n">
        <v>2.92</v>
      </c>
      <c r="K7547" s="0" t="s">
        <v>18</v>
      </c>
      <c r="L7547" s="0" t="s">
        <v>26</v>
      </c>
      <c r="M7547" s="0" t="n">
        <f aca="false">CEILING(G7547,1)*F7547</f>
        <v>3.9</v>
      </c>
      <c r="N7547" s="0" t="n">
        <f aca="false">M7547-H7547</f>
        <v>2.92</v>
      </c>
      <c r="O7547" s="0" t="n">
        <f aca="false">IF(ABS(N7547-J7547)&lt;0.011,1,0)</f>
        <v>1</v>
      </c>
    </row>
    <row r="7548" customFormat="false" ht="15" hidden="false" customHeight="false" outlineLevel="0" collapsed="false">
      <c r="A7548" s="0" t="s">
        <v>476</v>
      </c>
      <c r="B7548" s="0" t="s">
        <v>699</v>
      </c>
      <c r="C7548" s="0" t="n">
        <v>13</v>
      </c>
      <c r="D7548" s="0" t="n">
        <v>60727</v>
      </c>
      <c r="E7548" s="0" t="s">
        <v>122</v>
      </c>
      <c r="F7548" s="0" t="n">
        <v>5.9</v>
      </c>
      <c r="G7548" s="0" t="n">
        <v>0.5</v>
      </c>
      <c r="H7548" s="0" t="n">
        <v>2.95</v>
      </c>
      <c r="I7548" s="0" t="n">
        <v>5.9</v>
      </c>
      <c r="J7548" s="0" t="n">
        <v>2.95</v>
      </c>
      <c r="K7548" s="0" t="s">
        <v>18</v>
      </c>
      <c r="L7548" s="0" t="s">
        <v>26</v>
      </c>
      <c r="M7548" s="0" t="n">
        <f aca="false">CEILING(G7548,1)*F7548</f>
        <v>5.9</v>
      </c>
      <c r="N7548" s="0" t="n">
        <f aca="false">M7548-H7548</f>
        <v>2.95</v>
      </c>
      <c r="O7548" s="0" t="n">
        <f aca="false">IF(ABS(N7548-J7548)&lt;0.011,1,0)</f>
        <v>1</v>
      </c>
    </row>
    <row r="7549" customFormat="false" ht="15" hidden="false" customHeight="false" outlineLevel="0" collapsed="false">
      <c r="A7549" s="0" t="s">
        <v>476</v>
      </c>
      <c r="B7549" s="0" t="s">
        <v>699</v>
      </c>
      <c r="C7549" s="0" t="n">
        <v>13</v>
      </c>
      <c r="D7549" s="0" t="n">
        <v>60727</v>
      </c>
      <c r="E7549" s="0" t="s">
        <v>49</v>
      </c>
      <c r="F7549" s="0" t="n">
        <v>19.5</v>
      </c>
      <c r="G7549" s="0" t="n">
        <v>0.25</v>
      </c>
      <c r="H7549" s="0" t="n">
        <v>4.88</v>
      </c>
      <c r="I7549" s="0" t="n">
        <v>19.5</v>
      </c>
      <c r="J7549" s="0" t="n">
        <v>14.62</v>
      </c>
      <c r="K7549" s="0" t="s">
        <v>18</v>
      </c>
      <c r="L7549" s="0" t="s">
        <v>26</v>
      </c>
      <c r="M7549" s="0" t="n">
        <f aca="false">CEILING(G7549,1)*F7549</f>
        <v>19.5</v>
      </c>
      <c r="N7549" s="0" t="n">
        <f aca="false">M7549-H7549</f>
        <v>14.62</v>
      </c>
      <c r="O7549" s="0" t="n">
        <f aca="false">IF(ABS(N7549-J7549)&lt;0.011,1,0)</f>
        <v>1</v>
      </c>
    </row>
    <row r="7550" customFormat="false" ht="15" hidden="false" customHeight="false" outlineLevel="0" collapsed="false">
      <c r="A7550" s="0" t="s">
        <v>476</v>
      </c>
      <c r="B7550" s="0" t="s">
        <v>699</v>
      </c>
      <c r="C7550" s="0" t="n">
        <v>13</v>
      </c>
      <c r="D7550" s="0" t="n">
        <v>60727</v>
      </c>
      <c r="E7550" s="0" t="s">
        <v>81</v>
      </c>
      <c r="F7550" s="0" t="n">
        <v>19.9</v>
      </c>
      <c r="G7550" s="0" t="n">
        <v>0.25</v>
      </c>
      <c r="H7550" s="0" t="n">
        <v>4.98</v>
      </c>
      <c r="I7550" s="0" t="n">
        <v>19.9</v>
      </c>
      <c r="J7550" s="0" t="n">
        <v>14.92</v>
      </c>
      <c r="K7550" s="0" t="s">
        <v>18</v>
      </c>
      <c r="L7550" s="0" t="s">
        <v>26</v>
      </c>
      <c r="M7550" s="0" t="n">
        <f aca="false">CEILING(G7550,1)*F7550</f>
        <v>19.9</v>
      </c>
      <c r="N7550" s="0" t="n">
        <f aca="false">M7550-H7550</f>
        <v>14.92</v>
      </c>
      <c r="O7550" s="0" t="n">
        <f aca="false">IF(ABS(N7550-J7550)&lt;0.011,1,0)</f>
        <v>1</v>
      </c>
    </row>
    <row r="7551" customFormat="false" ht="15" hidden="false" customHeight="false" outlineLevel="0" collapsed="false">
      <c r="A7551" s="0" t="s">
        <v>476</v>
      </c>
      <c r="B7551" s="0" t="s">
        <v>699</v>
      </c>
      <c r="C7551" s="0" t="n">
        <v>13</v>
      </c>
      <c r="D7551" s="0" t="n">
        <v>60727</v>
      </c>
      <c r="E7551" s="0" t="s">
        <v>687</v>
      </c>
      <c r="F7551" s="0" t="n">
        <v>1.4</v>
      </c>
      <c r="G7551" s="0" t="n">
        <v>0.25</v>
      </c>
      <c r="H7551" s="0" t="n">
        <v>0.35</v>
      </c>
      <c r="I7551" s="0" t="n">
        <v>1.4</v>
      </c>
      <c r="J7551" s="0" t="n">
        <v>1.05</v>
      </c>
      <c r="K7551" s="0" t="s">
        <v>18</v>
      </c>
      <c r="L7551" s="0" t="s">
        <v>26</v>
      </c>
      <c r="M7551" s="0" t="n">
        <f aca="false">CEILING(G7551,1)*F7551</f>
        <v>1.4</v>
      </c>
      <c r="N7551" s="0" t="n">
        <f aca="false">M7551-H7551</f>
        <v>1.05</v>
      </c>
      <c r="O7551" s="0" t="n">
        <f aca="false">IF(ABS(N7551-J7551)&lt;0.011,1,0)</f>
        <v>1</v>
      </c>
    </row>
    <row r="7552" customFormat="false" ht="15" hidden="false" customHeight="false" outlineLevel="0" collapsed="false">
      <c r="A7552" s="0" t="s">
        <v>476</v>
      </c>
      <c r="B7552" s="0" t="s">
        <v>699</v>
      </c>
      <c r="C7552" s="0" t="n">
        <v>13</v>
      </c>
      <c r="D7552" s="0" t="n">
        <v>60727</v>
      </c>
      <c r="E7552" s="0" t="s">
        <v>34</v>
      </c>
      <c r="F7552" s="0" t="n">
        <v>3.2</v>
      </c>
      <c r="G7552" s="0" t="n">
        <v>0.25</v>
      </c>
      <c r="H7552" s="0" t="n">
        <v>0.8</v>
      </c>
      <c r="I7552" s="0" t="n">
        <v>3.2</v>
      </c>
      <c r="J7552" s="0" t="n">
        <v>2.4</v>
      </c>
      <c r="K7552" s="0" t="s">
        <v>18</v>
      </c>
      <c r="L7552" s="0" t="s">
        <v>26</v>
      </c>
      <c r="M7552" s="0" t="n">
        <f aca="false">CEILING(G7552,1)*F7552</f>
        <v>3.2</v>
      </c>
      <c r="N7552" s="0" t="n">
        <f aca="false">M7552-H7552</f>
        <v>2.4</v>
      </c>
      <c r="O7552" s="0" t="n">
        <f aca="false">IF(ABS(N7552-J7552)&lt;0.011,1,0)</f>
        <v>1</v>
      </c>
    </row>
    <row r="7553" customFormat="false" ht="15" hidden="false" customHeight="false" outlineLevel="0" collapsed="false">
      <c r="A7553" s="0" t="s">
        <v>476</v>
      </c>
      <c r="B7553" s="0" t="s">
        <v>699</v>
      </c>
      <c r="C7553" s="0" t="n">
        <v>13</v>
      </c>
      <c r="D7553" s="0" t="n">
        <v>60727</v>
      </c>
      <c r="E7553" s="0" t="s">
        <v>176</v>
      </c>
      <c r="F7553" s="0" t="n">
        <v>2.9</v>
      </c>
      <c r="G7553" s="0" t="n">
        <v>0.25</v>
      </c>
      <c r="H7553" s="0" t="n">
        <v>0.73</v>
      </c>
      <c r="I7553" s="0" t="n">
        <v>2.9</v>
      </c>
      <c r="J7553" s="0" t="n">
        <v>2.17</v>
      </c>
      <c r="K7553" s="0" t="s">
        <v>18</v>
      </c>
      <c r="L7553" s="0" t="s">
        <v>26</v>
      </c>
      <c r="M7553" s="0" t="n">
        <f aca="false">CEILING(G7553,1)*F7553</f>
        <v>2.9</v>
      </c>
      <c r="N7553" s="0" t="n">
        <f aca="false">M7553-H7553</f>
        <v>2.17</v>
      </c>
      <c r="O7553" s="0" t="n">
        <f aca="false">IF(ABS(N7553-J7553)&lt;0.011,1,0)</f>
        <v>1</v>
      </c>
    </row>
    <row r="7554" customFormat="false" ht="15" hidden="false" customHeight="false" outlineLevel="0" collapsed="false">
      <c r="A7554" s="0" t="s">
        <v>476</v>
      </c>
      <c r="B7554" s="0" t="s">
        <v>699</v>
      </c>
      <c r="C7554" s="0" t="n">
        <v>13</v>
      </c>
      <c r="D7554" s="0" t="n">
        <v>60727</v>
      </c>
      <c r="E7554" s="0" t="s">
        <v>35</v>
      </c>
      <c r="F7554" s="0" t="n">
        <v>8.3</v>
      </c>
      <c r="G7554" s="0" t="n">
        <v>1.25</v>
      </c>
      <c r="H7554" s="0" t="n">
        <v>10.38</v>
      </c>
      <c r="I7554" s="0" t="n">
        <v>16.6</v>
      </c>
      <c r="J7554" s="0" t="n">
        <v>6.22</v>
      </c>
      <c r="K7554" s="0" t="s">
        <v>18</v>
      </c>
      <c r="L7554" s="0" t="s">
        <v>26</v>
      </c>
      <c r="M7554" s="0" t="n">
        <f aca="false">CEILING(G7554,1)*F7554</f>
        <v>16.6</v>
      </c>
      <c r="N7554" s="0" t="n">
        <f aca="false">M7554-H7554</f>
        <v>6.22</v>
      </c>
      <c r="O7554" s="0" t="n">
        <f aca="false">IF(ABS(N7554-J7554)&lt;0.011,1,0)</f>
        <v>1</v>
      </c>
    </row>
    <row r="7555" customFormat="false" ht="15" hidden="false" customHeight="false" outlineLevel="0" collapsed="false">
      <c r="A7555" s="0" t="s">
        <v>476</v>
      </c>
      <c r="B7555" s="0" t="s">
        <v>699</v>
      </c>
      <c r="C7555" s="0" t="n">
        <v>13</v>
      </c>
      <c r="D7555" s="0" t="n">
        <v>60727</v>
      </c>
      <c r="E7555" s="0" t="s">
        <v>76</v>
      </c>
      <c r="F7555" s="0" t="n">
        <v>18.6</v>
      </c>
      <c r="G7555" s="0" t="n">
        <v>0.25</v>
      </c>
      <c r="H7555" s="0" t="n">
        <v>4.65</v>
      </c>
      <c r="I7555" s="0" t="n">
        <v>18.6</v>
      </c>
      <c r="J7555" s="0" t="n">
        <v>13.95</v>
      </c>
      <c r="K7555" s="0" t="s">
        <v>18</v>
      </c>
      <c r="L7555" s="0" t="s">
        <v>26</v>
      </c>
      <c r="M7555" s="0" t="n">
        <f aca="false">CEILING(G7555,1)*F7555</f>
        <v>18.6</v>
      </c>
      <c r="N7555" s="0" t="n">
        <f aca="false">M7555-H7555</f>
        <v>13.95</v>
      </c>
      <c r="O7555" s="0" t="n">
        <f aca="false">IF(ABS(N7555-J7555)&lt;0.011,1,0)</f>
        <v>1</v>
      </c>
    </row>
    <row r="7556" customFormat="false" ht="15" hidden="false" customHeight="false" outlineLevel="0" collapsed="false">
      <c r="A7556" s="0" t="s">
        <v>476</v>
      </c>
      <c r="B7556" s="0" t="s">
        <v>699</v>
      </c>
      <c r="C7556" s="0" t="n">
        <v>14</v>
      </c>
      <c r="D7556" s="0" t="n">
        <v>60720</v>
      </c>
      <c r="E7556" s="0" t="s">
        <v>510</v>
      </c>
      <c r="F7556" s="0" t="n">
        <v>8.9</v>
      </c>
      <c r="G7556" s="0" t="n">
        <v>0.75</v>
      </c>
      <c r="H7556" s="0" t="n">
        <v>6.67</v>
      </c>
      <c r="I7556" s="0" t="n">
        <v>8.9</v>
      </c>
      <c r="J7556" s="0" t="n">
        <v>2.23</v>
      </c>
      <c r="K7556" s="0" t="s">
        <v>18</v>
      </c>
      <c r="L7556" s="0" t="s">
        <v>26</v>
      </c>
      <c r="M7556" s="0" t="n">
        <f aca="false">CEILING(G7556,1)*F7556</f>
        <v>8.9</v>
      </c>
      <c r="N7556" s="0" t="n">
        <f aca="false">M7556-H7556</f>
        <v>2.23</v>
      </c>
      <c r="O7556" s="0" t="n">
        <f aca="false">IF(ABS(N7556-J7556)&lt;0.011,1,0)</f>
        <v>1</v>
      </c>
    </row>
    <row r="7557" customFormat="false" ht="15" hidden="false" customHeight="false" outlineLevel="0" collapsed="false">
      <c r="A7557" s="0" t="s">
        <v>476</v>
      </c>
      <c r="B7557" s="0" t="s">
        <v>699</v>
      </c>
      <c r="C7557" s="0" t="n">
        <v>14</v>
      </c>
      <c r="D7557" s="0" t="n">
        <v>60720</v>
      </c>
      <c r="E7557" s="0" t="s">
        <v>247</v>
      </c>
      <c r="F7557" s="0" t="n">
        <v>3.2</v>
      </c>
      <c r="G7557" s="0" t="n">
        <v>0.75</v>
      </c>
      <c r="H7557" s="0" t="n">
        <v>2.4</v>
      </c>
      <c r="I7557" s="0" t="n">
        <v>3.2</v>
      </c>
      <c r="J7557" s="0" t="n">
        <v>0.8</v>
      </c>
      <c r="K7557" s="0" t="s">
        <v>18</v>
      </c>
      <c r="L7557" s="0" t="s">
        <v>26</v>
      </c>
      <c r="M7557" s="0" t="n">
        <f aca="false">CEILING(G7557,1)*F7557</f>
        <v>3.2</v>
      </c>
      <c r="N7557" s="0" t="n">
        <f aca="false">M7557-H7557</f>
        <v>0.8</v>
      </c>
      <c r="O7557" s="0" t="n">
        <f aca="false">IF(ABS(N7557-J7557)&lt;0.011,1,0)</f>
        <v>1</v>
      </c>
    </row>
    <row r="7558" customFormat="false" ht="15" hidden="false" customHeight="false" outlineLevel="0" collapsed="false">
      <c r="A7558" s="0" t="s">
        <v>476</v>
      </c>
      <c r="B7558" s="0" t="s">
        <v>699</v>
      </c>
      <c r="C7558" s="0" t="n">
        <v>14</v>
      </c>
      <c r="D7558" s="0" t="n">
        <v>60720</v>
      </c>
      <c r="E7558" s="0" t="s">
        <v>88</v>
      </c>
      <c r="F7558" s="0" t="n">
        <v>5.5</v>
      </c>
      <c r="G7558" s="0" t="n">
        <v>0.75</v>
      </c>
      <c r="H7558" s="0" t="n">
        <v>4.12</v>
      </c>
      <c r="I7558" s="0" t="n">
        <v>5.5</v>
      </c>
      <c r="J7558" s="0" t="n">
        <v>1.38</v>
      </c>
      <c r="K7558" s="0" t="s">
        <v>18</v>
      </c>
      <c r="L7558" s="0" t="s">
        <v>26</v>
      </c>
      <c r="M7558" s="0" t="n">
        <f aca="false">CEILING(G7558,1)*F7558</f>
        <v>5.5</v>
      </c>
      <c r="N7558" s="0" t="n">
        <f aca="false">M7558-H7558</f>
        <v>1.38</v>
      </c>
      <c r="O7558" s="0" t="n">
        <f aca="false">IF(ABS(N7558-J7558)&lt;0.011,1,0)</f>
        <v>1</v>
      </c>
    </row>
    <row r="7559" customFormat="false" ht="15" hidden="false" customHeight="false" outlineLevel="0" collapsed="false">
      <c r="A7559" s="0" t="s">
        <v>476</v>
      </c>
      <c r="B7559" s="0" t="s">
        <v>699</v>
      </c>
      <c r="C7559" s="0" t="n">
        <v>14</v>
      </c>
      <c r="D7559" s="0" t="n">
        <v>60720</v>
      </c>
      <c r="E7559" s="0" t="s">
        <v>33</v>
      </c>
      <c r="F7559" s="0" t="n">
        <v>3.9</v>
      </c>
      <c r="G7559" s="0" t="n">
        <v>0.75</v>
      </c>
      <c r="H7559" s="0" t="n">
        <v>2.93</v>
      </c>
      <c r="I7559" s="0" t="n">
        <v>3.9</v>
      </c>
      <c r="J7559" s="0" t="n">
        <v>0.97</v>
      </c>
      <c r="K7559" s="0" t="s">
        <v>18</v>
      </c>
      <c r="L7559" s="0" t="s">
        <v>26</v>
      </c>
      <c r="M7559" s="0" t="n">
        <f aca="false">CEILING(G7559,1)*F7559</f>
        <v>3.9</v>
      </c>
      <c r="N7559" s="0" t="n">
        <f aca="false">M7559-H7559</f>
        <v>0.97</v>
      </c>
      <c r="O7559" s="0" t="n">
        <f aca="false">IF(ABS(N7559-J7559)&lt;0.011,1,0)</f>
        <v>1</v>
      </c>
    </row>
    <row r="7560" customFormat="false" ht="15" hidden="false" customHeight="false" outlineLevel="0" collapsed="false">
      <c r="A7560" s="0" t="s">
        <v>476</v>
      </c>
      <c r="B7560" s="0" t="s">
        <v>699</v>
      </c>
      <c r="C7560" s="0" t="n">
        <v>14</v>
      </c>
      <c r="D7560" s="0" t="n">
        <v>60720</v>
      </c>
      <c r="E7560" s="0" t="s">
        <v>122</v>
      </c>
      <c r="F7560" s="0" t="n">
        <v>5.9</v>
      </c>
      <c r="G7560" s="0" t="n">
        <v>1.5</v>
      </c>
      <c r="H7560" s="0" t="n">
        <v>8.84</v>
      </c>
      <c r="I7560" s="0" t="n">
        <v>11.8</v>
      </c>
      <c r="J7560" s="0" t="n">
        <v>2.96</v>
      </c>
      <c r="K7560" s="0" t="s">
        <v>18</v>
      </c>
      <c r="L7560" s="0" t="s">
        <v>26</v>
      </c>
      <c r="M7560" s="0" t="n">
        <f aca="false">CEILING(G7560,1)*F7560</f>
        <v>11.8</v>
      </c>
      <c r="N7560" s="0" t="n">
        <f aca="false">M7560-H7560</f>
        <v>2.96</v>
      </c>
      <c r="O7560" s="0" t="n">
        <f aca="false">IF(ABS(N7560-J7560)&lt;0.011,1,0)</f>
        <v>1</v>
      </c>
    </row>
    <row r="7561" customFormat="false" ht="15" hidden="false" customHeight="false" outlineLevel="0" collapsed="false">
      <c r="A7561" s="0" t="s">
        <v>476</v>
      </c>
      <c r="B7561" s="0" t="s">
        <v>699</v>
      </c>
      <c r="C7561" s="0" t="n">
        <v>14</v>
      </c>
      <c r="D7561" s="0" t="n">
        <v>60720</v>
      </c>
      <c r="E7561" s="0" t="s">
        <v>49</v>
      </c>
      <c r="F7561" s="0" t="n">
        <v>19.5</v>
      </c>
      <c r="G7561" s="0" t="n">
        <v>0.75</v>
      </c>
      <c r="H7561" s="0" t="n">
        <v>14.62</v>
      </c>
      <c r="I7561" s="0" t="n">
        <v>19.5</v>
      </c>
      <c r="J7561" s="0" t="n">
        <v>4.88</v>
      </c>
      <c r="K7561" s="0" t="s">
        <v>18</v>
      </c>
      <c r="L7561" s="0" t="s">
        <v>26</v>
      </c>
      <c r="M7561" s="0" t="n">
        <f aca="false">CEILING(G7561,1)*F7561</f>
        <v>19.5</v>
      </c>
      <c r="N7561" s="0" t="n">
        <f aca="false">M7561-H7561</f>
        <v>4.88</v>
      </c>
      <c r="O7561" s="0" t="n">
        <f aca="false">IF(ABS(N7561-J7561)&lt;0.011,1,0)</f>
        <v>1</v>
      </c>
    </row>
    <row r="7562" customFormat="false" ht="15" hidden="false" customHeight="false" outlineLevel="0" collapsed="false">
      <c r="A7562" s="0" t="s">
        <v>476</v>
      </c>
      <c r="B7562" s="0" t="s">
        <v>699</v>
      </c>
      <c r="C7562" s="0" t="n">
        <v>14</v>
      </c>
      <c r="D7562" s="0" t="n">
        <v>60720</v>
      </c>
      <c r="E7562" s="0" t="s">
        <v>81</v>
      </c>
      <c r="F7562" s="0" t="n">
        <v>19.9</v>
      </c>
      <c r="G7562" s="0" t="n">
        <v>0.75</v>
      </c>
      <c r="H7562" s="0" t="n">
        <v>14.92</v>
      </c>
      <c r="I7562" s="0" t="n">
        <v>19.9</v>
      </c>
      <c r="J7562" s="0" t="n">
        <v>4.98</v>
      </c>
      <c r="K7562" s="0" t="s">
        <v>18</v>
      </c>
      <c r="L7562" s="0" t="s">
        <v>26</v>
      </c>
      <c r="M7562" s="0" t="n">
        <f aca="false">CEILING(G7562,1)*F7562</f>
        <v>19.9</v>
      </c>
      <c r="N7562" s="0" t="n">
        <f aca="false">M7562-H7562</f>
        <v>4.98</v>
      </c>
      <c r="O7562" s="0" t="n">
        <f aca="false">IF(ABS(N7562-J7562)&lt;0.011,1,0)</f>
        <v>1</v>
      </c>
    </row>
    <row r="7563" customFormat="false" ht="15" hidden="false" customHeight="false" outlineLevel="0" collapsed="false">
      <c r="A7563" s="0" t="s">
        <v>476</v>
      </c>
      <c r="B7563" s="0" t="s">
        <v>699</v>
      </c>
      <c r="C7563" s="0" t="n">
        <v>14</v>
      </c>
      <c r="D7563" s="0" t="n">
        <v>60720</v>
      </c>
      <c r="E7563" s="0" t="s">
        <v>687</v>
      </c>
      <c r="F7563" s="0" t="n">
        <v>1.4</v>
      </c>
      <c r="G7563" s="0" t="n">
        <v>0.75</v>
      </c>
      <c r="H7563" s="0" t="n">
        <v>1.05</v>
      </c>
      <c r="I7563" s="0" t="n">
        <v>1.4</v>
      </c>
      <c r="J7563" s="0" t="n">
        <v>0.35</v>
      </c>
      <c r="K7563" s="0" t="s">
        <v>18</v>
      </c>
      <c r="L7563" s="0" t="s">
        <v>26</v>
      </c>
      <c r="M7563" s="0" t="n">
        <f aca="false">CEILING(G7563,1)*F7563</f>
        <v>1.4</v>
      </c>
      <c r="N7563" s="0" t="n">
        <f aca="false">M7563-H7563</f>
        <v>0.35</v>
      </c>
      <c r="O7563" s="0" t="n">
        <f aca="false">IF(ABS(N7563-J7563)&lt;0.011,1,0)</f>
        <v>1</v>
      </c>
    </row>
    <row r="7564" customFormat="false" ht="15" hidden="false" customHeight="false" outlineLevel="0" collapsed="false">
      <c r="A7564" s="0" t="s">
        <v>476</v>
      </c>
      <c r="B7564" s="0" t="s">
        <v>699</v>
      </c>
      <c r="C7564" s="0" t="n">
        <v>14</v>
      </c>
      <c r="D7564" s="0" t="n">
        <v>60720</v>
      </c>
      <c r="E7564" s="0" t="s">
        <v>34</v>
      </c>
      <c r="F7564" s="0" t="n">
        <v>3.2</v>
      </c>
      <c r="G7564" s="0" t="n">
        <v>0.75</v>
      </c>
      <c r="H7564" s="0" t="n">
        <v>2.4</v>
      </c>
      <c r="I7564" s="0" t="n">
        <v>3.2</v>
      </c>
      <c r="J7564" s="0" t="n">
        <v>0.8</v>
      </c>
      <c r="K7564" s="0" t="s">
        <v>18</v>
      </c>
      <c r="L7564" s="0" t="s">
        <v>26</v>
      </c>
      <c r="M7564" s="0" t="n">
        <f aca="false">CEILING(G7564,1)*F7564</f>
        <v>3.2</v>
      </c>
      <c r="N7564" s="0" t="n">
        <f aca="false">M7564-H7564</f>
        <v>0.8</v>
      </c>
      <c r="O7564" s="0" t="n">
        <f aca="false">IF(ABS(N7564-J7564)&lt;0.011,1,0)</f>
        <v>1</v>
      </c>
    </row>
    <row r="7565" customFormat="false" ht="15" hidden="false" customHeight="false" outlineLevel="0" collapsed="false">
      <c r="A7565" s="0" t="s">
        <v>476</v>
      </c>
      <c r="B7565" s="0" t="s">
        <v>699</v>
      </c>
      <c r="C7565" s="0" t="n">
        <v>14</v>
      </c>
      <c r="D7565" s="0" t="n">
        <v>60720</v>
      </c>
      <c r="E7565" s="0" t="s">
        <v>176</v>
      </c>
      <c r="F7565" s="0" t="n">
        <v>2.9</v>
      </c>
      <c r="G7565" s="0" t="n">
        <v>0.75</v>
      </c>
      <c r="H7565" s="0" t="n">
        <v>2.18</v>
      </c>
      <c r="I7565" s="0" t="n">
        <v>2.9</v>
      </c>
      <c r="J7565" s="0" t="n">
        <v>0.72</v>
      </c>
      <c r="K7565" s="0" t="s">
        <v>18</v>
      </c>
      <c r="L7565" s="0" t="s">
        <v>26</v>
      </c>
      <c r="M7565" s="0" t="n">
        <f aca="false">CEILING(G7565,1)*F7565</f>
        <v>2.9</v>
      </c>
      <c r="N7565" s="0" t="n">
        <f aca="false">M7565-H7565</f>
        <v>0.72</v>
      </c>
      <c r="O7565" s="0" t="n">
        <f aca="false">IF(ABS(N7565-J7565)&lt;0.011,1,0)</f>
        <v>1</v>
      </c>
    </row>
    <row r="7566" customFormat="false" ht="15" hidden="false" customHeight="false" outlineLevel="0" collapsed="false">
      <c r="A7566" s="0" t="s">
        <v>476</v>
      </c>
      <c r="B7566" s="0" t="s">
        <v>699</v>
      </c>
      <c r="C7566" s="0" t="n">
        <v>14</v>
      </c>
      <c r="D7566" s="0" t="n">
        <v>60720</v>
      </c>
      <c r="E7566" s="0" t="s">
        <v>35</v>
      </c>
      <c r="F7566" s="0" t="n">
        <v>8.3</v>
      </c>
      <c r="G7566" s="0" t="n">
        <v>1.75</v>
      </c>
      <c r="H7566" s="0" t="n">
        <v>14.52</v>
      </c>
      <c r="I7566" s="0" t="n">
        <v>16.6</v>
      </c>
      <c r="J7566" s="0" t="n">
        <v>2.08</v>
      </c>
      <c r="K7566" s="0" t="s">
        <v>18</v>
      </c>
      <c r="L7566" s="0" t="s">
        <v>26</v>
      </c>
      <c r="M7566" s="0" t="n">
        <f aca="false">CEILING(G7566,1)*F7566</f>
        <v>16.6</v>
      </c>
      <c r="N7566" s="0" t="n">
        <f aca="false">M7566-H7566</f>
        <v>2.08</v>
      </c>
      <c r="O7566" s="0" t="n">
        <f aca="false">IF(ABS(N7566-J7566)&lt;0.011,1,0)</f>
        <v>1</v>
      </c>
    </row>
    <row r="7567" customFormat="false" ht="15" hidden="false" customHeight="false" outlineLevel="0" collapsed="false">
      <c r="A7567" s="0" t="s">
        <v>476</v>
      </c>
      <c r="B7567" s="0" t="s">
        <v>699</v>
      </c>
      <c r="C7567" s="0" t="n">
        <v>14</v>
      </c>
      <c r="D7567" s="0" t="n">
        <v>60720</v>
      </c>
      <c r="E7567" s="0" t="s">
        <v>76</v>
      </c>
      <c r="F7567" s="0" t="n">
        <v>18.6</v>
      </c>
      <c r="G7567" s="0" t="n">
        <v>0.75</v>
      </c>
      <c r="H7567" s="0" t="n">
        <v>13.94</v>
      </c>
      <c r="I7567" s="0" t="n">
        <v>18.6</v>
      </c>
      <c r="J7567" s="0" t="n">
        <v>4.66</v>
      </c>
      <c r="K7567" s="0" t="s">
        <v>18</v>
      </c>
      <c r="L7567" s="0" t="s">
        <v>26</v>
      </c>
      <c r="M7567" s="0" t="n">
        <f aca="false">CEILING(G7567,1)*F7567</f>
        <v>18.6</v>
      </c>
      <c r="N7567" s="0" t="n">
        <f aca="false">M7567-H7567</f>
        <v>4.66</v>
      </c>
      <c r="O7567" s="0" t="n">
        <f aca="false">IF(ABS(N7567-J7567)&lt;0.011,1,0)</f>
        <v>1</v>
      </c>
    </row>
    <row r="7568" customFormat="false" ht="15" hidden="false" customHeight="false" outlineLevel="0" collapsed="false">
      <c r="A7568" s="0" t="s">
        <v>476</v>
      </c>
      <c r="B7568" s="0" t="s">
        <v>700</v>
      </c>
      <c r="C7568" s="0" t="n">
        <v>5</v>
      </c>
      <c r="D7568" s="0" t="n">
        <v>60736</v>
      </c>
      <c r="E7568" s="0" t="s">
        <v>96</v>
      </c>
      <c r="F7568" s="0" t="n">
        <v>36</v>
      </c>
      <c r="G7568" s="0" t="n">
        <v>0.5</v>
      </c>
      <c r="H7568" s="0" t="n">
        <v>18</v>
      </c>
      <c r="I7568" s="0" t="n">
        <v>36</v>
      </c>
      <c r="J7568" s="0" t="n">
        <v>18</v>
      </c>
      <c r="K7568" s="0" t="s">
        <v>18</v>
      </c>
      <c r="L7568" s="0" t="s">
        <v>282</v>
      </c>
      <c r="M7568" s="0" t="n">
        <f aca="false">CEILING(G7568,1)*F7568</f>
        <v>36</v>
      </c>
      <c r="N7568" s="0" t="n">
        <f aca="false">M7568-H7568</f>
        <v>18</v>
      </c>
      <c r="O7568" s="0" t="n">
        <f aca="false">IF(ABS(N7568-J7568)&lt;0.011,1,0)</f>
        <v>1</v>
      </c>
    </row>
    <row r="7569" customFormat="false" ht="15" hidden="false" customHeight="false" outlineLevel="0" collapsed="false">
      <c r="A7569" s="0" t="s">
        <v>476</v>
      </c>
      <c r="B7569" s="0" t="s">
        <v>700</v>
      </c>
      <c r="C7569" s="0" t="n">
        <v>5</v>
      </c>
      <c r="D7569" s="0" t="n">
        <v>60736</v>
      </c>
      <c r="E7569" s="0" t="s">
        <v>198</v>
      </c>
      <c r="F7569" s="0" t="n">
        <v>34</v>
      </c>
      <c r="G7569" s="0" t="n">
        <v>0.5</v>
      </c>
      <c r="H7569" s="0" t="n">
        <v>17</v>
      </c>
      <c r="I7569" s="0" t="n">
        <v>34</v>
      </c>
      <c r="J7569" s="0" t="n">
        <v>17</v>
      </c>
      <c r="K7569" s="0" t="s">
        <v>18</v>
      </c>
      <c r="L7569" s="0" t="s">
        <v>282</v>
      </c>
      <c r="M7569" s="0" t="n">
        <f aca="false">CEILING(G7569,1)*F7569</f>
        <v>34</v>
      </c>
      <c r="N7569" s="0" t="n">
        <f aca="false">M7569-H7569</f>
        <v>17</v>
      </c>
      <c r="O7569" s="0" t="n">
        <f aca="false">IF(ABS(N7569-J7569)&lt;0.011,1,0)</f>
        <v>1</v>
      </c>
    </row>
    <row r="7570" customFormat="false" ht="15" hidden="false" customHeight="false" outlineLevel="0" collapsed="false">
      <c r="A7570" s="0" t="s">
        <v>476</v>
      </c>
      <c r="B7570" s="0" t="s">
        <v>700</v>
      </c>
      <c r="C7570" s="0" t="n">
        <v>5</v>
      </c>
      <c r="D7570" s="0" t="n">
        <v>60736</v>
      </c>
      <c r="E7570" s="0" t="s">
        <v>70</v>
      </c>
      <c r="F7570" s="0" t="n">
        <v>34</v>
      </c>
      <c r="G7570" s="0" t="n">
        <v>1.5</v>
      </c>
      <c r="H7570" s="0" t="n">
        <v>51</v>
      </c>
      <c r="I7570" s="0" t="n">
        <v>68</v>
      </c>
      <c r="J7570" s="0" t="n">
        <v>17</v>
      </c>
      <c r="K7570" s="0" t="s">
        <v>18</v>
      </c>
      <c r="L7570" s="0" t="s">
        <v>282</v>
      </c>
      <c r="M7570" s="0" t="n">
        <f aca="false">CEILING(G7570,1)*F7570</f>
        <v>68</v>
      </c>
      <c r="N7570" s="0" t="n">
        <f aca="false">M7570-H7570</f>
        <v>17</v>
      </c>
      <c r="O7570" s="0" t="n">
        <f aca="false">IF(ABS(N7570-J7570)&lt;0.011,1,0)</f>
        <v>1</v>
      </c>
    </row>
    <row r="7571" customFormat="false" ht="15" hidden="false" customHeight="false" outlineLevel="0" collapsed="false">
      <c r="A7571" s="0" t="s">
        <v>476</v>
      </c>
      <c r="B7571" s="0" t="s">
        <v>700</v>
      </c>
      <c r="C7571" s="0" t="n">
        <v>5</v>
      </c>
      <c r="D7571" s="0" t="n">
        <v>60736</v>
      </c>
      <c r="E7571" s="0" t="s">
        <v>193</v>
      </c>
      <c r="F7571" s="0" t="n">
        <v>9</v>
      </c>
      <c r="G7571" s="0" t="n">
        <v>0.5</v>
      </c>
      <c r="H7571" s="0" t="n">
        <v>4.5</v>
      </c>
      <c r="I7571" s="0" t="n">
        <v>9</v>
      </c>
      <c r="J7571" s="0" t="n">
        <v>4.5</v>
      </c>
      <c r="K7571" s="0" t="s">
        <v>18</v>
      </c>
      <c r="L7571" s="0" t="s">
        <v>282</v>
      </c>
      <c r="M7571" s="0" t="n">
        <f aca="false">CEILING(G7571,1)*F7571</f>
        <v>9</v>
      </c>
      <c r="N7571" s="0" t="n">
        <f aca="false">M7571-H7571</f>
        <v>4.5</v>
      </c>
      <c r="O7571" s="0" t="n">
        <f aca="false">IF(ABS(N7571-J7571)&lt;0.011,1,0)</f>
        <v>1</v>
      </c>
    </row>
    <row r="7572" customFormat="false" ht="15" hidden="false" customHeight="false" outlineLevel="0" collapsed="false">
      <c r="A7572" s="0" t="s">
        <v>476</v>
      </c>
      <c r="B7572" s="0" t="s">
        <v>700</v>
      </c>
      <c r="C7572" s="0" t="n">
        <v>5</v>
      </c>
      <c r="D7572" s="0" t="n">
        <v>60736</v>
      </c>
      <c r="E7572" s="0" t="s">
        <v>449</v>
      </c>
      <c r="F7572" s="0" t="n">
        <v>6.9</v>
      </c>
      <c r="G7572" s="0" t="n">
        <v>0.5</v>
      </c>
      <c r="H7572" s="0" t="n">
        <v>3.45</v>
      </c>
      <c r="I7572" s="0" t="n">
        <v>6.9</v>
      </c>
      <c r="J7572" s="0" t="n">
        <v>3.45</v>
      </c>
      <c r="K7572" s="0" t="s">
        <v>18</v>
      </c>
      <c r="L7572" s="0" t="s">
        <v>282</v>
      </c>
      <c r="M7572" s="0" t="n">
        <f aca="false">CEILING(G7572,1)*F7572</f>
        <v>6.9</v>
      </c>
      <c r="N7572" s="0" t="n">
        <f aca="false">M7572-H7572</f>
        <v>3.45</v>
      </c>
      <c r="O7572" s="0" t="n">
        <f aca="false">IF(ABS(N7572-J7572)&lt;0.011,1,0)</f>
        <v>1</v>
      </c>
    </row>
    <row r="7573" customFormat="false" ht="15" hidden="false" customHeight="false" outlineLevel="0" collapsed="false">
      <c r="A7573" s="0" t="s">
        <v>476</v>
      </c>
      <c r="B7573" s="0" t="s">
        <v>700</v>
      </c>
      <c r="C7573" s="0" t="n">
        <v>6</v>
      </c>
      <c r="D7573" s="0" t="n">
        <v>60728</v>
      </c>
      <c r="E7573" s="0" t="s">
        <v>96</v>
      </c>
      <c r="F7573" s="0" t="n">
        <v>36</v>
      </c>
      <c r="G7573" s="0" t="n">
        <v>0.5</v>
      </c>
      <c r="H7573" s="0" t="n">
        <v>18</v>
      </c>
      <c r="I7573" s="0" t="n">
        <v>36</v>
      </c>
      <c r="J7573" s="0" t="n">
        <v>18</v>
      </c>
      <c r="K7573" s="0" t="s">
        <v>18</v>
      </c>
      <c r="L7573" s="0" t="s">
        <v>282</v>
      </c>
      <c r="M7573" s="0" t="n">
        <f aca="false">CEILING(G7573,1)*F7573</f>
        <v>36</v>
      </c>
      <c r="N7573" s="0" t="n">
        <f aca="false">M7573-H7573</f>
        <v>18</v>
      </c>
      <c r="O7573" s="0" t="n">
        <f aca="false">IF(ABS(N7573-J7573)&lt;0.011,1,0)</f>
        <v>1</v>
      </c>
    </row>
    <row r="7574" customFormat="false" ht="15" hidden="false" customHeight="false" outlineLevel="0" collapsed="false">
      <c r="A7574" s="0" t="s">
        <v>476</v>
      </c>
      <c r="B7574" s="0" t="s">
        <v>700</v>
      </c>
      <c r="C7574" s="0" t="n">
        <v>6</v>
      </c>
      <c r="D7574" s="0" t="n">
        <v>60728</v>
      </c>
      <c r="E7574" s="0" t="s">
        <v>198</v>
      </c>
      <c r="F7574" s="0" t="n">
        <v>34</v>
      </c>
      <c r="G7574" s="0" t="n">
        <v>0.5</v>
      </c>
      <c r="H7574" s="0" t="n">
        <v>17</v>
      </c>
      <c r="I7574" s="0" t="n">
        <v>34</v>
      </c>
      <c r="J7574" s="0" t="n">
        <v>17</v>
      </c>
      <c r="K7574" s="0" t="s">
        <v>18</v>
      </c>
      <c r="L7574" s="0" t="s">
        <v>282</v>
      </c>
      <c r="M7574" s="0" t="n">
        <f aca="false">CEILING(G7574,1)*F7574</f>
        <v>34</v>
      </c>
      <c r="N7574" s="0" t="n">
        <f aca="false">M7574-H7574</f>
        <v>17</v>
      </c>
      <c r="O7574" s="0" t="n">
        <f aca="false">IF(ABS(N7574-J7574)&lt;0.011,1,0)</f>
        <v>1</v>
      </c>
    </row>
    <row r="7575" customFormat="false" ht="15" hidden="false" customHeight="false" outlineLevel="0" collapsed="false">
      <c r="A7575" s="0" t="s">
        <v>476</v>
      </c>
      <c r="B7575" s="0" t="s">
        <v>700</v>
      </c>
      <c r="C7575" s="0" t="n">
        <v>6</v>
      </c>
      <c r="D7575" s="0" t="n">
        <v>60728</v>
      </c>
      <c r="E7575" s="0" t="s">
        <v>70</v>
      </c>
      <c r="F7575" s="0" t="n">
        <v>34</v>
      </c>
      <c r="G7575" s="0" t="n">
        <v>1.5</v>
      </c>
      <c r="H7575" s="0" t="n">
        <v>51</v>
      </c>
      <c r="I7575" s="0" t="n">
        <v>68</v>
      </c>
      <c r="J7575" s="0" t="n">
        <v>17</v>
      </c>
      <c r="K7575" s="0" t="s">
        <v>18</v>
      </c>
      <c r="L7575" s="0" t="s">
        <v>282</v>
      </c>
      <c r="M7575" s="0" t="n">
        <f aca="false">CEILING(G7575,1)*F7575</f>
        <v>68</v>
      </c>
      <c r="N7575" s="0" t="n">
        <f aca="false">M7575-H7575</f>
        <v>17</v>
      </c>
      <c r="O7575" s="0" t="n">
        <f aca="false">IF(ABS(N7575-J7575)&lt;0.011,1,0)</f>
        <v>1</v>
      </c>
    </row>
    <row r="7576" customFormat="false" ht="15" hidden="false" customHeight="false" outlineLevel="0" collapsed="false">
      <c r="A7576" s="0" t="s">
        <v>476</v>
      </c>
      <c r="B7576" s="0" t="s">
        <v>700</v>
      </c>
      <c r="C7576" s="0" t="n">
        <v>6</v>
      </c>
      <c r="D7576" s="0" t="n">
        <v>60728</v>
      </c>
      <c r="E7576" s="0" t="s">
        <v>193</v>
      </c>
      <c r="F7576" s="0" t="n">
        <v>9</v>
      </c>
      <c r="G7576" s="0" t="n">
        <v>0.5</v>
      </c>
      <c r="H7576" s="0" t="n">
        <v>4.5</v>
      </c>
      <c r="I7576" s="0" t="n">
        <v>9</v>
      </c>
      <c r="J7576" s="0" t="n">
        <v>4.5</v>
      </c>
      <c r="K7576" s="0" t="s">
        <v>18</v>
      </c>
      <c r="L7576" s="0" t="s">
        <v>282</v>
      </c>
      <c r="M7576" s="0" t="n">
        <f aca="false">CEILING(G7576,1)*F7576</f>
        <v>9</v>
      </c>
      <c r="N7576" s="0" t="n">
        <f aca="false">M7576-H7576</f>
        <v>4.5</v>
      </c>
      <c r="O7576" s="0" t="n">
        <f aca="false">IF(ABS(N7576-J7576)&lt;0.011,1,0)</f>
        <v>1</v>
      </c>
    </row>
    <row r="7577" customFormat="false" ht="15" hidden="false" customHeight="false" outlineLevel="0" collapsed="false">
      <c r="A7577" s="0" t="s">
        <v>476</v>
      </c>
      <c r="B7577" s="0" t="s">
        <v>700</v>
      </c>
      <c r="C7577" s="0" t="n">
        <v>6</v>
      </c>
      <c r="D7577" s="0" t="n">
        <v>60728</v>
      </c>
      <c r="E7577" s="0" t="s">
        <v>449</v>
      </c>
      <c r="F7577" s="0" t="n">
        <v>6.9</v>
      </c>
      <c r="G7577" s="0" t="n">
        <v>0.5</v>
      </c>
      <c r="H7577" s="0" t="n">
        <v>3.45</v>
      </c>
      <c r="I7577" s="0" t="n">
        <v>6.9</v>
      </c>
      <c r="J7577" s="0" t="n">
        <v>3.45</v>
      </c>
      <c r="K7577" s="0" t="s">
        <v>18</v>
      </c>
      <c r="L7577" s="0" t="s">
        <v>282</v>
      </c>
      <c r="M7577" s="0" t="n">
        <f aca="false">CEILING(G7577,1)*F7577</f>
        <v>6.9</v>
      </c>
      <c r="N7577" s="0" t="n">
        <f aca="false">M7577-H7577</f>
        <v>3.45</v>
      </c>
      <c r="O7577" s="0" t="n">
        <f aca="false">IF(ABS(N7577-J7577)&lt;0.011,1,0)</f>
        <v>1</v>
      </c>
    </row>
    <row r="7578" customFormat="false" ht="15" hidden="false" customHeight="false" outlineLevel="0" collapsed="false">
      <c r="A7578" s="0" t="s">
        <v>476</v>
      </c>
      <c r="B7578" s="0" t="s">
        <v>700</v>
      </c>
      <c r="C7578" s="0" t="n">
        <v>7</v>
      </c>
      <c r="D7578" s="0" t="n">
        <v>60737</v>
      </c>
      <c r="E7578" s="0" t="s">
        <v>227</v>
      </c>
      <c r="F7578" s="0" t="n">
        <v>14</v>
      </c>
      <c r="G7578" s="0" t="n">
        <v>0.5</v>
      </c>
      <c r="H7578" s="0" t="n">
        <v>7</v>
      </c>
      <c r="I7578" s="0" t="n">
        <v>14</v>
      </c>
      <c r="J7578" s="0" t="n">
        <v>7</v>
      </c>
      <c r="K7578" s="0" t="s">
        <v>18</v>
      </c>
      <c r="L7578" s="0" t="s">
        <v>153</v>
      </c>
      <c r="M7578" s="0" t="n">
        <f aca="false">CEILING(G7578,1)*F7578</f>
        <v>14</v>
      </c>
      <c r="N7578" s="0" t="n">
        <f aca="false">M7578-H7578</f>
        <v>7</v>
      </c>
      <c r="O7578" s="0" t="n">
        <f aca="false">IF(ABS(N7578-J7578)&lt;0.011,1,0)</f>
        <v>1</v>
      </c>
    </row>
    <row r="7579" customFormat="false" ht="15" hidden="false" customHeight="false" outlineLevel="0" collapsed="false">
      <c r="A7579" s="0" t="s">
        <v>476</v>
      </c>
      <c r="B7579" s="0" t="s">
        <v>700</v>
      </c>
      <c r="C7579" s="0" t="n">
        <v>7</v>
      </c>
      <c r="D7579" s="0" t="n">
        <v>60737</v>
      </c>
      <c r="E7579" s="0" t="s">
        <v>578</v>
      </c>
      <c r="F7579" s="0" t="n">
        <v>8.4</v>
      </c>
      <c r="G7579" s="0" t="n">
        <v>0.5</v>
      </c>
      <c r="H7579" s="0" t="n">
        <v>4.2</v>
      </c>
      <c r="I7579" s="0" t="n">
        <v>8.4</v>
      </c>
      <c r="J7579" s="0" t="n">
        <v>4.2</v>
      </c>
      <c r="K7579" s="0" t="s">
        <v>18</v>
      </c>
      <c r="L7579" s="0" t="s">
        <v>153</v>
      </c>
      <c r="M7579" s="0" t="n">
        <f aca="false">CEILING(G7579,1)*F7579</f>
        <v>8.4</v>
      </c>
      <c r="N7579" s="0" t="n">
        <f aca="false">M7579-H7579</f>
        <v>4.2</v>
      </c>
      <c r="O7579" s="0" t="n">
        <f aca="false">IF(ABS(N7579-J7579)&lt;0.011,1,0)</f>
        <v>1</v>
      </c>
    </row>
    <row r="7580" customFormat="false" ht="15" hidden="false" customHeight="false" outlineLevel="0" collapsed="false">
      <c r="A7580" s="0" t="s">
        <v>476</v>
      </c>
      <c r="B7580" s="0" t="s">
        <v>700</v>
      </c>
      <c r="C7580" s="0" t="n">
        <v>7</v>
      </c>
      <c r="D7580" s="0" t="n">
        <v>60737</v>
      </c>
      <c r="E7580" s="0" t="s">
        <v>108</v>
      </c>
      <c r="F7580" s="0" t="n">
        <v>4.9</v>
      </c>
      <c r="G7580" s="0" t="n">
        <v>0.5</v>
      </c>
      <c r="H7580" s="0" t="n">
        <v>2.45</v>
      </c>
      <c r="I7580" s="0" t="n">
        <v>4.9</v>
      </c>
      <c r="J7580" s="0" t="n">
        <v>2.45</v>
      </c>
      <c r="K7580" s="0" t="s">
        <v>18</v>
      </c>
      <c r="L7580" s="0" t="s">
        <v>153</v>
      </c>
      <c r="M7580" s="0" t="n">
        <f aca="false">CEILING(G7580,1)*F7580</f>
        <v>4.9</v>
      </c>
      <c r="N7580" s="0" t="n">
        <f aca="false">M7580-H7580</f>
        <v>2.45</v>
      </c>
      <c r="O7580" s="0" t="n">
        <f aca="false">IF(ABS(N7580-J7580)&lt;0.011,1,0)</f>
        <v>1</v>
      </c>
    </row>
    <row r="7581" customFormat="false" ht="15" hidden="false" customHeight="false" outlineLevel="0" collapsed="false">
      <c r="A7581" s="0" t="s">
        <v>476</v>
      </c>
      <c r="B7581" s="0" t="s">
        <v>700</v>
      </c>
      <c r="C7581" s="0" t="n">
        <v>7</v>
      </c>
      <c r="D7581" s="0" t="n">
        <v>60737</v>
      </c>
      <c r="E7581" s="0" t="s">
        <v>41</v>
      </c>
      <c r="F7581" s="0" t="n">
        <v>4.2</v>
      </c>
      <c r="G7581" s="0" t="n">
        <v>0.5</v>
      </c>
      <c r="H7581" s="0" t="n">
        <v>2.1</v>
      </c>
      <c r="I7581" s="0" t="n">
        <v>4.2</v>
      </c>
      <c r="J7581" s="0" t="n">
        <v>2.1</v>
      </c>
      <c r="K7581" s="0" t="s">
        <v>18</v>
      </c>
      <c r="L7581" s="0" t="s">
        <v>153</v>
      </c>
      <c r="M7581" s="0" t="n">
        <f aca="false">CEILING(G7581,1)*F7581</f>
        <v>4.2</v>
      </c>
      <c r="N7581" s="0" t="n">
        <f aca="false">M7581-H7581</f>
        <v>2.1</v>
      </c>
      <c r="O7581" s="0" t="n">
        <f aca="false">IF(ABS(N7581-J7581)&lt;0.011,1,0)</f>
        <v>1</v>
      </c>
    </row>
    <row r="7582" customFormat="false" ht="15" hidden="false" customHeight="false" outlineLevel="0" collapsed="false">
      <c r="A7582" s="0" t="s">
        <v>476</v>
      </c>
      <c r="B7582" s="0" t="s">
        <v>700</v>
      </c>
      <c r="C7582" s="0" t="n">
        <v>7</v>
      </c>
      <c r="D7582" s="0" t="n">
        <v>60737</v>
      </c>
      <c r="E7582" s="0" t="s">
        <v>69</v>
      </c>
      <c r="F7582" s="0" t="n">
        <v>6.5</v>
      </c>
      <c r="G7582" s="0" t="n">
        <v>0.5</v>
      </c>
      <c r="H7582" s="0" t="n">
        <v>3.25</v>
      </c>
      <c r="I7582" s="0" t="n">
        <v>6.5</v>
      </c>
      <c r="J7582" s="0" t="n">
        <v>3.25</v>
      </c>
      <c r="K7582" s="0" t="s">
        <v>18</v>
      </c>
      <c r="L7582" s="0" t="s">
        <v>153</v>
      </c>
      <c r="M7582" s="0" t="n">
        <f aca="false">CEILING(G7582,1)*F7582</f>
        <v>6.5</v>
      </c>
      <c r="N7582" s="0" t="n">
        <f aca="false">M7582-H7582</f>
        <v>3.25</v>
      </c>
      <c r="O7582" s="0" t="n">
        <f aca="false">IF(ABS(N7582-J7582)&lt;0.011,1,0)</f>
        <v>1</v>
      </c>
    </row>
    <row r="7583" customFormat="false" ht="15" hidden="false" customHeight="false" outlineLevel="0" collapsed="false">
      <c r="A7583" s="0" t="s">
        <v>476</v>
      </c>
      <c r="B7583" s="0" t="s">
        <v>700</v>
      </c>
      <c r="C7583" s="0" t="n">
        <v>7</v>
      </c>
      <c r="D7583" s="0" t="n">
        <v>60737</v>
      </c>
      <c r="E7583" s="0" t="s">
        <v>500</v>
      </c>
      <c r="F7583" s="0" t="n">
        <v>27.8</v>
      </c>
      <c r="G7583" s="0" t="n">
        <v>0.5</v>
      </c>
      <c r="H7583" s="0" t="n">
        <v>13.9</v>
      </c>
      <c r="I7583" s="0" t="n">
        <v>27.8</v>
      </c>
      <c r="J7583" s="0" t="n">
        <v>13.9</v>
      </c>
      <c r="K7583" s="0" t="s">
        <v>18</v>
      </c>
      <c r="L7583" s="0" t="s">
        <v>153</v>
      </c>
      <c r="M7583" s="0" t="n">
        <f aca="false">CEILING(G7583,1)*F7583</f>
        <v>27.8</v>
      </c>
      <c r="N7583" s="0" t="n">
        <f aca="false">M7583-H7583</f>
        <v>13.9</v>
      </c>
      <c r="O7583" s="0" t="n">
        <f aca="false">IF(ABS(N7583-J7583)&lt;0.011,1,0)</f>
        <v>1</v>
      </c>
    </row>
    <row r="7584" customFormat="false" ht="15" hidden="false" customHeight="false" outlineLevel="0" collapsed="false">
      <c r="A7584" s="0" t="s">
        <v>476</v>
      </c>
      <c r="B7584" s="0" t="s">
        <v>700</v>
      </c>
      <c r="C7584" s="0" t="n">
        <v>8</v>
      </c>
      <c r="D7584" s="0" t="n">
        <v>60732</v>
      </c>
      <c r="E7584" s="0" t="s">
        <v>227</v>
      </c>
      <c r="F7584" s="0" t="n">
        <v>14</v>
      </c>
      <c r="G7584" s="0" t="n">
        <v>0.5</v>
      </c>
      <c r="H7584" s="0" t="n">
        <v>7</v>
      </c>
      <c r="I7584" s="0" t="n">
        <v>14</v>
      </c>
      <c r="J7584" s="0" t="n">
        <v>7</v>
      </c>
      <c r="K7584" s="0" t="s">
        <v>18</v>
      </c>
      <c r="L7584" s="0" t="s">
        <v>153</v>
      </c>
      <c r="M7584" s="0" t="n">
        <f aca="false">CEILING(G7584,1)*F7584</f>
        <v>14</v>
      </c>
      <c r="N7584" s="0" t="n">
        <f aca="false">M7584-H7584</f>
        <v>7</v>
      </c>
      <c r="O7584" s="0" t="n">
        <f aca="false">IF(ABS(N7584-J7584)&lt;0.011,1,0)</f>
        <v>1</v>
      </c>
    </row>
    <row r="7585" customFormat="false" ht="15" hidden="false" customHeight="false" outlineLevel="0" collapsed="false">
      <c r="A7585" s="0" t="s">
        <v>476</v>
      </c>
      <c r="B7585" s="0" t="s">
        <v>700</v>
      </c>
      <c r="C7585" s="0" t="n">
        <v>8</v>
      </c>
      <c r="D7585" s="0" t="n">
        <v>60732</v>
      </c>
      <c r="E7585" s="0" t="s">
        <v>578</v>
      </c>
      <c r="F7585" s="0" t="n">
        <v>8.4</v>
      </c>
      <c r="G7585" s="0" t="n">
        <v>0.5</v>
      </c>
      <c r="H7585" s="0" t="n">
        <v>4.2</v>
      </c>
      <c r="I7585" s="0" t="n">
        <v>8.4</v>
      </c>
      <c r="J7585" s="0" t="n">
        <v>4.2</v>
      </c>
      <c r="K7585" s="0" t="s">
        <v>18</v>
      </c>
      <c r="L7585" s="0" t="s">
        <v>153</v>
      </c>
      <c r="M7585" s="0" t="n">
        <f aca="false">CEILING(G7585,1)*F7585</f>
        <v>8.4</v>
      </c>
      <c r="N7585" s="0" t="n">
        <f aca="false">M7585-H7585</f>
        <v>4.2</v>
      </c>
      <c r="O7585" s="0" t="n">
        <f aca="false">IF(ABS(N7585-J7585)&lt;0.011,1,0)</f>
        <v>1</v>
      </c>
    </row>
    <row r="7586" customFormat="false" ht="15" hidden="false" customHeight="false" outlineLevel="0" collapsed="false">
      <c r="A7586" s="0" t="s">
        <v>476</v>
      </c>
      <c r="B7586" s="0" t="s">
        <v>700</v>
      </c>
      <c r="C7586" s="0" t="n">
        <v>8</v>
      </c>
      <c r="D7586" s="0" t="n">
        <v>60732</v>
      </c>
      <c r="E7586" s="0" t="s">
        <v>108</v>
      </c>
      <c r="F7586" s="0" t="n">
        <v>4.9</v>
      </c>
      <c r="G7586" s="0" t="n">
        <v>0.5</v>
      </c>
      <c r="H7586" s="0" t="n">
        <v>2.45</v>
      </c>
      <c r="I7586" s="0" t="n">
        <v>4.9</v>
      </c>
      <c r="J7586" s="0" t="n">
        <v>2.45</v>
      </c>
      <c r="K7586" s="0" t="s">
        <v>18</v>
      </c>
      <c r="L7586" s="0" t="s">
        <v>153</v>
      </c>
      <c r="M7586" s="0" t="n">
        <f aca="false">CEILING(G7586,1)*F7586</f>
        <v>4.9</v>
      </c>
      <c r="N7586" s="0" t="n">
        <f aca="false">M7586-H7586</f>
        <v>2.45</v>
      </c>
      <c r="O7586" s="0" t="n">
        <f aca="false">IF(ABS(N7586-J7586)&lt;0.011,1,0)</f>
        <v>1</v>
      </c>
    </row>
    <row r="7587" customFormat="false" ht="15" hidden="false" customHeight="false" outlineLevel="0" collapsed="false">
      <c r="A7587" s="0" t="s">
        <v>476</v>
      </c>
      <c r="B7587" s="0" t="s">
        <v>700</v>
      </c>
      <c r="C7587" s="0" t="n">
        <v>8</v>
      </c>
      <c r="D7587" s="0" t="n">
        <v>60732</v>
      </c>
      <c r="E7587" s="0" t="s">
        <v>41</v>
      </c>
      <c r="F7587" s="0" t="n">
        <v>4.2</v>
      </c>
      <c r="G7587" s="0" t="n">
        <v>0.5</v>
      </c>
      <c r="H7587" s="0" t="n">
        <v>2.1</v>
      </c>
      <c r="I7587" s="0" t="n">
        <v>4.2</v>
      </c>
      <c r="J7587" s="0" t="n">
        <v>2.1</v>
      </c>
      <c r="K7587" s="0" t="s">
        <v>18</v>
      </c>
      <c r="L7587" s="0" t="s">
        <v>153</v>
      </c>
      <c r="M7587" s="0" t="n">
        <f aca="false">CEILING(G7587,1)*F7587</f>
        <v>4.2</v>
      </c>
      <c r="N7587" s="0" t="n">
        <f aca="false">M7587-H7587</f>
        <v>2.1</v>
      </c>
      <c r="O7587" s="0" t="n">
        <f aca="false">IF(ABS(N7587-J7587)&lt;0.011,1,0)</f>
        <v>1</v>
      </c>
    </row>
    <row r="7588" customFormat="false" ht="15" hidden="false" customHeight="false" outlineLevel="0" collapsed="false">
      <c r="A7588" s="0" t="s">
        <v>476</v>
      </c>
      <c r="B7588" s="0" t="s">
        <v>700</v>
      </c>
      <c r="C7588" s="0" t="n">
        <v>8</v>
      </c>
      <c r="D7588" s="0" t="n">
        <v>60732</v>
      </c>
      <c r="E7588" s="0" t="s">
        <v>69</v>
      </c>
      <c r="F7588" s="0" t="n">
        <v>6.5</v>
      </c>
      <c r="G7588" s="0" t="n">
        <v>0.5</v>
      </c>
      <c r="H7588" s="0" t="n">
        <v>3.25</v>
      </c>
      <c r="I7588" s="0" t="n">
        <v>6.5</v>
      </c>
      <c r="J7588" s="0" t="n">
        <v>3.25</v>
      </c>
      <c r="K7588" s="0" t="s">
        <v>18</v>
      </c>
      <c r="L7588" s="0" t="s">
        <v>153</v>
      </c>
      <c r="M7588" s="0" t="n">
        <f aca="false">CEILING(G7588,1)*F7588</f>
        <v>6.5</v>
      </c>
      <c r="N7588" s="0" t="n">
        <f aca="false">M7588-H7588</f>
        <v>3.25</v>
      </c>
      <c r="O7588" s="0" t="n">
        <f aca="false">IF(ABS(N7588-J7588)&lt;0.011,1,0)</f>
        <v>1</v>
      </c>
    </row>
    <row r="7589" customFormat="false" ht="15" hidden="false" customHeight="false" outlineLevel="0" collapsed="false">
      <c r="A7589" s="0" t="s">
        <v>476</v>
      </c>
      <c r="B7589" s="0" t="s">
        <v>700</v>
      </c>
      <c r="C7589" s="0" t="n">
        <v>8</v>
      </c>
      <c r="D7589" s="0" t="n">
        <v>60732</v>
      </c>
      <c r="E7589" s="0" t="s">
        <v>500</v>
      </c>
      <c r="F7589" s="0" t="n">
        <v>27.8</v>
      </c>
      <c r="G7589" s="0" t="n">
        <v>0.5</v>
      </c>
      <c r="H7589" s="0" t="n">
        <v>13.9</v>
      </c>
      <c r="I7589" s="0" t="n">
        <v>27.8</v>
      </c>
      <c r="J7589" s="0" t="n">
        <v>13.9</v>
      </c>
      <c r="K7589" s="0" t="s">
        <v>18</v>
      </c>
      <c r="L7589" s="0" t="s">
        <v>153</v>
      </c>
      <c r="M7589" s="0" t="n">
        <f aca="false">CEILING(G7589,1)*F7589</f>
        <v>27.8</v>
      </c>
      <c r="N7589" s="0" t="n">
        <f aca="false">M7589-H7589</f>
        <v>13.9</v>
      </c>
      <c r="O7589" s="0" t="n">
        <f aca="false">IF(ABS(N7589-J7589)&lt;0.011,1,0)</f>
        <v>1</v>
      </c>
    </row>
    <row r="7590" customFormat="false" ht="15" hidden="false" customHeight="false" outlineLevel="0" collapsed="false">
      <c r="A7590" s="0" t="s">
        <v>476</v>
      </c>
      <c r="B7590" s="0" t="s">
        <v>701</v>
      </c>
      <c r="C7590" s="0" t="n">
        <v>5</v>
      </c>
      <c r="D7590" s="0" t="n">
        <v>60764</v>
      </c>
      <c r="E7590" s="0" t="s">
        <v>47</v>
      </c>
      <c r="F7590" s="0" t="n">
        <v>18.6</v>
      </c>
      <c r="G7590" s="0" t="n">
        <v>0.5</v>
      </c>
      <c r="H7590" s="0" t="n">
        <v>9.3</v>
      </c>
      <c r="I7590" s="0" t="n">
        <v>18.6</v>
      </c>
      <c r="J7590" s="0" t="n">
        <v>9.3</v>
      </c>
      <c r="K7590" s="0" t="s">
        <v>18</v>
      </c>
      <c r="L7590" s="0" t="s">
        <v>702</v>
      </c>
      <c r="M7590" s="0" t="n">
        <f aca="false">CEILING(G7590,1)*F7590</f>
        <v>18.6</v>
      </c>
      <c r="N7590" s="0" t="n">
        <f aca="false">M7590-H7590</f>
        <v>9.3</v>
      </c>
      <c r="O7590" s="0" t="n">
        <f aca="false">IF(ABS(N7590-J7590)&lt;0.011,1,0)</f>
        <v>1</v>
      </c>
    </row>
    <row r="7591" customFormat="false" ht="15" hidden="false" customHeight="false" outlineLevel="0" collapsed="false">
      <c r="A7591" s="0" t="s">
        <v>476</v>
      </c>
      <c r="B7591" s="0" t="s">
        <v>701</v>
      </c>
      <c r="C7591" s="0" t="n">
        <v>5</v>
      </c>
      <c r="D7591" s="0" t="n">
        <v>60764</v>
      </c>
      <c r="E7591" s="0" t="s">
        <v>106</v>
      </c>
      <c r="F7591" s="0" t="n">
        <v>5.9</v>
      </c>
      <c r="G7591" s="0" t="n">
        <v>0.5</v>
      </c>
      <c r="H7591" s="0" t="n">
        <v>2.95</v>
      </c>
      <c r="I7591" s="0" t="n">
        <v>5.9</v>
      </c>
      <c r="J7591" s="0" t="n">
        <v>2.95</v>
      </c>
      <c r="K7591" s="0" t="s">
        <v>18</v>
      </c>
      <c r="L7591" s="0" t="s">
        <v>702</v>
      </c>
      <c r="M7591" s="0" t="n">
        <f aca="false">CEILING(G7591,1)*F7591</f>
        <v>5.9</v>
      </c>
      <c r="N7591" s="0" t="n">
        <f aca="false">M7591-H7591</f>
        <v>2.95</v>
      </c>
      <c r="O7591" s="0" t="n">
        <f aca="false">IF(ABS(N7591-J7591)&lt;0.011,1,0)</f>
        <v>1</v>
      </c>
    </row>
    <row r="7592" customFormat="false" ht="15" hidden="false" customHeight="false" outlineLevel="0" collapsed="false">
      <c r="A7592" s="0" t="s">
        <v>476</v>
      </c>
      <c r="B7592" s="0" t="s">
        <v>701</v>
      </c>
      <c r="C7592" s="0" t="n">
        <v>5</v>
      </c>
      <c r="D7592" s="0" t="n">
        <v>60764</v>
      </c>
      <c r="E7592" s="0" t="s">
        <v>60</v>
      </c>
      <c r="F7592" s="0" t="n">
        <v>19</v>
      </c>
      <c r="G7592" s="0" t="n">
        <v>0.5</v>
      </c>
      <c r="H7592" s="0" t="n">
        <v>9.5</v>
      </c>
      <c r="I7592" s="0" t="n">
        <v>19</v>
      </c>
      <c r="J7592" s="0" t="n">
        <v>9.5</v>
      </c>
      <c r="K7592" s="0" t="s">
        <v>18</v>
      </c>
      <c r="L7592" s="0" t="s">
        <v>702</v>
      </c>
      <c r="M7592" s="0" t="n">
        <f aca="false">CEILING(G7592,1)*F7592</f>
        <v>19</v>
      </c>
      <c r="N7592" s="0" t="n">
        <f aca="false">M7592-H7592</f>
        <v>9.5</v>
      </c>
      <c r="O7592" s="0" t="n">
        <f aca="false">IF(ABS(N7592-J7592)&lt;0.011,1,0)</f>
        <v>1</v>
      </c>
    </row>
    <row r="7593" customFormat="false" ht="15" hidden="false" customHeight="false" outlineLevel="0" collapsed="false">
      <c r="A7593" s="0" t="s">
        <v>476</v>
      </c>
      <c r="B7593" s="0" t="s">
        <v>701</v>
      </c>
      <c r="C7593" s="0" t="n">
        <v>5</v>
      </c>
      <c r="D7593" s="0" t="n">
        <v>60764</v>
      </c>
      <c r="E7593" s="0" t="s">
        <v>75</v>
      </c>
      <c r="F7593" s="0" t="n">
        <v>6.4</v>
      </c>
      <c r="G7593" s="0" t="n">
        <v>0.5</v>
      </c>
      <c r="H7593" s="0" t="n">
        <v>3.2</v>
      </c>
      <c r="I7593" s="0" t="n">
        <v>6.4</v>
      </c>
      <c r="J7593" s="0" t="n">
        <v>3.2</v>
      </c>
      <c r="K7593" s="0" t="s">
        <v>18</v>
      </c>
      <c r="L7593" s="0" t="s">
        <v>702</v>
      </c>
      <c r="M7593" s="0" t="n">
        <f aca="false">CEILING(G7593,1)*F7593</f>
        <v>6.4</v>
      </c>
      <c r="N7593" s="0" t="n">
        <f aca="false">M7593-H7593</f>
        <v>3.2</v>
      </c>
      <c r="O7593" s="0" t="n">
        <f aca="false">IF(ABS(N7593-J7593)&lt;0.011,1,0)</f>
        <v>1</v>
      </c>
    </row>
    <row r="7594" customFormat="false" ht="15" hidden="false" customHeight="false" outlineLevel="0" collapsed="false">
      <c r="A7594" s="0" t="s">
        <v>476</v>
      </c>
      <c r="B7594" s="0" t="s">
        <v>701</v>
      </c>
      <c r="C7594" s="0" t="n">
        <v>5</v>
      </c>
      <c r="D7594" s="0" t="n">
        <v>60764</v>
      </c>
      <c r="E7594" s="0" t="s">
        <v>69</v>
      </c>
      <c r="F7594" s="0" t="n">
        <v>6.5</v>
      </c>
      <c r="G7594" s="0" t="n">
        <v>0.5</v>
      </c>
      <c r="H7594" s="0" t="n">
        <v>3.25</v>
      </c>
      <c r="I7594" s="0" t="n">
        <v>6.5</v>
      </c>
      <c r="J7594" s="0" t="n">
        <v>3.25</v>
      </c>
      <c r="K7594" s="0" t="s">
        <v>18</v>
      </c>
      <c r="L7594" s="0" t="s">
        <v>702</v>
      </c>
      <c r="M7594" s="0" t="n">
        <f aca="false">CEILING(G7594,1)*F7594</f>
        <v>6.5</v>
      </c>
      <c r="N7594" s="0" t="n">
        <f aca="false">M7594-H7594</f>
        <v>3.25</v>
      </c>
      <c r="O7594" s="0" t="n">
        <f aca="false">IF(ABS(N7594-J7594)&lt;0.011,1,0)</f>
        <v>1</v>
      </c>
    </row>
    <row r="7595" customFormat="false" ht="15" hidden="false" customHeight="false" outlineLevel="0" collapsed="false">
      <c r="A7595" s="0" t="s">
        <v>476</v>
      </c>
      <c r="B7595" s="0" t="s">
        <v>701</v>
      </c>
      <c r="C7595" s="0" t="n">
        <v>5</v>
      </c>
      <c r="D7595" s="0" t="n">
        <v>60764</v>
      </c>
      <c r="E7595" s="0" t="s">
        <v>123</v>
      </c>
      <c r="F7595" s="0" t="n">
        <v>6.9</v>
      </c>
      <c r="G7595" s="0" t="n">
        <v>0.5</v>
      </c>
      <c r="H7595" s="0" t="n">
        <v>3.45</v>
      </c>
      <c r="I7595" s="0" t="n">
        <v>6.9</v>
      </c>
      <c r="J7595" s="0" t="n">
        <v>3.45</v>
      </c>
      <c r="K7595" s="0" t="s">
        <v>18</v>
      </c>
      <c r="L7595" s="0" t="s">
        <v>702</v>
      </c>
      <c r="M7595" s="0" t="n">
        <f aca="false">CEILING(G7595,1)*F7595</f>
        <v>6.9</v>
      </c>
      <c r="N7595" s="0" t="n">
        <f aca="false">M7595-H7595</f>
        <v>3.45</v>
      </c>
      <c r="O7595" s="0" t="n">
        <f aca="false">IF(ABS(N7595-J7595)&lt;0.011,1,0)</f>
        <v>1</v>
      </c>
    </row>
    <row r="7596" customFormat="false" ht="15" hidden="false" customHeight="false" outlineLevel="0" collapsed="false">
      <c r="A7596" s="0" t="s">
        <v>476</v>
      </c>
      <c r="B7596" s="0" t="s">
        <v>701</v>
      </c>
      <c r="C7596" s="0" t="n">
        <v>6</v>
      </c>
      <c r="D7596" s="0" t="n">
        <v>60755</v>
      </c>
      <c r="E7596" s="0" t="s">
        <v>47</v>
      </c>
      <c r="F7596" s="0" t="n">
        <v>18.6</v>
      </c>
      <c r="G7596" s="0" t="n">
        <v>0.5</v>
      </c>
      <c r="H7596" s="0" t="n">
        <v>9.3</v>
      </c>
      <c r="I7596" s="0" t="n">
        <v>18.6</v>
      </c>
      <c r="J7596" s="0" t="n">
        <v>9.3</v>
      </c>
      <c r="K7596" s="0" t="s">
        <v>18</v>
      </c>
      <c r="L7596" s="0" t="s">
        <v>702</v>
      </c>
      <c r="M7596" s="0" t="n">
        <f aca="false">CEILING(G7596,1)*F7596</f>
        <v>18.6</v>
      </c>
      <c r="N7596" s="0" t="n">
        <f aca="false">M7596-H7596</f>
        <v>9.3</v>
      </c>
      <c r="O7596" s="0" t="n">
        <f aca="false">IF(ABS(N7596-J7596)&lt;0.011,1,0)</f>
        <v>1</v>
      </c>
    </row>
    <row r="7597" customFormat="false" ht="15" hidden="false" customHeight="false" outlineLevel="0" collapsed="false">
      <c r="A7597" s="0" t="s">
        <v>476</v>
      </c>
      <c r="B7597" s="0" t="s">
        <v>701</v>
      </c>
      <c r="C7597" s="0" t="n">
        <v>6</v>
      </c>
      <c r="D7597" s="0" t="n">
        <v>60755</v>
      </c>
      <c r="E7597" s="0" t="s">
        <v>106</v>
      </c>
      <c r="F7597" s="0" t="n">
        <v>5.9</v>
      </c>
      <c r="G7597" s="0" t="n">
        <v>0.5</v>
      </c>
      <c r="H7597" s="0" t="n">
        <v>2.95</v>
      </c>
      <c r="I7597" s="0" t="n">
        <v>5.9</v>
      </c>
      <c r="J7597" s="0" t="n">
        <v>2.95</v>
      </c>
      <c r="K7597" s="0" t="s">
        <v>18</v>
      </c>
      <c r="L7597" s="0" t="s">
        <v>702</v>
      </c>
      <c r="M7597" s="0" t="n">
        <f aca="false">CEILING(G7597,1)*F7597</f>
        <v>5.9</v>
      </c>
      <c r="N7597" s="0" t="n">
        <f aca="false">M7597-H7597</f>
        <v>2.95</v>
      </c>
      <c r="O7597" s="0" t="n">
        <f aca="false">IF(ABS(N7597-J7597)&lt;0.011,1,0)</f>
        <v>1</v>
      </c>
    </row>
    <row r="7598" customFormat="false" ht="15" hidden="false" customHeight="false" outlineLevel="0" collapsed="false">
      <c r="A7598" s="0" t="s">
        <v>476</v>
      </c>
      <c r="B7598" s="0" t="s">
        <v>701</v>
      </c>
      <c r="C7598" s="0" t="n">
        <v>6</v>
      </c>
      <c r="D7598" s="0" t="n">
        <v>60755</v>
      </c>
      <c r="E7598" s="0" t="s">
        <v>60</v>
      </c>
      <c r="F7598" s="0" t="n">
        <v>19</v>
      </c>
      <c r="G7598" s="0" t="n">
        <v>0.5</v>
      </c>
      <c r="H7598" s="0" t="n">
        <v>9.5</v>
      </c>
      <c r="I7598" s="0" t="n">
        <v>19</v>
      </c>
      <c r="J7598" s="0" t="n">
        <v>9.5</v>
      </c>
      <c r="K7598" s="0" t="s">
        <v>18</v>
      </c>
      <c r="L7598" s="0" t="s">
        <v>702</v>
      </c>
      <c r="M7598" s="0" t="n">
        <f aca="false">CEILING(G7598,1)*F7598</f>
        <v>19</v>
      </c>
      <c r="N7598" s="0" t="n">
        <f aca="false">M7598-H7598</f>
        <v>9.5</v>
      </c>
      <c r="O7598" s="0" t="n">
        <f aca="false">IF(ABS(N7598-J7598)&lt;0.011,1,0)</f>
        <v>1</v>
      </c>
    </row>
    <row r="7599" customFormat="false" ht="15" hidden="false" customHeight="false" outlineLevel="0" collapsed="false">
      <c r="A7599" s="0" t="s">
        <v>476</v>
      </c>
      <c r="B7599" s="0" t="s">
        <v>701</v>
      </c>
      <c r="C7599" s="0" t="n">
        <v>6</v>
      </c>
      <c r="D7599" s="0" t="n">
        <v>60755</v>
      </c>
      <c r="E7599" s="0" t="s">
        <v>75</v>
      </c>
      <c r="F7599" s="0" t="n">
        <v>6.4</v>
      </c>
      <c r="G7599" s="0" t="n">
        <v>0.5</v>
      </c>
      <c r="H7599" s="0" t="n">
        <v>3.2</v>
      </c>
      <c r="I7599" s="0" t="n">
        <v>6.4</v>
      </c>
      <c r="J7599" s="0" t="n">
        <v>3.2</v>
      </c>
      <c r="K7599" s="0" t="s">
        <v>18</v>
      </c>
      <c r="L7599" s="0" t="s">
        <v>702</v>
      </c>
      <c r="M7599" s="0" t="n">
        <f aca="false">CEILING(G7599,1)*F7599</f>
        <v>6.4</v>
      </c>
      <c r="N7599" s="0" t="n">
        <f aca="false">M7599-H7599</f>
        <v>3.2</v>
      </c>
      <c r="O7599" s="0" t="n">
        <f aca="false">IF(ABS(N7599-J7599)&lt;0.011,1,0)</f>
        <v>1</v>
      </c>
    </row>
    <row r="7600" customFormat="false" ht="15" hidden="false" customHeight="false" outlineLevel="0" collapsed="false">
      <c r="A7600" s="0" t="s">
        <v>476</v>
      </c>
      <c r="B7600" s="0" t="s">
        <v>701</v>
      </c>
      <c r="C7600" s="0" t="n">
        <v>6</v>
      </c>
      <c r="D7600" s="0" t="n">
        <v>60755</v>
      </c>
      <c r="E7600" s="0" t="s">
        <v>69</v>
      </c>
      <c r="F7600" s="0" t="n">
        <v>6.5</v>
      </c>
      <c r="G7600" s="0" t="n">
        <v>0.5</v>
      </c>
      <c r="H7600" s="0" t="n">
        <v>3.25</v>
      </c>
      <c r="I7600" s="0" t="n">
        <v>6.5</v>
      </c>
      <c r="J7600" s="0" t="n">
        <v>3.25</v>
      </c>
      <c r="K7600" s="0" t="s">
        <v>18</v>
      </c>
      <c r="L7600" s="0" t="s">
        <v>702</v>
      </c>
      <c r="M7600" s="0" t="n">
        <f aca="false">CEILING(G7600,1)*F7600</f>
        <v>6.5</v>
      </c>
      <c r="N7600" s="0" t="n">
        <f aca="false">M7600-H7600</f>
        <v>3.25</v>
      </c>
      <c r="O7600" s="0" t="n">
        <f aca="false">IF(ABS(N7600-J7600)&lt;0.011,1,0)</f>
        <v>1</v>
      </c>
    </row>
    <row r="7601" customFormat="false" ht="15" hidden="false" customHeight="false" outlineLevel="0" collapsed="false">
      <c r="A7601" s="0" t="s">
        <v>476</v>
      </c>
      <c r="B7601" s="0" t="s">
        <v>701</v>
      </c>
      <c r="C7601" s="0" t="n">
        <v>6</v>
      </c>
      <c r="D7601" s="0" t="n">
        <v>60755</v>
      </c>
      <c r="E7601" s="0" t="s">
        <v>123</v>
      </c>
      <c r="F7601" s="0" t="n">
        <v>6.9</v>
      </c>
      <c r="G7601" s="0" t="n">
        <v>0.5</v>
      </c>
      <c r="H7601" s="0" t="n">
        <v>3.45</v>
      </c>
      <c r="I7601" s="0" t="n">
        <v>6.9</v>
      </c>
      <c r="J7601" s="0" t="n">
        <v>3.45</v>
      </c>
      <c r="K7601" s="0" t="s">
        <v>18</v>
      </c>
      <c r="L7601" s="0" t="s">
        <v>702</v>
      </c>
      <c r="M7601" s="0" t="n">
        <f aca="false">CEILING(G7601,1)*F7601</f>
        <v>6.9</v>
      </c>
      <c r="N7601" s="0" t="n">
        <f aca="false">M7601-H7601</f>
        <v>3.45</v>
      </c>
      <c r="O7601" s="0" t="n">
        <f aca="false">IF(ABS(N7601-J7601)&lt;0.011,1,0)</f>
        <v>1</v>
      </c>
    </row>
    <row r="7602" customFormat="false" ht="15" hidden="false" customHeight="false" outlineLevel="0" collapsed="false">
      <c r="A7602" s="0" t="s">
        <v>476</v>
      </c>
      <c r="B7602" s="0" t="s">
        <v>701</v>
      </c>
      <c r="C7602" s="0" t="n">
        <v>7</v>
      </c>
      <c r="D7602" s="0" t="n">
        <v>60765</v>
      </c>
      <c r="E7602" s="0" t="s">
        <v>75</v>
      </c>
      <c r="F7602" s="0" t="n">
        <v>6.4</v>
      </c>
      <c r="G7602" s="0" t="n">
        <v>0.5</v>
      </c>
      <c r="H7602" s="0" t="n">
        <v>3.2</v>
      </c>
      <c r="I7602" s="0" t="n">
        <v>6.4</v>
      </c>
      <c r="J7602" s="0" t="n">
        <v>3.2</v>
      </c>
      <c r="K7602" s="0" t="s">
        <v>18</v>
      </c>
      <c r="L7602" s="0" t="s">
        <v>702</v>
      </c>
      <c r="M7602" s="0" t="n">
        <f aca="false">CEILING(G7602,1)*F7602</f>
        <v>6.4</v>
      </c>
      <c r="N7602" s="0" t="n">
        <f aca="false">M7602-H7602</f>
        <v>3.2</v>
      </c>
      <c r="O7602" s="0" t="n">
        <f aca="false">IF(ABS(N7602-J7602)&lt;0.011,1,0)</f>
        <v>1</v>
      </c>
    </row>
    <row r="7603" customFormat="false" ht="15" hidden="false" customHeight="false" outlineLevel="0" collapsed="false">
      <c r="A7603" s="0" t="s">
        <v>476</v>
      </c>
      <c r="B7603" s="0" t="s">
        <v>701</v>
      </c>
      <c r="C7603" s="0" t="n">
        <v>7</v>
      </c>
      <c r="D7603" s="0" t="n">
        <v>60765</v>
      </c>
      <c r="E7603" s="0" t="s">
        <v>164</v>
      </c>
      <c r="F7603" s="0" t="n">
        <v>27.8</v>
      </c>
      <c r="G7603" s="0" t="n">
        <v>0.5</v>
      </c>
      <c r="H7603" s="0" t="n">
        <v>13.9</v>
      </c>
      <c r="I7603" s="0" t="n">
        <v>27.8</v>
      </c>
      <c r="J7603" s="0" t="n">
        <v>13.9</v>
      </c>
      <c r="K7603" s="0" t="s">
        <v>18</v>
      </c>
      <c r="L7603" s="0" t="s">
        <v>702</v>
      </c>
      <c r="M7603" s="0" t="n">
        <f aca="false">CEILING(G7603,1)*F7603</f>
        <v>27.8</v>
      </c>
      <c r="N7603" s="0" t="n">
        <f aca="false">M7603-H7603</f>
        <v>13.9</v>
      </c>
      <c r="O7603" s="0" t="n">
        <f aca="false">IF(ABS(N7603-J7603)&lt;0.011,1,0)</f>
        <v>1</v>
      </c>
    </row>
    <row r="7604" customFormat="false" ht="15" hidden="false" customHeight="false" outlineLevel="0" collapsed="false">
      <c r="A7604" s="0" t="s">
        <v>476</v>
      </c>
      <c r="B7604" s="0" t="s">
        <v>701</v>
      </c>
      <c r="C7604" s="0" t="n">
        <v>7</v>
      </c>
      <c r="D7604" s="0" t="n">
        <v>60765</v>
      </c>
      <c r="E7604" s="0" t="s">
        <v>32</v>
      </c>
      <c r="F7604" s="0" t="n">
        <v>2.2</v>
      </c>
      <c r="G7604" s="0" t="n">
        <v>0.5</v>
      </c>
      <c r="H7604" s="0" t="n">
        <v>1.1</v>
      </c>
      <c r="I7604" s="0" t="n">
        <v>2.2</v>
      </c>
      <c r="J7604" s="0" t="n">
        <v>1.1</v>
      </c>
      <c r="K7604" s="0" t="s">
        <v>18</v>
      </c>
      <c r="L7604" s="0" t="s">
        <v>702</v>
      </c>
      <c r="M7604" s="0" t="n">
        <f aca="false">CEILING(G7604,1)*F7604</f>
        <v>2.2</v>
      </c>
      <c r="N7604" s="0" t="n">
        <f aca="false">M7604-H7604</f>
        <v>1.1</v>
      </c>
      <c r="O7604" s="0" t="n">
        <f aca="false">IF(ABS(N7604-J7604)&lt;0.011,1,0)</f>
        <v>1</v>
      </c>
    </row>
    <row r="7605" customFormat="false" ht="15" hidden="false" customHeight="false" outlineLevel="0" collapsed="false">
      <c r="A7605" s="0" t="s">
        <v>476</v>
      </c>
      <c r="B7605" s="0" t="s">
        <v>701</v>
      </c>
      <c r="C7605" s="0" t="n">
        <v>7</v>
      </c>
      <c r="D7605" s="0" t="n">
        <v>60765</v>
      </c>
      <c r="E7605" s="0" t="s">
        <v>50</v>
      </c>
      <c r="F7605" s="0" t="n">
        <v>18.6</v>
      </c>
      <c r="G7605" s="0" t="n">
        <v>0.5</v>
      </c>
      <c r="H7605" s="0" t="n">
        <v>9.3</v>
      </c>
      <c r="I7605" s="0" t="n">
        <v>18.6</v>
      </c>
      <c r="J7605" s="0" t="n">
        <v>9.3</v>
      </c>
      <c r="K7605" s="0" t="s">
        <v>18</v>
      </c>
      <c r="L7605" s="0" t="s">
        <v>702</v>
      </c>
      <c r="M7605" s="0" t="n">
        <f aca="false">CEILING(G7605,1)*F7605</f>
        <v>18.6</v>
      </c>
      <c r="N7605" s="0" t="n">
        <f aca="false">M7605-H7605</f>
        <v>9.3</v>
      </c>
      <c r="O7605" s="0" t="n">
        <f aca="false">IF(ABS(N7605-J7605)&lt;0.011,1,0)</f>
        <v>1</v>
      </c>
    </row>
    <row r="7606" customFormat="false" ht="15" hidden="false" customHeight="false" outlineLevel="0" collapsed="false">
      <c r="A7606" s="0" t="s">
        <v>476</v>
      </c>
      <c r="B7606" s="0" t="s">
        <v>701</v>
      </c>
      <c r="C7606" s="0" t="n">
        <v>8</v>
      </c>
      <c r="D7606" s="0" t="n">
        <v>60761</v>
      </c>
      <c r="E7606" s="0" t="s">
        <v>75</v>
      </c>
      <c r="F7606" s="0" t="n">
        <v>6.4</v>
      </c>
      <c r="G7606" s="0" t="n">
        <v>0.5</v>
      </c>
      <c r="H7606" s="0" t="n">
        <v>3.2</v>
      </c>
      <c r="I7606" s="0" t="n">
        <v>6.4</v>
      </c>
      <c r="J7606" s="0" t="n">
        <v>3.2</v>
      </c>
      <c r="K7606" s="0" t="s">
        <v>18</v>
      </c>
      <c r="L7606" s="0" t="s">
        <v>702</v>
      </c>
      <c r="M7606" s="0" t="n">
        <f aca="false">CEILING(G7606,1)*F7606</f>
        <v>6.4</v>
      </c>
      <c r="N7606" s="0" t="n">
        <f aca="false">M7606-H7606</f>
        <v>3.2</v>
      </c>
      <c r="O7606" s="0" t="n">
        <f aca="false">IF(ABS(N7606-J7606)&lt;0.011,1,0)</f>
        <v>1</v>
      </c>
    </row>
    <row r="7607" customFormat="false" ht="15" hidden="false" customHeight="false" outlineLevel="0" collapsed="false">
      <c r="A7607" s="0" t="s">
        <v>476</v>
      </c>
      <c r="B7607" s="0" t="s">
        <v>701</v>
      </c>
      <c r="C7607" s="0" t="n">
        <v>8</v>
      </c>
      <c r="D7607" s="0" t="n">
        <v>60761</v>
      </c>
      <c r="E7607" s="0" t="s">
        <v>164</v>
      </c>
      <c r="F7607" s="0" t="n">
        <v>27.8</v>
      </c>
      <c r="G7607" s="0" t="n">
        <v>0.5</v>
      </c>
      <c r="H7607" s="0" t="n">
        <v>13.9</v>
      </c>
      <c r="I7607" s="0" t="n">
        <v>27.8</v>
      </c>
      <c r="J7607" s="0" t="n">
        <v>13.9</v>
      </c>
      <c r="K7607" s="0" t="s">
        <v>18</v>
      </c>
      <c r="L7607" s="0" t="s">
        <v>702</v>
      </c>
      <c r="M7607" s="0" t="n">
        <f aca="false">CEILING(G7607,1)*F7607</f>
        <v>27.8</v>
      </c>
      <c r="N7607" s="0" t="n">
        <f aca="false">M7607-H7607</f>
        <v>13.9</v>
      </c>
      <c r="O7607" s="0" t="n">
        <f aca="false">IF(ABS(N7607-J7607)&lt;0.011,1,0)</f>
        <v>1</v>
      </c>
    </row>
    <row r="7608" customFormat="false" ht="15" hidden="false" customHeight="false" outlineLevel="0" collapsed="false">
      <c r="A7608" s="0" t="s">
        <v>476</v>
      </c>
      <c r="B7608" s="0" t="s">
        <v>701</v>
      </c>
      <c r="C7608" s="0" t="n">
        <v>8</v>
      </c>
      <c r="D7608" s="0" t="n">
        <v>60761</v>
      </c>
      <c r="E7608" s="0" t="s">
        <v>32</v>
      </c>
      <c r="F7608" s="0" t="n">
        <v>2.2</v>
      </c>
      <c r="G7608" s="0" t="n">
        <v>0.5</v>
      </c>
      <c r="H7608" s="0" t="n">
        <v>1.1</v>
      </c>
      <c r="I7608" s="0" t="n">
        <v>2.2</v>
      </c>
      <c r="J7608" s="0" t="n">
        <v>1.1</v>
      </c>
      <c r="K7608" s="0" t="s">
        <v>18</v>
      </c>
      <c r="L7608" s="0" t="s">
        <v>702</v>
      </c>
      <c r="M7608" s="0" t="n">
        <f aca="false">CEILING(G7608,1)*F7608</f>
        <v>2.2</v>
      </c>
      <c r="N7608" s="0" t="n">
        <f aca="false">M7608-H7608</f>
        <v>1.1</v>
      </c>
      <c r="O7608" s="0" t="n">
        <f aca="false">IF(ABS(N7608-J7608)&lt;0.011,1,0)</f>
        <v>1</v>
      </c>
    </row>
    <row r="7609" customFormat="false" ht="15" hidden="false" customHeight="false" outlineLevel="0" collapsed="false">
      <c r="A7609" s="0" t="s">
        <v>476</v>
      </c>
      <c r="B7609" s="0" t="s">
        <v>701</v>
      </c>
      <c r="C7609" s="0" t="n">
        <v>8</v>
      </c>
      <c r="D7609" s="0" t="n">
        <v>60761</v>
      </c>
      <c r="E7609" s="0" t="s">
        <v>50</v>
      </c>
      <c r="F7609" s="0" t="n">
        <v>18.6</v>
      </c>
      <c r="G7609" s="0" t="n">
        <v>0.5</v>
      </c>
      <c r="H7609" s="0" t="n">
        <v>9.3</v>
      </c>
      <c r="I7609" s="0" t="n">
        <v>18.6</v>
      </c>
      <c r="J7609" s="0" t="n">
        <v>9.3</v>
      </c>
      <c r="K7609" s="0" t="s">
        <v>18</v>
      </c>
      <c r="L7609" s="0" t="s">
        <v>702</v>
      </c>
      <c r="M7609" s="0" t="n">
        <f aca="false">CEILING(G7609,1)*F7609</f>
        <v>18.6</v>
      </c>
      <c r="N7609" s="0" t="n">
        <f aca="false">M7609-H7609</f>
        <v>9.3</v>
      </c>
      <c r="O7609" s="0" t="n">
        <f aca="false">IF(ABS(N7609-J7609)&lt;0.011,1,0)</f>
        <v>1</v>
      </c>
    </row>
    <row r="7610" customFormat="false" ht="15" hidden="false" customHeight="false" outlineLevel="0" collapsed="false">
      <c r="A7610" s="0" t="s">
        <v>476</v>
      </c>
      <c r="B7610" s="0" t="s">
        <v>703</v>
      </c>
      <c r="C7610" s="0" t="n">
        <v>1</v>
      </c>
      <c r="D7610" s="0" t="n">
        <v>60787</v>
      </c>
      <c r="E7610" s="0" t="s">
        <v>121</v>
      </c>
      <c r="F7610" s="0" t="n">
        <v>17.9</v>
      </c>
      <c r="G7610" s="0" t="n">
        <v>0.5</v>
      </c>
      <c r="H7610" s="0" t="n">
        <v>8.95</v>
      </c>
      <c r="I7610" s="0" t="n">
        <v>17.9</v>
      </c>
      <c r="J7610" s="0" t="n">
        <v>8.95</v>
      </c>
      <c r="K7610" s="0" t="s">
        <v>18</v>
      </c>
      <c r="L7610" s="0" t="s">
        <v>359</v>
      </c>
      <c r="M7610" s="0" t="n">
        <f aca="false">CEILING(G7610,1)*F7610</f>
        <v>17.9</v>
      </c>
      <c r="N7610" s="0" t="n">
        <f aca="false">M7610-H7610</f>
        <v>8.95</v>
      </c>
      <c r="O7610" s="0" t="n">
        <f aca="false">IF(ABS(N7610-J7610)&lt;0.011,1,0)</f>
        <v>1</v>
      </c>
    </row>
    <row r="7611" customFormat="false" ht="15" hidden="false" customHeight="false" outlineLevel="0" collapsed="false">
      <c r="A7611" s="0" t="s">
        <v>476</v>
      </c>
      <c r="B7611" s="0" t="s">
        <v>703</v>
      </c>
      <c r="C7611" s="0" t="n">
        <v>1</v>
      </c>
      <c r="D7611" s="0" t="n">
        <v>60787</v>
      </c>
      <c r="E7611" s="0" t="s">
        <v>126</v>
      </c>
      <c r="F7611" s="0" t="n">
        <v>18.6</v>
      </c>
      <c r="G7611" s="0" t="n">
        <v>0.5</v>
      </c>
      <c r="H7611" s="0" t="n">
        <v>9.3</v>
      </c>
      <c r="I7611" s="0" t="n">
        <v>18.6</v>
      </c>
      <c r="J7611" s="0" t="n">
        <v>9.3</v>
      </c>
      <c r="K7611" s="0" t="s">
        <v>18</v>
      </c>
      <c r="L7611" s="0" t="s">
        <v>359</v>
      </c>
      <c r="M7611" s="0" t="n">
        <f aca="false">CEILING(G7611,1)*F7611</f>
        <v>18.6</v>
      </c>
      <c r="N7611" s="0" t="n">
        <f aca="false">M7611-H7611</f>
        <v>9.3</v>
      </c>
      <c r="O7611" s="0" t="n">
        <f aca="false">IF(ABS(N7611-J7611)&lt;0.011,1,0)</f>
        <v>1</v>
      </c>
    </row>
    <row r="7612" customFormat="false" ht="15" hidden="false" customHeight="false" outlineLevel="0" collapsed="false">
      <c r="A7612" s="0" t="s">
        <v>476</v>
      </c>
      <c r="B7612" s="0" t="s">
        <v>703</v>
      </c>
      <c r="C7612" s="0" t="n">
        <v>2</v>
      </c>
      <c r="D7612" s="0" t="n">
        <v>60783</v>
      </c>
      <c r="E7612" s="0" t="s">
        <v>121</v>
      </c>
      <c r="F7612" s="0" t="n">
        <v>17.9</v>
      </c>
      <c r="G7612" s="0" t="n">
        <v>0.5</v>
      </c>
      <c r="H7612" s="0" t="n">
        <v>8.95</v>
      </c>
      <c r="I7612" s="0" t="n">
        <v>17.9</v>
      </c>
      <c r="J7612" s="0" t="n">
        <v>8.95</v>
      </c>
      <c r="K7612" s="0" t="s">
        <v>18</v>
      </c>
      <c r="L7612" s="0" t="s">
        <v>359</v>
      </c>
      <c r="M7612" s="0" t="n">
        <f aca="false">CEILING(G7612,1)*F7612</f>
        <v>17.9</v>
      </c>
      <c r="N7612" s="0" t="n">
        <f aca="false">M7612-H7612</f>
        <v>8.95</v>
      </c>
      <c r="O7612" s="0" t="n">
        <f aca="false">IF(ABS(N7612-J7612)&lt;0.011,1,0)</f>
        <v>1</v>
      </c>
    </row>
    <row r="7613" customFormat="false" ht="15" hidden="false" customHeight="false" outlineLevel="0" collapsed="false">
      <c r="A7613" s="0" t="s">
        <v>476</v>
      </c>
      <c r="B7613" s="0" t="s">
        <v>703</v>
      </c>
      <c r="C7613" s="0" t="n">
        <v>2</v>
      </c>
      <c r="D7613" s="0" t="n">
        <v>60783</v>
      </c>
      <c r="E7613" s="0" t="s">
        <v>126</v>
      </c>
      <c r="F7613" s="0" t="n">
        <v>18.6</v>
      </c>
      <c r="G7613" s="0" t="n">
        <v>0.5</v>
      </c>
      <c r="H7613" s="0" t="n">
        <v>9.3</v>
      </c>
      <c r="I7613" s="0" t="n">
        <v>18.6</v>
      </c>
      <c r="J7613" s="0" t="n">
        <v>9.3</v>
      </c>
      <c r="K7613" s="0" t="s">
        <v>18</v>
      </c>
      <c r="L7613" s="0" t="s">
        <v>359</v>
      </c>
      <c r="M7613" s="0" t="n">
        <f aca="false">CEILING(G7613,1)*F7613</f>
        <v>18.6</v>
      </c>
      <c r="N7613" s="0" t="n">
        <f aca="false">M7613-H7613</f>
        <v>9.3</v>
      </c>
      <c r="O7613" s="0" t="n">
        <f aca="false">IF(ABS(N7613-J7613)&lt;0.011,1,0)</f>
        <v>1</v>
      </c>
    </row>
    <row r="7614" customFormat="false" ht="15" hidden="false" customHeight="false" outlineLevel="0" collapsed="false">
      <c r="A7614" s="0" t="s">
        <v>476</v>
      </c>
      <c r="B7614" s="0" t="s">
        <v>704</v>
      </c>
      <c r="C7614" s="0" t="n">
        <v>12</v>
      </c>
      <c r="D7614" s="0" t="n">
        <v>60811</v>
      </c>
      <c r="E7614" s="0" t="s">
        <v>163</v>
      </c>
      <c r="F7614" s="0" t="n">
        <v>9.7</v>
      </c>
      <c r="G7614" s="0" t="n">
        <v>0.5</v>
      </c>
      <c r="H7614" s="0" t="n">
        <v>4.85</v>
      </c>
      <c r="I7614" s="0" t="n">
        <v>9.7</v>
      </c>
      <c r="J7614" s="0" t="n">
        <v>4.85</v>
      </c>
      <c r="K7614" s="0" t="s">
        <v>18</v>
      </c>
      <c r="L7614" s="0" t="s">
        <v>110</v>
      </c>
      <c r="M7614" s="0" t="n">
        <f aca="false">CEILING(G7614,1)*F7614</f>
        <v>9.7</v>
      </c>
      <c r="N7614" s="0" t="n">
        <f aca="false">M7614-H7614</f>
        <v>4.85</v>
      </c>
      <c r="O7614" s="0" t="n">
        <f aca="false">IF(ABS(N7614-J7614)&lt;0.011,1,0)</f>
        <v>1</v>
      </c>
    </row>
    <row r="7615" customFormat="false" ht="15" hidden="false" customHeight="false" outlineLevel="0" collapsed="false">
      <c r="A7615" s="0" t="s">
        <v>476</v>
      </c>
      <c r="B7615" s="0" t="s">
        <v>704</v>
      </c>
      <c r="C7615" s="0" t="n">
        <v>12</v>
      </c>
      <c r="D7615" s="0" t="n">
        <v>60811</v>
      </c>
      <c r="E7615" s="0" t="s">
        <v>208</v>
      </c>
      <c r="F7615" s="0" t="n">
        <v>9.3</v>
      </c>
      <c r="G7615" s="0" t="n">
        <v>0.5</v>
      </c>
      <c r="H7615" s="0" t="n">
        <v>4.65</v>
      </c>
      <c r="I7615" s="0" t="n">
        <v>9.3</v>
      </c>
      <c r="J7615" s="0" t="n">
        <v>4.65</v>
      </c>
      <c r="K7615" s="0" t="s">
        <v>18</v>
      </c>
      <c r="L7615" s="0" t="s">
        <v>110</v>
      </c>
      <c r="M7615" s="0" t="n">
        <f aca="false">CEILING(G7615,1)*F7615</f>
        <v>9.3</v>
      </c>
      <c r="N7615" s="0" t="n">
        <f aca="false">M7615-H7615</f>
        <v>4.65</v>
      </c>
      <c r="O7615" s="0" t="n">
        <f aca="false">IF(ABS(N7615-J7615)&lt;0.011,1,0)</f>
        <v>1</v>
      </c>
    </row>
    <row r="7616" customFormat="false" ht="15" hidden="false" customHeight="false" outlineLevel="0" collapsed="false">
      <c r="A7616" s="0" t="s">
        <v>476</v>
      </c>
      <c r="B7616" s="0" t="s">
        <v>704</v>
      </c>
      <c r="C7616" s="0" t="n">
        <v>12</v>
      </c>
      <c r="D7616" s="0" t="n">
        <v>60811</v>
      </c>
      <c r="E7616" s="0" t="s">
        <v>28</v>
      </c>
      <c r="F7616" s="0" t="n">
        <v>19.6</v>
      </c>
      <c r="G7616" s="0" t="n">
        <v>0.5</v>
      </c>
      <c r="H7616" s="0" t="n">
        <v>9.8</v>
      </c>
      <c r="I7616" s="0" t="n">
        <v>19.6</v>
      </c>
      <c r="J7616" s="0" t="n">
        <v>9.8</v>
      </c>
      <c r="K7616" s="0" t="s">
        <v>18</v>
      </c>
      <c r="L7616" s="0" t="s">
        <v>110</v>
      </c>
      <c r="M7616" s="0" t="n">
        <f aca="false">CEILING(G7616,1)*F7616</f>
        <v>19.6</v>
      </c>
      <c r="N7616" s="0" t="n">
        <f aca="false">M7616-H7616</f>
        <v>9.8</v>
      </c>
      <c r="O7616" s="0" t="n">
        <f aca="false">IF(ABS(N7616-J7616)&lt;0.011,1,0)</f>
        <v>1</v>
      </c>
    </row>
    <row r="7617" customFormat="false" ht="15" hidden="false" customHeight="false" outlineLevel="0" collapsed="false">
      <c r="A7617" s="0" t="s">
        <v>476</v>
      </c>
      <c r="B7617" s="0" t="s">
        <v>704</v>
      </c>
      <c r="C7617" s="0" t="n">
        <v>12</v>
      </c>
      <c r="D7617" s="0" t="n">
        <v>60811</v>
      </c>
      <c r="E7617" s="0" t="s">
        <v>88</v>
      </c>
      <c r="F7617" s="0" t="n">
        <v>5.5</v>
      </c>
      <c r="G7617" s="0" t="n">
        <v>0.5</v>
      </c>
      <c r="H7617" s="0" t="n">
        <v>2.75</v>
      </c>
      <c r="I7617" s="0" t="n">
        <v>5.5</v>
      </c>
      <c r="J7617" s="0" t="n">
        <v>2.75</v>
      </c>
      <c r="K7617" s="0" t="s">
        <v>18</v>
      </c>
      <c r="L7617" s="0" t="s">
        <v>110</v>
      </c>
      <c r="M7617" s="0" t="n">
        <f aca="false">CEILING(G7617,1)*F7617</f>
        <v>5.5</v>
      </c>
      <c r="N7617" s="0" t="n">
        <f aca="false">M7617-H7617</f>
        <v>2.75</v>
      </c>
      <c r="O7617" s="0" t="n">
        <f aca="false">IF(ABS(N7617-J7617)&lt;0.011,1,0)</f>
        <v>1</v>
      </c>
    </row>
    <row r="7618" customFormat="false" ht="15" hidden="false" customHeight="false" outlineLevel="0" collapsed="false">
      <c r="A7618" s="0" t="s">
        <v>476</v>
      </c>
      <c r="B7618" s="0" t="s">
        <v>704</v>
      </c>
      <c r="C7618" s="0" t="n">
        <v>12</v>
      </c>
      <c r="D7618" s="0" t="n">
        <v>60811</v>
      </c>
      <c r="E7618" s="0" t="s">
        <v>329</v>
      </c>
      <c r="F7618" s="0" t="n">
        <v>9.5</v>
      </c>
      <c r="G7618" s="0" t="n">
        <v>0.5</v>
      </c>
      <c r="H7618" s="0" t="n">
        <v>4.75</v>
      </c>
      <c r="I7618" s="0" t="n">
        <v>9.5</v>
      </c>
      <c r="J7618" s="0" t="n">
        <v>4.75</v>
      </c>
      <c r="K7618" s="0" t="s">
        <v>18</v>
      </c>
      <c r="L7618" s="0" t="s">
        <v>110</v>
      </c>
      <c r="M7618" s="0" t="n">
        <f aca="false">CEILING(G7618,1)*F7618</f>
        <v>9.5</v>
      </c>
      <c r="N7618" s="0" t="n">
        <f aca="false">M7618-H7618</f>
        <v>4.75</v>
      </c>
      <c r="O7618" s="0" t="n">
        <f aca="false">IF(ABS(N7618-J7618)&lt;0.011,1,0)</f>
        <v>1</v>
      </c>
    </row>
    <row r="7619" customFormat="false" ht="15" hidden="false" customHeight="false" outlineLevel="0" collapsed="false">
      <c r="A7619" s="0" t="s">
        <v>476</v>
      </c>
      <c r="B7619" s="0" t="s">
        <v>704</v>
      </c>
      <c r="C7619" s="0" t="n">
        <v>12</v>
      </c>
      <c r="D7619" s="0" t="n">
        <v>60811</v>
      </c>
      <c r="E7619" s="0" t="s">
        <v>81</v>
      </c>
      <c r="F7619" s="0" t="n">
        <v>19.9</v>
      </c>
      <c r="G7619" s="0" t="n">
        <v>0.5</v>
      </c>
      <c r="H7619" s="0" t="n">
        <v>9.95</v>
      </c>
      <c r="I7619" s="0" t="n">
        <v>19.9</v>
      </c>
      <c r="J7619" s="0" t="n">
        <v>9.95</v>
      </c>
      <c r="K7619" s="0" t="s">
        <v>18</v>
      </c>
      <c r="L7619" s="0" t="s">
        <v>110</v>
      </c>
      <c r="M7619" s="0" t="n">
        <f aca="false">CEILING(G7619,1)*F7619</f>
        <v>19.9</v>
      </c>
      <c r="N7619" s="0" t="n">
        <f aca="false">M7619-H7619</f>
        <v>9.95</v>
      </c>
      <c r="O7619" s="0" t="n">
        <f aca="false">IF(ABS(N7619-J7619)&lt;0.011,1,0)</f>
        <v>1</v>
      </c>
    </row>
    <row r="7620" customFormat="false" ht="15" hidden="false" customHeight="false" outlineLevel="0" collapsed="false">
      <c r="A7620" s="0" t="s">
        <v>476</v>
      </c>
      <c r="B7620" s="0" t="s">
        <v>704</v>
      </c>
      <c r="C7620" s="0" t="n">
        <v>13</v>
      </c>
      <c r="D7620" s="0" t="n">
        <v>60804</v>
      </c>
      <c r="E7620" s="0" t="s">
        <v>163</v>
      </c>
      <c r="F7620" s="0" t="n">
        <v>9.7</v>
      </c>
      <c r="G7620" s="0" t="n">
        <v>0.5</v>
      </c>
      <c r="H7620" s="0" t="n">
        <v>4.85</v>
      </c>
      <c r="I7620" s="0" t="n">
        <v>9.7</v>
      </c>
      <c r="J7620" s="0" t="n">
        <v>4.85</v>
      </c>
      <c r="K7620" s="0" t="s">
        <v>18</v>
      </c>
      <c r="L7620" s="0" t="s">
        <v>110</v>
      </c>
      <c r="M7620" s="0" t="n">
        <f aca="false">CEILING(G7620,1)*F7620</f>
        <v>9.7</v>
      </c>
      <c r="N7620" s="0" t="n">
        <f aca="false">M7620-H7620</f>
        <v>4.85</v>
      </c>
      <c r="O7620" s="0" t="n">
        <f aca="false">IF(ABS(N7620-J7620)&lt;0.011,1,0)</f>
        <v>1</v>
      </c>
    </row>
    <row r="7621" customFormat="false" ht="15" hidden="false" customHeight="false" outlineLevel="0" collapsed="false">
      <c r="A7621" s="0" t="s">
        <v>476</v>
      </c>
      <c r="B7621" s="0" t="s">
        <v>704</v>
      </c>
      <c r="C7621" s="0" t="n">
        <v>13</v>
      </c>
      <c r="D7621" s="0" t="n">
        <v>60804</v>
      </c>
      <c r="E7621" s="0" t="s">
        <v>208</v>
      </c>
      <c r="F7621" s="0" t="n">
        <v>9.3</v>
      </c>
      <c r="G7621" s="0" t="n">
        <v>0.5</v>
      </c>
      <c r="H7621" s="0" t="n">
        <v>4.65</v>
      </c>
      <c r="I7621" s="0" t="n">
        <v>9.3</v>
      </c>
      <c r="J7621" s="0" t="n">
        <v>4.65</v>
      </c>
      <c r="K7621" s="0" t="s">
        <v>18</v>
      </c>
      <c r="L7621" s="0" t="s">
        <v>110</v>
      </c>
      <c r="M7621" s="0" t="n">
        <f aca="false">CEILING(G7621,1)*F7621</f>
        <v>9.3</v>
      </c>
      <c r="N7621" s="0" t="n">
        <f aca="false">M7621-H7621</f>
        <v>4.65</v>
      </c>
      <c r="O7621" s="0" t="n">
        <f aca="false">IF(ABS(N7621-J7621)&lt;0.011,1,0)</f>
        <v>1</v>
      </c>
    </row>
    <row r="7622" customFormat="false" ht="15" hidden="false" customHeight="false" outlineLevel="0" collapsed="false">
      <c r="A7622" s="0" t="s">
        <v>476</v>
      </c>
      <c r="B7622" s="0" t="s">
        <v>704</v>
      </c>
      <c r="C7622" s="0" t="n">
        <v>13</v>
      </c>
      <c r="D7622" s="0" t="n">
        <v>60804</v>
      </c>
      <c r="E7622" s="0" t="s">
        <v>28</v>
      </c>
      <c r="F7622" s="0" t="n">
        <v>19.6</v>
      </c>
      <c r="G7622" s="0" t="n">
        <v>0.5</v>
      </c>
      <c r="H7622" s="0" t="n">
        <v>9.8</v>
      </c>
      <c r="I7622" s="0" t="n">
        <v>19.6</v>
      </c>
      <c r="J7622" s="0" t="n">
        <v>9.8</v>
      </c>
      <c r="K7622" s="0" t="s">
        <v>18</v>
      </c>
      <c r="L7622" s="0" t="s">
        <v>110</v>
      </c>
      <c r="M7622" s="0" t="n">
        <f aca="false">CEILING(G7622,1)*F7622</f>
        <v>19.6</v>
      </c>
      <c r="N7622" s="0" t="n">
        <f aca="false">M7622-H7622</f>
        <v>9.8</v>
      </c>
      <c r="O7622" s="0" t="n">
        <f aca="false">IF(ABS(N7622-J7622)&lt;0.011,1,0)</f>
        <v>1</v>
      </c>
    </row>
    <row r="7623" customFormat="false" ht="15" hidden="false" customHeight="false" outlineLevel="0" collapsed="false">
      <c r="A7623" s="0" t="s">
        <v>476</v>
      </c>
      <c r="B7623" s="0" t="s">
        <v>704</v>
      </c>
      <c r="C7623" s="0" t="n">
        <v>13</v>
      </c>
      <c r="D7623" s="0" t="n">
        <v>60804</v>
      </c>
      <c r="E7623" s="0" t="s">
        <v>88</v>
      </c>
      <c r="F7623" s="0" t="n">
        <v>5.5</v>
      </c>
      <c r="G7623" s="0" t="n">
        <v>0.5</v>
      </c>
      <c r="H7623" s="0" t="n">
        <v>2.75</v>
      </c>
      <c r="I7623" s="0" t="n">
        <v>5.5</v>
      </c>
      <c r="J7623" s="0" t="n">
        <v>2.75</v>
      </c>
      <c r="K7623" s="0" t="s">
        <v>18</v>
      </c>
      <c r="L7623" s="0" t="s">
        <v>110</v>
      </c>
      <c r="M7623" s="0" t="n">
        <f aca="false">CEILING(G7623,1)*F7623</f>
        <v>5.5</v>
      </c>
      <c r="N7623" s="0" t="n">
        <f aca="false">M7623-H7623</f>
        <v>2.75</v>
      </c>
      <c r="O7623" s="0" t="n">
        <f aca="false">IF(ABS(N7623-J7623)&lt;0.011,1,0)</f>
        <v>1</v>
      </c>
    </row>
    <row r="7624" customFormat="false" ht="15" hidden="false" customHeight="false" outlineLevel="0" collapsed="false">
      <c r="A7624" s="0" t="s">
        <v>476</v>
      </c>
      <c r="B7624" s="0" t="s">
        <v>704</v>
      </c>
      <c r="C7624" s="0" t="n">
        <v>13</v>
      </c>
      <c r="D7624" s="0" t="n">
        <v>60804</v>
      </c>
      <c r="E7624" s="0" t="s">
        <v>329</v>
      </c>
      <c r="F7624" s="0" t="n">
        <v>9.5</v>
      </c>
      <c r="G7624" s="0" t="n">
        <v>0.5</v>
      </c>
      <c r="H7624" s="0" t="n">
        <v>4.75</v>
      </c>
      <c r="I7624" s="0" t="n">
        <v>9.5</v>
      </c>
      <c r="J7624" s="0" t="n">
        <v>4.75</v>
      </c>
      <c r="K7624" s="0" t="s">
        <v>18</v>
      </c>
      <c r="L7624" s="0" t="s">
        <v>110</v>
      </c>
      <c r="M7624" s="0" t="n">
        <f aca="false">CEILING(G7624,1)*F7624</f>
        <v>9.5</v>
      </c>
      <c r="N7624" s="0" t="n">
        <f aca="false">M7624-H7624</f>
        <v>4.75</v>
      </c>
      <c r="O7624" s="0" t="n">
        <f aca="false">IF(ABS(N7624-J7624)&lt;0.011,1,0)</f>
        <v>1</v>
      </c>
    </row>
    <row r="7625" customFormat="false" ht="15" hidden="false" customHeight="false" outlineLevel="0" collapsed="false">
      <c r="A7625" s="0" t="s">
        <v>476</v>
      </c>
      <c r="B7625" s="0" t="s">
        <v>704</v>
      </c>
      <c r="C7625" s="0" t="n">
        <v>13</v>
      </c>
      <c r="D7625" s="0" t="n">
        <v>60804</v>
      </c>
      <c r="E7625" s="0" t="s">
        <v>81</v>
      </c>
      <c r="F7625" s="0" t="n">
        <v>19.9</v>
      </c>
      <c r="G7625" s="0" t="n">
        <v>0.5</v>
      </c>
      <c r="H7625" s="0" t="n">
        <v>9.95</v>
      </c>
      <c r="I7625" s="0" t="n">
        <v>19.9</v>
      </c>
      <c r="J7625" s="0" t="n">
        <v>9.95</v>
      </c>
      <c r="K7625" s="0" t="s">
        <v>18</v>
      </c>
      <c r="L7625" s="0" t="s">
        <v>110</v>
      </c>
      <c r="M7625" s="0" t="n">
        <f aca="false">CEILING(G7625,1)*F7625</f>
        <v>19.9</v>
      </c>
      <c r="N7625" s="0" t="n">
        <f aca="false">M7625-H7625</f>
        <v>9.95</v>
      </c>
      <c r="O7625" s="0" t="n">
        <f aca="false">IF(ABS(N7625-J7625)&lt;0.011,1,0)</f>
        <v>1</v>
      </c>
    </row>
    <row r="7626" customFormat="false" ht="15" hidden="false" customHeight="false" outlineLevel="0" collapsed="false">
      <c r="A7626" s="0" t="s">
        <v>476</v>
      </c>
      <c r="B7626" s="0" t="s">
        <v>705</v>
      </c>
      <c r="C7626" s="0" t="n">
        <v>18</v>
      </c>
      <c r="D7626" s="0" t="n">
        <v>60835</v>
      </c>
      <c r="E7626" s="0" t="s">
        <v>231</v>
      </c>
      <c r="F7626" s="0" t="n">
        <v>39.5</v>
      </c>
      <c r="G7626" s="0" t="n">
        <v>0.25</v>
      </c>
      <c r="H7626" s="0" t="n">
        <v>9.88</v>
      </c>
      <c r="I7626" s="0" t="n">
        <v>39.5</v>
      </c>
      <c r="J7626" s="0" t="n">
        <v>29.62</v>
      </c>
      <c r="K7626" s="0" t="s">
        <v>18</v>
      </c>
      <c r="L7626" s="0" t="s">
        <v>706</v>
      </c>
      <c r="M7626" s="0" t="n">
        <f aca="false">CEILING(G7626,1)*F7626</f>
        <v>39.5</v>
      </c>
      <c r="N7626" s="0" t="n">
        <f aca="false">M7626-H7626</f>
        <v>29.62</v>
      </c>
      <c r="O7626" s="0" t="n">
        <f aca="false">IF(ABS(N7626-J7626)&lt;0.011,1,0)</f>
        <v>1</v>
      </c>
    </row>
    <row r="7627" customFormat="false" ht="15" hidden="false" customHeight="false" outlineLevel="0" collapsed="false">
      <c r="A7627" s="0" t="s">
        <v>476</v>
      </c>
      <c r="B7627" s="0" t="s">
        <v>705</v>
      </c>
      <c r="C7627" s="0" t="n">
        <v>19</v>
      </c>
      <c r="D7627" s="0" t="n">
        <v>60836</v>
      </c>
      <c r="E7627" s="0" t="s">
        <v>231</v>
      </c>
      <c r="F7627" s="0" t="n">
        <v>39.5</v>
      </c>
      <c r="G7627" s="0" t="n">
        <v>0.25</v>
      </c>
      <c r="H7627" s="0" t="n">
        <v>9.88</v>
      </c>
      <c r="I7627" s="0" t="n">
        <v>39.5</v>
      </c>
      <c r="J7627" s="0" t="n">
        <v>29.62</v>
      </c>
      <c r="K7627" s="0" t="s">
        <v>18</v>
      </c>
      <c r="L7627" s="0" t="s">
        <v>706</v>
      </c>
      <c r="M7627" s="0" t="n">
        <f aca="false">CEILING(G7627,1)*F7627</f>
        <v>39.5</v>
      </c>
      <c r="N7627" s="0" t="n">
        <f aca="false">M7627-H7627</f>
        <v>29.62</v>
      </c>
      <c r="O7627" s="0" t="n">
        <f aca="false">IF(ABS(N7627-J7627)&lt;0.011,1,0)</f>
        <v>1</v>
      </c>
    </row>
    <row r="7628" customFormat="false" ht="15" hidden="false" customHeight="false" outlineLevel="0" collapsed="false">
      <c r="A7628" s="0" t="s">
        <v>476</v>
      </c>
      <c r="B7628" s="0" t="s">
        <v>705</v>
      </c>
      <c r="C7628" s="0" t="n">
        <v>20</v>
      </c>
      <c r="D7628" s="0" t="n">
        <v>60837</v>
      </c>
      <c r="E7628" s="0" t="s">
        <v>231</v>
      </c>
      <c r="F7628" s="0" t="n">
        <v>39.5</v>
      </c>
      <c r="G7628" s="0" t="n">
        <v>0.25</v>
      </c>
      <c r="H7628" s="0" t="n">
        <v>9.88</v>
      </c>
      <c r="I7628" s="0" t="n">
        <v>39.5</v>
      </c>
      <c r="J7628" s="0" t="n">
        <v>29.62</v>
      </c>
      <c r="K7628" s="0" t="s">
        <v>18</v>
      </c>
      <c r="L7628" s="0" t="s">
        <v>706</v>
      </c>
      <c r="M7628" s="0" t="n">
        <f aca="false">CEILING(G7628,1)*F7628</f>
        <v>39.5</v>
      </c>
      <c r="N7628" s="0" t="n">
        <f aca="false">M7628-H7628</f>
        <v>29.62</v>
      </c>
      <c r="O7628" s="0" t="n">
        <f aca="false">IF(ABS(N7628-J7628)&lt;0.011,1,0)</f>
        <v>1</v>
      </c>
    </row>
    <row r="7629" customFormat="false" ht="15" hidden="false" customHeight="false" outlineLevel="0" collapsed="false">
      <c r="A7629" s="0" t="s">
        <v>476</v>
      </c>
      <c r="B7629" s="0" t="s">
        <v>705</v>
      </c>
      <c r="C7629" s="0" t="n">
        <v>21</v>
      </c>
      <c r="D7629" s="0" t="n">
        <v>60828</v>
      </c>
      <c r="E7629" s="0" t="s">
        <v>231</v>
      </c>
      <c r="F7629" s="0" t="n">
        <v>39.5</v>
      </c>
      <c r="G7629" s="0" t="n">
        <v>0.25</v>
      </c>
      <c r="H7629" s="0" t="n">
        <v>9.88</v>
      </c>
      <c r="I7629" s="0" t="n">
        <v>39.5</v>
      </c>
      <c r="J7629" s="0" t="n">
        <v>29.62</v>
      </c>
      <c r="K7629" s="0" t="s">
        <v>18</v>
      </c>
      <c r="L7629" s="0" t="s">
        <v>706</v>
      </c>
      <c r="M7629" s="0" t="n">
        <f aca="false">CEILING(G7629,1)*F7629</f>
        <v>39.5</v>
      </c>
      <c r="N7629" s="0" t="n">
        <f aca="false">M7629-H7629</f>
        <v>29.62</v>
      </c>
      <c r="O7629" s="0" t="n">
        <f aca="false">IF(ABS(N7629-J7629)&lt;0.011,1,0)</f>
        <v>1</v>
      </c>
    </row>
    <row r="7630" customFormat="false" ht="15" hidden="false" customHeight="false" outlineLevel="0" collapsed="false">
      <c r="A7630" s="0" t="s">
        <v>476</v>
      </c>
      <c r="B7630" s="0" t="s">
        <v>707</v>
      </c>
      <c r="C7630" s="0" t="n">
        <v>1</v>
      </c>
      <c r="D7630" s="0" t="n">
        <v>60849</v>
      </c>
      <c r="E7630" s="0" t="s">
        <v>45</v>
      </c>
      <c r="F7630" s="0" t="n">
        <v>18.6</v>
      </c>
      <c r="G7630" s="0" t="n">
        <v>0.5</v>
      </c>
      <c r="H7630" s="0" t="n">
        <v>9.3</v>
      </c>
      <c r="I7630" s="0" t="n">
        <v>18.6</v>
      </c>
      <c r="J7630" s="0" t="n">
        <v>9.3</v>
      </c>
      <c r="K7630" s="0" t="s">
        <v>18</v>
      </c>
      <c r="L7630" s="0" t="s">
        <v>359</v>
      </c>
      <c r="M7630" s="0" t="n">
        <f aca="false">CEILING(G7630,1)*F7630</f>
        <v>18.6</v>
      </c>
      <c r="N7630" s="0" t="n">
        <f aca="false">M7630-H7630</f>
        <v>9.3</v>
      </c>
      <c r="O7630" s="0" t="n">
        <f aca="false">IF(ABS(N7630-J7630)&lt;0.011,1,0)</f>
        <v>1</v>
      </c>
    </row>
    <row r="7631" customFormat="false" ht="15" hidden="false" customHeight="false" outlineLevel="0" collapsed="false">
      <c r="A7631" s="0" t="s">
        <v>476</v>
      </c>
      <c r="B7631" s="0" t="s">
        <v>707</v>
      </c>
      <c r="C7631" s="0" t="n">
        <v>1</v>
      </c>
      <c r="D7631" s="0" t="n">
        <v>60849</v>
      </c>
      <c r="E7631" s="0" t="s">
        <v>161</v>
      </c>
      <c r="F7631" s="0" t="n">
        <v>5.9</v>
      </c>
      <c r="G7631" s="0" t="n">
        <v>0.5</v>
      </c>
      <c r="H7631" s="0" t="n">
        <v>2.95</v>
      </c>
      <c r="I7631" s="0" t="n">
        <v>5.9</v>
      </c>
      <c r="J7631" s="0" t="n">
        <v>2.95</v>
      </c>
      <c r="K7631" s="0" t="s">
        <v>18</v>
      </c>
      <c r="L7631" s="0" t="s">
        <v>359</v>
      </c>
      <c r="M7631" s="0" t="n">
        <f aca="false">CEILING(G7631,1)*F7631</f>
        <v>5.9</v>
      </c>
      <c r="N7631" s="0" t="n">
        <f aca="false">M7631-H7631</f>
        <v>2.95</v>
      </c>
      <c r="O7631" s="0" t="n">
        <f aca="false">IF(ABS(N7631-J7631)&lt;0.011,1,0)</f>
        <v>1</v>
      </c>
    </row>
    <row r="7632" customFormat="false" ht="15" hidden="false" customHeight="false" outlineLevel="0" collapsed="false">
      <c r="A7632" s="0" t="s">
        <v>476</v>
      </c>
      <c r="B7632" s="0" t="s">
        <v>707</v>
      </c>
      <c r="C7632" s="0" t="n">
        <v>1</v>
      </c>
      <c r="D7632" s="0" t="n">
        <v>60849</v>
      </c>
      <c r="E7632" s="0" t="s">
        <v>60</v>
      </c>
      <c r="F7632" s="0" t="n">
        <v>19</v>
      </c>
      <c r="G7632" s="0" t="n">
        <v>0.5</v>
      </c>
      <c r="H7632" s="0" t="n">
        <v>9.5</v>
      </c>
      <c r="I7632" s="0" t="n">
        <v>19</v>
      </c>
      <c r="J7632" s="0" t="n">
        <v>9.5</v>
      </c>
      <c r="K7632" s="0" t="s">
        <v>18</v>
      </c>
      <c r="L7632" s="0" t="s">
        <v>359</v>
      </c>
      <c r="M7632" s="0" t="n">
        <f aca="false">CEILING(G7632,1)*F7632</f>
        <v>19</v>
      </c>
      <c r="N7632" s="0" t="n">
        <f aca="false">M7632-H7632</f>
        <v>9.5</v>
      </c>
      <c r="O7632" s="0" t="n">
        <f aca="false">IF(ABS(N7632-J7632)&lt;0.011,1,0)</f>
        <v>1</v>
      </c>
    </row>
    <row r="7633" customFormat="false" ht="15" hidden="false" customHeight="false" outlineLevel="0" collapsed="false">
      <c r="A7633" s="0" t="s">
        <v>476</v>
      </c>
      <c r="B7633" s="0" t="s">
        <v>707</v>
      </c>
      <c r="C7633" s="0" t="n">
        <v>1</v>
      </c>
      <c r="D7633" s="0" t="n">
        <v>60849</v>
      </c>
      <c r="E7633" s="0" t="s">
        <v>32</v>
      </c>
      <c r="F7633" s="0" t="n">
        <v>2.2</v>
      </c>
      <c r="G7633" s="0" t="n">
        <v>0.5</v>
      </c>
      <c r="H7633" s="0" t="n">
        <v>1.1</v>
      </c>
      <c r="I7633" s="0" t="n">
        <v>2.2</v>
      </c>
      <c r="J7633" s="0" t="n">
        <v>1.1</v>
      </c>
      <c r="K7633" s="0" t="s">
        <v>18</v>
      </c>
      <c r="L7633" s="0" t="s">
        <v>359</v>
      </c>
      <c r="M7633" s="0" t="n">
        <f aca="false">CEILING(G7633,1)*F7633</f>
        <v>2.2</v>
      </c>
      <c r="N7633" s="0" t="n">
        <f aca="false">M7633-H7633</f>
        <v>1.1</v>
      </c>
      <c r="O7633" s="0" t="n">
        <f aca="false">IF(ABS(N7633-J7633)&lt;0.011,1,0)</f>
        <v>1</v>
      </c>
    </row>
    <row r="7634" customFormat="false" ht="15" hidden="false" customHeight="false" outlineLevel="0" collapsed="false">
      <c r="A7634" s="0" t="s">
        <v>476</v>
      </c>
      <c r="B7634" s="0" t="s">
        <v>707</v>
      </c>
      <c r="C7634" s="0" t="n">
        <v>1</v>
      </c>
      <c r="D7634" s="0" t="n">
        <v>60849</v>
      </c>
      <c r="E7634" s="0" t="s">
        <v>67</v>
      </c>
      <c r="F7634" s="0" t="n">
        <v>4.2</v>
      </c>
      <c r="G7634" s="0" t="n">
        <v>0.5</v>
      </c>
      <c r="H7634" s="0" t="n">
        <v>2.1</v>
      </c>
      <c r="I7634" s="0" t="n">
        <v>4.2</v>
      </c>
      <c r="J7634" s="0" t="n">
        <v>2.1</v>
      </c>
      <c r="K7634" s="0" t="s">
        <v>18</v>
      </c>
      <c r="L7634" s="0" t="s">
        <v>359</v>
      </c>
      <c r="M7634" s="0" t="n">
        <f aca="false">CEILING(G7634,1)*F7634</f>
        <v>4.2</v>
      </c>
      <c r="N7634" s="0" t="n">
        <f aca="false">M7634-H7634</f>
        <v>2.1</v>
      </c>
      <c r="O7634" s="0" t="n">
        <f aca="false">IF(ABS(N7634-J7634)&lt;0.011,1,0)</f>
        <v>1</v>
      </c>
    </row>
    <row r="7635" customFormat="false" ht="15" hidden="false" customHeight="false" outlineLevel="0" collapsed="false">
      <c r="A7635" s="0" t="s">
        <v>476</v>
      </c>
      <c r="B7635" s="0" t="s">
        <v>707</v>
      </c>
      <c r="C7635" s="0" t="n">
        <v>1</v>
      </c>
      <c r="D7635" s="0" t="n">
        <v>60849</v>
      </c>
      <c r="E7635" s="0" t="s">
        <v>68</v>
      </c>
      <c r="F7635" s="0" t="n">
        <v>6</v>
      </c>
      <c r="G7635" s="0" t="n">
        <v>0.5</v>
      </c>
      <c r="H7635" s="0" t="n">
        <v>3</v>
      </c>
      <c r="I7635" s="0" t="n">
        <v>6</v>
      </c>
      <c r="J7635" s="0" t="n">
        <v>3</v>
      </c>
      <c r="K7635" s="0" t="s">
        <v>18</v>
      </c>
      <c r="L7635" s="0" t="s">
        <v>359</v>
      </c>
      <c r="M7635" s="0" t="n">
        <f aca="false">CEILING(G7635,1)*F7635</f>
        <v>6</v>
      </c>
      <c r="N7635" s="0" t="n">
        <f aca="false">M7635-H7635</f>
        <v>3</v>
      </c>
      <c r="O7635" s="0" t="n">
        <f aca="false">IF(ABS(N7635-J7635)&lt;0.011,1,0)</f>
        <v>1</v>
      </c>
    </row>
    <row r="7636" customFormat="false" ht="15" hidden="false" customHeight="false" outlineLevel="0" collapsed="false">
      <c r="A7636" s="0" t="s">
        <v>476</v>
      </c>
      <c r="B7636" s="0" t="s">
        <v>707</v>
      </c>
      <c r="C7636" s="0" t="n">
        <v>1</v>
      </c>
      <c r="D7636" s="0" t="n">
        <v>60849</v>
      </c>
      <c r="E7636" s="0" t="s">
        <v>76</v>
      </c>
      <c r="F7636" s="0" t="n">
        <v>18.6</v>
      </c>
      <c r="G7636" s="0" t="n">
        <v>0.5</v>
      </c>
      <c r="H7636" s="0" t="n">
        <v>9.3</v>
      </c>
      <c r="I7636" s="0" t="n">
        <v>18.6</v>
      </c>
      <c r="J7636" s="0" t="n">
        <v>9.3</v>
      </c>
      <c r="K7636" s="0" t="s">
        <v>18</v>
      </c>
      <c r="L7636" s="0" t="s">
        <v>359</v>
      </c>
      <c r="M7636" s="0" t="n">
        <f aca="false">CEILING(G7636,1)*F7636</f>
        <v>18.6</v>
      </c>
      <c r="N7636" s="0" t="n">
        <f aca="false">M7636-H7636</f>
        <v>9.3</v>
      </c>
      <c r="O7636" s="0" t="n">
        <f aca="false">IF(ABS(N7636-J7636)&lt;0.011,1,0)</f>
        <v>1</v>
      </c>
    </row>
    <row r="7637" customFormat="false" ht="15" hidden="false" customHeight="false" outlineLevel="0" collapsed="false">
      <c r="A7637" s="0" t="s">
        <v>476</v>
      </c>
      <c r="B7637" s="0" t="s">
        <v>707</v>
      </c>
      <c r="C7637" s="0" t="n">
        <v>2</v>
      </c>
      <c r="D7637" s="0" t="n">
        <v>60844</v>
      </c>
      <c r="E7637" s="0" t="s">
        <v>45</v>
      </c>
      <c r="F7637" s="0" t="n">
        <v>18.6</v>
      </c>
      <c r="G7637" s="0" t="n">
        <v>0.5</v>
      </c>
      <c r="H7637" s="0" t="n">
        <v>9.3</v>
      </c>
      <c r="I7637" s="0" t="n">
        <v>18.6</v>
      </c>
      <c r="J7637" s="0" t="n">
        <v>9.3</v>
      </c>
      <c r="K7637" s="0" t="s">
        <v>18</v>
      </c>
      <c r="L7637" s="0" t="s">
        <v>359</v>
      </c>
      <c r="M7637" s="0" t="n">
        <f aca="false">CEILING(G7637,1)*F7637</f>
        <v>18.6</v>
      </c>
      <c r="N7637" s="0" t="n">
        <f aca="false">M7637-H7637</f>
        <v>9.3</v>
      </c>
      <c r="O7637" s="0" t="n">
        <f aca="false">IF(ABS(N7637-J7637)&lt;0.011,1,0)</f>
        <v>1</v>
      </c>
    </row>
    <row r="7638" customFormat="false" ht="15" hidden="false" customHeight="false" outlineLevel="0" collapsed="false">
      <c r="A7638" s="0" t="s">
        <v>476</v>
      </c>
      <c r="B7638" s="0" t="s">
        <v>707</v>
      </c>
      <c r="C7638" s="0" t="n">
        <v>2</v>
      </c>
      <c r="D7638" s="0" t="n">
        <v>60844</v>
      </c>
      <c r="E7638" s="0" t="s">
        <v>161</v>
      </c>
      <c r="F7638" s="0" t="n">
        <v>5.9</v>
      </c>
      <c r="G7638" s="0" t="n">
        <v>0.5</v>
      </c>
      <c r="H7638" s="0" t="n">
        <v>2.95</v>
      </c>
      <c r="I7638" s="0" t="n">
        <v>5.9</v>
      </c>
      <c r="J7638" s="0" t="n">
        <v>2.95</v>
      </c>
      <c r="K7638" s="0" t="s">
        <v>18</v>
      </c>
      <c r="L7638" s="0" t="s">
        <v>359</v>
      </c>
      <c r="M7638" s="0" t="n">
        <f aca="false">CEILING(G7638,1)*F7638</f>
        <v>5.9</v>
      </c>
      <c r="N7638" s="0" t="n">
        <f aca="false">M7638-H7638</f>
        <v>2.95</v>
      </c>
      <c r="O7638" s="0" t="n">
        <f aca="false">IF(ABS(N7638-J7638)&lt;0.011,1,0)</f>
        <v>1</v>
      </c>
    </row>
    <row r="7639" customFormat="false" ht="15" hidden="false" customHeight="false" outlineLevel="0" collapsed="false">
      <c r="A7639" s="0" t="s">
        <v>476</v>
      </c>
      <c r="B7639" s="0" t="s">
        <v>707</v>
      </c>
      <c r="C7639" s="0" t="n">
        <v>2</v>
      </c>
      <c r="D7639" s="0" t="n">
        <v>60844</v>
      </c>
      <c r="E7639" s="0" t="s">
        <v>60</v>
      </c>
      <c r="F7639" s="0" t="n">
        <v>19</v>
      </c>
      <c r="G7639" s="0" t="n">
        <v>0.5</v>
      </c>
      <c r="H7639" s="0" t="n">
        <v>9.5</v>
      </c>
      <c r="I7639" s="0" t="n">
        <v>19</v>
      </c>
      <c r="J7639" s="0" t="n">
        <v>9.5</v>
      </c>
      <c r="K7639" s="0" t="s">
        <v>18</v>
      </c>
      <c r="L7639" s="0" t="s">
        <v>359</v>
      </c>
      <c r="M7639" s="0" t="n">
        <f aca="false">CEILING(G7639,1)*F7639</f>
        <v>19</v>
      </c>
      <c r="N7639" s="0" t="n">
        <f aca="false">M7639-H7639</f>
        <v>9.5</v>
      </c>
      <c r="O7639" s="0" t="n">
        <f aca="false">IF(ABS(N7639-J7639)&lt;0.011,1,0)</f>
        <v>1</v>
      </c>
    </row>
    <row r="7640" customFormat="false" ht="15" hidden="false" customHeight="false" outlineLevel="0" collapsed="false">
      <c r="A7640" s="0" t="s">
        <v>476</v>
      </c>
      <c r="B7640" s="0" t="s">
        <v>707</v>
      </c>
      <c r="C7640" s="0" t="n">
        <v>2</v>
      </c>
      <c r="D7640" s="0" t="n">
        <v>60844</v>
      </c>
      <c r="E7640" s="0" t="s">
        <v>32</v>
      </c>
      <c r="F7640" s="0" t="n">
        <v>2.2</v>
      </c>
      <c r="G7640" s="0" t="n">
        <v>0.5</v>
      </c>
      <c r="H7640" s="0" t="n">
        <v>1.1</v>
      </c>
      <c r="I7640" s="0" t="n">
        <v>2.2</v>
      </c>
      <c r="J7640" s="0" t="n">
        <v>1.1</v>
      </c>
      <c r="K7640" s="0" t="s">
        <v>18</v>
      </c>
      <c r="L7640" s="0" t="s">
        <v>359</v>
      </c>
      <c r="M7640" s="0" t="n">
        <f aca="false">CEILING(G7640,1)*F7640</f>
        <v>2.2</v>
      </c>
      <c r="N7640" s="0" t="n">
        <f aca="false">M7640-H7640</f>
        <v>1.1</v>
      </c>
      <c r="O7640" s="0" t="n">
        <f aca="false">IF(ABS(N7640-J7640)&lt;0.011,1,0)</f>
        <v>1</v>
      </c>
    </row>
    <row r="7641" customFormat="false" ht="15" hidden="false" customHeight="false" outlineLevel="0" collapsed="false">
      <c r="A7641" s="0" t="s">
        <v>476</v>
      </c>
      <c r="B7641" s="0" t="s">
        <v>707</v>
      </c>
      <c r="C7641" s="0" t="n">
        <v>2</v>
      </c>
      <c r="D7641" s="0" t="n">
        <v>60844</v>
      </c>
      <c r="E7641" s="0" t="s">
        <v>67</v>
      </c>
      <c r="F7641" s="0" t="n">
        <v>4.2</v>
      </c>
      <c r="G7641" s="0" t="n">
        <v>0.5</v>
      </c>
      <c r="H7641" s="0" t="n">
        <v>2.1</v>
      </c>
      <c r="I7641" s="0" t="n">
        <v>4.2</v>
      </c>
      <c r="J7641" s="0" t="n">
        <v>2.1</v>
      </c>
      <c r="K7641" s="0" t="s">
        <v>18</v>
      </c>
      <c r="L7641" s="0" t="s">
        <v>359</v>
      </c>
      <c r="M7641" s="0" t="n">
        <f aca="false">CEILING(G7641,1)*F7641</f>
        <v>4.2</v>
      </c>
      <c r="N7641" s="0" t="n">
        <f aca="false">M7641-H7641</f>
        <v>2.1</v>
      </c>
      <c r="O7641" s="0" t="n">
        <f aca="false">IF(ABS(N7641-J7641)&lt;0.011,1,0)</f>
        <v>1</v>
      </c>
    </row>
    <row r="7642" customFormat="false" ht="15" hidden="false" customHeight="false" outlineLevel="0" collapsed="false">
      <c r="A7642" s="0" t="s">
        <v>476</v>
      </c>
      <c r="B7642" s="0" t="s">
        <v>707</v>
      </c>
      <c r="C7642" s="0" t="n">
        <v>2</v>
      </c>
      <c r="D7642" s="0" t="n">
        <v>60844</v>
      </c>
      <c r="E7642" s="0" t="s">
        <v>68</v>
      </c>
      <c r="F7642" s="0" t="n">
        <v>6</v>
      </c>
      <c r="G7642" s="0" t="n">
        <v>0.5</v>
      </c>
      <c r="H7642" s="0" t="n">
        <v>3</v>
      </c>
      <c r="I7642" s="0" t="n">
        <v>6</v>
      </c>
      <c r="J7642" s="0" t="n">
        <v>3</v>
      </c>
      <c r="K7642" s="0" t="s">
        <v>18</v>
      </c>
      <c r="L7642" s="0" t="s">
        <v>359</v>
      </c>
      <c r="M7642" s="0" t="n">
        <f aca="false">CEILING(G7642,1)*F7642</f>
        <v>6</v>
      </c>
      <c r="N7642" s="0" t="n">
        <f aca="false">M7642-H7642</f>
        <v>3</v>
      </c>
      <c r="O7642" s="0" t="n">
        <f aca="false">IF(ABS(N7642-J7642)&lt;0.011,1,0)</f>
        <v>1</v>
      </c>
    </row>
    <row r="7643" customFormat="false" ht="15" hidden="false" customHeight="false" outlineLevel="0" collapsed="false">
      <c r="A7643" s="0" t="s">
        <v>476</v>
      </c>
      <c r="B7643" s="0" t="s">
        <v>707</v>
      </c>
      <c r="C7643" s="0" t="n">
        <v>2</v>
      </c>
      <c r="D7643" s="0" t="n">
        <v>60844</v>
      </c>
      <c r="E7643" s="0" t="s">
        <v>76</v>
      </c>
      <c r="F7643" s="0" t="n">
        <v>18.6</v>
      </c>
      <c r="G7643" s="0" t="n">
        <v>0.5</v>
      </c>
      <c r="H7643" s="0" t="n">
        <v>9.3</v>
      </c>
      <c r="I7643" s="0" t="n">
        <v>18.6</v>
      </c>
      <c r="J7643" s="0" t="n">
        <v>9.3</v>
      </c>
      <c r="K7643" s="0" t="s">
        <v>18</v>
      </c>
      <c r="L7643" s="0" t="s">
        <v>359</v>
      </c>
      <c r="M7643" s="0" t="n">
        <f aca="false">CEILING(G7643,1)*F7643</f>
        <v>18.6</v>
      </c>
      <c r="N7643" s="0" t="n">
        <f aca="false">M7643-H7643</f>
        <v>9.3</v>
      </c>
      <c r="O7643" s="0" t="n">
        <f aca="false">IF(ABS(N7643-J7643)&lt;0.011,1,0)</f>
        <v>1</v>
      </c>
    </row>
    <row r="7644" customFormat="false" ht="15" hidden="false" customHeight="false" outlineLevel="0" collapsed="false">
      <c r="A7644" s="0" t="s">
        <v>476</v>
      </c>
      <c r="B7644" s="0" t="s">
        <v>708</v>
      </c>
      <c r="C7644" s="0" t="n">
        <v>6</v>
      </c>
      <c r="D7644" s="0" t="n">
        <v>60882</v>
      </c>
      <c r="E7644" s="0" t="s">
        <v>32</v>
      </c>
      <c r="F7644" s="0" t="n">
        <v>2.2</v>
      </c>
      <c r="G7644" s="0" t="n">
        <v>1.5</v>
      </c>
      <c r="H7644" s="0" t="n">
        <v>3.3</v>
      </c>
      <c r="I7644" s="0" t="n">
        <v>4.4</v>
      </c>
      <c r="J7644" s="0" t="n">
        <v>1.1</v>
      </c>
      <c r="K7644" s="0" t="s">
        <v>18</v>
      </c>
      <c r="L7644" s="0" t="s">
        <v>224</v>
      </c>
      <c r="M7644" s="0" t="n">
        <f aca="false">CEILING(G7644,1)*F7644</f>
        <v>4.4</v>
      </c>
      <c r="N7644" s="0" t="n">
        <f aca="false">M7644-H7644</f>
        <v>1.1</v>
      </c>
      <c r="O7644" s="0" t="n">
        <f aca="false">IF(ABS(N7644-J7644)&lt;0.011,1,0)</f>
        <v>1</v>
      </c>
    </row>
    <row r="7645" customFormat="false" ht="15" hidden="false" customHeight="false" outlineLevel="0" collapsed="false">
      <c r="A7645" s="0" t="s">
        <v>476</v>
      </c>
      <c r="B7645" s="0" t="s">
        <v>708</v>
      </c>
      <c r="C7645" s="0" t="n">
        <v>6</v>
      </c>
      <c r="D7645" s="0" t="n">
        <v>60882</v>
      </c>
      <c r="E7645" s="0" t="s">
        <v>56</v>
      </c>
      <c r="F7645" s="0" t="n">
        <v>5.9</v>
      </c>
      <c r="G7645" s="0" t="n">
        <v>1.5</v>
      </c>
      <c r="H7645" s="0" t="n">
        <v>8.85</v>
      </c>
      <c r="I7645" s="0" t="n">
        <v>11.8</v>
      </c>
      <c r="J7645" s="0" t="n">
        <v>2.95</v>
      </c>
      <c r="K7645" s="0" t="s">
        <v>18</v>
      </c>
      <c r="L7645" s="0" t="s">
        <v>224</v>
      </c>
      <c r="M7645" s="0" t="n">
        <f aca="false">CEILING(G7645,1)*F7645</f>
        <v>11.8</v>
      </c>
      <c r="N7645" s="0" t="n">
        <f aca="false">M7645-H7645</f>
        <v>2.95</v>
      </c>
      <c r="O7645" s="0" t="n">
        <f aca="false">IF(ABS(N7645-J7645)&lt;0.011,1,0)</f>
        <v>1</v>
      </c>
    </row>
    <row r="7646" customFormat="false" ht="15" hidden="false" customHeight="false" outlineLevel="0" collapsed="false">
      <c r="A7646" s="0" t="s">
        <v>476</v>
      </c>
      <c r="B7646" s="0" t="s">
        <v>708</v>
      </c>
      <c r="C7646" s="0" t="n">
        <v>6</v>
      </c>
      <c r="D7646" s="0" t="n">
        <v>60882</v>
      </c>
      <c r="E7646" s="0" t="s">
        <v>507</v>
      </c>
      <c r="F7646" s="0" t="n">
        <v>29.9</v>
      </c>
      <c r="G7646" s="0" t="n">
        <v>1.5</v>
      </c>
      <c r="H7646" s="0" t="n">
        <v>44.85</v>
      </c>
      <c r="I7646" s="0" t="n">
        <v>59.8</v>
      </c>
      <c r="J7646" s="0" t="n">
        <v>14.95</v>
      </c>
      <c r="K7646" s="0" t="s">
        <v>18</v>
      </c>
      <c r="L7646" s="0" t="s">
        <v>224</v>
      </c>
      <c r="M7646" s="0" t="n">
        <f aca="false">CEILING(G7646,1)*F7646</f>
        <v>59.8</v>
      </c>
      <c r="N7646" s="0" t="n">
        <f aca="false">M7646-H7646</f>
        <v>14.95</v>
      </c>
      <c r="O7646" s="0" t="n">
        <f aca="false">IF(ABS(N7646-J7646)&lt;0.011,1,0)</f>
        <v>1</v>
      </c>
    </row>
    <row r="7647" customFormat="false" ht="15" hidden="false" customHeight="false" outlineLevel="0" collapsed="false">
      <c r="A7647" s="0" t="s">
        <v>476</v>
      </c>
      <c r="B7647" s="0" t="s">
        <v>708</v>
      </c>
      <c r="C7647" s="0" t="n">
        <v>7</v>
      </c>
      <c r="D7647" s="0" t="n">
        <v>60879</v>
      </c>
      <c r="E7647" s="0" t="s">
        <v>32</v>
      </c>
      <c r="F7647" s="0" t="n">
        <v>2.2</v>
      </c>
      <c r="G7647" s="0" t="n">
        <v>1.5</v>
      </c>
      <c r="H7647" s="0" t="n">
        <v>3.3</v>
      </c>
      <c r="I7647" s="0" t="n">
        <v>4.4</v>
      </c>
      <c r="J7647" s="0" t="n">
        <v>1.1</v>
      </c>
      <c r="K7647" s="0" t="s">
        <v>18</v>
      </c>
      <c r="L7647" s="0" t="s">
        <v>224</v>
      </c>
      <c r="M7647" s="0" t="n">
        <f aca="false">CEILING(G7647,1)*F7647</f>
        <v>4.4</v>
      </c>
      <c r="N7647" s="0" t="n">
        <f aca="false">M7647-H7647</f>
        <v>1.1</v>
      </c>
      <c r="O7647" s="0" t="n">
        <f aca="false">IF(ABS(N7647-J7647)&lt;0.011,1,0)</f>
        <v>1</v>
      </c>
    </row>
    <row r="7648" customFormat="false" ht="15" hidden="false" customHeight="false" outlineLevel="0" collapsed="false">
      <c r="A7648" s="0" t="s">
        <v>476</v>
      </c>
      <c r="B7648" s="0" t="s">
        <v>708</v>
      </c>
      <c r="C7648" s="0" t="n">
        <v>7</v>
      </c>
      <c r="D7648" s="0" t="n">
        <v>60879</v>
      </c>
      <c r="E7648" s="0" t="s">
        <v>56</v>
      </c>
      <c r="F7648" s="0" t="n">
        <v>5.9</v>
      </c>
      <c r="G7648" s="0" t="n">
        <v>1.5</v>
      </c>
      <c r="H7648" s="0" t="n">
        <v>8.85</v>
      </c>
      <c r="I7648" s="0" t="n">
        <v>11.8</v>
      </c>
      <c r="J7648" s="0" t="n">
        <v>2.95</v>
      </c>
      <c r="K7648" s="0" t="s">
        <v>18</v>
      </c>
      <c r="L7648" s="0" t="s">
        <v>224</v>
      </c>
      <c r="M7648" s="0" t="n">
        <f aca="false">CEILING(G7648,1)*F7648</f>
        <v>11.8</v>
      </c>
      <c r="N7648" s="0" t="n">
        <f aca="false">M7648-H7648</f>
        <v>2.95</v>
      </c>
      <c r="O7648" s="0" t="n">
        <f aca="false">IF(ABS(N7648-J7648)&lt;0.011,1,0)</f>
        <v>1</v>
      </c>
    </row>
    <row r="7649" customFormat="false" ht="15" hidden="false" customHeight="false" outlineLevel="0" collapsed="false">
      <c r="A7649" s="0" t="s">
        <v>476</v>
      </c>
      <c r="B7649" s="0" t="s">
        <v>708</v>
      </c>
      <c r="C7649" s="0" t="n">
        <v>7</v>
      </c>
      <c r="D7649" s="0" t="n">
        <v>60879</v>
      </c>
      <c r="E7649" s="0" t="s">
        <v>507</v>
      </c>
      <c r="F7649" s="0" t="n">
        <v>29.9</v>
      </c>
      <c r="G7649" s="0" t="n">
        <v>1.5</v>
      </c>
      <c r="H7649" s="0" t="n">
        <v>44.85</v>
      </c>
      <c r="I7649" s="0" t="n">
        <v>59.8</v>
      </c>
      <c r="J7649" s="0" t="n">
        <v>14.95</v>
      </c>
      <c r="K7649" s="0" t="s">
        <v>18</v>
      </c>
      <c r="L7649" s="0" t="s">
        <v>224</v>
      </c>
      <c r="M7649" s="0" t="n">
        <f aca="false">CEILING(G7649,1)*F7649</f>
        <v>59.8</v>
      </c>
      <c r="N7649" s="0" t="n">
        <f aca="false">M7649-H7649</f>
        <v>14.95</v>
      </c>
      <c r="O7649" s="0" t="n">
        <f aca="false">IF(ABS(N7649-J7649)&lt;0.011,1,0)</f>
        <v>1</v>
      </c>
    </row>
    <row r="7650" customFormat="false" ht="15" hidden="false" customHeight="false" outlineLevel="0" collapsed="false">
      <c r="A7650" s="0" t="s">
        <v>709</v>
      </c>
      <c r="B7650" s="0" t="s">
        <v>710</v>
      </c>
      <c r="C7650" s="0" t="n">
        <v>2</v>
      </c>
      <c r="D7650" s="0" t="n">
        <v>60914</v>
      </c>
      <c r="E7650" s="0" t="s">
        <v>343</v>
      </c>
      <c r="F7650" s="0" t="n">
        <v>10.5</v>
      </c>
      <c r="G7650" s="0" t="n">
        <v>0.5</v>
      </c>
      <c r="H7650" s="0" t="n">
        <v>5.25</v>
      </c>
      <c r="I7650" s="0" t="n">
        <v>10.5</v>
      </c>
      <c r="J7650" s="0" t="n">
        <v>5.25</v>
      </c>
      <c r="K7650" s="0" t="s">
        <v>168</v>
      </c>
      <c r="M7650" s="0" t="n">
        <f aca="false">CEILING(G7650,1)*F7650</f>
        <v>10.5</v>
      </c>
      <c r="N7650" s="0" t="n">
        <f aca="false">M7650-H7650</f>
        <v>5.25</v>
      </c>
      <c r="O7650" s="0" t="n">
        <f aca="false">IF(ABS(N7650-J7650)&lt;0.011,1,0)</f>
        <v>1</v>
      </c>
    </row>
    <row r="7651" customFormat="false" ht="15" hidden="false" customHeight="false" outlineLevel="0" collapsed="false">
      <c r="A7651" s="0" t="s">
        <v>709</v>
      </c>
      <c r="B7651" s="0" t="s">
        <v>710</v>
      </c>
      <c r="C7651" s="0" t="n">
        <v>2</v>
      </c>
      <c r="D7651" s="0" t="n">
        <v>60914</v>
      </c>
      <c r="E7651" s="0" t="s">
        <v>91</v>
      </c>
      <c r="F7651" s="0" t="n">
        <v>16.6</v>
      </c>
      <c r="G7651" s="0" t="n">
        <v>0.5</v>
      </c>
      <c r="H7651" s="0" t="n">
        <v>8.3</v>
      </c>
      <c r="I7651" s="0" t="n">
        <v>16.6</v>
      </c>
      <c r="J7651" s="0" t="n">
        <v>8.3</v>
      </c>
      <c r="K7651" s="0" t="s">
        <v>168</v>
      </c>
      <c r="M7651" s="0" t="n">
        <f aca="false">CEILING(G7651,1)*F7651</f>
        <v>16.6</v>
      </c>
      <c r="N7651" s="0" t="n">
        <f aca="false">M7651-H7651</f>
        <v>8.3</v>
      </c>
      <c r="O7651" s="0" t="n">
        <f aca="false">IF(ABS(N7651-J7651)&lt;0.011,1,0)</f>
        <v>1</v>
      </c>
    </row>
    <row r="7652" customFormat="false" ht="15" hidden="false" customHeight="false" outlineLevel="0" collapsed="false">
      <c r="A7652" s="0" t="s">
        <v>709</v>
      </c>
      <c r="B7652" s="0" t="s">
        <v>710</v>
      </c>
      <c r="C7652" s="0" t="n">
        <v>2</v>
      </c>
      <c r="D7652" s="0" t="n">
        <v>60914</v>
      </c>
      <c r="E7652" s="0" t="s">
        <v>121</v>
      </c>
      <c r="F7652" s="0" t="n">
        <v>17.9</v>
      </c>
      <c r="G7652" s="0" t="n">
        <v>0.5</v>
      </c>
      <c r="H7652" s="0" t="n">
        <v>8.95</v>
      </c>
      <c r="I7652" s="0" t="n">
        <v>17.9</v>
      </c>
      <c r="J7652" s="0" t="n">
        <v>8.95</v>
      </c>
      <c r="K7652" s="0" t="s">
        <v>168</v>
      </c>
      <c r="M7652" s="0" t="n">
        <f aca="false">CEILING(G7652,1)*F7652</f>
        <v>17.9</v>
      </c>
      <c r="N7652" s="0" t="n">
        <f aca="false">M7652-H7652</f>
        <v>8.95</v>
      </c>
      <c r="O7652" s="0" t="n">
        <f aca="false">IF(ABS(N7652-J7652)&lt;0.011,1,0)</f>
        <v>1</v>
      </c>
    </row>
    <row r="7653" customFormat="false" ht="15" hidden="false" customHeight="false" outlineLevel="0" collapsed="false">
      <c r="A7653" s="0" t="s">
        <v>709</v>
      </c>
      <c r="B7653" s="0" t="s">
        <v>710</v>
      </c>
      <c r="C7653" s="0" t="n">
        <v>2</v>
      </c>
      <c r="D7653" s="0" t="n">
        <v>60914</v>
      </c>
      <c r="E7653" s="0" t="s">
        <v>42</v>
      </c>
      <c r="F7653" s="0" t="n">
        <v>8.9</v>
      </c>
      <c r="G7653" s="0" t="n">
        <v>0.5</v>
      </c>
      <c r="H7653" s="0" t="n">
        <v>4.45</v>
      </c>
      <c r="I7653" s="0" t="n">
        <v>8.9</v>
      </c>
      <c r="J7653" s="0" t="n">
        <v>4.45</v>
      </c>
      <c r="K7653" s="0" t="s">
        <v>168</v>
      </c>
      <c r="M7653" s="0" t="n">
        <f aca="false">CEILING(G7653,1)*F7653</f>
        <v>8.9</v>
      </c>
      <c r="N7653" s="0" t="n">
        <f aca="false">M7653-H7653</f>
        <v>4.45</v>
      </c>
      <c r="O7653" s="0" t="n">
        <f aca="false">IF(ABS(N7653-J7653)&lt;0.011,1,0)</f>
        <v>1</v>
      </c>
    </row>
    <row r="7654" customFormat="false" ht="15" hidden="false" customHeight="false" outlineLevel="0" collapsed="false">
      <c r="A7654" s="0" t="s">
        <v>709</v>
      </c>
      <c r="B7654" s="0" t="s">
        <v>710</v>
      </c>
      <c r="C7654" s="0" t="n">
        <v>3</v>
      </c>
      <c r="D7654" s="0" t="n">
        <v>60910</v>
      </c>
      <c r="E7654" s="0" t="s">
        <v>343</v>
      </c>
      <c r="F7654" s="0" t="n">
        <v>10.5</v>
      </c>
      <c r="G7654" s="0" t="n">
        <v>0.5</v>
      </c>
      <c r="H7654" s="0" t="n">
        <v>5.25</v>
      </c>
      <c r="I7654" s="0" t="n">
        <v>10.5</v>
      </c>
      <c r="J7654" s="0" t="n">
        <v>5.25</v>
      </c>
      <c r="K7654" s="0" t="s">
        <v>168</v>
      </c>
      <c r="M7654" s="0" t="n">
        <f aca="false">CEILING(G7654,1)*F7654</f>
        <v>10.5</v>
      </c>
      <c r="N7654" s="0" t="n">
        <f aca="false">M7654-H7654</f>
        <v>5.25</v>
      </c>
      <c r="O7654" s="0" t="n">
        <f aca="false">IF(ABS(N7654-J7654)&lt;0.011,1,0)</f>
        <v>1</v>
      </c>
    </row>
    <row r="7655" customFormat="false" ht="15" hidden="false" customHeight="false" outlineLevel="0" collapsed="false">
      <c r="A7655" s="0" t="s">
        <v>709</v>
      </c>
      <c r="B7655" s="0" t="s">
        <v>710</v>
      </c>
      <c r="C7655" s="0" t="n">
        <v>3</v>
      </c>
      <c r="D7655" s="0" t="n">
        <v>60910</v>
      </c>
      <c r="E7655" s="0" t="s">
        <v>91</v>
      </c>
      <c r="F7655" s="0" t="n">
        <v>16.6</v>
      </c>
      <c r="G7655" s="0" t="n">
        <v>0.5</v>
      </c>
      <c r="H7655" s="0" t="n">
        <v>8.3</v>
      </c>
      <c r="I7655" s="0" t="n">
        <v>16.6</v>
      </c>
      <c r="J7655" s="0" t="n">
        <v>8.3</v>
      </c>
      <c r="K7655" s="0" t="s">
        <v>168</v>
      </c>
      <c r="M7655" s="0" t="n">
        <f aca="false">CEILING(G7655,1)*F7655</f>
        <v>16.6</v>
      </c>
      <c r="N7655" s="0" t="n">
        <f aca="false">M7655-H7655</f>
        <v>8.3</v>
      </c>
      <c r="O7655" s="0" t="n">
        <f aca="false">IF(ABS(N7655-J7655)&lt;0.011,1,0)</f>
        <v>1</v>
      </c>
    </row>
    <row r="7656" customFormat="false" ht="15" hidden="false" customHeight="false" outlineLevel="0" collapsed="false">
      <c r="A7656" s="0" t="s">
        <v>709</v>
      </c>
      <c r="B7656" s="0" t="s">
        <v>710</v>
      </c>
      <c r="C7656" s="0" t="n">
        <v>3</v>
      </c>
      <c r="D7656" s="0" t="n">
        <v>60910</v>
      </c>
      <c r="E7656" s="0" t="s">
        <v>121</v>
      </c>
      <c r="F7656" s="0" t="n">
        <v>17.9</v>
      </c>
      <c r="G7656" s="0" t="n">
        <v>0.5</v>
      </c>
      <c r="H7656" s="0" t="n">
        <v>8.95</v>
      </c>
      <c r="I7656" s="0" t="n">
        <v>17.9</v>
      </c>
      <c r="J7656" s="0" t="n">
        <v>8.95</v>
      </c>
      <c r="K7656" s="0" t="s">
        <v>168</v>
      </c>
      <c r="M7656" s="0" t="n">
        <f aca="false">CEILING(G7656,1)*F7656</f>
        <v>17.9</v>
      </c>
      <c r="N7656" s="0" t="n">
        <f aca="false">M7656-H7656</f>
        <v>8.95</v>
      </c>
      <c r="O7656" s="0" t="n">
        <f aca="false">IF(ABS(N7656-J7656)&lt;0.011,1,0)</f>
        <v>1</v>
      </c>
    </row>
    <row r="7657" customFormat="false" ht="15" hidden="false" customHeight="false" outlineLevel="0" collapsed="false">
      <c r="A7657" s="0" t="s">
        <v>709</v>
      </c>
      <c r="B7657" s="0" t="s">
        <v>710</v>
      </c>
      <c r="C7657" s="0" t="n">
        <v>3</v>
      </c>
      <c r="D7657" s="0" t="n">
        <v>60910</v>
      </c>
      <c r="E7657" s="0" t="s">
        <v>42</v>
      </c>
      <c r="F7657" s="0" t="n">
        <v>8.9</v>
      </c>
      <c r="G7657" s="0" t="n">
        <v>0.5</v>
      </c>
      <c r="H7657" s="0" t="n">
        <v>4.45</v>
      </c>
      <c r="I7657" s="0" t="n">
        <v>8.9</v>
      </c>
      <c r="J7657" s="0" t="n">
        <v>4.45</v>
      </c>
      <c r="K7657" s="0" t="s">
        <v>168</v>
      </c>
      <c r="M7657" s="0" t="n">
        <f aca="false">CEILING(G7657,1)*F7657</f>
        <v>8.9</v>
      </c>
      <c r="N7657" s="0" t="n">
        <f aca="false">M7657-H7657</f>
        <v>4.45</v>
      </c>
      <c r="O7657" s="0" t="n">
        <f aca="false">IF(ABS(N7657-J7657)&lt;0.011,1,0)</f>
        <v>1</v>
      </c>
    </row>
    <row r="7658" customFormat="false" ht="15" hidden="false" customHeight="false" outlineLevel="0" collapsed="false">
      <c r="A7658" s="0" t="s">
        <v>709</v>
      </c>
      <c r="B7658" s="0" t="s">
        <v>710</v>
      </c>
      <c r="C7658" s="0" t="n">
        <v>11</v>
      </c>
      <c r="D7658" s="0" t="n">
        <v>60927</v>
      </c>
      <c r="E7658" s="0" t="s">
        <v>78</v>
      </c>
      <c r="F7658" s="0" t="n">
        <v>18.6</v>
      </c>
      <c r="G7658" s="0" t="n">
        <v>0.5</v>
      </c>
      <c r="H7658" s="0" t="n">
        <v>9.3</v>
      </c>
      <c r="I7658" s="0" t="n">
        <v>18.6</v>
      </c>
      <c r="J7658" s="0" t="n">
        <v>9.3</v>
      </c>
      <c r="K7658" s="0" t="s">
        <v>18</v>
      </c>
      <c r="L7658" s="0" t="s">
        <v>19</v>
      </c>
      <c r="M7658" s="0" t="n">
        <f aca="false">CEILING(G7658,1)*F7658</f>
        <v>18.6</v>
      </c>
      <c r="N7658" s="0" t="n">
        <f aca="false">M7658-H7658</f>
        <v>9.3</v>
      </c>
      <c r="O7658" s="0" t="n">
        <f aca="false">IF(ABS(N7658-J7658)&lt;0.011,1,0)</f>
        <v>1</v>
      </c>
    </row>
    <row r="7659" customFormat="false" ht="15" hidden="false" customHeight="false" outlineLevel="0" collapsed="false">
      <c r="A7659" s="0" t="s">
        <v>709</v>
      </c>
      <c r="B7659" s="0" t="s">
        <v>710</v>
      </c>
      <c r="C7659" s="0" t="n">
        <v>11</v>
      </c>
      <c r="D7659" s="0" t="n">
        <v>60927</v>
      </c>
      <c r="E7659" s="0" t="s">
        <v>60</v>
      </c>
      <c r="F7659" s="0" t="n">
        <v>19</v>
      </c>
      <c r="G7659" s="0" t="n">
        <v>0.5</v>
      </c>
      <c r="H7659" s="0" t="n">
        <v>9.5</v>
      </c>
      <c r="I7659" s="0" t="n">
        <v>19</v>
      </c>
      <c r="J7659" s="0" t="n">
        <v>9.5</v>
      </c>
      <c r="K7659" s="0" t="s">
        <v>18</v>
      </c>
      <c r="L7659" s="0" t="s">
        <v>19</v>
      </c>
      <c r="M7659" s="0" t="n">
        <f aca="false">CEILING(G7659,1)*F7659</f>
        <v>19</v>
      </c>
      <c r="N7659" s="0" t="n">
        <f aca="false">M7659-H7659</f>
        <v>9.5</v>
      </c>
      <c r="O7659" s="0" t="n">
        <f aca="false">IF(ABS(N7659-J7659)&lt;0.011,1,0)</f>
        <v>1</v>
      </c>
    </row>
    <row r="7660" customFormat="false" ht="15" hidden="false" customHeight="false" outlineLevel="0" collapsed="false">
      <c r="A7660" s="0" t="s">
        <v>709</v>
      </c>
      <c r="B7660" s="0" t="s">
        <v>710</v>
      </c>
      <c r="C7660" s="0" t="n">
        <v>12</v>
      </c>
      <c r="D7660" s="0" t="n">
        <v>60922</v>
      </c>
      <c r="E7660" s="0" t="s">
        <v>78</v>
      </c>
      <c r="F7660" s="0" t="n">
        <v>18.6</v>
      </c>
      <c r="G7660" s="0" t="n">
        <v>0.5</v>
      </c>
      <c r="H7660" s="0" t="n">
        <v>9.3</v>
      </c>
      <c r="I7660" s="0" t="n">
        <v>18.6</v>
      </c>
      <c r="J7660" s="0" t="n">
        <v>9.3</v>
      </c>
      <c r="K7660" s="0" t="s">
        <v>18</v>
      </c>
      <c r="L7660" s="0" t="s">
        <v>19</v>
      </c>
      <c r="M7660" s="0" t="n">
        <f aca="false">CEILING(G7660,1)*F7660</f>
        <v>18.6</v>
      </c>
      <c r="N7660" s="0" t="n">
        <f aca="false">M7660-H7660</f>
        <v>9.3</v>
      </c>
      <c r="O7660" s="0" t="n">
        <f aca="false">IF(ABS(N7660-J7660)&lt;0.011,1,0)</f>
        <v>1</v>
      </c>
    </row>
    <row r="7661" customFormat="false" ht="15" hidden="false" customHeight="false" outlineLevel="0" collapsed="false">
      <c r="A7661" s="0" t="s">
        <v>709</v>
      </c>
      <c r="B7661" s="0" t="s">
        <v>710</v>
      </c>
      <c r="C7661" s="0" t="n">
        <v>12</v>
      </c>
      <c r="D7661" s="0" t="n">
        <v>60922</v>
      </c>
      <c r="E7661" s="0" t="s">
        <v>60</v>
      </c>
      <c r="F7661" s="0" t="n">
        <v>19</v>
      </c>
      <c r="G7661" s="0" t="n">
        <v>0.5</v>
      </c>
      <c r="H7661" s="0" t="n">
        <v>9.5</v>
      </c>
      <c r="I7661" s="0" t="n">
        <v>19</v>
      </c>
      <c r="J7661" s="0" t="n">
        <v>9.5</v>
      </c>
      <c r="K7661" s="0" t="s">
        <v>18</v>
      </c>
      <c r="L7661" s="0" t="s">
        <v>19</v>
      </c>
      <c r="M7661" s="0" t="n">
        <f aca="false">CEILING(G7661,1)*F7661</f>
        <v>19</v>
      </c>
      <c r="N7661" s="0" t="n">
        <f aca="false">M7661-H7661</f>
        <v>9.5</v>
      </c>
      <c r="O7661" s="0" t="n">
        <f aca="false">IF(ABS(N7661-J7661)&lt;0.011,1,0)</f>
        <v>1</v>
      </c>
    </row>
    <row r="7662" customFormat="false" ht="15" hidden="false" customHeight="false" outlineLevel="0" collapsed="false">
      <c r="A7662" s="0" t="s">
        <v>709</v>
      </c>
      <c r="B7662" s="0" t="s">
        <v>711</v>
      </c>
      <c r="C7662" s="0" t="n">
        <v>13</v>
      </c>
      <c r="D7662" s="0" t="n">
        <v>60954</v>
      </c>
      <c r="E7662" s="0" t="s">
        <v>52</v>
      </c>
      <c r="F7662" s="0" t="n">
        <v>24</v>
      </c>
      <c r="G7662" s="0" t="n">
        <v>0.5</v>
      </c>
      <c r="H7662" s="0" t="n">
        <v>12</v>
      </c>
      <c r="I7662" s="0" t="n">
        <v>24</v>
      </c>
      <c r="J7662" s="0" t="n">
        <v>12</v>
      </c>
      <c r="K7662" s="0" t="s">
        <v>18</v>
      </c>
      <c r="L7662" s="0" t="s">
        <v>26</v>
      </c>
      <c r="M7662" s="0" t="n">
        <f aca="false">CEILING(G7662,1)*F7662</f>
        <v>24</v>
      </c>
      <c r="N7662" s="0" t="n">
        <f aca="false">M7662-H7662</f>
        <v>12</v>
      </c>
      <c r="O7662" s="0" t="n">
        <f aca="false">IF(ABS(N7662-J7662)&lt;0.011,1,0)</f>
        <v>1</v>
      </c>
    </row>
    <row r="7663" customFormat="false" ht="15" hidden="false" customHeight="false" outlineLevel="0" collapsed="false">
      <c r="A7663" s="0" t="s">
        <v>709</v>
      </c>
      <c r="B7663" s="0" t="s">
        <v>711</v>
      </c>
      <c r="C7663" s="0" t="n">
        <v>13</v>
      </c>
      <c r="D7663" s="0" t="n">
        <v>60954</v>
      </c>
      <c r="E7663" s="0" t="s">
        <v>48</v>
      </c>
      <c r="F7663" s="0" t="n">
        <v>7.9</v>
      </c>
      <c r="G7663" s="0" t="n">
        <v>0.5</v>
      </c>
      <c r="H7663" s="0" t="n">
        <v>3.95</v>
      </c>
      <c r="I7663" s="0" t="n">
        <v>7.9</v>
      </c>
      <c r="J7663" s="0" t="n">
        <v>3.95</v>
      </c>
      <c r="K7663" s="0" t="s">
        <v>18</v>
      </c>
      <c r="L7663" s="0" t="s">
        <v>26</v>
      </c>
      <c r="M7663" s="0" t="n">
        <f aca="false">CEILING(G7663,1)*F7663</f>
        <v>7.9</v>
      </c>
      <c r="N7663" s="0" t="n">
        <f aca="false">M7663-H7663</f>
        <v>3.95</v>
      </c>
      <c r="O7663" s="0" t="n">
        <f aca="false">IF(ABS(N7663-J7663)&lt;0.011,1,0)</f>
        <v>1</v>
      </c>
    </row>
    <row r="7664" customFormat="false" ht="15" hidden="false" customHeight="false" outlineLevel="0" collapsed="false">
      <c r="A7664" s="0" t="s">
        <v>709</v>
      </c>
      <c r="B7664" s="0" t="s">
        <v>711</v>
      </c>
      <c r="C7664" s="0" t="n">
        <v>13</v>
      </c>
      <c r="D7664" s="0" t="n">
        <v>60954</v>
      </c>
      <c r="E7664" s="0" t="s">
        <v>161</v>
      </c>
      <c r="F7664" s="0" t="n">
        <v>5.9</v>
      </c>
      <c r="G7664" s="0" t="n">
        <v>0.5</v>
      </c>
      <c r="H7664" s="0" t="n">
        <v>2.95</v>
      </c>
      <c r="I7664" s="0" t="n">
        <v>5.9</v>
      </c>
      <c r="J7664" s="0" t="n">
        <v>2.95</v>
      </c>
      <c r="K7664" s="0" t="s">
        <v>18</v>
      </c>
      <c r="L7664" s="0" t="s">
        <v>26</v>
      </c>
      <c r="M7664" s="0" t="n">
        <f aca="false">CEILING(G7664,1)*F7664</f>
        <v>5.9</v>
      </c>
      <c r="N7664" s="0" t="n">
        <f aca="false">M7664-H7664</f>
        <v>2.95</v>
      </c>
      <c r="O7664" s="0" t="n">
        <f aca="false">IF(ABS(N7664-J7664)&lt;0.011,1,0)</f>
        <v>1</v>
      </c>
    </row>
    <row r="7665" customFormat="false" ht="15" hidden="false" customHeight="false" outlineLevel="0" collapsed="false">
      <c r="A7665" s="0" t="s">
        <v>709</v>
      </c>
      <c r="B7665" s="0" t="s">
        <v>711</v>
      </c>
      <c r="C7665" s="0" t="n">
        <v>13</v>
      </c>
      <c r="D7665" s="0" t="n">
        <v>60954</v>
      </c>
      <c r="E7665" s="0" t="s">
        <v>91</v>
      </c>
      <c r="F7665" s="0" t="n">
        <v>16.6</v>
      </c>
      <c r="G7665" s="0" t="n">
        <v>0.5</v>
      </c>
      <c r="H7665" s="0" t="n">
        <v>8.3</v>
      </c>
      <c r="I7665" s="0" t="n">
        <v>16.6</v>
      </c>
      <c r="J7665" s="0" t="n">
        <v>8.3</v>
      </c>
      <c r="K7665" s="0" t="s">
        <v>18</v>
      </c>
      <c r="L7665" s="0" t="s">
        <v>26</v>
      </c>
      <c r="M7665" s="0" t="n">
        <f aca="false">CEILING(G7665,1)*F7665</f>
        <v>16.6</v>
      </c>
      <c r="N7665" s="0" t="n">
        <f aca="false">M7665-H7665</f>
        <v>8.3</v>
      </c>
      <c r="O7665" s="0" t="n">
        <f aca="false">IF(ABS(N7665-J7665)&lt;0.011,1,0)</f>
        <v>1</v>
      </c>
    </row>
    <row r="7666" customFormat="false" ht="15" hidden="false" customHeight="false" outlineLevel="0" collapsed="false">
      <c r="A7666" s="0" t="s">
        <v>709</v>
      </c>
      <c r="B7666" s="0" t="s">
        <v>711</v>
      </c>
      <c r="C7666" s="0" t="n">
        <v>13</v>
      </c>
      <c r="D7666" s="0" t="n">
        <v>60954</v>
      </c>
      <c r="E7666" s="0" t="s">
        <v>376</v>
      </c>
      <c r="F7666" s="0" t="n">
        <v>17.8</v>
      </c>
      <c r="G7666" s="0" t="n">
        <v>0.5</v>
      </c>
      <c r="H7666" s="0" t="n">
        <v>8.9</v>
      </c>
      <c r="I7666" s="0" t="n">
        <v>17.8</v>
      </c>
      <c r="J7666" s="0" t="n">
        <v>8.9</v>
      </c>
      <c r="K7666" s="0" t="s">
        <v>18</v>
      </c>
      <c r="L7666" s="0" t="s">
        <v>26</v>
      </c>
      <c r="M7666" s="0" t="n">
        <f aca="false">CEILING(G7666,1)*F7666</f>
        <v>17.8</v>
      </c>
      <c r="N7666" s="0" t="n">
        <f aca="false">M7666-H7666</f>
        <v>8.9</v>
      </c>
      <c r="O7666" s="0" t="n">
        <f aca="false">IF(ABS(N7666-J7666)&lt;0.011,1,0)</f>
        <v>1</v>
      </c>
    </row>
    <row r="7667" customFormat="false" ht="15" hidden="false" customHeight="false" outlineLevel="0" collapsed="false">
      <c r="A7667" s="0" t="s">
        <v>709</v>
      </c>
      <c r="B7667" s="0" t="s">
        <v>711</v>
      </c>
      <c r="C7667" s="0" t="n">
        <v>13</v>
      </c>
      <c r="D7667" s="0" t="n">
        <v>60954</v>
      </c>
      <c r="E7667" s="0" t="s">
        <v>21</v>
      </c>
      <c r="F7667" s="0" t="n">
        <v>5.9</v>
      </c>
      <c r="G7667" s="0" t="n">
        <v>0.5</v>
      </c>
      <c r="H7667" s="0" t="n">
        <v>2.95</v>
      </c>
      <c r="I7667" s="0" t="n">
        <v>5.9</v>
      </c>
      <c r="J7667" s="0" t="n">
        <v>2.95</v>
      </c>
      <c r="K7667" s="0" t="s">
        <v>18</v>
      </c>
      <c r="L7667" s="0" t="s">
        <v>26</v>
      </c>
      <c r="M7667" s="0" t="n">
        <f aca="false">CEILING(G7667,1)*F7667</f>
        <v>5.9</v>
      </c>
      <c r="N7667" s="0" t="n">
        <f aca="false">M7667-H7667</f>
        <v>2.95</v>
      </c>
      <c r="O7667" s="0" t="n">
        <f aca="false">IF(ABS(N7667-J7667)&lt;0.011,1,0)</f>
        <v>1</v>
      </c>
    </row>
    <row r="7668" customFormat="false" ht="15" hidden="false" customHeight="false" outlineLevel="0" collapsed="false">
      <c r="A7668" s="0" t="s">
        <v>709</v>
      </c>
      <c r="B7668" s="0" t="s">
        <v>711</v>
      </c>
      <c r="C7668" s="0" t="n">
        <v>14</v>
      </c>
      <c r="D7668" s="0" t="n">
        <v>60942</v>
      </c>
      <c r="E7668" s="0" t="s">
        <v>52</v>
      </c>
      <c r="F7668" s="0" t="n">
        <v>24</v>
      </c>
      <c r="G7668" s="0" t="n">
        <v>0.5</v>
      </c>
      <c r="H7668" s="0" t="n">
        <v>12</v>
      </c>
      <c r="I7668" s="0" t="n">
        <v>24</v>
      </c>
      <c r="J7668" s="0" t="n">
        <v>12</v>
      </c>
      <c r="K7668" s="0" t="s">
        <v>18</v>
      </c>
      <c r="L7668" s="0" t="s">
        <v>26</v>
      </c>
      <c r="M7668" s="0" t="n">
        <f aca="false">CEILING(G7668,1)*F7668</f>
        <v>24</v>
      </c>
      <c r="N7668" s="0" t="n">
        <f aca="false">M7668-H7668</f>
        <v>12</v>
      </c>
      <c r="O7668" s="0" t="n">
        <f aca="false">IF(ABS(N7668-J7668)&lt;0.011,1,0)</f>
        <v>1</v>
      </c>
    </row>
    <row r="7669" customFormat="false" ht="15" hidden="false" customHeight="false" outlineLevel="0" collapsed="false">
      <c r="A7669" s="0" t="s">
        <v>709</v>
      </c>
      <c r="B7669" s="0" t="s">
        <v>711</v>
      </c>
      <c r="C7669" s="0" t="n">
        <v>14</v>
      </c>
      <c r="D7669" s="0" t="n">
        <v>60942</v>
      </c>
      <c r="E7669" s="0" t="s">
        <v>48</v>
      </c>
      <c r="F7669" s="0" t="n">
        <v>7.9</v>
      </c>
      <c r="G7669" s="0" t="n">
        <v>0.5</v>
      </c>
      <c r="H7669" s="0" t="n">
        <v>3.95</v>
      </c>
      <c r="I7669" s="0" t="n">
        <v>7.9</v>
      </c>
      <c r="J7669" s="0" t="n">
        <v>3.95</v>
      </c>
      <c r="K7669" s="0" t="s">
        <v>18</v>
      </c>
      <c r="L7669" s="0" t="s">
        <v>26</v>
      </c>
      <c r="M7669" s="0" t="n">
        <f aca="false">CEILING(G7669,1)*F7669</f>
        <v>7.9</v>
      </c>
      <c r="N7669" s="0" t="n">
        <f aca="false">M7669-H7669</f>
        <v>3.95</v>
      </c>
      <c r="O7669" s="0" t="n">
        <f aca="false">IF(ABS(N7669-J7669)&lt;0.011,1,0)</f>
        <v>1</v>
      </c>
    </row>
    <row r="7670" customFormat="false" ht="15" hidden="false" customHeight="false" outlineLevel="0" collapsed="false">
      <c r="A7670" s="0" t="s">
        <v>709</v>
      </c>
      <c r="B7670" s="0" t="s">
        <v>711</v>
      </c>
      <c r="C7670" s="0" t="n">
        <v>14</v>
      </c>
      <c r="D7670" s="0" t="n">
        <v>60942</v>
      </c>
      <c r="E7670" s="0" t="s">
        <v>161</v>
      </c>
      <c r="F7670" s="0" t="n">
        <v>5.9</v>
      </c>
      <c r="G7670" s="0" t="n">
        <v>0.5</v>
      </c>
      <c r="H7670" s="0" t="n">
        <v>2.95</v>
      </c>
      <c r="I7670" s="0" t="n">
        <v>5.9</v>
      </c>
      <c r="J7670" s="0" t="n">
        <v>2.95</v>
      </c>
      <c r="K7670" s="0" t="s">
        <v>18</v>
      </c>
      <c r="L7670" s="0" t="s">
        <v>26</v>
      </c>
      <c r="M7670" s="0" t="n">
        <f aca="false">CEILING(G7670,1)*F7670</f>
        <v>5.9</v>
      </c>
      <c r="N7670" s="0" t="n">
        <f aca="false">M7670-H7670</f>
        <v>2.95</v>
      </c>
      <c r="O7670" s="0" t="n">
        <f aca="false">IF(ABS(N7670-J7670)&lt;0.011,1,0)</f>
        <v>1</v>
      </c>
    </row>
    <row r="7671" customFormat="false" ht="15" hidden="false" customHeight="false" outlineLevel="0" collapsed="false">
      <c r="A7671" s="0" t="s">
        <v>709</v>
      </c>
      <c r="B7671" s="0" t="s">
        <v>711</v>
      </c>
      <c r="C7671" s="0" t="n">
        <v>14</v>
      </c>
      <c r="D7671" s="0" t="n">
        <v>60942</v>
      </c>
      <c r="E7671" s="0" t="s">
        <v>91</v>
      </c>
      <c r="F7671" s="0" t="n">
        <v>16.6</v>
      </c>
      <c r="G7671" s="0" t="n">
        <v>0.5</v>
      </c>
      <c r="H7671" s="0" t="n">
        <v>8.3</v>
      </c>
      <c r="I7671" s="0" t="n">
        <v>16.6</v>
      </c>
      <c r="J7671" s="0" t="n">
        <v>8.3</v>
      </c>
      <c r="K7671" s="0" t="s">
        <v>18</v>
      </c>
      <c r="L7671" s="0" t="s">
        <v>26</v>
      </c>
      <c r="M7671" s="0" t="n">
        <f aca="false">CEILING(G7671,1)*F7671</f>
        <v>16.6</v>
      </c>
      <c r="N7671" s="0" t="n">
        <f aca="false">M7671-H7671</f>
        <v>8.3</v>
      </c>
      <c r="O7671" s="0" t="n">
        <f aca="false">IF(ABS(N7671-J7671)&lt;0.011,1,0)</f>
        <v>1</v>
      </c>
    </row>
    <row r="7672" customFormat="false" ht="15" hidden="false" customHeight="false" outlineLevel="0" collapsed="false">
      <c r="A7672" s="0" t="s">
        <v>709</v>
      </c>
      <c r="B7672" s="0" t="s">
        <v>711</v>
      </c>
      <c r="C7672" s="0" t="n">
        <v>14</v>
      </c>
      <c r="D7672" s="0" t="n">
        <v>60942</v>
      </c>
      <c r="E7672" s="0" t="s">
        <v>376</v>
      </c>
      <c r="F7672" s="0" t="n">
        <v>17.8</v>
      </c>
      <c r="G7672" s="0" t="n">
        <v>0.5</v>
      </c>
      <c r="H7672" s="0" t="n">
        <v>8.9</v>
      </c>
      <c r="I7672" s="0" t="n">
        <v>17.8</v>
      </c>
      <c r="J7672" s="0" t="n">
        <v>8.9</v>
      </c>
      <c r="K7672" s="0" t="s">
        <v>18</v>
      </c>
      <c r="L7672" s="0" t="s">
        <v>26</v>
      </c>
      <c r="M7672" s="0" t="n">
        <f aca="false">CEILING(G7672,1)*F7672</f>
        <v>17.8</v>
      </c>
      <c r="N7672" s="0" t="n">
        <f aca="false">M7672-H7672</f>
        <v>8.9</v>
      </c>
      <c r="O7672" s="0" t="n">
        <f aca="false">IF(ABS(N7672-J7672)&lt;0.011,1,0)</f>
        <v>1</v>
      </c>
    </row>
    <row r="7673" customFormat="false" ht="15" hidden="false" customHeight="false" outlineLevel="0" collapsed="false">
      <c r="A7673" s="0" t="s">
        <v>709</v>
      </c>
      <c r="B7673" s="0" t="s">
        <v>711</v>
      </c>
      <c r="C7673" s="0" t="n">
        <v>14</v>
      </c>
      <c r="D7673" s="0" t="n">
        <v>60942</v>
      </c>
      <c r="E7673" s="0" t="s">
        <v>21</v>
      </c>
      <c r="F7673" s="0" t="n">
        <v>5.9</v>
      </c>
      <c r="G7673" s="0" t="n">
        <v>0.5</v>
      </c>
      <c r="H7673" s="0" t="n">
        <v>2.95</v>
      </c>
      <c r="I7673" s="0" t="n">
        <v>5.9</v>
      </c>
      <c r="J7673" s="0" t="n">
        <v>2.95</v>
      </c>
      <c r="K7673" s="0" t="s">
        <v>18</v>
      </c>
      <c r="L7673" s="0" t="s">
        <v>26</v>
      </c>
      <c r="M7673" s="0" t="n">
        <f aca="false">CEILING(G7673,1)*F7673</f>
        <v>5.9</v>
      </c>
      <c r="N7673" s="0" t="n">
        <f aca="false">M7673-H7673</f>
        <v>2.95</v>
      </c>
      <c r="O7673" s="0" t="n">
        <f aca="false">IF(ABS(N7673-J7673)&lt;0.011,1,0)</f>
        <v>1</v>
      </c>
    </row>
    <row r="7674" customFormat="false" ht="15" hidden="false" customHeight="false" outlineLevel="0" collapsed="false">
      <c r="A7674" s="0" t="s">
        <v>709</v>
      </c>
      <c r="B7674" s="0" t="s">
        <v>711</v>
      </c>
      <c r="C7674" s="0" t="n">
        <v>20</v>
      </c>
      <c r="D7674" s="0" t="n">
        <v>60956</v>
      </c>
      <c r="E7674" s="0" t="s">
        <v>54</v>
      </c>
      <c r="F7674" s="0" t="n">
        <v>6.9</v>
      </c>
      <c r="G7674" s="0" t="n">
        <v>0.5</v>
      </c>
      <c r="H7674" s="0" t="n">
        <v>3.45</v>
      </c>
      <c r="I7674" s="0" t="n">
        <v>6.9</v>
      </c>
      <c r="J7674" s="0" t="n">
        <v>3.45</v>
      </c>
      <c r="K7674" s="0" t="s">
        <v>18</v>
      </c>
      <c r="L7674" s="0" t="s">
        <v>113</v>
      </c>
      <c r="M7674" s="0" t="n">
        <f aca="false">CEILING(G7674,1)*F7674</f>
        <v>6.9</v>
      </c>
      <c r="N7674" s="0" t="n">
        <f aca="false">M7674-H7674</f>
        <v>3.45</v>
      </c>
      <c r="O7674" s="0" t="n">
        <f aca="false">IF(ABS(N7674-J7674)&lt;0.011,1,0)</f>
        <v>1</v>
      </c>
    </row>
    <row r="7675" customFormat="false" ht="15" hidden="false" customHeight="false" outlineLevel="0" collapsed="false">
      <c r="A7675" s="0" t="s">
        <v>709</v>
      </c>
      <c r="B7675" s="0" t="s">
        <v>711</v>
      </c>
      <c r="C7675" s="0" t="n">
        <v>20</v>
      </c>
      <c r="D7675" s="0" t="n">
        <v>60956</v>
      </c>
      <c r="E7675" s="0" t="s">
        <v>41</v>
      </c>
      <c r="F7675" s="0" t="n">
        <v>4.2</v>
      </c>
      <c r="G7675" s="0" t="n">
        <v>0.5</v>
      </c>
      <c r="H7675" s="0" t="n">
        <v>2.1</v>
      </c>
      <c r="I7675" s="0" t="n">
        <v>4.2</v>
      </c>
      <c r="J7675" s="0" t="n">
        <v>2.1</v>
      </c>
      <c r="K7675" s="0" t="s">
        <v>18</v>
      </c>
      <c r="L7675" s="0" t="s">
        <v>113</v>
      </c>
      <c r="M7675" s="0" t="n">
        <f aca="false">CEILING(G7675,1)*F7675</f>
        <v>4.2</v>
      </c>
      <c r="N7675" s="0" t="n">
        <f aca="false">M7675-H7675</f>
        <v>2.1</v>
      </c>
      <c r="O7675" s="0" t="n">
        <f aca="false">IF(ABS(N7675-J7675)&lt;0.011,1,0)</f>
        <v>1</v>
      </c>
    </row>
    <row r="7676" customFormat="false" ht="15" hidden="false" customHeight="false" outlineLevel="0" collapsed="false">
      <c r="A7676" s="0" t="s">
        <v>709</v>
      </c>
      <c r="B7676" s="0" t="s">
        <v>711</v>
      </c>
      <c r="C7676" s="0" t="n">
        <v>21</v>
      </c>
      <c r="D7676" s="0" t="n">
        <v>60949</v>
      </c>
      <c r="E7676" s="0" t="s">
        <v>54</v>
      </c>
      <c r="F7676" s="0" t="n">
        <v>6.9</v>
      </c>
      <c r="G7676" s="0" t="n">
        <v>0.5</v>
      </c>
      <c r="H7676" s="0" t="n">
        <v>3.45</v>
      </c>
      <c r="I7676" s="0" t="n">
        <v>6.9</v>
      </c>
      <c r="J7676" s="0" t="n">
        <v>3.45</v>
      </c>
      <c r="K7676" s="0" t="s">
        <v>18</v>
      </c>
      <c r="L7676" s="0" t="s">
        <v>113</v>
      </c>
      <c r="M7676" s="0" t="n">
        <f aca="false">CEILING(G7676,1)*F7676</f>
        <v>6.9</v>
      </c>
      <c r="N7676" s="0" t="n">
        <f aca="false">M7676-H7676</f>
        <v>3.45</v>
      </c>
      <c r="O7676" s="0" t="n">
        <f aca="false">IF(ABS(N7676-J7676)&lt;0.011,1,0)</f>
        <v>1</v>
      </c>
    </row>
    <row r="7677" customFormat="false" ht="15" hidden="false" customHeight="false" outlineLevel="0" collapsed="false">
      <c r="A7677" s="0" t="s">
        <v>709</v>
      </c>
      <c r="B7677" s="0" t="s">
        <v>711</v>
      </c>
      <c r="C7677" s="0" t="n">
        <v>21</v>
      </c>
      <c r="D7677" s="0" t="n">
        <v>60949</v>
      </c>
      <c r="E7677" s="0" t="s">
        <v>41</v>
      </c>
      <c r="F7677" s="0" t="n">
        <v>4.2</v>
      </c>
      <c r="G7677" s="0" t="n">
        <v>0.5</v>
      </c>
      <c r="H7677" s="0" t="n">
        <v>2.1</v>
      </c>
      <c r="I7677" s="0" t="n">
        <v>4.2</v>
      </c>
      <c r="J7677" s="0" t="n">
        <v>2.1</v>
      </c>
      <c r="K7677" s="0" t="s">
        <v>18</v>
      </c>
      <c r="L7677" s="0" t="s">
        <v>113</v>
      </c>
      <c r="M7677" s="0" t="n">
        <f aca="false">CEILING(G7677,1)*F7677</f>
        <v>4.2</v>
      </c>
      <c r="N7677" s="0" t="n">
        <f aca="false">M7677-H7677</f>
        <v>2.1</v>
      </c>
      <c r="O7677" s="0" t="n">
        <f aca="false">IF(ABS(N7677-J7677)&lt;0.011,1,0)</f>
        <v>1</v>
      </c>
    </row>
    <row r="7678" customFormat="false" ht="15" hidden="false" customHeight="false" outlineLevel="0" collapsed="false">
      <c r="A7678" s="0" t="s">
        <v>709</v>
      </c>
      <c r="B7678" s="0" t="s">
        <v>711</v>
      </c>
      <c r="C7678" s="0" t="n">
        <v>22</v>
      </c>
      <c r="D7678" s="0" t="n">
        <v>60957</v>
      </c>
      <c r="E7678" s="0" t="s">
        <v>335</v>
      </c>
      <c r="F7678" s="0" t="n">
        <v>7.2</v>
      </c>
      <c r="G7678" s="0" t="n">
        <v>0.67</v>
      </c>
      <c r="H7678" s="0" t="n">
        <v>4.82</v>
      </c>
      <c r="I7678" s="0" t="n">
        <v>7.2</v>
      </c>
      <c r="J7678" s="0" t="n">
        <v>2.38</v>
      </c>
      <c r="K7678" s="0" t="s">
        <v>18</v>
      </c>
      <c r="L7678" s="0" t="s">
        <v>712</v>
      </c>
      <c r="M7678" s="0" t="n">
        <f aca="false">CEILING(G7678,1)*F7678</f>
        <v>7.2</v>
      </c>
      <c r="N7678" s="0" t="n">
        <f aca="false">M7678-H7678</f>
        <v>2.38</v>
      </c>
      <c r="O7678" s="0" t="n">
        <f aca="false">IF(ABS(N7678-J7678)&lt;0.011,1,0)</f>
        <v>1</v>
      </c>
    </row>
    <row r="7679" customFormat="false" ht="15" hidden="false" customHeight="false" outlineLevel="0" collapsed="false">
      <c r="A7679" s="0" t="s">
        <v>709</v>
      </c>
      <c r="B7679" s="0" t="s">
        <v>711</v>
      </c>
      <c r="C7679" s="0" t="n">
        <v>22</v>
      </c>
      <c r="D7679" s="0" t="n">
        <v>60957</v>
      </c>
      <c r="E7679" s="0" t="s">
        <v>304</v>
      </c>
      <c r="F7679" s="0" t="n">
        <v>5.4</v>
      </c>
      <c r="G7679" s="0" t="n">
        <v>0.33</v>
      </c>
      <c r="H7679" s="0" t="n">
        <v>1.78</v>
      </c>
      <c r="I7679" s="0" t="n">
        <v>5.4</v>
      </c>
      <c r="J7679" s="0" t="n">
        <v>3.62</v>
      </c>
      <c r="K7679" s="0" t="s">
        <v>18</v>
      </c>
      <c r="L7679" s="0" t="s">
        <v>712</v>
      </c>
      <c r="M7679" s="0" t="n">
        <f aca="false">CEILING(G7679,1)*F7679</f>
        <v>5.4</v>
      </c>
      <c r="N7679" s="0" t="n">
        <f aca="false">M7679-H7679</f>
        <v>3.62</v>
      </c>
      <c r="O7679" s="0" t="n">
        <f aca="false">IF(ABS(N7679-J7679)&lt;0.011,1,0)</f>
        <v>1</v>
      </c>
    </row>
    <row r="7680" customFormat="false" ht="15" hidden="false" customHeight="false" outlineLevel="0" collapsed="false">
      <c r="A7680" s="0" t="s">
        <v>709</v>
      </c>
      <c r="B7680" s="0" t="s">
        <v>711</v>
      </c>
      <c r="C7680" s="0" t="n">
        <v>22</v>
      </c>
      <c r="D7680" s="0" t="n">
        <v>60957</v>
      </c>
      <c r="E7680" s="0" t="s">
        <v>177</v>
      </c>
      <c r="F7680" s="0" t="n">
        <v>11.9</v>
      </c>
      <c r="G7680" s="0" t="n">
        <v>0.33</v>
      </c>
      <c r="H7680" s="0" t="n">
        <v>3.93</v>
      </c>
      <c r="I7680" s="0" t="n">
        <v>11.9</v>
      </c>
      <c r="J7680" s="0" t="n">
        <v>7.97</v>
      </c>
      <c r="K7680" s="0" t="s">
        <v>18</v>
      </c>
      <c r="L7680" s="0" t="s">
        <v>712</v>
      </c>
      <c r="M7680" s="0" t="n">
        <f aca="false">CEILING(G7680,1)*F7680</f>
        <v>11.9</v>
      </c>
      <c r="N7680" s="0" t="n">
        <f aca="false">M7680-H7680</f>
        <v>7.97</v>
      </c>
      <c r="O7680" s="0" t="n">
        <f aca="false">IF(ABS(N7680-J7680)&lt;0.011,1,0)</f>
        <v>1</v>
      </c>
    </row>
    <row r="7681" customFormat="false" ht="15" hidden="false" customHeight="false" outlineLevel="0" collapsed="false">
      <c r="A7681" s="0" t="s">
        <v>709</v>
      </c>
      <c r="B7681" s="0" t="s">
        <v>711</v>
      </c>
      <c r="C7681" s="0" t="n">
        <v>22</v>
      </c>
      <c r="D7681" s="0" t="n">
        <v>60957</v>
      </c>
      <c r="E7681" s="0" t="s">
        <v>131</v>
      </c>
      <c r="F7681" s="0" t="n">
        <v>5.2</v>
      </c>
      <c r="G7681" s="0" t="n">
        <v>0.33</v>
      </c>
      <c r="H7681" s="0" t="n">
        <v>1.72</v>
      </c>
      <c r="I7681" s="0" t="n">
        <v>5.2</v>
      </c>
      <c r="J7681" s="0" t="n">
        <v>3.48</v>
      </c>
      <c r="K7681" s="0" t="s">
        <v>18</v>
      </c>
      <c r="L7681" s="0" t="s">
        <v>712</v>
      </c>
      <c r="M7681" s="0" t="n">
        <f aca="false">CEILING(G7681,1)*F7681</f>
        <v>5.2</v>
      </c>
      <c r="N7681" s="0" t="n">
        <f aca="false">M7681-H7681</f>
        <v>3.48</v>
      </c>
      <c r="O7681" s="0" t="n">
        <f aca="false">IF(ABS(N7681-J7681)&lt;0.011,1,0)</f>
        <v>1</v>
      </c>
    </row>
    <row r="7682" customFormat="false" ht="15" hidden="false" customHeight="false" outlineLevel="0" collapsed="false">
      <c r="A7682" s="0" t="s">
        <v>709</v>
      </c>
      <c r="B7682" s="0" t="s">
        <v>711</v>
      </c>
      <c r="C7682" s="0" t="n">
        <v>22</v>
      </c>
      <c r="D7682" s="0" t="n">
        <v>60957</v>
      </c>
      <c r="E7682" s="0" t="s">
        <v>56</v>
      </c>
      <c r="F7682" s="0" t="n">
        <v>5.9</v>
      </c>
      <c r="G7682" s="0" t="n">
        <v>0.33</v>
      </c>
      <c r="H7682" s="0" t="n">
        <v>1.95</v>
      </c>
      <c r="I7682" s="0" t="n">
        <v>5.9</v>
      </c>
      <c r="J7682" s="0" t="n">
        <v>3.95</v>
      </c>
      <c r="K7682" s="0" t="s">
        <v>18</v>
      </c>
      <c r="L7682" s="0" t="s">
        <v>712</v>
      </c>
      <c r="M7682" s="0" t="n">
        <f aca="false">CEILING(G7682,1)*F7682</f>
        <v>5.9</v>
      </c>
      <c r="N7682" s="0" t="n">
        <f aca="false">M7682-H7682</f>
        <v>3.95</v>
      </c>
      <c r="O7682" s="0" t="n">
        <f aca="false">IF(ABS(N7682-J7682)&lt;0.011,1,0)</f>
        <v>1</v>
      </c>
    </row>
    <row r="7683" customFormat="false" ht="15" hidden="false" customHeight="false" outlineLevel="0" collapsed="false">
      <c r="A7683" s="0" t="s">
        <v>709</v>
      </c>
      <c r="B7683" s="0" t="s">
        <v>711</v>
      </c>
      <c r="C7683" s="0" t="n">
        <v>22</v>
      </c>
      <c r="D7683" s="0" t="n">
        <v>60957</v>
      </c>
      <c r="E7683" s="0" t="s">
        <v>69</v>
      </c>
      <c r="F7683" s="0" t="n">
        <v>6.5</v>
      </c>
      <c r="G7683" s="0" t="n">
        <v>0.33</v>
      </c>
      <c r="H7683" s="0" t="n">
        <v>2.15</v>
      </c>
      <c r="I7683" s="0" t="n">
        <v>6.5</v>
      </c>
      <c r="J7683" s="0" t="n">
        <v>4.35</v>
      </c>
      <c r="K7683" s="0" t="s">
        <v>18</v>
      </c>
      <c r="L7683" s="0" t="s">
        <v>712</v>
      </c>
      <c r="M7683" s="0" t="n">
        <f aca="false">CEILING(G7683,1)*F7683</f>
        <v>6.5</v>
      </c>
      <c r="N7683" s="0" t="n">
        <f aca="false">M7683-H7683</f>
        <v>4.35</v>
      </c>
      <c r="O7683" s="0" t="n">
        <f aca="false">IF(ABS(N7683-J7683)&lt;0.011,1,0)</f>
        <v>1</v>
      </c>
    </row>
    <row r="7684" customFormat="false" ht="15" hidden="false" customHeight="false" outlineLevel="0" collapsed="false">
      <c r="A7684" s="0" t="s">
        <v>709</v>
      </c>
      <c r="B7684" s="0" t="s">
        <v>711</v>
      </c>
      <c r="C7684" s="0" t="n">
        <v>22</v>
      </c>
      <c r="D7684" s="0" t="n">
        <v>60957</v>
      </c>
      <c r="E7684" s="0" t="s">
        <v>112</v>
      </c>
      <c r="F7684" s="0" t="n">
        <v>11.9</v>
      </c>
      <c r="G7684" s="0" t="n">
        <v>0.33</v>
      </c>
      <c r="H7684" s="0" t="n">
        <v>3.93</v>
      </c>
      <c r="I7684" s="0" t="n">
        <v>11.9</v>
      </c>
      <c r="J7684" s="0" t="n">
        <v>7.97</v>
      </c>
      <c r="K7684" s="0" t="s">
        <v>18</v>
      </c>
      <c r="L7684" s="0" t="s">
        <v>712</v>
      </c>
      <c r="M7684" s="0" t="n">
        <f aca="false">CEILING(G7684,1)*F7684</f>
        <v>11.9</v>
      </c>
      <c r="N7684" s="0" t="n">
        <f aca="false">M7684-H7684</f>
        <v>7.97</v>
      </c>
      <c r="O7684" s="0" t="n">
        <f aca="false">IF(ABS(N7684-J7684)&lt;0.011,1,0)</f>
        <v>1</v>
      </c>
    </row>
    <row r="7685" customFormat="false" ht="15" hidden="false" customHeight="false" outlineLevel="0" collapsed="false">
      <c r="A7685" s="0" t="s">
        <v>709</v>
      </c>
      <c r="B7685" s="0" t="s">
        <v>711</v>
      </c>
      <c r="C7685" s="0" t="n">
        <v>23</v>
      </c>
      <c r="D7685" s="0" t="n">
        <v>60958</v>
      </c>
      <c r="E7685" s="0" t="s">
        <v>335</v>
      </c>
      <c r="F7685" s="0" t="n">
        <v>7.2</v>
      </c>
      <c r="G7685" s="0" t="n">
        <v>0.67</v>
      </c>
      <c r="H7685" s="0" t="n">
        <v>4.82</v>
      </c>
      <c r="I7685" s="0" t="n">
        <v>7.2</v>
      </c>
      <c r="J7685" s="0" t="n">
        <v>2.38</v>
      </c>
      <c r="K7685" s="0" t="s">
        <v>18</v>
      </c>
      <c r="L7685" s="0" t="s">
        <v>712</v>
      </c>
      <c r="M7685" s="0" t="n">
        <f aca="false">CEILING(G7685,1)*F7685</f>
        <v>7.2</v>
      </c>
      <c r="N7685" s="0" t="n">
        <f aca="false">M7685-H7685</f>
        <v>2.38</v>
      </c>
      <c r="O7685" s="0" t="n">
        <f aca="false">IF(ABS(N7685-J7685)&lt;0.011,1,0)</f>
        <v>1</v>
      </c>
    </row>
    <row r="7686" customFormat="false" ht="15" hidden="false" customHeight="false" outlineLevel="0" collapsed="false">
      <c r="A7686" s="0" t="s">
        <v>709</v>
      </c>
      <c r="B7686" s="0" t="s">
        <v>711</v>
      </c>
      <c r="C7686" s="0" t="n">
        <v>23</v>
      </c>
      <c r="D7686" s="0" t="n">
        <v>60958</v>
      </c>
      <c r="E7686" s="0" t="s">
        <v>304</v>
      </c>
      <c r="F7686" s="0" t="n">
        <v>5.4</v>
      </c>
      <c r="G7686" s="0" t="n">
        <v>0.34</v>
      </c>
      <c r="H7686" s="0" t="n">
        <v>1.84</v>
      </c>
      <c r="I7686" s="0" t="n">
        <v>5.4</v>
      </c>
      <c r="J7686" s="0" t="n">
        <v>3.56</v>
      </c>
      <c r="K7686" s="0" t="s">
        <v>18</v>
      </c>
      <c r="L7686" s="0" t="s">
        <v>712</v>
      </c>
      <c r="M7686" s="0" t="n">
        <f aca="false">CEILING(G7686,1)*F7686</f>
        <v>5.4</v>
      </c>
      <c r="N7686" s="0" t="n">
        <f aca="false">M7686-H7686</f>
        <v>3.56</v>
      </c>
      <c r="O7686" s="0" t="n">
        <f aca="false">IF(ABS(N7686-J7686)&lt;0.011,1,0)</f>
        <v>1</v>
      </c>
    </row>
    <row r="7687" customFormat="false" ht="15" hidden="false" customHeight="false" outlineLevel="0" collapsed="false">
      <c r="A7687" s="0" t="s">
        <v>709</v>
      </c>
      <c r="B7687" s="0" t="s">
        <v>711</v>
      </c>
      <c r="C7687" s="0" t="n">
        <v>23</v>
      </c>
      <c r="D7687" s="0" t="n">
        <v>60958</v>
      </c>
      <c r="E7687" s="0" t="s">
        <v>177</v>
      </c>
      <c r="F7687" s="0" t="n">
        <v>11.9</v>
      </c>
      <c r="G7687" s="0" t="n">
        <v>0.34</v>
      </c>
      <c r="H7687" s="0" t="n">
        <v>4.05</v>
      </c>
      <c r="I7687" s="0" t="n">
        <v>11.9</v>
      </c>
      <c r="J7687" s="0" t="n">
        <v>7.85</v>
      </c>
      <c r="K7687" s="0" t="s">
        <v>18</v>
      </c>
      <c r="L7687" s="0" t="s">
        <v>712</v>
      </c>
      <c r="M7687" s="0" t="n">
        <f aca="false">CEILING(G7687,1)*F7687</f>
        <v>11.9</v>
      </c>
      <c r="N7687" s="0" t="n">
        <f aca="false">M7687-H7687</f>
        <v>7.85</v>
      </c>
      <c r="O7687" s="0" t="n">
        <f aca="false">IF(ABS(N7687-J7687)&lt;0.011,1,0)</f>
        <v>1</v>
      </c>
    </row>
    <row r="7688" customFormat="false" ht="15" hidden="false" customHeight="false" outlineLevel="0" collapsed="false">
      <c r="A7688" s="0" t="s">
        <v>709</v>
      </c>
      <c r="B7688" s="0" t="s">
        <v>711</v>
      </c>
      <c r="C7688" s="0" t="n">
        <v>23</v>
      </c>
      <c r="D7688" s="0" t="n">
        <v>60958</v>
      </c>
      <c r="E7688" s="0" t="s">
        <v>131</v>
      </c>
      <c r="F7688" s="0" t="n">
        <v>5.2</v>
      </c>
      <c r="G7688" s="0" t="n">
        <v>0.34</v>
      </c>
      <c r="H7688" s="0" t="n">
        <v>1.77</v>
      </c>
      <c r="I7688" s="0" t="n">
        <v>5.2</v>
      </c>
      <c r="J7688" s="0" t="n">
        <v>3.43</v>
      </c>
      <c r="K7688" s="0" t="s">
        <v>18</v>
      </c>
      <c r="L7688" s="0" t="s">
        <v>712</v>
      </c>
      <c r="M7688" s="0" t="n">
        <f aca="false">CEILING(G7688,1)*F7688</f>
        <v>5.2</v>
      </c>
      <c r="N7688" s="0" t="n">
        <f aca="false">M7688-H7688</f>
        <v>3.43</v>
      </c>
      <c r="O7688" s="0" t="n">
        <f aca="false">IF(ABS(N7688-J7688)&lt;0.011,1,0)</f>
        <v>1</v>
      </c>
    </row>
    <row r="7689" customFormat="false" ht="15" hidden="false" customHeight="false" outlineLevel="0" collapsed="false">
      <c r="A7689" s="0" t="s">
        <v>709</v>
      </c>
      <c r="B7689" s="0" t="s">
        <v>711</v>
      </c>
      <c r="C7689" s="0" t="n">
        <v>23</v>
      </c>
      <c r="D7689" s="0" t="n">
        <v>60958</v>
      </c>
      <c r="E7689" s="0" t="s">
        <v>56</v>
      </c>
      <c r="F7689" s="0" t="n">
        <v>5.9</v>
      </c>
      <c r="G7689" s="0" t="n">
        <v>0.34</v>
      </c>
      <c r="H7689" s="0" t="n">
        <v>2.01</v>
      </c>
      <c r="I7689" s="0" t="n">
        <v>5.9</v>
      </c>
      <c r="J7689" s="0" t="n">
        <v>3.89</v>
      </c>
      <c r="K7689" s="0" t="s">
        <v>18</v>
      </c>
      <c r="L7689" s="0" t="s">
        <v>712</v>
      </c>
      <c r="M7689" s="0" t="n">
        <f aca="false">CEILING(G7689,1)*F7689</f>
        <v>5.9</v>
      </c>
      <c r="N7689" s="0" t="n">
        <f aca="false">M7689-H7689</f>
        <v>3.89</v>
      </c>
      <c r="O7689" s="0" t="n">
        <f aca="false">IF(ABS(N7689-J7689)&lt;0.011,1,0)</f>
        <v>1</v>
      </c>
    </row>
    <row r="7690" customFormat="false" ht="15" hidden="false" customHeight="false" outlineLevel="0" collapsed="false">
      <c r="A7690" s="0" t="s">
        <v>709</v>
      </c>
      <c r="B7690" s="0" t="s">
        <v>711</v>
      </c>
      <c r="C7690" s="0" t="n">
        <v>23</v>
      </c>
      <c r="D7690" s="0" t="n">
        <v>60958</v>
      </c>
      <c r="E7690" s="0" t="s">
        <v>69</v>
      </c>
      <c r="F7690" s="0" t="n">
        <v>6.5</v>
      </c>
      <c r="G7690" s="0" t="n">
        <v>0.34</v>
      </c>
      <c r="H7690" s="0" t="n">
        <v>2.21</v>
      </c>
      <c r="I7690" s="0" t="n">
        <v>6.5</v>
      </c>
      <c r="J7690" s="0" t="n">
        <v>4.29</v>
      </c>
      <c r="K7690" s="0" t="s">
        <v>18</v>
      </c>
      <c r="L7690" s="0" t="s">
        <v>712</v>
      </c>
      <c r="M7690" s="0" t="n">
        <f aca="false">CEILING(G7690,1)*F7690</f>
        <v>6.5</v>
      </c>
      <c r="N7690" s="0" t="n">
        <f aca="false">M7690-H7690</f>
        <v>4.29</v>
      </c>
      <c r="O7690" s="0" t="n">
        <f aca="false">IF(ABS(N7690-J7690)&lt;0.011,1,0)</f>
        <v>1</v>
      </c>
    </row>
    <row r="7691" customFormat="false" ht="15" hidden="false" customHeight="false" outlineLevel="0" collapsed="false">
      <c r="A7691" s="0" t="s">
        <v>709</v>
      </c>
      <c r="B7691" s="0" t="s">
        <v>711</v>
      </c>
      <c r="C7691" s="0" t="n">
        <v>23</v>
      </c>
      <c r="D7691" s="0" t="n">
        <v>60958</v>
      </c>
      <c r="E7691" s="0" t="s">
        <v>112</v>
      </c>
      <c r="F7691" s="0" t="n">
        <v>11.9</v>
      </c>
      <c r="G7691" s="0" t="n">
        <v>0.34</v>
      </c>
      <c r="H7691" s="0" t="n">
        <v>4.05</v>
      </c>
      <c r="I7691" s="0" t="n">
        <v>11.9</v>
      </c>
      <c r="J7691" s="0" t="n">
        <v>7.85</v>
      </c>
      <c r="K7691" s="0" t="s">
        <v>18</v>
      </c>
      <c r="L7691" s="0" t="s">
        <v>712</v>
      </c>
      <c r="M7691" s="0" t="n">
        <f aca="false">CEILING(G7691,1)*F7691</f>
        <v>11.9</v>
      </c>
      <c r="N7691" s="0" t="n">
        <f aca="false">M7691-H7691</f>
        <v>7.85</v>
      </c>
      <c r="O7691" s="0" t="n">
        <f aca="false">IF(ABS(N7691-J7691)&lt;0.011,1,0)</f>
        <v>1</v>
      </c>
    </row>
    <row r="7692" customFormat="false" ht="15" hidden="false" customHeight="false" outlineLevel="0" collapsed="false">
      <c r="A7692" s="0" t="s">
        <v>709</v>
      </c>
      <c r="B7692" s="0" t="s">
        <v>711</v>
      </c>
      <c r="C7692" s="0" t="n">
        <v>24</v>
      </c>
      <c r="D7692" s="0" t="n">
        <v>60945</v>
      </c>
      <c r="E7692" s="0" t="s">
        <v>335</v>
      </c>
      <c r="F7692" s="0" t="n">
        <v>7.2</v>
      </c>
      <c r="G7692" s="0" t="n">
        <v>0.66</v>
      </c>
      <c r="H7692" s="0" t="n">
        <v>4.74</v>
      </c>
      <c r="I7692" s="0" t="n">
        <v>7.2</v>
      </c>
      <c r="J7692" s="0" t="n">
        <v>2.46</v>
      </c>
      <c r="K7692" s="0" t="s">
        <v>18</v>
      </c>
      <c r="L7692" s="0" t="s">
        <v>712</v>
      </c>
      <c r="M7692" s="0" t="n">
        <f aca="false">CEILING(G7692,1)*F7692</f>
        <v>7.2</v>
      </c>
      <c r="N7692" s="0" t="n">
        <f aca="false">M7692-H7692</f>
        <v>2.46</v>
      </c>
      <c r="O7692" s="0" t="n">
        <f aca="false">IF(ABS(N7692-J7692)&lt;0.011,1,0)</f>
        <v>1</v>
      </c>
    </row>
    <row r="7693" customFormat="false" ht="15" hidden="false" customHeight="false" outlineLevel="0" collapsed="false">
      <c r="A7693" s="0" t="s">
        <v>709</v>
      </c>
      <c r="B7693" s="0" t="s">
        <v>711</v>
      </c>
      <c r="C7693" s="0" t="n">
        <v>24</v>
      </c>
      <c r="D7693" s="0" t="n">
        <v>60945</v>
      </c>
      <c r="E7693" s="0" t="s">
        <v>304</v>
      </c>
      <c r="F7693" s="0" t="n">
        <v>5.4</v>
      </c>
      <c r="G7693" s="0" t="n">
        <v>0.33</v>
      </c>
      <c r="H7693" s="0" t="n">
        <v>1.78</v>
      </c>
      <c r="I7693" s="0" t="n">
        <v>5.4</v>
      </c>
      <c r="J7693" s="0" t="n">
        <v>3.62</v>
      </c>
      <c r="K7693" s="0" t="s">
        <v>18</v>
      </c>
      <c r="L7693" s="0" t="s">
        <v>712</v>
      </c>
      <c r="M7693" s="0" t="n">
        <f aca="false">CEILING(G7693,1)*F7693</f>
        <v>5.4</v>
      </c>
      <c r="N7693" s="0" t="n">
        <f aca="false">M7693-H7693</f>
        <v>3.62</v>
      </c>
      <c r="O7693" s="0" t="n">
        <f aca="false">IF(ABS(N7693-J7693)&lt;0.011,1,0)</f>
        <v>1</v>
      </c>
    </row>
    <row r="7694" customFormat="false" ht="15" hidden="false" customHeight="false" outlineLevel="0" collapsed="false">
      <c r="A7694" s="0" t="s">
        <v>709</v>
      </c>
      <c r="B7694" s="0" t="s">
        <v>711</v>
      </c>
      <c r="C7694" s="0" t="n">
        <v>24</v>
      </c>
      <c r="D7694" s="0" t="n">
        <v>60945</v>
      </c>
      <c r="E7694" s="0" t="s">
        <v>177</v>
      </c>
      <c r="F7694" s="0" t="n">
        <v>11.9</v>
      </c>
      <c r="G7694" s="0" t="n">
        <v>0.33</v>
      </c>
      <c r="H7694" s="0" t="n">
        <v>3.93</v>
      </c>
      <c r="I7694" s="0" t="n">
        <v>11.9</v>
      </c>
      <c r="J7694" s="0" t="n">
        <v>7.97</v>
      </c>
      <c r="K7694" s="0" t="s">
        <v>18</v>
      </c>
      <c r="L7694" s="0" t="s">
        <v>712</v>
      </c>
      <c r="M7694" s="0" t="n">
        <f aca="false">CEILING(G7694,1)*F7694</f>
        <v>11.9</v>
      </c>
      <c r="N7694" s="0" t="n">
        <f aca="false">M7694-H7694</f>
        <v>7.97</v>
      </c>
      <c r="O7694" s="0" t="n">
        <f aca="false">IF(ABS(N7694-J7694)&lt;0.011,1,0)</f>
        <v>1</v>
      </c>
    </row>
    <row r="7695" customFormat="false" ht="15" hidden="false" customHeight="false" outlineLevel="0" collapsed="false">
      <c r="A7695" s="0" t="s">
        <v>709</v>
      </c>
      <c r="B7695" s="0" t="s">
        <v>711</v>
      </c>
      <c r="C7695" s="0" t="n">
        <v>24</v>
      </c>
      <c r="D7695" s="0" t="n">
        <v>60945</v>
      </c>
      <c r="E7695" s="0" t="s">
        <v>131</v>
      </c>
      <c r="F7695" s="0" t="n">
        <v>5.2</v>
      </c>
      <c r="G7695" s="0" t="n">
        <v>0.33</v>
      </c>
      <c r="H7695" s="0" t="n">
        <v>1.72</v>
      </c>
      <c r="I7695" s="0" t="n">
        <v>5.2</v>
      </c>
      <c r="J7695" s="0" t="n">
        <v>3.48</v>
      </c>
      <c r="K7695" s="0" t="s">
        <v>18</v>
      </c>
      <c r="L7695" s="0" t="s">
        <v>712</v>
      </c>
      <c r="M7695" s="0" t="n">
        <f aca="false">CEILING(G7695,1)*F7695</f>
        <v>5.2</v>
      </c>
      <c r="N7695" s="0" t="n">
        <f aca="false">M7695-H7695</f>
        <v>3.48</v>
      </c>
      <c r="O7695" s="0" t="n">
        <f aca="false">IF(ABS(N7695-J7695)&lt;0.011,1,0)</f>
        <v>1</v>
      </c>
    </row>
    <row r="7696" customFormat="false" ht="15" hidden="false" customHeight="false" outlineLevel="0" collapsed="false">
      <c r="A7696" s="0" t="s">
        <v>709</v>
      </c>
      <c r="B7696" s="0" t="s">
        <v>711</v>
      </c>
      <c r="C7696" s="0" t="n">
        <v>24</v>
      </c>
      <c r="D7696" s="0" t="n">
        <v>60945</v>
      </c>
      <c r="E7696" s="0" t="s">
        <v>56</v>
      </c>
      <c r="F7696" s="0" t="n">
        <v>5.9</v>
      </c>
      <c r="G7696" s="0" t="n">
        <v>0.33</v>
      </c>
      <c r="H7696" s="0" t="n">
        <v>1.95</v>
      </c>
      <c r="I7696" s="0" t="n">
        <v>5.9</v>
      </c>
      <c r="J7696" s="0" t="n">
        <v>3.95</v>
      </c>
      <c r="K7696" s="0" t="s">
        <v>18</v>
      </c>
      <c r="L7696" s="0" t="s">
        <v>712</v>
      </c>
      <c r="M7696" s="0" t="n">
        <f aca="false">CEILING(G7696,1)*F7696</f>
        <v>5.9</v>
      </c>
      <c r="N7696" s="0" t="n">
        <f aca="false">M7696-H7696</f>
        <v>3.95</v>
      </c>
      <c r="O7696" s="0" t="n">
        <f aca="false">IF(ABS(N7696-J7696)&lt;0.011,1,0)</f>
        <v>1</v>
      </c>
    </row>
    <row r="7697" customFormat="false" ht="15" hidden="false" customHeight="false" outlineLevel="0" collapsed="false">
      <c r="A7697" s="0" t="s">
        <v>709</v>
      </c>
      <c r="B7697" s="0" t="s">
        <v>711</v>
      </c>
      <c r="C7697" s="0" t="n">
        <v>24</v>
      </c>
      <c r="D7697" s="0" t="n">
        <v>60945</v>
      </c>
      <c r="E7697" s="0" t="s">
        <v>69</v>
      </c>
      <c r="F7697" s="0" t="n">
        <v>6.5</v>
      </c>
      <c r="G7697" s="0" t="n">
        <v>0.33</v>
      </c>
      <c r="H7697" s="0" t="n">
        <v>2.15</v>
      </c>
      <c r="I7697" s="0" t="n">
        <v>6.5</v>
      </c>
      <c r="J7697" s="0" t="n">
        <v>4.35</v>
      </c>
      <c r="K7697" s="0" t="s">
        <v>18</v>
      </c>
      <c r="L7697" s="0" t="s">
        <v>712</v>
      </c>
      <c r="M7697" s="0" t="n">
        <f aca="false">CEILING(G7697,1)*F7697</f>
        <v>6.5</v>
      </c>
      <c r="N7697" s="0" t="n">
        <f aca="false">M7697-H7697</f>
        <v>4.35</v>
      </c>
      <c r="O7697" s="0" t="n">
        <f aca="false">IF(ABS(N7697-J7697)&lt;0.011,1,0)</f>
        <v>1</v>
      </c>
    </row>
    <row r="7698" customFormat="false" ht="15" hidden="false" customHeight="false" outlineLevel="0" collapsed="false">
      <c r="A7698" s="0" t="s">
        <v>709</v>
      </c>
      <c r="B7698" s="0" t="s">
        <v>711</v>
      </c>
      <c r="C7698" s="0" t="n">
        <v>24</v>
      </c>
      <c r="D7698" s="0" t="n">
        <v>60945</v>
      </c>
      <c r="E7698" s="0" t="s">
        <v>112</v>
      </c>
      <c r="F7698" s="0" t="n">
        <v>11.9</v>
      </c>
      <c r="G7698" s="0" t="n">
        <v>0.33</v>
      </c>
      <c r="H7698" s="0" t="n">
        <v>3.92</v>
      </c>
      <c r="I7698" s="0" t="n">
        <v>11.9</v>
      </c>
      <c r="J7698" s="0" t="n">
        <v>7.98</v>
      </c>
      <c r="K7698" s="0" t="s">
        <v>18</v>
      </c>
      <c r="L7698" s="0" t="s">
        <v>712</v>
      </c>
      <c r="M7698" s="0" t="n">
        <f aca="false">CEILING(G7698,1)*F7698</f>
        <v>11.9</v>
      </c>
      <c r="N7698" s="0" t="n">
        <f aca="false">M7698-H7698</f>
        <v>7.98</v>
      </c>
      <c r="O7698" s="0" t="n">
        <f aca="false">IF(ABS(N7698-J7698)&lt;0.011,1,0)</f>
        <v>1</v>
      </c>
    </row>
    <row r="7699" customFormat="false" ht="15" hidden="false" customHeight="false" outlineLevel="0" collapsed="false">
      <c r="A7699" s="0" t="s">
        <v>709</v>
      </c>
      <c r="B7699" s="0" t="s">
        <v>711</v>
      </c>
      <c r="C7699" s="0" t="n">
        <v>28</v>
      </c>
      <c r="D7699" s="0" t="n">
        <v>60961</v>
      </c>
      <c r="E7699" s="0" t="s">
        <v>45</v>
      </c>
      <c r="F7699" s="0" t="n">
        <v>18.6</v>
      </c>
      <c r="G7699" s="0" t="n">
        <v>0.5</v>
      </c>
      <c r="H7699" s="0" t="n">
        <v>9.3</v>
      </c>
      <c r="I7699" s="0" t="n">
        <v>18.6</v>
      </c>
      <c r="J7699" s="0" t="n">
        <v>9.3</v>
      </c>
      <c r="K7699" s="0" t="s">
        <v>18</v>
      </c>
      <c r="L7699" s="0" t="s">
        <v>172</v>
      </c>
      <c r="M7699" s="0" t="n">
        <f aca="false">CEILING(G7699,1)*F7699</f>
        <v>18.6</v>
      </c>
      <c r="N7699" s="0" t="n">
        <f aca="false">M7699-H7699</f>
        <v>9.3</v>
      </c>
      <c r="O7699" s="0" t="n">
        <f aca="false">IF(ABS(N7699-J7699)&lt;0.011,1,0)</f>
        <v>1</v>
      </c>
    </row>
    <row r="7700" customFormat="false" ht="15" hidden="false" customHeight="false" outlineLevel="0" collapsed="false">
      <c r="A7700" s="0" t="s">
        <v>709</v>
      </c>
      <c r="B7700" s="0" t="s">
        <v>711</v>
      </c>
      <c r="C7700" s="0" t="n">
        <v>28</v>
      </c>
      <c r="D7700" s="0" t="n">
        <v>60961</v>
      </c>
      <c r="E7700" s="0" t="s">
        <v>510</v>
      </c>
      <c r="F7700" s="0" t="n">
        <v>8.9</v>
      </c>
      <c r="G7700" s="0" t="n">
        <v>0.5</v>
      </c>
      <c r="H7700" s="0" t="n">
        <v>4.45</v>
      </c>
      <c r="I7700" s="0" t="n">
        <v>8.9</v>
      </c>
      <c r="J7700" s="0" t="n">
        <v>4.45</v>
      </c>
      <c r="K7700" s="0" t="s">
        <v>18</v>
      </c>
      <c r="L7700" s="0" t="s">
        <v>172</v>
      </c>
      <c r="M7700" s="0" t="n">
        <f aca="false">CEILING(G7700,1)*F7700</f>
        <v>8.9</v>
      </c>
      <c r="N7700" s="0" t="n">
        <f aca="false">M7700-H7700</f>
        <v>4.45</v>
      </c>
      <c r="O7700" s="0" t="n">
        <f aca="false">IF(ABS(N7700-J7700)&lt;0.011,1,0)</f>
        <v>1</v>
      </c>
    </row>
    <row r="7701" customFormat="false" ht="15" hidden="false" customHeight="false" outlineLevel="0" collapsed="false">
      <c r="A7701" s="0" t="s">
        <v>709</v>
      </c>
      <c r="B7701" s="0" t="s">
        <v>711</v>
      </c>
      <c r="C7701" s="0" t="n">
        <v>28</v>
      </c>
      <c r="D7701" s="0" t="n">
        <v>60961</v>
      </c>
      <c r="E7701" s="0" t="s">
        <v>181</v>
      </c>
      <c r="F7701" s="0" t="n">
        <v>2</v>
      </c>
      <c r="G7701" s="0" t="n">
        <v>0.5</v>
      </c>
      <c r="H7701" s="0" t="n">
        <v>1</v>
      </c>
      <c r="I7701" s="0" t="n">
        <v>2</v>
      </c>
      <c r="J7701" s="0" t="n">
        <v>1</v>
      </c>
      <c r="K7701" s="0" t="s">
        <v>18</v>
      </c>
      <c r="L7701" s="0" t="s">
        <v>172</v>
      </c>
      <c r="M7701" s="0" t="n">
        <f aca="false">CEILING(G7701,1)*F7701</f>
        <v>2</v>
      </c>
      <c r="N7701" s="0" t="n">
        <f aca="false">M7701-H7701</f>
        <v>1</v>
      </c>
      <c r="O7701" s="0" t="n">
        <f aca="false">IF(ABS(N7701-J7701)&lt;0.011,1,0)</f>
        <v>1</v>
      </c>
    </row>
    <row r="7702" customFormat="false" ht="15" hidden="false" customHeight="false" outlineLevel="0" collapsed="false">
      <c r="A7702" s="0" t="s">
        <v>709</v>
      </c>
      <c r="B7702" s="0" t="s">
        <v>711</v>
      </c>
      <c r="C7702" s="0" t="n">
        <v>28</v>
      </c>
      <c r="D7702" s="0" t="n">
        <v>60961</v>
      </c>
      <c r="E7702" s="0" t="s">
        <v>20</v>
      </c>
      <c r="F7702" s="0" t="n">
        <v>16.9</v>
      </c>
      <c r="G7702" s="0" t="n">
        <v>0.5</v>
      </c>
      <c r="H7702" s="0" t="n">
        <v>8.45</v>
      </c>
      <c r="I7702" s="0" t="n">
        <v>16.9</v>
      </c>
      <c r="J7702" s="0" t="n">
        <v>8.45</v>
      </c>
      <c r="K7702" s="0" t="s">
        <v>18</v>
      </c>
      <c r="L7702" s="0" t="s">
        <v>172</v>
      </c>
      <c r="M7702" s="0" t="n">
        <f aca="false">CEILING(G7702,1)*F7702</f>
        <v>16.9</v>
      </c>
      <c r="N7702" s="0" t="n">
        <f aca="false">M7702-H7702</f>
        <v>8.45</v>
      </c>
      <c r="O7702" s="0" t="n">
        <f aca="false">IF(ABS(N7702-J7702)&lt;0.011,1,0)</f>
        <v>1</v>
      </c>
    </row>
    <row r="7703" customFormat="false" ht="15" hidden="false" customHeight="false" outlineLevel="0" collapsed="false">
      <c r="A7703" s="0" t="s">
        <v>709</v>
      </c>
      <c r="B7703" s="0" t="s">
        <v>711</v>
      </c>
      <c r="C7703" s="0" t="n">
        <v>28</v>
      </c>
      <c r="D7703" s="0" t="n">
        <v>60961</v>
      </c>
      <c r="E7703" s="0" t="s">
        <v>484</v>
      </c>
      <c r="F7703" s="0" t="n">
        <v>34.8</v>
      </c>
      <c r="G7703" s="0" t="n">
        <v>0.5</v>
      </c>
      <c r="H7703" s="0" t="n">
        <v>17.4</v>
      </c>
      <c r="I7703" s="0" t="n">
        <v>34.8</v>
      </c>
      <c r="J7703" s="0" t="n">
        <v>17.4</v>
      </c>
      <c r="K7703" s="0" t="s">
        <v>18</v>
      </c>
      <c r="L7703" s="0" t="s">
        <v>172</v>
      </c>
      <c r="M7703" s="0" t="n">
        <f aca="false">CEILING(G7703,1)*F7703</f>
        <v>34.8</v>
      </c>
      <c r="N7703" s="0" t="n">
        <f aca="false">M7703-H7703</f>
        <v>17.4</v>
      </c>
      <c r="O7703" s="0" t="n">
        <f aca="false">IF(ABS(N7703-J7703)&lt;0.011,1,0)</f>
        <v>1</v>
      </c>
    </row>
    <row r="7704" customFormat="false" ht="15" hidden="false" customHeight="false" outlineLevel="0" collapsed="false">
      <c r="A7704" s="0" t="s">
        <v>709</v>
      </c>
      <c r="B7704" s="0" t="s">
        <v>711</v>
      </c>
      <c r="C7704" s="0" t="n">
        <v>28</v>
      </c>
      <c r="D7704" s="0" t="n">
        <v>60961</v>
      </c>
      <c r="E7704" s="0" t="s">
        <v>61</v>
      </c>
      <c r="F7704" s="0" t="n">
        <v>3.5</v>
      </c>
      <c r="G7704" s="0" t="n">
        <v>0.5</v>
      </c>
      <c r="H7704" s="0" t="n">
        <v>1.75</v>
      </c>
      <c r="I7704" s="0" t="n">
        <v>3.5</v>
      </c>
      <c r="J7704" s="0" t="n">
        <v>1.75</v>
      </c>
      <c r="K7704" s="0" t="s">
        <v>18</v>
      </c>
      <c r="L7704" s="0" t="s">
        <v>172</v>
      </c>
      <c r="M7704" s="0" t="n">
        <f aca="false">CEILING(G7704,1)*F7704</f>
        <v>3.5</v>
      </c>
      <c r="N7704" s="0" t="n">
        <f aca="false">M7704-H7704</f>
        <v>1.75</v>
      </c>
      <c r="O7704" s="0" t="n">
        <f aca="false">IF(ABS(N7704-J7704)&lt;0.011,1,0)</f>
        <v>1</v>
      </c>
    </row>
    <row r="7705" customFormat="false" ht="15" hidden="false" customHeight="false" outlineLevel="0" collapsed="false">
      <c r="A7705" s="0" t="s">
        <v>709</v>
      </c>
      <c r="B7705" s="0" t="s">
        <v>711</v>
      </c>
      <c r="C7705" s="0" t="n">
        <v>28</v>
      </c>
      <c r="D7705" s="0" t="n">
        <v>60961</v>
      </c>
      <c r="E7705" s="0" t="s">
        <v>290</v>
      </c>
      <c r="F7705" s="0" t="n">
        <v>7.2</v>
      </c>
      <c r="G7705" s="0" t="n">
        <v>0.5</v>
      </c>
      <c r="H7705" s="0" t="n">
        <v>3.6</v>
      </c>
      <c r="I7705" s="0" t="n">
        <v>7.2</v>
      </c>
      <c r="J7705" s="0" t="n">
        <v>3.6</v>
      </c>
      <c r="K7705" s="0" t="s">
        <v>18</v>
      </c>
      <c r="L7705" s="0" t="s">
        <v>172</v>
      </c>
      <c r="M7705" s="0" t="n">
        <f aca="false">CEILING(G7705,1)*F7705</f>
        <v>7.2</v>
      </c>
      <c r="N7705" s="0" t="n">
        <f aca="false">M7705-H7705</f>
        <v>3.6</v>
      </c>
      <c r="O7705" s="0" t="n">
        <f aca="false">IF(ABS(N7705-J7705)&lt;0.011,1,0)</f>
        <v>1</v>
      </c>
    </row>
    <row r="7706" customFormat="false" ht="15" hidden="false" customHeight="false" outlineLevel="0" collapsed="false">
      <c r="A7706" s="0" t="s">
        <v>709</v>
      </c>
      <c r="B7706" s="0" t="s">
        <v>711</v>
      </c>
      <c r="C7706" s="0" t="n">
        <v>28</v>
      </c>
      <c r="D7706" s="0" t="n">
        <v>60961</v>
      </c>
      <c r="E7706" s="0" t="s">
        <v>23</v>
      </c>
      <c r="F7706" s="0" t="n">
        <v>5.9</v>
      </c>
      <c r="G7706" s="0" t="n">
        <v>0.5</v>
      </c>
      <c r="H7706" s="0" t="n">
        <v>2.95</v>
      </c>
      <c r="I7706" s="0" t="n">
        <v>5.9</v>
      </c>
      <c r="J7706" s="0" t="n">
        <v>2.95</v>
      </c>
      <c r="K7706" s="0" t="s">
        <v>18</v>
      </c>
      <c r="L7706" s="0" t="s">
        <v>172</v>
      </c>
      <c r="M7706" s="0" t="n">
        <f aca="false">CEILING(G7706,1)*F7706</f>
        <v>5.9</v>
      </c>
      <c r="N7706" s="0" t="n">
        <f aca="false">M7706-H7706</f>
        <v>2.95</v>
      </c>
      <c r="O7706" s="0" t="n">
        <f aca="false">IF(ABS(N7706-J7706)&lt;0.011,1,0)</f>
        <v>1</v>
      </c>
    </row>
    <row r="7707" customFormat="false" ht="15" hidden="false" customHeight="false" outlineLevel="0" collapsed="false">
      <c r="A7707" s="0" t="s">
        <v>709</v>
      </c>
      <c r="B7707" s="0" t="s">
        <v>711</v>
      </c>
      <c r="C7707" s="0" t="n">
        <v>28</v>
      </c>
      <c r="D7707" s="0" t="n">
        <v>60961</v>
      </c>
      <c r="E7707" s="0" t="s">
        <v>713</v>
      </c>
      <c r="F7707" s="0" t="n">
        <v>9</v>
      </c>
      <c r="G7707" s="0" t="n">
        <v>0.5</v>
      </c>
      <c r="H7707" s="0" t="n">
        <v>4.5</v>
      </c>
      <c r="I7707" s="0" t="n">
        <v>9</v>
      </c>
      <c r="J7707" s="0" t="n">
        <v>4.5</v>
      </c>
      <c r="K7707" s="0" t="s">
        <v>18</v>
      </c>
      <c r="L7707" s="0" t="s">
        <v>172</v>
      </c>
      <c r="M7707" s="0" t="n">
        <f aca="false">CEILING(G7707,1)*F7707</f>
        <v>9</v>
      </c>
      <c r="N7707" s="0" t="n">
        <f aca="false">M7707-H7707</f>
        <v>4.5</v>
      </c>
      <c r="O7707" s="0" t="n">
        <f aca="false">IF(ABS(N7707-J7707)&lt;0.011,1,0)</f>
        <v>1</v>
      </c>
    </row>
    <row r="7708" customFormat="false" ht="15" hidden="false" customHeight="false" outlineLevel="0" collapsed="false">
      <c r="A7708" s="0" t="s">
        <v>709</v>
      </c>
      <c r="B7708" s="0" t="s">
        <v>711</v>
      </c>
      <c r="C7708" s="0" t="n">
        <v>29</v>
      </c>
      <c r="D7708" s="0" t="n">
        <v>60952</v>
      </c>
      <c r="E7708" s="0" t="s">
        <v>45</v>
      </c>
      <c r="F7708" s="0" t="n">
        <v>18.6</v>
      </c>
      <c r="G7708" s="0" t="n">
        <v>0.5</v>
      </c>
      <c r="H7708" s="0" t="n">
        <v>9.3</v>
      </c>
      <c r="I7708" s="0" t="n">
        <v>18.6</v>
      </c>
      <c r="J7708" s="0" t="n">
        <v>9.3</v>
      </c>
      <c r="K7708" s="0" t="s">
        <v>18</v>
      </c>
      <c r="L7708" s="0" t="s">
        <v>172</v>
      </c>
      <c r="M7708" s="0" t="n">
        <f aca="false">CEILING(G7708,1)*F7708</f>
        <v>18.6</v>
      </c>
      <c r="N7708" s="0" t="n">
        <f aca="false">M7708-H7708</f>
        <v>9.3</v>
      </c>
      <c r="O7708" s="0" t="n">
        <f aca="false">IF(ABS(N7708-J7708)&lt;0.011,1,0)</f>
        <v>1</v>
      </c>
    </row>
    <row r="7709" customFormat="false" ht="15" hidden="false" customHeight="false" outlineLevel="0" collapsed="false">
      <c r="A7709" s="0" t="s">
        <v>709</v>
      </c>
      <c r="B7709" s="0" t="s">
        <v>711</v>
      </c>
      <c r="C7709" s="0" t="n">
        <v>29</v>
      </c>
      <c r="D7709" s="0" t="n">
        <v>60952</v>
      </c>
      <c r="E7709" s="0" t="s">
        <v>510</v>
      </c>
      <c r="F7709" s="0" t="n">
        <v>8.9</v>
      </c>
      <c r="G7709" s="0" t="n">
        <v>0.5</v>
      </c>
      <c r="H7709" s="0" t="n">
        <v>4.45</v>
      </c>
      <c r="I7709" s="0" t="n">
        <v>8.9</v>
      </c>
      <c r="J7709" s="0" t="n">
        <v>4.45</v>
      </c>
      <c r="K7709" s="0" t="s">
        <v>18</v>
      </c>
      <c r="L7709" s="0" t="s">
        <v>172</v>
      </c>
      <c r="M7709" s="0" t="n">
        <f aca="false">CEILING(G7709,1)*F7709</f>
        <v>8.9</v>
      </c>
      <c r="N7709" s="0" t="n">
        <f aca="false">M7709-H7709</f>
        <v>4.45</v>
      </c>
      <c r="O7709" s="0" t="n">
        <f aca="false">IF(ABS(N7709-J7709)&lt;0.011,1,0)</f>
        <v>1</v>
      </c>
    </row>
    <row r="7710" customFormat="false" ht="15" hidden="false" customHeight="false" outlineLevel="0" collapsed="false">
      <c r="A7710" s="0" t="s">
        <v>709</v>
      </c>
      <c r="B7710" s="0" t="s">
        <v>711</v>
      </c>
      <c r="C7710" s="0" t="n">
        <v>29</v>
      </c>
      <c r="D7710" s="0" t="n">
        <v>60952</v>
      </c>
      <c r="E7710" s="0" t="s">
        <v>181</v>
      </c>
      <c r="F7710" s="0" t="n">
        <v>2</v>
      </c>
      <c r="G7710" s="0" t="n">
        <v>0.5</v>
      </c>
      <c r="H7710" s="0" t="n">
        <v>1</v>
      </c>
      <c r="I7710" s="0" t="n">
        <v>2</v>
      </c>
      <c r="J7710" s="0" t="n">
        <v>1</v>
      </c>
      <c r="K7710" s="0" t="s">
        <v>18</v>
      </c>
      <c r="L7710" s="0" t="s">
        <v>172</v>
      </c>
      <c r="M7710" s="0" t="n">
        <f aca="false">CEILING(G7710,1)*F7710</f>
        <v>2</v>
      </c>
      <c r="N7710" s="0" t="n">
        <f aca="false">M7710-H7710</f>
        <v>1</v>
      </c>
      <c r="O7710" s="0" t="n">
        <f aca="false">IF(ABS(N7710-J7710)&lt;0.011,1,0)</f>
        <v>1</v>
      </c>
    </row>
    <row r="7711" customFormat="false" ht="15" hidden="false" customHeight="false" outlineLevel="0" collapsed="false">
      <c r="A7711" s="0" t="s">
        <v>709</v>
      </c>
      <c r="B7711" s="0" t="s">
        <v>711</v>
      </c>
      <c r="C7711" s="0" t="n">
        <v>29</v>
      </c>
      <c r="D7711" s="0" t="n">
        <v>60952</v>
      </c>
      <c r="E7711" s="0" t="s">
        <v>20</v>
      </c>
      <c r="F7711" s="0" t="n">
        <v>16.9</v>
      </c>
      <c r="G7711" s="0" t="n">
        <v>0.5</v>
      </c>
      <c r="H7711" s="0" t="n">
        <v>8.45</v>
      </c>
      <c r="I7711" s="0" t="n">
        <v>16.9</v>
      </c>
      <c r="J7711" s="0" t="n">
        <v>8.45</v>
      </c>
      <c r="K7711" s="0" t="s">
        <v>18</v>
      </c>
      <c r="L7711" s="0" t="s">
        <v>172</v>
      </c>
      <c r="M7711" s="0" t="n">
        <f aca="false">CEILING(G7711,1)*F7711</f>
        <v>16.9</v>
      </c>
      <c r="N7711" s="0" t="n">
        <f aca="false">M7711-H7711</f>
        <v>8.45</v>
      </c>
      <c r="O7711" s="0" t="n">
        <f aca="false">IF(ABS(N7711-J7711)&lt;0.011,1,0)</f>
        <v>1</v>
      </c>
    </row>
    <row r="7712" customFormat="false" ht="15" hidden="false" customHeight="false" outlineLevel="0" collapsed="false">
      <c r="A7712" s="0" t="s">
        <v>709</v>
      </c>
      <c r="B7712" s="0" t="s">
        <v>711</v>
      </c>
      <c r="C7712" s="0" t="n">
        <v>29</v>
      </c>
      <c r="D7712" s="0" t="n">
        <v>60952</v>
      </c>
      <c r="E7712" s="0" t="s">
        <v>484</v>
      </c>
      <c r="F7712" s="0" t="n">
        <v>34.8</v>
      </c>
      <c r="G7712" s="0" t="n">
        <v>0.5</v>
      </c>
      <c r="H7712" s="0" t="n">
        <v>17.4</v>
      </c>
      <c r="I7712" s="0" t="n">
        <v>34.8</v>
      </c>
      <c r="J7712" s="0" t="n">
        <v>17.4</v>
      </c>
      <c r="K7712" s="0" t="s">
        <v>18</v>
      </c>
      <c r="L7712" s="0" t="s">
        <v>172</v>
      </c>
      <c r="M7712" s="0" t="n">
        <f aca="false">CEILING(G7712,1)*F7712</f>
        <v>34.8</v>
      </c>
      <c r="N7712" s="0" t="n">
        <f aca="false">M7712-H7712</f>
        <v>17.4</v>
      </c>
      <c r="O7712" s="0" t="n">
        <f aca="false">IF(ABS(N7712-J7712)&lt;0.011,1,0)</f>
        <v>1</v>
      </c>
    </row>
    <row r="7713" customFormat="false" ht="15" hidden="false" customHeight="false" outlineLevel="0" collapsed="false">
      <c r="A7713" s="0" t="s">
        <v>709</v>
      </c>
      <c r="B7713" s="0" t="s">
        <v>711</v>
      </c>
      <c r="C7713" s="0" t="n">
        <v>29</v>
      </c>
      <c r="D7713" s="0" t="n">
        <v>60952</v>
      </c>
      <c r="E7713" s="0" t="s">
        <v>61</v>
      </c>
      <c r="F7713" s="0" t="n">
        <v>3.5</v>
      </c>
      <c r="G7713" s="0" t="n">
        <v>0.5</v>
      </c>
      <c r="H7713" s="0" t="n">
        <v>1.75</v>
      </c>
      <c r="I7713" s="0" t="n">
        <v>3.5</v>
      </c>
      <c r="J7713" s="0" t="n">
        <v>1.75</v>
      </c>
      <c r="K7713" s="0" t="s">
        <v>18</v>
      </c>
      <c r="L7713" s="0" t="s">
        <v>172</v>
      </c>
      <c r="M7713" s="0" t="n">
        <f aca="false">CEILING(G7713,1)*F7713</f>
        <v>3.5</v>
      </c>
      <c r="N7713" s="0" t="n">
        <f aca="false">M7713-H7713</f>
        <v>1.75</v>
      </c>
      <c r="O7713" s="0" t="n">
        <f aca="false">IF(ABS(N7713-J7713)&lt;0.011,1,0)</f>
        <v>1</v>
      </c>
    </row>
    <row r="7714" customFormat="false" ht="15" hidden="false" customHeight="false" outlineLevel="0" collapsed="false">
      <c r="A7714" s="0" t="s">
        <v>709</v>
      </c>
      <c r="B7714" s="0" t="s">
        <v>711</v>
      </c>
      <c r="C7714" s="0" t="n">
        <v>29</v>
      </c>
      <c r="D7714" s="0" t="n">
        <v>60952</v>
      </c>
      <c r="E7714" s="0" t="s">
        <v>290</v>
      </c>
      <c r="F7714" s="0" t="n">
        <v>7.2</v>
      </c>
      <c r="G7714" s="0" t="n">
        <v>0.5</v>
      </c>
      <c r="H7714" s="0" t="n">
        <v>3.6</v>
      </c>
      <c r="I7714" s="0" t="n">
        <v>7.2</v>
      </c>
      <c r="J7714" s="0" t="n">
        <v>3.6</v>
      </c>
      <c r="K7714" s="0" t="s">
        <v>18</v>
      </c>
      <c r="L7714" s="0" t="s">
        <v>172</v>
      </c>
      <c r="M7714" s="0" t="n">
        <f aca="false">CEILING(G7714,1)*F7714</f>
        <v>7.2</v>
      </c>
      <c r="N7714" s="0" t="n">
        <f aca="false">M7714-H7714</f>
        <v>3.6</v>
      </c>
      <c r="O7714" s="0" t="n">
        <f aca="false">IF(ABS(N7714-J7714)&lt;0.011,1,0)</f>
        <v>1</v>
      </c>
    </row>
    <row r="7715" customFormat="false" ht="15" hidden="false" customHeight="false" outlineLevel="0" collapsed="false">
      <c r="A7715" s="0" t="s">
        <v>709</v>
      </c>
      <c r="B7715" s="0" t="s">
        <v>711</v>
      </c>
      <c r="C7715" s="0" t="n">
        <v>29</v>
      </c>
      <c r="D7715" s="0" t="n">
        <v>60952</v>
      </c>
      <c r="E7715" s="0" t="s">
        <v>23</v>
      </c>
      <c r="F7715" s="0" t="n">
        <v>5.9</v>
      </c>
      <c r="G7715" s="0" t="n">
        <v>0.5</v>
      </c>
      <c r="H7715" s="0" t="n">
        <v>2.95</v>
      </c>
      <c r="I7715" s="0" t="n">
        <v>5.9</v>
      </c>
      <c r="J7715" s="0" t="n">
        <v>2.95</v>
      </c>
      <c r="K7715" s="0" t="s">
        <v>18</v>
      </c>
      <c r="L7715" s="0" t="s">
        <v>172</v>
      </c>
      <c r="M7715" s="0" t="n">
        <f aca="false">CEILING(G7715,1)*F7715</f>
        <v>5.9</v>
      </c>
      <c r="N7715" s="0" t="n">
        <f aca="false">M7715-H7715</f>
        <v>2.95</v>
      </c>
      <c r="O7715" s="0" t="n">
        <f aca="false">IF(ABS(N7715-J7715)&lt;0.011,1,0)</f>
        <v>1</v>
      </c>
    </row>
    <row r="7716" customFormat="false" ht="15" hidden="false" customHeight="false" outlineLevel="0" collapsed="false">
      <c r="A7716" s="0" t="s">
        <v>709</v>
      </c>
      <c r="B7716" s="0" t="s">
        <v>711</v>
      </c>
      <c r="C7716" s="0" t="n">
        <v>29</v>
      </c>
      <c r="D7716" s="0" t="n">
        <v>60952</v>
      </c>
      <c r="E7716" s="0" t="s">
        <v>713</v>
      </c>
      <c r="F7716" s="0" t="n">
        <v>9</v>
      </c>
      <c r="G7716" s="0" t="n">
        <v>0.5</v>
      </c>
      <c r="H7716" s="0" t="n">
        <v>4.5</v>
      </c>
      <c r="I7716" s="0" t="n">
        <v>9</v>
      </c>
      <c r="J7716" s="0" t="n">
        <v>4.5</v>
      </c>
      <c r="K7716" s="0" t="s">
        <v>18</v>
      </c>
      <c r="L7716" s="0" t="s">
        <v>172</v>
      </c>
      <c r="M7716" s="0" t="n">
        <f aca="false">CEILING(G7716,1)*F7716</f>
        <v>9</v>
      </c>
      <c r="N7716" s="0" t="n">
        <f aca="false">M7716-H7716</f>
        <v>4.5</v>
      </c>
      <c r="O7716" s="0" t="n">
        <f aca="false">IF(ABS(N7716-J7716)&lt;0.011,1,0)</f>
        <v>1</v>
      </c>
    </row>
    <row r="7717" customFormat="false" ht="15" hidden="false" customHeight="false" outlineLevel="0" collapsed="false">
      <c r="A7717" s="0" t="s">
        <v>709</v>
      </c>
      <c r="B7717" s="0" t="s">
        <v>714</v>
      </c>
      <c r="C7717" s="0" t="n">
        <v>29</v>
      </c>
      <c r="D7717" s="0" t="n">
        <v>61000</v>
      </c>
      <c r="E7717" s="0" t="s">
        <v>421</v>
      </c>
      <c r="F7717" s="0" t="n">
        <v>35</v>
      </c>
      <c r="G7717" s="0" t="n">
        <v>0.5</v>
      </c>
      <c r="H7717" s="0" t="n">
        <v>17.5</v>
      </c>
      <c r="I7717" s="0" t="n">
        <v>35</v>
      </c>
      <c r="J7717" s="0" t="n">
        <v>17.5</v>
      </c>
      <c r="K7717" s="0" t="s">
        <v>18</v>
      </c>
      <c r="L7717" s="0" t="s">
        <v>200</v>
      </c>
      <c r="M7717" s="0" t="n">
        <f aca="false">CEILING(G7717,1)*F7717</f>
        <v>35</v>
      </c>
      <c r="N7717" s="0" t="n">
        <f aca="false">M7717-H7717</f>
        <v>17.5</v>
      </c>
      <c r="O7717" s="0" t="n">
        <f aca="false">IF(ABS(N7717-J7717)&lt;0.011,1,0)</f>
        <v>1</v>
      </c>
    </row>
    <row r="7718" customFormat="false" ht="15" hidden="false" customHeight="false" outlineLevel="0" collapsed="false">
      <c r="A7718" s="0" t="s">
        <v>709</v>
      </c>
      <c r="B7718" s="0" t="s">
        <v>714</v>
      </c>
      <c r="C7718" s="0" t="n">
        <v>29</v>
      </c>
      <c r="D7718" s="0" t="n">
        <v>61000</v>
      </c>
      <c r="E7718" s="0" t="s">
        <v>48</v>
      </c>
      <c r="F7718" s="0" t="n">
        <v>7.9</v>
      </c>
      <c r="G7718" s="0" t="n">
        <v>0.5</v>
      </c>
      <c r="H7718" s="0" t="n">
        <v>3.95</v>
      </c>
      <c r="I7718" s="0" t="n">
        <v>7.9</v>
      </c>
      <c r="J7718" s="0" t="n">
        <v>3.95</v>
      </c>
      <c r="K7718" s="0" t="s">
        <v>18</v>
      </c>
      <c r="L7718" s="0" t="s">
        <v>200</v>
      </c>
      <c r="M7718" s="0" t="n">
        <f aca="false">CEILING(G7718,1)*F7718</f>
        <v>7.9</v>
      </c>
      <c r="N7718" s="0" t="n">
        <f aca="false">M7718-H7718</f>
        <v>3.95</v>
      </c>
      <c r="O7718" s="0" t="n">
        <f aca="false">IF(ABS(N7718-J7718)&lt;0.011,1,0)</f>
        <v>1</v>
      </c>
    </row>
    <row r="7719" customFormat="false" ht="15" hidden="false" customHeight="false" outlineLevel="0" collapsed="false">
      <c r="A7719" s="0" t="s">
        <v>709</v>
      </c>
      <c r="B7719" s="0" t="s">
        <v>714</v>
      </c>
      <c r="C7719" s="0" t="n">
        <v>29</v>
      </c>
      <c r="D7719" s="0" t="n">
        <v>61000</v>
      </c>
      <c r="E7719" s="0" t="s">
        <v>106</v>
      </c>
      <c r="F7719" s="0" t="n">
        <v>5.9</v>
      </c>
      <c r="G7719" s="0" t="n">
        <v>0.5</v>
      </c>
      <c r="H7719" s="0" t="n">
        <v>2.95</v>
      </c>
      <c r="I7719" s="0" t="n">
        <v>5.9</v>
      </c>
      <c r="J7719" s="0" t="n">
        <v>2.95</v>
      </c>
      <c r="K7719" s="0" t="s">
        <v>18</v>
      </c>
      <c r="L7719" s="0" t="s">
        <v>200</v>
      </c>
      <c r="M7719" s="0" t="n">
        <f aca="false">CEILING(G7719,1)*F7719</f>
        <v>5.9</v>
      </c>
      <c r="N7719" s="0" t="n">
        <f aca="false">M7719-H7719</f>
        <v>2.95</v>
      </c>
      <c r="O7719" s="0" t="n">
        <f aca="false">IF(ABS(N7719-J7719)&lt;0.011,1,0)</f>
        <v>1</v>
      </c>
    </row>
    <row r="7720" customFormat="false" ht="15" hidden="false" customHeight="false" outlineLevel="0" collapsed="false">
      <c r="A7720" s="0" t="s">
        <v>709</v>
      </c>
      <c r="B7720" s="0" t="s">
        <v>714</v>
      </c>
      <c r="C7720" s="0" t="n">
        <v>29</v>
      </c>
      <c r="D7720" s="0" t="n">
        <v>61000</v>
      </c>
      <c r="E7720" s="0" t="s">
        <v>315</v>
      </c>
      <c r="F7720" s="0" t="n">
        <v>3.9</v>
      </c>
      <c r="G7720" s="0" t="n">
        <v>0.5</v>
      </c>
      <c r="H7720" s="0" t="n">
        <v>1.95</v>
      </c>
      <c r="I7720" s="0" t="n">
        <v>3.9</v>
      </c>
      <c r="J7720" s="0" t="n">
        <v>1.95</v>
      </c>
      <c r="K7720" s="0" t="s">
        <v>18</v>
      </c>
      <c r="L7720" s="0" t="s">
        <v>200</v>
      </c>
      <c r="M7720" s="0" t="n">
        <f aca="false">CEILING(G7720,1)*F7720</f>
        <v>3.9</v>
      </c>
      <c r="N7720" s="0" t="n">
        <f aca="false">M7720-H7720</f>
        <v>1.95</v>
      </c>
      <c r="O7720" s="0" t="n">
        <f aca="false">IF(ABS(N7720-J7720)&lt;0.011,1,0)</f>
        <v>1</v>
      </c>
    </row>
    <row r="7721" customFormat="false" ht="15" hidden="false" customHeight="false" outlineLevel="0" collapsed="false">
      <c r="A7721" s="0" t="s">
        <v>709</v>
      </c>
      <c r="B7721" s="0" t="s">
        <v>714</v>
      </c>
      <c r="C7721" s="0" t="n">
        <v>29</v>
      </c>
      <c r="D7721" s="0" t="n">
        <v>61000</v>
      </c>
      <c r="E7721" s="0" t="s">
        <v>448</v>
      </c>
      <c r="F7721" s="0" t="n">
        <v>16.9</v>
      </c>
      <c r="G7721" s="0" t="n">
        <v>1.5</v>
      </c>
      <c r="H7721" s="0" t="n">
        <v>25.35</v>
      </c>
      <c r="I7721" s="0" t="n">
        <v>33.8</v>
      </c>
      <c r="J7721" s="0" t="n">
        <v>8.45</v>
      </c>
      <c r="K7721" s="0" t="s">
        <v>18</v>
      </c>
      <c r="L7721" s="0" t="s">
        <v>200</v>
      </c>
      <c r="M7721" s="0" t="n">
        <f aca="false">CEILING(G7721,1)*F7721</f>
        <v>33.8</v>
      </c>
      <c r="N7721" s="0" t="n">
        <f aca="false">M7721-H7721</f>
        <v>8.45</v>
      </c>
      <c r="O7721" s="0" t="n">
        <f aca="false">IF(ABS(N7721-J7721)&lt;0.011,1,0)</f>
        <v>1</v>
      </c>
    </row>
    <row r="7722" customFormat="false" ht="15" hidden="false" customHeight="false" outlineLevel="0" collapsed="false">
      <c r="A7722" s="0" t="s">
        <v>709</v>
      </c>
      <c r="B7722" s="0" t="s">
        <v>714</v>
      </c>
      <c r="C7722" s="0" t="n">
        <v>29</v>
      </c>
      <c r="D7722" s="0" t="n">
        <v>61000</v>
      </c>
      <c r="E7722" s="0" t="s">
        <v>88</v>
      </c>
      <c r="F7722" s="0" t="n">
        <v>5.5</v>
      </c>
      <c r="G7722" s="0" t="n">
        <v>0.5</v>
      </c>
      <c r="H7722" s="0" t="n">
        <v>2.75</v>
      </c>
      <c r="I7722" s="0" t="n">
        <v>5.5</v>
      </c>
      <c r="J7722" s="0" t="n">
        <v>2.75</v>
      </c>
      <c r="K7722" s="0" t="s">
        <v>18</v>
      </c>
      <c r="L7722" s="0" t="s">
        <v>200</v>
      </c>
      <c r="M7722" s="0" t="n">
        <f aca="false">CEILING(G7722,1)*F7722</f>
        <v>5.5</v>
      </c>
      <c r="N7722" s="0" t="n">
        <f aca="false">M7722-H7722</f>
        <v>2.75</v>
      </c>
      <c r="O7722" s="0" t="n">
        <f aca="false">IF(ABS(N7722-J7722)&lt;0.011,1,0)</f>
        <v>1</v>
      </c>
    </row>
    <row r="7723" customFormat="false" ht="15" hidden="false" customHeight="false" outlineLevel="0" collapsed="false">
      <c r="A7723" s="0" t="s">
        <v>709</v>
      </c>
      <c r="B7723" s="0" t="s">
        <v>714</v>
      </c>
      <c r="C7723" s="0" t="n">
        <v>29</v>
      </c>
      <c r="D7723" s="0" t="n">
        <v>61000</v>
      </c>
      <c r="E7723" s="0" t="s">
        <v>98</v>
      </c>
      <c r="F7723" s="0" t="n">
        <v>5.9</v>
      </c>
      <c r="G7723" s="0" t="n">
        <v>0.5</v>
      </c>
      <c r="H7723" s="0" t="n">
        <v>2.95</v>
      </c>
      <c r="I7723" s="0" t="n">
        <v>5.9</v>
      </c>
      <c r="J7723" s="0" t="n">
        <v>2.95</v>
      </c>
      <c r="K7723" s="0" t="s">
        <v>18</v>
      </c>
      <c r="L7723" s="0" t="s">
        <v>200</v>
      </c>
      <c r="M7723" s="0" t="n">
        <f aca="false">CEILING(G7723,1)*F7723</f>
        <v>5.9</v>
      </c>
      <c r="N7723" s="0" t="n">
        <f aca="false">M7723-H7723</f>
        <v>2.95</v>
      </c>
      <c r="O7723" s="0" t="n">
        <f aca="false">IF(ABS(N7723-J7723)&lt;0.011,1,0)</f>
        <v>1</v>
      </c>
    </row>
    <row r="7724" customFormat="false" ht="15" hidden="false" customHeight="false" outlineLevel="0" collapsed="false">
      <c r="A7724" s="0" t="s">
        <v>709</v>
      </c>
      <c r="B7724" s="0" t="s">
        <v>714</v>
      </c>
      <c r="C7724" s="0" t="n">
        <v>29</v>
      </c>
      <c r="D7724" s="0" t="n">
        <v>61000</v>
      </c>
      <c r="E7724" s="0" t="s">
        <v>184</v>
      </c>
      <c r="F7724" s="0" t="n">
        <v>8.9</v>
      </c>
      <c r="G7724" s="0" t="n">
        <v>1.5</v>
      </c>
      <c r="H7724" s="0" t="n">
        <v>13.35</v>
      </c>
      <c r="I7724" s="0" t="n">
        <v>17.8</v>
      </c>
      <c r="J7724" s="0" t="n">
        <v>4.45</v>
      </c>
      <c r="K7724" s="0" t="s">
        <v>18</v>
      </c>
      <c r="L7724" s="0" t="s">
        <v>200</v>
      </c>
      <c r="M7724" s="0" t="n">
        <f aca="false">CEILING(G7724,1)*F7724</f>
        <v>17.8</v>
      </c>
      <c r="N7724" s="0" t="n">
        <f aca="false">M7724-H7724</f>
        <v>4.45</v>
      </c>
      <c r="O7724" s="0" t="n">
        <f aca="false">IF(ABS(N7724-J7724)&lt;0.011,1,0)</f>
        <v>1</v>
      </c>
    </row>
    <row r="7725" customFormat="false" ht="15" hidden="false" customHeight="false" outlineLevel="0" collapsed="false">
      <c r="A7725" s="0" t="s">
        <v>709</v>
      </c>
      <c r="B7725" s="0" t="s">
        <v>714</v>
      </c>
      <c r="C7725" s="0" t="n">
        <v>29</v>
      </c>
      <c r="D7725" s="0" t="n">
        <v>61000</v>
      </c>
      <c r="E7725" s="0" t="s">
        <v>225</v>
      </c>
      <c r="F7725" s="0" t="n">
        <v>17.4</v>
      </c>
      <c r="G7725" s="0" t="n">
        <v>0.5</v>
      </c>
      <c r="H7725" s="0" t="n">
        <v>8.7</v>
      </c>
      <c r="I7725" s="0" t="n">
        <v>17.4</v>
      </c>
      <c r="J7725" s="0" t="n">
        <v>8.7</v>
      </c>
      <c r="K7725" s="0" t="s">
        <v>18</v>
      </c>
      <c r="L7725" s="0" t="s">
        <v>200</v>
      </c>
      <c r="M7725" s="0" t="n">
        <f aca="false">CEILING(G7725,1)*F7725</f>
        <v>17.4</v>
      </c>
      <c r="N7725" s="0" t="n">
        <f aca="false">M7725-H7725</f>
        <v>8.7</v>
      </c>
      <c r="O7725" s="0" t="n">
        <f aca="false">IF(ABS(N7725-J7725)&lt;0.011,1,0)</f>
        <v>1</v>
      </c>
    </row>
    <row r="7726" customFormat="false" ht="15" hidden="false" customHeight="false" outlineLevel="0" collapsed="false">
      <c r="A7726" s="0" t="s">
        <v>709</v>
      </c>
      <c r="B7726" s="0" t="s">
        <v>714</v>
      </c>
      <c r="C7726" s="0" t="n">
        <v>30</v>
      </c>
      <c r="D7726" s="0" t="n">
        <v>60995</v>
      </c>
      <c r="E7726" s="0" t="s">
        <v>421</v>
      </c>
      <c r="F7726" s="0" t="n">
        <v>35</v>
      </c>
      <c r="G7726" s="0" t="n">
        <v>0.5</v>
      </c>
      <c r="H7726" s="0" t="n">
        <v>17.5</v>
      </c>
      <c r="I7726" s="0" t="n">
        <v>35</v>
      </c>
      <c r="J7726" s="0" t="n">
        <v>17.5</v>
      </c>
      <c r="K7726" s="0" t="s">
        <v>18</v>
      </c>
      <c r="L7726" s="0" t="s">
        <v>200</v>
      </c>
      <c r="M7726" s="0" t="n">
        <f aca="false">CEILING(G7726,1)*F7726</f>
        <v>35</v>
      </c>
      <c r="N7726" s="0" t="n">
        <f aca="false">M7726-H7726</f>
        <v>17.5</v>
      </c>
      <c r="O7726" s="0" t="n">
        <f aca="false">IF(ABS(N7726-J7726)&lt;0.011,1,0)</f>
        <v>1</v>
      </c>
    </row>
    <row r="7727" customFormat="false" ht="15" hidden="false" customHeight="false" outlineLevel="0" collapsed="false">
      <c r="A7727" s="0" t="s">
        <v>709</v>
      </c>
      <c r="B7727" s="0" t="s">
        <v>714</v>
      </c>
      <c r="C7727" s="0" t="n">
        <v>30</v>
      </c>
      <c r="D7727" s="0" t="n">
        <v>60995</v>
      </c>
      <c r="E7727" s="0" t="s">
        <v>48</v>
      </c>
      <c r="F7727" s="0" t="n">
        <v>7.9</v>
      </c>
      <c r="G7727" s="0" t="n">
        <v>0.5</v>
      </c>
      <c r="H7727" s="0" t="n">
        <v>3.95</v>
      </c>
      <c r="I7727" s="0" t="n">
        <v>7.9</v>
      </c>
      <c r="J7727" s="0" t="n">
        <v>3.95</v>
      </c>
      <c r="K7727" s="0" t="s">
        <v>18</v>
      </c>
      <c r="L7727" s="0" t="s">
        <v>200</v>
      </c>
      <c r="M7727" s="0" t="n">
        <f aca="false">CEILING(G7727,1)*F7727</f>
        <v>7.9</v>
      </c>
      <c r="N7727" s="0" t="n">
        <f aca="false">M7727-H7727</f>
        <v>3.95</v>
      </c>
      <c r="O7727" s="0" t="n">
        <f aca="false">IF(ABS(N7727-J7727)&lt;0.011,1,0)</f>
        <v>1</v>
      </c>
    </row>
    <row r="7728" customFormat="false" ht="15" hidden="false" customHeight="false" outlineLevel="0" collapsed="false">
      <c r="A7728" s="0" t="s">
        <v>709</v>
      </c>
      <c r="B7728" s="0" t="s">
        <v>714</v>
      </c>
      <c r="C7728" s="0" t="n">
        <v>30</v>
      </c>
      <c r="D7728" s="0" t="n">
        <v>60995</v>
      </c>
      <c r="E7728" s="0" t="s">
        <v>106</v>
      </c>
      <c r="F7728" s="0" t="n">
        <v>5.9</v>
      </c>
      <c r="G7728" s="0" t="n">
        <v>0.5</v>
      </c>
      <c r="H7728" s="0" t="n">
        <v>2.95</v>
      </c>
      <c r="I7728" s="0" t="n">
        <v>5.9</v>
      </c>
      <c r="J7728" s="0" t="n">
        <v>2.95</v>
      </c>
      <c r="K7728" s="0" t="s">
        <v>18</v>
      </c>
      <c r="L7728" s="0" t="s">
        <v>200</v>
      </c>
      <c r="M7728" s="0" t="n">
        <f aca="false">CEILING(G7728,1)*F7728</f>
        <v>5.9</v>
      </c>
      <c r="N7728" s="0" t="n">
        <f aca="false">M7728-H7728</f>
        <v>2.95</v>
      </c>
      <c r="O7728" s="0" t="n">
        <f aca="false">IF(ABS(N7728-J7728)&lt;0.011,1,0)</f>
        <v>1</v>
      </c>
    </row>
    <row r="7729" customFormat="false" ht="15" hidden="false" customHeight="false" outlineLevel="0" collapsed="false">
      <c r="A7729" s="0" t="s">
        <v>709</v>
      </c>
      <c r="B7729" s="0" t="s">
        <v>714</v>
      </c>
      <c r="C7729" s="0" t="n">
        <v>30</v>
      </c>
      <c r="D7729" s="0" t="n">
        <v>60995</v>
      </c>
      <c r="E7729" s="0" t="s">
        <v>315</v>
      </c>
      <c r="F7729" s="0" t="n">
        <v>3.9</v>
      </c>
      <c r="G7729" s="0" t="n">
        <v>0.5</v>
      </c>
      <c r="H7729" s="0" t="n">
        <v>1.95</v>
      </c>
      <c r="I7729" s="0" t="n">
        <v>3.9</v>
      </c>
      <c r="J7729" s="0" t="n">
        <v>1.95</v>
      </c>
      <c r="K7729" s="0" t="s">
        <v>18</v>
      </c>
      <c r="L7729" s="0" t="s">
        <v>200</v>
      </c>
      <c r="M7729" s="0" t="n">
        <f aca="false">CEILING(G7729,1)*F7729</f>
        <v>3.9</v>
      </c>
      <c r="N7729" s="0" t="n">
        <f aca="false">M7729-H7729</f>
        <v>1.95</v>
      </c>
      <c r="O7729" s="0" t="n">
        <f aca="false">IF(ABS(N7729-J7729)&lt;0.011,1,0)</f>
        <v>1</v>
      </c>
    </row>
    <row r="7730" customFormat="false" ht="15" hidden="false" customHeight="false" outlineLevel="0" collapsed="false">
      <c r="A7730" s="0" t="s">
        <v>709</v>
      </c>
      <c r="B7730" s="0" t="s">
        <v>714</v>
      </c>
      <c r="C7730" s="0" t="n">
        <v>30</v>
      </c>
      <c r="D7730" s="0" t="n">
        <v>60995</v>
      </c>
      <c r="E7730" s="0" t="s">
        <v>448</v>
      </c>
      <c r="F7730" s="0" t="n">
        <v>16.9</v>
      </c>
      <c r="G7730" s="0" t="n">
        <v>1.5</v>
      </c>
      <c r="H7730" s="0" t="n">
        <v>25.35</v>
      </c>
      <c r="I7730" s="0" t="n">
        <v>33.8</v>
      </c>
      <c r="J7730" s="0" t="n">
        <v>8.45</v>
      </c>
      <c r="K7730" s="0" t="s">
        <v>18</v>
      </c>
      <c r="L7730" s="0" t="s">
        <v>200</v>
      </c>
      <c r="M7730" s="0" t="n">
        <f aca="false">CEILING(G7730,1)*F7730</f>
        <v>33.8</v>
      </c>
      <c r="N7730" s="0" t="n">
        <f aca="false">M7730-H7730</f>
        <v>8.45</v>
      </c>
      <c r="O7730" s="0" t="n">
        <f aca="false">IF(ABS(N7730-J7730)&lt;0.011,1,0)</f>
        <v>1</v>
      </c>
    </row>
    <row r="7731" customFormat="false" ht="15" hidden="false" customHeight="false" outlineLevel="0" collapsed="false">
      <c r="A7731" s="0" t="s">
        <v>709</v>
      </c>
      <c r="B7731" s="0" t="s">
        <v>714</v>
      </c>
      <c r="C7731" s="0" t="n">
        <v>30</v>
      </c>
      <c r="D7731" s="0" t="n">
        <v>60995</v>
      </c>
      <c r="E7731" s="0" t="s">
        <v>88</v>
      </c>
      <c r="F7731" s="0" t="n">
        <v>5.5</v>
      </c>
      <c r="G7731" s="0" t="n">
        <v>0.5</v>
      </c>
      <c r="H7731" s="0" t="n">
        <v>2.75</v>
      </c>
      <c r="I7731" s="0" t="n">
        <v>5.5</v>
      </c>
      <c r="J7731" s="0" t="n">
        <v>2.75</v>
      </c>
      <c r="K7731" s="0" t="s">
        <v>18</v>
      </c>
      <c r="L7731" s="0" t="s">
        <v>200</v>
      </c>
      <c r="M7731" s="0" t="n">
        <f aca="false">CEILING(G7731,1)*F7731</f>
        <v>5.5</v>
      </c>
      <c r="N7731" s="0" t="n">
        <f aca="false">M7731-H7731</f>
        <v>2.75</v>
      </c>
      <c r="O7731" s="0" t="n">
        <f aca="false">IF(ABS(N7731-J7731)&lt;0.011,1,0)</f>
        <v>1</v>
      </c>
    </row>
    <row r="7732" customFormat="false" ht="15" hidden="false" customHeight="false" outlineLevel="0" collapsed="false">
      <c r="A7732" s="0" t="s">
        <v>709</v>
      </c>
      <c r="B7732" s="0" t="s">
        <v>714</v>
      </c>
      <c r="C7732" s="0" t="n">
        <v>30</v>
      </c>
      <c r="D7732" s="0" t="n">
        <v>60995</v>
      </c>
      <c r="E7732" s="0" t="s">
        <v>98</v>
      </c>
      <c r="F7732" s="0" t="n">
        <v>5.9</v>
      </c>
      <c r="G7732" s="0" t="n">
        <v>0.5</v>
      </c>
      <c r="H7732" s="0" t="n">
        <v>2.95</v>
      </c>
      <c r="I7732" s="0" t="n">
        <v>5.9</v>
      </c>
      <c r="J7732" s="0" t="n">
        <v>2.95</v>
      </c>
      <c r="K7732" s="0" t="s">
        <v>18</v>
      </c>
      <c r="L7732" s="0" t="s">
        <v>200</v>
      </c>
      <c r="M7732" s="0" t="n">
        <f aca="false">CEILING(G7732,1)*F7732</f>
        <v>5.9</v>
      </c>
      <c r="N7732" s="0" t="n">
        <f aca="false">M7732-H7732</f>
        <v>2.95</v>
      </c>
      <c r="O7732" s="0" t="n">
        <f aca="false">IF(ABS(N7732-J7732)&lt;0.011,1,0)</f>
        <v>1</v>
      </c>
    </row>
    <row r="7733" customFormat="false" ht="15" hidden="false" customHeight="false" outlineLevel="0" collapsed="false">
      <c r="A7733" s="0" t="s">
        <v>709</v>
      </c>
      <c r="B7733" s="0" t="s">
        <v>714</v>
      </c>
      <c r="C7733" s="0" t="n">
        <v>30</v>
      </c>
      <c r="D7733" s="0" t="n">
        <v>60995</v>
      </c>
      <c r="E7733" s="0" t="s">
        <v>184</v>
      </c>
      <c r="F7733" s="0" t="n">
        <v>8.9</v>
      </c>
      <c r="G7733" s="0" t="n">
        <v>1.5</v>
      </c>
      <c r="H7733" s="0" t="n">
        <v>13.35</v>
      </c>
      <c r="I7733" s="0" t="n">
        <v>17.8</v>
      </c>
      <c r="J7733" s="0" t="n">
        <v>4.45</v>
      </c>
      <c r="K7733" s="0" t="s">
        <v>18</v>
      </c>
      <c r="L7733" s="0" t="s">
        <v>200</v>
      </c>
      <c r="M7733" s="0" t="n">
        <f aca="false">CEILING(G7733,1)*F7733</f>
        <v>17.8</v>
      </c>
      <c r="N7733" s="0" t="n">
        <f aca="false">M7733-H7733</f>
        <v>4.45</v>
      </c>
      <c r="O7733" s="0" t="n">
        <f aca="false">IF(ABS(N7733-J7733)&lt;0.011,1,0)</f>
        <v>1</v>
      </c>
    </row>
    <row r="7734" customFormat="false" ht="15" hidden="false" customHeight="false" outlineLevel="0" collapsed="false">
      <c r="A7734" s="0" t="s">
        <v>709</v>
      </c>
      <c r="B7734" s="0" t="s">
        <v>714</v>
      </c>
      <c r="C7734" s="0" t="n">
        <v>30</v>
      </c>
      <c r="D7734" s="0" t="n">
        <v>60995</v>
      </c>
      <c r="E7734" s="0" t="s">
        <v>225</v>
      </c>
      <c r="F7734" s="0" t="n">
        <v>17.4</v>
      </c>
      <c r="G7734" s="0" t="n">
        <v>0.5</v>
      </c>
      <c r="H7734" s="0" t="n">
        <v>8.7</v>
      </c>
      <c r="I7734" s="0" t="n">
        <v>17.4</v>
      </c>
      <c r="J7734" s="0" t="n">
        <v>8.7</v>
      </c>
      <c r="K7734" s="0" t="s">
        <v>18</v>
      </c>
      <c r="L7734" s="0" t="s">
        <v>200</v>
      </c>
      <c r="M7734" s="0" t="n">
        <f aca="false">CEILING(G7734,1)*F7734</f>
        <v>17.4</v>
      </c>
      <c r="N7734" s="0" t="n">
        <f aca="false">M7734-H7734</f>
        <v>8.7</v>
      </c>
      <c r="O7734" s="0" t="n">
        <f aca="false">IF(ABS(N7734-J7734)&lt;0.011,1,0)</f>
        <v>1</v>
      </c>
    </row>
    <row r="7735" customFormat="false" ht="15" hidden="false" customHeight="false" outlineLevel="0" collapsed="false">
      <c r="A7735" s="0" t="s">
        <v>709</v>
      </c>
      <c r="B7735" s="0" t="s">
        <v>715</v>
      </c>
      <c r="C7735" s="0" t="n">
        <v>1</v>
      </c>
      <c r="D7735" s="0" t="n">
        <v>61012</v>
      </c>
      <c r="E7735" s="0" t="s">
        <v>45</v>
      </c>
      <c r="F7735" s="0" t="n">
        <v>18.6</v>
      </c>
      <c r="G7735" s="0" t="n">
        <v>0.5</v>
      </c>
      <c r="H7735" s="0" t="n">
        <v>9.3</v>
      </c>
      <c r="I7735" s="0" t="n">
        <v>18.6</v>
      </c>
      <c r="J7735" s="0" t="n">
        <v>9.3</v>
      </c>
      <c r="K7735" s="0" t="s">
        <v>18</v>
      </c>
      <c r="L7735" s="0" t="s">
        <v>359</v>
      </c>
      <c r="M7735" s="0" t="n">
        <f aca="false">CEILING(G7735,1)*F7735</f>
        <v>18.6</v>
      </c>
      <c r="N7735" s="0" t="n">
        <f aca="false">M7735-H7735</f>
        <v>9.3</v>
      </c>
      <c r="O7735" s="0" t="n">
        <f aca="false">IF(ABS(N7735-J7735)&lt;0.011,1,0)</f>
        <v>1</v>
      </c>
    </row>
    <row r="7736" customFormat="false" ht="15" hidden="false" customHeight="false" outlineLevel="0" collapsed="false">
      <c r="A7736" s="0" t="s">
        <v>709</v>
      </c>
      <c r="B7736" s="0" t="s">
        <v>715</v>
      </c>
      <c r="C7736" s="0" t="n">
        <v>1</v>
      </c>
      <c r="D7736" s="0" t="n">
        <v>61012</v>
      </c>
      <c r="E7736" s="0" t="s">
        <v>273</v>
      </c>
      <c r="F7736" s="0" t="n">
        <v>16</v>
      </c>
      <c r="G7736" s="0" t="n">
        <v>0.5</v>
      </c>
      <c r="H7736" s="0" t="n">
        <v>8</v>
      </c>
      <c r="I7736" s="0" t="n">
        <v>16</v>
      </c>
      <c r="J7736" s="0" t="n">
        <v>8</v>
      </c>
      <c r="K7736" s="0" t="s">
        <v>18</v>
      </c>
      <c r="L7736" s="0" t="s">
        <v>359</v>
      </c>
      <c r="M7736" s="0" t="n">
        <f aca="false">CEILING(G7736,1)*F7736</f>
        <v>16</v>
      </c>
      <c r="N7736" s="0" t="n">
        <f aca="false">M7736-H7736</f>
        <v>8</v>
      </c>
      <c r="O7736" s="0" t="n">
        <f aca="false">IF(ABS(N7736-J7736)&lt;0.011,1,0)</f>
        <v>1</v>
      </c>
    </row>
    <row r="7737" customFormat="false" ht="15" hidden="false" customHeight="false" outlineLevel="0" collapsed="false">
      <c r="A7737" s="0" t="s">
        <v>709</v>
      </c>
      <c r="B7737" s="0" t="s">
        <v>715</v>
      </c>
      <c r="C7737" s="0" t="n">
        <v>1</v>
      </c>
      <c r="D7737" s="0" t="n">
        <v>61012</v>
      </c>
      <c r="E7737" s="0" t="s">
        <v>164</v>
      </c>
      <c r="F7737" s="0" t="n">
        <v>27.8</v>
      </c>
      <c r="G7737" s="0" t="n">
        <v>0.5</v>
      </c>
      <c r="H7737" s="0" t="n">
        <v>13.9</v>
      </c>
      <c r="I7737" s="0" t="n">
        <v>27.8</v>
      </c>
      <c r="J7737" s="0" t="n">
        <v>13.9</v>
      </c>
      <c r="K7737" s="0" t="s">
        <v>18</v>
      </c>
      <c r="L7737" s="0" t="s">
        <v>359</v>
      </c>
      <c r="M7737" s="0" t="n">
        <f aca="false">CEILING(G7737,1)*F7737</f>
        <v>27.8</v>
      </c>
      <c r="N7737" s="0" t="n">
        <f aca="false">M7737-H7737</f>
        <v>13.9</v>
      </c>
      <c r="O7737" s="0" t="n">
        <f aca="false">IF(ABS(N7737-J7737)&lt;0.011,1,0)</f>
        <v>1</v>
      </c>
    </row>
    <row r="7738" customFormat="false" ht="15" hidden="false" customHeight="false" outlineLevel="0" collapsed="false">
      <c r="A7738" s="0" t="s">
        <v>709</v>
      </c>
      <c r="B7738" s="0" t="s">
        <v>715</v>
      </c>
      <c r="C7738" s="0" t="n">
        <v>2</v>
      </c>
      <c r="D7738" s="0" t="n">
        <v>61001</v>
      </c>
      <c r="E7738" s="0" t="s">
        <v>45</v>
      </c>
      <c r="F7738" s="0" t="n">
        <v>18.6</v>
      </c>
      <c r="G7738" s="0" t="n">
        <v>0.5</v>
      </c>
      <c r="H7738" s="0" t="n">
        <v>9.3</v>
      </c>
      <c r="I7738" s="0" t="n">
        <v>18.6</v>
      </c>
      <c r="J7738" s="0" t="n">
        <v>9.3</v>
      </c>
      <c r="K7738" s="0" t="s">
        <v>18</v>
      </c>
      <c r="L7738" s="0" t="s">
        <v>359</v>
      </c>
      <c r="M7738" s="0" t="n">
        <f aca="false">CEILING(G7738,1)*F7738</f>
        <v>18.6</v>
      </c>
      <c r="N7738" s="0" t="n">
        <f aca="false">M7738-H7738</f>
        <v>9.3</v>
      </c>
      <c r="O7738" s="0" t="n">
        <f aca="false">IF(ABS(N7738-J7738)&lt;0.011,1,0)</f>
        <v>1</v>
      </c>
    </row>
    <row r="7739" customFormat="false" ht="15" hidden="false" customHeight="false" outlineLevel="0" collapsed="false">
      <c r="A7739" s="0" t="s">
        <v>709</v>
      </c>
      <c r="B7739" s="0" t="s">
        <v>715</v>
      </c>
      <c r="C7739" s="0" t="n">
        <v>2</v>
      </c>
      <c r="D7739" s="0" t="n">
        <v>61001</v>
      </c>
      <c r="E7739" s="0" t="s">
        <v>273</v>
      </c>
      <c r="F7739" s="0" t="n">
        <v>16</v>
      </c>
      <c r="G7739" s="0" t="n">
        <v>0.5</v>
      </c>
      <c r="H7739" s="0" t="n">
        <v>8</v>
      </c>
      <c r="I7739" s="0" t="n">
        <v>16</v>
      </c>
      <c r="J7739" s="0" t="n">
        <v>8</v>
      </c>
      <c r="K7739" s="0" t="s">
        <v>18</v>
      </c>
      <c r="L7739" s="0" t="s">
        <v>359</v>
      </c>
      <c r="M7739" s="0" t="n">
        <f aca="false">CEILING(G7739,1)*F7739</f>
        <v>16</v>
      </c>
      <c r="N7739" s="0" t="n">
        <f aca="false">M7739-H7739</f>
        <v>8</v>
      </c>
      <c r="O7739" s="0" t="n">
        <f aca="false">IF(ABS(N7739-J7739)&lt;0.011,1,0)</f>
        <v>1</v>
      </c>
    </row>
    <row r="7740" customFormat="false" ht="15" hidden="false" customHeight="false" outlineLevel="0" collapsed="false">
      <c r="A7740" s="0" t="s">
        <v>709</v>
      </c>
      <c r="B7740" s="0" t="s">
        <v>715</v>
      </c>
      <c r="C7740" s="0" t="n">
        <v>2</v>
      </c>
      <c r="D7740" s="0" t="n">
        <v>61001</v>
      </c>
      <c r="E7740" s="0" t="s">
        <v>164</v>
      </c>
      <c r="F7740" s="0" t="n">
        <v>27.8</v>
      </c>
      <c r="G7740" s="0" t="n">
        <v>0.5</v>
      </c>
      <c r="H7740" s="0" t="n">
        <v>13.9</v>
      </c>
      <c r="I7740" s="0" t="n">
        <v>27.8</v>
      </c>
      <c r="J7740" s="0" t="n">
        <v>13.9</v>
      </c>
      <c r="K7740" s="0" t="s">
        <v>18</v>
      </c>
      <c r="L7740" s="0" t="s">
        <v>359</v>
      </c>
      <c r="M7740" s="0" t="n">
        <f aca="false">CEILING(G7740,1)*F7740</f>
        <v>27.8</v>
      </c>
      <c r="N7740" s="0" t="n">
        <f aca="false">M7740-H7740</f>
        <v>13.9</v>
      </c>
      <c r="O7740" s="0" t="n">
        <f aca="false">IF(ABS(N7740-J7740)&lt;0.011,1,0)</f>
        <v>1</v>
      </c>
    </row>
    <row r="7741" customFormat="false" ht="15" hidden="false" customHeight="false" outlineLevel="0" collapsed="false">
      <c r="A7741" s="0" t="s">
        <v>709</v>
      </c>
      <c r="B7741" s="0" t="s">
        <v>715</v>
      </c>
      <c r="C7741" s="0" t="n">
        <v>7</v>
      </c>
      <c r="D7741" s="0" t="n">
        <v>61024</v>
      </c>
      <c r="E7741" s="0" t="s">
        <v>17</v>
      </c>
      <c r="F7741" s="0" t="n">
        <v>17.4</v>
      </c>
      <c r="G7741" s="0" t="n">
        <v>0.5</v>
      </c>
      <c r="H7741" s="0" t="n">
        <v>8.7</v>
      </c>
      <c r="I7741" s="0" t="n">
        <v>17.4</v>
      </c>
      <c r="J7741" s="0" t="n">
        <v>8.7</v>
      </c>
      <c r="K7741" s="0" t="s">
        <v>18</v>
      </c>
      <c r="L7741" s="0" t="s">
        <v>153</v>
      </c>
      <c r="M7741" s="0" t="n">
        <f aca="false">CEILING(G7741,1)*F7741</f>
        <v>17.4</v>
      </c>
      <c r="N7741" s="0" t="n">
        <f aca="false">M7741-H7741</f>
        <v>8.7</v>
      </c>
      <c r="O7741" s="0" t="n">
        <f aca="false">IF(ABS(N7741-J7741)&lt;0.011,1,0)</f>
        <v>1</v>
      </c>
    </row>
    <row r="7742" customFormat="false" ht="15" hidden="false" customHeight="false" outlineLevel="0" collapsed="false">
      <c r="A7742" s="0" t="s">
        <v>709</v>
      </c>
      <c r="B7742" s="0" t="s">
        <v>715</v>
      </c>
      <c r="C7742" s="0" t="n">
        <v>7</v>
      </c>
      <c r="D7742" s="0" t="n">
        <v>61024</v>
      </c>
      <c r="E7742" s="0" t="s">
        <v>25</v>
      </c>
      <c r="F7742" s="0" t="n">
        <v>16.9</v>
      </c>
      <c r="G7742" s="0" t="n">
        <v>0.5</v>
      </c>
      <c r="H7742" s="0" t="n">
        <v>8.45</v>
      </c>
      <c r="I7742" s="0" t="n">
        <v>16.9</v>
      </c>
      <c r="J7742" s="0" t="n">
        <v>8.45</v>
      </c>
      <c r="K7742" s="0" t="s">
        <v>18</v>
      </c>
      <c r="L7742" s="0" t="s">
        <v>153</v>
      </c>
      <c r="M7742" s="0" t="n">
        <f aca="false">CEILING(G7742,1)*F7742</f>
        <v>16.9</v>
      </c>
      <c r="N7742" s="0" t="n">
        <f aca="false">M7742-H7742</f>
        <v>8.45</v>
      </c>
      <c r="O7742" s="0" t="n">
        <f aca="false">IF(ABS(N7742-J7742)&lt;0.011,1,0)</f>
        <v>1</v>
      </c>
    </row>
    <row r="7743" customFormat="false" ht="15" hidden="false" customHeight="false" outlineLevel="0" collapsed="false">
      <c r="A7743" s="0" t="s">
        <v>709</v>
      </c>
      <c r="B7743" s="0" t="s">
        <v>715</v>
      </c>
      <c r="C7743" s="0" t="n">
        <v>7</v>
      </c>
      <c r="D7743" s="0" t="n">
        <v>61024</v>
      </c>
      <c r="E7743" s="0" t="s">
        <v>131</v>
      </c>
      <c r="F7743" s="0" t="n">
        <v>5.2</v>
      </c>
      <c r="G7743" s="0" t="n">
        <v>0.5</v>
      </c>
      <c r="H7743" s="0" t="n">
        <v>2.6</v>
      </c>
      <c r="I7743" s="0" t="n">
        <v>5.2</v>
      </c>
      <c r="J7743" s="0" t="n">
        <v>2.6</v>
      </c>
      <c r="K7743" s="0" t="s">
        <v>18</v>
      </c>
      <c r="L7743" s="0" t="s">
        <v>153</v>
      </c>
      <c r="M7743" s="0" t="n">
        <f aca="false">CEILING(G7743,1)*F7743</f>
        <v>5.2</v>
      </c>
      <c r="N7743" s="0" t="n">
        <f aca="false">M7743-H7743</f>
        <v>2.6</v>
      </c>
      <c r="O7743" s="0" t="n">
        <f aca="false">IF(ABS(N7743-J7743)&lt;0.011,1,0)</f>
        <v>1</v>
      </c>
    </row>
    <row r="7744" customFormat="false" ht="15" hidden="false" customHeight="false" outlineLevel="0" collapsed="false">
      <c r="A7744" s="0" t="s">
        <v>709</v>
      </c>
      <c r="B7744" s="0" t="s">
        <v>715</v>
      </c>
      <c r="C7744" s="0" t="n">
        <v>7</v>
      </c>
      <c r="D7744" s="0" t="n">
        <v>61024</v>
      </c>
      <c r="E7744" s="0" t="s">
        <v>56</v>
      </c>
      <c r="F7744" s="0" t="n">
        <v>5.9</v>
      </c>
      <c r="G7744" s="0" t="n">
        <v>0.5</v>
      </c>
      <c r="H7744" s="0" t="n">
        <v>2.95</v>
      </c>
      <c r="I7744" s="0" t="n">
        <v>5.9</v>
      </c>
      <c r="J7744" s="0" t="n">
        <v>2.95</v>
      </c>
      <c r="K7744" s="0" t="s">
        <v>18</v>
      </c>
      <c r="L7744" s="0" t="s">
        <v>153</v>
      </c>
      <c r="M7744" s="0" t="n">
        <f aca="false">CEILING(G7744,1)*F7744</f>
        <v>5.9</v>
      </c>
      <c r="N7744" s="0" t="n">
        <f aca="false">M7744-H7744</f>
        <v>2.95</v>
      </c>
      <c r="O7744" s="0" t="n">
        <f aca="false">IF(ABS(N7744-J7744)&lt;0.011,1,0)</f>
        <v>1</v>
      </c>
    </row>
    <row r="7745" customFormat="false" ht="15" hidden="false" customHeight="false" outlineLevel="0" collapsed="false">
      <c r="A7745" s="0" t="s">
        <v>709</v>
      </c>
      <c r="B7745" s="0" t="s">
        <v>715</v>
      </c>
      <c r="C7745" s="0" t="n">
        <v>7</v>
      </c>
      <c r="D7745" s="0" t="n">
        <v>61024</v>
      </c>
      <c r="E7745" s="0" t="s">
        <v>516</v>
      </c>
      <c r="F7745" s="0" t="n">
        <v>10.5</v>
      </c>
      <c r="G7745" s="0" t="n">
        <v>0.5</v>
      </c>
      <c r="H7745" s="0" t="n">
        <v>5.25</v>
      </c>
      <c r="I7745" s="0" t="n">
        <v>10.5</v>
      </c>
      <c r="J7745" s="0" t="n">
        <v>5.25</v>
      </c>
      <c r="K7745" s="0" t="s">
        <v>18</v>
      </c>
      <c r="L7745" s="0" t="s">
        <v>153</v>
      </c>
      <c r="M7745" s="0" t="n">
        <f aca="false">CEILING(G7745,1)*F7745</f>
        <v>10.5</v>
      </c>
      <c r="N7745" s="0" t="n">
        <f aca="false">M7745-H7745</f>
        <v>5.25</v>
      </c>
      <c r="O7745" s="0" t="n">
        <f aca="false">IF(ABS(N7745-J7745)&lt;0.011,1,0)</f>
        <v>1</v>
      </c>
    </row>
    <row r="7746" customFormat="false" ht="15" hidden="false" customHeight="false" outlineLevel="0" collapsed="false">
      <c r="A7746" s="0" t="s">
        <v>709</v>
      </c>
      <c r="B7746" s="0" t="s">
        <v>715</v>
      </c>
      <c r="C7746" s="0" t="n">
        <v>7</v>
      </c>
      <c r="D7746" s="0" t="n">
        <v>61024</v>
      </c>
      <c r="E7746" s="0" t="s">
        <v>171</v>
      </c>
      <c r="F7746" s="0" t="n">
        <v>4.2</v>
      </c>
      <c r="G7746" s="0" t="n">
        <v>0.5</v>
      </c>
      <c r="H7746" s="0" t="n">
        <v>2.1</v>
      </c>
      <c r="I7746" s="0" t="n">
        <v>4.2</v>
      </c>
      <c r="J7746" s="0" t="n">
        <v>2.1</v>
      </c>
      <c r="K7746" s="0" t="s">
        <v>18</v>
      </c>
      <c r="L7746" s="0" t="s">
        <v>153</v>
      </c>
      <c r="M7746" s="0" t="n">
        <f aca="false">CEILING(G7746,1)*F7746</f>
        <v>4.2</v>
      </c>
      <c r="N7746" s="0" t="n">
        <f aca="false">M7746-H7746</f>
        <v>2.1</v>
      </c>
      <c r="O7746" s="0" t="n">
        <f aca="false">IF(ABS(N7746-J7746)&lt;0.011,1,0)</f>
        <v>1</v>
      </c>
    </row>
    <row r="7747" customFormat="false" ht="15" hidden="false" customHeight="false" outlineLevel="0" collapsed="false">
      <c r="A7747" s="0" t="s">
        <v>709</v>
      </c>
      <c r="B7747" s="0" t="s">
        <v>715</v>
      </c>
      <c r="C7747" s="0" t="n">
        <v>7</v>
      </c>
      <c r="D7747" s="0" t="n">
        <v>61024</v>
      </c>
      <c r="E7747" s="0" t="s">
        <v>24</v>
      </c>
      <c r="F7747" s="0" t="n">
        <v>4.2</v>
      </c>
      <c r="G7747" s="0" t="n">
        <v>0.5</v>
      </c>
      <c r="H7747" s="0" t="n">
        <v>2.1</v>
      </c>
      <c r="I7747" s="0" t="n">
        <v>4.2</v>
      </c>
      <c r="J7747" s="0" t="n">
        <v>2.1</v>
      </c>
      <c r="K7747" s="0" t="s">
        <v>18</v>
      </c>
      <c r="L7747" s="0" t="s">
        <v>153</v>
      </c>
      <c r="M7747" s="0" t="n">
        <f aca="false">CEILING(G7747,1)*F7747</f>
        <v>4.2</v>
      </c>
      <c r="N7747" s="0" t="n">
        <f aca="false">M7747-H7747</f>
        <v>2.1</v>
      </c>
      <c r="O7747" s="0" t="n">
        <f aca="false">IF(ABS(N7747-J7747)&lt;0.011,1,0)</f>
        <v>1</v>
      </c>
    </row>
    <row r="7748" customFormat="false" ht="15" hidden="false" customHeight="false" outlineLevel="0" collapsed="false">
      <c r="A7748" s="0" t="s">
        <v>709</v>
      </c>
      <c r="B7748" s="0" t="s">
        <v>715</v>
      </c>
      <c r="C7748" s="0" t="n">
        <v>8</v>
      </c>
      <c r="D7748" s="0" t="n">
        <v>61015</v>
      </c>
      <c r="E7748" s="0" t="s">
        <v>17</v>
      </c>
      <c r="F7748" s="0" t="n">
        <v>17.4</v>
      </c>
      <c r="G7748" s="0" t="n">
        <v>0.5</v>
      </c>
      <c r="H7748" s="0" t="n">
        <v>8.7</v>
      </c>
      <c r="I7748" s="0" t="n">
        <v>17.4</v>
      </c>
      <c r="J7748" s="0" t="n">
        <v>8.7</v>
      </c>
      <c r="K7748" s="0" t="s">
        <v>18</v>
      </c>
      <c r="L7748" s="0" t="s">
        <v>153</v>
      </c>
      <c r="M7748" s="0" t="n">
        <f aca="false">CEILING(G7748,1)*F7748</f>
        <v>17.4</v>
      </c>
      <c r="N7748" s="0" t="n">
        <f aca="false">M7748-H7748</f>
        <v>8.7</v>
      </c>
      <c r="O7748" s="0" t="n">
        <f aca="false">IF(ABS(N7748-J7748)&lt;0.011,1,0)</f>
        <v>1</v>
      </c>
    </row>
    <row r="7749" customFormat="false" ht="15" hidden="false" customHeight="false" outlineLevel="0" collapsed="false">
      <c r="A7749" s="0" t="s">
        <v>709</v>
      </c>
      <c r="B7749" s="0" t="s">
        <v>715</v>
      </c>
      <c r="C7749" s="0" t="n">
        <v>8</v>
      </c>
      <c r="D7749" s="0" t="n">
        <v>61015</v>
      </c>
      <c r="E7749" s="0" t="s">
        <v>25</v>
      </c>
      <c r="F7749" s="0" t="n">
        <v>16.9</v>
      </c>
      <c r="G7749" s="0" t="n">
        <v>0.5</v>
      </c>
      <c r="H7749" s="0" t="n">
        <v>8.45</v>
      </c>
      <c r="I7749" s="0" t="n">
        <v>16.9</v>
      </c>
      <c r="J7749" s="0" t="n">
        <v>8.45</v>
      </c>
      <c r="K7749" s="0" t="s">
        <v>18</v>
      </c>
      <c r="L7749" s="0" t="s">
        <v>153</v>
      </c>
      <c r="M7749" s="0" t="n">
        <f aca="false">CEILING(G7749,1)*F7749</f>
        <v>16.9</v>
      </c>
      <c r="N7749" s="0" t="n">
        <f aca="false">M7749-H7749</f>
        <v>8.45</v>
      </c>
      <c r="O7749" s="0" t="n">
        <f aca="false">IF(ABS(N7749-J7749)&lt;0.011,1,0)</f>
        <v>1</v>
      </c>
    </row>
    <row r="7750" customFormat="false" ht="15" hidden="false" customHeight="false" outlineLevel="0" collapsed="false">
      <c r="A7750" s="0" t="s">
        <v>709</v>
      </c>
      <c r="B7750" s="0" t="s">
        <v>715</v>
      </c>
      <c r="C7750" s="0" t="n">
        <v>8</v>
      </c>
      <c r="D7750" s="0" t="n">
        <v>61015</v>
      </c>
      <c r="E7750" s="0" t="s">
        <v>131</v>
      </c>
      <c r="F7750" s="0" t="n">
        <v>5.2</v>
      </c>
      <c r="G7750" s="0" t="n">
        <v>0.5</v>
      </c>
      <c r="H7750" s="0" t="n">
        <v>2.6</v>
      </c>
      <c r="I7750" s="0" t="n">
        <v>5.2</v>
      </c>
      <c r="J7750" s="0" t="n">
        <v>2.6</v>
      </c>
      <c r="K7750" s="0" t="s">
        <v>18</v>
      </c>
      <c r="L7750" s="0" t="s">
        <v>153</v>
      </c>
      <c r="M7750" s="0" t="n">
        <f aca="false">CEILING(G7750,1)*F7750</f>
        <v>5.2</v>
      </c>
      <c r="N7750" s="0" t="n">
        <f aca="false">M7750-H7750</f>
        <v>2.6</v>
      </c>
      <c r="O7750" s="0" t="n">
        <f aca="false">IF(ABS(N7750-J7750)&lt;0.011,1,0)</f>
        <v>1</v>
      </c>
    </row>
    <row r="7751" customFormat="false" ht="15" hidden="false" customHeight="false" outlineLevel="0" collapsed="false">
      <c r="A7751" s="0" t="s">
        <v>709</v>
      </c>
      <c r="B7751" s="0" t="s">
        <v>715</v>
      </c>
      <c r="C7751" s="0" t="n">
        <v>8</v>
      </c>
      <c r="D7751" s="0" t="n">
        <v>61015</v>
      </c>
      <c r="E7751" s="0" t="s">
        <v>56</v>
      </c>
      <c r="F7751" s="0" t="n">
        <v>5.9</v>
      </c>
      <c r="G7751" s="0" t="n">
        <v>0.5</v>
      </c>
      <c r="H7751" s="0" t="n">
        <v>2.95</v>
      </c>
      <c r="I7751" s="0" t="n">
        <v>5.9</v>
      </c>
      <c r="J7751" s="0" t="n">
        <v>2.95</v>
      </c>
      <c r="K7751" s="0" t="s">
        <v>18</v>
      </c>
      <c r="L7751" s="0" t="s">
        <v>153</v>
      </c>
      <c r="M7751" s="0" t="n">
        <f aca="false">CEILING(G7751,1)*F7751</f>
        <v>5.9</v>
      </c>
      <c r="N7751" s="0" t="n">
        <f aca="false">M7751-H7751</f>
        <v>2.95</v>
      </c>
      <c r="O7751" s="0" t="n">
        <f aca="false">IF(ABS(N7751-J7751)&lt;0.011,1,0)</f>
        <v>1</v>
      </c>
    </row>
    <row r="7752" customFormat="false" ht="15" hidden="false" customHeight="false" outlineLevel="0" collapsed="false">
      <c r="A7752" s="0" t="s">
        <v>709</v>
      </c>
      <c r="B7752" s="0" t="s">
        <v>715</v>
      </c>
      <c r="C7752" s="0" t="n">
        <v>8</v>
      </c>
      <c r="D7752" s="0" t="n">
        <v>61015</v>
      </c>
      <c r="E7752" s="0" t="s">
        <v>516</v>
      </c>
      <c r="F7752" s="0" t="n">
        <v>10.5</v>
      </c>
      <c r="G7752" s="0" t="n">
        <v>0.5</v>
      </c>
      <c r="H7752" s="0" t="n">
        <v>5.25</v>
      </c>
      <c r="I7752" s="0" t="n">
        <v>10.5</v>
      </c>
      <c r="J7752" s="0" t="n">
        <v>5.25</v>
      </c>
      <c r="K7752" s="0" t="s">
        <v>18</v>
      </c>
      <c r="L7752" s="0" t="s">
        <v>153</v>
      </c>
      <c r="M7752" s="0" t="n">
        <f aca="false">CEILING(G7752,1)*F7752</f>
        <v>10.5</v>
      </c>
      <c r="N7752" s="0" t="n">
        <f aca="false">M7752-H7752</f>
        <v>5.25</v>
      </c>
      <c r="O7752" s="0" t="n">
        <f aca="false">IF(ABS(N7752-J7752)&lt;0.011,1,0)</f>
        <v>1</v>
      </c>
    </row>
    <row r="7753" customFormat="false" ht="15" hidden="false" customHeight="false" outlineLevel="0" collapsed="false">
      <c r="A7753" s="0" t="s">
        <v>709</v>
      </c>
      <c r="B7753" s="0" t="s">
        <v>715</v>
      </c>
      <c r="C7753" s="0" t="n">
        <v>8</v>
      </c>
      <c r="D7753" s="0" t="n">
        <v>61015</v>
      </c>
      <c r="E7753" s="0" t="s">
        <v>171</v>
      </c>
      <c r="F7753" s="0" t="n">
        <v>4.2</v>
      </c>
      <c r="G7753" s="0" t="n">
        <v>0.5</v>
      </c>
      <c r="H7753" s="0" t="n">
        <v>2.1</v>
      </c>
      <c r="I7753" s="0" t="n">
        <v>4.2</v>
      </c>
      <c r="J7753" s="0" t="n">
        <v>2.1</v>
      </c>
      <c r="K7753" s="0" t="s">
        <v>18</v>
      </c>
      <c r="L7753" s="0" t="s">
        <v>153</v>
      </c>
      <c r="M7753" s="0" t="n">
        <f aca="false">CEILING(G7753,1)*F7753</f>
        <v>4.2</v>
      </c>
      <c r="N7753" s="0" t="n">
        <f aca="false">M7753-H7753</f>
        <v>2.1</v>
      </c>
      <c r="O7753" s="0" t="n">
        <f aca="false">IF(ABS(N7753-J7753)&lt;0.011,1,0)</f>
        <v>1</v>
      </c>
    </row>
    <row r="7754" customFormat="false" ht="15" hidden="false" customHeight="false" outlineLevel="0" collapsed="false">
      <c r="A7754" s="0" t="s">
        <v>709</v>
      </c>
      <c r="B7754" s="0" t="s">
        <v>715</v>
      </c>
      <c r="C7754" s="0" t="n">
        <v>8</v>
      </c>
      <c r="D7754" s="0" t="n">
        <v>61015</v>
      </c>
      <c r="E7754" s="0" t="s">
        <v>24</v>
      </c>
      <c r="F7754" s="0" t="n">
        <v>4.2</v>
      </c>
      <c r="G7754" s="0" t="n">
        <v>0.5</v>
      </c>
      <c r="H7754" s="0" t="n">
        <v>2.1</v>
      </c>
      <c r="I7754" s="0" t="n">
        <v>4.2</v>
      </c>
      <c r="J7754" s="0" t="n">
        <v>2.1</v>
      </c>
      <c r="K7754" s="0" t="s">
        <v>18</v>
      </c>
      <c r="L7754" s="0" t="s">
        <v>153</v>
      </c>
      <c r="M7754" s="0" t="n">
        <f aca="false">CEILING(G7754,1)*F7754</f>
        <v>4.2</v>
      </c>
      <c r="N7754" s="0" t="n">
        <f aca="false">M7754-H7754</f>
        <v>2.1</v>
      </c>
      <c r="O7754" s="0" t="n">
        <f aca="false">IF(ABS(N7754-J7754)&lt;0.011,1,0)</f>
        <v>1</v>
      </c>
    </row>
    <row r="7755" customFormat="false" ht="15" hidden="false" customHeight="false" outlineLevel="0" collapsed="false">
      <c r="A7755" s="0" t="s">
        <v>709</v>
      </c>
      <c r="B7755" s="0" t="s">
        <v>716</v>
      </c>
      <c r="C7755" s="0" t="n">
        <v>19</v>
      </c>
      <c r="D7755" s="0" t="n">
        <v>61101</v>
      </c>
      <c r="E7755" s="0" t="s">
        <v>17</v>
      </c>
      <c r="F7755" s="0" t="n">
        <v>17.4</v>
      </c>
      <c r="G7755" s="0" t="n">
        <v>0.5</v>
      </c>
      <c r="H7755" s="0" t="n">
        <v>8.7</v>
      </c>
      <c r="I7755" s="0" t="n">
        <v>17.4</v>
      </c>
      <c r="J7755" s="0" t="n">
        <v>8.7</v>
      </c>
      <c r="K7755" s="0" t="s">
        <v>18</v>
      </c>
      <c r="L7755" s="0" t="s">
        <v>174</v>
      </c>
      <c r="M7755" s="0" t="n">
        <f aca="false">CEILING(G7755,1)*F7755</f>
        <v>17.4</v>
      </c>
      <c r="N7755" s="0" t="n">
        <f aca="false">M7755-H7755</f>
        <v>8.7</v>
      </c>
      <c r="O7755" s="0" t="n">
        <f aca="false">IF(ABS(N7755-J7755)&lt;0.011,1,0)</f>
        <v>1</v>
      </c>
    </row>
    <row r="7756" customFormat="false" ht="15" hidden="false" customHeight="false" outlineLevel="0" collapsed="false">
      <c r="A7756" s="0" t="s">
        <v>709</v>
      </c>
      <c r="B7756" s="0" t="s">
        <v>716</v>
      </c>
      <c r="C7756" s="0" t="n">
        <v>19</v>
      </c>
      <c r="D7756" s="0" t="n">
        <v>61101</v>
      </c>
      <c r="E7756" s="0" t="s">
        <v>140</v>
      </c>
      <c r="F7756" s="0" t="n">
        <v>5</v>
      </c>
      <c r="G7756" s="0" t="n">
        <v>0.5</v>
      </c>
      <c r="H7756" s="0" t="n">
        <v>2.5</v>
      </c>
      <c r="I7756" s="0" t="n">
        <v>5</v>
      </c>
      <c r="J7756" s="0" t="n">
        <v>2.5</v>
      </c>
      <c r="K7756" s="0" t="s">
        <v>18</v>
      </c>
      <c r="L7756" s="0" t="s">
        <v>174</v>
      </c>
      <c r="M7756" s="0" t="n">
        <f aca="false">CEILING(G7756,1)*F7756</f>
        <v>5</v>
      </c>
      <c r="N7756" s="0" t="n">
        <f aca="false">M7756-H7756</f>
        <v>2.5</v>
      </c>
      <c r="O7756" s="0" t="n">
        <f aca="false">IF(ABS(N7756-J7756)&lt;0.011,1,0)</f>
        <v>1</v>
      </c>
    </row>
    <row r="7757" customFormat="false" ht="15" hidden="false" customHeight="false" outlineLevel="0" collapsed="false">
      <c r="A7757" s="0" t="s">
        <v>709</v>
      </c>
      <c r="B7757" s="0" t="s">
        <v>716</v>
      </c>
      <c r="C7757" s="0" t="n">
        <v>19</v>
      </c>
      <c r="D7757" s="0" t="n">
        <v>61101</v>
      </c>
      <c r="E7757" s="0" t="s">
        <v>108</v>
      </c>
      <c r="F7757" s="0" t="n">
        <v>4.9</v>
      </c>
      <c r="G7757" s="0" t="n">
        <v>0.5</v>
      </c>
      <c r="H7757" s="0" t="n">
        <v>2.45</v>
      </c>
      <c r="I7757" s="0" t="n">
        <v>4.9</v>
      </c>
      <c r="J7757" s="0" t="n">
        <v>2.45</v>
      </c>
      <c r="K7757" s="0" t="s">
        <v>18</v>
      </c>
      <c r="L7757" s="0" t="s">
        <v>174</v>
      </c>
      <c r="M7757" s="0" t="n">
        <f aca="false">CEILING(G7757,1)*F7757</f>
        <v>4.9</v>
      </c>
      <c r="N7757" s="0" t="n">
        <f aca="false">M7757-H7757</f>
        <v>2.45</v>
      </c>
      <c r="O7757" s="0" t="n">
        <f aca="false">IF(ABS(N7757-J7757)&lt;0.011,1,0)</f>
        <v>1</v>
      </c>
    </row>
    <row r="7758" customFormat="false" ht="15" hidden="false" customHeight="false" outlineLevel="0" collapsed="false">
      <c r="A7758" s="0" t="s">
        <v>709</v>
      </c>
      <c r="B7758" s="0" t="s">
        <v>716</v>
      </c>
      <c r="C7758" s="0" t="n">
        <v>19</v>
      </c>
      <c r="D7758" s="0" t="n">
        <v>61101</v>
      </c>
      <c r="E7758" s="0" t="s">
        <v>212</v>
      </c>
      <c r="F7758" s="0" t="n">
        <v>15.5</v>
      </c>
      <c r="G7758" s="0" t="n">
        <v>0.5</v>
      </c>
      <c r="H7758" s="0" t="n">
        <v>7.75</v>
      </c>
      <c r="I7758" s="0" t="n">
        <v>15.5</v>
      </c>
      <c r="J7758" s="0" t="n">
        <v>7.75</v>
      </c>
      <c r="K7758" s="0" t="s">
        <v>18</v>
      </c>
      <c r="L7758" s="0" t="s">
        <v>174</v>
      </c>
      <c r="M7758" s="0" t="n">
        <f aca="false">CEILING(G7758,1)*F7758</f>
        <v>15.5</v>
      </c>
      <c r="N7758" s="0" t="n">
        <f aca="false">M7758-H7758</f>
        <v>7.75</v>
      </c>
      <c r="O7758" s="0" t="n">
        <f aca="false">IF(ABS(N7758-J7758)&lt;0.011,1,0)</f>
        <v>1</v>
      </c>
    </row>
    <row r="7759" customFormat="false" ht="15" hidden="false" customHeight="false" outlineLevel="0" collapsed="false">
      <c r="A7759" s="0" t="s">
        <v>709</v>
      </c>
      <c r="B7759" s="0" t="s">
        <v>716</v>
      </c>
      <c r="C7759" s="0" t="n">
        <v>19</v>
      </c>
      <c r="D7759" s="0" t="n">
        <v>61101</v>
      </c>
      <c r="E7759" s="0" t="s">
        <v>320</v>
      </c>
      <c r="F7759" s="0" t="n">
        <v>3.9</v>
      </c>
      <c r="G7759" s="0" t="n">
        <v>0.5</v>
      </c>
      <c r="H7759" s="0" t="n">
        <v>1.95</v>
      </c>
      <c r="I7759" s="0" t="n">
        <v>3.9</v>
      </c>
      <c r="J7759" s="0" t="n">
        <v>1.95</v>
      </c>
      <c r="K7759" s="0" t="s">
        <v>18</v>
      </c>
      <c r="L7759" s="0" t="s">
        <v>174</v>
      </c>
      <c r="M7759" s="0" t="n">
        <f aca="false">CEILING(G7759,1)*F7759</f>
        <v>3.9</v>
      </c>
      <c r="N7759" s="0" t="n">
        <f aca="false">M7759-H7759</f>
        <v>1.95</v>
      </c>
      <c r="O7759" s="0" t="n">
        <f aca="false">IF(ABS(N7759-J7759)&lt;0.011,1,0)</f>
        <v>1</v>
      </c>
    </row>
    <row r="7760" customFormat="false" ht="15" hidden="false" customHeight="false" outlineLevel="0" collapsed="false">
      <c r="A7760" s="0" t="s">
        <v>709</v>
      </c>
      <c r="B7760" s="0" t="s">
        <v>716</v>
      </c>
      <c r="C7760" s="0" t="n">
        <v>19</v>
      </c>
      <c r="D7760" s="0" t="n">
        <v>61101</v>
      </c>
      <c r="E7760" s="0" t="s">
        <v>221</v>
      </c>
      <c r="F7760" s="0" t="n">
        <v>9.3</v>
      </c>
      <c r="G7760" s="0" t="n">
        <v>0.5</v>
      </c>
      <c r="H7760" s="0" t="n">
        <v>4.65</v>
      </c>
      <c r="I7760" s="0" t="n">
        <v>9.3</v>
      </c>
      <c r="J7760" s="0" t="n">
        <v>4.65</v>
      </c>
      <c r="K7760" s="0" t="s">
        <v>18</v>
      </c>
      <c r="L7760" s="0" t="s">
        <v>174</v>
      </c>
      <c r="M7760" s="0" t="n">
        <f aca="false">CEILING(G7760,1)*F7760</f>
        <v>9.3</v>
      </c>
      <c r="N7760" s="0" t="n">
        <f aca="false">M7760-H7760</f>
        <v>4.65</v>
      </c>
      <c r="O7760" s="0" t="n">
        <f aca="false">IF(ABS(N7760-J7760)&lt;0.011,1,0)</f>
        <v>1</v>
      </c>
    </row>
    <row r="7761" customFormat="false" ht="15" hidden="false" customHeight="false" outlineLevel="0" collapsed="false">
      <c r="A7761" s="0" t="s">
        <v>709</v>
      </c>
      <c r="B7761" s="0" t="s">
        <v>716</v>
      </c>
      <c r="C7761" s="0" t="n">
        <v>19</v>
      </c>
      <c r="D7761" s="0" t="n">
        <v>61101</v>
      </c>
      <c r="E7761" s="0" t="s">
        <v>348</v>
      </c>
      <c r="F7761" s="0" t="n">
        <v>9</v>
      </c>
      <c r="G7761" s="0" t="n">
        <v>0.5</v>
      </c>
      <c r="H7761" s="0" t="n">
        <v>4.5</v>
      </c>
      <c r="I7761" s="0" t="n">
        <v>9</v>
      </c>
      <c r="J7761" s="0" t="n">
        <v>4.5</v>
      </c>
      <c r="K7761" s="0" t="s">
        <v>18</v>
      </c>
      <c r="L7761" s="0" t="s">
        <v>174</v>
      </c>
      <c r="M7761" s="0" t="n">
        <f aca="false">CEILING(G7761,1)*F7761</f>
        <v>9</v>
      </c>
      <c r="N7761" s="0" t="n">
        <f aca="false">M7761-H7761</f>
        <v>4.5</v>
      </c>
      <c r="O7761" s="0" t="n">
        <f aca="false">IF(ABS(N7761-J7761)&lt;0.011,1,0)</f>
        <v>1</v>
      </c>
    </row>
    <row r="7762" customFormat="false" ht="15" hidden="false" customHeight="false" outlineLevel="0" collapsed="false">
      <c r="A7762" s="0" t="s">
        <v>709</v>
      </c>
      <c r="B7762" s="0" t="s">
        <v>716</v>
      </c>
      <c r="C7762" s="0" t="n">
        <v>19</v>
      </c>
      <c r="D7762" s="0" t="n">
        <v>61101</v>
      </c>
      <c r="E7762" s="0" t="s">
        <v>88</v>
      </c>
      <c r="F7762" s="0" t="n">
        <v>5.5</v>
      </c>
      <c r="G7762" s="0" t="n">
        <v>0.5</v>
      </c>
      <c r="H7762" s="0" t="n">
        <v>2.75</v>
      </c>
      <c r="I7762" s="0" t="n">
        <v>5.5</v>
      </c>
      <c r="J7762" s="0" t="n">
        <v>2.75</v>
      </c>
      <c r="K7762" s="0" t="s">
        <v>18</v>
      </c>
      <c r="L7762" s="0" t="s">
        <v>174</v>
      </c>
      <c r="M7762" s="0" t="n">
        <f aca="false">CEILING(G7762,1)*F7762</f>
        <v>5.5</v>
      </c>
      <c r="N7762" s="0" t="n">
        <f aca="false">M7762-H7762</f>
        <v>2.75</v>
      </c>
      <c r="O7762" s="0" t="n">
        <f aca="false">IF(ABS(N7762-J7762)&lt;0.011,1,0)</f>
        <v>1</v>
      </c>
    </row>
    <row r="7763" customFormat="false" ht="15" hidden="false" customHeight="false" outlineLevel="0" collapsed="false">
      <c r="A7763" s="0" t="s">
        <v>709</v>
      </c>
      <c r="B7763" s="0" t="s">
        <v>716</v>
      </c>
      <c r="C7763" s="0" t="n">
        <v>19</v>
      </c>
      <c r="D7763" s="0" t="n">
        <v>61101</v>
      </c>
      <c r="E7763" s="0" t="s">
        <v>33</v>
      </c>
      <c r="F7763" s="0" t="n">
        <v>3.9</v>
      </c>
      <c r="G7763" s="0" t="n">
        <v>0.5</v>
      </c>
      <c r="H7763" s="0" t="n">
        <v>1.95</v>
      </c>
      <c r="I7763" s="0" t="n">
        <v>3.9</v>
      </c>
      <c r="J7763" s="0" t="n">
        <v>1.95</v>
      </c>
      <c r="K7763" s="0" t="s">
        <v>18</v>
      </c>
      <c r="L7763" s="0" t="s">
        <v>174</v>
      </c>
      <c r="M7763" s="0" t="n">
        <f aca="false">CEILING(G7763,1)*F7763</f>
        <v>3.9</v>
      </c>
      <c r="N7763" s="0" t="n">
        <f aca="false">M7763-H7763</f>
        <v>1.95</v>
      </c>
      <c r="O7763" s="0" t="n">
        <f aca="false">IF(ABS(N7763-J7763)&lt;0.011,1,0)</f>
        <v>1</v>
      </c>
    </row>
    <row r="7764" customFormat="false" ht="15" hidden="false" customHeight="false" outlineLevel="0" collapsed="false">
      <c r="A7764" s="0" t="s">
        <v>709</v>
      </c>
      <c r="B7764" s="0" t="s">
        <v>716</v>
      </c>
      <c r="C7764" s="0" t="n">
        <v>19</v>
      </c>
      <c r="D7764" s="0" t="n">
        <v>61101</v>
      </c>
      <c r="E7764" s="0" t="s">
        <v>213</v>
      </c>
      <c r="F7764" s="0" t="n">
        <v>3.8</v>
      </c>
      <c r="G7764" s="0" t="n">
        <v>0.5</v>
      </c>
      <c r="H7764" s="0" t="n">
        <v>1.9</v>
      </c>
      <c r="I7764" s="0" t="n">
        <v>3.8</v>
      </c>
      <c r="J7764" s="0" t="n">
        <v>1.9</v>
      </c>
      <c r="K7764" s="0" t="s">
        <v>18</v>
      </c>
      <c r="L7764" s="0" t="s">
        <v>174</v>
      </c>
      <c r="M7764" s="0" t="n">
        <f aca="false">CEILING(G7764,1)*F7764</f>
        <v>3.8</v>
      </c>
      <c r="N7764" s="0" t="n">
        <f aca="false">M7764-H7764</f>
        <v>1.9</v>
      </c>
      <c r="O7764" s="0" t="n">
        <f aca="false">IF(ABS(N7764-J7764)&lt;0.011,1,0)</f>
        <v>1</v>
      </c>
    </row>
    <row r="7765" customFormat="false" ht="15" hidden="false" customHeight="false" outlineLevel="0" collapsed="false">
      <c r="A7765" s="0" t="s">
        <v>709</v>
      </c>
      <c r="B7765" s="0" t="s">
        <v>716</v>
      </c>
      <c r="C7765" s="0" t="n">
        <v>19</v>
      </c>
      <c r="D7765" s="0" t="n">
        <v>61101</v>
      </c>
      <c r="E7765" s="0" t="s">
        <v>41</v>
      </c>
      <c r="F7765" s="0" t="n">
        <v>4.2</v>
      </c>
      <c r="G7765" s="0" t="n">
        <v>0.5</v>
      </c>
      <c r="H7765" s="0" t="n">
        <v>2.1</v>
      </c>
      <c r="I7765" s="0" t="n">
        <v>4.2</v>
      </c>
      <c r="J7765" s="0" t="n">
        <v>2.1</v>
      </c>
      <c r="K7765" s="0" t="s">
        <v>18</v>
      </c>
      <c r="L7765" s="0" t="s">
        <v>174</v>
      </c>
      <c r="M7765" s="0" t="n">
        <f aca="false">CEILING(G7765,1)*F7765</f>
        <v>4.2</v>
      </c>
      <c r="N7765" s="0" t="n">
        <f aca="false">M7765-H7765</f>
        <v>2.1</v>
      </c>
      <c r="O7765" s="0" t="n">
        <f aca="false">IF(ABS(N7765-J7765)&lt;0.011,1,0)</f>
        <v>1</v>
      </c>
    </row>
    <row r="7766" customFormat="false" ht="15" hidden="false" customHeight="false" outlineLevel="0" collapsed="false">
      <c r="A7766" s="0" t="s">
        <v>709</v>
      </c>
      <c r="B7766" s="0" t="s">
        <v>716</v>
      </c>
      <c r="C7766" s="0" t="n">
        <v>19</v>
      </c>
      <c r="D7766" s="0" t="n">
        <v>61101</v>
      </c>
      <c r="E7766" s="0" t="s">
        <v>67</v>
      </c>
      <c r="F7766" s="0" t="n">
        <v>4.2</v>
      </c>
      <c r="G7766" s="0" t="n">
        <v>0.5</v>
      </c>
      <c r="H7766" s="0" t="n">
        <v>2.1</v>
      </c>
      <c r="I7766" s="0" t="n">
        <v>4.2</v>
      </c>
      <c r="J7766" s="0" t="n">
        <v>2.1</v>
      </c>
      <c r="K7766" s="0" t="s">
        <v>18</v>
      </c>
      <c r="L7766" s="0" t="s">
        <v>174</v>
      </c>
      <c r="M7766" s="0" t="n">
        <f aca="false">CEILING(G7766,1)*F7766</f>
        <v>4.2</v>
      </c>
      <c r="N7766" s="0" t="n">
        <f aca="false">M7766-H7766</f>
        <v>2.1</v>
      </c>
      <c r="O7766" s="0" t="n">
        <f aca="false">IF(ABS(N7766-J7766)&lt;0.011,1,0)</f>
        <v>1</v>
      </c>
    </row>
    <row r="7767" customFormat="false" ht="15" hidden="false" customHeight="false" outlineLevel="0" collapsed="false">
      <c r="A7767" s="0" t="s">
        <v>709</v>
      </c>
      <c r="B7767" s="0" t="s">
        <v>716</v>
      </c>
      <c r="C7767" s="0" t="n">
        <v>19</v>
      </c>
      <c r="D7767" s="0" t="n">
        <v>61101</v>
      </c>
      <c r="E7767" s="0" t="s">
        <v>126</v>
      </c>
      <c r="F7767" s="0" t="n">
        <v>18.6</v>
      </c>
      <c r="G7767" s="0" t="n">
        <v>0.5</v>
      </c>
      <c r="H7767" s="0" t="n">
        <v>9.3</v>
      </c>
      <c r="I7767" s="0" t="n">
        <v>18.6</v>
      </c>
      <c r="J7767" s="0" t="n">
        <v>9.3</v>
      </c>
      <c r="K7767" s="0" t="s">
        <v>18</v>
      </c>
      <c r="L7767" s="0" t="s">
        <v>174</v>
      </c>
      <c r="M7767" s="0" t="n">
        <f aca="false">CEILING(G7767,1)*F7767</f>
        <v>18.6</v>
      </c>
      <c r="N7767" s="0" t="n">
        <f aca="false">M7767-H7767</f>
        <v>9.3</v>
      </c>
      <c r="O7767" s="0" t="n">
        <f aca="false">IF(ABS(N7767-J7767)&lt;0.011,1,0)</f>
        <v>1</v>
      </c>
    </row>
    <row r="7768" customFormat="false" ht="15" hidden="false" customHeight="false" outlineLevel="0" collapsed="false">
      <c r="A7768" s="0" t="s">
        <v>709</v>
      </c>
      <c r="B7768" s="0" t="s">
        <v>716</v>
      </c>
      <c r="C7768" s="0" t="n">
        <v>19</v>
      </c>
      <c r="D7768" s="0" t="n">
        <v>61101</v>
      </c>
      <c r="E7768" s="0" t="s">
        <v>248</v>
      </c>
      <c r="F7768" s="0" t="n">
        <v>9.9</v>
      </c>
      <c r="G7768" s="0" t="n">
        <v>0.5</v>
      </c>
      <c r="H7768" s="0" t="n">
        <v>4.95</v>
      </c>
      <c r="I7768" s="0" t="n">
        <v>9.9</v>
      </c>
      <c r="J7768" s="0" t="n">
        <v>4.95</v>
      </c>
      <c r="K7768" s="0" t="s">
        <v>18</v>
      </c>
      <c r="L7768" s="0" t="s">
        <v>174</v>
      </c>
      <c r="M7768" s="0" t="n">
        <f aca="false">CEILING(G7768,1)*F7768</f>
        <v>9.9</v>
      </c>
      <c r="N7768" s="0" t="n">
        <f aca="false">M7768-H7768</f>
        <v>4.95</v>
      </c>
      <c r="O7768" s="0" t="n">
        <f aca="false">IF(ABS(N7768-J7768)&lt;0.011,1,0)</f>
        <v>1</v>
      </c>
    </row>
    <row r="7769" customFormat="false" ht="15" hidden="false" customHeight="false" outlineLevel="0" collapsed="false">
      <c r="A7769" s="0" t="s">
        <v>709</v>
      </c>
      <c r="B7769" s="0" t="s">
        <v>716</v>
      </c>
      <c r="C7769" s="0" t="n">
        <v>19</v>
      </c>
      <c r="D7769" s="0" t="n">
        <v>61101</v>
      </c>
      <c r="E7769" s="0" t="s">
        <v>123</v>
      </c>
      <c r="F7769" s="0" t="n">
        <v>6.9</v>
      </c>
      <c r="G7769" s="0" t="n">
        <v>0.5</v>
      </c>
      <c r="H7769" s="0" t="n">
        <v>3.45</v>
      </c>
      <c r="I7769" s="0" t="n">
        <v>6.9</v>
      </c>
      <c r="J7769" s="0" t="n">
        <v>3.45</v>
      </c>
      <c r="K7769" s="0" t="s">
        <v>18</v>
      </c>
      <c r="L7769" s="0" t="s">
        <v>174</v>
      </c>
      <c r="M7769" s="0" t="n">
        <f aca="false">CEILING(G7769,1)*F7769</f>
        <v>6.9</v>
      </c>
      <c r="N7769" s="0" t="n">
        <f aca="false">M7769-H7769</f>
        <v>3.45</v>
      </c>
      <c r="O7769" s="0" t="n">
        <f aca="false">IF(ABS(N7769-J7769)&lt;0.011,1,0)</f>
        <v>1</v>
      </c>
    </row>
    <row r="7770" customFormat="false" ht="15" hidden="false" customHeight="false" outlineLevel="0" collapsed="false">
      <c r="A7770" s="0" t="s">
        <v>709</v>
      </c>
      <c r="B7770" s="0" t="s">
        <v>716</v>
      </c>
      <c r="C7770" s="0" t="n">
        <v>19</v>
      </c>
      <c r="D7770" s="0" t="n">
        <v>61101</v>
      </c>
      <c r="E7770" s="0" t="s">
        <v>70</v>
      </c>
      <c r="F7770" s="0" t="n">
        <v>34</v>
      </c>
      <c r="G7770" s="0" t="n">
        <v>0.5</v>
      </c>
      <c r="H7770" s="0" t="n">
        <v>17</v>
      </c>
      <c r="I7770" s="0" t="n">
        <v>34</v>
      </c>
      <c r="J7770" s="0" t="n">
        <v>17</v>
      </c>
      <c r="K7770" s="0" t="s">
        <v>18</v>
      </c>
      <c r="L7770" s="0" t="s">
        <v>174</v>
      </c>
      <c r="M7770" s="0" t="n">
        <f aca="false">CEILING(G7770,1)*F7770</f>
        <v>34</v>
      </c>
      <c r="N7770" s="0" t="n">
        <f aca="false">M7770-H7770</f>
        <v>17</v>
      </c>
      <c r="O7770" s="0" t="n">
        <f aca="false">IF(ABS(N7770-J7770)&lt;0.011,1,0)</f>
        <v>1</v>
      </c>
    </row>
    <row r="7771" customFormat="false" ht="15" hidden="false" customHeight="false" outlineLevel="0" collapsed="false">
      <c r="A7771" s="0" t="s">
        <v>709</v>
      </c>
      <c r="B7771" s="0" t="s">
        <v>716</v>
      </c>
      <c r="C7771" s="0" t="n">
        <v>19</v>
      </c>
      <c r="D7771" s="0" t="n">
        <v>61101</v>
      </c>
      <c r="E7771" s="0" t="s">
        <v>147</v>
      </c>
      <c r="F7771" s="0" t="n">
        <v>3.5</v>
      </c>
      <c r="G7771" s="0" t="n">
        <v>0.5</v>
      </c>
      <c r="H7771" s="0" t="n">
        <v>1.75</v>
      </c>
      <c r="I7771" s="0" t="n">
        <v>3.5</v>
      </c>
      <c r="J7771" s="0" t="n">
        <v>1.75</v>
      </c>
      <c r="K7771" s="0" t="s">
        <v>18</v>
      </c>
      <c r="L7771" s="0" t="s">
        <v>174</v>
      </c>
      <c r="M7771" s="0" t="n">
        <f aca="false">CEILING(G7771,1)*F7771</f>
        <v>3.5</v>
      </c>
      <c r="N7771" s="0" t="n">
        <f aca="false">M7771-H7771</f>
        <v>1.75</v>
      </c>
      <c r="O7771" s="0" t="n">
        <f aca="false">IF(ABS(N7771-J7771)&lt;0.011,1,0)</f>
        <v>1</v>
      </c>
    </row>
    <row r="7772" customFormat="false" ht="15" hidden="false" customHeight="false" outlineLevel="0" collapsed="false">
      <c r="A7772" s="0" t="s">
        <v>709</v>
      </c>
      <c r="B7772" s="0" t="s">
        <v>716</v>
      </c>
      <c r="C7772" s="0" t="n">
        <v>19</v>
      </c>
      <c r="D7772" s="0" t="n">
        <v>61101</v>
      </c>
      <c r="E7772" s="0" t="s">
        <v>687</v>
      </c>
      <c r="F7772" s="0" t="n">
        <v>1.4</v>
      </c>
      <c r="G7772" s="0" t="n">
        <v>0.5</v>
      </c>
      <c r="H7772" s="0" t="n">
        <v>0.7</v>
      </c>
      <c r="I7772" s="0" t="n">
        <v>1.4</v>
      </c>
      <c r="J7772" s="0" t="n">
        <v>0.7</v>
      </c>
      <c r="K7772" s="0" t="s">
        <v>18</v>
      </c>
      <c r="L7772" s="0" t="s">
        <v>174</v>
      </c>
      <c r="M7772" s="0" t="n">
        <f aca="false">CEILING(G7772,1)*F7772</f>
        <v>1.4</v>
      </c>
      <c r="N7772" s="0" t="n">
        <f aca="false">M7772-H7772</f>
        <v>0.7</v>
      </c>
      <c r="O7772" s="0" t="n">
        <f aca="false">IF(ABS(N7772-J7772)&lt;0.011,1,0)</f>
        <v>1</v>
      </c>
    </row>
    <row r="7773" customFormat="false" ht="15" hidden="false" customHeight="false" outlineLevel="0" collapsed="false">
      <c r="A7773" s="0" t="s">
        <v>709</v>
      </c>
      <c r="B7773" s="0" t="s">
        <v>716</v>
      </c>
      <c r="C7773" s="0" t="n">
        <v>19</v>
      </c>
      <c r="D7773" s="0" t="n">
        <v>61101</v>
      </c>
      <c r="E7773" s="0" t="s">
        <v>42</v>
      </c>
      <c r="F7773" s="0" t="n">
        <v>8.9</v>
      </c>
      <c r="G7773" s="0" t="n">
        <v>0.5</v>
      </c>
      <c r="H7773" s="0" t="n">
        <v>4.45</v>
      </c>
      <c r="I7773" s="0" t="n">
        <v>8.9</v>
      </c>
      <c r="J7773" s="0" t="n">
        <v>4.45</v>
      </c>
      <c r="K7773" s="0" t="s">
        <v>18</v>
      </c>
      <c r="L7773" s="0" t="s">
        <v>174</v>
      </c>
      <c r="M7773" s="0" t="n">
        <f aca="false">CEILING(G7773,1)*F7773</f>
        <v>8.9</v>
      </c>
      <c r="N7773" s="0" t="n">
        <f aca="false">M7773-H7773</f>
        <v>4.45</v>
      </c>
      <c r="O7773" s="0" t="n">
        <f aca="false">IF(ABS(N7773-J7773)&lt;0.011,1,0)</f>
        <v>1</v>
      </c>
    </row>
    <row r="7774" customFormat="false" ht="15" hidden="false" customHeight="false" outlineLevel="0" collapsed="false">
      <c r="A7774" s="0" t="s">
        <v>709</v>
      </c>
      <c r="B7774" s="0" t="s">
        <v>716</v>
      </c>
      <c r="C7774" s="0" t="n">
        <v>19</v>
      </c>
      <c r="D7774" s="0" t="n">
        <v>61101</v>
      </c>
      <c r="E7774" s="0" t="s">
        <v>285</v>
      </c>
      <c r="F7774" s="0" t="n">
        <v>6.1</v>
      </c>
      <c r="G7774" s="0" t="n">
        <v>0.5</v>
      </c>
      <c r="H7774" s="0" t="n">
        <v>3.05</v>
      </c>
      <c r="I7774" s="0" t="n">
        <v>6.1</v>
      </c>
      <c r="J7774" s="0" t="n">
        <v>3.05</v>
      </c>
      <c r="K7774" s="0" t="s">
        <v>18</v>
      </c>
      <c r="L7774" s="0" t="s">
        <v>174</v>
      </c>
      <c r="M7774" s="0" t="n">
        <f aca="false">CEILING(G7774,1)*F7774</f>
        <v>6.1</v>
      </c>
      <c r="N7774" s="0" t="n">
        <f aca="false">M7774-H7774</f>
        <v>3.05</v>
      </c>
      <c r="O7774" s="0" t="n">
        <f aca="false">IF(ABS(N7774-J7774)&lt;0.011,1,0)</f>
        <v>1</v>
      </c>
    </row>
    <row r="7775" customFormat="false" ht="15" hidden="false" customHeight="false" outlineLevel="0" collapsed="false">
      <c r="A7775" s="0" t="s">
        <v>709</v>
      </c>
      <c r="B7775" s="0" t="s">
        <v>716</v>
      </c>
      <c r="C7775" s="0" t="n">
        <v>19</v>
      </c>
      <c r="D7775" s="0" t="n">
        <v>61101</v>
      </c>
      <c r="E7775" s="0" t="s">
        <v>144</v>
      </c>
      <c r="F7775" s="0" t="n">
        <v>3.9</v>
      </c>
      <c r="G7775" s="0" t="n">
        <v>0.5</v>
      </c>
      <c r="H7775" s="0" t="n">
        <v>1.95</v>
      </c>
      <c r="I7775" s="0" t="n">
        <v>3.9</v>
      </c>
      <c r="J7775" s="0" t="n">
        <v>1.95</v>
      </c>
      <c r="K7775" s="0" t="s">
        <v>18</v>
      </c>
      <c r="L7775" s="0" t="s">
        <v>174</v>
      </c>
      <c r="M7775" s="0" t="n">
        <f aca="false">CEILING(G7775,1)*F7775</f>
        <v>3.9</v>
      </c>
      <c r="N7775" s="0" t="n">
        <f aca="false">M7775-H7775</f>
        <v>1.95</v>
      </c>
      <c r="O7775" s="0" t="n">
        <f aca="false">IF(ABS(N7775-J7775)&lt;0.011,1,0)</f>
        <v>1</v>
      </c>
    </row>
    <row r="7776" customFormat="false" ht="15" hidden="false" customHeight="false" outlineLevel="0" collapsed="false">
      <c r="A7776" s="0" t="s">
        <v>709</v>
      </c>
      <c r="B7776" s="0" t="s">
        <v>716</v>
      </c>
      <c r="C7776" s="0" t="n">
        <v>19</v>
      </c>
      <c r="D7776" s="0" t="n">
        <v>61101</v>
      </c>
      <c r="E7776" s="0" t="s">
        <v>225</v>
      </c>
      <c r="F7776" s="0" t="n">
        <v>17.4</v>
      </c>
      <c r="G7776" s="0" t="n">
        <v>0.5</v>
      </c>
      <c r="H7776" s="0" t="n">
        <v>8.7</v>
      </c>
      <c r="I7776" s="0" t="n">
        <v>17.4</v>
      </c>
      <c r="J7776" s="0" t="n">
        <v>8.7</v>
      </c>
      <c r="K7776" s="0" t="s">
        <v>18</v>
      </c>
      <c r="L7776" s="0" t="s">
        <v>174</v>
      </c>
      <c r="M7776" s="0" t="n">
        <f aca="false">CEILING(G7776,1)*F7776</f>
        <v>17.4</v>
      </c>
      <c r="N7776" s="0" t="n">
        <f aca="false">M7776-H7776</f>
        <v>8.7</v>
      </c>
      <c r="O7776" s="0" t="n">
        <f aca="false">IF(ABS(N7776-J7776)&lt;0.011,1,0)</f>
        <v>1</v>
      </c>
    </row>
    <row r="7777" customFormat="false" ht="15" hidden="false" customHeight="false" outlineLevel="0" collapsed="false">
      <c r="A7777" s="0" t="s">
        <v>709</v>
      </c>
      <c r="B7777" s="0" t="s">
        <v>716</v>
      </c>
      <c r="C7777" s="0" t="n">
        <v>19</v>
      </c>
      <c r="D7777" s="0" t="n">
        <v>61101</v>
      </c>
      <c r="E7777" s="0" t="s">
        <v>24</v>
      </c>
      <c r="F7777" s="0" t="n">
        <v>4.2</v>
      </c>
      <c r="G7777" s="0" t="n">
        <v>0.5</v>
      </c>
      <c r="H7777" s="0" t="n">
        <v>2.1</v>
      </c>
      <c r="I7777" s="0" t="n">
        <v>4.2</v>
      </c>
      <c r="J7777" s="0" t="n">
        <v>2.1</v>
      </c>
      <c r="K7777" s="0" t="s">
        <v>18</v>
      </c>
      <c r="L7777" s="0" t="s">
        <v>174</v>
      </c>
      <c r="M7777" s="0" t="n">
        <f aca="false">CEILING(G7777,1)*F7777</f>
        <v>4.2</v>
      </c>
      <c r="N7777" s="0" t="n">
        <f aca="false">M7777-H7777</f>
        <v>2.1</v>
      </c>
      <c r="O7777" s="0" t="n">
        <f aca="false">IF(ABS(N7777-J7777)&lt;0.011,1,0)</f>
        <v>1</v>
      </c>
    </row>
    <row r="7778" customFormat="false" ht="15" hidden="false" customHeight="false" outlineLevel="0" collapsed="false">
      <c r="A7778" s="0" t="s">
        <v>709</v>
      </c>
      <c r="B7778" s="0" t="s">
        <v>716</v>
      </c>
      <c r="C7778" s="0" t="n">
        <v>20</v>
      </c>
      <c r="D7778" s="0" t="n">
        <v>61092</v>
      </c>
      <c r="E7778" s="0" t="s">
        <v>17</v>
      </c>
      <c r="F7778" s="0" t="n">
        <v>17.4</v>
      </c>
      <c r="G7778" s="0" t="n">
        <v>0.5</v>
      </c>
      <c r="H7778" s="0" t="n">
        <v>8.7</v>
      </c>
      <c r="I7778" s="0" t="n">
        <v>17.4</v>
      </c>
      <c r="J7778" s="0" t="n">
        <v>8.7</v>
      </c>
      <c r="K7778" s="0" t="s">
        <v>18</v>
      </c>
      <c r="L7778" s="0" t="s">
        <v>174</v>
      </c>
      <c r="M7778" s="0" t="n">
        <f aca="false">CEILING(G7778,1)*F7778</f>
        <v>17.4</v>
      </c>
      <c r="N7778" s="0" t="n">
        <f aca="false">M7778-H7778</f>
        <v>8.7</v>
      </c>
      <c r="O7778" s="0" t="n">
        <f aca="false">IF(ABS(N7778-J7778)&lt;0.011,1,0)</f>
        <v>1</v>
      </c>
    </row>
    <row r="7779" customFormat="false" ht="15" hidden="false" customHeight="false" outlineLevel="0" collapsed="false">
      <c r="A7779" s="0" t="s">
        <v>709</v>
      </c>
      <c r="B7779" s="0" t="s">
        <v>716</v>
      </c>
      <c r="C7779" s="0" t="n">
        <v>20</v>
      </c>
      <c r="D7779" s="0" t="n">
        <v>61092</v>
      </c>
      <c r="E7779" s="0" t="s">
        <v>140</v>
      </c>
      <c r="F7779" s="0" t="n">
        <v>5</v>
      </c>
      <c r="G7779" s="0" t="n">
        <v>0.5</v>
      </c>
      <c r="H7779" s="0" t="n">
        <v>2.5</v>
      </c>
      <c r="I7779" s="0" t="n">
        <v>5</v>
      </c>
      <c r="J7779" s="0" t="n">
        <v>2.5</v>
      </c>
      <c r="K7779" s="0" t="s">
        <v>18</v>
      </c>
      <c r="L7779" s="0" t="s">
        <v>174</v>
      </c>
      <c r="M7779" s="0" t="n">
        <f aca="false">CEILING(G7779,1)*F7779</f>
        <v>5</v>
      </c>
      <c r="N7779" s="0" t="n">
        <f aca="false">M7779-H7779</f>
        <v>2.5</v>
      </c>
      <c r="O7779" s="0" t="n">
        <f aca="false">IF(ABS(N7779-J7779)&lt;0.011,1,0)</f>
        <v>1</v>
      </c>
    </row>
    <row r="7780" customFormat="false" ht="15" hidden="false" customHeight="false" outlineLevel="0" collapsed="false">
      <c r="A7780" s="0" t="s">
        <v>709</v>
      </c>
      <c r="B7780" s="0" t="s">
        <v>716</v>
      </c>
      <c r="C7780" s="0" t="n">
        <v>20</v>
      </c>
      <c r="D7780" s="0" t="n">
        <v>61092</v>
      </c>
      <c r="E7780" s="0" t="s">
        <v>108</v>
      </c>
      <c r="F7780" s="0" t="n">
        <v>4.9</v>
      </c>
      <c r="G7780" s="0" t="n">
        <v>0.5</v>
      </c>
      <c r="H7780" s="0" t="n">
        <v>2.45</v>
      </c>
      <c r="I7780" s="0" t="n">
        <v>4.9</v>
      </c>
      <c r="J7780" s="0" t="n">
        <v>2.45</v>
      </c>
      <c r="K7780" s="0" t="s">
        <v>18</v>
      </c>
      <c r="L7780" s="0" t="s">
        <v>174</v>
      </c>
      <c r="M7780" s="0" t="n">
        <f aca="false">CEILING(G7780,1)*F7780</f>
        <v>4.9</v>
      </c>
      <c r="N7780" s="0" t="n">
        <f aca="false">M7780-H7780</f>
        <v>2.45</v>
      </c>
      <c r="O7780" s="0" t="n">
        <f aca="false">IF(ABS(N7780-J7780)&lt;0.011,1,0)</f>
        <v>1</v>
      </c>
    </row>
    <row r="7781" customFormat="false" ht="15" hidden="false" customHeight="false" outlineLevel="0" collapsed="false">
      <c r="A7781" s="0" t="s">
        <v>709</v>
      </c>
      <c r="B7781" s="0" t="s">
        <v>716</v>
      </c>
      <c r="C7781" s="0" t="n">
        <v>20</v>
      </c>
      <c r="D7781" s="0" t="n">
        <v>61092</v>
      </c>
      <c r="E7781" s="0" t="s">
        <v>212</v>
      </c>
      <c r="F7781" s="0" t="n">
        <v>15.5</v>
      </c>
      <c r="G7781" s="0" t="n">
        <v>0.5</v>
      </c>
      <c r="H7781" s="0" t="n">
        <v>7.75</v>
      </c>
      <c r="I7781" s="0" t="n">
        <v>15.5</v>
      </c>
      <c r="J7781" s="0" t="n">
        <v>7.75</v>
      </c>
      <c r="K7781" s="0" t="s">
        <v>18</v>
      </c>
      <c r="L7781" s="0" t="s">
        <v>174</v>
      </c>
      <c r="M7781" s="0" t="n">
        <f aca="false">CEILING(G7781,1)*F7781</f>
        <v>15.5</v>
      </c>
      <c r="N7781" s="0" t="n">
        <f aca="false">M7781-H7781</f>
        <v>7.75</v>
      </c>
      <c r="O7781" s="0" t="n">
        <f aca="false">IF(ABS(N7781-J7781)&lt;0.011,1,0)</f>
        <v>1</v>
      </c>
    </row>
    <row r="7782" customFormat="false" ht="15" hidden="false" customHeight="false" outlineLevel="0" collapsed="false">
      <c r="A7782" s="0" t="s">
        <v>709</v>
      </c>
      <c r="B7782" s="0" t="s">
        <v>716</v>
      </c>
      <c r="C7782" s="0" t="n">
        <v>20</v>
      </c>
      <c r="D7782" s="0" t="n">
        <v>61092</v>
      </c>
      <c r="E7782" s="0" t="s">
        <v>320</v>
      </c>
      <c r="F7782" s="0" t="n">
        <v>3.9</v>
      </c>
      <c r="G7782" s="0" t="n">
        <v>0.5</v>
      </c>
      <c r="H7782" s="0" t="n">
        <v>1.95</v>
      </c>
      <c r="I7782" s="0" t="n">
        <v>3.9</v>
      </c>
      <c r="J7782" s="0" t="n">
        <v>1.95</v>
      </c>
      <c r="K7782" s="0" t="s">
        <v>18</v>
      </c>
      <c r="L7782" s="0" t="s">
        <v>174</v>
      </c>
      <c r="M7782" s="0" t="n">
        <f aca="false">CEILING(G7782,1)*F7782</f>
        <v>3.9</v>
      </c>
      <c r="N7782" s="0" t="n">
        <f aca="false">M7782-H7782</f>
        <v>1.95</v>
      </c>
      <c r="O7782" s="0" t="n">
        <f aca="false">IF(ABS(N7782-J7782)&lt;0.011,1,0)</f>
        <v>1</v>
      </c>
    </row>
    <row r="7783" customFormat="false" ht="15" hidden="false" customHeight="false" outlineLevel="0" collapsed="false">
      <c r="A7783" s="0" t="s">
        <v>709</v>
      </c>
      <c r="B7783" s="0" t="s">
        <v>716</v>
      </c>
      <c r="C7783" s="0" t="n">
        <v>20</v>
      </c>
      <c r="D7783" s="0" t="n">
        <v>61092</v>
      </c>
      <c r="E7783" s="0" t="s">
        <v>221</v>
      </c>
      <c r="F7783" s="0" t="n">
        <v>9.3</v>
      </c>
      <c r="G7783" s="0" t="n">
        <v>0.5</v>
      </c>
      <c r="H7783" s="0" t="n">
        <v>4.65</v>
      </c>
      <c r="I7783" s="0" t="n">
        <v>9.3</v>
      </c>
      <c r="J7783" s="0" t="n">
        <v>4.65</v>
      </c>
      <c r="K7783" s="0" t="s">
        <v>18</v>
      </c>
      <c r="L7783" s="0" t="s">
        <v>174</v>
      </c>
      <c r="M7783" s="0" t="n">
        <f aca="false">CEILING(G7783,1)*F7783</f>
        <v>9.3</v>
      </c>
      <c r="N7783" s="0" t="n">
        <f aca="false">M7783-H7783</f>
        <v>4.65</v>
      </c>
      <c r="O7783" s="0" t="n">
        <f aca="false">IF(ABS(N7783-J7783)&lt;0.011,1,0)</f>
        <v>1</v>
      </c>
    </row>
    <row r="7784" customFormat="false" ht="15" hidden="false" customHeight="false" outlineLevel="0" collapsed="false">
      <c r="A7784" s="0" t="s">
        <v>709</v>
      </c>
      <c r="B7784" s="0" t="s">
        <v>716</v>
      </c>
      <c r="C7784" s="0" t="n">
        <v>20</v>
      </c>
      <c r="D7784" s="0" t="n">
        <v>61092</v>
      </c>
      <c r="E7784" s="0" t="s">
        <v>348</v>
      </c>
      <c r="F7784" s="0" t="n">
        <v>9</v>
      </c>
      <c r="G7784" s="0" t="n">
        <v>0.5</v>
      </c>
      <c r="H7784" s="0" t="n">
        <v>4.5</v>
      </c>
      <c r="I7784" s="0" t="n">
        <v>9</v>
      </c>
      <c r="J7784" s="0" t="n">
        <v>4.5</v>
      </c>
      <c r="K7784" s="0" t="s">
        <v>18</v>
      </c>
      <c r="L7784" s="0" t="s">
        <v>174</v>
      </c>
      <c r="M7784" s="0" t="n">
        <f aca="false">CEILING(G7784,1)*F7784</f>
        <v>9</v>
      </c>
      <c r="N7784" s="0" t="n">
        <f aca="false">M7784-H7784</f>
        <v>4.5</v>
      </c>
      <c r="O7784" s="0" t="n">
        <f aca="false">IF(ABS(N7784-J7784)&lt;0.011,1,0)</f>
        <v>1</v>
      </c>
    </row>
    <row r="7785" customFormat="false" ht="15" hidden="false" customHeight="false" outlineLevel="0" collapsed="false">
      <c r="A7785" s="0" t="s">
        <v>709</v>
      </c>
      <c r="B7785" s="0" t="s">
        <v>716</v>
      </c>
      <c r="C7785" s="0" t="n">
        <v>20</v>
      </c>
      <c r="D7785" s="0" t="n">
        <v>61092</v>
      </c>
      <c r="E7785" s="0" t="s">
        <v>88</v>
      </c>
      <c r="F7785" s="0" t="n">
        <v>5.5</v>
      </c>
      <c r="G7785" s="0" t="n">
        <v>0.5</v>
      </c>
      <c r="H7785" s="0" t="n">
        <v>2.75</v>
      </c>
      <c r="I7785" s="0" t="n">
        <v>5.5</v>
      </c>
      <c r="J7785" s="0" t="n">
        <v>2.75</v>
      </c>
      <c r="K7785" s="0" t="s">
        <v>18</v>
      </c>
      <c r="L7785" s="0" t="s">
        <v>174</v>
      </c>
      <c r="M7785" s="0" t="n">
        <f aca="false">CEILING(G7785,1)*F7785</f>
        <v>5.5</v>
      </c>
      <c r="N7785" s="0" t="n">
        <f aca="false">M7785-H7785</f>
        <v>2.75</v>
      </c>
      <c r="O7785" s="0" t="n">
        <f aca="false">IF(ABS(N7785-J7785)&lt;0.011,1,0)</f>
        <v>1</v>
      </c>
    </row>
    <row r="7786" customFormat="false" ht="15" hidden="false" customHeight="false" outlineLevel="0" collapsed="false">
      <c r="A7786" s="0" t="s">
        <v>709</v>
      </c>
      <c r="B7786" s="0" t="s">
        <v>716</v>
      </c>
      <c r="C7786" s="0" t="n">
        <v>20</v>
      </c>
      <c r="D7786" s="0" t="n">
        <v>61092</v>
      </c>
      <c r="E7786" s="0" t="s">
        <v>33</v>
      </c>
      <c r="F7786" s="0" t="n">
        <v>3.9</v>
      </c>
      <c r="G7786" s="0" t="n">
        <v>0.5</v>
      </c>
      <c r="H7786" s="0" t="n">
        <v>1.95</v>
      </c>
      <c r="I7786" s="0" t="n">
        <v>3.9</v>
      </c>
      <c r="J7786" s="0" t="n">
        <v>1.95</v>
      </c>
      <c r="K7786" s="0" t="s">
        <v>18</v>
      </c>
      <c r="L7786" s="0" t="s">
        <v>174</v>
      </c>
      <c r="M7786" s="0" t="n">
        <f aca="false">CEILING(G7786,1)*F7786</f>
        <v>3.9</v>
      </c>
      <c r="N7786" s="0" t="n">
        <f aca="false">M7786-H7786</f>
        <v>1.95</v>
      </c>
      <c r="O7786" s="0" t="n">
        <f aca="false">IF(ABS(N7786-J7786)&lt;0.011,1,0)</f>
        <v>1</v>
      </c>
    </row>
    <row r="7787" customFormat="false" ht="15" hidden="false" customHeight="false" outlineLevel="0" collapsed="false">
      <c r="A7787" s="0" t="s">
        <v>709</v>
      </c>
      <c r="B7787" s="0" t="s">
        <v>716</v>
      </c>
      <c r="C7787" s="0" t="n">
        <v>20</v>
      </c>
      <c r="D7787" s="0" t="n">
        <v>61092</v>
      </c>
      <c r="E7787" s="0" t="s">
        <v>213</v>
      </c>
      <c r="F7787" s="0" t="n">
        <v>3.8</v>
      </c>
      <c r="G7787" s="0" t="n">
        <v>0.5</v>
      </c>
      <c r="H7787" s="0" t="n">
        <v>1.9</v>
      </c>
      <c r="I7787" s="0" t="n">
        <v>3.8</v>
      </c>
      <c r="J7787" s="0" t="n">
        <v>1.9</v>
      </c>
      <c r="K7787" s="0" t="s">
        <v>18</v>
      </c>
      <c r="L7787" s="0" t="s">
        <v>174</v>
      </c>
      <c r="M7787" s="0" t="n">
        <f aca="false">CEILING(G7787,1)*F7787</f>
        <v>3.8</v>
      </c>
      <c r="N7787" s="0" t="n">
        <f aca="false">M7787-H7787</f>
        <v>1.9</v>
      </c>
      <c r="O7787" s="0" t="n">
        <f aca="false">IF(ABS(N7787-J7787)&lt;0.011,1,0)</f>
        <v>1</v>
      </c>
    </row>
    <row r="7788" customFormat="false" ht="15" hidden="false" customHeight="false" outlineLevel="0" collapsed="false">
      <c r="A7788" s="0" t="s">
        <v>709</v>
      </c>
      <c r="B7788" s="0" t="s">
        <v>716</v>
      </c>
      <c r="C7788" s="0" t="n">
        <v>20</v>
      </c>
      <c r="D7788" s="0" t="n">
        <v>61092</v>
      </c>
      <c r="E7788" s="0" t="s">
        <v>41</v>
      </c>
      <c r="F7788" s="0" t="n">
        <v>4.2</v>
      </c>
      <c r="G7788" s="0" t="n">
        <v>0.5</v>
      </c>
      <c r="H7788" s="0" t="n">
        <v>2.1</v>
      </c>
      <c r="I7788" s="0" t="n">
        <v>4.2</v>
      </c>
      <c r="J7788" s="0" t="n">
        <v>2.1</v>
      </c>
      <c r="K7788" s="0" t="s">
        <v>18</v>
      </c>
      <c r="L7788" s="0" t="s">
        <v>174</v>
      </c>
      <c r="M7788" s="0" t="n">
        <f aca="false">CEILING(G7788,1)*F7788</f>
        <v>4.2</v>
      </c>
      <c r="N7788" s="0" t="n">
        <f aca="false">M7788-H7788</f>
        <v>2.1</v>
      </c>
      <c r="O7788" s="0" t="n">
        <f aca="false">IF(ABS(N7788-J7788)&lt;0.011,1,0)</f>
        <v>1</v>
      </c>
    </row>
    <row r="7789" customFormat="false" ht="15" hidden="false" customHeight="false" outlineLevel="0" collapsed="false">
      <c r="A7789" s="0" t="s">
        <v>709</v>
      </c>
      <c r="B7789" s="0" t="s">
        <v>716</v>
      </c>
      <c r="C7789" s="0" t="n">
        <v>20</v>
      </c>
      <c r="D7789" s="0" t="n">
        <v>61092</v>
      </c>
      <c r="E7789" s="0" t="s">
        <v>67</v>
      </c>
      <c r="F7789" s="0" t="n">
        <v>4.2</v>
      </c>
      <c r="G7789" s="0" t="n">
        <v>0.5</v>
      </c>
      <c r="H7789" s="0" t="n">
        <v>2.1</v>
      </c>
      <c r="I7789" s="0" t="n">
        <v>4.2</v>
      </c>
      <c r="J7789" s="0" t="n">
        <v>2.1</v>
      </c>
      <c r="K7789" s="0" t="s">
        <v>18</v>
      </c>
      <c r="L7789" s="0" t="s">
        <v>174</v>
      </c>
      <c r="M7789" s="0" t="n">
        <f aca="false">CEILING(G7789,1)*F7789</f>
        <v>4.2</v>
      </c>
      <c r="N7789" s="0" t="n">
        <f aca="false">M7789-H7789</f>
        <v>2.1</v>
      </c>
      <c r="O7789" s="0" t="n">
        <f aca="false">IF(ABS(N7789-J7789)&lt;0.011,1,0)</f>
        <v>1</v>
      </c>
    </row>
    <row r="7790" customFormat="false" ht="15" hidden="false" customHeight="false" outlineLevel="0" collapsed="false">
      <c r="A7790" s="0" t="s">
        <v>709</v>
      </c>
      <c r="B7790" s="0" t="s">
        <v>716</v>
      </c>
      <c r="C7790" s="0" t="n">
        <v>20</v>
      </c>
      <c r="D7790" s="0" t="n">
        <v>61092</v>
      </c>
      <c r="E7790" s="0" t="s">
        <v>126</v>
      </c>
      <c r="F7790" s="0" t="n">
        <v>18.6</v>
      </c>
      <c r="G7790" s="0" t="n">
        <v>0.5</v>
      </c>
      <c r="H7790" s="0" t="n">
        <v>9.3</v>
      </c>
      <c r="I7790" s="0" t="n">
        <v>18.6</v>
      </c>
      <c r="J7790" s="0" t="n">
        <v>9.3</v>
      </c>
      <c r="K7790" s="0" t="s">
        <v>18</v>
      </c>
      <c r="L7790" s="0" t="s">
        <v>174</v>
      </c>
      <c r="M7790" s="0" t="n">
        <f aca="false">CEILING(G7790,1)*F7790</f>
        <v>18.6</v>
      </c>
      <c r="N7790" s="0" t="n">
        <f aca="false">M7790-H7790</f>
        <v>9.3</v>
      </c>
      <c r="O7790" s="0" t="n">
        <f aca="false">IF(ABS(N7790-J7790)&lt;0.011,1,0)</f>
        <v>1</v>
      </c>
    </row>
    <row r="7791" customFormat="false" ht="15" hidden="false" customHeight="false" outlineLevel="0" collapsed="false">
      <c r="A7791" s="0" t="s">
        <v>709</v>
      </c>
      <c r="B7791" s="0" t="s">
        <v>716</v>
      </c>
      <c r="C7791" s="0" t="n">
        <v>20</v>
      </c>
      <c r="D7791" s="0" t="n">
        <v>61092</v>
      </c>
      <c r="E7791" s="0" t="s">
        <v>248</v>
      </c>
      <c r="F7791" s="0" t="n">
        <v>9.9</v>
      </c>
      <c r="G7791" s="0" t="n">
        <v>0.5</v>
      </c>
      <c r="H7791" s="0" t="n">
        <v>4.95</v>
      </c>
      <c r="I7791" s="0" t="n">
        <v>9.9</v>
      </c>
      <c r="J7791" s="0" t="n">
        <v>4.95</v>
      </c>
      <c r="K7791" s="0" t="s">
        <v>18</v>
      </c>
      <c r="L7791" s="0" t="s">
        <v>174</v>
      </c>
      <c r="M7791" s="0" t="n">
        <f aca="false">CEILING(G7791,1)*F7791</f>
        <v>9.9</v>
      </c>
      <c r="N7791" s="0" t="n">
        <f aca="false">M7791-H7791</f>
        <v>4.95</v>
      </c>
      <c r="O7791" s="0" t="n">
        <f aca="false">IF(ABS(N7791-J7791)&lt;0.011,1,0)</f>
        <v>1</v>
      </c>
    </row>
    <row r="7792" customFormat="false" ht="15" hidden="false" customHeight="false" outlineLevel="0" collapsed="false">
      <c r="A7792" s="0" t="s">
        <v>709</v>
      </c>
      <c r="B7792" s="0" t="s">
        <v>716</v>
      </c>
      <c r="C7792" s="0" t="n">
        <v>20</v>
      </c>
      <c r="D7792" s="0" t="n">
        <v>61092</v>
      </c>
      <c r="E7792" s="0" t="s">
        <v>123</v>
      </c>
      <c r="F7792" s="0" t="n">
        <v>6.9</v>
      </c>
      <c r="G7792" s="0" t="n">
        <v>0.5</v>
      </c>
      <c r="H7792" s="0" t="n">
        <v>3.45</v>
      </c>
      <c r="I7792" s="0" t="n">
        <v>6.9</v>
      </c>
      <c r="J7792" s="0" t="n">
        <v>3.45</v>
      </c>
      <c r="K7792" s="0" t="s">
        <v>18</v>
      </c>
      <c r="L7792" s="0" t="s">
        <v>174</v>
      </c>
      <c r="M7792" s="0" t="n">
        <f aca="false">CEILING(G7792,1)*F7792</f>
        <v>6.9</v>
      </c>
      <c r="N7792" s="0" t="n">
        <f aca="false">M7792-H7792</f>
        <v>3.45</v>
      </c>
      <c r="O7792" s="0" t="n">
        <f aca="false">IF(ABS(N7792-J7792)&lt;0.011,1,0)</f>
        <v>1</v>
      </c>
    </row>
    <row r="7793" customFormat="false" ht="15" hidden="false" customHeight="false" outlineLevel="0" collapsed="false">
      <c r="A7793" s="0" t="s">
        <v>709</v>
      </c>
      <c r="B7793" s="0" t="s">
        <v>716</v>
      </c>
      <c r="C7793" s="0" t="n">
        <v>20</v>
      </c>
      <c r="D7793" s="0" t="n">
        <v>61092</v>
      </c>
      <c r="E7793" s="0" t="s">
        <v>70</v>
      </c>
      <c r="F7793" s="0" t="n">
        <v>34</v>
      </c>
      <c r="G7793" s="0" t="n">
        <v>0.5</v>
      </c>
      <c r="H7793" s="0" t="n">
        <v>17</v>
      </c>
      <c r="I7793" s="0" t="n">
        <v>34</v>
      </c>
      <c r="J7793" s="0" t="n">
        <v>17</v>
      </c>
      <c r="K7793" s="0" t="s">
        <v>18</v>
      </c>
      <c r="L7793" s="0" t="s">
        <v>174</v>
      </c>
      <c r="M7793" s="0" t="n">
        <f aca="false">CEILING(G7793,1)*F7793</f>
        <v>34</v>
      </c>
      <c r="N7793" s="0" t="n">
        <f aca="false">M7793-H7793</f>
        <v>17</v>
      </c>
      <c r="O7793" s="0" t="n">
        <f aca="false">IF(ABS(N7793-J7793)&lt;0.011,1,0)</f>
        <v>1</v>
      </c>
    </row>
    <row r="7794" customFormat="false" ht="15" hidden="false" customHeight="false" outlineLevel="0" collapsed="false">
      <c r="A7794" s="0" t="s">
        <v>709</v>
      </c>
      <c r="B7794" s="0" t="s">
        <v>716</v>
      </c>
      <c r="C7794" s="0" t="n">
        <v>20</v>
      </c>
      <c r="D7794" s="0" t="n">
        <v>61092</v>
      </c>
      <c r="E7794" s="0" t="s">
        <v>147</v>
      </c>
      <c r="F7794" s="0" t="n">
        <v>3.5</v>
      </c>
      <c r="G7794" s="0" t="n">
        <v>0.5</v>
      </c>
      <c r="H7794" s="0" t="n">
        <v>1.75</v>
      </c>
      <c r="I7794" s="0" t="n">
        <v>3.5</v>
      </c>
      <c r="J7794" s="0" t="n">
        <v>1.75</v>
      </c>
      <c r="K7794" s="0" t="s">
        <v>18</v>
      </c>
      <c r="L7794" s="0" t="s">
        <v>174</v>
      </c>
      <c r="M7794" s="0" t="n">
        <f aca="false">CEILING(G7794,1)*F7794</f>
        <v>3.5</v>
      </c>
      <c r="N7794" s="0" t="n">
        <f aca="false">M7794-H7794</f>
        <v>1.75</v>
      </c>
      <c r="O7794" s="0" t="n">
        <f aca="false">IF(ABS(N7794-J7794)&lt;0.011,1,0)</f>
        <v>1</v>
      </c>
    </row>
    <row r="7795" customFormat="false" ht="15" hidden="false" customHeight="false" outlineLevel="0" collapsed="false">
      <c r="A7795" s="0" t="s">
        <v>709</v>
      </c>
      <c r="B7795" s="0" t="s">
        <v>716</v>
      </c>
      <c r="C7795" s="0" t="n">
        <v>20</v>
      </c>
      <c r="D7795" s="0" t="n">
        <v>61092</v>
      </c>
      <c r="E7795" s="0" t="s">
        <v>687</v>
      </c>
      <c r="F7795" s="0" t="n">
        <v>1.4</v>
      </c>
      <c r="G7795" s="0" t="n">
        <v>0.5</v>
      </c>
      <c r="H7795" s="0" t="n">
        <v>0.7</v>
      </c>
      <c r="I7795" s="0" t="n">
        <v>1.4</v>
      </c>
      <c r="J7795" s="0" t="n">
        <v>0.7</v>
      </c>
      <c r="K7795" s="0" t="s">
        <v>18</v>
      </c>
      <c r="L7795" s="0" t="s">
        <v>174</v>
      </c>
      <c r="M7795" s="0" t="n">
        <f aca="false">CEILING(G7795,1)*F7795</f>
        <v>1.4</v>
      </c>
      <c r="N7795" s="0" t="n">
        <f aca="false">M7795-H7795</f>
        <v>0.7</v>
      </c>
      <c r="O7795" s="0" t="n">
        <f aca="false">IF(ABS(N7795-J7795)&lt;0.011,1,0)</f>
        <v>1</v>
      </c>
    </row>
    <row r="7796" customFormat="false" ht="15" hidden="false" customHeight="false" outlineLevel="0" collapsed="false">
      <c r="A7796" s="0" t="s">
        <v>709</v>
      </c>
      <c r="B7796" s="0" t="s">
        <v>716</v>
      </c>
      <c r="C7796" s="0" t="n">
        <v>20</v>
      </c>
      <c r="D7796" s="0" t="n">
        <v>61092</v>
      </c>
      <c r="E7796" s="0" t="s">
        <v>42</v>
      </c>
      <c r="F7796" s="0" t="n">
        <v>8.9</v>
      </c>
      <c r="G7796" s="0" t="n">
        <v>0.5</v>
      </c>
      <c r="H7796" s="0" t="n">
        <v>4.45</v>
      </c>
      <c r="I7796" s="0" t="n">
        <v>8.9</v>
      </c>
      <c r="J7796" s="0" t="n">
        <v>4.45</v>
      </c>
      <c r="K7796" s="0" t="s">
        <v>18</v>
      </c>
      <c r="L7796" s="0" t="s">
        <v>174</v>
      </c>
      <c r="M7796" s="0" t="n">
        <f aca="false">CEILING(G7796,1)*F7796</f>
        <v>8.9</v>
      </c>
      <c r="N7796" s="0" t="n">
        <f aca="false">M7796-H7796</f>
        <v>4.45</v>
      </c>
      <c r="O7796" s="0" t="n">
        <f aca="false">IF(ABS(N7796-J7796)&lt;0.011,1,0)</f>
        <v>1</v>
      </c>
    </row>
    <row r="7797" customFormat="false" ht="15" hidden="false" customHeight="false" outlineLevel="0" collapsed="false">
      <c r="A7797" s="0" t="s">
        <v>709</v>
      </c>
      <c r="B7797" s="0" t="s">
        <v>716</v>
      </c>
      <c r="C7797" s="0" t="n">
        <v>20</v>
      </c>
      <c r="D7797" s="0" t="n">
        <v>61092</v>
      </c>
      <c r="E7797" s="0" t="s">
        <v>285</v>
      </c>
      <c r="F7797" s="0" t="n">
        <v>6.1</v>
      </c>
      <c r="G7797" s="0" t="n">
        <v>0.5</v>
      </c>
      <c r="H7797" s="0" t="n">
        <v>3.05</v>
      </c>
      <c r="I7797" s="0" t="n">
        <v>6.1</v>
      </c>
      <c r="J7797" s="0" t="n">
        <v>3.05</v>
      </c>
      <c r="K7797" s="0" t="s">
        <v>18</v>
      </c>
      <c r="L7797" s="0" t="s">
        <v>174</v>
      </c>
      <c r="M7797" s="0" t="n">
        <f aca="false">CEILING(G7797,1)*F7797</f>
        <v>6.1</v>
      </c>
      <c r="N7797" s="0" t="n">
        <f aca="false">M7797-H7797</f>
        <v>3.05</v>
      </c>
      <c r="O7797" s="0" t="n">
        <f aca="false">IF(ABS(N7797-J7797)&lt;0.011,1,0)</f>
        <v>1</v>
      </c>
    </row>
    <row r="7798" customFormat="false" ht="15" hidden="false" customHeight="false" outlineLevel="0" collapsed="false">
      <c r="A7798" s="0" t="s">
        <v>709</v>
      </c>
      <c r="B7798" s="0" t="s">
        <v>716</v>
      </c>
      <c r="C7798" s="0" t="n">
        <v>20</v>
      </c>
      <c r="D7798" s="0" t="n">
        <v>61092</v>
      </c>
      <c r="E7798" s="0" t="s">
        <v>144</v>
      </c>
      <c r="F7798" s="0" t="n">
        <v>3.9</v>
      </c>
      <c r="G7798" s="0" t="n">
        <v>0.5</v>
      </c>
      <c r="H7798" s="0" t="n">
        <v>1.95</v>
      </c>
      <c r="I7798" s="0" t="n">
        <v>3.9</v>
      </c>
      <c r="J7798" s="0" t="n">
        <v>1.95</v>
      </c>
      <c r="K7798" s="0" t="s">
        <v>18</v>
      </c>
      <c r="L7798" s="0" t="s">
        <v>174</v>
      </c>
      <c r="M7798" s="0" t="n">
        <f aca="false">CEILING(G7798,1)*F7798</f>
        <v>3.9</v>
      </c>
      <c r="N7798" s="0" t="n">
        <f aca="false">M7798-H7798</f>
        <v>1.95</v>
      </c>
      <c r="O7798" s="0" t="n">
        <f aca="false">IF(ABS(N7798-J7798)&lt;0.011,1,0)</f>
        <v>1</v>
      </c>
    </row>
    <row r="7799" customFormat="false" ht="15" hidden="false" customHeight="false" outlineLevel="0" collapsed="false">
      <c r="A7799" s="0" t="s">
        <v>709</v>
      </c>
      <c r="B7799" s="0" t="s">
        <v>716</v>
      </c>
      <c r="C7799" s="0" t="n">
        <v>20</v>
      </c>
      <c r="D7799" s="0" t="n">
        <v>61092</v>
      </c>
      <c r="E7799" s="0" t="s">
        <v>225</v>
      </c>
      <c r="F7799" s="0" t="n">
        <v>17.4</v>
      </c>
      <c r="G7799" s="0" t="n">
        <v>0.5</v>
      </c>
      <c r="H7799" s="0" t="n">
        <v>8.7</v>
      </c>
      <c r="I7799" s="0" t="n">
        <v>17.4</v>
      </c>
      <c r="J7799" s="0" t="n">
        <v>8.7</v>
      </c>
      <c r="K7799" s="0" t="s">
        <v>18</v>
      </c>
      <c r="L7799" s="0" t="s">
        <v>174</v>
      </c>
      <c r="M7799" s="0" t="n">
        <f aca="false">CEILING(G7799,1)*F7799</f>
        <v>17.4</v>
      </c>
      <c r="N7799" s="0" t="n">
        <f aca="false">M7799-H7799</f>
        <v>8.7</v>
      </c>
      <c r="O7799" s="0" t="n">
        <f aca="false">IF(ABS(N7799-J7799)&lt;0.011,1,0)</f>
        <v>1</v>
      </c>
    </row>
    <row r="7800" customFormat="false" ht="15" hidden="false" customHeight="false" outlineLevel="0" collapsed="false">
      <c r="A7800" s="0" t="s">
        <v>709</v>
      </c>
      <c r="B7800" s="0" t="s">
        <v>716</v>
      </c>
      <c r="C7800" s="0" t="n">
        <v>20</v>
      </c>
      <c r="D7800" s="0" t="n">
        <v>61092</v>
      </c>
      <c r="E7800" s="0" t="s">
        <v>24</v>
      </c>
      <c r="F7800" s="0" t="n">
        <v>4.2</v>
      </c>
      <c r="G7800" s="0" t="n">
        <v>0.5</v>
      </c>
      <c r="H7800" s="0" t="n">
        <v>2.1</v>
      </c>
      <c r="I7800" s="0" t="n">
        <v>4.2</v>
      </c>
      <c r="J7800" s="0" t="n">
        <v>2.1</v>
      </c>
      <c r="K7800" s="0" t="s">
        <v>18</v>
      </c>
      <c r="L7800" s="0" t="s">
        <v>174</v>
      </c>
      <c r="M7800" s="0" t="n">
        <f aca="false">CEILING(G7800,1)*F7800</f>
        <v>4.2</v>
      </c>
      <c r="N7800" s="0" t="n">
        <f aca="false">M7800-H7800</f>
        <v>2.1</v>
      </c>
      <c r="O7800" s="0" t="n">
        <f aca="false">IF(ABS(N7800-J7800)&lt;0.011,1,0)</f>
        <v>1</v>
      </c>
    </row>
    <row r="7801" customFormat="false" ht="15" hidden="false" customHeight="false" outlineLevel="0" collapsed="false">
      <c r="A7801" s="0" t="s">
        <v>709</v>
      </c>
      <c r="B7801" s="0" t="s">
        <v>717</v>
      </c>
      <c r="C7801" s="0" t="n">
        <v>5</v>
      </c>
      <c r="D7801" s="0" t="n">
        <v>61119</v>
      </c>
      <c r="E7801" s="0" t="s">
        <v>242</v>
      </c>
      <c r="F7801" s="0" t="n">
        <v>48.5</v>
      </c>
      <c r="G7801" s="0" t="n">
        <v>0.5</v>
      </c>
      <c r="H7801" s="0" t="n">
        <v>24.25</v>
      </c>
      <c r="I7801" s="0" t="n">
        <v>48.5</v>
      </c>
      <c r="J7801" s="0" t="n">
        <v>24.25</v>
      </c>
      <c r="K7801" s="0" t="s">
        <v>18</v>
      </c>
      <c r="L7801" s="0" t="s">
        <v>282</v>
      </c>
      <c r="M7801" s="0" t="n">
        <f aca="false">CEILING(G7801,1)*F7801</f>
        <v>48.5</v>
      </c>
      <c r="N7801" s="0" t="n">
        <f aca="false">M7801-H7801</f>
        <v>24.25</v>
      </c>
      <c r="O7801" s="0" t="n">
        <f aca="false">IF(ABS(N7801-J7801)&lt;0.011,1,0)</f>
        <v>1</v>
      </c>
    </row>
    <row r="7802" customFormat="false" ht="15" hidden="false" customHeight="false" outlineLevel="0" collapsed="false">
      <c r="A7802" s="0" t="s">
        <v>709</v>
      </c>
      <c r="B7802" s="0" t="s">
        <v>717</v>
      </c>
      <c r="C7802" s="0" t="n">
        <v>5</v>
      </c>
      <c r="D7802" s="0" t="n">
        <v>61119</v>
      </c>
      <c r="E7802" s="0" t="s">
        <v>130</v>
      </c>
      <c r="F7802" s="0" t="n">
        <v>3.9</v>
      </c>
      <c r="G7802" s="0" t="n">
        <v>1.5</v>
      </c>
      <c r="H7802" s="0" t="n">
        <v>5.85</v>
      </c>
      <c r="I7802" s="0" t="n">
        <v>7.8</v>
      </c>
      <c r="J7802" s="0" t="n">
        <v>1.95</v>
      </c>
      <c r="K7802" s="0" t="s">
        <v>18</v>
      </c>
      <c r="L7802" s="0" t="s">
        <v>282</v>
      </c>
      <c r="M7802" s="0" t="n">
        <f aca="false">CEILING(G7802,1)*F7802</f>
        <v>7.8</v>
      </c>
      <c r="N7802" s="0" t="n">
        <f aca="false">M7802-H7802</f>
        <v>1.95</v>
      </c>
      <c r="O7802" s="0" t="n">
        <f aca="false">IF(ABS(N7802-J7802)&lt;0.011,1,0)</f>
        <v>1</v>
      </c>
    </row>
    <row r="7803" customFormat="false" ht="15" hidden="false" customHeight="false" outlineLevel="0" collapsed="false">
      <c r="A7803" s="0" t="s">
        <v>709</v>
      </c>
      <c r="B7803" s="0" t="s">
        <v>717</v>
      </c>
      <c r="C7803" s="0" t="n">
        <v>5</v>
      </c>
      <c r="D7803" s="0" t="n">
        <v>61119</v>
      </c>
      <c r="E7803" s="0" t="s">
        <v>248</v>
      </c>
      <c r="F7803" s="0" t="n">
        <v>9.9</v>
      </c>
      <c r="G7803" s="0" t="n">
        <v>2.5</v>
      </c>
      <c r="H7803" s="0" t="n">
        <v>24.75</v>
      </c>
      <c r="I7803" s="0" t="n">
        <v>29.7</v>
      </c>
      <c r="J7803" s="0" t="n">
        <v>4.95</v>
      </c>
      <c r="K7803" s="0" t="s">
        <v>18</v>
      </c>
      <c r="L7803" s="0" t="s">
        <v>282</v>
      </c>
      <c r="M7803" s="0" t="n">
        <f aca="false">CEILING(G7803,1)*F7803</f>
        <v>29.7</v>
      </c>
      <c r="N7803" s="0" t="n">
        <f aca="false">M7803-H7803</f>
        <v>4.95</v>
      </c>
      <c r="O7803" s="0" t="n">
        <f aca="false">IF(ABS(N7803-J7803)&lt;0.011,1,0)</f>
        <v>1</v>
      </c>
    </row>
    <row r="7804" customFormat="false" ht="15" hidden="false" customHeight="false" outlineLevel="0" collapsed="false">
      <c r="A7804" s="0" t="s">
        <v>709</v>
      </c>
      <c r="B7804" s="0" t="s">
        <v>717</v>
      </c>
      <c r="C7804" s="0" t="n">
        <v>5</v>
      </c>
      <c r="D7804" s="0" t="n">
        <v>61119</v>
      </c>
      <c r="E7804" s="0" t="s">
        <v>43</v>
      </c>
      <c r="F7804" s="0" t="n">
        <v>8</v>
      </c>
      <c r="G7804" s="0" t="n">
        <v>1.5</v>
      </c>
      <c r="H7804" s="0" t="n">
        <v>12</v>
      </c>
      <c r="I7804" s="0" t="n">
        <v>16</v>
      </c>
      <c r="J7804" s="0" t="n">
        <v>4</v>
      </c>
      <c r="K7804" s="0" t="s">
        <v>18</v>
      </c>
      <c r="L7804" s="0" t="s">
        <v>282</v>
      </c>
      <c r="M7804" s="0" t="n">
        <f aca="false">CEILING(G7804,1)*F7804</f>
        <v>16</v>
      </c>
      <c r="N7804" s="0" t="n">
        <f aca="false">M7804-H7804</f>
        <v>4</v>
      </c>
      <c r="O7804" s="0" t="n">
        <f aca="false">IF(ABS(N7804-J7804)&lt;0.011,1,0)</f>
        <v>1</v>
      </c>
    </row>
    <row r="7805" customFormat="false" ht="15" hidden="false" customHeight="false" outlineLevel="0" collapsed="false">
      <c r="A7805" s="0" t="s">
        <v>709</v>
      </c>
      <c r="B7805" s="0" t="s">
        <v>717</v>
      </c>
      <c r="C7805" s="0" t="n">
        <v>5</v>
      </c>
      <c r="D7805" s="0" t="n">
        <v>61119</v>
      </c>
      <c r="E7805" s="0" t="s">
        <v>24</v>
      </c>
      <c r="F7805" s="0" t="n">
        <v>4.2</v>
      </c>
      <c r="G7805" s="0" t="n">
        <v>0.5</v>
      </c>
      <c r="H7805" s="0" t="n">
        <v>2.1</v>
      </c>
      <c r="I7805" s="0" t="n">
        <v>4.2</v>
      </c>
      <c r="J7805" s="0" t="n">
        <v>2.1</v>
      </c>
      <c r="K7805" s="0" t="s">
        <v>18</v>
      </c>
      <c r="L7805" s="0" t="s">
        <v>282</v>
      </c>
      <c r="M7805" s="0" t="n">
        <f aca="false">CEILING(G7805,1)*F7805</f>
        <v>4.2</v>
      </c>
      <c r="N7805" s="0" t="n">
        <f aca="false">M7805-H7805</f>
        <v>2.1</v>
      </c>
      <c r="O7805" s="0" t="n">
        <f aca="false">IF(ABS(N7805-J7805)&lt;0.011,1,0)</f>
        <v>1</v>
      </c>
    </row>
    <row r="7806" customFormat="false" ht="15" hidden="false" customHeight="false" outlineLevel="0" collapsed="false">
      <c r="A7806" s="0" t="s">
        <v>709</v>
      </c>
      <c r="B7806" s="0" t="s">
        <v>717</v>
      </c>
      <c r="C7806" s="0" t="n">
        <v>6</v>
      </c>
      <c r="D7806" s="0" t="n">
        <v>61103</v>
      </c>
      <c r="E7806" s="0" t="s">
        <v>242</v>
      </c>
      <c r="F7806" s="0" t="n">
        <v>48.5</v>
      </c>
      <c r="G7806" s="0" t="n">
        <v>0.5</v>
      </c>
      <c r="H7806" s="0" t="n">
        <v>24.25</v>
      </c>
      <c r="I7806" s="0" t="n">
        <v>48.5</v>
      </c>
      <c r="J7806" s="0" t="n">
        <v>24.25</v>
      </c>
      <c r="K7806" s="0" t="s">
        <v>18</v>
      </c>
      <c r="L7806" s="0" t="s">
        <v>282</v>
      </c>
      <c r="M7806" s="0" t="n">
        <f aca="false">CEILING(G7806,1)*F7806</f>
        <v>48.5</v>
      </c>
      <c r="N7806" s="0" t="n">
        <f aca="false">M7806-H7806</f>
        <v>24.25</v>
      </c>
      <c r="O7806" s="0" t="n">
        <f aca="false">IF(ABS(N7806-J7806)&lt;0.011,1,0)</f>
        <v>1</v>
      </c>
    </row>
    <row r="7807" customFormat="false" ht="15" hidden="false" customHeight="false" outlineLevel="0" collapsed="false">
      <c r="A7807" s="0" t="s">
        <v>709</v>
      </c>
      <c r="B7807" s="0" t="s">
        <v>717</v>
      </c>
      <c r="C7807" s="0" t="n">
        <v>6</v>
      </c>
      <c r="D7807" s="0" t="n">
        <v>61103</v>
      </c>
      <c r="E7807" s="0" t="s">
        <v>130</v>
      </c>
      <c r="F7807" s="0" t="n">
        <v>3.9</v>
      </c>
      <c r="G7807" s="0" t="n">
        <v>1.5</v>
      </c>
      <c r="H7807" s="0" t="n">
        <v>5.85</v>
      </c>
      <c r="I7807" s="0" t="n">
        <v>7.8</v>
      </c>
      <c r="J7807" s="0" t="n">
        <v>1.95</v>
      </c>
      <c r="K7807" s="0" t="s">
        <v>18</v>
      </c>
      <c r="L7807" s="0" t="s">
        <v>282</v>
      </c>
      <c r="M7807" s="0" t="n">
        <f aca="false">CEILING(G7807,1)*F7807</f>
        <v>7.8</v>
      </c>
      <c r="N7807" s="0" t="n">
        <f aca="false">M7807-H7807</f>
        <v>1.95</v>
      </c>
      <c r="O7807" s="0" t="n">
        <f aca="false">IF(ABS(N7807-J7807)&lt;0.011,1,0)</f>
        <v>1</v>
      </c>
    </row>
    <row r="7808" customFormat="false" ht="15" hidden="false" customHeight="false" outlineLevel="0" collapsed="false">
      <c r="A7808" s="0" t="s">
        <v>709</v>
      </c>
      <c r="B7808" s="0" t="s">
        <v>717</v>
      </c>
      <c r="C7808" s="0" t="n">
        <v>6</v>
      </c>
      <c r="D7808" s="0" t="n">
        <v>61103</v>
      </c>
      <c r="E7808" s="0" t="s">
        <v>248</v>
      </c>
      <c r="F7808" s="0" t="n">
        <v>9.9</v>
      </c>
      <c r="G7808" s="0" t="n">
        <v>2.5</v>
      </c>
      <c r="H7808" s="0" t="n">
        <v>24.75</v>
      </c>
      <c r="I7808" s="0" t="n">
        <v>29.7</v>
      </c>
      <c r="J7808" s="0" t="n">
        <v>4.95</v>
      </c>
      <c r="K7808" s="0" t="s">
        <v>18</v>
      </c>
      <c r="L7808" s="0" t="s">
        <v>282</v>
      </c>
      <c r="M7808" s="0" t="n">
        <f aca="false">CEILING(G7808,1)*F7808</f>
        <v>29.7</v>
      </c>
      <c r="N7808" s="0" t="n">
        <f aca="false">M7808-H7808</f>
        <v>4.95</v>
      </c>
      <c r="O7808" s="0" t="n">
        <f aca="false">IF(ABS(N7808-J7808)&lt;0.011,1,0)</f>
        <v>1</v>
      </c>
    </row>
    <row r="7809" customFormat="false" ht="15" hidden="false" customHeight="false" outlineLevel="0" collapsed="false">
      <c r="A7809" s="0" t="s">
        <v>709</v>
      </c>
      <c r="B7809" s="0" t="s">
        <v>717</v>
      </c>
      <c r="C7809" s="0" t="n">
        <v>6</v>
      </c>
      <c r="D7809" s="0" t="n">
        <v>61103</v>
      </c>
      <c r="E7809" s="0" t="s">
        <v>43</v>
      </c>
      <c r="F7809" s="0" t="n">
        <v>8</v>
      </c>
      <c r="G7809" s="0" t="n">
        <v>1.5</v>
      </c>
      <c r="H7809" s="0" t="n">
        <v>12</v>
      </c>
      <c r="I7809" s="0" t="n">
        <v>16</v>
      </c>
      <c r="J7809" s="0" t="n">
        <v>4</v>
      </c>
      <c r="K7809" s="0" t="s">
        <v>18</v>
      </c>
      <c r="L7809" s="0" t="s">
        <v>282</v>
      </c>
      <c r="M7809" s="0" t="n">
        <f aca="false">CEILING(G7809,1)*F7809</f>
        <v>16</v>
      </c>
      <c r="N7809" s="0" t="n">
        <f aca="false">M7809-H7809</f>
        <v>4</v>
      </c>
      <c r="O7809" s="0" t="n">
        <f aca="false">IF(ABS(N7809-J7809)&lt;0.011,1,0)</f>
        <v>1</v>
      </c>
    </row>
    <row r="7810" customFormat="false" ht="15" hidden="false" customHeight="false" outlineLevel="0" collapsed="false">
      <c r="A7810" s="0" t="s">
        <v>709</v>
      </c>
      <c r="B7810" s="0" t="s">
        <v>717</v>
      </c>
      <c r="C7810" s="0" t="n">
        <v>6</v>
      </c>
      <c r="D7810" s="0" t="n">
        <v>61103</v>
      </c>
      <c r="E7810" s="0" t="s">
        <v>24</v>
      </c>
      <c r="F7810" s="0" t="n">
        <v>4.2</v>
      </c>
      <c r="G7810" s="0" t="n">
        <v>0.5</v>
      </c>
      <c r="H7810" s="0" t="n">
        <v>2.1</v>
      </c>
      <c r="I7810" s="0" t="n">
        <v>4.2</v>
      </c>
      <c r="J7810" s="0" t="n">
        <v>2.1</v>
      </c>
      <c r="K7810" s="0" t="s">
        <v>18</v>
      </c>
      <c r="L7810" s="0" t="s">
        <v>282</v>
      </c>
      <c r="M7810" s="0" t="n">
        <f aca="false">CEILING(G7810,1)*F7810</f>
        <v>4.2</v>
      </c>
      <c r="N7810" s="0" t="n">
        <f aca="false">M7810-H7810</f>
        <v>2.1</v>
      </c>
      <c r="O7810" s="0" t="n">
        <f aca="false">IF(ABS(N7810-J7810)&lt;0.011,1,0)</f>
        <v>1</v>
      </c>
    </row>
    <row r="7811" customFormat="false" ht="15" hidden="false" customHeight="false" outlineLevel="0" collapsed="false">
      <c r="A7811" s="0" t="s">
        <v>709</v>
      </c>
      <c r="B7811" s="0" t="s">
        <v>717</v>
      </c>
      <c r="C7811" s="0" t="n">
        <v>19</v>
      </c>
      <c r="D7811" s="0" t="n">
        <v>61134</v>
      </c>
      <c r="E7811" s="0" t="s">
        <v>50</v>
      </c>
      <c r="F7811" s="0" t="n">
        <v>18.6</v>
      </c>
      <c r="G7811" s="0" t="n">
        <v>0.5</v>
      </c>
      <c r="H7811" s="0" t="n">
        <v>9.3</v>
      </c>
      <c r="I7811" s="0" t="n">
        <v>18.6</v>
      </c>
      <c r="J7811" s="0" t="n">
        <v>9.3</v>
      </c>
      <c r="K7811" s="0" t="s">
        <v>18</v>
      </c>
      <c r="L7811" s="0" t="s">
        <v>174</v>
      </c>
      <c r="M7811" s="0" t="n">
        <f aca="false">CEILING(G7811,1)*F7811</f>
        <v>18.6</v>
      </c>
      <c r="N7811" s="0" t="n">
        <f aca="false">M7811-H7811</f>
        <v>9.3</v>
      </c>
      <c r="O7811" s="0" t="n">
        <f aca="false">IF(ABS(N7811-J7811)&lt;0.011,1,0)</f>
        <v>1</v>
      </c>
    </row>
    <row r="7812" customFormat="false" ht="15" hidden="false" customHeight="false" outlineLevel="0" collapsed="false">
      <c r="A7812" s="0" t="s">
        <v>709</v>
      </c>
      <c r="B7812" s="0" t="s">
        <v>717</v>
      </c>
      <c r="C7812" s="0" t="n">
        <v>19</v>
      </c>
      <c r="D7812" s="0" t="n">
        <v>61134</v>
      </c>
      <c r="E7812" s="0" t="s">
        <v>76</v>
      </c>
      <c r="F7812" s="0" t="n">
        <v>18.6</v>
      </c>
      <c r="G7812" s="0" t="n">
        <v>0.5</v>
      </c>
      <c r="H7812" s="0" t="n">
        <v>9.3</v>
      </c>
      <c r="I7812" s="0" t="n">
        <v>18.6</v>
      </c>
      <c r="J7812" s="0" t="n">
        <v>9.3</v>
      </c>
      <c r="K7812" s="0" t="s">
        <v>18</v>
      </c>
      <c r="L7812" s="0" t="s">
        <v>174</v>
      </c>
      <c r="M7812" s="0" t="n">
        <f aca="false">CEILING(G7812,1)*F7812</f>
        <v>18.6</v>
      </c>
      <c r="N7812" s="0" t="n">
        <f aca="false">M7812-H7812</f>
        <v>9.3</v>
      </c>
      <c r="O7812" s="0" t="n">
        <f aca="false">IF(ABS(N7812-J7812)&lt;0.011,1,0)</f>
        <v>1</v>
      </c>
    </row>
    <row r="7813" customFormat="false" ht="15" hidden="false" customHeight="false" outlineLevel="0" collapsed="false">
      <c r="A7813" s="0" t="s">
        <v>709</v>
      </c>
      <c r="B7813" s="0" t="s">
        <v>717</v>
      </c>
      <c r="C7813" s="0" t="n">
        <v>19</v>
      </c>
      <c r="D7813" s="0" t="n">
        <v>61134</v>
      </c>
      <c r="E7813" s="0" t="s">
        <v>149</v>
      </c>
      <c r="F7813" s="0" t="n">
        <v>16.9</v>
      </c>
      <c r="G7813" s="0" t="n">
        <v>0.5</v>
      </c>
      <c r="H7813" s="0" t="n">
        <v>8.45</v>
      </c>
      <c r="I7813" s="0" t="n">
        <v>16.9</v>
      </c>
      <c r="J7813" s="0" t="n">
        <v>8.45</v>
      </c>
      <c r="K7813" s="0" t="s">
        <v>18</v>
      </c>
      <c r="L7813" s="0" t="s">
        <v>174</v>
      </c>
      <c r="M7813" s="0" t="n">
        <f aca="false">CEILING(G7813,1)*F7813</f>
        <v>16.9</v>
      </c>
      <c r="N7813" s="0" t="n">
        <f aca="false">M7813-H7813</f>
        <v>8.45</v>
      </c>
      <c r="O7813" s="0" t="n">
        <f aca="false">IF(ABS(N7813-J7813)&lt;0.011,1,0)</f>
        <v>1</v>
      </c>
    </row>
    <row r="7814" customFormat="false" ht="15" hidden="false" customHeight="false" outlineLevel="0" collapsed="false">
      <c r="A7814" s="0" t="s">
        <v>709</v>
      </c>
      <c r="B7814" s="0" t="s">
        <v>717</v>
      </c>
      <c r="C7814" s="0" t="n">
        <v>20</v>
      </c>
      <c r="D7814" s="0" t="n">
        <v>61132</v>
      </c>
      <c r="E7814" s="0" t="s">
        <v>50</v>
      </c>
      <c r="F7814" s="0" t="n">
        <v>18.6</v>
      </c>
      <c r="G7814" s="0" t="n">
        <v>0.5</v>
      </c>
      <c r="H7814" s="0" t="n">
        <v>9.3</v>
      </c>
      <c r="I7814" s="0" t="n">
        <v>18.6</v>
      </c>
      <c r="J7814" s="0" t="n">
        <v>9.3</v>
      </c>
      <c r="K7814" s="0" t="s">
        <v>18</v>
      </c>
      <c r="L7814" s="0" t="s">
        <v>174</v>
      </c>
      <c r="M7814" s="0" t="n">
        <f aca="false">CEILING(G7814,1)*F7814</f>
        <v>18.6</v>
      </c>
      <c r="N7814" s="0" t="n">
        <f aca="false">M7814-H7814</f>
        <v>9.3</v>
      </c>
      <c r="O7814" s="0" t="n">
        <f aca="false">IF(ABS(N7814-J7814)&lt;0.011,1,0)</f>
        <v>1</v>
      </c>
    </row>
    <row r="7815" customFormat="false" ht="15" hidden="false" customHeight="false" outlineLevel="0" collapsed="false">
      <c r="A7815" s="0" t="s">
        <v>709</v>
      </c>
      <c r="B7815" s="0" t="s">
        <v>717</v>
      </c>
      <c r="C7815" s="0" t="n">
        <v>20</v>
      </c>
      <c r="D7815" s="0" t="n">
        <v>61132</v>
      </c>
      <c r="E7815" s="0" t="s">
        <v>76</v>
      </c>
      <c r="F7815" s="0" t="n">
        <v>18.6</v>
      </c>
      <c r="G7815" s="0" t="n">
        <v>0.5</v>
      </c>
      <c r="H7815" s="0" t="n">
        <v>9.3</v>
      </c>
      <c r="I7815" s="0" t="n">
        <v>18.6</v>
      </c>
      <c r="J7815" s="0" t="n">
        <v>9.3</v>
      </c>
      <c r="K7815" s="0" t="s">
        <v>18</v>
      </c>
      <c r="L7815" s="0" t="s">
        <v>174</v>
      </c>
      <c r="M7815" s="0" t="n">
        <f aca="false">CEILING(G7815,1)*F7815</f>
        <v>18.6</v>
      </c>
      <c r="N7815" s="0" t="n">
        <f aca="false">M7815-H7815</f>
        <v>9.3</v>
      </c>
      <c r="O7815" s="0" t="n">
        <f aca="false">IF(ABS(N7815-J7815)&lt;0.011,1,0)</f>
        <v>1</v>
      </c>
    </row>
    <row r="7816" customFormat="false" ht="15" hidden="false" customHeight="false" outlineLevel="0" collapsed="false">
      <c r="A7816" s="0" t="s">
        <v>709</v>
      </c>
      <c r="B7816" s="0" t="s">
        <v>717</v>
      </c>
      <c r="C7816" s="0" t="n">
        <v>20</v>
      </c>
      <c r="D7816" s="0" t="n">
        <v>61132</v>
      </c>
      <c r="E7816" s="0" t="s">
        <v>149</v>
      </c>
      <c r="F7816" s="0" t="n">
        <v>16.9</v>
      </c>
      <c r="G7816" s="0" t="n">
        <v>0.5</v>
      </c>
      <c r="H7816" s="0" t="n">
        <v>8.45</v>
      </c>
      <c r="I7816" s="0" t="n">
        <v>16.9</v>
      </c>
      <c r="J7816" s="0" t="n">
        <v>8.45</v>
      </c>
      <c r="K7816" s="0" t="s">
        <v>18</v>
      </c>
      <c r="L7816" s="0" t="s">
        <v>174</v>
      </c>
      <c r="M7816" s="0" t="n">
        <f aca="false">CEILING(G7816,1)*F7816</f>
        <v>16.9</v>
      </c>
      <c r="N7816" s="0" t="n">
        <f aca="false">M7816-H7816</f>
        <v>8.45</v>
      </c>
      <c r="O7816" s="0" t="n">
        <f aca="false">IF(ABS(N7816-J7816)&lt;0.011,1,0)</f>
        <v>1</v>
      </c>
    </row>
    <row r="7817" customFormat="false" ht="15" hidden="false" customHeight="false" outlineLevel="0" collapsed="false">
      <c r="A7817" s="0" t="s">
        <v>709</v>
      </c>
      <c r="B7817" s="0" t="s">
        <v>718</v>
      </c>
      <c r="C7817" s="0" t="n">
        <v>6</v>
      </c>
      <c r="D7817" s="0" t="n">
        <v>61171</v>
      </c>
      <c r="E7817" s="0" t="s">
        <v>510</v>
      </c>
      <c r="F7817" s="0" t="n">
        <v>8.9</v>
      </c>
      <c r="G7817" s="0" t="n">
        <v>0.5</v>
      </c>
      <c r="H7817" s="0" t="n">
        <v>4.45</v>
      </c>
      <c r="I7817" s="0" t="n">
        <v>8.9</v>
      </c>
      <c r="J7817" s="0" t="n">
        <v>4.45</v>
      </c>
      <c r="K7817" s="0" t="s">
        <v>18</v>
      </c>
      <c r="L7817" s="0" t="s">
        <v>224</v>
      </c>
      <c r="M7817" s="0" t="n">
        <f aca="false">CEILING(G7817,1)*F7817</f>
        <v>8.9</v>
      </c>
      <c r="N7817" s="0" t="n">
        <f aca="false">M7817-H7817</f>
        <v>4.45</v>
      </c>
      <c r="O7817" s="0" t="n">
        <f aca="false">IF(ABS(N7817-J7817)&lt;0.011,1,0)</f>
        <v>1</v>
      </c>
    </row>
    <row r="7818" customFormat="false" ht="15" hidden="false" customHeight="false" outlineLevel="0" collapsed="false">
      <c r="A7818" s="0" t="s">
        <v>709</v>
      </c>
      <c r="B7818" s="0" t="s">
        <v>718</v>
      </c>
      <c r="C7818" s="0" t="n">
        <v>6</v>
      </c>
      <c r="D7818" s="0" t="n">
        <v>61171</v>
      </c>
      <c r="E7818" s="0" t="s">
        <v>160</v>
      </c>
      <c r="F7818" s="0" t="n">
        <v>47</v>
      </c>
      <c r="G7818" s="0" t="n">
        <v>0.5</v>
      </c>
      <c r="H7818" s="0" t="n">
        <v>23.5</v>
      </c>
      <c r="I7818" s="0" t="n">
        <v>47</v>
      </c>
      <c r="J7818" s="0" t="n">
        <v>23.5</v>
      </c>
      <c r="K7818" s="0" t="s">
        <v>18</v>
      </c>
      <c r="L7818" s="0" t="s">
        <v>224</v>
      </c>
      <c r="M7818" s="0" t="n">
        <f aca="false">CEILING(G7818,1)*F7818</f>
        <v>47</v>
      </c>
      <c r="N7818" s="0" t="n">
        <f aca="false">M7818-H7818</f>
        <v>23.5</v>
      </c>
      <c r="O7818" s="0" t="n">
        <f aca="false">IF(ABS(N7818-J7818)&lt;0.011,1,0)</f>
        <v>1</v>
      </c>
    </row>
    <row r="7819" customFormat="false" ht="15" hidden="false" customHeight="false" outlineLevel="0" collapsed="false">
      <c r="A7819" s="0" t="s">
        <v>709</v>
      </c>
      <c r="B7819" s="0" t="s">
        <v>718</v>
      </c>
      <c r="C7819" s="0" t="n">
        <v>6</v>
      </c>
      <c r="D7819" s="0" t="n">
        <v>61171</v>
      </c>
      <c r="E7819" s="0" t="s">
        <v>80</v>
      </c>
      <c r="F7819" s="0" t="n">
        <v>3.9</v>
      </c>
      <c r="G7819" s="0" t="n">
        <v>0.5</v>
      </c>
      <c r="H7819" s="0" t="n">
        <v>1.95</v>
      </c>
      <c r="I7819" s="0" t="n">
        <v>3.9</v>
      </c>
      <c r="J7819" s="0" t="n">
        <v>1.95</v>
      </c>
      <c r="K7819" s="0" t="s">
        <v>18</v>
      </c>
      <c r="L7819" s="0" t="s">
        <v>224</v>
      </c>
      <c r="M7819" s="0" t="n">
        <f aca="false">CEILING(G7819,1)*F7819</f>
        <v>3.9</v>
      </c>
      <c r="N7819" s="0" t="n">
        <f aca="false">M7819-H7819</f>
        <v>1.95</v>
      </c>
      <c r="O7819" s="0" t="n">
        <f aca="false">IF(ABS(N7819-J7819)&lt;0.011,1,0)</f>
        <v>1</v>
      </c>
    </row>
    <row r="7820" customFormat="false" ht="15" hidden="false" customHeight="false" outlineLevel="0" collapsed="false">
      <c r="A7820" s="0" t="s">
        <v>709</v>
      </c>
      <c r="B7820" s="0" t="s">
        <v>718</v>
      </c>
      <c r="C7820" s="0" t="n">
        <v>6</v>
      </c>
      <c r="D7820" s="0" t="n">
        <v>61171</v>
      </c>
      <c r="E7820" s="0" t="s">
        <v>20</v>
      </c>
      <c r="F7820" s="0" t="n">
        <v>16.9</v>
      </c>
      <c r="G7820" s="0" t="n">
        <v>1.5</v>
      </c>
      <c r="H7820" s="0" t="n">
        <v>25.35</v>
      </c>
      <c r="I7820" s="0" t="n">
        <v>33.8</v>
      </c>
      <c r="J7820" s="0" t="n">
        <v>8.45</v>
      </c>
      <c r="K7820" s="0" t="s">
        <v>18</v>
      </c>
      <c r="L7820" s="0" t="s">
        <v>224</v>
      </c>
      <c r="M7820" s="0" t="n">
        <f aca="false">CEILING(G7820,1)*F7820</f>
        <v>33.8</v>
      </c>
      <c r="N7820" s="0" t="n">
        <f aca="false">M7820-H7820</f>
        <v>8.45</v>
      </c>
      <c r="O7820" s="0" t="n">
        <f aca="false">IF(ABS(N7820-J7820)&lt;0.011,1,0)</f>
        <v>1</v>
      </c>
    </row>
    <row r="7821" customFormat="false" ht="15" hidden="false" customHeight="false" outlineLevel="0" collapsed="false">
      <c r="A7821" s="0" t="s">
        <v>709</v>
      </c>
      <c r="B7821" s="0" t="s">
        <v>718</v>
      </c>
      <c r="C7821" s="0" t="n">
        <v>6</v>
      </c>
      <c r="D7821" s="0" t="n">
        <v>61171</v>
      </c>
      <c r="E7821" s="0" t="s">
        <v>87</v>
      </c>
      <c r="F7821" s="0" t="n">
        <v>19.9</v>
      </c>
      <c r="G7821" s="0" t="n">
        <v>0.5</v>
      </c>
      <c r="H7821" s="0" t="n">
        <v>9.95</v>
      </c>
      <c r="I7821" s="0" t="n">
        <v>19.9</v>
      </c>
      <c r="J7821" s="0" t="n">
        <v>9.95</v>
      </c>
      <c r="K7821" s="0" t="s">
        <v>18</v>
      </c>
      <c r="L7821" s="0" t="s">
        <v>224</v>
      </c>
      <c r="M7821" s="0" t="n">
        <f aca="false">CEILING(G7821,1)*F7821</f>
        <v>19.9</v>
      </c>
      <c r="N7821" s="0" t="n">
        <f aca="false">M7821-H7821</f>
        <v>9.95</v>
      </c>
      <c r="O7821" s="0" t="n">
        <f aca="false">IF(ABS(N7821-J7821)&lt;0.011,1,0)</f>
        <v>1</v>
      </c>
    </row>
    <row r="7822" customFormat="false" ht="15" hidden="false" customHeight="false" outlineLevel="0" collapsed="false">
      <c r="A7822" s="0" t="s">
        <v>709</v>
      </c>
      <c r="B7822" s="0" t="s">
        <v>718</v>
      </c>
      <c r="C7822" s="0" t="n">
        <v>6</v>
      </c>
      <c r="D7822" s="0" t="n">
        <v>61171</v>
      </c>
      <c r="E7822" s="0" t="s">
        <v>130</v>
      </c>
      <c r="F7822" s="0" t="n">
        <v>3.9</v>
      </c>
      <c r="G7822" s="0" t="n">
        <v>0.5</v>
      </c>
      <c r="H7822" s="0" t="n">
        <v>1.95</v>
      </c>
      <c r="I7822" s="0" t="n">
        <v>3.9</v>
      </c>
      <c r="J7822" s="0" t="n">
        <v>1.95</v>
      </c>
      <c r="K7822" s="0" t="s">
        <v>18</v>
      </c>
      <c r="L7822" s="0" t="s">
        <v>224</v>
      </c>
      <c r="M7822" s="0" t="n">
        <f aca="false">CEILING(G7822,1)*F7822</f>
        <v>3.9</v>
      </c>
      <c r="N7822" s="0" t="n">
        <f aca="false">M7822-H7822</f>
        <v>1.95</v>
      </c>
      <c r="O7822" s="0" t="n">
        <f aca="false">IF(ABS(N7822-J7822)&lt;0.011,1,0)</f>
        <v>1</v>
      </c>
    </row>
    <row r="7823" customFormat="false" ht="15" hidden="false" customHeight="false" outlineLevel="0" collapsed="false">
      <c r="A7823" s="0" t="s">
        <v>709</v>
      </c>
      <c r="B7823" s="0" t="s">
        <v>718</v>
      </c>
      <c r="C7823" s="0" t="n">
        <v>6</v>
      </c>
      <c r="D7823" s="0" t="n">
        <v>61171</v>
      </c>
      <c r="E7823" s="0" t="s">
        <v>329</v>
      </c>
      <c r="F7823" s="0" t="n">
        <v>9.5</v>
      </c>
      <c r="G7823" s="0" t="n">
        <v>0.5</v>
      </c>
      <c r="H7823" s="0" t="n">
        <v>4.75</v>
      </c>
      <c r="I7823" s="0" t="n">
        <v>9.5</v>
      </c>
      <c r="J7823" s="0" t="n">
        <v>4.75</v>
      </c>
      <c r="K7823" s="0" t="s">
        <v>18</v>
      </c>
      <c r="L7823" s="0" t="s">
        <v>224</v>
      </c>
      <c r="M7823" s="0" t="n">
        <f aca="false">CEILING(G7823,1)*F7823</f>
        <v>9.5</v>
      </c>
      <c r="N7823" s="0" t="n">
        <f aca="false">M7823-H7823</f>
        <v>4.75</v>
      </c>
      <c r="O7823" s="0" t="n">
        <f aca="false">IF(ABS(N7823-J7823)&lt;0.011,1,0)</f>
        <v>1</v>
      </c>
    </row>
    <row r="7824" customFormat="false" ht="15" hidden="false" customHeight="false" outlineLevel="0" collapsed="false">
      <c r="A7824" s="0" t="s">
        <v>709</v>
      </c>
      <c r="B7824" s="0" t="s">
        <v>718</v>
      </c>
      <c r="C7824" s="0" t="n">
        <v>6</v>
      </c>
      <c r="D7824" s="0" t="n">
        <v>61171</v>
      </c>
      <c r="E7824" s="0" t="s">
        <v>248</v>
      </c>
      <c r="F7824" s="0" t="n">
        <v>9.9</v>
      </c>
      <c r="G7824" s="0" t="n">
        <v>0.5</v>
      </c>
      <c r="H7824" s="0" t="n">
        <v>4.95</v>
      </c>
      <c r="I7824" s="0" t="n">
        <v>9.9</v>
      </c>
      <c r="J7824" s="0" t="n">
        <v>4.95</v>
      </c>
      <c r="K7824" s="0" t="s">
        <v>18</v>
      </c>
      <c r="L7824" s="0" t="s">
        <v>224</v>
      </c>
      <c r="M7824" s="0" t="n">
        <f aca="false">CEILING(G7824,1)*F7824</f>
        <v>9.9</v>
      </c>
      <c r="N7824" s="0" t="n">
        <f aca="false">M7824-H7824</f>
        <v>4.95</v>
      </c>
      <c r="O7824" s="0" t="n">
        <f aca="false">IF(ABS(N7824-J7824)&lt;0.011,1,0)</f>
        <v>1</v>
      </c>
    </row>
    <row r="7825" customFormat="false" ht="15" hidden="false" customHeight="false" outlineLevel="0" collapsed="false">
      <c r="A7825" s="0" t="s">
        <v>709</v>
      </c>
      <c r="B7825" s="0" t="s">
        <v>718</v>
      </c>
      <c r="C7825" s="0" t="n">
        <v>6</v>
      </c>
      <c r="D7825" s="0" t="n">
        <v>61171</v>
      </c>
      <c r="E7825" s="0" t="s">
        <v>50</v>
      </c>
      <c r="F7825" s="0" t="n">
        <v>18.6</v>
      </c>
      <c r="G7825" s="0" t="n">
        <v>0.5</v>
      </c>
      <c r="H7825" s="0" t="n">
        <v>9.3</v>
      </c>
      <c r="I7825" s="0" t="n">
        <v>18.6</v>
      </c>
      <c r="J7825" s="0" t="n">
        <v>9.3</v>
      </c>
      <c r="K7825" s="0" t="s">
        <v>18</v>
      </c>
      <c r="L7825" s="0" t="s">
        <v>224</v>
      </c>
      <c r="M7825" s="0" t="n">
        <f aca="false">CEILING(G7825,1)*F7825</f>
        <v>18.6</v>
      </c>
      <c r="N7825" s="0" t="n">
        <f aca="false">M7825-H7825</f>
        <v>9.3</v>
      </c>
      <c r="O7825" s="0" t="n">
        <f aca="false">IF(ABS(N7825-J7825)&lt;0.011,1,0)</f>
        <v>1</v>
      </c>
    </row>
    <row r="7826" customFormat="false" ht="15" hidden="false" customHeight="false" outlineLevel="0" collapsed="false">
      <c r="A7826" s="0" t="s">
        <v>709</v>
      </c>
      <c r="B7826" s="0" t="s">
        <v>718</v>
      </c>
      <c r="C7826" s="0" t="n">
        <v>6</v>
      </c>
      <c r="D7826" s="0" t="n">
        <v>61171</v>
      </c>
      <c r="E7826" s="0" t="s">
        <v>183</v>
      </c>
      <c r="F7826" s="0" t="n">
        <v>4.2</v>
      </c>
      <c r="G7826" s="0" t="n">
        <v>0.5</v>
      </c>
      <c r="H7826" s="0" t="n">
        <v>2.1</v>
      </c>
      <c r="I7826" s="0" t="n">
        <v>4.2</v>
      </c>
      <c r="J7826" s="0" t="n">
        <v>2.1</v>
      </c>
      <c r="K7826" s="0" t="s">
        <v>18</v>
      </c>
      <c r="L7826" s="0" t="s">
        <v>224</v>
      </c>
      <c r="M7826" s="0" t="n">
        <f aca="false">CEILING(G7826,1)*F7826</f>
        <v>4.2</v>
      </c>
      <c r="N7826" s="0" t="n">
        <f aca="false">M7826-H7826</f>
        <v>2.1</v>
      </c>
      <c r="O7826" s="0" t="n">
        <f aca="false">IF(ABS(N7826-J7826)&lt;0.011,1,0)</f>
        <v>1</v>
      </c>
    </row>
    <row r="7827" customFormat="false" ht="15" hidden="false" customHeight="false" outlineLevel="0" collapsed="false">
      <c r="A7827" s="0" t="s">
        <v>709</v>
      </c>
      <c r="B7827" s="0" t="s">
        <v>718</v>
      </c>
      <c r="C7827" s="0" t="n">
        <v>6</v>
      </c>
      <c r="D7827" s="0" t="n">
        <v>61171</v>
      </c>
      <c r="E7827" s="0" t="s">
        <v>295</v>
      </c>
      <c r="F7827" s="0" t="n">
        <v>12</v>
      </c>
      <c r="G7827" s="0" t="n">
        <v>0.5</v>
      </c>
      <c r="H7827" s="0" t="n">
        <v>6</v>
      </c>
      <c r="I7827" s="0" t="n">
        <v>12</v>
      </c>
      <c r="J7827" s="0" t="n">
        <v>6</v>
      </c>
      <c r="K7827" s="0" t="s">
        <v>18</v>
      </c>
      <c r="L7827" s="0" t="s">
        <v>224</v>
      </c>
      <c r="M7827" s="0" t="n">
        <f aca="false">CEILING(G7827,1)*F7827</f>
        <v>12</v>
      </c>
      <c r="N7827" s="0" t="n">
        <f aca="false">M7827-H7827</f>
        <v>6</v>
      </c>
      <c r="O7827" s="0" t="n">
        <f aca="false">IF(ABS(N7827-J7827)&lt;0.011,1,0)</f>
        <v>1</v>
      </c>
    </row>
    <row r="7828" customFormat="false" ht="15" hidden="false" customHeight="false" outlineLevel="0" collapsed="false">
      <c r="A7828" s="0" t="s">
        <v>709</v>
      </c>
      <c r="B7828" s="0" t="s">
        <v>718</v>
      </c>
      <c r="C7828" s="0" t="n">
        <v>7</v>
      </c>
      <c r="D7828" s="0" t="n">
        <v>61161</v>
      </c>
      <c r="E7828" s="0" t="s">
        <v>510</v>
      </c>
      <c r="F7828" s="0" t="n">
        <v>8.9</v>
      </c>
      <c r="G7828" s="0" t="n">
        <v>0.5</v>
      </c>
      <c r="H7828" s="0" t="n">
        <v>4.45</v>
      </c>
      <c r="I7828" s="0" t="n">
        <v>8.9</v>
      </c>
      <c r="J7828" s="0" t="n">
        <v>4.45</v>
      </c>
      <c r="K7828" s="0" t="s">
        <v>18</v>
      </c>
      <c r="L7828" s="0" t="s">
        <v>224</v>
      </c>
      <c r="M7828" s="0" t="n">
        <f aca="false">CEILING(G7828,1)*F7828</f>
        <v>8.9</v>
      </c>
      <c r="N7828" s="0" t="n">
        <f aca="false">M7828-H7828</f>
        <v>4.45</v>
      </c>
      <c r="O7828" s="0" t="n">
        <f aca="false">IF(ABS(N7828-J7828)&lt;0.011,1,0)</f>
        <v>1</v>
      </c>
    </row>
    <row r="7829" customFormat="false" ht="15" hidden="false" customHeight="false" outlineLevel="0" collapsed="false">
      <c r="A7829" s="0" t="s">
        <v>709</v>
      </c>
      <c r="B7829" s="0" t="s">
        <v>718</v>
      </c>
      <c r="C7829" s="0" t="n">
        <v>7</v>
      </c>
      <c r="D7829" s="0" t="n">
        <v>61161</v>
      </c>
      <c r="E7829" s="0" t="s">
        <v>160</v>
      </c>
      <c r="F7829" s="0" t="n">
        <v>47</v>
      </c>
      <c r="G7829" s="0" t="n">
        <v>0.5</v>
      </c>
      <c r="H7829" s="0" t="n">
        <v>23.5</v>
      </c>
      <c r="I7829" s="0" t="n">
        <v>47</v>
      </c>
      <c r="J7829" s="0" t="n">
        <v>23.5</v>
      </c>
      <c r="K7829" s="0" t="s">
        <v>18</v>
      </c>
      <c r="L7829" s="0" t="s">
        <v>224</v>
      </c>
      <c r="M7829" s="0" t="n">
        <f aca="false">CEILING(G7829,1)*F7829</f>
        <v>47</v>
      </c>
      <c r="N7829" s="0" t="n">
        <f aca="false">M7829-H7829</f>
        <v>23.5</v>
      </c>
      <c r="O7829" s="0" t="n">
        <f aca="false">IF(ABS(N7829-J7829)&lt;0.011,1,0)</f>
        <v>1</v>
      </c>
    </row>
    <row r="7830" customFormat="false" ht="15" hidden="false" customHeight="false" outlineLevel="0" collapsed="false">
      <c r="A7830" s="0" t="s">
        <v>709</v>
      </c>
      <c r="B7830" s="0" t="s">
        <v>718</v>
      </c>
      <c r="C7830" s="0" t="n">
        <v>7</v>
      </c>
      <c r="D7830" s="0" t="n">
        <v>61161</v>
      </c>
      <c r="E7830" s="0" t="s">
        <v>80</v>
      </c>
      <c r="F7830" s="0" t="n">
        <v>3.9</v>
      </c>
      <c r="G7830" s="0" t="n">
        <v>0.5</v>
      </c>
      <c r="H7830" s="0" t="n">
        <v>1.95</v>
      </c>
      <c r="I7830" s="0" t="n">
        <v>3.9</v>
      </c>
      <c r="J7830" s="0" t="n">
        <v>1.95</v>
      </c>
      <c r="K7830" s="0" t="s">
        <v>18</v>
      </c>
      <c r="L7830" s="0" t="s">
        <v>224</v>
      </c>
      <c r="M7830" s="0" t="n">
        <f aca="false">CEILING(G7830,1)*F7830</f>
        <v>3.9</v>
      </c>
      <c r="N7830" s="0" t="n">
        <f aca="false">M7830-H7830</f>
        <v>1.95</v>
      </c>
      <c r="O7830" s="0" t="n">
        <f aca="false">IF(ABS(N7830-J7830)&lt;0.011,1,0)</f>
        <v>1</v>
      </c>
    </row>
    <row r="7831" customFormat="false" ht="15" hidden="false" customHeight="false" outlineLevel="0" collapsed="false">
      <c r="A7831" s="0" t="s">
        <v>709</v>
      </c>
      <c r="B7831" s="0" t="s">
        <v>718</v>
      </c>
      <c r="C7831" s="0" t="n">
        <v>7</v>
      </c>
      <c r="D7831" s="0" t="n">
        <v>61161</v>
      </c>
      <c r="E7831" s="0" t="s">
        <v>20</v>
      </c>
      <c r="F7831" s="0" t="n">
        <v>16.9</v>
      </c>
      <c r="G7831" s="0" t="n">
        <v>1.5</v>
      </c>
      <c r="H7831" s="0" t="n">
        <v>25.35</v>
      </c>
      <c r="I7831" s="0" t="n">
        <v>33.8</v>
      </c>
      <c r="J7831" s="0" t="n">
        <v>8.45</v>
      </c>
      <c r="K7831" s="0" t="s">
        <v>18</v>
      </c>
      <c r="L7831" s="0" t="s">
        <v>224</v>
      </c>
      <c r="M7831" s="0" t="n">
        <f aca="false">CEILING(G7831,1)*F7831</f>
        <v>33.8</v>
      </c>
      <c r="N7831" s="0" t="n">
        <f aca="false">M7831-H7831</f>
        <v>8.45</v>
      </c>
      <c r="O7831" s="0" t="n">
        <f aca="false">IF(ABS(N7831-J7831)&lt;0.011,1,0)</f>
        <v>1</v>
      </c>
    </row>
    <row r="7832" customFormat="false" ht="15" hidden="false" customHeight="false" outlineLevel="0" collapsed="false">
      <c r="A7832" s="0" t="s">
        <v>709</v>
      </c>
      <c r="B7832" s="0" t="s">
        <v>718</v>
      </c>
      <c r="C7832" s="0" t="n">
        <v>7</v>
      </c>
      <c r="D7832" s="0" t="n">
        <v>61161</v>
      </c>
      <c r="E7832" s="0" t="s">
        <v>87</v>
      </c>
      <c r="F7832" s="0" t="n">
        <v>19.9</v>
      </c>
      <c r="G7832" s="0" t="n">
        <v>0.5</v>
      </c>
      <c r="H7832" s="0" t="n">
        <v>9.95</v>
      </c>
      <c r="I7832" s="0" t="n">
        <v>19.9</v>
      </c>
      <c r="J7832" s="0" t="n">
        <v>9.95</v>
      </c>
      <c r="K7832" s="0" t="s">
        <v>18</v>
      </c>
      <c r="L7832" s="0" t="s">
        <v>224</v>
      </c>
      <c r="M7832" s="0" t="n">
        <f aca="false">CEILING(G7832,1)*F7832</f>
        <v>19.9</v>
      </c>
      <c r="N7832" s="0" t="n">
        <f aca="false">M7832-H7832</f>
        <v>9.95</v>
      </c>
      <c r="O7832" s="0" t="n">
        <f aca="false">IF(ABS(N7832-J7832)&lt;0.011,1,0)</f>
        <v>1</v>
      </c>
    </row>
    <row r="7833" customFormat="false" ht="15" hidden="false" customHeight="false" outlineLevel="0" collapsed="false">
      <c r="A7833" s="0" t="s">
        <v>709</v>
      </c>
      <c r="B7833" s="0" t="s">
        <v>718</v>
      </c>
      <c r="C7833" s="0" t="n">
        <v>7</v>
      </c>
      <c r="D7833" s="0" t="n">
        <v>61161</v>
      </c>
      <c r="E7833" s="0" t="s">
        <v>130</v>
      </c>
      <c r="F7833" s="0" t="n">
        <v>3.9</v>
      </c>
      <c r="G7833" s="0" t="n">
        <v>0.5</v>
      </c>
      <c r="H7833" s="0" t="n">
        <v>1.95</v>
      </c>
      <c r="I7833" s="0" t="n">
        <v>3.9</v>
      </c>
      <c r="J7833" s="0" t="n">
        <v>1.95</v>
      </c>
      <c r="K7833" s="0" t="s">
        <v>18</v>
      </c>
      <c r="L7833" s="0" t="s">
        <v>224</v>
      </c>
      <c r="M7833" s="0" t="n">
        <f aca="false">CEILING(G7833,1)*F7833</f>
        <v>3.9</v>
      </c>
      <c r="N7833" s="0" t="n">
        <f aca="false">M7833-H7833</f>
        <v>1.95</v>
      </c>
      <c r="O7833" s="0" t="n">
        <f aca="false">IF(ABS(N7833-J7833)&lt;0.011,1,0)</f>
        <v>1</v>
      </c>
    </row>
    <row r="7834" customFormat="false" ht="15" hidden="false" customHeight="false" outlineLevel="0" collapsed="false">
      <c r="A7834" s="0" t="s">
        <v>709</v>
      </c>
      <c r="B7834" s="0" t="s">
        <v>718</v>
      </c>
      <c r="C7834" s="0" t="n">
        <v>7</v>
      </c>
      <c r="D7834" s="0" t="n">
        <v>61161</v>
      </c>
      <c r="E7834" s="0" t="s">
        <v>329</v>
      </c>
      <c r="F7834" s="0" t="n">
        <v>9.5</v>
      </c>
      <c r="G7834" s="0" t="n">
        <v>0.5</v>
      </c>
      <c r="H7834" s="0" t="n">
        <v>4.75</v>
      </c>
      <c r="I7834" s="0" t="n">
        <v>9.5</v>
      </c>
      <c r="J7834" s="0" t="n">
        <v>4.75</v>
      </c>
      <c r="K7834" s="0" t="s">
        <v>18</v>
      </c>
      <c r="L7834" s="0" t="s">
        <v>224</v>
      </c>
      <c r="M7834" s="0" t="n">
        <f aca="false">CEILING(G7834,1)*F7834</f>
        <v>9.5</v>
      </c>
      <c r="N7834" s="0" t="n">
        <f aca="false">M7834-H7834</f>
        <v>4.75</v>
      </c>
      <c r="O7834" s="0" t="n">
        <f aca="false">IF(ABS(N7834-J7834)&lt;0.011,1,0)</f>
        <v>1</v>
      </c>
    </row>
    <row r="7835" customFormat="false" ht="15" hidden="false" customHeight="false" outlineLevel="0" collapsed="false">
      <c r="A7835" s="0" t="s">
        <v>709</v>
      </c>
      <c r="B7835" s="0" t="s">
        <v>718</v>
      </c>
      <c r="C7835" s="0" t="n">
        <v>7</v>
      </c>
      <c r="D7835" s="0" t="n">
        <v>61161</v>
      </c>
      <c r="E7835" s="0" t="s">
        <v>248</v>
      </c>
      <c r="F7835" s="0" t="n">
        <v>9.9</v>
      </c>
      <c r="G7835" s="0" t="n">
        <v>0.5</v>
      </c>
      <c r="H7835" s="0" t="n">
        <v>4.95</v>
      </c>
      <c r="I7835" s="0" t="n">
        <v>9.9</v>
      </c>
      <c r="J7835" s="0" t="n">
        <v>4.95</v>
      </c>
      <c r="K7835" s="0" t="s">
        <v>18</v>
      </c>
      <c r="L7835" s="0" t="s">
        <v>224</v>
      </c>
      <c r="M7835" s="0" t="n">
        <f aca="false">CEILING(G7835,1)*F7835</f>
        <v>9.9</v>
      </c>
      <c r="N7835" s="0" t="n">
        <f aca="false">M7835-H7835</f>
        <v>4.95</v>
      </c>
      <c r="O7835" s="0" t="n">
        <f aca="false">IF(ABS(N7835-J7835)&lt;0.011,1,0)</f>
        <v>1</v>
      </c>
    </row>
    <row r="7836" customFormat="false" ht="15" hidden="false" customHeight="false" outlineLevel="0" collapsed="false">
      <c r="A7836" s="0" t="s">
        <v>709</v>
      </c>
      <c r="B7836" s="0" t="s">
        <v>718</v>
      </c>
      <c r="C7836" s="0" t="n">
        <v>7</v>
      </c>
      <c r="D7836" s="0" t="n">
        <v>61161</v>
      </c>
      <c r="E7836" s="0" t="s">
        <v>50</v>
      </c>
      <c r="F7836" s="0" t="n">
        <v>18.6</v>
      </c>
      <c r="G7836" s="0" t="n">
        <v>0.5</v>
      </c>
      <c r="H7836" s="0" t="n">
        <v>9.3</v>
      </c>
      <c r="I7836" s="0" t="n">
        <v>18.6</v>
      </c>
      <c r="J7836" s="0" t="n">
        <v>9.3</v>
      </c>
      <c r="K7836" s="0" t="s">
        <v>18</v>
      </c>
      <c r="L7836" s="0" t="s">
        <v>224</v>
      </c>
      <c r="M7836" s="0" t="n">
        <f aca="false">CEILING(G7836,1)*F7836</f>
        <v>18.6</v>
      </c>
      <c r="N7836" s="0" t="n">
        <f aca="false">M7836-H7836</f>
        <v>9.3</v>
      </c>
      <c r="O7836" s="0" t="n">
        <f aca="false">IF(ABS(N7836-J7836)&lt;0.011,1,0)</f>
        <v>1</v>
      </c>
    </row>
    <row r="7837" customFormat="false" ht="15" hidden="false" customHeight="false" outlineLevel="0" collapsed="false">
      <c r="A7837" s="0" t="s">
        <v>709</v>
      </c>
      <c r="B7837" s="0" t="s">
        <v>718</v>
      </c>
      <c r="C7837" s="0" t="n">
        <v>7</v>
      </c>
      <c r="D7837" s="0" t="n">
        <v>61161</v>
      </c>
      <c r="E7837" s="0" t="s">
        <v>183</v>
      </c>
      <c r="F7837" s="0" t="n">
        <v>4.2</v>
      </c>
      <c r="G7837" s="0" t="n">
        <v>0.5</v>
      </c>
      <c r="H7837" s="0" t="n">
        <v>2.1</v>
      </c>
      <c r="I7837" s="0" t="n">
        <v>4.2</v>
      </c>
      <c r="J7837" s="0" t="n">
        <v>2.1</v>
      </c>
      <c r="K7837" s="0" t="s">
        <v>18</v>
      </c>
      <c r="L7837" s="0" t="s">
        <v>224</v>
      </c>
      <c r="M7837" s="0" t="n">
        <f aca="false">CEILING(G7837,1)*F7837</f>
        <v>4.2</v>
      </c>
      <c r="N7837" s="0" t="n">
        <f aca="false">M7837-H7837</f>
        <v>2.1</v>
      </c>
      <c r="O7837" s="0" t="n">
        <f aca="false">IF(ABS(N7837-J7837)&lt;0.011,1,0)</f>
        <v>1</v>
      </c>
    </row>
    <row r="7838" customFormat="false" ht="15" hidden="false" customHeight="false" outlineLevel="0" collapsed="false">
      <c r="A7838" s="0" t="s">
        <v>709</v>
      </c>
      <c r="B7838" s="0" t="s">
        <v>718</v>
      </c>
      <c r="C7838" s="0" t="n">
        <v>7</v>
      </c>
      <c r="D7838" s="0" t="n">
        <v>61161</v>
      </c>
      <c r="E7838" s="0" t="s">
        <v>295</v>
      </c>
      <c r="F7838" s="0" t="n">
        <v>12</v>
      </c>
      <c r="G7838" s="0" t="n">
        <v>0.5</v>
      </c>
      <c r="H7838" s="0" t="n">
        <v>6</v>
      </c>
      <c r="I7838" s="0" t="n">
        <v>12</v>
      </c>
      <c r="J7838" s="0" t="n">
        <v>6</v>
      </c>
      <c r="K7838" s="0" t="s">
        <v>18</v>
      </c>
      <c r="L7838" s="0" t="s">
        <v>224</v>
      </c>
      <c r="M7838" s="0" t="n">
        <f aca="false">CEILING(G7838,1)*F7838</f>
        <v>12</v>
      </c>
      <c r="N7838" s="0" t="n">
        <f aca="false">M7838-H7838</f>
        <v>6</v>
      </c>
      <c r="O7838" s="0" t="n">
        <f aca="false">IF(ABS(N7838-J7838)&lt;0.011,1,0)</f>
        <v>1</v>
      </c>
    </row>
    <row r="7839" customFormat="false" ht="15" hidden="false" customHeight="false" outlineLevel="0" collapsed="false">
      <c r="A7839" s="0" t="s">
        <v>709</v>
      </c>
      <c r="B7839" s="0" t="s">
        <v>719</v>
      </c>
      <c r="C7839" s="0" t="n">
        <v>7</v>
      </c>
      <c r="D7839" s="0" t="n">
        <v>61212</v>
      </c>
      <c r="E7839" s="0" t="s">
        <v>135</v>
      </c>
      <c r="F7839" s="0" t="n">
        <v>12</v>
      </c>
      <c r="G7839" s="0" t="n">
        <v>0.5</v>
      </c>
      <c r="H7839" s="0" t="n">
        <v>6</v>
      </c>
      <c r="I7839" s="0" t="n">
        <v>12</v>
      </c>
      <c r="J7839" s="0" t="n">
        <v>6</v>
      </c>
      <c r="K7839" s="0" t="s">
        <v>18</v>
      </c>
      <c r="L7839" s="0" t="s">
        <v>153</v>
      </c>
      <c r="M7839" s="0" t="n">
        <f aca="false">CEILING(G7839,1)*F7839</f>
        <v>12</v>
      </c>
      <c r="N7839" s="0" t="n">
        <f aca="false">M7839-H7839</f>
        <v>6</v>
      </c>
      <c r="O7839" s="0" t="n">
        <f aca="false">IF(ABS(N7839-J7839)&lt;0.011,1,0)</f>
        <v>1</v>
      </c>
    </row>
    <row r="7840" customFormat="false" ht="15" hidden="false" customHeight="false" outlineLevel="0" collapsed="false">
      <c r="A7840" s="0" t="s">
        <v>709</v>
      </c>
      <c r="B7840" s="0" t="s">
        <v>719</v>
      </c>
      <c r="C7840" s="0" t="n">
        <v>7</v>
      </c>
      <c r="D7840" s="0" t="n">
        <v>61212</v>
      </c>
      <c r="E7840" s="0" t="s">
        <v>130</v>
      </c>
      <c r="F7840" s="0" t="n">
        <v>3.9</v>
      </c>
      <c r="G7840" s="0" t="n">
        <v>0.5</v>
      </c>
      <c r="H7840" s="0" t="n">
        <v>1.95</v>
      </c>
      <c r="I7840" s="0" t="n">
        <v>3.9</v>
      </c>
      <c r="J7840" s="0" t="n">
        <v>1.95</v>
      </c>
      <c r="K7840" s="0" t="s">
        <v>18</v>
      </c>
      <c r="L7840" s="0" t="s">
        <v>153</v>
      </c>
      <c r="M7840" s="0" t="n">
        <f aca="false">CEILING(G7840,1)*F7840</f>
        <v>3.9</v>
      </c>
      <c r="N7840" s="0" t="n">
        <f aca="false">M7840-H7840</f>
        <v>1.95</v>
      </c>
      <c r="O7840" s="0" t="n">
        <f aca="false">IF(ABS(N7840-J7840)&lt;0.011,1,0)</f>
        <v>1</v>
      </c>
    </row>
    <row r="7841" customFormat="false" ht="15" hidden="false" customHeight="false" outlineLevel="0" collapsed="false">
      <c r="A7841" s="0" t="s">
        <v>709</v>
      </c>
      <c r="B7841" s="0" t="s">
        <v>719</v>
      </c>
      <c r="C7841" s="0" t="n">
        <v>7</v>
      </c>
      <c r="D7841" s="0" t="n">
        <v>61212</v>
      </c>
      <c r="E7841" s="0" t="s">
        <v>41</v>
      </c>
      <c r="F7841" s="0" t="n">
        <v>4.2</v>
      </c>
      <c r="G7841" s="0" t="n">
        <v>0.5</v>
      </c>
      <c r="H7841" s="0" t="n">
        <v>2.1</v>
      </c>
      <c r="I7841" s="0" t="n">
        <v>4.2</v>
      </c>
      <c r="J7841" s="0" t="n">
        <v>2.1</v>
      </c>
      <c r="K7841" s="0" t="s">
        <v>18</v>
      </c>
      <c r="L7841" s="0" t="s">
        <v>153</v>
      </c>
      <c r="M7841" s="0" t="n">
        <f aca="false">CEILING(G7841,1)*F7841</f>
        <v>4.2</v>
      </c>
      <c r="N7841" s="0" t="n">
        <f aca="false">M7841-H7841</f>
        <v>2.1</v>
      </c>
      <c r="O7841" s="0" t="n">
        <f aca="false">IF(ABS(N7841-J7841)&lt;0.011,1,0)</f>
        <v>1</v>
      </c>
    </row>
    <row r="7842" customFormat="false" ht="15" hidden="false" customHeight="false" outlineLevel="0" collapsed="false">
      <c r="A7842" s="0" t="s">
        <v>709</v>
      </c>
      <c r="B7842" s="0" t="s">
        <v>719</v>
      </c>
      <c r="C7842" s="0" t="n">
        <v>7</v>
      </c>
      <c r="D7842" s="0" t="n">
        <v>61212</v>
      </c>
      <c r="E7842" s="0" t="s">
        <v>407</v>
      </c>
      <c r="F7842" s="0" t="n">
        <v>25</v>
      </c>
      <c r="G7842" s="0" t="n">
        <v>1.5</v>
      </c>
      <c r="H7842" s="0" t="n">
        <v>37.5</v>
      </c>
      <c r="I7842" s="0" t="n">
        <v>50</v>
      </c>
      <c r="J7842" s="0" t="n">
        <v>12.5</v>
      </c>
      <c r="K7842" s="0" t="s">
        <v>18</v>
      </c>
      <c r="L7842" s="0" t="s">
        <v>153</v>
      </c>
      <c r="M7842" s="0" t="n">
        <f aca="false">CEILING(G7842,1)*F7842</f>
        <v>50</v>
      </c>
      <c r="N7842" s="0" t="n">
        <f aca="false">M7842-H7842</f>
        <v>12.5</v>
      </c>
      <c r="O7842" s="0" t="n">
        <f aca="false">IF(ABS(N7842-J7842)&lt;0.011,1,0)</f>
        <v>1</v>
      </c>
    </row>
    <row r="7843" customFormat="false" ht="15" hidden="false" customHeight="false" outlineLevel="0" collapsed="false">
      <c r="A7843" s="0" t="s">
        <v>709</v>
      </c>
      <c r="B7843" s="0" t="s">
        <v>719</v>
      </c>
      <c r="C7843" s="0" t="n">
        <v>7</v>
      </c>
      <c r="D7843" s="0" t="n">
        <v>61212</v>
      </c>
      <c r="E7843" s="0" t="s">
        <v>248</v>
      </c>
      <c r="F7843" s="0" t="n">
        <v>9.9</v>
      </c>
      <c r="G7843" s="0" t="n">
        <v>0.5</v>
      </c>
      <c r="H7843" s="0" t="n">
        <v>4.95</v>
      </c>
      <c r="I7843" s="0" t="n">
        <v>9.9</v>
      </c>
      <c r="J7843" s="0" t="n">
        <v>4.95</v>
      </c>
      <c r="K7843" s="0" t="s">
        <v>18</v>
      </c>
      <c r="L7843" s="0" t="s">
        <v>153</v>
      </c>
      <c r="M7843" s="0" t="n">
        <f aca="false">CEILING(G7843,1)*F7843</f>
        <v>9.9</v>
      </c>
      <c r="N7843" s="0" t="n">
        <f aca="false">M7843-H7843</f>
        <v>4.95</v>
      </c>
      <c r="O7843" s="0" t="n">
        <f aca="false">IF(ABS(N7843-J7843)&lt;0.011,1,0)</f>
        <v>1</v>
      </c>
    </row>
    <row r="7844" customFormat="false" ht="15" hidden="false" customHeight="false" outlineLevel="0" collapsed="false">
      <c r="A7844" s="0" t="s">
        <v>709</v>
      </c>
      <c r="B7844" s="0" t="s">
        <v>719</v>
      </c>
      <c r="C7844" s="0" t="n">
        <v>7</v>
      </c>
      <c r="D7844" s="0" t="n">
        <v>61212</v>
      </c>
      <c r="E7844" s="0" t="s">
        <v>42</v>
      </c>
      <c r="F7844" s="0" t="n">
        <v>8.9</v>
      </c>
      <c r="G7844" s="0" t="n">
        <v>0.5</v>
      </c>
      <c r="H7844" s="0" t="n">
        <v>4.45</v>
      </c>
      <c r="I7844" s="0" t="n">
        <v>8.9</v>
      </c>
      <c r="J7844" s="0" t="n">
        <v>4.45</v>
      </c>
      <c r="K7844" s="0" t="s">
        <v>18</v>
      </c>
      <c r="L7844" s="0" t="s">
        <v>153</v>
      </c>
      <c r="M7844" s="0" t="n">
        <f aca="false">CEILING(G7844,1)*F7844</f>
        <v>8.9</v>
      </c>
      <c r="N7844" s="0" t="n">
        <f aca="false">M7844-H7844</f>
        <v>4.45</v>
      </c>
      <c r="O7844" s="0" t="n">
        <f aca="false">IF(ABS(N7844-J7844)&lt;0.011,1,0)</f>
        <v>1</v>
      </c>
    </row>
    <row r="7845" customFormat="false" ht="15" hidden="false" customHeight="false" outlineLevel="0" collapsed="false">
      <c r="A7845" s="0" t="s">
        <v>709</v>
      </c>
      <c r="B7845" s="0" t="s">
        <v>719</v>
      </c>
      <c r="C7845" s="0" t="n">
        <v>8</v>
      </c>
      <c r="D7845" s="0" t="n">
        <v>61202</v>
      </c>
      <c r="E7845" s="0" t="s">
        <v>135</v>
      </c>
      <c r="F7845" s="0" t="n">
        <v>12</v>
      </c>
      <c r="G7845" s="0" t="n">
        <v>0.5</v>
      </c>
      <c r="H7845" s="0" t="n">
        <v>6</v>
      </c>
      <c r="I7845" s="0" t="n">
        <v>12</v>
      </c>
      <c r="J7845" s="0" t="n">
        <v>6</v>
      </c>
      <c r="K7845" s="0" t="s">
        <v>18</v>
      </c>
      <c r="L7845" s="0" t="s">
        <v>153</v>
      </c>
      <c r="M7845" s="0" t="n">
        <f aca="false">CEILING(G7845,1)*F7845</f>
        <v>12</v>
      </c>
      <c r="N7845" s="0" t="n">
        <f aca="false">M7845-H7845</f>
        <v>6</v>
      </c>
      <c r="O7845" s="0" t="n">
        <f aca="false">IF(ABS(N7845-J7845)&lt;0.011,1,0)</f>
        <v>1</v>
      </c>
    </row>
    <row r="7846" customFormat="false" ht="15" hidden="false" customHeight="false" outlineLevel="0" collapsed="false">
      <c r="A7846" s="0" t="s">
        <v>709</v>
      </c>
      <c r="B7846" s="0" t="s">
        <v>719</v>
      </c>
      <c r="C7846" s="0" t="n">
        <v>8</v>
      </c>
      <c r="D7846" s="0" t="n">
        <v>61202</v>
      </c>
      <c r="E7846" s="0" t="s">
        <v>130</v>
      </c>
      <c r="F7846" s="0" t="n">
        <v>3.9</v>
      </c>
      <c r="G7846" s="0" t="n">
        <v>0.5</v>
      </c>
      <c r="H7846" s="0" t="n">
        <v>1.95</v>
      </c>
      <c r="I7846" s="0" t="n">
        <v>3.9</v>
      </c>
      <c r="J7846" s="0" t="n">
        <v>1.95</v>
      </c>
      <c r="K7846" s="0" t="s">
        <v>18</v>
      </c>
      <c r="L7846" s="0" t="s">
        <v>153</v>
      </c>
      <c r="M7846" s="0" t="n">
        <f aca="false">CEILING(G7846,1)*F7846</f>
        <v>3.9</v>
      </c>
      <c r="N7846" s="0" t="n">
        <f aca="false">M7846-H7846</f>
        <v>1.95</v>
      </c>
      <c r="O7846" s="0" t="n">
        <f aca="false">IF(ABS(N7846-J7846)&lt;0.011,1,0)</f>
        <v>1</v>
      </c>
    </row>
    <row r="7847" customFormat="false" ht="15" hidden="false" customHeight="false" outlineLevel="0" collapsed="false">
      <c r="A7847" s="0" t="s">
        <v>709</v>
      </c>
      <c r="B7847" s="0" t="s">
        <v>719</v>
      </c>
      <c r="C7847" s="0" t="n">
        <v>8</v>
      </c>
      <c r="D7847" s="0" t="n">
        <v>61202</v>
      </c>
      <c r="E7847" s="0" t="s">
        <v>41</v>
      </c>
      <c r="F7847" s="0" t="n">
        <v>4.2</v>
      </c>
      <c r="G7847" s="0" t="n">
        <v>0.5</v>
      </c>
      <c r="H7847" s="0" t="n">
        <v>2.1</v>
      </c>
      <c r="I7847" s="0" t="n">
        <v>4.2</v>
      </c>
      <c r="J7847" s="0" t="n">
        <v>2.1</v>
      </c>
      <c r="K7847" s="0" t="s">
        <v>18</v>
      </c>
      <c r="L7847" s="0" t="s">
        <v>153</v>
      </c>
      <c r="M7847" s="0" t="n">
        <f aca="false">CEILING(G7847,1)*F7847</f>
        <v>4.2</v>
      </c>
      <c r="N7847" s="0" t="n">
        <f aca="false">M7847-H7847</f>
        <v>2.1</v>
      </c>
      <c r="O7847" s="0" t="n">
        <f aca="false">IF(ABS(N7847-J7847)&lt;0.011,1,0)</f>
        <v>1</v>
      </c>
    </row>
    <row r="7848" customFormat="false" ht="15" hidden="false" customHeight="false" outlineLevel="0" collapsed="false">
      <c r="A7848" s="0" t="s">
        <v>709</v>
      </c>
      <c r="B7848" s="0" t="s">
        <v>719</v>
      </c>
      <c r="C7848" s="0" t="n">
        <v>8</v>
      </c>
      <c r="D7848" s="0" t="n">
        <v>61202</v>
      </c>
      <c r="E7848" s="0" t="s">
        <v>407</v>
      </c>
      <c r="F7848" s="0" t="n">
        <v>25</v>
      </c>
      <c r="G7848" s="0" t="n">
        <v>1.5</v>
      </c>
      <c r="H7848" s="0" t="n">
        <v>37.5</v>
      </c>
      <c r="I7848" s="0" t="n">
        <v>50</v>
      </c>
      <c r="J7848" s="0" t="n">
        <v>12.5</v>
      </c>
      <c r="K7848" s="0" t="s">
        <v>18</v>
      </c>
      <c r="L7848" s="0" t="s">
        <v>153</v>
      </c>
      <c r="M7848" s="0" t="n">
        <f aca="false">CEILING(G7848,1)*F7848</f>
        <v>50</v>
      </c>
      <c r="N7848" s="0" t="n">
        <f aca="false">M7848-H7848</f>
        <v>12.5</v>
      </c>
      <c r="O7848" s="0" t="n">
        <f aca="false">IF(ABS(N7848-J7848)&lt;0.011,1,0)</f>
        <v>1</v>
      </c>
    </row>
    <row r="7849" customFormat="false" ht="15" hidden="false" customHeight="false" outlineLevel="0" collapsed="false">
      <c r="A7849" s="0" t="s">
        <v>709</v>
      </c>
      <c r="B7849" s="0" t="s">
        <v>719</v>
      </c>
      <c r="C7849" s="0" t="n">
        <v>8</v>
      </c>
      <c r="D7849" s="0" t="n">
        <v>61202</v>
      </c>
      <c r="E7849" s="0" t="s">
        <v>248</v>
      </c>
      <c r="F7849" s="0" t="n">
        <v>9.9</v>
      </c>
      <c r="G7849" s="0" t="n">
        <v>0.5</v>
      </c>
      <c r="H7849" s="0" t="n">
        <v>4.95</v>
      </c>
      <c r="I7849" s="0" t="n">
        <v>9.9</v>
      </c>
      <c r="J7849" s="0" t="n">
        <v>4.95</v>
      </c>
      <c r="K7849" s="0" t="s">
        <v>18</v>
      </c>
      <c r="L7849" s="0" t="s">
        <v>153</v>
      </c>
      <c r="M7849" s="0" t="n">
        <f aca="false">CEILING(G7849,1)*F7849</f>
        <v>9.9</v>
      </c>
      <c r="N7849" s="0" t="n">
        <f aca="false">M7849-H7849</f>
        <v>4.95</v>
      </c>
      <c r="O7849" s="0" t="n">
        <f aca="false">IF(ABS(N7849-J7849)&lt;0.011,1,0)</f>
        <v>1</v>
      </c>
    </row>
    <row r="7850" customFormat="false" ht="15" hidden="false" customHeight="false" outlineLevel="0" collapsed="false">
      <c r="A7850" s="0" t="s">
        <v>709</v>
      </c>
      <c r="B7850" s="0" t="s">
        <v>719</v>
      </c>
      <c r="C7850" s="0" t="n">
        <v>8</v>
      </c>
      <c r="D7850" s="0" t="n">
        <v>61202</v>
      </c>
      <c r="E7850" s="0" t="s">
        <v>42</v>
      </c>
      <c r="F7850" s="0" t="n">
        <v>8.9</v>
      </c>
      <c r="G7850" s="0" t="n">
        <v>0.5</v>
      </c>
      <c r="H7850" s="0" t="n">
        <v>4.45</v>
      </c>
      <c r="I7850" s="0" t="n">
        <v>8.9</v>
      </c>
      <c r="J7850" s="0" t="n">
        <v>4.45</v>
      </c>
      <c r="K7850" s="0" t="s">
        <v>18</v>
      </c>
      <c r="L7850" s="0" t="s">
        <v>153</v>
      </c>
      <c r="M7850" s="0" t="n">
        <f aca="false">CEILING(G7850,1)*F7850</f>
        <v>8.9</v>
      </c>
      <c r="N7850" s="0" t="n">
        <f aca="false">M7850-H7850</f>
        <v>4.45</v>
      </c>
      <c r="O7850" s="0" t="n">
        <f aca="false">IF(ABS(N7850-J7850)&lt;0.011,1,0)</f>
        <v>1</v>
      </c>
    </row>
    <row r="7851" customFormat="false" ht="15" hidden="false" customHeight="false" outlineLevel="0" collapsed="false">
      <c r="A7851" s="0" t="s">
        <v>709</v>
      </c>
      <c r="B7851" s="0" t="s">
        <v>719</v>
      </c>
      <c r="C7851" s="0" t="n">
        <v>17</v>
      </c>
      <c r="D7851" s="0" t="n">
        <v>61227</v>
      </c>
      <c r="E7851" s="0" t="s">
        <v>25</v>
      </c>
      <c r="F7851" s="0" t="n">
        <v>16.9</v>
      </c>
      <c r="G7851" s="0" t="n">
        <v>0.5</v>
      </c>
      <c r="H7851" s="0" t="n">
        <v>8.45</v>
      </c>
      <c r="I7851" s="0" t="n">
        <v>16.9</v>
      </c>
      <c r="J7851" s="0" t="n">
        <v>8.45</v>
      </c>
      <c r="K7851" s="0" t="s">
        <v>18</v>
      </c>
      <c r="L7851" s="0" t="s">
        <v>197</v>
      </c>
      <c r="M7851" s="0" t="n">
        <f aca="false">CEILING(G7851,1)*F7851</f>
        <v>16.9</v>
      </c>
      <c r="N7851" s="0" t="n">
        <f aca="false">M7851-H7851</f>
        <v>8.45</v>
      </c>
      <c r="O7851" s="0" t="n">
        <f aca="false">IF(ABS(N7851-J7851)&lt;0.011,1,0)</f>
        <v>1</v>
      </c>
    </row>
    <row r="7852" customFormat="false" ht="15" hidden="false" customHeight="false" outlineLevel="0" collapsed="false">
      <c r="A7852" s="0" t="s">
        <v>709</v>
      </c>
      <c r="B7852" s="0" t="s">
        <v>719</v>
      </c>
      <c r="C7852" s="0" t="n">
        <v>17</v>
      </c>
      <c r="D7852" s="0" t="n">
        <v>61227</v>
      </c>
      <c r="E7852" s="0" t="s">
        <v>78</v>
      </c>
      <c r="F7852" s="0" t="n">
        <v>18.6</v>
      </c>
      <c r="G7852" s="0" t="n">
        <v>0.5</v>
      </c>
      <c r="H7852" s="0" t="n">
        <v>9.3</v>
      </c>
      <c r="I7852" s="0" t="n">
        <v>18.6</v>
      </c>
      <c r="J7852" s="0" t="n">
        <v>9.3</v>
      </c>
      <c r="K7852" s="0" t="s">
        <v>18</v>
      </c>
      <c r="L7852" s="0" t="s">
        <v>197</v>
      </c>
      <c r="M7852" s="0" t="n">
        <f aca="false">CEILING(G7852,1)*F7852</f>
        <v>18.6</v>
      </c>
      <c r="N7852" s="0" t="n">
        <f aca="false">M7852-H7852</f>
        <v>9.3</v>
      </c>
      <c r="O7852" s="0" t="n">
        <f aca="false">IF(ABS(N7852-J7852)&lt;0.011,1,0)</f>
        <v>1</v>
      </c>
    </row>
    <row r="7853" customFormat="false" ht="15" hidden="false" customHeight="false" outlineLevel="0" collapsed="false">
      <c r="A7853" s="0" t="s">
        <v>709</v>
      </c>
      <c r="B7853" s="0" t="s">
        <v>719</v>
      </c>
      <c r="C7853" s="0" t="n">
        <v>17</v>
      </c>
      <c r="D7853" s="0" t="n">
        <v>61227</v>
      </c>
      <c r="E7853" s="0" t="s">
        <v>138</v>
      </c>
      <c r="F7853" s="0" t="n">
        <v>25.5</v>
      </c>
      <c r="G7853" s="0" t="n">
        <v>0.5</v>
      </c>
      <c r="H7853" s="0" t="n">
        <v>12.75</v>
      </c>
      <c r="I7853" s="0" t="n">
        <v>25.5</v>
      </c>
      <c r="J7853" s="0" t="n">
        <v>12.75</v>
      </c>
      <c r="K7853" s="0" t="s">
        <v>18</v>
      </c>
      <c r="L7853" s="0" t="s">
        <v>197</v>
      </c>
      <c r="M7853" s="0" t="n">
        <f aca="false">CEILING(G7853,1)*F7853</f>
        <v>25.5</v>
      </c>
      <c r="N7853" s="0" t="n">
        <f aca="false">M7853-H7853</f>
        <v>12.75</v>
      </c>
      <c r="O7853" s="0" t="n">
        <f aca="false">IF(ABS(N7853-J7853)&lt;0.011,1,0)</f>
        <v>1</v>
      </c>
    </row>
    <row r="7854" customFormat="false" ht="15" hidden="false" customHeight="false" outlineLevel="0" collapsed="false">
      <c r="A7854" s="0" t="s">
        <v>709</v>
      </c>
      <c r="B7854" s="0" t="s">
        <v>719</v>
      </c>
      <c r="C7854" s="0" t="n">
        <v>17</v>
      </c>
      <c r="D7854" s="0" t="n">
        <v>61227</v>
      </c>
      <c r="E7854" s="0" t="s">
        <v>20</v>
      </c>
      <c r="F7854" s="0" t="n">
        <v>16.9</v>
      </c>
      <c r="G7854" s="0" t="n">
        <v>1.5</v>
      </c>
      <c r="H7854" s="0" t="n">
        <v>25.35</v>
      </c>
      <c r="I7854" s="0" t="n">
        <v>33.8</v>
      </c>
      <c r="J7854" s="0" t="n">
        <v>8.45</v>
      </c>
      <c r="K7854" s="0" t="s">
        <v>18</v>
      </c>
      <c r="L7854" s="0" t="s">
        <v>197</v>
      </c>
      <c r="M7854" s="0" t="n">
        <f aca="false">CEILING(G7854,1)*F7854</f>
        <v>33.8</v>
      </c>
      <c r="N7854" s="0" t="n">
        <f aca="false">M7854-H7854</f>
        <v>8.45</v>
      </c>
      <c r="O7854" s="0" t="n">
        <f aca="false">IF(ABS(N7854-J7854)&lt;0.011,1,0)</f>
        <v>1</v>
      </c>
    </row>
    <row r="7855" customFormat="false" ht="15" hidden="false" customHeight="false" outlineLevel="0" collapsed="false">
      <c r="A7855" s="0" t="s">
        <v>709</v>
      </c>
      <c r="B7855" s="0" t="s">
        <v>719</v>
      </c>
      <c r="C7855" s="0" t="n">
        <v>17</v>
      </c>
      <c r="D7855" s="0" t="n">
        <v>61227</v>
      </c>
      <c r="E7855" s="0" t="s">
        <v>664</v>
      </c>
      <c r="F7855" s="0" t="n">
        <v>29</v>
      </c>
      <c r="G7855" s="0" t="n">
        <v>0.5</v>
      </c>
      <c r="H7855" s="0" t="n">
        <v>14.5</v>
      </c>
      <c r="I7855" s="0" t="n">
        <v>29</v>
      </c>
      <c r="J7855" s="0" t="n">
        <v>14.5</v>
      </c>
      <c r="K7855" s="0" t="s">
        <v>18</v>
      </c>
      <c r="L7855" s="0" t="s">
        <v>197</v>
      </c>
      <c r="M7855" s="0" t="n">
        <f aca="false">CEILING(G7855,1)*F7855</f>
        <v>29</v>
      </c>
      <c r="N7855" s="0" t="n">
        <f aca="false">M7855-H7855</f>
        <v>14.5</v>
      </c>
      <c r="O7855" s="0" t="n">
        <f aca="false">IF(ABS(N7855-J7855)&lt;0.011,1,0)</f>
        <v>1</v>
      </c>
    </row>
    <row r="7856" customFormat="false" ht="15" hidden="false" customHeight="false" outlineLevel="0" collapsed="false">
      <c r="A7856" s="0" t="s">
        <v>709</v>
      </c>
      <c r="B7856" s="0" t="s">
        <v>719</v>
      </c>
      <c r="C7856" s="0" t="n">
        <v>17</v>
      </c>
      <c r="D7856" s="0" t="n">
        <v>61227</v>
      </c>
      <c r="E7856" s="0" t="s">
        <v>167</v>
      </c>
      <c r="F7856" s="0" t="n">
        <v>8</v>
      </c>
      <c r="G7856" s="0" t="n">
        <v>0.5</v>
      </c>
      <c r="H7856" s="0" t="n">
        <v>4</v>
      </c>
      <c r="I7856" s="0" t="n">
        <v>8</v>
      </c>
      <c r="J7856" s="0" t="n">
        <v>4</v>
      </c>
      <c r="K7856" s="0" t="s">
        <v>18</v>
      </c>
      <c r="L7856" s="0" t="s">
        <v>197</v>
      </c>
      <c r="M7856" s="0" t="n">
        <f aca="false">CEILING(G7856,1)*F7856</f>
        <v>8</v>
      </c>
      <c r="N7856" s="0" t="n">
        <f aca="false">M7856-H7856</f>
        <v>4</v>
      </c>
      <c r="O7856" s="0" t="n">
        <f aca="false">IF(ABS(N7856-J7856)&lt;0.011,1,0)</f>
        <v>1</v>
      </c>
    </row>
    <row r="7857" customFormat="false" ht="15" hidden="false" customHeight="false" outlineLevel="0" collapsed="false">
      <c r="A7857" s="0" t="s">
        <v>709</v>
      </c>
      <c r="B7857" s="0" t="s">
        <v>719</v>
      </c>
      <c r="C7857" s="0" t="n">
        <v>17</v>
      </c>
      <c r="D7857" s="0" t="n">
        <v>61227</v>
      </c>
      <c r="E7857" s="0" t="s">
        <v>131</v>
      </c>
      <c r="F7857" s="0" t="n">
        <v>5.2</v>
      </c>
      <c r="G7857" s="0" t="n">
        <v>0.5</v>
      </c>
      <c r="H7857" s="0" t="n">
        <v>2.6</v>
      </c>
      <c r="I7857" s="0" t="n">
        <v>5.2</v>
      </c>
      <c r="J7857" s="0" t="n">
        <v>2.6</v>
      </c>
      <c r="K7857" s="0" t="s">
        <v>18</v>
      </c>
      <c r="L7857" s="0" t="s">
        <v>197</v>
      </c>
      <c r="M7857" s="0" t="n">
        <f aca="false">CEILING(G7857,1)*F7857</f>
        <v>5.2</v>
      </c>
      <c r="N7857" s="0" t="n">
        <f aca="false">M7857-H7857</f>
        <v>2.6</v>
      </c>
      <c r="O7857" s="0" t="n">
        <f aca="false">IF(ABS(N7857-J7857)&lt;0.011,1,0)</f>
        <v>1</v>
      </c>
    </row>
    <row r="7858" customFormat="false" ht="15" hidden="false" customHeight="false" outlineLevel="0" collapsed="false">
      <c r="A7858" s="0" t="s">
        <v>709</v>
      </c>
      <c r="B7858" s="0" t="s">
        <v>719</v>
      </c>
      <c r="C7858" s="0" t="n">
        <v>17</v>
      </c>
      <c r="D7858" s="0" t="n">
        <v>61227</v>
      </c>
      <c r="E7858" s="0" t="s">
        <v>67</v>
      </c>
      <c r="F7858" s="0" t="n">
        <v>4.2</v>
      </c>
      <c r="G7858" s="0" t="n">
        <v>0.5</v>
      </c>
      <c r="H7858" s="0" t="n">
        <v>2.1</v>
      </c>
      <c r="I7858" s="0" t="n">
        <v>4.2</v>
      </c>
      <c r="J7858" s="0" t="n">
        <v>2.1</v>
      </c>
      <c r="K7858" s="0" t="s">
        <v>18</v>
      </c>
      <c r="L7858" s="0" t="s">
        <v>197</v>
      </c>
      <c r="M7858" s="0" t="n">
        <f aca="false">CEILING(G7858,1)*F7858</f>
        <v>4.2</v>
      </c>
      <c r="N7858" s="0" t="n">
        <f aca="false">M7858-H7858</f>
        <v>2.1</v>
      </c>
      <c r="O7858" s="0" t="n">
        <f aca="false">IF(ABS(N7858-J7858)&lt;0.011,1,0)</f>
        <v>1</v>
      </c>
    </row>
    <row r="7859" customFormat="false" ht="15" hidden="false" customHeight="false" outlineLevel="0" collapsed="false">
      <c r="A7859" s="0" t="s">
        <v>709</v>
      </c>
      <c r="B7859" s="0" t="s">
        <v>719</v>
      </c>
      <c r="C7859" s="0" t="n">
        <v>17</v>
      </c>
      <c r="D7859" s="0" t="n">
        <v>61227</v>
      </c>
      <c r="E7859" s="0" t="s">
        <v>572</v>
      </c>
      <c r="F7859" s="0" t="n">
        <v>6.5</v>
      </c>
      <c r="G7859" s="0" t="n">
        <v>0.5</v>
      </c>
      <c r="H7859" s="0" t="n">
        <v>3.25</v>
      </c>
      <c r="I7859" s="0" t="n">
        <v>6.5</v>
      </c>
      <c r="J7859" s="0" t="n">
        <v>3.25</v>
      </c>
      <c r="K7859" s="0" t="s">
        <v>18</v>
      </c>
      <c r="L7859" s="0" t="s">
        <v>197</v>
      </c>
      <c r="M7859" s="0" t="n">
        <f aca="false">CEILING(G7859,1)*F7859</f>
        <v>6.5</v>
      </c>
      <c r="N7859" s="0" t="n">
        <f aca="false">M7859-H7859</f>
        <v>3.25</v>
      </c>
      <c r="O7859" s="0" t="n">
        <f aca="false">IF(ABS(N7859-J7859)&lt;0.011,1,0)</f>
        <v>1</v>
      </c>
    </row>
    <row r="7860" customFormat="false" ht="15" hidden="false" customHeight="false" outlineLevel="0" collapsed="false">
      <c r="A7860" s="0" t="s">
        <v>709</v>
      </c>
      <c r="B7860" s="0" t="s">
        <v>719</v>
      </c>
      <c r="C7860" s="0" t="n">
        <v>17</v>
      </c>
      <c r="D7860" s="0" t="n">
        <v>61227</v>
      </c>
      <c r="E7860" s="0" t="s">
        <v>394</v>
      </c>
      <c r="F7860" s="0" t="n">
        <v>6.5</v>
      </c>
      <c r="G7860" s="0" t="n">
        <v>0.5</v>
      </c>
      <c r="H7860" s="0" t="n">
        <v>3.25</v>
      </c>
      <c r="I7860" s="0" t="n">
        <v>6.5</v>
      </c>
      <c r="J7860" s="0" t="n">
        <v>3.25</v>
      </c>
      <c r="K7860" s="0" t="s">
        <v>18</v>
      </c>
      <c r="L7860" s="0" t="s">
        <v>197</v>
      </c>
      <c r="M7860" s="0" t="n">
        <f aca="false">CEILING(G7860,1)*F7860</f>
        <v>6.5</v>
      </c>
      <c r="N7860" s="0" t="n">
        <f aca="false">M7860-H7860</f>
        <v>3.25</v>
      </c>
      <c r="O7860" s="0" t="n">
        <f aca="false">IF(ABS(N7860-J7860)&lt;0.011,1,0)</f>
        <v>1</v>
      </c>
    </row>
    <row r="7861" customFormat="false" ht="15" hidden="false" customHeight="false" outlineLevel="0" collapsed="false">
      <c r="A7861" s="0" t="s">
        <v>709</v>
      </c>
      <c r="B7861" s="0" t="s">
        <v>719</v>
      </c>
      <c r="C7861" s="0" t="n">
        <v>17</v>
      </c>
      <c r="D7861" s="0" t="n">
        <v>61227</v>
      </c>
      <c r="E7861" s="0" t="s">
        <v>357</v>
      </c>
      <c r="F7861" s="0" t="n">
        <v>30</v>
      </c>
      <c r="G7861" s="0" t="n">
        <v>0.5</v>
      </c>
      <c r="H7861" s="0" t="n">
        <v>15</v>
      </c>
      <c r="I7861" s="0" t="n">
        <v>30</v>
      </c>
      <c r="J7861" s="0" t="n">
        <v>15</v>
      </c>
      <c r="K7861" s="0" t="s">
        <v>18</v>
      </c>
      <c r="L7861" s="0" t="s">
        <v>197</v>
      </c>
      <c r="M7861" s="0" t="n">
        <f aca="false">CEILING(G7861,1)*F7861</f>
        <v>30</v>
      </c>
      <c r="N7861" s="0" t="n">
        <f aca="false">M7861-H7861</f>
        <v>15</v>
      </c>
      <c r="O7861" s="0" t="n">
        <f aca="false">IF(ABS(N7861-J7861)&lt;0.011,1,0)</f>
        <v>1</v>
      </c>
    </row>
    <row r="7862" customFormat="false" ht="15" hidden="false" customHeight="false" outlineLevel="0" collapsed="false">
      <c r="A7862" s="0" t="s">
        <v>709</v>
      </c>
      <c r="B7862" s="0" t="s">
        <v>719</v>
      </c>
      <c r="C7862" s="0" t="n">
        <v>17</v>
      </c>
      <c r="D7862" s="0" t="n">
        <v>61227</v>
      </c>
      <c r="E7862" s="0" t="s">
        <v>50</v>
      </c>
      <c r="F7862" s="0" t="n">
        <v>18.6</v>
      </c>
      <c r="G7862" s="0" t="n">
        <v>0.5</v>
      </c>
      <c r="H7862" s="0" t="n">
        <v>9.3</v>
      </c>
      <c r="I7862" s="0" t="n">
        <v>18.6</v>
      </c>
      <c r="J7862" s="0" t="n">
        <v>9.3</v>
      </c>
      <c r="K7862" s="0" t="s">
        <v>18</v>
      </c>
      <c r="L7862" s="0" t="s">
        <v>197</v>
      </c>
      <c r="M7862" s="0" t="n">
        <f aca="false">CEILING(G7862,1)*F7862</f>
        <v>18.6</v>
      </c>
      <c r="N7862" s="0" t="n">
        <f aca="false">M7862-H7862</f>
        <v>9.3</v>
      </c>
      <c r="O7862" s="0" t="n">
        <f aca="false">IF(ABS(N7862-J7862)&lt;0.011,1,0)</f>
        <v>1</v>
      </c>
    </row>
    <row r="7863" customFormat="false" ht="15" hidden="false" customHeight="false" outlineLevel="0" collapsed="false">
      <c r="A7863" s="0" t="s">
        <v>709</v>
      </c>
      <c r="B7863" s="0" t="s">
        <v>719</v>
      </c>
      <c r="C7863" s="0" t="n">
        <v>17</v>
      </c>
      <c r="D7863" s="0" t="n">
        <v>61227</v>
      </c>
      <c r="E7863" s="0" t="s">
        <v>367</v>
      </c>
      <c r="F7863" s="0" t="n">
        <v>4.9</v>
      </c>
      <c r="G7863" s="0" t="n">
        <v>0.5</v>
      </c>
      <c r="H7863" s="0" t="n">
        <v>2.45</v>
      </c>
      <c r="I7863" s="0" t="n">
        <v>4.9</v>
      </c>
      <c r="J7863" s="0" t="n">
        <v>2.45</v>
      </c>
      <c r="K7863" s="0" t="s">
        <v>18</v>
      </c>
      <c r="L7863" s="0" t="s">
        <v>197</v>
      </c>
      <c r="M7863" s="0" t="n">
        <f aca="false">CEILING(G7863,1)*F7863</f>
        <v>4.9</v>
      </c>
      <c r="N7863" s="0" t="n">
        <f aca="false">M7863-H7863</f>
        <v>2.45</v>
      </c>
      <c r="O7863" s="0" t="n">
        <f aca="false">IF(ABS(N7863-J7863)&lt;0.011,1,0)</f>
        <v>1</v>
      </c>
    </row>
    <row r="7864" customFormat="false" ht="15" hidden="false" customHeight="false" outlineLevel="0" collapsed="false">
      <c r="A7864" s="0" t="s">
        <v>709</v>
      </c>
      <c r="B7864" s="0" t="s">
        <v>719</v>
      </c>
      <c r="C7864" s="0" t="n">
        <v>17</v>
      </c>
      <c r="D7864" s="0" t="n">
        <v>61227</v>
      </c>
      <c r="E7864" s="0" t="s">
        <v>527</v>
      </c>
      <c r="F7864" s="0" t="n">
        <v>9</v>
      </c>
      <c r="G7864" s="0" t="n">
        <v>0.5</v>
      </c>
      <c r="H7864" s="0" t="n">
        <v>4.5</v>
      </c>
      <c r="I7864" s="0" t="n">
        <v>9</v>
      </c>
      <c r="J7864" s="0" t="n">
        <v>4.5</v>
      </c>
      <c r="K7864" s="0" t="s">
        <v>18</v>
      </c>
      <c r="L7864" s="0" t="s">
        <v>197</v>
      </c>
      <c r="M7864" s="0" t="n">
        <f aca="false">CEILING(G7864,1)*F7864</f>
        <v>9</v>
      </c>
      <c r="N7864" s="0" t="n">
        <f aca="false">M7864-H7864</f>
        <v>4.5</v>
      </c>
      <c r="O7864" s="0" t="n">
        <f aca="false">IF(ABS(N7864-J7864)&lt;0.011,1,0)</f>
        <v>1</v>
      </c>
    </row>
    <row r="7865" customFormat="false" ht="15" hidden="false" customHeight="false" outlineLevel="0" collapsed="false">
      <c r="A7865" s="0" t="s">
        <v>709</v>
      </c>
      <c r="B7865" s="0" t="s">
        <v>719</v>
      </c>
      <c r="C7865" s="0" t="n">
        <v>17</v>
      </c>
      <c r="D7865" s="0" t="n">
        <v>61227</v>
      </c>
      <c r="E7865" s="0" t="s">
        <v>295</v>
      </c>
      <c r="F7865" s="0" t="n">
        <v>12</v>
      </c>
      <c r="G7865" s="0" t="n">
        <v>0.5</v>
      </c>
      <c r="H7865" s="0" t="n">
        <v>6</v>
      </c>
      <c r="I7865" s="0" t="n">
        <v>12</v>
      </c>
      <c r="J7865" s="0" t="n">
        <v>6</v>
      </c>
      <c r="K7865" s="0" t="s">
        <v>18</v>
      </c>
      <c r="L7865" s="0" t="s">
        <v>197</v>
      </c>
      <c r="M7865" s="0" t="n">
        <f aca="false">CEILING(G7865,1)*F7865</f>
        <v>12</v>
      </c>
      <c r="N7865" s="0" t="n">
        <f aca="false">M7865-H7865</f>
        <v>6</v>
      </c>
      <c r="O7865" s="0" t="n">
        <f aca="false">IF(ABS(N7865-J7865)&lt;0.011,1,0)</f>
        <v>1</v>
      </c>
    </row>
    <row r="7866" customFormat="false" ht="15" hidden="false" customHeight="false" outlineLevel="0" collapsed="false">
      <c r="A7866" s="0" t="s">
        <v>709</v>
      </c>
      <c r="B7866" s="0" t="s">
        <v>719</v>
      </c>
      <c r="C7866" s="0" t="n">
        <v>18</v>
      </c>
      <c r="D7866" s="0" t="n">
        <v>61211</v>
      </c>
      <c r="E7866" s="0" t="s">
        <v>25</v>
      </c>
      <c r="F7866" s="0" t="n">
        <v>16.9</v>
      </c>
      <c r="G7866" s="0" t="n">
        <v>0.5</v>
      </c>
      <c r="H7866" s="0" t="n">
        <v>8.45</v>
      </c>
      <c r="I7866" s="0" t="n">
        <v>16.9</v>
      </c>
      <c r="J7866" s="0" t="n">
        <v>8.45</v>
      </c>
      <c r="K7866" s="0" t="s">
        <v>18</v>
      </c>
      <c r="L7866" s="0" t="s">
        <v>197</v>
      </c>
      <c r="M7866" s="0" t="n">
        <f aca="false">CEILING(G7866,1)*F7866</f>
        <v>16.9</v>
      </c>
      <c r="N7866" s="0" t="n">
        <f aca="false">M7866-H7866</f>
        <v>8.45</v>
      </c>
      <c r="O7866" s="0" t="n">
        <f aca="false">IF(ABS(N7866-J7866)&lt;0.011,1,0)</f>
        <v>1</v>
      </c>
    </row>
    <row r="7867" customFormat="false" ht="15" hidden="false" customHeight="false" outlineLevel="0" collapsed="false">
      <c r="A7867" s="0" t="s">
        <v>709</v>
      </c>
      <c r="B7867" s="0" t="s">
        <v>719</v>
      </c>
      <c r="C7867" s="0" t="n">
        <v>18</v>
      </c>
      <c r="D7867" s="0" t="n">
        <v>61211</v>
      </c>
      <c r="E7867" s="0" t="s">
        <v>78</v>
      </c>
      <c r="F7867" s="0" t="n">
        <v>18.6</v>
      </c>
      <c r="G7867" s="0" t="n">
        <v>0.5</v>
      </c>
      <c r="H7867" s="0" t="n">
        <v>9.3</v>
      </c>
      <c r="I7867" s="0" t="n">
        <v>18.6</v>
      </c>
      <c r="J7867" s="0" t="n">
        <v>9.3</v>
      </c>
      <c r="K7867" s="0" t="s">
        <v>18</v>
      </c>
      <c r="L7867" s="0" t="s">
        <v>197</v>
      </c>
      <c r="M7867" s="0" t="n">
        <f aca="false">CEILING(G7867,1)*F7867</f>
        <v>18.6</v>
      </c>
      <c r="N7867" s="0" t="n">
        <f aca="false">M7867-H7867</f>
        <v>9.3</v>
      </c>
      <c r="O7867" s="0" t="n">
        <f aca="false">IF(ABS(N7867-J7867)&lt;0.011,1,0)</f>
        <v>1</v>
      </c>
    </row>
    <row r="7868" customFormat="false" ht="15" hidden="false" customHeight="false" outlineLevel="0" collapsed="false">
      <c r="A7868" s="0" t="s">
        <v>709</v>
      </c>
      <c r="B7868" s="0" t="s">
        <v>719</v>
      </c>
      <c r="C7868" s="0" t="n">
        <v>18</v>
      </c>
      <c r="D7868" s="0" t="n">
        <v>61211</v>
      </c>
      <c r="E7868" s="0" t="s">
        <v>138</v>
      </c>
      <c r="F7868" s="0" t="n">
        <v>25.5</v>
      </c>
      <c r="G7868" s="0" t="n">
        <v>0.5</v>
      </c>
      <c r="H7868" s="0" t="n">
        <v>12.75</v>
      </c>
      <c r="I7868" s="0" t="n">
        <v>25.5</v>
      </c>
      <c r="J7868" s="0" t="n">
        <v>12.75</v>
      </c>
      <c r="K7868" s="0" t="s">
        <v>18</v>
      </c>
      <c r="L7868" s="0" t="s">
        <v>197</v>
      </c>
      <c r="M7868" s="0" t="n">
        <f aca="false">CEILING(G7868,1)*F7868</f>
        <v>25.5</v>
      </c>
      <c r="N7868" s="0" t="n">
        <f aca="false">M7868-H7868</f>
        <v>12.75</v>
      </c>
      <c r="O7868" s="0" t="n">
        <f aca="false">IF(ABS(N7868-J7868)&lt;0.011,1,0)</f>
        <v>1</v>
      </c>
    </row>
    <row r="7869" customFormat="false" ht="15" hidden="false" customHeight="false" outlineLevel="0" collapsed="false">
      <c r="A7869" s="0" t="s">
        <v>709</v>
      </c>
      <c r="B7869" s="0" t="s">
        <v>719</v>
      </c>
      <c r="C7869" s="0" t="n">
        <v>18</v>
      </c>
      <c r="D7869" s="0" t="n">
        <v>61211</v>
      </c>
      <c r="E7869" s="0" t="s">
        <v>20</v>
      </c>
      <c r="F7869" s="0" t="n">
        <v>16.9</v>
      </c>
      <c r="G7869" s="0" t="n">
        <v>1.5</v>
      </c>
      <c r="H7869" s="0" t="n">
        <v>25.35</v>
      </c>
      <c r="I7869" s="0" t="n">
        <v>33.8</v>
      </c>
      <c r="J7869" s="0" t="n">
        <v>8.45</v>
      </c>
      <c r="K7869" s="0" t="s">
        <v>18</v>
      </c>
      <c r="L7869" s="0" t="s">
        <v>197</v>
      </c>
      <c r="M7869" s="0" t="n">
        <f aca="false">CEILING(G7869,1)*F7869</f>
        <v>33.8</v>
      </c>
      <c r="N7869" s="0" t="n">
        <f aca="false">M7869-H7869</f>
        <v>8.45</v>
      </c>
      <c r="O7869" s="0" t="n">
        <f aca="false">IF(ABS(N7869-J7869)&lt;0.011,1,0)</f>
        <v>1</v>
      </c>
    </row>
    <row r="7870" customFormat="false" ht="15" hidden="false" customHeight="false" outlineLevel="0" collapsed="false">
      <c r="A7870" s="0" t="s">
        <v>709</v>
      </c>
      <c r="B7870" s="0" t="s">
        <v>719</v>
      </c>
      <c r="C7870" s="0" t="n">
        <v>18</v>
      </c>
      <c r="D7870" s="0" t="n">
        <v>61211</v>
      </c>
      <c r="E7870" s="0" t="s">
        <v>664</v>
      </c>
      <c r="F7870" s="0" t="n">
        <v>29</v>
      </c>
      <c r="G7870" s="0" t="n">
        <v>0.5</v>
      </c>
      <c r="H7870" s="0" t="n">
        <v>14.5</v>
      </c>
      <c r="I7870" s="0" t="n">
        <v>29</v>
      </c>
      <c r="J7870" s="0" t="n">
        <v>14.5</v>
      </c>
      <c r="K7870" s="0" t="s">
        <v>18</v>
      </c>
      <c r="L7870" s="0" t="s">
        <v>197</v>
      </c>
      <c r="M7870" s="0" t="n">
        <f aca="false">CEILING(G7870,1)*F7870</f>
        <v>29</v>
      </c>
      <c r="N7870" s="0" t="n">
        <f aca="false">M7870-H7870</f>
        <v>14.5</v>
      </c>
      <c r="O7870" s="0" t="n">
        <f aca="false">IF(ABS(N7870-J7870)&lt;0.011,1,0)</f>
        <v>1</v>
      </c>
    </row>
    <row r="7871" customFormat="false" ht="15" hidden="false" customHeight="false" outlineLevel="0" collapsed="false">
      <c r="A7871" s="0" t="s">
        <v>709</v>
      </c>
      <c r="B7871" s="0" t="s">
        <v>719</v>
      </c>
      <c r="C7871" s="0" t="n">
        <v>18</v>
      </c>
      <c r="D7871" s="0" t="n">
        <v>61211</v>
      </c>
      <c r="E7871" s="0" t="s">
        <v>167</v>
      </c>
      <c r="F7871" s="0" t="n">
        <v>8</v>
      </c>
      <c r="G7871" s="0" t="n">
        <v>0.5</v>
      </c>
      <c r="H7871" s="0" t="n">
        <v>4</v>
      </c>
      <c r="I7871" s="0" t="n">
        <v>8</v>
      </c>
      <c r="J7871" s="0" t="n">
        <v>4</v>
      </c>
      <c r="K7871" s="0" t="s">
        <v>18</v>
      </c>
      <c r="L7871" s="0" t="s">
        <v>197</v>
      </c>
      <c r="M7871" s="0" t="n">
        <f aca="false">CEILING(G7871,1)*F7871</f>
        <v>8</v>
      </c>
      <c r="N7871" s="0" t="n">
        <f aca="false">M7871-H7871</f>
        <v>4</v>
      </c>
      <c r="O7871" s="0" t="n">
        <f aca="false">IF(ABS(N7871-J7871)&lt;0.011,1,0)</f>
        <v>1</v>
      </c>
    </row>
    <row r="7872" customFormat="false" ht="15" hidden="false" customHeight="false" outlineLevel="0" collapsed="false">
      <c r="A7872" s="0" t="s">
        <v>709</v>
      </c>
      <c r="B7872" s="0" t="s">
        <v>719</v>
      </c>
      <c r="C7872" s="0" t="n">
        <v>18</v>
      </c>
      <c r="D7872" s="0" t="n">
        <v>61211</v>
      </c>
      <c r="E7872" s="0" t="s">
        <v>131</v>
      </c>
      <c r="F7872" s="0" t="n">
        <v>5.2</v>
      </c>
      <c r="G7872" s="0" t="n">
        <v>0.5</v>
      </c>
      <c r="H7872" s="0" t="n">
        <v>2.6</v>
      </c>
      <c r="I7872" s="0" t="n">
        <v>5.2</v>
      </c>
      <c r="J7872" s="0" t="n">
        <v>2.6</v>
      </c>
      <c r="K7872" s="0" t="s">
        <v>18</v>
      </c>
      <c r="L7872" s="0" t="s">
        <v>197</v>
      </c>
      <c r="M7872" s="0" t="n">
        <f aca="false">CEILING(G7872,1)*F7872</f>
        <v>5.2</v>
      </c>
      <c r="N7872" s="0" t="n">
        <f aca="false">M7872-H7872</f>
        <v>2.6</v>
      </c>
      <c r="O7872" s="0" t="n">
        <f aca="false">IF(ABS(N7872-J7872)&lt;0.011,1,0)</f>
        <v>1</v>
      </c>
    </row>
    <row r="7873" customFormat="false" ht="15" hidden="false" customHeight="false" outlineLevel="0" collapsed="false">
      <c r="A7873" s="0" t="s">
        <v>709</v>
      </c>
      <c r="B7873" s="0" t="s">
        <v>719</v>
      </c>
      <c r="C7873" s="0" t="n">
        <v>18</v>
      </c>
      <c r="D7873" s="0" t="n">
        <v>61211</v>
      </c>
      <c r="E7873" s="0" t="s">
        <v>67</v>
      </c>
      <c r="F7873" s="0" t="n">
        <v>4.2</v>
      </c>
      <c r="G7873" s="0" t="n">
        <v>0.5</v>
      </c>
      <c r="H7873" s="0" t="n">
        <v>2.1</v>
      </c>
      <c r="I7873" s="0" t="n">
        <v>4.2</v>
      </c>
      <c r="J7873" s="0" t="n">
        <v>2.1</v>
      </c>
      <c r="K7873" s="0" t="s">
        <v>18</v>
      </c>
      <c r="L7873" s="0" t="s">
        <v>197</v>
      </c>
      <c r="M7873" s="0" t="n">
        <f aca="false">CEILING(G7873,1)*F7873</f>
        <v>4.2</v>
      </c>
      <c r="N7873" s="0" t="n">
        <f aca="false">M7873-H7873</f>
        <v>2.1</v>
      </c>
      <c r="O7873" s="0" t="n">
        <f aca="false">IF(ABS(N7873-J7873)&lt;0.011,1,0)</f>
        <v>1</v>
      </c>
    </row>
    <row r="7874" customFormat="false" ht="15" hidden="false" customHeight="false" outlineLevel="0" collapsed="false">
      <c r="A7874" s="0" t="s">
        <v>709</v>
      </c>
      <c r="B7874" s="0" t="s">
        <v>719</v>
      </c>
      <c r="C7874" s="0" t="n">
        <v>18</v>
      </c>
      <c r="D7874" s="0" t="n">
        <v>61211</v>
      </c>
      <c r="E7874" s="0" t="s">
        <v>572</v>
      </c>
      <c r="F7874" s="0" t="n">
        <v>6.5</v>
      </c>
      <c r="G7874" s="0" t="n">
        <v>0.5</v>
      </c>
      <c r="H7874" s="0" t="n">
        <v>3.25</v>
      </c>
      <c r="I7874" s="0" t="n">
        <v>6.5</v>
      </c>
      <c r="J7874" s="0" t="n">
        <v>3.25</v>
      </c>
      <c r="K7874" s="0" t="s">
        <v>18</v>
      </c>
      <c r="L7874" s="0" t="s">
        <v>197</v>
      </c>
      <c r="M7874" s="0" t="n">
        <f aca="false">CEILING(G7874,1)*F7874</f>
        <v>6.5</v>
      </c>
      <c r="N7874" s="0" t="n">
        <f aca="false">M7874-H7874</f>
        <v>3.25</v>
      </c>
      <c r="O7874" s="0" t="n">
        <f aca="false">IF(ABS(N7874-J7874)&lt;0.011,1,0)</f>
        <v>1</v>
      </c>
    </row>
    <row r="7875" customFormat="false" ht="15" hidden="false" customHeight="false" outlineLevel="0" collapsed="false">
      <c r="A7875" s="0" t="s">
        <v>709</v>
      </c>
      <c r="B7875" s="0" t="s">
        <v>719</v>
      </c>
      <c r="C7875" s="0" t="n">
        <v>18</v>
      </c>
      <c r="D7875" s="0" t="n">
        <v>61211</v>
      </c>
      <c r="E7875" s="0" t="s">
        <v>394</v>
      </c>
      <c r="F7875" s="0" t="n">
        <v>6.5</v>
      </c>
      <c r="G7875" s="0" t="n">
        <v>0.5</v>
      </c>
      <c r="H7875" s="0" t="n">
        <v>3.25</v>
      </c>
      <c r="I7875" s="0" t="n">
        <v>6.5</v>
      </c>
      <c r="J7875" s="0" t="n">
        <v>3.25</v>
      </c>
      <c r="K7875" s="0" t="s">
        <v>18</v>
      </c>
      <c r="L7875" s="0" t="s">
        <v>197</v>
      </c>
      <c r="M7875" s="0" t="n">
        <f aca="false">CEILING(G7875,1)*F7875</f>
        <v>6.5</v>
      </c>
      <c r="N7875" s="0" t="n">
        <f aca="false">M7875-H7875</f>
        <v>3.25</v>
      </c>
      <c r="O7875" s="0" t="n">
        <f aca="false">IF(ABS(N7875-J7875)&lt;0.011,1,0)</f>
        <v>1</v>
      </c>
    </row>
    <row r="7876" customFormat="false" ht="15" hidden="false" customHeight="false" outlineLevel="0" collapsed="false">
      <c r="A7876" s="0" t="s">
        <v>709</v>
      </c>
      <c r="B7876" s="0" t="s">
        <v>719</v>
      </c>
      <c r="C7876" s="0" t="n">
        <v>18</v>
      </c>
      <c r="D7876" s="0" t="n">
        <v>61211</v>
      </c>
      <c r="E7876" s="0" t="s">
        <v>357</v>
      </c>
      <c r="F7876" s="0" t="n">
        <v>30</v>
      </c>
      <c r="G7876" s="0" t="n">
        <v>0.5</v>
      </c>
      <c r="H7876" s="0" t="n">
        <v>15</v>
      </c>
      <c r="I7876" s="0" t="n">
        <v>30</v>
      </c>
      <c r="J7876" s="0" t="n">
        <v>15</v>
      </c>
      <c r="K7876" s="0" t="s">
        <v>18</v>
      </c>
      <c r="L7876" s="0" t="s">
        <v>197</v>
      </c>
      <c r="M7876" s="0" t="n">
        <f aca="false">CEILING(G7876,1)*F7876</f>
        <v>30</v>
      </c>
      <c r="N7876" s="0" t="n">
        <f aca="false">M7876-H7876</f>
        <v>15</v>
      </c>
      <c r="O7876" s="0" t="n">
        <f aca="false">IF(ABS(N7876-J7876)&lt;0.011,1,0)</f>
        <v>1</v>
      </c>
    </row>
    <row r="7877" customFormat="false" ht="15" hidden="false" customHeight="false" outlineLevel="0" collapsed="false">
      <c r="A7877" s="0" t="s">
        <v>709</v>
      </c>
      <c r="B7877" s="0" t="s">
        <v>719</v>
      </c>
      <c r="C7877" s="0" t="n">
        <v>18</v>
      </c>
      <c r="D7877" s="0" t="n">
        <v>61211</v>
      </c>
      <c r="E7877" s="0" t="s">
        <v>50</v>
      </c>
      <c r="F7877" s="0" t="n">
        <v>18.6</v>
      </c>
      <c r="G7877" s="0" t="n">
        <v>0.5</v>
      </c>
      <c r="H7877" s="0" t="n">
        <v>9.3</v>
      </c>
      <c r="I7877" s="0" t="n">
        <v>18.6</v>
      </c>
      <c r="J7877" s="0" t="n">
        <v>9.3</v>
      </c>
      <c r="K7877" s="0" t="s">
        <v>18</v>
      </c>
      <c r="L7877" s="0" t="s">
        <v>197</v>
      </c>
      <c r="M7877" s="0" t="n">
        <f aca="false">CEILING(G7877,1)*F7877</f>
        <v>18.6</v>
      </c>
      <c r="N7877" s="0" t="n">
        <f aca="false">M7877-H7877</f>
        <v>9.3</v>
      </c>
      <c r="O7877" s="0" t="n">
        <f aca="false">IF(ABS(N7877-J7877)&lt;0.011,1,0)</f>
        <v>1</v>
      </c>
    </row>
    <row r="7878" customFormat="false" ht="15" hidden="false" customHeight="false" outlineLevel="0" collapsed="false">
      <c r="A7878" s="0" t="s">
        <v>709</v>
      </c>
      <c r="B7878" s="0" t="s">
        <v>719</v>
      </c>
      <c r="C7878" s="0" t="n">
        <v>18</v>
      </c>
      <c r="D7878" s="0" t="n">
        <v>61211</v>
      </c>
      <c r="E7878" s="0" t="s">
        <v>367</v>
      </c>
      <c r="F7878" s="0" t="n">
        <v>4.9</v>
      </c>
      <c r="G7878" s="0" t="n">
        <v>0.5</v>
      </c>
      <c r="H7878" s="0" t="n">
        <v>2.45</v>
      </c>
      <c r="I7878" s="0" t="n">
        <v>4.9</v>
      </c>
      <c r="J7878" s="0" t="n">
        <v>2.45</v>
      </c>
      <c r="K7878" s="0" t="s">
        <v>18</v>
      </c>
      <c r="L7878" s="0" t="s">
        <v>197</v>
      </c>
      <c r="M7878" s="0" t="n">
        <f aca="false">CEILING(G7878,1)*F7878</f>
        <v>4.9</v>
      </c>
      <c r="N7878" s="0" t="n">
        <f aca="false">M7878-H7878</f>
        <v>2.45</v>
      </c>
      <c r="O7878" s="0" t="n">
        <f aca="false">IF(ABS(N7878-J7878)&lt;0.011,1,0)</f>
        <v>1</v>
      </c>
    </row>
    <row r="7879" customFormat="false" ht="15" hidden="false" customHeight="false" outlineLevel="0" collapsed="false">
      <c r="A7879" s="0" t="s">
        <v>709</v>
      </c>
      <c r="B7879" s="0" t="s">
        <v>719</v>
      </c>
      <c r="C7879" s="0" t="n">
        <v>18</v>
      </c>
      <c r="D7879" s="0" t="n">
        <v>61211</v>
      </c>
      <c r="E7879" s="0" t="s">
        <v>527</v>
      </c>
      <c r="F7879" s="0" t="n">
        <v>9</v>
      </c>
      <c r="G7879" s="0" t="n">
        <v>0.5</v>
      </c>
      <c r="H7879" s="0" t="n">
        <v>4.5</v>
      </c>
      <c r="I7879" s="0" t="n">
        <v>9</v>
      </c>
      <c r="J7879" s="0" t="n">
        <v>4.5</v>
      </c>
      <c r="K7879" s="0" t="s">
        <v>18</v>
      </c>
      <c r="L7879" s="0" t="s">
        <v>197</v>
      </c>
      <c r="M7879" s="0" t="n">
        <f aca="false">CEILING(G7879,1)*F7879</f>
        <v>9</v>
      </c>
      <c r="N7879" s="0" t="n">
        <f aca="false">M7879-H7879</f>
        <v>4.5</v>
      </c>
      <c r="O7879" s="0" t="n">
        <f aca="false">IF(ABS(N7879-J7879)&lt;0.011,1,0)</f>
        <v>1</v>
      </c>
    </row>
    <row r="7880" customFormat="false" ht="15" hidden="false" customHeight="false" outlineLevel="0" collapsed="false">
      <c r="A7880" s="0" t="s">
        <v>709</v>
      </c>
      <c r="B7880" s="0" t="s">
        <v>719</v>
      </c>
      <c r="C7880" s="0" t="n">
        <v>18</v>
      </c>
      <c r="D7880" s="0" t="n">
        <v>61211</v>
      </c>
      <c r="E7880" s="0" t="s">
        <v>295</v>
      </c>
      <c r="F7880" s="0" t="n">
        <v>12</v>
      </c>
      <c r="G7880" s="0" t="n">
        <v>0.5</v>
      </c>
      <c r="H7880" s="0" t="n">
        <v>6</v>
      </c>
      <c r="I7880" s="0" t="n">
        <v>12</v>
      </c>
      <c r="J7880" s="0" t="n">
        <v>6</v>
      </c>
      <c r="K7880" s="0" t="s">
        <v>18</v>
      </c>
      <c r="L7880" s="0" t="s">
        <v>197</v>
      </c>
      <c r="M7880" s="0" t="n">
        <f aca="false">CEILING(G7880,1)*F7880</f>
        <v>12</v>
      </c>
      <c r="N7880" s="0" t="n">
        <f aca="false">M7880-H7880</f>
        <v>6</v>
      </c>
      <c r="O7880" s="0" t="n">
        <f aca="false">IF(ABS(N7880-J7880)&lt;0.011,1,0)</f>
        <v>1</v>
      </c>
    </row>
    <row r="7881" customFormat="false" ht="15" hidden="false" customHeight="false" outlineLevel="0" collapsed="false">
      <c r="A7881" s="0" t="s">
        <v>709</v>
      </c>
      <c r="B7881" s="0" t="s">
        <v>719</v>
      </c>
      <c r="C7881" s="0" t="n">
        <v>25</v>
      </c>
      <c r="D7881" s="0" t="n">
        <v>61230</v>
      </c>
      <c r="E7881" s="0" t="s">
        <v>60</v>
      </c>
      <c r="F7881" s="0" t="n">
        <v>19</v>
      </c>
      <c r="G7881" s="0" t="n">
        <v>0.5</v>
      </c>
      <c r="H7881" s="0" t="n">
        <v>9.5</v>
      </c>
      <c r="I7881" s="0" t="n">
        <v>19</v>
      </c>
      <c r="J7881" s="0" t="n">
        <v>9.5</v>
      </c>
      <c r="K7881" s="0" t="s">
        <v>18</v>
      </c>
      <c r="L7881" s="0" t="s">
        <v>102</v>
      </c>
      <c r="M7881" s="0" t="n">
        <f aca="false">CEILING(G7881,1)*F7881</f>
        <v>19</v>
      </c>
      <c r="N7881" s="0" t="n">
        <f aca="false">M7881-H7881</f>
        <v>9.5</v>
      </c>
      <c r="O7881" s="0" t="n">
        <f aca="false">IF(ABS(N7881-J7881)&lt;0.011,1,0)</f>
        <v>1</v>
      </c>
    </row>
    <row r="7882" customFormat="false" ht="15" hidden="false" customHeight="false" outlineLevel="0" collapsed="false">
      <c r="A7882" s="0" t="s">
        <v>709</v>
      </c>
      <c r="B7882" s="0" t="s">
        <v>719</v>
      </c>
      <c r="C7882" s="0" t="n">
        <v>25</v>
      </c>
      <c r="D7882" s="0" t="n">
        <v>61230</v>
      </c>
      <c r="E7882" s="0" t="s">
        <v>32</v>
      </c>
      <c r="F7882" s="0" t="n">
        <v>2.2</v>
      </c>
      <c r="G7882" s="0" t="n">
        <v>0.5</v>
      </c>
      <c r="H7882" s="0" t="n">
        <v>1.1</v>
      </c>
      <c r="I7882" s="0" t="n">
        <v>2.2</v>
      </c>
      <c r="J7882" s="0" t="n">
        <v>1.1</v>
      </c>
      <c r="K7882" s="0" t="s">
        <v>18</v>
      </c>
      <c r="L7882" s="0" t="s">
        <v>102</v>
      </c>
      <c r="M7882" s="0" t="n">
        <f aca="false">CEILING(G7882,1)*F7882</f>
        <v>2.2</v>
      </c>
      <c r="N7882" s="0" t="n">
        <f aca="false">M7882-H7882</f>
        <v>1.1</v>
      </c>
      <c r="O7882" s="0" t="n">
        <f aca="false">IF(ABS(N7882-J7882)&lt;0.011,1,0)</f>
        <v>1</v>
      </c>
    </row>
    <row r="7883" customFormat="false" ht="15" hidden="false" customHeight="false" outlineLevel="0" collapsed="false">
      <c r="A7883" s="0" t="s">
        <v>709</v>
      </c>
      <c r="B7883" s="0" t="s">
        <v>719</v>
      </c>
      <c r="C7883" s="0" t="n">
        <v>25</v>
      </c>
      <c r="D7883" s="0" t="n">
        <v>61230</v>
      </c>
      <c r="E7883" s="0" t="s">
        <v>407</v>
      </c>
      <c r="F7883" s="0" t="n">
        <v>25</v>
      </c>
      <c r="G7883" s="0" t="n">
        <v>0.5</v>
      </c>
      <c r="H7883" s="0" t="n">
        <v>12.5</v>
      </c>
      <c r="I7883" s="0" t="n">
        <v>25</v>
      </c>
      <c r="J7883" s="0" t="n">
        <v>12.5</v>
      </c>
      <c r="K7883" s="0" t="s">
        <v>18</v>
      </c>
      <c r="L7883" s="0" t="s">
        <v>102</v>
      </c>
      <c r="M7883" s="0" t="n">
        <f aca="false">CEILING(G7883,1)*F7883</f>
        <v>25</v>
      </c>
      <c r="N7883" s="0" t="n">
        <f aca="false">M7883-H7883</f>
        <v>12.5</v>
      </c>
      <c r="O7883" s="0" t="n">
        <f aca="false">IF(ABS(N7883-J7883)&lt;0.011,1,0)</f>
        <v>1</v>
      </c>
    </row>
    <row r="7884" customFormat="false" ht="15" hidden="false" customHeight="false" outlineLevel="0" collapsed="false">
      <c r="A7884" s="0" t="s">
        <v>709</v>
      </c>
      <c r="B7884" s="0" t="s">
        <v>719</v>
      </c>
      <c r="C7884" s="0" t="n">
        <v>26</v>
      </c>
      <c r="D7884" s="0" t="n">
        <v>61220</v>
      </c>
      <c r="E7884" s="0" t="s">
        <v>60</v>
      </c>
      <c r="F7884" s="0" t="n">
        <v>19</v>
      </c>
      <c r="G7884" s="0" t="n">
        <v>0.5</v>
      </c>
      <c r="H7884" s="0" t="n">
        <v>9.5</v>
      </c>
      <c r="I7884" s="0" t="n">
        <v>19</v>
      </c>
      <c r="J7884" s="0" t="n">
        <v>9.5</v>
      </c>
      <c r="K7884" s="0" t="s">
        <v>18</v>
      </c>
      <c r="L7884" s="0" t="s">
        <v>102</v>
      </c>
      <c r="M7884" s="0" t="n">
        <f aca="false">CEILING(G7884,1)*F7884</f>
        <v>19</v>
      </c>
      <c r="N7884" s="0" t="n">
        <f aca="false">M7884-H7884</f>
        <v>9.5</v>
      </c>
      <c r="O7884" s="0" t="n">
        <f aca="false">IF(ABS(N7884-J7884)&lt;0.011,1,0)</f>
        <v>1</v>
      </c>
    </row>
    <row r="7885" customFormat="false" ht="15" hidden="false" customHeight="false" outlineLevel="0" collapsed="false">
      <c r="A7885" s="0" t="s">
        <v>709</v>
      </c>
      <c r="B7885" s="0" t="s">
        <v>719</v>
      </c>
      <c r="C7885" s="0" t="n">
        <v>26</v>
      </c>
      <c r="D7885" s="0" t="n">
        <v>61220</v>
      </c>
      <c r="E7885" s="0" t="s">
        <v>32</v>
      </c>
      <c r="F7885" s="0" t="n">
        <v>2.2</v>
      </c>
      <c r="G7885" s="0" t="n">
        <v>0.5</v>
      </c>
      <c r="H7885" s="0" t="n">
        <v>1.1</v>
      </c>
      <c r="I7885" s="0" t="n">
        <v>2.2</v>
      </c>
      <c r="J7885" s="0" t="n">
        <v>1.1</v>
      </c>
      <c r="K7885" s="0" t="s">
        <v>18</v>
      </c>
      <c r="L7885" s="0" t="s">
        <v>102</v>
      </c>
      <c r="M7885" s="0" t="n">
        <f aca="false">CEILING(G7885,1)*F7885</f>
        <v>2.2</v>
      </c>
      <c r="N7885" s="0" t="n">
        <f aca="false">M7885-H7885</f>
        <v>1.1</v>
      </c>
      <c r="O7885" s="0" t="n">
        <f aca="false">IF(ABS(N7885-J7885)&lt;0.011,1,0)</f>
        <v>1</v>
      </c>
    </row>
    <row r="7886" customFormat="false" ht="15" hidden="false" customHeight="false" outlineLevel="0" collapsed="false">
      <c r="A7886" s="0" t="s">
        <v>709</v>
      </c>
      <c r="B7886" s="0" t="s">
        <v>719</v>
      </c>
      <c r="C7886" s="0" t="n">
        <v>26</v>
      </c>
      <c r="D7886" s="0" t="n">
        <v>61220</v>
      </c>
      <c r="E7886" s="0" t="s">
        <v>407</v>
      </c>
      <c r="F7886" s="0" t="n">
        <v>25</v>
      </c>
      <c r="G7886" s="0" t="n">
        <v>0.5</v>
      </c>
      <c r="H7886" s="0" t="n">
        <v>12.5</v>
      </c>
      <c r="I7886" s="0" t="n">
        <v>25</v>
      </c>
      <c r="J7886" s="0" t="n">
        <v>12.5</v>
      </c>
      <c r="K7886" s="0" t="s">
        <v>18</v>
      </c>
      <c r="L7886" s="0" t="s">
        <v>102</v>
      </c>
      <c r="M7886" s="0" t="n">
        <f aca="false">CEILING(G7886,1)*F7886</f>
        <v>25</v>
      </c>
      <c r="N7886" s="0" t="n">
        <f aca="false">M7886-H7886</f>
        <v>12.5</v>
      </c>
      <c r="O7886" s="0" t="n">
        <f aca="false">IF(ABS(N7886-J7886)&lt;0.011,1,0)</f>
        <v>1</v>
      </c>
    </row>
    <row r="7887" customFormat="false" ht="15" hidden="false" customHeight="false" outlineLevel="0" collapsed="false">
      <c r="A7887" s="0" t="s">
        <v>709</v>
      </c>
      <c r="B7887" s="0" t="s">
        <v>720</v>
      </c>
      <c r="C7887" s="0" t="n">
        <v>6</v>
      </c>
      <c r="D7887" s="0" t="n">
        <v>61246</v>
      </c>
      <c r="E7887" s="0" t="s">
        <v>185</v>
      </c>
      <c r="F7887" s="0" t="n">
        <v>9</v>
      </c>
      <c r="G7887" s="0" t="n">
        <v>0.5</v>
      </c>
      <c r="H7887" s="0" t="n">
        <v>4.5</v>
      </c>
      <c r="I7887" s="0" t="n">
        <v>9</v>
      </c>
      <c r="J7887" s="0" t="n">
        <v>4.5</v>
      </c>
      <c r="K7887" s="0" t="s">
        <v>18</v>
      </c>
      <c r="L7887" s="0" t="s">
        <v>224</v>
      </c>
      <c r="M7887" s="0" t="n">
        <f aca="false">CEILING(G7887,1)*F7887</f>
        <v>9</v>
      </c>
      <c r="N7887" s="0" t="n">
        <f aca="false">M7887-H7887</f>
        <v>4.5</v>
      </c>
      <c r="O7887" s="0" t="n">
        <f aca="false">IF(ABS(N7887-J7887)&lt;0.011,1,0)</f>
        <v>1</v>
      </c>
    </row>
    <row r="7888" customFormat="false" ht="15" hidden="false" customHeight="false" outlineLevel="0" collapsed="false">
      <c r="A7888" s="0" t="s">
        <v>709</v>
      </c>
      <c r="B7888" s="0" t="s">
        <v>720</v>
      </c>
      <c r="C7888" s="0" t="n">
        <v>6</v>
      </c>
      <c r="D7888" s="0" t="n">
        <v>61246</v>
      </c>
      <c r="E7888" s="0" t="s">
        <v>510</v>
      </c>
      <c r="F7888" s="0" t="n">
        <v>8.9</v>
      </c>
      <c r="G7888" s="0" t="n">
        <v>0.5</v>
      </c>
      <c r="H7888" s="0" t="n">
        <v>4.45</v>
      </c>
      <c r="I7888" s="0" t="n">
        <v>8.9</v>
      </c>
      <c r="J7888" s="0" t="n">
        <v>4.45</v>
      </c>
      <c r="K7888" s="0" t="s">
        <v>18</v>
      </c>
      <c r="L7888" s="0" t="s">
        <v>224</v>
      </c>
      <c r="M7888" s="0" t="n">
        <f aca="false">CEILING(G7888,1)*F7888</f>
        <v>8.9</v>
      </c>
      <c r="N7888" s="0" t="n">
        <f aca="false">M7888-H7888</f>
        <v>4.45</v>
      </c>
      <c r="O7888" s="0" t="n">
        <f aca="false">IF(ABS(N7888-J7888)&lt;0.011,1,0)</f>
        <v>1</v>
      </c>
    </row>
    <row r="7889" customFormat="false" ht="15" hidden="false" customHeight="false" outlineLevel="0" collapsed="false">
      <c r="A7889" s="0" t="s">
        <v>709</v>
      </c>
      <c r="B7889" s="0" t="s">
        <v>720</v>
      </c>
      <c r="C7889" s="0" t="n">
        <v>6</v>
      </c>
      <c r="D7889" s="0" t="n">
        <v>61246</v>
      </c>
      <c r="E7889" s="0" t="s">
        <v>236</v>
      </c>
      <c r="F7889" s="0" t="n">
        <v>7.6</v>
      </c>
      <c r="G7889" s="0" t="n">
        <v>0.5</v>
      </c>
      <c r="H7889" s="0" t="n">
        <v>3.8</v>
      </c>
      <c r="I7889" s="0" t="n">
        <v>7.6</v>
      </c>
      <c r="J7889" s="0" t="n">
        <v>3.8</v>
      </c>
      <c r="K7889" s="0" t="s">
        <v>18</v>
      </c>
      <c r="L7889" s="0" t="s">
        <v>224</v>
      </c>
      <c r="M7889" s="0" t="n">
        <f aca="false">CEILING(G7889,1)*F7889</f>
        <v>7.6</v>
      </c>
      <c r="N7889" s="0" t="n">
        <f aca="false">M7889-H7889</f>
        <v>3.8</v>
      </c>
      <c r="O7889" s="0" t="n">
        <f aca="false">IF(ABS(N7889-J7889)&lt;0.011,1,0)</f>
        <v>1</v>
      </c>
    </row>
    <row r="7890" customFormat="false" ht="15" hidden="false" customHeight="false" outlineLevel="0" collapsed="false">
      <c r="A7890" s="0" t="s">
        <v>709</v>
      </c>
      <c r="B7890" s="0" t="s">
        <v>720</v>
      </c>
      <c r="C7890" s="0" t="n">
        <v>6</v>
      </c>
      <c r="D7890" s="0" t="n">
        <v>61246</v>
      </c>
      <c r="E7890" s="0" t="s">
        <v>48</v>
      </c>
      <c r="F7890" s="0" t="n">
        <v>7.9</v>
      </c>
      <c r="G7890" s="0" t="n">
        <v>0.5</v>
      </c>
      <c r="H7890" s="0" t="n">
        <v>3.95</v>
      </c>
      <c r="I7890" s="0" t="n">
        <v>7.9</v>
      </c>
      <c r="J7890" s="0" t="n">
        <v>3.95</v>
      </c>
      <c r="K7890" s="0" t="s">
        <v>18</v>
      </c>
      <c r="L7890" s="0" t="s">
        <v>224</v>
      </c>
      <c r="M7890" s="0" t="n">
        <f aca="false">CEILING(G7890,1)*F7890</f>
        <v>7.9</v>
      </c>
      <c r="N7890" s="0" t="n">
        <f aca="false">M7890-H7890</f>
        <v>3.95</v>
      </c>
      <c r="O7890" s="0" t="n">
        <f aca="false">IF(ABS(N7890-J7890)&lt;0.011,1,0)</f>
        <v>1</v>
      </c>
    </row>
    <row r="7891" customFormat="false" ht="15" hidden="false" customHeight="false" outlineLevel="0" collapsed="false">
      <c r="A7891" s="0" t="s">
        <v>709</v>
      </c>
      <c r="B7891" s="0" t="s">
        <v>720</v>
      </c>
      <c r="C7891" s="0" t="n">
        <v>6</v>
      </c>
      <c r="D7891" s="0" t="n">
        <v>61246</v>
      </c>
      <c r="E7891" s="0" t="s">
        <v>230</v>
      </c>
      <c r="F7891" s="0" t="n">
        <v>9.6</v>
      </c>
      <c r="G7891" s="0" t="n">
        <v>0.5</v>
      </c>
      <c r="H7891" s="0" t="n">
        <v>4.8</v>
      </c>
      <c r="I7891" s="0" t="n">
        <v>9.6</v>
      </c>
      <c r="J7891" s="0" t="n">
        <v>4.8</v>
      </c>
      <c r="K7891" s="0" t="s">
        <v>18</v>
      </c>
      <c r="L7891" s="0" t="s">
        <v>224</v>
      </c>
      <c r="M7891" s="0" t="n">
        <f aca="false">CEILING(G7891,1)*F7891</f>
        <v>9.6</v>
      </c>
      <c r="N7891" s="0" t="n">
        <f aca="false">M7891-H7891</f>
        <v>4.8</v>
      </c>
      <c r="O7891" s="0" t="n">
        <f aca="false">IF(ABS(N7891-J7891)&lt;0.011,1,0)</f>
        <v>1</v>
      </c>
    </row>
    <row r="7892" customFormat="false" ht="15" hidden="false" customHeight="false" outlineLevel="0" collapsed="false">
      <c r="A7892" s="0" t="s">
        <v>709</v>
      </c>
      <c r="B7892" s="0" t="s">
        <v>720</v>
      </c>
      <c r="C7892" s="0" t="n">
        <v>6</v>
      </c>
      <c r="D7892" s="0" t="n">
        <v>61246</v>
      </c>
      <c r="E7892" s="0" t="s">
        <v>376</v>
      </c>
      <c r="F7892" s="0" t="n">
        <v>17.8</v>
      </c>
      <c r="G7892" s="0" t="n">
        <v>0.5</v>
      </c>
      <c r="H7892" s="0" t="n">
        <v>8.9</v>
      </c>
      <c r="I7892" s="0" t="n">
        <v>17.8</v>
      </c>
      <c r="J7892" s="0" t="n">
        <v>8.9</v>
      </c>
      <c r="K7892" s="0" t="s">
        <v>18</v>
      </c>
      <c r="L7892" s="0" t="s">
        <v>224</v>
      </c>
      <c r="M7892" s="0" t="n">
        <f aca="false">CEILING(G7892,1)*F7892</f>
        <v>17.8</v>
      </c>
      <c r="N7892" s="0" t="n">
        <f aca="false">M7892-H7892</f>
        <v>8.9</v>
      </c>
      <c r="O7892" s="0" t="n">
        <f aca="false">IF(ABS(N7892-J7892)&lt;0.011,1,0)</f>
        <v>1</v>
      </c>
    </row>
    <row r="7893" customFormat="false" ht="15" hidden="false" customHeight="false" outlineLevel="0" collapsed="false">
      <c r="A7893" s="0" t="s">
        <v>709</v>
      </c>
      <c r="B7893" s="0" t="s">
        <v>720</v>
      </c>
      <c r="C7893" s="0" t="n">
        <v>6</v>
      </c>
      <c r="D7893" s="0" t="n">
        <v>61246</v>
      </c>
      <c r="E7893" s="0" t="s">
        <v>385</v>
      </c>
      <c r="F7893" s="0" t="n">
        <v>9</v>
      </c>
      <c r="G7893" s="0" t="n">
        <v>0.5</v>
      </c>
      <c r="H7893" s="0" t="n">
        <v>4.5</v>
      </c>
      <c r="I7893" s="0" t="n">
        <v>9</v>
      </c>
      <c r="J7893" s="0" t="n">
        <v>4.5</v>
      </c>
      <c r="K7893" s="0" t="s">
        <v>18</v>
      </c>
      <c r="L7893" s="0" t="s">
        <v>224</v>
      </c>
      <c r="M7893" s="0" t="n">
        <f aca="false">CEILING(G7893,1)*F7893</f>
        <v>9</v>
      </c>
      <c r="N7893" s="0" t="n">
        <f aca="false">M7893-H7893</f>
        <v>4.5</v>
      </c>
      <c r="O7893" s="0" t="n">
        <f aca="false">IF(ABS(N7893-J7893)&lt;0.011,1,0)</f>
        <v>1</v>
      </c>
    </row>
    <row r="7894" customFormat="false" ht="15" hidden="false" customHeight="false" outlineLevel="0" collapsed="false">
      <c r="A7894" s="0" t="s">
        <v>709</v>
      </c>
      <c r="B7894" s="0" t="s">
        <v>720</v>
      </c>
      <c r="C7894" s="0" t="n">
        <v>6</v>
      </c>
      <c r="D7894" s="0" t="n">
        <v>61246</v>
      </c>
      <c r="E7894" s="0" t="s">
        <v>536</v>
      </c>
      <c r="F7894" s="0" t="n">
        <v>3.9</v>
      </c>
      <c r="G7894" s="0" t="n">
        <v>0.5</v>
      </c>
      <c r="H7894" s="0" t="n">
        <v>1.95</v>
      </c>
      <c r="I7894" s="0" t="n">
        <v>3.9</v>
      </c>
      <c r="J7894" s="0" t="n">
        <v>1.95</v>
      </c>
      <c r="K7894" s="0" t="s">
        <v>18</v>
      </c>
      <c r="L7894" s="0" t="s">
        <v>224</v>
      </c>
      <c r="M7894" s="0" t="n">
        <f aca="false">CEILING(G7894,1)*F7894</f>
        <v>3.9</v>
      </c>
      <c r="N7894" s="0" t="n">
        <f aca="false">M7894-H7894</f>
        <v>1.95</v>
      </c>
      <c r="O7894" s="0" t="n">
        <f aca="false">IF(ABS(N7894-J7894)&lt;0.011,1,0)</f>
        <v>1</v>
      </c>
    </row>
    <row r="7895" customFormat="false" ht="15" hidden="false" customHeight="false" outlineLevel="0" collapsed="false">
      <c r="A7895" s="0" t="s">
        <v>709</v>
      </c>
      <c r="B7895" s="0" t="s">
        <v>720</v>
      </c>
      <c r="C7895" s="0" t="n">
        <v>7</v>
      </c>
      <c r="D7895" s="0" t="n">
        <v>61232</v>
      </c>
      <c r="E7895" s="0" t="s">
        <v>185</v>
      </c>
      <c r="F7895" s="0" t="n">
        <v>9</v>
      </c>
      <c r="G7895" s="0" t="n">
        <v>0.5</v>
      </c>
      <c r="H7895" s="0" t="n">
        <v>4.5</v>
      </c>
      <c r="I7895" s="0" t="n">
        <v>9</v>
      </c>
      <c r="J7895" s="0" t="n">
        <v>4.5</v>
      </c>
      <c r="K7895" s="0" t="s">
        <v>18</v>
      </c>
      <c r="L7895" s="0" t="s">
        <v>224</v>
      </c>
      <c r="M7895" s="0" t="n">
        <f aca="false">CEILING(G7895,1)*F7895</f>
        <v>9</v>
      </c>
      <c r="N7895" s="0" t="n">
        <f aca="false">M7895-H7895</f>
        <v>4.5</v>
      </c>
      <c r="O7895" s="0" t="n">
        <f aca="false">IF(ABS(N7895-J7895)&lt;0.011,1,0)</f>
        <v>1</v>
      </c>
    </row>
    <row r="7896" customFormat="false" ht="15" hidden="false" customHeight="false" outlineLevel="0" collapsed="false">
      <c r="A7896" s="0" t="s">
        <v>709</v>
      </c>
      <c r="B7896" s="0" t="s">
        <v>720</v>
      </c>
      <c r="C7896" s="0" t="n">
        <v>7</v>
      </c>
      <c r="D7896" s="0" t="n">
        <v>61232</v>
      </c>
      <c r="E7896" s="0" t="s">
        <v>510</v>
      </c>
      <c r="F7896" s="0" t="n">
        <v>8.9</v>
      </c>
      <c r="G7896" s="0" t="n">
        <v>0.5</v>
      </c>
      <c r="H7896" s="0" t="n">
        <v>4.45</v>
      </c>
      <c r="I7896" s="0" t="n">
        <v>8.9</v>
      </c>
      <c r="J7896" s="0" t="n">
        <v>4.45</v>
      </c>
      <c r="K7896" s="0" t="s">
        <v>18</v>
      </c>
      <c r="L7896" s="0" t="s">
        <v>224</v>
      </c>
      <c r="M7896" s="0" t="n">
        <f aca="false">CEILING(G7896,1)*F7896</f>
        <v>8.9</v>
      </c>
      <c r="N7896" s="0" t="n">
        <f aca="false">M7896-H7896</f>
        <v>4.45</v>
      </c>
      <c r="O7896" s="0" t="n">
        <f aca="false">IF(ABS(N7896-J7896)&lt;0.011,1,0)</f>
        <v>1</v>
      </c>
    </row>
    <row r="7897" customFormat="false" ht="15" hidden="false" customHeight="false" outlineLevel="0" collapsed="false">
      <c r="A7897" s="0" t="s">
        <v>709</v>
      </c>
      <c r="B7897" s="0" t="s">
        <v>720</v>
      </c>
      <c r="C7897" s="0" t="n">
        <v>7</v>
      </c>
      <c r="D7897" s="0" t="n">
        <v>61232</v>
      </c>
      <c r="E7897" s="0" t="s">
        <v>236</v>
      </c>
      <c r="F7897" s="0" t="n">
        <v>7.6</v>
      </c>
      <c r="G7897" s="0" t="n">
        <v>0.5</v>
      </c>
      <c r="H7897" s="0" t="n">
        <v>3.8</v>
      </c>
      <c r="I7897" s="0" t="n">
        <v>7.6</v>
      </c>
      <c r="J7897" s="0" t="n">
        <v>3.8</v>
      </c>
      <c r="K7897" s="0" t="s">
        <v>18</v>
      </c>
      <c r="L7897" s="0" t="s">
        <v>224</v>
      </c>
      <c r="M7897" s="0" t="n">
        <f aca="false">CEILING(G7897,1)*F7897</f>
        <v>7.6</v>
      </c>
      <c r="N7897" s="0" t="n">
        <f aca="false">M7897-H7897</f>
        <v>3.8</v>
      </c>
      <c r="O7897" s="0" t="n">
        <f aca="false">IF(ABS(N7897-J7897)&lt;0.011,1,0)</f>
        <v>1</v>
      </c>
    </row>
    <row r="7898" customFormat="false" ht="15" hidden="false" customHeight="false" outlineLevel="0" collapsed="false">
      <c r="A7898" s="0" t="s">
        <v>709</v>
      </c>
      <c r="B7898" s="0" t="s">
        <v>720</v>
      </c>
      <c r="C7898" s="0" t="n">
        <v>7</v>
      </c>
      <c r="D7898" s="0" t="n">
        <v>61232</v>
      </c>
      <c r="E7898" s="0" t="s">
        <v>48</v>
      </c>
      <c r="F7898" s="0" t="n">
        <v>7.9</v>
      </c>
      <c r="G7898" s="0" t="n">
        <v>0.5</v>
      </c>
      <c r="H7898" s="0" t="n">
        <v>3.95</v>
      </c>
      <c r="I7898" s="0" t="n">
        <v>7.9</v>
      </c>
      <c r="J7898" s="0" t="n">
        <v>3.95</v>
      </c>
      <c r="K7898" s="0" t="s">
        <v>18</v>
      </c>
      <c r="L7898" s="0" t="s">
        <v>224</v>
      </c>
      <c r="M7898" s="0" t="n">
        <f aca="false">CEILING(G7898,1)*F7898</f>
        <v>7.9</v>
      </c>
      <c r="N7898" s="0" t="n">
        <f aca="false">M7898-H7898</f>
        <v>3.95</v>
      </c>
      <c r="O7898" s="0" t="n">
        <f aca="false">IF(ABS(N7898-J7898)&lt;0.011,1,0)</f>
        <v>1</v>
      </c>
    </row>
    <row r="7899" customFormat="false" ht="15" hidden="false" customHeight="false" outlineLevel="0" collapsed="false">
      <c r="A7899" s="0" t="s">
        <v>709</v>
      </c>
      <c r="B7899" s="0" t="s">
        <v>720</v>
      </c>
      <c r="C7899" s="0" t="n">
        <v>7</v>
      </c>
      <c r="D7899" s="0" t="n">
        <v>61232</v>
      </c>
      <c r="E7899" s="0" t="s">
        <v>230</v>
      </c>
      <c r="F7899" s="0" t="n">
        <v>9.6</v>
      </c>
      <c r="G7899" s="0" t="n">
        <v>0.5</v>
      </c>
      <c r="H7899" s="0" t="n">
        <v>4.8</v>
      </c>
      <c r="I7899" s="0" t="n">
        <v>9.6</v>
      </c>
      <c r="J7899" s="0" t="n">
        <v>4.8</v>
      </c>
      <c r="K7899" s="0" t="s">
        <v>18</v>
      </c>
      <c r="L7899" s="0" t="s">
        <v>224</v>
      </c>
      <c r="M7899" s="0" t="n">
        <f aca="false">CEILING(G7899,1)*F7899</f>
        <v>9.6</v>
      </c>
      <c r="N7899" s="0" t="n">
        <f aca="false">M7899-H7899</f>
        <v>4.8</v>
      </c>
      <c r="O7899" s="0" t="n">
        <f aca="false">IF(ABS(N7899-J7899)&lt;0.011,1,0)</f>
        <v>1</v>
      </c>
    </row>
    <row r="7900" customFormat="false" ht="15" hidden="false" customHeight="false" outlineLevel="0" collapsed="false">
      <c r="A7900" s="0" t="s">
        <v>709</v>
      </c>
      <c r="B7900" s="0" t="s">
        <v>720</v>
      </c>
      <c r="C7900" s="0" t="n">
        <v>7</v>
      </c>
      <c r="D7900" s="0" t="n">
        <v>61232</v>
      </c>
      <c r="E7900" s="0" t="s">
        <v>376</v>
      </c>
      <c r="F7900" s="0" t="n">
        <v>17.8</v>
      </c>
      <c r="G7900" s="0" t="n">
        <v>0.5</v>
      </c>
      <c r="H7900" s="0" t="n">
        <v>8.9</v>
      </c>
      <c r="I7900" s="0" t="n">
        <v>17.8</v>
      </c>
      <c r="J7900" s="0" t="n">
        <v>8.9</v>
      </c>
      <c r="K7900" s="0" t="s">
        <v>18</v>
      </c>
      <c r="L7900" s="0" t="s">
        <v>224</v>
      </c>
      <c r="M7900" s="0" t="n">
        <f aca="false">CEILING(G7900,1)*F7900</f>
        <v>17.8</v>
      </c>
      <c r="N7900" s="0" t="n">
        <f aca="false">M7900-H7900</f>
        <v>8.9</v>
      </c>
      <c r="O7900" s="0" t="n">
        <f aca="false">IF(ABS(N7900-J7900)&lt;0.011,1,0)</f>
        <v>1</v>
      </c>
    </row>
    <row r="7901" customFormat="false" ht="15" hidden="false" customHeight="false" outlineLevel="0" collapsed="false">
      <c r="A7901" s="0" t="s">
        <v>709</v>
      </c>
      <c r="B7901" s="0" t="s">
        <v>720</v>
      </c>
      <c r="C7901" s="0" t="n">
        <v>7</v>
      </c>
      <c r="D7901" s="0" t="n">
        <v>61232</v>
      </c>
      <c r="E7901" s="0" t="s">
        <v>385</v>
      </c>
      <c r="F7901" s="0" t="n">
        <v>9</v>
      </c>
      <c r="G7901" s="0" t="n">
        <v>0.5</v>
      </c>
      <c r="H7901" s="0" t="n">
        <v>4.5</v>
      </c>
      <c r="I7901" s="0" t="n">
        <v>9</v>
      </c>
      <c r="J7901" s="0" t="n">
        <v>4.5</v>
      </c>
      <c r="K7901" s="0" t="s">
        <v>18</v>
      </c>
      <c r="L7901" s="0" t="s">
        <v>224</v>
      </c>
      <c r="M7901" s="0" t="n">
        <f aca="false">CEILING(G7901,1)*F7901</f>
        <v>9</v>
      </c>
      <c r="N7901" s="0" t="n">
        <f aca="false">M7901-H7901</f>
        <v>4.5</v>
      </c>
      <c r="O7901" s="0" t="n">
        <f aca="false">IF(ABS(N7901-J7901)&lt;0.011,1,0)</f>
        <v>1</v>
      </c>
    </row>
    <row r="7902" customFormat="false" ht="15" hidden="false" customHeight="false" outlineLevel="0" collapsed="false">
      <c r="A7902" s="0" t="s">
        <v>709</v>
      </c>
      <c r="B7902" s="0" t="s">
        <v>720</v>
      </c>
      <c r="C7902" s="0" t="n">
        <v>7</v>
      </c>
      <c r="D7902" s="0" t="n">
        <v>61232</v>
      </c>
      <c r="E7902" s="0" t="s">
        <v>536</v>
      </c>
      <c r="F7902" s="0" t="n">
        <v>3.9</v>
      </c>
      <c r="G7902" s="0" t="n">
        <v>0.5</v>
      </c>
      <c r="H7902" s="0" t="n">
        <v>1.95</v>
      </c>
      <c r="I7902" s="0" t="n">
        <v>3.9</v>
      </c>
      <c r="J7902" s="0" t="n">
        <v>1.95</v>
      </c>
      <c r="K7902" s="0" t="s">
        <v>18</v>
      </c>
      <c r="L7902" s="0" t="s">
        <v>224</v>
      </c>
      <c r="M7902" s="0" t="n">
        <f aca="false">CEILING(G7902,1)*F7902</f>
        <v>3.9</v>
      </c>
      <c r="N7902" s="0" t="n">
        <f aca="false">M7902-H7902</f>
        <v>1.95</v>
      </c>
      <c r="O7902" s="0" t="n">
        <f aca="false">IF(ABS(N7902-J7902)&lt;0.011,1,0)</f>
        <v>1</v>
      </c>
    </row>
    <row r="7903" customFormat="false" ht="15" hidden="false" customHeight="false" outlineLevel="0" collapsed="false">
      <c r="A7903" s="0" t="s">
        <v>709</v>
      </c>
      <c r="B7903" s="0" t="s">
        <v>720</v>
      </c>
      <c r="C7903" s="0" t="n">
        <v>9</v>
      </c>
      <c r="D7903" s="0" t="n">
        <v>61247</v>
      </c>
      <c r="E7903" s="0" t="s">
        <v>259</v>
      </c>
      <c r="F7903" s="0" t="n">
        <v>36</v>
      </c>
      <c r="G7903" s="0" t="n">
        <v>0.5</v>
      </c>
      <c r="H7903" s="0" t="n">
        <v>18</v>
      </c>
      <c r="I7903" s="0" t="n">
        <v>36</v>
      </c>
      <c r="J7903" s="0" t="n">
        <v>18</v>
      </c>
      <c r="K7903" s="0" t="s">
        <v>18</v>
      </c>
      <c r="L7903" s="0" t="s">
        <v>85</v>
      </c>
      <c r="M7903" s="0" t="n">
        <f aca="false">CEILING(G7903,1)*F7903</f>
        <v>36</v>
      </c>
      <c r="N7903" s="0" t="n">
        <f aca="false">M7903-H7903</f>
        <v>18</v>
      </c>
      <c r="O7903" s="0" t="n">
        <f aca="false">IF(ABS(N7903-J7903)&lt;0.011,1,0)</f>
        <v>1</v>
      </c>
    </row>
    <row r="7904" customFormat="false" ht="15" hidden="false" customHeight="false" outlineLevel="0" collapsed="false">
      <c r="A7904" s="0" t="s">
        <v>709</v>
      </c>
      <c r="B7904" s="0" t="s">
        <v>720</v>
      </c>
      <c r="C7904" s="0" t="n">
        <v>9</v>
      </c>
      <c r="D7904" s="0" t="n">
        <v>61247</v>
      </c>
      <c r="E7904" s="0" t="s">
        <v>61</v>
      </c>
      <c r="F7904" s="0" t="n">
        <v>3.5</v>
      </c>
      <c r="G7904" s="0" t="n">
        <v>0.5</v>
      </c>
      <c r="H7904" s="0" t="n">
        <v>1.75</v>
      </c>
      <c r="I7904" s="0" t="n">
        <v>3.5</v>
      </c>
      <c r="J7904" s="0" t="n">
        <v>1.75</v>
      </c>
      <c r="K7904" s="0" t="s">
        <v>18</v>
      </c>
      <c r="L7904" s="0" t="s">
        <v>85</v>
      </c>
      <c r="M7904" s="0" t="n">
        <f aca="false">CEILING(G7904,1)*F7904</f>
        <v>3.5</v>
      </c>
      <c r="N7904" s="0" t="n">
        <f aca="false">M7904-H7904</f>
        <v>1.75</v>
      </c>
      <c r="O7904" s="0" t="n">
        <f aca="false">IF(ABS(N7904-J7904)&lt;0.011,1,0)</f>
        <v>1</v>
      </c>
    </row>
    <row r="7905" customFormat="false" ht="15" hidden="false" customHeight="false" outlineLevel="0" collapsed="false">
      <c r="A7905" s="0" t="s">
        <v>709</v>
      </c>
      <c r="B7905" s="0" t="s">
        <v>720</v>
      </c>
      <c r="C7905" s="0" t="n">
        <v>9</v>
      </c>
      <c r="D7905" s="0" t="n">
        <v>61247</v>
      </c>
      <c r="E7905" s="0" t="s">
        <v>56</v>
      </c>
      <c r="F7905" s="0" t="n">
        <v>5.9</v>
      </c>
      <c r="G7905" s="0" t="n">
        <v>0.5</v>
      </c>
      <c r="H7905" s="0" t="n">
        <v>2.95</v>
      </c>
      <c r="I7905" s="0" t="n">
        <v>5.9</v>
      </c>
      <c r="J7905" s="0" t="n">
        <v>2.95</v>
      </c>
      <c r="K7905" s="0" t="s">
        <v>18</v>
      </c>
      <c r="L7905" s="0" t="s">
        <v>85</v>
      </c>
      <c r="M7905" s="0" t="n">
        <f aca="false">CEILING(G7905,1)*F7905</f>
        <v>5.9</v>
      </c>
      <c r="N7905" s="0" t="n">
        <f aca="false">M7905-H7905</f>
        <v>2.95</v>
      </c>
      <c r="O7905" s="0" t="n">
        <f aca="false">IF(ABS(N7905-J7905)&lt;0.011,1,0)</f>
        <v>1</v>
      </c>
    </row>
    <row r="7906" customFormat="false" ht="15" hidden="false" customHeight="false" outlineLevel="0" collapsed="false">
      <c r="A7906" s="0" t="s">
        <v>709</v>
      </c>
      <c r="B7906" s="0" t="s">
        <v>720</v>
      </c>
      <c r="C7906" s="0" t="n">
        <v>9</v>
      </c>
      <c r="D7906" s="0" t="n">
        <v>61247</v>
      </c>
      <c r="E7906" s="0" t="s">
        <v>198</v>
      </c>
      <c r="F7906" s="0" t="n">
        <v>34</v>
      </c>
      <c r="G7906" s="0" t="n">
        <v>0.5</v>
      </c>
      <c r="H7906" s="0" t="n">
        <v>17</v>
      </c>
      <c r="I7906" s="0" t="n">
        <v>34</v>
      </c>
      <c r="J7906" s="0" t="n">
        <v>17</v>
      </c>
      <c r="K7906" s="0" t="s">
        <v>18</v>
      </c>
      <c r="L7906" s="0" t="s">
        <v>85</v>
      </c>
      <c r="M7906" s="0" t="n">
        <f aca="false">CEILING(G7906,1)*F7906</f>
        <v>34</v>
      </c>
      <c r="N7906" s="0" t="n">
        <f aca="false">M7906-H7906</f>
        <v>17</v>
      </c>
      <c r="O7906" s="0" t="n">
        <f aca="false">IF(ABS(N7906-J7906)&lt;0.011,1,0)</f>
        <v>1</v>
      </c>
    </row>
    <row r="7907" customFormat="false" ht="15" hidden="false" customHeight="false" outlineLevel="0" collapsed="false">
      <c r="A7907" s="0" t="s">
        <v>709</v>
      </c>
      <c r="B7907" s="0" t="s">
        <v>720</v>
      </c>
      <c r="C7907" s="0" t="n">
        <v>9</v>
      </c>
      <c r="D7907" s="0" t="n">
        <v>61247</v>
      </c>
      <c r="E7907" s="0" t="s">
        <v>70</v>
      </c>
      <c r="F7907" s="0" t="n">
        <v>34</v>
      </c>
      <c r="G7907" s="0" t="n">
        <v>0.5</v>
      </c>
      <c r="H7907" s="0" t="n">
        <v>17</v>
      </c>
      <c r="I7907" s="0" t="n">
        <v>34</v>
      </c>
      <c r="J7907" s="0" t="n">
        <v>17</v>
      </c>
      <c r="K7907" s="0" t="s">
        <v>18</v>
      </c>
      <c r="L7907" s="0" t="s">
        <v>85</v>
      </c>
      <c r="M7907" s="0" t="n">
        <f aca="false">CEILING(G7907,1)*F7907</f>
        <v>34</v>
      </c>
      <c r="N7907" s="0" t="n">
        <f aca="false">M7907-H7907</f>
        <v>17</v>
      </c>
      <c r="O7907" s="0" t="n">
        <f aca="false">IF(ABS(N7907-J7907)&lt;0.011,1,0)</f>
        <v>1</v>
      </c>
    </row>
    <row r="7908" customFormat="false" ht="15" hidden="false" customHeight="false" outlineLevel="0" collapsed="false">
      <c r="A7908" s="0" t="s">
        <v>709</v>
      </c>
      <c r="B7908" s="0" t="s">
        <v>720</v>
      </c>
      <c r="C7908" s="0" t="n">
        <v>9</v>
      </c>
      <c r="D7908" s="0" t="n">
        <v>61247</v>
      </c>
      <c r="E7908" s="0" t="s">
        <v>21</v>
      </c>
      <c r="F7908" s="0" t="n">
        <v>5.9</v>
      </c>
      <c r="G7908" s="0" t="n">
        <v>0.5</v>
      </c>
      <c r="H7908" s="0" t="n">
        <v>2.95</v>
      </c>
      <c r="I7908" s="0" t="n">
        <v>5.9</v>
      </c>
      <c r="J7908" s="0" t="n">
        <v>2.95</v>
      </c>
      <c r="K7908" s="0" t="s">
        <v>18</v>
      </c>
      <c r="L7908" s="0" t="s">
        <v>85</v>
      </c>
      <c r="M7908" s="0" t="n">
        <f aca="false">CEILING(G7908,1)*F7908</f>
        <v>5.9</v>
      </c>
      <c r="N7908" s="0" t="n">
        <f aca="false">M7908-H7908</f>
        <v>2.95</v>
      </c>
      <c r="O7908" s="0" t="n">
        <f aca="false">IF(ABS(N7908-J7908)&lt;0.011,1,0)</f>
        <v>1</v>
      </c>
    </row>
    <row r="7909" customFormat="false" ht="15" hidden="false" customHeight="false" outlineLevel="0" collapsed="false">
      <c r="A7909" s="0" t="s">
        <v>709</v>
      </c>
      <c r="B7909" s="0" t="s">
        <v>720</v>
      </c>
      <c r="C7909" s="0" t="n">
        <v>10</v>
      </c>
      <c r="D7909" s="0" t="n">
        <v>61231</v>
      </c>
      <c r="E7909" s="0" t="s">
        <v>259</v>
      </c>
      <c r="F7909" s="0" t="n">
        <v>36</v>
      </c>
      <c r="G7909" s="0" t="n">
        <v>0.5</v>
      </c>
      <c r="H7909" s="0" t="n">
        <v>18</v>
      </c>
      <c r="I7909" s="0" t="n">
        <v>36</v>
      </c>
      <c r="J7909" s="0" t="n">
        <v>18</v>
      </c>
      <c r="K7909" s="0" t="s">
        <v>18</v>
      </c>
      <c r="L7909" s="0" t="s">
        <v>85</v>
      </c>
      <c r="M7909" s="0" t="n">
        <f aca="false">CEILING(G7909,1)*F7909</f>
        <v>36</v>
      </c>
      <c r="N7909" s="0" t="n">
        <f aca="false">M7909-H7909</f>
        <v>18</v>
      </c>
      <c r="O7909" s="0" t="n">
        <f aca="false">IF(ABS(N7909-J7909)&lt;0.011,1,0)</f>
        <v>1</v>
      </c>
    </row>
    <row r="7910" customFormat="false" ht="15" hidden="false" customHeight="false" outlineLevel="0" collapsed="false">
      <c r="A7910" s="0" t="s">
        <v>709</v>
      </c>
      <c r="B7910" s="0" t="s">
        <v>720</v>
      </c>
      <c r="C7910" s="0" t="n">
        <v>10</v>
      </c>
      <c r="D7910" s="0" t="n">
        <v>61231</v>
      </c>
      <c r="E7910" s="0" t="s">
        <v>61</v>
      </c>
      <c r="F7910" s="0" t="n">
        <v>3.5</v>
      </c>
      <c r="G7910" s="0" t="n">
        <v>0.5</v>
      </c>
      <c r="H7910" s="0" t="n">
        <v>1.75</v>
      </c>
      <c r="I7910" s="0" t="n">
        <v>3.5</v>
      </c>
      <c r="J7910" s="0" t="n">
        <v>1.75</v>
      </c>
      <c r="K7910" s="0" t="s">
        <v>18</v>
      </c>
      <c r="L7910" s="0" t="s">
        <v>85</v>
      </c>
      <c r="M7910" s="0" t="n">
        <f aca="false">CEILING(G7910,1)*F7910</f>
        <v>3.5</v>
      </c>
      <c r="N7910" s="0" t="n">
        <f aca="false">M7910-H7910</f>
        <v>1.75</v>
      </c>
      <c r="O7910" s="0" t="n">
        <f aca="false">IF(ABS(N7910-J7910)&lt;0.011,1,0)</f>
        <v>1</v>
      </c>
    </row>
    <row r="7911" customFormat="false" ht="15" hidden="false" customHeight="false" outlineLevel="0" collapsed="false">
      <c r="A7911" s="0" t="s">
        <v>709</v>
      </c>
      <c r="B7911" s="0" t="s">
        <v>720</v>
      </c>
      <c r="C7911" s="0" t="n">
        <v>10</v>
      </c>
      <c r="D7911" s="0" t="n">
        <v>61231</v>
      </c>
      <c r="E7911" s="0" t="s">
        <v>56</v>
      </c>
      <c r="F7911" s="0" t="n">
        <v>5.9</v>
      </c>
      <c r="G7911" s="0" t="n">
        <v>0.5</v>
      </c>
      <c r="H7911" s="0" t="n">
        <v>2.95</v>
      </c>
      <c r="I7911" s="0" t="n">
        <v>5.9</v>
      </c>
      <c r="J7911" s="0" t="n">
        <v>2.95</v>
      </c>
      <c r="K7911" s="0" t="s">
        <v>18</v>
      </c>
      <c r="L7911" s="0" t="s">
        <v>85</v>
      </c>
      <c r="M7911" s="0" t="n">
        <f aca="false">CEILING(G7911,1)*F7911</f>
        <v>5.9</v>
      </c>
      <c r="N7911" s="0" t="n">
        <f aca="false">M7911-H7911</f>
        <v>2.95</v>
      </c>
      <c r="O7911" s="0" t="n">
        <f aca="false">IF(ABS(N7911-J7911)&lt;0.011,1,0)</f>
        <v>1</v>
      </c>
    </row>
    <row r="7912" customFormat="false" ht="15" hidden="false" customHeight="false" outlineLevel="0" collapsed="false">
      <c r="A7912" s="0" t="s">
        <v>709</v>
      </c>
      <c r="B7912" s="0" t="s">
        <v>720</v>
      </c>
      <c r="C7912" s="0" t="n">
        <v>10</v>
      </c>
      <c r="D7912" s="0" t="n">
        <v>61231</v>
      </c>
      <c r="E7912" s="0" t="s">
        <v>198</v>
      </c>
      <c r="F7912" s="0" t="n">
        <v>34</v>
      </c>
      <c r="G7912" s="0" t="n">
        <v>0.5</v>
      </c>
      <c r="H7912" s="0" t="n">
        <v>17</v>
      </c>
      <c r="I7912" s="0" t="n">
        <v>34</v>
      </c>
      <c r="J7912" s="0" t="n">
        <v>17</v>
      </c>
      <c r="K7912" s="0" t="s">
        <v>18</v>
      </c>
      <c r="L7912" s="0" t="s">
        <v>85</v>
      </c>
      <c r="M7912" s="0" t="n">
        <f aca="false">CEILING(G7912,1)*F7912</f>
        <v>34</v>
      </c>
      <c r="N7912" s="0" t="n">
        <f aca="false">M7912-H7912</f>
        <v>17</v>
      </c>
      <c r="O7912" s="0" t="n">
        <f aca="false">IF(ABS(N7912-J7912)&lt;0.011,1,0)</f>
        <v>1</v>
      </c>
    </row>
    <row r="7913" customFormat="false" ht="15" hidden="false" customHeight="false" outlineLevel="0" collapsed="false">
      <c r="A7913" s="0" t="s">
        <v>709</v>
      </c>
      <c r="B7913" s="0" t="s">
        <v>720</v>
      </c>
      <c r="C7913" s="0" t="n">
        <v>10</v>
      </c>
      <c r="D7913" s="0" t="n">
        <v>61231</v>
      </c>
      <c r="E7913" s="0" t="s">
        <v>70</v>
      </c>
      <c r="F7913" s="0" t="n">
        <v>34</v>
      </c>
      <c r="G7913" s="0" t="n">
        <v>0.5</v>
      </c>
      <c r="H7913" s="0" t="n">
        <v>17</v>
      </c>
      <c r="I7913" s="0" t="n">
        <v>34</v>
      </c>
      <c r="J7913" s="0" t="n">
        <v>17</v>
      </c>
      <c r="K7913" s="0" t="s">
        <v>18</v>
      </c>
      <c r="L7913" s="0" t="s">
        <v>85</v>
      </c>
      <c r="M7913" s="0" t="n">
        <f aca="false">CEILING(G7913,1)*F7913</f>
        <v>34</v>
      </c>
      <c r="N7913" s="0" t="n">
        <f aca="false">M7913-H7913</f>
        <v>17</v>
      </c>
      <c r="O7913" s="0" t="n">
        <f aca="false">IF(ABS(N7913-J7913)&lt;0.011,1,0)</f>
        <v>1</v>
      </c>
    </row>
    <row r="7914" customFormat="false" ht="15" hidden="false" customHeight="false" outlineLevel="0" collapsed="false">
      <c r="A7914" s="0" t="s">
        <v>709</v>
      </c>
      <c r="B7914" s="0" t="s">
        <v>720</v>
      </c>
      <c r="C7914" s="0" t="n">
        <v>10</v>
      </c>
      <c r="D7914" s="0" t="n">
        <v>61231</v>
      </c>
      <c r="E7914" s="0" t="s">
        <v>21</v>
      </c>
      <c r="F7914" s="0" t="n">
        <v>5.9</v>
      </c>
      <c r="G7914" s="0" t="n">
        <v>0.5</v>
      </c>
      <c r="H7914" s="0" t="n">
        <v>2.95</v>
      </c>
      <c r="I7914" s="0" t="n">
        <v>5.9</v>
      </c>
      <c r="J7914" s="0" t="n">
        <v>2.95</v>
      </c>
      <c r="K7914" s="0" t="s">
        <v>18</v>
      </c>
      <c r="L7914" s="0" t="s">
        <v>85</v>
      </c>
      <c r="M7914" s="0" t="n">
        <f aca="false">CEILING(G7914,1)*F7914</f>
        <v>5.9</v>
      </c>
      <c r="N7914" s="0" t="n">
        <f aca="false">M7914-H7914</f>
        <v>2.95</v>
      </c>
      <c r="O7914" s="0" t="n">
        <f aca="false">IF(ABS(N7914-J7914)&lt;0.011,1,0)</f>
        <v>1</v>
      </c>
    </row>
    <row r="7915" customFormat="false" ht="15" hidden="false" customHeight="false" outlineLevel="0" collapsed="false">
      <c r="A7915" s="0" t="s">
        <v>709</v>
      </c>
      <c r="B7915" s="0" t="s">
        <v>720</v>
      </c>
      <c r="C7915" s="0" t="n">
        <v>15</v>
      </c>
      <c r="D7915" s="0" t="n">
        <v>61248</v>
      </c>
      <c r="E7915" s="0" t="s">
        <v>32</v>
      </c>
      <c r="F7915" s="0" t="n">
        <v>2.2</v>
      </c>
      <c r="G7915" s="0" t="n">
        <v>0.5</v>
      </c>
      <c r="H7915" s="0" t="n">
        <v>1.1</v>
      </c>
      <c r="I7915" s="0" t="n">
        <v>2.2</v>
      </c>
      <c r="J7915" s="0" t="n">
        <v>1.1</v>
      </c>
      <c r="K7915" s="0" t="s">
        <v>18</v>
      </c>
      <c r="L7915" s="0" t="s">
        <v>30</v>
      </c>
      <c r="M7915" s="0" t="n">
        <f aca="false">CEILING(G7915,1)*F7915</f>
        <v>2.2</v>
      </c>
      <c r="N7915" s="0" t="n">
        <f aca="false">M7915-H7915</f>
        <v>1.1</v>
      </c>
      <c r="O7915" s="0" t="n">
        <f aca="false">IF(ABS(N7915-J7915)&lt;0.011,1,0)</f>
        <v>1</v>
      </c>
    </row>
    <row r="7916" customFormat="false" ht="15" hidden="false" customHeight="false" outlineLevel="0" collapsed="false">
      <c r="A7916" s="0" t="s">
        <v>709</v>
      </c>
      <c r="B7916" s="0" t="s">
        <v>720</v>
      </c>
      <c r="C7916" s="0" t="n">
        <v>15</v>
      </c>
      <c r="D7916" s="0" t="n">
        <v>61248</v>
      </c>
      <c r="E7916" s="0" t="s">
        <v>35</v>
      </c>
      <c r="F7916" s="0" t="n">
        <v>8.3</v>
      </c>
      <c r="G7916" s="0" t="n">
        <v>0.5</v>
      </c>
      <c r="H7916" s="0" t="n">
        <v>4.15</v>
      </c>
      <c r="I7916" s="0" t="n">
        <v>8.3</v>
      </c>
      <c r="J7916" s="0" t="n">
        <v>4.15</v>
      </c>
      <c r="K7916" s="0" t="s">
        <v>18</v>
      </c>
      <c r="L7916" s="0" t="s">
        <v>30</v>
      </c>
      <c r="M7916" s="0" t="n">
        <f aca="false">CEILING(G7916,1)*F7916</f>
        <v>8.3</v>
      </c>
      <c r="N7916" s="0" t="n">
        <f aca="false">M7916-H7916</f>
        <v>4.15</v>
      </c>
      <c r="O7916" s="0" t="n">
        <f aca="false">IF(ABS(N7916-J7916)&lt;0.011,1,0)</f>
        <v>1</v>
      </c>
    </row>
    <row r="7917" customFormat="false" ht="15" hidden="false" customHeight="false" outlineLevel="0" collapsed="false">
      <c r="A7917" s="0" t="s">
        <v>709</v>
      </c>
      <c r="B7917" s="0" t="s">
        <v>720</v>
      </c>
      <c r="C7917" s="0" t="n">
        <v>15</v>
      </c>
      <c r="D7917" s="0" t="n">
        <v>61248</v>
      </c>
      <c r="E7917" s="0" t="s">
        <v>99</v>
      </c>
      <c r="F7917" s="0" t="n">
        <v>3.4</v>
      </c>
      <c r="G7917" s="0" t="n">
        <v>0.5</v>
      </c>
      <c r="H7917" s="0" t="n">
        <v>1.7</v>
      </c>
      <c r="I7917" s="0" t="n">
        <v>3.4</v>
      </c>
      <c r="J7917" s="0" t="n">
        <v>1.7</v>
      </c>
      <c r="K7917" s="0" t="s">
        <v>18</v>
      </c>
      <c r="L7917" s="0" t="s">
        <v>30</v>
      </c>
      <c r="M7917" s="0" t="n">
        <f aca="false">CEILING(G7917,1)*F7917</f>
        <v>3.4</v>
      </c>
      <c r="N7917" s="0" t="n">
        <f aca="false">M7917-H7917</f>
        <v>1.7</v>
      </c>
      <c r="O7917" s="0" t="n">
        <f aca="false">IF(ABS(N7917-J7917)&lt;0.011,1,0)</f>
        <v>1</v>
      </c>
    </row>
    <row r="7918" customFormat="false" ht="15" hidden="false" customHeight="false" outlineLevel="0" collapsed="false">
      <c r="A7918" s="0" t="s">
        <v>709</v>
      </c>
      <c r="B7918" s="0" t="s">
        <v>720</v>
      </c>
      <c r="C7918" s="0" t="n">
        <v>15</v>
      </c>
      <c r="D7918" s="0" t="n">
        <v>61248</v>
      </c>
      <c r="E7918" s="0" t="s">
        <v>24</v>
      </c>
      <c r="F7918" s="0" t="n">
        <v>4.2</v>
      </c>
      <c r="G7918" s="0" t="n">
        <v>0.5</v>
      </c>
      <c r="H7918" s="0" t="n">
        <v>2.1</v>
      </c>
      <c r="I7918" s="0" t="n">
        <v>4.2</v>
      </c>
      <c r="J7918" s="0" t="n">
        <v>2.1</v>
      </c>
      <c r="K7918" s="0" t="s">
        <v>18</v>
      </c>
      <c r="L7918" s="0" t="s">
        <v>30</v>
      </c>
      <c r="M7918" s="0" t="n">
        <f aca="false">CEILING(G7918,1)*F7918</f>
        <v>4.2</v>
      </c>
      <c r="N7918" s="0" t="n">
        <f aca="false">M7918-H7918</f>
        <v>2.1</v>
      </c>
      <c r="O7918" s="0" t="n">
        <f aca="false">IF(ABS(N7918-J7918)&lt;0.011,1,0)</f>
        <v>1</v>
      </c>
    </row>
    <row r="7919" customFormat="false" ht="15" hidden="false" customHeight="false" outlineLevel="0" collapsed="false">
      <c r="A7919" s="0" t="s">
        <v>709</v>
      </c>
      <c r="B7919" s="0" t="s">
        <v>720</v>
      </c>
      <c r="C7919" s="0" t="n">
        <v>16</v>
      </c>
      <c r="D7919" s="0" t="n">
        <v>61235</v>
      </c>
      <c r="E7919" s="0" t="s">
        <v>32</v>
      </c>
      <c r="F7919" s="0" t="n">
        <v>2.2</v>
      </c>
      <c r="G7919" s="0" t="n">
        <v>0.5</v>
      </c>
      <c r="H7919" s="0" t="n">
        <v>1.1</v>
      </c>
      <c r="I7919" s="0" t="n">
        <v>2.2</v>
      </c>
      <c r="J7919" s="0" t="n">
        <v>1.1</v>
      </c>
      <c r="K7919" s="0" t="s">
        <v>18</v>
      </c>
      <c r="L7919" s="0" t="s">
        <v>30</v>
      </c>
      <c r="M7919" s="0" t="n">
        <f aca="false">CEILING(G7919,1)*F7919</f>
        <v>2.2</v>
      </c>
      <c r="N7919" s="0" t="n">
        <f aca="false">M7919-H7919</f>
        <v>1.1</v>
      </c>
      <c r="O7919" s="0" t="n">
        <f aca="false">IF(ABS(N7919-J7919)&lt;0.011,1,0)</f>
        <v>1</v>
      </c>
    </row>
    <row r="7920" customFormat="false" ht="15" hidden="false" customHeight="false" outlineLevel="0" collapsed="false">
      <c r="A7920" s="0" t="s">
        <v>709</v>
      </c>
      <c r="B7920" s="0" t="s">
        <v>720</v>
      </c>
      <c r="C7920" s="0" t="n">
        <v>16</v>
      </c>
      <c r="D7920" s="0" t="n">
        <v>61235</v>
      </c>
      <c r="E7920" s="0" t="s">
        <v>35</v>
      </c>
      <c r="F7920" s="0" t="n">
        <v>8.3</v>
      </c>
      <c r="G7920" s="0" t="n">
        <v>0.5</v>
      </c>
      <c r="H7920" s="0" t="n">
        <v>4.15</v>
      </c>
      <c r="I7920" s="0" t="n">
        <v>8.3</v>
      </c>
      <c r="J7920" s="0" t="n">
        <v>4.15</v>
      </c>
      <c r="K7920" s="0" t="s">
        <v>18</v>
      </c>
      <c r="L7920" s="0" t="s">
        <v>30</v>
      </c>
      <c r="M7920" s="0" t="n">
        <f aca="false">CEILING(G7920,1)*F7920</f>
        <v>8.3</v>
      </c>
      <c r="N7920" s="0" t="n">
        <f aca="false">M7920-H7920</f>
        <v>4.15</v>
      </c>
      <c r="O7920" s="0" t="n">
        <f aca="false">IF(ABS(N7920-J7920)&lt;0.011,1,0)</f>
        <v>1</v>
      </c>
    </row>
    <row r="7921" customFormat="false" ht="15" hidden="false" customHeight="false" outlineLevel="0" collapsed="false">
      <c r="A7921" s="0" t="s">
        <v>709</v>
      </c>
      <c r="B7921" s="0" t="s">
        <v>720</v>
      </c>
      <c r="C7921" s="0" t="n">
        <v>16</v>
      </c>
      <c r="D7921" s="0" t="n">
        <v>61235</v>
      </c>
      <c r="E7921" s="0" t="s">
        <v>99</v>
      </c>
      <c r="F7921" s="0" t="n">
        <v>3.4</v>
      </c>
      <c r="G7921" s="0" t="n">
        <v>0.5</v>
      </c>
      <c r="H7921" s="0" t="n">
        <v>1.7</v>
      </c>
      <c r="I7921" s="0" t="n">
        <v>3.4</v>
      </c>
      <c r="J7921" s="0" t="n">
        <v>1.7</v>
      </c>
      <c r="K7921" s="0" t="s">
        <v>18</v>
      </c>
      <c r="L7921" s="0" t="s">
        <v>30</v>
      </c>
      <c r="M7921" s="0" t="n">
        <f aca="false">CEILING(G7921,1)*F7921</f>
        <v>3.4</v>
      </c>
      <c r="N7921" s="0" t="n">
        <f aca="false">M7921-H7921</f>
        <v>1.7</v>
      </c>
      <c r="O7921" s="0" t="n">
        <f aca="false">IF(ABS(N7921-J7921)&lt;0.011,1,0)</f>
        <v>1</v>
      </c>
    </row>
    <row r="7922" customFormat="false" ht="15" hidden="false" customHeight="false" outlineLevel="0" collapsed="false">
      <c r="A7922" s="0" t="s">
        <v>709</v>
      </c>
      <c r="B7922" s="0" t="s">
        <v>720</v>
      </c>
      <c r="C7922" s="0" t="n">
        <v>16</v>
      </c>
      <c r="D7922" s="0" t="n">
        <v>61235</v>
      </c>
      <c r="E7922" s="0" t="s">
        <v>24</v>
      </c>
      <c r="F7922" s="0" t="n">
        <v>4.2</v>
      </c>
      <c r="G7922" s="0" t="n">
        <v>0.5</v>
      </c>
      <c r="H7922" s="0" t="n">
        <v>2.1</v>
      </c>
      <c r="I7922" s="0" t="n">
        <v>4.2</v>
      </c>
      <c r="J7922" s="0" t="n">
        <v>2.1</v>
      </c>
      <c r="K7922" s="0" t="s">
        <v>18</v>
      </c>
      <c r="L7922" s="0" t="s">
        <v>30</v>
      </c>
      <c r="M7922" s="0" t="n">
        <f aca="false">CEILING(G7922,1)*F7922</f>
        <v>4.2</v>
      </c>
      <c r="N7922" s="0" t="n">
        <f aca="false">M7922-H7922</f>
        <v>2.1</v>
      </c>
      <c r="O7922" s="0" t="n">
        <f aca="false">IF(ABS(N7922-J7922)&lt;0.011,1,0)</f>
        <v>1</v>
      </c>
    </row>
    <row r="7923" customFormat="false" ht="15" hidden="false" customHeight="false" outlineLevel="0" collapsed="false">
      <c r="A7923" s="0" t="s">
        <v>709</v>
      </c>
      <c r="B7923" s="0" t="s">
        <v>721</v>
      </c>
      <c r="C7923" s="0" t="n">
        <v>1</v>
      </c>
      <c r="D7923" s="0" t="n">
        <v>61271</v>
      </c>
      <c r="E7923" s="0" t="s">
        <v>68</v>
      </c>
      <c r="F7923" s="0" t="n">
        <v>6</v>
      </c>
      <c r="G7923" s="0" t="n">
        <v>0.5</v>
      </c>
      <c r="H7923" s="0" t="n">
        <v>3</v>
      </c>
      <c r="I7923" s="0" t="n">
        <v>6</v>
      </c>
      <c r="J7923" s="0" t="n">
        <v>3</v>
      </c>
      <c r="K7923" s="0" t="s">
        <v>18</v>
      </c>
      <c r="L7923" s="0" t="s">
        <v>359</v>
      </c>
      <c r="M7923" s="0" t="n">
        <f aca="false">CEILING(G7923,1)*F7923</f>
        <v>6</v>
      </c>
      <c r="N7923" s="0" t="n">
        <f aca="false">M7923-H7923</f>
        <v>3</v>
      </c>
      <c r="O7923" s="0" t="n">
        <f aca="false">IF(ABS(N7923-J7923)&lt;0.011,1,0)</f>
        <v>1</v>
      </c>
    </row>
    <row r="7924" customFormat="false" ht="15" hidden="false" customHeight="false" outlineLevel="0" collapsed="false">
      <c r="A7924" s="0" t="s">
        <v>709</v>
      </c>
      <c r="B7924" s="0" t="s">
        <v>721</v>
      </c>
      <c r="C7924" s="0" t="n">
        <v>1</v>
      </c>
      <c r="D7924" s="0" t="n">
        <v>61271</v>
      </c>
      <c r="E7924" s="0" t="s">
        <v>69</v>
      </c>
      <c r="F7924" s="0" t="n">
        <v>6.5</v>
      </c>
      <c r="G7924" s="0" t="n">
        <v>0.5</v>
      </c>
      <c r="H7924" s="0" t="n">
        <v>3.25</v>
      </c>
      <c r="I7924" s="0" t="n">
        <v>6.5</v>
      </c>
      <c r="J7924" s="0" t="n">
        <v>3.25</v>
      </c>
      <c r="K7924" s="0" t="s">
        <v>18</v>
      </c>
      <c r="L7924" s="0" t="s">
        <v>359</v>
      </c>
      <c r="M7924" s="0" t="n">
        <f aca="false">CEILING(G7924,1)*F7924</f>
        <v>6.5</v>
      </c>
      <c r="N7924" s="0" t="n">
        <f aca="false">M7924-H7924</f>
        <v>3.25</v>
      </c>
      <c r="O7924" s="0" t="n">
        <f aca="false">IF(ABS(N7924-J7924)&lt;0.011,1,0)</f>
        <v>1</v>
      </c>
    </row>
    <row r="7925" customFormat="false" ht="15" hidden="false" customHeight="false" outlineLevel="0" collapsed="false">
      <c r="A7925" s="0" t="s">
        <v>709</v>
      </c>
      <c r="B7925" s="0" t="s">
        <v>721</v>
      </c>
      <c r="C7925" s="0" t="n">
        <v>2</v>
      </c>
      <c r="D7925" s="0" t="n">
        <v>61264</v>
      </c>
      <c r="E7925" s="0" t="s">
        <v>68</v>
      </c>
      <c r="F7925" s="0" t="n">
        <v>6</v>
      </c>
      <c r="G7925" s="0" t="n">
        <v>0.5</v>
      </c>
      <c r="H7925" s="0" t="n">
        <v>3</v>
      </c>
      <c r="I7925" s="0" t="n">
        <v>6</v>
      </c>
      <c r="J7925" s="0" t="n">
        <v>3</v>
      </c>
      <c r="K7925" s="0" t="s">
        <v>18</v>
      </c>
      <c r="L7925" s="0" t="s">
        <v>359</v>
      </c>
      <c r="M7925" s="0" t="n">
        <f aca="false">CEILING(G7925,1)*F7925</f>
        <v>6</v>
      </c>
      <c r="N7925" s="0" t="n">
        <f aca="false">M7925-H7925</f>
        <v>3</v>
      </c>
      <c r="O7925" s="0" t="n">
        <f aca="false">IF(ABS(N7925-J7925)&lt;0.011,1,0)</f>
        <v>1</v>
      </c>
    </row>
    <row r="7926" customFormat="false" ht="15" hidden="false" customHeight="false" outlineLevel="0" collapsed="false">
      <c r="A7926" s="0" t="s">
        <v>709</v>
      </c>
      <c r="B7926" s="0" t="s">
        <v>721</v>
      </c>
      <c r="C7926" s="0" t="n">
        <v>2</v>
      </c>
      <c r="D7926" s="0" t="n">
        <v>61264</v>
      </c>
      <c r="E7926" s="0" t="s">
        <v>69</v>
      </c>
      <c r="F7926" s="0" t="n">
        <v>6.5</v>
      </c>
      <c r="G7926" s="0" t="n">
        <v>0.5</v>
      </c>
      <c r="H7926" s="0" t="n">
        <v>3.25</v>
      </c>
      <c r="I7926" s="0" t="n">
        <v>6.5</v>
      </c>
      <c r="J7926" s="0" t="n">
        <v>3.25</v>
      </c>
      <c r="K7926" s="0" t="s">
        <v>18</v>
      </c>
      <c r="L7926" s="0" t="s">
        <v>359</v>
      </c>
      <c r="M7926" s="0" t="n">
        <f aca="false">CEILING(G7926,1)*F7926</f>
        <v>6.5</v>
      </c>
      <c r="N7926" s="0" t="n">
        <f aca="false">M7926-H7926</f>
        <v>3.25</v>
      </c>
      <c r="O7926" s="0" t="n">
        <f aca="false">IF(ABS(N7926-J7926)&lt;0.011,1,0)</f>
        <v>1</v>
      </c>
    </row>
    <row r="7927" customFormat="false" ht="15" hidden="false" customHeight="false" outlineLevel="0" collapsed="false">
      <c r="A7927" s="0" t="s">
        <v>709</v>
      </c>
      <c r="B7927" s="0" t="s">
        <v>722</v>
      </c>
      <c r="C7927" s="0" t="n">
        <v>1</v>
      </c>
      <c r="D7927" s="0" t="n">
        <v>61290</v>
      </c>
      <c r="E7927" s="0" t="s">
        <v>185</v>
      </c>
      <c r="F7927" s="0" t="n">
        <v>9</v>
      </c>
      <c r="G7927" s="0" t="n">
        <v>0.5</v>
      </c>
      <c r="H7927" s="0" t="n">
        <v>4.5</v>
      </c>
      <c r="I7927" s="0" t="n">
        <v>9</v>
      </c>
      <c r="J7927" s="0" t="n">
        <v>4.5</v>
      </c>
      <c r="K7927" s="0" t="s">
        <v>18</v>
      </c>
      <c r="L7927" s="0" t="s">
        <v>359</v>
      </c>
      <c r="M7927" s="0" t="n">
        <f aca="false">CEILING(G7927,1)*F7927</f>
        <v>9</v>
      </c>
      <c r="N7927" s="0" t="n">
        <f aca="false">M7927-H7927</f>
        <v>4.5</v>
      </c>
      <c r="O7927" s="0" t="n">
        <f aca="false">IF(ABS(N7927-J7927)&lt;0.011,1,0)</f>
        <v>1</v>
      </c>
    </row>
    <row r="7928" customFormat="false" ht="15" hidden="false" customHeight="false" outlineLevel="0" collapsed="false">
      <c r="A7928" s="0" t="s">
        <v>709</v>
      </c>
      <c r="B7928" s="0" t="s">
        <v>722</v>
      </c>
      <c r="C7928" s="0" t="n">
        <v>1</v>
      </c>
      <c r="D7928" s="0" t="n">
        <v>61290</v>
      </c>
      <c r="E7928" s="0" t="s">
        <v>84</v>
      </c>
      <c r="F7928" s="0" t="n">
        <v>19</v>
      </c>
      <c r="G7928" s="0" t="n">
        <v>0.5</v>
      </c>
      <c r="H7928" s="0" t="n">
        <v>9.5</v>
      </c>
      <c r="I7928" s="0" t="n">
        <v>19</v>
      </c>
      <c r="J7928" s="0" t="n">
        <v>9.5</v>
      </c>
      <c r="K7928" s="0" t="s">
        <v>18</v>
      </c>
      <c r="L7928" s="0" t="s">
        <v>359</v>
      </c>
      <c r="M7928" s="0" t="n">
        <f aca="false">CEILING(G7928,1)*F7928</f>
        <v>19</v>
      </c>
      <c r="N7928" s="0" t="n">
        <f aca="false">M7928-H7928</f>
        <v>9.5</v>
      </c>
      <c r="O7928" s="0" t="n">
        <f aca="false">IF(ABS(N7928-J7928)&lt;0.011,1,0)</f>
        <v>1</v>
      </c>
    </row>
    <row r="7929" customFormat="false" ht="15" hidden="false" customHeight="false" outlineLevel="0" collapsed="false">
      <c r="A7929" s="0" t="s">
        <v>709</v>
      </c>
      <c r="B7929" s="0" t="s">
        <v>722</v>
      </c>
      <c r="C7929" s="0" t="n">
        <v>1</v>
      </c>
      <c r="D7929" s="0" t="n">
        <v>61290</v>
      </c>
      <c r="E7929" s="0" t="s">
        <v>114</v>
      </c>
      <c r="F7929" s="0" t="n">
        <v>6.9</v>
      </c>
      <c r="G7929" s="0" t="n">
        <v>0.5</v>
      </c>
      <c r="H7929" s="0" t="n">
        <v>3.45</v>
      </c>
      <c r="I7929" s="0" t="n">
        <v>6.9</v>
      </c>
      <c r="J7929" s="0" t="n">
        <v>3.45</v>
      </c>
      <c r="K7929" s="0" t="s">
        <v>18</v>
      </c>
      <c r="L7929" s="0" t="s">
        <v>359</v>
      </c>
      <c r="M7929" s="0" t="n">
        <f aca="false">CEILING(G7929,1)*F7929</f>
        <v>6.9</v>
      </c>
      <c r="N7929" s="0" t="n">
        <f aca="false">M7929-H7929</f>
        <v>3.45</v>
      </c>
      <c r="O7929" s="0" t="n">
        <f aca="false">IF(ABS(N7929-J7929)&lt;0.011,1,0)</f>
        <v>1</v>
      </c>
    </row>
    <row r="7930" customFormat="false" ht="15" hidden="false" customHeight="false" outlineLevel="0" collapsed="false">
      <c r="A7930" s="0" t="s">
        <v>709</v>
      </c>
      <c r="B7930" s="0" t="s">
        <v>722</v>
      </c>
      <c r="C7930" s="0" t="n">
        <v>1</v>
      </c>
      <c r="D7930" s="0" t="n">
        <v>61290</v>
      </c>
      <c r="E7930" s="0" t="s">
        <v>140</v>
      </c>
      <c r="F7930" s="0" t="n">
        <v>5</v>
      </c>
      <c r="G7930" s="0" t="n">
        <v>0.5</v>
      </c>
      <c r="H7930" s="0" t="n">
        <v>2.5</v>
      </c>
      <c r="I7930" s="0" t="n">
        <v>5</v>
      </c>
      <c r="J7930" s="0" t="n">
        <v>2.5</v>
      </c>
      <c r="K7930" s="0" t="s">
        <v>18</v>
      </c>
      <c r="L7930" s="0" t="s">
        <v>359</v>
      </c>
      <c r="M7930" s="0" t="n">
        <f aca="false">CEILING(G7930,1)*F7930</f>
        <v>5</v>
      </c>
      <c r="N7930" s="0" t="n">
        <f aca="false">M7930-H7930</f>
        <v>2.5</v>
      </c>
      <c r="O7930" s="0" t="n">
        <f aca="false">IF(ABS(N7930-J7930)&lt;0.011,1,0)</f>
        <v>1</v>
      </c>
    </row>
    <row r="7931" customFormat="false" ht="15" hidden="false" customHeight="false" outlineLevel="0" collapsed="false">
      <c r="A7931" s="0" t="s">
        <v>709</v>
      </c>
      <c r="B7931" s="0" t="s">
        <v>722</v>
      </c>
      <c r="C7931" s="0" t="n">
        <v>1</v>
      </c>
      <c r="D7931" s="0" t="n">
        <v>61290</v>
      </c>
      <c r="E7931" s="0" t="s">
        <v>108</v>
      </c>
      <c r="F7931" s="0" t="n">
        <v>4.9</v>
      </c>
      <c r="G7931" s="0" t="n">
        <v>0.5</v>
      </c>
      <c r="H7931" s="0" t="n">
        <v>2.45</v>
      </c>
      <c r="I7931" s="0" t="n">
        <v>4.9</v>
      </c>
      <c r="J7931" s="0" t="n">
        <v>2.45</v>
      </c>
      <c r="K7931" s="0" t="s">
        <v>18</v>
      </c>
      <c r="L7931" s="0" t="s">
        <v>359</v>
      </c>
      <c r="M7931" s="0" t="n">
        <f aca="false">CEILING(G7931,1)*F7931</f>
        <v>4.9</v>
      </c>
      <c r="N7931" s="0" t="n">
        <f aca="false">M7931-H7931</f>
        <v>2.45</v>
      </c>
      <c r="O7931" s="0" t="n">
        <f aca="false">IF(ABS(N7931-J7931)&lt;0.011,1,0)</f>
        <v>1</v>
      </c>
    </row>
    <row r="7932" customFormat="false" ht="15" hidden="false" customHeight="false" outlineLevel="0" collapsed="false">
      <c r="A7932" s="0" t="s">
        <v>709</v>
      </c>
      <c r="B7932" s="0" t="s">
        <v>722</v>
      </c>
      <c r="C7932" s="0" t="n">
        <v>1</v>
      </c>
      <c r="D7932" s="0" t="n">
        <v>61290</v>
      </c>
      <c r="E7932" s="0" t="s">
        <v>191</v>
      </c>
      <c r="F7932" s="0" t="n">
        <v>8.9</v>
      </c>
      <c r="G7932" s="0" t="n">
        <v>0.5</v>
      </c>
      <c r="H7932" s="0" t="n">
        <v>4.45</v>
      </c>
      <c r="I7932" s="0" t="n">
        <v>8.9</v>
      </c>
      <c r="J7932" s="0" t="n">
        <v>4.45</v>
      </c>
      <c r="K7932" s="0" t="s">
        <v>18</v>
      </c>
      <c r="L7932" s="0" t="s">
        <v>359</v>
      </c>
      <c r="M7932" s="0" t="n">
        <f aca="false">CEILING(G7932,1)*F7932</f>
        <v>8.9</v>
      </c>
      <c r="N7932" s="0" t="n">
        <f aca="false">M7932-H7932</f>
        <v>4.45</v>
      </c>
      <c r="O7932" s="0" t="n">
        <f aca="false">IF(ABS(N7932-J7932)&lt;0.011,1,0)</f>
        <v>1</v>
      </c>
    </row>
    <row r="7933" customFormat="false" ht="15" hidden="false" customHeight="false" outlineLevel="0" collapsed="false">
      <c r="A7933" s="0" t="s">
        <v>709</v>
      </c>
      <c r="B7933" s="0" t="s">
        <v>722</v>
      </c>
      <c r="C7933" s="0" t="n">
        <v>1</v>
      </c>
      <c r="D7933" s="0" t="n">
        <v>61290</v>
      </c>
      <c r="E7933" s="0" t="s">
        <v>126</v>
      </c>
      <c r="F7933" s="0" t="n">
        <v>18.6</v>
      </c>
      <c r="G7933" s="0" t="n">
        <v>0.5</v>
      </c>
      <c r="H7933" s="0" t="n">
        <v>9.3</v>
      </c>
      <c r="I7933" s="0" t="n">
        <v>18.6</v>
      </c>
      <c r="J7933" s="0" t="n">
        <v>9.3</v>
      </c>
      <c r="K7933" s="0" t="s">
        <v>18</v>
      </c>
      <c r="L7933" s="0" t="s">
        <v>359</v>
      </c>
      <c r="M7933" s="0" t="n">
        <f aca="false">CEILING(G7933,1)*F7933</f>
        <v>18.6</v>
      </c>
      <c r="N7933" s="0" t="n">
        <f aca="false">M7933-H7933</f>
        <v>9.3</v>
      </c>
      <c r="O7933" s="0" t="n">
        <f aca="false">IF(ABS(N7933-J7933)&lt;0.011,1,0)</f>
        <v>1</v>
      </c>
    </row>
    <row r="7934" customFormat="false" ht="15" hidden="false" customHeight="false" outlineLevel="0" collapsed="false">
      <c r="A7934" s="0" t="s">
        <v>709</v>
      </c>
      <c r="B7934" s="0" t="s">
        <v>722</v>
      </c>
      <c r="C7934" s="0" t="n">
        <v>1</v>
      </c>
      <c r="D7934" s="0" t="n">
        <v>61290</v>
      </c>
      <c r="E7934" s="0" t="s">
        <v>69</v>
      </c>
      <c r="F7934" s="0" t="n">
        <v>6.5</v>
      </c>
      <c r="G7934" s="0" t="n">
        <v>0.5</v>
      </c>
      <c r="H7934" s="0" t="n">
        <v>3.25</v>
      </c>
      <c r="I7934" s="0" t="n">
        <v>6.5</v>
      </c>
      <c r="J7934" s="0" t="n">
        <v>3.25</v>
      </c>
      <c r="K7934" s="0" t="s">
        <v>18</v>
      </c>
      <c r="L7934" s="0" t="s">
        <v>359</v>
      </c>
      <c r="M7934" s="0" t="n">
        <f aca="false">CEILING(G7934,1)*F7934</f>
        <v>6.5</v>
      </c>
      <c r="N7934" s="0" t="n">
        <f aca="false">M7934-H7934</f>
        <v>3.25</v>
      </c>
      <c r="O7934" s="0" t="n">
        <f aca="false">IF(ABS(N7934-J7934)&lt;0.011,1,0)</f>
        <v>1</v>
      </c>
    </row>
    <row r="7935" customFormat="false" ht="15" hidden="false" customHeight="false" outlineLevel="0" collapsed="false">
      <c r="A7935" s="0" t="s">
        <v>709</v>
      </c>
      <c r="B7935" s="0" t="s">
        <v>722</v>
      </c>
      <c r="C7935" s="0" t="n">
        <v>2</v>
      </c>
      <c r="D7935" s="0" t="n">
        <v>61279</v>
      </c>
      <c r="E7935" s="0" t="s">
        <v>185</v>
      </c>
      <c r="F7935" s="0" t="n">
        <v>9</v>
      </c>
      <c r="G7935" s="0" t="n">
        <v>0.5</v>
      </c>
      <c r="H7935" s="0" t="n">
        <v>4.5</v>
      </c>
      <c r="I7935" s="0" t="n">
        <v>9</v>
      </c>
      <c r="J7935" s="0" t="n">
        <v>4.5</v>
      </c>
      <c r="K7935" s="0" t="s">
        <v>18</v>
      </c>
      <c r="L7935" s="0" t="s">
        <v>359</v>
      </c>
      <c r="M7935" s="0" t="n">
        <f aca="false">CEILING(G7935,1)*F7935</f>
        <v>9</v>
      </c>
      <c r="N7935" s="0" t="n">
        <f aca="false">M7935-H7935</f>
        <v>4.5</v>
      </c>
      <c r="O7935" s="0" t="n">
        <f aca="false">IF(ABS(N7935-J7935)&lt;0.011,1,0)</f>
        <v>1</v>
      </c>
    </row>
    <row r="7936" customFormat="false" ht="15" hidden="false" customHeight="false" outlineLevel="0" collapsed="false">
      <c r="A7936" s="0" t="s">
        <v>709</v>
      </c>
      <c r="B7936" s="0" t="s">
        <v>722</v>
      </c>
      <c r="C7936" s="0" t="n">
        <v>2</v>
      </c>
      <c r="D7936" s="0" t="n">
        <v>61279</v>
      </c>
      <c r="E7936" s="0" t="s">
        <v>84</v>
      </c>
      <c r="F7936" s="0" t="n">
        <v>19</v>
      </c>
      <c r="G7936" s="0" t="n">
        <v>0.5</v>
      </c>
      <c r="H7936" s="0" t="n">
        <v>9.5</v>
      </c>
      <c r="I7936" s="0" t="n">
        <v>19</v>
      </c>
      <c r="J7936" s="0" t="n">
        <v>9.5</v>
      </c>
      <c r="K7936" s="0" t="s">
        <v>18</v>
      </c>
      <c r="L7936" s="0" t="s">
        <v>359</v>
      </c>
      <c r="M7936" s="0" t="n">
        <f aca="false">CEILING(G7936,1)*F7936</f>
        <v>19</v>
      </c>
      <c r="N7936" s="0" t="n">
        <f aca="false">M7936-H7936</f>
        <v>9.5</v>
      </c>
      <c r="O7936" s="0" t="n">
        <f aca="false">IF(ABS(N7936-J7936)&lt;0.011,1,0)</f>
        <v>1</v>
      </c>
    </row>
    <row r="7937" customFormat="false" ht="15" hidden="false" customHeight="false" outlineLevel="0" collapsed="false">
      <c r="A7937" s="0" t="s">
        <v>709</v>
      </c>
      <c r="B7937" s="0" t="s">
        <v>722</v>
      </c>
      <c r="C7937" s="0" t="n">
        <v>2</v>
      </c>
      <c r="D7937" s="0" t="n">
        <v>61279</v>
      </c>
      <c r="E7937" s="0" t="s">
        <v>114</v>
      </c>
      <c r="F7937" s="0" t="n">
        <v>6.9</v>
      </c>
      <c r="G7937" s="0" t="n">
        <v>0.5</v>
      </c>
      <c r="H7937" s="0" t="n">
        <v>3.45</v>
      </c>
      <c r="I7937" s="0" t="n">
        <v>6.9</v>
      </c>
      <c r="J7937" s="0" t="n">
        <v>3.45</v>
      </c>
      <c r="K7937" s="0" t="s">
        <v>18</v>
      </c>
      <c r="L7937" s="0" t="s">
        <v>359</v>
      </c>
      <c r="M7937" s="0" t="n">
        <f aca="false">CEILING(G7937,1)*F7937</f>
        <v>6.9</v>
      </c>
      <c r="N7937" s="0" t="n">
        <f aca="false">M7937-H7937</f>
        <v>3.45</v>
      </c>
      <c r="O7937" s="0" t="n">
        <f aca="false">IF(ABS(N7937-J7937)&lt;0.011,1,0)</f>
        <v>1</v>
      </c>
    </row>
    <row r="7938" customFormat="false" ht="15" hidden="false" customHeight="false" outlineLevel="0" collapsed="false">
      <c r="A7938" s="0" t="s">
        <v>709</v>
      </c>
      <c r="B7938" s="0" t="s">
        <v>722</v>
      </c>
      <c r="C7938" s="0" t="n">
        <v>2</v>
      </c>
      <c r="D7938" s="0" t="n">
        <v>61279</v>
      </c>
      <c r="E7938" s="0" t="s">
        <v>140</v>
      </c>
      <c r="F7938" s="0" t="n">
        <v>5</v>
      </c>
      <c r="G7938" s="0" t="n">
        <v>0.5</v>
      </c>
      <c r="H7938" s="0" t="n">
        <v>2.5</v>
      </c>
      <c r="I7938" s="0" t="n">
        <v>5</v>
      </c>
      <c r="J7938" s="0" t="n">
        <v>2.5</v>
      </c>
      <c r="K7938" s="0" t="s">
        <v>18</v>
      </c>
      <c r="L7938" s="0" t="s">
        <v>359</v>
      </c>
      <c r="M7938" s="0" t="n">
        <f aca="false">CEILING(G7938,1)*F7938</f>
        <v>5</v>
      </c>
      <c r="N7938" s="0" t="n">
        <f aca="false">M7938-H7938</f>
        <v>2.5</v>
      </c>
      <c r="O7938" s="0" t="n">
        <f aca="false">IF(ABS(N7938-J7938)&lt;0.011,1,0)</f>
        <v>1</v>
      </c>
    </row>
    <row r="7939" customFormat="false" ht="15" hidden="false" customHeight="false" outlineLevel="0" collapsed="false">
      <c r="A7939" s="0" t="s">
        <v>709</v>
      </c>
      <c r="B7939" s="0" t="s">
        <v>722</v>
      </c>
      <c r="C7939" s="0" t="n">
        <v>2</v>
      </c>
      <c r="D7939" s="0" t="n">
        <v>61279</v>
      </c>
      <c r="E7939" s="0" t="s">
        <v>108</v>
      </c>
      <c r="F7939" s="0" t="n">
        <v>4.9</v>
      </c>
      <c r="G7939" s="0" t="n">
        <v>0.5</v>
      </c>
      <c r="H7939" s="0" t="n">
        <v>2.45</v>
      </c>
      <c r="I7939" s="0" t="n">
        <v>4.9</v>
      </c>
      <c r="J7939" s="0" t="n">
        <v>2.45</v>
      </c>
      <c r="K7939" s="0" t="s">
        <v>18</v>
      </c>
      <c r="L7939" s="0" t="s">
        <v>359</v>
      </c>
      <c r="M7939" s="0" t="n">
        <f aca="false">CEILING(G7939,1)*F7939</f>
        <v>4.9</v>
      </c>
      <c r="N7939" s="0" t="n">
        <f aca="false">M7939-H7939</f>
        <v>2.45</v>
      </c>
      <c r="O7939" s="0" t="n">
        <f aca="false">IF(ABS(N7939-J7939)&lt;0.011,1,0)</f>
        <v>1</v>
      </c>
    </row>
    <row r="7940" customFormat="false" ht="15" hidden="false" customHeight="false" outlineLevel="0" collapsed="false">
      <c r="A7940" s="0" t="s">
        <v>709</v>
      </c>
      <c r="B7940" s="0" t="s">
        <v>722</v>
      </c>
      <c r="C7940" s="0" t="n">
        <v>2</v>
      </c>
      <c r="D7940" s="0" t="n">
        <v>61279</v>
      </c>
      <c r="E7940" s="0" t="s">
        <v>191</v>
      </c>
      <c r="F7940" s="0" t="n">
        <v>8.9</v>
      </c>
      <c r="G7940" s="0" t="n">
        <v>0.5</v>
      </c>
      <c r="H7940" s="0" t="n">
        <v>4.45</v>
      </c>
      <c r="I7940" s="0" t="n">
        <v>8.9</v>
      </c>
      <c r="J7940" s="0" t="n">
        <v>4.45</v>
      </c>
      <c r="K7940" s="0" t="s">
        <v>18</v>
      </c>
      <c r="L7940" s="0" t="s">
        <v>359</v>
      </c>
      <c r="M7940" s="0" t="n">
        <f aca="false">CEILING(G7940,1)*F7940</f>
        <v>8.9</v>
      </c>
      <c r="N7940" s="0" t="n">
        <f aca="false">M7940-H7940</f>
        <v>4.45</v>
      </c>
      <c r="O7940" s="0" t="n">
        <f aca="false">IF(ABS(N7940-J7940)&lt;0.011,1,0)</f>
        <v>1</v>
      </c>
    </row>
    <row r="7941" customFormat="false" ht="15" hidden="false" customHeight="false" outlineLevel="0" collapsed="false">
      <c r="A7941" s="0" t="s">
        <v>709</v>
      </c>
      <c r="B7941" s="0" t="s">
        <v>722</v>
      </c>
      <c r="C7941" s="0" t="n">
        <v>2</v>
      </c>
      <c r="D7941" s="0" t="n">
        <v>61279</v>
      </c>
      <c r="E7941" s="0" t="s">
        <v>126</v>
      </c>
      <c r="F7941" s="0" t="n">
        <v>18.6</v>
      </c>
      <c r="G7941" s="0" t="n">
        <v>0.5</v>
      </c>
      <c r="H7941" s="0" t="n">
        <v>9.3</v>
      </c>
      <c r="I7941" s="0" t="n">
        <v>18.6</v>
      </c>
      <c r="J7941" s="0" t="n">
        <v>9.3</v>
      </c>
      <c r="K7941" s="0" t="s">
        <v>18</v>
      </c>
      <c r="L7941" s="0" t="s">
        <v>359</v>
      </c>
      <c r="M7941" s="0" t="n">
        <f aca="false">CEILING(G7941,1)*F7941</f>
        <v>18.6</v>
      </c>
      <c r="N7941" s="0" t="n">
        <f aca="false">M7941-H7941</f>
        <v>9.3</v>
      </c>
      <c r="O7941" s="0" t="n">
        <f aca="false">IF(ABS(N7941-J7941)&lt;0.011,1,0)</f>
        <v>1</v>
      </c>
    </row>
    <row r="7942" customFormat="false" ht="15" hidden="false" customHeight="false" outlineLevel="0" collapsed="false">
      <c r="A7942" s="0" t="s">
        <v>709</v>
      </c>
      <c r="B7942" s="0" t="s">
        <v>722</v>
      </c>
      <c r="C7942" s="0" t="n">
        <v>2</v>
      </c>
      <c r="D7942" s="0" t="n">
        <v>61279</v>
      </c>
      <c r="E7942" s="0" t="s">
        <v>69</v>
      </c>
      <c r="F7942" s="0" t="n">
        <v>6.5</v>
      </c>
      <c r="G7942" s="0" t="n">
        <v>0.5</v>
      </c>
      <c r="H7942" s="0" t="n">
        <v>3.25</v>
      </c>
      <c r="I7942" s="0" t="n">
        <v>6.5</v>
      </c>
      <c r="J7942" s="0" t="n">
        <v>3.25</v>
      </c>
      <c r="K7942" s="0" t="s">
        <v>18</v>
      </c>
      <c r="L7942" s="0" t="s">
        <v>359</v>
      </c>
      <c r="M7942" s="0" t="n">
        <f aca="false">CEILING(G7942,1)*F7942</f>
        <v>6.5</v>
      </c>
      <c r="N7942" s="0" t="n">
        <f aca="false">M7942-H7942</f>
        <v>3.25</v>
      </c>
      <c r="O7942" s="0" t="n">
        <f aca="false">IF(ABS(N7942-J7942)&lt;0.011,1,0)</f>
        <v>1</v>
      </c>
    </row>
    <row r="7943" customFormat="false" ht="15" hidden="false" customHeight="false" outlineLevel="0" collapsed="false">
      <c r="A7943" s="0" t="s">
        <v>709</v>
      </c>
      <c r="B7943" s="0" t="s">
        <v>722</v>
      </c>
      <c r="C7943" s="0" t="n">
        <v>16</v>
      </c>
      <c r="D7943" s="0" t="n">
        <v>61305</v>
      </c>
      <c r="E7943" s="0" t="s">
        <v>45</v>
      </c>
      <c r="F7943" s="0" t="n">
        <v>18.6</v>
      </c>
      <c r="G7943" s="0" t="n">
        <v>0.5</v>
      </c>
      <c r="H7943" s="0" t="n">
        <v>9.3</v>
      </c>
      <c r="I7943" s="0" t="n">
        <v>18.6</v>
      </c>
      <c r="J7943" s="0" t="n">
        <v>9.3</v>
      </c>
      <c r="K7943" s="0" t="s">
        <v>18</v>
      </c>
      <c r="L7943" s="0" t="s">
        <v>271</v>
      </c>
      <c r="M7943" s="0" t="n">
        <f aca="false">CEILING(G7943,1)*F7943</f>
        <v>18.6</v>
      </c>
      <c r="N7943" s="0" t="n">
        <f aca="false">M7943-H7943</f>
        <v>9.3</v>
      </c>
      <c r="O7943" s="0" t="n">
        <f aca="false">IF(ABS(N7943-J7943)&lt;0.011,1,0)</f>
        <v>1</v>
      </c>
    </row>
    <row r="7944" customFormat="false" ht="15" hidden="false" customHeight="false" outlineLevel="0" collapsed="false">
      <c r="A7944" s="0" t="s">
        <v>709</v>
      </c>
      <c r="B7944" s="0" t="s">
        <v>722</v>
      </c>
      <c r="C7944" s="0" t="n">
        <v>16</v>
      </c>
      <c r="D7944" s="0" t="n">
        <v>61305</v>
      </c>
      <c r="E7944" s="0" t="s">
        <v>259</v>
      </c>
      <c r="F7944" s="0" t="n">
        <v>36</v>
      </c>
      <c r="G7944" s="0" t="n">
        <v>0.5</v>
      </c>
      <c r="H7944" s="0" t="n">
        <v>18</v>
      </c>
      <c r="I7944" s="0" t="n">
        <v>36</v>
      </c>
      <c r="J7944" s="0" t="n">
        <v>18</v>
      </c>
      <c r="K7944" s="0" t="s">
        <v>18</v>
      </c>
      <c r="L7944" s="0" t="s">
        <v>271</v>
      </c>
      <c r="M7944" s="0" t="n">
        <f aca="false">CEILING(G7944,1)*F7944</f>
        <v>36</v>
      </c>
      <c r="N7944" s="0" t="n">
        <f aca="false">M7944-H7944</f>
        <v>18</v>
      </c>
      <c r="O7944" s="0" t="n">
        <f aca="false">IF(ABS(N7944-J7944)&lt;0.011,1,0)</f>
        <v>1</v>
      </c>
    </row>
    <row r="7945" customFormat="false" ht="15" hidden="false" customHeight="false" outlineLevel="0" collapsed="false">
      <c r="A7945" s="0" t="s">
        <v>709</v>
      </c>
      <c r="B7945" s="0" t="s">
        <v>722</v>
      </c>
      <c r="C7945" s="0" t="n">
        <v>16</v>
      </c>
      <c r="D7945" s="0" t="n">
        <v>61305</v>
      </c>
      <c r="E7945" s="0" t="s">
        <v>84</v>
      </c>
      <c r="F7945" s="0" t="n">
        <v>19</v>
      </c>
      <c r="G7945" s="0" t="n">
        <v>0.5</v>
      </c>
      <c r="H7945" s="0" t="n">
        <v>9.5</v>
      </c>
      <c r="I7945" s="0" t="n">
        <v>19</v>
      </c>
      <c r="J7945" s="0" t="n">
        <v>9.5</v>
      </c>
      <c r="K7945" s="0" t="s">
        <v>18</v>
      </c>
      <c r="L7945" s="0" t="s">
        <v>271</v>
      </c>
      <c r="M7945" s="0" t="n">
        <f aca="false">CEILING(G7945,1)*F7945</f>
        <v>19</v>
      </c>
      <c r="N7945" s="0" t="n">
        <f aca="false">M7945-H7945</f>
        <v>9.5</v>
      </c>
      <c r="O7945" s="0" t="n">
        <f aca="false">IF(ABS(N7945-J7945)&lt;0.011,1,0)</f>
        <v>1</v>
      </c>
    </row>
    <row r="7946" customFormat="false" ht="15" hidden="false" customHeight="false" outlineLevel="0" collapsed="false">
      <c r="A7946" s="0" t="s">
        <v>709</v>
      </c>
      <c r="B7946" s="0" t="s">
        <v>722</v>
      </c>
      <c r="C7946" s="0" t="n">
        <v>16</v>
      </c>
      <c r="D7946" s="0" t="n">
        <v>61305</v>
      </c>
      <c r="E7946" s="0" t="s">
        <v>48</v>
      </c>
      <c r="F7946" s="0" t="n">
        <v>7.9</v>
      </c>
      <c r="G7946" s="0" t="n">
        <v>0.5</v>
      </c>
      <c r="H7946" s="0" t="n">
        <v>3.95</v>
      </c>
      <c r="I7946" s="0" t="n">
        <v>7.9</v>
      </c>
      <c r="J7946" s="0" t="n">
        <v>3.95</v>
      </c>
      <c r="K7946" s="0" t="s">
        <v>18</v>
      </c>
      <c r="L7946" s="0" t="s">
        <v>271</v>
      </c>
      <c r="M7946" s="0" t="n">
        <f aca="false">CEILING(G7946,1)*F7946</f>
        <v>7.9</v>
      </c>
      <c r="N7946" s="0" t="n">
        <f aca="false">M7946-H7946</f>
        <v>3.95</v>
      </c>
      <c r="O7946" s="0" t="n">
        <f aca="false">IF(ABS(N7946-J7946)&lt;0.011,1,0)</f>
        <v>1</v>
      </c>
    </row>
    <row r="7947" customFormat="false" ht="15" hidden="false" customHeight="false" outlineLevel="0" collapsed="false">
      <c r="A7947" s="0" t="s">
        <v>709</v>
      </c>
      <c r="B7947" s="0" t="s">
        <v>722</v>
      </c>
      <c r="C7947" s="0" t="n">
        <v>16</v>
      </c>
      <c r="D7947" s="0" t="n">
        <v>61305</v>
      </c>
      <c r="E7947" s="0" t="s">
        <v>252</v>
      </c>
      <c r="F7947" s="0" t="n">
        <v>7.9</v>
      </c>
      <c r="G7947" s="0" t="n">
        <v>0.5</v>
      </c>
      <c r="H7947" s="0" t="n">
        <v>3.95</v>
      </c>
      <c r="I7947" s="0" t="n">
        <v>7.9</v>
      </c>
      <c r="J7947" s="0" t="n">
        <v>3.95</v>
      </c>
      <c r="K7947" s="0" t="s">
        <v>18</v>
      </c>
      <c r="L7947" s="0" t="s">
        <v>271</v>
      </c>
      <c r="M7947" s="0" t="n">
        <f aca="false">CEILING(G7947,1)*F7947</f>
        <v>7.9</v>
      </c>
      <c r="N7947" s="0" t="n">
        <f aca="false">M7947-H7947</f>
        <v>3.95</v>
      </c>
      <c r="O7947" s="0" t="n">
        <f aca="false">IF(ABS(N7947-J7947)&lt;0.011,1,0)</f>
        <v>1</v>
      </c>
    </row>
    <row r="7948" customFormat="false" ht="15" hidden="false" customHeight="false" outlineLevel="0" collapsed="false">
      <c r="A7948" s="0" t="s">
        <v>709</v>
      </c>
      <c r="B7948" s="0" t="s">
        <v>722</v>
      </c>
      <c r="C7948" s="0" t="n">
        <v>16</v>
      </c>
      <c r="D7948" s="0" t="n">
        <v>61305</v>
      </c>
      <c r="E7948" s="0" t="s">
        <v>50</v>
      </c>
      <c r="F7948" s="0" t="n">
        <v>18.6</v>
      </c>
      <c r="G7948" s="0" t="n">
        <v>0.5</v>
      </c>
      <c r="H7948" s="0" t="n">
        <v>9.3</v>
      </c>
      <c r="I7948" s="0" t="n">
        <v>18.6</v>
      </c>
      <c r="J7948" s="0" t="n">
        <v>9.3</v>
      </c>
      <c r="K7948" s="0" t="s">
        <v>18</v>
      </c>
      <c r="L7948" s="0" t="s">
        <v>271</v>
      </c>
      <c r="M7948" s="0" t="n">
        <f aca="false">CEILING(G7948,1)*F7948</f>
        <v>18.6</v>
      </c>
      <c r="N7948" s="0" t="n">
        <f aca="false">M7948-H7948</f>
        <v>9.3</v>
      </c>
      <c r="O7948" s="0" t="n">
        <f aca="false">IF(ABS(N7948-J7948)&lt;0.011,1,0)</f>
        <v>1</v>
      </c>
    </row>
    <row r="7949" customFormat="false" ht="15" hidden="false" customHeight="false" outlineLevel="0" collapsed="false">
      <c r="A7949" s="0" t="s">
        <v>709</v>
      </c>
      <c r="B7949" s="0" t="s">
        <v>722</v>
      </c>
      <c r="C7949" s="0" t="n">
        <v>16</v>
      </c>
      <c r="D7949" s="0" t="n">
        <v>61305</v>
      </c>
      <c r="E7949" s="0" t="s">
        <v>42</v>
      </c>
      <c r="F7949" s="0" t="n">
        <v>8.9</v>
      </c>
      <c r="G7949" s="0" t="n">
        <v>0.5</v>
      </c>
      <c r="H7949" s="0" t="n">
        <v>4.45</v>
      </c>
      <c r="I7949" s="0" t="n">
        <v>8.9</v>
      </c>
      <c r="J7949" s="0" t="n">
        <v>4.45</v>
      </c>
      <c r="K7949" s="0" t="s">
        <v>18</v>
      </c>
      <c r="L7949" s="0" t="s">
        <v>271</v>
      </c>
      <c r="M7949" s="0" t="n">
        <f aca="false">CEILING(G7949,1)*F7949</f>
        <v>8.9</v>
      </c>
      <c r="N7949" s="0" t="n">
        <f aca="false">M7949-H7949</f>
        <v>4.45</v>
      </c>
      <c r="O7949" s="0" t="n">
        <f aca="false">IF(ABS(N7949-J7949)&lt;0.011,1,0)</f>
        <v>1</v>
      </c>
    </row>
    <row r="7950" customFormat="false" ht="15" hidden="false" customHeight="false" outlineLevel="0" collapsed="false">
      <c r="A7950" s="0" t="s">
        <v>709</v>
      </c>
      <c r="B7950" s="0" t="s">
        <v>722</v>
      </c>
      <c r="C7950" s="0" t="n">
        <v>16</v>
      </c>
      <c r="D7950" s="0" t="n">
        <v>61305</v>
      </c>
      <c r="E7950" s="0" t="s">
        <v>111</v>
      </c>
      <c r="F7950" s="0" t="n">
        <v>28.6</v>
      </c>
      <c r="G7950" s="0" t="n">
        <v>0.5</v>
      </c>
      <c r="H7950" s="0" t="n">
        <v>14.3</v>
      </c>
      <c r="I7950" s="0" t="n">
        <v>28.6</v>
      </c>
      <c r="J7950" s="0" t="n">
        <v>14.3</v>
      </c>
      <c r="K7950" s="0" t="s">
        <v>18</v>
      </c>
      <c r="L7950" s="0" t="s">
        <v>271</v>
      </c>
      <c r="M7950" s="0" t="n">
        <f aca="false">CEILING(G7950,1)*F7950</f>
        <v>28.6</v>
      </c>
      <c r="N7950" s="0" t="n">
        <f aca="false">M7950-H7950</f>
        <v>14.3</v>
      </c>
      <c r="O7950" s="0" t="n">
        <f aca="false">IF(ABS(N7950-J7950)&lt;0.011,1,0)</f>
        <v>1</v>
      </c>
    </row>
    <row r="7951" customFormat="false" ht="15" hidden="false" customHeight="false" outlineLevel="0" collapsed="false">
      <c r="A7951" s="0" t="s">
        <v>709</v>
      </c>
      <c r="B7951" s="0" t="s">
        <v>722</v>
      </c>
      <c r="C7951" s="0" t="n">
        <v>16</v>
      </c>
      <c r="D7951" s="0" t="n">
        <v>61305</v>
      </c>
      <c r="E7951" s="0" t="s">
        <v>24</v>
      </c>
      <c r="F7951" s="0" t="n">
        <v>4.2</v>
      </c>
      <c r="G7951" s="0" t="n">
        <v>0.5</v>
      </c>
      <c r="H7951" s="0" t="n">
        <v>2.1</v>
      </c>
      <c r="I7951" s="0" t="n">
        <v>4.2</v>
      </c>
      <c r="J7951" s="0" t="n">
        <v>2.1</v>
      </c>
      <c r="K7951" s="0" t="s">
        <v>18</v>
      </c>
      <c r="L7951" s="0" t="s">
        <v>271</v>
      </c>
      <c r="M7951" s="0" t="n">
        <f aca="false">CEILING(G7951,1)*F7951</f>
        <v>4.2</v>
      </c>
      <c r="N7951" s="0" t="n">
        <f aca="false">M7951-H7951</f>
        <v>2.1</v>
      </c>
      <c r="O7951" s="0" t="n">
        <f aca="false">IF(ABS(N7951-J7951)&lt;0.011,1,0)</f>
        <v>1</v>
      </c>
    </row>
    <row r="7952" customFormat="false" ht="15" hidden="false" customHeight="false" outlineLevel="0" collapsed="false">
      <c r="A7952" s="0" t="s">
        <v>709</v>
      </c>
      <c r="B7952" s="0" t="s">
        <v>722</v>
      </c>
      <c r="C7952" s="0" t="n">
        <v>17</v>
      </c>
      <c r="D7952" s="0" t="n">
        <v>61297</v>
      </c>
      <c r="E7952" s="0" t="s">
        <v>45</v>
      </c>
      <c r="F7952" s="0" t="n">
        <v>18.6</v>
      </c>
      <c r="G7952" s="0" t="n">
        <v>0.5</v>
      </c>
      <c r="H7952" s="0" t="n">
        <v>9.3</v>
      </c>
      <c r="I7952" s="0" t="n">
        <v>18.6</v>
      </c>
      <c r="J7952" s="0" t="n">
        <v>9.3</v>
      </c>
      <c r="K7952" s="0" t="s">
        <v>18</v>
      </c>
      <c r="L7952" s="0" t="s">
        <v>271</v>
      </c>
      <c r="M7952" s="0" t="n">
        <f aca="false">CEILING(G7952,1)*F7952</f>
        <v>18.6</v>
      </c>
      <c r="N7952" s="0" t="n">
        <f aca="false">M7952-H7952</f>
        <v>9.3</v>
      </c>
      <c r="O7952" s="0" t="n">
        <f aca="false">IF(ABS(N7952-J7952)&lt;0.011,1,0)</f>
        <v>1</v>
      </c>
    </row>
    <row r="7953" customFormat="false" ht="15" hidden="false" customHeight="false" outlineLevel="0" collapsed="false">
      <c r="A7953" s="0" t="s">
        <v>709</v>
      </c>
      <c r="B7953" s="0" t="s">
        <v>722</v>
      </c>
      <c r="C7953" s="0" t="n">
        <v>17</v>
      </c>
      <c r="D7953" s="0" t="n">
        <v>61297</v>
      </c>
      <c r="E7953" s="0" t="s">
        <v>259</v>
      </c>
      <c r="F7953" s="0" t="n">
        <v>36</v>
      </c>
      <c r="G7953" s="0" t="n">
        <v>0.5</v>
      </c>
      <c r="H7953" s="0" t="n">
        <v>18</v>
      </c>
      <c r="I7953" s="0" t="n">
        <v>36</v>
      </c>
      <c r="J7953" s="0" t="n">
        <v>18</v>
      </c>
      <c r="K7953" s="0" t="s">
        <v>18</v>
      </c>
      <c r="L7953" s="0" t="s">
        <v>271</v>
      </c>
      <c r="M7953" s="0" t="n">
        <f aca="false">CEILING(G7953,1)*F7953</f>
        <v>36</v>
      </c>
      <c r="N7953" s="0" t="n">
        <f aca="false">M7953-H7953</f>
        <v>18</v>
      </c>
      <c r="O7953" s="0" t="n">
        <f aca="false">IF(ABS(N7953-J7953)&lt;0.011,1,0)</f>
        <v>1</v>
      </c>
    </row>
    <row r="7954" customFormat="false" ht="15" hidden="false" customHeight="false" outlineLevel="0" collapsed="false">
      <c r="A7954" s="0" t="s">
        <v>709</v>
      </c>
      <c r="B7954" s="0" t="s">
        <v>722</v>
      </c>
      <c r="C7954" s="0" t="n">
        <v>17</v>
      </c>
      <c r="D7954" s="0" t="n">
        <v>61297</v>
      </c>
      <c r="E7954" s="0" t="s">
        <v>84</v>
      </c>
      <c r="F7954" s="0" t="n">
        <v>19</v>
      </c>
      <c r="G7954" s="0" t="n">
        <v>0.5</v>
      </c>
      <c r="H7954" s="0" t="n">
        <v>9.5</v>
      </c>
      <c r="I7954" s="0" t="n">
        <v>19</v>
      </c>
      <c r="J7954" s="0" t="n">
        <v>9.5</v>
      </c>
      <c r="K7954" s="0" t="s">
        <v>18</v>
      </c>
      <c r="L7954" s="0" t="s">
        <v>271</v>
      </c>
      <c r="M7954" s="0" t="n">
        <f aca="false">CEILING(G7954,1)*F7954</f>
        <v>19</v>
      </c>
      <c r="N7954" s="0" t="n">
        <f aca="false">M7954-H7954</f>
        <v>9.5</v>
      </c>
      <c r="O7954" s="0" t="n">
        <f aca="false">IF(ABS(N7954-J7954)&lt;0.011,1,0)</f>
        <v>1</v>
      </c>
    </row>
    <row r="7955" customFormat="false" ht="15" hidden="false" customHeight="false" outlineLevel="0" collapsed="false">
      <c r="A7955" s="0" t="s">
        <v>709</v>
      </c>
      <c r="B7955" s="0" t="s">
        <v>722</v>
      </c>
      <c r="C7955" s="0" t="n">
        <v>17</v>
      </c>
      <c r="D7955" s="0" t="n">
        <v>61297</v>
      </c>
      <c r="E7955" s="0" t="s">
        <v>48</v>
      </c>
      <c r="F7955" s="0" t="n">
        <v>7.9</v>
      </c>
      <c r="G7955" s="0" t="n">
        <v>0.5</v>
      </c>
      <c r="H7955" s="0" t="n">
        <v>3.95</v>
      </c>
      <c r="I7955" s="0" t="n">
        <v>7.9</v>
      </c>
      <c r="J7955" s="0" t="n">
        <v>3.95</v>
      </c>
      <c r="K7955" s="0" t="s">
        <v>18</v>
      </c>
      <c r="L7955" s="0" t="s">
        <v>271</v>
      </c>
      <c r="M7955" s="0" t="n">
        <f aca="false">CEILING(G7955,1)*F7955</f>
        <v>7.9</v>
      </c>
      <c r="N7955" s="0" t="n">
        <f aca="false">M7955-H7955</f>
        <v>3.95</v>
      </c>
      <c r="O7955" s="0" t="n">
        <f aca="false">IF(ABS(N7955-J7955)&lt;0.011,1,0)</f>
        <v>1</v>
      </c>
    </row>
    <row r="7956" customFormat="false" ht="15" hidden="false" customHeight="false" outlineLevel="0" collapsed="false">
      <c r="A7956" s="0" t="s">
        <v>709</v>
      </c>
      <c r="B7956" s="0" t="s">
        <v>722</v>
      </c>
      <c r="C7956" s="0" t="n">
        <v>17</v>
      </c>
      <c r="D7956" s="0" t="n">
        <v>61297</v>
      </c>
      <c r="E7956" s="0" t="s">
        <v>252</v>
      </c>
      <c r="F7956" s="0" t="n">
        <v>7.9</v>
      </c>
      <c r="G7956" s="0" t="n">
        <v>0.5</v>
      </c>
      <c r="H7956" s="0" t="n">
        <v>3.95</v>
      </c>
      <c r="I7956" s="0" t="n">
        <v>7.9</v>
      </c>
      <c r="J7956" s="0" t="n">
        <v>3.95</v>
      </c>
      <c r="K7956" s="0" t="s">
        <v>18</v>
      </c>
      <c r="L7956" s="0" t="s">
        <v>271</v>
      </c>
      <c r="M7956" s="0" t="n">
        <f aca="false">CEILING(G7956,1)*F7956</f>
        <v>7.9</v>
      </c>
      <c r="N7956" s="0" t="n">
        <f aca="false">M7956-H7956</f>
        <v>3.95</v>
      </c>
      <c r="O7956" s="0" t="n">
        <f aca="false">IF(ABS(N7956-J7956)&lt;0.011,1,0)</f>
        <v>1</v>
      </c>
    </row>
    <row r="7957" customFormat="false" ht="15" hidden="false" customHeight="false" outlineLevel="0" collapsed="false">
      <c r="A7957" s="0" t="s">
        <v>709</v>
      </c>
      <c r="B7957" s="0" t="s">
        <v>722</v>
      </c>
      <c r="C7957" s="0" t="n">
        <v>17</v>
      </c>
      <c r="D7957" s="0" t="n">
        <v>61297</v>
      </c>
      <c r="E7957" s="0" t="s">
        <v>50</v>
      </c>
      <c r="F7957" s="0" t="n">
        <v>18.6</v>
      </c>
      <c r="G7957" s="0" t="n">
        <v>0.5</v>
      </c>
      <c r="H7957" s="0" t="n">
        <v>9.3</v>
      </c>
      <c r="I7957" s="0" t="n">
        <v>18.6</v>
      </c>
      <c r="J7957" s="0" t="n">
        <v>9.3</v>
      </c>
      <c r="K7957" s="0" t="s">
        <v>18</v>
      </c>
      <c r="L7957" s="0" t="s">
        <v>271</v>
      </c>
      <c r="M7957" s="0" t="n">
        <f aca="false">CEILING(G7957,1)*F7957</f>
        <v>18.6</v>
      </c>
      <c r="N7957" s="0" t="n">
        <f aca="false">M7957-H7957</f>
        <v>9.3</v>
      </c>
      <c r="O7957" s="0" t="n">
        <f aca="false">IF(ABS(N7957-J7957)&lt;0.011,1,0)</f>
        <v>1</v>
      </c>
    </row>
    <row r="7958" customFormat="false" ht="15" hidden="false" customHeight="false" outlineLevel="0" collapsed="false">
      <c r="A7958" s="0" t="s">
        <v>709</v>
      </c>
      <c r="B7958" s="0" t="s">
        <v>722</v>
      </c>
      <c r="C7958" s="0" t="n">
        <v>17</v>
      </c>
      <c r="D7958" s="0" t="n">
        <v>61297</v>
      </c>
      <c r="E7958" s="0" t="s">
        <v>42</v>
      </c>
      <c r="F7958" s="0" t="n">
        <v>8.9</v>
      </c>
      <c r="G7958" s="0" t="n">
        <v>0.5</v>
      </c>
      <c r="H7958" s="0" t="n">
        <v>4.45</v>
      </c>
      <c r="I7958" s="0" t="n">
        <v>8.9</v>
      </c>
      <c r="J7958" s="0" t="n">
        <v>4.45</v>
      </c>
      <c r="K7958" s="0" t="s">
        <v>18</v>
      </c>
      <c r="L7958" s="0" t="s">
        <v>271</v>
      </c>
      <c r="M7958" s="0" t="n">
        <f aca="false">CEILING(G7958,1)*F7958</f>
        <v>8.9</v>
      </c>
      <c r="N7958" s="0" t="n">
        <f aca="false">M7958-H7958</f>
        <v>4.45</v>
      </c>
      <c r="O7958" s="0" t="n">
        <f aca="false">IF(ABS(N7958-J7958)&lt;0.011,1,0)</f>
        <v>1</v>
      </c>
    </row>
    <row r="7959" customFormat="false" ht="15" hidden="false" customHeight="false" outlineLevel="0" collapsed="false">
      <c r="A7959" s="0" t="s">
        <v>709</v>
      </c>
      <c r="B7959" s="0" t="s">
        <v>722</v>
      </c>
      <c r="C7959" s="0" t="n">
        <v>17</v>
      </c>
      <c r="D7959" s="0" t="n">
        <v>61297</v>
      </c>
      <c r="E7959" s="0" t="s">
        <v>111</v>
      </c>
      <c r="F7959" s="0" t="n">
        <v>28.6</v>
      </c>
      <c r="G7959" s="0" t="n">
        <v>0.5</v>
      </c>
      <c r="H7959" s="0" t="n">
        <v>14.3</v>
      </c>
      <c r="I7959" s="0" t="n">
        <v>28.6</v>
      </c>
      <c r="J7959" s="0" t="n">
        <v>14.3</v>
      </c>
      <c r="K7959" s="0" t="s">
        <v>18</v>
      </c>
      <c r="L7959" s="0" t="s">
        <v>271</v>
      </c>
      <c r="M7959" s="0" t="n">
        <f aca="false">CEILING(G7959,1)*F7959</f>
        <v>28.6</v>
      </c>
      <c r="N7959" s="0" t="n">
        <f aca="false">M7959-H7959</f>
        <v>14.3</v>
      </c>
      <c r="O7959" s="0" t="n">
        <f aca="false">IF(ABS(N7959-J7959)&lt;0.011,1,0)</f>
        <v>1</v>
      </c>
    </row>
    <row r="7960" customFormat="false" ht="15" hidden="false" customHeight="false" outlineLevel="0" collapsed="false">
      <c r="A7960" s="0" t="s">
        <v>709</v>
      </c>
      <c r="B7960" s="0" t="s">
        <v>722</v>
      </c>
      <c r="C7960" s="0" t="n">
        <v>17</v>
      </c>
      <c r="D7960" s="0" t="n">
        <v>61297</v>
      </c>
      <c r="E7960" s="0" t="s">
        <v>24</v>
      </c>
      <c r="F7960" s="0" t="n">
        <v>4.2</v>
      </c>
      <c r="G7960" s="0" t="n">
        <v>0.5</v>
      </c>
      <c r="H7960" s="0" t="n">
        <v>2.1</v>
      </c>
      <c r="I7960" s="0" t="n">
        <v>4.2</v>
      </c>
      <c r="J7960" s="0" t="n">
        <v>2.1</v>
      </c>
      <c r="K7960" s="0" t="s">
        <v>18</v>
      </c>
      <c r="L7960" s="0" t="s">
        <v>271</v>
      </c>
      <c r="M7960" s="0" t="n">
        <f aca="false">CEILING(G7960,1)*F7960</f>
        <v>4.2</v>
      </c>
      <c r="N7960" s="0" t="n">
        <f aca="false">M7960-H7960</f>
        <v>2.1</v>
      </c>
      <c r="O7960" s="0" t="n">
        <f aca="false">IF(ABS(N7960-J7960)&lt;0.011,1,0)</f>
        <v>1</v>
      </c>
    </row>
    <row r="7961" customFormat="false" ht="15" hidden="false" customHeight="false" outlineLevel="0" collapsed="false">
      <c r="A7961" s="0" t="s">
        <v>709</v>
      </c>
      <c r="B7961" s="0" t="s">
        <v>723</v>
      </c>
      <c r="C7961" s="0" t="n">
        <v>9</v>
      </c>
      <c r="D7961" s="0" t="n">
        <v>61373</v>
      </c>
      <c r="E7961" s="0" t="s">
        <v>56</v>
      </c>
      <c r="F7961" s="0" t="n">
        <v>5.9</v>
      </c>
      <c r="G7961" s="0" t="n">
        <v>0.5</v>
      </c>
      <c r="H7961" s="0" t="n">
        <v>2.95</v>
      </c>
      <c r="I7961" s="0" t="n">
        <v>5.9</v>
      </c>
      <c r="J7961" s="0" t="n">
        <v>2.95</v>
      </c>
      <c r="K7961" s="0" t="s">
        <v>18</v>
      </c>
      <c r="L7961" s="0" t="s">
        <v>85</v>
      </c>
      <c r="M7961" s="0" t="n">
        <f aca="false">CEILING(G7961,1)*F7961</f>
        <v>5.9</v>
      </c>
      <c r="N7961" s="0" t="n">
        <f aca="false">M7961-H7961</f>
        <v>2.95</v>
      </c>
      <c r="O7961" s="0" t="n">
        <f aca="false">IF(ABS(N7961-J7961)&lt;0.011,1,0)</f>
        <v>1</v>
      </c>
    </row>
    <row r="7962" customFormat="false" ht="15" hidden="false" customHeight="false" outlineLevel="0" collapsed="false">
      <c r="A7962" s="0" t="s">
        <v>709</v>
      </c>
      <c r="B7962" s="0" t="s">
        <v>723</v>
      </c>
      <c r="C7962" s="0" t="n">
        <v>9</v>
      </c>
      <c r="D7962" s="0" t="n">
        <v>61373</v>
      </c>
      <c r="E7962" s="0" t="s">
        <v>50</v>
      </c>
      <c r="F7962" s="0" t="n">
        <v>18.6</v>
      </c>
      <c r="G7962" s="0" t="n">
        <v>0.5</v>
      </c>
      <c r="H7962" s="0" t="n">
        <v>9.3</v>
      </c>
      <c r="I7962" s="0" t="n">
        <v>18.6</v>
      </c>
      <c r="J7962" s="0" t="n">
        <v>9.3</v>
      </c>
      <c r="K7962" s="0" t="s">
        <v>18</v>
      </c>
      <c r="L7962" s="0" t="s">
        <v>85</v>
      </c>
      <c r="M7962" s="0" t="n">
        <f aca="false">CEILING(G7962,1)*F7962</f>
        <v>18.6</v>
      </c>
      <c r="N7962" s="0" t="n">
        <f aca="false">M7962-H7962</f>
        <v>9.3</v>
      </c>
      <c r="O7962" s="0" t="n">
        <f aca="false">IF(ABS(N7962-J7962)&lt;0.011,1,0)</f>
        <v>1</v>
      </c>
    </row>
    <row r="7963" customFormat="false" ht="15" hidden="false" customHeight="false" outlineLevel="0" collapsed="false">
      <c r="A7963" s="0" t="s">
        <v>709</v>
      </c>
      <c r="B7963" s="0" t="s">
        <v>723</v>
      </c>
      <c r="C7963" s="0" t="n">
        <v>9</v>
      </c>
      <c r="D7963" s="0" t="n">
        <v>61373</v>
      </c>
      <c r="E7963" s="0" t="s">
        <v>149</v>
      </c>
      <c r="F7963" s="0" t="n">
        <v>16.9</v>
      </c>
      <c r="G7963" s="0" t="n">
        <v>0.5</v>
      </c>
      <c r="H7963" s="0" t="n">
        <v>8.45</v>
      </c>
      <c r="I7963" s="0" t="n">
        <v>16.9</v>
      </c>
      <c r="J7963" s="0" t="n">
        <v>8.45</v>
      </c>
      <c r="K7963" s="0" t="s">
        <v>18</v>
      </c>
      <c r="L7963" s="0" t="s">
        <v>85</v>
      </c>
      <c r="M7963" s="0" t="n">
        <f aca="false">CEILING(G7963,1)*F7963</f>
        <v>16.9</v>
      </c>
      <c r="N7963" s="0" t="n">
        <f aca="false">M7963-H7963</f>
        <v>8.45</v>
      </c>
      <c r="O7963" s="0" t="n">
        <f aca="false">IF(ABS(N7963-J7963)&lt;0.011,1,0)</f>
        <v>1</v>
      </c>
    </row>
    <row r="7964" customFormat="false" ht="15" hidden="false" customHeight="false" outlineLevel="0" collapsed="false">
      <c r="A7964" s="0" t="s">
        <v>709</v>
      </c>
      <c r="B7964" s="0" t="s">
        <v>723</v>
      </c>
      <c r="C7964" s="0" t="n">
        <v>9</v>
      </c>
      <c r="D7964" s="0" t="n">
        <v>61373</v>
      </c>
      <c r="E7964" s="0" t="s">
        <v>517</v>
      </c>
      <c r="F7964" s="0" t="n">
        <v>6.9</v>
      </c>
      <c r="G7964" s="0" t="n">
        <v>0.5</v>
      </c>
      <c r="H7964" s="0" t="n">
        <v>3.45</v>
      </c>
      <c r="I7964" s="0" t="n">
        <v>6.9</v>
      </c>
      <c r="J7964" s="0" t="n">
        <v>3.45</v>
      </c>
      <c r="K7964" s="0" t="s">
        <v>18</v>
      </c>
      <c r="L7964" s="0" t="s">
        <v>85</v>
      </c>
      <c r="M7964" s="0" t="n">
        <f aca="false">CEILING(G7964,1)*F7964</f>
        <v>6.9</v>
      </c>
      <c r="N7964" s="0" t="n">
        <f aca="false">M7964-H7964</f>
        <v>3.45</v>
      </c>
      <c r="O7964" s="0" t="n">
        <f aca="false">IF(ABS(N7964-J7964)&lt;0.011,1,0)</f>
        <v>1</v>
      </c>
    </row>
    <row r="7965" customFormat="false" ht="15" hidden="false" customHeight="false" outlineLevel="0" collapsed="false">
      <c r="A7965" s="0" t="s">
        <v>709</v>
      </c>
      <c r="B7965" s="0" t="s">
        <v>723</v>
      </c>
      <c r="C7965" s="0" t="n">
        <v>10</v>
      </c>
      <c r="D7965" s="0" t="n">
        <v>61371</v>
      </c>
      <c r="E7965" s="0" t="s">
        <v>56</v>
      </c>
      <c r="F7965" s="0" t="n">
        <v>5.9</v>
      </c>
      <c r="G7965" s="0" t="n">
        <v>0.5</v>
      </c>
      <c r="H7965" s="0" t="n">
        <v>2.95</v>
      </c>
      <c r="I7965" s="0" t="n">
        <v>5.9</v>
      </c>
      <c r="J7965" s="0" t="n">
        <v>2.95</v>
      </c>
      <c r="K7965" s="0" t="s">
        <v>18</v>
      </c>
      <c r="L7965" s="0" t="s">
        <v>85</v>
      </c>
      <c r="M7965" s="0" t="n">
        <f aca="false">CEILING(G7965,1)*F7965</f>
        <v>5.9</v>
      </c>
      <c r="N7965" s="0" t="n">
        <f aca="false">M7965-H7965</f>
        <v>2.95</v>
      </c>
      <c r="O7965" s="0" t="n">
        <f aca="false">IF(ABS(N7965-J7965)&lt;0.011,1,0)</f>
        <v>1</v>
      </c>
    </row>
    <row r="7966" customFormat="false" ht="15" hidden="false" customHeight="false" outlineLevel="0" collapsed="false">
      <c r="A7966" s="0" t="s">
        <v>709</v>
      </c>
      <c r="B7966" s="0" t="s">
        <v>723</v>
      </c>
      <c r="C7966" s="0" t="n">
        <v>10</v>
      </c>
      <c r="D7966" s="0" t="n">
        <v>61371</v>
      </c>
      <c r="E7966" s="0" t="s">
        <v>50</v>
      </c>
      <c r="F7966" s="0" t="n">
        <v>18.6</v>
      </c>
      <c r="G7966" s="0" t="n">
        <v>0.5</v>
      </c>
      <c r="H7966" s="0" t="n">
        <v>9.3</v>
      </c>
      <c r="I7966" s="0" t="n">
        <v>18.6</v>
      </c>
      <c r="J7966" s="0" t="n">
        <v>9.3</v>
      </c>
      <c r="K7966" s="0" t="s">
        <v>18</v>
      </c>
      <c r="L7966" s="0" t="s">
        <v>85</v>
      </c>
      <c r="M7966" s="0" t="n">
        <f aca="false">CEILING(G7966,1)*F7966</f>
        <v>18.6</v>
      </c>
      <c r="N7966" s="0" t="n">
        <f aca="false">M7966-H7966</f>
        <v>9.3</v>
      </c>
      <c r="O7966" s="0" t="n">
        <f aca="false">IF(ABS(N7966-J7966)&lt;0.011,1,0)</f>
        <v>1</v>
      </c>
    </row>
    <row r="7967" customFormat="false" ht="15" hidden="false" customHeight="false" outlineLevel="0" collapsed="false">
      <c r="A7967" s="0" t="s">
        <v>709</v>
      </c>
      <c r="B7967" s="0" t="s">
        <v>723</v>
      </c>
      <c r="C7967" s="0" t="n">
        <v>10</v>
      </c>
      <c r="D7967" s="0" t="n">
        <v>61371</v>
      </c>
      <c r="E7967" s="0" t="s">
        <v>149</v>
      </c>
      <c r="F7967" s="0" t="n">
        <v>16.9</v>
      </c>
      <c r="G7967" s="0" t="n">
        <v>0.5</v>
      </c>
      <c r="H7967" s="0" t="n">
        <v>8.45</v>
      </c>
      <c r="I7967" s="0" t="n">
        <v>16.9</v>
      </c>
      <c r="J7967" s="0" t="n">
        <v>8.45</v>
      </c>
      <c r="K7967" s="0" t="s">
        <v>18</v>
      </c>
      <c r="L7967" s="0" t="s">
        <v>85</v>
      </c>
      <c r="M7967" s="0" t="n">
        <f aca="false">CEILING(G7967,1)*F7967</f>
        <v>16.9</v>
      </c>
      <c r="N7967" s="0" t="n">
        <f aca="false">M7967-H7967</f>
        <v>8.45</v>
      </c>
      <c r="O7967" s="0" t="n">
        <f aca="false">IF(ABS(N7967-J7967)&lt;0.011,1,0)</f>
        <v>1</v>
      </c>
    </row>
    <row r="7968" customFormat="false" ht="15" hidden="false" customHeight="false" outlineLevel="0" collapsed="false">
      <c r="A7968" s="0" t="s">
        <v>709</v>
      </c>
      <c r="B7968" s="0" t="s">
        <v>723</v>
      </c>
      <c r="C7968" s="0" t="n">
        <v>10</v>
      </c>
      <c r="D7968" s="0" t="n">
        <v>61371</v>
      </c>
      <c r="E7968" s="0" t="s">
        <v>517</v>
      </c>
      <c r="F7968" s="0" t="n">
        <v>6.9</v>
      </c>
      <c r="G7968" s="0" t="n">
        <v>0.5</v>
      </c>
      <c r="H7968" s="0" t="n">
        <v>3.45</v>
      </c>
      <c r="I7968" s="0" t="n">
        <v>6.9</v>
      </c>
      <c r="J7968" s="0" t="n">
        <v>3.45</v>
      </c>
      <c r="K7968" s="0" t="s">
        <v>18</v>
      </c>
      <c r="L7968" s="0" t="s">
        <v>85</v>
      </c>
      <c r="M7968" s="0" t="n">
        <f aca="false">CEILING(G7968,1)*F7968</f>
        <v>6.9</v>
      </c>
      <c r="N7968" s="0" t="n">
        <f aca="false">M7968-H7968</f>
        <v>3.45</v>
      </c>
      <c r="O7968" s="0" t="n">
        <f aca="false">IF(ABS(N7968-J7968)&lt;0.011,1,0)</f>
        <v>1</v>
      </c>
    </row>
    <row r="7969" customFormat="false" ht="15" hidden="false" customHeight="false" outlineLevel="0" collapsed="false">
      <c r="A7969" s="0" t="s">
        <v>709</v>
      </c>
      <c r="B7969" s="0" t="s">
        <v>723</v>
      </c>
      <c r="C7969" s="0" t="n">
        <v>17</v>
      </c>
      <c r="D7969" s="0" t="n">
        <v>61383</v>
      </c>
      <c r="E7969" s="0" t="s">
        <v>259</v>
      </c>
      <c r="F7969" s="0" t="n">
        <v>36</v>
      </c>
      <c r="G7969" s="0" t="n">
        <v>0.5</v>
      </c>
      <c r="H7969" s="0" t="n">
        <v>18</v>
      </c>
      <c r="I7969" s="0" t="n">
        <v>36</v>
      </c>
      <c r="J7969" s="0" t="n">
        <v>18</v>
      </c>
      <c r="K7969" s="0" t="s">
        <v>18</v>
      </c>
      <c r="L7969" s="0" t="s">
        <v>197</v>
      </c>
      <c r="M7969" s="0" t="n">
        <f aca="false">CEILING(G7969,1)*F7969</f>
        <v>36</v>
      </c>
      <c r="N7969" s="0" t="n">
        <f aca="false">M7969-H7969</f>
        <v>18</v>
      </c>
      <c r="O7969" s="0" t="n">
        <f aca="false">IF(ABS(N7969-J7969)&lt;0.011,1,0)</f>
        <v>1</v>
      </c>
    </row>
    <row r="7970" customFormat="false" ht="15" hidden="false" customHeight="false" outlineLevel="0" collapsed="false">
      <c r="A7970" s="0" t="s">
        <v>709</v>
      </c>
      <c r="B7970" s="0" t="s">
        <v>723</v>
      </c>
      <c r="C7970" s="0" t="n">
        <v>17</v>
      </c>
      <c r="D7970" s="0" t="n">
        <v>61383</v>
      </c>
      <c r="E7970" s="0" t="s">
        <v>96</v>
      </c>
      <c r="F7970" s="0" t="n">
        <v>36</v>
      </c>
      <c r="G7970" s="0" t="n">
        <v>0.5</v>
      </c>
      <c r="H7970" s="0" t="n">
        <v>18</v>
      </c>
      <c r="I7970" s="0" t="n">
        <v>36</v>
      </c>
      <c r="J7970" s="0" t="n">
        <v>18</v>
      </c>
      <c r="K7970" s="0" t="s">
        <v>18</v>
      </c>
      <c r="L7970" s="0" t="s">
        <v>197</v>
      </c>
      <c r="M7970" s="0" t="n">
        <f aca="false">CEILING(G7970,1)*F7970</f>
        <v>36</v>
      </c>
      <c r="N7970" s="0" t="n">
        <f aca="false">M7970-H7970</f>
        <v>18</v>
      </c>
      <c r="O7970" s="0" t="n">
        <f aca="false">IF(ABS(N7970-J7970)&lt;0.011,1,0)</f>
        <v>1</v>
      </c>
    </row>
    <row r="7971" customFormat="false" ht="15" hidden="false" customHeight="false" outlineLevel="0" collapsed="false">
      <c r="A7971" s="0" t="s">
        <v>709</v>
      </c>
      <c r="B7971" s="0" t="s">
        <v>723</v>
      </c>
      <c r="C7971" s="0" t="n">
        <v>18</v>
      </c>
      <c r="D7971" s="0" t="n">
        <v>61362</v>
      </c>
      <c r="E7971" s="0" t="s">
        <v>259</v>
      </c>
      <c r="F7971" s="0" t="n">
        <v>36</v>
      </c>
      <c r="G7971" s="0" t="n">
        <v>0.5</v>
      </c>
      <c r="H7971" s="0" t="n">
        <v>18</v>
      </c>
      <c r="I7971" s="0" t="n">
        <v>36</v>
      </c>
      <c r="J7971" s="0" t="n">
        <v>18</v>
      </c>
      <c r="K7971" s="0" t="s">
        <v>18</v>
      </c>
      <c r="L7971" s="0" t="s">
        <v>197</v>
      </c>
      <c r="M7971" s="0" t="n">
        <f aca="false">CEILING(G7971,1)*F7971</f>
        <v>36</v>
      </c>
      <c r="N7971" s="0" t="n">
        <f aca="false">M7971-H7971</f>
        <v>18</v>
      </c>
      <c r="O7971" s="0" t="n">
        <f aca="false">IF(ABS(N7971-J7971)&lt;0.011,1,0)</f>
        <v>1</v>
      </c>
    </row>
    <row r="7972" customFormat="false" ht="15" hidden="false" customHeight="false" outlineLevel="0" collapsed="false">
      <c r="A7972" s="0" t="s">
        <v>709</v>
      </c>
      <c r="B7972" s="0" t="s">
        <v>723</v>
      </c>
      <c r="C7972" s="0" t="n">
        <v>18</v>
      </c>
      <c r="D7972" s="0" t="n">
        <v>61362</v>
      </c>
      <c r="E7972" s="0" t="s">
        <v>96</v>
      </c>
      <c r="F7972" s="0" t="n">
        <v>36</v>
      </c>
      <c r="G7972" s="0" t="n">
        <v>0.5</v>
      </c>
      <c r="H7972" s="0" t="n">
        <v>18</v>
      </c>
      <c r="I7972" s="0" t="n">
        <v>36</v>
      </c>
      <c r="J7972" s="0" t="n">
        <v>18</v>
      </c>
      <c r="K7972" s="0" t="s">
        <v>18</v>
      </c>
      <c r="L7972" s="0" t="s">
        <v>197</v>
      </c>
      <c r="M7972" s="0" t="n">
        <f aca="false">CEILING(G7972,1)*F7972</f>
        <v>36</v>
      </c>
      <c r="N7972" s="0" t="n">
        <f aca="false">M7972-H7972</f>
        <v>18</v>
      </c>
      <c r="O7972" s="0" t="n">
        <f aca="false">IF(ABS(N7972-J7972)&lt;0.011,1,0)</f>
        <v>1</v>
      </c>
    </row>
    <row r="7973" customFormat="false" ht="15" hidden="false" customHeight="false" outlineLevel="0" collapsed="false">
      <c r="A7973" s="0" t="s">
        <v>709</v>
      </c>
      <c r="B7973" s="0" t="s">
        <v>723</v>
      </c>
      <c r="C7973" s="0" t="n">
        <v>29</v>
      </c>
      <c r="D7973" s="0" t="n">
        <v>61400</v>
      </c>
      <c r="E7973" s="0" t="s">
        <v>423</v>
      </c>
      <c r="F7973" s="0" t="n">
        <v>1.4</v>
      </c>
      <c r="G7973" s="0" t="n">
        <v>0.5</v>
      </c>
      <c r="H7973" s="0" t="n">
        <v>0.7</v>
      </c>
      <c r="I7973" s="0" t="n">
        <v>1.4</v>
      </c>
      <c r="J7973" s="0" t="n">
        <v>0.7</v>
      </c>
      <c r="K7973" s="0" t="s">
        <v>18</v>
      </c>
      <c r="L7973" s="0" t="s">
        <v>200</v>
      </c>
      <c r="M7973" s="0" t="n">
        <f aca="false">CEILING(G7973,1)*F7973</f>
        <v>1.4</v>
      </c>
      <c r="N7973" s="0" t="n">
        <f aca="false">M7973-H7973</f>
        <v>0.7</v>
      </c>
      <c r="O7973" s="0" t="n">
        <f aca="false">IF(ABS(N7973-J7973)&lt;0.011,1,0)</f>
        <v>1</v>
      </c>
    </row>
    <row r="7974" customFormat="false" ht="15" hidden="false" customHeight="false" outlineLevel="0" collapsed="false">
      <c r="A7974" s="0" t="s">
        <v>709</v>
      </c>
      <c r="B7974" s="0" t="s">
        <v>723</v>
      </c>
      <c r="C7974" s="0" t="n">
        <v>29</v>
      </c>
      <c r="D7974" s="0" t="n">
        <v>61400</v>
      </c>
      <c r="E7974" s="0" t="s">
        <v>259</v>
      </c>
      <c r="F7974" s="0" t="n">
        <v>36</v>
      </c>
      <c r="G7974" s="0" t="n">
        <v>0.5</v>
      </c>
      <c r="H7974" s="0" t="n">
        <v>18</v>
      </c>
      <c r="I7974" s="0" t="n">
        <v>36</v>
      </c>
      <c r="J7974" s="0" t="n">
        <v>18</v>
      </c>
      <c r="K7974" s="0" t="s">
        <v>18</v>
      </c>
      <c r="L7974" s="0" t="s">
        <v>200</v>
      </c>
      <c r="M7974" s="0" t="n">
        <f aca="false">CEILING(G7974,1)*F7974</f>
        <v>36</v>
      </c>
      <c r="N7974" s="0" t="n">
        <f aca="false">M7974-H7974</f>
        <v>18</v>
      </c>
      <c r="O7974" s="0" t="n">
        <f aca="false">IF(ABS(N7974-J7974)&lt;0.011,1,0)</f>
        <v>1</v>
      </c>
    </row>
    <row r="7975" customFormat="false" ht="15" hidden="false" customHeight="false" outlineLevel="0" collapsed="false">
      <c r="A7975" s="0" t="s">
        <v>709</v>
      </c>
      <c r="B7975" s="0" t="s">
        <v>723</v>
      </c>
      <c r="C7975" s="0" t="n">
        <v>29</v>
      </c>
      <c r="D7975" s="0" t="n">
        <v>61400</v>
      </c>
      <c r="E7975" s="0" t="s">
        <v>80</v>
      </c>
      <c r="F7975" s="0" t="n">
        <v>3.9</v>
      </c>
      <c r="G7975" s="0" t="n">
        <v>0.5</v>
      </c>
      <c r="H7975" s="0" t="n">
        <v>1.95</v>
      </c>
      <c r="I7975" s="0" t="n">
        <v>3.9</v>
      </c>
      <c r="J7975" s="0" t="n">
        <v>1.95</v>
      </c>
      <c r="K7975" s="0" t="s">
        <v>18</v>
      </c>
      <c r="L7975" s="0" t="s">
        <v>200</v>
      </c>
      <c r="M7975" s="0" t="n">
        <f aca="false">CEILING(G7975,1)*F7975</f>
        <v>3.9</v>
      </c>
      <c r="N7975" s="0" t="n">
        <f aca="false">M7975-H7975</f>
        <v>1.95</v>
      </c>
      <c r="O7975" s="0" t="n">
        <f aca="false">IF(ABS(N7975-J7975)&lt;0.011,1,0)</f>
        <v>1</v>
      </c>
    </row>
    <row r="7976" customFormat="false" ht="15" hidden="false" customHeight="false" outlineLevel="0" collapsed="false">
      <c r="A7976" s="0" t="s">
        <v>709</v>
      </c>
      <c r="B7976" s="0" t="s">
        <v>723</v>
      </c>
      <c r="C7976" s="0" t="n">
        <v>29</v>
      </c>
      <c r="D7976" s="0" t="n">
        <v>61400</v>
      </c>
      <c r="E7976" s="0" t="s">
        <v>578</v>
      </c>
      <c r="F7976" s="0" t="n">
        <v>8.4</v>
      </c>
      <c r="G7976" s="0" t="n">
        <v>0.5</v>
      </c>
      <c r="H7976" s="0" t="n">
        <v>4.2</v>
      </c>
      <c r="I7976" s="0" t="n">
        <v>8.4</v>
      </c>
      <c r="J7976" s="0" t="n">
        <v>4.2</v>
      </c>
      <c r="K7976" s="0" t="s">
        <v>18</v>
      </c>
      <c r="L7976" s="0" t="s">
        <v>200</v>
      </c>
      <c r="M7976" s="0" t="n">
        <f aca="false">CEILING(G7976,1)*F7976</f>
        <v>8.4</v>
      </c>
      <c r="N7976" s="0" t="n">
        <f aca="false">M7976-H7976</f>
        <v>4.2</v>
      </c>
      <c r="O7976" s="0" t="n">
        <f aca="false">IF(ABS(N7976-J7976)&lt;0.011,1,0)</f>
        <v>1</v>
      </c>
    </row>
    <row r="7977" customFormat="false" ht="15" hidden="false" customHeight="false" outlineLevel="0" collapsed="false">
      <c r="A7977" s="0" t="s">
        <v>709</v>
      </c>
      <c r="B7977" s="0" t="s">
        <v>723</v>
      </c>
      <c r="C7977" s="0" t="n">
        <v>29</v>
      </c>
      <c r="D7977" s="0" t="n">
        <v>61400</v>
      </c>
      <c r="E7977" s="0" t="s">
        <v>75</v>
      </c>
      <c r="F7977" s="0" t="n">
        <v>6.4</v>
      </c>
      <c r="G7977" s="0" t="n">
        <v>0.5</v>
      </c>
      <c r="H7977" s="0" t="n">
        <v>3.2</v>
      </c>
      <c r="I7977" s="0" t="n">
        <v>6.4</v>
      </c>
      <c r="J7977" s="0" t="n">
        <v>3.2</v>
      </c>
      <c r="K7977" s="0" t="s">
        <v>18</v>
      </c>
      <c r="L7977" s="0" t="s">
        <v>200</v>
      </c>
      <c r="M7977" s="0" t="n">
        <f aca="false">CEILING(G7977,1)*F7977</f>
        <v>6.4</v>
      </c>
      <c r="N7977" s="0" t="n">
        <f aca="false">M7977-H7977</f>
        <v>3.2</v>
      </c>
      <c r="O7977" s="0" t="n">
        <f aca="false">IF(ABS(N7977-J7977)&lt;0.011,1,0)</f>
        <v>1</v>
      </c>
    </row>
    <row r="7978" customFormat="false" ht="15" hidden="false" customHeight="false" outlineLevel="0" collapsed="false">
      <c r="A7978" s="0" t="s">
        <v>709</v>
      </c>
      <c r="B7978" s="0" t="s">
        <v>723</v>
      </c>
      <c r="C7978" s="0" t="n">
        <v>29</v>
      </c>
      <c r="D7978" s="0" t="n">
        <v>61400</v>
      </c>
      <c r="E7978" s="0" t="s">
        <v>484</v>
      </c>
      <c r="F7978" s="0" t="n">
        <v>34.8</v>
      </c>
      <c r="G7978" s="0" t="n">
        <v>0.5</v>
      </c>
      <c r="H7978" s="0" t="n">
        <v>17.4</v>
      </c>
      <c r="I7978" s="0" t="n">
        <v>34.8</v>
      </c>
      <c r="J7978" s="0" t="n">
        <v>17.4</v>
      </c>
      <c r="K7978" s="0" t="s">
        <v>18</v>
      </c>
      <c r="L7978" s="0" t="s">
        <v>200</v>
      </c>
      <c r="M7978" s="0" t="n">
        <f aca="false">CEILING(G7978,1)*F7978</f>
        <v>34.8</v>
      </c>
      <c r="N7978" s="0" t="n">
        <f aca="false">M7978-H7978</f>
        <v>17.4</v>
      </c>
      <c r="O7978" s="0" t="n">
        <f aca="false">IF(ABS(N7978-J7978)&lt;0.011,1,0)</f>
        <v>1</v>
      </c>
    </row>
    <row r="7979" customFormat="false" ht="15" hidden="false" customHeight="false" outlineLevel="0" collapsed="false">
      <c r="A7979" s="0" t="s">
        <v>709</v>
      </c>
      <c r="B7979" s="0" t="s">
        <v>723</v>
      </c>
      <c r="C7979" s="0" t="n">
        <v>29</v>
      </c>
      <c r="D7979" s="0" t="n">
        <v>61400</v>
      </c>
      <c r="E7979" s="0" t="s">
        <v>32</v>
      </c>
      <c r="F7979" s="0" t="n">
        <v>2.2</v>
      </c>
      <c r="G7979" s="0" t="n">
        <v>1.5</v>
      </c>
      <c r="H7979" s="0" t="n">
        <v>3.3</v>
      </c>
      <c r="I7979" s="0" t="n">
        <v>4.4</v>
      </c>
      <c r="J7979" s="0" t="n">
        <v>1.1</v>
      </c>
      <c r="K7979" s="0" t="s">
        <v>18</v>
      </c>
      <c r="L7979" s="0" t="s">
        <v>200</v>
      </c>
      <c r="M7979" s="0" t="n">
        <f aca="false">CEILING(G7979,1)*F7979</f>
        <v>4.4</v>
      </c>
      <c r="N7979" s="0" t="n">
        <f aca="false">M7979-H7979</f>
        <v>1.1</v>
      </c>
      <c r="O7979" s="0" t="n">
        <f aca="false">IF(ABS(N7979-J7979)&lt;0.011,1,0)</f>
        <v>1</v>
      </c>
    </row>
    <row r="7980" customFormat="false" ht="15" hidden="false" customHeight="false" outlineLevel="0" collapsed="false">
      <c r="A7980" s="0" t="s">
        <v>709</v>
      </c>
      <c r="B7980" s="0" t="s">
        <v>723</v>
      </c>
      <c r="C7980" s="0" t="n">
        <v>29</v>
      </c>
      <c r="D7980" s="0" t="n">
        <v>61400</v>
      </c>
      <c r="E7980" s="0" t="s">
        <v>42</v>
      </c>
      <c r="F7980" s="0" t="n">
        <v>8.9</v>
      </c>
      <c r="G7980" s="0" t="n">
        <v>1.5</v>
      </c>
      <c r="H7980" s="0" t="n">
        <v>13.35</v>
      </c>
      <c r="I7980" s="0" t="n">
        <v>17.8</v>
      </c>
      <c r="J7980" s="0" t="n">
        <v>4.45</v>
      </c>
      <c r="K7980" s="0" t="s">
        <v>18</v>
      </c>
      <c r="L7980" s="0" t="s">
        <v>200</v>
      </c>
      <c r="M7980" s="0" t="n">
        <f aca="false">CEILING(G7980,1)*F7980</f>
        <v>17.8</v>
      </c>
      <c r="N7980" s="0" t="n">
        <f aca="false">M7980-H7980</f>
        <v>4.45</v>
      </c>
      <c r="O7980" s="0" t="n">
        <f aca="false">IF(ABS(N7980-J7980)&lt;0.011,1,0)</f>
        <v>1</v>
      </c>
    </row>
    <row r="7981" customFormat="false" ht="15" hidden="false" customHeight="false" outlineLevel="0" collapsed="false">
      <c r="A7981" s="0" t="s">
        <v>709</v>
      </c>
      <c r="B7981" s="0" t="s">
        <v>723</v>
      </c>
      <c r="C7981" s="0" t="n">
        <v>29</v>
      </c>
      <c r="D7981" s="0" t="n">
        <v>61400</v>
      </c>
      <c r="E7981" s="0" t="s">
        <v>176</v>
      </c>
      <c r="F7981" s="0" t="n">
        <v>5.9</v>
      </c>
      <c r="G7981" s="0" t="n">
        <v>0.5</v>
      </c>
      <c r="H7981" s="0" t="n">
        <v>2.95</v>
      </c>
      <c r="I7981" s="0" t="n">
        <v>5.9</v>
      </c>
      <c r="J7981" s="0" t="n">
        <v>2.95</v>
      </c>
      <c r="K7981" s="0" t="s">
        <v>18</v>
      </c>
      <c r="L7981" s="0" t="s">
        <v>200</v>
      </c>
      <c r="M7981" s="0" t="n">
        <f aca="false">CEILING(G7981,1)*F7981</f>
        <v>5.9</v>
      </c>
      <c r="N7981" s="0" t="n">
        <f aca="false">M7981-H7981</f>
        <v>2.95</v>
      </c>
      <c r="O7981" s="0" t="n">
        <f aca="false">IF(ABS(N7981-J7981)&lt;0.011,1,0)</f>
        <v>1</v>
      </c>
    </row>
    <row r="7982" customFormat="false" ht="15" hidden="false" customHeight="false" outlineLevel="0" collapsed="false">
      <c r="A7982" s="0" t="s">
        <v>709</v>
      </c>
      <c r="B7982" s="0" t="s">
        <v>723</v>
      </c>
      <c r="C7982" s="0" t="n">
        <v>30</v>
      </c>
      <c r="D7982" s="0" t="n">
        <v>61395</v>
      </c>
      <c r="E7982" s="0" t="s">
        <v>423</v>
      </c>
      <c r="F7982" s="0" t="n">
        <v>1.4</v>
      </c>
      <c r="G7982" s="0" t="n">
        <v>0.5</v>
      </c>
      <c r="H7982" s="0" t="n">
        <v>0.7</v>
      </c>
      <c r="I7982" s="0" t="n">
        <v>1.4</v>
      </c>
      <c r="J7982" s="0" t="n">
        <v>0.7</v>
      </c>
      <c r="K7982" s="0" t="s">
        <v>18</v>
      </c>
      <c r="L7982" s="0" t="s">
        <v>200</v>
      </c>
      <c r="M7982" s="0" t="n">
        <f aca="false">CEILING(G7982,1)*F7982</f>
        <v>1.4</v>
      </c>
      <c r="N7982" s="0" t="n">
        <f aca="false">M7982-H7982</f>
        <v>0.7</v>
      </c>
      <c r="O7982" s="0" t="n">
        <f aca="false">IF(ABS(N7982-J7982)&lt;0.011,1,0)</f>
        <v>1</v>
      </c>
    </row>
    <row r="7983" customFormat="false" ht="15" hidden="false" customHeight="false" outlineLevel="0" collapsed="false">
      <c r="A7983" s="0" t="s">
        <v>709</v>
      </c>
      <c r="B7983" s="0" t="s">
        <v>723</v>
      </c>
      <c r="C7983" s="0" t="n">
        <v>30</v>
      </c>
      <c r="D7983" s="0" t="n">
        <v>61395</v>
      </c>
      <c r="E7983" s="0" t="s">
        <v>259</v>
      </c>
      <c r="F7983" s="0" t="n">
        <v>36</v>
      </c>
      <c r="G7983" s="0" t="n">
        <v>0.5</v>
      </c>
      <c r="H7983" s="0" t="n">
        <v>18</v>
      </c>
      <c r="I7983" s="0" t="n">
        <v>36</v>
      </c>
      <c r="J7983" s="0" t="n">
        <v>18</v>
      </c>
      <c r="K7983" s="0" t="s">
        <v>18</v>
      </c>
      <c r="L7983" s="0" t="s">
        <v>200</v>
      </c>
      <c r="M7983" s="0" t="n">
        <f aca="false">CEILING(G7983,1)*F7983</f>
        <v>36</v>
      </c>
      <c r="N7983" s="0" t="n">
        <f aca="false">M7983-H7983</f>
        <v>18</v>
      </c>
      <c r="O7983" s="0" t="n">
        <f aca="false">IF(ABS(N7983-J7983)&lt;0.011,1,0)</f>
        <v>1</v>
      </c>
    </row>
    <row r="7984" customFormat="false" ht="15" hidden="false" customHeight="false" outlineLevel="0" collapsed="false">
      <c r="A7984" s="0" t="s">
        <v>709</v>
      </c>
      <c r="B7984" s="0" t="s">
        <v>723</v>
      </c>
      <c r="C7984" s="0" t="n">
        <v>30</v>
      </c>
      <c r="D7984" s="0" t="n">
        <v>61395</v>
      </c>
      <c r="E7984" s="0" t="s">
        <v>80</v>
      </c>
      <c r="F7984" s="0" t="n">
        <v>3.9</v>
      </c>
      <c r="G7984" s="0" t="n">
        <v>0.5</v>
      </c>
      <c r="H7984" s="0" t="n">
        <v>1.95</v>
      </c>
      <c r="I7984" s="0" t="n">
        <v>3.9</v>
      </c>
      <c r="J7984" s="0" t="n">
        <v>1.95</v>
      </c>
      <c r="K7984" s="0" t="s">
        <v>18</v>
      </c>
      <c r="L7984" s="0" t="s">
        <v>200</v>
      </c>
      <c r="M7984" s="0" t="n">
        <f aca="false">CEILING(G7984,1)*F7984</f>
        <v>3.9</v>
      </c>
      <c r="N7984" s="0" t="n">
        <f aca="false">M7984-H7984</f>
        <v>1.95</v>
      </c>
      <c r="O7984" s="0" t="n">
        <f aca="false">IF(ABS(N7984-J7984)&lt;0.011,1,0)</f>
        <v>1</v>
      </c>
    </row>
    <row r="7985" customFormat="false" ht="15" hidden="false" customHeight="false" outlineLevel="0" collapsed="false">
      <c r="A7985" s="0" t="s">
        <v>709</v>
      </c>
      <c r="B7985" s="0" t="s">
        <v>723</v>
      </c>
      <c r="C7985" s="0" t="n">
        <v>30</v>
      </c>
      <c r="D7985" s="0" t="n">
        <v>61395</v>
      </c>
      <c r="E7985" s="0" t="s">
        <v>578</v>
      </c>
      <c r="F7985" s="0" t="n">
        <v>8.4</v>
      </c>
      <c r="G7985" s="0" t="n">
        <v>0.5</v>
      </c>
      <c r="H7985" s="0" t="n">
        <v>4.2</v>
      </c>
      <c r="I7985" s="0" t="n">
        <v>8.4</v>
      </c>
      <c r="J7985" s="0" t="n">
        <v>4.2</v>
      </c>
      <c r="K7985" s="0" t="s">
        <v>18</v>
      </c>
      <c r="L7985" s="0" t="s">
        <v>200</v>
      </c>
      <c r="M7985" s="0" t="n">
        <f aca="false">CEILING(G7985,1)*F7985</f>
        <v>8.4</v>
      </c>
      <c r="N7985" s="0" t="n">
        <f aca="false">M7985-H7985</f>
        <v>4.2</v>
      </c>
      <c r="O7985" s="0" t="n">
        <f aca="false">IF(ABS(N7985-J7985)&lt;0.011,1,0)</f>
        <v>1</v>
      </c>
    </row>
    <row r="7986" customFormat="false" ht="15" hidden="false" customHeight="false" outlineLevel="0" collapsed="false">
      <c r="A7986" s="0" t="s">
        <v>709</v>
      </c>
      <c r="B7986" s="0" t="s">
        <v>723</v>
      </c>
      <c r="C7986" s="0" t="n">
        <v>30</v>
      </c>
      <c r="D7986" s="0" t="n">
        <v>61395</v>
      </c>
      <c r="E7986" s="0" t="s">
        <v>75</v>
      </c>
      <c r="F7986" s="0" t="n">
        <v>6.4</v>
      </c>
      <c r="G7986" s="0" t="n">
        <v>0.5</v>
      </c>
      <c r="H7986" s="0" t="n">
        <v>3.2</v>
      </c>
      <c r="I7986" s="0" t="n">
        <v>6.4</v>
      </c>
      <c r="J7986" s="0" t="n">
        <v>3.2</v>
      </c>
      <c r="K7986" s="0" t="s">
        <v>18</v>
      </c>
      <c r="L7986" s="0" t="s">
        <v>200</v>
      </c>
      <c r="M7986" s="0" t="n">
        <f aca="false">CEILING(G7986,1)*F7986</f>
        <v>6.4</v>
      </c>
      <c r="N7986" s="0" t="n">
        <f aca="false">M7986-H7986</f>
        <v>3.2</v>
      </c>
      <c r="O7986" s="0" t="n">
        <f aca="false">IF(ABS(N7986-J7986)&lt;0.011,1,0)</f>
        <v>1</v>
      </c>
    </row>
    <row r="7987" customFormat="false" ht="15" hidden="false" customHeight="false" outlineLevel="0" collapsed="false">
      <c r="A7987" s="0" t="s">
        <v>709</v>
      </c>
      <c r="B7987" s="0" t="s">
        <v>723</v>
      </c>
      <c r="C7987" s="0" t="n">
        <v>30</v>
      </c>
      <c r="D7987" s="0" t="n">
        <v>61395</v>
      </c>
      <c r="E7987" s="0" t="s">
        <v>484</v>
      </c>
      <c r="F7987" s="0" t="n">
        <v>34.8</v>
      </c>
      <c r="G7987" s="0" t="n">
        <v>0.5</v>
      </c>
      <c r="H7987" s="0" t="n">
        <v>17.4</v>
      </c>
      <c r="I7987" s="0" t="n">
        <v>34.8</v>
      </c>
      <c r="J7987" s="0" t="n">
        <v>17.4</v>
      </c>
      <c r="K7987" s="0" t="s">
        <v>18</v>
      </c>
      <c r="L7987" s="0" t="s">
        <v>200</v>
      </c>
      <c r="M7987" s="0" t="n">
        <f aca="false">CEILING(G7987,1)*F7987</f>
        <v>34.8</v>
      </c>
      <c r="N7987" s="0" t="n">
        <f aca="false">M7987-H7987</f>
        <v>17.4</v>
      </c>
      <c r="O7987" s="0" t="n">
        <f aca="false">IF(ABS(N7987-J7987)&lt;0.011,1,0)</f>
        <v>1</v>
      </c>
    </row>
    <row r="7988" customFormat="false" ht="15" hidden="false" customHeight="false" outlineLevel="0" collapsed="false">
      <c r="A7988" s="0" t="s">
        <v>709</v>
      </c>
      <c r="B7988" s="0" t="s">
        <v>723</v>
      </c>
      <c r="C7988" s="0" t="n">
        <v>30</v>
      </c>
      <c r="D7988" s="0" t="n">
        <v>61395</v>
      </c>
      <c r="E7988" s="0" t="s">
        <v>32</v>
      </c>
      <c r="F7988" s="0" t="n">
        <v>2.2</v>
      </c>
      <c r="G7988" s="0" t="n">
        <v>1.5</v>
      </c>
      <c r="H7988" s="0" t="n">
        <v>3.3</v>
      </c>
      <c r="I7988" s="0" t="n">
        <v>4.4</v>
      </c>
      <c r="J7988" s="0" t="n">
        <v>1.1</v>
      </c>
      <c r="K7988" s="0" t="s">
        <v>18</v>
      </c>
      <c r="L7988" s="0" t="s">
        <v>200</v>
      </c>
      <c r="M7988" s="0" t="n">
        <f aca="false">CEILING(G7988,1)*F7988</f>
        <v>4.4</v>
      </c>
      <c r="N7988" s="0" t="n">
        <f aca="false">M7988-H7988</f>
        <v>1.1</v>
      </c>
      <c r="O7988" s="0" t="n">
        <f aca="false">IF(ABS(N7988-J7988)&lt;0.011,1,0)</f>
        <v>1</v>
      </c>
    </row>
    <row r="7989" customFormat="false" ht="15" hidden="false" customHeight="false" outlineLevel="0" collapsed="false">
      <c r="A7989" s="0" t="s">
        <v>709</v>
      </c>
      <c r="B7989" s="0" t="s">
        <v>723</v>
      </c>
      <c r="C7989" s="0" t="n">
        <v>30</v>
      </c>
      <c r="D7989" s="0" t="n">
        <v>61395</v>
      </c>
      <c r="E7989" s="0" t="s">
        <v>42</v>
      </c>
      <c r="F7989" s="0" t="n">
        <v>8.9</v>
      </c>
      <c r="G7989" s="0" t="n">
        <v>1.5</v>
      </c>
      <c r="H7989" s="0" t="n">
        <v>13.35</v>
      </c>
      <c r="I7989" s="0" t="n">
        <v>17.8</v>
      </c>
      <c r="J7989" s="0" t="n">
        <v>4.45</v>
      </c>
      <c r="K7989" s="0" t="s">
        <v>18</v>
      </c>
      <c r="L7989" s="0" t="s">
        <v>200</v>
      </c>
      <c r="M7989" s="0" t="n">
        <f aca="false">CEILING(G7989,1)*F7989</f>
        <v>17.8</v>
      </c>
      <c r="N7989" s="0" t="n">
        <f aca="false">M7989-H7989</f>
        <v>4.45</v>
      </c>
      <c r="O7989" s="0" t="n">
        <f aca="false">IF(ABS(N7989-J7989)&lt;0.011,1,0)</f>
        <v>1</v>
      </c>
    </row>
    <row r="7990" customFormat="false" ht="15" hidden="false" customHeight="false" outlineLevel="0" collapsed="false">
      <c r="A7990" s="0" t="s">
        <v>709</v>
      </c>
      <c r="B7990" s="0" t="s">
        <v>723</v>
      </c>
      <c r="C7990" s="0" t="n">
        <v>30</v>
      </c>
      <c r="D7990" s="0" t="n">
        <v>61395</v>
      </c>
      <c r="E7990" s="0" t="s">
        <v>176</v>
      </c>
      <c r="F7990" s="0" t="n">
        <v>5.9</v>
      </c>
      <c r="G7990" s="0" t="n">
        <v>0.5</v>
      </c>
      <c r="H7990" s="0" t="n">
        <v>2.95</v>
      </c>
      <c r="I7990" s="0" t="n">
        <v>5.9</v>
      </c>
      <c r="J7990" s="0" t="n">
        <v>2.95</v>
      </c>
      <c r="K7990" s="0" t="s">
        <v>18</v>
      </c>
      <c r="L7990" s="0" t="s">
        <v>200</v>
      </c>
      <c r="M7990" s="0" t="n">
        <f aca="false">CEILING(G7990,1)*F7990</f>
        <v>5.9</v>
      </c>
      <c r="N7990" s="0" t="n">
        <f aca="false">M7990-H7990</f>
        <v>2.95</v>
      </c>
      <c r="O7990" s="0" t="n">
        <f aca="false">IF(ABS(N7990-J7990)&lt;0.011,1,0)</f>
        <v>1</v>
      </c>
    </row>
    <row r="7991" customFormat="false" ht="15" hidden="false" customHeight="false" outlineLevel="0" collapsed="false">
      <c r="A7991" s="0" t="s">
        <v>709</v>
      </c>
      <c r="B7991" s="0" t="s">
        <v>724</v>
      </c>
      <c r="C7991" s="0" t="n">
        <v>10</v>
      </c>
      <c r="D7991" s="0" t="n">
        <v>61441</v>
      </c>
      <c r="E7991" s="0" t="s">
        <v>17</v>
      </c>
      <c r="F7991" s="0" t="n">
        <v>17.4</v>
      </c>
      <c r="G7991" s="0" t="n">
        <v>0.5</v>
      </c>
      <c r="H7991" s="0" t="n">
        <v>8.7</v>
      </c>
      <c r="I7991" s="0" t="n">
        <v>17.4</v>
      </c>
      <c r="J7991" s="0" t="n">
        <v>8.7</v>
      </c>
      <c r="K7991" s="0" t="s">
        <v>18</v>
      </c>
      <c r="L7991" s="0" t="s">
        <v>101</v>
      </c>
      <c r="M7991" s="0" t="n">
        <f aca="false">CEILING(G7991,1)*F7991</f>
        <v>17.4</v>
      </c>
      <c r="N7991" s="0" t="n">
        <f aca="false">M7991-H7991</f>
        <v>8.7</v>
      </c>
      <c r="O7991" s="0" t="n">
        <f aca="false">IF(ABS(N7991-J7991)&lt;0.011,1,0)</f>
        <v>1</v>
      </c>
    </row>
    <row r="7992" customFormat="false" ht="15" hidden="false" customHeight="false" outlineLevel="0" collapsed="false">
      <c r="A7992" s="0" t="s">
        <v>709</v>
      </c>
      <c r="B7992" s="0" t="s">
        <v>724</v>
      </c>
      <c r="C7992" s="0" t="n">
        <v>10</v>
      </c>
      <c r="D7992" s="0" t="n">
        <v>61441</v>
      </c>
      <c r="E7992" s="0" t="s">
        <v>181</v>
      </c>
      <c r="F7992" s="0" t="n">
        <v>2</v>
      </c>
      <c r="G7992" s="0" t="n">
        <v>0.5</v>
      </c>
      <c r="H7992" s="0" t="n">
        <v>1</v>
      </c>
      <c r="I7992" s="0" t="n">
        <v>2</v>
      </c>
      <c r="J7992" s="0" t="n">
        <v>1</v>
      </c>
      <c r="K7992" s="0" t="s">
        <v>18</v>
      </c>
      <c r="L7992" s="0" t="s">
        <v>101</v>
      </c>
      <c r="M7992" s="0" t="n">
        <f aca="false">CEILING(G7992,1)*F7992</f>
        <v>2</v>
      </c>
      <c r="N7992" s="0" t="n">
        <f aca="false">M7992-H7992</f>
        <v>1</v>
      </c>
      <c r="O7992" s="0" t="n">
        <f aca="false">IF(ABS(N7992-J7992)&lt;0.011,1,0)</f>
        <v>1</v>
      </c>
    </row>
    <row r="7993" customFormat="false" ht="15" hidden="false" customHeight="false" outlineLevel="0" collapsed="false">
      <c r="A7993" s="0" t="s">
        <v>709</v>
      </c>
      <c r="B7993" s="0" t="s">
        <v>724</v>
      </c>
      <c r="C7993" s="0" t="n">
        <v>10</v>
      </c>
      <c r="D7993" s="0" t="n">
        <v>61441</v>
      </c>
      <c r="E7993" s="0" t="s">
        <v>68</v>
      </c>
      <c r="F7993" s="0" t="n">
        <v>6</v>
      </c>
      <c r="G7993" s="0" t="n">
        <v>0.5</v>
      </c>
      <c r="H7993" s="0" t="n">
        <v>3</v>
      </c>
      <c r="I7993" s="0" t="n">
        <v>6</v>
      </c>
      <c r="J7993" s="0" t="n">
        <v>3</v>
      </c>
      <c r="K7993" s="0" t="s">
        <v>18</v>
      </c>
      <c r="L7993" s="0" t="s">
        <v>101</v>
      </c>
      <c r="M7993" s="0" t="n">
        <f aca="false">CEILING(G7993,1)*F7993</f>
        <v>6</v>
      </c>
      <c r="N7993" s="0" t="n">
        <f aca="false">M7993-H7993</f>
        <v>3</v>
      </c>
      <c r="O7993" s="0" t="n">
        <f aca="false">IF(ABS(N7993-J7993)&lt;0.011,1,0)</f>
        <v>1</v>
      </c>
    </row>
    <row r="7994" customFormat="false" ht="15" hidden="false" customHeight="false" outlineLevel="0" collapsed="false">
      <c r="A7994" s="0" t="s">
        <v>709</v>
      </c>
      <c r="B7994" s="0" t="s">
        <v>724</v>
      </c>
      <c r="C7994" s="0" t="n">
        <v>10</v>
      </c>
      <c r="D7994" s="0" t="n">
        <v>61441</v>
      </c>
      <c r="E7994" s="0" t="s">
        <v>69</v>
      </c>
      <c r="F7994" s="0" t="n">
        <v>6.5</v>
      </c>
      <c r="G7994" s="0" t="n">
        <v>0.5</v>
      </c>
      <c r="H7994" s="0" t="n">
        <v>3.25</v>
      </c>
      <c r="I7994" s="0" t="n">
        <v>6.5</v>
      </c>
      <c r="J7994" s="0" t="n">
        <v>3.25</v>
      </c>
      <c r="K7994" s="0" t="s">
        <v>18</v>
      </c>
      <c r="L7994" s="0" t="s">
        <v>101</v>
      </c>
      <c r="M7994" s="0" t="n">
        <f aca="false">CEILING(G7994,1)*F7994</f>
        <v>6.5</v>
      </c>
      <c r="N7994" s="0" t="n">
        <f aca="false">M7994-H7994</f>
        <v>3.25</v>
      </c>
      <c r="O7994" s="0" t="n">
        <f aca="false">IF(ABS(N7994-J7994)&lt;0.011,1,0)</f>
        <v>1</v>
      </c>
    </row>
    <row r="7995" customFormat="false" ht="15" hidden="false" customHeight="false" outlineLevel="0" collapsed="false">
      <c r="A7995" s="0" t="s">
        <v>709</v>
      </c>
      <c r="B7995" s="0" t="s">
        <v>724</v>
      </c>
      <c r="C7995" s="0" t="n">
        <v>10</v>
      </c>
      <c r="D7995" s="0" t="n">
        <v>61441</v>
      </c>
      <c r="E7995" s="0" t="s">
        <v>111</v>
      </c>
      <c r="F7995" s="0" t="n">
        <v>28.6</v>
      </c>
      <c r="G7995" s="0" t="n">
        <v>0.5</v>
      </c>
      <c r="H7995" s="0" t="n">
        <v>14.3</v>
      </c>
      <c r="I7995" s="0" t="n">
        <v>28.6</v>
      </c>
      <c r="J7995" s="0" t="n">
        <v>14.3</v>
      </c>
      <c r="K7995" s="0" t="s">
        <v>18</v>
      </c>
      <c r="L7995" s="0" t="s">
        <v>101</v>
      </c>
      <c r="M7995" s="0" t="n">
        <f aca="false">CEILING(G7995,1)*F7995</f>
        <v>28.6</v>
      </c>
      <c r="N7995" s="0" t="n">
        <f aca="false">M7995-H7995</f>
        <v>14.3</v>
      </c>
      <c r="O7995" s="0" t="n">
        <f aca="false">IF(ABS(N7995-J7995)&lt;0.011,1,0)</f>
        <v>1</v>
      </c>
    </row>
    <row r="7996" customFormat="false" ht="15" hidden="false" customHeight="false" outlineLevel="0" collapsed="false">
      <c r="A7996" s="0" t="s">
        <v>709</v>
      </c>
      <c r="B7996" s="0" t="s">
        <v>724</v>
      </c>
      <c r="C7996" s="0" t="n">
        <v>10</v>
      </c>
      <c r="D7996" s="0" t="n">
        <v>61441</v>
      </c>
      <c r="E7996" s="0" t="s">
        <v>22</v>
      </c>
      <c r="F7996" s="0" t="n">
        <v>2.4</v>
      </c>
      <c r="G7996" s="0" t="n">
        <v>0.5</v>
      </c>
      <c r="H7996" s="0" t="n">
        <v>1.2</v>
      </c>
      <c r="I7996" s="0" t="n">
        <v>2.4</v>
      </c>
      <c r="J7996" s="0" t="n">
        <v>1.2</v>
      </c>
      <c r="K7996" s="0" t="s">
        <v>18</v>
      </c>
      <c r="L7996" s="0" t="s">
        <v>101</v>
      </c>
      <c r="M7996" s="0" t="n">
        <f aca="false">CEILING(G7996,1)*F7996</f>
        <v>2.4</v>
      </c>
      <c r="N7996" s="0" t="n">
        <f aca="false">M7996-H7996</f>
        <v>1.2</v>
      </c>
      <c r="O7996" s="0" t="n">
        <f aca="false">IF(ABS(N7996-J7996)&lt;0.011,1,0)</f>
        <v>1</v>
      </c>
    </row>
    <row r="7997" customFormat="false" ht="15" hidden="false" customHeight="false" outlineLevel="0" collapsed="false">
      <c r="A7997" s="0" t="s">
        <v>709</v>
      </c>
      <c r="B7997" s="0" t="s">
        <v>724</v>
      </c>
      <c r="C7997" s="0" t="n">
        <v>11</v>
      </c>
      <c r="D7997" s="0" t="n">
        <v>61433</v>
      </c>
      <c r="E7997" s="0" t="s">
        <v>17</v>
      </c>
      <c r="F7997" s="0" t="n">
        <v>17.4</v>
      </c>
      <c r="G7997" s="0" t="n">
        <v>0.5</v>
      </c>
      <c r="H7997" s="0" t="n">
        <v>8.7</v>
      </c>
      <c r="I7997" s="0" t="n">
        <v>17.4</v>
      </c>
      <c r="J7997" s="0" t="n">
        <v>8.7</v>
      </c>
      <c r="K7997" s="0" t="s">
        <v>18</v>
      </c>
      <c r="L7997" s="0" t="s">
        <v>101</v>
      </c>
      <c r="M7997" s="0" t="n">
        <f aca="false">CEILING(G7997,1)*F7997</f>
        <v>17.4</v>
      </c>
      <c r="N7997" s="0" t="n">
        <f aca="false">M7997-H7997</f>
        <v>8.7</v>
      </c>
      <c r="O7997" s="0" t="n">
        <f aca="false">IF(ABS(N7997-J7997)&lt;0.011,1,0)</f>
        <v>1</v>
      </c>
    </row>
    <row r="7998" customFormat="false" ht="15" hidden="false" customHeight="false" outlineLevel="0" collapsed="false">
      <c r="A7998" s="0" t="s">
        <v>709</v>
      </c>
      <c r="B7998" s="0" t="s">
        <v>724</v>
      </c>
      <c r="C7998" s="0" t="n">
        <v>11</v>
      </c>
      <c r="D7998" s="0" t="n">
        <v>61433</v>
      </c>
      <c r="E7998" s="0" t="s">
        <v>181</v>
      </c>
      <c r="F7998" s="0" t="n">
        <v>2</v>
      </c>
      <c r="G7998" s="0" t="n">
        <v>0.5</v>
      </c>
      <c r="H7998" s="0" t="n">
        <v>1</v>
      </c>
      <c r="I7998" s="0" t="n">
        <v>2</v>
      </c>
      <c r="J7998" s="0" t="n">
        <v>1</v>
      </c>
      <c r="K7998" s="0" t="s">
        <v>18</v>
      </c>
      <c r="L7998" s="0" t="s">
        <v>101</v>
      </c>
      <c r="M7998" s="0" t="n">
        <f aca="false">CEILING(G7998,1)*F7998</f>
        <v>2</v>
      </c>
      <c r="N7998" s="0" t="n">
        <f aca="false">M7998-H7998</f>
        <v>1</v>
      </c>
      <c r="O7998" s="0" t="n">
        <f aca="false">IF(ABS(N7998-J7998)&lt;0.011,1,0)</f>
        <v>1</v>
      </c>
    </row>
    <row r="7999" customFormat="false" ht="15" hidden="false" customHeight="false" outlineLevel="0" collapsed="false">
      <c r="A7999" s="0" t="s">
        <v>709</v>
      </c>
      <c r="B7999" s="0" t="s">
        <v>724</v>
      </c>
      <c r="C7999" s="0" t="n">
        <v>11</v>
      </c>
      <c r="D7999" s="0" t="n">
        <v>61433</v>
      </c>
      <c r="E7999" s="0" t="s">
        <v>68</v>
      </c>
      <c r="F7999" s="0" t="n">
        <v>6</v>
      </c>
      <c r="G7999" s="0" t="n">
        <v>0.5</v>
      </c>
      <c r="H7999" s="0" t="n">
        <v>3</v>
      </c>
      <c r="I7999" s="0" t="n">
        <v>6</v>
      </c>
      <c r="J7999" s="0" t="n">
        <v>3</v>
      </c>
      <c r="K7999" s="0" t="s">
        <v>18</v>
      </c>
      <c r="L7999" s="0" t="s">
        <v>101</v>
      </c>
      <c r="M7999" s="0" t="n">
        <f aca="false">CEILING(G7999,1)*F7999</f>
        <v>6</v>
      </c>
      <c r="N7999" s="0" t="n">
        <f aca="false">M7999-H7999</f>
        <v>3</v>
      </c>
      <c r="O7999" s="0" t="n">
        <f aca="false">IF(ABS(N7999-J7999)&lt;0.011,1,0)</f>
        <v>1</v>
      </c>
    </row>
    <row r="8000" customFormat="false" ht="15" hidden="false" customHeight="false" outlineLevel="0" collapsed="false">
      <c r="A8000" s="0" t="s">
        <v>709</v>
      </c>
      <c r="B8000" s="0" t="s">
        <v>724</v>
      </c>
      <c r="C8000" s="0" t="n">
        <v>11</v>
      </c>
      <c r="D8000" s="0" t="n">
        <v>61433</v>
      </c>
      <c r="E8000" s="0" t="s">
        <v>69</v>
      </c>
      <c r="F8000" s="0" t="n">
        <v>6.5</v>
      </c>
      <c r="G8000" s="0" t="n">
        <v>0.5</v>
      </c>
      <c r="H8000" s="0" t="n">
        <v>3.25</v>
      </c>
      <c r="I8000" s="0" t="n">
        <v>6.5</v>
      </c>
      <c r="J8000" s="0" t="n">
        <v>3.25</v>
      </c>
      <c r="K8000" s="0" t="s">
        <v>18</v>
      </c>
      <c r="L8000" s="0" t="s">
        <v>101</v>
      </c>
      <c r="M8000" s="0" t="n">
        <f aca="false">CEILING(G8000,1)*F8000</f>
        <v>6.5</v>
      </c>
      <c r="N8000" s="0" t="n">
        <f aca="false">M8000-H8000</f>
        <v>3.25</v>
      </c>
      <c r="O8000" s="0" t="n">
        <f aca="false">IF(ABS(N8000-J8000)&lt;0.011,1,0)</f>
        <v>1</v>
      </c>
    </row>
    <row r="8001" customFormat="false" ht="15" hidden="false" customHeight="false" outlineLevel="0" collapsed="false">
      <c r="A8001" s="0" t="s">
        <v>709</v>
      </c>
      <c r="B8001" s="0" t="s">
        <v>724</v>
      </c>
      <c r="C8001" s="0" t="n">
        <v>11</v>
      </c>
      <c r="D8001" s="0" t="n">
        <v>61433</v>
      </c>
      <c r="E8001" s="0" t="s">
        <v>111</v>
      </c>
      <c r="F8001" s="0" t="n">
        <v>28.6</v>
      </c>
      <c r="G8001" s="0" t="n">
        <v>0.5</v>
      </c>
      <c r="H8001" s="0" t="n">
        <v>14.3</v>
      </c>
      <c r="I8001" s="0" t="n">
        <v>28.6</v>
      </c>
      <c r="J8001" s="0" t="n">
        <v>14.3</v>
      </c>
      <c r="K8001" s="0" t="s">
        <v>18</v>
      </c>
      <c r="L8001" s="0" t="s">
        <v>101</v>
      </c>
      <c r="M8001" s="0" t="n">
        <f aca="false">CEILING(G8001,1)*F8001</f>
        <v>28.6</v>
      </c>
      <c r="N8001" s="0" t="n">
        <f aca="false">M8001-H8001</f>
        <v>14.3</v>
      </c>
      <c r="O8001" s="0" t="n">
        <f aca="false">IF(ABS(N8001-J8001)&lt;0.011,1,0)</f>
        <v>1</v>
      </c>
    </row>
    <row r="8002" customFormat="false" ht="15" hidden="false" customHeight="false" outlineLevel="0" collapsed="false">
      <c r="A8002" s="0" t="s">
        <v>709</v>
      </c>
      <c r="B8002" s="0" t="s">
        <v>724</v>
      </c>
      <c r="C8002" s="0" t="n">
        <v>11</v>
      </c>
      <c r="D8002" s="0" t="n">
        <v>61433</v>
      </c>
      <c r="E8002" s="0" t="s">
        <v>22</v>
      </c>
      <c r="F8002" s="0" t="n">
        <v>2.4</v>
      </c>
      <c r="G8002" s="0" t="n">
        <v>0.5</v>
      </c>
      <c r="H8002" s="0" t="n">
        <v>1.2</v>
      </c>
      <c r="I8002" s="0" t="n">
        <v>2.4</v>
      </c>
      <c r="J8002" s="0" t="n">
        <v>1.2</v>
      </c>
      <c r="K8002" s="0" t="s">
        <v>18</v>
      </c>
      <c r="L8002" s="0" t="s">
        <v>101</v>
      </c>
      <c r="M8002" s="0" t="n">
        <f aca="false">CEILING(G8002,1)*F8002</f>
        <v>2.4</v>
      </c>
      <c r="N8002" s="0" t="n">
        <f aca="false">M8002-H8002</f>
        <v>1.2</v>
      </c>
      <c r="O8002" s="0" t="n">
        <f aca="false">IF(ABS(N8002-J8002)&lt;0.011,1,0)</f>
        <v>1</v>
      </c>
    </row>
    <row r="8003" customFormat="false" ht="15" hidden="false" customHeight="false" outlineLevel="0" collapsed="false">
      <c r="A8003" s="0" t="s">
        <v>709</v>
      </c>
      <c r="B8003" s="0" t="s">
        <v>724</v>
      </c>
      <c r="C8003" s="0" t="n">
        <v>24</v>
      </c>
      <c r="D8003" s="0" t="n">
        <v>61460</v>
      </c>
      <c r="E8003" s="0" t="s">
        <v>510</v>
      </c>
      <c r="F8003" s="0" t="n">
        <v>8.9</v>
      </c>
      <c r="G8003" s="0" t="n">
        <v>0.5</v>
      </c>
      <c r="H8003" s="0" t="n">
        <v>4.45</v>
      </c>
      <c r="I8003" s="0" t="n">
        <v>8.9</v>
      </c>
      <c r="J8003" s="0" t="n">
        <v>4.45</v>
      </c>
      <c r="K8003" s="0" t="s">
        <v>168</v>
      </c>
      <c r="M8003" s="0" t="n">
        <f aca="false">CEILING(G8003,1)*F8003</f>
        <v>8.9</v>
      </c>
      <c r="N8003" s="0" t="n">
        <f aca="false">M8003-H8003</f>
        <v>4.45</v>
      </c>
      <c r="O8003" s="0" t="n">
        <f aca="false">IF(ABS(N8003-J8003)&lt;0.011,1,0)</f>
        <v>1</v>
      </c>
    </row>
    <row r="8004" customFormat="false" ht="15" hidden="false" customHeight="false" outlineLevel="0" collapsed="false">
      <c r="A8004" s="0" t="s">
        <v>709</v>
      </c>
      <c r="B8004" s="0" t="s">
        <v>724</v>
      </c>
      <c r="C8004" s="0" t="n">
        <v>24</v>
      </c>
      <c r="D8004" s="0" t="n">
        <v>61460</v>
      </c>
      <c r="E8004" s="0" t="s">
        <v>42</v>
      </c>
      <c r="F8004" s="0" t="n">
        <v>8.9</v>
      </c>
      <c r="G8004" s="0" t="n">
        <v>0.5</v>
      </c>
      <c r="H8004" s="0" t="n">
        <v>4.45</v>
      </c>
      <c r="I8004" s="0" t="n">
        <v>8.9</v>
      </c>
      <c r="J8004" s="0" t="n">
        <v>4.45</v>
      </c>
      <c r="K8004" s="0" t="s">
        <v>168</v>
      </c>
      <c r="M8004" s="0" t="n">
        <f aca="false">CEILING(G8004,1)*F8004</f>
        <v>8.9</v>
      </c>
      <c r="N8004" s="0" t="n">
        <f aca="false">M8004-H8004</f>
        <v>4.45</v>
      </c>
      <c r="O8004" s="0" t="n">
        <f aca="false">IF(ABS(N8004-J8004)&lt;0.011,1,0)</f>
        <v>1</v>
      </c>
    </row>
    <row r="8005" customFormat="false" ht="15" hidden="false" customHeight="false" outlineLevel="0" collapsed="false">
      <c r="A8005" s="0" t="s">
        <v>709</v>
      </c>
      <c r="B8005" s="0" t="s">
        <v>725</v>
      </c>
      <c r="C8005" s="0" t="n">
        <v>7</v>
      </c>
      <c r="D8005" s="0" t="n">
        <v>61470</v>
      </c>
      <c r="E8005" s="0" t="s">
        <v>726</v>
      </c>
      <c r="F8005" s="0" t="n">
        <v>29</v>
      </c>
      <c r="G8005" s="0" t="n">
        <v>0.5</v>
      </c>
      <c r="H8005" s="0" t="n">
        <v>14.5</v>
      </c>
      <c r="I8005" s="0" t="n">
        <v>29</v>
      </c>
      <c r="J8005" s="0" t="n">
        <v>14.5</v>
      </c>
      <c r="K8005" s="0" t="s">
        <v>18</v>
      </c>
      <c r="L8005" s="0" t="s">
        <v>153</v>
      </c>
      <c r="M8005" s="0" t="n">
        <f aca="false">CEILING(G8005,1)*F8005</f>
        <v>29</v>
      </c>
      <c r="N8005" s="0" t="n">
        <f aca="false">M8005-H8005</f>
        <v>14.5</v>
      </c>
      <c r="O8005" s="0" t="n">
        <f aca="false">IF(ABS(N8005-J8005)&lt;0.011,1,0)</f>
        <v>1</v>
      </c>
    </row>
    <row r="8006" customFormat="false" ht="15" hidden="false" customHeight="false" outlineLevel="0" collapsed="false">
      <c r="A8006" s="0" t="s">
        <v>709</v>
      </c>
      <c r="B8006" s="0" t="s">
        <v>725</v>
      </c>
      <c r="C8006" s="0" t="n">
        <v>8</v>
      </c>
      <c r="D8006" s="0" t="n">
        <v>61465</v>
      </c>
      <c r="E8006" s="0" t="s">
        <v>726</v>
      </c>
      <c r="F8006" s="0" t="n">
        <v>29</v>
      </c>
      <c r="G8006" s="0" t="n">
        <v>0.5</v>
      </c>
      <c r="H8006" s="0" t="n">
        <v>14.5</v>
      </c>
      <c r="I8006" s="0" t="n">
        <v>29</v>
      </c>
      <c r="J8006" s="0" t="n">
        <v>14.5</v>
      </c>
      <c r="K8006" s="0" t="s">
        <v>18</v>
      </c>
      <c r="L8006" s="0" t="s">
        <v>153</v>
      </c>
      <c r="M8006" s="0" t="n">
        <f aca="false">CEILING(G8006,1)*F8006</f>
        <v>29</v>
      </c>
      <c r="N8006" s="0" t="n">
        <f aca="false">M8006-H8006</f>
        <v>14.5</v>
      </c>
      <c r="O8006" s="0" t="n">
        <f aca="false">IF(ABS(N8006-J8006)&lt;0.011,1,0)</f>
        <v>1</v>
      </c>
    </row>
    <row r="8007" customFormat="false" ht="15" hidden="false" customHeight="false" outlineLevel="0" collapsed="false">
      <c r="A8007" s="0" t="s">
        <v>709</v>
      </c>
      <c r="B8007" s="0" t="s">
        <v>725</v>
      </c>
      <c r="C8007" s="0" t="n">
        <v>18</v>
      </c>
      <c r="D8007" s="0" t="n">
        <v>61484</v>
      </c>
      <c r="E8007" s="0" t="s">
        <v>38</v>
      </c>
      <c r="F8007" s="0" t="n">
        <v>3.9</v>
      </c>
      <c r="G8007" s="0" t="n">
        <v>0.5</v>
      </c>
      <c r="H8007" s="0" t="n">
        <v>1.95</v>
      </c>
      <c r="I8007" s="0" t="n">
        <v>3.9</v>
      </c>
      <c r="J8007" s="0" t="n">
        <v>1.95</v>
      </c>
      <c r="K8007" s="0" t="s">
        <v>18</v>
      </c>
      <c r="L8007" s="0" t="s">
        <v>74</v>
      </c>
      <c r="M8007" s="0" t="n">
        <f aca="false">CEILING(G8007,1)*F8007</f>
        <v>3.9</v>
      </c>
      <c r="N8007" s="0" t="n">
        <f aca="false">M8007-H8007</f>
        <v>1.95</v>
      </c>
      <c r="O8007" s="0" t="n">
        <f aca="false">IF(ABS(N8007-J8007)&lt;0.011,1,0)</f>
        <v>1</v>
      </c>
    </row>
    <row r="8008" customFormat="false" ht="15" hidden="false" customHeight="false" outlineLevel="0" collapsed="false">
      <c r="A8008" s="0" t="s">
        <v>709</v>
      </c>
      <c r="B8008" s="0" t="s">
        <v>725</v>
      </c>
      <c r="C8008" s="0" t="n">
        <v>18</v>
      </c>
      <c r="D8008" s="0" t="n">
        <v>61484</v>
      </c>
      <c r="E8008" s="0" t="s">
        <v>84</v>
      </c>
      <c r="F8008" s="0" t="n">
        <v>19</v>
      </c>
      <c r="G8008" s="0" t="n">
        <v>0.5</v>
      </c>
      <c r="H8008" s="0" t="n">
        <v>9.5</v>
      </c>
      <c r="I8008" s="0" t="n">
        <v>19</v>
      </c>
      <c r="J8008" s="0" t="n">
        <v>9.5</v>
      </c>
      <c r="K8008" s="0" t="s">
        <v>18</v>
      </c>
      <c r="L8008" s="0" t="s">
        <v>74</v>
      </c>
      <c r="M8008" s="0" t="n">
        <f aca="false">CEILING(G8008,1)*F8008</f>
        <v>19</v>
      </c>
      <c r="N8008" s="0" t="n">
        <f aca="false">M8008-H8008</f>
        <v>9.5</v>
      </c>
      <c r="O8008" s="0" t="n">
        <f aca="false">IF(ABS(N8008-J8008)&lt;0.011,1,0)</f>
        <v>1</v>
      </c>
    </row>
    <row r="8009" customFormat="false" ht="15" hidden="false" customHeight="false" outlineLevel="0" collapsed="false">
      <c r="A8009" s="0" t="s">
        <v>709</v>
      </c>
      <c r="B8009" s="0" t="s">
        <v>725</v>
      </c>
      <c r="C8009" s="0" t="n">
        <v>18</v>
      </c>
      <c r="D8009" s="0" t="n">
        <v>61484</v>
      </c>
      <c r="E8009" s="0" t="s">
        <v>131</v>
      </c>
      <c r="F8009" s="0" t="n">
        <v>5.2</v>
      </c>
      <c r="G8009" s="0" t="n">
        <v>0.5</v>
      </c>
      <c r="H8009" s="0" t="n">
        <v>2.6</v>
      </c>
      <c r="I8009" s="0" t="n">
        <v>5.2</v>
      </c>
      <c r="J8009" s="0" t="n">
        <v>2.6</v>
      </c>
      <c r="K8009" s="0" t="s">
        <v>18</v>
      </c>
      <c r="L8009" s="0" t="s">
        <v>74</v>
      </c>
      <c r="M8009" s="0" t="n">
        <f aca="false">CEILING(G8009,1)*F8009</f>
        <v>5.2</v>
      </c>
      <c r="N8009" s="0" t="n">
        <f aca="false">M8009-H8009</f>
        <v>2.6</v>
      </c>
      <c r="O8009" s="0" t="n">
        <f aca="false">IF(ABS(N8009-J8009)&lt;0.011,1,0)</f>
        <v>1</v>
      </c>
    </row>
    <row r="8010" customFormat="false" ht="15" hidden="false" customHeight="false" outlineLevel="0" collapsed="false">
      <c r="A8010" s="0" t="s">
        <v>709</v>
      </c>
      <c r="B8010" s="0" t="s">
        <v>725</v>
      </c>
      <c r="C8010" s="0" t="n">
        <v>18</v>
      </c>
      <c r="D8010" s="0" t="n">
        <v>61484</v>
      </c>
      <c r="E8010" s="0" t="s">
        <v>122</v>
      </c>
      <c r="F8010" s="0" t="n">
        <v>5.9</v>
      </c>
      <c r="G8010" s="0" t="n">
        <v>0.5</v>
      </c>
      <c r="H8010" s="0" t="n">
        <v>2.95</v>
      </c>
      <c r="I8010" s="0" t="n">
        <v>5.9</v>
      </c>
      <c r="J8010" s="0" t="n">
        <v>2.95</v>
      </c>
      <c r="K8010" s="0" t="s">
        <v>18</v>
      </c>
      <c r="L8010" s="0" t="s">
        <v>74</v>
      </c>
      <c r="M8010" s="0" t="n">
        <f aca="false">CEILING(G8010,1)*F8010</f>
        <v>5.9</v>
      </c>
      <c r="N8010" s="0" t="n">
        <f aca="false">M8010-H8010</f>
        <v>2.95</v>
      </c>
      <c r="O8010" s="0" t="n">
        <f aca="false">IF(ABS(N8010-J8010)&lt;0.011,1,0)</f>
        <v>1</v>
      </c>
    </row>
    <row r="8011" customFormat="false" ht="15" hidden="false" customHeight="false" outlineLevel="0" collapsed="false">
      <c r="A8011" s="0" t="s">
        <v>709</v>
      </c>
      <c r="B8011" s="0" t="s">
        <v>725</v>
      </c>
      <c r="C8011" s="0" t="n">
        <v>18</v>
      </c>
      <c r="D8011" s="0" t="n">
        <v>61484</v>
      </c>
      <c r="E8011" s="0" t="s">
        <v>619</v>
      </c>
      <c r="F8011" s="0" t="n">
        <v>9.5</v>
      </c>
      <c r="G8011" s="0" t="n">
        <v>0.5</v>
      </c>
      <c r="H8011" s="0" t="n">
        <v>4.75</v>
      </c>
      <c r="I8011" s="0" t="n">
        <v>9.5</v>
      </c>
      <c r="J8011" s="0" t="n">
        <v>4.75</v>
      </c>
      <c r="K8011" s="0" t="s">
        <v>18</v>
      </c>
      <c r="L8011" s="0" t="s">
        <v>74</v>
      </c>
      <c r="M8011" s="0" t="n">
        <f aca="false">CEILING(G8011,1)*F8011</f>
        <v>9.5</v>
      </c>
      <c r="N8011" s="0" t="n">
        <f aca="false">M8011-H8011</f>
        <v>4.75</v>
      </c>
      <c r="O8011" s="0" t="n">
        <f aca="false">IF(ABS(N8011-J8011)&lt;0.011,1,0)</f>
        <v>1</v>
      </c>
    </row>
    <row r="8012" customFormat="false" ht="15" hidden="false" customHeight="false" outlineLevel="0" collapsed="false">
      <c r="A8012" s="0" t="s">
        <v>709</v>
      </c>
      <c r="B8012" s="0" t="s">
        <v>725</v>
      </c>
      <c r="C8012" s="0" t="n">
        <v>18</v>
      </c>
      <c r="D8012" s="0" t="n">
        <v>61484</v>
      </c>
      <c r="E8012" s="0" t="s">
        <v>171</v>
      </c>
      <c r="F8012" s="0" t="n">
        <v>4.2</v>
      </c>
      <c r="G8012" s="0" t="n">
        <v>0.5</v>
      </c>
      <c r="H8012" s="0" t="n">
        <v>2.1</v>
      </c>
      <c r="I8012" s="0" t="n">
        <v>4.2</v>
      </c>
      <c r="J8012" s="0" t="n">
        <v>2.1</v>
      </c>
      <c r="K8012" s="0" t="s">
        <v>18</v>
      </c>
      <c r="L8012" s="0" t="s">
        <v>74</v>
      </c>
      <c r="M8012" s="0" t="n">
        <f aca="false">CEILING(G8012,1)*F8012</f>
        <v>4.2</v>
      </c>
      <c r="N8012" s="0" t="n">
        <f aca="false">M8012-H8012</f>
        <v>2.1</v>
      </c>
      <c r="O8012" s="0" t="n">
        <f aca="false">IF(ABS(N8012-J8012)&lt;0.011,1,0)</f>
        <v>1</v>
      </c>
    </row>
    <row r="8013" customFormat="false" ht="15" hidden="false" customHeight="false" outlineLevel="0" collapsed="false">
      <c r="A8013" s="0" t="s">
        <v>709</v>
      </c>
      <c r="B8013" s="0" t="s">
        <v>725</v>
      </c>
      <c r="C8013" s="0" t="n">
        <v>18</v>
      </c>
      <c r="D8013" s="0" t="n">
        <v>61484</v>
      </c>
      <c r="E8013" s="0" t="s">
        <v>21</v>
      </c>
      <c r="F8013" s="0" t="n">
        <v>5.9</v>
      </c>
      <c r="G8013" s="0" t="n">
        <v>0.5</v>
      </c>
      <c r="H8013" s="0" t="n">
        <v>2.95</v>
      </c>
      <c r="I8013" s="0" t="n">
        <v>5.9</v>
      </c>
      <c r="J8013" s="0" t="n">
        <v>2.95</v>
      </c>
      <c r="K8013" s="0" t="s">
        <v>18</v>
      </c>
      <c r="L8013" s="0" t="s">
        <v>74</v>
      </c>
      <c r="M8013" s="0" t="n">
        <f aca="false">CEILING(G8013,1)*F8013</f>
        <v>5.9</v>
      </c>
      <c r="N8013" s="0" t="n">
        <f aca="false">M8013-H8013</f>
        <v>2.95</v>
      </c>
      <c r="O8013" s="0" t="n">
        <f aca="false">IF(ABS(N8013-J8013)&lt;0.011,1,0)</f>
        <v>1</v>
      </c>
    </row>
    <row r="8014" customFormat="false" ht="15" hidden="false" customHeight="false" outlineLevel="0" collapsed="false">
      <c r="A8014" s="0" t="s">
        <v>709</v>
      </c>
      <c r="B8014" s="0" t="s">
        <v>725</v>
      </c>
      <c r="C8014" s="0" t="n">
        <v>18</v>
      </c>
      <c r="D8014" s="0" t="n">
        <v>61484</v>
      </c>
      <c r="E8014" s="0" t="s">
        <v>76</v>
      </c>
      <c r="F8014" s="0" t="n">
        <v>18.6</v>
      </c>
      <c r="G8014" s="0" t="n">
        <v>0.5</v>
      </c>
      <c r="H8014" s="0" t="n">
        <v>9.3</v>
      </c>
      <c r="I8014" s="0" t="n">
        <v>18.6</v>
      </c>
      <c r="J8014" s="0" t="n">
        <v>9.3</v>
      </c>
      <c r="K8014" s="0" t="s">
        <v>18</v>
      </c>
      <c r="L8014" s="0" t="s">
        <v>74</v>
      </c>
      <c r="M8014" s="0" t="n">
        <f aca="false">CEILING(G8014,1)*F8014</f>
        <v>18.6</v>
      </c>
      <c r="N8014" s="0" t="n">
        <f aca="false">M8014-H8014</f>
        <v>9.3</v>
      </c>
      <c r="O8014" s="0" t="n">
        <f aca="false">IF(ABS(N8014-J8014)&lt;0.011,1,0)</f>
        <v>1</v>
      </c>
    </row>
    <row r="8015" customFormat="false" ht="15" hidden="false" customHeight="false" outlineLevel="0" collapsed="false">
      <c r="A8015" s="0" t="s">
        <v>709</v>
      </c>
      <c r="B8015" s="0" t="s">
        <v>725</v>
      </c>
      <c r="C8015" s="0" t="n">
        <v>19</v>
      </c>
      <c r="D8015" s="0" t="n">
        <v>61476</v>
      </c>
      <c r="E8015" s="0" t="s">
        <v>38</v>
      </c>
      <c r="F8015" s="0" t="n">
        <v>3.9</v>
      </c>
      <c r="G8015" s="0" t="n">
        <v>0.5</v>
      </c>
      <c r="H8015" s="0" t="n">
        <v>1.95</v>
      </c>
      <c r="I8015" s="0" t="n">
        <v>3.9</v>
      </c>
      <c r="J8015" s="0" t="n">
        <v>1.95</v>
      </c>
      <c r="K8015" s="0" t="s">
        <v>18</v>
      </c>
      <c r="L8015" s="0" t="s">
        <v>74</v>
      </c>
      <c r="M8015" s="0" t="n">
        <f aca="false">CEILING(G8015,1)*F8015</f>
        <v>3.9</v>
      </c>
      <c r="N8015" s="0" t="n">
        <f aca="false">M8015-H8015</f>
        <v>1.95</v>
      </c>
      <c r="O8015" s="0" t="n">
        <f aca="false">IF(ABS(N8015-J8015)&lt;0.011,1,0)</f>
        <v>1</v>
      </c>
    </row>
    <row r="8016" customFormat="false" ht="15" hidden="false" customHeight="false" outlineLevel="0" collapsed="false">
      <c r="A8016" s="0" t="s">
        <v>709</v>
      </c>
      <c r="B8016" s="0" t="s">
        <v>725</v>
      </c>
      <c r="C8016" s="0" t="n">
        <v>19</v>
      </c>
      <c r="D8016" s="0" t="n">
        <v>61476</v>
      </c>
      <c r="E8016" s="0" t="s">
        <v>84</v>
      </c>
      <c r="F8016" s="0" t="n">
        <v>19</v>
      </c>
      <c r="G8016" s="0" t="n">
        <v>0.5</v>
      </c>
      <c r="H8016" s="0" t="n">
        <v>9.5</v>
      </c>
      <c r="I8016" s="0" t="n">
        <v>19</v>
      </c>
      <c r="J8016" s="0" t="n">
        <v>9.5</v>
      </c>
      <c r="K8016" s="0" t="s">
        <v>18</v>
      </c>
      <c r="L8016" s="0" t="s">
        <v>74</v>
      </c>
      <c r="M8016" s="0" t="n">
        <f aca="false">CEILING(G8016,1)*F8016</f>
        <v>19</v>
      </c>
      <c r="N8016" s="0" t="n">
        <f aca="false">M8016-H8016</f>
        <v>9.5</v>
      </c>
      <c r="O8016" s="0" t="n">
        <f aca="false">IF(ABS(N8016-J8016)&lt;0.011,1,0)</f>
        <v>1</v>
      </c>
    </row>
    <row r="8017" customFormat="false" ht="15" hidden="false" customHeight="false" outlineLevel="0" collapsed="false">
      <c r="A8017" s="0" t="s">
        <v>709</v>
      </c>
      <c r="B8017" s="0" t="s">
        <v>725</v>
      </c>
      <c r="C8017" s="0" t="n">
        <v>19</v>
      </c>
      <c r="D8017" s="0" t="n">
        <v>61476</v>
      </c>
      <c r="E8017" s="0" t="s">
        <v>131</v>
      </c>
      <c r="F8017" s="0" t="n">
        <v>5.2</v>
      </c>
      <c r="G8017" s="0" t="n">
        <v>0.5</v>
      </c>
      <c r="H8017" s="0" t="n">
        <v>2.6</v>
      </c>
      <c r="I8017" s="0" t="n">
        <v>5.2</v>
      </c>
      <c r="J8017" s="0" t="n">
        <v>2.6</v>
      </c>
      <c r="K8017" s="0" t="s">
        <v>18</v>
      </c>
      <c r="L8017" s="0" t="s">
        <v>74</v>
      </c>
      <c r="M8017" s="0" t="n">
        <f aca="false">CEILING(G8017,1)*F8017</f>
        <v>5.2</v>
      </c>
      <c r="N8017" s="0" t="n">
        <f aca="false">M8017-H8017</f>
        <v>2.6</v>
      </c>
      <c r="O8017" s="0" t="n">
        <f aca="false">IF(ABS(N8017-J8017)&lt;0.011,1,0)</f>
        <v>1</v>
      </c>
    </row>
    <row r="8018" customFormat="false" ht="15" hidden="false" customHeight="false" outlineLevel="0" collapsed="false">
      <c r="A8018" s="0" t="s">
        <v>709</v>
      </c>
      <c r="B8018" s="0" t="s">
        <v>725</v>
      </c>
      <c r="C8018" s="0" t="n">
        <v>19</v>
      </c>
      <c r="D8018" s="0" t="n">
        <v>61476</v>
      </c>
      <c r="E8018" s="0" t="s">
        <v>122</v>
      </c>
      <c r="F8018" s="0" t="n">
        <v>5.9</v>
      </c>
      <c r="G8018" s="0" t="n">
        <v>0.5</v>
      </c>
      <c r="H8018" s="0" t="n">
        <v>2.95</v>
      </c>
      <c r="I8018" s="0" t="n">
        <v>5.9</v>
      </c>
      <c r="J8018" s="0" t="n">
        <v>2.95</v>
      </c>
      <c r="K8018" s="0" t="s">
        <v>18</v>
      </c>
      <c r="L8018" s="0" t="s">
        <v>74</v>
      </c>
      <c r="M8018" s="0" t="n">
        <f aca="false">CEILING(G8018,1)*F8018</f>
        <v>5.9</v>
      </c>
      <c r="N8018" s="0" t="n">
        <f aca="false">M8018-H8018</f>
        <v>2.95</v>
      </c>
      <c r="O8018" s="0" t="n">
        <f aca="false">IF(ABS(N8018-J8018)&lt;0.011,1,0)</f>
        <v>1</v>
      </c>
    </row>
    <row r="8019" customFormat="false" ht="15" hidden="false" customHeight="false" outlineLevel="0" collapsed="false">
      <c r="A8019" s="0" t="s">
        <v>709</v>
      </c>
      <c r="B8019" s="0" t="s">
        <v>725</v>
      </c>
      <c r="C8019" s="0" t="n">
        <v>19</v>
      </c>
      <c r="D8019" s="0" t="n">
        <v>61476</v>
      </c>
      <c r="E8019" s="0" t="s">
        <v>619</v>
      </c>
      <c r="F8019" s="0" t="n">
        <v>9.5</v>
      </c>
      <c r="G8019" s="0" t="n">
        <v>0.5</v>
      </c>
      <c r="H8019" s="0" t="n">
        <v>4.75</v>
      </c>
      <c r="I8019" s="0" t="n">
        <v>9.5</v>
      </c>
      <c r="J8019" s="0" t="n">
        <v>4.75</v>
      </c>
      <c r="K8019" s="0" t="s">
        <v>18</v>
      </c>
      <c r="L8019" s="0" t="s">
        <v>74</v>
      </c>
      <c r="M8019" s="0" t="n">
        <f aca="false">CEILING(G8019,1)*F8019</f>
        <v>9.5</v>
      </c>
      <c r="N8019" s="0" t="n">
        <f aca="false">M8019-H8019</f>
        <v>4.75</v>
      </c>
      <c r="O8019" s="0" t="n">
        <f aca="false">IF(ABS(N8019-J8019)&lt;0.011,1,0)</f>
        <v>1</v>
      </c>
    </row>
    <row r="8020" customFormat="false" ht="15" hidden="false" customHeight="false" outlineLevel="0" collapsed="false">
      <c r="A8020" s="0" t="s">
        <v>709</v>
      </c>
      <c r="B8020" s="0" t="s">
        <v>725</v>
      </c>
      <c r="C8020" s="0" t="n">
        <v>19</v>
      </c>
      <c r="D8020" s="0" t="n">
        <v>61476</v>
      </c>
      <c r="E8020" s="0" t="s">
        <v>171</v>
      </c>
      <c r="F8020" s="0" t="n">
        <v>4.2</v>
      </c>
      <c r="G8020" s="0" t="n">
        <v>0.5</v>
      </c>
      <c r="H8020" s="0" t="n">
        <v>2.1</v>
      </c>
      <c r="I8020" s="0" t="n">
        <v>4.2</v>
      </c>
      <c r="J8020" s="0" t="n">
        <v>2.1</v>
      </c>
      <c r="K8020" s="0" t="s">
        <v>18</v>
      </c>
      <c r="L8020" s="0" t="s">
        <v>74</v>
      </c>
      <c r="M8020" s="0" t="n">
        <f aca="false">CEILING(G8020,1)*F8020</f>
        <v>4.2</v>
      </c>
      <c r="N8020" s="0" t="n">
        <f aca="false">M8020-H8020</f>
        <v>2.1</v>
      </c>
      <c r="O8020" s="0" t="n">
        <f aca="false">IF(ABS(N8020-J8020)&lt;0.011,1,0)</f>
        <v>1</v>
      </c>
    </row>
    <row r="8021" customFormat="false" ht="15" hidden="false" customHeight="false" outlineLevel="0" collapsed="false">
      <c r="A8021" s="0" t="s">
        <v>709</v>
      </c>
      <c r="B8021" s="0" t="s">
        <v>725</v>
      </c>
      <c r="C8021" s="0" t="n">
        <v>19</v>
      </c>
      <c r="D8021" s="0" t="n">
        <v>61476</v>
      </c>
      <c r="E8021" s="0" t="s">
        <v>21</v>
      </c>
      <c r="F8021" s="0" t="n">
        <v>5.9</v>
      </c>
      <c r="G8021" s="0" t="n">
        <v>0.5</v>
      </c>
      <c r="H8021" s="0" t="n">
        <v>2.95</v>
      </c>
      <c r="I8021" s="0" t="n">
        <v>5.9</v>
      </c>
      <c r="J8021" s="0" t="n">
        <v>2.95</v>
      </c>
      <c r="K8021" s="0" t="s">
        <v>18</v>
      </c>
      <c r="L8021" s="0" t="s">
        <v>74</v>
      </c>
      <c r="M8021" s="0" t="n">
        <f aca="false">CEILING(G8021,1)*F8021</f>
        <v>5.9</v>
      </c>
      <c r="N8021" s="0" t="n">
        <f aca="false">M8021-H8021</f>
        <v>2.95</v>
      </c>
      <c r="O8021" s="0" t="n">
        <f aca="false">IF(ABS(N8021-J8021)&lt;0.011,1,0)</f>
        <v>1</v>
      </c>
    </row>
    <row r="8022" customFormat="false" ht="15" hidden="false" customHeight="false" outlineLevel="0" collapsed="false">
      <c r="A8022" s="0" t="s">
        <v>709</v>
      </c>
      <c r="B8022" s="0" t="s">
        <v>725</v>
      </c>
      <c r="C8022" s="0" t="n">
        <v>19</v>
      </c>
      <c r="D8022" s="0" t="n">
        <v>61476</v>
      </c>
      <c r="E8022" s="0" t="s">
        <v>76</v>
      </c>
      <c r="F8022" s="0" t="n">
        <v>18.6</v>
      </c>
      <c r="G8022" s="0" t="n">
        <v>0.5</v>
      </c>
      <c r="H8022" s="0" t="n">
        <v>9.3</v>
      </c>
      <c r="I8022" s="0" t="n">
        <v>18.6</v>
      </c>
      <c r="J8022" s="0" t="n">
        <v>9.3</v>
      </c>
      <c r="K8022" s="0" t="s">
        <v>18</v>
      </c>
      <c r="L8022" s="0" t="s">
        <v>74</v>
      </c>
      <c r="M8022" s="0" t="n">
        <f aca="false">CEILING(G8022,1)*F8022</f>
        <v>18.6</v>
      </c>
      <c r="N8022" s="0" t="n">
        <f aca="false">M8022-H8022</f>
        <v>9.3</v>
      </c>
      <c r="O8022" s="0" t="n">
        <f aca="false">IF(ABS(N8022-J8022)&lt;0.011,1,0)</f>
        <v>1</v>
      </c>
    </row>
    <row r="8023" customFormat="false" ht="15" hidden="false" customHeight="false" outlineLevel="0" collapsed="false">
      <c r="A8023" s="0" t="s">
        <v>709</v>
      </c>
      <c r="B8023" s="0" t="s">
        <v>725</v>
      </c>
      <c r="C8023" s="0" t="n">
        <v>24</v>
      </c>
      <c r="D8023" s="0" t="n">
        <v>61488</v>
      </c>
      <c r="E8023" s="0" t="s">
        <v>47</v>
      </c>
      <c r="F8023" s="0" t="n">
        <v>18.6</v>
      </c>
      <c r="G8023" s="0" t="n">
        <v>0.5</v>
      </c>
      <c r="H8023" s="0" t="n">
        <v>9.3</v>
      </c>
      <c r="I8023" s="0" t="n">
        <v>18.6</v>
      </c>
      <c r="J8023" s="0" t="n">
        <v>9.3</v>
      </c>
      <c r="K8023" s="0" t="s">
        <v>18</v>
      </c>
      <c r="L8023" s="0" t="s">
        <v>119</v>
      </c>
      <c r="M8023" s="0" t="n">
        <f aca="false">CEILING(G8023,1)*F8023</f>
        <v>18.6</v>
      </c>
      <c r="N8023" s="0" t="n">
        <f aca="false">M8023-H8023</f>
        <v>9.3</v>
      </c>
      <c r="O8023" s="0" t="n">
        <f aca="false">IF(ABS(N8023-J8023)&lt;0.011,1,0)</f>
        <v>1</v>
      </c>
    </row>
    <row r="8024" customFormat="false" ht="15" hidden="false" customHeight="false" outlineLevel="0" collapsed="false">
      <c r="A8024" s="0" t="s">
        <v>709</v>
      </c>
      <c r="B8024" s="0" t="s">
        <v>725</v>
      </c>
      <c r="C8024" s="0" t="n">
        <v>24</v>
      </c>
      <c r="D8024" s="0" t="n">
        <v>61488</v>
      </c>
      <c r="E8024" s="0" t="s">
        <v>161</v>
      </c>
      <c r="F8024" s="0" t="n">
        <v>5.9</v>
      </c>
      <c r="G8024" s="0" t="n">
        <v>1.5</v>
      </c>
      <c r="H8024" s="0" t="n">
        <v>8.85</v>
      </c>
      <c r="I8024" s="0" t="n">
        <v>11.8</v>
      </c>
      <c r="J8024" s="0" t="n">
        <v>2.95</v>
      </c>
      <c r="K8024" s="0" t="s">
        <v>18</v>
      </c>
      <c r="L8024" s="0" t="s">
        <v>119</v>
      </c>
      <c r="M8024" s="0" t="n">
        <f aca="false">CEILING(G8024,1)*F8024</f>
        <v>11.8</v>
      </c>
      <c r="N8024" s="0" t="n">
        <f aca="false">M8024-H8024</f>
        <v>2.95</v>
      </c>
      <c r="O8024" s="0" t="n">
        <f aca="false">IF(ABS(N8024-J8024)&lt;0.011,1,0)</f>
        <v>1</v>
      </c>
    </row>
    <row r="8025" customFormat="false" ht="15" hidden="false" customHeight="false" outlineLevel="0" collapsed="false">
      <c r="A8025" s="0" t="s">
        <v>709</v>
      </c>
      <c r="B8025" s="0" t="s">
        <v>725</v>
      </c>
      <c r="C8025" s="0" t="n">
        <v>24</v>
      </c>
      <c r="D8025" s="0" t="n">
        <v>61488</v>
      </c>
      <c r="E8025" s="0" t="s">
        <v>221</v>
      </c>
      <c r="F8025" s="0" t="n">
        <v>9.3</v>
      </c>
      <c r="G8025" s="0" t="n">
        <v>0.5</v>
      </c>
      <c r="H8025" s="0" t="n">
        <v>4.65</v>
      </c>
      <c r="I8025" s="0" t="n">
        <v>9.3</v>
      </c>
      <c r="J8025" s="0" t="n">
        <v>4.65</v>
      </c>
      <c r="K8025" s="0" t="s">
        <v>18</v>
      </c>
      <c r="L8025" s="0" t="s">
        <v>119</v>
      </c>
      <c r="M8025" s="0" t="n">
        <f aca="false">CEILING(G8025,1)*F8025</f>
        <v>9.3</v>
      </c>
      <c r="N8025" s="0" t="n">
        <f aca="false">M8025-H8025</f>
        <v>4.65</v>
      </c>
      <c r="O8025" s="0" t="n">
        <f aca="false">IF(ABS(N8025-J8025)&lt;0.011,1,0)</f>
        <v>1</v>
      </c>
    </row>
    <row r="8026" customFormat="false" ht="15" hidden="false" customHeight="false" outlineLevel="0" collapsed="false">
      <c r="A8026" s="0" t="s">
        <v>709</v>
      </c>
      <c r="B8026" s="0" t="s">
        <v>725</v>
      </c>
      <c r="C8026" s="0" t="n">
        <v>24</v>
      </c>
      <c r="D8026" s="0" t="n">
        <v>61488</v>
      </c>
      <c r="E8026" s="0" t="s">
        <v>122</v>
      </c>
      <c r="F8026" s="0" t="n">
        <v>5.9</v>
      </c>
      <c r="G8026" s="0" t="n">
        <v>0.5</v>
      </c>
      <c r="H8026" s="0" t="n">
        <v>2.95</v>
      </c>
      <c r="I8026" s="0" t="n">
        <v>5.9</v>
      </c>
      <c r="J8026" s="0" t="n">
        <v>2.95</v>
      </c>
      <c r="K8026" s="0" t="s">
        <v>18</v>
      </c>
      <c r="L8026" s="0" t="s">
        <v>119</v>
      </c>
      <c r="M8026" s="0" t="n">
        <f aca="false">CEILING(G8026,1)*F8026</f>
        <v>5.9</v>
      </c>
      <c r="N8026" s="0" t="n">
        <f aca="false">M8026-H8026</f>
        <v>2.95</v>
      </c>
      <c r="O8026" s="0" t="n">
        <f aca="false">IF(ABS(N8026-J8026)&lt;0.011,1,0)</f>
        <v>1</v>
      </c>
    </row>
    <row r="8027" customFormat="false" ht="15" hidden="false" customHeight="false" outlineLevel="0" collapsed="false">
      <c r="A8027" s="0" t="s">
        <v>709</v>
      </c>
      <c r="B8027" s="0" t="s">
        <v>725</v>
      </c>
      <c r="C8027" s="0" t="n">
        <v>24</v>
      </c>
      <c r="D8027" s="0" t="n">
        <v>61488</v>
      </c>
      <c r="E8027" s="0" t="s">
        <v>180</v>
      </c>
      <c r="F8027" s="0" t="n">
        <v>26.5</v>
      </c>
      <c r="G8027" s="0" t="n">
        <v>0.5</v>
      </c>
      <c r="H8027" s="0" t="n">
        <v>13.25</v>
      </c>
      <c r="I8027" s="0" t="n">
        <v>26.5</v>
      </c>
      <c r="J8027" s="0" t="n">
        <v>13.25</v>
      </c>
      <c r="K8027" s="0" t="s">
        <v>18</v>
      </c>
      <c r="L8027" s="0" t="s">
        <v>119</v>
      </c>
      <c r="M8027" s="0" t="n">
        <f aca="false">CEILING(G8027,1)*F8027</f>
        <v>26.5</v>
      </c>
      <c r="N8027" s="0" t="n">
        <f aca="false">M8027-H8027</f>
        <v>13.25</v>
      </c>
      <c r="O8027" s="0" t="n">
        <f aca="false">IF(ABS(N8027-J8027)&lt;0.011,1,0)</f>
        <v>1</v>
      </c>
    </row>
    <row r="8028" customFormat="false" ht="15" hidden="false" customHeight="false" outlineLevel="0" collapsed="false">
      <c r="A8028" s="0" t="s">
        <v>709</v>
      </c>
      <c r="B8028" s="0" t="s">
        <v>725</v>
      </c>
      <c r="C8028" s="0" t="n">
        <v>24</v>
      </c>
      <c r="D8028" s="0" t="n">
        <v>61488</v>
      </c>
      <c r="E8028" s="0" t="s">
        <v>183</v>
      </c>
      <c r="F8028" s="0" t="n">
        <v>4.2</v>
      </c>
      <c r="G8028" s="0" t="n">
        <v>0.5</v>
      </c>
      <c r="H8028" s="0" t="n">
        <v>2.1</v>
      </c>
      <c r="I8028" s="0" t="n">
        <v>4.2</v>
      </c>
      <c r="J8028" s="0" t="n">
        <v>2.1</v>
      </c>
      <c r="K8028" s="0" t="s">
        <v>18</v>
      </c>
      <c r="L8028" s="0" t="s">
        <v>119</v>
      </c>
      <c r="M8028" s="0" t="n">
        <f aca="false">CEILING(G8028,1)*F8028</f>
        <v>4.2</v>
      </c>
      <c r="N8028" s="0" t="n">
        <f aca="false">M8028-H8028</f>
        <v>2.1</v>
      </c>
      <c r="O8028" s="0" t="n">
        <f aca="false">IF(ABS(N8028-J8028)&lt;0.011,1,0)</f>
        <v>1</v>
      </c>
    </row>
    <row r="8029" customFormat="false" ht="15" hidden="false" customHeight="false" outlineLevel="0" collapsed="false">
      <c r="A8029" s="0" t="s">
        <v>709</v>
      </c>
      <c r="B8029" s="0" t="s">
        <v>725</v>
      </c>
      <c r="C8029" s="0" t="n">
        <v>24</v>
      </c>
      <c r="D8029" s="0" t="n">
        <v>61488</v>
      </c>
      <c r="E8029" s="0" t="s">
        <v>536</v>
      </c>
      <c r="F8029" s="0" t="n">
        <v>3.9</v>
      </c>
      <c r="G8029" s="0" t="n">
        <v>0.5</v>
      </c>
      <c r="H8029" s="0" t="n">
        <v>1.95</v>
      </c>
      <c r="I8029" s="0" t="n">
        <v>3.9</v>
      </c>
      <c r="J8029" s="0" t="n">
        <v>1.95</v>
      </c>
      <c r="K8029" s="0" t="s">
        <v>18</v>
      </c>
      <c r="L8029" s="0" t="s">
        <v>119</v>
      </c>
      <c r="M8029" s="0" t="n">
        <f aca="false">CEILING(G8029,1)*F8029</f>
        <v>3.9</v>
      </c>
      <c r="N8029" s="0" t="n">
        <f aca="false">M8029-H8029</f>
        <v>1.95</v>
      </c>
      <c r="O8029" s="0" t="n">
        <f aca="false">IF(ABS(N8029-J8029)&lt;0.011,1,0)</f>
        <v>1</v>
      </c>
    </row>
    <row r="8030" customFormat="false" ht="15" hidden="false" customHeight="false" outlineLevel="0" collapsed="false">
      <c r="A8030" s="0" t="s">
        <v>709</v>
      </c>
      <c r="B8030" s="0" t="s">
        <v>725</v>
      </c>
      <c r="C8030" s="0" t="n">
        <v>25</v>
      </c>
      <c r="D8030" s="0" t="n">
        <v>61479</v>
      </c>
      <c r="E8030" s="0" t="s">
        <v>47</v>
      </c>
      <c r="F8030" s="0" t="n">
        <v>18.6</v>
      </c>
      <c r="G8030" s="0" t="n">
        <v>0.5</v>
      </c>
      <c r="H8030" s="0" t="n">
        <v>9.3</v>
      </c>
      <c r="I8030" s="0" t="n">
        <v>18.6</v>
      </c>
      <c r="J8030" s="0" t="n">
        <v>9.3</v>
      </c>
      <c r="K8030" s="0" t="s">
        <v>18</v>
      </c>
      <c r="L8030" s="0" t="s">
        <v>119</v>
      </c>
      <c r="M8030" s="0" t="n">
        <f aca="false">CEILING(G8030,1)*F8030</f>
        <v>18.6</v>
      </c>
      <c r="N8030" s="0" t="n">
        <f aca="false">M8030-H8030</f>
        <v>9.3</v>
      </c>
      <c r="O8030" s="0" t="n">
        <f aca="false">IF(ABS(N8030-J8030)&lt;0.011,1,0)</f>
        <v>1</v>
      </c>
    </row>
    <row r="8031" customFormat="false" ht="15" hidden="false" customHeight="false" outlineLevel="0" collapsed="false">
      <c r="A8031" s="0" t="s">
        <v>709</v>
      </c>
      <c r="B8031" s="0" t="s">
        <v>725</v>
      </c>
      <c r="C8031" s="0" t="n">
        <v>25</v>
      </c>
      <c r="D8031" s="0" t="n">
        <v>61479</v>
      </c>
      <c r="E8031" s="0" t="s">
        <v>161</v>
      </c>
      <c r="F8031" s="0" t="n">
        <v>5.9</v>
      </c>
      <c r="G8031" s="0" t="n">
        <v>1.5</v>
      </c>
      <c r="H8031" s="0" t="n">
        <v>8.85</v>
      </c>
      <c r="I8031" s="0" t="n">
        <v>11.8</v>
      </c>
      <c r="J8031" s="0" t="n">
        <v>2.95</v>
      </c>
      <c r="K8031" s="0" t="s">
        <v>18</v>
      </c>
      <c r="L8031" s="0" t="s">
        <v>119</v>
      </c>
      <c r="M8031" s="0" t="n">
        <f aca="false">CEILING(G8031,1)*F8031</f>
        <v>11.8</v>
      </c>
      <c r="N8031" s="0" t="n">
        <f aca="false">M8031-H8031</f>
        <v>2.95</v>
      </c>
      <c r="O8031" s="0" t="n">
        <f aca="false">IF(ABS(N8031-J8031)&lt;0.011,1,0)</f>
        <v>1</v>
      </c>
    </row>
    <row r="8032" customFormat="false" ht="15" hidden="false" customHeight="false" outlineLevel="0" collapsed="false">
      <c r="A8032" s="0" t="s">
        <v>709</v>
      </c>
      <c r="B8032" s="0" t="s">
        <v>725</v>
      </c>
      <c r="C8032" s="0" t="n">
        <v>25</v>
      </c>
      <c r="D8032" s="0" t="n">
        <v>61479</v>
      </c>
      <c r="E8032" s="0" t="s">
        <v>221</v>
      </c>
      <c r="F8032" s="0" t="n">
        <v>9.3</v>
      </c>
      <c r="G8032" s="0" t="n">
        <v>0.5</v>
      </c>
      <c r="H8032" s="0" t="n">
        <v>4.65</v>
      </c>
      <c r="I8032" s="0" t="n">
        <v>9.3</v>
      </c>
      <c r="J8032" s="0" t="n">
        <v>4.65</v>
      </c>
      <c r="K8032" s="0" t="s">
        <v>18</v>
      </c>
      <c r="L8032" s="0" t="s">
        <v>119</v>
      </c>
      <c r="M8032" s="0" t="n">
        <f aca="false">CEILING(G8032,1)*F8032</f>
        <v>9.3</v>
      </c>
      <c r="N8032" s="0" t="n">
        <f aca="false">M8032-H8032</f>
        <v>4.65</v>
      </c>
      <c r="O8032" s="0" t="n">
        <f aca="false">IF(ABS(N8032-J8032)&lt;0.011,1,0)</f>
        <v>1</v>
      </c>
    </row>
    <row r="8033" customFormat="false" ht="15" hidden="false" customHeight="false" outlineLevel="0" collapsed="false">
      <c r="A8033" s="0" t="s">
        <v>709</v>
      </c>
      <c r="B8033" s="0" t="s">
        <v>725</v>
      </c>
      <c r="C8033" s="0" t="n">
        <v>25</v>
      </c>
      <c r="D8033" s="0" t="n">
        <v>61479</v>
      </c>
      <c r="E8033" s="0" t="s">
        <v>122</v>
      </c>
      <c r="F8033" s="0" t="n">
        <v>5.9</v>
      </c>
      <c r="G8033" s="0" t="n">
        <v>0.5</v>
      </c>
      <c r="H8033" s="0" t="n">
        <v>2.95</v>
      </c>
      <c r="I8033" s="0" t="n">
        <v>5.9</v>
      </c>
      <c r="J8033" s="0" t="n">
        <v>2.95</v>
      </c>
      <c r="K8033" s="0" t="s">
        <v>18</v>
      </c>
      <c r="L8033" s="0" t="s">
        <v>119</v>
      </c>
      <c r="M8033" s="0" t="n">
        <f aca="false">CEILING(G8033,1)*F8033</f>
        <v>5.9</v>
      </c>
      <c r="N8033" s="0" t="n">
        <f aca="false">M8033-H8033</f>
        <v>2.95</v>
      </c>
      <c r="O8033" s="0" t="n">
        <f aca="false">IF(ABS(N8033-J8033)&lt;0.011,1,0)</f>
        <v>1</v>
      </c>
    </row>
    <row r="8034" customFormat="false" ht="15" hidden="false" customHeight="false" outlineLevel="0" collapsed="false">
      <c r="A8034" s="0" t="s">
        <v>709</v>
      </c>
      <c r="B8034" s="0" t="s">
        <v>725</v>
      </c>
      <c r="C8034" s="0" t="n">
        <v>25</v>
      </c>
      <c r="D8034" s="0" t="n">
        <v>61479</v>
      </c>
      <c r="E8034" s="0" t="s">
        <v>180</v>
      </c>
      <c r="F8034" s="0" t="n">
        <v>26.5</v>
      </c>
      <c r="G8034" s="0" t="n">
        <v>0.5</v>
      </c>
      <c r="H8034" s="0" t="n">
        <v>13.25</v>
      </c>
      <c r="I8034" s="0" t="n">
        <v>26.5</v>
      </c>
      <c r="J8034" s="0" t="n">
        <v>13.25</v>
      </c>
      <c r="K8034" s="0" t="s">
        <v>18</v>
      </c>
      <c r="L8034" s="0" t="s">
        <v>119</v>
      </c>
      <c r="M8034" s="0" t="n">
        <f aca="false">CEILING(G8034,1)*F8034</f>
        <v>26.5</v>
      </c>
      <c r="N8034" s="0" t="n">
        <f aca="false">M8034-H8034</f>
        <v>13.25</v>
      </c>
      <c r="O8034" s="0" t="n">
        <f aca="false">IF(ABS(N8034-J8034)&lt;0.011,1,0)</f>
        <v>1</v>
      </c>
    </row>
    <row r="8035" customFormat="false" ht="15" hidden="false" customHeight="false" outlineLevel="0" collapsed="false">
      <c r="A8035" s="0" t="s">
        <v>709</v>
      </c>
      <c r="B8035" s="0" t="s">
        <v>725</v>
      </c>
      <c r="C8035" s="0" t="n">
        <v>25</v>
      </c>
      <c r="D8035" s="0" t="n">
        <v>61479</v>
      </c>
      <c r="E8035" s="0" t="s">
        <v>183</v>
      </c>
      <c r="F8035" s="0" t="n">
        <v>4.2</v>
      </c>
      <c r="G8035" s="0" t="n">
        <v>0.5</v>
      </c>
      <c r="H8035" s="0" t="n">
        <v>2.1</v>
      </c>
      <c r="I8035" s="0" t="n">
        <v>4.2</v>
      </c>
      <c r="J8035" s="0" t="n">
        <v>2.1</v>
      </c>
      <c r="K8035" s="0" t="s">
        <v>18</v>
      </c>
      <c r="L8035" s="0" t="s">
        <v>119</v>
      </c>
      <c r="M8035" s="0" t="n">
        <f aca="false">CEILING(G8035,1)*F8035</f>
        <v>4.2</v>
      </c>
      <c r="N8035" s="0" t="n">
        <f aca="false">M8035-H8035</f>
        <v>2.1</v>
      </c>
      <c r="O8035" s="0" t="n">
        <f aca="false">IF(ABS(N8035-J8035)&lt;0.011,1,0)</f>
        <v>1</v>
      </c>
    </row>
    <row r="8036" customFormat="false" ht="15" hidden="false" customHeight="false" outlineLevel="0" collapsed="false">
      <c r="A8036" s="0" t="s">
        <v>709</v>
      </c>
      <c r="B8036" s="0" t="s">
        <v>725</v>
      </c>
      <c r="C8036" s="0" t="n">
        <v>25</v>
      </c>
      <c r="D8036" s="0" t="n">
        <v>61479</v>
      </c>
      <c r="E8036" s="0" t="s">
        <v>536</v>
      </c>
      <c r="F8036" s="0" t="n">
        <v>3.9</v>
      </c>
      <c r="G8036" s="0" t="n">
        <v>0.5</v>
      </c>
      <c r="H8036" s="0" t="n">
        <v>1.95</v>
      </c>
      <c r="I8036" s="0" t="n">
        <v>3.9</v>
      </c>
      <c r="J8036" s="0" t="n">
        <v>1.95</v>
      </c>
      <c r="K8036" s="0" t="s">
        <v>18</v>
      </c>
      <c r="L8036" s="0" t="s">
        <v>119</v>
      </c>
      <c r="M8036" s="0" t="n">
        <f aca="false">CEILING(G8036,1)*F8036</f>
        <v>3.9</v>
      </c>
      <c r="N8036" s="0" t="n">
        <f aca="false">M8036-H8036</f>
        <v>1.95</v>
      </c>
      <c r="O8036" s="0" t="n">
        <f aca="false">IF(ABS(N8036-J8036)&lt;0.011,1,0)</f>
        <v>1</v>
      </c>
    </row>
    <row r="8037" customFormat="false" ht="15" hidden="false" customHeight="false" outlineLevel="0" collapsed="false">
      <c r="A8037" s="0" t="s">
        <v>709</v>
      </c>
      <c r="B8037" s="0" t="s">
        <v>727</v>
      </c>
      <c r="C8037" s="0" t="n">
        <v>3</v>
      </c>
      <c r="D8037" s="0" t="n">
        <v>61498</v>
      </c>
      <c r="E8037" s="0" t="s">
        <v>78</v>
      </c>
      <c r="F8037" s="0" t="n">
        <v>18.6</v>
      </c>
      <c r="G8037" s="0" t="n">
        <v>0.5</v>
      </c>
      <c r="H8037" s="0" t="n">
        <v>9.3</v>
      </c>
      <c r="I8037" s="0" t="n">
        <v>18.6</v>
      </c>
      <c r="J8037" s="0" t="n">
        <v>9.3</v>
      </c>
      <c r="K8037" s="0" t="s">
        <v>18</v>
      </c>
      <c r="L8037" s="0" t="s">
        <v>64</v>
      </c>
      <c r="M8037" s="0" t="n">
        <f aca="false">CEILING(G8037,1)*F8037</f>
        <v>18.6</v>
      </c>
      <c r="N8037" s="0" t="n">
        <f aca="false">M8037-H8037</f>
        <v>9.3</v>
      </c>
      <c r="O8037" s="0" t="n">
        <f aca="false">IF(ABS(N8037-J8037)&lt;0.011,1,0)</f>
        <v>1</v>
      </c>
    </row>
    <row r="8038" customFormat="false" ht="15" hidden="false" customHeight="false" outlineLevel="0" collapsed="false">
      <c r="A8038" s="0" t="s">
        <v>709</v>
      </c>
      <c r="B8038" s="0" t="s">
        <v>727</v>
      </c>
      <c r="C8038" s="0" t="n">
        <v>3</v>
      </c>
      <c r="D8038" s="0" t="n">
        <v>61498</v>
      </c>
      <c r="E8038" s="0" t="s">
        <v>32</v>
      </c>
      <c r="F8038" s="0" t="n">
        <v>2.2</v>
      </c>
      <c r="G8038" s="0" t="n">
        <v>0.5</v>
      </c>
      <c r="H8038" s="0" t="n">
        <v>1.1</v>
      </c>
      <c r="I8038" s="0" t="n">
        <v>2.2</v>
      </c>
      <c r="J8038" s="0" t="n">
        <v>1.1</v>
      </c>
      <c r="K8038" s="0" t="s">
        <v>18</v>
      </c>
      <c r="L8038" s="0" t="s">
        <v>64</v>
      </c>
      <c r="M8038" s="0" t="n">
        <f aca="false">CEILING(G8038,1)*F8038</f>
        <v>2.2</v>
      </c>
      <c r="N8038" s="0" t="n">
        <f aca="false">M8038-H8038</f>
        <v>1.1</v>
      </c>
      <c r="O8038" s="0" t="n">
        <f aca="false">IF(ABS(N8038-J8038)&lt;0.011,1,0)</f>
        <v>1</v>
      </c>
    </row>
    <row r="8039" customFormat="false" ht="15" hidden="false" customHeight="false" outlineLevel="0" collapsed="false">
      <c r="A8039" s="0" t="s">
        <v>709</v>
      </c>
      <c r="B8039" s="0" t="s">
        <v>727</v>
      </c>
      <c r="C8039" s="0" t="n">
        <v>3</v>
      </c>
      <c r="D8039" s="0" t="n">
        <v>61498</v>
      </c>
      <c r="E8039" s="0" t="s">
        <v>407</v>
      </c>
      <c r="F8039" s="0" t="n">
        <v>25</v>
      </c>
      <c r="G8039" s="0" t="n">
        <v>0.5</v>
      </c>
      <c r="H8039" s="0" t="n">
        <v>12.5</v>
      </c>
      <c r="I8039" s="0" t="n">
        <v>25</v>
      </c>
      <c r="J8039" s="0" t="n">
        <v>12.5</v>
      </c>
      <c r="K8039" s="0" t="s">
        <v>18</v>
      </c>
      <c r="L8039" s="0" t="s">
        <v>64</v>
      </c>
      <c r="M8039" s="0" t="n">
        <f aca="false">CEILING(G8039,1)*F8039</f>
        <v>25</v>
      </c>
      <c r="N8039" s="0" t="n">
        <f aca="false">M8039-H8039</f>
        <v>12.5</v>
      </c>
      <c r="O8039" s="0" t="n">
        <f aca="false">IF(ABS(N8039-J8039)&lt;0.011,1,0)</f>
        <v>1</v>
      </c>
    </row>
    <row r="8040" customFormat="false" ht="15" hidden="false" customHeight="false" outlineLevel="0" collapsed="false">
      <c r="A8040" s="0" t="s">
        <v>709</v>
      </c>
      <c r="B8040" s="0" t="s">
        <v>727</v>
      </c>
      <c r="C8040" s="0" t="n">
        <v>4</v>
      </c>
      <c r="D8040" s="0" t="n">
        <v>61489</v>
      </c>
      <c r="E8040" s="0" t="s">
        <v>78</v>
      </c>
      <c r="F8040" s="0" t="n">
        <v>18.6</v>
      </c>
      <c r="G8040" s="0" t="n">
        <v>0.5</v>
      </c>
      <c r="H8040" s="0" t="n">
        <v>9.3</v>
      </c>
      <c r="I8040" s="0" t="n">
        <v>18.6</v>
      </c>
      <c r="J8040" s="0" t="n">
        <v>9.3</v>
      </c>
      <c r="K8040" s="0" t="s">
        <v>18</v>
      </c>
      <c r="L8040" s="0" t="s">
        <v>64</v>
      </c>
      <c r="M8040" s="0" t="n">
        <f aca="false">CEILING(G8040,1)*F8040</f>
        <v>18.6</v>
      </c>
      <c r="N8040" s="0" t="n">
        <f aca="false">M8040-H8040</f>
        <v>9.3</v>
      </c>
      <c r="O8040" s="0" t="n">
        <f aca="false">IF(ABS(N8040-J8040)&lt;0.011,1,0)</f>
        <v>1</v>
      </c>
    </row>
    <row r="8041" customFormat="false" ht="15" hidden="false" customHeight="false" outlineLevel="0" collapsed="false">
      <c r="A8041" s="0" t="s">
        <v>709</v>
      </c>
      <c r="B8041" s="0" t="s">
        <v>727</v>
      </c>
      <c r="C8041" s="0" t="n">
        <v>4</v>
      </c>
      <c r="D8041" s="0" t="n">
        <v>61489</v>
      </c>
      <c r="E8041" s="0" t="s">
        <v>32</v>
      </c>
      <c r="F8041" s="0" t="n">
        <v>2.2</v>
      </c>
      <c r="G8041" s="0" t="n">
        <v>0.5</v>
      </c>
      <c r="H8041" s="0" t="n">
        <v>1.1</v>
      </c>
      <c r="I8041" s="0" t="n">
        <v>2.2</v>
      </c>
      <c r="J8041" s="0" t="n">
        <v>1.1</v>
      </c>
      <c r="K8041" s="0" t="s">
        <v>18</v>
      </c>
      <c r="L8041" s="0" t="s">
        <v>64</v>
      </c>
      <c r="M8041" s="0" t="n">
        <f aca="false">CEILING(G8041,1)*F8041</f>
        <v>2.2</v>
      </c>
      <c r="N8041" s="0" t="n">
        <f aca="false">M8041-H8041</f>
        <v>1.1</v>
      </c>
      <c r="O8041" s="0" t="n">
        <f aca="false">IF(ABS(N8041-J8041)&lt;0.011,1,0)</f>
        <v>1</v>
      </c>
    </row>
    <row r="8042" customFormat="false" ht="15" hidden="false" customHeight="false" outlineLevel="0" collapsed="false">
      <c r="A8042" s="0" t="s">
        <v>709</v>
      </c>
      <c r="B8042" s="0" t="s">
        <v>727</v>
      </c>
      <c r="C8042" s="0" t="n">
        <v>4</v>
      </c>
      <c r="D8042" s="0" t="n">
        <v>61489</v>
      </c>
      <c r="E8042" s="0" t="s">
        <v>407</v>
      </c>
      <c r="F8042" s="0" t="n">
        <v>25</v>
      </c>
      <c r="G8042" s="0" t="n">
        <v>0.5</v>
      </c>
      <c r="H8042" s="0" t="n">
        <v>12.5</v>
      </c>
      <c r="I8042" s="0" t="n">
        <v>25</v>
      </c>
      <c r="J8042" s="0" t="n">
        <v>12.5</v>
      </c>
      <c r="K8042" s="0" t="s">
        <v>18</v>
      </c>
      <c r="L8042" s="0" t="s">
        <v>64</v>
      </c>
      <c r="M8042" s="0" t="n">
        <f aca="false">CEILING(G8042,1)*F8042</f>
        <v>25</v>
      </c>
      <c r="N8042" s="0" t="n">
        <f aca="false">M8042-H8042</f>
        <v>12.5</v>
      </c>
      <c r="O8042" s="0" t="n">
        <f aca="false">IF(ABS(N8042-J8042)&lt;0.011,1,0)</f>
        <v>1</v>
      </c>
    </row>
    <row r="8043" customFormat="false" ht="15" hidden="false" customHeight="false" outlineLevel="0" collapsed="false">
      <c r="A8043" s="0" t="s">
        <v>709</v>
      </c>
      <c r="B8043" s="0" t="s">
        <v>727</v>
      </c>
      <c r="C8043" s="0" t="n">
        <v>16</v>
      </c>
      <c r="D8043" s="0" t="n">
        <v>61515</v>
      </c>
      <c r="E8043" s="0" t="s">
        <v>60</v>
      </c>
      <c r="F8043" s="0" t="n">
        <v>19</v>
      </c>
      <c r="G8043" s="0" t="n">
        <v>0.5</v>
      </c>
      <c r="H8043" s="0" t="n">
        <v>9.5</v>
      </c>
      <c r="I8043" s="0" t="n">
        <v>19</v>
      </c>
      <c r="J8043" s="0" t="n">
        <v>9.5</v>
      </c>
      <c r="K8043" s="0" t="s">
        <v>18</v>
      </c>
      <c r="L8043" s="0" t="s">
        <v>271</v>
      </c>
      <c r="M8043" s="0" t="n">
        <f aca="false">CEILING(G8043,1)*F8043</f>
        <v>19</v>
      </c>
      <c r="N8043" s="0" t="n">
        <f aca="false">M8043-H8043</f>
        <v>9.5</v>
      </c>
      <c r="O8043" s="0" t="n">
        <f aca="false">IF(ABS(N8043-J8043)&lt;0.011,1,0)</f>
        <v>1</v>
      </c>
    </row>
    <row r="8044" customFormat="false" ht="15" hidden="false" customHeight="false" outlineLevel="0" collapsed="false">
      <c r="A8044" s="0" t="s">
        <v>709</v>
      </c>
      <c r="B8044" s="0" t="s">
        <v>727</v>
      </c>
      <c r="C8044" s="0" t="n">
        <v>16</v>
      </c>
      <c r="D8044" s="0" t="n">
        <v>61515</v>
      </c>
      <c r="E8044" s="0" t="s">
        <v>108</v>
      </c>
      <c r="F8044" s="0" t="n">
        <v>4.9</v>
      </c>
      <c r="G8044" s="0" t="n">
        <v>0.5</v>
      </c>
      <c r="H8044" s="0" t="n">
        <v>2.45</v>
      </c>
      <c r="I8044" s="0" t="n">
        <v>4.9</v>
      </c>
      <c r="J8044" s="0" t="n">
        <v>2.45</v>
      </c>
      <c r="K8044" s="0" t="s">
        <v>18</v>
      </c>
      <c r="L8044" s="0" t="s">
        <v>271</v>
      </c>
      <c r="M8044" s="0" t="n">
        <f aca="false">CEILING(G8044,1)*F8044</f>
        <v>4.9</v>
      </c>
      <c r="N8044" s="0" t="n">
        <f aca="false">M8044-H8044</f>
        <v>2.45</v>
      </c>
      <c r="O8044" s="0" t="n">
        <f aca="false">IF(ABS(N8044-J8044)&lt;0.011,1,0)</f>
        <v>1</v>
      </c>
    </row>
    <row r="8045" customFormat="false" ht="15" hidden="false" customHeight="false" outlineLevel="0" collapsed="false">
      <c r="A8045" s="0" t="s">
        <v>709</v>
      </c>
      <c r="B8045" s="0" t="s">
        <v>727</v>
      </c>
      <c r="C8045" s="0" t="n">
        <v>16</v>
      </c>
      <c r="D8045" s="0" t="n">
        <v>61515</v>
      </c>
      <c r="E8045" s="0" t="s">
        <v>56</v>
      </c>
      <c r="F8045" s="0" t="n">
        <v>5.9</v>
      </c>
      <c r="G8045" s="0" t="n">
        <v>0.5</v>
      </c>
      <c r="H8045" s="0" t="n">
        <v>2.95</v>
      </c>
      <c r="I8045" s="0" t="n">
        <v>5.9</v>
      </c>
      <c r="J8045" s="0" t="n">
        <v>2.95</v>
      </c>
      <c r="K8045" s="0" t="s">
        <v>18</v>
      </c>
      <c r="L8045" s="0" t="s">
        <v>271</v>
      </c>
      <c r="M8045" s="0" t="n">
        <f aca="false">CEILING(G8045,1)*F8045</f>
        <v>5.9</v>
      </c>
      <c r="N8045" s="0" t="n">
        <f aca="false">M8045-H8045</f>
        <v>2.95</v>
      </c>
      <c r="O8045" s="0" t="n">
        <f aca="false">IF(ABS(N8045-J8045)&lt;0.011,1,0)</f>
        <v>1</v>
      </c>
    </row>
    <row r="8046" customFormat="false" ht="15" hidden="false" customHeight="false" outlineLevel="0" collapsed="false">
      <c r="A8046" s="0" t="s">
        <v>709</v>
      </c>
      <c r="B8046" s="0" t="s">
        <v>727</v>
      </c>
      <c r="C8046" s="0" t="n">
        <v>16</v>
      </c>
      <c r="D8046" s="0" t="n">
        <v>61515</v>
      </c>
      <c r="E8046" s="0" t="s">
        <v>407</v>
      </c>
      <c r="F8046" s="0" t="n">
        <v>25</v>
      </c>
      <c r="G8046" s="0" t="n">
        <v>0.5</v>
      </c>
      <c r="H8046" s="0" t="n">
        <v>12.5</v>
      </c>
      <c r="I8046" s="0" t="n">
        <v>25</v>
      </c>
      <c r="J8046" s="0" t="n">
        <v>12.5</v>
      </c>
      <c r="K8046" s="0" t="s">
        <v>18</v>
      </c>
      <c r="L8046" s="0" t="s">
        <v>271</v>
      </c>
      <c r="M8046" s="0" t="n">
        <f aca="false">CEILING(G8046,1)*F8046</f>
        <v>25</v>
      </c>
      <c r="N8046" s="0" t="n">
        <f aca="false">M8046-H8046</f>
        <v>12.5</v>
      </c>
      <c r="O8046" s="0" t="n">
        <f aca="false">IF(ABS(N8046-J8046)&lt;0.011,1,0)</f>
        <v>1</v>
      </c>
    </row>
    <row r="8047" customFormat="false" ht="15" hidden="false" customHeight="false" outlineLevel="0" collapsed="false">
      <c r="A8047" s="0" t="s">
        <v>709</v>
      </c>
      <c r="B8047" s="0" t="s">
        <v>727</v>
      </c>
      <c r="C8047" s="0" t="n">
        <v>16</v>
      </c>
      <c r="D8047" s="0" t="n">
        <v>61515</v>
      </c>
      <c r="E8047" s="0" t="s">
        <v>21</v>
      </c>
      <c r="F8047" s="0" t="n">
        <v>5.9</v>
      </c>
      <c r="G8047" s="0" t="n">
        <v>0.5</v>
      </c>
      <c r="H8047" s="0" t="n">
        <v>2.95</v>
      </c>
      <c r="I8047" s="0" t="n">
        <v>5.9</v>
      </c>
      <c r="J8047" s="0" t="n">
        <v>2.95</v>
      </c>
      <c r="K8047" s="0" t="s">
        <v>18</v>
      </c>
      <c r="L8047" s="0" t="s">
        <v>271</v>
      </c>
      <c r="M8047" s="0" t="n">
        <f aca="false">CEILING(G8047,1)*F8047</f>
        <v>5.9</v>
      </c>
      <c r="N8047" s="0" t="n">
        <f aca="false">M8047-H8047</f>
        <v>2.95</v>
      </c>
      <c r="O8047" s="0" t="n">
        <f aca="false">IF(ABS(N8047-J8047)&lt;0.011,1,0)</f>
        <v>1</v>
      </c>
    </row>
    <row r="8048" customFormat="false" ht="15" hidden="false" customHeight="false" outlineLevel="0" collapsed="false">
      <c r="A8048" s="0" t="s">
        <v>709</v>
      </c>
      <c r="B8048" s="0" t="s">
        <v>727</v>
      </c>
      <c r="C8048" s="0" t="n">
        <v>17</v>
      </c>
      <c r="D8048" s="0" t="n">
        <v>61506</v>
      </c>
      <c r="E8048" s="0" t="s">
        <v>60</v>
      </c>
      <c r="F8048" s="0" t="n">
        <v>19</v>
      </c>
      <c r="G8048" s="0" t="n">
        <v>0.5</v>
      </c>
      <c r="H8048" s="0" t="n">
        <v>9.5</v>
      </c>
      <c r="I8048" s="0" t="n">
        <v>19</v>
      </c>
      <c r="J8048" s="0" t="n">
        <v>9.5</v>
      </c>
      <c r="K8048" s="0" t="s">
        <v>18</v>
      </c>
      <c r="L8048" s="0" t="s">
        <v>271</v>
      </c>
      <c r="M8048" s="0" t="n">
        <f aca="false">CEILING(G8048,1)*F8048</f>
        <v>19</v>
      </c>
      <c r="N8048" s="0" t="n">
        <f aca="false">M8048-H8048</f>
        <v>9.5</v>
      </c>
      <c r="O8048" s="0" t="n">
        <f aca="false">IF(ABS(N8048-J8048)&lt;0.011,1,0)</f>
        <v>1</v>
      </c>
    </row>
    <row r="8049" customFormat="false" ht="15" hidden="false" customHeight="false" outlineLevel="0" collapsed="false">
      <c r="A8049" s="0" t="s">
        <v>709</v>
      </c>
      <c r="B8049" s="0" t="s">
        <v>727</v>
      </c>
      <c r="C8049" s="0" t="n">
        <v>17</v>
      </c>
      <c r="D8049" s="0" t="n">
        <v>61506</v>
      </c>
      <c r="E8049" s="0" t="s">
        <v>108</v>
      </c>
      <c r="F8049" s="0" t="n">
        <v>4.9</v>
      </c>
      <c r="G8049" s="0" t="n">
        <v>0.5</v>
      </c>
      <c r="H8049" s="0" t="n">
        <v>2.45</v>
      </c>
      <c r="I8049" s="0" t="n">
        <v>4.9</v>
      </c>
      <c r="J8049" s="0" t="n">
        <v>2.45</v>
      </c>
      <c r="K8049" s="0" t="s">
        <v>18</v>
      </c>
      <c r="L8049" s="0" t="s">
        <v>271</v>
      </c>
      <c r="M8049" s="0" t="n">
        <f aca="false">CEILING(G8049,1)*F8049</f>
        <v>4.9</v>
      </c>
      <c r="N8049" s="0" t="n">
        <f aca="false">M8049-H8049</f>
        <v>2.45</v>
      </c>
      <c r="O8049" s="0" t="n">
        <f aca="false">IF(ABS(N8049-J8049)&lt;0.011,1,0)</f>
        <v>1</v>
      </c>
    </row>
    <row r="8050" customFormat="false" ht="15" hidden="false" customHeight="false" outlineLevel="0" collapsed="false">
      <c r="A8050" s="0" t="s">
        <v>709</v>
      </c>
      <c r="B8050" s="0" t="s">
        <v>727</v>
      </c>
      <c r="C8050" s="0" t="n">
        <v>17</v>
      </c>
      <c r="D8050" s="0" t="n">
        <v>61506</v>
      </c>
      <c r="E8050" s="0" t="s">
        <v>56</v>
      </c>
      <c r="F8050" s="0" t="n">
        <v>5.9</v>
      </c>
      <c r="G8050" s="0" t="n">
        <v>0.5</v>
      </c>
      <c r="H8050" s="0" t="n">
        <v>2.95</v>
      </c>
      <c r="I8050" s="0" t="n">
        <v>5.9</v>
      </c>
      <c r="J8050" s="0" t="n">
        <v>2.95</v>
      </c>
      <c r="K8050" s="0" t="s">
        <v>18</v>
      </c>
      <c r="L8050" s="0" t="s">
        <v>271</v>
      </c>
      <c r="M8050" s="0" t="n">
        <f aca="false">CEILING(G8050,1)*F8050</f>
        <v>5.9</v>
      </c>
      <c r="N8050" s="0" t="n">
        <f aca="false">M8050-H8050</f>
        <v>2.95</v>
      </c>
      <c r="O8050" s="0" t="n">
        <f aca="false">IF(ABS(N8050-J8050)&lt;0.011,1,0)</f>
        <v>1</v>
      </c>
    </row>
    <row r="8051" customFormat="false" ht="15" hidden="false" customHeight="false" outlineLevel="0" collapsed="false">
      <c r="A8051" s="0" t="s">
        <v>709</v>
      </c>
      <c r="B8051" s="0" t="s">
        <v>727</v>
      </c>
      <c r="C8051" s="0" t="n">
        <v>17</v>
      </c>
      <c r="D8051" s="0" t="n">
        <v>61506</v>
      </c>
      <c r="E8051" s="0" t="s">
        <v>407</v>
      </c>
      <c r="F8051" s="0" t="n">
        <v>25</v>
      </c>
      <c r="G8051" s="0" t="n">
        <v>0.5</v>
      </c>
      <c r="H8051" s="0" t="n">
        <v>12.5</v>
      </c>
      <c r="I8051" s="0" t="n">
        <v>25</v>
      </c>
      <c r="J8051" s="0" t="n">
        <v>12.5</v>
      </c>
      <c r="K8051" s="0" t="s">
        <v>18</v>
      </c>
      <c r="L8051" s="0" t="s">
        <v>271</v>
      </c>
      <c r="M8051" s="0" t="n">
        <f aca="false">CEILING(G8051,1)*F8051</f>
        <v>25</v>
      </c>
      <c r="N8051" s="0" t="n">
        <f aca="false">M8051-H8051</f>
        <v>12.5</v>
      </c>
      <c r="O8051" s="0" t="n">
        <f aca="false">IF(ABS(N8051-J8051)&lt;0.011,1,0)</f>
        <v>1</v>
      </c>
    </row>
    <row r="8052" customFormat="false" ht="15" hidden="false" customHeight="false" outlineLevel="0" collapsed="false">
      <c r="A8052" s="0" t="s">
        <v>709</v>
      </c>
      <c r="B8052" s="0" t="s">
        <v>727</v>
      </c>
      <c r="C8052" s="0" t="n">
        <v>17</v>
      </c>
      <c r="D8052" s="0" t="n">
        <v>61506</v>
      </c>
      <c r="E8052" s="0" t="s">
        <v>21</v>
      </c>
      <c r="F8052" s="0" t="n">
        <v>5.9</v>
      </c>
      <c r="G8052" s="0" t="n">
        <v>0.5</v>
      </c>
      <c r="H8052" s="0" t="n">
        <v>2.95</v>
      </c>
      <c r="I8052" s="0" t="n">
        <v>5.9</v>
      </c>
      <c r="J8052" s="0" t="n">
        <v>2.95</v>
      </c>
      <c r="K8052" s="0" t="s">
        <v>18</v>
      </c>
      <c r="L8052" s="0" t="s">
        <v>271</v>
      </c>
      <c r="M8052" s="0" t="n">
        <f aca="false">CEILING(G8052,1)*F8052</f>
        <v>5.9</v>
      </c>
      <c r="N8052" s="0" t="n">
        <f aca="false">M8052-H8052</f>
        <v>2.95</v>
      </c>
      <c r="O8052" s="0" t="n">
        <f aca="false">IF(ABS(N8052-J8052)&lt;0.011,1,0)</f>
        <v>1</v>
      </c>
    </row>
    <row r="8053" customFormat="false" ht="15" hidden="false" customHeight="false" outlineLevel="0" collapsed="false">
      <c r="A8053" s="0" t="s">
        <v>709</v>
      </c>
      <c r="B8053" s="0" t="s">
        <v>728</v>
      </c>
      <c r="C8053" s="0" t="n">
        <v>24</v>
      </c>
      <c r="D8053" s="0" t="n">
        <v>61588</v>
      </c>
      <c r="E8053" s="0" t="s">
        <v>421</v>
      </c>
      <c r="F8053" s="0" t="n">
        <v>35</v>
      </c>
      <c r="G8053" s="0" t="n">
        <v>0.5</v>
      </c>
      <c r="H8053" s="0" t="n">
        <v>17.5</v>
      </c>
      <c r="I8053" s="0" t="n">
        <v>35</v>
      </c>
      <c r="J8053" s="0" t="n">
        <v>17.5</v>
      </c>
      <c r="K8053" s="0" t="s">
        <v>18</v>
      </c>
      <c r="L8053" s="0" t="s">
        <v>119</v>
      </c>
      <c r="M8053" s="0" t="n">
        <f aca="false">CEILING(G8053,1)*F8053</f>
        <v>35</v>
      </c>
      <c r="N8053" s="0" t="n">
        <f aca="false">M8053-H8053</f>
        <v>17.5</v>
      </c>
      <c r="O8053" s="0" t="n">
        <f aca="false">IF(ABS(N8053-J8053)&lt;0.011,1,0)</f>
        <v>1</v>
      </c>
    </row>
    <row r="8054" customFormat="false" ht="15" hidden="false" customHeight="false" outlineLevel="0" collapsed="false">
      <c r="A8054" s="0" t="s">
        <v>709</v>
      </c>
      <c r="B8054" s="0" t="s">
        <v>728</v>
      </c>
      <c r="C8054" s="0" t="n">
        <v>24</v>
      </c>
      <c r="D8054" s="0" t="n">
        <v>61588</v>
      </c>
      <c r="E8054" s="0" t="s">
        <v>138</v>
      </c>
      <c r="F8054" s="0" t="n">
        <v>25.5</v>
      </c>
      <c r="G8054" s="0" t="n">
        <v>0.5</v>
      </c>
      <c r="H8054" s="0" t="n">
        <v>12.75</v>
      </c>
      <c r="I8054" s="0" t="n">
        <v>25.5</v>
      </c>
      <c r="J8054" s="0" t="n">
        <v>12.75</v>
      </c>
      <c r="K8054" s="0" t="s">
        <v>18</v>
      </c>
      <c r="L8054" s="0" t="s">
        <v>119</v>
      </c>
      <c r="M8054" s="0" t="n">
        <f aca="false">CEILING(G8054,1)*F8054</f>
        <v>25.5</v>
      </c>
      <c r="N8054" s="0" t="n">
        <f aca="false">M8054-H8054</f>
        <v>12.75</v>
      </c>
      <c r="O8054" s="0" t="n">
        <f aca="false">IF(ABS(N8054-J8054)&lt;0.011,1,0)</f>
        <v>1</v>
      </c>
    </row>
    <row r="8055" customFormat="false" ht="15" hidden="false" customHeight="false" outlineLevel="0" collapsed="false">
      <c r="A8055" s="0" t="s">
        <v>709</v>
      </c>
      <c r="B8055" s="0" t="s">
        <v>728</v>
      </c>
      <c r="C8055" s="0" t="n">
        <v>24</v>
      </c>
      <c r="D8055" s="0" t="n">
        <v>61588</v>
      </c>
      <c r="E8055" s="0" t="s">
        <v>80</v>
      </c>
      <c r="F8055" s="0" t="n">
        <v>3.9</v>
      </c>
      <c r="G8055" s="0" t="n">
        <v>0.5</v>
      </c>
      <c r="H8055" s="0" t="n">
        <v>1.95</v>
      </c>
      <c r="I8055" s="0" t="n">
        <v>3.9</v>
      </c>
      <c r="J8055" s="0" t="n">
        <v>1.95</v>
      </c>
      <c r="K8055" s="0" t="s">
        <v>18</v>
      </c>
      <c r="L8055" s="0" t="s">
        <v>119</v>
      </c>
      <c r="M8055" s="0" t="n">
        <f aca="false">CEILING(G8055,1)*F8055</f>
        <v>3.9</v>
      </c>
      <c r="N8055" s="0" t="n">
        <f aca="false">M8055-H8055</f>
        <v>1.95</v>
      </c>
      <c r="O8055" s="0" t="n">
        <f aca="false">IF(ABS(N8055-J8055)&lt;0.011,1,0)</f>
        <v>1</v>
      </c>
    </row>
    <row r="8056" customFormat="false" ht="15" hidden="false" customHeight="false" outlineLevel="0" collapsed="false">
      <c r="A8056" s="0" t="s">
        <v>709</v>
      </c>
      <c r="B8056" s="0" t="s">
        <v>728</v>
      </c>
      <c r="C8056" s="0" t="n">
        <v>24</v>
      </c>
      <c r="D8056" s="0" t="n">
        <v>61588</v>
      </c>
      <c r="E8056" s="0" t="s">
        <v>304</v>
      </c>
      <c r="F8056" s="0" t="n">
        <v>5.4</v>
      </c>
      <c r="G8056" s="0" t="n">
        <v>0.5</v>
      </c>
      <c r="H8056" s="0" t="n">
        <v>2.7</v>
      </c>
      <c r="I8056" s="0" t="n">
        <v>5.4</v>
      </c>
      <c r="J8056" s="0" t="n">
        <v>2.7</v>
      </c>
      <c r="K8056" s="0" t="s">
        <v>18</v>
      </c>
      <c r="L8056" s="0" t="s">
        <v>119</v>
      </c>
      <c r="M8056" s="0" t="n">
        <f aca="false">CEILING(G8056,1)*F8056</f>
        <v>5.4</v>
      </c>
      <c r="N8056" s="0" t="n">
        <f aca="false">M8056-H8056</f>
        <v>2.7</v>
      </c>
      <c r="O8056" s="0" t="n">
        <f aca="false">IF(ABS(N8056-J8056)&lt;0.011,1,0)</f>
        <v>1</v>
      </c>
    </row>
    <row r="8057" customFormat="false" ht="15" hidden="false" customHeight="false" outlineLevel="0" collapsed="false">
      <c r="A8057" s="0" t="s">
        <v>709</v>
      </c>
      <c r="B8057" s="0" t="s">
        <v>728</v>
      </c>
      <c r="C8057" s="0" t="n">
        <v>24</v>
      </c>
      <c r="D8057" s="0" t="n">
        <v>61588</v>
      </c>
      <c r="E8057" s="0" t="s">
        <v>108</v>
      </c>
      <c r="F8057" s="0" t="n">
        <v>4.9</v>
      </c>
      <c r="G8057" s="0" t="n">
        <v>0.5</v>
      </c>
      <c r="H8057" s="0" t="n">
        <v>2.45</v>
      </c>
      <c r="I8057" s="0" t="n">
        <v>4.9</v>
      </c>
      <c r="J8057" s="0" t="n">
        <v>2.45</v>
      </c>
      <c r="K8057" s="0" t="s">
        <v>18</v>
      </c>
      <c r="L8057" s="0" t="s">
        <v>119</v>
      </c>
      <c r="M8057" s="0" t="n">
        <f aca="false">CEILING(G8057,1)*F8057</f>
        <v>4.9</v>
      </c>
      <c r="N8057" s="0" t="n">
        <f aca="false">M8057-H8057</f>
        <v>2.45</v>
      </c>
      <c r="O8057" s="0" t="n">
        <f aca="false">IF(ABS(N8057-J8057)&lt;0.011,1,0)</f>
        <v>1</v>
      </c>
    </row>
    <row r="8058" customFormat="false" ht="15" hidden="false" customHeight="false" outlineLevel="0" collapsed="false">
      <c r="A8058" s="0" t="s">
        <v>709</v>
      </c>
      <c r="B8058" s="0" t="s">
        <v>728</v>
      </c>
      <c r="C8058" s="0" t="n">
        <v>24</v>
      </c>
      <c r="D8058" s="0" t="n">
        <v>61588</v>
      </c>
      <c r="E8058" s="0" t="s">
        <v>75</v>
      </c>
      <c r="F8058" s="0" t="n">
        <v>6.4</v>
      </c>
      <c r="G8058" s="0" t="n">
        <v>0.5</v>
      </c>
      <c r="H8058" s="0" t="n">
        <v>3.2</v>
      </c>
      <c r="I8058" s="0" t="n">
        <v>6.4</v>
      </c>
      <c r="J8058" s="0" t="n">
        <v>3.2</v>
      </c>
      <c r="K8058" s="0" t="s">
        <v>18</v>
      </c>
      <c r="L8058" s="0" t="s">
        <v>119</v>
      </c>
      <c r="M8058" s="0" t="n">
        <f aca="false">CEILING(G8058,1)*F8058</f>
        <v>6.4</v>
      </c>
      <c r="N8058" s="0" t="n">
        <f aca="false">M8058-H8058</f>
        <v>3.2</v>
      </c>
      <c r="O8058" s="0" t="n">
        <f aca="false">IF(ABS(N8058-J8058)&lt;0.011,1,0)</f>
        <v>1</v>
      </c>
    </row>
    <row r="8059" customFormat="false" ht="15" hidden="false" customHeight="false" outlineLevel="0" collapsed="false">
      <c r="A8059" s="0" t="s">
        <v>709</v>
      </c>
      <c r="B8059" s="0" t="s">
        <v>728</v>
      </c>
      <c r="C8059" s="0" t="n">
        <v>24</v>
      </c>
      <c r="D8059" s="0" t="n">
        <v>61588</v>
      </c>
      <c r="E8059" s="0" t="s">
        <v>62</v>
      </c>
      <c r="F8059" s="0" t="n">
        <v>3.4</v>
      </c>
      <c r="G8059" s="0" t="n">
        <v>0.5</v>
      </c>
      <c r="H8059" s="0" t="n">
        <v>1.7</v>
      </c>
      <c r="I8059" s="0" t="n">
        <v>3.4</v>
      </c>
      <c r="J8059" s="0" t="n">
        <v>1.7</v>
      </c>
      <c r="K8059" s="0" t="s">
        <v>18</v>
      </c>
      <c r="L8059" s="0" t="s">
        <v>119</v>
      </c>
      <c r="M8059" s="0" t="n">
        <f aca="false">CEILING(G8059,1)*F8059</f>
        <v>3.4</v>
      </c>
      <c r="N8059" s="0" t="n">
        <f aca="false">M8059-H8059</f>
        <v>1.7</v>
      </c>
      <c r="O8059" s="0" t="n">
        <f aca="false">IF(ABS(N8059-J8059)&lt;0.011,1,0)</f>
        <v>1</v>
      </c>
    </row>
    <row r="8060" customFormat="false" ht="15" hidden="false" customHeight="false" outlineLevel="0" collapsed="false">
      <c r="A8060" s="0" t="s">
        <v>709</v>
      </c>
      <c r="B8060" s="0" t="s">
        <v>728</v>
      </c>
      <c r="C8060" s="0" t="n">
        <v>24</v>
      </c>
      <c r="D8060" s="0" t="n">
        <v>61588</v>
      </c>
      <c r="E8060" s="0" t="s">
        <v>91</v>
      </c>
      <c r="F8060" s="0" t="n">
        <v>16.6</v>
      </c>
      <c r="G8060" s="0" t="n">
        <v>0.5</v>
      </c>
      <c r="H8060" s="0" t="n">
        <v>8.3</v>
      </c>
      <c r="I8060" s="0" t="n">
        <v>16.6</v>
      </c>
      <c r="J8060" s="0" t="n">
        <v>8.3</v>
      </c>
      <c r="K8060" s="0" t="s">
        <v>18</v>
      </c>
      <c r="L8060" s="0" t="s">
        <v>119</v>
      </c>
      <c r="M8060" s="0" t="n">
        <f aca="false">CEILING(G8060,1)*F8060</f>
        <v>16.6</v>
      </c>
      <c r="N8060" s="0" t="n">
        <f aca="false">M8060-H8060</f>
        <v>8.3</v>
      </c>
      <c r="O8060" s="0" t="n">
        <f aca="false">IF(ABS(N8060-J8060)&lt;0.011,1,0)</f>
        <v>1</v>
      </c>
    </row>
    <row r="8061" customFormat="false" ht="15" hidden="false" customHeight="false" outlineLevel="0" collapsed="false">
      <c r="A8061" s="0" t="s">
        <v>709</v>
      </c>
      <c r="B8061" s="0" t="s">
        <v>728</v>
      </c>
      <c r="C8061" s="0" t="n">
        <v>24</v>
      </c>
      <c r="D8061" s="0" t="n">
        <v>61588</v>
      </c>
      <c r="E8061" s="0" t="s">
        <v>68</v>
      </c>
      <c r="F8061" s="0" t="n">
        <v>6</v>
      </c>
      <c r="G8061" s="0" t="n">
        <v>0.5</v>
      </c>
      <c r="H8061" s="0" t="n">
        <v>3</v>
      </c>
      <c r="I8061" s="0" t="n">
        <v>6</v>
      </c>
      <c r="J8061" s="0" t="n">
        <v>3</v>
      </c>
      <c r="K8061" s="0" t="s">
        <v>18</v>
      </c>
      <c r="L8061" s="0" t="s">
        <v>119</v>
      </c>
      <c r="M8061" s="0" t="n">
        <f aca="false">CEILING(G8061,1)*F8061</f>
        <v>6</v>
      </c>
      <c r="N8061" s="0" t="n">
        <f aca="false">M8061-H8061</f>
        <v>3</v>
      </c>
      <c r="O8061" s="0" t="n">
        <f aca="false">IF(ABS(N8061-J8061)&lt;0.011,1,0)</f>
        <v>1</v>
      </c>
    </row>
    <row r="8062" customFormat="false" ht="15" hidden="false" customHeight="false" outlineLevel="0" collapsed="false">
      <c r="A8062" s="0" t="s">
        <v>709</v>
      </c>
      <c r="B8062" s="0" t="s">
        <v>728</v>
      </c>
      <c r="C8062" s="0" t="n">
        <v>24</v>
      </c>
      <c r="D8062" s="0" t="n">
        <v>61588</v>
      </c>
      <c r="E8062" s="0" t="s">
        <v>126</v>
      </c>
      <c r="F8062" s="0" t="n">
        <v>18.6</v>
      </c>
      <c r="G8062" s="0" t="n">
        <v>0.5</v>
      </c>
      <c r="H8062" s="0" t="n">
        <v>9.3</v>
      </c>
      <c r="I8062" s="0" t="n">
        <v>18.6</v>
      </c>
      <c r="J8062" s="0" t="n">
        <v>9.3</v>
      </c>
      <c r="K8062" s="0" t="s">
        <v>18</v>
      </c>
      <c r="L8062" s="0" t="s">
        <v>119</v>
      </c>
      <c r="M8062" s="0" t="n">
        <f aca="false">CEILING(G8062,1)*F8062</f>
        <v>18.6</v>
      </c>
      <c r="N8062" s="0" t="n">
        <f aca="false">M8062-H8062</f>
        <v>9.3</v>
      </c>
      <c r="O8062" s="0" t="n">
        <f aca="false">IF(ABS(N8062-J8062)&lt;0.011,1,0)</f>
        <v>1</v>
      </c>
    </row>
    <row r="8063" customFormat="false" ht="15" hidden="false" customHeight="false" outlineLevel="0" collapsed="false">
      <c r="A8063" s="0" t="s">
        <v>709</v>
      </c>
      <c r="B8063" s="0" t="s">
        <v>728</v>
      </c>
      <c r="C8063" s="0" t="n">
        <v>24</v>
      </c>
      <c r="D8063" s="0" t="n">
        <v>61588</v>
      </c>
      <c r="E8063" s="0" t="s">
        <v>111</v>
      </c>
      <c r="F8063" s="0" t="n">
        <v>28.6</v>
      </c>
      <c r="G8063" s="0" t="n">
        <v>0.5</v>
      </c>
      <c r="H8063" s="0" t="n">
        <v>14.3</v>
      </c>
      <c r="I8063" s="0" t="n">
        <v>28.6</v>
      </c>
      <c r="J8063" s="0" t="n">
        <v>14.3</v>
      </c>
      <c r="K8063" s="0" t="s">
        <v>18</v>
      </c>
      <c r="L8063" s="0" t="s">
        <v>119</v>
      </c>
      <c r="M8063" s="0" t="n">
        <f aca="false">CEILING(G8063,1)*F8063</f>
        <v>28.6</v>
      </c>
      <c r="N8063" s="0" t="n">
        <f aca="false">M8063-H8063</f>
        <v>14.3</v>
      </c>
      <c r="O8063" s="0" t="n">
        <f aca="false">IF(ABS(N8063-J8063)&lt;0.011,1,0)</f>
        <v>1</v>
      </c>
    </row>
    <row r="8064" customFormat="false" ht="15" hidden="false" customHeight="false" outlineLevel="0" collapsed="false">
      <c r="A8064" s="0" t="s">
        <v>709</v>
      </c>
      <c r="B8064" s="0" t="s">
        <v>728</v>
      </c>
      <c r="C8064" s="0" t="n">
        <v>24</v>
      </c>
      <c r="D8064" s="0" t="n">
        <v>61588</v>
      </c>
      <c r="E8064" s="0" t="s">
        <v>36</v>
      </c>
      <c r="F8064" s="0" t="n">
        <v>0.9</v>
      </c>
      <c r="G8064" s="0" t="n">
        <v>0.5</v>
      </c>
      <c r="H8064" s="0" t="n">
        <v>0.45</v>
      </c>
      <c r="I8064" s="0" t="n">
        <v>0.9</v>
      </c>
      <c r="J8064" s="0" t="n">
        <v>0.45</v>
      </c>
      <c r="K8064" s="0" t="s">
        <v>18</v>
      </c>
      <c r="L8064" s="0" t="s">
        <v>119</v>
      </c>
      <c r="M8064" s="0" t="n">
        <f aca="false">CEILING(G8064,1)*F8064</f>
        <v>0.9</v>
      </c>
      <c r="N8064" s="0" t="n">
        <f aca="false">M8064-H8064</f>
        <v>0.45</v>
      </c>
      <c r="O8064" s="0" t="n">
        <f aca="false">IF(ABS(N8064-J8064)&lt;0.011,1,0)</f>
        <v>1</v>
      </c>
    </row>
    <row r="8065" customFormat="false" ht="15" hidden="false" customHeight="false" outlineLevel="0" collapsed="false">
      <c r="A8065" s="0" t="s">
        <v>709</v>
      </c>
      <c r="B8065" s="0" t="s">
        <v>728</v>
      </c>
      <c r="C8065" s="0" t="n">
        <v>25</v>
      </c>
      <c r="D8065" s="0" t="n">
        <v>61580</v>
      </c>
      <c r="E8065" s="0" t="s">
        <v>421</v>
      </c>
      <c r="F8065" s="0" t="n">
        <v>35</v>
      </c>
      <c r="G8065" s="0" t="n">
        <v>0.5</v>
      </c>
      <c r="H8065" s="0" t="n">
        <v>17.5</v>
      </c>
      <c r="I8065" s="0" t="n">
        <v>35</v>
      </c>
      <c r="J8065" s="0" t="n">
        <v>17.5</v>
      </c>
      <c r="K8065" s="0" t="s">
        <v>18</v>
      </c>
      <c r="L8065" s="0" t="s">
        <v>119</v>
      </c>
      <c r="M8065" s="0" t="n">
        <f aca="false">CEILING(G8065,1)*F8065</f>
        <v>35</v>
      </c>
      <c r="N8065" s="0" t="n">
        <f aca="false">M8065-H8065</f>
        <v>17.5</v>
      </c>
      <c r="O8065" s="0" t="n">
        <f aca="false">IF(ABS(N8065-J8065)&lt;0.011,1,0)</f>
        <v>1</v>
      </c>
    </row>
    <row r="8066" customFormat="false" ht="15" hidden="false" customHeight="false" outlineLevel="0" collapsed="false">
      <c r="A8066" s="0" t="s">
        <v>709</v>
      </c>
      <c r="B8066" s="0" t="s">
        <v>728</v>
      </c>
      <c r="C8066" s="0" t="n">
        <v>25</v>
      </c>
      <c r="D8066" s="0" t="n">
        <v>61580</v>
      </c>
      <c r="E8066" s="0" t="s">
        <v>138</v>
      </c>
      <c r="F8066" s="0" t="n">
        <v>25.5</v>
      </c>
      <c r="G8066" s="0" t="n">
        <v>0.5</v>
      </c>
      <c r="H8066" s="0" t="n">
        <v>12.75</v>
      </c>
      <c r="I8066" s="0" t="n">
        <v>25.5</v>
      </c>
      <c r="J8066" s="0" t="n">
        <v>12.75</v>
      </c>
      <c r="K8066" s="0" t="s">
        <v>18</v>
      </c>
      <c r="L8066" s="0" t="s">
        <v>119</v>
      </c>
      <c r="M8066" s="0" t="n">
        <f aca="false">CEILING(G8066,1)*F8066</f>
        <v>25.5</v>
      </c>
      <c r="N8066" s="0" t="n">
        <f aca="false">M8066-H8066</f>
        <v>12.75</v>
      </c>
      <c r="O8066" s="0" t="n">
        <f aca="false">IF(ABS(N8066-J8066)&lt;0.011,1,0)</f>
        <v>1</v>
      </c>
    </row>
    <row r="8067" customFormat="false" ht="15" hidden="false" customHeight="false" outlineLevel="0" collapsed="false">
      <c r="A8067" s="0" t="s">
        <v>709</v>
      </c>
      <c r="B8067" s="0" t="s">
        <v>728</v>
      </c>
      <c r="C8067" s="0" t="n">
        <v>25</v>
      </c>
      <c r="D8067" s="0" t="n">
        <v>61580</v>
      </c>
      <c r="E8067" s="0" t="s">
        <v>80</v>
      </c>
      <c r="F8067" s="0" t="n">
        <v>3.9</v>
      </c>
      <c r="G8067" s="0" t="n">
        <v>0.5</v>
      </c>
      <c r="H8067" s="0" t="n">
        <v>1.95</v>
      </c>
      <c r="I8067" s="0" t="n">
        <v>3.9</v>
      </c>
      <c r="J8067" s="0" t="n">
        <v>1.95</v>
      </c>
      <c r="K8067" s="0" t="s">
        <v>18</v>
      </c>
      <c r="L8067" s="0" t="s">
        <v>119</v>
      </c>
      <c r="M8067" s="0" t="n">
        <f aca="false">CEILING(G8067,1)*F8067</f>
        <v>3.9</v>
      </c>
      <c r="N8067" s="0" t="n">
        <f aca="false">M8067-H8067</f>
        <v>1.95</v>
      </c>
      <c r="O8067" s="0" t="n">
        <f aca="false">IF(ABS(N8067-J8067)&lt;0.011,1,0)</f>
        <v>1</v>
      </c>
    </row>
    <row r="8068" customFormat="false" ht="15" hidden="false" customHeight="false" outlineLevel="0" collapsed="false">
      <c r="A8068" s="0" t="s">
        <v>709</v>
      </c>
      <c r="B8068" s="0" t="s">
        <v>728</v>
      </c>
      <c r="C8068" s="0" t="n">
        <v>25</v>
      </c>
      <c r="D8068" s="0" t="n">
        <v>61580</v>
      </c>
      <c r="E8068" s="0" t="s">
        <v>304</v>
      </c>
      <c r="F8068" s="0" t="n">
        <v>5.4</v>
      </c>
      <c r="G8068" s="0" t="n">
        <v>0.5</v>
      </c>
      <c r="H8068" s="0" t="n">
        <v>2.7</v>
      </c>
      <c r="I8068" s="0" t="n">
        <v>5.4</v>
      </c>
      <c r="J8068" s="0" t="n">
        <v>2.7</v>
      </c>
      <c r="K8068" s="0" t="s">
        <v>18</v>
      </c>
      <c r="L8068" s="0" t="s">
        <v>119</v>
      </c>
      <c r="M8068" s="0" t="n">
        <f aca="false">CEILING(G8068,1)*F8068</f>
        <v>5.4</v>
      </c>
      <c r="N8068" s="0" t="n">
        <f aca="false">M8068-H8068</f>
        <v>2.7</v>
      </c>
      <c r="O8068" s="0" t="n">
        <f aca="false">IF(ABS(N8068-J8068)&lt;0.011,1,0)</f>
        <v>1</v>
      </c>
    </row>
    <row r="8069" customFormat="false" ht="15" hidden="false" customHeight="false" outlineLevel="0" collapsed="false">
      <c r="A8069" s="0" t="s">
        <v>709</v>
      </c>
      <c r="B8069" s="0" t="s">
        <v>728</v>
      </c>
      <c r="C8069" s="0" t="n">
        <v>25</v>
      </c>
      <c r="D8069" s="0" t="n">
        <v>61580</v>
      </c>
      <c r="E8069" s="0" t="s">
        <v>108</v>
      </c>
      <c r="F8069" s="0" t="n">
        <v>4.9</v>
      </c>
      <c r="G8069" s="0" t="n">
        <v>0.5</v>
      </c>
      <c r="H8069" s="0" t="n">
        <v>2.45</v>
      </c>
      <c r="I8069" s="0" t="n">
        <v>4.9</v>
      </c>
      <c r="J8069" s="0" t="n">
        <v>2.45</v>
      </c>
      <c r="K8069" s="0" t="s">
        <v>18</v>
      </c>
      <c r="L8069" s="0" t="s">
        <v>119</v>
      </c>
      <c r="M8069" s="0" t="n">
        <f aca="false">CEILING(G8069,1)*F8069</f>
        <v>4.9</v>
      </c>
      <c r="N8069" s="0" t="n">
        <f aca="false">M8069-H8069</f>
        <v>2.45</v>
      </c>
      <c r="O8069" s="0" t="n">
        <f aca="false">IF(ABS(N8069-J8069)&lt;0.011,1,0)</f>
        <v>1</v>
      </c>
    </row>
    <row r="8070" customFormat="false" ht="15" hidden="false" customHeight="false" outlineLevel="0" collapsed="false">
      <c r="A8070" s="0" t="s">
        <v>709</v>
      </c>
      <c r="B8070" s="0" t="s">
        <v>728</v>
      </c>
      <c r="C8070" s="0" t="n">
        <v>25</v>
      </c>
      <c r="D8070" s="0" t="n">
        <v>61580</v>
      </c>
      <c r="E8070" s="0" t="s">
        <v>75</v>
      </c>
      <c r="F8070" s="0" t="n">
        <v>6.4</v>
      </c>
      <c r="G8070" s="0" t="n">
        <v>0.5</v>
      </c>
      <c r="H8070" s="0" t="n">
        <v>3.2</v>
      </c>
      <c r="I8070" s="0" t="n">
        <v>6.4</v>
      </c>
      <c r="J8070" s="0" t="n">
        <v>3.2</v>
      </c>
      <c r="K8070" s="0" t="s">
        <v>18</v>
      </c>
      <c r="L8070" s="0" t="s">
        <v>119</v>
      </c>
      <c r="M8070" s="0" t="n">
        <f aca="false">CEILING(G8070,1)*F8070</f>
        <v>6.4</v>
      </c>
      <c r="N8070" s="0" t="n">
        <f aca="false">M8070-H8070</f>
        <v>3.2</v>
      </c>
      <c r="O8070" s="0" t="n">
        <f aca="false">IF(ABS(N8070-J8070)&lt;0.011,1,0)</f>
        <v>1</v>
      </c>
    </row>
    <row r="8071" customFormat="false" ht="15" hidden="false" customHeight="false" outlineLevel="0" collapsed="false">
      <c r="A8071" s="0" t="s">
        <v>709</v>
      </c>
      <c r="B8071" s="0" t="s">
        <v>728</v>
      </c>
      <c r="C8071" s="0" t="n">
        <v>25</v>
      </c>
      <c r="D8071" s="0" t="n">
        <v>61580</v>
      </c>
      <c r="E8071" s="0" t="s">
        <v>62</v>
      </c>
      <c r="F8071" s="0" t="n">
        <v>3.4</v>
      </c>
      <c r="G8071" s="0" t="n">
        <v>0.5</v>
      </c>
      <c r="H8071" s="0" t="n">
        <v>1.7</v>
      </c>
      <c r="I8071" s="0" t="n">
        <v>3.4</v>
      </c>
      <c r="J8071" s="0" t="n">
        <v>1.7</v>
      </c>
      <c r="K8071" s="0" t="s">
        <v>18</v>
      </c>
      <c r="L8071" s="0" t="s">
        <v>119</v>
      </c>
      <c r="M8071" s="0" t="n">
        <f aca="false">CEILING(G8071,1)*F8071</f>
        <v>3.4</v>
      </c>
      <c r="N8071" s="0" t="n">
        <f aca="false">M8071-H8071</f>
        <v>1.7</v>
      </c>
      <c r="O8071" s="0" t="n">
        <f aca="false">IF(ABS(N8071-J8071)&lt;0.011,1,0)</f>
        <v>1</v>
      </c>
    </row>
    <row r="8072" customFormat="false" ht="15" hidden="false" customHeight="false" outlineLevel="0" collapsed="false">
      <c r="A8072" s="0" t="s">
        <v>709</v>
      </c>
      <c r="B8072" s="0" t="s">
        <v>728</v>
      </c>
      <c r="C8072" s="0" t="n">
        <v>25</v>
      </c>
      <c r="D8072" s="0" t="n">
        <v>61580</v>
      </c>
      <c r="E8072" s="0" t="s">
        <v>91</v>
      </c>
      <c r="F8072" s="0" t="n">
        <v>16.6</v>
      </c>
      <c r="G8072" s="0" t="n">
        <v>0.5</v>
      </c>
      <c r="H8072" s="0" t="n">
        <v>8.3</v>
      </c>
      <c r="I8072" s="0" t="n">
        <v>16.6</v>
      </c>
      <c r="J8072" s="0" t="n">
        <v>8.3</v>
      </c>
      <c r="K8072" s="0" t="s">
        <v>18</v>
      </c>
      <c r="L8072" s="0" t="s">
        <v>119</v>
      </c>
      <c r="M8072" s="0" t="n">
        <f aca="false">CEILING(G8072,1)*F8072</f>
        <v>16.6</v>
      </c>
      <c r="N8072" s="0" t="n">
        <f aca="false">M8072-H8072</f>
        <v>8.3</v>
      </c>
      <c r="O8072" s="0" t="n">
        <f aca="false">IF(ABS(N8072-J8072)&lt;0.011,1,0)</f>
        <v>1</v>
      </c>
    </row>
    <row r="8073" customFormat="false" ht="15" hidden="false" customHeight="false" outlineLevel="0" collapsed="false">
      <c r="A8073" s="0" t="s">
        <v>709</v>
      </c>
      <c r="B8073" s="0" t="s">
        <v>728</v>
      </c>
      <c r="C8073" s="0" t="n">
        <v>25</v>
      </c>
      <c r="D8073" s="0" t="n">
        <v>61580</v>
      </c>
      <c r="E8073" s="0" t="s">
        <v>68</v>
      </c>
      <c r="F8073" s="0" t="n">
        <v>6</v>
      </c>
      <c r="G8073" s="0" t="n">
        <v>0.5</v>
      </c>
      <c r="H8073" s="0" t="n">
        <v>3</v>
      </c>
      <c r="I8073" s="0" t="n">
        <v>6</v>
      </c>
      <c r="J8073" s="0" t="n">
        <v>3</v>
      </c>
      <c r="K8073" s="0" t="s">
        <v>18</v>
      </c>
      <c r="L8073" s="0" t="s">
        <v>119</v>
      </c>
      <c r="M8073" s="0" t="n">
        <f aca="false">CEILING(G8073,1)*F8073</f>
        <v>6</v>
      </c>
      <c r="N8073" s="0" t="n">
        <f aca="false">M8073-H8073</f>
        <v>3</v>
      </c>
      <c r="O8073" s="0" t="n">
        <f aca="false">IF(ABS(N8073-J8073)&lt;0.011,1,0)</f>
        <v>1</v>
      </c>
    </row>
    <row r="8074" customFormat="false" ht="15" hidden="false" customHeight="false" outlineLevel="0" collapsed="false">
      <c r="A8074" s="0" t="s">
        <v>709</v>
      </c>
      <c r="B8074" s="0" t="s">
        <v>728</v>
      </c>
      <c r="C8074" s="0" t="n">
        <v>25</v>
      </c>
      <c r="D8074" s="0" t="n">
        <v>61580</v>
      </c>
      <c r="E8074" s="0" t="s">
        <v>126</v>
      </c>
      <c r="F8074" s="0" t="n">
        <v>18.6</v>
      </c>
      <c r="G8074" s="0" t="n">
        <v>0.5</v>
      </c>
      <c r="H8074" s="0" t="n">
        <v>9.3</v>
      </c>
      <c r="I8074" s="0" t="n">
        <v>18.6</v>
      </c>
      <c r="J8074" s="0" t="n">
        <v>9.3</v>
      </c>
      <c r="K8074" s="0" t="s">
        <v>18</v>
      </c>
      <c r="L8074" s="0" t="s">
        <v>119</v>
      </c>
      <c r="M8074" s="0" t="n">
        <f aca="false">CEILING(G8074,1)*F8074</f>
        <v>18.6</v>
      </c>
      <c r="N8074" s="0" t="n">
        <f aca="false">M8074-H8074</f>
        <v>9.3</v>
      </c>
      <c r="O8074" s="0" t="n">
        <f aca="false">IF(ABS(N8074-J8074)&lt;0.011,1,0)</f>
        <v>1</v>
      </c>
    </row>
    <row r="8075" customFormat="false" ht="15" hidden="false" customHeight="false" outlineLevel="0" collapsed="false">
      <c r="A8075" s="0" t="s">
        <v>709</v>
      </c>
      <c r="B8075" s="0" t="s">
        <v>728</v>
      </c>
      <c r="C8075" s="0" t="n">
        <v>25</v>
      </c>
      <c r="D8075" s="0" t="n">
        <v>61580</v>
      </c>
      <c r="E8075" s="0" t="s">
        <v>111</v>
      </c>
      <c r="F8075" s="0" t="n">
        <v>28.6</v>
      </c>
      <c r="G8075" s="0" t="n">
        <v>0.5</v>
      </c>
      <c r="H8075" s="0" t="n">
        <v>14.3</v>
      </c>
      <c r="I8075" s="0" t="n">
        <v>28.6</v>
      </c>
      <c r="J8075" s="0" t="n">
        <v>14.3</v>
      </c>
      <c r="K8075" s="0" t="s">
        <v>18</v>
      </c>
      <c r="L8075" s="0" t="s">
        <v>119</v>
      </c>
      <c r="M8075" s="0" t="n">
        <f aca="false">CEILING(G8075,1)*F8075</f>
        <v>28.6</v>
      </c>
      <c r="N8075" s="0" t="n">
        <f aca="false">M8075-H8075</f>
        <v>14.3</v>
      </c>
      <c r="O8075" s="0" t="n">
        <f aca="false">IF(ABS(N8075-J8075)&lt;0.011,1,0)</f>
        <v>1</v>
      </c>
    </row>
    <row r="8076" customFormat="false" ht="15" hidden="false" customHeight="false" outlineLevel="0" collapsed="false">
      <c r="A8076" s="0" t="s">
        <v>709</v>
      </c>
      <c r="B8076" s="0" t="s">
        <v>728</v>
      </c>
      <c r="C8076" s="0" t="n">
        <v>25</v>
      </c>
      <c r="D8076" s="0" t="n">
        <v>61580</v>
      </c>
      <c r="E8076" s="0" t="s">
        <v>36</v>
      </c>
      <c r="F8076" s="0" t="n">
        <v>0.9</v>
      </c>
      <c r="G8076" s="0" t="n">
        <v>0.5</v>
      </c>
      <c r="H8076" s="0" t="n">
        <v>0.45</v>
      </c>
      <c r="I8076" s="0" t="n">
        <v>0.9</v>
      </c>
      <c r="J8076" s="0" t="n">
        <v>0.45</v>
      </c>
      <c r="K8076" s="0" t="s">
        <v>18</v>
      </c>
      <c r="L8076" s="0" t="s">
        <v>119</v>
      </c>
      <c r="M8076" s="0" t="n">
        <f aca="false">CEILING(G8076,1)*F8076</f>
        <v>0.9</v>
      </c>
      <c r="N8076" s="0" t="n">
        <f aca="false">M8076-H8076</f>
        <v>0.45</v>
      </c>
      <c r="O8076" s="0" t="n">
        <f aca="false">IF(ABS(N8076-J8076)&lt;0.011,1,0)</f>
        <v>1</v>
      </c>
    </row>
    <row r="8077" customFormat="false" ht="15" hidden="false" customHeight="false" outlineLevel="0" collapsed="false">
      <c r="A8077" s="0" t="s">
        <v>709</v>
      </c>
      <c r="B8077" s="0" t="s">
        <v>729</v>
      </c>
      <c r="C8077" s="0" t="n">
        <v>11</v>
      </c>
      <c r="D8077" s="0" t="n">
        <v>61609</v>
      </c>
      <c r="E8077" s="0" t="s">
        <v>67</v>
      </c>
      <c r="F8077" s="0" t="n">
        <v>4.2</v>
      </c>
      <c r="G8077" s="0" t="n">
        <v>0.5</v>
      </c>
      <c r="H8077" s="0" t="n">
        <v>2.1</v>
      </c>
      <c r="I8077" s="0" t="n">
        <v>4.2</v>
      </c>
      <c r="J8077" s="0" t="n">
        <v>2.1</v>
      </c>
      <c r="K8077" s="0" t="s">
        <v>18</v>
      </c>
      <c r="L8077" s="0" t="s">
        <v>19</v>
      </c>
      <c r="M8077" s="0" t="n">
        <f aca="false">CEILING(G8077,1)*F8077</f>
        <v>4.2</v>
      </c>
      <c r="N8077" s="0" t="n">
        <f aca="false">M8077-H8077</f>
        <v>2.1</v>
      </c>
      <c r="O8077" s="0" t="n">
        <f aca="false">IF(ABS(N8077-J8077)&lt;0.011,1,0)</f>
        <v>1</v>
      </c>
    </row>
    <row r="8078" customFormat="false" ht="15" hidden="false" customHeight="false" outlineLevel="0" collapsed="false">
      <c r="A8078" s="0" t="s">
        <v>709</v>
      </c>
      <c r="B8078" s="0" t="s">
        <v>729</v>
      </c>
      <c r="C8078" s="0" t="n">
        <v>11</v>
      </c>
      <c r="D8078" s="0" t="n">
        <v>61609</v>
      </c>
      <c r="E8078" s="0" t="s">
        <v>56</v>
      </c>
      <c r="F8078" s="0" t="n">
        <v>5.9</v>
      </c>
      <c r="G8078" s="0" t="n">
        <v>0.5</v>
      </c>
      <c r="H8078" s="0" t="n">
        <v>2.95</v>
      </c>
      <c r="I8078" s="0" t="n">
        <v>5.9</v>
      </c>
      <c r="J8078" s="0" t="n">
        <v>2.95</v>
      </c>
      <c r="K8078" s="0" t="s">
        <v>18</v>
      </c>
      <c r="L8078" s="0" t="s">
        <v>19</v>
      </c>
      <c r="M8078" s="0" t="n">
        <f aca="false">CEILING(G8078,1)*F8078</f>
        <v>5.9</v>
      </c>
      <c r="N8078" s="0" t="n">
        <f aca="false">M8078-H8078</f>
        <v>2.95</v>
      </c>
      <c r="O8078" s="0" t="n">
        <f aca="false">IF(ABS(N8078-J8078)&lt;0.011,1,0)</f>
        <v>1</v>
      </c>
    </row>
    <row r="8079" customFormat="false" ht="15" hidden="false" customHeight="false" outlineLevel="0" collapsed="false">
      <c r="A8079" s="0" t="s">
        <v>709</v>
      </c>
      <c r="B8079" s="0" t="s">
        <v>729</v>
      </c>
      <c r="C8079" s="0" t="n">
        <v>11</v>
      </c>
      <c r="D8079" s="0" t="n">
        <v>61609</v>
      </c>
      <c r="E8079" s="0" t="s">
        <v>42</v>
      </c>
      <c r="F8079" s="0" t="n">
        <v>8.9</v>
      </c>
      <c r="G8079" s="0" t="n">
        <v>0.5</v>
      </c>
      <c r="H8079" s="0" t="n">
        <v>4.45</v>
      </c>
      <c r="I8079" s="0" t="n">
        <v>8.9</v>
      </c>
      <c r="J8079" s="0" t="n">
        <v>4.45</v>
      </c>
      <c r="K8079" s="0" t="s">
        <v>18</v>
      </c>
      <c r="L8079" s="0" t="s">
        <v>19</v>
      </c>
      <c r="M8079" s="0" t="n">
        <f aca="false">CEILING(G8079,1)*F8079</f>
        <v>8.9</v>
      </c>
      <c r="N8079" s="0" t="n">
        <f aca="false">M8079-H8079</f>
        <v>4.45</v>
      </c>
      <c r="O8079" s="0" t="n">
        <f aca="false">IF(ABS(N8079-J8079)&lt;0.011,1,0)</f>
        <v>1</v>
      </c>
    </row>
    <row r="8080" customFormat="false" ht="15" hidden="false" customHeight="false" outlineLevel="0" collapsed="false">
      <c r="A8080" s="0" t="s">
        <v>709</v>
      </c>
      <c r="B8080" s="0" t="s">
        <v>729</v>
      </c>
      <c r="C8080" s="0" t="n">
        <v>12</v>
      </c>
      <c r="D8080" s="0" t="n">
        <v>61593</v>
      </c>
      <c r="E8080" s="0" t="s">
        <v>67</v>
      </c>
      <c r="F8080" s="0" t="n">
        <v>4.2</v>
      </c>
      <c r="G8080" s="0" t="n">
        <v>0.5</v>
      </c>
      <c r="H8080" s="0" t="n">
        <v>2.1</v>
      </c>
      <c r="I8080" s="0" t="n">
        <v>4.2</v>
      </c>
      <c r="J8080" s="0" t="n">
        <v>2.1</v>
      </c>
      <c r="K8080" s="0" t="s">
        <v>18</v>
      </c>
      <c r="L8080" s="0" t="s">
        <v>19</v>
      </c>
      <c r="M8080" s="0" t="n">
        <f aca="false">CEILING(G8080,1)*F8080</f>
        <v>4.2</v>
      </c>
      <c r="N8080" s="0" t="n">
        <f aca="false">M8080-H8080</f>
        <v>2.1</v>
      </c>
      <c r="O8080" s="0" t="n">
        <f aca="false">IF(ABS(N8080-J8080)&lt;0.011,1,0)</f>
        <v>1</v>
      </c>
    </row>
    <row r="8081" customFormat="false" ht="15" hidden="false" customHeight="false" outlineLevel="0" collapsed="false">
      <c r="A8081" s="0" t="s">
        <v>709</v>
      </c>
      <c r="B8081" s="0" t="s">
        <v>729</v>
      </c>
      <c r="C8081" s="0" t="n">
        <v>12</v>
      </c>
      <c r="D8081" s="0" t="n">
        <v>61593</v>
      </c>
      <c r="E8081" s="0" t="s">
        <v>56</v>
      </c>
      <c r="F8081" s="0" t="n">
        <v>5.9</v>
      </c>
      <c r="G8081" s="0" t="n">
        <v>0.5</v>
      </c>
      <c r="H8081" s="0" t="n">
        <v>2.95</v>
      </c>
      <c r="I8081" s="0" t="n">
        <v>5.9</v>
      </c>
      <c r="J8081" s="0" t="n">
        <v>2.95</v>
      </c>
      <c r="K8081" s="0" t="s">
        <v>18</v>
      </c>
      <c r="L8081" s="0" t="s">
        <v>19</v>
      </c>
      <c r="M8081" s="0" t="n">
        <f aca="false">CEILING(G8081,1)*F8081</f>
        <v>5.9</v>
      </c>
      <c r="N8081" s="0" t="n">
        <f aca="false">M8081-H8081</f>
        <v>2.95</v>
      </c>
      <c r="O8081" s="0" t="n">
        <f aca="false">IF(ABS(N8081-J8081)&lt;0.011,1,0)</f>
        <v>1</v>
      </c>
    </row>
    <row r="8082" customFormat="false" ht="15" hidden="false" customHeight="false" outlineLevel="0" collapsed="false">
      <c r="A8082" s="0" t="s">
        <v>709</v>
      </c>
      <c r="B8082" s="0" t="s">
        <v>729</v>
      </c>
      <c r="C8082" s="0" t="n">
        <v>12</v>
      </c>
      <c r="D8082" s="0" t="n">
        <v>61593</v>
      </c>
      <c r="E8082" s="0" t="s">
        <v>42</v>
      </c>
      <c r="F8082" s="0" t="n">
        <v>8.9</v>
      </c>
      <c r="G8082" s="0" t="n">
        <v>0.5</v>
      </c>
      <c r="H8082" s="0" t="n">
        <v>4.45</v>
      </c>
      <c r="I8082" s="0" t="n">
        <v>8.9</v>
      </c>
      <c r="J8082" s="0" t="n">
        <v>4.45</v>
      </c>
      <c r="K8082" s="0" t="s">
        <v>18</v>
      </c>
      <c r="L8082" s="0" t="s">
        <v>19</v>
      </c>
      <c r="M8082" s="0" t="n">
        <f aca="false">CEILING(G8082,1)*F8082</f>
        <v>8.9</v>
      </c>
      <c r="N8082" s="0" t="n">
        <f aca="false">M8082-H8082</f>
        <v>4.45</v>
      </c>
      <c r="O8082" s="0" t="n">
        <f aca="false">IF(ABS(N8082-J8082)&lt;0.011,1,0)</f>
        <v>1</v>
      </c>
    </row>
    <row r="8083" customFormat="false" ht="15" hidden="false" customHeight="false" outlineLevel="0" collapsed="false">
      <c r="A8083" s="0" t="s">
        <v>709</v>
      </c>
      <c r="B8083" s="0" t="s">
        <v>730</v>
      </c>
      <c r="C8083" s="0" t="n">
        <v>12</v>
      </c>
      <c r="D8083" s="0" t="n">
        <v>61646</v>
      </c>
      <c r="E8083" s="0" t="s">
        <v>131</v>
      </c>
      <c r="F8083" s="0" t="n">
        <v>5.2</v>
      </c>
      <c r="G8083" s="0" t="n">
        <v>0.5</v>
      </c>
      <c r="H8083" s="0" t="n">
        <v>2.6</v>
      </c>
      <c r="I8083" s="0" t="n">
        <v>5.2</v>
      </c>
      <c r="J8083" s="0" t="n">
        <v>2.6</v>
      </c>
      <c r="K8083" s="0" t="s">
        <v>18</v>
      </c>
      <c r="L8083" s="0" t="s">
        <v>110</v>
      </c>
      <c r="M8083" s="0" t="n">
        <f aca="false">CEILING(G8083,1)*F8083</f>
        <v>5.2</v>
      </c>
      <c r="N8083" s="0" t="n">
        <f aca="false">M8083-H8083</f>
        <v>2.6</v>
      </c>
      <c r="O8083" s="0" t="n">
        <f aca="false">IF(ABS(N8083-J8083)&lt;0.011,1,0)</f>
        <v>1</v>
      </c>
    </row>
    <row r="8084" customFormat="false" ht="15" hidden="false" customHeight="false" outlineLevel="0" collapsed="false">
      <c r="A8084" s="0" t="s">
        <v>709</v>
      </c>
      <c r="B8084" s="0" t="s">
        <v>730</v>
      </c>
      <c r="C8084" s="0" t="n">
        <v>12</v>
      </c>
      <c r="D8084" s="0" t="n">
        <v>61646</v>
      </c>
      <c r="E8084" s="0" t="s">
        <v>56</v>
      </c>
      <c r="F8084" s="0" t="n">
        <v>5.9</v>
      </c>
      <c r="G8084" s="0" t="n">
        <v>1.5</v>
      </c>
      <c r="H8084" s="0" t="n">
        <v>8.85</v>
      </c>
      <c r="I8084" s="0" t="n">
        <v>11.8</v>
      </c>
      <c r="J8084" s="0" t="n">
        <v>2.95</v>
      </c>
      <c r="K8084" s="0" t="s">
        <v>18</v>
      </c>
      <c r="L8084" s="0" t="s">
        <v>110</v>
      </c>
      <c r="M8084" s="0" t="n">
        <f aca="false">CEILING(G8084,1)*F8084</f>
        <v>11.8</v>
      </c>
      <c r="N8084" s="0" t="n">
        <f aca="false">M8084-H8084</f>
        <v>2.95</v>
      </c>
      <c r="O8084" s="0" t="n">
        <f aca="false">IF(ABS(N8084-J8084)&lt;0.011,1,0)</f>
        <v>1</v>
      </c>
    </row>
    <row r="8085" customFormat="false" ht="15" hidden="false" customHeight="false" outlineLevel="0" collapsed="false">
      <c r="A8085" s="0" t="s">
        <v>709</v>
      </c>
      <c r="B8085" s="0" t="s">
        <v>730</v>
      </c>
      <c r="C8085" s="0" t="n">
        <v>13</v>
      </c>
      <c r="D8085" s="0" t="n">
        <v>61641</v>
      </c>
      <c r="E8085" s="0" t="s">
        <v>131</v>
      </c>
      <c r="F8085" s="0" t="n">
        <v>5.2</v>
      </c>
      <c r="G8085" s="0" t="n">
        <v>0.5</v>
      </c>
      <c r="H8085" s="0" t="n">
        <v>2.6</v>
      </c>
      <c r="I8085" s="0" t="n">
        <v>5.2</v>
      </c>
      <c r="J8085" s="0" t="n">
        <v>2.6</v>
      </c>
      <c r="K8085" s="0" t="s">
        <v>18</v>
      </c>
      <c r="L8085" s="0" t="s">
        <v>110</v>
      </c>
      <c r="M8085" s="0" t="n">
        <f aca="false">CEILING(G8085,1)*F8085</f>
        <v>5.2</v>
      </c>
      <c r="N8085" s="0" t="n">
        <f aca="false">M8085-H8085</f>
        <v>2.6</v>
      </c>
      <c r="O8085" s="0" t="n">
        <f aca="false">IF(ABS(N8085-J8085)&lt;0.011,1,0)</f>
        <v>1</v>
      </c>
    </row>
    <row r="8086" customFormat="false" ht="15" hidden="false" customHeight="false" outlineLevel="0" collapsed="false">
      <c r="A8086" s="0" t="s">
        <v>709</v>
      </c>
      <c r="B8086" s="0" t="s">
        <v>730</v>
      </c>
      <c r="C8086" s="0" t="n">
        <v>13</v>
      </c>
      <c r="D8086" s="0" t="n">
        <v>61641</v>
      </c>
      <c r="E8086" s="0" t="s">
        <v>56</v>
      </c>
      <c r="F8086" s="0" t="n">
        <v>5.9</v>
      </c>
      <c r="G8086" s="0" t="n">
        <v>1.5</v>
      </c>
      <c r="H8086" s="0" t="n">
        <v>8.85</v>
      </c>
      <c r="I8086" s="0" t="n">
        <v>11.8</v>
      </c>
      <c r="J8086" s="0" t="n">
        <v>2.95</v>
      </c>
      <c r="K8086" s="0" t="s">
        <v>18</v>
      </c>
      <c r="L8086" s="0" t="s">
        <v>110</v>
      </c>
      <c r="M8086" s="0" t="n">
        <f aca="false">CEILING(G8086,1)*F8086</f>
        <v>11.8</v>
      </c>
      <c r="N8086" s="0" t="n">
        <f aca="false">M8086-H8086</f>
        <v>2.95</v>
      </c>
      <c r="O8086" s="0" t="n">
        <f aca="false">IF(ABS(N8086-J8086)&lt;0.011,1,0)</f>
        <v>1</v>
      </c>
    </row>
    <row r="8087" customFormat="false" ht="15" hidden="false" customHeight="false" outlineLevel="0" collapsed="false">
      <c r="A8087" s="0" t="s">
        <v>709</v>
      </c>
      <c r="B8087" s="0" t="s">
        <v>730</v>
      </c>
      <c r="C8087" s="0" t="n">
        <v>22</v>
      </c>
      <c r="D8087" s="0" t="n">
        <v>61660</v>
      </c>
      <c r="E8087" s="0" t="s">
        <v>651</v>
      </c>
      <c r="F8087" s="0" t="n">
        <v>12.4</v>
      </c>
      <c r="G8087" s="0" t="n">
        <v>0.5</v>
      </c>
      <c r="H8087" s="0" t="n">
        <v>6.2</v>
      </c>
      <c r="I8087" s="0" t="n">
        <v>12.4</v>
      </c>
      <c r="J8087" s="0" t="n">
        <v>6.2</v>
      </c>
      <c r="K8087" s="0" t="s">
        <v>18</v>
      </c>
      <c r="L8087" s="0" t="s">
        <v>139</v>
      </c>
      <c r="M8087" s="0" t="n">
        <f aca="false">CEILING(G8087,1)*F8087</f>
        <v>12.4</v>
      </c>
      <c r="N8087" s="0" t="n">
        <f aca="false">M8087-H8087</f>
        <v>6.2</v>
      </c>
      <c r="O8087" s="0" t="n">
        <f aca="false">IF(ABS(N8087-J8087)&lt;0.011,1,0)</f>
        <v>1</v>
      </c>
    </row>
    <row r="8088" customFormat="false" ht="15" hidden="false" customHeight="false" outlineLevel="0" collapsed="false">
      <c r="A8088" s="0" t="s">
        <v>709</v>
      </c>
      <c r="B8088" s="0" t="s">
        <v>730</v>
      </c>
      <c r="C8088" s="0" t="n">
        <v>22</v>
      </c>
      <c r="D8088" s="0" t="n">
        <v>61660</v>
      </c>
      <c r="E8088" s="0" t="s">
        <v>114</v>
      </c>
      <c r="F8088" s="0" t="n">
        <v>6.9</v>
      </c>
      <c r="G8088" s="0" t="n">
        <v>0.5</v>
      </c>
      <c r="H8088" s="0" t="n">
        <v>3.45</v>
      </c>
      <c r="I8088" s="0" t="n">
        <v>6.9</v>
      </c>
      <c r="J8088" s="0" t="n">
        <v>3.45</v>
      </c>
      <c r="K8088" s="0" t="s">
        <v>18</v>
      </c>
      <c r="L8088" s="0" t="s">
        <v>139</v>
      </c>
      <c r="M8088" s="0" t="n">
        <f aca="false">CEILING(G8088,1)*F8088</f>
        <v>6.9</v>
      </c>
      <c r="N8088" s="0" t="n">
        <f aca="false">M8088-H8088</f>
        <v>3.45</v>
      </c>
      <c r="O8088" s="0" t="n">
        <f aca="false">IF(ABS(N8088-J8088)&lt;0.011,1,0)</f>
        <v>1</v>
      </c>
    </row>
    <row r="8089" customFormat="false" ht="15" hidden="false" customHeight="false" outlineLevel="0" collapsed="false">
      <c r="A8089" s="0" t="s">
        <v>709</v>
      </c>
      <c r="B8089" s="0" t="s">
        <v>730</v>
      </c>
      <c r="C8089" s="0" t="n">
        <v>22</v>
      </c>
      <c r="D8089" s="0" t="n">
        <v>61660</v>
      </c>
      <c r="E8089" s="0" t="s">
        <v>78</v>
      </c>
      <c r="F8089" s="0" t="n">
        <v>18.6</v>
      </c>
      <c r="G8089" s="0" t="n">
        <v>0.5</v>
      </c>
      <c r="H8089" s="0" t="n">
        <v>9.3</v>
      </c>
      <c r="I8089" s="0" t="n">
        <v>18.6</v>
      </c>
      <c r="J8089" s="0" t="n">
        <v>9.3</v>
      </c>
      <c r="K8089" s="0" t="s">
        <v>18</v>
      </c>
      <c r="L8089" s="0" t="s">
        <v>139</v>
      </c>
      <c r="M8089" s="0" t="n">
        <f aca="false">CEILING(G8089,1)*F8089</f>
        <v>18.6</v>
      </c>
      <c r="N8089" s="0" t="n">
        <f aca="false">M8089-H8089</f>
        <v>9.3</v>
      </c>
      <c r="O8089" s="0" t="n">
        <f aca="false">IF(ABS(N8089-J8089)&lt;0.011,1,0)</f>
        <v>1</v>
      </c>
    </row>
    <row r="8090" customFormat="false" ht="15" hidden="false" customHeight="false" outlineLevel="0" collapsed="false">
      <c r="A8090" s="0" t="s">
        <v>709</v>
      </c>
      <c r="B8090" s="0" t="s">
        <v>730</v>
      </c>
      <c r="C8090" s="0" t="n">
        <v>22</v>
      </c>
      <c r="D8090" s="0" t="n">
        <v>61660</v>
      </c>
      <c r="E8090" s="0" t="s">
        <v>222</v>
      </c>
      <c r="F8090" s="0" t="n">
        <v>7.9</v>
      </c>
      <c r="G8090" s="0" t="n">
        <v>0.5</v>
      </c>
      <c r="H8090" s="0" t="n">
        <v>3.95</v>
      </c>
      <c r="I8090" s="0" t="n">
        <v>7.9</v>
      </c>
      <c r="J8090" s="0" t="n">
        <v>3.95</v>
      </c>
      <c r="K8090" s="0" t="s">
        <v>18</v>
      </c>
      <c r="L8090" s="0" t="s">
        <v>139</v>
      </c>
      <c r="M8090" s="0" t="n">
        <f aca="false">CEILING(G8090,1)*F8090</f>
        <v>7.9</v>
      </c>
      <c r="N8090" s="0" t="n">
        <f aca="false">M8090-H8090</f>
        <v>3.95</v>
      </c>
      <c r="O8090" s="0" t="n">
        <f aca="false">IF(ABS(N8090-J8090)&lt;0.011,1,0)</f>
        <v>1</v>
      </c>
    </row>
    <row r="8091" customFormat="false" ht="15" hidden="false" customHeight="false" outlineLevel="0" collapsed="false">
      <c r="A8091" s="0" t="s">
        <v>709</v>
      </c>
      <c r="B8091" s="0" t="s">
        <v>730</v>
      </c>
      <c r="C8091" s="0" t="n">
        <v>22</v>
      </c>
      <c r="D8091" s="0" t="n">
        <v>61660</v>
      </c>
      <c r="E8091" s="0" t="s">
        <v>68</v>
      </c>
      <c r="F8091" s="0" t="n">
        <v>6</v>
      </c>
      <c r="G8091" s="0" t="n">
        <v>0.5</v>
      </c>
      <c r="H8091" s="0" t="n">
        <v>3</v>
      </c>
      <c r="I8091" s="0" t="n">
        <v>6</v>
      </c>
      <c r="J8091" s="0" t="n">
        <v>3</v>
      </c>
      <c r="K8091" s="0" t="s">
        <v>18</v>
      </c>
      <c r="L8091" s="0" t="s">
        <v>139</v>
      </c>
      <c r="M8091" s="0" t="n">
        <f aca="false">CEILING(G8091,1)*F8091</f>
        <v>6</v>
      </c>
      <c r="N8091" s="0" t="n">
        <f aca="false">M8091-H8091</f>
        <v>3</v>
      </c>
      <c r="O8091" s="0" t="n">
        <f aca="false">IF(ABS(N8091-J8091)&lt;0.011,1,0)</f>
        <v>1</v>
      </c>
    </row>
    <row r="8092" customFormat="false" ht="15" hidden="false" customHeight="false" outlineLevel="0" collapsed="false">
      <c r="A8092" s="0" t="s">
        <v>709</v>
      </c>
      <c r="B8092" s="0" t="s">
        <v>730</v>
      </c>
      <c r="C8092" s="0" t="n">
        <v>22</v>
      </c>
      <c r="D8092" s="0" t="n">
        <v>61660</v>
      </c>
      <c r="E8092" s="0" t="s">
        <v>81</v>
      </c>
      <c r="F8092" s="0" t="n">
        <v>19.9</v>
      </c>
      <c r="G8092" s="0" t="n">
        <v>0.5</v>
      </c>
      <c r="H8092" s="0" t="n">
        <v>9.95</v>
      </c>
      <c r="I8092" s="0" t="n">
        <v>19.9</v>
      </c>
      <c r="J8092" s="0" t="n">
        <v>9.95</v>
      </c>
      <c r="K8092" s="0" t="s">
        <v>18</v>
      </c>
      <c r="L8092" s="0" t="s">
        <v>139</v>
      </c>
      <c r="M8092" s="0" t="n">
        <f aca="false">CEILING(G8092,1)*F8092</f>
        <v>19.9</v>
      </c>
      <c r="N8092" s="0" t="n">
        <f aca="false">M8092-H8092</f>
        <v>9.95</v>
      </c>
      <c r="O8092" s="0" t="n">
        <f aca="false">IF(ABS(N8092-J8092)&lt;0.011,1,0)</f>
        <v>1</v>
      </c>
    </row>
    <row r="8093" customFormat="false" ht="15" hidden="false" customHeight="false" outlineLevel="0" collapsed="false">
      <c r="A8093" s="0" t="s">
        <v>709</v>
      </c>
      <c r="B8093" s="0" t="s">
        <v>730</v>
      </c>
      <c r="C8093" s="0" t="n">
        <v>22</v>
      </c>
      <c r="D8093" s="0" t="n">
        <v>61660</v>
      </c>
      <c r="E8093" s="0" t="s">
        <v>22</v>
      </c>
      <c r="F8093" s="0" t="n">
        <v>2.4</v>
      </c>
      <c r="G8093" s="0" t="n">
        <v>0.5</v>
      </c>
      <c r="H8093" s="0" t="n">
        <v>1.2</v>
      </c>
      <c r="I8093" s="0" t="n">
        <v>2.4</v>
      </c>
      <c r="J8093" s="0" t="n">
        <v>1.2</v>
      </c>
      <c r="K8093" s="0" t="s">
        <v>18</v>
      </c>
      <c r="L8093" s="0" t="s">
        <v>139</v>
      </c>
      <c r="M8093" s="0" t="n">
        <f aca="false">CEILING(G8093,1)*F8093</f>
        <v>2.4</v>
      </c>
      <c r="N8093" s="0" t="n">
        <f aca="false">M8093-H8093</f>
        <v>1.2</v>
      </c>
      <c r="O8093" s="0" t="n">
        <f aca="false">IF(ABS(N8093-J8093)&lt;0.011,1,0)</f>
        <v>1</v>
      </c>
    </row>
    <row r="8094" customFormat="false" ht="15" hidden="false" customHeight="false" outlineLevel="0" collapsed="false">
      <c r="A8094" s="0" t="s">
        <v>709</v>
      </c>
      <c r="B8094" s="0" t="s">
        <v>730</v>
      </c>
      <c r="C8094" s="0" t="n">
        <v>23</v>
      </c>
      <c r="D8094" s="0" t="n">
        <v>61650</v>
      </c>
      <c r="E8094" s="0" t="s">
        <v>651</v>
      </c>
      <c r="F8094" s="0" t="n">
        <v>12.4</v>
      </c>
      <c r="G8094" s="0" t="n">
        <v>0.5</v>
      </c>
      <c r="H8094" s="0" t="n">
        <v>6.2</v>
      </c>
      <c r="I8094" s="0" t="n">
        <v>12.4</v>
      </c>
      <c r="J8094" s="0" t="n">
        <v>6.2</v>
      </c>
      <c r="K8094" s="0" t="s">
        <v>18</v>
      </c>
      <c r="L8094" s="0" t="s">
        <v>139</v>
      </c>
      <c r="M8094" s="0" t="n">
        <f aca="false">CEILING(G8094,1)*F8094</f>
        <v>12.4</v>
      </c>
      <c r="N8094" s="0" t="n">
        <f aca="false">M8094-H8094</f>
        <v>6.2</v>
      </c>
      <c r="O8094" s="0" t="n">
        <f aca="false">IF(ABS(N8094-J8094)&lt;0.011,1,0)</f>
        <v>1</v>
      </c>
    </row>
    <row r="8095" customFormat="false" ht="15" hidden="false" customHeight="false" outlineLevel="0" collapsed="false">
      <c r="A8095" s="0" t="s">
        <v>709</v>
      </c>
      <c r="B8095" s="0" t="s">
        <v>730</v>
      </c>
      <c r="C8095" s="0" t="n">
        <v>23</v>
      </c>
      <c r="D8095" s="0" t="n">
        <v>61650</v>
      </c>
      <c r="E8095" s="0" t="s">
        <v>114</v>
      </c>
      <c r="F8095" s="0" t="n">
        <v>6.9</v>
      </c>
      <c r="G8095" s="0" t="n">
        <v>0.5</v>
      </c>
      <c r="H8095" s="0" t="n">
        <v>3.45</v>
      </c>
      <c r="I8095" s="0" t="n">
        <v>6.9</v>
      </c>
      <c r="J8095" s="0" t="n">
        <v>3.45</v>
      </c>
      <c r="K8095" s="0" t="s">
        <v>18</v>
      </c>
      <c r="L8095" s="0" t="s">
        <v>139</v>
      </c>
      <c r="M8095" s="0" t="n">
        <f aca="false">CEILING(G8095,1)*F8095</f>
        <v>6.9</v>
      </c>
      <c r="N8095" s="0" t="n">
        <f aca="false">M8095-H8095</f>
        <v>3.45</v>
      </c>
      <c r="O8095" s="0" t="n">
        <f aca="false">IF(ABS(N8095-J8095)&lt;0.011,1,0)</f>
        <v>1</v>
      </c>
    </row>
    <row r="8096" customFormat="false" ht="15" hidden="false" customHeight="false" outlineLevel="0" collapsed="false">
      <c r="A8096" s="0" t="s">
        <v>709</v>
      </c>
      <c r="B8096" s="0" t="s">
        <v>730</v>
      </c>
      <c r="C8096" s="0" t="n">
        <v>23</v>
      </c>
      <c r="D8096" s="0" t="n">
        <v>61650</v>
      </c>
      <c r="E8096" s="0" t="s">
        <v>78</v>
      </c>
      <c r="F8096" s="0" t="n">
        <v>18.6</v>
      </c>
      <c r="G8096" s="0" t="n">
        <v>0.5</v>
      </c>
      <c r="H8096" s="0" t="n">
        <v>9.3</v>
      </c>
      <c r="I8096" s="0" t="n">
        <v>18.6</v>
      </c>
      <c r="J8096" s="0" t="n">
        <v>9.3</v>
      </c>
      <c r="K8096" s="0" t="s">
        <v>18</v>
      </c>
      <c r="L8096" s="0" t="s">
        <v>139</v>
      </c>
      <c r="M8096" s="0" t="n">
        <f aca="false">CEILING(G8096,1)*F8096</f>
        <v>18.6</v>
      </c>
      <c r="N8096" s="0" t="n">
        <f aca="false">M8096-H8096</f>
        <v>9.3</v>
      </c>
      <c r="O8096" s="0" t="n">
        <f aca="false">IF(ABS(N8096-J8096)&lt;0.011,1,0)</f>
        <v>1</v>
      </c>
    </row>
    <row r="8097" customFormat="false" ht="15" hidden="false" customHeight="false" outlineLevel="0" collapsed="false">
      <c r="A8097" s="0" t="s">
        <v>709</v>
      </c>
      <c r="B8097" s="0" t="s">
        <v>730</v>
      </c>
      <c r="C8097" s="0" t="n">
        <v>23</v>
      </c>
      <c r="D8097" s="0" t="n">
        <v>61650</v>
      </c>
      <c r="E8097" s="0" t="s">
        <v>222</v>
      </c>
      <c r="F8097" s="0" t="n">
        <v>7.9</v>
      </c>
      <c r="G8097" s="0" t="n">
        <v>0.5</v>
      </c>
      <c r="H8097" s="0" t="n">
        <v>3.95</v>
      </c>
      <c r="I8097" s="0" t="n">
        <v>7.9</v>
      </c>
      <c r="J8097" s="0" t="n">
        <v>3.95</v>
      </c>
      <c r="K8097" s="0" t="s">
        <v>18</v>
      </c>
      <c r="L8097" s="0" t="s">
        <v>139</v>
      </c>
      <c r="M8097" s="0" t="n">
        <f aca="false">CEILING(G8097,1)*F8097</f>
        <v>7.9</v>
      </c>
      <c r="N8097" s="0" t="n">
        <f aca="false">M8097-H8097</f>
        <v>3.95</v>
      </c>
      <c r="O8097" s="0" t="n">
        <f aca="false">IF(ABS(N8097-J8097)&lt;0.011,1,0)</f>
        <v>1</v>
      </c>
    </row>
    <row r="8098" customFormat="false" ht="15" hidden="false" customHeight="false" outlineLevel="0" collapsed="false">
      <c r="A8098" s="0" t="s">
        <v>709</v>
      </c>
      <c r="B8098" s="0" t="s">
        <v>730</v>
      </c>
      <c r="C8098" s="0" t="n">
        <v>23</v>
      </c>
      <c r="D8098" s="0" t="n">
        <v>61650</v>
      </c>
      <c r="E8098" s="0" t="s">
        <v>68</v>
      </c>
      <c r="F8098" s="0" t="n">
        <v>6</v>
      </c>
      <c r="G8098" s="0" t="n">
        <v>0.5</v>
      </c>
      <c r="H8098" s="0" t="n">
        <v>3</v>
      </c>
      <c r="I8098" s="0" t="n">
        <v>6</v>
      </c>
      <c r="J8098" s="0" t="n">
        <v>3</v>
      </c>
      <c r="K8098" s="0" t="s">
        <v>18</v>
      </c>
      <c r="L8098" s="0" t="s">
        <v>139</v>
      </c>
      <c r="M8098" s="0" t="n">
        <f aca="false">CEILING(G8098,1)*F8098</f>
        <v>6</v>
      </c>
      <c r="N8098" s="0" t="n">
        <f aca="false">M8098-H8098</f>
        <v>3</v>
      </c>
      <c r="O8098" s="0" t="n">
        <f aca="false">IF(ABS(N8098-J8098)&lt;0.011,1,0)</f>
        <v>1</v>
      </c>
    </row>
    <row r="8099" customFormat="false" ht="15" hidden="false" customHeight="false" outlineLevel="0" collapsed="false">
      <c r="A8099" s="0" t="s">
        <v>709</v>
      </c>
      <c r="B8099" s="0" t="s">
        <v>730</v>
      </c>
      <c r="C8099" s="0" t="n">
        <v>23</v>
      </c>
      <c r="D8099" s="0" t="n">
        <v>61650</v>
      </c>
      <c r="E8099" s="0" t="s">
        <v>81</v>
      </c>
      <c r="F8099" s="0" t="n">
        <v>19.9</v>
      </c>
      <c r="G8099" s="0" t="n">
        <v>0.5</v>
      </c>
      <c r="H8099" s="0" t="n">
        <v>9.95</v>
      </c>
      <c r="I8099" s="0" t="n">
        <v>19.9</v>
      </c>
      <c r="J8099" s="0" t="n">
        <v>9.95</v>
      </c>
      <c r="K8099" s="0" t="s">
        <v>18</v>
      </c>
      <c r="L8099" s="0" t="s">
        <v>139</v>
      </c>
      <c r="M8099" s="0" t="n">
        <f aca="false">CEILING(G8099,1)*F8099</f>
        <v>19.9</v>
      </c>
      <c r="N8099" s="0" t="n">
        <f aca="false">M8099-H8099</f>
        <v>9.95</v>
      </c>
      <c r="O8099" s="0" t="n">
        <f aca="false">IF(ABS(N8099-J8099)&lt;0.011,1,0)</f>
        <v>1</v>
      </c>
    </row>
    <row r="8100" customFormat="false" ht="15" hidden="false" customHeight="false" outlineLevel="0" collapsed="false">
      <c r="A8100" s="0" t="s">
        <v>709</v>
      </c>
      <c r="B8100" s="0" t="s">
        <v>730</v>
      </c>
      <c r="C8100" s="0" t="n">
        <v>23</v>
      </c>
      <c r="D8100" s="0" t="n">
        <v>61650</v>
      </c>
      <c r="E8100" s="0" t="s">
        <v>22</v>
      </c>
      <c r="F8100" s="0" t="n">
        <v>2.4</v>
      </c>
      <c r="G8100" s="0" t="n">
        <v>0.5</v>
      </c>
      <c r="H8100" s="0" t="n">
        <v>1.2</v>
      </c>
      <c r="I8100" s="0" t="n">
        <v>2.4</v>
      </c>
      <c r="J8100" s="0" t="n">
        <v>1.2</v>
      </c>
      <c r="K8100" s="0" t="s">
        <v>18</v>
      </c>
      <c r="L8100" s="0" t="s">
        <v>139</v>
      </c>
      <c r="M8100" s="0" t="n">
        <f aca="false">CEILING(G8100,1)*F8100</f>
        <v>2.4</v>
      </c>
      <c r="N8100" s="0" t="n">
        <f aca="false">M8100-H8100</f>
        <v>1.2</v>
      </c>
      <c r="O8100" s="0" t="n">
        <f aca="false">IF(ABS(N8100-J8100)&lt;0.011,1,0)</f>
        <v>1</v>
      </c>
    </row>
    <row r="8101" customFormat="false" ht="15" hidden="false" customHeight="false" outlineLevel="0" collapsed="false">
      <c r="A8101" s="0" t="s">
        <v>709</v>
      </c>
      <c r="B8101" s="0" t="s">
        <v>730</v>
      </c>
      <c r="C8101" s="0" t="n">
        <v>25</v>
      </c>
      <c r="D8101" s="0" t="n">
        <v>61661</v>
      </c>
      <c r="E8101" s="0" t="s">
        <v>161</v>
      </c>
      <c r="F8101" s="0" t="n">
        <v>5.9</v>
      </c>
      <c r="G8101" s="0" t="n">
        <v>0.5</v>
      </c>
      <c r="H8101" s="0" t="n">
        <v>2.95</v>
      </c>
      <c r="I8101" s="0" t="n">
        <v>5.9</v>
      </c>
      <c r="J8101" s="0" t="n">
        <v>2.95</v>
      </c>
      <c r="K8101" s="0" t="s">
        <v>18</v>
      </c>
      <c r="L8101" s="0" t="s">
        <v>102</v>
      </c>
      <c r="M8101" s="0" t="n">
        <f aca="false">CEILING(G8101,1)*F8101</f>
        <v>5.9</v>
      </c>
      <c r="N8101" s="0" t="n">
        <f aca="false">M8101-H8101</f>
        <v>2.95</v>
      </c>
      <c r="O8101" s="0" t="n">
        <f aca="false">IF(ABS(N8101-J8101)&lt;0.011,1,0)</f>
        <v>1</v>
      </c>
    </row>
    <row r="8102" customFormat="false" ht="15" hidden="false" customHeight="false" outlineLevel="0" collapsed="false">
      <c r="A8102" s="0" t="s">
        <v>709</v>
      </c>
      <c r="B8102" s="0" t="s">
        <v>730</v>
      </c>
      <c r="C8102" s="0" t="n">
        <v>25</v>
      </c>
      <c r="D8102" s="0" t="n">
        <v>61661</v>
      </c>
      <c r="E8102" s="0" t="s">
        <v>315</v>
      </c>
      <c r="F8102" s="0" t="n">
        <v>3.9</v>
      </c>
      <c r="G8102" s="0" t="n">
        <v>0.5</v>
      </c>
      <c r="H8102" s="0" t="n">
        <v>1.95</v>
      </c>
      <c r="I8102" s="0" t="n">
        <v>3.9</v>
      </c>
      <c r="J8102" s="0" t="n">
        <v>1.95</v>
      </c>
      <c r="K8102" s="0" t="s">
        <v>18</v>
      </c>
      <c r="L8102" s="0" t="s">
        <v>102</v>
      </c>
      <c r="M8102" s="0" t="n">
        <f aca="false">CEILING(G8102,1)*F8102</f>
        <v>3.9</v>
      </c>
      <c r="N8102" s="0" t="n">
        <f aca="false">M8102-H8102</f>
        <v>1.95</v>
      </c>
      <c r="O8102" s="0" t="n">
        <f aca="false">IF(ABS(N8102-J8102)&lt;0.011,1,0)</f>
        <v>1</v>
      </c>
    </row>
    <row r="8103" customFormat="false" ht="15" hidden="false" customHeight="false" outlineLevel="0" collapsed="false">
      <c r="A8103" s="0" t="s">
        <v>709</v>
      </c>
      <c r="B8103" s="0" t="s">
        <v>730</v>
      </c>
      <c r="C8103" s="0" t="n">
        <v>25</v>
      </c>
      <c r="D8103" s="0" t="n">
        <v>61661</v>
      </c>
      <c r="E8103" s="0" t="s">
        <v>212</v>
      </c>
      <c r="F8103" s="0" t="n">
        <v>15.5</v>
      </c>
      <c r="G8103" s="0" t="n">
        <v>0.5</v>
      </c>
      <c r="H8103" s="0" t="n">
        <v>7.75</v>
      </c>
      <c r="I8103" s="0" t="n">
        <v>15.5</v>
      </c>
      <c r="J8103" s="0" t="n">
        <v>7.75</v>
      </c>
      <c r="K8103" s="0" t="s">
        <v>18</v>
      </c>
      <c r="L8103" s="0" t="s">
        <v>102</v>
      </c>
      <c r="M8103" s="0" t="n">
        <f aca="false">CEILING(G8103,1)*F8103</f>
        <v>15.5</v>
      </c>
      <c r="N8103" s="0" t="n">
        <f aca="false">M8103-H8103</f>
        <v>7.75</v>
      </c>
      <c r="O8103" s="0" t="n">
        <f aca="false">IF(ABS(N8103-J8103)&lt;0.011,1,0)</f>
        <v>1</v>
      </c>
    </row>
    <row r="8104" customFormat="false" ht="15" hidden="false" customHeight="false" outlineLevel="0" collapsed="false">
      <c r="A8104" s="0" t="s">
        <v>709</v>
      </c>
      <c r="B8104" s="0" t="s">
        <v>730</v>
      </c>
      <c r="C8104" s="0" t="n">
        <v>25</v>
      </c>
      <c r="D8104" s="0" t="n">
        <v>61661</v>
      </c>
      <c r="E8104" s="0" t="s">
        <v>92</v>
      </c>
      <c r="F8104" s="0" t="n">
        <v>4.9</v>
      </c>
      <c r="G8104" s="0" t="n">
        <v>0.5</v>
      </c>
      <c r="H8104" s="0" t="n">
        <v>2.45</v>
      </c>
      <c r="I8104" s="0" t="n">
        <v>4.9</v>
      </c>
      <c r="J8104" s="0" t="n">
        <v>2.45</v>
      </c>
      <c r="K8104" s="0" t="s">
        <v>18</v>
      </c>
      <c r="L8104" s="0" t="s">
        <v>102</v>
      </c>
      <c r="M8104" s="0" t="n">
        <f aca="false">CEILING(G8104,1)*F8104</f>
        <v>4.9</v>
      </c>
      <c r="N8104" s="0" t="n">
        <f aca="false">M8104-H8104</f>
        <v>2.45</v>
      </c>
      <c r="O8104" s="0" t="n">
        <f aca="false">IF(ABS(N8104-J8104)&lt;0.011,1,0)</f>
        <v>1</v>
      </c>
    </row>
    <row r="8105" customFormat="false" ht="15" hidden="false" customHeight="false" outlineLevel="0" collapsed="false">
      <c r="A8105" s="0" t="s">
        <v>709</v>
      </c>
      <c r="B8105" s="0" t="s">
        <v>730</v>
      </c>
      <c r="C8105" s="0" t="n">
        <v>25</v>
      </c>
      <c r="D8105" s="0" t="n">
        <v>61661</v>
      </c>
      <c r="E8105" s="0" t="s">
        <v>225</v>
      </c>
      <c r="F8105" s="0" t="n">
        <v>17.4</v>
      </c>
      <c r="G8105" s="0" t="n">
        <v>0.5</v>
      </c>
      <c r="H8105" s="0" t="n">
        <v>8.7</v>
      </c>
      <c r="I8105" s="0" t="n">
        <v>17.4</v>
      </c>
      <c r="J8105" s="0" t="n">
        <v>8.7</v>
      </c>
      <c r="K8105" s="0" t="s">
        <v>18</v>
      </c>
      <c r="L8105" s="0" t="s">
        <v>102</v>
      </c>
      <c r="M8105" s="0" t="n">
        <f aca="false">CEILING(G8105,1)*F8105</f>
        <v>17.4</v>
      </c>
      <c r="N8105" s="0" t="n">
        <f aca="false">M8105-H8105</f>
        <v>8.7</v>
      </c>
      <c r="O8105" s="0" t="n">
        <f aca="false">IF(ABS(N8105-J8105)&lt;0.011,1,0)</f>
        <v>1</v>
      </c>
    </row>
    <row r="8106" customFormat="false" ht="15" hidden="false" customHeight="false" outlineLevel="0" collapsed="false">
      <c r="A8106" s="0" t="s">
        <v>709</v>
      </c>
      <c r="B8106" s="0" t="s">
        <v>730</v>
      </c>
      <c r="C8106" s="0" t="n">
        <v>26</v>
      </c>
      <c r="D8106" s="0" t="n">
        <v>61649</v>
      </c>
      <c r="E8106" s="0" t="s">
        <v>161</v>
      </c>
      <c r="F8106" s="0" t="n">
        <v>5.9</v>
      </c>
      <c r="G8106" s="0" t="n">
        <v>0.5</v>
      </c>
      <c r="H8106" s="0" t="n">
        <v>2.95</v>
      </c>
      <c r="I8106" s="0" t="n">
        <v>5.9</v>
      </c>
      <c r="J8106" s="0" t="n">
        <v>2.95</v>
      </c>
      <c r="K8106" s="0" t="s">
        <v>18</v>
      </c>
      <c r="L8106" s="0" t="s">
        <v>102</v>
      </c>
      <c r="M8106" s="0" t="n">
        <f aca="false">CEILING(G8106,1)*F8106</f>
        <v>5.9</v>
      </c>
      <c r="N8106" s="0" t="n">
        <f aca="false">M8106-H8106</f>
        <v>2.95</v>
      </c>
      <c r="O8106" s="0" t="n">
        <f aca="false">IF(ABS(N8106-J8106)&lt;0.011,1,0)</f>
        <v>1</v>
      </c>
    </row>
    <row r="8107" customFormat="false" ht="15" hidden="false" customHeight="false" outlineLevel="0" collapsed="false">
      <c r="A8107" s="0" t="s">
        <v>709</v>
      </c>
      <c r="B8107" s="0" t="s">
        <v>730</v>
      </c>
      <c r="C8107" s="0" t="n">
        <v>26</v>
      </c>
      <c r="D8107" s="0" t="n">
        <v>61649</v>
      </c>
      <c r="E8107" s="0" t="s">
        <v>315</v>
      </c>
      <c r="F8107" s="0" t="n">
        <v>3.9</v>
      </c>
      <c r="G8107" s="0" t="n">
        <v>0.5</v>
      </c>
      <c r="H8107" s="0" t="n">
        <v>1.95</v>
      </c>
      <c r="I8107" s="0" t="n">
        <v>3.9</v>
      </c>
      <c r="J8107" s="0" t="n">
        <v>1.95</v>
      </c>
      <c r="K8107" s="0" t="s">
        <v>18</v>
      </c>
      <c r="L8107" s="0" t="s">
        <v>102</v>
      </c>
      <c r="M8107" s="0" t="n">
        <f aca="false">CEILING(G8107,1)*F8107</f>
        <v>3.9</v>
      </c>
      <c r="N8107" s="0" t="n">
        <f aca="false">M8107-H8107</f>
        <v>1.95</v>
      </c>
      <c r="O8107" s="0" t="n">
        <f aca="false">IF(ABS(N8107-J8107)&lt;0.011,1,0)</f>
        <v>1</v>
      </c>
    </row>
    <row r="8108" customFormat="false" ht="15" hidden="false" customHeight="false" outlineLevel="0" collapsed="false">
      <c r="A8108" s="0" t="s">
        <v>709</v>
      </c>
      <c r="B8108" s="0" t="s">
        <v>730</v>
      </c>
      <c r="C8108" s="0" t="n">
        <v>26</v>
      </c>
      <c r="D8108" s="0" t="n">
        <v>61649</v>
      </c>
      <c r="E8108" s="0" t="s">
        <v>212</v>
      </c>
      <c r="F8108" s="0" t="n">
        <v>15.5</v>
      </c>
      <c r="G8108" s="0" t="n">
        <v>0.5</v>
      </c>
      <c r="H8108" s="0" t="n">
        <v>7.75</v>
      </c>
      <c r="I8108" s="0" t="n">
        <v>15.5</v>
      </c>
      <c r="J8108" s="0" t="n">
        <v>7.75</v>
      </c>
      <c r="K8108" s="0" t="s">
        <v>18</v>
      </c>
      <c r="L8108" s="0" t="s">
        <v>102</v>
      </c>
      <c r="M8108" s="0" t="n">
        <f aca="false">CEILING(G8108,1)*F8108</f>
        <v>15.5</v>
      </c>
      <c r="N8108" s="0" t="n">
        <f aca="false">M8108-H8108</f>
        <v>7.75</v>
      </c>
      <c r="O8108" s="0" t="n">
        <f aca="false">IF(ABS(N8108-J8108)&lt;0.011,1,0)</f>
        <v>1</v>
      </c>
    </row>
    <row r="8109" customFormat="false" ht="15" hidden="false" customHeight="false" outlineLevel="0" collapsed="false">
      <c r="A8109" s="0" t="s">
        <v>709</v>
      </c>
      <c r="B8109" s="0" t="s">
        <v>730</v>
      </c>
      <c r="C8109" s="0" t="n">
        <v>26</v>
      </c>
      <c r="D8109" s="0" t="n">
        <v>61649</v>
      </c>
      <c r="E8109" s="0" t="s">
        <v>92</v>
      </c>
      <c r="F8109" s="0" t="n">
        <v>4.9</v>
      </c>
      <c r="G8109" s="0" t="n">
        <v>0.5</v>
      </c>
      <c r="H8109" s="0" t="n">
        <v>2.45</v>
      </c>
      <c r="I8109" s="0" t="n">
        <v>4.9</v>
      </c>
      <c r="J8109" s="0" t="n">
        <v>2.45</v>
      </c>
      <c r="K8109" s="0" t="s">
        <v>18</v>
      </c>
      <c r="L8109" s="0" t="s">
        <v>102</v>
      </c>
      <c r="M8109" s="0" t="n">
        <f aca="false">CEILING(G8109,1)*F8109</f>
        <v>4.9</v>
      </c>
      <c r="N8109" s="0" t="n">
        <f aca="false">M8109-H8109</f>
        <v>2.45</v>
      </c>
      <c r="O8109" s="0" t="n">
        <f aca="false">IF(ABS(N8109-J8109)&lt;0.011,1,0)</f>
        <v>1</v>
      </c>
    </row>
    <row r="8110" customFormat="false" ht="15" hidden="false" customHeight="false" outlineLevel="0" collapsed="false">
      <c r="A8110" s="0" t="s">
        <v>709</v>
      </c>
      <c r="B8110" s="0" t="s">
        <v>730</v>
      </c>
      <c r="C8110" s="0" t="n">
        <v>26</v>
      </c>
      <c r="D8110" s="0" t="n">
        <v>61649</v>
      </c>
      <c r="E8110" s="0" t="s">
        <v>225</v>
      </c>
      <c r="F8110" s="0" t="n">
        <v>17.4</v>
      </c>
      <c r="G8110" s="0" t="n">
        <v>0.5</v>
      </c>
      <c r="H8110" s="0" t="n">
        <v>8.7</v>
      </c>
      <c r="I8110" s="0" t="n">
        <v>17.4</v>
      </c>
      <c r="J8110" s="0" t="n">
        <v>8.7</v>
      </c>
      <c r="K8110" s="0" t="s">
        <v>18</v>
      </c>
      <c r="L8110" s="0" t="s">
        <v>102</v>
      </c>
      <c r="M8110" s="0" t="n">
        <f aca="false">CEILING(G8110,1)*F8110</f>
        <v>17.4</v>
      </c>
      <c r="N8110" s="0" t="n">
        <f aca="false">M8110-H8110</f>
        <v>8.7</v>
      </c>
      <c r="O8110" s="0" t="n">
        <f aca="false">IF(ABS(N8110-J8110)&lt;0.011,1,0)</f>
        <v>1</v>
      </c>
    </row>
    <row r="8111" customFormat="false" ht="15" hidden="false" customHeight="false" outlineLevel="0" collapsed="false">
      <c r="A8111" s="0" t="s">
        <v>709</v>
      </c>
      <c r="B8111" s="0" t="s">
        <v>731</v>
      </c>
      <c r="C8111" s="0" t="n">
        <v>9</v>
      </c>
      <c r="D8111" s="0" t="n">
        <v>61677</v>
      </c>
      <c r="E8111" s="0" t="s">
        <v>17</v>
      </c>
      <c r="F8111" s="0" t="n">
        <v>17.4</v>
      </c>
      <c r="G8111" s="0" t="n">
        <v>0.5</v>
      </c>
      <c r="H8111" s="0" t="n">
        <v>8.7</v>
      </c>
      <c r="I8111" s="0" t="n">
        <v>17.4</v>
      </c>
      <c r="J8111" s="0" t="n">
        <v>8.7</v>
      </c>
      <c r="K8111" s="0" t="s">
        <v>18</v>
      </c>
      <c r="L8111" s="0" t="s">
        <v>85</v>
      </c>
      <c r="M8111" s="0" t="n">
        <f aca="false">CEILING(G8111,1)*F8111</f>
        <v>17.4</v>
      </c>
      <c r="N8111" s="0" t="n">
        <f aca="false">M8111-H8111</f>
        <v>8.7</v>
      </c>
      <c r="O8111" s="0" t="n">
        <f aca="false">IF(ABS(N8111-J8111)&lt;0.011,1,0)</f>
        <v>1</v>
      </c>
    </row>
    <row r="8112" customFormat="false" ht="15" hidden="false" customHeight="false" outlineLevel="0" collapsed="false">
      <c r="A8112" s="0" t="s">
        <v>709</v>
      </c>
      <c r="B8112" s="0" t="s">
        <v>731</v>
      </c>
      <c r="C8112" s="0" t="n">
        <v>9</v>
      </c>
      <c r="D8112" s="0" t="n">
        <v>61677</v>
      </c>
      <c r="E8112" s="0" t="s">
        <v>61</v>
      </c>
      <c r="F8112" s="0" t="n">
        <v>3.5</v>
      </c>
      <c r="G8112" s="0" t="n">
        <v>0.5</v>
      </c>
      <c r="H8112" s="0" t="n">
        <v>1.75</v>
      </c>
      <c r="I8112" s="0" t="n">
        <v>3.5</v>
      </c>
      <c r="J8112" s="0" t="n">
        <v>1.75</v>
      </c>
      <c r="K8112" s="0" t="s">
        <v>18</v>
      </c>
      <c r="L8112" s="0" t="s">
        <v>85</v>
      </c>
      <c r="M8112" s="0" t="n">
        <f aca="false">CEILING(G8112,1)*F8112</f>
        <v>3.5</v>
      </c>
      <c r="N8112" s="0" t="n">
        <f aca="false">M8112-H8112</f>
        <v>1.75</v>
      </c>
      <c r="O8112" s="0" t="n">
        <f aca="false">IF(ABS(N8112-J8112)&lt;0.011,1,0)</f>
        <v>1</v>
      </c>
    </row>
    <row r="8113" customFormat="false" ht="15" hidden="false" customHeight="false" outlineLevel="0" collapsed="false">
      <c r="A8113" s="0" t="s">
        <v>709</v>
      </c>
      <c r="B8113" s="0" t="s">
        <v>731</v>
      </c>
      <c r="C8113" s="0" t="n">
        <v>9</v>
      </c>
      <c r="D8113" s="0" t="n">
        <v>61677</v>
      </c>
      <c r="E8113" s="0" t="s">
        <v>41</v>
      </c>
      <c r="F8113" s="0" t="n">
        <v>4.2</v>
      </c>
      <c r="G8113" s="0" t="n">
        <v>0.5</v>
      </c>
      <c r="H8113" s="0" t="n">
        <v>2.1</v>
      </c>
      <c r="I8113" s="0" t="n">
        <v>4.2</v>
      </c>
      <c r="J8113" s="0" t="n">
        <v>2.1</v>
      </c>
      <c r="K8113" s="0" t="s">
        <v>18</v>
      </c>
      <c r="L8113" s="0" t="s">
        <v>85</v>
      </c>
      <c r="M8113" s="0" t="n">
        <f aca="false">CEILING(G8113,1)*F8113</f>
        <v>4.2</v>
      </c>
      <c r="N8113" s="0" t="n">
        <f aca="false">M8113-H8113</f>
        <v>2.1</v>
      </c>
      <c r="O8113" s="0" t="n">
        <f aca="false">IF(ABS(N8113-J8113)&lt;0.011,1,0)</f>
        <v>1</v>
      </c>
    </row>
    <row r="8114" customFormat="false" ht="15" hidden="false" customHeight="false" outlineLevel="0" collapsed="false">
      <c r="A8114" s="0" t="s">
        <v>709</v>
      </c>
      <c r="B8114" s="0" t="s">
        <v>731</v>
      </c>
      <c r="C8114" s="0" t="n">
        <v>9</v>
      </c>
      <c r="D8114" s="0" t="n">
        <v>61677</v>
      </c>
      <c r="E8114" s="0" t="s">
        <v>42</v>
      </c>
      <c r="F8114" s="0" t="n">
        <v>8.9</v>
      </c>
      <c r="G8114" s="0" t="n">
        <v>0.5</v>
      </c>
      <c r="H8114" s="0" t="n">
        <v>4.45</v>
      </c>
      <c r="I8114" s="0" t="n">
        <v>8.9</v>
      </c>
      <c r="J8114" s="0" t="n">
        <v>4.45</v>
      </c>
      <c r="K8114" s="0" t="s">
        <v>18</v>
      </c>
      <c r="L8114" s="0" t="s">
        <v>85</v>
      </c>
      <c r="M8114" s="0" t="n">
        <f aca="false">CEILING(G8114,1)*F8114</f>
        <v>8.9</v>
      </c>
      <c r="N8114" s="0" t="n">
        <f aca="false">M8114-H8114</f>
        <v>4.45</v>
      </c>
      <c r="O8114" s="0" t="n">
        <f aca="false">IF(ABS(N8114-J8114)&lt;0.011,1,0)</f>
        <v>1</v>
      </c>
    </row>
    <row r="8115" customFormat="false" ht="15" hidden="false" customHeight="false" outlineLevel="0" collapsed="false">
      <c r="A8115" s="0" t="s">
        <v>709</v>
      </c>
      <c r="B8115" s="0" t="s">
        <v>731</v>
      </c>
      <c r="C8115" s="0" t="n">
        <v>9</v>
      </c>
      <c r="D8115" s="0" t="n">
        <v>61677</v>
      </c>
      <c r="E8115" s="0" t="s">
        <v>225</v>
      </c>
      <c r="F8115" s="0" t="n">
        <v>17.4</v>
      </c>
      <c r="G8115" s="0" t="n">
        <v>0.5</v>
      </c>
      <c r="H8115" s="0" t="n">
        <v>8.7</v>
      </c>
      <c r="I8115" s="0" t="n">
        <v>17.4</v>
      </c>
      <c r="J8115" s="0" t="n">
        <v>8.7</v>
      </c>
      <c r="K8115" s="0" t="s">
        <v>18</v>
      </c>
      <c r="L8115" s="0" t="s">
        <v>85</v>
      </c>
      <c r="M8115" s="0" t="n">
        <f aca="false">CEILING(G8115,1)*F8115</f>
        <v>17.4</v>
      </c>
      <c r="N8115" s="0" t="n">
        <f aca="false">M8115-H8115</f>
        <v>8.7</v>
      </c>
      <c r="O8115" s="0" t="n">
        <f aca="false">IF(ABS(N8115-J8115)&lt;0.011,1,0)</f>
        <v>1</v>
      </c>
    </row>
    <row r="8116" customFormat="false" ht="15" hidden="false" customHeight="false" outlineLevel="0" collapsed="false">
      <c r="A8116" s="0" t="s">
        <v>709</v>
      </c>
      <c r="B8116" s="0" t="s">
        <v>731</v>
      </c>
      <c r="C8116" s="0" t="n">
        <v>9</v>
      </c>
      <c r="D8116" s="0" t="n">
        <v>61677</v>
      </c>
      <c r="E8116" s="0" t="s">
        <v>24</v>
      </c>
      <c r="F8116" s="0" t="n">
        <v>4.2</v>
      </c>
      <c r="G8116" s="0" t="n">
        <v>0.5</v>
      </c>
      <c r="H8116" s="0" t="n">
        <v>2.1</v>
      </c>
      <c r="I8116" s="0" t="n">
        <v>4.2</v>
      </c>
      <c r="J8116" s="0" t="n">
        <v>2.1</v>
      </c>
      <c r="K8116" s="0" t="s">
        <v>18</v>
      </c>
      <c r="L8116" s="0" t="s">
        <v>85</v>
      </c>
      <c r="M8116" s="0" t="n">
        <f aca="false">CEILING(G8116,1)*F8116</f>
        <v>4.2</v>
      </c>
      <c r="N8116" s="0" t="n">
        <f aca="false">M8116-H8116</f>
        <v>2.1</v>
      </c>
      <c r="O8116" s="0" t="n">
        <f aca="false">IF(ABS(N8116-J8116)&lt;0.011,1,0)</f>
        <v>1</v>
      </c>
    </row>
    <row r="8117" customFormat="false" ht="15" hidden="false" customHeight="false" outlineLevel="0" collapsed="false">
      <c r="A8117" s="0" t="s">
        <v>709</v>
      </c>
      <c r="B8117" s="0" t="s">
        <v>731</v>
      </c>
      <c r="C8117" s="0" t="n">
        <v>10</v>
      </c>
      <c r="D8117" s="0" t="n">
        <v>61672</v>
      </c>
      <c r="E8117" s="0" t="s">
        <v>17</v>
      </c>
      <c r="F8117" s="0" t="n">
        <v>17.4</v>
      </c>
      <c r="G8117" s="0" t="n">
        <v>0.5</v>
      </c>
      <c r="H8117" s="0" t="n">
        <v>8.7</v>
      </c>
      <c r="I8117" s="0" t="n">
        <v>17.4</v>
      </c>
      <c r="J8117" s="0" t="n">
        <v>8.7</v>
      </c>
      <c r="K8117" s="0" t="s">
        <v>18</v>
      </c>
      <c r="L8117" s="0" t="s">
        <v>85</v>
      </c>
      <c r="M8117" s="0" t="n">
        <f aca="false">CEILING(G8117,1)*F8117</f>
        <v>17.4</v>
      </c>
      <c r="N8117" s="0" t="n">
        <f aca="false">M8117-H8117</f>
        <v>8.7</v>
      </c>
      <c r="O8117" s="0" t="n">
        <f aca="false">IF(ABS(N8117-J8117)&lt;0.011,1,0)</f>
        <v>1</v>
      </c>
    </row>
    <row r="8118" customFormat="false" ht="15" hidden="false" customHeight="false" outlineLevel="0" collapsed="false">
      <c r="A8118" s="0" t="s">
        <v>709</v>
      </c>
      <c r="B8118" s="0" t="s">
        <v>731</v>
      </c>
      <c r="C8118" s="0" t="n">
        <v>10</v>
      </c>
      <c r="D8118" s="0" t="n">
        <v>61672</v>
      </c>
      <c r="E8118" s="0" t="s">
        <v>61</v>
      </c>
      <c r="F8118" s="0" t="n">
        <v>3.5</v>
      </c>
      <c r="G8118" s="0" t="n">
        <v>0.5</v>
      </c>
      <c r="H8118" s="0" t="n">
        <v>1.75</v>
      </c>
      <c r="I8118" s="0" t="n">
        <v>3.5</v>
      </c>
      <c r="J8118" s="0" t="n">
        <v>1.75</v>
      </c>
      <c r="K8118" s="0" t="s">
        <v>18</v>
      </c>
      <c r="L8118" s="0" t="s">
        <v>85</v>
      </c>
      <c r="M8118" s="0" t="n">
        <f aca="false">CEILING(G8118,1)*F8118</f>
        <v>3.5</v>
      </c>
      <c r="N8118" s="0" t="n">
        <f aca="false">M8118-H8118</f>
        <v>1.75</v>
      </c>
      <c r="O8118" s="0" t="n">
        <f aca="false">IF(ABS(N8118-J8118)&lt;0.011,1,0)</f>
        <v>1</v>
      </c>
    </row>
    <row r="8119" customFormat="false" ht="15" hidden="false" customHeight="false" outlineLevel="0" collapsed="false">
      <c r="A8119" s="0" t="s">
        <v>709</v>
      </c>
      <c r="B8119" s="0" t="s">
        <v>731</v>
      </c>
      <c r="C8119" s="0" t="n">
        <v>10</v>
      </c>
      <c r="D8119" s="0" t="n">
        <v>61672</v>
      </c>
      <c r="E8119" s="0" t="s">
        <v>41</v>
      </c>
      <c r="F8119" s="0" t="n">
        <v>4.2</v>
      </c>
      <c r="G8119" s="0" t="n">
        <v>0.5</v>
      </c>
      <c r="H8119" s="0" t="n">
        <v>2.1</v>
      </c>
      <c r="I8119" s="0" t="n">
        <v>4.2</v>
      </c>
      <c r="J8119" s="0" t="n">
        <v>2.1</v>
      </c>
      <c r="K8119" s="0" t="s">
        <v>18</v>
      </c>
      <c r="L8119" s="0" t="s">
        <v>85</v>
      </c>
      <c r="M8119" s="0" t="n">
        <f aca="false">CEILING(G8119,1)*F8119</f>
        <v>4.2</v>
      </c>
      <c r="N8119" s="0" t="n">
        <f aca="false">M8119-H8119</f>
        <v>2.1</v>
      </c>
      <c r="O8119" s="0" t="n">
        <f aca="false">IF(ABS(N8119-J8119)&lt;0.011,1,0)</f>
        <v>1</v>
      </c>
    </row>
    <row r="8120" customFormat="false" ht="15" hidden="false" customHeight="false" outlineLevel="0" collapsed="false">
      <c r="A8120" s="0" t="s">
        <v>709</v>
      </c>
      <c r="B8120" s="0" t="s">
        <v>731</v>
      </c>
      <c r="C8120" s="0" t="n">
        <v>10</v>
      </c>
      <c r="D8120" s="0" t="n">
        <v>61672</v>
      </c>
      <c r="E8120" s="0" t="s">
        <v>42</v>
      </c>
      <c r="F8120" s="0" t="n">
        <v>8.9</v>
      </c>
      <c r="G8120" s="0" t="n">
        <v>0.5</v>
      </c>
      <c r="H8120" s="0" t="n">
        <v>4.45</v>
      </c>
      <c r="I8120" s="0" t="n">
        <v>8.9</v>
      </c>
      <c r="J8120" s="0" t="n">
        <v>4.45</v>
      </c>
      <c r="K8120" s="0" t="s">
        <v>18</v>
      </c>
      <c r="L8120" s="0" t="s">
        <v>85</v>
      </c>
      <c r="M8120" s="0" t="n">
        <f aca="false">CEILING(G8120,1)*F8120</f>
        <v>8.9</v>
      </c>
      <c r="N8120" s="0" t="n">
        <f aca="false">M8120-H8120</f>
        <v>4.45</v>
      </c>
      <c r="O8120" s="0" t="n">
        <f aca="false">IF(ABS(N8120-J8120)&lt;0.011,1,0)</f>
        <v>1</v>
      </c>
    </row>
    <row r="8121" customFormat="false" ht="15" hidden="false" customHeight="false" outlineLevel="0" collapsed="false">
      <c r="A8121" s="0" t="s">
        <v>709</v>
      </c>
      <c r="B8121" s="0" t="s">
        <v>731</v>
      </c>
      <c r="C8121" s="0" t="n">
        <v>10</v>
      </c>
      <c r="D8121" s="0" t="n">
        <v>61672</v>
      </c>
      <c r="E8121" s="0" t="s">
        <v>225</v>
      </c>
      <c r="F8121" s="0" t="n">
        <v>17.4</v>
      </c>
      <c r="G8121" s="0" t="n">
        <v>0.5</v>
      </c>
      <c r="H8121" s="0" t="n">
        <v>8.7</v>
      </c>
      <c r="I8121" s="0" t="n">
        <v>17.4</v>
      </c>
      <c r="J8121" s="0" t="n">
        <v>8.7</v>
      </c>
      <c r="K8121" s="0" t="s">
        <v>18</v>
      </c>
      <c r="L8121" s="0" t="s">
        <v>85</v>
      </c>
      <c r="M8121" s="0" t="n">
        <f aca="false">CEILING(G8121,1)*F8121</f>
        <v>17.4</v>
      </c>
      <c r="N8121" s="0" t="n">
        <f aca="false">M8121-H8121</f>
        <v>8.7</v>
      </c>
      <c r="O8121" s="0" t="n">
        <f aca="false">IF(ABS(N8121-J8121)&lt;0.011,1,0)</f>
        <v>1</v>
      </c>
    </row>
    <row r="8122" customFormat="false" ht="15" hidden="false" customHeight="false" outlineLevel="0" collapsed="false">
      <c r="A8122" s="0" t="s">
        <v>709</v>
      </c>
      <c r="B8122" s="0" t="s">
        <v>731</v>
      </c>
      <c r="C8122" s="0" t="n">
        <v>10</v>
      </c>
      <c r="D8122" s="0" t="n">
        <v>61672</v>
      </c>
      <c r="E8122" s="0" t="s">
        <v>24</v>
      </c>
      <c r="F8122" s="0" t="n">
        <v>4.2</v>
      </c>
      <c r="G8122" s="0" t="n">
        <v>0.5</v>
      </c>
      <c r="H8122" s="0" t="n">
        <v>2.1</v>
      </c>
      <c r="I8122" s="0" t="n">
        <v>4.2</v>
      </c>
      <c r="J8122" s="0" t="n">
        <v>2.1</v>
      </c>
      <c r="K8122" s="0" t="s">
        <v>18</v>
      </c>
      <c r="L8122" s="0" t="s">
        <v>85</v>
      </c>
      <c r="M8122" s="0" t="n">
        <f aca="false">CEILING(G8122,1)*F8122</f>
        <v>4.2</v>
      </c>
      <c r="N8122" s="0" t="n">
        <f aca="false">M8122-H8122</f>
        <v>2.1</v>
      </c>
      <c r="O8122" s="0" t="n">
        <f aca="false">IF(ABS(N8122-J8122)&lt;0.011,1,0)</f>
        <v>1</v>
      </c>
    </row>
    <row r="8123" customFormat="false" ht="15" hidden="false" customHeight="false" outlineLevel="0" collapsed="false">
      <c r="A8123" s="0" t="s">
        <v>709</v>
      </c>
      <c r="B8123" s="0" t="s">
        <v>731</v>
      </c>
      <c r="C8123" s="0" t="n">
        <v>14</v>
      </c>
      <c r="D8123" s="0" t="n">
        <v>61678</v>
      </c>
      <c r="E8123" s="0" t="s">
        <v>45</v>
      </c>
      <c r="F8123" s="0" t="n">
        <v>18.6</v>
      </c>
      <c r="G8123" s="0" t="n">
        <v>0.25</v>
      </c>
      <c r="H8123" s="0" t="n">
        <v>4.65</v>
      </c>
      <c r="I8123" s="0" t="n">
        <v>18.6</v>
      </c>
      <c r="J8123" s="0" t="n">
        <v>13.95</v>
      </c>
      <c r="K8123" s="0" t="s">
        <v>18</v>
      </c>
      <c r="L8123" s="0" t="s">
        <v>732</v>
      </c>
      <c r="M8123" s="0" t="n">
        <f aca="false">CEILING(G8123,1)*F8123</f>
        <v>18.6</v>
      </c>
      <c r="N8123" s="0" t="n">
        <f aca="false">M8123-H8123</f>
        <v>13.95</v>
      </c>
      <c r="O8123" s="0" t="n">
        <f aca="false">IF(ABS(N8123-J8123)&lt;0.011,1,0)</f>
        <v>1</v>
      </c>
    </row>
    <row r="8124" customFormat="false" ht="15" hidden="false" customHeight="false" outlineLevel="0" collapsed="false">
      <c r="A8124" s="0" t="s">
        <v>709</v>
      </c>
      <c r="B8124" s="0" t="s">
        <v>731</v>
      </c>
      <c r="C8124" s="0" t="n">
        <v>14</v>
      </c>
      <c r="D8124" s="0" t="n">
        <v>61678</v>
      </c>
      <c r="E8124" s="0" t="s">
        <v>84</v>
      </c>
      <c r="F8124" s="0" t="n">
        <v>19</v>
      </c>
      <c r="G8124" s="0" t="n">
        <v>0.5</v>
      </c>
      <c r="H8124" s="0" t="n">
        <v>9.5</v>
      </c>
      <c r="I8124" s="0" t="n">
        <v>19</v>
      </c>
      <c r="J8124" s="0" t="n">
        <v>9.5</v>
      </c>
      <c r="K8124" s="0" t="s">
        <v>18</v>
      </c>
      <c r="L8124" s="0" t="s">
        <v>732</v>
      </c>
      <c r="M8124" s="0" t="n">
        <f aca="false">CEILING(G8124,1)*F8124</f>
        <v>19</v>
      </c>
      <c r="N8124" s="0" t="n">
        <f aca="false">M8124-H8124</f>
        <v>9.5</v>
      </c>
      <c r="O8124" s="0" t="n">
        <f aca="false">IF(ABS(N8124-J8124)&lt;0.011,1,0)</f>
        <v>1</v>
      </c>
    </row>
    <row r="8125" customFormat="false" ht="15" hidden="false" customHeight="false" outlineLevel="0" collapsed="false">
      <c r="A8125" s="0" t="s">
        <v>709</v>
      </c>
      <c r="B8125" s="0" t="s">
        <v>731</v>
      </c>
      <c r="C8125" s="0" t="n">
        <v>14</v>
      </c>
      <c r="D8125" s="0" t="n">
        <v>61678</v>
      </c>
      <c r="E8125" s="0" t="s">
        <v>160</v>
      </c>
      <c r="F8125" s="0" t="n">
        <v>47</v>
      </c>
      <c r="G8125" s="0" t="n">
        <v>0.25</v>
      </c>
      <c r="H8125" s="0" t="n">
        <v>11.75</v>
      </c>
      <c r="I8125" s="0" t="n">
        <v>47</v>
      </c>
      <c r="J8125" s="0" t="n">
        <v>35.25</v>
      </c>
      <c r="K8125" s="0" t="s">
        <v>18</v>
      </c>
      <c r="L8125" s="0" t="s">
        <v>732</v>
      </c>
      <c r="M8125" s="0" t="n">
        <f aca="false">CEILING(G8125,1)*F8125</f>
        <v>47</v>
      </c>
      <c r="N8125" s="0" t="n">
        <f aca="false">M8125-H8125</f>
        <v>35.25</v>
      </c>
      <c r="O8125" s="0" t="n">
        <f aca="false">IF(ABS(N8125-J8125)&lt;0.011,1,0)</f>
        <v>1</v>
      </c>
    </row>
    <row r="8126" customFormat="false" ht="15" hidden="false" customHeight="false" outlineLevel="0" collapsed="false">
      <c r="A8126" s="0" t="s">
        <v>709</v>
      </c>
      <c r="B8126" s="0" t="s">
        <v>731</v>
      </c>
      <c r="C8126" s="0" t="n">
        <v>14</v>
      </c>
      <c r="D8126" s="0" t="n">
        <v>61678</v>
      </c>
      <c r="E8126" s="0" t="s">
        <v>315</v>
      </c>
      <c r="F8126" s="0" t="n">
        <v>3.9</v>
      </c>
      <c r="G8126" s="0" t="n">
        <v>0.25</v>
      </c>
      <c r="H8126" s="0" t="n">
        <v>0.98</v>
      </c>
      <c r="I8126" s="0" t="n">
        <v>3.9</v>
      </c>
      <c r="J8126" s="0" t="n">
        <v>2.92</v>
      </c>
      <c r="K8126" s="0" t="s">
        <v>18</v>
      </c>
      <c r="L8126" s="0" t="s">
        <v>732</v>
      </c>
      <c r="M8126" s="0" t="n">
        <f aca="false">CEILING(G8126,1)*F8126</f>
        <v>3.9</v>
      </c>
      <c r="N8126" s="0" t="n">
        <f aca="false">M8126-H8126</f>
        <v>2.92</v>
      </c>
      <c r="O8126" s="0" t="n">
        <f aca="false">IF(ABS(N8126-J8126)&lt;0.011,1,0)</f>
        <v>1</v>
      </c>
    </row>
    <row r="8127" customFormat="false" ht="15" hidden="false" customHeight="false" outlineLevel="0" collapsed="false">
      <c r="A8127" s="0" t="s">
        <v>709</v>
      </c>
      <c r="B8127" s="0" t="s">
        <v>731</v>
      </c>
      <c r="C8127" s="0" t="n">
        <v>14</v>
      </c>
      <c r="D8127" s="0" t="n">
        <v>61678</v>
      </c>
      <c r="E8127" s="0" t="s">
        <v>32</v>
      </c>
      <c r="F8127" s="0" t="n">
        <v>2.2</v>
      </c>
      <c r="G8127" s="0" t="n">
        <v>0.5</v>
      </c>
      <c r="H8127" s="0" t="n">
        <v>1.1</v>
      </c>
      <c r="I8127" s="0" t="n">
        <v>2.2</v>
      </c>
      <c r="J8127" s="0" t="n">
        <v>1.1</v>
      </c>
      <c r="K8127" s="0" t="s">
        <v>18</v>
      </c>
      <c r="L8127" s="0" t="s">
        <v>732</v>
      </c>
      <c r="M8127" s="0" t="n">
        <f aca="false">CEILING(G8127,1)*F8127</f>
        <v>2.2</v>
      </c>
      <c r="N8127" s="0" t="n">
        <f aca="false">M8127-H8127</f>
        <v>1.1</v>
      </c>
      <c r="O8127" s="0" t="n">
        <f aca="false">IF(ABS(N8127-J8127)&lt;0.011,1,0)</f>
        <v>1</v>
      </c>
    </row>
    <row r="8128" customFormat="false" ht="15" hidden="false" customHeight="false" outlineLevel="0" collapsed="false">
      <c r="A8128" s="0" t="s">
        <v>709</v>
      </c>
      <c r="B8128" s="0" t="s">
        <v>731</v>
      </c>
      <c r="C8128" s="0" t="n">
        <v>14</v>
      </c>
      <c r="D8128" s="0" t="n">
        <v>61678</v>
      </c>
      <c r="E8128" s="0" t="s">
        <v>61</v>
      </c>
      <c r="F8128" s="0" t="n">
        <v>3.5</v>
      </c>
      <c r="G8128" s="0" t="n">
        <v>0.5</v>
      </c>
      <c r="H8128" s="0" t="n">
        <v>1.75</v>
      </c>
      <c r="I8128" s="0" t="n">
        <v>3.5</v>
      </c>
      <c r="J8128" s="0" t="n">
        <v>1.75</v>
      </c>
      <c r="K8128" s="0" t="s">
        <v>18</v>
      </c>
      <c r="L8128" s="0" t="s">
        <v>732</v>
      </c>
      <c r="M8128" s="0" t="n">
        <f aca="false">CEILING(G8128,1)*F8128</f>
        <v>3.5</v>
      </c>
      <c r="N8128" s="0" t="n">
        <f aca="false">M8128-H8128</f>
        <v>1.75</v>
      </c>
      <c r="O8128" s="0" t="n">
        <f aca="false">IF(ABS(N8128-J8128)&lt;0.011,1,0)</f>
        <v>1</v>
      </c>
    </row>
    <row r="8129" customFormat="false" ht="15" hidden="false" customHeight="false" outlineLevel="0" collapsed="false">
      <c r="A8129" s="0" t="s">
        <v>709</v>
      </c>
      <c r="B8129" s="0" t="s">
        <v>731</v>
      </c>
      <c r="C8129" s="0" t="n">
        <v>14</v>
      </c>
      <c r="D8129" s="0" t="n">
        <v>61678</v>
      </c>
      <c r="E8129" s="0" t="s">
        <v>88</v>
      </c>
      <c r="F8129" s="0" t="n">
        <v>5.5</v>
      </c>
      <c r="G8129" s="0" t="n">
        <v>0.25</v>
      </c>
      <c r="H8129" s="0" t="n">
        <v>1.38</v>
      </c>
      <c r="I8129" s="0" t="n">
        <v>5.5</v>
      </c>
      <c r="J8129" s="0" t="n">
        <v>4.12</v>
      </c>
      <c r="K8129" s="0" t="s">
        <v>18</v>
      </c>
      <c r="L8129" s="0" t="s">
        <v>732</v>
      </c>
      <c r="M8129" s="0" t="n">
        <f aca="false">CEILING(G8129,1)*F8129</f>
        <v>5.5</v>
      </c>
      <c r="N8129" s="0" t="n">
        <f aca="false">M8129-H8129</f>
        <v>4.12</v>
      </c>
      <c r="O8129" s="0" t="n">
        <f aca="false">IF(ABS(N8129-J8129)&lt;0.011,1,0)</f>
        <v>1</v>
      </c>
    </row>
    <row r="8130" customFormat="false" ht="15" hidden="false" customHeight="false" outlineLevel="0" collapsed="false">
      <c r="A8130" s="0" t="s">
        <v>709</v>
      </c>
      <c r="B8130" s="0" t="s">
        <v>731</v>
      </c>
      <c r="C8130" s="0" t="n">
        <v>14</v>
      </c>
      <c r="D8130" s="0" t="n">
        <v>61678</v>
      </c>
      <c r="E8130" s="0" t="s">
        <v>82</v>
      </c>
      <c r="F8130" s="0" t="n">
        <v>19.9</v>
      </c>
      <c r="G8130" s="0" t="n">
        <v>0.25</v>
      </c>
      <c r="H8130" s="0" t="n">
        <v>4.98</v>
      </c>
      <c r="I8130" s="0" t="n">
        <v>19.9</v>
      </c>
      <c r="J8130" s="0" t="n">
        <v>14.92</v>
      </c>
      <c r="K8130" s="0" t="s">
        <v>18</v>
      </c>
      <c r="L8130" s="0" t="s">
        <v>732</v>
      </c>
      <c r="M8130" s="0" t="n">
        <f aca="false">CEILING(G8130,1)*F8130</f>
        <v>19.9</v>
      </c>
      <c r="N8130" s="0" t="n">
        <f aca="false">M8130-H8130</f>
        <v>14.92</v>
      </c>
      <c r="O8130" s="0" t="n">
        <f aca="false">IF(ABS(N8130-J8130)&lt;0.011,1,0)</f>
        <v>1</v>
      </c>
    </row>
    <row r="8131" customFormat="false" ht="15" hidden="false" customHeight="false" outlineLevel="0" collapsed="false">
      <c r="A8131" s="0" t="s">
        <v>709</v>
      </c>
      <c r="B8131" s="0" t="s">
        <v>731</v>
      </c>
      <c r="C8131" s="0" t="n">
        <v>15</v>
      </c>
      <c r="D8131" s="0" t="n">
        <v>61679</v>
      </c>
      <c r="E8131" s="0" t="s">
        <v>45</v>
      </c>
      <c r="F8131" s="0" t="n">
        <v>18.6</v>
      </c>
      <c r="G8131" s="0" t="n">
        <v>0.25</v>
      </c>
      <c r="H8131" s="0" t="n">
        <v>4.65</v>
      </c>
      <c r="I8131" s="0" t="n">
        <v>18.6</v>
      </c>
      <c r="J8131" s="0" t="n">
        <v>13.95</v>
      </c>
      <c r="K8131" s="0" t="s">
        <v>18</v>
      </c>
      <c r="L8131" s="0" t="s">
        <v>732</v>
      </c>
      <c r="M8131" s="0" t="n">
        <f aca="false">CEILING(G8131,1)*F8131</f>
        <v>18.6</v>
      </c>
      <c r="N8131" s="0" t="n">
        <f aca="false">M8131-H8131</f>
        <v>13.95</v>
      </c>
      <c r="O8131" s="0" t="n">
        <f aca="false">IF(ABS(N8131-J8131)&lt;0.011,1,0)</f>
        <v>1</v>
      </c>
    </row>
    <row r="8132" customFormat="false" ht="15" hidden="false" customHeight="false" outlineLevel="0" collapsed="false">
      <c r="A8132" s="0" t="s">
        <v>709</v>
      </c>
      <c r="B8132" s="0" t="s">
        <v>731</v>
      </c>
      <c r="C8132" s="0" t="n">
        <v>15</v>
      </c>
      <c r="D8132" s="0" t="n">
        <v>61679</v>
      </c>
      <c r="E8132" s="0" t="s">
        <v>84</v>
      </c>
      <c r="F8132" s="0" t="n">
        <v>19</v>
      </c>
      <c r="G8132" s="0" t="n">
        <v>0.5</v>
      </c>
      <c r="H8132" s="0" t="n">
        <v>9.5</v>
      </c>
      <c r="I8132" s="0" t="n">
        <v>19</v>
      </c>
      <c r="J8132" s="0" t="n">
        <v>9.5</v>
      </c>
      <c r="K8132" s="0" t="s">
        <v>18</v>
      </c>
      <c r="L8132" s="0" t="s">
        <v>732</v>
      </c>
      <c r="M8132" s="0" t="n">
        <f aca="false">CEILING(G8132,1)*F8132</f>
        <v>19</v>
      </c>
      <c r="N8132" s="0" t="n">
        <f aca="false">M8132-H8132</f>
        <v>9.5</v>
      </c>
      <c r="O8132" s="0" t="n">
        <f aca="false">IF(ABS(N8132-J8132)&lt;0.011,1,0)</f>
        <v>1</v>
      </c>
    </row>
    <row r="8133" customFormat="false" ht="15" hidden="false" customHeight="false" outlineLevel="0" collapsed="false">
      <c r="A8133" s="0" t="s">
        <v>709</v>
      </c>
      <c r="B8133" s="0" t="s">
        <v>731</v>
      </c>
      <c r="C8133" s="0" t="n">
        <v>15</v>
      </c>
      <c r="D8133" s="0" t="n">
        <v>61679</v>
      </c>
      <c r="E8133" s="0" t="s">
        <v>160</v>
      </c>
      <c r="F8133" s="0" t="n">
        <v>47</v>
      </c>
      <c r="G8133" s="0" t="n">
        <v>0.25</v>
      </c>
      <c r="H8133" s="0" t="n">
        <v>11.75</v>
      </c>
      <c r="I8133" s="0" t="n">
        <v>47</v>
      </c>
      <c r="J8133" s="0" t="n">
        <v>35.25</v>
      </c>
      <c r="K8133" s="0" t="s">
        <v>18</v>
      </c>
      <c r="L8133" s="0" t="s">
        <v>732</v>
      </c>
      <c r="M8133" s="0" t="n">
        <f aca="false">CEILING(G8133,1)*F8133</f>
        <v>47</v>
      </c>
      <c r="N8133" s="0" t="n">
        <f aca="false">M8133-H8133</f>
        <v>35.25</v>
      </c>
      <c r="O8133" s="0" t="n">
        <f aca="false">IF(ABS(N8133-J8133)&lt;0.011,1,0)</f>
        <v>1</v>
      </c>
    </row>
    <row r="8134" customFormat="false" ht="15" hidden="false" customHeight="false" outlineLevel="0" collapsed="false">
      <c r="A8134" s="0" t="s">
        <v>709</v>
      </c>
      <c r="B8134" s="0" t="s">
        <v>731</v>
      </c>
      <c r="C8134" s="0" t="n">
        <v>15</v>
      </c>
      <c r="D8134" s="0" t="n">
        <v>61679</v>
      </c>
      <c r="E8134" s="0" t="s">
        <v>315</v>
      </c>
      <c r="F8134" s="0" t="n">
        <v>3.9</v>
      </c>
      <c r="G8134" s="0" t="n">
        <v>0.25</v>
      </c>
      <c r="H8134" s="0" t="n">
        <v>0.98</v>
      </c>
      <c r="I8134" s="0" t="n">
        <v>3.9</v>
      </c>
      <c r="J8134" s="0" t="n">
        <v>2.92</v>
      </c>
      <c r="K8134" s="0" t="s">
        <v>18</v>
      </c>
      <c r="L8134" s="0" t="s">
        <v>732</v>
      </c>
      <c r="M8134" s="0" t="n">
        <f aca="false">CEILING(G8134,1)*F8134</f>
        <v>3.9</v>
      </c>
      <c r="N8134" s="0" t="n">
        <f aca="false">M8134-H8134</f>
        <v>2.92</v>
      </c>
      <c r="O8134" s="0" t="n">
        <f aca="false">IF(ABS(N8134-J8134)&lt;0.011,1,0)</f>
        <v>1</v>
      </c>
    </row>
    <row r="8135" customFormat="false" ht="15" hidden="false" customHeight="false" outlineLevel="0" collapsed="false">
      <c r="A8135" s="0" t="s">
        <v>709</v>
      </c>
      <c r="B8135" s="0" t="s">
        <v>731</v>
      </c>
      <c r="C8135" s="0" t="n">
        <v>15</v>
      </c>
      <c r="D8135" s="0" t="n">
        <v>61679</v>
      </c>
      <c r="E8135" s="0" t="s">
        <v>32</v>
      </c>
      <c r="F8135" s="0" t="n">
        <v>2.2</v>
      </c>
      <c r="G8135" s="0" t="n">
        <v>0.5</v>
      </c>
      <c r="H8135" s="0" t="n">
        <v>1.1</v>
      </c>
      <c r="I8135" s="0" t="n">
        <v>2.2</v>
      </c>
      <c r="J8135" s="0" t="n">
        <v>1.1</v>
      </c>
      <c r="K8135" s="0" t="s">
        <v>18</v>
      </c>
      <c r="L8135" s="0" t="s">
        <v>732</v>
      </c>
      <c r="M8135" s="0" t="n">
        <f aca="false">CEILING(G8135,1)*F8135</f>
        <v>2.2</v>
      </c>
      <c r="N8135" s="0" t="n">
        <f aca="false">M8135-H8135</f>
        <v>1.1</v>
      </c>
      <c r="O8135" s="0" t="n">
        <f aca="false">IF(ABS(N8135-J8135)&lt;0.011,1,0)</f>
        <v>1</v>
      </c>
    </row>
    <row r="8136" customFormat="false" ht="15" hidden="false" customHeight="false" outlineLevel="0" collapsed="false">
      <c r="A8136" s="0" t="s">
        <v>709</v>
      </c>
      <c r="B8136" s="0" t="s">
        <v>731</v>
      </c>
      <c r="C8136" s="0" t="n">
        <v>15</v>
      </c>
      <c r="D8136" s="0" t="n">
        <v>61679</v>
      </c>
      <c r="E8136" s="0" t="s">
        <v>61</v>
      </c>
      <c r="F8136" s="0" t="n">
        <v>3.5</v>
      </c>
      <c r="G8136" s="0" t="n">
        <v>0.5</v>
      </c>
      <c r="H8136" s="0" t="n">
        <v>1.75</v>
      </c>
      <c r="I8136" s="0" t="n">
        <v>3.5</v>
      </c>
      <c r="J8136" s="0" t="n">
        <v>1.75</v>
      </c>
      <c r="K8136" s="0" t="s">
        <v>18</v>
      </c>
      <c r="L8136" s="0" t="s">
        <v>732</v>
      </c>
      <c r="M8136" s="0" t="n">
        <f aca="false">CEILING(G8136,1)*F8136</f>
        <v>3.5</v>
      </c>
      <c r="N8136" s="0" t="n">
        <f aca="false">M8136-H8136</f>
        <v>1.75</v>
      </c>
      <c r="O8136" s="0" t="n">
        <f aca="false">IF(ABS(N8136-J8136)&lt;0.011,1,0)</f>
        <v>1</v>
      </c>
    </row>
    <row r="8137" customFormat="false" ht="15" hidden="false" customHeight="false" outlineLevel="0" collapsed="false">
      <c r="A8137" s="0" t="s">
        <v>709</v>
      </c>
      <c r="B8137" s="0" t="s">
        <v>731</v>
      </c>
      <c r="C8137" s="0" t="n">
        <v>15</v>
      </c>
      <c r="D8137" s="0" t="n">
        <v>61679</v>
      </c>
      <c r="E8137" s="0" t="s">
        <v>88</v>
      </c>
      <c r="F8137" s="0" t="n">
        <v>5.5</v>
      </c>
      <c r="G8137" s="0" t="n">
        <v>0.25</v>
      </c>
      <c r="H8137" s="0" t="n">
        <v>1.38</v>
      </c>
      <c r="I8137" s="0" t="n">
        <v>5.5</v>
      </c>
      <c r="J8137" s="0" t="n">
        <v>4.12</v>
      </c>
      <c r="K8137" s="0" t="s">
        <v>18</v>
      </c>
      <c r="L8137" s="0" t="s">
        <v>732</v>
      </c>
      <c r="M8137" s="0" t="n">
        <f aca="false">CEILING(G8137,1)*F8137</f>
        <v>5.5</v>
      </c>
      <c r="N8137" s="0" t="n">
        <f aca="false">M8137-H8137</f>
        <v>4.12</v>
      </c>
      <c r="O8137" s="0" t="n">
        <f aca="false">IF(ABS(N8137-J8137)&lt;0.011,1,0)</f>
        <v>1</v>
      </c>
    </row>
    <row r="8138" customFormat="false" ht="15" hidden="false" customHeight="false" outlineLevel="0" collapsed="false">
      <c r="A8138" s="0" t="s">
        <v>709</v>
      </c>
      <c r="B8138" s="0" t="s">
        <v>731</v>
      </c>
      <c r="C8138" s="0" t="n">
        <v>15</v>
      </c>
      <c r="D8138" s="0" t="n">
        <v>61679</v>
      </c>
      <c r="E8138" s="0" t="s">
        <v>82</v>
      </c>
      <c r="F8138" s="0" t="n">
        <v>19.9</v>
      </c>
      <c r="G8138" s="0" t="n">
        <v>0.25</v>
      </c>
      <c r="H8138" s="0" t="n">
        <v>4.98</v>
      </c>
      <c r="I8138" s="0" t="n">
        <v>19.9</v>
      </c>
      <c r="J8138" s="0" t="n">
        <v>14.92</v>
      </c>
      <c r="K8138" s="0" t="s">
        <v>18</v>
      </c>
      <c r="L8138" s="0" t="s">
        <v>732</v>
      </c>
      <c r="M8138" s="0" t="n">
        <f aca="false">CEILING(G8138,1)*F8138</f>
        <v>19.9</v>
      </c>
      <c r="N8138" s="0" t="n">
        <f aca="false">M8138-H8138</f>
        <v>14.92</v>
      </c>
      <c r="O8138" s="0" t="n">
        <f aca="false">IF(ABS(N8138-J8138)&lt;0.011,1,0)</f>
        <v>1</v>
      </c>
    </row>
    <row r="8139" customFormat="false" ht="15" hidden="false" customHeight="false" outlineLevel="0" collapsed="false">
      <c r="A8139" s="0" t="s">
        <v>709</v>
      </c>
      <c r="B8139" s="0" t="s">
        <v>731</v>
      </c>
      <c r="C8139" s="0" t="n">
        <v>16</v>
      </c>
      <c r="D8139" s="0" t="n">
        <v>61667</v>
      </c>
      <c r="E8139" s="0" t="s">
        <v>45</v>
      </c>
      <c r="F8139" s="0" t="n">
        <v>18.6</v>
      </c>
      <c r="G8139" s="0" t="n">
        <v>0.5</v>
      </c>
      <c r="H8139" s="0" t="n">
        <v>9.3</v>
      </c>
      <c r="I8139" s="0" t="n">
        <v>18.6</v>
      </c>
      <c r="J8139" s="0" t="n">
        <v>9.3</v>
      </c>
      <c r="K8139" s="0" t="s">
        <v>18</v>
      </c>
      <c r="L8139" s="0" t="s">
        <v>732</v>
      </c>
      <c r="M8139" s="0" t="n">
        <f aca="false">CEILING(G8139,1)*F8139</f>
        <v>18.6</v>
      </c>
      <c r="N8139" s="0" t="n">
        <f aca="false">M8139-H8139</f>
        <v>9.3</v>
      </c>
      <c r="O8139" s="0" t="n">
        <f aca="false">IF(ABS(N8139-J8139)&lt;0.011,1,0)</f>
        <v>1</v>
      </c>
    </row>
    <row r="8140" customFormat="false" ht="15" hidden="false" customHeight="false" outlineLevel="0" collapsed="false">
      <c r="A8140" s="0" t="s">
        <v>709</v>
      </c>
      <c r="B8140" s="0" t="s">
        <v>731</v>
      </c>
      <c r="C8140" s="0" t="n">
        <v>16</v>
      </c>
      <c r="D8140" s="0" t="n">
        <v>61667</v>
      </c>
      <c r="E8140" s="0" t="s">
        <v>160</v>
      </c>
      <c r="F8140" s="0" t="n">
        <v>47</v>
      </c>
      <c r="G8140" s="0" t="n">
        <v>0.5</v>
      </c>
      <c r="H8140" s="0" t="n">
        <v>23.49</v>
      </c>
      <c r="I8140" s="0" t="n">
        <v>47</v>
      </c>
      <c r="J8140" s="0" t="n">
        <v>23.51</v>
      </c>
      <c r="K8140" s="0" t="s">
        <v>18</v>
      </c>
      <c r="L8140" s="0" t="s">
        <v>732</v>
      </c>
      <c r="M8140" s="0" t="n">
        <f aca="false">CEILING(G8140,1)*F8140</f>
        <v>47</v>
      </c>
      <c r="N8140" s="0" t="n">
        <f aca="false">M8140-H8140</f>
        <v>23.51</v>
      </c>
      <c r="O8140" s="0" t="n">
        <f aca="false">IF(ABS(N8140-J8140)&lt;0.011,1,0)</f>
        <v>1</v>
      </c>
    </row>
    <row r="8141" customFormat="false" ht="15" hidden="false" customHeight="false" outlineLevel="0" collapsed="false">
      <c r="A8141" s="0" t="s">
        <v>709</v>
      </c>
      <c r="B8141" s="0" t="s">
        <v>731</v>
      </c>
      <c r="C8141" s="0" t="n">
        <v>16</v>
      </c>
      <c r="D8141" s="0" t="n">
        <v>61667</v>
      </c>
      <c r="E8141" s="0" t="s">
        <v>315</v>
      </c>
      <c r="F8141" s="0" t="n">
        <v>3.9</v>
      </c>
      <c r="G8141" s="0" t="n">
        <v>0.5</v>
      </c>
      <c r="H8141" s="0" t="n">
        <v>1.95</v>
      </c>
      <c r="I8141" s="0" t="n">
        <v>3.9</v>
      </c>
      <c r="J8141" s="0" t="n">
        <v>1.95</v>
      </c>
      <c r="K8141" s="0" t="s">
        <v>18</v>
      </c>
      <c r="L8141" s="0" t="s">
        <v>732</v>
      </c>
      <c r="M8141" s="0" t="n">
        <f aca="false">CEILING(G8141,1)*F8141</f>
        <v>3.9</v>
      </c>
      <c r="N8141" s="0" t="n">
        <f aca="false">M8141-H8141</f>
        <v>1.95</v>
      </c>
      <c r="O8141" s="0" t="n">
        <f aca="false">IF(ABS(N8141-J8141)&lt;0.011,1,0)</f>
        <v>1</v>
      </c>
    </row>
    <row r="8142" customFormat="false" ht="15" hidden="false" customHeight="false" outlineLevel="0" collapsed="false">
      <c r="A8142" s="0" t="s">
        <v>709</v>
      </c>
      <c r="B8142" s="0" t="s">
        <v>731</v>
      </c>
      <c r="C8142" s="0" t="n">
        <v>16</v>
      </c>
      <c r="D8142" s="0" t="n">
        <v>61667</v>
      </c>
      <c r="E8142" s="0" t="s">
        <v>88</v>
      </c>
      <c r="F8142" s="0" t="n">
        <v>5.5</v>
      </c>
      <c r="G8142" s="0" t="n">
        <v>0.5</v>
      </c>
      <c r="H8142" s="0" t="n">
        <v>2.75</v>
      </c>
      <c r="I8142" s="0" t="n">
        <v>5.5</v>
      </c>
      <c r="J8142" s="0" t="n">
        <v>2.75</v>
      </c>
      <c r="K8142" s="0" t="s">
        <v>18</v>
      </c>
      <c r="L8142" s="0" t="s">
        <v>732</v>
      </c>
      <c r="M8142" s="0" t="n">
        <f aca="false">CEILING(G8142,1)*F8142</f>
        <v>5.5</v>
      </c>
      <c r="N8142" s="0" t="n">
        <f aca="false">M8142-H8142</f>
        <v>2.75</v>
      </c>
      <c r="O8142" s="0" t="n">
        <f aca="false">IF(ABS(N8142-J8142)&lt;0.011,1,0)</f>
        <v>1</v>
      </c>
    </row>
    <row r="8143" customFormat="false" ht="15" hidden="false" customHeight="false" outlineLevel="0" collapsed="false">
      <c r="A8143" s="0" t="s">
        <v>709</v>
      </c>
      <c r="B8143" s="0" t="s">
        <v>731</v>
      </c>
      <c r="C8143" s="0" t="n">
        <v>16</v>
      </c>
      <c r="D8143" s="0" t="n">
        <v>61667</v>
      </c>
      <c r="E8143" s="0" t="s">
        <v>82</v>
      </c>
      <c r="F8143" s="0" t="n">
        <v>19.9</v>
      </c>
      <c r="G8143" s="0" t="n">
        <v>0.5</v>
      </c>
      <c r="H8143" s="0" t="n">
        <v>9.95</v>
      </c>
      <c r="I8143" s="0" t="n">
        <v>19.9</v>
      </c>
      <c r="J8143" s="0" t="n">
        <v>9.95</v>
      </c>
      <c r="K8143" s="0" t="s">
        <v>18</v>
      </c>
      <c r="L8143" s="0" t="s">
        <v>732</v>
      </c>
      <c r="M8143" s="0" t="n">
        <f aca="false">CEILING(G8143,1)*F8143</f>
        <v>19.9</v>
      </c>
      <c r="N8143" s="0" t="n">
        <f aca="false">M8143-H8143</f>
        <v>9.95</v>
      </c>
      <c r="O8143" s="0" t="n">
        <f aca="false">IF(ABS(N8143-J8143)&lt;0.011,1,0)</f>
        <v>1</v>
      </c>
    </row>
    <row r="8144" customFormat="false" ht="15" hidden="false" customHeight="false" outlineLevel="0" collapsed="false">
      <c r="A8144" s="0" t="s">
        <v>709</v>
      </c>
      <c r="B8144" s="0" t="s">
        <v>731</v>
      </c>
      <c r="C8144" s="0" t="n">
        <v>26</v>
      </c>
      <c r="D8144" s="0" t="n">
        <v>61705</v>
      </c>
      <c r="E8144" s="0" t="s">
        <v>529</v>
      </c>
      <c r="F8144" s="0" t="n">
        <v>21</v>
      </c>
      <c r="G8144" s="0" t="n">
        <v>0.5</v>
      </c>
      <c r="H8144" s="0" t="n">
        <v>10.5</v>
      </c>
      <c r="I8144" s="0" t="n">
        <v>21</v>
      </c>
      <c r="J8144" s="0" t="n">
        <v>10.5</v>
      </c>
      <c r="K8144" s="0" t="s">
        <v>18</v>
      </c>
      <c r="L8144" s="0" t="s">
        <v>298</v>
      </c>
      <c r="M8144" s="0" t="n">
        <f aca="false">CEILING(G8144,1)*F8144</f>
        <v>21</v>
      </c>
      <c r="N8144" s="0" t="n">
        <f aca="false">M8144-H8144</f>
        <v>10.5</v>
      </c>
      <c r="O8144" s="0" t="n">
        <f aca="false">IF(ABS(N8144-J8144)&lt;0.011,1,0)</f>
        <v>1</v>
      </c>
    </row>
    <row r="8145" customFormat="false" ht="15" hidden="false" customHeight="false" outlineLevel="0" collapsed="false">
      <c r="A8145" s="0" t="s">
        <v>709</v>
      </c>
      <c r="B8145" s="0" t="s">
        <v>731</v>
      </c>
      <c r="C8145" s="0" t="n">
        <v>27</v>
      </c>
      <c r="D8145" s="0" t="n">
        <v>61692</v>
      </c>
      <c r="E8145" s="0" t="s">
        <v>529</v>
      </c>
      <c r="F8145" s="0" t="n">
        <v>21</v>
      </c>
      <c r="G8145" s="0" t="n">
        <v>0.5</v>
      </c>
      <c r="H8145" s="0" t="n">
        <v>10.5</v>
      </c>
      <c r="I8145" s="0" t="n">
        <v>21</v>
      </c>
      <c r="J8145" s="0" t="n">
        <v>10.5</v>
      </c>
      <c r="K8145" s="0" t="s">
        <v>18</v>
      </c>
      <c r="L8145" s="0" t="s">
        <v>298</v>
      </c>
      <c r="M8145" s="0" t="n">
        <f aca="false">CEILING(G8145,1)*F8145</f>
        <v>21</v>
      </c>
      <c r="N8145" s="0" t="n">
        <f aca="false">M8145-H8145</f>
        <v>10.5</v>
      </c>
      <c r="O8145" s="0" t="n">
        <f aca="false">IF(ABS(N8145-J8145)&lt;0.011,1,0)</f>
        <v>1</v>
      </c>
    </row>
    <row r="8146" customFormat="false" ht="15" hidden="false" customHeight="false" outlineLevel="0" collapsed="false">
      <c r="A8146" s="0" t="s">
        <v>709</v>
      </c>
      <c r="B8146" s="0" t="s">
        <v>731</v>
      </c>
      <c r="C8146" s="0" t="n">
        <v>31</v>
      </c>
      <c r="D8146" s="0" t="n">
        <v>61707</v>
      </c>
      <c r="E8146" s="0" t="s">
        <v>259</v>
      </c>
      <c r="F8146" s="0" t="n">
        <v>36</v>
      </c>
      <c r="G8146" s="0" t="n">
        <v>0.5</v>
      </c>
      <c r="H8146" s="0" t="n">
        <v>18</v>
      </c>
      <c r="I8146" s="0" t="n">
        <v>36</v>
      </c>
      <c r="J8146" s="0" t="n">
        <v>18</v>
      </c>
      <c r="K8146" s="0" t="s">
        <v>18</v>
      </c>
      <c r="L8146" s="0" t="s">
        <v>132</v>
      </c>
      <c r="M8146" s="0" t="n">
        <f aca="false">CEILING(G8146,1)*F8146</f>
        <v>36</v>
      </c>
      <c r="N8146" s="0" t="n">
        <f aca="false">M8146-H8146</f>
        <v>18</v>
      </c>
      <c r="O8146" s="0" t="n">
        <f aca="false">IF(ABS(N8146-J8146)&lt;0.011,1,0)</f>
        <v>1</v>
      </c>
    </row>
    <row r="8147" customFormat="false" ht="15" hidden="false" customHeight="false" outlineLevel="0" collapsed="false">
      <c r="A8147" s="0" t="s">
        <v>709</v>
      </c>
      <c r="B8147" s="0" t="s">
        <v>731</v>
      </c>
      <c r="C8147" s="0" t="n">
        <v>31</v>
      </c>
      <c r="D8147" s="0" t="n">
        <v>61707</v>
      </c>
      <c r="E8147" s="0" t="s">
        <v>73</v>
      </c>
      <c r="F8147" s="0" t="n">
        <v>8.9</v>
      </c>
      <c r="G8147" s="0" t="n">
        <v>0.5</v>
      </c>
      <c r="H8147" s="0" t="n">
        <v>4.45</v>
      </c>
      <c r="I8147" s="0" t="n">
        <v>8.9</v>
      </c>
      <c r="J8147" s="0" t="n">
        <v>4.45</v>
      </c>
      <c r="K8147" s="0" t="s">
        <v>18</v>
      </c>
      <c r="L8147" s="0" t="s">
        <v>132</v>
      </c>
      <c r="M8147" s="0" t="n">
        <f aca="false">CEILING(G8147,1)*F8147</f>
        <v>8.9</v>
      </c>
      <c r="N8147" s="0" t="n">
        <f aca="false">M8147-H8147</f>
        <v>4.45</v>
      </c>
      <c r="O8147" s="0" t="n">
        <f aca="false">IF(ABS(N8147-J8147)&lt;0.011,1,0)</f>
        <v>1</v>
      </c>
    </row>
    <row r="8148" customFormat="false" ht="15" hidden="false" customHeight="false" outlineLevel="0" collapsed="false">
      <c r="A8148" s="0" t="s">
        <v>709</v>
      </c>
      <c r="B8148" s="0" t="s">
        <v>731</v>
      </c>
      <c r="C8148" s="0" t="n">
        <v>31</v>
      </c>
      <c r="D8148" s="0" t="n">
        <v>61707</v>
      </c>
      <c r="E8148" s="0" t="s">
        <v>131</v>
      </c>
      <c r="F8148" s="0" t="n">
        <v>5.2</v>
      </c>
      <c r="G8148" s="0" t="n">
        <v>0.5</v>
      </c>
      <c r="H8148" s="0" t="n">
        <v>2.6</v>
      </c>
      <c r="I8148" s="0" t="n">
        <v>5.2</v>
      </c>
      <c r="J8148" s="0" t="n">
        <v>2.6</v>
      </c>
      <c r="K8148" s="0" t="s">
        <v>18</v>
      </c>
      <c r="L8148" s="0" t="s">
        <v>132</v>
      </c>
      <c r="M8148" s="0" t="n">
        <f aca="false">CEILING(G8148,1)*F8148</f>
        <v>5.2</v>
      </c>
      <c r="N8148" s="0" t="n">
        <f aca="false">M8148-H8148</f>
        <v>2.6</v>
      </c>
      <c r="O8148" s="0" t="n">
        <f aca="false">IF(ABS(N8148-J8148)&lt;0.011,1,0)</f>
        <v>1</v>
      </c>
    </row>
    <row r="8149" customFormat="false" ht="15" hidden="false" customHeight="false" outlineLevel="0" collapsed="false">
      <c r="A8149" s="0" t="s">
        <v>709</v>
      </c>
      <c r="B8149" s="0" t="s">
        <v>731</v>
      </c>
      <c r="C8149" s="0" t="n">
        <v>31</v>
      </c>
      <c r="D8149" s="0" t="n">
        <v>61707</v>
      </c>
      <c r="E8149" s="0" t="s">
        <v>572</v>
      </c>
      <c r="F8149" s="0" t="n">
        <v>6.5</v>
      </c>
      <c r="G8149" s="0" t="n">
        <v>1.5</v>
      </c>
      <c r="H8149" s="0" t="n">
        <v>9.75</v>
      </c>
      <c r="I8149" s="0" t="n">
        <v>13</v>
      </c>
      <c r="J8149" s="0" t="n">
        <v>3.25</v>
      </c>
      <c r="K8149" s="0" t="s">
        <v>18</v>
      </c>
      <c r="L8149" s="0" t="s">
        <v>132</v>
      </c>
      <c r="M8149" s="0" t="n">
        <f aca="false">CEILING(G8149,1)*F8149</f>
        <v>13</v>
      </c>
      <c r="N8149" s="0" t="n">
        <f aca="false">M8149-H8149</f>
        <v>3.25</v>
      </c>
      <c r="O8149" s="0" t="n">
        <f aca="false">IF(ABS(N8149-J8149)&lt;0.011,1,0)</f>
        <v>1</v>
      </c>
    </row>
    <row r="8150" customFormat="false" ht="15" hidden="false" customHeight="false" outlineLevel="0" collapsed="false">
      <c r="A8150" s="0" t="s">
        <v>709</v>
      </c>
      <c r="B8150" s="0" t="s">
        <v>731</v>
      </c>
      <c r="C8150" s="0" t="n">
        <v>31</v>
      </c>
      <c r="D8150" s="0" t="n">
        <v>61707</v>
      </c>
      <c r="E8150" s="0" t="s">
        <v>122</v>
      </c>
      <c r="F8150" s="0" t="n">
        <v>5.9</v>
      </c>
      <c r="G8150" s="0" t="n">
        <v>0.5</v>
      </c>
      <c r="H8150" s="0" t="n">
        <v>2.95</v>
      </c>
      <c r="I8150" s="0" t="n">
        <v>5.9</v>
      </c>
      <c r="J8150" s="0" t="n">
        <v>2.95</v>
      </c>
      <c r="K8150" s="0" t="s">
        <v>18</v>
      </c>
      <c r="L8150" s="0" t="s">
        <v>132</v>
      </c>
      <c r="M8150" s="0" t="n">
        <f aca="false">CEILING(G8150,1)*F8150</f>
        <v>5.9</v>
      </c>
      <c r="N8150" s="0" t="n">
        <f aca="false">M8150-H8150</f>
        <v>2.95</v>
      </c>
      <c r="O8150" s="0" t="n">
        <f aca="false">IF(ABS(N8150-J8150)&lt;0.011,1,0)</f>
        <v>1</v>
      </c>
    </row>
    <row r="8151" customFormat="false" ht="15" hidden="false" customHeight="false" outlineLevel="0" collapsed="false">
      <c r="A8151" s="0" t="s">
        <v>709</v>
      </c>
      <c r="B8151" s="0" t="s">
        <v>731</v>
      </c>
      <c r="C8151" s="0" t="n">
        <v>31</v>
      </c>
      <c r="D8151" s="0" t="n">
        <v>61707</v>
      </c>
      <c r="E8151" s="0" t="s">
        <v>171</v>
      </c>
      <c r="F8151" s="0" t="n">
        <v>4.2</v>
      </c>
      <c r="G8151" s="0" t="n">
        <v>0.5</v>
      </c>
      <c r="H8151" s="0" t="n">
        <v>2.1</v>
      </c>
      <c r="I8151" s="0" t="n">
        <v>4.2</v>
      </c>
      <c r="J8151" s="0" t="n">
        <v>2.1</v>
      </c>
      <c r="K8151" s="0" t="s">
        <v>18</v>
      </c>
      <c r="L8151" s="0" t="s">
        <v>132</v>
      </c>
      <c r="M8151" s="0" t="n">
        <f aca="false">CEILING(G8151,1)*F8151</f>
        <v>4.2</v>
      </c>
      <c r="N8151" s="0" t="n">
        <f aca="false">M8151-H8151</f>
        <v>2.1</v>
      </c>
      <c r="O8151" s="0" t="n">
        <f aca="false">IF(ABS(N8151-J8151)&lt;0.011,1,0)</f>
        <v>1</v>
      </c>
    </row>
    <row r="8152" customFormat="false" ht="15" hidden="false" customHeight="false" outlineLevel="0" collapsed="false">
      <c r="A8152" s="0" t="s">
        <v>709</v>
      </c>
      <c r="B8152" s="0" t="s">
        <v>731</v>
      </c>
      <c r="C8152" s="0" t="n">
        <v>31</v>
      </c>
      <c r="D8152" s="0" t="n">
        <v>61707</v>
      </c>
      <c r="E8152" s="0" t="s">
        <v>21</v>
      </c>
      <c r="F8152" s="0" t="n">
        <v>5.9</v>
      </c>
      <c r="G8152" s="0" t="n">
        <v>0.5</v>
      </c>
      <c r="H8152" s="0" t="n">
        <v>2.95</v>
      </c>
      <c r="I8152" s="0" t="n">
        <v>5.9</v>
      </c>
      <c r="J8152" s="0" t="n">
        <v>2.95</v>
      </c>
      <c r="K8152" s="0" t="s">
        <v>18</v>
      </c>
      <c r="L8152" s="0" t="s">
        <v>132</v>
      </c>
      <c r="M8152" s="0" t="n">
        <f aca="false">CEILING(G8152,1)*F8152</f>
        <v>5.9</v>
      </c>
      <c r="N8152" s="0" t="n">
        <f aca="false">M8152-H8152</f>
        <v>2.95</v>
      </c>
      <c r="O8152" s="0" t="n">
        <f aca="false">IF(ABS(N8152-J8152)&lt;0.011,1,0)</f>
        <v>1</v>
      </c>
    </row>
    <row r="8153" customFormat="false" ht="15" hidden="false" customHeight="false" outlineLevel="0" collapsed="false">
      <c r="A8153" s="0" t="s">
        <v>709</v>
      </c>
      <c r="B8153" s="0" t="s">
        <v>731</v>
      </c>
      <c r="C8153" s="0" t="n">
        <v>31</v>
      </c>
      <c r="D8153" s="0" t="n">
        <v>61707</v>
      </c>
      <c r="E8153" s="0" t="s">
        <v>176</v>
      </c>
      <c r="F8153" s="0" t="n">
        <v>5.9</v>
      </c>
      <c r="G8153" s="0" t="n">
        <v>0.5</v>
      </c>
      <c r="H8153" s="0" t="n">
        <v>2.95</v>
      </c>
      <c r="I8153" s="0" t="n">
        <v>5.9</v>
      </c>
      <c r="J8153" s="0" t="n">
        <v>2.95</v>
      </c>
      <c r="K8153" s="0" t="s">
        <v>18</v>
      </c>
      <c r="L8153" s="0" t="s">
        <v>132</v>
      </c>
      <c r="M8153" s="0" t="n">
        <f aca="false">CEILING(G8153,1)*F8153</f>
        <v>5.9</v>
      </c>
      <c r="N8153" s="0" t="n">
        <f aca="false">M8153-H8153</f>
        <v>2.95</v>
      </c>
      <c r="O8153" s="0" t="n">
        <f aca="false">IF(ABS(N8153-J8153)&lt;0.011,1,0)</f>
        <v>1</v>
      </c>
    </row>
    <row r="8154" customFormat="false" ht="15" hidden="false" customHeight="false" outlineLevel="0" collapsed="false">
      <c r="A8154" s="0" t="s">
        <v>709</v>
      </c>
      <c r="B8154" s="0" t="s">
        <v>731</v>
      </c>
      <c r="C8154" s="0" t="n">
        <v>32</v>
      </c>
      <c r="D8154" s="0" t="n">
        <v>61691</v>
      </c>
      <c r="E8154" s="0" t="s">
        <v>259</v>
      </c>
      <c r="F8154" s="0" t="n">
        <v>36</v>
      </c>
      <c r="G8154" s="0" t="n">
        <v>0.5</v>
      </c>
      <c r="H8154" s="0" t="n">
        <v>18</v>
      </c>
      <c r="I8154" s="0" t="n">
        <v>36</v>
      </c>
      <c r="J8154" s="0" t="n">
        <v>18</v>
      </c>
      <c r="K8154" s="0" t="s">
        <v>18</v>
      </c>
      <c r="L8154" s="0" t="s">
        <v>132</v>
      </c>
      <c r="M8154" s="0" t="n">
        <f aca="false">CEILING(G8154,1)*F8154</f>
        <v>36</v>
      </c>
      <c r="N8154" s="0" t="n">
        <f aca="false">M8154-H8154</f>
        <v>18</v>
      </c>
      <c r="O8154" s="0" t="n">
        <f aca="false">IF(ABS(N8154-J8154)&lt;0.011,1,0)</f>
        <v>1</v>
      </c>
    </row>
    <row r="8155" customFormat="false" ht="15" hidden="false" customHeight="false" outlineLevel="0" collapsed="false">
      <c r="A8155" s="0" t="s">
        <v>709</v>
      </c>
      <c r="B8155" s="0" t="s">
        <v>731</v>
      </c>
      <c r="C8155" s="0" t="n">
        <v>32</v>
      </c>
      <c r="D8155" s="0" t="n">
        <v>61691</v>
      </c>
      <c r="E8155" s="0" t="s">
        <v>73</v>
      </c>
      <c r="F8155" s="0" t="n">
        <v>8.9</v>
      </c>
      <c r="G8155" s="0" t="n">
        <v>0.5</v>
      </c>
      <c r="H8155" s="0" t="n">
        <v>4.45</v>
      </c>
      <c r="I8155" s="0" t="n">
        <v>8.9</v>
      </c>
      <c r="J8155" s="0" t="n">
        <v>4.45</v>
      </c>
      <c r="K8155" s="0" t="s">
        <v>18</v>
      </c>
      <c r="L8155" s="0" t="s">
        <v>132</v>
      </c>
      <c r="M8155" s="0" t="n">
        <f aca="false">CEILING(G8155,1)*F8155</f>
        <v>8.9</v>
      </c>
      <c r="N8155" s="0" t="n">
        <f aca="false">M8155-H8155</f>
        <v>4.45</v>
      </c>
      <c r="O8155" s="0" t="n">
        <f aca="false">IF(ABS(N8155-J8155)&lt;0.011,1,0)</f>
        <v>1</v>
      </c>
    </row>
    <row r="8156" customFormat="false" ht="15" hidden="false" customHeight="false" outlineLevel="0" collapsed="false">
      <c r="A8156" s="0" t="s">
        <v>709</v>
      </c>
      <c r="B8156" s="0" t="s">
        <v>731</v>
      </c>
      <c r="C8156" s="0" t="n">
        <v>32</v>
      </c>
      <c r="D8156" s="0" t="n">
        <v>61691</v>
      </c>
      <c r="E8156" s="0" t="s">
        <v>131</v>
      </c>
      <c r="F8156" s="0" t="n">
        <v>5.2</v>
      </c>
      <c r="G8156" s="0" t="n">
        <v>0.5</v>
      </c>
      <c r="H8156" s="0" t="n">
        <v>2.6</v>
      </c>
      <c r="I8156" s="0" t="n">
        <v>5.2</v>
      </c>
      <c r="J8156" s="0" t="n">
        <v>2.6</v>
      </c>
      <c r="K8156" s="0" t="s">
        <v>18</v>
      </c>
      <c r="L8156" s="0" t="s">
        <v>132</v>
      </c>
      <c r="M8156" s="0" t="n">
        <f aca="false">CEILING(G8156,1)*F8156</f>
        <v>5.2</v>
      </c>
      <c r="N8156" s="0" t="n">
        <f aca="false">M8156-H8156</f>
        <v>2.6</v>
      </c>
      <c r="O8156" s="0" t="n">
        <f aca="false">IF(ABS(N8156-J8156)&lt;0.011,1,0)</f>
        <v>1</v>
      </c>
    </row>
    <row r="8157" customFormat="false" ht="15" hidden="false" customHeight="false" outlineLevel="0" collapsed="false">
      <c r="A8157" s="0" t="s">
        <v>709</v>
      </c>
      <c r="B8157" s="0" t="s">
        <v>731</v>
      </c>
      <c r="C8157" s="0" t="n">
        <v>32</v>
      </c>
      <c r="D8157" s="0" t="n">
        <v>61691</v>
      </c>
      <c r="E8157" s="0" t="s">
        <v>572</v>
      </c>
      <c r="F8157" s="0" t="n">
        <v>6.5</v>
      </c>
      <c r="G8157" s="0" t="n">
        <v>1.5</v>
      </c>
      <c r="H8157" s="0" t="n">
        <v>9.75</v>
      </c>
      <c r="I8157" s="0" t="n">
        <v>13</v>
      </c>
      <c r="J8157" s="0" t="n">
        <v>3.25</v>
      </c>
      <c r="K8157" s="0" t="s">
        <v>18</v>
      </c>
      <c r="L8157" s="0" t="s">
        <v>132</v>
      </c>
      <c r="M8157" s="0" t="n">
        <f aca="false">CEILING(G8157,1)*F8157</f>
        <v>13</v>
      </c>
      <c r="N8157" s="0" t="n">
        <f aca="false">M8157-H8157</f>
        <v>3.25</v>
      </c>
      <c r="O8157" s="0" t="n">
        <f aca="false">IF(ABS(N8157-J8157)&lt;0.011,1,0)</f>
        <v>1</v>
      </c>
    </row>
    <row r="8158" customFormat="false" ht="15" hidden="false" customHeight="false" outlineLevel="0" collapsed="false">
      <c r="A8158" s="0" t="s">
        <v>709</v>
      </c>
      <c r="B8158" s="0" t="s">
        <v>731</v>
      </c>
      <c r="C8158" s="0" t="n">
        <v>32</v>
      </c>
      <c r="D8158" s="0" t="n">
        <v>61691</v>
      </c>
      <c r="E8158" s="0" t="s">
        <v>122</v>
      </c>
      <c r="F8158" s="0" t="n">
        <v>5.9</v>
      </c>
      <c r="G8158" s="0" t="n">
        <v>0.5</v>
      </c>
      <c r="H8158" s="0" t="n">
        <v>2.95</v>
      </c>
      <c r="I8158" s="0" t="n">
        <v>5.9</v>
      </c>
      <c r="J8158" s="0" t="n">
        <v>2.95</v>
      </c>
      <c r="K8158" s="0" t="s">
        <v>18</v>
      </c>
      <c r="L8158" s="0" t="s">
        <v>132</v>
      </c>
      <c r="M8158" s="0" t="n">
        <f aca="false">CEILING(G8158,1)*F8158</f>
        <v>5.9</v>
      </c>
      <c r="N8158" s="0" t="n">
        <f aca="false">M8158-H8158</f>
        <v>2.95</v>
      </c>
      <c r="O8158" s="0" t="n">
        <f aca="false">IF(ABS(N8158-J8158)&lt;0.011,1,0)</f>
        <v>1</v>
      </c>
    </row>
    <row r="8159" customFormat="false" ht="15" hidden="false" customHeight="false" outlineLevel="0" collapsed="false">
      <c r="A8159" s="0" t="s">
        <v>709</v>
      </c>
      <c r="B8159" s="0" t="s">
        <v>731</v>
      </c>
      <c r="C8159" s="0" t="n">
        <v>32</v>
      </c>
      <c r="D8159" s="0" t="n">
        <v>61691</v>
      </c>
      <c r="E8159" s="0" t="s">
        <v>171</v>
      </c>
      <c r="F8159" s="0" t="n">
        <v>4.2</v>
      </c>
      <c r="G8159" s="0" t="n">
        <v>0.5</v>
      </c>
      <c r="H8159" s="0" t="n">
        <v>2.1</v>
      </c>
      <c r="I8159" s="0" t="n">
        <v>4.2</v>
      </c>
      <c r="J8159" s="0" t="n">
        <v>2.1</v>
      </c>
      <c r="K8159" s="0" t="s">
        <v>18</v>
      </c>
      <c r="L8159" s="0" t="s">
        <v>132</v>
      </c>
      <c r="M8159" s="0" t="n">
        <f aca="false">CEILING(G8159,1)*F8159</f>
        <v>4.2</v>
      </c>
      <c r="N8159" s="0" t="n">
        <f aca="false">M8159-H8159</f>
        <v>2.1</v>
      </c>
      <c r="O8159" s="0" t="n">
        <f aca="false">IF(ABS(N8159-J8159)&lt;0.011,1,0)</f>
        <v>1</v>
      </c>
    </row>
    <row r="8160" customFormat="false" ht="15" hidden="false" customHeight="false" outlineLevel="0" collapsed="false">
      <c r="A8160" s="0" t="s">
        <v>709</v>
      </c>
      <c r="B8160" s="0" t="s">
        <v>731</v>
      </c>
      <c r="C8160" s="0" t="n">
        <v>32</v>
      </c>
      <c r="D8160" s="0" t="n">
        <v>61691</v>
      </c>
      <c r="E8160" s="0" t="s">
        <v>21</v>
      </c>
      <c r="F8160" s="0" t="n">
        <v>5.9</v>
      </c>
      <c r="G8160" s="0" t="n">
        <v>0.5</v>
      </c>
      <c r="H8160" s="0" t="n">
        <v>2.95</v>
      </c>
      <c r="I8160" s="0" t="n">
        <v>5.9</v>
      </c>
      <c r="J8160" s="0" t="n">
        <v>2.95</v>
      </c>
      <c r="K8160" s="0" t="s">
        <v>18</v>
      </c>
      <c r="L8160" s="0" t="s">
        <v>132</v>
      </c>
      <c r="M8160" s="0" t="n">
        <f aca="false">CEILING(G8160,1)*F8160</f>
        <v>5.9</v>
      </c>
      <c r="N8160" s="0" t="n">
        <f aca="false">M8160-H8160</f>
        <v>2.95</v>
      </c>
      <c r="O8160" s="0" t="n">
        <f aca="false">IF(ABS(N8160-J8160)&lt;0.011,1,0)</f>
        <v>1</v>
      </c>
    </row>
    <row r="8161" customFormat="false" ht="15" hidden="false" customHeight="false" outlineLevel="0" collapsed="false">
      <c r="A8161" s="0" t="s">
        <v>709</v>
      </c>
      <c r="B8161" s="0" t="s">
        <v>731</v>
      </c>
      <c r="C8161" s="0" t="n">
        <v>32</v>
      </c>
      <c r="D8161" s="0" t="n">
        <v>61691</v>
      </c>
      <c r="E8161" s="0" t="s">
        <v>176</v>
      </c>
      <c r="F8161" s="0" t="n">
        <v>5.9</v>
      </c>
      <c r="G8161" s="0" t="n">
        <v>0.5</v>
      </c>
      <c r="H8161" s="0" t="n">
        <v>2.95</v>
      </c>
      <c r="I8161" s="0" t="n">
        <v>5.9</v>
      </c>
      <c r="J8161" s="0" t="n">
        <v>2.95</v>
      </c>
      <c r="K8161" s="0" t="s">
        <v>18</v>
      </c>
      <c r="L8161" s="0" t="s">
        <v>132</v>
      </c>
      <c r="M8161" s="0" t="n">
        <f aca="false">CEILING(G8161,1)*F8161</f>
        <v>5.9</v>
      </c>
      <c r="N8161" s="0" t="n">
        <f aca="false">M8161-H8161</f>
        <v>2.95</v>
      </c>
      <c r="O8161" s="0" t="n">
        <f aca="false">IF(ABS(N8161-J8161)&lt;0.011,1,0)</f>
        <v>1</v>
      </c>
    </row>
    <row r="8162" customFormat="false" ht="15" hidden="false" customHeight="false" outlineLevel="0" collapsed="false">
      <c r="A8162" s="0" t="s">
        <v>709</v>
      </c>
      <c r="B8162" s="0" t="s">
        <v>733</v>
      </c>
      <c r="C8162" s="0" t="n">
        <v>6</v>
      </c>
      <c r="D8162" s="0" t="n">
        <v>61726</v>
      </c>
      <c r="E8162" s="0" t="s">
        <v>45</v>
      </c>
      <c r="F8162" s="0" t="n">
        <v>18.6</v>
      </c>
      <c r="G8162" s="0" t="n">
        <v>0.5</v>
      </c>
      <c r="H8162" s="0" t="n">
        <v>9.3</v>
      </c>
      <c r="I8162" s="0" t="n">
        <v>18.6</v>
      </c>
      <c r="J8162" s="0" t="n">
        <v>9.3</v>
      </c>
      <c r="K8162" s="0" t="s">
        <v>18</v>
      </c>
      <c r="L8162" s="0" t="s">
        <v>224</v>
      </c>
      <c r="M8162" s="0" t="n">
        <f aca="false">CEILING(G8162,1)*F8162</f>
        <v>18.6</v>
      </c>
      <c r="N8162" s="0" t="n">
        <f aca="false">M8162-H8162</f>
        <v>9.3</v>
      </c>
      <c r="O8162" s="0" t="n">
        <f aca="false">IF(ABS(N8162-J8162)&lt;0.011,1,0)</f>
        <v>1</v>
      </c>
    </row>
    <row r="8163" customFormat="false" ht="15" hidden="false" customHeight="false" outlineLevel="0" collapsed="false">
      <c r="A8163" s="0" t="s">
        <v>709</v>
      </c>
      <c r="B8163" s="0" t="s">
        <v>733</v>
      </c>
      <c r="C8163" s="0" t="n">
        <v>6</v>
      </c>
      <c r="D8163" s="0" t="n">
        <v>61726</v>
      </c>
      <c r="E8163" s="0" t="s">
        <v>259</v>
      </c>
      <c r="F8163" s="0" t="n">
        <v>36</v>
      </c>
      <c r="G8163" s="0" t="n">
        <v>0.5</v>
      </c>
      <c r="H8163" s="0" t="n">
        <v>18</v>
      </c>
      <c r="I8163" s="0" t="n">
        <v>36</v>
      </c>
      <c r="J8163" s="0" t="n">
        <v>18</v>
      </c>
      <c r="K8163" s="0" t="s">
        <v>18</v>
      </c>
      <c r="L8163" s="0" t="s">
        <v>224</v>
      </c>
      <c r="M8163" s="0" t="n">
        <f aca="false">CEILING(G8163,1)*F8163</f>
        <v>36</v>
      </c>
      <c r="N8163" s="0" t="n">
        <f aca="false">M8163-H8163</f>
        <v>18</v>
      </c>
      <c r="O8163" s="0" t="n">
        <f aca="false">IF(ABS(N8163-J8163)&lt;0.011,1,0)</f>
        <v>1</v>
      </c>
    </row>
    <row r="8164" customFormat="false" ht="15" hidden="false" customHeight="false" outlineLevel="0" collapsed="false">
      <c r="A8164" s="0" t="s">
        <v>709</v>
      </c>
      <c r="B8164" s="0" t="s">
        <v>733</v>
      </c>
      <c r="C8164" s="0" t="n">
        <v>6</v>
      </c>
      <c r="D8164" s="0" t="n">
        <v>61726</v>
      </c>
      <c r="E8164" s="0" t="s">
        <v>253</v>
      </c>
      <c r="F8164" s="0" t="n">
        <v>9.1</v>
      </c>
      <c r="G8164" s="0" t="n">
        <v>0.5</v>
      </c>
      <c r="H8164" s="0" t="n">
        <v>4.55</v>
      </c>
      <c r="I8164" s="0" t="n">
        <v>9.1</v>
      </c>
      <c r="J8164" s="0" t="n">
        <v>4.55</v>
      </c>
      <c r="K8164" s="0" t="s">
        <v>18</v>
      </c>
      <c r="L8164" s="0" t="s">
        <v>224</v>
      </c>
      <c r="M8164" s="0" t="n">
        <f aca="false">CEILING(G8164,1)*F8164</f>
        <v>9.1</v>
      </c>
      <c r="N8164" s="0" t="n">
        <f aca="false">M8164-H8164</f>
        <v>4.55</v>
      </c>
      <c r="O8164" s="0" t="n">
        <f aca="false">IF(ABS(N8164-J8164)&lt;0.011,1,0)</f>
        <v>1</v>
      </c>
    </row>
    <row r="8165" customFormat="false" ht="15" hidden="false" customHeight="false" outlineLevel="0" collapsed="false">
      <c r="A8165" s="0" t="s">
        <v>709</v>
      </c>
      <c r="B8165" s="0" t="s">
        <v>733</v>
      </c>
      <c r="C8165" s="0" t="n">
        <v>6</v>
      </c>
      <c r="D8165" s="0" t="n">
        <v>61726</v>
      </c>
      <c r="E8165" s="0" t="s">
        <v>304</v>
      </c>
      <c r="F8165" s="0" t="n">
        <v>5.4</v>
      </c>
      <c r="G8165" s="0" t="n">
        <v>0.5</v>
      </c>
      <c r="H8165" s="0" t="n">
        <v>2.7</v>
      </c>
      <c r="I8165" s="0" t="n">
        <v>5.4</v>
      </c>
      <c r="J8165" s="0" t="n">
        <v>2.7</v>
      </c>
      <c r="K8165" s="0" t="s">
        <v>18</v>
      </c>
      <c r="L8165" s="0" t="s">
        <v>224</v>
      </c>
      <c r="M8165" s="0" t="n">
        <f aca="false">CEILING(G8165,1)*F8165</f>
        <v>5.4</v>
      </c>
      <c r="N8165" s="0" t="n">
        <f aca="false">M8165-H8165</f>
        <v>2.7</v>
      </c>
      <c r="O8165" s="0" t="n">
        <f aca="false">IF(ABS(N8165-J8165)&lt;0.011,1,0)</f>
        <v>1</v>
      </c>
    </row>
    <row r="8166" customFormat="false" ht="15" hidden="false" customHeight="false" outlineLevel="0" collapsed="false">
      <c r="A8166" s="0" t="s">
        <v>709</v>
      </c>
      <c r="B8166" s="0" t="s">
        <v>733</v>
      </c>
      <c r="C8166" s="0" t="n">
        <v>6</v>
      </c>
      <c r="D8166" s="0" t="n">
        <v>61726</v>
      </c>
      <c r="E8166" s="0" t="s">
        <v>105</v>
      </c>
      <c r="F8166" s="0" t="n">
        <v>3.9</v>
      </c>
      <c r="G8166" s="0" t="n">
        <v>0.5</v>
      </c>
      <c r="H8166" s="0" t="n">
        <v>1.95</v>
      </c>
      <c r="I8166" s="0" t="n">
        <v>3.9</v>
      </c>
      <c r="J8166" s="0" t="n">
        <v>1.95</v>
      </c>
      <c r="K8166" s="0" t="s">
        <v>18</v>
      </c>
      <c r="L8166" s="0" t="s">
        <v>224</v>
      </c>
      <c r="M8166" s="0" t="n">
        <f aca="false">CEILING(G8166,1)*F8166</f>
        <v>3.9</v>
      </c>
      <c r="N8166" s="0" t="n">
        <f aca="false">M8166-H8166</f>
        <v>1.95</v>
      </c>
      <c r="O8166" s="0" t="n">
        <f aca="false">IF(ABS(N8166-J8166)&lt;0.011,1,0)</f>
        <v>1</v>
      </c>
    </row>
    <row r="8167" customFormat="false" ht="15" hidden="false" customHeight="false" outlineLevel="0" collapsed="false">
      <c r="A8167" s="0" t="s">
        <v>709</v>
      </c>
      <c r="B8167" s="0" t="s">
        <v>733</v>
      </c>
      <c r="C8167" s="0" t="n">
        <v>6</v>
      </c>
      <c r="D8167" s="0" t="n">
        <v>61726</v>
      </c>
      <c r="E8167" s="0" t="s">
        <v>87</v>
      </c>
      <c r="F8167" s="0" t="n">
        <v>19.9</v>
      </c>
      <c r="G8167" s="0" t="n">
        <v>0.5</v>
      </c>
      <c r="H8167" s="0" t="n">
        <v>9.95</v>
      </c>
      <c r="I8167" s="0" t="n">
        <v>19.9</v>
      </c>
      <c r="J8167" s="0" t="n">
        <v>9.95</v>
      </c>
      <c r="K8167" s="0" t="s">
        <v>18</v>
      </c>
      <c r="L8167" s="0" t="s">
        <v>224</v>
      </c>
      <c r="M8167" s="0" t="n">
        <f aca="false">CEILING(G8167,1)*F8167</f>
        <v>19.9</v>
      </c>
      <c r="N8167" s="0" t="n">
        <f aca="false">M8167-H8167</f>
        <v>9.95</v>
      </c>
      <c r="O8167" s="0" t="n">
        <f aca="false">IF(ABS(N8167-J8167)&lt;0.011,1,0)</f>
        <v>1</v>
      </c>
    </row>
    <row r="8168" customFormat="false" ht="15" hidden="false" customHeight="false" outlineLevel="0" collapsed="false">
      <c r="A8168" s="0" t="s">
        <v>709</v>
      </c>
      <c r="B8168" s="0" t="s">
        <v>733</v>
      </c>
      <c r="C8168" s="0" t="n">
        <v>6</v>
      </c>
      <c r="D8168" s="0" t="n">
        <v>61726</v>
      </c>
      <c r="E8168" s="0" t="s">
        <v>520</v>
      </c>
      <c r="F8168" s="0" t="n">
        <v>18.6</v>
      </c>
      <c r="G8168" s="0" t="n">
        <v>0.5</v>
      </c>
      <c r="H8168" s="0" t="n">
        <v>9.3</v>
      </c>
      <c r="I8168" s="0" t="n">
        <v>18.6</v>
      </c>
      <c r="J8168" s="0" t="n">
        <v>9.3</v>
      </c>
      <c r="K8168" s="0" t="s">
        <v>18</v>
      </c>
      <c r="L8168" s="0" t="s">
        <v>224</v>
      </c>
      <c r="M8168" s="0" t="n">
        <f aca="false">CEILING(G8168,1)*F8168</f>
        <v>18.6</v>
      </c>
      <c r="N8168" s="0" t="n">
        <f aca="false">M8168-H8168</f>
        <v>9.3</v>
      </c>
      <c r="O8168" s="0" t="n">
        <f aca="false">IF(ABS(N8168-J8168)&lt;0.011,1,0)</f>
        <v>1</v>
      </c>
    </row>
    <row r="8169" customFormat="false" ht="15" hidden="false" customHeight="false" outlineLevel="0" collapsed="false">
      <c r="A8169" s="0" t="s">
        <v>709</v>
      </c>
      <c r="B8169" s="0" t="s">
        <v>733</v>
      </c>
      <c r="C8169" s="0" t="n">
        <v>6</v>
      </c>
      <c r="D8169" s="0" t="n">
        <v>61726</v>
      </c>
      <c r="E8169" s="0" t="s">
        <v>61</v>
      </c>
      <c r="F8169" s="0" t="n">
        <v>3.5</v>
      </c>
      <c r="G8169" s="0" t="n">
        <v>0.5</v>
      </c>
      <c r="H8169" s="0" t="n">
        <v>1.75</v>
      </c>
      <c r="I8169" s="0" t="n">
        <v>3.5</v>
      </c>
      <c r="J8169" s="0" t="n">
        <v>1.75</v>
      </c>
      <c r="K8169" s="0" t="s">
        <v>18</v>
      </c>
      <c r="L8169" s="0" t="s">
        <v>224</v>
      </c>
      <c r="M8169" s="0" t="n">
        <f aca="false">CEILING(G8169,1)*F8169</f>
        <v>3.5</v>
      </c>
      <c r="N8169" s="0" t="n">
        <f aca="false">M8169-H8169</f>
        <v>1.75</v>
      </c>
      <c r="O8169" s="0" t="n">
        <f aca="false">IF(ABS(N8169-J8169)&lt;0.011,1,0)</f>
        <v>1</v>
      </c>
    </row>
    <row r="8170" customFormat="false" ht="15" hidden="false" customHeight="false" outlineLevel="0" collapsed="false">
      <c r="A8170" s="0" t="s">
        <v>709</v>
      </c>
      <c r="B8170" s="0" t="s">
        <v>733</v>
      </c>
      <c r="C8170" s="0" t="n">
        <v>6</v>
      </c>
      <c r="D8170" s="0" t="n">
        <v>61726</v>
      </c>
      <c r="E8170" s="0" t="s">
        <v>82</v>
      </c>
      <c r="F8170" s="0" t="n">
        <v>19.9</v>
      </c>
      <c r="G8170" s="0" t="n">
        <v>0.5</v>
      </c>
      <c r="H8170" s="0" t="n">
        <v>9.95</v>
      </c>
      <c r="I8170" s="0" t="n">
        <v>19.9</v>
      </c>
      <c r="J8170" s="0" t="n">
        <v>9.95</v>
      </c>
      <c r="K8170" s="0" t="s">
        <v>18</v>
      </c>
      <c r="L8170" s="0" t="s">
        <v>224</v>
      </c>
      <c r="M8170" s="0" t="n">
        <f aca="false">CEILING(G8170,1)*F8170</f>
        <v>19.9</v>
      </c>
      <c r="N8170" s="0" t="n">
        <f aca="false">M8170-H8170</f>
        <v>9.95</v>
      </c>
      <c r="O8170" s="0" t="n">
        <f aca="false">IF(ABS(N8170-J8170)&lt;0.011,1,0)</f>
        <v>1</v>
      </c>
    </row>
    <row r="8171" customFormat="false" ht="15" hidden="false" customHeight="false" outlineLevel="0" collapsed="false">
      <c r="A8171" s="0" t="s">
        <v>709</v>
      </c>
      <c r="B8171" s="0" t="s">
        <v>733</v>
      </c>
      <c r="C8171" s="0" t="n">
        <v>7</v>
      </c>
      <c r="D8171" s="0" t="n">
        <v>61713</v>
      </c>
      <c r="E8171" s="0" t="s">
        <v>45</v>
      </c>
      <c r="F8171" s="0" t="n">
        <v>18.6</v>
      </c>
      <c r="G8171" s="0" t="n">
        <v>0.5</v>
      </c>
      <c r="H8171" s="0" t="n">
        <v>9.3</v>
      </c>
      <c r="I8171" s="0" t="n">
        <v>18.6</v>
      </c>
      <c r="J8171" s="0" t="n">
        <v>9.3</v>
      </c>
      <c r="K8171" s="0" t="s">
        <v>18</v>
      </c>
      <c r="L8171" s="0" t="s">
        <v>224</v>
      </c>
      <c r="M8171" s="0" t="n">
        <f aca="false">CEILING(G8171,1)*F8171</f>
        <v>18.6</v>
      </c>
      <c r="N8171" s="0" t="n">
        <f aca="false">M8171-H8171</f>
        <v>9.3</v>
      </c>
      <c r="O8171" s="0" t="n">
        <f aca="false">IF(ABS(N8171-J8171)&lt;0.011,1,0)</f>
        <v>1</v>
      </c>
    </row>
    <row r="8172" customFormat="false" ht="15" hidden="false" customHeight="false" outlineLevel="0" collapsed="false">
      <c r="A8172" s="0" t="s">
        <v>709</v>
      </c>
      <c r="B8172" s="0" t="s">
        <v>733</v>
      </c>
      <c r="C8172" s="0" t="n">
        <v>7</v>
      </c>
      <c r="D8172" s="0" t="n">
        <v>61713</v>
      </c>
      <c r="E8172" s="0" t="s">
        <v>259</v>
      </c>
      <c r="F8172" s="0" t="n">
        <v>36</v>
      </c>
      <c r="G8172" s="0" t="n">
        <v>0.5</v>
      </c>
      <c r="H8172" s="0" t="n">
        <v>18</v>
      </c>
      <c r="I8172" s="0" t="n">
        <v>36</v>
      </c>
      <c r="J8172" s="0" t="n">
        <v>18</v>
      </c>
      <c r="K8172" s="0" t="s">
        <v>18</v>
      </c>
      <c r="L8172" s="0" t="s">
        <v>224</v>
      </c>
      <c r="M8172" s="0" t="n">
        <f aca="false">CEILING(G8172,1)*F8172</f>
        <v>36</v>
      </c>
      <c r="N8172" s="0" t="n">
        <f aca="false">M8172-H8172</f>
        <v>18</v>
      </c>
      <c r="O8172" s="0" t="n">
        <f aca="false">IF(ABS(N8172-J8172)&lt;0.011,1,0)</f>
        <v>1</v>
      </c>
    </row>
    <row r="8173" customFormat="false" ht="15" hidden="false" customHeight="false" outlineLevel="0" collapsed="false">
      <c r="A8173" s="0" t="s">
        <v>709</v>
      </c>
      <c r="B8173" s="0" t="s">
        <v>733</v>
      </c>
      <c r="C8173" s="0" t="n">
        <v>7</v>
      </c>
      <c r="D8173" s="0" t="n">
        <v>61713</v>
      </c>
      <c r="E8173" s="0" t="s">
        <v>253</v>
      </c>
      <c r="F8173" s="0" t="n">
        <v>9.1</v>
      </c>
      <c r="G8173" s="0" t="n">
        <v>0.5</v>
      </c>
      <c r="H8173" s="0" t="n">
        <v>4.55</v>
      </c>
      <c r="I8173" s="0" t="n">
        <v>9.1</v>
      </c>
      <c r="J8173" s="0" t="n">
        <v>4.55</v>
      </c>
      <c r="K8173" s="0" t="s">
        <v>18</v>
      </c>
      <c r="L8173" s="0" t="s">
        <v>224</v>
      </c>
      <c r="M8173" s="0" t="n">
        <f aca="false">CEILING(G8173,1)*F8173</f>
        <v>9.1</v>
      </c>
      <c r="N8173" s="0" t="n">
        <f aca="false">M8173-H8173</f>
        <v>4.55</v>
      </c>
      <c r="O8173" s="0" t="n">
        <f aca="false">IF(ABS(N8173-J8173)&lt;0.011,1,0)</f>
        <v>1</v>
      </c>
    </row>
    <row r="8174" customFormat="false" ht="15" hidden="false" customHeight="false" outlineLevel="0" collapsed="false">
      <c r="A8174" s="0" t="s">
        <v>709</v>
      </c>
      <c r="B8174" s="0" t="s">
        <v>733</v>
      </c>
      <c r="C8174" s="0" t="n">
        <v>7</v>
      </c>
      <c r="D8174" s="0" t="n">
        <v>61713</v>
      </c>
      <c r="E8174" s="0" t="s">
        <v>304</v>
      </c>
      <c r="F8174" s="0" t="n">
        <v>5.4</v>
      </c>
      <c r="G8174" s="0" t="n">
        <v>0.5</v>
      </c>
      <c r="H8174" s="0" t="n">
        <v>2.7</v>
      </c>
      <c r="I8174" s="0" t="n">
        <v>5.4</v>
      </c>
      <c r="J8174" s="0" t="n">
        <v>2.7</v>
      </c>
      <c r="K8174" s="0" t="s">
        <v>18</v>
      </c>
      <c r="L8174" s="0" t="s">
        <v>224</v>
      </c>
      <c r="M8174" s="0" t="n">
        <f aca="false">CEILING(G8174,1)*F8174</f>
        <v>5.4</v>
      </c>
      <c r="N8174" s="0" t="n">
        <f aca="false">M8174-H8174</f>
        <v>2.7</v>
      </c>
      <c r="O8174" s="0" t="n">
        <f aca="false">IF(ABS(N8174-J8174)&lt;0.011,1,0)</f>
        <v>1</v>
      </c>
    </row>
    <row r="8175" customFormat="false" ht="15" hidden="false" customHeight="false" outlineLevel="0" collapsed="false">
      <c r="A8175" s="0" t="s">
        <v>709</v>
      </c>
      <c r="B8175" s="0" t="s">
        <v>733</v>
      </c>
      <c r="C8175" s="0" t="n">
        <v>7</v>
      </c>
      <c r="D8175" s="0" t="n">
        <v>61713</v>
      </c>
      <c r="E8175" s="0" t="s">
        <v>105</v>
      </c>
      <c r="F8175" s="0" t="n">
        <v>3.9</v>
      </c>
      <c r="G8175" s="0" t="n">
        <v>0.5</v>
      </c>
      <c r="H8175" s="0" t="n">
        <v>1.95</v>
      </c>
      <c r="I8175" s="0" t="n">
        <v>3.9</v>
      </c>
      <c r="J8175" s="0" t="n">
        <v>1.95</v>
      </c>
      <c r="K8175" s="0" t="s">
        <v>18</v>
      </c>
      <c r="L8175" s="0" t="s">
        <v>224</v>
      </c>
      <c r="M8175" s="0" t="n">
        <f aca="false">CEILING(G8175,1)*F8175</f>
        <v>3.9</v>
      </c>
      <c r="N8175" s="0" t="n">
        <f aca="false">M8175-H8175</f>
        <v>1.95</v>
      </c>
      <c r="O8175" s="0" t="n">
        <f aca="false">IF(ABS(N8175-J8175)&lt;0.011,1,0)</f>
        <v>1</v>
      </c>
    </row>
    <row r="8176" customFormat="false" ht="15" hidden="false" customHeight="false" outlineLevel="0" collapsed="false">
      <c r="A8176" s="0" t="s">
        <v>709</v>
      </c>
      <c r="B8176" s="0" t="s">
        <v>733</v>
      </c>
      <c r="C8176" s="0" t="n">
        <v>7</v>
      </c>
      <c r="D8176" s="0" t="n">
        <v>61713</v>
      </c>
      <c r="E8176" s="0" t="s">
        <v>87</v>
      </c>
      <c r="F8176" s="0" t="n">
        <v>19.9</v>
      </c>
      <c r="G8176" s="0" t="n">
        <v>0.5</v>
      </c>
      <c r="H8176" s="0" t="n">
        <v>9.95</v>
      </c>
      <c r="I8176" s="0" t="n">
        <v>19.9</v>
      </c>
      <c r="J8176" s="0" t="n">
        <v>9.95</v>
      </c>
      <c r="K8176" s="0" t="s">
        <v>18</v>
      </c>
      <c r="L8176" s="0" t="s">
        <v>224</v>
      </c>
      <c r="M8176" s="0" t="n">
        <f aca="false">CEILING(G8176,1)*F8176</f>
        <v>19.9</v>
      </c>
      <c r="N8176" s="0" t="n">
        <f aca="false">M8176-H8176</f>
        <v>9.95</v>
      </c>
      <c r="O8176" s="0" t="n">
        <f aca="false">IF(ABS(N8176-J8176)&lt;0.011,1,0)</f>
        <v>1</v>
      </c>
    </row>
    <row r="8177" customFormat="false" ht="15" hidden="false" customHeight="false" outlineLevel="0" collapsed="false">
      <c r="A8177" s="0" t="s">
        <v>709</v>
      </c>
      <c r="B8177" s="0" t="s">
        <v>733</v>
      </c>
      <c r="C8177" s="0" t="n">
        <v>7</v>
      </c>
      <c r="D8177" s="0" t="n">
        <v>61713</v>
      </c>
      <c r="E8177" s="0" t="s">
        <v>520</v>
      </c>
      <c r="F8177" s="0" t="n">
        <v>18.6</v>
      </c>
      <c r="G8177" s="0" t="n">
        <v>0.5</v>
      </c>
      <c r="H8177" s="0" t="n">
        <v>9.3</v>
      </c>
      <c r="I8177" s="0" t="n">
        <v>18.6</v>
      </c>
      <c r="J8177" s="0" t="n">
        <v>9.3</v>
      </c>
      <c r="K8177" s="0" t="s">
        <v>18</v>
      </c>
      <c r="L8177" s="0" t="s">
        <v>224</v>
      </c>
      <c r="M8177" s="0" t="n">
        <f aca="false">CEILING(G8177,1)*F8177</f>
        <v>18.6</v>
      </c>
      <c r="N8177" s="0" t="n">
        <f aca="false">M8177-H8177</f>
        <v>9.3</v>
      </c>
      <c r="O8177" s="0" t="n">
        <f aca="false">IF(ABS(N8177-J8177)&lt;0.011,1,0)</f>
        <v>1</v>
      </c>
    </row>
    <row r="8178" customFormat="false" ht="15" hidden="false" customHeight="false" outlineLevel="0" collapsed="false">
      <c r="A8178" s="0" t="s">
        <v>709</v>
      </c>
      <c r="B8178" s="0" t="s">
        <v>733</v>
      </c>
      <c r="C8178" s="0" t="n">
        <v>7</v>
      </c>
      <c r="D8178" s="0" t="n">
        <v>61713</v>
      </c>
      <c r="E8178" s="0" t="s">
        <v>61</v>
      </c>
      <c r="F8178" s="0" t="n">
        <v>3.5</v>
      </c>
      <c r="G8178" s="0" t="n">
        <v>0.5</v>
      </c>
      <c r="H8178" s="0" t="n">
        <v>1.75</v>
      </c>
      <c r="I8178" s="0" t="n">
        <v>3.5</v>
      </c>
      <c r="J8178" s="0" t="n">
        <v>1.75</v>
      </c>
      <c r="K8178" s="0" t="s">
        <v>18</v>
      </c>
      <c r="L8178" s="0" t="s">
        <v>224</v>
      </c>
      <c r="M8178" s="0" t="n">
        <f aca="false">CEILING(G8178,1)*F8178</f>
        <v>3.5</v>
      </c>
      <c r="N8178" s="0" t="n">
        <f aca="false">M8178-H8178</f>
        <v>1.75</v>
      </c>
      <c r="O8178" s="0" t="n">
        <f aca="false">IF(ABS(N8178-J8178)&lt;0.011,1,0)</f>
        <v>1</v>
      </c>
    </row>
    <row r="8179" customFormat="false" ht="15" hidden="false" customHeight="false" outlineLevel="0" collapsed="false">
      <c r="A8179" s="0" t="s">
        <v>709</v>
      </c>
      <c r="B8179" s="0" t="s">
        <v>733</v>
      </c>
      <c r="C8179" s="0" t="n">
        <v>7</v>
      </c>
      <c r="D8179" s="0" t="n">
        <v>61713</v>
      </c>
      <c r="E8179" s="0" t="s">
        <v>82</v>
      </c>
      <c r="F8179" s="0" t="n">
        <v>19.9</v>
      </c>
      <c r="G8179" s="0" t="n">
        <v>0.5</v>
      </c>
      <c r="H8179" s="0" t="n">
        <v>9.95</v>
      </c>
      <c r="I8179" s="0" t="n">
        <v>19.9</v>
      </c>
      <c r="J8179" s="0" t="n">
        <v>9.95</v>
      </c>
      <c r="K8179" s="0" t="s">
        <v>18</v>
      </c>
      <c r="L8179" s="0" t="s">
        <v>224</v>
      </c>
      <c r="M8179" s="0" t="n">
        <f aca="false">CEILING(G8179,1)*F8179</f>
        <v>19.9</v>
      </c>
      <c r="N8179" s="0" t="n">
        <f aca="false">M8179-H8179</f>
        <v>9.95</v>
      </c>
      <c r="O8179" s="0" t="n">
        <f aca="false">IF(ABS(N8179-J8179)&lt;0.011,1,0)</f>
        <v>1</v>
      </c>
    </row>
    <row r="8180" customFormat="false" ht="15" hidden="false" customHeight="false" outlineLevel="0" collapsed="false">
      <c r="A8180" s="0" t="s">
        <v>709</v>
      </c>
      <c r="B8180" s="0" t="s">
        <v>733</v>
      </c>
      <c r="C8180" s="0" t="n">
        <v>11</v>
      </c>
      <c r="D8180" s="0" t="n">
        <v>61727</v>
      </c>
      <c r="E8180" s="0" t="s">
        <v>45</v>
      </c>
      <c r="F8180" s="0" t="n">
        <v>18.6</v>
      </c>
      <c r="G8180" s="0" t="n">
        <v>0.5</v>
      </c>
      <c r="H8180" s="0" t="n">
        <v>9.3</v>
      </c>
      <c r="I8180" s="0" t="n">
        <v>18.6</v>
      </c>
      <c r="J8180" s="0" t="n">
        <v>9.3</v>
      </c>
      <c r="K8180" s="0" t="s">
        <v>18</v>
      </c>
      <c r="L8180" s="0" t="s">
        <v>19</v>
      </c>
      <c r="M8180" s="0" t="n">
        <f aca="false">CEILING(G8180,1)*F8180</f>
        <v>18.6</v>
      </c>
      <c r="N8180" s="0" t="n">
        <f aca="false">M8180-H8180</f>
        <v>9.3</v>
      </c>
      <c r="O8180" s="0" t="n">
        <f aca="false">IF(ABS(N8180-J8180)&lt;0.011,1,0)</f>
        <v>1</v>
      </c>
    </row>
    <row r="8181" customFormat="false" ht="15" hidden="false" customHeight="false" outlineLevel="0" collapsed="false">
      <c r="A8181" s="0" t="s">
        <v>709</v>
      </c>
      <c r="B8181" s="0" t="s">
        <v>733</v>
      </c>
      <c r="C8181" s="0" t="n">
        <v>11</v>
      </c>
      <c r="D8181" s="0" t="n">
        <v>61727</v>
      </c>
      <c r="E8181" s="0" t="s">
        <v>140</v>
      </c>
      <c r="F8181" s="0" t="n">
        <v>5</v>
      </c>
      <c r="G8181" s="0" t="n">
        <v>0.5</v>
      </c>
      <c r="H8181" s="0" t="n">
        <v>2.5</v>
      </c>
      <c r="I8181" s="0" t="n">
        <v>5</v>
      </c>
      <c r="J8181" s="0" t="n">
        <v>2.5</v>
      </c>
      <c r="K8181" s="0" t="s">
        <v>18</v>
      </c>
      <c r="L8181" s="0" t="s">
        <v>19</v>
      </c>
      <c r="M8181" s="0" t="n">
        <f aca="false">CEILING(G8181,1)*F8181</f>
        <v>5</v>
      </c>
      <c r="N8181" s="0" t="n">
        <f aca="false">M8181-H8181</f>
        <v>2.5</v>
      </c>
      <c r="O8181" s="0" t="n">
        <f aca="false">IF(ABS(N8181-J8181)&lt;0.011,1,0)</f>
        <v>1</v>
      </c>
    </row>
    <row r="8182" customFormat="false" ht="15" hidden="false" customHeight="false" outlineLevel="0" collapsed="false">
      <c r="A8182" s="0" t="s">
        <v>709</v>
      </c>
      <c r="B8182" s="0" t="s">
        <v>733</v>
      </c>
      <c r="C8182" s="0" t="n">
        <v>11</v>
      </c>
      <c r="D8182" s="0" t="n">
        <v>61727</v>
      </c>
      <c r="E8182" s="0" t="s">
        <v>364</v>
      </c>
      <c r="F8182" s="0" t="n">
        <v>3.8</v>
      </c>
      <c r="G8182" s="0" t="n">
        <v>0.5</v>
      </c>
      <c r="H8182" s="0" t="n">
        <v>1.9</v>
      </c>
      <c r="I8182" s="0" t="n">
        <v>3.8</v>
      </c>
      <c r="J8182" s="0" t="n">
        <v>1.9</v>
      </c>
      <c r="K8182" s="0" t="s">
        <v>18</v>
      </c>
      <c r="L8182" s="0" t="s">
        <v>19</v>
      </c>
      <c r="M8182" s="0" t="n">
        <f aca="false">CEILING(G8182,1)*F8182</f>
        <v>3.8</v>
      </c>
      <c r="N8182" s="0" t="n">
        <f aca="false">M8182-H8182</f>
        <v>1.9</v>
      </c>
      <c r="O8182" s="0" t="n">
        <f aca="false">IF(ABS(N8182-J8182)&lt;0.011,1,0)</f>
        <v>1</v>
      </c>
    </row>
    <row r="8183" customFormat="false" ht="15" hidden="false" customHeight="false" outlineLevel="0" collapsed="false">
      <c r="A8183" s="0" t="s">
        <v>709</v>
      </c>
      <c r="B8183" s="0" t="s">
        <v>733</v>
      </c>
      <c r="C8183" s="0" t="n">
        <v>11</v>
      </c>
      <c r="D8183" s="0" t="n">
        <v>61727</v>
      </c>
      <c r="E8183" s="0" t="s">
        <v>32</v>
      </c>
      <c r="F8183" s="0" t="n">
        <v>2.2</v>
      </c>
      <c r="G8183" s="0" t="n">
        <v>0.5</v>
      </c>
      <c r="H8183" s="0" t="n">
        <v>1.1</v>
      </c>
      <c r="I8183" s="0" t="n">
        <v>2.2</v>
      </c>
      <c r="J8183" s="0" t="n">
        <v>1.1</v>
      </c>
      <c r="K8183" s="0" t="s">
        <v>18</v>
      </c>
      <c r="L8183" s="0" t="s">
        <v>19</v>
      </c>
      <c r="M8183" s="0" t="n">
        <f aca="false">CEILING(G8183,1)*F8183</f>
        <v>2.2</v>
      </c>
      <c r="N8183" s="0" t="n">
        <f aca="false">M8183-H8183</f>
        <v>1.1</v>
      </c>
      <c r="O8183" s="0" t="n">
        <f aca="false">IF(ABS(N8183-J8183)&lt;0.011,1,0)</f>
        <v>1</v>
      </c>
    </row>
    <row r="8184" customFormat="false" ht="15" hidden="false" customHeight="false" outlineLevel="0" collapsed="false">
      <c r="A8184" s="0" t="s">
        <v>709</v>
      </c>
      <c r="B8184" s="0" t="s">
        <v>733</v>
      </c>
      <c r="C8184" s="0" t="n">
        <v>11</v>
      </c>
      <c r="D8184" s="0" t="n">
        <v>61727</v>
      </c>
      <c r="E8184" s="0" t="s">
        <v>290</v>
      </c>
      <c r="F8184" s="0" t="n">
        <v>7.2</v>
      </c>
      <c r="G8184" s="0" t="n">
        <v>0.5</v>
      </c>
      <c r="H8184" s="0" t="n">
        <v>3.6</v>
      </c>
      <c r="I8184" s="0" t="n">
        <v>7.2</v>
      </c>
      <c r="J8184" s="0" t="n">
        <v>3.6</v>
      </c>
      <c r="K8184" s="0" t="s">
        <v>18</v>
      </c>
      <c r="L8184" s="0" t="s">
        <v>19</v>
      </c>
      <c r="M8184" s="0" t="n">
        <f aca="false">CEILING(G8184,1)*F8184</f>
        <v>7.2</v>
      </c>
      <c r="N8184" s="0" t="n">
        <f aca="false">M8184-H8184</f>
        <v>3.6</v>
      </c>
      <c r="O8184" s="0" t="n">
        <f aca="false">IF(ABS(N8184-J8184)&lt;0.011,1,0)</f>
        <v>1</v>
      </c>
    </row>
    <row r="8185" customFormat="false" ht="15" hidden="false" customHeight="false" outlineLevel="0" collapsed="false">
      <c r="A8185" s="0" t="s">
        <v>709</v>
      </c>
      <c r="B8185" s="0" t="s">
        <v>733</v>
      </c>
      <c r="C8185" s="0" t="n">
        <v>11</v>
      </c>
      <c r="D8185" s="0" t="n">
        <v>61727</v>
      </c>
      <c r="E8185" s="0" t="s">
        <v>500</v>
      </c>
      <c r="F8185" s="0" t="n">
        <v>27.8</v>
      </c>
      <c r="G8185" s="0" t="n">
        <v>0.5</v>
      </c>
      <c r="H8185" s="0" t="n">
        <v>13.9</v>
      </c>
      <c r="I8185" s="0" t="n">
        <v>27.8</v>
      </c>
      <c r="J8185" s="0" t="n">
        <v>13.9</v>
      </c>
      <c r="K8185" s="0" t="s">
        <v>18</v>
      </c>
      <c r="L8185" s="0" t="s">
        <v>19</v>
      </c>
      <c r="M8185" s="0" t="n">
        <f aca="false">CEILING(G8185,1)*F8185</f>
        <v>27.8</v>
      </c>
      <c r="N8185" s="0" t="n">
        <f aca="false">M8185-H8185</f>
        <v>13.9</v>
      </c>
      <c r="O8185" s="0" t="n">
        <f aca="false">IF(ABS(N8185-J8185)&lt;0.011,1,0)</f>
        <v>1</v>
      </c>
    </row>
    <row r="8186" customFormat="false" ht="15" hidden="false" customHeight="false" outlineLevel="0" collapsed="false">
      <c r="A8186" s="0" t="s">
        <v>709</v>
      </c>
      <c r="B8186" s="0" t="s">
        <v>733</v>
      </c>
      <c r="C8186" s="0" t="n">
        <v>11</v>
      </c>
      <c r="D8186" s="0" t="n">
        <v>61727</v>
      </c>
      <c r="E8186" s="0" t="s">
        <v>536</v>
      </c>
      <c r="F8186" s="0" t="n">
        <v>3.9</v>
      </c>
      <c r="G8186" s="0" t="n">
        <v>0.5</v>
      </c>
      <c r="H8186" s="0" t="n">
        <v>1.95</v>
      </c>
      <c r="I8186" s="0" t="n">
        <v>3.9</v>
      </c>
      <c r="J8186" s="0" t="n">
        <v>1.95</v>
      </c>
      <c r="K8186" s="0" t="s">
        <v>18</v>
      </c>
      <c r="L8186" s="0" t="s">
        <v>19</v>
      </c>
      <c r="M8186" s="0" t="n">
        <f aca="false">CEILING(G8186,1)*F8186</f>
        <v>3.9</v>
      </c>
      <c r="N8186" s="0" t="n">
        <f aca="false">M8186-H8186</f>
        <v>1.95</v>
      </c>
      <c r="O8186" s="0" t="n">
        <f aca="false">IF(ABS(N8186-J8186)&lt;0.011,1,0)</f>
        <v>1</v>
      </c>
    </row>
    <row r="8187" customFormat="false" ht="15" hidden="false" customHeight="false" outlineLevel="0" collapsed="false">
      <c r="A8187" s="0" t="s">
        <v>709</v>
      </c>
      <c r="B8187" s="0" t="s">
        <v>733</v>
      </c>
      <c r="C8187" s="0" t="n">
        <v>12</v>
      </c>
      <c r="D8187" s="0" t="n">
        <v>61717</v>
      </c>
      <c r="E8187" s="0" t="s">
        <v>45</v>
      </c>
      <c r="F8187" s="0" t="n">
        <v>18.6</v>
      </c>
      <c r="G8187" s="0" t="n">
        <v>0.5</v>
      </c>
      <c r="H8187" s="0" t="n">
        <v>9.3</v>
      </c>
      <c r="I8187" s="0" t="n">
        <v>18.6</v>
      </c>
      <c r="J8187" s="0" t="n">
        <v>9.3</v>
      </c>
      <c r="K8187" s="0" t="s">
        <v>18</v>
      </c>
      <c r="L8187" s="0" t="s">
        <v>19</v>
      </c>
      <c r="M8187" s="0" t="n">
        <f aca="false">CEILING(G8187,1)*F8187</f>
        <v>18.6</v>
      </c>
      <c r="N8187" s="0" t="n">
        <f aca="false">M8187-H8187</f>
        <v>9.3</v>
      </c>
      <c r="O8187" s="0" t="n">
        <f aca="false">IF(ABS(N8187-J8187)&lt;0.011,1,0)</f>
        <v>1</v>
      </c>
    </row>
    <row r="8188" customFormat="false" ht="15" hidden="false" customHeight="false" outlineLevel="0" collapsed="false">
      <c r="A8188" s="0" t="s">
        <v>709</v>
      </c>
      <c r="B8188" s="0" t="s">
        <v>733</v>
      </c>
      <c r="C8188" s="0" t="n">
        <v>12</v>
      </c>
      <c r="D8188" s="0" t="n">
        <v>61717</v>
      </c>
      <c r="E8188" s="0" t="s">
        <v>140</v>
      </c>
      <c r="F8188" s="0" t="n">
        <v>5</v>
      </c>
      <c r="G8188" s="0" t="n">
        <v>0.5</v>
      </c>
      <c r="H8188" s="0" t="n">
        <v>2.5</v>
      </c>
      <c r="I8188" s="0" t="n">
        <v>5</v>
      </c>
      <c r="J8188" s="0" t="n">
        <v>2.5</v>
      </c>
      <c r="K8188" s="0" t="s">
        <v>18</v>
      </c>
      <c r="L8188" s="0" t="s">
        <v>19</v>
      </c>
      <c r="M8188" s="0" t="n">
        <f aca="false">CEILING(G8188,1)*F8188</f>
        <v>5</v>
      </c>
      <c r="N8188" s="0" t="n">
        <f aca="false">M8188-H8188</f>
        <v>2.5</v>
      </c>
      <c r="O8188" s="0" t="n">
        <f aca="false">IF(ABS(N8188-J8188)&lt;0.011,1,0)</f>
        <v>1</v>
      </c>
    </row>
    <row r="8189" customFormat="false" ht="15" hidden="false" customHeight="false" outlineLevel="0" collapsed="false">
      <c r="A8189" s="0" t="s">
        <v>709</v>
      </c>
      <c r="B8189" s="0" t="s">
        <v>733</v>
      </c>
      <c r="C8189" s="0" t="n">
        <v>12</v>
      </c>
      <c r="D8189" s="0" t="n">
        <v>61717</v>
      </c>
      <c r="E8189" s="0" t="s">
        <v>364</v>
      </c>
      <c r="F8189" s="0" t="n">
        <v>3.8</v>
      </c>
      <c r="G8189" s="0" t="n">
        <v>0.5</v>
      </c>
      <c r="H8189" s="0" t="n">
        <v>1.9</v>
      </c>
      <c r="I8189" s="0" t="n">
        <v>3.8</v>
      </c>
      <c r="J8189" s="0" t="n">
        <v>1.9</v>
      </c>
      <c r="K8189" s="0" t="s">
        <v>18</v>
      </c>
      <c r="L8189" s="0" t="s">
        <v>19</v>
      </c>
      <c r="M8189" s="0" t="n">
        <f aca="false">CEILING(G8189,1)*F8189</f>
        <v>3.8</v>
      </c>
      <c r="N8189" s="0" t="n">
        <f aca="false">M8189-H8189</f>
        <v>1.9</v>
      </c>
      <c r="O8189" s="0" t="n">
        <f aca="false">IF(ABS(N8189-J8189)&lt;0.011,1,0)</f>
        <v>1</v>
      </c>
    </row>
    <row r="8190" customFormat="false" ht="15" hidden="false" customHeight="false" outlineLevel="0" collapsed="false">
      <c r="A8190" s="0" t="s">
        <v>709</v>
      </c>
      <c r="B8190" s="0" t="s">
        <v>733</v>
      </c>
      <c r="C8190" s="0" t="n">
        <v>12</v>
      </c>
      <c r="D8190" s="0" t="n">
        <v>61717</v>
      </c>
      <c r="E8190" s="0" t="s">
        <v>32</v>
      </c>
      <c r="F8190" s="0" t="n">
        <v>2.2</v>
      </c>
      <c r="G8190" s="0" t="n">
        <v>0.5</v>
      </c>
      <c r="H8190" s="0" t="n">
        <v>1.1</v>
      </c>
      <c r="I8190" s="0" t="n">
        <v>2.2</v>
      </c>
      <c r="J8190" s="0" t="n">
        <v>1.1</v>
      </c>
      <c r="K8190" s="0" t="s">
        <v>18</v>
      </c>
      <c r="L8190" s="0" t="s">
        <v>19</v>
      </c>
      <c r="M8190" s="0" t="n">
        <f aca="false">CEILING(G8190,1)*F8190</f>
        <v>2.2</v>
      </c>
      <c r="N8190" s="0" t="n">
        <f aca="false">M8190-H8190</f>
        <v>1.1</v>
      </c>
      <c r="O8190" s="0" t="n">
        <f aca="false">IF(ABS(N8190-J8190)&lt;0.011,1,0)</f>
        <v>1</v>
      </c>
    </row>
    <row r="8191" customFormat="false" ht="15" hidden="false" customHeight="false" outlineLevel="0" collapsed="false">
      <c r="A8191" s="0" t="s">
        <v>709</v>
      </c>
      <c r="B8191" s="0" t="s">
        <v>733</v>
      </c>
      <c r="C8191" s="0" t="n">
        <v>12</v>
      </c>
      <c r="D8191" s="0" t="n">
        <v>61717</v>
      </c>
      <c r="E8191" s="0" t="s">
        <v>290</v>
      </c>
      <c r="F8191" s="0" t="n">
        <v>7.2</v>
      </c>
      <c r="G8191" s="0" t="n">
        <v>0.5</v>
      </c>
      <c r="H8191" s="0" t="n">
        <v>3.6</v>
      </c>
      <c r="I8191" s="0" t="n">
        <v>7.2</v>
      </c>
      <c r="J8191" s="0" t="n">
        <v>3.6</v>
      </c>
      <c r="K8191" s="0" t="s">
        <v>18</v>
      </c>
      <c r="L8191" s="0" t="s">
        <v>19</v>
      </c>
      <c r="M8191" s="0" t="n">
        <f aca="false">CEILING(G8191,1)*F8191</f>
        <v>7.2</v>
      </c>
      <c r="N8191" s="0" t="n">
        <f aca="false">M8191-H8191</f>
        <v>3.6</v>
      </c>
      <c r="O8191" s="0" t="n">
        <f aca="false">IF(ABS(N8191-J8191)&lt;0.011,1,0)</f>
        <v>1</v>
      </c>
    </row>
    <row r="8192" customFormat="false" ht="15" hidden="false" customHeight="false" outlineLevel="0" collapsed="false">
      <c r="A8192" s="0" t="s">
        <v>709</v>
      </c>
      <c r="B8192" s="0" t="s">
        <v>733</v>
      </c>
      <c r="C8192" s="0" t="n">
        <v>12</v>
      </c>
      <c r="D8192" s="0" t="n">
        <v>61717</v>
      </c>
      <c r="E8192" s="0" t="s">
        <v>500</v>
      </c>
      <c r="F8192" s="0" t="n">
        <v>27.8</v>
      </c>
      <c r="G8192" s="0" t="n">
        <v>0.5</v>
      </c>
      <c r="H8192" s="0" t="n">
        <v>13.9</v>
      </c>
      <c r="I8192" s="0" t="n">
        <v>27.8</v>
      </c>
      <c r="J8192" s="0" t="n">
        <v>13.9</v>
      </c>
      <c r="K8192" s="0" t="s">
        <v>18</v>
      </c>
      <c r="L8192" s="0" t="s">
        <v>19</v>
      </c>
      <c r="M8192" s="0" t="n">
        <f aca="false">CEILING(G8192,1)*F8192</f>
        <v>27.8</v>
      </c>
      <c r="N8192" s="0" t="n">
        <f aca="false">M8192-H8192</f>
        <v>13.9</v>
      </c>
      <c r="O8192" s="0" t="n">
        <f aca="false">IF(ABS(N8192-J8192)&lt;0.011,1,0)</f>
        <v>1</v>
      </c>
    </row>
    <row r="8193" customFormat="false" ht="15" hidden="false" customHeight="false" outlineLevel="0" collapsed="false">
      <c r="A8193" s="0" t="s">
        <v>709</v>
      </c>
      <c r="B8193" s="0" t="s">
        <v>733</v>
      </c>
      <c r="C8193" s="0" t="n">
        <v>12</v>
      </c>
      <c r="D8193" s="0" t="n">
        <v>61717</v>
      </c>
      <c r="E8193" s="0" t="s">
        <v>536</v>
      </c>
      <c r="F8193" s="0" t="n">
        <v>3.9</v>
      </c>
      <c r="G8193" s="0" t="n">
        <v>0.5</v>
      </c>
      <c r="H8193" s="0" t="n">
        <v>1.95</v>
      </c>
      <c r="I8193" s="0" t="n">
        <v>3.9</v>
      </c>
      <c r="J8193" s="0" t="n">
        <v>1.95</v>
      </c>
      <c r="K8193" s="0" t="s">
        <v>18</v>
      </c>
      <c r="L8193" s="0" t="s">
        <v>19</v>
      </c>
      <c r="M8193" s="0" t="n">
        <f aca="false">CEILING(G8193,1)*F8193</f>
        <v>3.9</v>
      </c>
      <c r="N8193" s="0" t="n">
        <f aca="false">M8193-H8193</f>
        <v>1.95</v>
      </c>
      <c r="O8193" s="0" t="n">
        <f aca="false">IF(ABS(N8193-J8193)&lt;0.011,1,0)</f>
        <v>1</v>
      </c>
    </row>
    <row r="8194" customFormat="false" ht="15" hidden="false" customHeight="false" outlineLevel="0" collapsed="false">
      <c r="A8194" s="0" t="s">
        <v>709</v>
      </c>
      <c r="B8194" s="0" t="s">
        <v>733</v>
      </c>
      <c r="C8194" s="0" t="n">
        <v>20</v>
      </c>
      <c r="D8194" s="0" t="n">
        <v>61738</v>
      </c>
      <c r="E8194" s="0" t="s">
        <v>91</v>
      </c>
      <c r="F8194" s="0" t="n">
        <v>16.6</v>
      </c>
      <c r="G8194" s="0" t="n">
        <v>0.5</v>
      </c>
      <c r="H8194" s="0" t="n">
        <v>8.3</v>
      </c>
      <c r="I8194" s="0" t="n">
        <v>16.6</v>
      </c>
      <c r="J8194" s="0" t="n">
        <v>8.3</v>
      </c>
      <c r="K8194" s="0" t="s">
        <v>18</v>
      </c>
      <c r="L8194" s="0" t="s">
        <v>113</v>
      </c>
      <c r="M8194" s="0" t="n">
        <f aca="false">CEILING(G8194,1)*F8194</f>
        <v>16.6</v>
      </c>
      <c r="N8194" s="0" t="n">
        <f aca="false">M8194-H8194</f>
        <v>8.3</v>
      </c>
      <c r="O8194" s="0" t="n">
        <f aca="false">IF(ABS(N8194-J8194)&lt;0.011,1,0)</f>
        <v>1</v>
      </c>
    </row>
    <row r="8195" customFormat="false" ht="15" hidden="false" customHeight="false" outlineLevel="0" collapsed="false">
      <c r="A8195" s="0" t="s">
        <v>709</v>
      </c>
      <c r="B8195" s="0" t="s">
        <v>733</v>
      </c>
      <c r="C8195" s="0" t="n">
        <v>20</v>
      </c>
      <c r="D8195" s="0" t="n">
        <v>61738</v>
      </c>
      <c r="E8195" s="0" t="s">
        <v>228</v>
      </c>
      <c r="F8195" s="0" t="n">
        <v>4.8</v>
      </c>
      <c r="G8195" s="0" t="n">
        <v>0.5</v>
      </c>
      <c r="H8195" s="0" t="n">
        <v>2.4</v>
      </c>
      <c r="I8195" s="0" t="n">
        <v>4.8</v>
      </c>
      <c r="J8195" s="0" t="n">
        <v>2.4</v>
      </c>
      <c r="K8195" s="0" t="s">
        <v>18</v>
      </c>
      <c r="L8195" s="0" t="s">
        <v>113</v>
      </c>
      <c r="M8195" s="0" t="n">
        <f aca="false">CEILING(G8195,1)*F8195</f>
        <v>4.8</v>
      </c>
      <c r="N8195" s="0" t="n">
        <f aca="false">M8195-H8195</f>
        <v>2.4</v>
      </c>
      <c r="O8195" s="0" t="n">
        <f aca="false">IF(ABS(N8195-J8195)&lt;0.011,1,0)</f>
        <v>1</v>
      </c>
    </row>
    <row r="8196" customFormat="false" ht="15" hidden="false" customHeight="false" outlineLevel="0" collapsed="false">
      <c r="A8196" s="0" t="s">
        <v>709</v>
      </c>
      <c r="B8196" s="0" t="s">
        <v>733</v>
      </c>
      <c r="C8196" s="0" t="n">
        <v>20</v>
      </c>
      <c r="D8196" s="0" t="n">
        <v>61738</v>
      </c>
      <c r="E8196" s="0" t="s">
        <v>76</v>
      </c>
      <c r="F8196" s="0" t="n">
        <v>18.6</v>
      </c>
      <c r="G8196" s="0" t="n">
        <v>0.5</v>
      </c>
      <c r="H8196" s="0" t="n">
        <v>9.3</v>
      </c>
      <c r="I8196" s="0" t="n">
        <v>18.6</v>
      </c>
      <c r="J8196" s="0" t="n">
        <v>9.3</v>
      </c>
      <c r="K8196" s="0" t="s">
        <v>18</v>
      </c>
      <c r="L8196" s="0" t="s">
        <v>113</v>
      </c>
      <c r="M8196" s="0" t="n">
        <f aca="false">CEILING(G8196,1)*F8196</f>
        <v>18.6</v>
      </c>
      <c r="N8196" s="0" t="n">
        <f aca="false">M8196-H8196</f>
        <v>9.3</v>
      </c>
      <c r="O8196" s="0" t="n">
        <f aca="false">IF(ABS(N8196-J8196)&lt;0.011,1,0)</f>
        <v>1</v>
      </c>
    </row>
    <row r="8197" customFormat="false" ht="15" hidden="false" customHeight="false" outlineLevel="0" collapsed="false">
      <c r="A8197" s="0" t="s">
        <v>709</v>
      </c>
      <c r="B8197" s="0" t="s">
        <v>733</v>
      </c>
      <c r="C8197" s="0" t="n">
        <v>20</v>
      </c>
      <c r="D8197" s="0" t="n">
        <v>61738</v>
      </c>
      <c r="E8197" s="0" t="s">
        <v>580</v>
      </c>
      <c r="F8197" s="0" t="n">
        <v>3.9</v>
      </c>
      <c r="G8197" s="0" t="n">
        <v>0.5</v>
      </c>
      <c r="H8197" s="0" t="n">
        <v>1.95</v>
      </c>
      <c r="I8197" s="0" t="n">
        <v>3.9</v>
      </c>
      <c r="J8197" s="0" t="n">
        <v>1.95</v>
      </c>
      <c r="K8197" s="0" t="s">
        <v>18</v>
      </c>
      <c r="L8197" s="0" t="s">
        <v>113</v>
      </c>
      <c r="M8197" s="0" t="n">
        <f aca="false">CEILING(G8197,1)*F8197</f>
        <v>3.9</v>
      </c>
      <c r="N8197" s="0" t="n">
        <f aca="false">M8197-H8197</f>
        <v>1.95</v>
      </c>
      <c r="O8197" s="0" t="n">
        <f aca="false">IF(ABS(N8197-J8197)&lt;0.011,1,0)</f>
        <v>1</v>
      </c>
    </row>
    <row r="8198" customFormat="false" ht="15" hidden="false" customHeight="false" outlineLevel="0" collapsed="false">
      <c r="A8198" s="0" t="s">
        <v>709</v>
      </c>
      <c r="B8198" s="0" t="s">
        <v>733</v>
      </c>
      <c r="C8198" s="0" t="n">
        <v>21</v>
      </c>
      <c r="D8198" s="0" t="n">
        <v>61735</v>
      </c>
      <c r="E8198" s="0" t="s">
        <v>91</v>
      </c>
      <c r="F8198" s="0" t="n">
        <v>16.6</v>
      </c>
      <c r="G8198" s="0" t="n">
        <v>0.5</v>
      </c>
      <c r="H8198" s="0" t="n">
        <v>8.3</v>
      </c>
      <c r="I8198" s="0" t="n">
        <v>16.6</v>
      </c>
      <c r="J8198" s="0" t="n">
        <v>8.3</v>
      </c>
      <c r="K8198" s="0" t="s">
        <v>18</v>
      </c>
      <c r="L8198" s="0" t="s">
        <v>113</v>
      </c>
      <c r="M8198" s="0" t="n">
        <f aca="false">CEILING(G8198,1)*F8198</f>
        <v>16.6</v>
      </c>
      <c r="N8198" s="0" t="n">
        <f aca="false">M8198-H8198</f>
        <v>8.3</v>
      </c>
      <c r="O8198" s="0" t="n">
        <f aca="false">IF(ABS(N8198-J8198)&lt;0.011,1,0)</f>
        <v>1</v>
      </c>
    </row>
    <row r="8199" customFormat="false" ht="15" hidden="false" customHeight="false" outlineLevel="0" collapsed="false">
      <c r="A8199" s="0" t="s">
        <v>709</v>
      </c>
      <c r="B8199" s="0" t="s">
        <v>733</v>
      </c>
      <c r="C8199" s="0" t="n">
        <v>21</v>
      </c>
      <c r="D8199" s="0" t="n">
        <v>61735</v>
      </c>
      <c r="E8199" s="0" t="s">
        <v>228</v>
      </c>
      <c r="F8199" s="0" t="n">
        <v>4.8</v>
      </c>
      <c r="G8199" s="0" t="n">
        <v>0.5</v>
      </c>
      <c r="H8199" s="0" t="n">
        <v>2.4</v>
      </c>
      <c r="I8199" s="0" t="n">
        <v>4.8</v>
      </c>
      <c r="J8199" s="0" t="n">
        <v>2.4</v>
      </c>
      <c r="K8199" s="0" t="s">
        <v>18</v>
      </c>
      <c r="L8199" s="0" t="s">
        <v>113</v>
      </c>
      <c r="M8199" s="0" t="n">
        <f aca="false">CEILING(G8199,1)*F8199</f>
        <v>4.8</v>
      </c>
      <c r="N8199" s="0" t="n">
        <f aca="false">M8199-H8199</f>
        <v>2.4</v>
      </c>
      <c r="O8199" s="0" t="n">
        <f aca="false">IF(ABS(N8199-J8199)&lt;0.011,1,0)</f>
        <v>1</v>
      </c>
    </row>
    <row r="8200" customFormat="false" ht="15" hidden="false" customHeight="false" outlineLevel="0" collapsed="false">
      <c r="A8200" s="0" t="s">
        <v>709</v>
      </c>
      <c r="B8200" s="0" t="s">
        <v>733</v>
      </c>
      <c r="C8200" s="0" t="n">
        <v>21</v>
      </c>
      <c r="D8200" s="0" t="n">
        <v>61735</v>
      </c>
      <c r="E8200" s="0" t="s">
        <v>76</v>
      </c>
      <c r="F8200" s="0" t="n">
        <v>18.6</v>
      </c>
      <c r="G8200" s="0" t="n">
        <v>0.5</v>
      </c>
      <c r="H8200" s="0" t="n">
        <v>9.3</v>
      </c>
      <c r="I8200" s="0" t="n">
        <v>18.6</v>
      </c>
      <c r="J8200" s="0" t="n">
        <v>9.3</v>
      </c>
      <c r="K8200" s="0" t="s">
        <v>18</v>
      </c>
      <c r="L8200" s="0" t="s">
        <v>113</v>
      </c>
      <c r="M8200" s="0" t="n">
        <f aca="false">CEILING(G8200,1)*F8200</f>
        <v>18.6</v>
      </c>
      <c r="N8200" s="0" t="n">
        <f aca="false">M8200-H8200</f>
        <v>9.3</v>
      </c>
      <c r="O8200" s="0" t="n">
        <f aca="false">IF(ABS(N8200-J8200)&lt;0.011,1,0)</f>
        <v>1</v>
      </c>
    </row>
    <row r="8201" customFormat="false" ht="15" hidden="false" customHeight="false" outlineLevel="0" collapsed="false">
      <c r="A8201" s="0" t="s">
        <v>709</v>
      </c>
      <c r="B8201" s="0" t="s">
        <v>733</v>
      </c>
      <c r="C8201" s="0" t="n">
        <v>21</v>
      </c>
      <c r="D8201" s="0" t="n">
        <v>61735</v>
      </c>
      <c r="E8201" s="0" t="s">
        <v>580</v>
      </c>
      <c r="F8201" s="0" t="n">
        <v>3.9</v>
      </c>
      <c r="G8201" s="0" t="n">
        <v>0.5</v>
      </c>
      <c r="H8201" s="0" t="n">
        <v>1.95</v>
      </c>
      <c r="I8201" s="0" t="n">
        <v>3.9</v>
      </c>
      <c r="J8201" s="0" t="n">
        <v>1.95</v>
      </c>
      <c r="K8201" s="0" t="s">
        <v>18</v>
      </c>
      <c r="L8201" s="0" t="s">
        <v>113</v>
      </c>
      <c r="M8201" s="0" t="n">
        <f aca="false">CEILING(G8201,1)*F8201</f>
        <v>3.9</v>
      </c>
      <c r="N8201" s="0" t="n">
        <f aca="false">M8201-H8201</f>
        <v>1.95</v>
      </c>
      <c r="O8201" s="0" t="n">
        <f aca="false">IF(ABS(N8201-J8201)&lt;0.011,1,0)</f>
        <v>1</v>
      </c>
    </row>
    <row r="8202" customFormat="false" ht="15" hidden="false" customHeight="false" outlineLevel="0" collapsed="false">
      <c r="A8202" s="0" t="s">
        <v>709</v>
      </c>
      <c r="B8202" s="0" t="s">
        <v>734</v>
      </c>
      <c r="C8202" s="0" t="n">
        <v>10</v>
      </c>
      <c r="D8202" s="0" t="n">
        <v>61788</v>
      </c>
      <c r="E8202" s="0" t="s">
        <v>84</v>
      </c>
      <c r="F8202" s="0" t="n">
        <v>19</v>
      </c>
      <c r="G8202" s="0" t="n">
        <v>0.5</v>
      </c>
      <c r="H8202" s="0" t="n">
        <v>9.5</v>
      </c>
      <c r="I8202" s="0" t="n">
        <v>19</v>
      </c>
      <c r="J8202" s="0" t="n">
        <v>9.5</v>
      </c>
      <c r="K8202" s="0" t="s">
        <v>18</v>
      </c>
      <c r="L8202" s="0" t="s">
        <v>101</v>
      </c>
      <c r="M8202" s="0" t="n">
        <f aca="false">CEILING(G8202,1)*F8202</f>
        <v>19</v>
      </c>
      <c r="N8202" s="0" t="n">
        <f aca="false">M8202-H8202</f>
        <v>9.5</v>
      </c>
      <c r="O8202" s="0" t="n">
        <f aca="false">IF(ABS(N8202-J8202)&lt;0.011,1,0)</f>
        <v>1</v>
      </c>
    </row>
    <row r="8203" customFormat="false" ht="15" hidden="false" customHeight="false" outlineLevel="0" collapsed="false">
      <c r="A8203" s="0" t="s">
        <v>709</v>
      </c>
      <c r="B8203" s="0" t="s">
        <v>734</v>
      </c>
      <c r="C8203" s="0" t="n">
        <v>10</v>
      </c>
      <c r="D8203" s="0" t="n">
        <v>61788</v>
      </c>
      <c r="E8203" s="0" t="s">
        <v>163</v>
      </c>
      <c r="F8203" s="0" t="n">
        <v>9.7</v>
      </c>
      <c r="G8203" s="0" t="n">
        <v>0.5</v>
      </c>
      <c r="H8203" s="0" t="n">
        <v>4.85</v>
      </c>
      <c r="I8203" s="0" t="n">
        <v>9.7</v>
      </c>
      <c r="J8203" s="0" t="n">
        <v>4.85</v>
      </c>
      <c r="K8203" s="0" t="s">
        <v>18</v>
      </c>
      <c r="L8203" s="0" t="s">
        <v>101</v>
      </c>
      <c r="M8203" s="0" t="n">
        <f aca="false">CEILING(G8203,1)*F8203</f>
        <v>9.7</v>
      </c>
      <c r="N8203" s="0" t="n">
        <f aca="false">M8203-H8203</f>
        <v>4.85</v>
      </c>
      <c r="O8203" s="0" t="n">
        <f aca="false">IF(ABS(N8203-J8203)&lt;0.011,1,0)</f>
        <v>1</v>
      </c>
    </row>
    <row r="8204" customFormat="false" ht="15" hidden="false" customHeight="false" outlineLevel="0" collapsed="false">
      <c r="A8204" s="0" t="s">
        <v>709</v>
      </c>
      <c r="B8204" s="0" t="s">
        <v>734</v>
      </c>
      <c r="C8204" s="0" t="n">
        <v>10</v>
      </c>
      <c r="D8204" s="0" t="n">
        <v>61788</v>
      </c>
      <c r="E8204" s="0" t="s">
        <v>161</v>
      </c>
      <c r="F8204" s="0" t="n">
        <v>5.9</v>
      </c>
      <c r="G8204" s="0" t="n">
        <v>0.5</v>
      </c>
      <c r="H8204" s="0" t="n">
        <v>2.95</v>
      </c>
      <c r="I8204" s="0" t="n">
        <v>5.9</v>
      </c>
      <c r="J8204" s="0" t="n">
        <v>2.95</v>
      </c>
      <c r="K8204" s="0" t="s">
        <v>18</v>
      </c>
      <c r="L8204" s="0" t="s">
        <v>101</v>
      </c>
      <c r="M8204" s="0" t="n">
        <f aca="false">CEILING(G8204,1)*F8204</f>
        <v>5.9</v>
      </c>
      <c r="N8204" s="0" t="n">
        <f aca="false">M8204-H8204</f>
        <v>2.95</v>
      </c>
      <c r="O8204" s="0" t="n">
        <f aca="false">IF(ABS(N8204-J8204)&lt;0.011,1,0)</f>
        <v>1</v>
      </c>
    </row>
    <row r="8205" customFormat="false" ht="15" hidden="false" customHeight="false" outlineLevel="0" collapsed="false">
      <c r="A8205" s="0" t="s">
        <v>709</v>
      </c>
      <c r="B8205" s="0" t="s">
        <v>734</v>
      </c>
      <c r="C8205" s="0" t="n">
        <v>10</v>
      </c>
      <c r="D8205" s="0" t="n">
        <v>61788</v>
      </c>
      <c r="E8205" s="0" t="s">
        <v>290</v>
      </c>
      <c r="F8205" s="0" t="n">
        <v>7.2</v>
      </c>
      <c r="G8205" s="0" t="n">
        <v>0.5</v>
      </c>
      <c r="H8205" s="0" t="n">
        <v>3.6</v>
      </c>
      <c r="I8205" s="0" t="n">
        <v>7.2</v>
      </c>
      <c r="J8205" s="0" t="n">
        <v>3.6</v>
      </c>
      <c r="K8205" s="0" t="s">
        <v>18</v>
      </c>
      <c r="L8205" s="0" t="s">
        <v>101</v>
      </c>
      <c r="M8205" s="0" t="n">
        <f aca="false">CEILING(G8205,1)*F8205</f>
        <v>7.2</v>
      </c>
      <c r="N8205" s="0" t="n">
        <f aca="false">M8205-H8205</f>
        <v>3.6</v>
      </c>
      <c r="O8205" s="0" t="n">
        <f aca="false">IF(ABS(N8205-J8205)&lt;0.011,1,0)</f>
        <v>1</v>
      </c>
    </row>
    <row r="8206" customFormat="false" ht="15" hidden="false" customHeight="false" outlineLevel="0" collapsed="false">
      <c r="A8206" s="0" t="s">
        <v>709</v>
      </c>
      <c r="B8206" s="0" t="s">
        <v>734</v>
      </c>
      <c r="C8206" s="0" t="n">
        <v>10</v>
      </c>
      <c r="D8206" s="0" t="n">
        <v>61788</v>
      </c>
      <c r="E8206" s="0" t="s">
        <v>56</v>
      </c>
      <c r="F8206" s="0" t="n">
        <v>5.9</v>
      </c>
      <c r="G8206" s="0" t="n">
        <v>0.5</v>
      </c>
      <c r="H8206" s="0" t="n">
        <v>2.95</v>
      </c>
      <c r="I8206" s="0" t="n">
        <v>5.9</v>
      </c>
      <c r="J8206" s="0" t="n">
        <v>2.95</v>
      </c>
      <c r="K8206" s="0" t="s">
        <v>18</v>
      </c>
      <c r="L8206" s="0" t="s">
        <v>101</v>
      </c>
      <c r="M8206" s="0" t="n">
        <f aca="false">CEILING(G8206,1)*F8206</f>
        <v>5.9</v>
      </c>
      <c r="N8206" s="0" t="n">
        <f aca="false">M8206-H8206</f>
        <v>2.95</v>
      </c>
      <c r="O8206" s="0" t="n">
        <f aca="false">IF(ABS(N8206-J8206)&lt;0.011,1,0)</f>
        <v>1</v>
      </c>
    </row>
    <row r="8207" customFormat="false" ht="15" hidden="false" customHeight="false" outlineLevel="0" collapsed="false">
      <c r="A8207" s="0" t="s">
        <v>709</v>
      </c>
      <c r="B8207" s="0" t="s">
        <v>734</v>
      </c>
      <c r="C8207" s="0" t="n">
        <v>10</v>
      </c>
      <c r="D8207" s="0" t="n">
        <v>61788</v>
      </c>
      <c r="E8207" s="0" t="s">
        <v>76</v>
      </c>
      <c r="F8207" s="0" t="n">
        <v>18.6</v>
      </c>
      <c r="G8207" s="0" t="n">
        <v>0.5</v>
      </c>
      <c r="H8207" s="0" t="n">
        <v>9.3</v>
      </c>
      <c r="I8207" s="0" t="n">
        <v>18.6</v>
      </c>
      <c r="J8207" s="0" t="n">
        <v>9.3</v>
      </c>
      <c r="K8207" s="0" t="s">
        <v>18</v>
      </c>
      <c r="L8207" s="0" t="s">
        <v>101</v>
      </c>
      <c r="M8207" s="0" t="n">
        <f aca="false">CEILING(G8207,1)*F8207</f>
        <v>18.6</v>
      </c>
      <c r="N8207" s="0" t="n">
        <f aca="false">M8207-H8207</f>
        <v>9.3</v>
      </c>
      <c r="O8207" s="0" t="n">
        <f aca="false">IF(ABS(N8207-J8207)&lt;0.011,1,0)</f>
        <v>1</v>
      </c>
    </row>
    <row r="8208" customFormat="false" ht="15" hidden="false" customHeight="false" outlineLevel="0" collapsed="false">
      <c r="A8208" s="0" t="s">
        <v>709</v>
      </c>
      <c r="B8208" s="0" t="s">
        <v>734</v>
      </c>
      <c r="C8208" s="0" t="n">
        <v>11</v>
      </c>
      <c r="D8208" s="0" t="n">
        <v>61777</v>
      </c>
      <c r="E8208" s="0" t="s">
        <v>84</v>
      </c>
      <c r="F8208" s="0" t="n">
        <v>19</v>
      </c>
      <c r="G8208" s="0" t="n">
        <v>0.5</v>
      </c>
      <c r="H8208" s="0" t="n">
        <v>9.5</v>
      </c>
      <c r="I8208" s="0" t="n">
        <v>19</v>
      </c>
      <c r="J8208" s="0" t="n">
        <v>9.5</v>
      </c>
      <c r="K8208" s="0" t="s">
        <v>18</v>
      </c>
      <c r="L8208" s="0" t="s">
        <v>101</v>
      </c>
      <c r="M8208" s="0" t="n">
        <f aca="false">CEILING(G8208,1)*F8208</f>
        <v>19</v>
      </c>
      <c r="N8208" s="0" t="n">
        <f aca="false">M8208-H8208</f>
        <v>9.5</v>
      </c>
      <c r="O8208" s="0" t="n">
        <f aca="false">IF(ABS(N8208-J8208)&lt;0.011,1,0)</f>
        <v>1</v>
      </c>
    </row>
    <row r="8209" customFormat="false" ht="15" hidden="false" customHeight="false" outlineLevel="0" collapsed="false">
      <c r="A8209" s="0" t="s">
        <v>709</v>
      </c>
      <c r="B8209" s="0" t="s">
        <v>734</v>
      </c>
      <c r="C8209" s="0" t="n">
        <v>11</v>
      </c>
      <c r="D8209" s="0" t="n">
        <v>61777</v>
      </c>
      <c r="E8209" s="0" t="s">
        <v>163</v>
      </c>
      <c r="F8209" s="0" t="n">
        <v>9.7</v>
      </c>
      <c r="G8209" s="0" t="n">
        <v>0.5</v>
      </c>
      <c r="H8209" s="0" t="n">
        <v>4.85</v>
      </c>
      <c r="I8209" s="0" t="n">
        <v>9.7</v>
      </c>
      <c r="J8209" s="0" t="n">
        <v>4.85</v>
      </c>
      <c r="K8209" s="0" t="s">
        <v>18</v>
      </c>
      <c r="L8209" s="0" t="s">
        <v>101</v>
      </c>
      <c r="M8209" s="0" t="n">
        <f aca="false">CEILING(G8209,1)*F8209</f>
        <v>9.7</v>
      </c>
      <c r="N8209" s="0" t="n">
        <f aca="false">M8209-H8209</f>
        <v>4.85</v>
      </c>
      <c r="O8209" s="0" t="n">
        <f aca="false">IF(ABS(N8209-J8209)&lt;0.011,1,0)</f>
        <v>1</v>
      </c>
    </row>
    <row r="8210" customFormat="false" ht="15" hidden="false" customHeight="false" outlineLevel="0" collapsed="false">
      <c r="A8210" s="0" t="s">
        <v>709</v>
      </c>
      <c r="B8210" s="0" t="s">
        <v>734</v>
      </c>
      <c r="C8210" s="0" t="n">
        <v>11</v>
      </c>
      <c r="D8210" s="0" t="n">
        <v>61777</v>
      </c>
      <c r="E8210" s="0" t="s">
        <v>161</v>
      </c>
      <c r="F8210" s="0" t="n">
        <v>5.9</v>
      </c>
      <c r="G8210" s="0" t="n">
        <v>0.5</v>
      </c>
      <c r="H8210" s="0" t="n">
        <v>2.95</v>
      </c>
      <c r="I8210" s="0" t="n">
        <v>5.9</v>
      </c>
      <c r="J8210" s="0" t="n">
        <v>2.95</v>
      </c>
      <c r="K8210" s="0" t="s">
        <v>18</v>
      </c>
      <c r="L8210" s="0" t="s">
        <v>101</v>
      </c>
      <c r="M8210" s="0" t="n">
        <f aca="false">CEILING(G8210,1)*F8210</f>
        <v>5.9</v>
      </c>
      <c r="N8210" s="0" t="n">
        <f aca="false">M8210-H8210</f>
        <v>2.95</v>
      </c>
      <c r="O8210" s="0" t="n">
        <f aca="false">IF(ABS(N8210-J8210)&lt;0.011,1,0)</f>
        <v>1</v>
      </c>
    </row>
    <row r="8211" customFormat="false" ht="15" hidden="false" customHeight="false" outlineLevel="0" collapsed="false">
      <c r="A8211" s="0" t="s">
        <v>709</v>
      </c>
      <c r="B8211" s="0" t="s">
        <v>734</v>
      </c>
      <c r="C8211" s="0" t="n">
        <v>11</v>
      </c>
      <c r="D8211" s="0" t="n">
        <v>61777</v>
      </c>
      <c r="E8211" s="0" t="s">
        <v>290</v>
      </c>
      <c r="F8211" s="0" t="n">
        <v>7.2</v>
      </c>
      <c r="G8211" s="0" t="n">
        <v>0.5</v>
      </c>
      <c r="H8211" s="0" t="n">
        <v>3.6</v>
      </c>
      <c r="I8211" s="0" t="n">
        <v>7.2</v>
      </c>
      <c r="J8211" s="0" t="n">
        <v>3.6</v>
      </c>
      <c r="K8211" s="0" t="s">
        <v>18</v>
      </c>
      <c r="L8211" s="0" t="s">
        <v>101</v>
      </c>
      <c r="M8211" s="0" t="n">
        <f aca="false">CEILING(G8211,1)*F8211</f>
        <v>7.2</v>
      </c>
      <c r="N8211" s="0" t="n">
        <f aca="false">M8211-H8211</f>
        <v>3.6</v>
      </c>
      <c r="O8211" s="0" t="n">
        <f aca="false">IF(ABS(N8211-J8211)&lt;0.011,1,0)</f>
        <v>1</v>
      </c>
    </row>
    <row r="8212" customFormat="false" ht="15" hidden="false" customHeight="false" outlineLevel="0" collapsed="false">
      <c r="A8212" s="0" t="s">
        <v>709</v>
      </c>
      <c r="B8212" s="0" t="s">
        <v>734</v>
      </c>
      <c r="C8212" s="0" t="n">
        <v>11</v>
      </c>
      <c r="D8212" s="0" t="n">
        <v>61777</v>
      </c>
      <c r="E8212" s="0" t="s">
        <v>56</v>
      </c>
      <c r="F8212" s="0" t="n">
        <v>5.9</v>
      </c>
      <c r="G8212" s="0" t="n">
        <v>0.5</v>
      </c>
      <c r="H8212" s="0" t="n">
        <v>2.95</v>
      </c>
      <c r="I8212" s="0" t="n">
        <v>5.9</v>
      </c>
      <c r="J8212" s="0" t="n">
        <v>2.95</v>
      </c>
      <c r="K8212" s="0" t="s">
        <v>18</v>
      </c>
      <c r="L8212" s="0" t="s">
        <v>101</v>
      </c>
      <c r="M8212" s="0" t="n">
        <f aca="false">CEILING(G8212,1)*F8212</f>
        <v>5.9</v>
      </c>
      <c r="N8212" s="0" t="n">
        <f aca="false">M8212-H8212</f>
        <v>2.95</v>
      </c>
      <c r="O8212" s="0" t="n">
        <f aca="false">IF(ABS(N8212-J8212)&lt;0.011,1,0)</f>
        <v>1</v>
      </c>
    </row>
    <row r="8213" customFormat="false" ht="15" hidden="false" customHeight="false" outlineLevel="0" collapsed="false">
      <c r="A8213" s="0" t="s">
        <v>709</v>
      </c>
      <c r="B8213" s="0" t="s">
        <v>734</v>
      </c>
      <c r="C8213" s="0" t="n">
        <v>11</v>
      </c>
      <c r="D8213" s="0" t="n">
        <v>61777</v>
      </c>
      <c r="E8213" s="0" t="s">
        <v>76</v>
      </c>
      <c r="F8213" s="0" t="n">
        <v>18.6</v>
      </c>
      <c r="G8213" s="0" t="n">
        <v>0.5</v>
      </c>
      <c r="H8213" s="0" t="n">
        <v>9.3</v>
      </c>
      <c r="I8213" s="0" t="n">
        <v>18.6</v>
      </c>
      <c r="J8213" s="0" t="n">
        <v>9.3</v>
      </c>
      <c r="K8213" s="0" t="s">
        <v>18</v>
      </c>
      <c r="L8213" s="0" t="s">
        <v>101</v>
      </c>
      <c r="M8213" s="0" t="n">
        <f aca="false">CEILING(G8213,1)*F8213</f>
        <v>18.6</v>
      </c>
      <c r="N8213" s="0" t="n">
        <f aca="false">M8213-H8213</f>
        <v>9.3</v>
      </c>
      <c r="O8213" s="0" t="n">
        <f aca="false">IF(ABS(N8213-J8213)&lt;0.011,1,0)</f>
        <v>1</v>
      </c>
    </row>
    <row r="8214" customFormat="false" ht="15" hidden="false" customHeight="false" outlineLevel="0" collapsed="false">
      <c r="A8214" s="0" t="s">
        <v>709</v>
      </c>
      <c r="B8214" s="0" t="s">
        <v>735</v>
      </c>
      <c r="C8214" s="0" t="n">
        <v>8</v>
      </c>
      <c r="D8214" s="0" t="n">
        <v>61802</v>
      </c>
      <c r="E8214" s="0" t="s">
        <v>516</v>
      </c>
      <c r="F8214" s="0" t="n">
        <v>10.5</v>
      </c>
      <c r="G8214" s="0" t="n">
        <v>0.5</v>
      </c>
      <c r="H8214" s="0" t="n">
        <v>5.25</v>
      </c>
      <c r="I8214" s="0" t="n">
        <v>10.5</v>
      </c>
      <c r="J8214" s="0" t="n">
        <v>5.25</v>
      </c>
      <c r="K8214" s="0" t="s">
        <v>18</v>
      </c>
      <c r="L8214" s="0" t="s">
        <v>188</v>
      </c>
      <c r="M8214" s="0" t="n">
        <f aca="false">CEILING(G8214,1)*F8214</f>
        <v>10.5</v>
      </c>
      <c r="N8214" s="0" t="n">
        <f aca="false">M8214-H8214</f>
        <v>5.25</v>
      </c>
      <c r="O8214" s="0" t="n">
        <f aca="false">IF(ABS(N8214-J8214)&lt;0.011,1,0)</f>
        <v>1</v>
      </c>
    </row>
    <row r="8215" customFormat="false" ht="15" hidden="false" customHeight="false" outlineLevel="0" collapsed="false">
      <c r="A8215" s="0" t="s">
        <v>709</v>
      </c>
      <c r="B8215" s="0" t="s">
        <v>735</v>
      </c>
      <c r="C8215" s="0" t="n">
        <v>9</v>
      </c>
      <c r="D8215" s="0" t="n">
        <v>61794</v>
      </c>
      <c r="E8215" s="0" t="s">
        <v>516</v>
      </c>
      <c r="F8215" s="0" t="n">
        <v>10.5</v>
      </c>
      <c r="G8215" s="0" t="n">
        <v>0.5</v>
      </c>
      <c r="H8215" s="0" t="n">
        <v>5.25</v>
      </c>
      <c r="I8215" s="0" t="n">
        <v>10.5</v>
      </c>
      <c r="J8215" s="0" t="n">
        <v>5.25</v>
      </c>
      <c r="K8215" s="0" t="s">
        <v>18</v>
      </c>
      <c r="L8215" s="0" t="s">
        <v>188</v>
      </c>
      <c r="M8215" s="0" t="n">
        <f aca="false">CEILING(G8215,1)*F8215</f>
        <v>10.5</v>
      </c>
      <c r="N8215" s="0" t="n">
        <f aca="false">M8215-H8215</f>
        <v>5.25</v>
      </c>
      <c r="O8215" s="0" t="n">
        <f aca="false">IF(ABS(N8215-J8215)&lt;0.011,1,0)</f>
        <v>1</v>
      </c>
    </row>
    <row r="8216" customFormat="false" ht="15" hidden="false" customHeight="false" outlineLevel="0" collapsed="false">
      <c r="A8216" s="0" t="s">
        <v>709</v>
      </c>
      <c r="B8216" s="0" t="s">
        <v>736</v>
      </c>
      <c r="C8216" s="0" t="n">
        <v>11</v>
      </c>
      <c r="D8216" s="0" t="n">
        <v>61841</v>
      </c>
      <c r="E8216" s="0" t="s">
        <v>78</v>
      </c>
      <c r="F8216" s="0" t="n">
        <v>18.6</v>
      </c>
      <c r="G8216" s="0" t="n">
        <v>0.5</v>
      </c>
      <c r="H8216" s="0" t="n">
        <v>9.3</v>
      </c>
      <c r="I8216" s="0" t="n">
        <v>18.6</v>
      </c>
      <c r="J8216" s="0" t="n">
        <v>9.3</v>
      </c>
      <c r="K8216" s="0" t="s">
        <v>18</v>
      </c>
      <c r="L8216" s="0" t="s">
        <v>19</v>
      </c>
      <c r="M8216" s="0" t="n">
        <f aca="false">CEILING(G8216,1)*F8216</f>
        <v>18.6</v>
      </c>
      <c r="N8216" s="0" t="n">
        <f aca="false">M8216-H8216</f>
        <v>9.3</v>
      </c>
      <c r="O8216" s="0" t="n">
        <f aca="false">IF(ABS(N8216-J8216)&lt;0.011,1,0)</f>
        <v>1</v>
      </c>
    </row>
    <row r="8217" customFormat="false" ht="15" hidden="false" customHeight="false" outlineLevel="0" collapsed="false">
      <c r="A8217" s="0" t="s">
        <v>709</v>
      </c>
      <c r="B8217" s="0" t="s">
        <v>736</v>
      </c>
      <c r="C8217" s="0" t="n">
        <v>11</v>
      </c>
      <c r="D8217" s="0" t="n">
        <v>61841</v>
      </c>
      <c r="E8217" s="0" t="s">
        <v>348</v>
      </c>
      <c r="F8217" s="0" t="n">
        <v>9</v>
      </c>
      <c r="G8217" s="0" t="n">
        <v>0.5</v>
      </c>
      <c r="H8217" s="0" t="n">
        <v>4.5</v>
      </c>
      <c r="I8217" s="0" t="n">
        <v>9</v>
      </c>
      <c r="J8217" s="0" t="n">
        <v>4.5</v>
      </c>
      <c r="K8217" s="0" t="s">
        <v>18</v>
      </c>
      <c r="L8217" s="0" t="s">
        <v>19</v>
      </c>
      <c r="M8217" s="0" t="n">
        <f aca="false">CEILING(G8217,1)*F8217</f>
        <v>9</v>
      </c>
      <c r="N8217" s="0" t="n">
        <f aca="false">M8217-H8217</f>
        <v>4.5</v>
      </c>
      <c r="O8217" s="0" t="n">
        <f aca="false">IF(ABS(N8217-J8217)&lt;0.011,1,0)</f>
        <v>1</v>
      </c>
    </row>
    <row r="8218" customFormat="false" ht="15" hidden="false" customHeight="false" outlineLevel="0" collapsed="false">
      <c r="A8218" s="0" t="s">
        <v>709</v>
      </c>
      <c r="B8218" s="0" t="s">
        <v>736</v>
      </c>
      <c r="C8218" s="0" t="n">
        <v>11</v>
      </c>
      <c r="D8218" s="0" t="n">
        <v>61841</v>
      </c>
      <c r="E8218" s="0" t="s">
        <v>68</v>
      </c>
      <c r="F8218" s="0" t="n">
        <v>6</v>
      </c>
      <c r="G8218" s="0" t="n">
        <v>0.5</v>
      </c>
      <c r="H8218" s="0" t="n">
        <v>3</v>
      </c>
      <c r="I8218" s="0" t="n">
        <v>6</v>
      </c>
      <c r="J8218" s="0" t="n">
        <v>3</v>
      </c>
      <c r="K8218" s="0" t="s">
        <v>18</v>
      </c>
      <c r="L8218" s="0" t="s">
        <v>19</v>
      </c>
      <c r="M8218" s="0" t="n">
        <f aca="false">CEILING(G8218,1)*F8218</f>
        <v>6</v>
      </c>
      <c r="N8218" s="0" t="n">
        <f aca="false">M8218-H8218</f>
        <v>3</v>
      </c>
      <c r="O8218" s="0" t="n">
        <f aca="false">IF(ABS(N8218-J8218)&lt;0.011,1,0)</f>
        <v>1</v>
      </c>
    </row>
    <row r="8219" customFormat="false" ht="15" hidden="false" customHeight="false" outlineLevel="0" collapsed="false">
      <c r="A8219" s="0" t="s">
        <v>709</v>
      </c>
      <c r="B8219" s="0" t="s">
        <v>736</v>
      </c>
      <c r="C8219" s="0" t="n">
        <v>11</v>
      </c>
      <c r="D8219" s="0" t="n">
        <v>61841</v>
      </c>
      <c r="E8219" s="0" t="s">
        <v>21</v>
      </c>
      <c r="F8219" s="0" t="n">
        <v>5.9</v>
      </c>
      <c r="G8219" s="0" t="n">
        <v>0.5</v>
      </c>
      <c r="H8219" s="0" t="n">
        <v>2.95</v>
      </c>
      <c r="I8219" s="0" t="n">
        <v>5.9</v>
      </c>
      <c r="J8219" s="0" t="n">
        <v>2.95</v>
      </c>
      <c r="K8219" s="0" t="s">
        <v>18</v>
      </c>
      <c r="L8219" s="0" t="s">
        <v>19</v>
      </c>
      <c r="M8219" s="0" t="n">
        <f aca="false">CEILING(G8219,1)*F8219</f>
        <v>5.9</v>
      </c>
      <c r="N8219" s="0" t="n">
        <f aca="false">M8219-H8219</f>
        <v>2.95</v>
      </c>
      <c r="O8219" s="0" t="n">
        <f aca="false">IF(ABS(N8219-J8219)&lt;0.011,1,0)</f>
        <v>1</v>
      </c>
    </row>
    <row r="8220" customFormat="false" ht="15" hidden="false" customHeight="false" outlineLevel="0" collapsed="false">
      <c r="A8220" s="0" t="s">
        <v>709</v>
      </c>
      <c r="B8220" s="0" t="s">
        <v>736</v>
      </c>
      <c r="C8220" s="0" t="n">
        <v>11</v>
      </c>
      <c r="D8220" s="0" t="n">
        <v>61841</v>
      </c>
      <c r="E8220" s="0" t="s">
        <v>500</v>
      </c>
      <c r="F8220" s="0" t="n">
        <v>27.8</v>
      </c>
      <c r="G8220" s="0" t="n">
        <v>0.5</v>
      </c>
      <c r="H8220" s="0" t="n">
        <v>13.9</v>
      </c>
      <c r="I8220" s="0" t="n">
        <v>27.8</v>
      </c>
      <c r="J8220" s="0" t="n">
        <v>13.9</v>
      </c>
      <c r="K8220" s="0" t="s">
        <v>18</v>
      </c>
      <c r="L8220" s="0" t="s">
        <v>19</v>
      </c>
      <c r="M8220" s="0" t="n">
        <f aca="false">CEILING(G8220,1)*F8220</f>
        <v>27.8</v>
      </c>
      <c r="N8220" s="0" t="n">
        <f aca="false">M8220-H8220</f>
        <v>13.9</v>
      </c>
      <c r="O8220" s="0" t="n">
        <f aca="false">IF(ABS(N8220-J8220)&lt;0.011,1,0)</f>
        <v>1</v>
      </c>
    </row>
    <row r="8221" customFormat="false" ht="15" hidden="false" customHeight="false" outlineLevel="0" collapsed="false">
      <c r="A8221" s="0" t="s">
        <v>709</v>
      </c>
      <c r="B8221" s="0" t="s">
        <v>736</v>
      </c>
      <c r="C8221" s="0" t="n">
        <v>12</v>
      </c>
      <c r="D8221" s="0" t="n">
        <v>61830</v>
      </c>
      <c r="E8221" s="0" t="s">
        <v>78</v>
      </c>
      <c r="F8221" s="0" t="n">
        <v>18.6</v>
      </c>
      <c r="G8221" s="0" t="n">
        <v>0.5</v>
      </c>
      <c r="H8221" s="0" t="n">
        <v>9.3</v>
      </c>
      <c r="I8221" s="0" t="n">
        <v>18.6</v>
      </c>
      <c r="J8221" s="0" t="n">
        <v>9.3</v>
      </c>
      <c r="K8221" s="0" t="s">
        <v>18</v>
      </c>
      <c r="L8221" s="0" t="s">
        <v>19</v>
      </c>
      <c r="M8221" s="0" t="n">
        <f aca="false">CEILING(G8221,1)*F8221</f>
        <v>18.6</v>
      </c>
      <c r="N8221" s="0" t="n">
        <f aca="false">M8221-H8221</f>
        <v>9.3</v>
      </c>
      <c r="O8221" s="0" t="n">
        <f aca="false">IF(ABS(N8221-J8221)&lt;0.011,1,0)</f>
        <v>1</v>
      </c>
    </row>
    <row r="8222" customFormat="false" ht="15" hidden="false" customHeight="false" outlineLevel="0" collapsed="false">
      <c r="A8222" s="0" t="s">
        <v>709</v>
      </c>
      <c r="B8222" s="0" t="s">
        <v>736</v>
      </c>
      <c r="C8222" s="0" t="n">
        <v>12</v>
      </c>
      <c r="D8222" s="0" t="n">
        <v>61830</v>
      </c>
      <c r="E8222" s="0" t="s">
        <v>348</v>
      </c>
      <c r="F8222" s="0" t="n">
        <v>9</v>
      </c>
      <c r="G8222" s="0" t="n">
        <v>0.5</v>
      </c>
      <c r="H8222" s="0" t="n">
        <v>4.5</v>
      </c>
      <c r="I8222" s="0" t="n">
        <v>9</v>
      </c>
      <c r="J8222" s="0" t="n">
        <v>4.5</v>
      </c>
      <c r="K8222" s="0" t="s">
        <v>18</v>
      </c>
      <c r="L8222" s="0" t="s">
        <v>19</v>
      </c>
      <c r="M8222" s="0" t="n">
        <f aca="false">CEILING(G8222,1)*F8222</f>
        <v>9</v>
      </c>
      <c r="N8222" s="0" t="n">
        <f aca="false">M8222-H8222</f>
        <v>4.5</v>
      </c>
      <c r="O8222" s="0" t="n">
        <f aca="false">IF(ABS(N8222-J8222)&lt;0.011,1,0)</f>
        <v>1</v>
      </c>
    </row>
    <row r="8223" customFormat="false" ht="15" hidden="false" customHeight="false" outlineLevel="0" collapsed="false">
      <c r="A8223" s="0" t="s">
        <v>709</v>
      </c>
      <c r="B8223" s="0" t="s">
        <v>736</v>
      </c>
      <c r="C8223" s="0" t="n">
        <v>12</v>
      </c>
      <c r="D8223" s="0" t="n">
        <v>61830</v>
      </c>
      <c r="E8223" s="0" t="s">
        <v>68</v>
      </c>
      <c r="F8223" s="0" t="n">
        <v>6</v>
      </c>
      <c r="G8223" s="0" t="n">
        <v>0.5</v>
      </c>
      <c r="H8223" s="0" t="n">
        <v>3</v>
      </c>
      <c r="I8223" s="0" t="n">
        <v>6</v>
      </c>
      <c r="J8223" s="0" t="n">
        <v>3</v>
      </c>
      <c r="K8223" s="0" t="s">
        <v>18</v>
      </c>
      <c r="L8223" s="0" t="s">
        <v>19</v>
      </c>
      <c r="M8223" s="0" t="n">
        <f aca="false">CEILING(G8223,1)*F8223</f>
        <v>6</v>
      </c>
      <c r="N8223" s="0" t="n">
        <f aca="false">M8223-H8223</f>
        <v>3</v>
      </c>
      <c r="O8223" s="0" t="n">
        <f aca="false">IF(ABS(N8223-J8223)&lt;0.011,1,0)</f>
        <v>1</v>
      </c>
    </row>
    <row r="8224" customFormat="false" ht="15" hidden="false" customHeight="false" outlineLevel="0" collapsed="false">
      <c r="A8224" s="0" t="s">
        <v>709</v>
      </c>
      <c r="B8224" s="0" t="s">
        <v>736</v>
      </c>
      <c r="C8224" s="0" t="n">
        <v>12</v>
      </c>
      <c r="D8224" s="0" t="n">
        <v>61830</v>
      </c>
      <c r="E8224" s="0" t="s">
        <v>21</v>
      </c>
      <c r="F8224" s="0" t="n">
        <v>5.9</v>
      </c>
      <c r="G8224" s="0" t="n">
        <v>0.5</v>
      </c>
      <c r="H8224" s="0" t="n">
        <v>2.95</v>
      </c>
      <c r="I8224" s="0" t="n">
        <v>5.9</v>
      </c>
      <c r="J8224" s="0" t="n">
        <v>2.95</v>
      </c>
      <c r="K8224" s="0" t="s">
        <v>18</v>
      </c>
      <c r="L8224" s="0" t="s">
        <v>19</v>
      </c>
      <c r="M8224" s="0" t="n">
        <f aca="false">CEILING(G8224,1)*F8224</f>
        <v>5.9</v>
      </c>
      <c r="N8224" s="0" t="n">
        <f aca="false">M8224-H8224</f>
        <v>2.95</v>
      </c>
      <c r="O8224" s="0" t="n">
        <f aca="false">IF(ABS(N8224-J8224)&lt;0.011,1,0)</f>
        <v>1</v>
      </c>
    </row>
    <row r="8225" customFormat="false" ht="15" hidden="false" customHeight="false" outlineLevel="0" collapsed="false">
      <c r="A8225" s="0" t="s">
        <v>709</v>
      </c>
      <c r="B8225" s="0" t="s">
        <v>736</v>
      </c>
      <c r="C8225" s="0" t="n">
        <v>12</v>
      </c>
      <c r="D8225" s="0" t="n">
        <v>61830</v>
      </c>
      <c r="E8225" s="0" t="s">
        <v>500</v>
      </c>
      <c r="F8225" s="0" t="n">
        <v>27.8</v>
      </c>
      <c r="G8225" s="0" t="n">
        <v>0.5</v>
      </c>
      <c r="H8225" s="0" t="n">
        <v>13.9</v>
      </c>
      <c r="I8225" s="0" t="n">
        <v>27.8</v>
      </c>
      <c r="J8225" s="0" t="n">
        <v>13.9</v>
      </c>
      <c r="K8225" s="0" t="s">
        <v>18</v>
      </c>
      <c r="L8225" s="0" t="s">
        <v>19</v>
      </c>
      <c r="M8225" s="0" t="n">
        <f aca="false">CEILING(G8225,1)*F8225</f>
        <v>27.8</v>
      </c>
      <c r="N8225" s="0" t="n">
        <f aca="false">M8225-H8225</f>
        <v>13.9</v>
      </c>
      <c r="O8225" s="0" t="n">
        <f aca="false">IF(ABS(N8225-J8225)&lt;0.011,1,0)</f>
        <v>1</v>
      </c>
    </row>
    <row r="8226" customFormat="false" ht="15" hidden="false" customHeight="false" outlineLevel="0" collapsed="false">
      <c r="A8226" s="0" t="s">
        <v>709</v>
      </c>
      <c r="B8226" s="0" t="s">
        <v>736</v>
      </c>
      <c r="C8226" s="0" t="n">
        <v>13</v>
      </c>
      <c r="D8226" s="0" t="n">
        <v>61842</v>
      </c>
      <c r="E8226" s="0" t="s">
        <v>510</v>
      </c>
      <c r="F8226" s="0" t="n">
        <v>8.9</v>
      </c>
      <c r="G8226" s="0" t="n">
        <v>0.5</v>
      </c>
      <c r="H8226" s="0" t="n">
        <v>4.45</v>
      </c>
      <c r="I8226" s="0" t="n">
        <v>8.9</v>
      </c>
      <c r="J8226" s="0" t="n">
        <v>4.45</v>
      </c>
      <c r="K8226" s="0" t="s">
        <v>168</v>
      </c>
      <c r="M8226" s="0" t="n">
        <f aca="false">CEILING(G8226,1)*F8226</f>
        <v>8.9</v>
      </c>
      <c r="N8226" s="0" t="n">
        <f aca="false">M8226-H8226</f>
        <v>4.45</v>
      </c>
      <c r="O8226" s="0" t="n">
        <f aca="false">IF(ABS(N8226-J8226)&lt;0.011,1,0)</f>
        <v>1</v>
      </c>
    </row>
    <row r="8227" customFormat="false" ht="15" hidden="false" customHeight="false" outlineLevel="0" collapsed="false">
      <c r="A8227" s="0" t="s">
        <v>709</v>
      </c>
      <c r="B8227" s="0" t="s">
        <v>736</v>
      </c>
      <c r="C8227" s="0" t="n">
        <v>13</v>
      </c>
      <c r="D8227" s="0" t="n">
        <v>61842</v>
      </c>
      <c r="E8227" s="0" t="s">
        <v>87</v>
      </c>
      <c r="F8227" s="0" t="n">
        <v>19.9</v>
      </c>
      <c r="G8227" s="0" t="n">
        <v>0.5</v>
      </c>
      <c r="H8227" s="0" t="n">
        <v>9.95</v>
      </c>
      <c r="I8227" s="0" t="n">
        <v>19.9</v>
      </c>
      <c r="J8227" s="0" t="n">
        <v>9.95</v>
      </c>
      <c r="K8227" s="0" t="s">
        <v>168</v>
      </c>
      <c r="M8227" s="0" t="n">
        <f aca="false">CEILING(G8227,1)*F8227</f>
        <v>19.9</v>
      </c>
      <c r="N8227" s="0" t="n">
        <f aca="false">M8227-H8227</f>
        <v>9.95</v>
      </c>
      <c r="O8227" s="0" t="n">
        <f aca="false">IF(ABS(N8227-J8227)&lt;0.011,1,0)</f>
        <v>1</v>
      </c>
    </row>
    <row r="8228" customFormat="false" ht="15" hidden="false" customHeight="false" outlineLevel="0" collapsed="false">
      <c r="A8228" s="0" t="s">
        <v>709</v>
      </c>
      <c r="B8228" s="0" t="s">
        <v>736</v>
      </c>
      <c r="C8228" s="0" t="n">
        <v>13</v>
      </c>
      <c r="D8228" s="0" t="n">
        <v>61842</v>
      </c>
      <c r="E8228" s="0" t="s">
        <v>407</v>
      </c>
      <c r="F8228" s="0" t="n">
        <v>25</v>
      </c>
      <c r="G8228" s="0" t="n">
        <v>0.5</v>
      </c>
      <c r="H8228" s="0" t="n">
        <v>12.5</v>
      </c>
      <c r="I8228" s="0" t="n">
        <v>25</v>
      </c>
      <c r="J8228" s="0" t="n">
        <v>12.5</v>
      </c>
      <c r="K8228" s="0" t="s">
        <v>168</v>
      </c>
      <c r="M8228" s="0" t="n">
        <f aca="false">CEILING(G8228,1)*F8228</f>
        <v>25</v>
      </c>
      <c r="N8228" s="0" t="n">
        <f aca="false">M8228-H8228</f>
        <v>12.5</v>
      </c>
      <c r="O8228" s="0" t="n">
        <f aca="false">IF(ABS(N8228-J8228)&lt;0.011,1,0)</f>
        <v>1</v>
      </c>
    </row>
    <row r="8229" customFormat="false" ht="15" hidden="false" customHeight="false" outlineLevel="0" collapsed="false">
      <c r="A8229" s="0" t="s">
        <v>709</v>
      </c>
      <c r="B8229" s="0" t="s">
        <v>736</v>
      </c>
      <c r="C8229" s="0" t="n">
        <v>20</v>
      </c>
      <c r="D8229" s="0" t="n">
        <v>61856</v>
      </c>
      <c r="E8229" s="0" t="s">
        <v>273</v>
      </c>
      <c r="F8229" s="0" t="n">
        <v>16</v>
      </c>
      <c r="G8229" s="0" t="n">
        <v>0.5</v>
      </c>
      <c r="H8229" s="0" t="n">
        <v>8</v>
      </c>
      <c r="I8229" s="0" t="n">
        <v>16</v>
      </c>
      <c r="J8229" s="0" t="n">
        <v>8</v>
      </c>
      <c r="K8229" s="0" t="s">
        <v>18</v>
      </c>
      <c r="L8229" s="0" t="s">
        <v>113</v>
      </c>
      <c r="M8229" s="0" t="n">
        <f aca="false">CEILING(G8229,1)*F8229</f>
        <v>16</v>
      </c>
      <c r="N8229" s="0" t="n">
        <f aca="false">M8229-H8229</f>
        <v>8</v>
      </c>
      <c r="O8229" s="0" t="n">
        <f aca="false">IF(ABS(N8229-J8229)&lt;0.011,1,0)</f>
        <v>1</v>
      </c>
    </row>
    <row r="8230" customFormat="false" ht="15" hidden="false" customHeight="false" outlineLevel="0" collapsed="false">
      <c r="A8230" s="0" t="s">
        <v>709</v>
      </c>
      <c r="B8230" s="0" t="s">
        <v>736</v>
      </c>
      <c r="C8230" s="0" t="n">
        <v>20</v>
      </c>
      <c r="D8230" s="0" t="n">
        <v>61856</v>
      </c>
      <c r="E8230" s="0" t="s">
        <v>375</v>
      </c>
      <c r="F8230" s="0" t="n">
        <v>7.5</v>
      </c>
      <c r="G8230" s="0" t="n">
        <v>0.5</v>
      </c>
      <c r="H8230" s="0" t="n">
        <v>3.75</v>
      </c>
      <c r="I8230" s="0" t="n">
        <v>7.5</v>
      </c>
      <c r="J8230" s="0" t="n">
        <v>3.75</v>
      </c>
      <c r="K8230" s="0" t="s">
        <v>18</v>
      </c>
      <c r="L8230" s="0" t="s">
        <v>113</v>
      </c>
      <c r="M8230" s="0" t="n">
        <f aca="false">CEILING(G8230,1)*F8230</f>
        <v>7.5</v>
      </c>
      <c r="N8230" s="0" t="n">
        <f aca="false">M8230-H8230</f>
        <v>3.75</v>
      </c>
      <c r="O8230" s="0" t="n">
        <f aca="false">IF(ABS(N8230-J8230)&lt;0.011,1,0)</f>
        <v>1</v>
      </c>
    </row>
    <row r="8231" customFormat="false" ht="15" hidden="false" customHeight="false" outlineLevel="0" collapsed="false">
      <c r="A8231" s="0" t="s">
        <v>709</v>
      </c>
      <c r="B8231" s="0" t="s">
        <v>736</v>
      </c>
      <c r="C8231" s="0" t="n">
        <v>20</v>
      </c>
      <c r="D8231" s="0" t="n">
        <v>61856</v>
      </c>
      <c r="E8231" s="0" t="s">
        <v>41</v>
      </c>
      <c r="F8231" s="0" t="n">
        <v>4.2</v>
      </c>
      <c r="G8231" s="0" t="n">
        <v>0.5</v>
      </c>
      <c r="H8231" s="0" t="n">
        <v>2.1</v>
      </c>
      <c r="I8231" s="0" t="n">
        <v>4.2</v>
      </c>
      <c r="J8231" s="0" t="n">
        <v>2.1</v>
      </c>
      <c r="K8231" s="0" t="s">
        <v>18</v>
      </c>
      <c r="L8231" s="0" t="s">
        <v>113</v>
      </c>
      <c r="M8231" s="0" t="n">
        <f aca="false">CEILING(G8231,1)*F8231</f>
        <v>4.2</v>
      </c>
      <c r="N8231" s="0" t="n">
        <f aca="false">M8231-H8231</f>
        <v>2.1</v>
      </c>
      <c r="O8231" s="0" t="n">
        <f aca="false">IF(ABS(N8231-J8231)&lt;0.011,1,0)</f>
        <v>1</v>
      </c>
    </row>
    <row r="8232" customFormat="false" ht="15" hidden="false" customHeight="false" outlineLevel="0" collapsed="false">
      <c r="A8232" s="0" t="s">
        <v>709</v>
      </c>
      <c r="B8232" s="0" t="s">
        <v>736</v>
      </c>
      <c r="C8232" s="0" t="n">
        <v>20</v>
      </c>
      <c r="D8232" s="0" t="n">
        <v>61856</v>
      </c>
      <c r="E8232" s="0" t="s">
        <v>49</v>
      </c>
      <c r="F8232" s="0" t="n">
        <v>19.5</v>
      </c>
      <c r="G8232" s="0" t="n">
        <v>1.5</v>
      </c>
      <c r="H8232" s="0" t="n">
        <v>29.25</v>
      </c>
      <c r="I8232" s="0" t="n">
        <v>39</v>
      </c>
      <c r="J8232" s="0" t="n">
        <v>9.75</v>
      </c>
      <c r="K8232" s="0" t="s">
        <v>18</v>
      </c>
      <c r="L8232" s="0" t="s">
        <v>113</v>
      </c>
      <c r="M8232" s="0" t="n">
        <f aca="false">CEILING(G8232,1)*F8232</f>
        <v>39</v>
      </c>
      <c r="N8232" s="0" t="n">
        <f aca="false">M8232-H8232</f>
        <v>9.75</v>
      </c>
      <c r="O8232" s="0" t="n">
        <f aca="false">IF(ABS(N8232-J8232)&lt;0.011,1,0)</f>
        <v>1</v>
      </c>
    </row>
    <row r="8233" customFormat="false" ht="15" hidden="false" customHeight="false" outlineLevel="0" collapsed="false">
      <c r="A8233" s="0" t="s">
        <v>709</v>
      </c>
      <c r="B8233" s="0" t="s">
        <v>736</v>
      </c>
      <c r="C8233" s="0" t="n">
        <v>20</v>
      </c>
      <c r="D8233" s="0" t="n">
        <v>61856</v>
      </c>
      <c r="E8233" s="0" t="s">
        <v>198</v>
      </c>
      <c r="F8233" s="0" t="n">
        <v>34</v>
      </c>
      <c r="G8233" s="0" t="n">
        <v>0.5</v>
      </c>
      <c r="H8233" s="0" t="n">
        <v>17</v>
      </c>
      <c r="I8233" s="0" t="n">
        <v>34</v>
      </c>
      <c r="J8233" s="0" t="n">
        <v>17</v>
      </c>
      <c r="K8233" s="0" t="s">
        <v>18</v>
      </c>
      <c r="L8233" s="0" t="s">
        <v>113</v>
      </c>
      <c r="M8233" s="0" t="n">
        <f aca="false">CEILING(G8233,1)*F8233</f>
        <v>34</v>
      </c>
      <c r="N8233" s="0" t="n">
        <f aca="false">M8233-H8233</f>
        <v>17</v>
      </c>
      <c r="O8233" s="0" t="n">
        <f aca="false">IF(ABS(N8233-J8233)&lt;0.011,1,0)</f>
        <v>1</v>
      </c>
    </row>
    <row r="8234" customFormat="false" ht="15" hidden="false" customHeight="false" outlineLevel="0" collapsed="false">
      <c r="A8234" s="0" t="s">
        <v>709</v>
      </c>
      <c r="B8234" s="0" t="s">
        <v>736</v>
      </c>
      <c r="C8234" s="0" t="n">
        <v>21</v>
      </c>
      <c r="D8234" s="0" t="n">
        <v>61844</v>
      </c>
      <c r="E8234" s="0" t="s">
        <v>273</v>
      </c>
      <c r="F8234" s="0" t="n">
        <v>16</v>
      </c>
      <c r="G8234" s="0" t="n">
        <v>0.5</v>
      </c>
      <c r="H8234" s="0" t="n">
        <v>8</v>
      </c>
      <c r="I8234" s="0" t="n">
        <v>16</v>
      </c>
      <c r="J8234" s="0" t="n">
        <v>8</v>
      </c>
      <c r="K8234" s="0" t="s">
        <v>18</v>
      </c>
      <c r="L8234" s="0" t="s">
        <v>113</v>
      </c>
      <c r="M8234" s="0" t="n">
        <f aca="false">CEILING(G8234,1)*F8234</f>
        <v>16</v>
      </c>
      <c r="N8234" s="0" t="n">
        <f aca="false">M8234-H8234</f>
        <v>8</v>
      </c>
      <c r="O8234" s="0" t="n">
        <f aca="false">IF(ABS(N8234-J8234)&lt;0.011,1,0)</f>
        <v>1</v>
      </c>
    </row>
    <row r="8235" customFormat="false" ht="15" hidden="false" customHeight="false" outlineLevel="0" collapsed="false">
      <c r="A8235" s="0" t="s">
        <v>709</v>
      </c>
      <c r="B8235" s="0" t="s">
        <v>736</v>
      </c>
      <c r="C8235" s="0" t="n">
        <v>21</v>
      </c>
      <c r="D8235" s="0" t="n">
        <v>61844</v>
      </c>
      <c r="E8235" s="0" t="s">
        <v>375</v>
      </c>
      <c r="F8235" s="0" t="n">
        <v>7.5</v>
      </c>
      <c r="G8235" s="0" t="n">
        <v>0.5</v>
      </c>
      <c r="H8235" s="0" t="n">
        <v>3.75</v>
      </c>
      <c r="I8235" s="0" t="n">
        <v>7.5</v>
      </c>
      <c r="J8235" s="0" t="n">
        <v>3.75</v>
      </c>
      <c r="K8235" s="0" t="s">
        <v>18</v>
      </c>
      <c r="L8235" s="0" t="s">
        <v>113</v>
      </c>
      <c r="M8235" s="0" t="n">
        <f aca="false">CEILING(G8235,1)*F8235</f>
        <v>7.5</v>
      </c>
      <c r="N8235" s="0" t="n">
        <f aca="false">M8235-H8235</f>
        <v>3.75</v>
      </c>
      <c r="O8235" s="0" t="n">
        <f aca="false">IF(ABS(N8235-J8235)&lt;0.011,1,0)</f>
        <v>1</v>
      </c>
    </row>
    <row r="8236" customFormat="false" ht="15" hidden="false" customHeight="false" outlineLevel="0" collapsed="false">
      <c r="A8236" s="0" t="s">
        <v>709</v>
      </c>
      <c r="B8236" s="0" t="s">
        <v>736</v>
      </c>
      <c r="C8236" s="0" t="n">
        <v>21</v>
      </c>
      <c r="D8236" s="0" t="n">
        <v>61844</v>
      </c>
      <c r="E8236" s="0" t="s">
        <v>41</v>
      </c>
      <c r="F8236" s="0" t="n">
        <v>4.2</v>
      </c>
      <c r="G8236" s="0" t="n">
        <v>0.5</v>
      </c>
      <c r="H8236" s="0" t="n">
        <v>2.1</v>
      </c>
      <c r="I8236" s="0" t="n">
        <v>4.2</v>
      </c>
      <c r="J8236" s="0" t="n">
        <v>2.1</v>
      </c>
      <c r="K8236" s="0" t="s">
        <v>18</v>
      </c>
      <c r="L8236" s="0" t="s">
        <v>113</v>
      </c>
      <c r="M8236" s="0" t="n">
        <f aca="false">CEILING(G8236,1)*F8236</f>
        <v>4.2</v>
      </c>
      <c r="N8236" s="0" t="n">
        <f aca="false">M8236-H8236</f>
        <v>2.1</v>
      </c>
      <c r="O8236" s="0" t="n">
        <f aca="false">IF(ABS(N8236-J8236)&lt;0.011,1,0)</f>
        <v>1</v>
      </c>
    </row>
    <row r="8237" customFormat="false" ht="15" hidden="false" customHeight="false" outlineLevel="0" collapsed="false">
      <c r="A8237" s="0" t="s">
        <v>709</v>
      </c>
      <c r="B8237" s="0" t="s">
        <v>736</v>
      </c>
      <c r="C8237" s="0" t="n">
        <v>21</v>
      </c>
      <c r="D8237" s="0" t="n">
        <v>61844</v>
      </c>
      <c r="E8237" s="0" t="s">
        <v>49</v>
      </c>
      <c r="F8237" s="0" t="n">
        <v>19.5</v>
      </c>
      <c r="G8237" s="0" t="n">
        <v>1.5</v>
      </c>
      <c r="H8237" s="0" t="n">
        <v>29.25</v>
      </c>
      <c r="I8237" s="0" t="n">
        <v>39</v>
      </c>
      <c r="J8237" s="0" t="n">
        <v>9.75</v>
      </c>
      <c r="K8237" s="0" t="s">
        <v>18</v>
      </c>
      <c r="L8237" s="0" t="s">
        <v>113</v>
      </c>
      <c r="M8237" s="0" t="n">
        <f aca="false">CEILING(G8237,1)*F8237</f>
        <v>39</v>
      </c>
      <c r="N8237" s="0" t="n">
        <f aca="false">M8237-H8237</f>
        <v>9.75</v>
      </c>
      <c r="O8237" s="0" t="n">
        <f aca="false">IF(ABS(N8237-J8237)&lt;0.011,1,0)</f>
        <v>1</v>
      </c>
    </row>
    <row r="8238" customFormat="false" ht="15" hidden="false" customHeight="false" outlineLevel="0" collapsed="false">
      <c r="A8238" s="0" t="s">
        <v>709</v>
      </c>
      <c r="B8238" s="0" t="s">
        <v>736</v>
      </c>
      <c r="C8238" s="0" t="n">
        <v>21</v>
      </c>
      <c r="D8238" s="0" t="n">
        <v>61844</v>
      </c>
      <c r="E8238" s="0" t="s">
        <v>198</v>
      </c>
      <c r="F8238" s="0" t="n">
        <v>34</v>
      </c>
      <c r="G8238" s="0" t="n">
        <v>0.5</v>
      </c>
      <c r="H8238" s="0" t="n">
        <v>17</v>
      </c>
      <c r="I8238" s="0" t="n">
        <v>34</v>
      </c>
      <c r="J8238" s="0" t="n">
        <v>17</v>
      </c>
      <c r="K8238" s="0" t="s">
        <v>18</v>
      </c>
      <c r="L8238" s="0" t="s">
        <v>113</v>
      </c>
      <c r="M8238" s="0" t="n">
        <f aca="false">CEILING(G8238,1)*F8238</f>
        <v>34</v>
      </c>
      <c r="N8238" s="0" t="n">
        <f aca="false">M8238-H8238</f>
        <v>17</v>
      </c>
      <c r="O8238" s="0" t="n">
        <f aca="false">IF(ABS(N8238-J8238)&lt;0.011,1,0)</f>
        <v>1</v>
      </c>
    </row>
    <row r="8239" customFormat="false" ht="15" hidden="false" customHeight="false" outlineLevel="0" collapsed="false">
      <c r="A8239" s="0" t="s">
        <v>709</v>
      </c>
      <c r="B8239" s="0" t="s">
        <v>737</v>
      </c>
      <c r="C8239" s="0" t="n">
        <v>7</v>
      </c>
      <c r="D8239" s="0" t="n">
        <v>61873</v>
      </c>
      <c r="E8239" s="0" t="s">
        <v>47</v>
      </c>
      <c r="F8239" s="0" t="n">
        <v>18.6</v>
      </c>
      <c r="G8239" s="0" t="n">
        <v>0.5</v>
      </c>
      <c r="H8239" s="0" t="n">
        <v>9.3</v>
      </c>
      <c r="I8239" s="0" t="n">
        <v>18.6</v>
      </c>
      <c r="J8239" s="0" t="n">
        <v>9.3</v>
      </c>
      <c r="K8239" s="0" t="s">
        <v>18</v>
      </c>
      <c r="L8239" s="0" t="s">
        <v>153</v>
      </c>
      <c r="M8239" s="0" t="n">
        <f aca="false">CEILING(G8239,1)*F8239</f>
        <v>18.6</v>
      </c>
      <c r="N8239" s="0" t="n">
        <f aca="false">M8239-H8239</f>
        <v>9.3</v>
      </c>
      <c r="O8239" s="0" t="n">
        <f aca="false">IF(ABS(N8239-J8239)&lt;0.011,1,0)</f>
        <v>1</v>
      </c>
    </row>
    <row r="8240" customFormat="false" ht="15" hidden="false" customHeight="false" outlineLevel="0" collapsed="false">
      <c r="A8240" s="0" t="s">
        <v>709</v>
      </c>
      <c r="B8240" s="0" t="s">
        <v>737</v>
      </c>
      <c r="C8240" s="0" t="n">
        <v>7</v>
      </c>
      <c r="D8240" s="0" t="n">
        <v>61873</v>
      </c>
      <c r="E8240" s="0" t="s">
        <v>54</v>
      </c>
      <c r="F8240" s="0" t="n">
        <v>6.9</v>
      </c>
      <c r="G8240" s="0" t="n">
        <v>0.5</v>
      </c>
      <c r="H8240" s="0" t="n">
        <v>3.45</v>
      </c>
      <c r="I8240" s="0" t="n">
        <v>6.9</v>
      </c>
      <c r="J8240" s="0" t="n">
        <v>3.45</v>
      </c>
      <c r="K8240" s="0" t="s">
        <v>18</v>
      </c>
      <c r="L8240" s="0" t="s">
        <v>153</v>
      </c>
      <c r="M8240" s="0" t="n">
        <f aca="false">CEILING(G8240,1)*F8240</f>
        <v>6.9</v>
      </c>
      <c r="N8240" s="0" t="n">
        <f aca="false">M8240-H8240</f>
        <v>3.45</v>
      </c>
      <c r="O8240" s="0" t="n">
        <f aca="false">IF(ABS(N8240-J8240)&lt;0.011,1,0)</f>
        <v>1</v>
      </c>
    </row>
    <row r="8241" customFormat="false" ht="15" hidden="false" customHeight="false" outlineLevel="0" collapsed="false">
      <c r="A8241" s="0" t="s">
        <v>709</v>
      </c>
      <c r="B8241" s="0" t="s">
        <v>737</v>
      </c>
      <c r="C8241" s="0" t="n">
        <v>7</v>
      </c>
      <c r="D8241" s="0" t="n">
        <v>61873</v>
      </c>
      <c r="E8241" s="0" t="s">
        <v>78</v>
      </c>
      <c r="F8241" s="0" t="n">
        <v>18.6</v>
      </c>
      <c r="G8241" s="0" t="n">
        <v>0.5</v>
      </c>
      <c r="H8241" s="0" t="n">
        <v>9.3</v>
      </c>
      <c r="I8241" s="0" t="n">
        <v>18.6</v>
      </c>
      <c r="J8241" s="0" t="n">
        <v>9.3</v>
      </c>
      <c r="K8241" s="0" t="s">
        <v>18</v>
      </c>
      <c r="L8241" s="0" t="s">
        <v>153</v>
      </c>
      <c r="M8241" s="0" t="n">
        <f aca="false">CEILING(G8241,1)*F8241</f>
        <v>18.6</v>
      </c>
      <c r="N8241" s="0" t="n">
        <f aca="false">M8241-H8241</f>
        <v>9.3</v>
      </c>
      <c r="O8241" s="0" t="n">
        <f aca="false">IF(ABS(N8241-J8241)&lt;0.011,1,0)</f>
        <v>1</v>
      </c>
    </row>
    <row r="8242" customFormat="false" ht="15" hidden="false" customHeight="false" outlineLevel="0" collapsed="false">
      <c r="A8242" s="0" t="s">
        <v>709</v>
      </c>
      <c r="B8242" s="0" t="s">
        <v>737</v>
      </c>
      <c r="C8242" s="0" t="n">
        <v>7</v>
      </c>
      <c r="D8242" s="0" t="n">
        <v>61873</v>
      </c>
      <c r="E8242" s="0" t="s">
        <v>24</v>
      </c>
      <c r="F8242" s="0" t="n">
        <v>4.2</v>
      </c>
      <c r="G8242" s="0" t="n">
        <v>0.5</v>
      </c>
      <c r="H8242" s="0" t="n">
        <v>2.1</v>
      </c>
      <c r="I8242" s="0" t="n">
        <v>4.2</v>
      </c>
      <c r="J8242" s="0" t="n">
        <v>2.1</v>
      </c>
      <c r="K8242" s="0" t="s">
        <v>18</v>
      </c>
      <c r="L8242" s="0" t="s">
        <v>153</v>
      </c>
      <c r="M8242" s="0" t="n">
        <f aca="false">CEILING(G8242,1)*F8242</f>
        <v>4.2</v>
      </c>
      <c r="N8242" s="0" t="n">
        <f aca="false">M8242-H8242</f>
        <v>2.1</v>
      </c>
      <c r="O8242" s="0" t="n">
        <f aca="false">IF(ABS(N8242-J8242)&lt;0.011,1,0)</f>
        <v>1</v>
      </c>
    </row>
    <row r="8243" customFormat="false" ht="15" hidden="false" customHeight="false" outlineLevel="0" collapsed="false">
      <c r="A8243" s="0" t="s">
        <v>709</v>
      </c>
      <c r="B8243" s="0" t="s">
        <v>737</v>
      </c>
      <c r="C8243" s="0" t="n">
        <v>8</v>
      </c>
      <c r="D8243" s="0" t="n">
        <v>61867</v>
      </c>
      <c r="E8243" s="0" t="s">
        <v>47</v>
      </c>
      <c r="F8243" s="0" t="n">
        <v>18.6</v>
      </c>
      <c r="G8243" s="0" t="n">
        <v>0.5</v>
      </c>
      <c r="H8243" s="0" t="n">
        <v>9.3</v>
      </c>
      <c r="I8243" s="0" t="n">
        <v>18.6</v>
      </c>
      <c r="J8243" s="0" t="n">
        <v>9.3</v>
      </c>
      <c r="K8243" s="0" t="s">
        <v>18</v>
      </c>
      <c r="L8243" s="0" t="s">
        <v>153</v>
      </c>
      <c r="M8243" s="0" t="n">
        <f aca="false">CEILING(G8243,1)*F8243</f>
        <v>18.6</v>
      </c>
      <c r="N8243" s="0" t="n">
        <f aca="false">M8243-H8243</f>
        <v>9.3</v>
      </c>
      <c r="O8243" s="0" t="n">
        <f aca="false">IF(ABS(N8243-J8243)&lt;0.011,1,0)</f>
        <v>1</v>
      </c>
    </row>
    <row r="8244" customFormat="false" ht="15" hidden="false" customHeight="false" outlineLevel="0" collapsed="false">
      <c r="A8244" s="0" t="s">
        <v>709</v>
      </c>
      <c r="B8244" s="0" t="s">
        <v>737</v>
      </c>
      <c r="C8244" s="0" t="n">
        <v>8</v>
      </c>
      <c r="D8244" s="0" t="n">
        <v>61867</v>
      </c>
      <c r="E8244" s="0" t="s">
        <v>54</v>
      </c>
      <c r="F8244" s="0" t="n">
        <v>6.9</v>
      </c>
      <c r="G8244" s="0" t="n">
        <v>0.5</v>
      </c>
      <c r="H8244" s="0" t="n">
        <v>3.45</v>
      </c>
      <c r="I8244" s="0" t="n">
        <v>6.9</v>
      </c>
      <c r="J8244" s="0" t="n">
        <v>3.45</v>
      </c>
      <c r="K8244" s="0" t="s">
        <v>18</v>
      </c>
      <c r="L8244" s="0" t="s">
        <v>153</v>
      </c>
      <c r="M8244" s="0" t="n">
        <f aca="false">CEILING(G8244,1)*F8244</f>
        <v>6.9</v>
      </c>
      <c r="N8244" s="0" t="n">
        <f aca="false">M8244-H8244</f>
        <v>3.45</v>
      </c>
      <c r="O8244" s="0" t="n">
        <f aca="false">IF(ABS(N8244-J8244)&lt;0.011,1,0)</f>
        <v>1</v>
      </c>
    </row>
    <row r="8245" customFormat="false" ht="15" hidden="false" customHeight="false" outlineLevel="0" collapsed="false">
      <c r="A8245" s="0" t="s">
        <v>709</v>
      </c>
      <c r="B8245" s="0" t="s">
        <v>737</v>
      </c>
      <c r="C8245" s="0" t="n">
        <v>8</v>
      </c>
      <c r="D8245" s="0" t="n">
        <v>61867</v>
      </c>
      <c r="E8245" s="0" t="s">
        <v>78</v>
      </c>
      <c r="F8245" s="0" t="n">
        <v>18.6</v>
      </c>
      <c r="G8245" s="0" t="n">
        <v>0.5</v>
      </c>
      <c r="H8245" s="0" t="n">
        <v>9.3</v>
      </c>
      <c r="I8245" s="0" t="n">
        <v>18.6</v>
      </c>
      <c r="J8245" s="0" t="n">
        <v>9.3</v>
      </c>
      <c r="K8245" s="0" t="s">
        <v>18</v>
      </c>
      <c r="L8245" s="0" t="s">
        <v>153</v>
      </c>
      <c r="M8245" s="0" t="n">
        <f aca="false">CEILING(G8245,1)*F8245</f>
        <v>18.6</v>
      </c>
      <c r="N8245" s="0" t="n">
        <f aca="false">M8245-H8245</f>
        <v>9.3</v>
      </c>
      <c r="O8245" s="0" t="n">
        <f aca="false">IF(ABS(N8245-J8245)&lt;0.011,1,0)</f>
        <v>1</v>
      </c>
    </row>
    <row r="8246" customFormat="false" ht="15" hidden="false" customHeight="false" outlineLevel="0" collapsed="false">
      <c r="A8246" s="0" t="s">
        <v>709</v>
      </c>
      <c r="B8246" s="0" t="s">
        <v>737</v>
      </c>
      <c r="C8246" s="0" t="n">
        <v>8</v>
      </c>
      <c r="D8246" s="0" t="n">
        <v>61867</v>
      </c>
      <c r="E8246" s="0" t="s">
        <v>24</v>
      </c>
      <c r="F8246" s="0" t="n">
        <v>4.2</v>
      </c>
      <c r="G8246" s="0" t="n">
        <v>0.5</v>
      </c>
      <c r="H8246" s="0" t="n">
        <v>2.1</v>
      </c>
      <c r="I8246" s="0" t="n">
        <v>4.2</v>
      </c>
      <c r="J8246" s="0" t="n">
        <v>2.1</v>
      </c>
      <c r="K8246" s="0" t="s">
        <v>18</v>
      </c>
      <c r="L8246" s="0" t="s">
        <v>153</v>
      </c>
      <c r="M8246" s="0" t="n">
        <f aca="false">CEILING(G8246,1)*F8246</f>
        <v>4.2</v>
      </c>
      <c r="N8246" s="0" t="n">
        <f aca="false">M8246-H8246</f>
        <v>2.1</v>
      </c>
      <c r="O8246" s="0" t="n">
        <f aca="false">IF(ABS(N8246-J8246)&lt;0.011,1,0)</f>
        <v>1</v>
      </c>
    </row>
    <row r="8247" customFormat="false" ht="15" hidden="false" customHeight="false" outlineLevel="0" collapsed="false">
      <c r="A8247" s="0" t="s">
        <v>709</v>
      </c>
      <c r="B8247" s="0" t="s">
        <v>737</v>
      </c>
      <c r="C8247" s="0" t="n">
        <v>13</v>
      </c>
      <c r="D8247" s="0" t="n">
        <v>61876</v>
      </c>
      <c r="E8247" s="0" t="s">
        <v>45</v>
      </c>
      <c r="F8247" s="0" t="n">
        <v>18.6</v>
      </c>
      <c r="G8247" s="0" t="n">
        <v>0.5</v>
      </c>
      <c r="H8247" s="0" t="n">
        <v>9.3</v>
      </c>
      <c r="I8247" s="0" t="n">
        <v>18.6</v>
      </c>
      <c r="J8247" s="0" t="n">
        <v>9.3</v>
      </c>
      <c r="K8247" s="0" t="s">
        <v>18</v>
      </c>
      <c r="L8247" s="0" t="s">
        <v>26</v>
      </c>
      <c r="M8247" s="0" t="n">
        <f aca="false">CEILING(G8247,1)*F8247</f>
        <v>18.6</v>
      </c>
      <c r="N8247" s="0" t="n">
        <f aca="false">M8247-H8247</f>
        <v>9.3</v>
      </c>
      <c r="O8247" s="0" t="n">
        <f aca="false">IF(ABS(N8247-J8247)&lt;0.011,1,0)</f>
        <v>1</v>
      </c>
    </row>
    <row r="8248" customFormat="false" ht="15" hidden="false" customHeight="false" outlineLevel="0" collapsed="false">
      <c r="A8248" s="0" t="s">
        <v>709</v>
      </c>
      <c r="B8248" s="0" t="s">
        <v>737</v>
      </c>
      <c r="C8248" s="0" t="n">
        <v>13</v>
      </c>
      <c r="D8248" s="0" t="n">
        <v>61876</v>
      </c>
      <c r="E8248" s="0" t="s">
        <v>20</v>
      </c>
      <c r="F8248" s="0" t="n">
        <v>16.9</v>
      </c>
      <c r="G8248" s="0" t="n">
        <v>0.5</v>
      </c>
      <c r="H8248" s="0" t="n">
        <v>8.45</v>
      </c>
      <c r="I8248" s="0" t="n">
        <v>16.9</v>
      </c>
      <c r="J8248" s="0" t="n">
        <v>8.45</v>
      </c>
      <c r="K8248" s="0" t="s">
        <v>18</v>
      </c>
      <c r="L8248" s="0" t="s">
        <v>26</v>
      </c>
      <c r="M8248" s="0" t="n">
        <f aca="false">CEILING(G8248,1)*F8248</f>
        <v>16.9</v>
      </c>
      <c r="N8248" s="0" t="n">
        <f aca="false">M8248-H8248</f>
        <v>8.45</v>
      </c>
      <c r="O8248" s="0" t="n">
        <f aca="false">IF(ABS(N8248-J8248)&lt;0.011,1,0)</f>
        <v>1</v>
      </c>
    </row>
    <row r="8249" customFormat="false" ht="15" hidden="false" customHeight="false" outlineLevel="0" collapsed="false">
      <c r="A8249" s="0" t="s">
        <v>709</v>
      </c>
      <c r="B8249" s="0" t="s">
        <v>737</v>
      </c>
      <c r="C8249" s="0" t="n">
        <v>13</v>
      </c>
      <c r="D8249" s="0" t="n">
        <v>61876</v>
      </c>
      <c r="E8249" s="0" t="s">
        <v>169</v>
      </c>
      <c r="F8249" s="0" t="n">
        <v>10.9</v>
      </c>
      <c r="G8249" s="0" t="n">
        <v>0.5</v>
      </c>
      <c r="H8249" s="0" t="n">
        <v>5.45</v>
      </c>
      <c r="I8249" s="0" t="n">
        <v>10.9</v>
      </c>
      <c r="J8249" s="0" t="n">
        <v>5.45</v>
      </c>
      <c r="K8249" s="0" t="s">
        <v>18</v>
      </c>
      <c r="L8249" s="0" t="s">
        <v>26</v>
      </c>
      <c r="M8249" s="0" t="n">
        <f aca="false">CEILING(G8249,1)*F8249</f>
        <v>10.9</v>
      </c>
      <c r="N8249" s="0" t="n">
        <f aca="false">M8249-H8249</f>
        <v>5.45</v>
      </c>
      <c r="O8249" s="0" t="n">
        <f aca="false">IF(ABS(N8249-J8249)&lt;0.011,1,0)</f>
        <v>1</v>
      </c>
    </row>
    <row r="8250" customFormat="false" ht="15" hidden="false" customHeight="false" outlineLevel="0" collapsed="false">
      <c r="A8250" s="0" t="s">
        <v>709</v>
      </c>
      <c r="B8250" s="0" t="s">
        <v>737</v>
      </c>
      <c r="C8250" s="0" t="n">
        <v>13</v>
      </c>
      <c r="D8250" s="0" t="n">
        <v>61876</v>
      </c>
      <c r="E8250" s="0" t="s">
        <v>191</v>
      </c>
      <c r="F8250" s="0" t="n">
        <v>8.9</v>
      </c>
      <c r="G8250" s="0" t="n">
        <v>0.5</v>
      </c>
      <c r="H8250" s="0" t="n">
        <v>4.45</v>
      </c>
      <c r="I8250" s="0" t="n">
        <v>8.9</v>
      </c>
      <c r="J8250" s="0" t="n">
        <v>4.45</v>
      </c>
      <c r="K8250" s="0" t="s">
        <v>18</v>
      </c>
      <c r="L8250" s="0" t="s">
        <v>26</v>
      </c>
      <c r="M8250" s="0" t="n">
        <f aca="false">CEILING(G8250,1)*F8250</f>
        <v>8.9</v>
      </c>
      <c r="N8250" s="0" t="n">
        <f aca="false">M8250-H8250</f>
        <v>4.45</v>
      </c>
      <c r="O8250" s="0" t="n">
        <f aca="false">IF(ABS(N8250-J8250)&lt;0.011,1,0)</f>
        <v>1</v>
      </c>
    </row>
    <row r="8251" customFormat="false" ht="15" hidden="false" customHeight="false" outlineLevel="0" collapsed="false">
      <c r="A8251" s="0" t="s">
        <v>709</v>
      </c>
      <c r="B8251" s="0" t="s">
        <v>737</v>
      </c>
      <c r="C8251" s="0" t="n">
        <v>13</v>
      </c>
      <c r="D8251" s="0" t="n">
        <v>61876</v>
      </c>
      <c r="E8251" s="0" t="s">
        <v>131</v>
      </c>
      <c r="F8251" s="0" t="n">
        <v>5.2</v>
      </c>
      <c r="G8251" s="0" t="n">
        <v>0.5</v>
      </c>
      <c r="H8251" s="0" t="n">
        <v>2.6</v>
      </c>
      <c r="I8251" s="0" t="n">
        <v>5.2</v>
      </c>
      <c r="J8251" s="0" t="n">
        <v>2.6</v>
      </c>
      <c r="K8251" s="0" t="s">
        <v>18</v>
      </c>
      <c r="L8251" s="0" t="s">
        <v>26</v>
      </c>
      <c r="M8251" s="0" t="n">
        <f aca="false">CEILING(G8251,1)*F8251</f>
        <v>5.2</v>
      </c>
      <c r="N8251" s="0" t="n">
        <f aca="false">M8251-H8251</f>
        <v>2.6</v>
      </c>
      <c r="O8251" s="0" t="n">
        <f aca="false">IF(ABS(N8251-J8251)&lt;0.011,1,0)</f>
        <v>1</v>
      </c>
    </row>
    <row r="8252" customFormat="false" ht="15" hidden="false" customHeight="false" outlineLevel="0" collapsed="false">
      <c r="A8252" s="0" t="s">
        <v>709</v>
      </c>
      <c r="B8252" s="0" t="s">
        <v>737</v>
      </c>
      <c r="C8252" s="0" t="n">
        <v>13</v>
      </c>
      <c r="D8252" s="0" t="n">
        <v>61876</v>
      </c>
      <c r="E8252" s="0" t="s">
        <v>92</v>
      </c>
      <c r="F8252" s="0" t="n">
        <v>4.9</v>
      </c>
      <c r="G8252" s="0" t="n">
        <v>0.5</v>
      </c>
      <c r="H8252" s="0" t="n">
        <v>2.45</v>
      </c>
      <c r="I8252" s="0" t="n">
        <v>4.9</v>
      </c>
      <c r="J8252" s="0" t="n">
        <v>2.45</v>
      </c>
      <c r="K8252" s="0" t="s">
        <v>18</v>
      </c>
      <c r="L8252" s="0" t="s">
        <v>26</v>
      </c>
      <c r="M8252" s="0" t="n">
        <f aca="false">CEILING(G8252,1)*F8252</f>
        <v>4.9</v>
      </c>
      <c r="N8252" s="0" t="n">
        <f aca="false">M8252-H8252</f>
        <v>2.45</v>
      </c>
      <c r="O8252" s="0" t="n">
        <f aca="false">IF(ABS(N8252-J8252)&lt;0.011,1,0)</f>
        <v>1</v>
      </c>
    </row>
    <row r="8253" customFormat="false" ht="15" hidden="false" customHeight="false" outlineLevel="0" collapsed="false">
      <c r="A8253" s="0" t="s">
        <v>709</v>
      </c>
      <c r="B8253" s="0" t="s">
        <v>737</v>
      </c>
      <c r="C8253" s="0" t="n">
        <v>13</v>
      </c>
      <c r="D8253" s="0" t="n">
        <v>61876</v>
      </c>
      <c r="E8253" s="0" t="s">
        <v>515</v>
      </c>
      <c r="F8253" s="0" t="n">
        <v>10.5</v>
      </c>
      <c r="G8253" s="0" t="n">
        <v>0.5</v>
      </c>
      <c r="H8253" s="0" t="n">
        <v>5.25</v>
      </c>
      <c r="I8253" s="0" t="n">
        <v>10.5</v>
      </c>
      <c r="J8253" s="0" t="n">
        <v>5.25</v>
      </c>
      <c r="K8253" s="0" t="s">
        <v>18</v>
      </c>
      <c r="L8253" s="0" t="s">
        <v>26</v>
      </c>
      <c r="M8253" s="0" t="n">
        <f aca="false">CEILING(G8253,1)*F8253</f>
        <v>10.5</v>
      </c>
      <c r="N8253" s="0" t="n">
        <f aca="false">M8253-H8253</f>
        <v>5.25</v>
      </c>
      <c r="O8253" s="0" t="n">
        <f aca="false">IF(ABS(N8253-J8253)&lt;0.011,1,0)</f>
        <v>1</v>
      </c>
    </row>
    <row r="8254" customFormat="false" ht="15" hidden="false" customHeight="false" outlineLevel="0" collapsed="false">
      <c r="A8254" s="0" t="s">
        <v>709</v>
      </c>
      <c r="B8254" s="0" t="s">
        <v>737</v>
      </c>
      <c r="C8254" s="0" t="n">
        <v>13</v>
      </c>
      <c r="D8254" s="0" t="n">
        <v>61876</v>
      </c>
      <c r="E8254" s="0" t="s">
        <v>533</v>
      </c>
      <c r="F8254" s="0" t="n">
        <v>9.5</v>
      </c>
      <c r="G8254" s="0" t="n">
        <v>0.5</v>
      </c>
      <c r="H8254" s="0" t="n">
        <v>4.75</v>
      </c>
      <c r="I8254" s="0" t="n">
        <v>9.5</v>
      </c>
      <c r="J8254" s="0" t="n">
        <v>4.75</v>
      </c>
      <c r="K8254" s="0" t="s">
        <v>18</v>
      </c>
      <c r="L8254" s="0" t="s">
        <v>26</v>
      </c>
      <c r="M8254" s="0" t="n">
        <f aca="false">CEILING(G8254,1)*F8254</f>
        <v>9.5</v>
      </c>
      <c r="N8254" s="0" t="n">
        <f aca="false">M8254-H8254</f>
        <v>4.75</v>
      </c>
      <c r="O8254" s="0" t="n">
        <f aca="false">IF(ABS(N8254-J8254)&lt;0.011,1,0)</f>
        <v>1</v>
      </c>
    </row>
    <row r="8255" customFormat="false" ht="15" hidden="false" customHeight="false" outlineLevel="0" collapsed="false">
      <c r="A8255" s="0" t="s">
        <v>709</v>
      </c>
      <c r="B8255" s="0" t="s">
        <v>737</v>
      </c>
      <c r="C8255" s="0" t="n">
        <v>13</v>
      </c>
      <c r="D8255" s="0" t="n">
        <v>61876</v>
      </c>
      <c r="E8255" s="0" t="s">
        <v>249</v>
      </c>
      <c r="F8255" s="0" t="n">
        <v>9</v>
      </c>
      <c r="G8255" s="0" t="n">
        <v>0.5</v>
      </c>
      <c r="H8255" s="0" t="n">
        <v>4.5</v>
      </c>
      <c r="I8255" s="0" t="n">
        <v>9</v>
      </c>
      <c r="J8255" s="0" t="n">
        <v>4.5</v>
      </c>
      <c r="K8255" s="0" t="s">
        <v>18</v>
      </c>
      <c r="L8255" s="0" t="s">
        <v>26</v>
      </c>
      <c r="M8255" s="0" t="n">
        <f aca="false">CEILING(G8255,1)*F8255</f>
        <v>9</v>
      </c>
      <c r="N8255" s="0" t="n">
        <f aca="false">M8255-H8255</f>
        <v>4.5</v>
      </c>
      <c r="O8255" s="0" t="n">
        <f aca="false">IF(ABS(N8255-J8255)&lt;0.011,1,0)</f>
        <v>1</v>
      </c>
    </row>
    <row r="8256" customFormat="false" ht="15" hidden="false" customHeight="false" outlineLevel="0" collapsed="false">
      <c r="A8256" s="0" t="s">
        <v>709</v>
      </c>
      <c r="B8256" s="0" t="s">
        <v>737</v>
      </c>
      <c r="C8256" s="0" t="n">
        <v>14</v>
      </c>
      <c r="D8256" s="0" t="n">
        <v>61870</v>
      </c>
      <c r="E8256" s="0" t="s">
        <v>45</v>
      </c>
      <c r="F8256" s="0" t="n">
        <v>18.6</v>
      </c>
      <c r="G8256" s="0" t="n">
        <v>0.5</v>
      </c>
      <c r="H8256" s="0" t="n">
        <v>9.3</v>
      </c>
      <c r="I8256" s="0" t="n">
        <v>18.6</v>
      </c>
      <c r="J8256" s="0" t="n">
        <v>9.3</v>
      </c>
      <c r="K8256" s="0" t="s">
        <v>18</v>
      </c>
      <c r="L8256" s="0" t="s">
        <v>26</v>
      </c>
      <c r="M8256" s="0" t="n">
        <f aca="false">CEILING(G8256,1)*F8256</f>
        <v>18.6</v>
      </c>
      <c r="N8256" s="0" t="n">
        <f aca="false">M8256-H8256</f>
        <v>9.3</v>
      </c>
      <c r="O8256" s="0" t="n">
        <f aca="false">IF(ABS(N8256-J8256)&lt;0.011,1,0)</f>
        <v>1</v>
      </c>
    </row>
    <row r="8257" customFormat="false" ht="15" hidden="false" customHeight="false" outlineLevel="0" collapsed="false">
      <c r="A8257" s="0" t="s">
        <v>709</v>
      </c>
      <c r="B8257" s="0" t="s">
        <v>737</v>
      </c>
      <c r="C8257" s="0" t="n">
        <v>14</v>
      </c>
      <c r="D8257" s="0" t="n">
        <v>61870</v>
      </c>
      <c r="E8257" s="0" t="s">
        <v>20</v>
      </c>
      <c r="F8257" s="0" t="n">
        <v>16.9</v>
      </c>
      <c r="G8257" s="0" t="n">
        <v>0.5</v>
      </c>
      <c r="H8257" s="0" t="n">
        <v>8.45</v>
      </c>
      <c r="I8257" s="0" t="n">
        <v>16.9</v>
      </c>
      <c r="J8257" s="0" t="n">
        <v>8.45</v>
      </c>
      <c r="K8257" s="0" t="s">
        <v>18</v>
      </c>
      <c r="L8257" s="0" t="s">
        <v>26</v>
      </c>
      <c r="M8257" s="0" t="n">
        <f aca="false">CEILING(G8257,1)*F8257</f>
        <v>16.9</v>
      </c>
      <c r="N8257" s="0" t="n">
        <f aca="false">M8257-H8257</f>
        <v>8.45</v>
      </c>
      <c r="O8257" s="0" t="n">
        <f aca="false">IF(ABS(N8257-J8257)&lt;0.011,1,0)</f>
        <v>1</v>
      </c>
    </row>
    <row r="8258" customFormat="false" ht="15" hidden="false" customHeight="false" outlineLevel="0" collapsed="false">
      <c r="A8258" s="0" t="s">
        <v>709</v>
      </c>
      <c r="B8258" s="0" t="s">
        <v>737</v>
      </c>
      <c r="C8258" s="0" t="n">
        <v>14</v>
      </c>
      <c r="D8258" s="0" t="n">
        <v>61870</v>
      </c>
      <c r="E8258" s="0" t="s">
        <v>169</v>
      </c>
      <c r="F8258" s="0" t="n">
        <v>10.9</v>
      </c>
      <c r="G8258" s="0" t="n">
        <v>0.5</v>
      </c>
      <c r="H8258" s="0" t="n">
        <v>5.45</v>
      </c>
      <c r="I8258" s="0" t="n">
        <v>10.9</v>
      </c>
      <c r="J8258" s="0" t="n">
        <v>5.45</v>
      </c>
      <c r="K8258" s="0" t="s">
        <v>18</v>
      </c>
      <c r="L8258" s="0" t="s">
        <v>26</v>
      </c>
      <c r="M8258" s="0" t="n">
        <f aca="false">CEILING(G8258,1)*F8258</f>
        <v>10.9</v>
      </c>
      <c r="N8258" s="0" t="n">
        <f aca="false">M8258-H8258</f>
        <v>5.45</v>
      </c>
      <c r="O8258" s="0" t="n">
        <f aca="false">IF(ABS(N8258-J8258)&lt;0.011,1,0)</f>
        <v>1</v>
      </c>
    </row>
    <row r="8259" customFormat="false" ht="15" hidden="false" customHeight="false" outlineLevel="0" collapsed="false">
      <c r="A8259" s="0" t="s">
        <v>709</v>
      </c>
      <c r="B8259" s="0" t="s">
        <v>737</v>
      </c>
      <c r="C8259" s="0" t="n">
        <v>14</v>
      </c>
      <c r="D8259" s="0" t="n">
        <v>61870</v>
      </c>
      <c r="E8259" s="0" t="s">
        <v>191</v>
      </c>
      <c r="F8259" s="0" t="n">
        <v>8.9</v>
      </c>
      <c r="G8259" s="0" t="n">
        <v>0.5</v>
      </c>
      <c r="H8259" s="0" t="n">
        <v>4.45</v>
      </c>
      <c r="I8259" s="0" t="n">
        <v>8.9</v>
      </c>
      <c r="J8259" s="0" t="n">
        <v>4.45</v>
      </c>
      <c r="K8259" s="0" t="s">
        <v>18</v>
      </c>
      <c r="L8259" s="0" t="s">
        <v>26</v>
      </c>
      <c r="M8259" s="0" t="n">
        <f aca="false">CEILING(G8259,1)*F8259</f>
        <v>8.9</v>
      </c>
      <c r="N8259" s="0" t="n">
        <f aca="false">M8259-H8259</f>
        <v>4.45</v>
      </c>
      <c r="O8259" s="0" t="n">
        <f aca="false">IF(ABS(N8259-J8259)&lt;0.011,1,0)</f>
        <v>1</v>
      </c>
    </row>
    <row r="8260" customFormat="false" ht="15" hidden="false" customHeight="false" outlineLevel="0" collapsed="false">
      <c r="A8260" s="0" t="s">
        <v>709</v>
      </c>
      <c r="B8260" s="0" t="s">
        <v>737</v>
      </c>
      <c r="C8260" s="0" t="n">
        <v>14</v>
      </c>
      <c r="D8260" s="0" t="n">
        <v>61870</v>
      </c>
      <c r="E8260" s="0" t="s">
        <v>131</v>
      </c>
      <c r="F8260" s="0" t="n">
        <v>5.2</v>
      </c>
      <c r="G8260" s="0" t="n">
        <v>0.5</v>
      </c>
      <c r="H8260" s="0" t="n">
        <v>2.6</v>
      </c>
      <c r="I8260" s="0" t="n">
        <v>5.2</v>
      </c>
      <c r="J8260" s="0" t="n">
        <v>2.6</v>
      </c>
      <c r="K8260" s="0" t="s">
        <v>18</v>
      </c>
      <c r="L8260" s="0" t="s">
        <v>26</v>
      </c>
      <c r="M8260" s="0" t="n">
        <f aca="false">CEILING(G8260,1)*F8260</f>
        <v>5.2</v>
      </c>
      <c r="N8260" s="0" t="n">
        <f aca="false">M8260-H8260</f>
        <v>2.6</v>
      </c>
      <c r="O8260" s="0" t="n">
        <f aca="false">IF(ABS(N8260-J8260)&lt;0.011,1,0)</f>
        <v>1</v>
      </c>
    </row>
    <row r="8261" customFormat="false" ht="15" hidden="false" customHeight="false" outlineLevel="0" collapsed="false">
      <c r="A8261" s="0" t="s">
        <v>709</v>
      </c>
      <c r="B8261" s="0" t="s">
        <v>737</v>
      </c>
      <c r="C8261" s="0" t="n">
        <v>14</v>
      </c>
      <c r="D8261" s="0" t="n">
        <v>61870</v>
      </c>
      <c r="E8261" s="0" t="s">
        <v>92</v>
      </c>
      <c r="F8261" s="0" t="n">
        <v>4.9</v>
      </c>
      <c r="G8261" s="0" t="n">
        <v>0.5</v>
      </c>
      <c r="H8261" s="0" t="n">
        <v>2.45</v>
      </c>
      <c r="I8261" s="0" t="n">
        <v>4.9</v>
      </c>
      <c r="J8261" s="0" t="n">
        <v>2.45</v>
      </c>
      <c r="K8261" s="0" t="s">
        <v>18</v>
      </c>
      <c r="L8261" s="0" t="s">
        <v>26</v>
      </c>
      <c r="M8261" s="0" t="n">
        <f aca="false">CEILING(G8261,1)*F8261</f>
        <v>4.9</v>
      </c>
      <c r="N8261" s="0" t="n">
        <f aca="false">M8261-H8261</f>
        <v>2.45</v>
      </c>
      <c r="O8261" s="0" t="n">
        <f aca="false">IF(ABS(N8261-J8261)&lt;0.011,1,0)</f>
        <v>1</v>
      </c>
    </row>
    <row r="8262" customFormat="false" ht="15" hidden="false" customHeight="false" outlineLevel="0" collapsed="false">
      <c r="A8262" s="0" t="s">
        <v>709</v>
      </c>
      <c r="B8262" s="0" t="s">
        <v>737</v>
      </c>
      <c r="C8262" s="0" t="n">
        <v>14</v>
      </c>
      <c r="D8262" s="0" t="n">
        <v>61870</v>
      </c>
      <c r="E8262" s="0" t="s">
        <v>515</v>
      </c>
      <c r="F8262" s="0" t="n">
        <v>10.5</v>
      </c>
      <c r="G8262" s="0" t="n">
        <v>0.5</v>
      </c>
      <c r="H8262" s="0" t="n">
        <v>5.25</v>
      </c>
      <c r="I8262" s="0" t="n">
        <v>10.5</v>
      </c>
      <c r="J8262" s="0" t="n">
        <v>5.25</v>
      </c>
      <c r="K8262" s="0" t="s">
        <v>18</v>
      </c>
      <c r="L8262" s="0" t="s">
        <v>26</v>
      </c>
      <c r="M8262" s="0" t="n">
        <f aca="false">CEILING(G8262,1)*F8262</f>
        <v>10.5</v>
      </c>
      <c r="N8262" s="0" t="n">
        <f aca="false">M8262-H8262</f>
        <v>5.25</v>
      </c>
      <c r="O8262" s="0" t="n">
        <f aca="false">IF(ABS(N8262-J8262)&lt;0.011,1,0)</f>
        <v>1</v>
      </c>
    </row>
    <row r="8263" customFormat="false" ht="15" hidden="false" customHeight="false" outlineLevel="0" collapsed="false">
      <c r="A8263" s="0" t="s">
        <v>709</v>
      </c>
      <c r="B8263" s="0" t="s">
        <v>737</v>
      </c>
      <c r="C8263" s="0" t="n">
        <v>14</v>
      </c>
      <c r="D8263" s="0" t="n">
        <v>61870</v>
      </c>
      <c r="E8263" s="0" t="s">
        <v>533</v>
      </c>
      <c r="F8263" s="0" t="n">
        <v>9.5</v>
      </c>
      <c r="G8263" s="0" t="n">
        <v>0.5</v>
      </c>
      <c r="H8263" s="0" t="n">
        <v>4.75</v>
      </c>
      <c r="I8263" s="0" t="n">
        <v>9.5</v>
      </c>
      <c r="J8263" s="0" t="n">
        <v>4.75</v>
      </c>
      <c r="K8263" s="0" t="s">
        <v>18</v>
      </c>
      <c r="L8263" s="0" t="s">
        <v>26</v>
      </c>
      <c r="M8263" s="0" t="n">
        <f aca="false">CEILING(G8263,1)*F8263</f>
        <v>9.5</v>
      </c>
      <c r="N8263" s="0" t="n">
        <f aca="false">M8263-H8263</f>
        <v>4.75</v>
      </c>
      <c r="O8263" s="0" t="n">
        <f aca="false">IF(ABS(N8263-J8263)&lt;0.011,1,0)</f>
        <v>1</v>
      </c>
    </row>
    <row r="8264" customFormat="false" ht="15" hidden="false" customHeight="false" outlineLevel="0" collapsed="false">
      <c r="A8264" s="0" t="s">
        <v>709</v>
      </c>
      <c r="B8264" s="0" t="s">
        <v>737</v>
      </c>
      <c r="C8264" s="0" t="n">
        <v>14</v>
      </c>
      <c r="D8264" s="0" t="n">
        <v>61870</v>
      </c>
      <c r="E8264" s="0" t="s">
        <v>249</v>
      </c>
      <c r="F8264" s="0" t="n">
        <v>9</v>
      </c>
      <c r="G8264" s="0" t="n">
        <v>0.5</v>
      </c>
      <c r="H8264" s="0" t="n">
        <v>4.5</v>
      </c>
      <c r="I8264" s="0" t="n">
        <v>9</v>
      </c>
      <c r="J8264" s="0" t="n">
        <v>4.5</v>
      </c>
      <c r="K8264" s="0" t="s">
        <v>18</v>
      </c>
      <c r="L8264" s="0" t="s">
        <v>26</v>
      </c>
      <c r="M8264" s="0" t="n">
        <f aca="false">CEILING(G8264,1)*F8264</f>
        <v>9</v>
      </c>
      <c r="N8264" s="0" t="n">
        <f aca="false">M8264-H8264</f>
        <v>4.5</v>
      </c>
      <c r="O8264" s="0" t="n">
        <f aca="false">IF(ABS(N8264-J8264)&lt;0.011,1,0)</f>
        <v>1</v>
      </c>
    </row>
    <row r="8265" customFormat="false" ht="15" hidden="false" customHeight="false" outlineLevel="0" collapsed="false">
      <c r="A8265" s="0" t="s">
        <v>709</v>
      </c>
      <c r="B8265" s="0" t="s">
        <v>737</v>
      </c>
      <c r="C8265" s="0" t="n">
        <v>21</v>
      </c>
      <c r="D8265" s="0" t="n">
        <v>61897</v>
      </c>
      <c r="E8265" s="0" t="s">
        <v>96</v>
      </c>
      <c r="F8265" s="0" t="n">
        <v>36</v>
      </c>
      <c r="G8265" s="0" t="n">
        <v>0.5</v>
      </c>
      <c r="H8265" s="0" t="n">
        <v>18</v>
      </c>
      <c r="I8265" s="0" t="n">
        <v>36</v>
      </c>
      <c r="J8265" s="0" t="n">
        <v>18</v>
      </c>
      <c r="K8265" s="0" t="s">
        <v>18</v>
      </c>
      <c r="L8265" s="0" t="s">
        <v>134</v>
      </c>
      <c r="M8265" s="0" t="n">
        <f aca="false">CEILING(G8265,1)*F8265</f>
        <v>36</v>
      </c>
      <c r="N8265" s="0" t="n">
        <f aca="false">M8265-H8265</f>
        <v>18</v>
      </c>
      <c r="O8265" s="0" t="n">
        <f aca="false">IF(ABS(N8265-J8265)&lt;0.011,1,0)</f>
        <v>1</v>
      </c>
    </row>
    <row r="8266" customFormat="false" ht="15" hidden="false" customHeight="false" outlineLevel="0" collapsed="false">
      <c r="A8266" s="0" t="s">
        <v>709</v>
      </c>
      <c r="B8266" s="0" t="s">
        <v>737</v>
      </c>
      <c r="C8266" s="0" t="n">
        <v>21</v>
      </c>
      <c r="D8266" s="0" t="n">
        <v>61897</v>
      </c>
      <c r="E8266" s="0" t="s">
        <v>185</v>
      </c>
      <c r="F8266" s="0" t="n">
        <v>9</v>
      </c>
      <c r="G8266" s="0" t="n">
        <v>0.5</v>
      </c>
      <c r="H8266" s="0" t="n">
        <v>4.5</v>
      </c>
      <c r="I8266" s="0" t="n">
        <v>9</v>
      </c>
      <c r="J8266" s="0" t="n">
        <v>4.5</v>
      </c>
      <c r="K8266" s="0" t="s">
        <v>18</v>
      </c>
      <c r="L8266" s="0" t="s">
        <v>134</v>
      </c>
      <c r="M8266" s="0" t="n">
        <f aca="false">CEILING(G8266,1)*F8266</f>
        <v>9</v>
      </c>
      <c r="N8266" s="0" t="n">
        <f aca="false">M8266-H8266</f>
        <v>4.5</v>
      </c>
      <c r="O8266" s="0" t="n">
        <f aca="false">IF(ABS(N8266-J8266)&lt;0.011,1,0)</f>
        <v>1</v>
      </c>
    </row>
    <row r="8267" customFormat="false" ht="15" hidden="false" customHeight="false" outlineLevel="0" collapsed="false">
      <c r="A8267" s="0" t="s">
        <v>709</v>
      </c>
      <c r="B8267" s="0" t="s">
        <v>737</v>
      </c>
      <c r="C8267" s="0" t="n">
        <v>21</v>
      </c>
      <c r="D8267" s="0" t="n">
        <v>61897</v>
      </c>
      <c r="E8267" s="0" t="s">
        <v>25</v>
      </c>
      <c r="F8267" s="0" t="n">
        <v>16.9</v>
      </c>
      <c r="G8267" s="0" t="n">
        <v>0.5</v>
      </c>
      <c r="H8267" s="0" t="n">
        <v>8.45</v>
      </c>
      <c r="I8267" s="0" t="n">
        <v>16.9</v>
      </c>
      <c r="J8267" s="0" t="n">
        <v>8.45</v>
      </c>
      <c r="K8267" s="0" t="s">
        <v>18</v>
      </c>
      <c r="L8267" s="0" t="s">
        <v>134</v>
      </c>
      <c r="M8267" s="0" t="n">
        <f aca="false">CEILING(G8267,1)*F8267</f>
        <v>16.9</v>
      </c>
      <c r="N8267" s="0" t="n">
        <f aca="false">M8267-H8267</f>
        <v>8.45</v>
      </c>
      <c r="O8267" s="0" t="n">
        <f aca="false">IF(ABS(N8267-J8267)&lt;0.011,1,0)</f>
        <v>1</v>
      </c>
    </row>
    <row r="8268" customFormat="false" ht="15" hidden="false" customHeight="false" outlineLevel="0" collapsed="false">
      <c r="A8268" s="0" t="s">
        <v>709</v>
      </c>
      <c r="B8268" s="0" t="s">
        <v>737</v>
      </c>
      <c r="C8268" s="0" t="n">
        <v>21</v>
      </c>
      <c r="D8268" s="0" t="n">
        <v>61897</v>
      </c>
      <c r="E8268" s="0" t="s">
        <v>161</v>
      </c>
      <c r="F8268" s="0" t="n">
        <v>5.9</v>
      </c>
      <c r="G8268" s="0" t="n">
        <v>0.5</v>
      </c>
      <c r="H8268" s="0" t="n">
        <v>2.95</v>
      </c>
      <c r="I8268" s="0" t="n">
        <v>5.9</v>
      </c>
      <c r="J8268" s="0" t="n">
        <v>2.95</v>
      </c>
      <c r="K8268" s="0" t="s">
        <v>18</v>
      </c>
      <c r="L8268" s="0" t="s">
        <v>134</v>
      </c>
      <c r="M8268" s="0" t="n">
        <f aca="false">CEILING(G8268,1)*F8268</f>
        <v>5.9</v>
      </c>
      <c r="N8268" s="0" t="n">
        <f aca="false">M8268-H8268</f>
        <v>2.95</v>
      </c>
      <c r="O8268" s="0" t="n">
        <f aca="false">IF(ABS(N8268-J8268)&lt;0.011,1,0)</f>
        <v>1</v>
      </c>
    </row>
    <row r="8269" customFormat="false" ht="15" hidden="false" customHeight="false" outlineLevel="0" collapsed="false">
      <c r="A8269" s="0" t="s">
        <v>709</v>
      </c>
      <c r="B8269" s="0" t="s">
        <v>737</v>
      </c>
      <c r="C8269" s="0" t="n">
        <v>21</v>
      </c>
      <c r="D8269" s="0" t="n">
        <v>61897</v>
      </c>
      <c r="E8269" s="0" t="s">
        <v>315</v>
      </c>
      <c r="F8269" s="0" t="n">
        <v>3.9</v>
      </c>
      <c r="G8269" s="0" t="n">
        <v>0.5</v>
      </c>
      <c r="H8269" s="0" t="n">
        <v>1.95</v>
      </c>
      <c r="I8269" s="0" t="n">
        <v>3.9</v>
      </c>
      <c r="J8269" s="0" t="n">
        <v>1.95</v>
      </c>
      <c r="K8269" s="0" t="s">
        <v>18</v>
      </c>
      <c r="L8269" s="0" t="s">
        <v>134</v>
      </c>
      <c r="M8269" s="0" t="n">
        <f aca="false">CEILING(G8269,1)*F8269</f>
        <v>3.9</v>
      </c>
      <c r="N8269" s="0" t="n">
        <f aca="false">M8269-H8269</f>
        <v>1.95</v>
      </c>
      <c r="O8269" s="0" t="n">
        <f aca="false">IF(ABS(N8269-J8269)&lt;0.011,1,0)</f>
        <v>1</v>
      </c>
    </row>
    <row r="8270" customFormat="false" ht="15" hidden="false" customHeight="false" outlineLevel="0" collapsed="false">
      <c r="A8270" s="0" t="s">
        <v>709</v>
      </c>
      <c r="B8270" s="0" t="s">
        <v>737</v>
      </c>
      <c r="C8270" s="0" t="n">
        <v>21</v>
      </c>
      <c r="D8270" s="0" t="n">
        <v>61897</v>
      </c>
      <c r="E8270" s="0" t="s">
        <v>32</v>
      </c>
      <c r="F8270" s="0" t="n">
        <v>2.2</v>
      </c>
      <c r="G8270" s="0" t="n">
        <v>1.5</v>
      </c>
      <c r="H8270" s="0" t="n">
        <v>3.3</v>
      </c>
      <c r="I8270" s="0" t="n">
        <v>4.4</v>
      </c>
      <c r="J8270" s="0" t="n">
        <v>1.1</v>
      </c>
      <c r="K8270" s="0" t="s">
        <v>18</v>
      </c>
      <c r="L8270" s="0" t="s">
        <v>134</v>
      </c>
      <c r="M8270" s="0" t="n">
        <f aca="false">CEILING(G8270,1)*F8270</f>
        <v>4.4</v>
      </c>
      <c r="N8270" s="0" t="n">
        <f aca="false">M8270-H8270</f>
        <v>1.1</v>
      </c>
      <c r="O8270" s="0" t="n">
        <f aca="false">IF(ABS(N8270-J8270)&lt;0.011,1,0)</f>
        <v>1</v>
      </c>
    </row>
    <row r="8271" customFormat="false" ht="15" hidden="false" customHeight="false" outlineLevel="0" collapsed="false">
      <c r="A8271" s="0" t="s">
        <v>709</v>
      </c>
      <c r="B8271" s="0" t="s">
        <v>737</v>
      </c>
      <c r="C8271" s="0" t="n">
        <v>21</v>
      </c>
      <c r="D8271" s="0" t="n">
        <v>61897</v>
      </c>
      <c r="E8271" s="0" t="s">
        <v>373</v>
      </c>
      <c r="F8271" s="0" t="n">
        <v>5.2</v>
      </c>
      <c r="G8271" s="0" t="n">
        <v>0.5</v>
      </c>
      <c r="H8271" s="0" t="n">
        <v>2.6</v>
      </c>
      <c r="I8271" s="0" t="n">
        <v>5.2</v>
      </c>
      <c r="J8271" s="0" t="n">
        <v>2.6</v>
      </c>
      <c r="K8271" s="0" t="s">
        <v>18</v>
      </c>
      <c r="L8271" s="0" t="s">
        <v>134</v>
      </c>
      <c r="M8271" s="0" t="n">
        <f aca="false">CEILING(G8271,1)*F8271</f>
        <v>5.2</v>
      </c>
      <c r="N8271" s="0" t="n">
        <f aca="false">M8271-H8271</f>
        <v>2.6</v>
      </c>
      <c r="O8271" s="0" t="n">
        <f aca="false">IF(ABS(N8271-J8271)&lt;0.011,1,0)</f>
        <v>1</v>
      </c>
    </row>
    <row r="8272" customFormat="false" ht="15" hidden="false" customHeight="false" outlineLevel="0" collapsed="false">
      <c r="A8272" s="0" t="s">
        <v>709</v>
      </c>
      <c r="B8272" s="0" t="s">
        <v>737</v>
      </c>
      <c r="C8272" s="0" t="n">
        <v>21</v>
      </c>
      <c r="D8272" s="0" t="n">
        <v>61897</v>
      </c>
      <c r="E8272" s="0" t="s">
        <v>122</v>
      </c>
      <c r="F8272" s="0" t="n">
        <v>5.9</v>
      </c>
      <c r="G8272" s="0" t="n">
        <v>0.5</v>
      </c>
      <c r="H8272" s="0" t="n">
        <v>2.95</v>
      </c>
      <c r="I8272" s="0" t="n">
        <v>5.9</v>
      </c>
      <c r="J8272" s="0" t="n">
        <v>2.95</v>
      </c>
      <c r="K8272" s="0" t="s">
        <v>18</v>
      </c>
      <c r="L8272" s="0" t="s">
        <v>134</v>
      </c>
      <c r="M8272" s="0" t="n">
        <f aca="false">CEILING(G8272,1)*F8272</f>
        <v>5.9</v>
      </c>
      <c r="N8272" s="0" t="n">
        <f aca="false">M8272-H8272</f>
        <v>2.95</v>
      </c>
      <c r="O8272" s="0" t="n">
        <f aca="false">IF(ABS(N8272-J8272)&lt;0.011,1,0)</f>
        <v>1</v>
      </c>
    </row>
    <row r="8273" customFormat="false" ht="15" hidden="false" customHeight="false" outlineLevel="0" collapsed="false">
      <c r="A8273" s="0" t="s">
        <v>709</v>
      </c>
      <c r="B8273" s="0" t="s">
        <v>737</v>
      </c>
      <c r="C8273" s="0" t="n">
        <v>21</v>
      </c>
      <c r="D8273" s="0" t="n">
        <v>61897</v>
      </c>
      <c r="E8273" s="0" t="s">
        <v>81</v>
      </c>
      <c r="F8273" s="0" t="n">
        <v>19.9</v>
      </c>
      <c r="G8273" s="0" t="n">
        <v>0.5</v>
      </c>
      <c r="H8273" s="0" t="n">
        <v>9.95</v>
      </c>
      <c r="I8273" s="0" t="n">
        <v>19.9</v>
      </c>
      <c r="J8273" s="0" t="n">
        <v>9.95</v>
      </c>
      <c r="K8273" s="0" t="s">
        <v>18</v>
      </c>
      <c r="L8273" s="0" t="s">
        <v>134</v>
      </c>
      <c r="M8273" s="0" t="n">
        <f aca="false">CEILING(G8273,1)*F8273</f>
        <v>19.9</v>
      </c>
      <c r="N8273" s="0" t="n">
        <f aca="false">M8273-H8273</f>
        <v>9.95</v>
      </c>
      <c r="O8273" s="0" t="n">
        <f aca="false">IF(ABS(N8273-J8273)&lt;0.011,1,0)</f>
        <v>1</v>
      </c>
    </row>
    <row r="8274" customFormat="false" ht="15" hidden="false" customHeight="false" outlineLevel="0" collapsed="false">
      <c r="A8274" s="0" t="s">
        <v>709</v>
      </c>
      <c r="B8274" s="0" t="s">
        <v>737</v>
      </c>
      <c r="C8274" s="0" t="n">
        <v>21</v>
      </c>
      <c r="D8274" s="0" t="n">
        <v>61897</v>
      </c>
      <c r="E8274" s="0" t="s">
        <v>50</v>
      </c>
      <c r="F8274" s="0" t="n">
        <v>18.6</v>
      </c>
      <c r="G8274" s="0" t="n">
        <v>0.5</v>
      </c>
      <c r="H8274" s="0" t="n">
        <v>9.3</v>
      </c>
      <c r="I8274" s="0" t="n">
        <v>18.6</v>
      </c>
      <c r="J8274" s="0" t="n">
        <v>9.3</v>
      </c>
      <c r="K8274" s="0" t="s">
        <v>18</v>
      </c>
      <c r="L8274" s="0" t="s">
        <v>134</v>
      </c>
      <c r="M8274" s="0" t="n">
        <f aca="false">CEILING(G8274,1)*F8274</f>
        <v>18.6</v>
      </c>
      <c r="N8274" s="0" t="n">
        <f aca="false">M8274-H8274</f>
        <v>9.3</v>
      </c>
      <c r="O8274" s="0" t="n">
        <f aca="false">IF(ABS(N8274-J8274)&lt;0.011,1,0)</f>
        <v>1</v>
      </c>
    </row>
    <row r="8275" customFormat="false" ht="15" hidden="false" customHeight="false" outlineLevel="0" collapsed="false">
      <c r="A8275" s="0" t="s">
        <v>709</v>
      </c>
      <c r="B8275" s="0" t="s">
        <v>737</v>
      </c>
      <c r="C8275" s="0" t="n">
        <v>21</v>
      </c>
      <c r="D8275" s="0" t="n">
        <v>61897</v>
      </c>
      <c r="E8275" s="0" t="s">
        <v>149</v>
      </c>
      <c r="F8275" s="0" t="n">
        <v>16.9</v>
      </c>
      <c r="G8275" s="0" t="n">
        <v>0.5</v>
      </c>
      <c r="H8275" s="0" t="n">
        <v>8.45</v>
      </c>
      <c r="I8275" s="0" t="n">
        <v>16.9</v>
      </c>
      <c r="J8275" s="0" t="n">
        <v>8.45</v>
      </c>
      <c r="K8275" s="0" t="s">
        <v>18</v>
      </c>
      <c r="L8275" s="0" t="s">
        <v>134</v>
      </c>
      <c r="M8275" s="0" t="n">
        <f aca="false">CEILING(G8275,1)*F8275</f>
        <v>16.9</v>
      </c>
      <c r="N8275" s="0" t="n">
        <f aca="false">M8275-H8275</f>
        <v>8.45</v>
      </c>
      <c r="O8275" s="0" t="n">
        <f aca="false">IF(ABS(N8275-J8275)&lt;0.011,1,0)</f>
        <v>1</v>
      </c>
    </row>
    <row r="8276" customFormat="false" ht="15" hidden="false" customHeight="false" outlineLevel="0" collapsed="false">
      <c r="A8276" s="0" t="s">
        <v>709</v>
      </c>
      <c r="B8276" s="0" t="s">
        <v>737</v>
      </c>
      <c r="C8276" s="0" t="n">
        <v>21</v>
      </c>
      <c r="D8276" s="0" t="n">
        <v>61897</v>
      </c>
      <c r="E8276" s="0" t="s">
        <v>255</v>
      </c>
      <c r="F8276" s="0" t="n">
        <v>14.6</v>
      </c>
      <c r="G8276" s="0" t="n">
        <v>0.5</v>
      </c>
      <c r="H8276" s="0" t="n">
        <v>7.3</v>
      </c>
      <c r="I8276" s="0" t="n">
        <v>14.6</v>
      </c>
      <c r="J8276" s="0" t="n">
        <v>7.3</v>
      </c>
      <c r="K8276" s="0" t="s">
        <v>18</v>
      </c>
      <c r="L8276" s="0" t="s">
        <v>134</v>
      </c>
      <c r="M8276" s="0" t="n">
        <f aca="false">CEILING(G8276,1)*F8276</f>
        <v>14.6</v>
      </c>
      <c r="N8276" s="0" t="n">
        <f aca="false">M8276-H8276</f>
        <v>7.3</v>
      </c>
      <c r="O8276" s="0" t="n">
        <f aca="false">IF(ABS(N8276-J8276)&lt;0.011,1,0)</f>
        <v>1</v>
      </c>
    </row>
    <row r="8277" customFormat="false" ht="15" hidden="false" customHeight="false" outlineLevel="0" collapsed="false">
      <c r="A8277" s="0" t="s">
        <v>709</v>
      </c>
      <c r="B8277" s="0" t="s">
        <v>737</v>
      </c>
      <c r="C8277" s="0" t="n">
        <v>22</v>
      </c>
      <c r="D8277" s="0" t="n">
        <v>61882</v>
      </c>
      <c r="E8277" s="0" t="s">
        <v>96</v>
      </c>
      <c r="F8277" s="0" t="n">
        <v>36</v>
      </c>
      <c r="G8277" s="0" t="n">
        <v>0.5</v>
      </c>
      <c r="H8277" s="0" t="n">
        <v>18</v>
      </c>
      <c r="I8277" s="0" t="n">
        <v>36</v>
      </c>
      <c r="J8277" s="0" t="n">
        <v>18</v>
      </c>
      <c r="K8277" s="0" t="s">
        <v>18</v>
      </c>
      <c r="L8277" s="0" t="s">
        <v>134</v>
      </c>
      <c r="M8277" s="0" t="n">
        <f aca="false">CEILING(G8277,1)*F8277</f>
        <v>36</v>
      </c>
      <c r="N8277" s="0" t="n">
        <f aca="false">M8277-H8277</f>
        <v>18</v>
      </c>
      <c r="O8277" s="0" t="n">
        <f aca="false">IF(ABS(N8277-J8277)&lt;0.011,1,0)</f>
        <v>1</v>
      </c>
    </row>
    <row r="8278" customFormat="false" ht="15" hidden="false" customHeight="false" outlineLevel="0" collapsed="false">
      <c r="A8278" s="0" t="s">
        <v>709</v>
      </c>
      <c r="B8278" s="0" t="s">
        <v>737</v>
      </c>
      <c r="C8278" s="0" t="n">
        <v>22</v>
      </c>
      <c r="D8278" s="0" t="n">
        <v>61882</v>
      </c>
      <c r="E8278" s="0" t="s">
        <v>185</v>
      </c>
      <c r="F8278" s="0" t="n">
        <v>9</v>
      </c>
      <c r="G8278" s="0" t="n">
        <v>0.5</v>
      </c>
      <c r="H8278" s="0" t="n">
        <v>4.5</v>
      </c>
      <c r="I8278" s="0" t="n">
        <v>9</v>
      </c>
      <c r="J8278" s="0" t="n">
        <v>4.5</v>
      </c>
      <c r="K8278" s="0" t="s">
        <v>18</v>
      </c>
      <c r="L8278" s="0" t="s">
        <v>134</v>
      </c>
      <c r="M8278" s="0" t="n">
        <f aca="false">CEILING(G8278,1)*F8278</f>
        <v>9</v>
      </c>
      <c r="N8278" s="0" t="n">
        <f aca="false">M8278-H8278</f>
        <v>4.5</v>
      </c>
      <c r="O8278" s="0" t="n">
        <f aca="false">IF(ABS(N8278-J8278)&lt;0.011,1,0)</f>
        <v>1</v>
      </c>
    </row>
    <row r="8279" customFormat="false" ht="15" hidden="false" customHeight="false" outlineLevel="0" collapsed="false">
      <c r="A8279" s="0" t="s">
        <v>709</v>
      </c>
      <c r="B8279" s="0" t="s">
        <v>737</v>
      </c>
      <c r="C8279" s="0" t="n">
        <v>22</v>
      </c>
      <c r="D8279" s="0" t="n">
        <v>61882</v>
      </c>
      <c r="E8279" s="0" t="s">
        <v>25</v>
      </c>
      <c r="F8279" s="0" t="n">
        <v>16.9</v>
      </c>
      <c r="G8279" s="0" t="n">
        <v>0.5</v>
      </c>
      <c r="H8279" s="0" t="n">
        <v>8.45</v>
      </c>
      <c r="I8279" s="0" t="n">
        <v>16.9</v>
      </c>
      <c r="J8279" s="0" t="n">
        <v>8.45</v>
      </c>
      <c r="K8279" s="0" t="s">
        <v>18</v>
      </c>
      <c r="L8279" s="0" t="s">
        <v>134</v>
      </c>
      <c r="M8279" s="0" t="n">
        <f aca="false">CEILING(G8279,1)*F8279</f>
        <v>16.9</v>
      </c>
      <c r="N8279" s="0" t="n">
        <f aca="false">M8279-H8279</f>
        <v>8.45</v>
      </c>
      <c r="O8279" s="0" t="n">
        <f aca="false">IF(ABS(N8279-J8279)&lt;0.011,1,0)</f>
        <v>1</v>
      </c>
    </row>
    <row r="8280" customFormat="false" ht="15" hidden="false" customHeight="false" outlineLevel="0" collapsed="false">
      <c r="A8280" s="0" t="s">
        <v>709</v>
      </c>
      <c r="B8280" s="0" t="s">
        <v>737</v>
      </c>
      <c r="C8280" s="0" t="n">
        <v>22</v>
      </c>
      <c r="D8280" s="0" t="n">
        <v>61882</v>
      </c>
      <c r="E8280" s="0" t="s">
        <v>161</v>
      </c>
      <c r="F8280" s="0" t="n">
        <v>5.9</v>
      </c>
      <c r="G8280" s="0" t="n">
        <v>0.5</v>
      </c>
      <c r="H8280" s="0" t="n">
        <v>2.95</v>
      </c>
      <c r="I8280" s="0" t="n">
        <v>5.9</v>
      </c>
      <c r="J8280" s="0" t="n">
        <v>2.95</v>
      </c>
      <c r="K8280" s="0" t="s">
        <v>18</v>
      </c>
      <c r="L8280" s="0" t="s">
        <v>134</v>
      </c>
      <c r="M8280" s="0" t="n">
        <f aca="false">CEILING(G8280,1)*F8280</f>
        <v>5.9</v>
      </c>
      <c r="N8280" s="0" t="n">
        <f aca="false">M8280-H8280</f>
        <v>2.95</v>
      </c>
      <c r="O8280" s="0" t="n">
        <f aca="false">IF(ABS(N8280-J8280)&lt;0.011,1,0)</f>
        <v>1</v>
      </c>
    </row>
    <row r="8281" customFormat="false" ht="15" hidden="false" customHeight="false" outlineLevel="0" collapsed="false">
      <c r="A8281" s="0" t="s">
        <v>709</v>
      </c>
      <c r="B8281" s="0" t="s">
        <v>737</v>
      </c>
      <c r="C8281" s="0" t="n">
        <v>22</v>
      </c>
      <c r="D8281" s="0" t="n">
        <v>61882</v>
      </c>
      <c r="E8281" s="0" t="s">
        <v>315</v>
      </c>
      <c r="F8281" s="0" t="n">
        <v>3.9</v>
      </c>
      <c r="G8281" s="0" t="n">
        <v>0.5</v>
      </c>
      <c r="H8281" s="0" t="n">
        <v>1.95</v>
      </c>
      <c r="I8281" s="0" t="n">
        <v>3.9</v>
      </c>
      <c r="J8281" s="0" t="n">
        <v>1.95</v>
      </c>
      <c r="K8281" s="0" t="s">
        <v>18</v>
      </c>
      <c r="L8281" s="0" t="s">
        <v>134</v>
      </c>
      <c r="M8281" s="0" t="n">
        <f aca="false">CEILING(G8281,1)*F8281</f>
        <v>3.9</v>
      </c>
      <c r="N8281" s="0" t="n">
        <f aca="false">M8281-H8281</f>
        <v>1.95</v>
      </c>
      <c r="O8281" s="0" t="n">
        <f aca="false">IF(ABS(N8281-J8281)&lt;0.011,1,0)</f>
        <v>1</v>
      </c>
    </row>
    <row r="8282" customFormat="false" ht="15" hidden="false" customHeight="false" outlineLevel="0" collapsed="false">
      <c r="A8282" s="0" t="s">
        <v>709</v>
      </c>
      <c r="B8282" s="0" t="s">
        <v>737</v>
      </c>
      <c r="C8282" s="0" t="n">
        <v>22</v>
      </c>
      <c r="D8282" s="0" t="n">
        <v>61882</v>
      </c>
      <c r="E8282" s="0" t="s">
        <v>32</v>
      </c>
      <c r="F8282" s="0" t="n">
        <v>2.2</v>
      </c>
      <c r="G8282" s="0" t="n">
        <v>1.5</v>
      </c>
      <c r="H8282" s="0" t="n">
        <v>3.3</v>
      </c>
      <c r="I8282" s="0" t="n">
        <v>4.4</v>
      </c>
      <c r="J8282" s="0" t="n">
        <v>1.1</v>
      </c>
      <c r="K8282" s="0" t="s">
        <v>18</v>
      </c>
      <c r="L8282" s="0" t="s">
        <v>134</v>
      </c>
      <c r="M8282" s="0" t="n">
        <f aca="false">CEILING(G8282,1)*F8282</f>
        <v>4.4</v>
      </c>
      <c r="N8282" s="0" t="n">
        <f aca="false">M8282-H8282</f>
        <v>1.1</v>
      </c>
      <c r="O8282" s="0" t="n">
        <f aca="false">IF(ABS(N8282-J8282)&lt;0.011,1,0)</f>
        <v>1</v>
      </c>
    </row>
    <row r="8283" customFormat="false" ht="15" hidden="false" customHeight="false" outlineLevel="0" collapsed="false">
      <c r="A8283" s="0" t="s">
        <v>709</v>
      </c>
      <c r="B8283" s="0" t="s">
        <v>737</v>
      </c>
      <c r="C8283" s="0" t="n">
        <v>22</v>
      </c>
      <c r="D8283" s="0" t="n">
        <v>61882</v>
      </c>
      <c r="E8283" s="0" t="s">
        <v>373</v>
      </c>
      <c r="F8283" s="0" t="n">
        <v>5.2</v>
      </c>
      <c r="G8283" s="0" t="n">
        <v>0.5</v>
      </c>
      <c r="H8283" s="0" t="n">
        <v>2.6</v>
      </c>
      <c r="I8283" s="0" t="n">
        <v>5.2</v>
      </c>
      <c r="J8283" s="0" t="n">
        <v>2.6</v>
      </c>
      <c r="K8283" s="0" t="s">
        <v>18</v>
      </c>
      <c r="L8283" s="0" t="s">
        <v>134</v>
      </c>
      <c r="M8283" s="0" t="n">
        <f aca="false">CEILING(G8283,1)*F8283</f>
        <v>5.2</v>
      </c>
      <c r="N8283" s="0" t="n">
        <f aca="false">M8283-H8283</f>
        <v>2.6</v>
      </c>
      <c r="O8283" s="0" t="n">
        <f aca="false">IF(ABS(N8283-J8283)&lt;0.011,1,0)</f>
        <v>1</v>
      </c>
    </row>
    <row r="8284" customFormat="false" ht="15" hidden="false" customHeight="false" outlineLevel="0" collapsed="false">
      <c r="A8284" s="0" t="s">
        <v>709</v>
      </c>
      <c r="B8284" s="0" t="s">
        <v>737</v>
      </c>
      <c r="C8284" s="0" t="n">
        <v>22</v>
      </c>
      <c r="D8284" s="0" t="n">
        <v>61882</v>
      </c>
      <c r="E8284" s="0" t="s">
        <v>122</v>
      </c>
      <c r="F8284" s="0" t="n">
        <v>5.9</v>
      </c>
      <c r="G8284" s="0" t="n">
        <v>0.5</v>
      </c>
      <c r="H8284" s="0" t="n">
        <v>2.95</v>
      </c>
      <c r="I8284" s="0" t="n">
        <v>5.9</v>
      </c>
      <c r="J8284" s="0" t="n">
        <v>2.95</v>
      </c>
      <c r="K8284" s="0" t="s">
        <v>18</v>
      </c>
      <c r="L8284" s="0" t="s">
        <v>134</v>
      </c>
      <c r="M8284" s="0" t="n">
        <f aca="false">CEILING(G8284,1)*F8284</f>
        <v>5.9</v>
      </c>
      <c r="N8284" s="0" t="n">
        <f aca="false">M8284-H8284</f>
        <v>2.95</v>
      </c>
      <c r="O8284" s="0" t="n">
        <f aca="false">IF(ABS(N8284-J8284)&lt;0.011,1,0)</f>
        <v>1</v>
      </c>
    </row>
    <row r="8285" customFormat="false" ht="15" hidden="false" customHeight="false" outlineLevel="0" collapsed="false">
      <c r="A8285" s="0" t="s">
        <v>709</v>
      </c>
      <c r="B8285" s="0" t="s">
        <v>737</v>
      </c>
      <c r="C8285" s="0" t="n">
        <v>22</v>
      </c>
      <c r="D8285" s="0" t="n">
        <v>61882</v>
      </c>
      <c r="E8285" s="0" t="s">
        <v>81</v>
      </c>
      <c r="F8285" s="0" t="n">
        <v>19.9</v>
      </c>
      <c r="G8285" s="0" t="n">
        <v>0.5</v>
      </c>
      <c r="H8285" s="0" t="n">
        <v>9.95</v>
      </c>
      <c r="I8285" s="0" t="n">
        <v>19.9</v>
      </c>
      <c r="J8285" s="0" t="n">
        <v>9.95</v>
      </c>
      <c r="K8285" s="0" t="s">
        <v>18</v>
      </c>
      <c r="L8285" s="0" t="s">
        <v>134</v>
      </c>
      <c r="M8285" s="0" t="n">
        <f aca="false">CEILING(G8285,1)*F8285</f>
        <v>19.9</v>
      </c>
      <c r="N8285" s="0" t="n">
        <f aca="false">M8285-H8285</f>
        <v>9.95</v>
      </c>
      <c r="O8285" s="0" t="n">
        <f aca="false">IF(ABS(N8285-J8285)&lt;0.011,1,0)</f>
        <v>1</v>
      </c>
    </row>
    <row r="8286" customFormat="false" ht="15" hidden="false" customHeight="false" outlineLevel="0" collapsed="false">
      <c r="A8286" s="0" t="s">
        <v>709</v>
      </c>
      <c r="B8286" s="0" t="s">
        <v>737</v>
      </c>
      <c r="C8286" s="0" t="n">
        <v>22</v>
      </c>
      <c r="D8286" s="0" t="n">
        <v>61882</v>
      </c>
      <c r="E8286" s="0" t="s">
        <v>50</v>
      </c>
      <c r="F8286" s="0" t="n">
        <v>18.6</v>
      </c>
      <c r="G8286" s="0" t="n">
        <v>0.5</v>
      </c>
      <c r="H8286" s="0" t="n">
        <v>9.3</v>
      </c>
      <c r="I8286" s="0" t="n">
        <v>18.6</v>
      </c>
      <c r="J8286" s="0" t="n">
        <v>9.3</v>
      </c>
      <c r="K8286" s="0" t="s">
        <v>18</v>
      </c>
      <c r="L8286" s="0" t="s">
        <v>134</v>
      </c>
      <c r="M8286" s="0" t="n">
        <f aca="false">CEILING(G8286,1)*F8286</f>
        <v>18.6</v>
      </c>
      <c r="N8286" s="0" t="n">
        <f aca="false">M8286-H8286</f>
        <v>9.3</v>
      </c>
      <c r="O8286" s="0" t="n">
        <f aca="false">IF(ABS(N8286-J8286)&lt;0.011,1,0)</f>
        <v>1</v>
      </c>
    </row>
    <row r="8287" customFormat="false" ht="15" hidden="false" customHeight="false" outlineLevel="0" collapsed="false">
      <c r="A8287" s="0" t="s">
        <v>709</v>
      </c>
      <c r="B8287" s="0" t="s">
        <v>737</v>
      </c>
      <c r="C8287" s="0" t="n">
        <v>22</v>
      </c>
      <c r="D8287" s="0" t="n">
        <v>61882</v>
      </c>
      <c r="E8287" s="0" t="s">
        <v>149</v>
      </c>
      <c r="F8287" s="0" t="n">
        <v>16.9</v>
      </c>
      <c r="G8287" s="0" t="n">
        <v>0.5</v>
      </c>
      <c r="H8287" s="0" t="n">
        <v>8.45</v>
      </c>
      <c r="I8287" s="0" t="n">
        <v>16.9</v>
      </c>
      <c r="J8287" s="0" t="n">
        <v>8.45</v>
      </c>
      <c r="K8287" s="0" t="s">
        <v>18</v>
      </c>
      <c r="L8287" s="0" t="s">
        <v>134</v>
      </c>
      <c r="M8287" s="0" t="n">
        <f aca="false">CEILING(G8287,1)*F8287</f>
        <v>16.9</v>
      </c>
      <c r="N8287" s="0" t="n">
        <f aca="false">M8287-H8287</f>
        <v>8.45</v>
      </c>
      <c r="O8287" s="0" t="n">
        <f aca="false">IF(ABS(N8287-J8287)&lt;0.011,1,0)</f>
        <v>1</v>
      </c>
    </row>
    <row r="8288" customFormat="false" ht="15" hidden="false" customHeight="false" outlineLevel="0" collapsed="false">
      <c r="A8288" s="0" t="s">
        <v>709</v>
      </c>
      <c r="B8288" s="0" t="s">
        <v>737</v>
      </c>
      <c r="C8288" s="0" t="n">
        <v>22</v>
      </c>
      <c r="D8288" s="0" t="n">
        <v>61882</v>
      </c>
      <c r="E8288" s="0" t="s">
        <v>255</v>
      </c>
      <c r="F8288" s="0" t="n">
        <v>14.6</v>
      </c>
      <c r="G8288" s="0" t="n">
        <v>0.5</v>
      </c>
      <c r="H8288" s="0" t="n">
        <v>7.3</v>
      </c>
      <c r="I8288" s="0" t="n">
        <v>14.6</v>
      </c>
      <c r="J8288" s="0" t="n">
        <v>7.3</v>
      </c>
      <c r="K8288" s="0" t="s">
        <v>18</v>
      </c>
      <c r="L8288" s="0" t="s">
        <v>134</v>
      </c>
      <c r="M8288" s="0" t="n">
        <f aca="false">CEILING(G8288,1)*F8288</f>
        <v>14.6</v>
      </c>
      <c r="N8288" s="0" t="n">
        <f aca="false">M8288-H8288</f>
        <v>7.3</v>
      </c>
      <c r="O8288" s="0" t="n">
        <f aca="false">IF(ABS(N8288-J8288)&lt;0.011,1,0)</f>
        <v>1</v>
      </c>
    </row>
    <row r="8289" customFormat="false" ht="15" hidden="false" customHeight="false" outlineLevel="0" collapsed="false">
      <c r="A8289" s="0" t="s">
        <v>709</v>
      </c>
      <c r="B8289" s="0" t="s">
        <v>737</v>
      </c>
      <c r="C8289" s="0" t="n">
        <v>28</v>
      </c>
      <c r="D8289" s="0" t="n">
        <v>61900</v>
      </c>
      <c r="E8289" s="0" t="s">
        <v>230</v>
      </c>
      <c r="F8289" s="0" t="n">
        <v>9.6</v>
      </c>
      <c r="G8289" s="0" t="n">
        <v>1.5</v>
      </c>
      <c r="H8289" s="0" t="n">
        <v>14.4</v>
      </c>
      <c r="I8289" s="0" t="n">
        <v>19.2</v>
      </c>
      <c r="J8289" s="0" t="n">
        <v>4.8</v>
      </c>
      <c r="K8289" s="0" t="s">
        <v>18</v>
      </c>
      <c r="L8289" s="0" t="s">
        <v>172</v>
      </c>
      <c r="M8289" s="0" t="n">
        <f aca="false">CEILING(G8289,1)*F8289</f>
        <v>19.2</v>
      </c>
      <c r="N8289" s="0" t="n">
        <f aca="false">M8289-H8289</f>
        <v>4.8</v>
      </c>
      <c r="O8289" s="0" t="n">
        <f aca="false">IF(ABS(N8289-J8289)&lt;0.011,1,0)</f>
        <v>1</v>
      </c>
    </row>
    <row r="8290" customFormat="false" ht="15" hidden="false" customHeight="false" outlineLevel="0" collapsed="false">
      <c r="A8290" s="0" t="s">
        <v>709</v>
      </c>
      <c r="B8290" s="0" t="s">
        <v>737</v>
      </c>
      <c r="C8290" s="0" t="n">
        <v>28</v>
      </c>
      <c r="D8290" s="0" t="n">
        <v>61900</v>
      </c>
      <c r="E8290" s="0" t="s">
        <v>130</v>
      </c>
      <c r="F8290" s="0" t="n">
        <v>3.9</v>
      </c>
      <c r="G8290" s="0" t="n">
        <v>0.5</v>
      </c>
      <c r="H8290" s="0" t="n">
        <v>1.95</v>
      </c>
      <c r="I8290" s="0" t="n">
        <v>3.9</v>
      </c>
      <c r="J8290" s="0" t="n">
        <v>1.95</v>
      </c>
      <c r="K8290" s="0" t="s">
        <v>18</v>
      </c>
      <c r="L8290" s="0" t="s">
        <v>172</v>
      </c>
      <c r="M8290" s="0" t="n">
        <f aca="false">CEILING(G8290,1)*F8290</f>
        <v>3.9</v>
      </c>
      <c r="N8290" s="0" t="n">
        <f aca="false">M8290-H8290</f>
        <v>1.95</v>
      </c>
      <c r="O8290" s="0" t="n">
        <f aca="false">IF(ABS(N8290-J8290)&lt;0.011,1,0)</f>
        <v>1</v>
      </c>
    </row>
    <row r="8291" customFormat="false" ht="15" hidden="false" customHeight="false" outlineLevel="0" collapsed="false">
      <c r="A8291" s="0" t="s">
        <v>709</v>
      </c>
      <c r="B8291" s="0" t="s">
        <v>737</v>
      </c>
      <c r="C8291" s="0" t="n">
        <v>28</v>
      </c>
      <c r="D8291" s="0" t="n">
        <v>61900</v>
      </c>
      <c r="E8291" s="0" t="s">
        <v>131</v>
      </c>
      <c r="F8291" s="0" t="n">
        <v>5.2</v>
      </c>
      <c r="G8291" s="0" t="n">
        <v>0.5</v>
      </c>
      <c r="H8291" s="0" t="n">
        <v>2.6</v>
      </c>
      <c r="I8291" s="0" t="n">
        <v>5.2</v>
      </c>
      <c r="J8291" s="0" t="n">
        <v>2.6</v>
      </c>
      <c r="K8291" s="0" t="s">
        <v>18</v>
      </c>
      <c r="L8291" s="0" t="s">
        <v>172</v>
      </c>
      <c r="M8291" s="0" t="n">
        <f aca="false">CEILING(G8291,1)*F8291</f>
        <v>5.2</v>
      </c>
      <c r="N8291" s="0" t="n">
        <f aca="false">M8291-H8291</f>
        <v>2.6</v>
      </c>
      <c r="O8291" s="0" t="n">
        <f aca="false">IF(ABS(N8291-J8291)&lt;0.011,1,0)</f>
        <v>1</v>
      </c>
    </row>
    <row r="8292" customFormat="false" ht="15" hidden="false" customHeight="false" outlineLevel="0" collapsed="false">
      <c r="A8292" s="0" t="s">
        <v>709</v>
      </c>
      <c r="B8292" s="0" t="s">
        <v>737</v>
      </c>
      <c r="C8292" s="0" t="n">
        <v>28</v>
      </c>
      <c r="D8292" s="0" t="n">
        <v>61900</v>
      </c>
      <c r="E8292" s="0" t="s">
        <v>67</v>
      </c>
      <c r="F8292" s="0" t="n">
        <v>4.2</v>
      </c>
      <c r="G8292" s="0" t="n">
        <v>0.5</v>
      </c>
      <c r="H8292" s="0" t="n">
        <v>2.1</v>
      </c>
      <c r="I8292" s="0" t="n">
        <v>4.2</v>
      </c>
      <c r="J8292" s="0" t="n">
        <v>2.1</v>
      </c>
      <c r="K8292" s="0" t="s">
        <v>18</v>
      </c>
      <c r="L8292" s="0" t="s">
        <v>172</v>
      </c>
      <c r="M8292" s="0" t="n">
        <f aca="false">CEILING(G8292,1)*F8292</f>
        <v>4.2</v>
      </c>
      <c r="N8292" s="0" t="n">
        <f aca="false">M8292-H8292</f>
        <v>2.1</v>
      </c>
      <c r="O8292" s="0" t="n">
        <f aca="false">IF(ABS(N8292-J8292)&lt;0.011,1,0)</f>
        <v>1</v>
      </c>
    </row>
    <row r="8293" customFormat="false" ht="15" hidden="false" customHeight="false" outlineLevel="0" collapsed="false">
      <c r="A8293" s="0" t="s">
        <v>709</v>
      </c>
      <c r="B8293" s="0" t="s">
        <v>737</v>
      </c>
      <c r="C8293" s="0" t="n">
        <v>29</v>
      </c>
      <c r="D8293" s="0" t="n">
        <v>61893</v>
      </c>
      <c r="E8293" s="0" t="s">
        <v>230</v>
      </c>
      <c r="F8293" s="0" t="n">
        <v>9.6</v>
      </c>
      <c r="G8293" s="0" t="n">
        <v>1.5</v>
      </c>
      <c r="H8293" s="0" t="n">
        <v>14.4</v>
      </c>
      <c r="I8293" s="0" t="n">
        <v>19.2</v>
      </c>
      <c r="J8293" s="0" t="n">
        <v>4.8</v>
      </c>
      <c r="K8293" s="0" t="s">
        <v>18</v>
      </c>
      <c r="L8293" s="0" t="s">
        <v>172</v>
      </c>
      <c r="M8293" s="0" t="n">
        <f aca="false">CEILING(G8293,1)*F8293</f>
        <v>19.2</v>
      </c>
      <c r="N8293" s="0" t="n">
        <f aca="false">M8293-H8293</f>
        <v>4.8</v>
      </c>
      <c r="O8293" s="0" t="n">
        <f aca="false">IF(ABS(N8293-J8293)&lt;0.011,1,0)</f>
        <v>1</v>
      </c>
    </row>
    <row r="8294" customFormat="false" ht="15" hidden="false" customHeight="false" outlineLevel="0" collapsed="false">
      <c r="A8294" s="0" t="s">
        <v>709</v>
      </c>
      <c r="B8294" s="0" t="s">
        <v>737</v>
      </c>
      <c r="C8294" s="0" t="n">
        <v>29</v>
      </c>
      <c r="D8294" s="0" t="n">
        <v>61893</v>
      </c>
      <c r="E8294" s="0" t="s">
        <v>130</v>
      </c>
      <c r="F8294" s="0" t="n">
        <v>3.9</v>
      </c>
      <c r="G8294" s="0" t="n">
        <v>0.5</v>
      </c>
      <c r="H8294" s="0" t="n">
        <v>1.95</v>
      </c>
      <c r="I8294" s="0" t="n">
        <v>3.9</v>
      </c>
      <c r="J8294" s="0" t="n">
        <v>1.95</v>
      </c>
      <c r="K8294" s="0" t="s">
        <v>18</v>
      </c>
      <c r="L8294" s="0" t="s">
        <v>172</v>
      </c>
      <c r="M8294" s="0" t="n">
        <f aca="false">CEILING(G8294,1)*F8294</f>
        <v>3.9</v>
      </c>
      <c r="N8294" s="0" t="n">
        <f aca="false">M8294-H8294</f>
        <v>1.95</v>
      </c>
      <c r="O8294" s="0" t="n">
        <f aca="false">IF(ABS(N8294-J8294)&lt;0.011,1,0)</f>
        <v>1</v>
      </c>
    </row>
    <row r="8295" customFormat="false" ht="15" hidden="false" customHeight="false" outlineLevel="0" collapsed="false">
      <c r="A8295" s="0" t="s">
        <v>709</v>
      </c>
      <c r="B8295" s="0" t="s">
        <v>737</v>
      </c>
      <c r="C8295" s="0" t="n">
        <v>29</v>
      </c>
      <c r="D8295" s="0" t="n">
        <v>61893</v>
      </c>
      <c r="E8295" s="0" t="s">
        <v>131</v>
      </c>
      <c r="F8295" s="0" t="n">
        <v>5.2</v>
      </c>
      <c r="G8295" s="0" t="n">
        <v>0.5</v>
      </c>
      <c r="H8295" s="0" t="n">
        <v>2.6</v>
      </c>
      <c r="I8295" s="0" t="n">
        <v>5.2</v>
      </c>
      <c r="J8295" s="0" t="n">
        <v>2.6</v>
      </c>
      <c r="K8295" s="0" t="s">
        <v>18</v>
      </c>
      <c r="L8295" s="0" t="s">
        <v>172</v>
      </c>
      <c r="M8295" s="0" t="n">
        <f aca="false">CEILING(G8295,1)*F8295</f>
        <v>5.2</v>
      </c>
      <c r="N8295" s="0" t="n">
        <f aca="false">M8295-H8295</f>
        <v>2.6</v>
      </c>
      <c r="O8295" s="0" t="n">
        <f aca="false">IF(ABS(N8295-J8295)&lt;0.011,1,0)</f>
        <v>1</v>
      </c>
    </row>
    <row r="8296" customFormat="false" ht="15" hidden="false" customHeight="false" outlineLevel="0" collapsed="false">
      <c r="A8296" s="0" t="s">
        <v>709</v>
      </c>
      <c r="B8296" s="0" t="s">
        <v>737</v>
      </c>
      <c r="C8296" s="0" t="n">
        <v>29</v>
      </c>
      <c r="D8296" s="0" t="n">
        <v>61893</v>
      </c>
      <c r="E8296" s="0" t="s">
        <v>67</v>
      </c>
      <c r="F8296" s="0" t="n">
        <v>4.2</v>
      </c>
      <c r="G8296" s="0" t="n">
        <v>0.5</v>
      </c>
      <c r="H8296" s="0" t="n">
        <v>2.1</v>
      </c>
      <c r="I8296" s="0" t="n">
        <v>4.2</v>
      </c>
      <c r="J8296" s="0" t="n">
        <v>2.1</v>
      </c>
      <c r="K8296" s="0" t="s">
        <v>18</v>
      </c>
      <c r="L8296" s="0" t="s">
        <v>172</v>
      </c>
      <c r="M8296" s="0" t="n">
        <f aca="false">CEILING(G8296,1)*F8296</f>
        <v>4.2</v>
      </c>
      <c r="N8296" s="0" t="n">
        <f aca="false">M8296-H8296</f>
        <v>2.1</v>
      </c>
      <c r="O8296" s="0" t="n">
        <f aca="false">IF(ABS(N8296-J8296)&lt;0.011,1,0)</f>
        <v>1</v>
      </c>
    </row>
    <row r="8297" customFormat="false" ht="15" hidden="false" customHeight="false" outlineLevel="0" collapsed="false">
      <c r="A8297" s="0" t="s">
        <v>709</v>
      </c>
      <c r="B8297" s="0" t="s">
        <v>737</v>
      </c>
      <c r="C8297" s="0" t="n">
        <v>32</v>
      </c>
      <c r="D8297" s="0" t="n">
        <v>61901</v>
      </c>
      <c r="E8297" s="0" t="s">
        <v>161</v>
      </c>
      <c r="F8297" s="0" t="n">
        <v>5.9</v>
      </c>
      <c r="G8297" s="0" t="n">
        <v>0.5</v>
      </c>
      <c r="H8297" s="0" t="n">
        <v>2.95</v>
      </c>
      <c r="I8297" s="0" t="n">
        <v>5.9</v>
      </c>
      <c r="J8297" s="0" t="n">
        <v>2.95</v>
      </c>
      <c r="K8297" s="0" t="s">
        <v>18</v>
      </c>
      <c r="L8297" s="0" t="s">
        <v>346</v>
      </c>
      <c r="M8297" s="0" t="n">
        <f aca="false">CEILING(G8297,1)*F8297</f>
        <v>5.9</v>
      </c>
      <c r="N8297" s="0" t="n">
        <f aca="false">M8297-H8297</f>
        <v>2.95</v>
      </c>
      <c r="O8297" s="0" t="n">
        <f aca="false">IF(ABS(N8297-J8297)&lt;0.011,1,0)</f>
        <v>1</v>
      </c>
    </row>
    <row r="8298" customFormat="false" ht="15" hidden="false" customHeight="false" outlineLevel="0" collapsed="false">
      <c r="A8298" s="0" t="s">
        <v>709</v>
      </c>
      <c r="B8298" s="0" t="s">
        <v>737</v>
      </c>
      <c r="C8298" s="0" t="n">
        <v>32</v>
      </c>
      <c r="D8298" s="0" t="n">
        <v>61901</v>
      </c>
      <c r="E8298" s="0" t="s">
        <v>21</v>
      </c>
      <c r="F8298" s="0" t="n">
        <v>5.9</v>
      </c>
      <c r="G8298" s="0" t="n">
        <v>0.5</v>
      </c>
      <c r="H8298" s="0" t="n">
        <v>2.95</v>
      </c>
      <c r="I8298" s="0" t="n">
        <v>5.9</v>
      </c>
      <c r="J8298" s="0" t="n">
        <v>2.95</v>
      </c>
      <c r="K8298" s="0" t="s">
        <v>18</v>
      </c>
      <c r="L8298" s="0" t="s">
        <v>346</v>
      </c>
      <c r="M8298" s="0" t="n">
        <f aca="false">CEILING(G8298,1)*F8298</f>
        <v>5.9</v>
      </c>
      <c r="N8298" s="0" t="n">
        <f aca="false">M8298-H8298</f>
        <v>2.95</v>
      </c>
      <c r="O8298" s="0" t="n">
        <f aca="false">IF(ABS(N8298-J8298)&lt;0.011,1,0)</f>
        <v>1</v>
      </c>
    </row>
    <row r="8299" customFormat="false" ht="15" hidden="false" customHeight="false" outlineLevel="0" collapsed="false">
      <c r="A8299" s="0" t="s">
        <v>709</v>
      </c>
      <c r="B8299" s="0" t="s">
        <v>737</v>
      </c>
      <c r="C8299" s="0" t="n">
        <v>33</v>
      </c>
      <c r="D8299" s="0" t="n">
        <v>61892</v>
      </c>
      <c r="E8299" s="0" t="s">
        <v>161</v>
      </c>
      <c r="F8299" s="0" t="n">
        <v>5.9</v>
      </c>
      <c r="G8299" s="0" t="n">
        <v>0.5</v>
      </c>
      <c r="H8299" s="0" t="n">
        <v>2.95</v>
      </c>
      <c r="I8299" s="0" t="n">
        <v>5.9</v>
      </c>
      <c r="J8299" s="0" t="n">
        <v>2.95</v>
      </c>
      <c r="K8299" s="0" t="s">
        <v>18</v>
      </c>
      <c r="L8299" s="0" t="s">
        <v>346</v>
      </c>
      <c r="M8299" s="0" t="n">
        <f aca="false">CEILING(G8299,1)*F8299</f>
        <v>5.9</v>
      </c>
      <c r="N8299" s="0" t="n">
        <f aca="false">M8299-H8299</f>
        <v>2.95</v>
      </c>
      <c r="O8299" s="0" t="n">
        <f aca="false">IF(ABS(N8299-J8299)&lt;0.011,1,0)</f>
        <v>1</v>
      </c>
    </row>
    <row r="8300" customFormat="false" ht="15" hidden="false" customHeight="false" outlineLevel="0" collapsed="false">
      <c r="A8300" s="0" t="s">
        <v>709</v>
      </c>
      <c r="B8300" s="0" t="s">
        <v>737</v>
      </c>
      <c r="C8300" s="0" t="n">
        <v>33</v>
      </c>
      <c r="D8300" s="0" t="n">
        <v>61892</v>
      </c>
      <c r="E8300" s="0" t="s">
        <v>21</v>
      </c>
      <c r="F8300" s="0" t="n">
        <v>5.9</v>
      </c>
      <c r="G8300" s="0" t="n">
        <v>0.5</v>
      </c>
      <c r="H8300" s="0" t="n">
        <v>2.95</v>
      </c>
      <c r="I8300" s="0" t="n">
        <v>5.9</v>
      </c>
      <c r="J8300" s="0" t="n">
        <v>2.95</v>
      </c>
      <c r="K8300" s="0" t="s">
        <v>18</v>
      </c>
      <c r="L8300" s="0" t="s">
        <v>346</v>
      </c>
      <c r="M8300" s="0" t="n">
        <f aca="false">CEILING(G8300,1)*F8300</f>
        <v>5.9</v>
      </c>
      <c r="N8300" s="0" t="n">
        <f aca="false">M8300-H8300</f>
        <v>2.95</v>
      </c>
      <c r="O8300" s="0" t="n">
        <f aca="false">IF(ABS(N8300-J8300)&lt;0.011,1,0)</f>
        <v>1</v>
      </c>
    </row>
    <row r="8301" customFormat="false" ht="15" hidden="false" customHeight="false" outlineLevel="0" collapsed="false">
      <c r="A8301" s="0" t="s">
        <v>709</v>
      </c>
      <c r="B8301" s="0" t="s">
        <v>738</v>
      </c>
      <c r="C8301" s="0" t="n">
        <v>13</v>
      </c>
      <c r="D8301" s="0" t="n">
        <v>61952</v>
      </c>
      <c r="E8301" s="0" t="s">
        <v>80</v>
      </c>
      <c r="F8301" s="0" t="n">
        <v>3.9</v>
      </c>
      <c r="G8301" s="0" t="n">
        <v>0.5</v>
      </c>
      <c r="H8301" s="0" t="n">
        <v>1.95</v>
      </c>
      <c r="I8301" s="0" t="n">
        <v>3.9</v>
      </c>
      <c r="J8301" s="0" t="n">
        <v>1.95</v>
      </c>
      <c r="K8301" s="0" t="s">
        <v>18</v>
      </c>
      <c r="L8301" s="0" t="s">
        <v>26</v>
      </c>
      <c r="M8301" s="0" t="n">
        <f aca="false">CEILING(G8301,1)*F8301</f>
        <v>3.9</v>
      </c>
      <c r="N8301" s="0" t="n">
        <f aca="false">M8301-H8301</f>
        <v>1.95</v>
      </c>
      <c r="O8301" s="0" t="n">
        <f aca="false">IF(ABS(N8301-J8301)&lt;0.011,1,0)</f>
        <v>1</v>
      </c>
    </row>
    <row r="8302" customFormat="false" ht="15" hidden="false" customHeight="false" outlineLevel="0" collapsed="false">
      <c r="A8302" s="0" t="s">
        <v>709</v>
      </c>
      <c r="B8302" s="0" t="s">
        <v>738</v>
      </c>
      <c r="C8302" s="0" t="n">
        <v>13</v>
      </c>
      <c r="D8302" s="0" t="n">
        <v>61952</v>
      </c>
      <c r="E8302" s="0" t="s">
        <v>50</v>
      </c>
      <c r="F8302" s="0" t="n">
        <v>18.6</v>
      </c>
      <c r="G8302" s="0" t="n">
        <v>0.5</v>
      </c>
      <c r="H8302" s="0" t="n">
        <v>9.3</v>
      </c>
      <c r="I8302" s="0" t="n">
        <v>18.6</v>
      </c>
      <c r="J8302" s="0" t="n">
        <v>9.3</v>
      </c>
      <c r="K8302" s="0" t="s">
        <v>18</v>
      </c>
      <c r="L8302" s="0" t="s">
        <v>26</v>
      </c>
      <c r="M8302" s="0" t="n">
        <f aca="false">CEILING(G8302,1)*F8302</f>
        <v>18.6</v>
      </c>
      <c r="N8302" s="0" t="n">
        <f aca="false">M8302-H8302</f>
        <v>9.3</v>
      </c>
      <c r="O8302" s="0" t="n">
        <f aca="false">IF(ABS(N8302-J8302)&lt;0.011,1,0)</f>
        <v>1</v>
      </c>
    </row>
    <row r="8303" customFormat="false" ht="15" hidden="false" customHeight="false" outlineLevel="0" collapsed="false">
      <c r="A8303" s="0" t="s">
        <v>709</v>
      </c>
      <c r="B8303" s="0" t="s">
        <v>738</v>
      </c>
      <c r="C8303" s="0" t="n">
        <v>13</v>
      </c>
      <c r="D8303" s="0" t="n">
        <v>61952</v>
      </c>
      <c r="E8303" s="0" t="s">
        <v>76</v>
      </c>
      <c r="F8303" s="0" t="n">
        <v>18.6</v>
      </c>
      <c r="G8303" s="0" t="n">
        <v>0.5</v>
      </c>
      <c r="H8303" s="0" t="n">
        <v>9.3</v>
      </c>
      <c r="I8303" s="0" t="n">
        <v>18.6</v>
      </c>
      <c r="J8303" s="0" t="n">
        <v>9.3</v>
      </c>
      <c r="K8303" s="0" t="s">
        <v>18</v>
      </c>
      <c r="L8303" s="0" t="s">
        <v>26</v>
      </c>
      <c r="M8303" s="0" t="n">
        <f aca="false">CEILING(G8303,1)*F8303</f>
        <v>18.6</v>
      </c>
      <c r="N8303" s="0" t="n">
        <f aca="false">M8303-H8303</f>
        <v>9.3</v>
      </c>
      <c r="O8303" s="0" t="n">
        <f aca="false">IF(ABS(N8303-J8303)&lt;0.011,1,0)</f>
        <v>1</v>
      </c>
    </row>
    <row r="8304" customFormat="false" ht="15" hidden="false" customHeight="false" outlineLevel="0" collapsed="false">
      <c r="A8304" s="0" t="s">
        <v>709</v>
      </c>
      <c r="B8304" s="0" t="s">
        <v>738</v>
      </c>
      <c r="C8304" s="0" t="n">
        <v>14</v>
      </c>
      <c r="D8304" s="0" t="n">
        <v>61944</v>
      </c>
      <c r="E8304" s="0" t="s">
        <v>80</v>
      </c>
      <c r="F8304" s="0" t="n">
        <v>3.9</v>
      </c>
      <c r="G8304" s="0" t="n">
        <v>0.5</v>
      </c>
      <c r="H8304" s="0" t="n">
        <v>1.95</v>
      </c>
      <c r="I8304" s="0" t="n">
        <v>3.9</v>
      </c>
      <c r="J8304" s="0" t="n">
        <v>1.95</v>
      </c>
      <c r="K8304" s="0" t="s">
        <v>18</v>
      </c>
      <c r="L8304" s="0" t="s">
        <v>26</v>
      </c>
      <c r="M8304" s="0" t="n">
        <f aca="false">CEILING(G8304,1)*F8304</f>
        <v>3.9</v>
      </c>
      <c r="N8304" s="0" t="n">
        <f aca="false">M8304-H8304</f>
        <v>1.95</v>
      </c>
      <c r="O8304" s="0" t="n">
        <f aca="false">IF(ABS(N8304-J8304)&lt;0.011,1,0)</f>
        <v>1</v>
      </c>
    </row>
    <row r="8305" customFormat="false" ht="15" hidden="false" customHeight="false" outlineLevel="0" collapsed="false">
      <c r="A8305" s="0" t="s">
        <v>709</v>
      </c>
      <c r="B8305" s="0" t="s">
        <v>738</v>
      </c>
      <c r="C8305" s="0" t="n">
        <v>14</v>
      </c>
      <c r="D8305" s="0" t="n">
        <v>61944</v>
      </c>
      <c r="E8305" s="0" t="s">
        <v>50</v>
      </c>
      <c r="F8305" s="0" t="n">
        <v>18.6</v>
      </c>
      <c r="G8305" s="0" t="n">
        <v>0.5</v>
      </c>
      <c r="H8305" s="0" t="n">
        <v>9.3</v>
      </c>
      <c r="I8305" s="0" t="n">
        <v>18.6</v>
      </c>
      <c r="J8305" s="0" t="n">
        <v>9.3</v>
      </c>
      <c r="K8305" s="0" t="s">
        <v>18</v>
      </c>
      <c r="L8305" s="0" t="s">
        <v>26</v>
      </c>
      <c r="M8305" s="0" t="n">
        <f aca="false">CEILING(G8305,1)*F8305</f>
        <v>18.6</v>
      </c>
      <c r="N8305" s="0" t="n">
        <f aca="false">M8305-H8305</f>
        <v>9.3</v>
      </c>
      <c r="O8305" s="0" t="n">
        <f aca="false">IF(ABS(N8305-J8305)&lt;0.011,1,0)</f>
        <v>1</v>
      </c>
    </row>
    <row r="8306" customFormat="false" ht="15" hidden="false" customHeight="false" outlineLevel="0" collapsed="false">
      <c r="A8306" s="0" t="s">
        <v>709</v>
      </c>
      <c r="B8306" s="0" t="s">
        <v>738</v>
      </c>
      <c r="C8306" s="0" t="n">
        <v>14</v>
      </c>
      <c r="D8306" s="0" t="n">
        <v>61944</v>
      </c>
      <c r="E8306" s="0" t="s">
        <v>76</v>
      </c>
      <c r="F8306" s="0" t="n">
        <v>18.6</v>
      </c>
      <c r="G8306" s="0" t="n">
        <v>0.5</v>
      </c>
      <c r="H8306" s="0" t="n">
        <v>9.3</v>
      </c>
      <c r="I8306" s="0" t="n">
        <v>18.6</v>
      </c>
      <c r="J8306" s="0" t="n">
        <v>9.3</v>
      </c>
      <c r="K8306" s="0" t="s">
        <v>18</v>
      </c>
      <c r="L8306" s="0" t="s">
        <v>26</v>
      </c>
      <c r="M8306" s="0" t="n">
        <f aca="false">CEILING(G8306,1)*F8306</f>
        <v>18.6</v>
      </c>
      <c r="N8306" s="0" t="n">
        <f aca="false">M8306-H8306</f>
        <v>9.3</v>
      </c>
      <c r="O8306" s="0" t="n">
        <f aca="false">IF(ABS(N8306-J8306)&lt;0.011,1,0)</f>
        <v>1</v>
      </c>
    </row>
    <row r="8307" customFormat="false" ht="15" hidden="false" customHeight="false" outlineLevel="0" collapsed="false">
      <c r="A8307" s="0" t="s">
        <v>709</v>
      </c>
      <c r="B8307" s="0" t="s">
        <v>738</v>
      </c>
      <c r="C8307" s="0" t="n">
        <v>15</v>
      </c>
      <c r="D8307" s="0" t="n">
        <v>61953</v>
      </c>
      <c r="E8307" s="0" t="s">
        <v>261</v>
      </c>
      <c r="F8307" s="0" t="n">
        <v>29</v>
      </c>
      <c r="G8307" s="0" t="n">
        <v>0.33</v>
      </c>
      <c r="H8307" s="0" t="n">
        <v>9.57</v>
      </c>
      <c r="I8307" s="0" t="n">
        <v>29</v>
      </c>
      <c r="J8307" s="0" t="n">
        <v>19.43</v>
      </c>
      <c r="K8307" s="0" t="s">
        <v>18</v>
      </c>
      <c r="L8307" s="0" t="s">
        <v>739</v>
      </c>
      <c r="M8307" s="0" t="n">
        <f aca="false">CEILING(G8307,1)*F8307</f>
        <v>29</v>
      </c>
      <c r="N8307" s="0" t="n">
        <f aca="false">M8307-H8307</f>
        <v>19.43</v>
      </c>
      <c r="O8307" s="0" t="n">
        <f aca="false">IF(ABS(N8307-J8307)&lt;0.011,1,0)</f>
        <v>1</v>
      </c>
    </row>
    <row r="8308" customFormat="false" ht="15" hidden="false" customHeight="false" outlineLevel="0" collapsed="false">
      <c r="A8308" s="0" t="s">
        <v>709</v>
      </c>
      <c r="B8308" s="0" t="s">
        <v>738</v>
      </c>
      <c r="C8308" s="0" t="n">
        <v>16</v>
      </c>
      <c r="D8308" s="0" t="n">
        <v>61954</v>
      </c>
      <c r="E8308" s="0" t="s">
        <v>261</v>
      </c>
      <c r="F8308" s="0" t="n">
        <v>29</v>
      </c>
      <c r="G8308" s="0" t="n">
        <v>0.34</v>
      </c>
      <c r="H8308" s="0" t="n">
        <v>9.86</v>
      </c>
      <c r="I8308" s="0" t="n">
        <v>29</v>
      </c>
      <c r="J8308" s="0" t="n">
        <v>19.14</v>
      </c>
      <c r="K8308" s="0" t="s">
        <v>18</v>
      </c>
      <c r="L8308" s="0" t="s">
        <v>739</v>
      </c>
      <c r="M8308" s="0" t="n">
        <f aca="false">CEILING(G8308,1)*F8308</f>
        <v>29</v>
      </c>
      <c r="N8308" s="0" t="n">
        <f aca="false">M8308-H8308</f>
        <v>19.14</v>
      </c>
      <c r="O8308" s="0" t="n">
        <f aca="false">IF(ABS(N8308-J8308)&lt;0.011,1,0)</f>
        <v>1</v>
      </c>
    </row>
    <row r="8309" customFormat="false" ht="15" hidden="false" customHeight="false" outlineLevel="0" collapsed="false">
      <c r="A8309" s="0" t="s">
        <v>709</v>
      </c>
      <c r="B8309" s="0" t="s">
        <v>738</v>
      </c>
      <c r="C8309" s="0" t="n">
        <v>17</v>
      </c>
      <c r="D8309" s="0" t="n">
        <v>61946</v>
      </c>
      <c r="E8309" s="0" t="s">
        <v>261</v>
      </c>
      <c r="F8309" s="0" t="n">
        <v>29</v>
      </c>
      <c r="G8309" s="0" t="n">
        <v>0.33</v>
      </c>
      <c r="H8309" s="0" t="n">
        <v>9.57</v>
      </c>
      <c r="I8309" s="0" t="n">
        <v>29</v>
      </c>
      <c r="J8309" s="0" t="n">
        <v>19.43</v>
      </c>
      <c r="K8309" s="0" t="s">
        <v>18</v>
      </c>
      <c r="L8309" s="0" t="s">
        <v>739</v>
      </c>
      <c r="M8309" s="0" t="n">
        <f aca="false">CEILING(G8309,1)*F8309</f>
        <v>29</v>
      </c>
      <c r="N8309" s="0" t="n">
        <f aca="false">M8309-H8309</f>
        <v>19.43</v>
      </c>
      <c r="O8309" s="0" t="n">
        <f aca="false">IF(ABS(N8309-J8309)&lt;0.011,1,0)</f>
        <v>1</v>
      </c>
    </row>
    <row r="8310" customFormat="false" ht="15" hidden="false" customHeight="false" outlineLevel="0" collapsed="false">
      <c r="A8310" s="0" t="s">
        <v>709</v>
      </c>
      <c r="B8310" s="0" t="s">
        <v>740</v>
      </c>
      <c r="C8310" s="0" t="n">
        <v>10</v>
      </c>
      <c r="D8310" s="0" t="n">
        <v>61989</v>
      </c>
      <c r="E8310" s="0" t="s">
        <v>78</v>
      </c>
      <c r="F8310" s="0" t="n">
        <v>18.6</v>
      </c>
      <c r="G8310" s="0" t="n">
        <v>0.5</v>
      </c>
      <c r="H8310" s="0" t="n">
        <v>9.3</v>
      </c>
      <c r="I8310" s="0" t="n">
        <v>18.6</v>
      </c>
      <c r="J8310" s="0" t="n">
        <v>9.3</v>
      </c>
      <c r="K8310" s="0" t="s">
        <v>18</v>
      </c>
      <c r="L8310" s="0" t="s">
        <v>101</v>
      </c>
      <c r="M8310" s="0" t="n">
        <f aca="false">CEILING(G8310,1)*F8310</f>
        <v>18.6</v>
      </c>
      <c r="N8310" s="0" t="n">
        <f aca="false">M8310-H8310</f>
        <v>9.3</v>
      </c>
      <c r="O8310" s="0" t="n">
        <f aca="false">IF(ABS(N8310-J8310)&lt;0.011,1,0)</f>
        <v>1</v>
      </c>
    </row>
    <row r="8311" customFormat="false" ht="15" hidden="false" customHeight="false" outlineLevel="0" collapsed="false">
      <c r="A8311" s="0" t="s">
        <v>709</v>
      </c>
      <c r="B8311" s="0" t="s">
        <v>740</v>
      </c>
      <c r="C8311" s="0" t="n">
        <v>10</v>
      </c>
      <c r="D8311" s="0" t="n">
        <v>61989</v>
      </c>
      <c r="E8311" s="0" t="s">
        <v>48</v>
      </c>
      <c r="F8311" s="0" t="n">
        <v>7.9</v>
      </c>
      <c r="G8311" s="0" t="n">
        <v>0.5</v>
      </c>
      <c r="H8311" s="0" t="n">
        <v>3.95</v>
      </c>
      <c r="I8311" s="0" t="n">
        <v>7.9</v>
      </c>
      <c r="J8311" s="0" t="n">
        <v>3.95</v>
      </c>
      <c r="K8311" s="0" t="s">
        <v>18</v>
      </c>
      <c r="L8311" s="0" t="s">
        <v>101</v>
      </c>
      <c r="M8311" s="0" t="n">
        <f aca="false">CEILING(G8311,1)*F8311</f>
        <v>7.9</v>
      </c>
      <c r="N8311" s="0" t="n">
        <f aca="false">M8311-H8311</f>
        <v>3.95</v>
      </c>
      <c r="O8311" s="0" t="n">
        <f aca="false">IF(ABS(N8311-J8311)&lt;0.011,1,0)</f>
        <v>1</v>
      </c>
    </row>
    <row r="8312" customFormat="false" ht="15" hidden="false" customHeight="false" outlineLevel="0" collapsed="false">
      <c r="A8312" s="0" t="s">
        <v>709</v>
      </c>
      <c r="B8312" s="0" t="s">
        <v>740</v>
      </c>
      <c r="C8312" s="0" t="n">
        <v>10</v>
      </c>
      <c r="D8312" s="0" t="n">
        <v>61989</v>
      </c>
      <c r="E8312" s="0" t="s">
        <v>212</v>
      </c>
      <c r="F8312" s="0" t="n">
        <v>15.5</v>
      </c>
      <c r="G8312" s="0" t="n">
        <v>0.5</v>
      </c>
      <c r="H8312" s="0" t="n">
        <v>7.75</v>
      </c>
      <c r="I8312" s="0" t="n">
        <v>15.5</v>
      </c>
      <c r="J8312" s="0" t="n">
        <v>7.75</v>
      </c>
      <c r="K8312" s="0" t="s">
        <v>18</v>
      </c>
      <c r="L8312" s="0" t="s">
        <v>101</v>
      </c>
      <c r="M8312" s="0" t="n">
        <f aca="false">CEILING(G8312,1)*F8312</f>
        <v>15.5</v>
      </c>
      <c r="N8312" s="0" t="n">
        <f aca="false">M8312-H8312</f>
        <v>7.75</v>
      </c>
      <c r="O8312" s="0" t="n">
        <f aca="false">IF(ABS(N8312-J8312)&lt;0.011,1,0)</f>
        <v>1</v>
      </c>
    </row>
    <row r="8313" customFormat="false" ht="15" hidden="false" customHeight="false" outlineLevel="0" collapsed="false">
      <c r="A8313" s="0" t="s">
        <v>709</v>
      </c>
      <c r="B8313" s="0" t="s">
        <v>740</v>
      </c>
      <c r="C8313" s="0" t="n">
        <v>10</v>
      </c>
      <c r="D8313" s="0" t="n">
        <v>61989</v>
      </c>
      <c r="E8313" s="0" t="s">
        <v>88</v>
      </c>
      <c r="F8313" s="0" t="n">
        <v>5.5</v>
      </c>
      <c r="G8313" s="0" t="n">
        <v>0.5</v>
      </c>
      <c r="H8313" s="0" t="n">
        <v>2.75</v>
      </c>
      <c r="I8313" s="0" t="n">
        <v>5.5</v>
      </c>
      <c r="J8313" s="0" t="n">
        <v>2.75</v>
      </c>
      <c r="K8313" s="0" t="s">
        <v>18</v>
      </c>
      <c r="L8313" s="0" t="s">
        <v>101</v>
      </c>
      <c r="M8313" s="0" t="n">
        <f aca="false">CEILING(G8313,1)*F8313</f>
        <v>5.5</v>
      </c>
      <c r="N8313" s="0" t="n">
        <f aca="false">M8313-H8313</f>
        <v>2.75</v>
      </c>
      <c r="O8313" s="0" t="n">
        <f aca="false">IF(ABS(N8313-J8313)&lt;0.011,1,0)</f>
        <v>1</v>
      </c>
    </row>
    <row r="8314" customFormat="false" ht="15" hidden="false" customHeight="false" outlineLevel="0" collapsed="false">
      <c r="A8314" s="0" t="s">
        <v>709</v>
      </c>
      <c r="B8314" s="0" t="s">
        <v>740</v>
      </c>
      <c r="C8314" s="0" t="n">
        <v>10</v>
      </c>
      <c r="D8314" s="0" t="n">
        <v>61989</v>
      </c>
      <c r="E8314" s="0" t="s">
        <v>56</v>
      </c>
      <c r="F8314" s="0" t="n">
        <v>5.9</v>
      </c>
      <c r="G8314" s="0" t="n">
        <v>0.5</v>
      </c>
      <c r="H8314" s="0" t="n">
        <v>2.95</v>
      </c>
      <c r="I8314" s="0" t="n">
        <v>5.9</v>
      </c>
      <c r="J8314" s="0" t="n">
        <v>2.95</v>
      </c>
      <c r="K8314" s="0" t="s">
        <v>18</v>
      </c>
      <c r="L8314" s="0" t="s">
        <v>101</v>
      </c>
      <c r="M8314" s="0" t="n">
        <f aca="false">CEILING(G8314,1)*F8314</f>
        <v>5.9</v>
      </c>
      <c r="N8314" s="0" t="n">
        <f aca="false">M8314-H8314</f>
        <v>2.95</v>
      </c>
      <c r="O8314" s="0" t="n">
        <f aca="false">IF(ABS(N8314-J8314)&lt;0.011,1,0)</f>
        <v>1</v>
      </c>
    </row>
    <row r="8315" customFormat="false" ht="15" hidden="false" customHeight="false" outlineLevel="0" collapsed="false">
      <c r="A8315" s="0" t="s">
        <v>709</v>
      </c>
      <c r="B8315" s="0" t="s">
        <v>740</v>
      </c>
      <c r="C8315" s="0" t="n">
        <v>10</v>
      </c>
      <c r="D8315" s="0" t="n">
        <v>61989</v>
      </c>
      <c r="E8315" s="0" t="s">
        <v>376</v>
      </c>
      <c r="F8315" s="0" t="n">
        <v>17.8</v>
      </c>
      <c r="G8315" s="0" t="n">
        <v>0.5</v>
      </c>
      <c r="H8315" s="0" t="n">
        <v>8.9</v>
      </c>
      <c r="I8315" s="0" t="n">
        <v>17.8</v>
      </c>
      <c r="J8315" s="0" t="n">
        <v>8.9</v>
      </c>
      <c r="K8315" s="0" t="s">
        <v>18</v>
      </c>
      <c r="L8315" s="0" t="s">
        <v>101</v>
      </c>
      <c r="M8315" s="0" t="n">
        <f aca="false">CEILING(G8315,1)*F8315</f>
        <v>17.8</v>
      </c>
      <c r="N8315" s="0" t="n">
        <f aca="false">M8315-H8315</f>
        <v>8.9</v>
      </c>
      <c r="O8315" s="0" t="n">
        <f aca="false">IF(ABS(N8315-J8315)&lt;0.011,1,0)</f>
        <v>1</v>
      </c>
    </row>
    <row r="8316" customFormat="false" ht="15" hidden="false" customHeight="false" outlineLevel="0" collapsed="false">
      <c r="A8316" s="0" t="s">
        <v>709</v>
      </c>
      <c r="B8316" s="0" t="s">
        <v>740</v>
      </c>
      <c r="C8316" s="0" t="n">
        <v>10</v>
      </c>
      <c r="D8316" s="0" t="n">
        <v>61989</v>
      </c>
      <c r="E8316" s="0" t="s">
        <v>228</v>
      </c>
      <c r="F8316" s="0" t="n">
        <v>4.8</v>
      </c>
      <c r="G8316" s="0" t="n">
        <v>0.5</v>
      </c>
      <c r="H8316" s="0" t="n">
        <v>2.4</v>
      </c>
      <c r="I8316" s="0" t="n">
        <v>4.8</v>
      </c>
      <c r="J8316" s="0" t="n">
        <v>2.4</v>
      </c>
      <c r="K8316" s="0" t="s">
        <v>18</v>
      </c>
      <c r="L8316" s="0" t="s">
        <v>101</v>
      </c>
      <c r="M8316" s="0" t="n">
        <f aca="false">CEILING(G8316,1)*F8316</f>
        <v>4.8</v>
      </c>
      <c r="N8316" s="0" t="n">
        <f aca="false">M8316-H8316</f>
        <v>2.4</v>
      </c>
      <c r="O8316" s="0" t="n">
        <f aca="false">IF(ABS(N8316-J8316)&lt;0.011,1,0)</f>
        <v>1</v>
      </c>
    </row>
    <row r="8317" customFormat="false" ht="15" hidden="false" customHeight="false" outlineLevel="0" collapsed="false">
      <c r="A8317" s="0" t="s">
        <v>709</v>
      </c>
      <c r="B8317" s="0" t="s">
        <v>740</v>
      </c>
      <c r="C8317" s="0" t="n">
        <v>10</v>
      </c>
      <c r="D8317" s="0" t="n">
        <v>61989</v>
      </c>
      <c r="E8317" s="0" t="s">
        <v>193</v>
      </c>
      <c r="F8317" s="0" t="n">
        <v>9</v>
      </c>
      <c r="G8317" s="0" t="n">
        <v>0.5</v>
      </c>
      <c r="H8317" s="0" t="n">
        <v>4.5</v>
      </c>
      <c r="I8317" s="0" t="n">
        <v>9</v>
      </c>
      <c r="J8317" s="0" t="n">
        <v>4.5</v>
      </c>
      <c r="K8317" s="0" t="s">
        <v>18</v>
      </c>
      <c r="L8317" s="0" t="s">
        <v>101</v>
      </c>
      <c r="M8317" s="0" t="n">
        <f aca="false">CEILING(G8317,1)*F8317</f>
        <v>9</v>
      </c>
      <c r="N8317" s="0" t="n">
        <f aca="false">M8317-H8317</f>
        <v>4.5</v>
      </c>
      <c r="O8317" s="0" t="n">
        <f aca="false">IF(ABS(N8317-J8317)&lt;0.011,1,0)</f>
        <v>1</v>
      </c>
    </row>
    <row r="8318" customFormat="false" ht="15" hidden="false" customHeight="false" outlineLevel="0" collapsed="false">
      <c r="A8318" s="0" t="s">
        <v>709</v>
      </c>
      <c r="B8318" s="0" t="s">
        <v>740</v>
      </c>
      <c r="C8318" s="0" t="n">
        <v>11</v>
      </c>
      <c r="D8318" s="0" t="n">
        <v>61978</v>
      </c>
      <c r="E8318" s="0" t="s">
        <v>78</v>
      </c>
      <c r="F8318" s="0" t="n">
        <v>18.6</v>
      </c>
      <c r="G8318" s="0" t="n">
        <v>0.5</v>
      </c>
      <c r="H8318" s="0" t="n">
        <v>9.3</v>
      </c>
      <c r="I8318" s="0" t="n">
        <v>18.6</v>
      </c>
      <c r="J8318" s="0" t="n">
        <v>9.3</v>
      </c>
      <c r="K8318" s="0" t="s">
        <v>18</v>
      </c>
      <c r="L8318" s="0" t="s">
        <v>101</v>
      </c>
      <c r="M8318" s="0" t="n">
        <f aca="false">CEILING(G8318,1)*F8318</f>
        <v>18.6</v>
      </c>
      <c r="N8318" s="0" t="n">
        <f aca="false">M8318-H8318</f>
        <v>9.3</v>
      </c>
      <c r="O8318" s="0" t="n">
        <f aca="false">IF(ABS(N8318-J8318)&lt;0.011,1,0)</f>
        <v>1</v>
      </c>
    </row>
    <row r="8319" customFormat="false" ht="15" hidden="false" customHeight="false" outlineLevel="0" collapsed="false">
      <c r="A8319" s="0" t="s">
        <v>709</v>
      </c>
      <c r="B8319" s="0" t="s">
        <v>740</v>
      </c>
      <c r="C8319" s="0" t="n">
        <v>11</v>
      </c>
      <c r="D8319" s="0" t="n">
        <v>61978</v>
      </c>
      <c r="E8319" s="0" t="s">
        <v>48</v>
      </c>
      <c r="F8319" s="0" t="n">
        <v>7.9</v>
      </c>
      <c r="G8319" s="0" t="n">
        <v>0.5</v>
      </c>
      <c r="H8319" s="0" t="n">
        <v>3.95</v>
      </c>
      <c r="I8319" s="0" t="n">
        <v>7.9</v>
      </c>
      <c r="J8319" s="0" t="n">
        <v>3.95</v>
      </c>
      <c r="K8319" s="0" t="s">
        <v>18</v>
      </c>
      <c r="L8319" s="0" t="s">
        <v>101</v>
      </c>
      <c r="M8319" s="0" t="n">
        <f aca="false">CEILING(G8319,1)*F8319</f>
        <v>7.9</v>
      </c>
      <c r="N8319" s="0" t="n">
        <f aca="false">M8319-H8319</f>
        <v>3.95</v>
      </c>
      <c r="O8319" s="0" t="n">
        <f aca="false">IF(ABS(N8319-J8319)&lt;0.011,1,0)</f>
        <v>1</v>
      </c>
    </row>
    <row r="8320" customFormat="false" ht="15" hidden="false" customHeight="false" outlineLevel="0" collapsed="false">
      <c r="A8320" s="0" t="s">
        <v>709</v>
      </c>
      <c r="B8320" s="0" t="s">
        <v>740</v>
      </c>
      <c r="C8320" s="0" t="n">
        <v>11</v>
      </c>
      <c r="D8320" s="0" t="n">
        <v>61978</v>
      </c>
      <c r="E8320" s="0" t="s">
        <v>212</v>
      </c>
      <c r="F8320" s="0" t="n">
        <v>15.5</v>
      </c>
      <c r="G8320" s="0" t="n">
        <v>0.5</v>
      </c>
      <c r="H8320" s="0" t="n">
        <v>7.75</v>
      </c>
      <c r="I8320" s="0" t="n">
        <v>15.5</v>
      </c>
      <c r="J8320" s="0" t="n">
        <v>7.75</v>
      </c>
      <c r="K8320" s="0" t="s">
        <v>18</v>
      </c>
      <c r="L8320" s="0" t="s">
        <v>101</v>
      </c>
      <c r="M8320" s="0" t="n">
        <f aca="false">CEILING(G8320,1)*F8320</f>
        <v>15.5</v>
      </c>
      <c r="N8320" s="0" t="n">
        <f aca="false">M8320-H8320</f>
        <v>7.75</v>
      </c>
      <c r="O8320" s="0" t="n">
        <f aca="false">IF(ABS(N8320-J8320)&lt;0.011,1,0)</f>
        <v>1</v>
      </c>
    </row>
    <row r="8321" customFormat="false" ht="15" hidden="false" customHeight="false" outlineLevel="0" collapsed="false">
      <c r="A8321" s="0" t="s">
        <v>709</v>
      </c>
      <c r="B8321" s="0" t="s">
        <v>740</v>
      </c>
      <c r="C8321" s="0" t="n">
        <v>11</v>
      </c>
      <c r="D8321" s="0" t="n">
        <v>61978</v>
      </c>
      <c r="E8321" s="0" t="s">
        <v>88</v>
      </c>
      <c r="F8321" s="0" t="n">
        <v>5.5</v>
      </c>
      <c r="G8321" s="0" t="n">
        <v>0.5</v>
      </c>
      <c r="H8321" s="0" t="n">
        <v>2.75</v>
      </c>
      <c r="I8321" s="0" t="n">
        <v>5.5</v>
      </c>
      <c r="J8321" s="0" t="n">
        <v>2.75</v>
      </c>
      <c r="K8321" s="0" t="s">
        <v>18</v>
      </c>
      <c r="L8321" s="0" t="s">
        <v>101</v>
      </c>
      <c r="M8321" s="0" t="n">
        <f aca="false">CEILING(G8321,1)*F8321</f>
        <v>5.5</v>
      </c>
      <c r="N8321" s="0" t="n">
        <f aca="false">M8321-H8321</f>
        <v>2.75</v>
      </c>
      <c r="O8321" s="0" t="n">
        <f aca="false">IF(ABS(N8321-J8321)&lt;0.011,1,0)</f>
        <v>1</v>
      </c>
    </row>
    <row r="8322" customFormat="false" ht="15" hidden="false" customHeight="false" outlineLevel="0" collapsed="false">
      <c r="A8322" s="0" t="s">
        <v>709</v>
      </c>
      <c r="B8322" s="0" t="s">
        <v>740</v>
      </c>
      <c r="C8322" s="0" t="n">
        <v>11</v>
      </c>
      <c r="D8322" s="0" t="n">
        <v>61978</v>
      </c>
      <c r="E8322" s="0" t="s">
        <v>56</v>
      </c>
      <c r="F8322" s="0" t="n">
        <v>5.9</v>
      </c>
      <c r="G8322" s="0" t="n">
        <v>0.5</v>
      </c>
      <c r="H8322" s="0" t="n">
        <v>2.95</v>
      </c>
      <c r="I8322" s="0" t="n">
        <v>5.9</v>
      </c>
      <c r="J8322" s="0" t="n">
        <v>2.95</v>
      </c>
      <c r="K8322" s="0" t="s">
        <v>18</v>
      </c>
      <c r="L8322" s="0" t="s">
        <v>101</v>
      </c>
      <c r="M8322" s="0" t="n">
        <f aca="false">CEILING(G8322,1)*F8322</f>
        <v>5.9</v>
      </c>
      <c r="N8322" s="0" t="n">
        <f aca="false">M8322-H8322</f>
        <v>2.95</v>
      </c>
      <c r="O8322" s="0" t="n">
        <f aca="false">IF(ABS(N8322-J8322)&lt;0.011,1,0)</f>
        <v>1</v>
      </c>
    </row>
    <row r="8323" customFormat="false" ht="15" hidden="false" customHeight="false" outlineLevel="0" collapsed="false">
      <c r="A8323" s="0" t="s">
        <v>709</v>
      </c>
      <c r="B8323" s="0" t="s">
        <v>740</v>
      </c>
      <c r="C8323" s="0" t="n">
        <v>11</v>
      </c>
      <c r="D8323" s="0" t="n">
        <v>61978</v>
      </c>
      <c r="E8323" s="0" t="s">
        <v>376</v>
      </c>
      <c r="F8323" s="0" t="n">
        <v>17.8</v>
      </c>
      <c r="G8323" s="0" t="n">
        <v>0.5</v>
      </c>
      <c r="H8323" s="0" t="n">
        <v>8.9</v>
      </c>
      <c r="I8323" s="0" t="n">
        <v>17.8</v>
      </c>
      <c r="J8323" s="0" t="n">
        <v>8.9</v>
      </c>
      <c r="K8323" s="0" t="s">
        <v>18</v>
      </c>
      <c r="L8323" s="0" t="s">
        <v>101</v>
      </c>
      <c r="M8323" s="0" t="n">
        <f aca="false">CEILING(G8323,1)*F8323</f>
        <v>17.8</v>
      </c>
      <c r="N8323" s="0" t="n">
        <f aca="false">M8323-H8323</f>
        <v>8.9</v>
      </c>
      <c r="O8323" s="0" t="n">
        <f aca="false">IF(ABS(N8323-J8323)&lt;0.011,1,0)</f>
        <v>1</v>
      </c>
    </row>
    <row r="8324" customFormat="false" ht="15" hidden="false" customHeight="false" outlineLevel="0" collapsed="false">
      <c r="A8324" s="0" t="s">
        <v>709</v>
      </c>
      <c r="B8324" s="0" t="s">
        <v>740</v>
      </c>
      <c r="C8324" s="0" t="n">
        <v>11</v>
      </c>
      <c r="D8324" s="0" t="n">
        <v>61978</v>
      </c>
      <c r="E8324" s="0" t="s">
        <v>228</v>
      </c>
      <c r="F8324" s="0" t="n">
        <v>4.8</v>
      </c>
      <c r="G8324" s="0" t="n">
        <v>0.5</v>
      </c>
      <c r="H8324" s="0" t="n">
        <v>2.4</v>
      </c>
      <c r="I8324" s="0" t="n">
        <v>4.8</v>
      </c>
      <c r="J8324" s="0" t="n">
        <v>2.4</v>
      </c>
      <c r="K8324" s="0" t="s">
        <v>18</v>
      </c>
      <c r="L8324" s="0" t="s">
        <v>101</v>
      </c>
      <c r="M8324" s="0" t="n">
        <f aca="false">CEILING(G8324,1)*F8324</f>
        <v>4.8</v>
      </c>
      <c r="N8324" s="0" t="n">
        <f aca="false">M8324-H8324</f>
        <v>2.4</v>
      </c>
      <c r="O8324" s="0" t="n">
        <f aca="false">IF(ABS(N8324-J8324)&lt;0.011,1,0)</f>
        <v>1</v>
      </c>
    </row>
    <row r="8325" customFormat="false" ht="15" hidden="false" customHeight="false" outlineLevel="0" collapsed="false">
      <c r="A8325" s="0" t="s">
        <v>709</v>
      </c>
      <c r="B8325" s="0" t="s">
        <v>740</v>
      </c>
      <c r="C8325" s="0" t="n">
        <v>11</v>
      </c>
      <c r="D8325" s="0" t="n">
        <v>61978</v>
      </c>
      <c r="E8325" s="0" t="s">
        <v>193</v>
      </c>
      <c r="F8325" s="0" t="n">
        <v>9</v>
      </c>
      <c r="G8325" s="0" t="n">
        <v>0.5</v>
      </c>
      <c r="H8325" s="0" t="n">
        <v>4.5</v>
      </c>
      <c r="I8325" s="0" t="n">
        <v>9</v>
      </c>
      <c r="J8325" s="0" t="n">
        <v>4.5</v>
      </c>
      <c r="K8325" s="0" t="s">
        <v>18</v>
      </c>
      <c r="L8325" s="0" t="s">
        <v>101</v>
      </c>
      <c r="M8325" s="0" t="n">
        <f aca="false">CEILING(G8325,1)*F8325</f>
        <v>9</v>
      </c>
      <c r="N8325" s="0" t="n">
        <f aca="false">M8325-H8325</f>
        <v>4.5</v>
      </c>
      <c r="O8325" s="0" t="n">
        <f aca="false">IF(ABS(N8325-J8325)&lt;0.011,1,0)</f>
        <v>1</v>
      </c>
    </row>
    <row r="8326" customFormat="false" ht="15" hidden="false" customHeight="false" outlineLevel="0" collapsed="false">
      <c r="A8326" s="0" t="s">
        <v>709</v>
      </c>
      <c r="B8326" s="0" t="s">
        <v>741</v>
      </c>
      <c r="C8326" s="0" t="n">
        <v>15</v>
      </c>
      <c r="D8326" s="0" t="n">
        <v>62014</v>
      </c>
      <c r="E8326" s="0" t="s">
        <v>73</v>
      </c>
      <c r="F8326" s="0" t="n">
        <v>8.9</v>
      </c>
      <c r="G8326" s="0" t="n">
        <v>0.5</v>
      </c>
      <c r="H8326" s="0" t="n">
        <v>4.45</v>
      </c>
      <c r="I8326" s="0" t="n">
        <v>8.9</v>
      </c>
      <c r="J8326" s="0" t="n">
        <v>4.45</v>
      </c>
      <c r="K8326" s="0" t="s">
        <v>18</v>
      </c>
      <c r="L8326" s="0" t="s">
        <v>30</v>
      </c>
      <c r="M8326" s="0" t="n">
        <f aca="false">CEILING(G8326,1)*F8326</f>
        <v>8.9</v>
      </c>
      <c r="N8326" s="0" t="n">
        <f aca="false">M8326-H8326</f>
        <v>4.45</v>
      </c>
      <c r="O8326" s="0" t="n">
        <f aca="false">IF(ABS(N8326-J8326)&lt;0.011,1,0)</f>
        <v>1</v>
      </c>
    </row>
    <row r="8327" customFormat="false" ht="15" hidden="false" customHeight="false" outlineLevel="0" collapsed="false">
      <c r="A8327" s="0" t="s">
        <v>709</v>
      </c>
      <c r="B8327" s="0" t="s">
        <v>741</v>
      </c>
      <c r="C8327" s="0" t="n">
        <v>15</v>
      </c>
      <c r="D8327" s="0" t="n">
        <v>62014</v>
      </c>
      <c r="E8327" s="0" t="s">
        <v>242</v>
      </c>
      <c r="F8327" s="0" t="n">
        <v>48.5</v>
      </c>
      <c r="G8327" s="0" t="n">
        <v>0.5</v>
      </c>
      <c r="H8327" s="0" t="n">
        <v>24.25</v>
      </c>
      <c r="I8327" s="0" t="n">
        <v>48.5</v>
      </c>
      <c r="J8327" s="0" t="n">
        <v>24.25</v>
      </c>
      <c r="K8327" s="0" t="s">
        <v>18</v>
      </c>
      <c r="L8327" s="0" t="s">
        <v>30</v>
      </c>
      <c r="M8327" s="0" t="n">
        <f aca="false">CEILING(G8327,1)*F8327</f>
        <v>48.5</v>
      </c>
      <c r="N8327" s="0" t="n">
        <f aca="false">M8327-H8327</f>
        <v>24.25</v>
      </c>
      <c r="O8327" s="0" t="n">
        <f aca="false">IF(ABS(N8327-J8327)&lt;0.011,1,0)</f>
        <v>1</v>
      </c>
    </row>
    <row r="8328" customFormat="false" ht="15" hidden="false" customHeight="false" outlineLevel="0" collapsed="false">
      <c r="A8328" s="0" t="s">
        <v>709</v>
      </c>
      <c r="B8328" s="0" t="s">
        <v>741</v>
      </c>
      <c r="C8328" s="0" t="n">
        <v>15</v>
      </c>
      <c r="D8328" s="0" t="n">
        <v>62014</v>
      </c>
      <c r="E8328" s="0" t="s">
        <v>181</v>
      </c>
      <c r="F8328" s="0" t="n">
        <v>2</v>
      </c>
      <c r="G8328" s="0" t="n">
        <v>0.5</v>
      </c>
      <c r="H8328" s="0" t="n">
        <v>1</v>
      </c>
      <c r="I8328" s="0" t="n">
        <v>2</v>
      </c>
      <c r="J8328" s="0" t="n">
        <v>1</v>
      </c>
      <c r="K8328" s="0" t="s">
        <v>18</v>
      </c>
      <c r="L8328" s="0" t="s">
        <v>30</v>
      </c>
      <c r="M8328" s="0" t="n">
        <f aca="false">CEILING(G8328,1)*F8328</f>
        <v>2</v>
      </c>
      <c r="N8328" s="0" t="n">
        <f aca="false">M8328-H8328</f>
        <v>1</v>
      </c>
      <c r="O8328" s="0" t="n">
        <f aca="false">IF(ABS(N8328-J8328)&lt;0.011,1,0)</f>
        <v>1</v>
      </c>
    </row>
    <row r="8329" customFormat="false" ht="15" hidden="false" customHeight="false" outlineLevel="0" collapsed="false">
      <c r="A8329" s="0" t="s">
        <v>709</v>
      </c>
      <c r="B8329" s="0" t="s">
        <v>741</v>
      </c>
      <c r="C8329" s="0" t="n">
        <v>15</v>
      </c>
      <c r="D8329" s="0" t="n">
        <v>62014</v>
      </c>
      <c r="E8329" s="0" t="s">
        <v>32</v>
      </c>
      <c r="F8329" s="0" t="n">
        <v>2.2</v>
      </c>
      <c r="G8329" s="0" t="n">
        <v>1.5</v>
      </c>
      <c r="H8329" s="0" t="n">
        <v>3.3</v>
      </c>
      <c r="I8329" s="0" t="n">
        <v>4.4</v>
      </c>
      <c r="J8329" s="0" t="n">
        <v>1.1</v>
      </c>
      <c r="K8329" s="0" t="s">
        <v>18</v>
      </c>
      <c r="L8329" s="0" t="s">
        <v>30</v>
      </c>
      <c r="M8329" s="0" t="n">
        <f aca="false">CEILING(G8329,1)*F8329</f>
        <v>4.4</v>
      </c>
      <c r="N8329" s="0" t="n">
        <f aca="false">M8329-H8329</f>
        <v>1.1</v>
      </c>
      <c r="O8329" s="0" t="n">
        <f aca="false">IF(ABS(N8329-J8329)&lt;0.011,1,0)</f>
        <v>1</v>
      </c>
    </row>
    <row r="8330" customFormat="false" ht="15" hidden="false" customHeight="false" outlineLevel="0" collapsed="false">
      <c r="A8330" s="0" t="s">
        <v>709</v>
      </c>
      <c r="B8330" s="0" t="s">
        <v>741</v>
      </c>
      <c r="C8330" s="0" t="n">
        <v>15</v>
      </c>
      <c r="D8330" s="0" t="n">
        <v>62014</v>
      </c>
      <c r="E8330" s="0" t="s">
        <v>742</v>
      </c>
      <c r="F8330" s="0" t="n">
        <v>21.9</v>
      </c>
      <c r="G8330" s="0" t="n">
        <v>1.5</v>
      </c>
      <c r="H8330" s="0" t="n">
        <v>32.85</v>
      </c>
      <c r="I8330" s="0" t="n">
        <v>43.8</v>
      </c>
      <c r="J8330" s="0" t="n">
        <v>10.95</v>
      </c>
      <c r="K8330" s="0" t="s">
        <v>18</v>
      </c>
      <c r="L8330" s="0" t="s">
        <v>30</v>
      </c>
      <c r="M8330" s="0" t="n">
        <f aca="false">CEILING(G8330,1)*F8330</f>
        <v>43.8</v>
      </c>
      <c r="N8330" s="0" t="n">
        <f aca="false">M8330-H8330</f>
        <v>10.95</v>
      </c>
      <c r="O8330" s="0" t="n">
        <f aca="false">IF(ABS(N8330-J8330)&lt;0.011,1,0)</f>
        <v>1</v>
      </c>
    </row>
    <row r="8331" customFormat="false" ht="15" hidden="false" customHeight="false" outlineLevel="0" collapsed="false">
      <c r="A8331" s="0" t="s">
        <v>709</v>
      </c>
      <c r="B8331" s="0" t="s">
        <v>741</v>
      </c>
      <c r="C8331" s="0" t="n">
        <v>15</v>
      </c>
      <c r="D8331" s="0" t="n">
        <v>62014</v>
      </c>
      <c r="E8331" s="0" t="s">
        <v>61</v>
      </c>
      <c r="F8331" s="0" t="n">
        <v>3.5</v>
      </c>
      <c r="G8331" s="0" t="n">
        <v>0.5</v>
      </c>
      <c r="H8331" s="0" t="n">
        <v>1.75</v>
      </c>
      <c r="I8331" s="0" t="n">
        <v>3.5</v>
      </c>
      <c r="J8331" s="0" t="n">
        <v>1.75</v>
      </c>
      <c r="K8331" s="0" t="s">
        <v>18</v>
      </c>
      <c r="L8331" s="0" t="s">
        <v>30</v>
      </c>
      <c r="M8331" s="0" t="n">
        <f aca="false">CEILING(G8331,1)*F8331</f>
        <v>3.5</v>
      </c>
      <c r="N8331" s="0" t="n">
        <f aca="false">M8331-H8331</f>
        <v>1.75</v>
      </c>
      <c r="O8331" s="0" t="n">
        <f aca="false">IF(ABS(N8331-J8331)&lt;0.011,1,0)</f>
        <v>1</v>
      </c>
    </row>
    <row r="8332" customFormat="false" ht="15" hidden="false" customHeight="false" outlineLevel="0" collapsed="false">
      <c r="A8332" s="0" t="s">
        <v>709</v>
      </c>
      <c r="B8332" s="0" t="s">
        <v>741</v>
      </c>
      <c r="C8332" s="0" t="n">
        <v>15</v>
      </c>
      <c r="D8332" s="0" t="n">
        <v>62014</v>
      </c>
      <c r="E8332" s="0" t="s">
        <v>88</v>
      </c>
      <c r="F8332" s="0" t="n">
        <v>5.5</v>
      </c>
      <c r="G8332" s="0" t="n">
        <v>0.5</v>
      </c>
      <c r="H8332" s="0" t="n">
        <v>2.75</v>
      </c>
      <c r="I8332" s="0" t="n">
        <v>5.5</v>
      </c>
      <c r="J8332" s="0" t="n">
        <v>2.75</v>
      </c>
      <c r="K8332" s="0" t="s">
        <v>18</v>
      </c>
      <c r="L8332" s="0" t="s">
        <v>30</v>
      </c>
      <c r="M8332" s="0" t="n">
        <f aca="false">CEILING(G8332,1)*F8332</f>
        <v>5.5</v>
      </c>
      <c r="N8332" s="0" t="n">
        <f aca="false">M8332-H8332</f>
        <v>2.75</v>
      </c>
      <c r="O8332" s="0" t="n">
        <f aca="false">IF(ABS(N8332-J8332)&lt;0.011,1,0)</f>
        <v>1</v>
      </c>
    </row>
    <row r="8333" customFormat="false" ht="15" hidden="false" customHeight="false" outlineLevel="0" collapsed="false">
      <c r="A8333" s="0" t="s">
        <v>709</v>
      </c>
      <c r="B8333" s="0" t="s">
        <v>741</v>
      </c>
      <c r="C8333" s="0" t="n">
        <v>15</v>
      </c>
      <c r="D8333" s="0" t="n">
        <v>62014</v>
      </c>
      <c r="E8333" s="0" t="s">
        <v>41</v>
      </c>
      <c r="F8333" s="0" t="n">
        <v>4.2</v>
      </c>
      <c r="G8333" s="0" t="n">
        <v>0.5</v>
      </c>
      <c r="H8333" s="0" t="n">
        <v>2.1</v>
      </c>
      <c r="I8333" s="0" t="n">
        <v>4.2</v>
      </c>
      <c r="J8333" s="0" t="n">
        <v>2.1</v>
      </c>
      <c r="K8333" s="0" t="s">
        <v>18</v>
      </c>
      <c r="L8333" s="0" t="s">
        <v>30</v>
      </c>
      <c r="M8333" s="0" t="n">
        <f aca="false">CEILING(G8333,1)*F8333</f>
        <v>4.2</v>
      </c>
      <c r="N8333" s="0" t="n">
        <f aca="false">M8333-H8333</f>
        <v>2.1</v>
      </c>
      <c r="O8333" s="0" t="n">
        <f aca="false">IF(ABS(N8333-J8333)&lt;0.011,1,0)</f>
        <v>1</v>
      </c>
    </row>
    <row r="8334" customFormat="false" ht="15" hidden="false" customHeight="false" outlineLevel="0" collapsed="false">
      <c r="A8334" s="0" t="s">
        <v>709</v>
      </c>
      <c r="B8334" s="0" t="s">
        <v>741</v>
      </c>
      <c r="C8334" s="0" t="n">
        <v>15</v>
      </c>
      <c r="D8334" s="0" t="n">
        <v>62014</v>
      </c>
      <c r="E8334" s="0" t="s">
        <v>143</v>
      </c>
      <c r="F8334" s="0" t="n">
        <v>3.9</v>
      </c>
      <c r="G8334" s="0" t="n">
        <v>0.5</v>
      </c>
      <c r="H8334" s="0" t="n">
        <v>1.95</v>
      </c>
      <c r="I8334" s="0" t="n">
        <v>3.9</v>
      </c>
      <c r="J8334" s="0" t="n">
        <v>1.95</v>
      </c>
      <c r="K8334" s="0" t="s">
        <v>18</v>
      </c>
      <c r="L8334" s="0" t="s">
        <v>30</v>
      </c>
      <c r="M8334" s="0" t="n">
        <f aca="false">CEILING(G8334,1)*F8334</f>
        <v>3.9</v>
      </c>
      <c r="N8334" s="0" t="n">
        <f aca="false">M8334-H8334</f>
        <v>1.95</v>
      </c>
      <c r="O8334" s="0" t="n">
        <f aca="false">IF(ABS(N8334-J8334)&lt;0.011,1,0)</f>
        <v>1</v>
      </c>
    </row>
    <row r="8335" customFormat="false" ht="15" hidden="false" customHeight="false" outlineLevel="0" collapsed="false">
      <c r="A8335" s="0" t="s">
        <v>709</v>
      </c>
      <c r="B8335" s="0" t="s">
        <v>741</v>
      </c>
      <c r="C8335" s="0" t="n">
        <v>15</v>
      </c>
      <c r="D8335" s="0" t="n">
        <v>62014</v>
      </c>
      <c r="E8335" s="0" t="s">
        <v>136</v>
      </c>
      <c r="F8335" s="0" t="n">
        <v>7.9</v>
      </c>
      <c r="G8335" s="0" t="n">
        <v>0.5</v>
      </c>
      <c r="H8335" s="0" t="n">
        <v>3.95</v>
      </c>
      <c r="I8335" s="0" t="n">
        <v>7.9</v>
      </c>
      <c r="J8335" s="0" t="n">
        <v>3.95</v>
      </c>
      <c r="K8335" s="0" t="s">
        <v>18</v>
      </c>
      <c r="L8335" s="0" t="s">
        <v>30</v>
      </c>
      <c r="M8335" s="0" t="n">
        <f aca="false">CEILING(G8335,1)*F8335</f>
        <v>7.9</v>
      </c>
      <c r="N8335" s="0" t="n">
        <f aca="false">M8335-H8335</f>
        <v>3.95</v>
      </c>
      <c r="O8335" s="0" t="n">
        <f aca="false">IF(ABS(N8335-J8335)&lt;0.011,1,0)</f>
        <v>1</v>
      </c>
    </row>
    <row r="8336" customFormat="false" ht="15" hidden="false" customHeight="false" outlineLevel="0" collapsed="false">
      <c r="A8336" s="0" t="s">
        <v>709</v>
      </c>
      <c r="B8336" s="0" t="s">
        <v>741</v>
      </c>
      <c r="C8336" s="0" t="n">
        <v>15</v>
      </c>
      <c r="D8336" s="0" t="n">
        <v>62014</v>
      </c>
      <c r="E8336" s="0" t="s">
        <v>176</v>
      </c>
      <c r="F8336" s="0" t="n">
        <v>5.9</v>
      </c>
      <c r="G8336" s="0" t="n">
        <v>0.5</v>
      </c>
      <c r="H8336" s="0" t="n">
        <v>2.95</v>
      </c>
      <c r="I8336" s="0" t="n">
        <v>5.9</v>
      </c>
      <c r="J8336" s="0" t="n">
        <v>2.95</v>
      </c>
      <c r="K8336" s="0" t="s">
        <v>18</v>
      </c>
      <c r="L8336" s="0" t="s">
        <v>30</v>
      </c>
      <c r="M8336" s="0" t="n">
        <f aca="false">CEILING(G8336,1)*F8336</f>
        <v>5.9</v>
      </c>
      <c r="N8336" s="0" t="n">
        <f aca="false">M8336-H8336</f>
        <v>2.95</v>
      </c>
      <c r="O8336" s="0" t="n">
        <f aca="false">IF(ABS(N8336-J8336)&lt;0.011,1,0)</f>
        <v>1</v>
      </c>
    </row>
    <row r="8337" customFormat="false" ht="15" hidden="false" customHeight="false" outlineLevel="0" collapsed="false">
      <c r="A8337" s="0" t="s">
        <v>709</v>
      </c>
      <c r="B8337" s="0" t="s">
        <v>741</v>
      </c>
      <c r="C8337" s="0" t="n">
        <v>15</v>
      </c>
      <c r="D8337" s="0" t="n">
        <v>62014</v>
      </c>
      <c r="E8337" s="0" t="s">
        <v>225</v>
      </c>
      <c r="F8337" s="0" t="n">
        <v>17.4</v>
      </c>
      <c r="G8337" s="0" t="n">
        <v>0.5</v>
      </c>
      <c r="H8337" s="0" t="n">
        <v>8.7</v>
      </c>
      <c r="I8337" s="0" t="n">
        <v>17.4</v>
      </c>
      <c r="J8337" s="0" t="n">
        <v>8.7</v>
      </c>
      <c r="K8337" s="0" t="s">
        <v>18</v>
      </c>
      <c r="L8337" s="0" t="s">
        <v>30</v>
      </c>
      <c r="M8337" s="0" t="n">
        <f aca="false">CEILING(G8337,1)*F8337</f>
        <v>17.4</v>
      </c>
      <c r="N8337" s="0" t="n">
        <f aca="false">M8337-H8337</f>
        <v>8.7</v>
      </c>
      <c r="O8337" s="0" t="n">
        <f aca="false">IF(ABS(N8337-J8337)&lt;0.011,1,0)</f>
        <v>1</v>
      </c>
    </row>
    <row r="8338" customFormat="false" ht="15" hidden="false" customHeight="false" outlineLevel="0" collapsed="false">
      <c r="A8338" s="0" t="s">
        <v>709</v>
      </c>
      <c r="B8338" s="0" t="s">
        <v>741</v>
      </c>
      <c r="C8338" s="0" t="n">
        <v>16</v>
      </c>
      <c r="D8338" s="0" t="n">
        <v>62008</v>
      </c>
      <c r="E8338" s="0" t="s">
        <v>73</v>
      </c>
      <c r="F8338" s="0" t="n">
        <v>8.9</v>
      </c>
      <c r="G8338" s="0" t="n">
        <v>0.5</v>
      </c>
      <c r="H8338" s="0" t="n">
        <v>4.45</v>
      </c>
      <c r="I8338" s="0" t="n">
        <v>8.9</v>
      </c>
      <c r="J8338" s="0" t="n">
        <v>4.45</v>
      </c>
      <c r="K8338" s="0" t="s">
        <v>18</v>
      </c>
      <c r="L8338" s="0" t="s">
        <v>30</v>
      </c>
      <c r="M8338" s="0" t="n">
        <f aca="false">CEILING(G8338,1)*F8338</f>
        <v>8.9</v>
      </c>
      <c r="N8338" s="0" t="n">
        <f aca="false">M8338-H8338</f>
        <v>4.45</v>
      </c>
      <c r="O8338" s="0" t="n">
        <f aca="false">IF(ABS(N8338-J8338)&lt;0.011,1,0)</f>
        <v>1</v>
      </c>
    </row>
    <row r="8339" customFormat="false" ht="15" hidden="false" customHeight="false" outlineLevel="0" collapsed="false">
      <c r="A8339" s="0" t="s">
        <v>709</v>
      </c>
      <c r="B8339" s="0" t="s">
        <v>741</v>
      </c>
      <c r="C8339" s="0" t="n">
        <v>16</v>
      </c>
      <c r="D8339" s="0" t="n">
        <v>62008</v>
      </c>
      <c r="E8339" s="0" t="s">
        <v>242</v>
      </c>
      <c r="F8339" s="0" t="n">
        <v>48.5</v>
      </c>
      <c r="G8339" s="0" t="n">
        <v>0.5</v>
      </c>
      <c r="H8339" s="0" t="n">
        <v>24.25</v>
      </c>
      <c r="I8339" s="0" t="n">
        <v>48.5</v>
      </c>
      <c r="J8339" s="0" t="n">
        <v>24.25</v>
      </c>
      <c r="K8339" s="0" t="s">
        <v>18</v>
      </c>
      <c r="L8339" s="0" t="s">
        <v>30</v>
      </c>
      <c r="M8339" s="0" t="n">
        <f aca="false">CEILING(G8339,1)*F8339</f>
        <v>48.5</v>
      </c>
      <c r="N8339" s="0" t="n">
        <f aca="false">M8339-H8339</f>
        <v>24.25</v>
      </c>
      <c r="O8339" s="0" t="n">
        <f aca="false">IF(ABS(N8339-J8339)&lt;0.011,1,0)</f>
        <v>1</v>
      </c>
    </row>
    <row r="8340" customFormat="false" ht="15" hidden="false" customHeight="false" outlineLevel="0" collapsed="false">
      <c r="A8340" s="0" t="s">
        <v>709</v>
      </c>
      <c r="B8340" s="0" t="s">
        <v>741</v>
      </c>
      <c r="C8340" s="0" t="n">
        <v>16</v>
      </c>
      <c r="D8340" s="0" t="n">
        <v>62008</v>
      </c>
      <c r="E8340" s="0" t="s">
        <v>181</v>
      </c>
      <c r="F8340" s="0" t="n">
        <v>2</v>
      </c>
      <c r="G8340" s="0" t="n">
        <v>0.5</v>
      </c>
      <c r="H8340" s="0" t="n">
        <v>1</v>
      </c>
      <c r="I8340" s="0" t="n">
        <v>2</v>
      </c>
      <c r="J8340" s="0" t="n">
        <v>1</v>
      </c>
      <c r="K8340" s="0" t="s">
        <v>18</v>
      </c>
      <c r="L8340" s="0" t="s">
        <v>30</v>
      </c>
      <c r="M8340" s="0" t="n">
        <f aca="false">CEILING(G8340,1)*F8340</f>
        <v>2</v>
      </c>
      <c r="N8340" s="0" t="n">
        <f aca="false">M8340-H8340</f>
        <v>1</v>
      </c>
      <c r="O8340" s="0" t="n">
        <f aca="false">IF(ABS(N8340-J8340)&lt;0.011,1,0)</f>
        <v>1</v>
      </c>
    </row>
    <row r="8341" customFormat="false" ht="15" hidden="false" customHeight="false" outlineLevel="0" collapsed="false">
      <c r="A8341" s="0" t="s">
        <v>709</v>
      </c>
      <c r="B8341" s="0" t="s">
        <v>741</v>
      </c>
      <c r="C8341" s="0" t="n">
        <v>16</v>
      </c>
      <c r="D8341" s="0" t="n">
        <v>62008</v>
      </c>
      <c r="E8341" s="0" t="s">
        <v>32</v>
      </c>
      <c r="F8341" s="0" t="n">
        <v>2.2</v>
      </c>
      <c r="G8341" s="0" t="n">
        <v>1.5</v>
      </c>
      <c r="H8341" s="0" t="n">
        <v>3.3</v>
      </c>
      <c r="I8341" s="0" t="n">
        <v>4.4</v>
      </c>
      <c r="J8341" s="0" t="n">
        <v>1.1</v>
      </c>
      <c r="K8341" s="0" t="s">
        <v>18</v>
      </c>
      <c r="L8341" s="0" t="s">
        <v>30</v>
      </c>
      <c r="M8341" s="0" t="n">
        <f aca="false">CEILING(G8341,1)*F8341</f>
        <v>4.4</v>
      </c>
      <c r="N8341" s="0" t="n">
        <f aca="false">M8341-H8341</f>
        <v>1.1</v>
      </c>
      <c r="O8341" s="0" t="n">
        <f aca="false">IF(ABS(N8341-J8341)&lt;0.011,1,0)</f>
        <v>1</v>
      </c>
    </row>
    <row r="8342" customFormat="false" ht="15" hidden="false" customHeight="false" outlineLevel="0" collapsed="false">
      <c r="A8342" s="0" t="s">
        <v>709</v>
      </c>
      <c r="B8342" s="0" t="s">
        <v>741</v>
      </c>
      <c r="C8342" s="0" t="n">
        <v>16</v>
      </c>
      <c r="D8342" s="0" t="n">
        <v>62008</v>
      </c>
      <c r="E8342" s="0" t="s">
        <v>742</v>
      </c>
      <c r="F8342" s="0" t="n">
        <v>21.9</v>
      </c>
      <c r="G8342" s="0" t="n">
        <v>1.5</v>
      </c>
      <c r="H8342" s="0" t="n">
        <v>32.85</v>
      </c>
      <c r="I8342" s="0" t="n">
        <v>43.8</v>
      </c>
      <c r="J8342" s="0" t="n">
        <v>10.95</v>
      </c>
      <c r="K8342" s="0" t="s">
        <v>18</v>
      </c>
      <c r="L8342" s="0" t="s">
        <v>30</v>
      </c>
      <c r="M8342" s="0" t="n">
        <f aca="false">CEILING(G8342,1)*F8342</f>
        <v>43.8</v>
      </c>
      <c r="N8342" s="0" t="n">
        <f aca="false">M8342-H8342</f>
        <v>10.95</v>
      </c>
      <c r="O8342" s="0" t="n">
        <f aca="false">IF(ABS(N8342-J8342)&lt;0.011,1,0)</f>
        <v>1</v>
      </c>
    </row>
    <row r="8343" customFormat="false" ht="15" hidden="false" customHeight="false" outlineLevel="0" collapsed="false">
      <c r="A8343" s="0" t="s">
        <v>709</v>
      </c>
      <c r="B8343" s="0" t="s">
        <v>741</v>
      </c>
      <c r="C8343" s="0" t="n">
        <v>16</v>
      </c>
      <c r="D8343" s="0" t="n">
        <v>62008</v>
      </c>
      <c r="E8343" s="0" t="s">
        <v>61</v>
      </c>
      <c r="F8343" s="0" t="n">
        <v>3.5</v>
      </c>
      <c r="G8343" s="0" t="n">
        <v>0.5</v>
      </c>
      <c r="H8343" s="0" t="n">
        <v>1.75</v>
      </c>
      <c r="I8343" s="0" t="n">
        <v>3.5</v>
      </c>
      <c r="J8343" s="0" t="n">
        <v>1.75</v>
      </c>
      <c r="K8343" s="0" t="s">
        <v>18</v>
      </c>
      <c r="L8343" s="0" t="s">
        <v>30</v>
      </c>
      <c r="M8343" s="0" t="n">
        <f aca="false">CEILING(G8343,1)*F8343</f>
        <v>3.5</v>
      </c>
      <c r="N8343" s="0" t="n">
        <f aca="false">M8343-H8343</f>
        <v>1.75</v>
      </c>
      <c r="O8343" s="0" t="n">
        <f aca="false">IF(ABS(N8343-J8343)&lt;0.011,1,0)</f>
        <v>1</v>
      </c>
    </row>
    <row r="8344" customFormat="false" ht="15" hidden="false" customHeight="false" outlineLevel="0" collapsed="false">
      <c r="A8344" s="0" t="s">
        <v>709</v>
      </c>
      <c r="B8344" s="0" t="s">
        <v>741</v>
      </c>
      <c r="C8344" s="0" t="n">
        <v>16</v>
      </c>
      <c r="D8344" s="0" t="n">
        <v>62008</v>
      </c>
      <c r="E8344" s="0" t="s">
        <v>88</v>
      </c>
      <c r="F8344" s="0" t="n">
        <v>5.5</v>
      </c>
      <c r="G8344" s="0" t="n">
        <v>0.5</v>
      </c>
      <c r="H8344" s="0" t="n">
        <v>2.75</v>
      </c>
      <c r="I8344" s="0" t="n">
        <v>5.5</v>
      </c>
      <c r="J8344" s="0" t="n">
        <v>2.75</v>
      </c>
      <c r="K8344" s="0" t="s">
        <v>18</v>
      </c>
      <c r="L8344" s="0" t="s">
        <v>30</v>
      </c>
      <c r="M8344" s="0" t="n">
        <f aca="false">CEILING(G8344,1)*F8344</f>
        <v>5.5</v>
      </c>
      <c r="N8344" s="0" t="n">
        <f aca="false">M8344-H8344</f>
        <v>2.75</v>
      </c>
      <c r="O8344" s="0" t="n">
        <f aca="false">IF(ABS(N8344-J8344)&lt;0.011,1,0)</f>
        <v>1</v>
      </c>
    </row>
    <row r="8345" customFormat="false" ht="15" hidden="false" customHeight="false" outlineLevel="0" collapsed="false">
      <c r="A8345" s="0" t="s">
        <v>709</v>
      </c>
      <c r="B8345" s="0" t="s">
        <v>741</v>
      </c>
      <c r="C8345" s="0" t="n">
        <v>16</v>
      </c>
      <c r="D8345" s="0" t="n">
        <v>62008</v>
      </c>
      <c r="E8345" s="0" t="s">
        <v>41</v>
      </c>
      <c r="F8345" s="0" t="n">
        <v>4.2</v>
      </c>
      <c r="G8345" s="0" t="n">
        <v>0.5</v>
      </c>
      <c r="H8345" s="0" t="n">
        <v>2.1</v>
      </c>
      <c r="I8345" s="0" t="n">
        <v>4.2</v>
      </c>
      <c r="J8345" s="0" t="n">
        <v>2.1</v>
      </c>
      <c r="K8345" s="0" t="s">
        <v>18</v>
      </c>
      <c r="L8345" s="0" t="s">
        <v>30</v>
      </c>
      <c r="M8345" s="0" t="n">
        <f aca="false">CEILING(G8345,1)*F8345</f>
        <v>4.2</v>
      </c>
      <c r="N8345" s="0" t="n">
        <f aca="false">M8345-H8345</f>
        <v>2.1</v>
      </c>
      <c r="O8345" s="0" t="n">
        <f aca="false">IF(ABS(N8345-J8345)&lt;0.011,1,0)</f>
        <v>1</v>
      </c>
    </row>
    <row r="8346" customFormat="false" ht="15" hidden="false" customHeight="false" outlineLevel="0" collapsed="false">
      <c r="A8346" s="0" t="s">
        <v>709</v>
      </c>
      <c r="B8346" s="0" t="s">
        <v>741</v>
      </c>
      <c r="C8346" s="0" t="n">
        <v>16</v>
      </c>
      <c r="D8346" s="0" t="n">
        <v>62008</v>
      </c>
      <c r="E8346" s="0" t="s">
        <v>143</v>
      </c>
      <c r="F8346" s="0" t="n">
        <v>3.9</v>
      </c>
      <c r="G8346" s="0" t="n">
        <v>0.5</v>
      </c>
      <c r="H8346" s="0" t="n">
        <v>1.95</v>
      </c>
      <c r="I8346" s="0" t="n">
        <v>3.9</v>
      </c>
      <c r="J8346" s="0" t="n">
        <v>1.95</v>
      </c>
      <c r="K8346" s="0" t="s">
        <v>18</v>
      </c>
      <c r="L8346" s="0" t="s">
        <v>30</v>
      </c>
      <c r="M8346" s="0" t="n">
        <f aca="false">CEILING(G8346,1)*F8346</f>
        <v>3.9</v>
      </c>
      <c r="N8346" s="0" t="n">
        <f aca="false">M8346-H8346</f>
        <v>1.95</v>
      </c>
      <c r="O8346" s="0" t="n">
        <f aca="false">IF(ABS(N8346-J8346)&lt;0.011,1,0)</f>
        <v>1</v>
      </c>
    </row>
    <row r="8347" customFormat="false" ht="15" hidden="false" customHeight="false" outlineLevel="0" collapsed="false">
      <c r="A8347" s="0" t="s">
        <v>709</v>
      </c>
      <c r="B8347" s="0" t="s">
        <v>741</v>
      </c>
      <c r="C8347" s="0" t="n">
        <v>16</v>
      </c>
      <c r="D8347" s="0" t="n">
        <v>62008</v>
      </c>
      <c r="E8347" s="0" t="s">
        <v>136</v>
      </c>
      <c r="F8347" s="0" t="n">
        <v>7.9</v>
      </c>
      <c r="G8347" s="0" t="n">
        <v>0.5</v>
      </c>
      <c r="H8347" s="0" t="n">
        <v>3.95</v>
      </c>
      <c r="I8347" s="0" t="n">
        <v>7.9</v>
      </c>
      <c r="J8347" s="0" t="n">
        <v>3.95</v>
      </c>
      <c r="K8347" s="0" t="s">
        <v>18</v>
      </c>
      <c r="L8347" s="0" t="s">
        <v>30</v>
      </c>
      <c r="M8347" s="0" t="n">
        <f aca="false">CEILING(G8347,1)*F8347</f>
        <v>7.9</v>
      </c>
      <c r="N8347" s="0" t="n">
        <f aca="false">M8347-H8347</f>
        <v>3.95</v>
      </c>
      <c r="O8347" s="0" t="n">
        <f aca="false">IF(ABS(N8347-J8347)&lt;0.011,1,0)</f>
        <v>1</v>
      </c>
    </row>
    <row r="8348" customFormat="false" ht="15" hidden="false" customHeight="false" outlineLevel="0" collapsed="false">
      <c r="A8348" s="0" t="s">
        <v>709</v>
      </c>
      <c r="B8348" s="0" t="s">
        <v>741</v>
      </c>
      <c r="C8348" s="0" t="n">
        <v>16</v>
      </c>
      <c r="D8348" s="0" t="n">
        <v>62008</v>
      </c>
      <c r="E8348" s="0" t="s">
        <v>176</v>
      </c>
      <c r="F8348" s="0" t="n">
        <v>5.9</v>
      </c>
      <c r="G8348" s="0" t="n">
        <v>0.5</v>
      </c>
      <c r="H8348" s="0" t="n">
        <v>2.95</v>
      </c>
      <c r="I8348" s="0" t="n">
        <v>5.9</v>
      </c>
      <c r="J8348" s="0" t="n">
        <v>2.95</v>
      </c>
      <c r="K8348" s="0" t="s">
        <v>18</v>
      </c>
      <c r="L8348" s="0" t="s">
        <v>30</v>
      </c>
      <c r="M8348" s="0" t="n">
        <f aca="false">CEILING(G8348,1)*F8348</f>
        <v>5.9</v>
      </c>
      <c r="N8348" s="0" t="n">
        <f aca="false">M8348-H8348</f>
        <v>2.95</v>
      </c>
      <c r="O8348" s="0" t="n">
        <f aca="false">IF(ABS(N8348-J8348)&lt;0.011,1,0)</f>
        <v>1</v>
      </c>
    </row>
    <row r="8349" customFormat="false" ht="15" hidden="false" customHeight="false" outlineLevel="0" collapsed="false">
      <c r="A8349" s="0" t="s">
        <v>709</v>
      </c>
      <c r="B8349" s="0" t="s">
        <v>741</v>
      </c>
      <c r="C8349" s="0" t="n">
        <v>16</v>
      </c>
      <c r="D8349" s="0" t="n">
        <v>62008</v>
      </c>
      <c r="E8349" s="0" t="s">
        <v>225</v>
      </c>
      <c r="F8349" s="0" t="n">
        <v>17.4</v>
      </c>
      <c r="G8349" s="0" t="n">
        <v>0.5</v>
      </c>
      <c r="H8349" s="0" t="n">
        <v>8.7</v>
      </c>
      <c r="I8349" s="0" t="n">
        <v>17.4</v>
      </c>
      <c r="J8349" s="0" t="n">
        <v>8.7</v>
      </c>
      <c r="K8349" s="0" t="s">
        <v>18</v>
      </c>
      <c r="L8349" s="0" t="s">
        <v>30</v>
      </c>
      <c r="M8349" s="0" t="n">
        <f aca="false">CEILING(G8349,1)*F8349</f>
        <v>17.4</v>
      </c>
      <c r="N8349" s="0" t="n">
        <f aca="false">M8349-H8349</f>
        <v>8.7</v>
      </c>
      <c r="O8349" s="0" t="n">
        <f aca="false">IF(ABS(N8349-J8349)&lt;0.011,1,0)</f>
        <v>1</v>
      </c>
    </row>
    <row r="8350" customFormat="false" ht="15" hidden="false" customHeight="false" outlineLevel="0" collapsed="false">
      <c r="A8350" s="0" t="s">
        <v>709</v>
      </c>
      <c r="B8350" s="0" t="s">
        <v>741</v>
      </c>
      <c r="C8350" s="0" t="n">
        <v>25</v>
      </c>
      <c r="D8350" s="0" t="n">
        <v>62035</v>
      </c>
      <c r="E8350" s="0" t="s">
        <v>38</v>
      </c>
      <c r="F8350" s="0" t="n">
        <v>3.9</v>
      </c>
      <c r="G8350" s="0" t="n">
        <v>1.5</v>
      </c>
      <c r="H8350" s="0" t="n">
        <v>5.85</v>
      </c>
      <c r="I8350" s="0" t="n">
        <v>7.8</v>
      </c>
      <c r="J8350" s="0" t="n">
        <v>1.95</v>
      </c>
      <c r="K8350" s="0" t="s">
        <v>18</v>
      </c>
      <c r="L8350" s="0" t="s">
        <v>102</v>
      </c>
      <c r="M8350" s="0" t="n">
        <f aca="false">CEILING(G8350,1)*F8350</f>
        <v>7.8</v>
      </c>
      <c r="N8350" s="0" t="n">
        <f aca="false">M8350-H8350</f>
        <v>1.95</v>
      </c>
      <c r="O8350" s="0" t="n">
        <f aca="false">IF(ABS(N8350-J8350)&lt;0.011,1,0)</f>
        <v>1</v>
      </c>
    </row>
    <row r="8351" customFormat="false" ht="15" hidden="false" customHeight="false" outlineLevel="0" collapsed="false">
      <c r="A8351" s="0" t="s">
        <v>709</v>
      </c>
      <c r="B8351" s="0" t="s">
        <v>741</v>
      </c>
      <c r="C8351" s="0" t="n">
        <v>25</v>
      </c>
      <c r="D8351" s="0" t="n">
        <v>62035</v>
      </c>
      <c r="E8351" s="0" t="s">
        <v>423</v>
      </c>
      <c r="F8351" s="0" t="n">
        <v>1.4</v>
      </c>
      <c r="G8351" s="0" t="n">
        <v>0.5</v>
      </c>
      <c r="H8351" s="0" t="n">
        <v>0.7</v>
      </c>
      <c r="I8351" s="0" t="n">
        <v>1.4</v>
      </c>
      <c r="J8351" s="0" t="n">
        <v>0.7</v>
      </c>
      <c r="K8351" s="0" t="s">
        <v>18</v>
      </c>
      <c r="L8351" s="0" t="s">
        <v>102</v>
      </c>
      <c r="M8351" s="0" t="n">
        <f aca="false">CEILING(G8351,1)*F8351</f>
        <v>1.4</v>
      </c>
      <c r="N8351" s="0" t="n">
        <f aca="false">M8351-H8351</f>
        <v>0.7</v>
      </c>
      <c r="O8351" s="0" t="n">
        <f aca="false">IF(ABS(N8351-J8351)&lt;0.011,1,0)</f>
        <v>1</v>
      </c>
    </row>
    <row r="8352" customFormat="false" ht="15" hidden="false" customHeight="false" outlineLevel="0" collapsed="false">
      <c r="A8352" s="0" t="s">
        <v>709</v>
      </c>
      <c r="B8352" s="0" t="s">
        <v>741</v>
      </c>
      <c r="C8352" s="0" t="n">
        <v>25</v>
      </c>
      <c r="D8352" s="0" t="n">
        <v>62035</v>
      </c>
      <c r="E8352" s="0" t="s">
        <v>181</v>
      </c>
      <c r="F8352" s="0" t="n">
        <v>2</v>
      </c>
      <c r="G8352" s="0" t="n">
        <v>0.5</v>
      </c>
      <c r="H8352" s="0" t="n">
        <v>1</v>
      </c>
      <c r="I8352" s="0" t="n">
        <v>2</v>
      </c>
      <c r="J8352" s="0" t="n">
        <v>1</v>
      </c>
      <c r="K8352" s="0" t="s">
        <v>18</v>
      </c>
      <c r="L8352" s="0" t="s">
        <v>102</v>
      </c>
      <c r="M8352" s="0" t="n">
        <f aca="false">CEILING(G8352,1)*F8352</f>
        <v>2</v>
      </c>
      <c r="N8352" s="0" t="n">
        <f aca="false">M8352-H8352</f>
        <v>1</v>
      </c>
      <c r="O8352" s="0" t="n">
        <f aca="false">IF(ABS(N8352-J8352)&lt;0.011,1,0)</f>
        <v>1</v>
      </c>
    </row>
    <row r="8353" customFormat="false" ht="15" hidden="false" customHeight="false" outlineLevel="0" collapsed="false">
      <c r="A8353" s="0" t="s">
        <v>709</v>
      </c>
      <c r="B8353" s="0" t="s">
        <v>741</v>
      </c>
      <c r="C8353" s="0" t="n">
        <v>25</v>
      </c>
      <c r="D8353" s="0" t="n">
        <v>62035</v>
      </c>
      <c r="E8353" s="0" t="s">
        <v>363</v>
      </c>
      <c r="F8353" s="0" t="n">
        <v>7.1</v>
      </c>
      <c r="G8353" s="0" t="n">
        <v>0.5</v>
      </c>
      <c r="H8353" s="0" t="n">
        <v>3.55</v>
      </c>
      <c r="I8353" s="0" t="n">
        <v>7.1</v>
      </c>
      <c r="J8353" s="0" t="n">
        <v>3.55</v>
      </c>
      <c r="K8353" s="0" t="s">
        <v>18</v>
      </c>
      <c r="L8353" s="0" t="s">
        <v>102</v>
      </c>
      <c r="M8353" s="0" t="n">
        <f aca="false">CEILING(G8353,1)*F8353</f>
        <v>7.1</v>
      </c>
      <c r="N8353" s="0" t="n">
        <f aca="false">M8353-H8353</f>
        <v>3.55</v>
      </c>
      <c r="O8353" s="0" t="n">
        <f aca="false">IF(ABS(N8353-J8353)&lt;0.011,1,0)</f>
        <v>1</v>
      </c>
    </row>
    <row r="8354" customFormat="false" ht="15" hidden="false" customHeight="false" outlineLevel="0" collapsed="false">
      <c r="A8354" s="0" t="s">
        <v>709</v>
      </c>
      <c r="B8354" s="0" t="s">
        <v>741</v>
      </c>
      <c r="C8354" s="0" t="n">
        <v>25</v>
      </c>
      <c r="D8354" s="0" t="n">
        <v>62035</v>
      </c>
      <c r="E8354" s="0" t="s">
        <v>201</v>
      </c>
      <c r="F8354" s="0" t="n">
        <v>3.9</v>
      </c>
      <c r="G8354" s="0" t="n">
        <v>0.5</v>
      </c>
      <c r="H8354" s="0" t="n">
        <v>1.95</v>
      </c>
      <c r="I8354" s="0" t="n">
        <v>3.9</v>
      </c>
      <c r="J8354" s="0" t="n">
        <v>1.95</v>
      </c>
      <c r="K8354" s="0" t="s">
        <v>18</v>
      </c>
      <c r="L8354" s="0" t="s">
        <v>102</v>
      </c>
      <c r="M8354" s="0" t="n">
        <f aca="false">CEILING(G8354,1)*F8354</f>
        <v>3.9</v>
      </c>
      <c r="N8354" s="0" t="n">
        <f aca="false">M8354-H8354</f>
        <v>1.95</v>
      </c>
      <c r="O8354" s="0" t="n">
        <f aca="false">IF(ABS(N8354-J8354)&lt;0.011,1,0)</f>
        <v>1</v>
      </c>
    </row>
    <row r="8355" customFormat="false" ht="15" hidden="false" customHeight="false" outlineLevel="0" collapsed="false">
      <c r="A8355" s="0" t="s">
        <v>709</v>
      </c>
      <c r="B8355" s="0" t="s">
        <v>741</v>
      </c>
      <c r="C8355" s="0" t="n">
        <v>25</v>
      </c>
      <c r="D8355" s="0" t="n">
        <v>62035</v>
      </c>
      <c r="E8355" s="0" t="s">
        <v>88</v>
      </c>
      <c r="F8355" s="0" t="n">
        <v>5.5</v>
      </c>
      <c r="G8355" s="0" t="n">
        <v>0.5</v>
      </c>
      <c r="H8355" s="0" t="n">
        <v>2.75</v>
      </c>
      <c r="I8355" s="0" t="n">
        <v>5.5</v>
      </c>
      <c r="J8355" s="0" t="n">
        <v>2.75</v>
      </c>
      <c r="K8355" s="0" t="s">
        <v>18</v>
      </c>
      <c r="L8355" s="0" t="s">
        <v>102</v>
      </c>
      <c r="M8355" s="0" t="n">
        <f aca="false">CEILING(G8355,1)*F8355</f>
        <v>5.5</v>
      </c>
      <c r="N8355" s="0" t="n">
        <f aca="false">M8355-H8355</f>
        <v>2.75</v>
      </c>
      <c r="O8355" s="0" t="n">
        <f aca="false">IF(ABS(N8355-J8355)&lt;0.011,1,0)</f>
        <v>1</v>
      </c>
    </row>
    <row r="8356" customFormat="false" ht="15" hidden="false" customHeight="false" outlineLevel="0" collapsed="false">
      <c r="A8356" s="0" t="s">
        <v>709</v>
      </c>
      <c r="B8356" s="0" t="s">
        <v>741</v>
      </c>
      <c r="C8356" s="0" t="n">
        <v>25</v>
      </c>
      <c r="D8356" s="0" t="n">
        <v>62035</v>
      </c>
      <c r="E8356" s="0" t="s">
        <v>183</v>
      </c>
      <c r="F8356" s="0" t="n">
        <v>4.2</v>
      </c>
      <c r="G8356" s="0" t="n">
        <v>0.5</v>
      </c>
      <c r="H8356" s="0" t="n">
        <v>2.1</v>
      </c>
      <c r="I8356" s="0" t="n">
        <v>4.2</v>
      </c>
      <c r="J8356" s="0" t="n">
        <v>2.1</v>
      </c>
      <c r="K8356" s="0" t="s">
        <v>18</v>
      </c>
      <c r="L8356" s="0" t="s">
        <v>102</v>
      </c>
      <c r="M8356" s="0" t="n">
        <f aca="false">CEILING(G8356,1)*F8356</f>
        <v>4.2</v>
      </c>
      <c r="N8356" s="0" t="n">
        <f aca="false">M8356-H8356</f>
        <v>2.1</v>
      </c>
      <c r="O8356" s="0" t="n">
        <f aca="false">IF(ABS(N8356-J8356)&lt;0.011,1,0)</f>
        <v>1</v>
      </c>
    </row>
    <row r="8357" customFormat="false" ht="15" hidden="false" customHeight="false" outlineLevel="0" collapsed="false">
      <c r="A8357" s="0" t="s">
        <v>709</v>
      </c>
      <c r="B8357" s="0" t="s">
        <v>741</v>
      </c>
      <c r="C8357" s="0" t="n">
        <v>25</v>
      </c>
      <c r="D8357" s="0" t="n">
        <v>62035</v>
      </c>
      <c r="E8357" s="0" t="s">
        <v>228</v>
      </c>
      <c r="F8357" s="0" t="n">
        <v>4.8</v>
      </c>
      <c r="G8357" s="0" t="n">
        <v>0.5</v>
      </c>
      <c r="H8357" s="0" t="n">
        <v>2.4</v>
      </c>
      <c r="I8357" s="0" t="n">
        <v>4.8</v>
      </c>
      <c r="J8357" s="0" t="n">
        <v>2.4</v>
      </c>
      <c r="K8357" s="0" t="s">
        <v>18</v>
      </c>
      <c r="L8357" s="0" t="s">
        <v>102</v>
      </c>
      <c r="M8357" s="0" t="n">
        <f aca="false">CEILING(G8357,1)*F8357</f>
        <v>4.8</v>
      </c>
      <c r="N8357" s="0" t="n">
        <f aca="false">M8357-H8357</f>
        <v>2.4</v>
      </c>
      <c r="O8357" s="0" t="n">
        <f aca="false">IF(ABS(N8357-J8357)&lt;0.011,1,0)</f>
        <v>1</v>
      </c>
    </row>
    <row r="8358" customFormat="false" ht="15" hidden="false" customHeight="false" outlineLevel="0" collapsed="false">
      <c r="A8358" s="0" t="s">
        <v>709</v>
      </c>
      <c r="B8358" s="0" t="s">
        <v>741</v>
      </c>
      <c r="C8358" s="0" t="n">
        <v>25</v>
      </c>
      <c r="D8358" s="0" t="n">
        <v>62035</v>
      </c>
      <c r="E8358" s="0" t="s">
        <v>176</v>
      </c>
      <c r="F8358" s="0" t="n">
        <v>5.9</v>
      </c>
      <c r="G8358" s="0" t="n">
        <v>0.5</v>
      </c>
      <c r="H8358" s="0" t="n">
        <v>2.95</v>
      </c>
      <c r="I8358" s="0" t="n">
        <v>5.9</v>
      </c>
      <c r="J8358" s="0" t="n">
        <v>2.95</v>
      </c>
      <c r="K8358" s="0" t="s">
        <v>18</v>
      </c>
      <c r="L8358" s="0" t="s">
        <v>102</v>
      </c>
      <c r="M8358" s="0" t="n">
        <f aca="false">CEILING(G8358,1)*F8358</f>
        <v>5.9</v>
      </c>
      <c r="N8358" s="0" t="n">
        <f aca="false">M8358-H8358</f>
        <v>2.95</v>
      </c>
      <c r="O8358" s="0" t="n">
        <f aca="false">IF(ABS(N8358-J8358)&lt;0.011,1,0)</f>
        <v>1</v>
      </c>
    </row>
    <row r="8359" customFormat="false" ht="15" hidden="false" customHeight="false" outlineLevel="0" collapsed="false">
      <c r="A8359" s="0" t="s">
        <v>709</v>
      </c>
      <c r="B8359" s="0" t="s">
        <v>741</v>
      </c>
      <c r="C8359" s="0" t="n">
        <v>25</v>
      </c>
      <c r="D8359" s="0" t="n">
        <v>62035</v>
      </c>
      <c r="E8359" s="0" t="s">
        <v>83</v>
      </c>
      <c r="F8359" s="0" t="n">
        <v>2.2</v>
      </c>
      <c r="G8359" s="0" t="n">
        <v>0.5</v>
      </c>
      <c r="H8359" s="0" t="n">
        <v>1.1</v>
      </c>
      <c r="I8359" s="0" t="n">
        <v>2.2</v>
      </c>
      <c r="J8359" s="0" t="n">
        <v>1.1</v>
      </c>
      <c r="K8359" s="0" t="s">
        <v>18</v>
      </c>
      <c r="L8359" s="0" t="s">
        <v>102</v>
      </c>
      <c r="M8359" s="0" t="n">
        <f aca="false">CEILING(G8359,1)*F8359</f>
        <v>2.2</v>
      </c>
      <c r="N8359" s="0" t="n">
        <f aca="false">M8359-H8359</f>
        <v>1.1</v>
      </c>
      <c r="O8359" s="0" t="n">
        <f aca="false">IF(ABS(N8359-J8359)&lt;0.011,1,0)</f>
        <v>1</v>
      </c>
    </row>
    <row r="8360" customFormat="false" ht="15" hidden="false" customHeight="false" outlineLevel="0" collapsed="false">
      <c r="A8360" s="0" t="s">
        <v>709</v>
      </c>
      <c r="B8360" s="0" t="s">
        <v>741</v>
      </c>
      <c r="C8360" s="0" t="n">
        <v>25</v>
      </c>
      <c r="D8360" s="0" t="n">
        <v>62035</v>
      </c>
      <c r="E8360" s="0" t="s">
        <v>536</v>
      </c>
      <c r="F8360" s="0" t="n">
        <v>3.9</v>
      </c>
      <c r="G8360" s="0" t="n">
        <v>0.5</v>
      </c>
      <c r="H8360" s="0" t="n">
        <v>1.95</v>
      </c>
      <c r="I8360" s="0" t="n">
        <v>3.9</v>
      </c>
      <c r="J8360" s="0" t="n">
        <v>1.95</v>
      </c>
      <c r="K8360" s="0" t="s">
        <v>18</v>
      </c>
      <c r="L8360" s="0" t="s">
        <v>102</v>
      </c>
      <c r="M8360" s="0" t="n">
        <f aca="false">CEILING(G8360,1)*F8360</f>
        <v>3.9</v>
      </c>
      <c r="N8360" s="0" t="n">
        <f aca="false">M8360-H8360</f>
        <v>1.95</v>
      </c>
      <c r="O8360" s="0" t="n">
        <f aca="false">IF(ABS(N8360-J8360)&lt;0.011,1,0)</f>
        <v>1</v>
      </c>
    </row>
    <row r="8361" customFormat="false" ht="15" hidden="false" customHeight="false" outlineLevel="0" collapsed="false">
      <c r="A8361" s="0" t="s">
        <v>709</v>
      </c>
      <c r="B8361" s="0" t="s">
        <v>741</v>
      </c>
      <c r="C8361" s="0" t="n">
        <v>26</v>
      </c>
      <c r="D8361" s="0" t="n">
        <v>62021</v>
      </c>
      <c r="E8361" s="0" t="s">
        <v>38</v>
      </c>
      <c r="F8361" s="0" t="n">
        <v>3.9</v>
      </c>
      <c r="G8361" s="0" t="n">
        <v>1.5</v>
      </c>
      <c r="H8361" s="0" t="n">
        <v>5.85</v>
      </c>
      <c r="I8361" s="0" t="n">
        <v>7.8</v>
      </c>
      <c r="J8361" s="0" t="n">
        <v>1.95</v>
      </c>
      <c r="K8361" s="0" t="s">
        <v>18</v>
      </c>
      <c r="L8361" s="0" t="s">
        <v>102</v>
      </c>
      <c r="M8361" s="0" t="n">
        <f aca="false">CEILING(G8361,1)*F8361</f>
        <v>7.8</v>
      </c>
      <c r="N8361" s="0" t="n">
        <f aca="false">M8361-H8361</f>
        <v>1.95</v>
      </c>
      <c r="O8361" s="0" t="n">
        <f aca="false">IF(ABS(N8361-J8361)&lt;0.011,1,0)</f>
        <v>1</v>
      </c>
    </row>
    <row r="8362" customFormat="false" ht="15" hidden="false" customHeight="false" outlineLevel="0" collapsed="false">
      <c r="A8362" s="0" t="s">
        <v>709</v>
      </c>
      <c r="B8362" s="0" t="s">
        <v>741</v>
      </c>
      <c r="C8362" s="0" t="n">
        <v>26</v>
      </c>
      <c r="D8362" s="0" t="n">
        <v>62021</v>
      </c>
      <c r="E8362" s="0" t="s">
        <v>423</v>
      </c>
      <c r="F8362" s="0" t="n">
        <v>1.4</v>
      </c>
      <c r="G8362" s="0" t="n">
        <v>0.5</v>
      </c>
      <c r="H8362" s="0" t="n">
        <v>0.7</v>
      </c>
      <c r="I8362" s="0" t="n">
        <v>1.4</v>
      </c>
      <c r="J8362" s="0" t="n">
        <v>0.7</v>
      </c>
      <c r="K8362" s="0" t="s">
        <v>18</v>
      </c>
      <c r="L8362" s="0" t="s">
        <v>102</v>
      </c>
      <c r="M8362" s="0" t="n">
        <f aca="false">CEILING(G8362,1)*F8362</f>
        <v>1.4</v>
      </c>
      <c r="N8362" s="0" t="n">
        <f aca="false">M8362-H8362</f>
        <v>0.7</v>
      </c>
      <c r="O8362" s="0" t="n">
        <f aca="false">IF(ABS(N8362-J8362)&lt;0.011,1,0)</f>
        <v>1</v>
      </c>
    </row>
    <row r="8363" customFormat="false" ht="15" hidden="false" customHeight="false" outlineLevel="0" collapsed="false">
      <c r="A8363" s="0" t="s">
        <v>709</v>
      </c>
      <c r="B8363" s="0" t="s">
        <v>741</v>
      </c>
      <c r="C8363" s="0" t="n">
        <v>26</v>
      </c>
      <c r="D8363" s="0" t="n">
        <v>62021</v>
      </c>
      <c r="E8363" s="0" t="s">
        <v>181</v>
      </c>
      <c r="F8363" s="0" t="n">
        <v>2</v>
      </c>
      <c r="G8363" s="0" t="n">
        <v>0.5</v>
      </c>
      <c r="H8363" s="0" t="n">
        <v>1</v>
      </c>
      <c r="I8363" s="0" t="n">
        <v>2</v>
      </c>
      <c r="J8363" s="0" t="n">
        <v>1</v>
      </c>
      <c r="K8363" s="0" t="s">
        <v>18</v>
      </c>
      <c r="L8363" s="0" t="s">
        <v>102</v>
      </c>
      <c r="M8363" s="0" t="n">
        <f aca="false">CEILING(G8363,1)*F8363</f>
        <v>2</v>
      </c>
      <c r="N8363" s="0" t="n">
        <f aca="false">M8363-H8363</f>
        <v>1</v>
      </c>
      <c r="O8363" s="0" t="n">
        <f aca="false">IF(ABS(N8363-J8363)&lt;0.011,1,0)</f>
        <v>1</v>
      </c>
    </row>
    <row r="8364" customFormat="false" ht="15" hidden="false" customHeight="false" outlineLevel="0" collapsed="false">
      <c r="A8364" s="0" t="s">
        <v>709</v>
      </c>
      <c r="B8364" s="0" t="s">
        <v>741</v>
      </c>
      <c r="C8364" s="0" t="n">
        <v>26</v>
      </c>
      <c r="D8364" s="0" t="n">
        <v>62021</v>
      </c>
      <c r="E8364" s="0" t="s">
        <v>363</v>
      </c>
      <c r="F8364" s="0" t="n">
        <v>7.1</v>
      </c>
      <c r="G8364" s="0" t="n">
        <v>0.5</v>
      </c>
      <c r="H8364" s="0" t="n">
        <v>3.55</v>
      </c>
      <c r="I8364" s="0" t="n">
        <v>7.1</v>
      </c>
      <c r="J8364" s="0" t="n">
        <v>3.55</v>
      </c>
      <c r="K8364" s="0" t="s">
        <v>18</v>
      </c>
      <c r="L8364" s="0" t="s">
        <v>102</v>
      </c>
      <c r="M8364" s="0" t="n">
        <f aca="false">CEILING(G8364,1)*F8364</f>
        <v>7.1</v>
      </c>
      <c r="N8364" s="0" t="n">
        <f aca="false">M8364-H8364</f>
        <v>3.55</v>
      </c>
      <c r="O8364" s="0" t="n">
        <f aca="false">IF(ABS(N8364-J8364)&lt;0.011,1,0)</f>
        <v>1</v>
      </c>
    </row>
    <row r="8365" customFormat="false" ht="15" hidden="false" customHeight="false" outlineLevel="0" collapsed="false">
      <c r="A8365" s="0" t="s">
        <v>709</v>
      </c>
      <c r="B8365" s="0" t="s">
        <v>741</v>
      </c>
      <c r="C8365" s="0" t="n">
        <v>26</v>
      </c>
      <c r="D8365" s="0" t="n">
        <v>62021</v>
      </c>
      <c r="E8365" s="0" t="s">
        <v>201</v>
      </c>
      <c r="F8365" s="0" t="n">
        <v>3.9</v>
      </c>
      <c r="G8365" s="0" t="n">
        <v>0.5</v>
      </c>
      <c r="H8365" s="0" t="n">
        <v>1.95</v>
      </c>
      <c r="I8365" s="0" t="n">
        <v>3.9</v>
      </c>
      <c r="J8365" s="0" t="n">
        <v>1.95</v>
      </c>
      <c r="K8365" s="0" t="s">
        <v>18</v>
      </c>
      <c r="L8365" s="0" t="s">
        <v>102</v>
      </c>
      <c r="M8365" s="0" t="n">
        <f aca="false">CEILING(G8365,1)*F8365</f>
        <v>3.9</v>
      </c>
      <c r="N8365" s="0" t="n">
        <f aca="false">M8365-H8365</f>
        <v>1.95</v>
      </c>
      <c r="O8365" s="0" t="n">
        <f aca="false">IF(ABS(N8365-J8365)&lt;0.011,1,0)</f>
        <v>1</v>
      </c>
    </row>
    <row r="8366" customFormat="false" ht="15" hidden="false" customHeight="false" outlineLevel="0" collapsed="false">
      <c r="A8366" s="0" t="s">
        <v>709</v>
      </c>
      <c r="B8366" s="0" t="s">
        <v>741</v>
      </c>
      <c r="C8366" s="0" t="n">
        <v>26</v>
      </c>
      <c r="D8366" s="0" t="n">
        <v>62021</v>
      </c>
      <c r="E8366" s="0" t="s">
        <v>88</v>
      </c>
      <c r="F8366" s="0" t="n">
        <v>5.5</v>
      </c>
      <c r="G8366" s="0" t="n">
        <v>0.5</v>
      </c>
      <c r="H8366" s="0" t="n">
        <v>2.75</v>
      </c>
      <c r="I8366" s="0" t="n">
        <v>5.5</v>
      </c>
      <c r="J8366" s="0" t="n">
        <v>2.75</v>
      </c>
      <c r="K8366" s="0" t="s">
        <v>18</v>
      </c>
      <c r="L8366" s="0" t="s">
        <v>102</v>
      </c>
      <c r="M8366" s="0" t="n">
        <f aca="false">CEILING(G8366,1)*F8366</f>
        <v>5.5</v>
      </c>
      <c r="N8366" s="0" t="n">
        <f aca="false">M8366-H8366</f>
        <v>2.75</v>
      </c>
      <c r="O8366" s="0" t="n">
        <f aca="false">IF(ABS(N8366-J8366)&lt;0.011,1,0)</f>
        <v>1</v>
      </c>
    </row>
    <row r="8367" customFormat="false" ht="15" hidden="false" customHeight="false" outlineLevel="0" collapsed="false">
      <c r="A8367" s="0" t="s">
        <v>709</v>
      </c>
      <c r="B8367" s="0" t="s">
        <v>741</v>
      </c>
      <c r="C8367" s="0" t="n">
        <v>26</v>
      </c>
      <c r="D8367" s="0" t="n">
        <v>62021</v>
      </c>
      <c r="E8367" s="0" t="s">
        <v>183</v>
      </c>
      <c r="F8367" s="0" t="n">
        <v>4.2</v>
      </c>
      <c r="G8367" s="0" t="n">
        <v>0.5</v>
      </c>
      <c r="H8367" s="0" t="n">
        <v>2.1</v>
      </c>
      <c r="I8367" s="0" t="n">
        <v>4.2</v>
      </c>
      <c r="J8367" s="0" t="n">
        <v>2.1</v>
      </c>
      <c r="K8367" s="0" t="s">
        <v>18</v>
      </c>
      <c r="L8367" s="0" t="s">
        <v>102</v>
      </c>
      <c r="M8367" s="0" t="n">
        <f aca="false">CEILING(G8367,1)*F8367</f>
        <v>4.2</v>
      </c>
      <c r="N8367" s="0" t="n">
        <f aca="false">M8367-H8367</f>
        <v>2.1</v>
      </c>
      <c r="O8367" s="0" t="n">
        <f aca="false">IF(ABS(N8367-J8367)&lt;0.011,1,0)</f>
        <v>1</v>
      </c>
    </row>
    <row r="8368" customFormat="false" ht="15" hidden="false" customHeight="false" outlineLevel="0" collapsed="false">
      <c r="A8368" s="0" t="s">
        <v>709</v>
      </c>
      <c r="B8368" s="0" t="s">
        <v>741</v>
      </c>
      <c r="C8368" s="0" t="n">
        <v>26</v>
      </c>
      <c r="D8368" s="0" t="n">
        <v>62021</v>
      </c>
      <c r="E8368" s="0" t="s">
        <v>228</v>
      </c>
      <c r="F8368" s="0" t="n">
        <v>4.8</v>
      </c>
      <c r="G8368" s="0" t="n">
        <v>0.5</v>
      </c>
      <c r="H8368" s="0" t="n">
        <v>2.4</v>
      </c>
      <c r="I8368" s="0" t="n">
        <v>4.8</v>
      </c>
      <c r="J8368" s="0" t="n">
        <v>2.4</v>
      </c>
      <c r="K8368" s="0" t="s">
        <v>18</v>
      </c>
      <c r="L8368" s="0" t="s">
        <v>102</v>
      </c>
      <c r="M8368" s="0" t="n">
        <f aca="false">CEILING(G8368,1)*F8368</f>
        <v>4.8</v>
      </c>
      <c r="N8368" s="0" t="n">
        <f aca="false">M8368-H8368</f>
        <v>2.4</v>
      </c>
      <c r="O8368" s="0" t="n">
        <f aca="false">IF(ABS(N8368-J8368)&lt;0.011,1,0)</f>
        <v>1</v>
      </c>
    </row>
    <row r="8369" customFormat="false" ht="15" hidden="false" customHeight="false" outlineLevel="0" collapsed="false">
      <c r="A8369" s="0" t="s">
        <v>709</v>
      </c>
      <c r="B8369" s="0" t="s">
        <v>741</v>
      </c>
      <c r="C8369" s="0" t="n">
        <v>26</v>
      </c>
      <c r="D8369" s="0" t="n">
        <v>62021</v>
      </c>
      <c r="E8369" s="0" t="s">
        <v>176</v>
      </c>
      <c r="F8369" s="0" t="n">
        <v>5.9</v>
      </c>
      <c r="G8369" s="0" t="n">
        <v>0.5</v>
      </c>
      <c r="H8369" s="0" t="n">
        <v>2.95</v>
      </c>
      <c r="I8369" s="0" t="n">
        <v>5.9</v>
      </c>
      <c r="J8369" s="0" t="n">
        <v>2.95</v>
      </c>
      <c r="K8369" s="0" t="s">
        <v>18</v>
      </c>
      <c r="L8369" s="0" t="s">
        <v>102</v>
      </c>
      <c r="M8369" s="0" t="n">
        <f aca="false">CEILING(G8369,1)*F8369</f>
        <v>5.9</v>
      </c>
      <c r="N8369" s="0" t="n">
        <f aca="false">M8369-H8369</f>
        <v>2.95</v>
      </c>
      <c r="O8369" s="0" t="n">
        <f aca="false">IF(ABS(N8369-J8369)&lt;0.011,1,0)</f>
        <v>1</v>
      </c>
    </row>
    <row r="8370" customFormat="false" ht="15" hidden="false" customHeight="false" outlineLevel="0" collapsed="false">
      <c r="A8370" s="0" t="s">
        <v>709</v>
      </c>
      <c r="B8370" s="0" t="s">
        <v>741</v>
      </c>
      <c r="C8370" s="0" t="n">
        <v>26</v>
      </c>
      <c r="D8370" s="0" t="n">
        <v>62021</v>
      </c>
      <c r="E8370" s="0" t="s">
        <v>83</v>
      </c>
      <c r="F8370" s="0" t="n">
        <v>2.2</v>
      </c>
      <c r="G8370" s="0" t="n">
        <v>0.5</v>
      </c>
      <c r="H8370" s="0" t="n">
        <v>1.1</v>
      </c>
      <c r="I8370" s="0" t="n">
        <v>2.2</v>
      </c>
      <c r="J8370" s="0" t="n">
        <v>1.1</v>
      </c>
      <c r="K8370" s="0" t="s">
        <v>18</v>
      </c>
      <c r="L8370" s="0" t="s">
        <v>102</v>
      </c>
      <c r="M8370" s="0" t="n">
        <f aca="false">CEILING(G8370,1)*F8370</f>
        <v>2.2</v>
      </c>
      <c r="N8370" s="0" t="n">
        <f aca="false">M8370-H8370</f>
        <v>1.1</v>
      </c>
      <c r="O8370" s="0" t="n">
        <f aca="false">IF(ABS(N8370-J8370)&lt;0.011,1,0)</f>
        <v>1</v>
      </c>
    </row>
    <row r="8371" customFormat="false" ht="15" hidden="false" customHeight="false" outlineLevel="0" collapsed="false">
      <c r="A8371" s="0" t="s">
        <v>709</v>
      </c>
      <c r="B8371" s="0" t="s">
        <v>741</v>
      </c>
      <c r="C8371" s="0" t="n">
        <v>26</v>
      </c>
      <c r="D8371" s="0" t="n">
        <v>62021</v>
      </c>
      <c r="E8371" s="0" t="s">
        <v>536</v>
      </c>
      <c r="F8371" s="0" t="n">
        <v>3.9</v>
      </c>
      <c r="G8371" s="0" t="n">
        <v>0.5</v>
      </c>
      <c r="H8371" s="0" t="n">
        <v>1.95</v>
      </c>
      <c r="I8371" s="0" t="n">
        <v>3.9</v>
      </c>
      <c r="J8371" s="0" t="n">
        <v>1.95</v>
      </c>
      <c r="K8371" s="0" t="s">
        <v>18</v>
      </c>
      <c r="L8371" s="0" t="s">
        <v>102</v>
      </c>
      <c r="M8371" s="0" t="n">
        <f aca="false">CEILING(G8371,1)*F8371</f>
        <v>3.9</v>
      </c>
      <c r="N8371" s="0" t="n">
        <f aca="false">M8371-H8371</f>
        <v>1.95</v>
      </c>
      <c r="O8371" s="0" t="n">
        <f aca="false">IF(ABS(N8371-J8371)&lt;0.011,1,0)</f>
        <v>1</v>
      </c>
    </row>
    <row r="8372" customFormat="false" ht="15" hidden="false" customHeight="false" outlineLevel="0" collapsed="false">
      <c r="A8372" s="0" t="s">
        <v>709</v>
      </c>
      <c r="B8372" s="0" t="s">
        <v>741</v>
      </c>
      <c r="C8372" s="0" t="n">
        <v>34</v>
      </c>
      <c r="D8372" s="0" t="n">
        <v>62040</v>
      </c>
      <c r="E8372" s="0" t="s">
        <v>78</v>
      </c>
      <c r="F8372" s="0" t="n">
        <v>18.6</v>
      </c>
      <c r="G8372" s="0" t="n">
        <v>0.67</v>
      </c>
      <c r="H8372" s="0" t="n">
        <v>12.46</v>
      </c>
      <c r="I8372" s="0" t="n">
        <v>18.6</v>
      </c>
      <c r="J8372" s="0" t="n">
        <v>6.14</v>
      </c>
      <c r="K8372" s="0" t="s">
        <v>18</v>
      </c>
      <c r="L8372" s="0" t="s">
        <v>347</v>
      </c>
      <c r="M8372" s="0" t="n">
        <f aca="false">CEILING(G8372,1)*F8372</f>
        <v>18.6</v>
      </c>
      <c r="N8372" s="0" t="n">
        <f aca="false">M8372-H8372</f>
        <v>6.14</v>
      </c>
      <c r="O8372" s="0" t="n">
        <f aca="false">IF(ABS(N8372-J8372)&lt;0.011,1,0)</f>
        <v>1</v>
      </c>
    </row>
    <row r="8373" customFormat="false" ht="15" hidden="false" customHeight="false" outlineLevel="0" collapsed="false">
      <c r="A8373" s="0" t="s">
        <v>709</v>
      </c>
      <c r="B8373" s="0" t="s">
        <v>741</v>
      </c>
      <c r="C8373" s="0" t="n">
        <v>34</v>
      </c>
      <c r="D8373" s="0" t="n">
        <v>62040</v>
      </c>
      <c r="E8373" s="0" t="s">
        <v>32</v>
      </c>
      <c r="F8373" s="0" t="n">
        <v>2.2</v>
      </c>
      <c r="G8373" s="0" t="n">
        <v>1.67</v>
      </c>
      <c r="H8373" s="0" t="n">
        <v>3.67</v>
      </c>
      <c r="I8373" s="0" t="n">
        <v>4.4</v>
      </c>
      <c r="J8373" s="0" t="n">
        <v>0.73</v>
      </c>
      <c r="K8373" s="0" t="s">
        <v>18</v>
      </c>
      <c r="L8373" s="0" t="s">
        <v>347</v>
      </c>
      <c r="M8373" s="0" t="n">
        <f aca="false">CEILING(G8373,1)*F8373</f>
        <v>4.4</v>
      </c>
      <c r="N8373" s="0" t="n">
        <f aca="false">M8373-H8373</f>
        <v>0.73</v>
      </c>
      <c r="O8373" s="0" t="n">
        <f aca="false">IF(ABS(N8373-J8373)&lt;0.011,1,0)</f>
        <v>1</v>
      </c>
    </row>
    <row r="8374" customFormat="false" ht="15" hidden="false" customHeight="false" outlineLevel="0" collapsed="false">
      <c r="A8374" s="0" t="s">
        <v>709</v>
      </c>
      <c r="B8374" s="0" t="s">
        <v>741</v>
      </c>
      <c r="C8374" s="0" t="n">
        <v>34</v>
      </c>
      <c r="D8374" s="0" t="n">
        <v>62040</v>
      </c>
      <c r="E8374" s="0" t="s">
        <v>61</v>
      </c>
      <c r="F8374" s="0" t="n">
        <v>3.5</v>
      </c>
      <c r="G8374" s="0" t="n">
        <v>0.33</v>
      </c>
      <c r="H8374" s="0" t="n">
        <v>1.16</v>
      </c>
      <c r="I8374" s="0" t="n">
        <v>3.5</v>
      </c>
      <c r="J8374" s="0" t="n">
        <v>2.34</v>
      </c>
      <c r="K8374" s="0" t="s">
        <v>18</v>
      </c>
      <c r="L8374" s="0" t="s">
        <v>347</v>
      </c>
      <c r="M8374" s="0" t="n">
        <f aca="false">CEILING(G8374,1)*F8374</f>
        <v>3.5</v>
      </c>
      <c r="N8374" s="0" t="n">
        <f aca="false">M8374-H8374</f>
        <v>2.34</v>
      </c>
      <c r="O8374" s="0" t="n">
        <f aca="false">IF(ABS(N8374-J8374)&lt;0.011,1,0)</f>
        <v>1</v>
      </c>
    </row>
    <row r="8375" customFormat="false" ht="15" hidden="false" customHeight="false" outlineLevel="0" collapsed="false">
      <c r="A8375" s="0" t="s">
        <v>709</v>
      </c>
      <c r="B8375" s="0" t="s">
        <v>741</v>
      </c>
      <c r="C8375" s="0" t="n">
        <v>34</v>
      </c>
      <c r="D8375" s="0" t="n">
        <v>62040</v>
      </c>
      <c r="E8375" s="0" t="s">
        <v>743</v>
      </c>
      <c r="F8375" s="0" t="n">
        <v>31</v>
      </c>
      <c r="G8375" s="0" t="n">
        <v>0.33</v>
      </c>
      <c r="H8375" s="0" t="n">
        <v>10.23</v>
      </c>
      <c r="I8375" s="0" t="n">
        <v>31</v>
      </c>
      <c r="J8375" s="0" t="n">
        <v>20.77</v>
      </c>
      <c r="K8375" s="0" t="s">
        <v>18</v>
      </c>
      <c r="L8375" s="0" t="s">
        <v>347</v>
      </c>
      <c r="M8375" s="0" t="n">
        <f aca="false">CEILING(G8375,1)*F8375</f>
        <v>31</v>
      </c>
      <c r="N8375" s="0" t="n">
        <f aca="false">M8375-H8375</f>
        <v>20.77</v>
      </c>
      <c r="O8375" s="0" t="n">
        <f aca="false">IF(ABS(N8375-J8375)&lt;0.011,1,0)</f>
        <v>1</v>
      </c>
    </row>
    <row r="8376" customFormat="false" ht="15" hidden="false" customHeight="false" outlineLevel="0" collapsed="false">
      <c r="A8376" s="0" t="s">
        <v>709</v>
      </c>
      <c r="B8376" s="0" t="s">
        <v>741</v>
      </c>
      <c r="C8376" s="0" t="n">
        <v>34</v>
      </c>
      <c r="D8376" s="0" t="n">
        <v>62040</v>
      </c>
      <c r="E8376" s="0" t="s">
        <v>81</v>
      </c>
      <c r="F8376" s="0" t="n">
        <v>19.9</v>
      </c>
      <c r="G8376" s="0" t="n">
        <v>0.67</v>
      </c>
      <c r="H8376" s="0" t="n">
        <v>13.33</v>
      </c>
      <c r="I8376" s="0" t="n">
        <v>19.9</v>
      </c>
      <c r="J8376" s="0" t="n">
        <v>6.57</v>
      </c>
      <c r="K8376" s="0" t="s">
        <v>18</v>
      </c>
      <c r="L8376" s="0" t="s">
        <v>347</v>
      </c>
      <c r="M8376" s="0" t="n">
        <f aca="false">CEILING(G8376,1)*F8376</f>
        <v>19.9</v>
      </c>
      <c r="N8376" s="0" t="n">
        <f aca="false">M8376-H8376</f>
        <v>6.57</v>
      </c>
      <c r="O8376" s="0" t="n">
        <f aca="false">IF(ABS(N8376-J8376)&lt;0.011,1,0)</f>
        <v>1</v>
      </c>
    </row>
    <row r="8377" customFormat="false" ht="15" hidden="false" customHeight="false" outlineLevel="0" collapsed="false">
      <c r="A8377" s="0" t="s">
        <v>709</v>
      </c>
      <c r="B8377" s="0" t="s">
        <v>741</v>
      </c>
      <c r="C8377" s="0" t="n">
        <v>34</v>
      </c>
      <c r="D8377" s="0" t="n">
        <v>62040</v>
      </c>
      <c r="E8377" s="0" t="s">
        <v>376</v>
      </c>
      <c r="F8377" s="0" t="n">
        <v>17.8</v>
      </c>
      <c r="G8377" s="0" t="n">
        <v>0.33</v>
      </c>
      <c r="H8377" s="0" t="n">
        <v>5.87</v>
      </c>
      <c r="I8377" s="0" t="n">
        <v>17.8</v>
      </c>
      <c r="J8377" s="0" t="n">
        <v>11.93</v>
      </c>
      <c r="K8377" s="0" t="s">
        <v>18</v>
      </c>
      <c r="L8377" s="0" t="s">
        <v>347</v>
      </c>
      <c r="M8377" s="0" t="n">
        <f aca="false">CEILING(G8377,1)*F8377</f>
        <v>17.8</v>
      </c>
      <c r="N8377" s="0" t="n">
        <f aca="false">M8377-H8377</f>
        <v>11.93</v>
      </c>
      <c r="O8377" s="0" t="n">
        <f aca="false">IF(ABS(N8377-J8377)&lt;0.011,1,0)</f>
        <v>1</v>
      </c>
    </row>
    <row r="8378" customFormat="false" ht="15" hidden="false" customHeight="false" outlineLevel="0" collapsed="false">
      <c r="A8378" s="0" t="s">
        <v>709</v>
      </c>
      <c r="B8378" s="0" t="s">
        <v>741</v>
      </c>
      <c r="C8378" s="0" t="n">
        <v>34</v>
      </c>
      <c r="D8378" s="0" t="n">
        <v>62040</v>
      </c>
      <c r="E8378" s="0" t="s">
        <v>76</v>
      </c>
      <c r="F8378" s="0" t="n">
        <v>18.6</v>
      </c>
      <c r="G8378" s="0" t="n">
        <v>0.33</v>
      </c>
      <c r="H8378" s="0" t="n">
        <v>6.14</v>
      </c>
      <c r="I8378" s="0" t="n">
        <v>18.6</v>
      </c>
      <c r="J8378" s="0" t="n">
        <v>12.46</v>
      </c>
      <c r="K8378" s="0" t="s">
        <v>18</v>
      </c>
      <c r="L8378" s="0" t="s">
        <v>347</v>
      </c>
      <c r="M8378" s="0" t="n">
        <f aca="false">CEILING(G8378,1)*F8378</f>
        <v>18.6</v>
      </c>
      <c r="N8378" s="0" t="n">
        <f aca="false">M8378-H8378</f>
        <v>12.46</v>
      </c>
      <c r="O8378" s="0" t="n">
        <f aca="false">IF(ABS(N8378-J8378)&lt;0.011,1,0)</f>
        <v>1</v>
      </c>
    </row>
    <row r="8379" customFormat="false" ht="15" hidden="false" customHeight="false" outlineLevel="0" collapsed="false">
      <c r="A8379" s="0" t="s">
        <v>709</v>
      </c>
      <c r="B8379" s="0" t="s">
        <v>741</v>
      </c>
      <c r="C8379" s="0" t="n">
        <v>35</v>
      </c>
      <c r="D8379" s="0" t="n">
        <v>62041</v>
      </c>
      <c r="E8379" s="0" t="s">
        <v>78</v>
      </c>
      <c r="F8379" s="0" t="n">
        <v>18.6</v>
      </c>
      <c r="G8379" s="0" t="n">
        <v>0.33</v>
      </c>
      <c r="H8379" s="0" t="n">
        <v>6.14</v>
      </c>
      <c r="I8379" s="0" t="n">
        <v>18.6</v>
      </c>
      <c r="J8379" s="0" t="n">
        <v>12.46</v>
      </c>
      <c r="K8379" s="0" t="s">
        <v>18</v>
      </c>
      <c r="L8379" s="0" t="s">
        <v>347</v>
      </c>
      <c r="M8379" s="0" t="n">
        <f aca="false">CEILING(G8379,1)*F8379</f>
        <v>18.6</v>
      </c>
      <c r="N8379" s="0" t="n">
        <f aca="false">M8379-H8379</f>
        <v>12.46</v>
      </c>
      <c r="O8379" s="0" t="n">
        <f aca="false">IF(ABS(N8379-J8379)&lt;0.011,1,0)</f>
        <v>1</v>
      </c>
    </row>
    <row r="8380" customFormat="false" ht="15" hidden="false" customHeight="false" outlineLevel="0" collapsed="false">
      <c r="A8380" s="0" t="s">
        <v>709</v>
      </c>
      <c r="B8380" s="0" t="s">
        <v>741</v>
      </c>
      <c r="C8380" s="0" t="n">
        <v>35</v>
      </c>
      <c r="D8380" s="0" t="n">
        <v>62041</v>
      </c>
      <c r="E8380" s="0" t="s">
        <v>32</v>
      </c>
      <c r="F8380" s="0" t="n">
        <v>2.2</v>
      </c>
      <c r="G8380" s="0" t="n">
        <v>0.83</v>
      </c>
      <c r="H8380" s="0" t="n">
        <v>1.83</v>
      </c>
      <c r="I8380" s="0" t="n">
        <v>2.2</v>
      </c>
      <c r="J8380" s="0" t="n">
        <v>0.37</v>
      </c>
      <c r="K8380" s="0" t="s">
        <v>18</v>
      </c>
      <c r="L8380" s="0" t="s">
        <v>347</v>
      </c>
      <c r="M8380" s="0" t="n">
        <f aca="false">CEILING(G8380,1)*F8380</f>
        <v>2.2</v>
      </c>
      <c r="N8380" s="0" t="n">
        <f aca="false">M8380-H8380</f>
        <v>0.37</v>
      </c>
      <c r="O8380" s="0" t="n">
        <f aca="false">IF(ABS(N8380-J8380)&lt;0.011,1,0)</f>
        <v>1</v>
      </c>
    </row>
    <row r="8381" customFormat="false" ht="15" hidden="false" customHeight="false" outlineLevel="0" collapsed="false">
      <c r="A8381" s="0" t="s">
        <v>709</v>
      </c>
      <c r="B8381" s="0" t="s">
        <v>741</v>
      </c>
      <c r="C8381" s="0" t="n">
        <v>35</v>
      </c>
      <c r="D8381" s="0" t="n">
        <v>62041</v>
      </c>
      <c r="E8381" s="0" t="s">
        <v>61</v>
      </c>
      <c r="F8381" s="0" t="n">
        <v>3.5</v>
      </c>
      <c r="G8381" s="0" t="n">
        <v>0.17</v>
      </c>
      <c r="H8381" s="0" t="n">
        <v>0.6</v>
      </c>
      <c r="I8381" s="0" t="n">
        <v>3.5</v>
      </c>
      <c r="J8381" s="0" t="n">
        <v>2.9</v>
      </c>
      <c r="K8381" s="0" t="s">
        <v>18</v>
      </c>
      <c r="L8381" s="0" t="s">
        <v>347</v>
      </c>
      <c r="M8381" s="0" t="n">
        <f aca="false">CEILING(G8381,1)*F8381</f>
        <v>3.5</v>
      </c>
      <c r="N8381" s="0" t="n">
        <f aca="false">M8381-H8381</f>
        <v>2.9</v>
      </c>
      <c r="O8381" s="0" t="n">
        <f aca="false">IF(ABS(N8381-J8381)&lt;0.011,1,0)</f>
        <v>1</v>
      </c>
    </row>
    <row r="8382" customFormat="false" ht="15" hidden="false" customHeight="false" outlineLevel="0" collapsed="false">
      <c r="A8382" s="0" t="s">
        <v>709</v>
      </c>
      <c r="B8382" s="0" t="s">
        <v>741</v>
      </c>
      <c r="C8382" s="0" t="n">
        <v>35</v>
      </c>
      <c r="D8382" s="0" t="n">
        <v>62041</v>
      </c>
      <c r="E8382" s="0" t="s">
        <v>88</v>
      </c>
      <c r="F8382" s="0" t="n">
        <v>5.5</v>
      </c>
      <c r="G8382" s="0" t="n">
        <v>0.5</v>
      </c>
      <c r="H8382" s="0" t="n">
        <v>2.75</v>
      </c>
      <c r="I8382" s="0" t="n">
        <v>5.5</v>
      </c>
      <c r="J8382" s="0" t="n">
        <v>2.75</v>
      </c>
      <c r="K8382" s="0" t="s">
        <v>18</v>
      </c>
      <c r="L8382" s="0" t="s">
        <v>347</v>
      </c>
      <c r="M8382" s="0" t="n">
        <f aca="false">CEILING(G8382,1)*F8382</f>
        <v>5.5</v>
      </c>
      <c r="N8382" s="0" t="n">
        <f aca="false">M8382-H8382</f>
        <v>2.75</v>
      </c>
      <c r="O8382" s="0" t="n">
        <f aca="false">IF(ABS(N8382-J8382)&lt;0.011,1,0)</f>
        <v>1</v>
      </c>
    </row>
    <row r="8383" customFormat="false" ht="15" hidden="false" customHeight="false" outlineLevel="0" collapsed="false">
      <c r="A8383" s="0" t="s">
        <v>709</v>
      </c>
      <c r="B8383" s="0" t="s">
        <v>741</v>
      </c>
      <c r="C8383" s="0" t="n">
        <v>35</v>
      </c>
      <c r="D8383" s="0" t="n">
        <v>62041</v>
      </c>
      <c r="E8383" s="0" t="s">
        <v>743</v>
      </c>
      <c r="F8383" s="0" t="n">
        <v>31</v>
      </c>
      <c r="G8383" s="0" t="n">
        <v>0.17</v>
      </c>
      <c r="H8383" s="0" t="n">
        <v>5.27</v>
      </c>
      <c r="I8383" s="0" t="n">
        <v>31</v>
      </c>
      <c r="J8383" s="0" t="n">
        <v>25.73</v>
      </c>
      <c r="K8383" s="0" t="s">
        <v>18</v>
      </c>
      <c r="L8383" s="0" t="s">
        <v>347</v>
      </c>
      <c r="M8383" s="0" t="n">
        <f aca="false">CEILING(G8383,1)*F8383</f>
        <v>31</v>
      </c>
      <c r="N8383" s="0" t="n">
        <f aca="false">M8383-H8383</f>
        <v>25.73</v>
      </c>
      <c r="O8383" s="0" t="n">
        <f aca="false">IF(ABS(N8383-J8383)&lt;0.011,1,0)</f>
        <v>1</v>
      </c>
    </row>
    <row r="8384" customFormat="false" ht="15" hidden="false" customHeight="false" outlineLevel="0" collapsed="false">
      <c r="A8384" s="0" t="s">
        <v>709</v>
      </c>
      <c r="B8384" s="0" t="s">
        <v>741</v>
      </c>
      <c r="C8384" s="0" t="n">
        <v>35</v>
      </c>
      <c r="D8384" s="0" t="n">
        <v>62041</v>
      </c>
      <c r="E8384" s="0" t="s">
        <v>81</v>
      </c>
      <c r="F8384" s="0" t="n">
        <v>19.9</v>
      </c>
      <c r="G8384" s="0" t="n">
        <v>0.33</v>
      </c>
      <c r="H8384" s="0" t="n">
        <v>6.57</v>
      </c>
      <c r="I8384" s="0" t="n">
        <v>19.9</v>
      </c>
      <c r="J8384" s="0" t="n">
        <v>13.33</v>
      </c>
      <c r="K8384" s="0" t="s">
        <v>18</v>
      </c>
      <c r="L8384" s="0" t="s">
        <v>347</v>
      </c>
      <c r="M8384" s="0" t="n">
        <f aca="false">CEILING(G8384,1)*F8384</f>
        <v>19.9</v>
      </c>
      <c r="N8384" s="0" t="n">
        <f aca="false">M8384-H8384</f>
        <v>13.33</v>
      </c>
      <c r="O8384" s="0" t="n">
        <f aca="false">IF(ABS(N8384-J8384)&lt;0.011,1,0)</f>
        <v>1</v>
      </c>
    </row>
    <row r="8385" customFormat="false" ht="15" hidden="false" customHeight="false" outlineLevel="0" collapsed="false">
      <c r="A8385" s="0" t="s">
        <v>709</v>
      </c>
      <c r="B8385" s="0" t="s">
        <v>741</v>
      </c>
      <c r="C8385" s="0" t="n">
        <v>35</v>
      </c>
      <c r="D8385" s="0" t="n">
        <v>62041</v>
      </c>
      <c r="E8385" s="0" t="s">
        <v>376</v>
      </c>
      <c r="F8385" s="0" t="n">
        <v>17.8</v>
      </c>
      <c r="G8385" s="0" t="n">
        <v>0.17</v>
      </c>
      <c r="H8385" s="0" t="n">
        <v>3.03</v>
      </c>
      <c r="I8385" s="0" t="n">
        <v>17.8</v>
      </c>
      <c r="J8385" s="0" t="n">
        <v>14.77</v>
      </c>
      <c r="K8385" s="0" t="s">
        <v>18</v>
      </c>
      <c r="L8385" s="0" t="s">
        <v>347</v>
      </c>
      <c r="M8385" s="0" t="n">
        <f aca="false">CEILING(G8385,1)*F8385</f>
        <v>17.8</v>
      </c>
      <c r="N8385" s="0" t="n">
        <f aca="false">M8385-H8385</f>
        <v>14.77</v>
      </c>
      <c r="O8385" s="0" t="n">
        <f aca="false">IF(ABS(N8385-J8385)&lt;0.011,1,0)</f>
        <v>1</v>
      </c>
    </row>
    <row r="8386" customFormat="false" ht="15" hidden="false" customHeight="false" outlineLevel="0" collapsed="false">
      <c r="A8386" s="0" t="s">
        <v>709</v>
      </c>
      <c r="B8386" s="0" t="s">
        <v>741</v>
      </c>
      <c r="C8386" s="0" t="n">
        <v>35</v>
      </c>
      <c r="D8386" s="0" t="n">
        <v>62041</v>
      </c>
      <c r="E8386" s="0" t="s">
        <v>76</v>
      </c>
      <c r="F8386" s="0" t="n">
        <v>18.6</v>
      </c>
      <c r="G8386" s="0" t="n">
        <v>0.17</v>
      </c>
      <c r="H8386" s="0" t="n">
        <v>3.16</v>
      </c>
      <c r="I8386" s="0" t="n">
        <v>18.6</v>
      </c>
      <c r="J8386" s="0" t="n">
        <v>15.44</v>
      </c>
      <c r="K8386" s="0" t="s">
        <v>18</v>
      </c>
      <c r="L8386" s="0" t="s">
        <v>347</v>
      </c>
      <c r="M8386" s="0" t="n">
        <f aca="false">CEILING(G8386,1)*F8386</f>
        <v>18.6</v>
      </c>
      <c r="N8386" s="0" t="n">
        <f aca="false">M8386-H8386</f>
        <v>15.44</v>
      </c>
      <c r="O8386" s="0" t="n">
        <f aca="false">IF(ABS(N8386-J8386)&lt;0.011,1,0)</f>
        <v>1</v>
      </c>
    </row>
    <row r="8387" customFormat="false" ht="15" hidden="false" customHeight="false" outlineLevel="0" collapsed="false">
      <c r="A8387" s="0" t="s">
        <v>709</v>
      </c>
      <c r="B8387" s="0" t="s">
        <v>741</v>
      </c>
      <c r="C8387" s="0" t="n">
        <v>36</v>
      </c>
      <c r="D8387" s="0" t="n">
        <v>62026</v>
      </c>
      <c r="E8387" s="0" t="s">
        <v>32</v>
      </c>
      <c r="F8387" s="0" t="n">
        <v>2.2</v>
      </c>
      <c r="G8387" s="0" t="n">
        <v>2.5</v>
      </c>
      <c r="H8387" s="0" t="n">
        <v>5.5</v>
      </c>
      <c r="I8387" s="0" t="n">
        <v>6.6</v>
      </c>
      <c r="J8387" s="0" t="n">
        <v>1.1</v>
      </c>
      <c r="K8387" s="0" t="s">
        <v>18</v>
      </c>
      <c r="L8387" s="0" t="s">
        <v>347</v>
      </c>
      <c r="M8387" s="0" t="n">
        <f aca="false">CEILING(G8387,1)*F8387</f>
        <v>6.6</v>
      </c>
      <c r="N8387" s="0" t="n">
        <f aca="false">M8387-H8387</f>
        <v>1.1</v>
      </c>
      <c r="O8387" s="0" t="n">
        <f aca="false">IF(ABS(N8387-J8387)&lt;0.011,1,0)</f>
        <v>1</v>
      </c>
    </row>
    <row r="8388" customFormat="false" ht="15" hidden="false" customHeight="false" outlineLevel="0" collapsed="false">
      <c r="A8388" s="0" t="s">
        <v>709</v>
      </c>
      <c r="B8388" s="0" t="s">
        <v>741</v>
      </c>
      <c r="C8388" s="0" t="n">
        <v>36</v>
      </c>
      <c r="D8388" s="0" t="n">
        <v>62026</v>
      </c>
      <c r="E8388" s="0" t="s">
        <v>61</v>
      </c>
      <c r="F8388" s="0" t="n">
        <v>3.5</v>
      </c>
      <c r="G8388" s="0" t="n">
        <v>0.5</v>
      </c>
      <c r="H8388" s="0" t="n">
        <v>1.75</v>
      </c>
      <c r="I8388" s="0" t="n">
        <v>3.5</v>
      </c>
      <c r="J8388" s="0" t="n">
        <v>1.75</v>
      </c>
      <c r="K8388" s="0" t="s">
        <v>18</v>
      </c>
      <c r="L8388" s="0" t="s">
        <v>347</v>
      </c>
      <c r="M8388" s="0" t="n">
        <f aca="false">CEILING(G8388,1)*F8388</f>
        <v>3.5</v>
      </c>
      <c r="N8388" s="0" t="n">
        <f aca="false">M8388-H8388</f>
        <v>1.75</v>
      </c>
      <c r="O8388" s="0" t="n">
        <f aca="false">IF(ABS(N8388-J8388)&lt;0.011,1,0)</f>
        <v>1</v>
      </c>
    </row>
    <row r="8389" customFormat="false" ht="15" hidden="false" customHeight="false" outlineLevel="0" collapsed="false">
      <c r="A8389" s="0" t="s">
        <v>709</v>
      </c>
      <c r="B8389" s="0" t="s">
        <v>741</v>
      </c>
      <c r="C8389" s="0" t="n">
        <v>36</v>
      </c>
      <c r="D8389" s="0" t="n">
        <v>62026</v>
      </c>
      <c r="E8389" s="0" t="s">
        <v>88</v>
      </c>
      <c r="F8389" s="0" t="n">
        <v>5.5</v>
      </c>
      <c r="G8389" s="0" t="n">
        <v>1.5</v>
      </c>
      <c r="H8389" s="0" t="n">
        <v>8.25</v>
      </c>
      <c r="I8389" s="0" t="n">
        <v>11</v>
      </c>
      <c r="J8389" s="0" t="n">
        <v>2.75</v>
      </c>
      <c r="K8389" s="0" t="s">
        <v>18</v>
      </c>
      <c r="L8389" s="0" t="s">
        <v>347</v>
      </c>
      <c r="M8389" s="0" t="n">
        <f aca="false">CEILING(G8389,1)*F8389</f>
        <v>11</v>
      </c>
      <c r="N8389" s="0" t="n">
        <f aca="false">M8389-H8389</f>
        <v>2.75</v>
      </c>
      <c r="O8389" s="0" t="n">
        <f aca="false">IF(ABS(N8389-J8389)&lt;0.011,1,0)</f>
        <v>1</v>
      </c>
    </row>
    <row r="8390" customFormat="false" ht="15" hidden="false" customHeight="false" outlineLevel="0" collapsed="false">
      <c r="A8390" s="0" t="s">
        <v>709</v>
      </c>
      <c r="B8390" s="0" t="s">
        <v>741</v>
      </c>
      <c r="C8390" s="0" t="n">
        <v>36</v>
      </c>
      <c r="D8390" s="0" t="n">
        <v>62026</v>
      </c>
      <c r="E8390" s="0" t="s">
        <v>743</v>
      </c>
      <c r="F8390" s="0" t="n">
        <v>31</v>
      </c>
      <c r="G8390" s="0" t="n">
        <v>0.5</v>
      </c>
      <c r="H8390" s="0" t="n">
        <v>15.5</v>
      </c>
      <c r="I8390" s="0" t="n">
        <v>31</v>
      </c>
      <c r="J8390" s="0" t="n">
        <v>15.5</v>
      </c>
      <c r="K8390" s="0" t="s">
        <v>18</v>
      </c>
      <c r="L8390" s="0" t="s">
        <v>347</v>
      </c>
      <c r="M8390" s="0" t="n">
        <f aca="false">CEILING(G8390,1)*F8390</f>
        <v>31</v>
      </c>
      <c r="N8390" s="0" t="n">
        <f aca="false">M8390-H8390</f>
        <v>15.5</v>
      </c>
      <c r="O8390" s="0" t="n">
        <f aca="false">IF(ABS(N8390-J8390)&lt;0.011,1,0)</f>
        <v>1</v>
      </c>
    </row>
    <row r="8391" customFormat="false" ht="15" hidden="false" customHeight="false" outlineLevel="0" collapsed="false">
      <c r="A8391" s="0" t="s">
        <v>709</v>
      </c>
      <c r="B8391" s="0" t="s">
        <v>741</v>
      </c>
      <c r="C8391" s="0" t="n">
        <v>36</v>
      </c>
      <c r="D8391" s="0" t="n">
        <v>62026</v>
      </c>
      <c r="E8391" s="0" t="s">
        <v>376</v>
      </c>
      <c r="F8391" s="0" t="n">
        <v>17.8</v>
      </c>
      <c r="G8391" s="0" t="n">
        <v>0.5</v>
      </c>
      <c r="H8391" s="0" t="n">
        <v>8.9</v>
      </c>
      <c r="I8391" s="0" t="n">
        <v>17.8</v>
      </c>
      <c r="J8391" s="0" t="n">
        <v>8.9</v>
      </c>
      <c r="K8391" s="0" t="s">
        <v>18</v>
      </c>
      <c r="L8391" s="0" t="s">
        <v>347</v>
      </c>
      <c r="M8391" s="0" t="n">
        <f aca="false">CEILING(G8391,1)*F8391</f>
        <v>17.8</v>
      </c>
      <c r="N8391" s="0" t="n">
        <f aca="false">M8391-H8391</f>
        <v>8.9</v>
      </c>
      <c r="O8391" s="0" t="n">
        <f aca="false">IF(ABS(N8391-J8391)&lt;0.011,1,0)</f>
        <v>1</v>
      </c>
    </row>
    <row r="8392" customFormat="false" ht="15" hidden="false" customHeight="false" outlineLevel="0" collapsed="false">
      <c r="A8392" s="0" t="s">
        <v>709</v>
      </c>
      <c r="B8392" s="0" t="s">
        <v>741</v>
      </c>
      <c r="C8392" s="0" t="n">
        <v>36</v>
      </c>
      <c r="D8392" s="0" t="n">
        <v>62026</v>
      </c>
      <c r="E8392" s="0" t="s">
        <v>76</v>
      </c>
      <c r="F8392" s="0" t="n">
        <v>18.6</v>
      </c>
      <c r="G8392" s="0" t="n">
        <v>0.5</v>
      </c>
      <c r="H8392" s="0" t="n">
        <v>9.3</v>
      </c>
      <c r="I8392" s="0" t="n">
        <v>18.6</v>
      </c>
      <c r="J8392" s="0" t="n">
        <v>9.3</v>
      </c>
      <c r="K8392" s="0" t="s">
        <v>18</v>
      </c>
      <c r="L8392" s="0" t="s">
        <v>347</v>
      </c>
      <c r="M8392" s="0" t="n">
        <f aca="false">CEILING(G8392,1)*F8392</f>
        <v>18.6</v>
      </c>
      <c r="N8392" s="0" t="n">
        <f aca="false">M8392-H8392</f>
        <v>9.3</v>
      </c>
      <c r="O8392" s="0" t="n">
        <f aca="false">IF(ABS(N8392-J8392)&lt;0.011,1,0)</f>
        <v>1</v>
      </c>
    </row>
    <row r="8393" customFormat="false" ht="15" hidden="false" customHeight="false" outlineLevel="0" collapsed="false">
      <c r="A8393" s="0" t="s">
        <v>709</v>
      </c>
      <c r="B8393" s="0" t="s">
        <v>744</v>
      </c>
      <c r="C8393" s="0" t="n">
        <v>2</v>
      </c>
      <c r="D8393" s="0" t="n">
        <v>62053</v>
      </c>
      <c r="E8393" s="0" t="s">
        <v>32</v>
      </c>
      <c r="F8393" s="0" t="n">
        <v>2.2</v>
      </c>
      <c r="G8393" s="0" t="n">
        <v>1.5</v>
      </c>
      <c r="H8393" s="0" t="n">
        <v>3.3</v>
      </c>
      <c r="I8393" s="0" t="n">
        <v>4.4</v>
      </c>
      <c r="J8393" s="0" t="n">
        <v>1.1</v>
      </c>
      <c r="K8393" s="0" t="s">
        <v>18</v>
      </c>
      <c r="L8393" s="0" t="s">
        <v>97</v>
      </c>
      <c r="M8393" s="0" t="n">
        <f aca="false">CEILING(G8393,1)*F8393</f>
        <v>4.4</v>
      </c>
      <c r="N8393" s="0" t="n">
        <f aca="false">M8393-H8393</f>
        <v>1.1</v>
      </c>
      <c r="O8393" s="0" t="n">
        <f aca="false">IF(ABS(N8393-J8393)&lt;0.011,1,0)</f>
        <v>1</v>
      </c>
    </row>
    <row r="8394" customFormat="false" ht="15" hidden="false" customHeight="false" outlineLevel="0" collapsed="false">
      <c r="A8394" s="0" t="s">
        <v>709</v>
      </c>
      <c r="B8394" s="0" t="s">
        <v>744</v>
      </c>
      <c r="C8394" s="0" t="n">
        <v>2</v>
      </c>
      <c r="D8394" s="0" t="n">
        <v>62053</v>
      </c>
      <c r="E8394" s="0" t="s">
        <v>61</v>
      </c>
      <c r="F8394" s="0" t="n">
        <v>3.5</v>
      </c>
      <c r="G8394" s="0" t="n">
        <v>0.5</v>
      </c>
      <c r="H8394" s="0" t="n">
        <v>1.75</v>
      </c>
      <c r="I8394" s="0" t="n">
        <v>3.5</v>
      </c>
      <c r="J8394" s="0" t="n">
        <v>1.75</v>
      </c>
      <c r="K8394" s="0" t="s">
        <v>18</v>
      </c>
      <c r="L8394" s="0" t="s">
        <v>97</v>
      </c>
      <c r="M8394" s="0" t="n">
        <f aca="false">CEILING(G8394,1)*F8394</f>
        <v>3.5</v>
      </c>
      <c r="N8394" s="0" t="n">
        <f aca="false">M8394-H8394</f>
        <v>1.75</v>
      </c>
      <c r="O8394" s="0" t="n">
        <f aca="false">IF(ABS(N8394-J8394)&lt;0.011,1,0)</f>
        <v>1</v>
      </c>
    </row>
    <row r="8395" customFormat="false" ht="15" hidden="false" customHeight="false" outlineLevel="0" collapsed="false">
      <c r="A8395" s="0" t="s">
        <v>709</v>
      </c>
      <c r="B8395" s="0" t="s">
        <v>744</v>
      </c>
      <c r="C8395" s="0" t="n">
        <v>2</v>
      </c>
      <c r="D8395" s="0" t="n">
        <v>62053</v>
      </c>
      <c r="E8395" s="0" t="s">
        <v>56</v>
      </c>
      <c r="F8395" s="0" t="n">
        <v>5.9</v>
      </c>
      <c r="G8395" s="0" t="n">
        <v>0.5</v>
      </c>
      <c r="H8395" s="0" t="n">
        <v>2.95</v>
      </c>
      <c r="I8395" s="0" t="n">
        <v>5.9</v>
      </c>
      <c r="J8395" s="0" t="n">
        <v>2.95</v>
      </c>
      <c r="K8395" s="0" t="s">
        <v>18</v>
      </c>
      <c r="L8395" s="0" t="s">
        <v>97</v>
      </c>
      <c r="M8395" s="0" t="n">
        <f aca="false">CEILING(G8395,1)*F8395</f>
        <v>5.9</v>
      </c>
      <c r="N8395" s="0" t="n">
        <f aca="false">M8395-H8395</f>
        <v>2.95</v>
      </c>
      <c r="O8395" s="0" t="n">
        <f aca="false">IF(ABS(N8395-J8395)&lt;0.011,1,0)</f>
        <v>1</v>
      </c>
    </row>
    <row r="8396" customFormat="false" ht="15" hidden="false" customHeight="false" outlineLevel="0" collapsed="false">
      <c r="A8396" s="0" t="s">
        <v>709</v>
      </c>
      <c r="B8396" s="0" t="s">
        <v>744</v>
      </c>
      <c r="C8396" s="0" t="n">
        <v>2</v>
      </c>
      <c r="D8396" s="0" t="n">
        <v>62053</v>
      </c>
      <c r="E8396" s="0" t="s">
        <v>76</v>
      </c>
      <c r="F8396" s="0" t="n">
        <v>18.6</v>
      </c>
      <c r="G8396" s="0" t="n">
        <v>0.5</v>
      </c>
      <c r="H8396" s="0" t="n">
        <v>9.3</v>
      </c>
      <c r="I8396" s="0" t="n">
        <v>18.6</v>
      </c>
      <c r="J8396" s="0" t="n">
        <v>9.3</v>
      </c>
      <c r="K8396" s="0" t="s">
        <v>18</v>
      </c>
      <c r="L8396" s="0" t="s">
        <v>97</v>
      </c>
      <c r="M8396" s="0" t="n">
        <f aca="false">CEILING(G8396,1)*F8396</f>
        <v>18.6</v>
      </c>
      <c r="N8396" s="0" t="n">
        <f aca="false">M8396-H8396</f>
        <v>9.3</v>
      </c>
      <c r="O8396" s="0" t="n">
        <f aca="false">IF(ABS(N8396-J8396)&lt;0.011,1,0)</f>
        <v>1</v>
      </c>
    </row>
    <row r="8397" customFormat="false" ht="15" hidden="false" customHeight="false" outlineLevel="0" collapsed="false">
      <c r="A8397" s="0" t="s">
        <v>709</v>
      </c>
      <c r="B8397" s="0" t="s">
        <v>744</v>
      </c>
      <c r="C8397" s="0" t="n">
        <v>3</v>
      </c>
      <c r="D8397" s="0" t="n">
        <v>62045</v>
      </c>
      <c r="E8397" s="0" t="s">
        <v>32</v>
      </c>
      <c r="F8397" s="0" t="n">
        <v>2.2</v>
      </c>
      <c r="G8397" s="0" t="n">
        <v>1.5</v>
      </c>
      <c r="H8397" s="0" t="n">
        <v>3.3</v>
      </c>
      <c r="I8397" s="0" t="n">
        <v>4.4</v>
      </c>
      <c r="J8397" s="0" t="n">
        <v>1.1</v>
      </c>
      <c r="K8397" s="0" t="s">
        <v>18</v>
      </c>
      <c r="L8397" s="0" t="s">
        <v>97</v>
      </c>
      <c r="M8397" s="0" t="n">
        <f aca="false">CEILING(G8397,1)*F8397</f>
        <v>4.4</v>
      </c>
      <c r="N8397" s="0" t="n">
        <f aca="false">M8397-H8397</f>
        <v>1.1</v>
      </c>
      <c r="O8397" s="0" t="n">
        <f aca="false">IF(ABS(N8397-J8397)&lt;0.011,1,0)</f>
        <v>1</v>
      </c>
    </row>
    <row r="8398" customFormat="false" ht="15" hidden="false" customHeight="false" outlineLevel="0" collapsed="false">
      <c r="A8398" s="0" t="s">
        <v>709</v>
      </c>
      <c r="B8398" s="0" t="s">
        <v>744</v>
      </c>
      <c r="C8398" s="0" t="n">
        <v>3</v>
      </c>
      <c r="D8398" s="0" t="n">
        <v>62045</v>
      </c>
      <c r="E8398" s="0" t="s">
        <v>61</v>
      </c>
      <c r="F8398" s="0" t="n">
        <v>3.5</v>
      </c>
      <c r="G8398" s="0" t="n">
        <v>0.5</v>
      </c>
      <c r="H8398" s="0" t="n">
        <v>1.75</v>
      </c>
      <c r="I8398" s="0" t="n">
        <v>3.5</v>
      </c>
      <c r="J8398" s="0" t="n">
        <v>1.75</v>
      </c>
      <c r="K8398" s="0" t="s">
        <v>18</v>
      </c>
      <c r="L8398" s="0" t="s">
        <v>97</v>
      </c>
      <c r="M8398" s="0" t="n">
        <f aca="false">CEILING(G8398,1)*F8398</f>
        <v>3.5</v>
      </c>
      <c r="N8398" s="0" t="n">
        <f aca="false">M8398-H8398</f>
        <v>1.75</v>
      </c>
      <c r="O8398" s="0" t="n">
        <f aca="false">IF(ABS(N8398-J8398)&lt;0.011,1,0)</f>
        <v>1</v>
      </c>
    </row>
    <row r="8399" customFormat="false" ht="15" hidden="false" customHeight="false" outlineLevel="0" collapsed="false">
      <c r="A8399" s="0" t="s">
        <v>709</v>
      </c>
      <c r="B8399" s="0" t="s">
        <v>744</v>
      </c>
      <c r="C8399" s="0" t="n">
        <v>3</v>
      </c>
      <c r="D8399" s="0" t="n">
        <v>62045</v>
      </c>
      <c r="E8399" s="0" t="s">
        <v>56</v>
      </c>
      <c r="F8399" s="0" t="n">
        <v>5.9</v>
      </c>
      <c r="G8399" s="0" t="n">
        <v>0.5</v>
      </c>
      <c r="H8399" s="0" t="n">
        <v>2.95</v>
      </c>
      <c r="I8399" s="0" t="n">
        <v>5.9</v>
      </c>
      <c r="J8399" s="0" t="n">
        <v>2.95</v>
      </c>
      <c r="K8399" s="0" t="s">
        <v>18</v>
      </c>
      <c r="L8399" s="0" t="s">
        <v>97</v>
      </c>
      <c r="M8399" s="0" t="n">
        <f aca="false">CEILING(G8399,1)*F8399</f>
        <v>5.9</v>
      </c>
      <c r="N8399" s="0" t="n">
        <f aca="false">M8399-H8399</f>
        <v>2.95</v>
      </c>
      <c r="O8399" s="0" t="n">
        <f aca="false">IF(ABS(N8399-J8399)&lt;0.011,1,0)</f>
        <v>1</v>
      </c>
    </row>
    <row r="8400" customFormat="false" ht="15" hidden="false" customHeight="false" outlineLevel="0" collapsed="false">
      <c r="A8400" s="0" t="s">
        <v>709</v>
      </c>
      <c r="B8400" s="0" t="s">
        <v>744</v>
      </c>
      <c r="C8400" s="0" t="n">
        <v>3</v>
      </c>
      <c r="D8400" s="0" t="n">
        <v>62045</v>
      </c>
      <c r="E8400" s="0" t="s">
        <v>76</v>
      </c>
      <c r="F8400" s="0" t="n">
        <v>18.6</v>
      </c>
      <c r="G8400" s="0" t="n">
        <v>0.5</v>
      </c>
      <c r="H8400" s="0" t="n">
        <v>9.3</v>
      </c>
      <c r="I8400" s="0" t="n">
        <v>18.6</v>
      </c>
      <c r="J8400" s="0" t="n">
        <v>9.3</v>
      </c>
      <c r="K8400" s="0" t="s">
        <v>18</v>
      </c>
      <c r="L8400" s="0" t="s">
        <v>97</v>
      </c>
      <c r="M8400" s="0" t="n">
        <f aca="false">CEILING(G8400,1)*F8400</f>
        <v>18.6</v>
      </c>
      <c r="N8400" s="0" t="n">
        <f aca="false">M8400-H8400</f>
        <v>9.3</v>
      </c>
      <c r="O8400" s="0" t="n">
        <f aca="false">IF(ABS(N8400-J8400)&lt;0.011,1,0)</f>
        <v>1</v>
      </c>
    </row>
    <row r="8401" customFormat="false" ht="15" hidden="false" customHeight="false" outlineLevel="0" collapsed="false">
      <c r="A8401" s="0" t="s">
        <v>709</v>
      </c>
      <c r="B8401" s="0" t="s">
        <v>745</v>
      </c>
      <c r="C8401" s="0" t="n">
        <v>1</v>
      </c>
      <c r="D8401" s="0" t="n">
        <v>62085</v>
      </c>
      <c r="E8401" s="0" t="s">
        <v>17</v>
      </c>
      <c r="F8401" s="0" t="n">
        <v>17.4</v>
      </c>
      <c r="G8401" s="0" t="n">
        <v>0.33</v>
      </c>
      <c r="H8401" s="0" t="n">
        <v>5.74</v>
      </c>
      <c r="I8401" s="0" t="n">
        <v>17.4</v>
      </c>
      <c r="J8401" s="0" t="n">
        <v>11.66</v>
      </c>
      <c r="K8401" s="0" t="s">
        <v>18</v>
      </c>
      <c r="L8401" s="0" t="s">
        <v>359</v>
      </c>
      <c r="M8401" s="0" t="n">
        <f aca="false">CEILING(G8401,1)*F8401</f>
        <v>17.4</v>
      </c>
      <c r="N8401" s="0" t="n">
        <f aca="false">M8401-H8401</f>
        <v>11.66</v>
      </c>
      <c r="O8401" s="0" t="n">
        <f aca="false">IF(ABS(N8401-J8401)&lt;0.011,1,0)</f>
        <v>1</v>
      </c>
    </row>
    <row r="8402" customFormat="false" ht="15" hidden="false" customHeight="false" outlineLevel="0" collapsed="false">
      <c r="A8402" s="0" t="s">
        <v>709</v>
      </c>
      <c r="B8402" s="0" t="s">
        <v>745</v>
      </c>
      <c r="C8402" s="0" t="n">
        <v>1</v>
      </c>
      <c r="D8402" s="0" t="n">
        <v>62085</v>
      </c>
      <c r="E8402" s="0" t="s">
        <v>554</v>
      </c>
      <c r="F8402" s="0" t="n">
        <v>12.5</v>
      </c>
      <c r="G8402" s="0" t="n">
        <v>0.67</v>
      </c>
      <c r="H8402" s="0" t="n">
        <v>8.38</v>
      </c>
      <c r="I8402" s="0" t="n">
        <v>12.5</v>
      </c>
      <c r="J8402" s="0" t="n">
        <v>4.12</v>
      </c>
      <c r="K8402" s="0" t="s">
        <v>18</v>
      </c>
      <c r="L8402" s="0" t="s">
        <v>359</v>
      </c>
      <c r="M8402" s="0" t="n">
        <f aca="false">CEILING(G8402,1)*F8402</f>
        <v>12.5</v>
      </c>
      <c r="N8402" s="0" t="n">
        <f aca="false">M8402-H8402</f>
        <v>4.12</v>
      </c>
      <c r="O8402" s="0" t="n">
        <f aca="false">IF(ABS(N8402-J8402)&lt;0.011,1,0)</f>
        <v>1</v>
      </c>
    </row>
    <row r="8403" customFormat="false" ht="15" hidden="false" customHeight="false" outlineLevel="0" collapsed="false">
      <c r="A8403" s="0" t="s">
        <v>709</v>
      </c>
      <c r="B8403" s="0" t="s">
        <v>745</v>
      </c>
      <c r="C8403" s="0" t="n">
        <v>2</v>
      </c>
      <c r="D8403" s="0" t="n">
        <v>62079</v>
      </c>
      <c r="E8403" s="0" t="s">
        <v>17</v>
      </c>
      <c r="F8403" s="0" t="n">
        <v>17.4</v>
      </c>
      <c r="G8403" s="0" t="n">
        <v>0.67</v>
      </c>
      <c r="H8403" s="0" t="n">
        <v>11.66</v>
      </c>
      <c r="I8403" s="0" t="n">
        <v>17.4</v>
      </c>
      <c r="J8403" s="0" t="n">
        <v>5.74</v>
      </c>
      <c r="K8403" s="0" t="s">
        <v>18</v>
      </c>
      <c r="L8403" s="0" t="s">
        <v>359</v>
      </c>
      <c r="M8403" s="0" t="n">
        <f aca="false">CEILING(G8403,1)*F8403</f>
        <v>17.4</v>
      </c>
      <c r="N8403" s="0" t="n">
        <f aca="false">M8403-H8403</f>
        <v>5.74</v>
      </c>
      <c r="O8403" s="0" t="n">
        <f aca="false">IF(ABS(N8403-J8403)&lt;0.011,1,0)</f>
        <v>1</v>
      </c>
    </row>
    <row r="8404" customFormat="false" ht="15" hidden="false" customHeight="false" outlineLevel="0" collapsed="false">
      <c r="A8404" s="0" t="s">
        <v>709</v>
      </c>
      <c r="B8404" s="0" t="s">
        <v>745</v>
      </c>
      <c r="C8404" s="0" t="n">
        <v>2</v>
      </c>
      <c r="D8404" s="0" t="n">
        <v>62079</v>
      </c>
      <c r="E8404" s="0" t="s">
        <v>554</v>
      </c>
      <c r="F8404" s="0" t="n">
        <v>12.5</v>
      </c>
      <c r="G8404" s="0" t="n">
        <v>1.33</v>
      </c>
      <c r="H8404" s="0" t="n">
        <v>16.62</v>
      </c>
      <c r="I8404" s="0" t="n">
        <v>25</v>
      </c>
      <c r="J8404" s="0" t="n">
        <v>8.38</v>
      </c>
      <c r="K8404" s="0" t="s">
        <v>18</v>
      </c>
      <c r="L8404" s="0" t="s">
        <v>359</v>
      </c>
      <c r="M8404" s="0" t="n">
        <f aca="false">CEILING(G8404,1)*F8404</f>
        <v>25</v>
      </c>
      <c r="N8404" s="0" t="n">
        <f aca="false">M8404-H8404</f>
        <v>8.38</v>
      </c>
      <c r="O8404" s="0" t="n">
        <f aca="false">IF(ABS(N8404-J8404)&lt;0.011,1,0)</f>
        <v>1</v>
      </c>
    </row>
    <row r="8405" customFormat="false" ht="15" hidden="false" customHeight="false" outlineLevel="0" collapsed="false">
      <c r="A8405" s="0" t="s">
        <v>709</v>
      </c>
      <c r="B8405" s="0" t="s">
        <v>745</v>
      </c>
      <c r="C8405" s="0" t="n">
        <v>13</v>
      </c>
      <c r="D8405" s="0" t="n">
        <v>62102</v>
      </c>
      <c r="E8405" s="0" t="s">
        <v>335</v>
      </c>
      <c r="F8405" s="0" t="n">
        <v>7.2</v>
      </c>
      <c r="G8405" s="0" t="n">
        <v>1.5</v>
      </c>
      <c r="H8405" s="0" t="n">
        <v>10.8</v>
      </c>
      <c r="I8405" s="0" t="n">
        <v>14.4</v>
      </c>
      <c r="J8405" s="0" t="n">
        <v>3.6</v>
      </c>
      <c r="K8405" s="0" t="s">
        <v>18</v>
      </c>
      <c r="L8405" s="0" t="s">
        <v>26</v>
      </c>
      <c r="M8405" s="0" t="n">
        <f aca="false">CEILING(G8405,1)*F8405</f>
        <v>14.4</v>
      </c>
      <c r="N8405" s="0" t="n">
        <f aca="false">M8405-H8405</f>
        <v>3.6</v>
      </c>
      <c r="O8405" s="0" t="n">
        <f aca="false">IF(ABS(N8405-J8405)&lt;0.011,1,0)</f>
        <v>1</v>
      </c>
    </row>
    <row r="8406" customFormat="false" ht="15" hidden="false" customHeight="false" outlineLevel="0" collapsed="false">
      <c r="A8406" s="0" t="s">
        <v>709</v>
      </c>
      <c r="B8406" s="0" t="s">
        <v>745</v>
      </c>
      <c r="C8406" s="0" t="n">
        <v>13</v>
      </c>
      <c r="D8406" s="0" t="n">
        <v>62102</v>
      </c>
      <c r="E8406" s="0" t="s">
        <v>510</v>
      </c>
      <c r="F8406" s="0" t="n">
        <v>8.9</v>
      </c>
      <c r="G8406" s="0" t="n">
        <v>0.5</v>
      </c>
      <c r="H8406" s="0" t="n">
        <v>4.45</v>
      </c>
      <c r="I8406" s="0" t="n">
        <v>8.9</v>
      </c>
      <c r="J8406" s="0" t="n">
        <v>4.45</v>
      </c>
      <c r="K8406" s="0" t="s">
        <v>18</v>
      </c>
      <c r="L8406" s="0" t="s">
        <v>26</v>
      </c>
      <c r="M8406" s="0" t="n">
        <f aca="false">CEILING(G8406,1)*F8406</f>
        <v>8.9</v>
      </c>
      <c r="N8406" s="0" t="n">
        <f aca="false">M8406-H8406</f>
        <v>4.45</v>
      </c>
      <c r="O8406" s="0" t="n">
        <f aca="false">IF(ABS(N8406-J8406)&lt;0.011,1,0)</f>
        <v>1</v>
      </c>
    </row>
    <row r="8407" customFormat="false" ht="15" hidden="false" customHeight="false" outlineLevel="0" collapsed="false">
      <c r="A8407" s="0" t="s">
        <v>709</v>
      </c>
      <c r="B8407" s="0" t="s">
        <v>745</v>
      </c>
      <c r="C8407" s="0" t="n">
        <v>13</v>
      </c>
      <c r="D8407" s="0" t="n">
        <v>62102</v>
      </c>
      <c r="E8407" s="0" t="s">
        <v>161</v>
      </c>
      <c r="F8407" s="0" t="n">
        <v>5.9</v>
      </c>
      <c r="G8407" s="0" t="n">
        <v>0.5</v>
      </c>
      <c r="H8407" s="0" t="n">
        <v>2.95</v>
      </c>
      <c r="I8407" s="0" t="n">
        <v>5.9</v>
      </c>
      <c r="J8407" s="0" t="n">
        <v>2.95</v>
      </c>
      <c r="K8407" s="0" t="s">
        <v>18</v>
      </c>
      <c r="L8407" s="0" t="s">
        <v>26</v>
      </c>
      <c r="M8407" s="0" t="n">
        <f aca="false">CEILING(G8407,1)*F8407</f>
        <v>5.9</v>
      </c>
      <c r="N8407" s="0" t="n">
        <f aca="false">M8407-H8407</f>
        <v>2.95</v>
      </c>
      <c r="O8407" s="0" t="n">
        <f aca="false">IF(ABS(N8407-J8407)&lt;0.011,1,0)</f>
        <v>1</v>
      </c>
    </row>
    <row r="8408" customFormat="false" ht="15" hidden="false" customHeight="false" outlineLevel="0" collapsed="false">
      <c r="A8408" s="0" t="s">
        <v>709</v>
      </c>
      <c r="B8408" s="0" t="s">
        <v>745</v>
      </c>
      <c r="C8408" s="0" t="n">
        <v>13</v>
      </c>
      <c r="D8408" s="0" t="n">
        <v>62102</v>
      </c>
      <c r="E8408" s="0" t="s">
        <v>56</v>
      </c>
      <c r="F8408" s="0" t="n">
        <v>5.9</v>
      </c>
      <c r="G8408" s="0" t="n">
        <v>0.5</v>
      </c>
      <c r="H8408" s="0" t="n">
        <v>2.95</v>
      </c>
      <c r="I8408" s="0" t="n">
        <v>5.9</v>
      </c>
      <c r="J8408" s="0" t="n">
        <v>2.95</v>
      </c>
      <c r="K8408" s="0" t="s">
        <v>18</v>
      </c>
      <c r="L8408" s="0" t="s">
        <v>26</v>
      </c>
      <c r="M8408" s="0" t="n">
        <f aca="false">CEILING(G8408,1)*F8408</f>
        <v>5.9</v>
      </c>
      <c r="N8408" s="0" t="n">
        <f aca="false">M8408-H8408</f>
        <v>2.95</v>
      </c>
      <c r="O8408" s="0" t="n">
        <f aca="false">IF(ABS(N8408-J8408)&lt;0.011,1,0)</f>
        <v>1</v>
      </c>
    </row>
    <row r="8409" customFormat="false" ht="15" hidden="false" customHeight="false" outlineLevel="0" collapsed="false">
      <c r="A8409" s="0" t="s">
        <v>709</v>
      </c>
      <c r="B8409" s="0" t="s">
        <v>745</v>
      </c>
      <c r="C8409" s="0" t="n">
        <v>13</v>
      </c>
      <c r="D8409" s="0" t="n">
        <v>62102</v>
      </c>
      <c r="E8409" s="0" t="s">
        <v>122</v>
      </c>
      <c r="F8409" s="0" t="n">
        <v>5.9</v>
      </c>
      <c r="G8409" s="0" t="n">
        <v>0.5</v>
      </c>
      <c r="H8409" s="0" t="n">
        <v>2.95</v>
      </c>
      <c r="I8409" s="0" t="n">
        <v>5.9</v>
      </c>
      <c r="J8409" s="0" t="n">
        <v>2.95</v>
      </c>
      <c r="K8409" s="0" t="s">
        <v>18</v>
      </c>
      <c r="L8409" s="0" t="s">
        <v>26</v>
      </c>
      <c r="M8409" s="0" t="n">
        <f aca="false">CEILING(G8409,1)*F8409</f>
        <v>5.9</v>
      </c>
      <c r="N8409" s="0" t="n">
        <f aca="false">M8409-H8409</f>
        <v>2.95</v>
      </c>
      <c r="O8409" s="0" t="n">
        <f aca="false">IF(ABS(N8409-J8409)&lt;0.011,1,0)</f>
        <v>1</v>
      </c>
    </row>
    <row r="8410" customFormat="false" ht="15" hidden="false" customHeight="false" outlineLevel="0" collapsed="false">
      <c r="A8410" s="0" t="s">
        <v>709</v>
      </c>
      <c r="B8410" s="0" t="s">
        <v>745</v>
      </c>
      <c r="C8410" s="0" t="n">
        <v>13</v>
      </c>
      <c r="D8410" s="0" t="n">
        <v>62102</v>
      </c>
      <c r="E8410" s="0" t="s">
        <v>50</v>
      </c>
      <c r="F8410" s="0" t="n">
        <v>18.6</v>
      </c>
      <c r="G8410" s="0" t="n">
        <v>0.5</v>
      </c>
      <c r="H8410" s="0" t="n">
        <v>9.3</v>
      </c>
      <c r="I8410" s="0" t="n">
        <v>18.6</v>
      </c>
      <c r="J8410" s="0" t="n">
        <v>9.3</v>
      </c>
      <c r="K8410" s="0" t="s">
        <v>18</v>
      </c>
      <c r="L8410" s="0" t="s">
        <v>26</v>
      </c>
      <c r="M8410" s="0" t="n">
        <f aca="false">CEILING(G8410,1)*F8410</f>
        <v>18.6</v>
      </c>
      <c r="N8410" s="0" t="n">
        <f aca="false">M8410-H8410</f>
        <v>9.3</v>
      </c>
      <c r="O8410" s="0" t="n">
        <f aca="false">IF(ABS(N8410-J8410)&lt;0.011,1,0)</f>
        <v>1</v>
      </c>
    </row>
    <row r="8411" customFormat="false" ht="15" hidden="false" customHeight="false" outlineLevel="0" collapsed="false">
      <c r="A8411" s="0" t="s">
        <v>709</v>
      </c>
      <c r="B8411" s="0" t="s">
        <v>745</v>
      </c>
      <c r="C8411" s="0" t="n">
        <v>13</v>
      </c>
      <c r="D8411" s="0" t="n">
        <v>62102</v>
      </c>
      <c r="E8411" s="0" t="s">
        <v>111</v>
      </c>
      <c r="F8411" s="0" t="n">
        <v>28.6</v>
      </c>
      <c r="G8411" s="0" t="n">
        <v>0.5</v>
      </c>
      <c r="H8411" s="0" t="n">
        <v>14.3</v>
      </c>
      <c r="I8411" s="0" t="n">
        <v>28.6</v>
      </c>
      <c r="J8411" s="0" t="n">
        <v>14.3</v>
      </c>
      <c r="K8411" s="0" t="s">
        <v>18</v>
      </c>
      <c r="L8411" s="0" t="s">
        <v>26</v>
      </c>
      <c r="M8411" s="0" t="n">
        <f aca="false">CEILING(G8411,1)*F8411</f>
        <v>28.6</v>
      </c>
      <c r="N8411" s="0" t="n">
        <f aca="false">M8411-H8411</f>
        <v>14.3</v>
      </c>
      <c r="O8411" s="0" t="n">
        <f aca="false">IF(ABS(N8411-J8411)&lt;0.011,1,0)</f>
        <v>1</v>
      </c>
    </row>
    <row r="8412" customFormat="false" ht="15" hidden="false" customHeight="false" outlineLevel="0" collapsed="false">
      <c r="A8412" s="0" t="s">
        <v>709</v>
      </c>
      <c r="B8412" s="0" t="s">
        <v>745</v>
      </c>
      <c r="C8412" s="0" t="n">
        <v>13</v>
      </c>
      <c r="D8412" s="0" t="n">
        <v>62102</v>
      </c>
      <c r="E8412" s="0" t="s">
        <v>21</v>
      </c>
      <c r="F8412" s="0" t="n">
        <v>5.9</v>
      </c>
      <c r="G8412" s="0" t="n">
        <v>0.5</v>
      </c>
      <c r="H8412" s="0" t="n">
        <v>2.95</v>
      </c>
      <c r="I8412" s="0" t="n">
        <v>5.9</v>
      </c>
      <c r="J8412" s="0" t="n">
        <v>2.95</v>
      </c>
      <c r="K8412" s="0" t="s">
        <v>18</v>
      </c>
      <c r="L8412" s="0" t="s">
        <v>26</v>
      </c>
      <c r="M8412" s="0" t="n">
        <f aca="false">CEILING(G8412,1)*F8412</f>
        <v>5.9</v>
      </c>
      <c r="N8412" s="0" t="n">
        <f aca="false">M8412-H8412</f>
        <v>2.95</v>
      </c>
      <c r="O8412" s="0" t="n">
        <f aca="false">IF(ABS(N8412-J8412)&lt;0.011,1,0)</f>
        <v>1</v>
      </c>
    </row>
    <row r="8413" customFormat="false" ht="15" hidden="false" customHeight="false" outlineLevel="0" collapsed="false">
      <c r="A8413" s="0" t="s">
        <v>709</v>
      </c>
      <c r="B8413" s="0" t="s">
        <v>745</v>
      </c>
      <c r="C8413" s="0" t="n">
        <v>13</v>
      </c>
      <c r="D8413" s="0" t="n">
        <v>62102</v>
      </c>
      <c r="E8413" s="0" t="s">
        <v>136</v>
      </c>
      <c r="F8413" s="0" t="n">
        <v>7.9</v>
      </c>
      <c r="G8413" s="0" t="n">
        <v>0.5</v>
      </c>
      <c r="H8413" s="0" t="n">
        <v>3.95</v>
      </c>
      <c r="I8413" s="0" t="n">
        <v>7.9</v>
      </c>
      <c r="J8413" s="0" t="n">
        <v>3.95</v>
      </c>
      <c r="K8413" s="0" t="s">
        <v>18</v>
      </c>
      <c r="L8413" s="0" t="s">
        <v>26</v>
      </c>
      <c r="M8413" s="0" t="n">
        <f aca="false">CEILING(G8413,1)*F8413</f>
        <v>7.9</v>
      </c>
      <c r="N8413" s="0" t="n">
        <f aca="false">M8413-H8413</f>
        <v>3.95</v>
      </c>
      <c r="O8413" s="0" t="n">
        <f aca="false">IF(ABS(N8413-J8413)&lt;0.011,1,0)</f>
        <v>1</v>
      </c>
    </row>
    <row r="8414" customFormat="false" ht="15" hidden="false" customHeight="false" outlineLevel="0" collapsed="false">
      <c r="A8414" s="0" t="s">
        <v>709</v>
      </c>
      <c r="B8414" s="0" t="s">
        <v>745</v>
      </c>
      <c r="C8414" s="0" t="n">
        <v>14</v>
      </c>
      <c r="D8414" s="0" t="n">
        <v>62098</v>
      </c>
      <c r="E8414" s="0" t="s">
        <v>335</v>
      </c>
      <c r="F8414" s="0" t="n">
        <v>7.2</v>
      </c>
      <c r="G8414" s="0" t="n">
        <v>1.5</v>
      </c>
      <c r="H8414" s="0" t="n">
        <v>10.8</v>
      </c>
      <c r="I8414" s="0" t="n">
        <v>14.4</v>
      </c>
      <c r="J8414" s="0" t="n">
        <v>3.6</v>
      </c>
      <c r="K8414" s="0" t="s">
        <v>18</v>
      </c>
      <c r="L8414" s="0" t="s">
        <v>26</v>
      </c>
      <c r="M8414" s="0" t="n">
        <f aca="false">CEILING(G8414,1)*F8414</f>
        <v>14.4</v>
      </c>
      <c r="N8414" s="0" t="n">
        <f aca="false">M8414-H8414</f>
        <v>3.6</v>
      </c>
      <c r="O8414" s="0" t="n">
        <f aca="false">IF(ABS(N8414-J8414)&lt;0.011,1,0)</f>
        <v>1</v>
      </c>
    </row>
    <row r="8415" customFormat="false" ht="15" hidden="false" customHeight="false" outlineLevel="0" collapsed="false">
      <c r="A8415" s="0" t="s">
        <v>709</v>
      </c>
      <c r="B8415" s="0" t="s">
        <v>745</v>
      </c>
      <c r="C8415" s="0" t="n">
        <v>14</v>
      </c>
      <c r="D8415" s="0" t="n">
        <v>62098</v>
      </c>
      <c r="E8415" s="0" t="s">
        <v>510</v>
      </c>
      <c r="F8415" s="0" t="n">
        <v>8.9</v>
      </c>
      <c r="G8415" s="0" t="n">
        <v>0.5</v>
      </c>
      <c r="H8415" s="0" t="n">
        <v>4.45</v>
      </c>
      <c r="I8415" s="0" t="n">
        <v>8.9</v>
      </c>
      <c r="J8415" s="0" t="n">
        <v>4.45</v>
      </c>
      <c r="K8415" s="0" t="s">
        <v>18</v>
      </c>
      <c r="L8415" s="0" t="s">
        <v>26</v>
      </c>
      <c r="M8415" s="0" t="n">
        <f aca="false">CEILING(G8415,1)*F8415</f>
        <v>8.9</v>
      </c>
      <c r="N8415" s="0" t="n">
        <f aca="false">M8415-H8415</f>
        <v>4.45</v>
      </c>
      <c r="O8415" s="0" t="n">
        <f aca="false">IF(ABS(N8415-J8415)&lt;0.011,1,0)</f>
        <v>1</v>
      </c>
    </row>
    <row r="8416" customFormat="false" ht="15" hidden="false" customHeight="false" outlineLevel="0" collapsed="false">
      <c r="A8416" s="0" t="s">
        <v>709</v>
      </c>
      <c r="B8416" s="0" t="s">
        <v>745</v>
      </c>
      <c r="C8416" s="0" t="n">
        <v>14</v>
      </c>
      <c r="D8416" s="0" t="n">
        <v>62098</v>
      </c>
      <c r="E8416" s="0" t="s">
        <v>161</v>
      </c>
      <c r="F8416" s="0" t="n">
        <v>5.9</v>
      </c>
      <c r="G8416" s="0" t="n">
        <v>0.5</v>
      </c>
      <c r="H8416" s="0" t="n">
        <v>2.95</v>
      </c>
      <c r="I8416" s="0" t="n">
        <v>5.9</v>
      </c>
      <c r="J8416" s="0" t="n">
        <v>2.95</v>
      </c>
      <c r="K8416" s="0" t="s">
        <v>18</v>
      </c>
      <c r="L8416" s="0" t="s">
        <v>26</v>
      </c>
      <c r="M8416" s="0" t="n">
        <f aca="false">CEILING(G8416,1)*F8416</f>
        <v>5.9</v>
      </c>
      <c r="N8416" s="0" t="n">
        <f aca="false">M8416-H8416</f>
        <v>2.95</v>
      </c>
      <c r="O8416" s="0" t="n">
        <f aca="false">IF(ABS(N8416-J8416)&lt;0.011,1,0)</f>
        <v>1</v>
      </c>
    </row>
    <row r="8417" customFormat="false" ht="15" hidden="false" customHeight="false" outlineLevel="0" collapsed="false">
      <c r="A8417" s="0" t="s">
        <v>709</v>
      </c>
      <c r="B8417" s="0" t="s">
        <v>745</v>
      </c>
      <c r="C8417" s="0" t="n">
        <v>14</v>
      </c>
      <c r="D8417" s="0" t="n">
        <v>62098</v>
      </c>
      <c r="E8417" s="0" t="s">
        <v>56</v>
      </c>
      <c r="F8417" s="0" t="n">
        <v>5.9</v>
      </c>
      <c r="G8417" s="0" t="n">
        <v>0.5</v>
      </c>
      <c r="H8417" s="0" t="n">
        <v>2.95</v>
      </c>
      <c r="I8417" s="0" t="n">
        <v>5.9</v>
      </c>
      <c r="J8417" s="0" t="n">
        <v>2.95</v>
      </c>
      <c r="K8417" s="0" t="s">
        <v>18</v>
      </c>
      <c r="L8417" s="0" t="s">
        <v>26</v>
      </c>
      <c r="M8417" s="0" t="n">
        <f aca="false">CEILING(G8417,1)*F8417</f>
        <v>5.9</v>
      </c>
      <c r="N8417" s="0" t="n">
        <f aca="false">M8417-H8417</f>
        <v>2.95</v>
      </c>
      <c r="O8417" s="0" t="n">
        <f aca="false">IF(ABS(N8417-J8417)&lt;0.011,1,0)</f>
        <v>1</v>
      </c>
    </row>
    <row r="8418" customFormat="false" ht="15" hidden="false" customHeight="false" outlineLevel="0" collapsed="false">
      <c r="A8418" s="0" t="s">
        <v>709</v>
      </c>
      <c r="B8418" s="0" t="s">
        <v>745</v>
      </c>
      <c r="C8418" s="0" t="n">
        <v>14</v>
      </c>
      <c r="D8418" s="0" t="n">
        <v>62098</v>
      </c>
      <c r="E8418" s="0" t="s">
        <v>122</v>
      </c>
      <c r="F8418" s="0" t="n">
        <v>5.9</v>
      </c>
      <c r="G8418" s="0" t="n">
        <v>0.5</v>
      </c>
      <c r="H8418" s="0" t="n">
        <v>2.95</v>
      </c>
      <c r="I8418" s="0" t="n">
        <v>5.9</v>
      </c>
      <c r="J8418" s="0" t="n">
        <v>2.95</v>
      </c>
      <c r="K8418" s="0" t="s">
        <v>18</v>
      </c>
      <c r="L8418" s="0" t="s">
        <v>26</v>
      </c>
      <c r="M8418" s="0" t="n">
        <f aca="false">CEILING(G8418,1)*F8418</f>
        <v>5.9</v>
      </c>
      <c r="N8418" s="0" t="n">
        <f aca="false">M8418-H8418</f>
        <v>2.95</v>
      </c>
      <c r="O8418" s="0" t="n">
        <f aca="false">IF(ABS(N8418-J8418)&lt;0.011,1,0)</f>
        <v>1</v>
      </c>
    </row>
    <row r="8419" customFormat="false" ht="15" hidden="false" customHeight="false" outlineLevel="0" collapsed="false">
      <c r="A8419" s="0" t="s">
        <v>709</v>
      </c>
      <c r="B8419" s="0" t="s">
        <v>745</v>
      </c>
      <c r="C8419" s="0" t="n">
        <v>14</v>
      </c>
      <c r="D8419" s="0" t="n">
        <v>62098</v>
      </c>
      <c r="E8419" s="0" t="s">
        <v>50</v>
      </c>
      <c r="F8419" s="0" t="n">
        <v>18.6</v>
      </c>
      <c r="G8419" s="0" t="n">
        <v>0.5</v>
      </c>
      <c r="H8419" s="0" t="n">
        <v>9.3</v>
      </c>
      <c r="I8419" s="0" t="n">
        <v>18.6</v>
      </c>
      <c r="J8419" s="0" t="n">
        <v>9.3</v>
      </c>
      <c r="K8419" s="0" t="s">
        <v>18</v>
      </c>
      <c r="L8419" s="0" t="s">
        <v>26</v>
      </c>
      <c r="M8419" s="0" t="n">
        <f aca="false">CEILING(G8419,1)*F8419</f>
        <v>18.6</v>
      </c>
      <c r="N8419" s="0" t="n">
        <f aca="false">M8419-H8419</f>
        <v>9.3</v>
      </c>
      <c r="O8419" s="0" t="n">
        <f aca="false">IF(ABS(N8419-J8419)&lt;0.011,1,0)</f>
        <v>1</v>
      </c>
    </row>
    <row r="8420" customFormat="false" ht="15" hidden="false" customHeight="false" outlineLevel="0" collapsed="false">
      <c r="A8420" s="0" t="s">
        <v>709</v>
      </c>
      <c r="B8420" s="0" t="s">
        <v>745</v>
      </c>
      <c r="C8420" s="0" t="n">
        <v>14</v>
      </c>
      <c r="D8420" s="0" t="n">
        <v>62098</v>
      </c>
      <c r="E8420" s="0" t="s">
        <v>111</v>
      </c>
      <c r="F8420" s="0" t="n">
        <v>28.6</v>
      </c>
      <c r="G8420" s="0" t="n">
        <v>0.5</v>
      </c>
      <c r="H8420" s="0" t="n">
        <v>14.3</v>
      </c>
      <c r="I8420" s="0" t="n">
        <v>28.6</v>
      </c>
      <c r="J8420" s="0" t="n">
        <v>14.3</v>
      </c>
      <c r="K8420" s="0" t="s">
        <v>18</v>
      </c>
      <c r="L8420" s="0" t="s">
        <v>26</v>
      </c>
      <c r="M8420" s="0" t="n">
        <f aca="false">CEILING(G8420,1)*F8420</f>
        <v>28.6</v>
      </c>
      <c r="N8420" s="0" t="n">
        <f aca="false">M8420-H8420</f>
        <v>14.3</v>
      </c>
      <c r="O8420" s="0" t="n">
        <f aca="false">IF(ABS(N8420-J8420)&lt;0.011,1,0)</f>
        <v>1</v>
      </c>
    </row>
    <row r="8421" customFormat="false" ht="15" hidden="false" customHeight="false" outlineLevel="0" collapsed="false">
      <c r="A8421" s="0" t="s">
        <v>709</v>
      </c>
      <c r="B8421" s="0" t="s">
        <v>745</v>
      </c>
      <c r="C8421" s="0" t="n">
        <v>14</v>
      </c>
      <c r="D8421" s="0" t="n">
        <v>62098</v>
      </c>
      <c r="E8421" s="0" t="s">
        <v>21</v>
      </c>
      <c r="F8421" s="0" t="n">
        <v>5.9</v>
      </c>
      <c r="G8421" s="0" t="n">
        <v>0.5</v>
      </c>
      <c r="H8421" s="0" t="n">
        <v>2.95</v>
      </c>
      <c r="I8421" s="0" t="n">
        <v>5.9</v>
      </c>
      <c r="J8421" s="0" t="n">
        <v>2.95</v>
      </c>
      <c r="K8421" s="0" t="s">
        <v>18</v>
      </c>
      <c r="L8421" s="0" t="s">
        <v>26</v>
      </c>
      <c r="M8421" s="0" t="n">
        <f aca="false">CEILING(G8421,1)*F8421</f>
        <v>5.9</v>
      </c>
      <c r="N8421" s="0" t="n">
        <f aca="false">M8421-H8421</f>
        <v>2.95</v>
      </c>
      <c r="O8421" s="0" t="n">
        <f aca="false">IF(ABS(N8421-J8421)&lt;0.011,1,0)</f>
        <v>1</v>
      </c>
    </row>
    <row r="8422" customFormat="false" ht="15" hidden="false" customHeight="false" outlineLevel="0" collapsed="false">
      <c r="A8422" s="0" t="s">
        <v>709</v>
      </c>
      <c r="B8422" s="0" t="s">
        <v>745</v>
      </c>
      <c r="C8422" s="0" t="n">
        <v>14</v>
      </c>
      <c r="D8422" s="0" t="n">
        <v>62098</v>
      </c>
      <c r="E8422" s="0" t="s">
        <v>136</v>
      </c>
      <c r="F8422" s="0" t="n">
        <v>7.9</v>
      </c>
      <c r="G8422" s="0" t="n">
        <v>0.5</v>
      </c>
      <c r="H8422" s="0" t="n">
        <v>3.95</v>
      </c>
      <c r="I8422" s="0" t="n">
        <v>7.9</v>
      </c>
      <c r="J8422" s="0" t="n">
        <v>3.95</v>
      </c>
      <c r="K8422" s="0" t="s">
        <v>18</v>
      </c>
      <c r="L8422" s="0" t="s">
        <v>26</v>
      </c>
      <c r="M8422" s="0" t="n">
        <f aca="false">CEILING(G8422,1)*F8422</f>
        <v>7.9</v>
      </c>
      <c r="N8422" s="0" t="n">
        <f aca="false">M8422-H8422</f>
        <v>3.95</v>
      </c>
      <c r="O8422" s="0" t="n">
        <f aca="false">IF(ABS(N8422-J8422)&lt;0.011,1,0)</f>
        <v>1</v>
      </c>
    </row>
    <row r="8423" customFormat="false" ht="15" hidden="false" customHeight="false" outlineLevel="0" collapsed="false">
      <c r="A8423" s="0" t="s">
        <v>709</v>
      </c>
      <c r="B8423" s="0" t="s">
        <v>746</v>
      </c>
      <c r="C8423" s="0" t="n">
        <v>7</v>
      </c>
      <c r="D8423" s="0" t="n">
        <v>62120</v>
      </c>
      <c r="E8423" s="0" t="s">
        <v>87</v>
      </c>
      <c r="F8423" s="0" t="n">
        <v>19.9</v>
      </c>
      <c r="G8423" s="0" t="n">
        <v>0.5</v>
      </c>
      <c r="H8423" s="0" t="n">
        <v>9.95</v>
      </c>
      <c r="I8423" s="0" t="n">
        <v>19.9</v>
      </c>
      <c r="J8423" s="0" t="n">
        <v>9.95</v>
      </c>
      <c r="K8423" s="0" t="s">
        <v>18</v>
      </c>
      <c r="L8423" s="0" t="s">
        <v>153</v>
      </c>
      <c r="M8423" s="0" t="n">
        <f aca="false">CEILING(G8423,1)*F8423</f>
        <v>19.9</v>
      </c>
      <c r="N8423" s="0" t="n">
        <f aca="false">M8423-H8423</f>
        <v>9.95</v>
      </c>
      <c r="O8423" s="0" t="n">
        <f aca="false">IF(ABS(N8423-J8423)&lt;0.011,1,0)</f>
        <v>1</v>
      </c>
    </row>
    <row r="8424" customFormat="false" ht="15" hidden="false" customHeight="false" outlineLevel="0" collapsed="false">
      <c r="A8424" s="0" t="s">
        <v>709</v>
      </c>
      <c r="B8424" s="0" t="s">
        <v>746</v>
      </c>
      <c r="C8424" s="0" t="n">
        <v>7</v>
      </c>
      <c r="D8424" s="0" t="n">
        <v>62120</v>
      </c>
      <c r="E8424" s="0" t="s">
        <v>407</v>
      </c>
      <c r="F8424" s="0" t="n">
        <v>25</v>
      </c>
      <c r="G8424" s="0" t="n">
        <v>0.5</v>
      </c>
      <c r="H8424" s="0" t="n">
        <v>12.5</v>
      </c>
      <c r="I8424" s="0" t="n">
        <v>25</v>
      </c>
      <c r="J8424" s="0" t="n">
        <v>12.5</v>
      </c>
      <c r="K8424" s="0" t="s">
        <v>18</v>
      </c>
      <c r="L8424" s="0" t="s">
        <v>153</v>
      </c>
      <c r="M8424" s="0" t="n">
        <f aca="false">CEILING(G8424,1)*F8424</f>
        <v>25</v>
      </c>
      <c r="N8424" s="0" t="n">
        <f aca="false">M8424-H8424</f>
        <v>12.5</v>
      </c>
      <c r="O8424" s="0" t="n">
        <f aca="false">IF(ABS(N8424-J8424)&lt;0.011,1,0)</f>
        <v>1</v>
      </c>
    </row>
    <row r="8425" customFormat="false" ht="15" hidden="false" customHeight="false" outlineLevel="0" collapsed="false">
      <c r="A8425" s="0" t="s">
        <v>709</v>
      </c>
      <c r="B8425" s="0" t="s">
        <v>746</v>
      </c>
      <c r="C8425" s="0" t="n">
        <v>7</v>
      </c>
      <c r="D8425" s="0" t="n">
        <v>62120</v>
      </c>
      <c r="E8425" s="0" t="s">
        <v>533</v>
      </c>
      <c r="F8425" s="0" t="n">
        <v>9.5</v>
      </c>
      <c r="G8425" s="0" t="n">
        <v>0.5</v>
      </c>
      <c r="H8425" s="0" t="n">
        <v>4.75</v>
      </c>
      <c r="I8425" s="0" t="n">
        <v>9.5</v>
      </c>
      <c r="J8425" s="0" t="n">
        <v>4.75</v>
      </c>
      <c r="K8425" s="0" t="s">
        <v>18</v>
      </c>
      <c r="L8425" s="0" t="s">
        <v>153</v>
      </c>
      <c r="M8425" s="0" t="n">
        <f aca="false">CEILING(G8425,1)*F8425</f>
        <v>9.5</v>
      </c>
      <c r="N8425" s="0" t="n">
        <f aca="false">M8425-H8425</f>
        <v>4.75</v>
      </c>
      <c r="O8425" s="0" t="n">
        <f aca="false">IF(ABS(N8425-J8425)&lt;0.011,1,0)</f>
        <v>1</v>
      </c>
    </row>
    <row r="8426" customFormat="false" ht="15" hidden="false" customHeight="false" outlineLevel="0" collapsed="false">
      <c r="A8426" s="0" t="s">
        <v>709</v>
      </c>
      <c r="B8426" s="0" t="s">
        <v>746</v>
      </c>
      <c r="C8426" s="0" t="n">
        <v>8</v>
      </c>
      <c r="D8426" s="0" t="n">
        <v>62105</v>
      </c>
      <c r="E8426" s="0" t="s">
        <v>87</v>
      </c>
      <c r="F8426" s="0" t="n">
        <v>19.9</v>
      </c>
      <c r="G8426" s="0" t="n">
        <v>0.5</v>
      </c>
      <c r="H8426" s="0" t="n">
        <v>9.95</v>
      </c>
      <c r="I8426" s="0" t="n">
        <v>19.9</v>
      </c>
      <c r="J8426" s="0" t="n">
        <v>9.95</v>
      </c>
      <c r="K8426" s="0" t="s">
        <v>18</v>
      </c>
      <c r="L8426" s="0" t="s">
        <v>153</v>
      </c>
      <c r="M8426" s="0" t="n">
        <f aca="false">CEILING(G8426,1)*F8426</f>
        <v>19.9</v>
      </c>
      <c r="N8426" s="0" t="n">
        <f aca="false">M8426-H8426</f>
        <v>9.95</v>
      </c>
      <c r="O8426" s="0" t="n">
        <f aca="false">IF(ABS(N8426-J8426)&lt;0.011,1,0)</f>
        <v>1</v>
      </c>
    </row>
    <row r="8427" customFormat="false" ht="15" hidden="false" customHeight="false" outlineLevel="0" collapsed="false">
      <c r="A8427" s="0" t="s">
        <v>709</v>
      </c>
      <c r="B8427" s="0" t="s">
        <v>746</v>
      </c>
      <c r="C8427" s="0" t="n">
        <v>8</v>
      </c>
      <c r="D8427" s="0" t="n">
        <v>62105</v>
      </c>
      <c r="E8427" s="0" t="s">
        <v>407</v>
      </c>
      <c r="F8427" s="0" t="n">
        <v>25</v>
      </c>
      <c r="G8427" s="0" t="n">
        <v>0.5</v>
      </c>
      <c r="H8427" s="0" t="n">
        <v>12.5</v>
      </c>
      <c r="I8427" s="0" t="n">
        <v>25</v>
      </c>
      <c r="J8427" s="0" t="n">
        <v>12.5</v>
      </c>
      <c r="K8427" s="0" t="s">
        <v>18</v>
      </c>
      <c r="L8427" s="0" t="s">
        <v>153</v>
      </c>
      <c r="M8427" s="0" t="n">
        <f aca="false">CEILING(G8427,1)*F8427</f>
        <v>25</v>
      </c>
      <c r="N8427" s="0" t="n">
        <f aca="false">M8427-H8427</f>
        <v>12.5</v>
      </c>
      <c r="O8427" s="0" t="n">
        <f aca="false">IF(ABS(N8427-J8427)&lt;0.011,1,0)</f>
        <v>1</v>
      </c>
    </row>
    <row r="8428" customFormat="false" ht="15" hidden="false" customHeight="false" outlineLevel="0" collapsed="false">
      <c r="A8428" s="0" t="s">
        <v>709</v>
      </c>
      <c r="B8428" s="0" t="s">
        <v>746</v>
      </c>
      <c r="C8428" s="0" t="n">
        <v>8</v>
      </c>
      <c r="D8428" s="0" t="n">
        <v>62105</v>
      </c>
      <c r="E8428" s="0" t="s">
        <v>533</v>
      </c>
      <c r="F8428" s="0" t="n">
        <v>9.5</v>
      </c>
      <c r="G8428" s="0" t="n">
        <v>0.5</v>
      </c>
      <c r="H8428" s="0" t="n">
        <v>4.75</v>
      </c>
      <c r="I8428" s="0" t="n">
        <v>9.5</v>
      </c>
      <c r="J8428" s="0" t="n">
        <v>4.75</v>
      </c>
      <c r="K8428" s="0" t="s">
        <v>18</v>
      </c>
      <c r="L8428" s="0" t="s">
        <v>153</v>
      </c>
      <c r="M8428" s="0" t="n">
        <f aca="false">CEILING(G8428,1)*F8428</f>
        <v>9.5</v>
      </c>
      <c r="N8428" s="0" t="n">
        <f aca="false">M8428-H8428</f>
        <v>4.75</v>
      </c>
      <c r="O8428" s="0" t="n">
        <f aca="false">IF(ABS(N8428-J8428)&lt;0.011,1,0)</f>
        <v>1</v>
      </c>
    </row>
    <row r="8429" customFormat="false" ht="15" hidden="false" customHeight="false" outlineLevel="0" collapsed="false">
      <c r="A8429" s="0" t="s">
        <v>709</v>
      </c>
      <c r="B8429" s="0" t="s">
        <v>746</v>
      </c>
      <c r="C8429" s="0" t="n">
        <v>12</v>
      </c>
      <c r="D8429" s="0" t="n">
        <v>62121</v>
      </c>
      <c r="E8429" s="0" t="s">
        <v>247</v>
      </c>
      <c r="F8429" s="0" t="n">
        <v>3.2</v>
      </c>
      <c r="G8429" s="0" t="n">
        <v>0.5</v>
      </c>
      <c r="H8429" s="0" t="n">
        <v>1.6</v>
      </c>
      <c r="I8429" s="0" t="n">
        <v>3.2</v>
      </c>
      <c r="J8429" s="0" t="n">
        <v>1.6</v>
      </c>
      <c r="K8429" s="0" t="s">
        <v>18</v>
      </c>
      <c r="L8429" s="0" t="s">
        <v>110</v>
      </c>
      <c r="M8429" s="0" t="n">
        <f aca="false">CEILING(G8429,1)*F8429</f>
        <v>3.2</v>
      </c>
      <c r="N8429" s="0" t="n">
        <f aca="false">M8429-H8429</f>
        <v>1.6</v>
      </c>
      <c r="O8429" s="0" t="n">
        <f aca="false">IF(ABS(N8429-J8429)&lt;0.011,1,0)</f>
        <v>1</v>
      </c>
    </row>
    <row r="8430" customFormat="false" ht="15" hidden="false" customHeight="false" outlineLevel="0" collapsed="false">
      <c r="A8430" s="0" t="s">
        <v>709</v>
      </c>
      <c r="B8430" s="0" t="s">
        <v>746</v>
      </c>
      <c r="C8430" s="0" t="n">
        <v>12</v>
      </c>
      <c r="D8430" s="0" t="n">
        <v>62121</v>
      </c>
      <c r="E8430" s="0" t="s">
        <v>248</v>
      </c>
      <c r="F8430" s="0" t="n">
        <v>9.9</v>
      </c>
      <c r="G8430" s="0" t="n">
        <v>0.5</v>
      </c>
      <c r="H8430" s="0" t="n">
        <v>4.95</v>
      </c>
      <c r="I8430" s="0" t="n">
        <v>9.9</v>
      </c>
      <c r="J8430" s="0" t="n">
        <v>4.95</v>
      </c>
      <c r="K8430" s="0" t="s">
        <v>18</v>
      </c>
      <c r="L8430" s="0" t="s">
        <v>110</v>
      </c>
      <c r="M8430" s="0" t="n">
        <f aca="false">CEILING(G8430,1)*F8430</f>
        <v>9.9</v>
      </c>
      <c r="N8430" s="0" t="n">
        <f aca="false">M8430-H8430</f>
        <v>4.95</v>
      </c>
      <c r="O8430" s="0" t="n">
        <f aca="false">IF(ABS(N8430-J8430)&lt;0.011,1,0)</f>
        <v>1</v>
      </c>
    </row>
    <row r="8431" customFormat="false" ht="15" hidden="false" customHeight="false" outlineLevel="0" collapsed="false">
      <c r="A8431" s="0" t="s">
        <v>709</v>
      </c>
      <c r="B8431" s="0" t="s">
        <v>746</v>
      </c>
      <c r="C8431" s="0" t="n">
        <v>13</v>
      </c>
      <c r="D8431" s="0" t="n">
        <v>62114</v>
      </c>
      <c r="E8431" s="0" t="s">
        <v>247</v>
      </c>
      <c r="F8431" s="0" t="n">
        <v>3.2</v>
      </c>
      <c r="G8431" s="0" t="n">
        <v>0.5</v>
      </c>
      <c r="H8431" s="0" t="n">
        <v>1.6</v>
      </c>
      <c r="I8431" s="0" t="n">
        <v>3.2</v>
      </c>
      <c r="J8431" s="0" t="n">
        <v>1.6</v>
      </c>
      <c r="K8431" s="0" t="s">
        <v>18</v>
      </c>
      <c r="L8431" s="0" t="s">
        <v>110</v>
      </c>
      <c r="M8431" s="0" t="n">
        <f aca="false">CEILING(G8431,1)*F8431</f>
        <v>3.2</v>
      </c>
      <c r="N8431" s="0" t="n">
        <f aca="false">M8431-H8431</f>
        <v>1.6</v>
      </c>
      <c r="O8431" s="0" t="n">
        <f aca="false">IF(ABS(N8431-J8431)&lt;0.011,1,0)</f>
        <v>1</v>
      </c>
    </row>
    <row r="8432" customFormat="false" ht="15" hidden="false" customHeight="false" outlineLevel="0" collapsed="false">
      <c r="A8432" s="0" t="s">
        <v>709</v>
      </c>
      <c r="B8432" s="0" t="s">
        <v>746</v>
      </c>
      <c r="C8432" s="0" t="n">
        <v>13</v>
      </c>
      <c r="D8432" s="0" t="n">
        <v>62114</v>
      </c>
      <c r="E8432" s="0" t="s">
        <v>248</v>
      </c>
      <c r="F8432" s="0" t="n">
        <v>9.9</v>
      </c>
      <c r="G8432" s="0" t="n">
        <v>0.5</v>
      </c>
      <c r="H8432" s="0" t="n">
        <v>4.95</v>
      </c>
      <c r="I8432" s="0" t="n">
        <v>9.9</v>
      </c>
      <c r="J8432" s="0" t="n">
        <v>4.95</v>
      </c>
      <c r="K8432" s="0" t="s">
        <v>18</v>
      </c>
      <c r="L8432" s="0" t="s">
        <v>110</v>
      </c>
      <c r="M8432" s="0" t="n">
        <f aca="false">CEILING(G8432,1)*F8432</f>
        <v>9.9</v>
      </c>
      <c r="N8432" s="0" t="n">
        <f aca="false">M8432-H8432</f>
        <v>4.95</v>
      </c>
      <c r="O8432" s="0" t="n">
        <f aca="false">IF(ABS(N8432-J8432)&lt;0.011,1,0)</f>
        <v>1</v>
      </c>
    </row>
    <row r="8433" customFormat="false" ht="15" hidden="false" customHeight="false" outlineLevel="0" collapsed="false">
      <c r="A8433" s="0" t="s">
        <v>709</v>
      </c>
      <c r="B8433" s="0" t="s">
        <v>747</v>
      </c>
      <c r="C8433" s="0" t="n">
        <v>20</v>
      </c>
      <c r="D8433" s="0" t="n">
        <v>62211</v>
      </c>
      <c r="E8433" s="0" t="s">
        <v>47</v>
      </c>
      <c r="F8433" s="0" t="n">
        <v>18.6</v>
      </c>
      <c r="G8433" s="0" t="n">
        <v>0.5</v>
      </c>
      <c r="H8433" s="0" t="n">
        <v>9.3</v>
      </c>
      <c r="I8433" s="0" t="n">
        <v>18.6</v>
      </c>
      <c r="J8433" s="0" t="n">
        <v>9.3</v>
      </c>
      <c r="K8433" s="0" t="s">
        <v>18</v>
      </c>
      <c r="L8433" s="0" t="s">
        <v>113</v>
      </c>
      <c r="M8433" s="0" t="n">
        <f aca="false">CEILING(G8433,1)*F8433</f>
        <v>18.6</v>
      </c>
      <c r="N8433" s="0" t="n">
        <f aca="false">M8433-H8433</f>
        <v>9.3</v>
      </c>
      <c r="O8433" s="0" t="n">
        <f aca="false">IF(ABS(N8433-J8433)&lt;0.011,1,0)</f>
        <v>1</v>
      </c>
    </row>
    <row r="8434" customFormat="false" ht="15" hidden="false" customHeight="false" outlineLevel="0" collapsed="false">
      <c r="A8434" s="0" t="s">
        <v>709</v>
      </c>
      <c r="B8434" s="0" t="s">
        <v>747</v>
      </c>
      <c r="C8434" s="0" t="n">
        <v>20</v>
      </c>
      <c r="D8434" s="0" t="n">
        <v>62211</v>
      </c>
      <c r="E8434" s="0" t="s">
        <v>87</v>
      </c>
      <c r="F8434" s="0" t="n">
        <v>19.9</v>
      </c>
      <c r="G8434" s="0" t="n">
        <v>0.5</v>
      </c>
      <c r="H8434" s="0" t="n">
        <v>9.95</v>
      </c>
      <c r="I8434" s="0" t="n">
        <v>19.9</v>
      </c>
      <c r="J8434" s="0" t="n">
        <v>9.95</v>
      </c>
      <c r="K8434" s="0" t="s">
        <v>18</v>
      </c>
      <c r="L8434" s="0" t="s">
        <v>113</v>
      </c>
      <c r="M8434" s="0" t="n">
        <f aca="false">CEILING(G8434,1)*F8434</f>
        <v>19.9</v>
      </c>
      <c r="N8434" s="0" t="n">
        <f aca="false">M8434-H8434</f>
        <v>9.95</v>
      </c>
      <c r="O8434" s="0" t="n">
        <f aca="false">IF(ABS(N8434-J8434)&lt;0.011,1,0)</f>
        <v>1</v>
      </c>
    </row>
    <row r="8435" customFormat="false" ht="15" hidden="false" customHeight="false" outlineLevel="0" collapsed="false">
      <c r="A8435" s="0" t="s">
        <v>709</v>
      </c>
      <c r="B8435" s="0" t="s">
        <v>747</v>
      </c>
      <c r="C8435" s="0" t="n">
        <v>21</v>
      </c>
      <c r="D8435" s="0" t="n">
        <v>62198</v>
      </c>
      <c r="E8435" s="0" t="s">
        <v>47</v>
      </c>
      <c r="F8435" s="0" t="n">
        <v>18.6</v>
      </c>
      <c r="G8435" s="0" t="n">
        <v>0.5</v>
      </c>
      <c r="H8435" s="0" t="n">
        <v>9.3</v>
      </c>
      <c r="I8435" s="0" t="n">
        <v>18.6</v>
      </c>
      <c r="J8435" s="0" t="n">
        <v>9.3</v>
      </c>
      <c r="K8435" s="0" t="s">
        <v>18</v>
      </c>
      <c r="L8435" s="0" t="s">
        <v>113</v>
      </c>
      <c r="M8435" s="0" t="n">
        <f aca="false">CEILING(G8435,1)*F8435</f>
        <v>18.6</v>
      </c>
      <c r="N8435" s="0" t="n">
        <f aca="false">M8435-H8435</f>
        <v>9.3</v>
      </c>
      <c r="O8435" s="0" t="n">
        <f aca="false">IF(ABS(N8435-J8435)&lt;0.011,1,0)</f>
        <v>1</v>
      </c>
    </row>
    <row r="8436" customFormat="false" ht="15" hidden="false" customHeight="false" outlineLevel="0" collapsed="false">
      <c r="A8436" s="0" t="s">
        <v>709</v>
      </c>
      <c r="B8436" s="0" t="s">
        <v>747</v>
      </c>
      <c r="C8436" s="0" t="n">
        <v>21</v>
      </c>
      <c r="D8436" s="0" t="n">
        <v>62198</v>
      </c>
      <c r="E8436" s="0" t="s">
        <v>87</v>
      </c>
      <c r="F8436" s="0" t="n">
        <v>19.9</v>
      </c>
      <c r="G8436" s="0" t="n">
        <v>0.5</v>
      </c>
      <c r="H8436" s="0" t="n">
        <v>9.95</v>
      </c>
      <c r="I8436" s="0" t="n">
        <v>19.9</v>
      </c>
      <c r="J8436" s="0" t="n">
        <v>9.95</v>
      </c>
      <c r="K8436" s="0" t="s">
        <v>18</v>
      </c>
      <c r="L8436" s="0" t="s">
        <v>113</v>
      </c>
      <c r="M8436" s="0" t="n">
        <f aca="false">CEILING(G8436,1)*F8436</f>
        <v>19.9</v>
      </c>
      <c r="N8436" s="0" t="n">
        <f aca="false">M8436-H8436</f>
        <v>9.95</v>
      </c>
      <c r="O8436" s="0" t="n">
        <f aca="false">IF(ABS(N8436-J8436)&lt;0.011,1,0)</f>
        <v>1</v>
      </c>
    </row>
    <row r="8437" customFormat="false" ht="15" hidden="false" customHeight="false" outlineLevel="0" collapsed="false">
      <c r="A8437" s="0" t="s">
        <v>709</v>
      </c>
      <c r="B8437" s="0" t="s">
        <v>747</v>
      </c>
      <c r="C8437" s="0" t="n">
        <v>23</v>
      </c>
      <c r="D8437" s="0" t="n">
        <v>62212</v>
      </c>
      <c r="E8437" s="0" t="s">
        <v>84</v>
      </c>
      <c r="F8437" s="0" t="n">
        <v>19</v>
      </c>
      <c r="G8437" s="0" t="n">
        <v>0.5</v>
      </c>
      <c r="H8437" s="0" t="n">
        <v>9.5</v>
      </c>
      <c r="I8437" s="0" t="n">
        <v>19</v>
      </c>
      <c r="J8437" s="0" t="n">
        <v>9.5</v>
      </c>
      <c r="K8437" s="0" t="s">
        <v>18</v>
      </c>
      <c r="L8437" s="0" t="s">
        <v>39</v>
      </c>
      <c r="M8437" s="0" t="n">
        <f aca="false">CEILING(G8437,1)*F8437</f>
        <v>19</v>
      </c>
      <c r="N8437" s="0" t="n">
        <f aca="false">M8437-H8437</f>
        <v>9.5</v>
      </c>
      <c r="O8437" s="0" t="n">
        <f aca="false">IF(ABS(N8437-J8437)&lt;0.011,1,0)</f>
        <v>1</v>
      </c>
    </row>
    <row r="8438" customFormat="false" ht="15" hidden="false" customHeight="false" outlineLevel="0" collapsed="false">
      <c r="A8438" s="0" t="s">
        <v>709</v>
      </c>
      <c r="B8438" s="0" t="s">
        <v>747</v>
      </c>
      <c r="C8438" s="0" t="n">
        <v>23</v>
      </c>
      <c r="D8438" s="0" t="n">
        <v>62212</v>
      </c>
      <c r="E8438" s="0" t="s">
        <v>106</v>
      </c>
      <c r="F8438" s="0" t="n">
        <v>5.9</v>
      </c>
      <c r="G8438" s="0" t="n">
        <v>0.5</v>
      </c>
      <c r="H8438" s="0" t="n">
        <v>2.95</v>
      </c>
      <c r="I8438" s="0" t="n">
        <v>5.9</v>
      </c>
      <c r="J8438" s="0" t="n">
        <v>2.95</v>
      </c>
      <c r="K8438" s="0" t="s">
        <v>18</v>
      </c>
      <c r="L8438" s="0" t="s">
        <v>39</v>
      </c>
      <c r="M8438" s="0" t="n">
        <f aca="false">CEILING(G8438,1)*F8438</f>
        <v>5.9</v>
      </c>
      <c r="N8438" s="0" t="n">
        <f aca="false">M8438-H8438</f>
        <v>2.95</v>
      </c>
      <c r="O8438" s="0" t="n">
        <f aca="false">IF(ABS(N8438-J8438)&lt;0.011,1,0)</f>
        <v>1</v>
      </c>
    </row>
    <row r="8439" customFormat="false" ht="15" hidden="false" customHeight="false" outlineLevel="0" collapsed="false">
      <c r="A8439" s="0" t="s">
        <v>709</v>
      </c>
      <c r="B8439" s="0" t="s">
        <v>747</v>
      </c>
      <c r="C8439" s="0" t="n">
        <v>23</v>
      </c>
      <c r="D8439" s="0" t="n">
        <v>62212</v>
      </c>
      <c r="E8439" s="0" t="s">
        <v>108</v>
      </c>
      <c r="F8439" s="0" t="n">
        <v>4.9</v>
      </c>
      <c r="G8439" s="0" t="n">
        <v>0.5</v>
      </c>
      <c r="H8439" s="0" t="n">
        <v>2.45</v>
      </c>
      <c r="I8439" s="0" t="n">
        <v>4.9</v>
      </c>
      <c r="J8439" s="0" t="n">
        <v>2.45</v>
      </c>
      <c r="K8439" s="0" t="s">
        <v>18</v>
      </c>
      <c r="L8439" s="0" t="s">
        <v>39</v>
      </c>
      <c r="M8439" s="0" t="n">
        <f aca="false">CEILING(G8439,1)*F8439</f>
        <v>4.9</v>
      </c>
      <c r="N8439" s="0" t="n">
        <f aca="false">M8439-H8439</f>
        <v>2.45</v>
      </c>
      <c r="O8439" s="0" t="n">
        <f aca="false">IF(ABS(N8439-J8439)&lt;0.011,1,0)</f>
        <v>1</v>
      </c>
    </row>
    <row r="8440" customFormat="false" ht="15" hidden="false" customHeight="false" outlineLevel="0" collapsed="false">
      <c r="A8440" s="0" t="s">
        <v>709</v>
      </c>
      <c r="B8440" s="0" t="s">
        <v>747</v>
      </c>
      <c r="C8440" s="0" t="n">
        <v>23</v>
      </c>
      <c r="D8440" s="0" t="n">
        <v>62212</v>
      </c>
      <c r="E8440" s="0" t="s">
        <v>126</v>
      </c>
      <c r="F8440" s="0" t="n">
        <v>18.6</v>
      </c>
      <c r="G8440" s="0" t="n">
        <v>0.5</v>
      </c>
      <c r="H8440" s="0" t="n">
        <v>9.3</v>
      </c>
      <c r="I8440" s="0" t="n">
        <v>18.6</v>
      </c>
      <c r="J8440" s="0" t="n">
        <v>9.3</v>
      </c>
      <c r="K8440" s="0" t="s">
        <v>18</v>
      </c>
      <c r="L8440" s="0" t="s">
        <v>39</v>
      </c>
      <c r="M8440" s="0" t="n">
        <f aca="false">CEILING(G8440,1)*F8440</f>
        <v>18.6</v>
      </c>
      <c r="N8440" s="0" t="n">
        <f aca="false">M8440-H8440</f>
        <v>9.3</v>
      </c>
      <c r="O8440" s="0" t="n">
        <f aca="false">IF(ABS(N8440-J8440)&lt;0.011,1,0)</f>
        <v>1</v>
      </c>
    </row>
    <row r="8441" customFormat="false" ht="15" hidden="false" customHeight="false" outlineLevel="0" collapsed="false">
      <c r="A8441" s="0" t="s">
        <v>709</v>
      </c>
      <c r="B8441" s="0" t="s">
        <v>747</v>
      </c>
      <c r="C8441" s="0" t="n">
        <v>23</v>
      </c>
      <c r="D8441" s="0" t="n">
        <v>62212</v>
      </c>
      <c r="E8441" s="0" t="s">
        <v>122</v>
      </c>
      <c r="F8441" s="0" t="n">
        <v>5.9</v>
      </c>
      <c r="G8441" s="0" t="n">
        <v>0.5</v>
      </c>
      <c r="H8441" s="0" t="n">
        <v>2.95</v>
      </c>
      <c r="I8441" s="0" t="n">
        <v>5.9</v>
      </c>
      <c r="J8441" s="0" t="n">
        <v>2.95</v>
      </c>
      <c r="K8441" s="0" t="s">
        <v>18</v>
      </c>
      <c r="L8441" s="0" t="s">
        <v>39</v>
      </c>
      <c r="M8441" s="0" t="n">
        <f aca="false">CEILING(G8441,1)*F8441</f>
        <v>5.9</v>
      </c>
      <c r="N8441" s="0" t="n">
        <f aca="false">M8441-H8441</f>
        <v>2.95</v>
      </c>
      <c r="O8441" s="0" t="n">
        <f aca="false">IF(ABS(N8441-J8441)&lt;0.011,1,0)</f>
        <v>1</v>
      </c>
    </row>
    <row r="8442" customFormat="false" ht="15" hidden="false" customHeight="false" outlineLevel="0" collapsed="false">
      <c r="A8442" s="0" t="s">
        <v>709</v>
      </c>
      <c r="B8442" s="0" t="s">
        <v>747</v>
      </c>
      <c r="C8442" s="0" t="n">
        <v>23</v>
      </c>
      <c r="D8442" s="0" t="n">
        <v>62212</v>
      </c>
      <c r="E8442" s="0" t="s">
        <v>136</v>
      </c>
      <c r="F8442" s="0" t="n">
        <v>7.9</v>
      </c>
      <c r="G8442" s="0" t="n">
        <v>0.5</v>
      </c>
      <c r="H8442" s="0" t="n">
        <v>3.95</v>
      </c>
      <c r="I8442" s="0" t="n">
        <v>7.9</v>
      </c>
      <c r="J8442" s="0" t="n">
        <v>3.95</v>
      </c>
      <c r="K8442" s="0" t="s">
        <v>18</v>
      </c>
      <c r="L8442" s="0" t="s">
        <v>39</v>
      </c>
      <c r="M8442" s="0" t="n">
        <f aca="false">CEILING(G8442,1)*F8442</f>
        <v>7.9</v>
      </c>
      <c r="N8442" s="0" t="n">
        <f aca="false">M8442-H8442</f>
        <v>3.95</v>
      </c>
      <c r="O8442" s="0" t="n">
        <f aca="false">IF(ABS(N8442-J8442)&lt;0.011,1,0)</f>
        <v>1</v>
      </c>
    </row>
    <row r="8443" customFormat="false" ht="15" hidden="false" customHeight="false" outlineLevel="0" collapsed="false">
      <c r="A8443" s="0" t="s">
        <v>709</v>
      </c>
      <c r="B8443" s="0" t="s">
        <v>747</v>
      </c>
      <c r="C8443" s="0" t="n">
        <v>24</v>
      </c>
      <c r="D8443" s="0" t="n">
        <v>62208</v>
      </c>
      <c r="E8443" s="0" t="s">
        <v>84</v>
      </c>
      <c r="F8443" s="0" t="n">
        <v>19</v>
      </c>
      <c r="G8443" s="0" t="n">
        <v>0.5</v>
      </c>
      <c r="H8443" s="0" t="n">
        <v>9.5</v>
      </c>
      <c r="I8443" s="0" t="n">
        <v>19</v>
      </c>
      <c r="J8443" s="0" t="n">
        <v>9.5</v>
      </c>
      <c r="K8443" s="0" t="s">
        <v>18</v>
      </c>
      <c r="L8443" s="0" t="s">
        <v>39</v>
      </c>
      <c r="M8443" s="0" t="n">
        <f aca="false">CEILING(G8443,1)*F8443</f>
        <v>19</v>
      </c>
      <c r="N8443" s="0" t="n">
        <f aca="false">M8443-H8443</f>
        <v>9.5</v>
      </c>
      <c r="O8443" s="0" t="n">
        <f aca="false">IF(ABS(N8443-J8443)&lt;0.011,1,0)</f>
        <v>1</v>
      </c>
    </row>
    <row r="8444" customFormat="false" ht="15" hidden="false" customHeight="false" outlineLevel="0" collapsed="false">
      <c r="A8444" s="0" t="s">
        <v>709</v>
      </c>
      <c r="B8444" s="0" t="s">
        <v>747</v>
      </c>
      <c r="C8444" s="0" t="n">
        <v>24</v>
      </c>
      <c r="D8444" s="0" t="n">
        <v>62208</v>
      </c>
      <c r="E8444" s="0" t="s">
        <v>106</v>
      </c>
      <c r="F8444" s="0" t="n">
        <v>5.9</v>
      </c>
      <c r="G8444" s="0" t="n">
        <v>0.5</v>
      </c>
      <c r="H8444" s="0" t="n">
        <v>2.95</v>
      </c>
      <c r="I8444" s="0" t="n">
        <v>5.9</v>
      </c>
      <c r="J8444" s="0" t="n">
        <v>2.95</v>
      </c>
      <c r="K8444" s="0" t="s">
        <v>18</v>
      </c>
      <c r="L8444" s="0" t="s">
        <v>39</v>
      </c>
      <c r="M8444" s="0" t="n">
        <f aca="false">CEILING(G8444,1)*F8444</f>
        <v>5.9</v>
      </c>
      <c r="N8444" s="0" t="n">
        <f aca="false">M8444-H8444</f>
        <v>2.95</v>
      </c>
      <c r="O8444" s="0" t="n">
        <f aca="false">IF(ABS(N8444-J8444)&lt;0.011,1,0)</f>
        <v>1</v>
      </c>
    </row>
    <row r="8445" customFormat="false" ht="15" hidden="false" customHeight="false" outlineLevel="0" collapsed="false">
      <c r="A8445" s="0" t="s">
        <v>709</v>
      </c>
      <c r="B8445" s="0" t="s">
        <v>747</v>
      </c>
      <c r="C8445" s="0" t="n">
        <v>24</v>
      </c>
      <c r="D8445" s="0" t="n">
        <v>62208</v>
      </c>
      <c r="E8445" s="0" t="s">
        <v>108</v>
      </c>
      <c r="F8445" s="0" t="n">
        <v>4.9</v>
      </c>
      <c r="G8445" s="0" t="n">
        <v>0.5</v>
      </c>
      <c r="H8445" s="0" t="n">
        <v>2.45</v>
      </c>
      <c r="I8445" s="0" t="n">
        <v>4.9</v>
      </c>
      <c r="J8445" s="0" t="n">
        <v>2.45</v>
      </c>
      <c r="K8445" s="0" t="s">
        <v>18</v>
      </c>
      <c r="L8445" s="0" t="s">
        <v>39</v>
      </c>
      <c r="M8445" s="0" t="n">
        <f aca="false">CEILING(G8445,1)*F8445</f>
        <v>4.9</v>
      </c>
      <c r="N8445" s="0" t="n">
        <f aca="false">M8445-H8445</f>
        <v>2.45</v>
      </c>
      <c r="O8445" s="0" t="n">
        <f aca="false">IF(ABS(N8445-J8445)&lt;0.011,1,0)</f>
        <v>1</v>
      </c>
    </row>
    <row r="8446" customFormat="false" ht="15" hidden="false" customHeight="false" outlineLevel="0" collapsed="false">
      <c r="A8446" s="0" t="s">
        <v>709</v>
      </c>
      <c r="B8446" s="0" t="s">
        <v>747</v>
      </c>
      <c r="C8446" s="0" t="n">
        <v>24</v>
      </c>
      <c r="D8446" s="0" t="n">
        <v>62208</v>
      </c>
      <c r="E8446" s="0" t="s">
        <v>126</v>
      </c>
      <c r="F8446" s="0" t="n">
        <v>18.6</v>
      </c>
      <c r="G8446" s="0" t="n">
        <v>0.5</v>
      </c>
      <c r="H8446" s="0" t="n">
        <v>9.3</v>
      </c>
      <c r="I8446" s="0" t="n">
        <v>18.6</v>
      </c>
      <c r="J8446" s="0" t="n">
        <v>9.3</v>
      </c>
      <c r="K8446" s="0" t="s">
        <v>18</v>
      </c>
      <c r="L8446" s="0" t="s">
        <v>39</v>
      </c>
      <c r="M8446" s="0" t="n">
        <f aca="false">CEILING(G8446,1)*F8446</f>
        <v>18.6</v>
      </c>
      <c r="N8446" s="0" t="n">
        <f aca="false">M8446-H8446</f>
        <v>9.3</v>
      </c>
      <c r="O8446" s="0" t="n">
        <f aca="false">IF(ABS(N8446-J8446)&lt;0.011,1,0)</f>
        <v>1</v>
      </c>
    </row>
    <row r="8447" customFormat="false" ht="15" hidden="false" customHeight="false" outlineLevel="0" collapsed="false">
      <c r="A8447" s="0" t="s">
        <v>709</v>
      </c>
      <c r="B8447" s="0" t="s">
        <v>747</v>
      </c>
      <c r="C8447" s="0" t="n">
        <v>24</v>
      </c>
      <c r="D8447" s="0" t="n">
        <v>62208</v>
      </c>
      <c r="E8447" s="0" t="s">
        <v>122</v>
      </c>
      <c r="F8447" s="0" t="n">
        <v>5.9</v>
      </c>
      <c r="G8447" s="0" t="n">
        <v>0.5</v>
      </c>
      <c r="H8447" s="0" t="n">
        <v>2.95</v>
      </c>
      <c r="I8447" s="0" t="n">
        <v>5.9</v>
      </c>
      <c r="J8447" s="0" t="n">
        <v>2.95</v>
      </c>
      <c r="K8447" s="0" t="s">
        <v>18</v>
      </c>
      <c r="L8447" s="0" t="s">
        <v>39</v>
      </c>
      <c r="M8447" s="0" t="n">
        <f aca="false">CEILING(G8447,1)*F8447</f>
        <v>5.9</v>
      </c>
      <c r="N8447" s="0" t="n">
        <f aca="false">M8447-H8447</f>
        <v>2.95</v>
      </c>
      <c r="O8447" s="0" t="n">
        <f aca="false">IF(ABS(N8447-J8447)&lt;0.011,1,0)</f>
        <v>1</v>
      </c>
    </row>
    <row r="8448" customFormat="false" ht="15" hidden="false" customHeight="false" outlineLevel="0" collapsed="false">
      <c r="A8448" s="0" t="s">
        <v>709</v>
      </c>
      <c r="B8448" s="0" t="s">
        <v>747</v>
      </c>
      <c r="C8448" s="0" t="n">
        <v>24</v>
      </c>
      <c r="D8448" s="0" t="n">
        <v>62208</v>
      </c>
      <c r="E8448" s="0" t="s">
        <v>136</v>
      </c>
      <c r="F8448" s="0" t="n">
        <v>7.9</v>
      </c>
      <c r="G8448" s="0" t="n">
        <v>0.5</v>
      </c>
      <c r="H8448" s="0" t="n">
        <v>3.95</v>
      </c>
      <c r="I8448" s="0" t="n">
        <v>7.9</v>
      </c>
      <c r="J8448" s="0" t="n">
        <v>3.95</v>
      </c>
      <c r="K8448" s="0" t="s">
        <v>18</v>
      </c>
      <c r="L8448" s="0" t="s">
        <v>39</v>
      </c>
      <c r="M8448" s="0" t="n">
        <f aca="false">CEILING(G8448,1)*F8448</f>
        <v>7.9</v>
      </c>
      <c r="N8448" s="0" t="n">
        <f aca="false">M8448-H8448</f>
        <v>3.95</v>
      </c>
      <c r="O8448" s="0" t="n">
        <f aca="false">IF(ABS(N8448-J8448)&lt;0.011,1,0)</f>
        <v>1</v>
      </c>
    </row>
    <row r="8449" customFormat="false" ht="15" hidden="false" customHeight="false" outlineLevel="0" collapsed="false">
      <c r="A8449" s="0" t="s">
        <v>709</v>
      </c>
      <c r="B8449" s="0" t="s">
        <v>747</v>
      </c>
      <c r="C8449" s="0" t="n">
        <v>25</v>
      </c>
      <c r="D8449" s="0" t="n">
        <v>62213</v>
      </c>
      <c r="E8449" s="0" t="s">
        <v>17</v>
      </c>
      <c r="F8449" s="0" t="n">
        <v>17.4</v>
      </c>
      <c r="G8449" s="0" t="n">
        <v>0.5</v>
      </c>
      <c r="H8449" s="0" t="n">
        <v>8.7</v>
      </c>
      <c r="I8449" s="0" t="n">
        <v>17.4</v>
      </c>
      <c r="J8449" s="0" t="n">
        <v>8.7</v>
      </c>
      <c r="K8449" s="0" t="s">
        <v>18</v>
      </c>
      <c r="L8449" s="0" t="s">
        <v>102</v>
      </c>
      <c r="M8449" s="0" t="n">
        <f aca="false">CEILING(G8449,1)*F8449</f>
        <v>17.4</v>
      </c>
      <c r="N8449" s="0" t="n">
        <f aca="false">M8449-H8449</f>
        <v>8.7</v>
      </c>
      <c r="O8449" s="0" t="n">
        <f aca="false">IF(ABS(N8449-J8449)&lt;0.011,1,0)</f>
        <v>1</v>
      </c>
    </row>
    <row r="8450" customFormat="false" ht="15" hidden="false" customHeight="false" outlineLevel="0" collapsed="false">
      <c r="A8450" s="0" t="s">
        <v>709</v>
      </c>
      <c r="B8450" s="0" t="s">
        <v>747</v>
      </c>
      <c r="C8450" s="0" t="n">
        <v>25</v>
      </c>
      <c r="D8450" s="0" t="n">
        <v>62213</v>
      </c>
      <c r="E8450" s="0" t="s">
        <v>146</v>
      </c>
      <c r="F8450" s="0" t="n">
        <v>4</v>
      </c>
      <c r="G8450" s="0" t="n">
        <v>0.5</v>
      </c>
      <c r="H8450" s="0" t="n">
        <v>2</v>
      </c>
      <c r="I8450" s="0" t="n">
        <v>4</v>
      </c>
      <c r="J8450" s="0" t="n">
        <v>2</v>
      </c>
      <c r="K8450" s="0" t="s">
        <v>18</v>
      </c>
      <c r="L8450" s="0" t="s">
        <v>102</v>
      </c>
      <c r="M8450" s="0" t="n">
        <f aca="false">CEILING(G8450,1)*F8450</f>
        <v>4</v>
      </c>
      <c r="N8450" s="0" t="n">
        <f aca="false">M8450-H8450</f>
        <v>2</v>
      </c>
      <c r="O8450" s="0" t="n">
        <f aca="false">IF(ABS(N8450-J8450)&lt;0.011,1,0)</f>
        <v>1</v>
      </c>
    </row>
    <row r="8451" customFormat="false" ht="15" hidden="false" customHeight="false" outlineLevel="0" collapsed="false">
      <c r="A8451" s="0" t="s">
        <v>709</v>
      </c>
      <c r="B8451" s="0" t="s">
        <v>747</v>
      </c>
      <c r="C8451" s="0" t="n">
        <v>25</v>
      </c>
      <c r="D8451" s="0" t="n">
        <v>62213</v>
      </c>
      <c r="E8451" s="0" t="s">
        <v>33</v>
      </c>
      <c r="F8451" s="0" t="n">
        <v>3.9</v>
      </c>
      <c r="G8451" s="0" t="n">
        <v>0.5</v>
      </c>
      <c r="H8451" s="0" t="n">
        <v>1.95</v>
      </c>
      <c r="I8451" s="0" t="n">
        <v>3.9</v>
      </c>
      <c r="J8451" s="0" t="n">
        <v>1.95</v>
      </c>
      <c r="K8451" s="0" t="s">
        <v>18</v>
      </c>
      <c r="L8451" s="0" t="s">
        <v>102</v>
      </c>
      <c r="M8451" s="0" t="n">
        <f aca="false">CEILING(G8451,1)*F8451</f>
        <v>3.9</v>
      </c>
      <c r="N8451" s="0" t="n">
        <f aca="false">M8451-H8451</f>
        <v>1.95</v>
      </c>
      <c r="O8451" s="0" t="n">
        <f aca="false">IF(ABS(N8451-J8451)&lt;0.011,1,0)</f>
        <v>1</v>
      </c>
    </row>
    <row r="8452" customFormat="false" ht="15" hidden="false" customHeight="false" outlineLevel="0" collapsed="false">
      <c r="A8452" s="0" t="s">
        <v>709</v>
      </c>
      <c r="B8452" s="0" t="s">
        <v>747</v>
      </c>
      <c r="C8452" s="0" t="n">
        <v>25</v>
      </c>
      <c r="D8452" s="0" t="n">
        <v>62213</v>
      </c>
      <c r="E8452" s="0" t="s">
        <v>41</v>
      </c>
      <c r="F8452" s="0" t="n">
        <v>4.2</v>
      </c>
      <c r="G8452" s="0" t="n">
        <v>0.5</v>
      </c>
      <c r="H8452" s="0" t="n">
        <v>2.1</v>
      </c>
      <c r="I8452" s="0" t="n">
        <v>4.2</v>
      </c>
      <c r="J8452" s="0" t="n">
        <v>2.1</v>
      </c>
      <c r="K8452" s="0" t="s">
        <v>18</v>
      </c>
      <c r="L8452" s="0" t="s">
        <v>102</v>
      </c>
      <c r="M8452" s="0" t="n">
        <f aca="false">CEILING(G8452,1)*F8452</f>
        <v>4.2</v>
      </c>
      <c r="N8452" s="0" t="n">
        <f aca="false">M8452-H8452</f>
        <v>2.1</v>
      </c>
      <c r="O8452" s="0" t="n">
        <f aca="false">IF(ABS(N8452-J8452)&lt;0.011,1,0)</f>
        <v>1</v>
      </c>
    </row>
    <row r="8453" customFormat="false" ht="15" hidden="false" customHeight="false" outlineLevel="0" collapsed="false">
      <c r="A8453" s="0" t="s">
        <v>709</v>
      </c>
      <c r="B8453" s="0" t="s">
        <v>747</v>
      </c>
      <c r="C8453" s="0" t="n">
        <v>25</v>
      </c>
      <c r="D8453" s="0" t="n">
        <v>62213</v>
      </c>
      <c r="E8453" s="0" t="s">
        <v>456</v>
      </c>
      <c r="F8453" s="0" t="n">
        <v>14.9</v>
      </c>
      <c r="G8453" s="0" t="n">
        <v>0.5</v>
      </c>
      <c r="H8453" s="0" t="n">
        <v>7.45</v>
      </c>
      <c r="I8453" s="0" t="n">
        <v>14.9</v>
      </c>
      <c r="J8453" s="0" t="n">
        <v>7.45</v>
      </c>
      <c r="K8453" s="0" t="s">
        <v>18</v>
      </c>
      <c r="L8453" s="0" t="s">
        <v>102</v>
      </c>
      <c r="M8453" s="0" t="n">
        <f aca="false">CEILING(G8453,1)*F8453</f>
        <v>14.9</v>
      </c>
      <c r="N8453" s="0" t="n">
        <f aca="false">M8453-H8453</f>
        <v>7.45</v>
      </c>
      <c r="O8453" s="0" t="n">
        <f aca="false">IF(ABS(N8453-J8453)&lt;0.011,1,0)</f>
        <v>1</v>
      </c>
    </row>
    <row r="8454" customFormat="false" ht="15" hidden="false" customHeight="false" outlineLevel="0" collapsed="false">
      <c r="A8454" s="0" t="s">
        <v>709</v>
      </c>
      <c r="B8454" s="0" t="s">
        <v>747</v>
      </c>
      <c r="C8454" s="0" t="n">
        <v>25</v>
      </c>
      <c r="D8454" s="0" t="n">
        <v>62213</v>
      </c>
      <c r="E8454" s="0" t="s">
        <v>144</v>
      </c>
      <c r="F8454" s="0" t="n">
        <v>3.9</v>
      </c>
      <c r="G8454" s="0" t="n">
        <v>0.5</v>
      </c>
      <c r="H8454" s="0" t="n">
        <v>1.95</v>
      </c>
      <c r="I8454" s="0" t="n">
        <v>3.9</v>
      </c>
      <c r="J8454" s="0" t="n">
        <v>1.95</v>
      </c>
      <c r="K8454" s="0" t="s">
        <v>18</v>
      </c>
      <c r="L8454" s="0" t="s">
        <v>102</v>
      </c>
      <c r="M8454" s="0" t="n">
        <f aca="false">CEILING(G8454,1)*F8454</f>
        <v>3.9</v>
      </c>
      <c r="N8454" s="0" t="n">
        <f aca="false">M8454-H8454</f>
        <v>1.95</v>
      </c>
      <c r="O8454" s="0" t="n">
        <f aca="false">IF(ABS(N8454-J8454)&lt;0.011,1,0)</f>
        <v>1</v>
      </c>
    </row>
    <row r="8455" customFormat="false" ht="15" hidden="false" customHeight="false" outlineLevel="0" collapsed="false">
      <c r="A8455" s="0" t="s">
        <v>709</v>
      </c>
      <c r="B8455" s="0" t="s">
        <v>747</v>
      </c>
      <c r="C8455" s="0" t="n">
        <v>25</v>
      </c>
      <c r="D8455" s="0" t="n">
        <v>62213</v>
      </c>
      <c r="E8455" s="0" t="s">
        <v>36</v>
      </c>
      <c r="F8455" s="0" t="n">
        <v>0.9</v>
      </c>
      <c r="G8455" s="0" t="n">
        <v>0.5</v>
      </c>
      <c r="H8455" s="0" t="n">
        <v>0.45</v>
      </c>
      <c r="I8455" s="0" t="n">
        <v>0.9</v>
      </c>
      <c r="J8455" s="0" t="n">
        <v>0.45</v>
      </c>
      <c r="K8455" s="0" t="s">
        <v>18</v>
      </c>
      <c r="L8455" s="0" t="s">
        <v>102</v>
      </c>
      <c r="M8455" s="0" t="n">
        <f aca="false">CEILING(G8455,1)*F8455</f>
        <v>0.9</v>
      </c>
      <c r="N8455" s="0" t="n">
        <f aca="false">M8455-H8455</f>
        <v>0.45</v>
      </c>
      <c r="O8455" s="0" t="n">
        <f aca="false">IF(ABS(N8455-J8455)&lt;0.011,1,0)</f>
        <v>1</v>
      </c>
    </row>
    <row r="8456" customFormat="false" ht="15" hidden="false" customHeight="false" outlineLevel="0" collapsed="false">
      <c r="A8456" s="0" t="s">
        <v>709</v>
      </c>
      <c r="B8456" s="0" t="s">
        <v>747</v>
      </c>
      <c r="C8456" s="0" t="n">
        <v>26</v>
      </c>
      <c r="D8456" s="0" t="n">
        <v>62207</v>
      </c>
      <c r="E8456" s="0" t="s">
        <v>17</v>
      </c>
      <c r="F8456" s="0" t="n">
        <v>17.4</v>
      </c>
      <c r="G8456" s="0" t="n">
        <v>0.5</v>
      </c>
      <c r="H8456" s="0" t="n">
        <v>8.7</v>
      </c>
      <c r="I8456" s="0" t="n">
        <v>17.4</v>
      </c>
      <c r="J8456" s="0" t="n">
        <v>8.7</v>
      </c>
      <c r="K8456" s="0" t="s">
        <v>18</v>
      </c>
      <c r="L8456" s="0" t="s">
        <v>102</v>
      </c>
      <c r="M8456" s="0" t="n">
        <f aca="false">CEILING(G8456,1)*F8456</f>
        <v>17.4</v>
      </c>
      <c r="N8456" s="0" t="n">
        <f aca="false">M8456-H8456</f>
        <v>8.7</v>
      </c>
      <c r="O8456" s="0" t="n">
        <f aca="false">IF(ABS(N8456-J8456)&lt;0.011,1,0)</f>
        <v>1</v>
      </c>
    </row>
    <row r="8457" customFormat="false" ht="15" hidden="false" customHeight="false" outlineLevel="0" collapsed="false">
      <c r="A8457" s="0" t="s">
        <v>709</v>
      </c>
      <c r="B8457" s="0" t="s">
        <v>747</v>
      </c>
      <c r="C8457" s="0" t="n">
        <v>26</v>
      </c>
      <c r="D8457" s="0" t="n">
        <v>62207</v>
      </c>
      <c r="E8457" s="0" t="s">
        <v>146</v>
      </c>
      <c r="F8457" s="0" t="n">
        <v>4</v>
      </c>
      <c r="G8457" s="0" t="n">
        <v>0.5</v>
      </c>
      <c r="H8457" s="0" t="n">
        <v>2</v>
      </c>
      <c r="I8457" s="0" t="n">
        <v>4</v>
      </c>
      <c r="J8457" s="0" t="n">
        <v>2</v>
      </c>
      <c r="K8457" s="0" t="s">
        <v>18</v>
      </c>
      <c r="L8457" s="0" t="s">
        <v>102</v>
      </c>
      <c r="M8457" s="0" t="n">
        <f aca="false">CEILING(G8457,1)*F8457</f>
        <v>4</v>
      </c>
      <c r="N8457" s="0" t="n">
        <f aca="false">M8457-H8457</f>
        <v>2</v>
      </c>
      <c r="O8457" s="0" t="n">
        <f aca="false">IF(ABS(N8457-J8457)&lt;0.011,1,0)</f>
        <v>1</v>
      </c>
    </row>
    <row r="8458" customFormat="false" ht="15" hidden="false" customHeight="false" outlineLevel="0" collapsed="false">
      <c r="A8458" s="0" t="s">
        <v>709</v>
      </c>
      <c r="B8458" s="0" t="s">
        <v>747</v>
      </c>
      <c r="C8458" s="0" t="n">
        <v>26</v>
      </c>
      <c r="D8458" s="0" t="n">
        <v>62207</v>
      </c>
      <c r="E8458" s="0" t="s">
        <v>33</v>
      </c>
      <c r="F8458" s="0" t="n">
        <v>3.9</v>
      </c>
      <c r="G8458" s="0" t="n">
        <v>0.5</v>
      </c>
      <c r="H8458" s="0" t="n">
        <v>1.95</v>
      </c>
      <c r="I8458" s="0" t="n">
        <v>3.9</v>
      </c>
      <c r="J8458" s="0" t="n">
        <v>1.95</v>
      </c>
      <c r="K8458" s="0" t="s">
        <v>18</v>
      </c>
      <c r="L8458" s="0" t="s">
        <v>102</v>
      </c>
      <c r="M8458" s="0" t="n">
        <f aca="false">CEILING(G8458,1)*F8458</f>
        <v>3.9</v>
      </c>
      <c r="N8458" s="0" t="n">
        <f aca="false">M8458-H8458</f>
        <v>1.95</v>
      </c>
      <c r="O8458" s="0" t="n">
        <f aca="false">IF(ABS(N8458-J8458)&lt;0.011,1,0)</f>
        <v>1</v>
      </c>
    </row>
    <row r="8459" customFormat="false" ht="15" hidden="false" customHeight="false" outlineLevel="0" collapsed="false">
      <c r="A8459" s="0" t="s">
        <v>709</v>
      </c>
      <c r="B8459" s="0" t="s">
        <v>747</v>
      </c>
      <c r="C8459" s="0" t="n">
        <v>26</v>
      </c>
      <c r="D8459" s="0" t="n">
        <v>62207</v>
      </c>
      <c r="E8459" s="0" t="s">
        <v>41</v>
      </c>
      <c r="F8459" s="0" t="n">
        <v>4.2</v>
      </c>
      <c r="G8459" s="0" t="n">
        <v>0.5</v>
      </c>
      <c r="H8459" s="0" t="n">
        <v>2.1</v>
      </c>
      <c r="I8459" s="0" t="n">
        <v>4.2</v>
      </c>
      <c r="J8459" s="0" t="n">
        <v>2.1</v>
      </c>
      <c r="K8459" s="0" t="s">
        <v>18</v>
      </c>
      <c r="L8459" s="0" t="s">
        <v>102</v>
      </c>
      <c r="M8459" s="0" t="n">
        <f aca="false">CEILING(G8459,1)*F8459</f>
        <v>4.2</v>
      </c>
      <c r="N8459" s="0" t="n">
        <f aca="false">M8459-H8459</f>
        <v>2.1</v>
      </c>
      <c r="O8459" s="0" t="n">
        <f aca="false">IF(ABS(N8459-J8459)&lt;0.011,1,0)</f>
        <v>1</v>
      </c>
    </row>
    <row r="8460" customFormat="false" ht="15" hidden="false" customHeight="false" outlineLevel="0" collapsed="false">
      <c r="A8460" s="0" t="s">
        <v>709</v>
      </c>
      <c r="B8460" s="0" t="s">
        <v>747</v>
      </c>
      <c r="C8460" s="0" t="n">
        <v>26</v>
      </c>
      <c r="D8460" s="0" t="n">
        <v>62207</v>
      </c>
      <c r="E8460" s="0" t="s">
        <v>456</v>
      </c>
      <c r="F8460" s="0" t="n">
        <v>14.9</v>
      </c>
      <c r="G8460" s="0" t="n">
        <v>0.5</v>
      </c>
      <c r="H8460" s="0" t="n">
        <v>7.45</v>
      </c>
      <c r="I8460" s="0" t="n">
        <v>14.9</v>
      </c>
      <c r="J8460" s="0" t="n">
        <v>7.45</v>
      </c>
      <c r="K8460" s="0" t="s">
        <v>18</v>
      </c>
      <c r="L8460" s="0" t="s">
        <v>102</v>
      </c>
      <c r="M8460" s="0" t="n">
        <f aca="false">CEILING(G8460,1)*F8460</f>
        <v>14.9</v>
      </c>
      <c r="N8460" s="0" t="n">
        <f aca="false">M8460-H8460</f>
        <v>7.45</v>
      </c>
      <c r="O8460" s="0" t="n">
        <f aca="false">IF(ABS(N8460-J8460)&lt;0.011,1,0)</f>
        <v>1</v>
      </c>
    </row>
    <row r="8461" customFormat="false" ht="15" hidden="false" customHeight="false" outlineLevel="0" collapsed="false">
      <c r="A8461" s="0" t="s">
        <v>709</v>
      </c>
      <c r="B8461" s="0" t="s">
        <v>747</v>
      </c>
      <c r="C8461" s="0" t="n">
        <v>26</v>
      </c>
      <c r="D8461" s="0" t="n">
        <v>62207</v>
      </c>
      <c r="E8461" s="0" t="s">
        <v>144</v>
      </c>
      <c r="F8461" s="0" t="n">
        <v>3.9</v>
      </c>
      <c r="G8461" s="0" t="n">
        <v>0.5</v>
      </c>
      <c r="H8461" s="0" t="n">
        <v>1.95</v>
      </c>
      <c r="I8461" s="0" t="n">
        <v>3.9</v>
      </c>
      <c r="J8461" s="0" t="n">
        <v>1.95</v>
      </c>
      <c r="K8461" s="0" t="s">
        <v>18</v>
      </c>
      <c r="L8461" s="0" t="s">
        <v>102</v>
      </c>
      <c r="M8461" s="0" t="n">
        <f aca="false">CEILING(G8461,1)*F8461</f>
        <v>3.9</v>
      </c>
      <c r="N8461" s="0" t="n">
        <f aca="false">M8461-H8461</f>
        <v>1.95</v>
      </c>
      <c r="O8461" s="0" t="n">
        <f aca="false">IF(ABS(N8461-J8461)&lt;0.011,1,0)</f>
        <v>1</v>
      </c>
    </row>
    <row r="8462" customFormat="false" ht="15" hidden="false" customHeight="false" outlineLevel="0" collapsed="false">
      <c r="A8462" s="0" t="s">
        <v>709</v>
      </c>
      <c r="B8462" s="0" t="s">
        <v>747</v>
      </c>
      <c r="C8462" s="0" t="n">
        <v>26</v>
      </c>
      <c r="D8462" s="0" t="n">
        <v>62207</v>
      </c>
      <c r="E8462" s="0" t="s">
        <v>36</v>
      </c>
      <c r="F8462" s="0" t="n">
        <v>0.9</v>
      </c>
      <c r="G8462" s="0" t="n">
        <v>0.5</v>
      </c>
      <c r="H8462" s="0" t="n">
        <v>0.45</v>
      </c>
      <c r="I8462" s="0" t="n">
        <v>0.9</v>
      </c>
      <c r="J8462" s="0" t="n">
        <v>0.45</v>
      </c>
      <c r="K8462" s="0" t="s">
        <v>18</v>
      </c>
      <c r="L8462" s="0" t="s">
        <v>102</v>
      </c>
      <c r="M8462" s="0" t="n">
        <f aca="false">CEILING(G8462,1)*F8462</f>
        <v>0.9</v>
      </c>
      <c r="N8462" s="0" t="n">
        <f aca="false">M8462-H8462</f>
        <v>0.45</v>
      </c>
      <c r="O8462" s="0" t="n">
        <f aca="false">IF(ABS(N8462-J8462)&lt;0.011,1,0)</f>
        <v>1</v>
      </c>
    </row>
    <row r="8463" customFormat="false" ht="15" hidden="false" customHeight="false" outlineLevel="0" collapsed="false">
      <c r="A8463" s="0" t="s">
        <v>709</v>
      </c>
      <c r="B8463" s="0" t="s">
        <v>748</v>
      </c>
      <c r="C8463" s="0" t="n">
        <v>14</v>
      </c>
      <c r="D8463" s="0" t="n">
        <v>62232</v>
      </c>
      <c r="E8463" s="0" t="s">
        <v>87</v>
      </c>
      <c r="F8463" s="0" t="n">
        <v>19.9</v>
      </c>
      <c r="G8463" s="0" t="n">
        <v>0.5</v>
      </c>
      <c r="H8463" s="0" t="n">
        <v>9.95</v>
      </c>
      <c r="I8463" s="0" t="n">
        <v>19.9</v>
      </c>
      <c r="J8463" s="0" t="n">
        <v>9.95</v>
      </c>
      <c r="K8463" s="0" t="s">
        <v>18</v>
      </c>
      <c r="L8463" s="0" t="s">
        <v>218</v>
      </c>
      <c r="M8463" s="0" t="n">
        <f aca="false">CEILING(G8463,1)*F8463</f>
        <v>19.9</v>
      </c>
      <c r="N8463" s="0" t="n">
        <f aca="false">M8463-H8463</f>
        <v>9.95</v>
      </c>
      <c r="O8463" s="0" t="n">
        <f aca="false">IF(ABS(N8463-J8463)&lt;0.011,1,0)</f>
        <v>1</v>
      </c>
    </row>
    <row r="8464" customFormat="false" ht="15" hidden="false" customHeight="false" outlineLevel="0" collapsed="false">
      <c r="A8464" s="0" t="s">
        <v>709</v>
      </c>
      <c r="B8464" s="0" t="s">
        <v>748</v>
      </c>
      <c r="C8464" s="0" t="n">
        <v>14</v>
      </c>
      <c r="D8464" s="0" t="n">
        <v>62232</v>
      </c>
      <c r="E8464" s="0" t="s">
        <v>61</v>
      </c>
      <c r="F8464" s="0" t="n">
        <v>3.5</v>
      </c>
      <c r="G8464" s="0" t="n">
        <v>0.5</v>
      </c>
      <c r="H8464" s="0" t="n">
        <v>1.75</v>
      </c>
      <c r="I8464" s="0" t="n">
        <v>3.5</v>
      </c>
      <c r="J8464" s="0" t="n">
        <v>1.75</v>
      </c>
      <c r="K8464" s="0" t="s">
        <v>18</v>
      </c>
      <c r="L8464" s="0" t="s">
        <v>218</v>
      </c>
      <c r="M8464" s="0" t="n">
        <f aca="false">CEILING(G8464,1)*F8464</f>
        <v>3.5</v>
      </c>
      <c r="N8464" s="0" t="n">
        <f aca="false">M8464-H8464</f>
        <v>1.75</v>
      </c>
      <c r="O8464" s="0" t="n">
        <f aca="false">IF(ABS(N8464-J8464)&lt;0.011,1,0)</f>
        <v>1</v>
      </c>
    </row>
    <row r="8465" customFormat="false" ht="15" hidden="false" customHeight="false" outlineLevel="0" collapsed="false">
      <c r="A8465" s="0" t="s">
        <v>709</v>
      </c>
      <c r="B8465" s="0" t="s">
        <v>748</v>
      </c>
      <c r="C8465" s="0" t="n">
        <v>14</v>
      </c>
      <c r="D8465" s="0" t="n">
        <v>62232</v>
      </c>
      <c r="E8465" s="0" t="s">
        <v>88</v>
      </c>
      <c r="F8465" s="0" t="n">
        <v>5.5</v>
      </c>
      <c r="G8465" s="0" t="n">
        <v>0.5</v>
      </c>
      <c r="H8465" s="0" t="n">
        <v>2.75</v>
      </c>
      <c r="I8465" s="0" t="n">
        <v>5.5</v>
      </c>
      <c r="J8465" s="0" t="n">
        <v>2.75</v>
      </c>
      <c r="K8465" s="0" t="s">
        <v>18</v>
      </c>
      <c r="L8465" s="0" t="s">
        <v>218</v>
      </c>
      <c r="M8465" s="0" t="n">
        <f aca="false">CEILING(G8465,1)*F8465</f>
        <v>5.5</v>
      </c>
      <c r="N8465" s="0" t="n">
        <f aca="false">M8465-H8465</f>
        <v>2.75</v>
      </c>
      <c r="O8465" s="0" t="n">
        <f aca="false">IF(ABS(N8465-J8465)&lt;0.011,1,0)</f>
        <v>1</v>
      </c>
    </row>
    <row r="8466" customFormat="false" ht="15" hidden="false" customHeight="false" outlineLevel="0" collapsed="false">
      <c r="A8466" s="0" t="s">
        <v>709</v>
      </c>
      <c r="B8466" s="0" t="s">
        <v>748</v>
      </c>
      <c r="C8466" s="0" t="n">
        <v>14</v>
      </c>
      <c r="D8466" s="0" t="n">
        <v>62232</v>
      </c>
      <c r="E8466" s="0" t="s">
        <v>81</v>
      </c>
      <c r="F8466" s="0" t="n">
        <v>19.9</v>
      </c>
      <c r="G8466" s="0" t="n">
        <v>0.5</v>
      </c>
      <c r="H8466" s="0" t="n">
        <v>9.95</v>
      </c>
      <c r="I8466" s="0" t="n">
        <v>19.9</v>
      </c>
      <c r="J8466" s="0" t="n">
        <v>9.95</v>
      </c>
      <c r="K8466" s="0" t="s">
        <v>18</v>
      </c>
      <c r="L8466" s="0" t="s">
        <v>218</v>
      </c>
      <c r="M8466" s="0" t="n">
        <f aca="false">CEILING(G8466,1)*F8466</f>
        <v>19.9</v>
      </c>
      <c r="N8466" s="0" t="n">
        <f aca="false">M8466-H8466</f>
        <v>9.95</v>
      </c>
      <c r="O8466" s="0" t="n">
        <f aca="false">IF(ABS(N8466-J8466)&lt;0.011,1,0)</f>
        <v>1</v>
      </c>
    </row>
    <row r="8467" customFormat="false" ht="15" hidden="false" customHeight="false" outlineLevel="0" collapsed="false">
      <c r="A8467" s="0" t="s">
        <v>709</v>
      </c>
      <c r="B8467" s="0" t="s">
        <v>748</v>
      </c>
      <c r="C8467" s="0" t="n">
        <v>15</v>
      </c>
      <c r="D8467" s="0" t="n">
        <v>62222</v>
      </c>
      <c r="E8467" s="0" t="s">
        <v>87</v>
      </c>
      <c r="F8467" s="0" t="n">
        <v>19.9</v>
      </c>
      <c r="G8467" s="0" t="n">
        <v>0.5</v>
      </c>
      <c r="H8467" s="0" t="n">
        <v>9.95</v>
      </c>
      <c r="I8467" s="0" t="n">
        <v>19.9</v>
      </c>
      <c r="J8467" s="0" t="n">
        <v>9.95</v>
      </c>
      <c r="K8467" s="0" t="s">
        <v>18</v>
      </c>
      <c r="L8467" s="0" t="s">
        <v>218</v>
      </c>
      <c r="M8467" s="0" t="n">
        <f aca="false">CEILING(G8467,1)*F8467</f>
        <v>19.9</v>
      </c>
      <c r="N8467" s="0" t="n">
        <f aca="false">M8467-H8467</f>
        <v>9.95</v>
      </c>
      <c r="O8467" s="0" t="n">
        <f aca="false">IF(ABS(N8467-J8467)&lt;0.011,1,0)</f>
        <v>1</v>
      </c>
    </row>
    <row r="8468" customFormat="false" ht="15" hidden="false" customHeight="false" outlineLevel="0" collapsed="false">
      <c r="A8468" s="0" t="s">
        <v>709</v>
      </c>
      <c r="B8468" s="0" t="s">
        <v>748</v>
      </c>
      <c r="C8468" s="0" t="n">
        <v>15</v>
      </c>
      <c r="D8468" s="0" t="n">
        <v>62222</v>
      </c>
      <c r="E8468" s="0" t="s">
        <v>61</v>
      </c>
      <c r="F8468" s="0" t="n">
        <v>3.5</v>
      </c>
      <c r="G8468" s="0" t="n">
        <v>0.5</v>
      </c>
      <c r="H8468" s="0" t="n">
        <v>1.75</v>
      </c>
      <c r="I8468" s="0" t="n">
        <v>3.5</v>
      </c>
      <c r="J8468" s="0" t="n">
        <v>1.75</v>
      </c>
      <c r="K8468" s="0" t="s">
        <v>18</v>
      </c>
      <c r="L8468" s="0" t="s">
        <v>218</v>
      </c>
      <c r="M8468" s="0" t="n">
        <f aca="false">CEILING(G8468,1)*F8468</f>
        <v>3.5</v>
      </c>
      <c r="N8468" s="0" t="n">
        <f aca="false">M8468-H8468</f>
        <v>1.75</v>
      </c>
      <c r="O8468" s="0" t="n">
        <f aca="false">IF(ABS(N8468-J8468)&lt;0.011,1,0)</f>
        <v>1</v>
      </c>
    </row>
    <row r="8469" customFormat="false" ht="15" hidden="false" customHeight="false" outlineLevel="0" collapsed="false">
      <c r="A8469" s="0" t="s">
        <v>709</v>
      </c>
      <c r="B8469" s="0" t="s">
        <v>748</v>
      </c>
      <c r="C8469" s="0" t="n">
        <v>15</v>
      </c>
      <c r="D8469" s="0" t="n">
        <v>62222</v>
      </c>
      <c r="E8469" s="0" t="s">
        <v>88</v>
      </c>
      <c r="F8469" s="0" t="n">
        <v>5.5</v>
      </c>
      <c r="G8469" s="0" t="n">
        <v>0.5</v>
      </c>
      <c r="H8469" s="0" t="n">
        <v>2.75</v>
      </c>
      <c r="I8469" s="0" t="n">
        <v>5.5</v>
      </c>
      <c r="J8469" s="0" t="n">
        <v>2.75</v>
      </c>
      <c r="K8469" s="0" t="s">
        <v>18</v>
      </c>
      <c r="L8469" s="0" t="s">
        <v>218</v>
      </c>
      <c r="M8469" s="0" t="n">
        <f aca="false">CEILING(G8469,1)*F8469</f>
        <v>5.5</v>
      </c>
      <c r="N8469" s="0" t="n">
        <f aca="false">M8469-H8469</f>
        <v>2.75</v>
      </c>
      <c r="O8469" s="0" t="n">
        <f aca="false">IF(ABS(N8469-J8469)&lt;0.011,1,0)</f>
        <v>1</v>
      </c>
    </row>
    <row r="8470" customFormat="false" ht="15" hidden="false" customHeight="false" outlineLevel="0" collapsed="false">
      <c r="A8470" s="0" t="s">
        <v>709</v>
      </c>
      <c r="B8470" s="0" t="s">
        <v>748</v>
      </c>
      <c r="C8470" s="0" t="n">
        <v>15</v>
      </c>
      <c r="D8470" s="0" t="n">
        <v>62222</v>
      </c>
      <c r="E8470" s="0" t="s">
        <v>81</v>
      </c>
      <c r="F8470" s="0" t="n">
        <v>19.9</v>
      </c>
      <c r="G8470" s="0" t="n">
        <v>0.5</v>
      </c>
      <c r="H8470" s="0" t="n">
        <v>9.95</v>
      </c>
      <c r="I8470" s="0" t="n">
        <v>19.9</v>
      </c>
      <c r="J8470" s="0" t="n">
        <v>9.95</v>
      </c>
      <c r="K8470" s="0" t="s">
        <v>18</v>
      </c>
      <c r="L8470" s="0" t="s">
        <v>218</v>
      </c>
      <c r="M8470" s="0" t="n">
        <f aca="false">CEILING(G8470,1)*F8470</f>
        <v>19.9</v>
      </c>
      <c r="N8470" s="0" t="n">
        <f aca="false">M8470-H8470</f>
        <v>9.95</v>
      </c>
      <c r="O8470" s="0" t="n">
        <f aca="false">IF(ABS(N8470-J8470)&lt;0.011,1,0)</f>
        <v>1</v>
      </c>
    </row>
    <row r="8471" customFormat="false" ht="15" hidden="false" customHeight="false" outlineLevel="0" collapsed="false">
      <c r="A8471" s="0" t="s">
        <v>709</v>
      </c>
      <c r="B8471" s="0" t="s">
        <v>749</v>
      </c>
      <c r="C8471" s="0" t="n">
        <v>13</v>
      </c>
      <c r="D8471" s="0" t="n">
        <v>62269</v>
      </c>
      <c r="E8471" s="0" t="s">
        <v>48</v>
      </c>
      <c r="F8471" s="0" t="n">
        <v>7.9</v>
      </c>
      <c r="G8471" s="0" t="n">
        <v>0.5</v>
      </c>
      <c r="H8471" s="0" t="n">
        <v>3.95</v>
      </c>
      <c r="I8471" s="0" t="n">
        <v>7.9</v>
      </c>
      <c r="J8471" s="0" t="n">
        <v>3.95</v>
      </c>
      <c r="K8471" s="0" t="s">
        <v>18</v>
      </c>
      <c r="L8471" s="0" t="s">
        <v>26</v>
      </c>
      <c r="M8471" s="0" t="n">
        <f aca="false">CEILING(G8471,1)*F8471</f>
        <v>7.9</v>
      </c>
      <c r="N8471" s="0" t="n">
        <f aca="false">M8471-H8471</f>
        <v>3.95</v>
      </c>
      <c r="O8471" s="0" t="n">
        <f aca="false">IF(ABS(N8471-J8471)&lt;0.011,1,0)</f>
        <v>1</v>
      </c>
    </row>
    <row r="8472" customFormat="false" ht="15" hidden="false" customHeight="false" outlineLevel="0" collapsed="false">
      <c r="A8472" s="0" t="s">
        <v>709</v>
      </c>
      <c r="B8472" s="0" t="s">
        <v>749</v>
      </c>
      <c r="C8472" s="0" t="n">
        <v>13</v>
      </c>
      <c r="D8472" s="0" t="n">
        <v>62269</v>
      </c>
      <c r="E8472" s="0" t="s">
        <v>20</v>
      </c>
      <c r="F8472" s="0" t="n">
        <v>16.9</v>
      </c>
      <c r="G8472" s="0" t="n">
        <v>1.5</v>
      </c>
      <c r="H8472" s="0" t="n">
        <v>25.35</v>
      </c>
      <c r="I8472" s="0" t="n">
        <v>33.8</v>
      </c>
      <c r="J8472" s="0" t="n">
        <v>8.45</v>
      </c>
      <c r="K8472" s="0" t="s">
        <v>18</v>
      </c>
      <c r="L8472" s="0" t="s">
        <v>26</v>
      </c>
      <c r="M8472" s="0" t="n">
        <f aca="false">CEILING(G8472,1)*F8472</f>
        <v>33.8</v>
      </c>
      <c r="N8472" s="0" t="n">
        <f aca="false">M8472-H8472</f>
        <v>8.45</v>
      </c>
      <c r="O8472" s="0" t="n">
        <f aca="false">IF(ABS(N8472-J8472)&lt;0.011,1,0)</f>
        <v>1</v>
      </c>
    </row>
    <row r="8473" customFormat="false" ht="15" hidden="false" customHeight="false" outlineLevel="0" collapsed="false">
      <c r="A8473" s="0" t="s">
        <v>709</v>
      </c>
      <c r="B8473" s="0" t="s">
        <v>749</v>
      </c>
      <c r="C8473" s="0" t="n">
        <v>13</v>
      </c>
      <c r="D8473" s="0" t="n">
        <v>62269</v>
      </c>
      <c r="E8473" s="0" t="s">
        <v>264</v>
      </c>
      <c r="F8473" s="0" t="n">
        <v>9</v>
      </c>
      <c r="G8473" s="0" t="n">
        <v>0.5</v>
      </c>
      <c r="H8473" s="0" t="n">
        <v>4.5</v>
      </c>
      <c r="I8473" s="0" t="n">
        <v>9</v>
      </c>
      <c r="J8473" s="0" t="n">
        <v>4.5</v>
      </c>
      <c r="K8473" s="0" t="s">
        <v>18</v>
      </c>
      <c r="L8473" s="0" t="s">
        <v>26</v>
      </c>
      <c r="M8473" s="0" t="n">
        <f aca="false">CEILING(G8473,1)*F8473</f>
        <v>9</v>
      </c>
      <c r="N8473" s="0" t="n">
        <f aca="false">M8473-H8473</f>
        <v>4.5</v>
      </c>
      <c r="O8473" s="0" t="n">
        <f aca="false">IF(ABS(N8473-J8473)&lt;0.011,1,0)</f>
        <v>1</v>
      </c>
    </row>
    <row r="8474" customFormat="false" ht="15" hidden="false" customHeight="false" outlineLevel="0" collapsed="false">
      <c r="A8474" s="0" t="s">
        <v>709</v>
      </c>
      <c r="B8474" s="0" t="s">
        <v>749</v>
      </c>
      <c r="C8474" s="0" t="n">
        <v>13</v>
      </c>
      <c r="D8474" s="0" t="n">
        <v>62269</v>
      </c>
      <c r="E8474" s="0" t="s">
        <v>169</v>
      </c>
      <c r="F8474" s="0" t="n">
        <v>10.9</v>
      </c>
      <c r="G8474" s="0" t="n">
        <v>0.5</v>
      </c>
      <c r="H8474" s="0" t="n">
        <v>5.45</v>
      </c>
      <c r="I8474" s="0" t="n">
        <v>10.9</v>
      </c>
      <c r="J8474" s="0" t="n">
        <v>5.45</v>
      </c>
      <c r="K8474" s="0" t="s">
        <v>18</v>
      </c>
      <c r="L8474" s="0" t="s">
        <v>26</v>
      </c>
      <c r="M8474" s="0" t="n">
        <f aca="false">CEILING(G8474,1)*F8474</f>
        <v>10.9</v>
      </c>
      <c r="N8474" s="0" t="n">
        <f aca="false">M8474-H8474</f>
        <v>5.45</v>
      </c>
      <c r="O8474" s="0" t="n">
        <f aca="false">IF(ABS(N8474-J8474)&lt;0.011,1,0)</f>
        <v>1</v>
      </c>
    </row>
    <row r="8475" customFormat="false" ht="15" hidden="false" customHeight="false" outlineLevel="0" collapsed="false">
      <c r="A8475" s="0" t="s">
        <v>709</v>
      </c>
      <c r="B8475" s="0" t="s">
        <v>749</v>
      </c>
      <c r="C8475" s="0" t="n">
        <v>13</v>
      </c>
      <c r="D8475" s="0" t="n">
        <v>62269</v>
      </c>
      <c r="E8475" s="0" t="s">
        <v>35</v>
      </c>
      <c r="F8475" s="0" t="n">
        <v>8.3</v>
      </c>
      <c r="G8475" s="0" t="n">
        <v>0.5</v>
      </c>
      <c r="H8475" s="0" t="n">
        <v>4.15</v>
      </c>
      <c r="I8475" s="0" t="n">
        <v>8.3</v>
      </c>
      <c r="J8475" s="0" t="n">
        <v>4.15</v>
      </c>
      <c r="K8475" s="0" t="s">
        <v>18</v>
      </c>
      <c r="L8475" s="0" t="s">
        <v>26</v>
      </c>
      <c r="M8475" s="0" t="n">
        <f aca="false">CEILING(G8475,1)*F8475</f>
        <v>8.3</v>
      </c>
      <c r="N8475" s="0" t="n">
        <f aca="false">M8475-H8475</f>
        <v>4.15</v>
      </c>
      <c r="O8475" s="0" t="n">
        <f aca="false">IF(ABS(N8475-J8475)&lt;0.011,1,0)</f>
        <v>1</v>
      </c>
    </row>
    <row r="8476" customFormat="false" ht="15" hidden="false" customHeight="false" outlineLevel="0" collapsed="false">
      <c r="A8476" s="0" t="s">
        <v>709</v>
      </c>
      <c r="B8476" s="0" t="s">
        <v>749</v>
      </c>
      <c r="C8476" s="0" t="n">
        <v>13</v>
      </c>
      <c r="D8476" s="0" t="n">
        <v>62269</v>
      </c>
      <c r="E8476" s="0" t="s">
        <v>24</v>
      </c>
      <c r="F8476" s="0" t="n">
        <v>4.2</v>
      </c>
      <c r="G8476" s="0" t="n">
        <v>0.5</v>
      </c>
      <c r="H8476" s="0" t="n">
        <v>2.1</v>
      </c>
      <c r="I8476" s="0" t="n">
        <v>4.2</v>
      </c>
      <c r="J8476" s="0" t="n">
        <v>2.1</v>
      </c>
      <c r="K8476" s="0" t="s">
        <v>18</v>
      </c>
      <c r="L8476" s="0" t="s">
        <v>26</v>
      </c>
      <c r="M8476" s="0" t="n">
        <f aca="false">CEILING(G8476,1)*F8476</f>
        <v>4.2</v>
      </c>
      <c r="N8476" s="0" t="n">
        <f aca="false">M8476-H8476</f>
        <v>2.1</v>
      </c>
      <c r="O8476" s="0" t="n">
        <f aca="false">IF(ABS(N8476-J8476)&lt;0.011,1,0)</f>
        <v>1</v>
      </c>
    </row>
    <row r="8477" customFormat="false" ht="15" hidden="false" customHeight="false" outlineLevel="0" collapsed="false">
      <c r="A8477" s="0" t="s">
        <v>709</v>
      </c>
      <c r="B8477" s="0" t="s">
        <v>749</v>
      </c>
      <c r="C8477" s="0" t="n">
        <v>14</v>
      </c>
      <c r="D8477" s="0" t="n">
        <v>62264</v>
      </c>
      <c r="E8477" s="0" t="s">
        <v>48</v>
      </c>
      <c r="F8477" s="0" t="n">
        <v>7.9</v>
      </c>
      <c r="G8477" s="0" t="n">
        <v>0.5</v>
      </c>
      <c r="H8477" s="0" t="n">
        <v>3.95</v>
      </c>
      <c r="I8477" s="0" t="n">
        <v>7.9</v>
      </c>
      <c r="J8477" s="0" t="n">
        <v>3.95</v>
      </c>
      <c r="K8477" s="0" t="s">
        <v>18</v>
      </c>
      <c r="L8477" s="0" t="s">
        <v>26</v>
      </c>
      <c r="M8477" s="0" t="n">
        <f aca="false">CEILING(G8477,1)*F8477</f>
        <v>7.9</v>
      </c>
      <c r="N8477" s="0" t="n">
        <f aca="false">M8477-H8477</f>
        <v>3.95</v>
      </c>
      <c r="O8477" s="0" t="n">
        <f aca="false">IF(ABS(N8477-J8477)&lt;0.011,1,0)</f>
        <v>1</v>
      </c>
    </row>
    <row r="8478" customFormat="false" ht="15" hidden="false" customHeight="false" outlineLevel="0" collapsed="false">
      <c r="A8478" s="0" t="s">
        <v>709</v>
      </c>
      <c r="B8478" s="0" t="s">
        <v>749</v>
      </c>
      <c r="C8478" s="0" t="n">
        <v>14</v>
      </c>
      <c r="D8478" s="0" t="n">
        <v>62264</v>
      </c>
      <c r="E8478" s="0" t="s">
        <v>20</v>
      </c>
      <c r="F8478" s="0" t="n">
        <v>16.9</v>
      </c>
      <c r="G8478" s="0" t="n">
        <v>1.5</v>
      </c>
      <c r="H8478" s="0" t="n">
        <v>25.35</v>
      </c>
      <c r="I8478" s="0" t="n">
        <v>33.8</v>
      </c>
      <c r="J8478" s="0" t="n">
        <v>8.45</v>
      </c>
      <c r="K8478" s="0" t="s">
        <v>18</v>
      </c>
      <c r="L8478" s="0" t="s">
        <v>26</v>
      </c>
      <c r="M8478" s="0" t="n">
        <f aca="false">CEILING(G8478,1)*F8478</f>
        <v>33.8</v>
      </c>
      <c r="N8478" s="0" t="n">
        <f aca="false">M8478-H8478</f>
        <v>8.45</v>
      </c>
      <c r="O8478" s="0" t="n">
        <f aca="false">IF(ABS(N8478-J8478)&lt;0.011,1,0)</f>
        <v>1</v>
      </c>
    </row>
    <row r="8479" customFormat="false" ht="15" hidden="false" customHeight="false" outlineLevel="0" collapsed="false">
      <c r="A8479" s="0" t="s">
        <v>709</v>
      </c>
      <c r="B8479" s="0" t="s">
        <v>749</v>
      </c>
      <c r="C8479" s="0" t="n">
        <v>14</v>
      </c>
      <c r="D8479" s="0" t="n">
        <v>62264</v>
      </c>
      <c r="E8479" s="0" t="s">
        <v>264</v>
      </c>
      <c r="F8479" s="0" t="n">
        <v>9</v>
      </c>
      <c r="G8479" s="0" t="n">
        <v>0.5</v>
      </c>
      <c r="H8479" s="0" t="n">
        <v>4.5</v>
      </c>
      <c r="I8479" s="0" t="n">
        <v>9</v>
      </c>
      <c r="J8479" s="0" t="n">
        <v>4.5</v>
      </c>
      <c r="K8479" s="0" t="s">
        <v>18</v>
      </c>
      <c r="L8479" s="0" t="s">
        <v>26</v>
      </c>
      <c r="M8479" s="0" t="n">
        <f aca="false">CEILING(G8479,1)*F8479</f>
        <v>9</v>
      </c>
      <c r="N8479" s="0" t="n">
        <f aca="false">M8479-H8479</f>
        <v>4.5</v>
      </c>
      <c r="O8479" s="0" t="n">
        <f aca="false">IF(ABS(N8479-J8479)&lt;0.011,1,0)</f>
        <v>1</v>
      </c>
    </row>
    <row r="8480" customFormat="false" ht="15" hidden="false" customHeight="false" outlineLevel="0" collapsed="false">
      <c r="A8480" s="0" t="s">
        <v>709</v>
      </c>
      <c r="B8480" s="0" t="s">
        <v>749</v>
      </c>
      <c r="C8480" s="0" t="n">
        <v>14</v>
      </c>
      <c r="D8480" s="0" t="n">
        <v>62264</v>
      </c>
      <c r="E8480" s="0" t="s">
        <v>169</v>
      </c>
      <c r="F8480" s="0" t="n">
        <v>10.9</v>
      </c>
      <c r="G8480" s="0" t="n">
        <v>0.5</v>
      </c>
      <c r="H8480" s="0" t="n">
        <v>5.45</v>
      </c>
      <c r="I8480" s="0" t="n">
        <v>10.9</v>
      </c>
      <c r="J8480" s="0" t="n">
        <v>5.45</v>
      </c>
      <c r="K8480" s="0" t="s">
        <v>18</v>
      </c>
      <c r="L8480" s="0" t="s">
        <v>26</v>
      </c>
      <c r="M8480" s="0" t="n">
        <f aca="false">CEILING(G8480,1)*F8480</f>
        <v>10.9</v>
      </c>
      <c r="N8480" s="0" t="n">
        <f aca="false">M8480-H8480</f>
        <v>5.45</v>
      </c>
      <c r="O8480" s="0" t="n">
        <f aca="false">IF(ABS(N8480-J8480)&lt;0.011,1,0)</f>
        <v>1</v>
      </c>
    </row>
    <row r="8481" customFormat="false" ht="15" hidden="false" customHeight="false" outlineLevel="0" collapsed="false">
      <c r="A8481" s="0" t="s">
        <v>709</v>
      </c>
      <c r="B8481" s="0" t="s">
        <v>749</v>
      </c>
      <c r="C8481" s="0" t="n">
        <v>14</v>
      </c>
      <c r="D8481" s="0" t="n">
        <v>62264</v>
      </c>
      <c r="E8481" s="0" t="s">
        <v>35</v>
      </c>
      <c r="F8481" s="0" t="n">
        <v>8.3</v>
      </c>
      <c r="G8481" s="0" t="n">
        <v>0.5</v>
      </c>
      <c r="H8481" s="0" t="n">
        <v>4.15</v>
      </c>
      <c r="I8481" s="0" t="n">
        <v>8.3</v>
      </c>
      <c r="J8481" s="0" t="n">
        <v>4.15</v>
      </c>
      <c r="K8481" s="0" t="s">
        <v>18</v>
      </c>
      <c r="L8481" s="0" t="s">
        <v>26</v>
      </c>
      <c r="M8481" s="0" t="n">
        <f aca="false">CEILING(G8481,1)*F8481</f>
        <v>8.3</v>
      </c>
      <c r="N8481" s="0" t="n">
        <f aca="false">M8481-H8481</f>
        <v>4.15</v>
      </c>
      <c r="O8481" s="0" t="n">
        <f aca="false">IF(ABS(N8481-J8481)&lt;0.011,1,0)</f>
        <v>1</v>
      </c>
    </row>
    <row r="8482" customFormat="false" ht="15" hidden="false" customHeight="false" outlineLevel="0" collapsed="false">
      <c r="A8482" s="0" t="s">
        <v>709</v>
      </c>
      <c r="B8482" s="0" t="s">
        <v>749</v>
      </c>
      <c r="C8482" s="0" t="n">
        <v>14</v>
      </c>
      <c r="D8482" s="0" t="n">
        <v>62264</v>
      </c>
      <c r="E8482" s="0" t="s">
        <v>24</v>
      </c>
      <c r="F8482" s="0" t="n">
        <v>4.2</v>
      </c>
      <c r="G8482" s="0" t="n">
        <v>0.5</v>
      </c>
      <c r="H8482" s="0" t="n">
        <v>2.1</v>
      </c>
      <c r="I8482" s="0" t="n">
        <v>4.2</v>
      </c>
      <c r="J8482" s="0" t="n">
        <v>2.1</v>
      </c>
      <c r="K8482" s="0" t="s">
        <v>18</v>
      </c>
      <c r="L8482" s="0" t="s">
        <v>26</v>
      </c>
      <c r="M8482" s="0" t="n">
        <f aca="false">CEILING(G8482,1)*F8482</f>
        <v>4.2</v>
      </c>
      <c r="N8482" s="0" t="n">
        <f aca="false">M8482-H8482</f>
        <v>2.1</v>
      </c>
      <c r="O8482" s="0" t="n">
        <f aca="false">IF(ABS(N8482-J8482)&lt;0.011,1,0)</f>
        <v>1</v>
      </c>
    </row>
    <row r="8483" customFormat="false" ht="15" hidden="false" customHeight="false" outlineLevel="0" collapsed="false">
      <c r="A8483" s="0" t="s">
        <v>709</v>
      </c>
      <c r="B8483" s="0" t="s">
        <v>750</v>
      </c>
      <c r="C8483" s="0" t="n">
        <v>2</v>
      </c>
      <c r="D8483" s="0" t="n">
        <v>62344</v>
      </c>
      <c r="E8483" s="0" t="s">
        <v>45</v>
      </c>
      <c r="F8483" s="0" t="n">
        <v>18.6</v>
      </c>
      <c r="G8483" s="0" t="n">
        <v>0.5</v>
      </c>
      <c r="H8483" s="0" t="n">
        <v>9.3</v>
      </c>
      <c r="I8483" s="0" t="n">
        <v>18.6</v>
      </c>
      <c r="J8483" s="0" t="n">
        <v>9.3</v>
      </c>
      <c r="K8483" s="0" t="s">
        <v>18</v>
      </c>
      <c r="L8483" s="0" t="s">
        <v>97</v>
      </c>
      <c r="M8483" s="0" t="n">
        <f aca="false">CEILING(G8483,1)*F8483</f>
        <v>18.6</v>
      </c>
      <c r="N8483" s="0" t="n">
        <f aca="false">M8483-H8483</f>
        <v>9.3</v>
      </c>
      <c r="O8483" s="0" t="n">
        <f aca="false">IF(ABS(N8483-J8483)&lt;0.011,1,0)</f>
        <v>1</v>
      </c>
    </row>
    <row r="8484" customFormat="false" ht="15" hidden="false" customHeight="false" outlineLevel="0" collapsed="false">
      <c r="A8484" s="0" t="s">
        <v>709</v>
      </c>
      <c r="B8484" s="0" t="s">
        <v>750</v>
      </c>
      <c r="C8484" s="0" t="n">
        <v>2</v>
      </c>
      <c r="D8484" s="0" t="n">
        <v>62344</v>
      </c>
      <c r="E8484" s="0" t="s">
        <v>169</v>
      </c>
      <c r="F8484" s="0" t="n">
        <v>10.9</v>
      </c>
      <c r="G8484" s="0" t="n">
        <v>0.5</v>
      </c>
      <c r="H8484" s="0" t="n">
        <v>5.45</v>
      </c>
      <c r="I8484" s="0" t="n">
        <v>10.9</v>
      </c>
      <c r="J8484" s="0" t="n">
        <v>5.45</v>
      </c>
      <c r="K8484" s="0" t="s">
        <v>18</v>
      </c>
      <c r="L8484" s="0" t="s">
        <v>97</v>
      </c>
      <c r="M8484" s="0" t="n">
        <f aca="false">CEILING(G8484,1)*F8484</f>
        <v>10.9</v>
      </c>
      <c r="N8484" s="0" t="n">
        <f aca="false">M8484-H8484</f>
        <v>5.45</v>
      </c>
      <c r="O8484" s="0" t="n">
        <f aca="false">IF(ABS(N8484-J8484)&lt;0.011,1,0)</f>
        <v>1</v>
      </c>
    </row>
    <row r="8485" customFormat="false" ht="15" hidden="false" customHeight="false" outlineLevel="0" collapsed="false">
      <c r="A8485" s="0" t="s">
        <v>709</v>
      </c>
      <c r="B8485" s="0" t="s">
        <v>750</v>
      </c>
      <c r="C8485" s="0" t="n">
        <v>3</v>
      </c>
      <c r="D8485" s="0" t="n">
        <v>62339</v>
      </c>
      <c r="E8485" s="0" t="s">
        <v>45</v>
      </c>
      <c r="F8485" s="0" t="n">
        <v>18.6</v>
      </c>
      <c r="G8485" s="0" t="n">
        <v>0.5</v>
      </c>
      <c r="H8485" s="0" t="n">
        <v>9.3</v>
      </c>
      <c r="I8485" s="0" t="n">
        <v>18.6</v>
      </c>
      <c r="J8485" s="0" t="n">
        <v>9.3</v>
      </c>
      <c r="K8485" s="0" t="s">
        <v>18</v>
      </c>
      <c r="L8485" s="0" t="s">
        <v>97</v>
      </c>
      <c r="M8485" s="0" t="n">
        <f aca="false">CEILING(G8485,1)*F8485</f>
        <v>18.6</v>
      </c>
      <c r="N8485" s="0" t="n">
        <f aca="false">M8485-H8485</f>
        <v>9.3</v>
      </c>
      <c r="O8485" s="0" t="n">
        <f aca="false">IF(ABS(N8485-J8485)&lt;0.011,1,0)</f>
        <v>1</v>
      </c>
    </row>
    <row r="8486" customFormat="false" ht="15" hidden="false" customHeight="false" outlineLevel="0" collapsed="false">
      <c r="A8486" s="0" t="s">
        <v>709</v>
      </c>
      <c r="B8486" s="0" t="s">
        <v>750</v>
      </c>
      <c r="C8486" s="0" t="n">
        <v>3</v>
      </c>
      <c r="D8486" s="0" t="n">
        <v>62339</v>
      </c>
      <c r="E8486" s="0" t="s">
        <v>169</v>
      </c>
      <c r="F8486" s="0" t="n">
        <v>10.9</v>
      </c>
      <c r="G8486" s="0" t="n">
        <v>0.5</v>
      </c>
      <c r="H8486" s="0" t="n">
        <v>5.45</v>
      </c>
      <c r="I8486" s="0" t="n">
        <v>10.9</v>
      </c>
      <c r="J8486" s="0" t="n">
        <v>5.45</v>
      </c>
      <c r="K8486" s="0" t="s">
        <v>18</v>
      </c>
      <c r="L8486" s="0" t="s">
        <v>97</v>
      </c>
      <c r="M8486" s="0" t="n">
        <f aca="false">CEILING(G8486,1)*F8486</f>
        <v>10.9</v>
      </c>
      <c r="N8486" s="0" t="n">
        <f aca="false">M8486-H8486</f>
        <v>5.45</v>
      </c>
      <c r="O8486" s="0" t="n">
        <f aca="false">IF(ABS(N8486-J8486)&lt;0.011,1,0)</f>
        <v>1</v>
      </c>
    </row>
    <row r="8487" customFormat="false" ht="15" hidden="false" customHeight="false" outlineLevel="0" collapsed="false">
      <c r="A8487" s="0" t="s">
        <v>709</v>
      </c>
      <c r="B8487" s="0" t="s">
        <v>751</v>
      </c>
      <c r="C8487" s="0" t="n">
        <v>21</v>
      </c>
      <c r="D8487" s="0" t="n">
        <v>62393</v>
      </c>
      <c r="E8487" s="0" t="s">
        <v>106</v>
      </c>
      <c r="F8487" s="0" t="n">
        <v>5.9</v>
      </c>
      <c r="G8487" s="0" t="n">
        <v>0.5</v>
      </c>
      <c r="H8487" s="0" t="n">
        <v>2.95</v>
      </c>
      <c r="I8487" s="0" t="n">
        <v>5.9</v>
      </c>
      <c r="J8487" s="0" t="n">
        <v>2.95</v>
      </c>
      <c r="K8487" s="0" t="s">
        <v>18</v>
      </c>
      <c r="L8487" s="0" t="s">
        <v>134</v>
      </c>
      <c r="M8487" s="0" t="n">
        <f aca="false">CEILING(G8487,1)*F8487</f>
        <v>5.9</v>
      </c>
      <c r="N8487" s="0" t="n">
        <f aca="false">M8487-H8487</f>
        <v>2.95</v>
      </c>
      <c r="O8487" s="0" t="n">
        <f aca="false">IF(ABS(N8487-J8487)&lt;0.011,1,0)</f>
        <v>1</v>
      </c>
    </row>
    <row r="8488" customFormat="false" ht="15" hidden="false" customHeight="false" outlineLevel="0" collapsed="false">
      <c r="A8488" s="0" t="s">
        <v>709</v>
      </c>
      <c r="B8488" s="0" t="s">
        <v>751</v>
      </c>
      <c r="C8488" s="0" t="n">
        <v>21</v>
      </c>
      <c r="D8488" s="0" t="n">
        <v>62393</v>
      </c>
      <c r="E8488" s="0" t="s">
        <v>56</v>
      </c>
      <c r="F8488" s="0" t="n">
        <v>5.9</v>
      </c>
      <c r="G8488" s="0" t="n">
        <v>0.5</v>
      </c>
      <c r="H8488" s="0" t="n">
        <v>2.95</v>
      </c>
      <c r="I8488" s="0" t="n">
        <v>5.9</v>
      </c>
      <c r="J8488" s="0" t="n">
        <v>2.95</v>
      </c>
      <c r="K8488" s="0" t="s">
        <v>18</v>
      </c>
      <c r="L8488" s="0" t="s">
        <v>134</v>
      </c>
      <c r="M8488" s="0" t="n">
        <f aca="false">CEILING(G8488,1)*F8488</f>
        <v>5.9</v>
      </c>
      <c r="N8488" s="0" t="n">
        <f aca="false">M8488-H8488</f>
        <v>2.95</v>
      </c>
      <c r="O8488" s="0" t="n">
        <f aca="false">IF(ABS(N8488-J8488)&lt;0.011,1,0)</f>
        <v>1</v>
      </c>
    </row>
    <row r="8489" customFormat="false" ht="15" hidden="false" customHeight="false" outlineLevel="0" collapsed="false">
      <c r="A8489" s="0" t="s">
        <v>709</v>
      </c>
      <c r="B8489" s="0" t="s">
        <v>751</v>
      </c>
      <c r="C8489" s="0" t="n">
        <v>21</v>
      </c>
      <c r="D8489" s="0" t="n">
        <v>62393</v>
      </c>
      <c r="E8489" s="0" t="s">
        <v>136</v>
      </c>
      <c r="F8489" s="0" t="n">
        <v>7.9</v>
      </c>
      <c r="G8489" s="0" t="n">
        <v>0.5</v>
      </c>
      <c r="H8489" s="0" t="n">
        <v>3.95</v>
      </c>
      <c r="I8489" s="0" t="n">
        <v>7.9</v>
      </c>
      <c r="J8489" s="0" t="n">
        <v>3.95</v>
      </c>
      <c r="K8489" s="0" t="s">
        <v>18</v>
      </c>
      <c r="L8489" s="0" t="s">
        <v>134</v>
      </c>
      <c r="M8489" s="0" t="n">
        <f aca="false">CEILING(G8489,1)*F8489</f>
        <v>7.9</v>
      </c>
      <c r="N8489" s="0" t="n">
        <f aca="false">M8489-H8489</f>
        <v>3.95</v>
      </c>
      <c r="O8489" s="0" t="n">
        <f aca="false">IF(ABS(N8489-J8489)&lt;0.011,1,0)</f>
        <v>1</v>
      </c>
    </row>
    <row r="8490" customFormat="false" ht="15" hidden="false" customHeight="false" outlineLevel="0" collapsed="false">
      <c r="A8490" s="0" t="s">
        <v>709</v>
      </c>
      <c r="B8490" s="0" t="s">
        <v>751</v>
      </c>
      <c r="C8490" s="0" t="n">
        <v>22</v>
      </c>
      <c r="D8490" s="0" t="n">
        <v>62378</v>
      </c>
      <c r="E8490" s="0" t="s">
        <v>106</v>
      </c>
      <c r="F8490" s="0" t="n">
        <v>5.9</v>
      </c>
      <c r="G8490" s="0" t="n">
        <v>0.5</v>
      </c>
      <c r="H8490" s="0" t="n">
        <v>2.95</v>
      </c>
      <c r="I8490" s="0" t="n">
        <v>5.9</v>
      </c>
      <c r="J8490" s="0" t="n">
        <v>2.95</v>
      </c>
      <c r="K8490" s="0" t="s">
        <v>18</v>
      </c>
      <c r="L8490" s="0" t="s">
        <v>134</v>
      </c>
      <c r="M8490" s="0" t="n">
        <f aca="false">CEILING(G8490,1)*F8490</f>
        <v>5.9</v>
      </c>
      <c r="N8490" s="0" t="n">
        <f aca="false">M8490-H8490</f>
        <v>2.95</v>
      </c>
      <c r="O8490" s="0" t="n">
        <f aca="false">IF(ABS(N8490-J8490)&lt;0.011,1,0)</f>
        <v>1</v>
      </c>
    </row>
    <row r="8491" customFormat="false" ht="15" hidden="false" customHeight="false" outlineLevel="0" collapsed="false">
      <c r="A8491" s="0" t="s">
        <v>709</v>
      </c>
      <c r="B8491" s="0" t="s">
        <v>751</v>
      </c>
      <c r="C8491" s="0" t="n">
        <v>22</v>
      </c>
      <c r="D8491" s="0" t="n">
        <v>62378</v>
      </c>
      <c r="E8491" s="0" t="s">
        <v>56</v>
      </c>
      <c r="F8491" s="0" t="n">
        <v>5.9</v>
      </c>
      <c r="G8491" s="0" t="n">
        <v>0.5</v>
      </c>
      <c r="H8491" s="0" t="n">
        <v>2.95</v>
      </c>
      <c r="I8491" s="0" t="n">
        <v>5.9</v>
      </c>
      <c r="J8491" s="0" t="n">
        <v>2.95</v>
      </c>
      <c r="K8491" s="0" t="s">
        <v>18</v>
      </c>
      <c r="L8491" s="0" t="s">
        <v>134</v>
      </c>
      <c r="M8491" s="0" t="n">
        <f aca="false">CEILING(G8491,1)*F8491</f>
        <v>5.9</v>
      </c>
      <c r="N8491" s="0" t="n">
        <f aca="false">M8491-H8491</f>
        <v>2.95</v>
      </c>
      <c r="O8491" s="0" t="n">
        <f aca="false">IF(ABS(N8491-J8491)&lt;0.011,1,0)</f>
        <v>1</v>
      </c>
    </row>
    <row r="8492" customFormat="false" ht="15" hidden="false" customHeight="false" outlineLevel="0" collapsed="false">
      <c r="A8492" s="0" t="s">
        <v>709</v>
      </c>
      <c r="B8492" s="0" t="s">
        <v>751</v>
      </c>
      <c r="C8492" s="0" t="n">
        <v>22</v>
      </c>
      <c r="D8492" s="0" t="n">
        <v>62378</v>
      </c>
      <c r="E8492" s="0" t="s">
        <v>136</v>
      </c>
      <c r="F8492" s="0" t="n">
        <v>7.9</v>
      </c>
      <c r="G8492" s="0" t="n">
        <v>0.5</v>
      </c>
      <c r="H8492" s="0" t="n">
        <v>3.95</v>
      </c>
      <c r="I8492" s="0" t="n">
        <v>7.9</v>
      </c>
      <c r="J8492" s="0" t="n">
        <v>3.95</v>
      </c>
      <c r="K8492" s="0" t="s">
        <v>18</v>
      </c>
      <c r="L8492" s="0" t="s">
        <v>134</v>
      </c>
      <c r="M8492" s="0" t="n">
        <f aca="false">CEILING(G8492,1)*F8492</f>
        <v>7.9</v>
      </c>
      <c r="N8492" s="0" t="n">
        <f aca="false">M8492-H8492</f>
        <v>3.95</v>
      </c>
      <c r="O8492" s="0" t="n">
        <f aca="false">IF(ABS(N8492-J8492)&lt;0.011,1,0)</f>
        <v>1</v>
      </c>
    </row>
    <row r="8493" customFormat="false" ht="15" hidden="false" customHeight="false" outlineLevel="0" collapsed="false">
      <c r="A8493" s="0" t="s">
        <v>709</v>
      </c>
      <c r="B8493" s="0" t="s">
        <v>751</v>
      </c>
      <c r="C8493" s="0" t="n">
        <v>25</v>
      </c>
      <c r="D8493" s="0" t="n">
        <v>62394</v>
      </c>
      <c r="E8493" s="0" t="s">
        <v>32</v>
      </c>
      <c r="F8493" s="0" t="n">
        <v>2.2</v>
      </c>
      <c r="G8493" s="0" t="n">
        <v>0.5</v>
      </c>
      <c r="H8493" s="0" t="n">
        <v>1.1</v>
      </c>
      <c r="I8493" s="0" t="n">
        <v>2.2</v>
      </c>
      <c r="J8493" s="0" t="n">
        <v>1.1</v>
      </c>
      <c r="K8493" s="0" t="s">
        <v>18</v>
      </c>
      <c r="L8493" s="0" t="s">
        <v>102</v>
      </c>
      <c r="M8493" s="0" t="n">
        <f aca="false">CEILING(G8493,1)*F8493</f>
        <v>2.2</v>
      </c>
      <c r="N8493" s="0" t="n">
        <f aca="false">M8493-H8493</f>
        <v>1.1</v>
      </c>
      <c r="O8493" s="0" t="n">
        <f aca="false">IF(ABS(N8493-J8493)&lt;0.011,1,0)</f>
        <v>1</v>
      </c>
    </row>
    <row r="8494" customFormat="false" ht="15" hidden="false" customHeight="false" outlineLevel="0" collapsed="false">
      <c r="A8494" s="0" t="s">
        <v>709</v>
      </c>
      <c r="B8494" s="0" t="s">
        <v>751</v>
      </c>
      <c r="C8494" s="0" t="n">
        <v>25</v>
      </c>
      <c r="D8494" s="0" t="n">
        <v>62394</v>
      </c>
      <c r="E8494" s="0" t="s">
        <v>42</v>
      </c>
      <c r="F8494" s="0" t="n">
        <v>8.9</v>
      </c>
      <c r="G8494" s="0" t="n">
        <v>0.5</v>
      </c>
      <c r="H8494" s="0" t="n">
        <v>4.45</v>
      </c>
      <c r="I8494" s="0" t="n">
        <v>8.9</v>
      </c>
      <c r="J8494" s="0" t="n">
        <v>4.45</v>
      </c>
      <c r="K8494" s="0" t="s">
        <v>18</v>
      </c>
      <c r="L8494" s="0" t="s">
        <v>102</v>
      </c>
      <c r="M8494" s="0" t="n">
        <f aca="false">CEILING(G8494,1)*F8494</f>
        <v>8.9</v>
      </c>
      <c r="N8494" s="0" t="n">
        <f aca="false">M8494-H8494</f>
        <v>4.45</v>
      </c>
      <c r="O8494" s="0" t="n">
        <f aca="false">IF(ABS(N8494-J8494)&lt;0.011,1,0)</f>
        <v>1</v>
      </c>
    </row>
    <row r="8495" customFormat="false" ht="15" hidden="false" customHeight="false" outlineLevel="0" collapsed="false">
      <c r="A8495" s="0" t="s">
        <v>709</v>
      </c>
      <c r="B8495" s="0" t="s">
        <v>751</v>
      </c>
      <c r="C8495" s="0" t="n">
        <v>25</v>
      </c>
      <c r="D8495" s="0" t="n">
        <v>62394</v>
      </c>
      <c r="E8495" s="0" t="s">
        <v>619</v>
      </c>
      <c r="F8495" s="0" t="n">
        <v>9.5</v>
      </c>
      <c r="G8495" s="0" t="n">
        <v>0.5</v>
      </c>
      <c r="H8495" s="0" t="n">
        <v>4.75</v>
      </c>
      <c r="I8495" s="0" t="n">
        <v>9.5</v>
      </c>
      <c r="J8495" s="0" t="n">
        <v>4.75</v>
      </c>
      <c r="K8495" s="0" t="s">
        <v>18</v>
      </c>
      <c r="L8495" s="0" t="s">
        <v>102</v>
      </c>
      <c r="M8495" s="0" t="n">
        <f aca="false">CEILING(G8495,1)*F8495</f>
        <v>9.5</v>
      </c>
      <c r="N8495" s="0" t="n">
        <f aca="false">M8495-H8495</f>
        <v>4.75</v>
      </c>
      <c r="O8495" s="0" t="n">
        <f aca="false">IF(ABS(N8495-J8495)&lt;0.011,1,0)</f>
        <v>1</v>
      </c>
    </row>
    <row r="8496" customFormat="false" ht="15" hidden="false" customHeight="false" outlineLevel="0" collapsed="false">
      <c r="A8496" s="0" t="s">
        <v>709</v>
      </c>
      <c r="B8496" s="0" t="s">
        <v>751</v>
      </c>
      <c r="C8496" s="0" t="n">
        <v>25</v>
      </c>
      <c r="D8496" s="0" t="n">
        <v>62394</v>
      </c>
      <c r="E8496" s="0" t="s">
        <v>184</v>
      </c>
      <c r="F8496" s="0" t="n">
        <v>8.9</v>
      </c>
      <c r="G8496" s="0" t="n">
        <v>0.5</v>
      </c>
      <c r="H8496" s="0" t="n">
        <v>4.45</v>
      </c>
      <c r="I8496" s="0" t="n">
        <v>8.9</v>
      </c>
      <c r="J8496" s="0" t="n">
        <v>4.45</v>
      </c>
      <c r="K8496" s="0" t="s">
        <v>18</v>
      </c>
      <c r="L8496" s="0" t="s">
        <v>102</v>
      </c>
      <c r="M8496" s="0" t="n">
        <f aca="false">CEILING(G8496,1)*F8496</f>
        <v>8.9</v>
      </c>
      <c r="N8496" s="0" t="n">
        <f aca="false">M8496-H8496</f>
        <v>4.45</v>
      </c>
      <c r="O8496" s="0" t="n">
        <f aca="false">IF(ABS(N8496-J8496)&lt;0.011,1,0)</f>
        <v>1</v>
      </c>
    </row>
    <row r="8497" customFormat="false" ht="15" hidden="false" customHeight="false" outlineLevel="0" collapsed="false">
      <c r="A8497" s="0" t="s">
        <v>709</v>
      </c>
      <c r="B8497" s="0" t="s">
        <v>751</v>
      </c>
      <c r="C8497" s="0" t="n">
        <v>26</v>
      </c>
      <c r="D8497" s="0" t="n">
        <v>62384</v>
      </c>
      <c r="E8497" s="0" t="s">
        <v>32</v>
      </c>
      <c r="F8497" s="0" t="n">
        <v>2.2</v>
      </c>
      <c r="G8497" s="0" t="n">
        <v>0.5</v>
      </c>
      <c r="H8497" s="0" t="n">
        <v>1.1</v>
      </c>
      <c r="I8497" s="0" t="n">
        <v>2.2</v>
      </c>
      <c r="J8497" s="0" t="n">
        <v>1.1</v>
      </c>
      <c r="K8497" s="0" t="s">
        <v>18</v>
      </c>
      <c r="L8497" s="0" t="s">
        <v>102</v>
      </c>
      <c r="M8497" s="0" t="n">
        <f aca="false">CEILING(G8497,1)*F8497</f>
        <v>2.2</v>
      </c>
      <c r="N8497" s="0" t="n">
        <f aca="false">M8497-H8497</f>
        <v>1.1</v>
      </c>
      <c r="O8497" s="0" t="n">
        <f aca="false">IF(ABS(N8497-J8497)&lt;0.011,1,0)</f>
        <v>1</v>
      </c>
    </row>
    <row r="8498" customFormat="false" ht="15" hidden="false" customHeight="false" outlineLevel="0" collapsed="false">
      <c r="A8498" s="0" t="s">
        <v>709</v>
      </c>
      <c r="B8498" s="0" t="s">
        <v>751</v>
      </c>
      <c r="C8498" s="0" t="n">
        <v>26</v>
      </c>
      <c r="D8498" s="0" t="n">
        <v>62384</v>
      </c>
      <c r="E8498" s="0" t="s">
        <v>42</v>
      </c>
      <c r="F8498" s="0" t="n">
        <v>8.9</v>
      </c>
      <c r="G8498" s="0" t="n">
        <v>0.5</v>
      </c>
      <c r="H8498" s="0" t="n">
        <v>4.45</v>
      </c>
      <c r="I8498" s="0" t="n">
        <v>8.9</v>
      </c>
      <c r="J8498" s="0" t="n">
        <v>4.45</v>
      </c>
      <c r="K8498" s="0" t="s">
        <v>18</v>
      </c>
      <c r="L8498" s="0" t="s">
        <v>102</v>
      </c>
      <c r="M8498" s="0" t="n">
        <f aca="false">CEILING(G8498,1)*F8498</f>
        <v>8.9</v>
      </c>
      <c r="N8498" s="0" t="n">
        <f aca="false">M8498-H8498</f>
        <v>4.45</v>
      </c>
      <c r="O8498" s="0" t="n">
        <f aca="false">IF(ABS(N8498-J8498)&lt;0.011,1,0)</f>
        <v>1</v>
      </c>
    </row>
    <row r="8499" customFormat="false" ht="15" hidden="false" customHeight="false" outlineLevel="0" collapsed="false">
      <c r="A8499" s="0" t="s">
        <v>709</v>
      </c>
      <c r="B8499" s="0" t="s">
        <v>751</v>
      </c>
      <c r="C8499" s="0" t="n">
        <v>26</v>
      </c>
      <c r="D8499" s="0" t="n">
        <v>62384</v>
      </c>
      <c r="E8499" s="0" t="s">
        <v>619</v>
      </c>
      <c r="F8499" s="0" t="n">
        <v>9.5</v>
      </c>
      <c r="G8499" s="0" t="n">
        <v>0.5</v>
      </c>
      <c r="H8499" s="0" t="n">
        <v>4.75</v>
      </c>
      <c r="I8499" s="0" t="n">
        <v>9.5</v>
      </c>
      <c r="J8499" s="0" t="n">
        <v>4.75</v>
      </c>
      <c r="K8499" s="0" t="s">
        <v>18</v>
      </c>
      <c r="L8499" s="0" t="s">
        <v>102</v>
      </c>
      <c r="M8499" s="0" t="n">
        <f aca="false">CEILING(G8499,1)*F8499</f>
        <v>9.5</v>
      </c>
      <c r="N8499" s="0" t="n">
        <f aca="false">M8499-H8499</f>
        <v>4.75</v>
      </c>
      <c r="O8499" s="0" t="n">
        <f aca="false">IF(ABS(N8499-J8499)&lt;0.011,1,0)</f>
        <v>1</v>
      </c>
    </row>
    <row r="8500" customFormat="false" ht="15" hidden="false" customHeight="false" outlineLevel="0" collapsed="false">
      <c r="A8500" s="0" t="s">
        <v>709</v>
      </c>
      <c r="B8500" s="0" t="s">
        <v>751</v>
      </c>
      <c r="C8500" s="0" t="n">
        <v>26</v>
      </c>
      <c r="D8500" s="0" t="n">
        <v>62384</v>
      </c>
      <c r="E8500" s="0" t="s">
        <v>184</v>
      </c>
      <c r="F8500" s="0" t="n">
        <v>8.9</v>
      </c>
      <c r="G8500" s="0" t="n">
        <v>0.5</v>
      </c>
      <c r="H8500" s="0" t="n">
        <v>4.45</v>
      </c>
      <c r="I8500" s="0" t="n">
        <v>8.9</v>
      </c>
      <c r="J8500" s="0" t="n">
        <v>4.45</v>
      </c>
      <c r="K8500" s="0" t="s">
        <v>18</v>
      </c>
      <c r="L8500" s="0" t="s">
        <v>102</v>
      </c>
      <c r="M8500" s="0" t="n">
        <f aca="false">CEILING(G8500,1)*F8500</f>
        <v>8.9</v>
      </c>
      <c r="N8500" s="0" t="n">
        <f aca="false">M8500-H8500</f>
        <v>4.45</v>
      </c>
      <c r="O8500" s="0" t="n">
        <f aca="false">IF(ABS(N8500-J8500)&lt;0.011,1,0)</f>
        <v>1</v>
      </c>
    </row>
    <row r="8501" customFormat="false" ht="15" hidden="false" customHeight="false" outlineLevel="0" collapsed="false">
      <c r="A8501" s="0" t="s">
        <v>709</v>
      </c>
      <c r="B8501" s="0" t="s">
        <v>752</v>
      </c>
      <c r="C8501" s="0" t="n">
        <v>4</v>
      </c>
      <c r="D8501" s="0" t="n">
        <v>62413</v>
      </c>
      <c r="E8501" s="0" t="s">
        <v>45</v>
      </c>
      <c r="F8501" s="0" t="n">
        <v>18.6</v>
      </c>
      <c r="G8501" s="0" t="n">
        <v>0.5</v>
      </c>
      <c r="H8501" s="0" t="n">
        <v>9.3</v>
      </c>
      <c r="I8501" s="0" t="n">
        <v>18.6</v>
      </c>
      <c r="J8501" s="0" t="n">
        <v>9.3</v>
      </c>
      <c r="K8501" s="0" t="s">
        <v>168</v>
      </c>
      <c r="M8501" s="0" t="n">
        <f aca="false">CEILING(G8501,1)*F8501</f>
        <v>18.6</v>
      </c>
      <c r="N8501" s="0" t="n">
        <f aca="false">M8501-H8501</f>
        <v>9.3</v>
      </c>
      <c r="O8501" s="0" t="n">
        <f aca="false">IF(ABS(N8501-J8501)&lt;0.011,1,0)</f>
        <v>1</v>
      </c>
    </row>
    <row r="8502" customFormat="false" ht="15" hidden="false" customHeight="false" outlineLevel="0" collapsed="false">
      <c r="A8502" s="0" t="s">
        <v>709</v>
      </c>
      <c r="B8502" s="0" t="s">
        <v>752</v>
      </c>
      <c r="C8502" s="0" t="n">
        <v>4</v>
      </c>
      <c r="D8502" s="0" t="n">
        <v>62413</v>
      </c>
      <c r="E8502" s="0" t="s">
        <v>87</v>
      </c>
      <c r="F8502" s="0" t="n">
        <v>19.9</v>
      </c>
      <c r="G8502" s="0" t="n">
        <v>0.5</v>
      </c>
      <c r="H8502" s="0" t="n">
        <v>9.95</v>
      </c>
      <c r="I8502" s="0" t="n">
        <v>19.9</v>
      </c>
      <c r="J8502" s="0" t="n">
        <v>9.95</v>
      </c>
      <c r="K8502" s="0" t="s">
        <v>168</v>
      </c>
      <c r="M8502" s="0" t="n">
        <f aca="false">CEILING(G8502,1)*F8502</f>
        <v>19.9</v>
      </c>
      <c r="N8502" s="0" t="n">
        <f aca="false">M8502-H8502</f>
        <v>9.95</v>
      </c>
      <c r="O8502" s="0" t="n">
        <f aca="false">IF(ABS(N8502-J8502)&lt;0.011,1,0)</f>
        <v>1</v>
      </c>
    </row>
    <row r="8503" customFormat="false" ht="15" hidden="false" customHeight="false" outlineLevel="0" collapsed="false">
      <c r="A8503" s="0" t="s">
        <v>709</v>
      </c>
      <c r="B8503" s="0" t="s">
        <v>752</v>
      </c>
      <c r="C8503" s="0" t="n">
        <v>4</v>
      </c>
      <c r="D8503" s="0" t="n">
        <v>62413</v>
      </c>
      <c r="E8503" s="0" t="s">
        <v>32</v>
      </c>
      <c r="F8503" s="0" t="n">
        <v>2.2</v>
      </c>
      <c r="G8503" s="0" t="n">
        <v>0.5</v>
      </c>
      <c r="H8503" s="0" t="n">
        <v>1.1</v>
      </c>
      <c r="I8503" s="0" t="n">
        <v>2.2</v>
      </c>
      <c r="J8503" s="0" t="n">
        <v>1.1</v>
      </c>
      <c r="K8503" s="0" t="s">
        <v>168</v>
      </c>
      <c r="M8503" s="0" t="n">
        <f aca="false">CEILING(G8503,1)*F8503</f>
        <v>2.2</v>
      </c>
      <c r="N8503" s="0" t="n">
        <f aca="false">M8503-H8503</f>
        <v>1.1</v>
      </c>
      <c r="O8503" s="0" t="n">
        <f aca="false">IF(ABS(N8503-J8503)&lt;0.011,1,0)</f>
        <v>1</v>
      </c>
    </row>
    <row r="8504" customFormat="false" ht="15" hidden="false" customHeight="false" outlineLevel="0" collapsed="false">
      <c r="A8504" s="0" t="s">
        <v>709</v>
      </c>
      <c r="B8504" s="0" t="s">
        <v>752</v>
      </c>
      <c r="C8504" s="0" t="n">
        <v>4</v>
      </c>
      <c r="D8504" s="0" t="n">
        <v>62413</v>
      </c>
      <c r="E8504" s="0" t="s">
        <v>88</v>
      </c>
      <c r="F8504" s="0" t="n">
        <v>5.5</v>
      </c>
      <c r="G8504" s="0" t="n">
        <v>0.5</v>
      </c>
      <c r="H8504" s="0" t="n">
        <v>2.75</v>
      </c>
      <c r="I8504" s="0" t="n">
        <v>5.5</v>
      </c>
      <c r="J8504" s="0" t="n">
        <v>2.75</v>
      </c>
      <c r="K8504" s="0" t="s">
        <v>168</v>
      </c>
      <c r="M8504" s="0" t="n">
        <f aca="false">CEILING(G8504,1)*F8504</f>
        <v>5.5</v>
      </c>
      <c r="N8504" s="0" t="n">
        <f aca="false">M8504-H8504</f>
        <v>2.75</v>
      </c>
      <c r="O8504" s="0" t="n">
        <f aca="false">IF(ABS(N8504-J8504)&lt;0.011,1,0)</f>
        <v>1</v>
      </c>
    </row>
    <row r="8505" customFormat="false" ht="15" hidden="false" customHeight="false" outlineLevel="0" collapsed="false">
      <c r="A8505" s="0" t="s">
        <v>709</v>
      </c>
      <c r="B8505" s="0" t="s">
        <v>752</v>
      </c>
      <c r="C8505" s="0" t="n">
        <v>4</v>
      </c>
      <c r="D8505" s="0" t="n">
        <v>62413</v>
      </c>
      <c r="E8505" s="0" t="s">
        <v>92</v>
      </c>
      <c r="F8505" s="0" t="n">
        <v>4.9</v>
      </c>
      <c r="G8505" s="0" t="n">
        <v>0.5</v>
      </c>
      <c r="H8505" s="0" t="n">
        <v>2.45</v>
      </c>
      <c r="I8505" s="0" t="n">
        <v>4.9</v>
      </c>
      <c r="J8505" s="0" t="n">
        <v>2.45</v>
      </c>
      <c r="K8505" s="0" t="s">
        <v>168</v>
      </c>
      <c r="M8505" s="0" t="n">
        <f aca="false">CEILING(G8505,1)*F8505</f>
        <v>4.9</v>
      </c>
      <c r="N8505" s="0" t="n">
        <f aca="false">M8505-H8505</f>
        <v>2.45</v>
      </c>
      <c r="O8505" s="0" t="n">
        <f aca="false">IF(ABS(N8505-J8505)&lt;0.011,1,0)</f>
        <v>1</v>
      </c>
    </row>
    <row r="8506" customFormat="false" ht="15" hidden="false" customHeight="false" outlineLevel="0" collapsed="false">
      <c r="A8506" s="0" t="s">
        <v>709</v>
      </c>
      <c r="B8506" s="0" t="s">
        <v>752</v>
      </c>
      <c r="C8506" s="0" t="n">
        <v>4</v>
      </c>
      <c r="D8506" s="0" t="n">
        <v>62413</v>
      </c>
      <c r="E8506" s="0" t="s">
        <v>619</v>
      </c>
      <c r="F8506" s="0" t="n">
        <v>9.5</v>
      </c>
      <c r="G8506" s="0" t="n">
        <v>0.5</v>
      </c>
      <c r="H8506" s="0" t="n">
        <v>4.75</v>
      </c>
      <c r="I8506" s="0" t="n">
        <v>9.5</v>
      </c>
      <c r="J8506" s="0" t="n">
        <v>4.75</v>
      </c>
      <c r="K8506" s="0" t="s">
        <v>168</v>
      </c>
      <c r="M8506" s="0" t="n">
        <f aca="false">CEILING(G8506,1)*F8506</f>
        <v>9.5</v>
      </c>
      <c r="N8506" s="0" t="n">
        <f aca="false">M8506-H8506</f>
        <v>4.75</v>
      </c>
      <c r="O8506" s="0" t="n">
        <f aca="false">IF(ABS(N8506-J8506)&lt;0.011,1,0)</f>
        <v>1</v>
      </c>
    </row>
    <row r="8507" customFormat="false" ht="15" hidden="false" customHeight="false" outlineLevel="0" collapsed="false">
      <c r="A8507" s="0" t="s">
        <v>709</v>
      </c>
      <c r="B8507" s="0" t="s">
        <v>752</v>
      </c>
      <c r="C8507" s="0" t="n">
        <v>4</v>
      </c>
      <c r="D8507" s="0" t="n">
        <v>62413</v>
      </c>
      <c r="E8507" s="0" t="s">
        <v>449</v>
      </c>
      <c r="F8507" s="0" t="n">
        <v>6.9</v>
      </c>
      <c r="G8507" s="0" t="n">
        <v>0.5</v>
      </c>
      <c r="H8507" s="0" t="n">
        <v>3.45</v>
      </c>
      <c r="I8507" s="0" t="n">
        <v>6.9</v>
      </c>
      <c r="J8507" s="0" t="n">
        <v>3.45</v>
      </c>
      <c r="K8507" s="0" t="s">
        <v>168</v>
      </c>
      <c r="M8507" s="0" t="n">
        <f aca="false">CEILING(G8507,1)*F8507</f>
        <v>6.9</v>
      </c>
      <c r="N8507" s="0" t="n">
        <f aca="false">M8507-H8507</f>
        <v>3.45</v>
      </c>
      <c r="O8507" s="0" t="n">
        <f aca="false">IF(ABS(N8507-J8507)&lt;0.011,1,0)</f>
        <v>1</v>
      </c>
    </row>
    <row r="8508" customFormat="false" ht="15" hidden="false" customHeight="false" outlineLevel="0" collapsed="false">
      <c r="A8508" s="0" t="s">
        <v>709</v>
      </c>
      <c r="B8508" s="0" t="s">
        <v>753</v>
      </c>
      <c r="C8508" s="0" t="n">
        <v>22</v>
      </c>
      <c r="D8508" s="0" t="n">
        <v>62467</v>
      </c>
      <c r="E8508" s="0" t="s">
        <v>335</v>
      </c>
      <c r="F8508" s="0" t="n">
        <v>7.2</v>
      </c>
      <c r="G8508" s="0" t="n">
        <v>0.5</v>
      </c>
      <c r="H8508" s="0" t="n">
        <v>3.6</v>
      </c>
      <c r="I8508" s="0" t="n">
        <v>7.2</v>
      </c>
      <c r="J8508" s="0" t="n">
        <v>3.6</v>
      </c>
      <c r="K8508" s="0" t="s">
        <v>18</v>
      </c>
      <c r="L8508" s="0" t="s">
        <v>139</v>
      </c>
      <c r="M8508" s="0" t="n">
        <f aca="false">CEILING(G8508,1)*F8508</f>
        <v>7.2</v>
      </c>
      <c r="N8508" s="0" t="n">
        <f aca="false">M8508-H8508</f>
        <v>3.6</v>
      </c>
      <c r="O8508" s="0" t="n">
        <f aca="false">IF(ABS(N8508-J8508)&lt;0.011,1,0)</f>
        <v>1</v>
      </c>
    </row>
    <row r="8509" customFormat="false" ht="15" hidden="false" customHeight="false" outlineLevel="0" collapsed="false">
      <c r="A8509" s="0" t="s">
        <v>709</v>
      </c>
      <c r="B8509" s="0" t="s">
        <v>753</v>
      </c>
      <c r="C8509" s="0" t="n">
        <v>22</v>
      </c>
      <c r="D8509" s="0" t="n">
        <v>62467</v>
      </c>
      <c r="E8509" s="0" t="s">
        <v>78</v>
      </c>
      <c r="F8509" s="0" t="n">
        <v>18.6</v>
      </c>
      <c r="G8509" s="0" t="n">
        <v>0.5</v>
      </c>
      <c r="H8509" s="0" t="n">
        <v>9.3</v>
      </c>
      <c r="I8509" s="0" t="n">
        <v>18.6</v>
      </c>
      <c r="J8509" s="0" t="n">
        <v>9.3</v>
      </c>
      <c r="K8509" s="0" t="s">
        <v>18</v>
      </c>
      <c r="L8509" s="0" t="s">
        <v>139</v>
      </c>
      <c r="M8509" s="0" t="n">
        <f aca="false">CEILING(G8509,1)*F8509</f>
        <v>18.6</v>
      </c>
      <c r="N8509" s="0" t="n">
        <f aca="false">M8509-H8509</f>
        <v>9.3</v>
      </c>
      <c r="O8509" s="0" t="n">
        <f aca="false">IF(ABS(N8509-J8509)&lt;0.011,1,0)</f>
        <v>1</v>
      </c>
    </row>
    <row r="8510" customFormat="false" ht="15" hidden="false" customHeight="false" outlineLevel="0" collapsed="false">
      <c r="A8510" s="0" t="s">
        <v>709</v>
      </c>
      <c r="B8510" s="0" t="s">
        <v>753</v>
      </c>
      <c r="C8510" s="0" t="n">
        <v>22</v>
      </c>
      <c r="D8510" s="0" t="n">
        <v>62467</v>
      </c>
      <c r="E8510" s="0" t="s">
        <v>108</v>
      </c>
      <c r="F8510" s="0" t="n">
        <v>4.9</v>
      </c>
      <c r="G8510" s="0" t="n">
        <v>0.5</v>
      </c>
      <c r="H8510" s="0" t="n">
        <v>2.45</v>
      </c>
      <c r="I8510" s="0" t="n">
        <v>4.9</v>
      </c>
      <c r="J8510" s="0" t="n">
        <v>2.45</v>
      </c>
      <c r="K8510" s="0" t="s">
        <v>18</v>
      </c>
      <c r="L8510" s="0" t="s">
        <v>139</v>
      </c>
      <c r="M8510" s="0" t="n">
        <f aca="false">CEILING(G8510,1)*F8510</f>
        <v>4.9</v>
      </c>
      <c r="N8510" s="0" t="n">
        <f aca="false">M8510-H8510</f>
        <v>2.45</v>
      </c>
      <c r="O8510" s="0" t="n">
        <f aca="false">IF(ABS(N8510-J8510)&lt;0.011,1,0)</f>
        <v>1</v>
      </c>
    </row>
    <row r="8511" customFormat="false" ht="15" hidden="false" customHeight="false" outlineLevel="0" collapsed="false">
      <c r="A8511" s="0" t="s">
        <v>709</v>
      </c>
      <c r="B8511" s="0" t="s">
        <v>753</v>
      </c>
      <c r="C8511" s="0" t="n">
        <v>22</v>
      </c>
      <c r="D8511" s="0" t="n">
        <v>62467</v>
      </c>
      <c r="E8511" s="0" t="s">
        <v>350</v>
      </c>
      <c r="F8511" s="0" t="n">
        <v>1.4</v>
      </c>
      <c r="G8511" s="0" t="n">
        <v>0.5</v>
      </c>
      <c r="H8511" s="0" t="n">
        <v>0.7</v>
      </c>
      <c r="I8511" s="0" t="n">
        <v>1.4</v>
      </c>
      <c r="J8511" s="0" t="n">
        <v>0.7</v>
      </c>
      <c r="K8511" s="0" t="s">
        <v>18</v>
      </c>
      <c r="L8511" s="0" t="s">
        <v>139</v>
      </c>
      <c r="M8511" s="0" t="n">
        <f aca="false">CEILING(G8511,1)*F8511</f>
        <v>1.4</v>
      </c>
      <c r="N8511" s="0" t="n">
        <f aca="false">M8511-H8511</f>
        <v>0.7</v>
      </c>
      <c r="O8511" s="0" t="n">
        <f aca="false">IF(ABS(N8511-J8511)&lt;0.011,1,0)</f>
        <v>1</v>
      </c>
    </row>
    <row r="8512" customFormat="false" ht="15" hidden="false" customHeight="false" outlineLevel="0" collapsed="false">
      <c r="A8512" s="0" t="s">
        <v>709</v>
      </c>
      <c r="B8512" s="0" t="s">
        <v>753</v>
      </c>
      <c r="C8512" s="0" t="n">
        <v>22</v>
      </c>
      <c r="D8512" s="0" t="n">
        <v>62467</v>
      </c>
      <c r="E8512" s="0" t="s">
        <v>222</v>
      </c>
      <c r="F8512" s="0" t="n">
        <v>7.9</v>
      </c>
      <c r="G8512" s="0" t="n">
        <v>0.5</v>
      </c>
      <c r="H8512" s="0" t="n">
        <v>3.95</v>
      </c>
      <c r="I8512" s="0" t="n">
        <v>7.9</v>
      </c>
      <c r="J8512" s="0" t="n">
        <v>3.95</v>
      </c>
      <c r="K8512" s="0" t="s">
        <v>18</v>
      </c>
      <c r="L8512" s="0" t="s">
        <v>139</v>
      </c>
      <c r="M8512" s="0" t="n">
        <f aca="false">CEILING(G8512,1)*F8512</f>
        <v>7.9</v>
      </c>
      <c r="N8512" s="0" t="n">
        <f aca="false">M8512-H8512</f>
        <v>3.95</v>
      </c>
      <c r="O8512" s="0" t="n">
        <f aca="false">IF(ABS(N8512-J8512)&lt;0.011,1,0)</f>
        <v>1</v>
      </c>
    </row>
    <row r="8513" customFormat="false" ht="15" hidden="false" customHeight="false" outlineLevel="0" collapsed="false">
      <c r="A8513" s="0" t="s">
        <v>709</v>
      </c>
      <c r="B8513" s="0" t="s">
        <v>753</v>
      </c>
      <c r="C8513" s="0" t="n">
        <v>22</v>
      </c>
      <c r="D8513" s="0" t="n">
        <v>62467</v>
      </c>
      <c r="E8513" s="0" t="s">
        <v>407</v>
      </c>
      <c r="F8513" s="0" t="n">
        <v>25</v>
      </c>
      <c r="G8513" s="0" t="n">
        <v>0.5</v>
      </c>
      <c r="H8513" s="0" t="n">
        <v>12.5</v>
      </c>
      <c r="I8513" s="0" t="n">
        <v>25</v>
      </c>
      <c r="J8513" s="0" t="n">
        <v>12.5</v>
      </c>
      <c r="K8513" s="0" t="s">
        <v>18</v>
      </c>
      <c r="L8513" s="0" t="s">
        <v>139</v>
      </c>
      <c r="M8513" s="0" t="n">
        <f aca="false">CEILING(G8513,1)*F8513</f>
        <v>25</v>
      </c>
      <c r="N8513" s="0" t="n">
        <f aca="false">M8513-H8513</f>
        <v>12.5</v>
      </c>
      <c r="O8513" s="0" t="n">
        <f aca="false">IF(ABS(N8513-J8513)&lt;0.011,1,0)</f>
        <v>1</v>
      </c>
    </row>
    <row r="8514" customFormat="false" ht="15" hidden="false" customHeight="false" outlineLevel="0" collapsed="false">
      <c r="A8514" s="0" t="s">
        <v>709</v>
      </c>
      <c r="B8514" s="0" t="s">
        <v>753</v>
      </c>
      <c r="C8514" s="0" t="n">
        <v>22</v>
      </c>
      <c r="D8514" s="0" t="n">
        <v>62467</v>
      </c>
      <c r="E8514" s="0" t="s">
        <v>35</v>
      </c>
      <c r="F8514" s="0" t="n">
        <v>8.3</v>
      </c>
      <c r="G8514" s="0" t="n">
        <v>0.5</v>
      </c>
      <c r="H8514" s="0" t="n">
        <v>4.15</v>
      </c>
      <c r="I8514" s="0" t="n">
        <v>8.3</v>
      </c>
      <c r="J8514" s="0" t="n">
        <v>4.15</v>
      </c>
      <c r="K8514" s="0" t="s">
        <v>18</v>
      </c>
      <c r="L8514" s="0" t="s">
        <v>139</v>
      </c>
      <c r="M8514" s="0" t="n">
        <f aca="false">CEILING(G8514,1)*F8514</f>
        <v>8.3</v>
      </c>
      <c r="N8514" s="0" t="n">
        <f aca="false">M8514-H8514</f>
        <v>4.15</v>
      </c>
      <c r="O8514" s="0" t="n">
        <f aca="false">IF(ABS(N8514-J8514)&lt;0.011,1,0)</f>
        <v>1</v>
      </c>
    </row>
    <row r="8515" customFormat="false" ht="15" hidden="false" customHeight="false" outlineLevel="0" collapsed="false">
      <c r="A8515" s="0" t="s">
        <v>709</v>
      </c>
      <c r="B8515" s="0" t="s">
        <v>753</v>
      </c>
      <c r="C8515" s="0" t="n">
        <v>23</v>
      </c>
      <c r="D8515" s="0" t="n">
        <v>62462</v>
      </c>
      <c r="E8515" s="0" t="s">
        <v>335</v>
      </c>
      <c r="F8515" s="0" t="n">
        <v>7.2</v>
      </c>
      <c r="G8515" s="0" t="n">
        <v>0.5</v>
      </c>
      <c r="H8515" s="0" t="n">
        <v>3.6</v>
      </c>
      <c r="I8515" s="0" t="n">
        <v>7.2</v>
      </c>
      <c r="J8515" s="0" t="n">
        <v>3.6</v>
      </c>
      <c r="K8515" s="0" t="s">
        <v>18</v>
      </c>
      <c r="L8515" s="0" t="s">
        <v>139</v>
      </c>
      <c r="M8515" s="0" t="n">
        <f aca="false">CEILING(G8515,1)*F8515</f>
        <v>7.2</v>
      </c>
      <c r="N8515" s="0" t="n">
        <f aca="false">M8515-H8515</f>
        <v>3.6</v>
      </c>
      <c r="O8515" s="0" t="n">
        <f aca="false">IF(ABS(N8515-J8515)&lt;0.011,1,0)</f>
        <v>1</v>
      </c>
    </row>
    <row r="8516" customFormat="false" ht="15" hidden="false" customHeight="false" outlineLevel="0" collapsed="false">
      <c r="A8516" s="0" t="s">
        <v>709</v>
      </c>
      <c r="B8516" s="0" t="s">
        <v>753</v>
      </c>
      <c r="C8516" s="0" t="n">
        <v>23</v>
      </c>
      <c r="D8516" s="0" t="n">
        <v>62462</v>
      </c>
      <c r="E8516" s="0" t="s">
        <v>78</v>
      </c>
      <c r="F8516" s="0" t="n">
        <v>18.6</v>
      </c>
      <c r="G8516" s="0" t="n">
        <v>0.5</v>
      </c>
      <c r="H8516" s="0" t="n">
        <v>9.3</v>
      </c>
      <c r="I8516" s="0" t="n">
        <v>18.6</v>
      </c>
      <c r="J8516" s="0" t="n">
        <v>9.3</v>
      </c>
      <c r="K8516" s="0" t="s">
        <v>18</v>
      </c>
      <c r="L8516" s="0" t="s">
        <v>139</v>
      </c>
      <c r="M8516" s="0" t="n">
        <f aca="false">CEILING(G8516,1)*F8516</f>
        <v>18.6</v>
      </c>
      <c r="N8516" s="0" t="n">
        <f aca="false">M8516-H8516</f>
        <v>9.3</v>
      </c>
      <c r="O8516" s="0" t="n">
        <f aca="false">IF(ABS(N8516-J8516)&lt;0.011,1,0)</f>
        <v>1</v>
      </c>
    </row>
    <row r="8517" customFormat="false" ht="15" hidden="false" customHeight="false" outlineLevel="0" collapsed="false">
      <c r="A8517" s="0" t="s">
        <v>709</v>
      </c>
      <c r="B8517" s="0" t="s">
        <v>753</v>
      </c>
      <c r="C8517" s="0" t="n">
        <v>23</v>
      </c>
      <c r="D8517" s="0" t="n">
        <v>62462</v>
      </c>
      <c r="E8517" s="0" t="s">
        <v>108</v>
      </c>
      <c r="F8517" s="0" t="n">
        <v>4.9</v>
      </c>
      <c r="G8517" s="0" t="n">
        <v>0.5</v>
      </c>
      <c r="H8517" s="0" t="n">
        <v>2.45</v>
      </c>
      <c r="I8517" s="0" t="n">
        <v>4.9</v>
      </c>
      <c r="J8517" s="0" t="n">
        <v>2.45</v>
      </c>
      <c r="K8517" s="0" t="s">
        <v>18</v>
      </c>
      <c r="L8517" s="0" t="s">
        <v>139</v>
      </c>
      <c r="M8517" s="0" t="n">
        <f aca="false">CEILING(G8517,1)*F8517</f>
        <v>4.9</v>
      </c>
      <c r="N8517" s="0" t="n">
        <f aca="false">M8517-H8517</f>
        <v>2.45</v>
      </c>
      <c r="O8517" s="0" t="n">
        <f aca="false">IF(ABS(N8517-J8517)&lt;0.011,1,0)</f>
        <v>1</v>
      </c>
    </row>
    <row r="8518" customFormat="false" ht="15" hidden="false" customHeight="false" outlineLevel="0" collapsed="false">
      <c r="A8518" s="0" t="s">
        <v>709</v>
      </c>
      <c r="B8518" s="0" t="s">
        <v>753</v>
      </c>
      <c r="C8518" s="0" t="n">
        <v>23</v>
      </c>
      <c r="D8518" s="0" t="n">
        <v>62462</v>
      </c>
      <c r="E8518" s="0" t="s">
        <v>350</v>
      </c>
      <c r="F8518" s="0" t="n">
        <v>1.4</v>
      </c>
      <c r="G8518" s="0" t="n">
        <v>0.5</v>
      </c>
      <c r="H8518" s="0" t="n">
        <v>0.7</v>
      </c>
      <c r="I8518" s="0" t="n">
        <v>1.4</v>
      </c>
      <c r="J8518" s="0" t="n">
        <v>0.7</v>
      </c>
      <c r="K8518" s="0" t="s">
        <v>18</v>
      </c>
      <c r="L8518" s="0" t="s">
        <v>139</v>
      </c>
      <c r="M8518" s="0" t="n">
        <f aca="false">CEILING(G8518,1)*F8518</f>
        <v>1.4</v>
      </c>
      <c r="N8518" s="0" t="n">
        <f aca="false">M8518-H8518</f>
        <v>0.7</v>
      </c>
      <c r="O8518" s="0" t="n">
        <f aca="false">IF(ABS(N8518-J8518)&lt;0.011,1,0)</f>
        <v>1</v>
      </c>
    </row>
    <row r="8519" customFormat="false" ht="15" hidden="false" customHeight="false" outlineLevel="0" collapsed="false">
      <c r="A8519" s="0" t="s">
        <v>709</v>
      </c>
      <c r="B8519" s="0" t="s">
        <v>753</v>
      </c>
      <c r="C8519" s="0" t="n">
        <v>23</v>
      </c>
      <c r="D8519" s="0" t="n">
        <v>62462</v>
      </c>
      <c r="E8519" s="0" t="s">
        <v>222</v>
      </c>
      <c r="F8519" s="0" t="n">
        <v>7.9</v>
      </c>
      <c r="G8519" s="0" t="n">
        <v>0.5</v>
      </c>
      <c r="H8519" s="0" t="n">
        <v>3.95</v>
      </c>
      <c r="I8519" s="0" t="n">
        <v>7.9</v>
      </c>
      <c r="J8519" s="0" t="n">
        <v>3.95</v>
      </c>
      <c r="K8519" s="0" t="s">
        <v>18</v>
      </c>
      <c r="L8519" s="0" t="s">
        <v>139</v>
      </c>
      <c r="M8519" s="0" t="n">
        <f aca="false">CEILING(G8519,1)*F8519</f>
        <v>7.9</v>
      </c>
      <c r="N8519" s="0" t="n">
        <f aca="false">M8519-H8519</f>
        <v>3.95</v>
      </c>
      <c r="O8519" s="0" t="n">
        <f aca="false">IF(ABS(N8519-J8519)&lt;0.011,1,0)</f>
        <v>1</v>
      </c>
    </row>
    <row r="8520" customFormat="false" ht="15" hidden="false" customHeight="false" outlineLevel="0" collapsed="false">
      <c r="A8520" s="0" t="s">
        <v>709</v>
      </c>
      <c r="B8520" s="0" t="s">
        <v>753</v>
      </c>
      <c r="C8520" s="0" t="n">
        <v>23</v>
      </c>
      <c r="D8520" s="0" t="n">
        <v>62462</v>
      </c>
      <c r="E8520" s="0" t="s">
        <v>407</v>
      </c>
      <c r="F8520" s="0" t="n">
        <v>25</v>
      </c>
      <c r="G8520" s="0" t="n">
        <v>0.5</v>
      </c>
      <c r="H8520" s="0" t="n">
        <v>12.5</v>
      </c>
      <c r="I8520" s="0" t="n">
        <v>25</v>
      </c>
      <c r="J8520" s="0" t="n">
        <v>12.5</v>
      </c>
      <c r="K8520" s="0" t="s">
        <v>18</v>
      </c>
      <c r="L8520" s="0" t="s">
        <v>139</v>
      </c>
      <c r="M8520" s="0" t="n">
        <f aca="false">CEILING(G8520,1)*F8520</f>
        <v>25</v>
      </c>
      <c r="N8520" s="0" t="n">
        <f aca="false">M8520-H8520</f>
        <v>12.5</v>
      </c>
      <c r="O8520" s="0" t="n">
        <f aca="false">IF(ABS(N8520-J8520)&lt;0.011,1,0)</f>
        <v>1</v>
      </c>
    </row>
    <row r="8521" customFormat="false" ht="15" hidden="false" customHeight="false" outlineLevel="0" collapsed="false">
      <c r="A8521" s="0" t="s">
        <v>709</v>
      </c>
      <c r="B8521" s="0" t="s">
        <v>753</v>
      </c>
      <c r="C8521" s="0" t="n">
        <v>23</v>
      </c>
      <c r="D8521" s="0" t="n">
        <v>62462</v>
      </c>
      <c r="E8521" s="0" t="s">
        <v>35</v>
      </c>
      <c r="F8521" s="0" t="n">
        <v>8.3</v>
      </c>
      <c r="G8521" s="0" t="n">
        <v>0.5</v>
      </c>
      <c r="H8521" s="0" t="n">
        <v>4.15</v>
      </c>
      <c r="I8521" s="0" t="n">
        <v>8.3</v>
      </c>
      <c r="J8521" s="0" t="n">
        <v>4.15</v>
      </c>
      <c r="K8521" s="0" t="s">
        <v>18</v>
      </c>
      <c r="L8521" s="0" t="s">
        <v>139</v>
      </c>
      <c r="M8521" s="0" t="n">
        <f aca="false">CEILING(G8521,1)*F8521</f>
        <v>8.3</v>
      </c>
      <c r="N8521" s="0" t="n">
        <f aca="false">M8521-H8521</f>
        <v>4.15</v>
      </c>
      <c r="O8521" s="0" t="n">
        <f aca="false">IF(ABS(N8521-J8521)&lt;0.011,1,0)</f>
        <v>1</v>
      </c>
    </row>
    <row r="8522" customFormat="false" ht="15" hidden="false" customHeight="false" outlineLevel="0" collapsed="false">
      <c r="A8522" s="0" t="s">
        <v>709</v>
      </c>
      <c r="B8522" s="0" t="s">
        <v>754</v>
      </c>
      <c r="C8522" s="0" t="n">
        <v>5</v>
      </c>
      <c r="D8522" s="0" t="n">
        <v>62484</v>
      </c>
      <c r="E8522" s="0" t="s">
        <v>161</v>
      </c>
      <c r="F8522" s="0" t="n">
        <v>5.9</v>
      </c>
      <c r="G8522" s="0" t="n">
        <v>0.5</v>
      </c>
      <c r="H8522" s="0" t="n">
        <v>2.95</v>
      </c>
      <c r="I8522" s="0" t="n">
        <v>5.9</v>
      </c>
      <c r="J8522" s="0" t="n">
        <v>2.95</v>
      </c>
      <c r="K8522" s="0" t="s">
        <v>18</v>
      </c>
      <c r="L8522" s="0" t="s">
        <v>282</v>
      </c>
      <c r="M8522" s="0" t="n">
        <f aca="false">CEILING(G8522,1)*F8522</f>
        <v>5.9</v>
      </c>
      <c r="N8522" s="0" t="n">
        <f aca="false">M8522-H8522</f>
        <v>2.95</v>
      </c>
      <c r="O8522" s="0" t="n">
        <f aca="false">IF(ABS(N8522-J8522)&lt;0.011,1,0)</f>
        <v>1</v>
      </c>
    </row>
    <row r="8523" customFormat="false" ht="15" hidden="false" customHeight="false" outlineLevel="0" collapsed="false">
      <c r="A8523" s="0" t="s">
        <v>709</v>
      </c>
      <c r="B8523" s="0" t="s">
        <v>754</v>
      </c>
      <c r="C8523" s="0" t="n">
        <v>5</v>
      </c>
      <c r="D8523" s="0" t="n">
        <v>62484</v>
      </c>
      <c r="E8523" s="0" t="s">
        <v>516</v>
      </c>
      <c r="F8523" s="0" t="n">
        <v>10.5</v>
      </c>
      <c r="G8523" s="0" t="n">
        <v>0.5</v>
      </c>
      <c r="H8523" s="0" t="n">
        <v>5.25</v>
      </c>
      <c r="I8523" s="0" t="n">
        <v>10.5</v>
      </c>
      <c r="J8523" s="0" t="n">
        <v>5.25</v>
      </c>
      <c r="K8523" s="0" t="s">
        <v>18</v>
      </c>
      <c r="L8523" s="0" t="s">
        <v>282</v>
      </c>
      <c r="M8523" s="0" t="n">
        <f aca="false">CEILING(G8523,1)*F8523</f>
        <v>10.5</v>
      </c>
      <c r="N8523" s="0" t="n">
        <f aca="false">M8523-H8523</f>
        <v>5.25</v>
      </c>
      <c r="O8523" s="0" t="n">
        <f aca="false">IF(ABS(N8523-J8523)&lt;0.011,1,0)</f>
        <v>1</v>
      </c>
    </row>
    <row r="8524" customFormat="false" ht="15" hidden="false" customHeight="false" outlineLevel="0" collapsed="false">
      <c r="A8524" s="0" t="s">
        <v>709</v>
      </c>
      <c r="B8524" s="0" t="s">
        <v>754</v>
      </c>
      <c r="C8524" s="0" t="n">
        <v>5</v>
      </c>
      <c r="D8524" s="0" t="n">
        <v>62484</v>
      </c>
      <c r="E8524" s="0" t="s">
        <v>111</v>
      </c>
      <c r="F8524" s="0" t="n">
        <v>28.6</v>
      </c>
      <c r="G8524" s="0" t="n">
        <v>0.5</v>
      </c>
      <c r="H8524" s="0" t="n">
        <v>14.3</v>
      </c>
      <c r="I8524" s="0" t="n">
        <v>28.6</v>
      </c>
      <c r="J8524" s="0" t="n">
        <v>14.3</v>
      </c>
      <c r="K8524" s="0" t="s">
        <v>18</v>
      </c>
      <c r="L8524" s="0" t="s">
        <v>282</v>
      </c>
      <c r="M8524" s="0" t="n">
        <f aca="false">CEILING(G8524,1)*F8524</f>
        <v>28.6</v>
      </c>
      <c r="N8524" s="0" t="n">
        <f aca="false">M8524-H8524</f>
        <v>14.3</v>
      </c>
      <c r="O8524" s="0" t="n">
        <f aca="false">IF(ABS(N8524-J8524)&lt;0.011,1,0)</f>
        <v>1</v>
      </c>
    </row>
    <row r="8525" customFormat="false" ht="15" hidden="false" customHeight="false" outlineLevel="0" collapsed="false">
      <c r="A8525" s="0" t="s">
        <v>709</v>
      </c>
      <c r="B8525" s="0" t="s">
        <v>754</v>
      </c>
      <c r="C8525" s="0" t="n">
        <v>5</v>
      </c>
      <c r="D8525" s="0" t="n">
        <v>62484</v>
      </c>
      <c r="E8525" s="0" t="s">
        <v>35</v>
      </c>
      <c r="F8525" s="0" t="n">
        <v>8.3</v>
      </c>
      <c r="G8525" s="0" t="n">
        <v>0.5</v>
      </c>
      <c r="H8525" s="0" t="n">
        <v>4.15</v>
      </c>
      <c r="I8525" s="0" t="n">
        <v>8.3</v>
      </c>
      <c r="J8525" s="0" t="n">
        <v>4.15</v>
      </c>
      <c r="K8525" s="0" t="s">
        <v>18</v>
      </c>
      <c r="L8525" s="0" t="s">
        <v>282</v>
      </c>
      <c r="M8525" s="0" t="n">
        <f aca="false">CEILING(G8525,1)*F8525</f>
        <v>8.3</v>
      </c>
      <c r="N8525" s="0" t="n">
        <f aca="false">M8525-H8525</f>
        <v>4.15</v>
      </c>
      <c r="O8525" s="0" t="n">
        <f aca="false">IF(ABS(N8525-J8525)&lt;0.011,1,0)</f>
        <v>1</v>
      </c>
    </row>
    <row r="8526" customFormat="false" ht="15" hidden="false" customHeight="false" outlineLevel="0" collapsed="false">
      <c r="A8526" s="0" t="s">
        <v>709</v>
      </c>
      <c r="B8526" s="0" t="s">
        <v>754</v>
      </c>
      <c r="C8526" s="0" t="n">
        <v>5</v>
      </c>
      <c r="D8526" s="0" t="n">
        <v>62484</v>
      </c>
      <c r="E8526" s="0" t="s">
        <v>149</v>
      </c>
      <c r="F8526" s="0" t="n">
        <v>16.9</v>
      </c>
      <c r="G8526" s="0" t="n">
        <v>1.5</v>
      </c>
      <c r="H8526" s="0" t="n">
        <v>25.35</v>
      </c>
      <c r="I8526" s="0" t="n">
        <v>33.8</v>
      </c>
      <c r="J8526" s="0" t="n">
        <v>8.45</v>
      </c>
      <c r="K8526" s="0" t="s">
        <v>18</v>
      </c>
      <c r="L8526" s="0" t="s">
        <v>282</v>
      </c>
      <c r="M8526" s="0" t="n">
        <f aca="false">CEILING(G8526,1)*F8526</f>
        <v>33.8</v>
      </c>
      <c r="N8526" s="0" t="n">
        <f aca="false">M8526-H8526</f>
        <v>8.45</v>
      </c>
      <c r="O8526" s="0" t="n">
        <f aca="false">IF(ABS(N8526-J8526)&lt;0.011,1,0)</f>
        <v>1</v>
      </c>
    </row>
    <row r="8527" customFormat="false" ht="15" hidden="false" customHeight="false" outlineLevel="0" collapsed="false">
      <c r="A8527" s="0" t="s">
        <v>709</v>
      </c>
      <c r="B8527" s="0" t="s">
        <v>754</v>
      </c>
      <c r="C8527" s="0" t="n">
        <v>6</v>
      </c>
      <c r="D8527" s="0" t="n">
        <v>62473</v>
      </c>
      <c r="E8527" s="0" t="s">
        <v>161</v>
      </c>
      <c r="F8527" s="0" t="n">
        <v>5.9</v>
      </c>
      <c r="G8527" s="0" t="n">
        <v>0.5</v>
      </c>
      <c r="H8527" s="0" t="n">
        <v>2.95</v>
      </c>
      <c r="I8527" s="0" t="n">
        <v>5.9</v>
      </c>
      <c r="J8527" s="0" t="n">
        <v>2.95</v>
      </c>
      <c r="K8527" s="0" t="s">
        <v>18</v>
      </c>
      <c r="L8527" s="0" t="s">
        <v>282</v>
      </c>
      <c r="M8527" s="0" t="n">
        <f aca="false">CEILING(G8527,1)*F8527</f>
        <v>5.9</v>
      </c>
      <c r="N8527" s="0" t="n">
        <f aca="false">M8527-H8527</f>
        <v>2.95</v>
      </c>
      <c r="O8527" s="0" t="n">
        <f aca="false">IF(ABS(N8527-J8527)&lt;0.011,1,0)</f>
        <v>1</v>
      </c>
    </row>
    <row r="8528" customFormat="false" ht="15" hidden="false" customHeight="false" outlineLevel="0" collapsed="false">
      <c r="A8528" s="0" t="s">
        <v>709</v>
      </c>
      <c r="B8528" s="0" t="s">
        <v>754</v>
      </c>
      <c r="C8528" s="0" t="n">
        <v>6</v>
      </c>
      <c r="D8528" s="0" t="n">
        <v>62473</v>
      </c>
      <c r="E8528" s="0" t="s">
        <v>516</v>
      </c>
      <c r="F8528" s="0" t="n">
        <v>10.5</v>
      </c>
      <c r="G8528" s="0" t="n">
        <v>0.5</v>
      </c>
      <c r="H8528" s="0" t="n">
        <v>5.25</v>
      </c>
      <c r="I8528" s="0" t="n">
        <v>10.5</v>
      </c>
      <c r="J8528" s="0" t="n">
        <v>5.25</v>
      </c>
      <c r="K8528" s="0" t="s">
        <v>18</v>
      </c>
      <c r="L8528" s="0" t="s">
        <v>282</v>
      </c>
      <c r="M8528" s="0" t="n">
        <f aca="false">CEILING(G8528,1)*F8528</f>
        <v>10.5</v>
      </c>
      <c r="N8528" s="0" t="n">
        <f aca="false">M8528-H8528</f>
        <v>5.25</v>
      </c>
      <c r="O8528" s="0" t="n">
        <f aca="false">IF(ABS(N8528-J8528)&lt;0.011,1,0)</f>
        <v>1</v>
      </c>
    </row>
    <row r="8529" customFormat="false" ht="15" hidden="false" customHeight="false" outlineLevel="0" collapsed="false">
      <c r="A8529" s="0" t="s">
        <v>709</v>
      </c>
      <c r="B8529" s="0" t="s">
        <v>754</v>
      </c>
      <c r="C8529" s="0" t="n">
        <v>6</v>
      </c>
      <c r="D8529" s="0" t="n">
        <v>62473</v>
      </c>
      <c r="E8529" s="0" t="s">
        <v>111</v>
      </c>
      <c r="F8529" s="0" t="n">
        <v>28.6</v>
      </c>
      <c r="G8529" s="0" t="n">
        <v>0.5</v>
      </c>
      <c r="H8529" s="0" t="n">
        <v>14.3</v>
      </c>
      <c r="I8529" s="0" t="n">
        <v>28.6</v>
      </c>
      <c r="J8529" s="0" t="n">
        <v>14.3</v>
      </c>
      <c r="K8529" s="0" t="s">
        <v>18</v>
      </c>
      <c r="L8529" s="0" t="s">
        <v>282</v>
      </c>
      <c r="M8529" s="0" t="n">
        <f aca="false">CEILING(G8529,1)*F8529</f>
        <v>28.6</v>
      </c>
      <c r="N8529" s="0" t="n">
        <f aca="false">M8529-H8529</f>
        <v>14.3</v>
      </c>
      <c r="O8529" s="0" t="n">
        <f aca="false">IF(ABS(N8529-J8529)&lt;0.011,1,0)</f>
        <v>1</v>
      </c>
    </row>
    <row r="8530" customFormat="false" ht="15" hidden="false" customHeight="false" outlineLevel="0" collapsed="false">
      <c r="A8530" s="0" t="s">
        <v>709</v>
      </c>
      <c r="B8530" s="0" t="s">
        <v>754</v>
      </c>
      <c r="C8530" s="0" t="n">
        <v>6</v>
      </c>
      <c r="D8530" s="0" t="n">
        <v>62473</v>
      </c>
      <c r="E8530" s="0" t="s">
        <v>35</v>
      </c>
      <c r="F8530" s="0" t="n">
        <v>8.3</v>
      </c>
      <c r="G8530" s="0" t="n">
        <v>0.5</v>
      </c>
      <c r="H8530" s="0" t="n">
        <v>4.15</v>
      </c>
      <c r="I8530" s="0" t="n">
        <v>8.3</v>
      </c>
      <c r="J8530" s="0" t="n">
        <v>4.15</v>
      </c>
      <c r="K8530" s="0" t="s">
        <v>18</v>
      </c>
      <c r="L8530" s="0" t="s">
        <v>282</v>
      </c>
      <c r="M8530" s="0" t="n">
        <f aca="false">CEILING(G8530,1)*F8530</f>
        <v>8.3</v>
      </c>
      <c r="N8530" s="0" t="n">
        <f aca="false">M8530-H8530</f>
        <v>4.15</v>
      </c>
      <c r="O8530" s="0" t="n">
        <f aca="false">IF(ABS(N8530-J8530)&lt;0.011,1,0)</f>
        <v>1</v>
      </c>
    </row>
    <row r="8531" customFormat="false" ht="15" hidden="false" customHeight="false" outlineLevel="0" collapsed="false">
      <c r="A8531" s="0" t="s">
        <v>709</v>
      </c>
      <c r="B8531" s="0" t="s">
        <v>754</v>
      </c>
      <c r="C8531" s="0" t="n">
        <v>6</v>
      </c>
      <c r="D8531" s="0" t="n">
        <v>62473</v>
      </c>
      <c r="E8531" s="0" t="s">
        <v>149</v>
      </c>
      <c r="F8531" s="0" t="n">
        <v>16.9</v>
      </c>
      <c r="G8531" s="0" t="n">
        <v>1.5</v>
      </c>
      <c r="H8531" s="0" t="n">
        <v>25.35</v>
      </c>
      <c r="I8531" s="0" t="n">
        <v>33.8</v>
      </c>
      <c r="J8531" s="0" t="n">
        <v>8.45</v>
      </c>
      <c r="K8531" s="0" t="s">
        <v>18</v>
      </c>
      <c r="L8531" s="0" t="s">
        <v>282</v>
      </c>
      <c r="M8531" s="0" t="n">
        <f aca="false">CEILING(G8531,1)*F8531</f>
        <v>33.8</v>
      </c>
      <c r="N8531" s="0" t="n">
        <f aca="false">M8531-H8531</f>
        <v>8.45</v>
      </c>
      <c r="O8531" s="0" t="n">
        <f aca="false">IF(ABS(N8531-J8531)&lt;0.011,1,0)</f>
        <v>1</v>
      </c>
    </row>
    <row r="8532" customFormat="false" ht="15" hidden="false" customHeight="false" outlineLevel="0" collapsed="false">
      <c r="A8532" s="0" t="s">
        <v>709</v>
      </c>
      <c r="B8532" s="0" t="s">
        <v>754</v>
      </c>
      <c r="C8532" s="0" t="n">
        <v>11</v>
      </c>
      <c r="D8532" s="0" t="n">
        <v>62485</v>
      </c>
      <c r="E8532" s="0" t="s">
        <v>45</v>
      </c>
      <c r="F8532" s="0" t="n">
        <v>18.6</v>
      </c>
      <c r="G8532" s="0" t="n">
        <v>0.5</v>
      </c>
      <c r="H8532" s="0" t="n">
        <v>9.3</v>
      </c>
      <c r="I8532" s="0" t="n">
        <v>18.6</v>
      </c>
      <c r="J8532" s="0" t="n">
        <v>9.3</v>
      </c>
      <c r="K8532" s="0" t="s">
        <v>18</v>
      </c>
      <c r="L8532" s="0" t="s">
        <v>19</v>
      </c>
      <c r="M8532" s="0" t="n">
        <f aca="false">CEILING(G8532,1)*F8532</f>
        <v>18.6</v>
      </c>
      <c r="N8532" s="0" t="n">
        <f aca="false">M8532-H8532</f>
        <v>9.3</v>
      </c>
      <c r="O8532" s="0" t="n">
        <f aca="false">IF(ABS(N8532-J8532)&lt;0.011,1,0)</f>
        <v>1</v>
      </c>
    </row>
    <row r="8533" customFormat="false" ht="15" hidden="false" customHeight="false" outlineLevel="0" collapsed="false">
      <c r="A8533" s="0" t="s">
        <v>709</v>
      </c>
      <c r="B8533" s="0" t="s">
        <v>754</v>
      </c>
      <c r="C8533" s="0" t="n">
        <v>11</v>
      </c>
      <c r="D8533" s="0" t="n">
        <v>62485</v>
      </c>
      <c r="E8533" s="0" t="s">
        <v>78</v>
      </c>
      <c r="F8533" s="0" t="n">
        <v>18.6</v>
      </c>
      <c r="G8533" s="0" t="n">
        <v>0.5</v>
      </c>
      <c r="H8533" s="0" t="n">
        <v>9.3</v>
      </c>
      <c r="I8533" s="0" t="n">
        <v>18.6</v>
      </c>
      <c r="J8533" s="0" t="n">
        <v>9.3</v>
      </c>
      <c r="K8533" s="0" t="s">
        <v>18</v>
      </c>
      <c r="L8533" s="0" t="s">
        <v>19</v>
      </c>
      <c r="M8533" s="0" t="n">
        <f aca="false">CEILING(G8533,1)*F8533</f>
        <v>18.6</v>
      </c>
      <c r="N8533" s="0" t="n">
        <f aca="false">M8533-H8533</f>
        <v>9.3</v>
      </c>
      <c r="O8533" s="0" t="n">
        <f aca="false">IF(ABS(N8533-J8533)&lt;0.011,1,0)</f>
        <v>1</v>
      </c>
    </row>
    <row r="8534" customFormat="false" ht="15" hidden="false" customHeight="false" outlineLevel="0" collapsed="false">
      <c r="A8534" s="0" t="s">
        <v>709</v>
      </c>
      <c r="B8534" s="0" t="s">
        <v>754</v>
      </c>
      <c r="C8534" s="0" t="n">
        <v>11</v>
      </c>
      <c r="D8534" s="0" t="n">
        <v>62485</v>
      </c>
      <c r="E8534" s="0" t="s">
        <v>140</v>
      </c>
      <c r="F8534" s="0" t="n">
        <v>5</v>
      </c>
      <c r="G8534" s="0" t="n">
        <v>0.5</v>
      </c>
      <c r="H8534" s="0" t="n">
        <v>2.5</v>
      </c>
      <c r="I8534" s="0" t="n">
        <v>5</v>
      </c>
      <c r="J8534" s="0" t="n">
        <v>2.5</v>
      </c>
      <c r="K8534" s="0" t="s">
        <v>18</v>
      </c>
      <c r="L8534" s="0" t="s">
        <v>19</v>
      </c>
      <c r="M8534" s="0" t="n">
        <f aca="false">CEILING(G8534,1)*F8534</f>
        <v>5</v>
      </c>
      <c r="N8534" s="0" t="n">
        <f aca="false">M8534-H8534</f>
        <v>2.5</v>
      </c>
      <c r="O8534" s="0" t="n">
        <f aca="false">IF(ABS(N8534-J8534)&lt;0.011,1,0)</f>
        <v>1</v>
      </c>
    </row>
    <row r="8535" customFormat="false" ht="15" hidden="false" customHeight="false" outlineLevel="0" collapsed="false">
      <c r="A8535" s="0" t="s">
        <v>709</v>
      </c>
      <c r="B8535" s="0" t="s">
        <v>754</v>
      </c>
      <c r="C8535" s="0" t="n">
        <v>11</v>
      </c>
      <c r="D8535" s="0" t="n">
        <v>62485</v>
      </c>
      <c r="E8535" s="0" t="s">
        <v>108</v>
      </c>
      <c r="F8535" s="0" t="n">
        <v>4.9</v>
      </c>
      <c r="G8535" s="0" t="n">
        <v>0.5</v>
      </c>
      <c r="H8535" s="0" t="n">
        <v>2.45</v>
      </c>
      <c r="I8535" s="0" t="n">
        <v>4.9</v>
      </c>
      <c r="J8535" s="0" t="n">
        <v>2.45</v>
      </c>
      <c r="K8535" s="0" t="s">
        <v>18</v>
      </c>
      <c r="L8535" s="0" t="s">
        <v>19</v>
      </c>
      <c r="M8535" s="0" t="n">
        <f aca="false">CEILING(G8535,1)*F8535</f>
        <v>4.9</v>
      </c>
      <c r="N8535" s="0" t="n">
        <f aca="false">M8535-H8535</f>
        <v>2.45</v>
      </c>
      <c r="O8535" s="0" t="n">
        <f aca="false">IF(ABS(N8535-J8535)&lt;0.011,1,0)</f>
        <v>1</v>
      </c>
    </row>
    <row r="8536" customFormat="false" ht="15" hidden="false" customHeight="false" outlineLevel="0" collapsed="false">
      <c r="A8536" s="0" t="s">
        <v>709</v>
      </c>
      <c r="B8536" s="0" t="s">
        <v>754</v>
      </c>
      <c r="C8536" s="0" t="n">
        <v>11</v>
      </c>
      <c r="D8536" s="0" t="n">
        <v>62485</v>
      </c>
      <c r="E8536" s="0" t="s">
        <v>120</v>
      </c>
      <c r="F8536" s="0" t="n">
        <v>18.1</v>
      </c>
      <c r="G8536" s="0" t="n">
        <v>0.5</v>
      </c>
      <c r="H8536" s="0" t="n">
        <v>9.05</v>
      </c>
      <c r="I8536" s="0" t="n">
        <v>18.1</v>
      </c>
      <c r="J8536" s="0" t="n">
        <v>9.05</v>
      </c>
      <c r="K8536" s="0" t="s">
        <v>18</v>
      </c>
      <c r="L8536" s="0" t="s">
        <v>19</v>
      </c>
      <c r="M8536" s="0" t="n">
        <f aca="false">CEILING(G8536,1)*F8536</f>
        <v>18.1</v>
      </c>
      <c r="N8536" s="0" t="n">
        <f aca="false">M8536-H8536</f>
        <v>9.05</v>
      </c>
      <c r="O8536" s="0" t="n">
        <f aca="false">IF(ABS(N8536-J8536)&lt;0.011,1,0)</f>
        <v>1</v>
      </c>
    </row>
    <row r="8537" customFormat="false" ht="15" hidden="false" customHeight="false" outlineLevel="0" collapsed="false">
      <c r="A8537" s="0" t="s">
        <v>709</v>
      </c>
      <c r="B8537" s="0" t="s">
        <v>754</v>
      </c>
      <c r="C8537" s="0" t="n">
        <v>11</v>
      </c>
      <c r="D8537" s="0" t="n">
        <v>62485</v>
      </c>
      <c r="E8537" s="0" t="s">
        <v>211</v>
      </c>
      <c r="F8537" s="0" t="n">
        <v>9.7</v>
      </c>
      <c r="G8537" s="0" t="n">
        <v>0.5</v>
      </c>
      <c r="H8537" s="0" t="n">
        <v>4.85</v>
      </c>
      <c r="I8537" s="0" t="n">
        <v>9.7</v>
      </c>
      <c r="J8537" s="0" t="n">
        <v>4.85</v>
      </c>
      <c r="K8537" s="0" t="s">
        <v>18</v>
      </c>
      <c r="L8537" s="0" t="s">
        <v>19</v>
      </c>
      <c r="M8537" s="0" t="n">
        <f aca="false">CEILING(G8537,1)*F8537</f>
        <v>9.7</v>
      </c>
      <c r="N8537" s="0" t="n">
        <f aca="false">M8537-H8537</f>
        <v>4.85</v>
      </c>
      <c r="O8537" s="0" t="n">
        <f aca="false">IF(ABS(N8537-J8537)&lt;0.011,1,0)</f>
        <v>1</v>
      </c>
    </row>
    <row r="8538" customFormat="false" ht="15" hidden="false" customHeight="false" outlineLevel="0" collapsed="false">
      <c r="A8538" s="0" t="s">
        <v>709</v>
      </c>
      <c r="B8538" s="0" t="s">
        <v>754</v>
      </c>
      <c r="C8538" s="0" t="n">
        <v>11</v>
      </c>
      <c r="D8538" s="0" t="n">
        <v>62485</v>
      </c>
      <c r="E8538" s="0" t="s">
        <v>201</v>
      </c>
      <c r="F8538" s="0" t="n">
        <v>3.9</v>
      </c>
      <c r="G8538" s="0" t="n">
        <v>0.5</v>
      </c>
      <c r="H8538" s="0" t="n">
        <v>1.95</v>
      </c>
      <c r="I8538" s="0" t="n">
        <v>3.9</v>
      </c>
      <c r="J8538" s="0" t="n">
        <v>1.95</v>
      </c>
      <c r="K8538" s="0" t="s">
        <v>18</v>
      </c>
      <c r="L8538" s="0" t="s">
        <v>19</v>
      </c>
      <c r="M8538" s="0" t="n">
        <f aca="false">CEILING(G8538,1)*F8538</f>
        <v>3.9</v>
      </c>
      <c r="N8538" s="0" t="n">
        <f aca="false">M8538-H8538</f>
        <v>1.95</v>
      </c>
      <c r="O8538" s="0" t="n">
        <f aca="false">IF(ABS(N8538-J8538)&lt;0.011,1,0)</f>
        <v>1</v>
      </c>
    </row>
    <row r="8539" customFormat="false" ht="15" hidden="false" customHeight="false" outlineLevel="0" collapsed="false">
      <c r="A8539" s="0" t="s">
        <v>709</v>
      </c>
      <c r="B8539" s="0" t="s">
        <v>754</v>
      </c>
      <c r="C8539" s="0" t="n">
        <v>11</v>
      </c>
      <c r="D8539" s="0" t="n">
        <v>62485</v>
      </c>
      <c r="E8539" s="0" t="s">
        <v>32</v>
      </c>
      <c r="F8539" s="0" t="n">
        <v>2.2</v>
      </c>
      <c r="G8539" s="0" t="n">
        <v>2.5</v>
      </c>
      <c r="H8539" s="0" t="n">
        <v>5.5</v>
      </c>
      <c r="I8539" s="0" t="n">
        <v>6.6</v>
      </c>
      <c r="J8539" s="0" t="n">
        <v>1.1</v>
      </c>
      <c r="K8539" s="0" t="s">
        <v>18</v>
      </c>
      <c r="L8539" s="0" t="s">
        <v>19</v>
      </c>
      <c r="M8539" s="0" t="n">
        <f aca="false">CEILING(G8539,1)*F8539</f>
        <v>6.6</v>
      </c>
      <c r="N8539" s="0" t="n">
        <f aca="false">M8539-H8539</f>
        <v>1.1</v>
      </c>
      <c r="O8539" s="0" t="n">
        <f aca="false">IF(ABS(N8539-J8539)&lt;0.011,1,0)</f>
        <v>1</v>
      </c>
    </row>
    <row r="8540" customFormat="false" ht="15" hidden="false" customHeight="false" outlineLevel="0" collapsed="false">
      <c r="A8540" s="0" t="s">
        <v>709</v>
      </c>
      <c r="B8540" s="0" t="s">
        <v>754</v>
      </c>
      <c r="C8540" s="0" t="n">
        <v>11</v>
      </c>
      <c r="D8540" s="0" t="n">
        <v>62485</v>
      </c>
      <c r="E8540" s="0" t="s">
        <v>88</v>
      </c>
      <c r="F8540" s="0" t="n">
        <v>5.5</v>
      </c>
      <c r="G8540" s="0" t="n">
        <v>0.5</v>
      </c>
      <c r="H8540" s="0" t="n">
        <v>2.75</v>
      </c>
      <c r="I8540" s="0" t="n">
        <v>5.5</v>
      </c>
      <c r="J8540" s="0" t="n">
        <v>2.75</v>
      </c>
      <c r="K8540" s="0" t="s">
        <v>18</v>
      </c>
      <c r="L8540" s="0" t="s">
        <v>19</v>
      </c>
      <c r="M8540" s="0" t="n">
        <f aca="false">CEILING(G8540,1)*F8540</f>
        <v>5.5</v>
      </c>
      <c r="N8540" s="0" t="n">
        <f aca="false">M8540-H8540</f>
        <v>2.75</v>
      </c>
      <c r="O8540" s="0" t="n">
        <f aca="false">IF(ABS(N8540-J8540)&lt;0.011,1,0)</f>
        <v>1</v>
      </c>
    </row>
    <row r="8541" customFormat="false" ht="15" hidden="false" customHeight="false" outlineLevel="0" collapsed="false">
      <c r="A8541" s="0" t="s">
        <v>709</v>
      </c>
      <c r="B8541" s="0" t="s">
        <v>754</v>
      </c>
      <c r="C8541" s="0" t="n">
        <v>11</v>
      </c>
      <c r="D8541" s="0" t="n">
        <v>62485</v>
      </c>
      <c r="E8541" s="0" t="s">
        <v>33</v>
      </c>
      <c r="F8541" s="0" t="n">
        <v>3.9</v>
      </c>
      <c r="G8541" s="0" t="n">
        <v>0.5</v>
      </c>
      <c r="H8541" s="0" t="n">
        <v>1.95</v>
      </c>
      <c r="I8541" s="0" t="n">
        <v>3.9</v>
      </c>
      <c r="J8541" s="0" t="n">
        <v>1.95</v>
      </c>
      <c r="K8541" s="0" t="s">
        <v>18</v>
      </c>
      <c r="L8541" s="0" t="s">
        <v>19</v>
      </c>
      <c r="M8541" s="0" t="n">
        <f aca="false">CEILING(G8541,1)*F8541</f>
        <v>3.9</v>
      </c>
      <c r="N8541" s="0" t="n">
        <f aca="false">M8541-H8541</f>
        <v>1.95</v>
      </c>
      <c r="O8541" s="0" t="n">
        <f aca="false">IF(ABS(N8541-J8541)&lt;0.011,1,0)</f>
        <v>1</v>
      </c>
    </row>
    <row r="8542" customFormat="false" ht="15" hidden="false" customHeight="false" outlineLevel="0" collapsed="false">
      <c r="A8542" s="0" t="s">
        <v>709</v>
      </c>
      <c r="B8542" s="0" t="s">
        <v>754</v>
      </c>
      <c r="C8542" s="0" t="n">
        <v>11</v>
      </c>
      <c r="D8542" s="0" t="n">
        <v>62485</v>
      </c>
      <c r="E8542" s="0" t="s">
        <v>92</v>
      </c>
      <c r="F8542" s="0" t="n">
        <v>4.9</v>
      </c>
      <c r="G8542" s="0" t="n">
        <v>0.5</v>
      </c>
      <c r="H8542" s="0" t="n">
        <v>2.45</v>
      </c>
      <c r="I8542" s="0" t="n">
        <v>4.9</v>
      </c>
      <c r="J8542" s="0" t="n">
        <v>2.45</v>
      </c>
      <c r="K8542" s="0" t="s">
        <v>18</v>
      </c>
      <c r="L8542" s="0" t="s">
        <v>19</v>
      </c>
      <c r="M8542" s="0" t="n">
        <f aca="false">CEILING(G8542,1)*F8542</f>
        <v>4.9</v>
      </c>
      <c r="N8542" s="0" t="n">
        <f aca="false">M8542-H8542</f>
        <v>2.45</v>
      </c>
      <c r="O8542" s="0" t="n">
        <f aca="false">IF(ABS(N8542-J8542)&lt;0.011,1,0)</f>
        <v>1</v>
      </c>
    </row>
    <row r="8543" customFormat="false" ht="15" hidden="false" customHeight="false" outlineLevel="0" collapsed="false">
      <c r="A8543" s="0" t="s">
        <v>709</v>
      </c>
      <c r="B8543" s="0" t="s">
        <v>754</v>
      </c>
      <c r="C8543" s="0" t="n">
        <v>11</v>
      </c>
      <c r="D8543" s="0" t="n">
        <v>62485</v>
      </c>
      <c r="E8543" s="0" t="s">
        <v>81</v>
      </c>
      <c r="F8543" s="0" t="n">
        <v>19.9</v>
      </c>
      <c r="G8543" s="0" t="n">
        <v>0.5</v>
      </c>
      <c r="H8543" s="0" t="n">
        <v>9.95</v>
      </c>
      <c r="I8543" s="0" t="n">
        <v>19.9</v>
      </c>
      <c r="J8543" s="0" t="n">
        <v>9.95</v>
      </c>
      <c r="K8543" s="0" t="s">
        <v>18</v>
      </c>
      <c r="L8543" s="0" t="s">
        <v>19</v>
      </c>
      <c r="M8543" s="0" t="n">
        <f aca="false">CEILING(G8543,1)*F8543</f>
        <v>19.9</v>
      </c>
      <c r="N8543" s="0" t="n">
        <f aca="false">M8543-H8543</f>
        <v>9.95</v>
      </c>
      <c r="O8543" s="0" t="n">
        <f aca="false">IF(ABS(N8543-J8543)&lt;0.011,1,0)</f>
        <v>1</v>
      </c>
    </row>
    <row r="8544" customFormat="false" ht="15" hidden="false" customHeight="false" outlineLevel="0" collapsed="false">
      <c r="A8544" s="0" t="s">
        <v>709</v>
      </c>
      <c r="B8544" s="0" t="s">
        <v>754</v>
      </c>
      <c r="C8544" s="0" t="n">
        <v>11</v>
      </c>
      <c r="D8544" s="0" t="n">
        <v>62485</v>
      </c>
      <c r="E8544" s="0" t="s">
        <v>148</v>
      </c>
      <c r="F8544" s="0" t="n">
        <v>4.2</v>
      </c>
      <c r="G8544" s="0" t="n">
        <v>0.5</v>
      </c>
      <c r="H8544" s="0" t="n">
        <v>2.1</v>
      </c>
      <c r="I8544" s="0" t="n">
        <v>4.2</v>
      </c>
      <c r="J8544" s="0" t="n">
        <v>2.1</v>
      </c>
      <c r="K8544" s="0" t="s">
        <v>18</v>
      </c>
      <c r="L8544" s="0" t="s">
        <v>19</v>
      </c>
      <c r="M8544" s="0" t="n">
        <f aca="false">CEILING(G8544,1)*F8544</f>
        <v>4.2</v>
      </c>
      <c r="N8544" s="0" t="n">
        <f aca="false">M8544-H8544</f>
        <v>2.1</v>
      </c>
      <c r="O8544" s="0" t="n">
        <f aca="false">IF(ABS(N8544-J8544)&lt;0.011,1,0)</f>
        <v>1</v>
      </c>
    </row>
    <row r="8545" customFormat="false" ht="15" hidden="false" customHeight="false" outlineLevel="0" collapsed="false">
      <c r="A8545" s="0" t="s">
        <v>709</v>
      </c>
      <c r="B8545" s="0" t="s">
        <v>754</v>
      </c>
      <c r="C8545" s="0" t="n">
        <v>11</v>
      </c>
      <c r="D8545" s="0" t="n">
        <v>62485</v>
      </c>
      <c r="E8545" s="0" t="s">
        <v>42</v>
      </c>
      <c r="F8545" s="0" t="n">
        <v>8.9</v>
      </c>
      <c r="G8545" s="0" t="n">
        <v>0.5</v>
      </c>
      <c r="H8545" s="0" t="n">
        <v>4.45</v>
      </c>
      <c r="I8545" s="0" t="n">
        <v>8.9</v>
      </c>
      <c r="J8545" s="0" t="n">
        <v>4.45</v>
      </c>
      <c r="K8545" s="0" t="s">
        <v>18</v>
      </c>
      <c r="L8545" s="0" t="s">
        <v>19</v>
      </c>
      <c r="M8545" s="0" t="n">
        <f aca="false">CEILING(G8545,1)*F8545</f>
        <v>8.9</v>
      </c>
      <c r="N8545" s="0" t="n">
        <f aca="false">M8545-H8545</f>
        <v>4.45</v>
      </c>
      <c r="O8545" s="0" t="n">
        <f aca="false">IF(ABS(N8545-J8545)&lt;0.011,1,0)</f>
        <v>1</v>
      </c>
    </row>
    <row r="8546" customFormat="false" ht="15" hidden="false" customHeight="false" outlineLevel="0" collapsed="false">
      <c r="A8546" s="0" t="s">
        <v>709</v>
      </c>
      <c r="B8546" s="0" t="s">
        <v>754</v>
      </c>
      <c r="C8546" s="0" t="n">
        <v>11</v>
      </c>
      <c r="D8546" s="0" t="n">
        <v>62485</v>
      </c>
      <c r="E8546" s="0" t="s">
        <v>235</v>
      </c>
      <c r="F8546" s="0" t="n">
        <v>4</v>
      </c>
      <c r="G8546" s="0" t="n">
        <v>0.5</v>
      </c>
      <c r="H8546" s="0" t="n">
        <v>2</v>
      </c>
      <c r="I8546" s="0" t="n">
        <v>4</v>
      </c>
      <c r="J8546" s="0" t="n">
        <v>2</v>
      </c>
      <c r="K8546" s="0" t="s">
        <v>18</v>
      </c>
      <c r="L8546" s="0" t="s">
        <v>19</v>
      </c>
      <c r="M8546" s="0" t="n">
        <f aca="false">CEILING(G8546,1)*F8546</f>
        <v>4</v>
      </c>
      <c r="N8546" s="0" t="n">
        <f aca="false">M8546-H8546</f>
        <v>2</v>
      </c>
      <c r="O8546" s="0" t="n">
        <f aca="false">IF(ABS(N8546-J8546)&lt;0.011,1,0)</f>
        <v>1</v>
      </c>
    </row>
    <row r="8547" customFormat="false" ht="15" hidden="false" customHeight="false" outlineLevel="0" collapsed="false">
      <c r="A8547" s="0" t="s">
        <v>709</v>
      </c>
      <c r="B8547" s="0" t="s">
        <v>754</v>
      </c>
      <c r="C8547" s="0" t="n">
        <v>11</v>
      </c>
      <c r="D8547" s="0" t="n">
        <v>62485</v>
      </c>
      <c r="E8547" s="0" t="s">
        <v>237</v>
      </c>
      <c r="F8547" s="0" t="n">
        <v>3.2</v>
      </c>
      <c r="G8547" s="0" t="n">
        <v>0.5</v>
      </c>
      <c r="H8547" s="0" t="n">
        <v>1.6</v>
      </c>
      <c r="I8547" s="0" t="n">
        <v>3.2</v>
      </c>
      <c r="J8547" s="0" t="n">
        <v>1.6</v>
      </c>
      <c r="K8547" s="0" t="s">
        <v>18</v>
      </c>
      <c r="L8547" s="0" t="s">
        <v>19</v>
      </c>
      <c r="M8547" s="0" t="n">
        <f aca="false">CEILING(G8547,1)*F8547</f>
        <v>3.2</v>
      </c>
      <c r="N8547" s="0" t="n">
        <f aca="false">M8547-H8547</f>
        <v>1.6</v>
      </c>
      <c r="O8547" s="0" t="n">
        <f aca="false">IF(ABS(N8547-J8547)&lt;0.011,1,0)</f>
        <v>1</v>
      </c>
    </row>
    <row r="8548" customFormat="false" ht="15" hidden="false" customHeight="false" outlineLevel="0" collapsed="false">
      <c r="A8548" s="0" t="s">
        <v>709</v>
      </c>
      <c r="B8548" s="0" t="s">
        <v>754</v>
      </c>
      <c r="C8548" s="0" t="n">
        <v>11</v>
      </c>
      <c r="D8548" s="0" t="n">
        <v>62485</v>
      </c>
      <c r="E8548" s="0" t="s">
        <v>34</v>
      </c>
      <c r="F8548" s="0" t="n">
        <v>3.2</v>
      </c>
      <c r="G8548" s="0" t="n">
        <v>0.5</v>
      </c>
      <c r="H8548" s="0" t="n">
        <v>1.6</v>
      </c>
      <c r="I8548" s="0" t="n">
        <v>3.2</v>
      </c>
      <c r="J8548" s="0" t="n">
        <v>1.6</v>
      </c>
      <c r="K8548" s="0" t="s">
        <v>18</v>
      </c>
      <c r="L8548" s="0" t="s">
        <v>19</v>
      </c>
      <c r="M8548" s="0" t="n">
        <f aca="false">CEILING(G8548,1)*F8548</f>
        <v>3.2</v>
      </c>
      <c r="N8548" s="0" t="n">
        <f aca="false">M8548-H8548</f>
        <v>1.6</v>
      </c>
      <c r="O8548" s="0" t="n">
        <f aca="false">IF(ABS(N8548-J8548)&lt;0.011,1,0)</f>
        <v>1</v>
      </c>
    </row>
    <row r="8549" customFormat="false" ht="15" hidden="false" customHeight="false" outlineLevel="0" collapsed="false">
      <c r="A8549" s="0" t="s">
        <v>709</v>
      </c>
      <c r="B8549" s="0" t="s">
        <v>754</v>
      </c>
      <c r="C8549" s="0" t="n">
        <v>11</v>
      </c>
      <c r="D8549" s="0" t="n">
        <v>62485</v>
      </c>
      <c r="E8549" s="0" t="s">
        <v>176</v>
      </c>
      <c r="F8549" s="0" t="n">
        <v>2.9</v>
      </c>
      <c r="G8549" s="0" t="n">
        <v>0.5</v>
      </c>
      <c r="H8549" s="0" t="n">
        <v>1.45</v>
      </c>
      <c r="I8549" s="0" t="n">
        <v>2.9</v>
      </c>
      <c r="J8549" s="0" t="n">
        <v>1.45</v>
      </c>
      <c r="K8549" s="0" t="s">
        <v>18</v>
      </c>
      <c r="L8549" s="0" t="s">
        <v>19</v>
      </c>
      <c r="M8549" s="0" t="n">
        <f aca="false">CEILING(G8549,1)*F8549</f>
        <v>2.9</v>
      </c>
      <c r="N8549" s="0" t="n">
        <f aca="false">M8549-H8549</f>
        <v>1.45</v>
      </c>
      <c r="O8549" s="0" t="n">
        <f aca="false">IF(ABS(N8549-J8549)&lt;0.011,1,0)</f>
        <v>1</v>
      </c>
    </row>
    <row r="8550" customFormat="false" ht="15" hidden="false" customHeight="false" outlineLevel="0" collapsed="false">
      <c r="A8550" s="0" t="s">
        <v>709</v>
      </c>
      <c r="B8550" s="0" t="s">
        <v>754</v>
      </c>
      <c r="C8550" s="0" t="n">
        <v>11</v>
      </c>
      <c r="D8550" s="0" t="n">
        <v>62485</v>
      </c>
      <c r="E8550" s="0" t="s">
        <v>24</v>
      </c>
      <c r="F8550" s="0" t="n">
        <v>4.2</v>
      </c>
      <c r="G8550" s="0" t="n">
        <v>0.5</v>
      </c>
      <c r="H8550" s="0" t="n">
        <v>2.1</v>
      </c>
      <c r="I8550" s="0" t="n">
        <v>4.2</v>
      </c>
      <c r="J8550" s="0" t="n">
        <v>2.1</v>
      </c>
      <c r="K8550" s="0" t="s">
        <v>18</v>
      </c>
      <c r="L8550" s="0" t="s">
        <v>19</v>
      </c>
      <c r="M8550" s="0" t="n">
        <f aca="false">CEILING(G8550,1)*F8550</f>
        <v>4.2</v>
      </c>
      <c r="N8550" s="0" t="n">
        <f aca="false">M8550-H8550</f>
        <v>2.1</v>
      </c>
      <c r="O8550" s="0" t="n">
        <f aca="false">IF(ABS(N8550-J8550)&lt;0.011,1,0)</f>
        <v>1</v>
      </c>
    </row>
    <row r="8551" customFormat="false" ht="15" hidden="false" customHeight="false" outlineLevel="0" collapsed="false">
      <c r="A8551" s="0" t="s">
        <v>709</v>
      </c>
      <c r="B8551" s="0" t="s">
        <v>754</v>
      </c>
      <c r="C8551" s="0" t="n">
        <v>11</v>
      </c>
      <c r="D8551" s="0" t="n">
        <v>62485</v>
      </c>
      <c r="E8551" s="0" t="s">
        <v>36</v>
      </c>
      <c r="F8551" s="0" t="n">
        <v>0.9</v>
      </c>
      <c r="G8551" s="0" t="n">
        <v>0.5</v>
      </c>
      <c r="H8551" s="0" t="n">
        <v>0.45</v>
      </c>
      <c r="I8551" s="0" t="n">
        <v>0.9</v>
      </c>
      <c r="J8551" s="0" t="n">
        <v>0.45</v>
      </c>
      <c r="K8551" s="0" t="s">
        <v>18</v>
      </c>
      <c r="L8551" s="0" t="s">
        <v>19</v>
      </c>
      <c r="M8551" s="0" t="n">
        <f aca="false">CEILING(G8551,1)*F8551</f>
        <v>0.9</v>
      </c>
      <c r="N8551" s="0" t="n">
        <f aca="false">M8551-H8551</f>
        <v>0.45</v>
      </c>
      <c r="O8551" s="0" t="n">
        <f aca="false">IF(ABS(N8551-J8551)&lt;0.011,1,0)</f>
        <v>1</v>
      </c>
    </row>
    <row r="8552" customFormat="false" ht="15" hidden="false" customHeight="false" outlineLevel="0" collapsed="false">
      <c r="A8552" s="0" t="s">
        <v>709</v>
      </c>
      <c r="B8552" s="0" t="s">
        <v>754</v>
      </c>
      <c r="C8552" s="0" t="n">
        <v>12</v>
      </c>
      <c r="D8552" s="0" t="n">
        <v>62476</v>
      </c>
      <c r="E8552" s="0" t="s">
        <v>45</v>
      </c>
      <c r="F8552" s="0" t="n">
        <v>18.6</v>
      </c>
      <c r="G8552" s="0" t="n">
        <v>0.5</v>
      </c>
      <c r="H8552" s="0" t="n">
        <v>9.3</v>
      </c>
      <c r="I8552" s="0" t="n">
        <v>18.6</v>
      </c>
      <c r="J8552" s="0" t="n">
        <v>9.3</v>
      </c>
      <c r="K8552" s="0" t="s">
        <v>18</v>
      </c>
      <c r="L8552" s="0" t="s">
        <v>19</v>
      </c>
      <c r="M8552" s="0" t="n">
        <f aca="false">CEILING(G8552,1)*F8552</f>
        <v>18.6</v>
      </c>
      <c r="N8552" s="0" t="n">
        <f aca="false">M8552-H8552</f>
        <v>9.3</v>
      </c>
      <c r="O8552" s="0" t="n">
        <f aca="false">IF(ABS(N8552-J8552)&lt;0.011,1,0)</f>
        <v>1</v>
      </c>
    </row>
    <row r="8553" customFormat="false" ht="15" hidden="false" customHeight="false" outlineLevel="0" collapsed="false">
      <c r="A8553" s="0" t="s">
        <v>709</v>
      </c>
      <c r="B8553" s="0" t="s">
        <v>754</v>
      </c>
      <c r="C8553" s="0" t="n">
        <v>12</v>
      </c>
      <c r="D8553" s="0" t="n">
        <v>62476</v>
      </c>
      <c r="E8553" s="0" t="s">
        <v>78</v>
      </c>
      <c r="F8553" s="0" t="n">
        <v>18.6</v>
      </c>
      <c r="G8553" s="0" t="n">
        <v>0.5</v>
      </c>
      <c r="H8553" s="0" t="n">
        <v>9.3</v>
      </c>
      <c r="I8553" s="0" t="n">
        <v>18.6</v>
      </c>
      <c r="J8553" s="0" t="n">
        <v>9.3</v>
      </c>
      <c r="K8553" s="0" t="s">
        <v>18</v>
      </c>
      <c r="L8553" s="0" t="s">
        <v>19</v>
      </c>
      <c r="M8553" s="0" t="n">
        <f aca="false">CEILING(G8553,1)*F8553</f>
        <v>18.6</v>
      </c>
      <c r="N8553" s="0" t="n">
        <f aca="false">M8553-H8553</f>
        <v>9.3</v>
      </c>
      <c r="O8553" s="0" t="n">
        <f aca="false">IF(ABS(N8553-J8553)&lt;0.011,1,0)</f>
        <v>1</v>
      </c>
    </row>
    <row r="8554" customFormat="false" ht="15" hidden="false" customHeight="false" outlineLevel="0" collapsed="false">
      <c r="A8554" s="0" t="s">
        <v>709</v>
      </c>
      <c r="B8554" s="0" t="s">
        <v>754</v>
      </c>
      <c r="C8554" s="0" t="n">
        <v>12</v>
      </c>
      <c r="D8554" s="0" t="n">
        <v>62476</v>
      </c>
      <c r="E8554" s="0" t="s">
        <v>140</v>
      </c>
      <c r="F8554" s="0" t="n">
        <v>5</v>
      </c>
      <c r="G8554" s="0" t="n">
        <v>0.5</v>
      </c>
      <c r="H8554" s="0" t="n">
        <v>2.5</v>
      </c>
      <c r="I8554" s="0" t="n">
        <v>5</v>
      </c>
      <c r="J8554" s="0" t="n">
        <v>2.5</v>
      </c>
      <c r="K8554" s="0" t="s">
        <v>18</v>
      </c>
      <c r="L8554" s="0" t="s">
        <v>19</v>
      </c>
      <c r="M8554" s="0" t="n">
        <f aca="false">CEILING(G8554,1)*F8554</f>
        <v>5</v>
      </c>
      <c r="N8554" s="0" t="n">
        <f aca="false">M8554-H8554</f>
        <v>2.5</v>
      </c>
      <c r="O8554" s="0" t="n">
        <f aca="false">IF(ABS(N8554-J8554)&lt;0.011,1,0)</f>
        <v>1</v>
      </c>
    </row>
    <row r="8555" customFormat="false" ht="15" hidden="false" customHeight="false" outlineLevel="0" collapsed="false">
      <c r="A8555" s="0" t="s">
        <v>709</v>
      </c>
      <c r="B8555" s="0" t="s">
        <v>754</v>
      </c>
      <c r="C8555" s="0" t="n">
        <v>12</v>
      </c>
      <c r="D8555" s="0" t="n">
        <v>62476</v>
      </c>
      <c r="E8555" s="0" t="s">
        <v>108</v>
      </c>
      <c r="F8555" s="0" t="n">
        <v>4.9</v>
      </c>
      <c r="G8555" s="0" t="n">
        <v>0.5</v>
      </c>
      <c r="H8555" s="0" t="n">
        <v>2.45</v>
      </c>
      <c r="I8555" s="0" t="n">
        <v>4.9</v>
      </c>
      <c r="J8555" s="0" t="n">
        <v>2.45</v>
      </c>
      <c r="K8555" s="0" t="s">
        <v>18</v>
      </c>
      <c r="L8555" s="0" t="s">
        <v>19</v>
      </c>
      <c r="M8555" s="0" t="n">
        <f aca="false">CEILING(G8555,1)*F8555</f>
        <v>4.9</v>
      </c>
      <c r="N8555" s="0" t="n">
        <f aca="false">M8555-H8555</f>
        <v>2.45</v>
      </c>
      <c r="O8555" s="0" t="n">
        <f aca="false">IF(ABS(N8555-J8555)&lt;0.011,1,0)</f>
        <v>1</v>
      </c>
    </row>
    <row r="8556" customFormat="false" ht="15" hidden="false" customHeight="false" outlineLevel="0" collapsed="false">
      <c r="A8556" s="0" t="s">
        <v>709</v>
      </c>
      <c r="B8556" s="0" t="s">
        <v>754</v>
      </c>
      <c r="C8556" s="0" t="n">
        <v>12</v>
      </c>
      <c r="D8556" s="0" t="n">
        <v>62476</v>
      </c>
      <c r="E8556" s="0" t="s">
        <v>120</v>
      </c>
      <c r="F8556" s="0" t="n">
        <v>18.1</v>
      </c>
      <c r="G8556" s="0" t="n">
        <v>0.5</v>
      </c>
      <c r="H8556" s="0" t="n">
        <v>9.05</v>
      </c>
      <c r="I8556" s="0" t="n">
        <v>18.1</v>
      </c>
      <c r="J8556" s="0" t="n">
        <v>9.05</v>
      </c>
      <c r="K8556" s="0" t="s">
        <v>18</v>
      </c>
      <c r="L8556" s="0" t="s">
        <v>19</v>
      </c>
      <c r="M8556" s="0" t="n">
        <f aca="false">CEILING(G8556,1)*F8556</f>
        <v>18.1</v>
      </c>
      <c r="N8556" s="0" t="n">
        <f aca="false">M8556-H8556</f>
        <v>9.05</v>
      </c>
      <c r="O8556" s="0" t="n">
        <f aca="false">IF(ABS(N8556-J8556)&lt;0.011,1,0)</f>
        <v>1</v>
      </c>
    </row>
    <row r="8557" customFormat="false" ht="15" hidden="false" customHeight="false" outlineLevel="0" collapsed="false">
      <c r="A8557" s="0" t="s">
        <v>709</v>
      </c>
      <c r="B8557" s="0" t="s">
        <v>754</v>
      </c>
      <c r="C8557" s="0" t="n">
        <v>12</v>
      </c>
      <c r="D8557" s="0" t="n">
        <v>62476</v>
      </c>
      <c r="E8557" s="0" t="s">
        <v>211</v>
      </c>
      <c r="F8557" s="0" t="n">
        <v>9.7</v>
      </c>
      <c r="G8557" s="0" t="n">
        <v>0.5</v>
      </c>
      <c r="H8557" s="0" t="n">
        <v>4.85</v>
      </c>
      <c r="I8557" s="0" t="n">
        <v>9.7</v>
      </c>
      <c r="J8557" s="0" t="n">
        <v>4.85</v>
      </c>
      <c r="K8557" s="0" t="s">
        <v>18</v>
      </c>
      <c r="L8557" s="0" t="s">
        <v>19</v>
      </c>
      <c r="M8557" s="0" t="n">
        <f aca="false">CEILING(G8557,1)*F8557</f>
        <v>9.7</v>
      </c>
      <c r="N8557" s="0" t="n">
        <f aca="false">M8557-H8557</f>
        <v>4.85</v>
      </c>
      <c r="O8557" s="0" t="n">
        <f aca="false">IF(ABS(N8557-J8557)&lt;0.011,1,0)</f>
        <v>1</v>
      </c>
    </row>
    <row r="8558" customFormat="false" ht="15" hidden="false" customHeight="false" outlineLevel="0" collapsed="false">
      <c r="A8558" s="0" t="s">
        <v>709</v>
      </c>
      <c r="B8558" s="0" t="s">
        <v>754</v>
      </c>
      <c r="C8558" s="0" t="n">
        <v>12</v>
      </c>
      <c r="D8558" s="0" t="n">
        <v>62476</v>
      </c>
      <c r="E8558" s="0" t="s">
        <v>201</v>
      </c>
      <c r="F8558" s="0" t="n">
        <v>3.9</v>
      </c>
      <c r="G8558" s="0" t="n">
        <v>0.5</v>
      </c>
      <c r="H8558" s="0" t="n">
        <v>1.95</v>
      </c>
      <c r="I8558" s="0" t="n">
        <v>3.9</v>
      </c>
      <c r="J8558" s="0" t="n">
        <v>1.95</v>
      </c>
      <c r="K8558" s="0" t="s">
        <v>18</v>
      </c>
      <c r="L8558" s="0" t="s">
        <v>19</v>
      </c>
      <c r="M8558" s="0" t="n">
        <f aca="false">CEILING(G8558,1)*F8558</f>
        <v>3.9</v>
      </c>
      <c r="N8558" s="0" t="n">
        <f aca="false">M8558-H8558</f>
        <v>1.95</v>
      </c>
      <c r="O8558" s="0" t="n">
        <f aca="false">IF(ABS(N8558-J8558)&lt;0.011,1,0)</f>
        <v>1</v>
      </c>
    </row>
    <row r="8559" customFormat="false" ht="15" hidden="false" customHeight="false" outlineLevel="0" collapsed="false">
      <c r="A8559" s="0" t="s">
        <v>709</v>
      </c>
      <c r="B8559" s="0" t="s">
        <v>754</v>
      </c>
      <c r="C8559" s="0" t="n">
        <v>12</v>
      </c>
      <c r="D8559" s="0" t="n">
        <v>62476</v>
      </c>
      <c r="E8559" s="0" t="s">
        <v>32</v>
      </c>
      <c r="F8559" s="0" t="n">
        <v>2.2</v>
      </c>
      <c r="G8559" s="0" t="n">
        <v>2.5</v>
      </c>
      <c r="H8559" s="0" t="n">
        <v>5.5</v>
      </c>
      <c r="I8559" s="0" t="n">
        <v>6.6</v>
      </c>
      <c r="J8559" s="0" t="n">
        <v>1.1</v>
      </c>
      <c r="K8559" s="0" t="s">
        <v>18</v>
      </c>
      <c r="L8559" s="0" t="s">
        <v>19</v>
      </c>
      <c r="M8559" s="0" t="n">
        <f aca="false">CEILING(G8559,1)*F8559</f>
        <v>6.6</v>
      </c>
      <c r="N8559" s="0" t="n">
        <f aca="false">M8559-H8559</f>
        <v>1.1</v>
      </c>
      <c r="O8559" s="0" t="n">
        <f aca="false">IF(ABS(N8559-J8559)&lt;0.011,1,0)</f>
        <v>1</v>
      </c>
    </row>
    <row r="8560" customFormat="false" ht="15" hidden="false" customHeight="false" outlineLevel="0" collapsed="false">
      <c r="A8560" s="0" t="s">
        <v>709</v>
      </c>
      <c r="B8560" s="0" t="s">
        <v>754</v>
      </c>
      <c r="C8560" s="0" t="n">
        <v>12</v>
      </c>
      <c r="D8560" s="0" t="n">
        <v>62476</v>
      </c>
      <c r="E8560" s="0" t="s">
        <v>88</v>
      </c>
      <c r="F8560" s="0" t="n">
        <v>5.5</v>
      </c>
      <c r="G8560" s="0" t="n">
        <v>0.5</v>
      </c>
      <c r="H8560" s="0" t="n">
        <v>2.75</v>
      </c>
      <c r="I8560" s="0" t="n">
        <v>5.5</v>
      </c>
      <c r="J8560" s="0" t="n">
        <v>2.75</v>
      </c>
      <c r="K8560" s="0" t="s">
        <v>18</v>
      </c>
      <c r="L8560" s="0" t="s">
        <v>19</v>
      </c>
      <c r="M8560" s="0" t="n">
        <f aca="false">CEILING(G8560,1)*F8560</f>
        <v>5.5</v>
      </c>
      <c r="N8560" s="0" t="n">
        <f aca="false">M8560-H8560</f>
        <v>2.75</v>
      </c>
      <c r="O8560" s="0" t="n">
        <f aca="false">IF(ABS(N8560-J8560)&lt;0.011,1,0)</f>
        <v>1</v>
      </c>
    </row>
    <row r="8561" customFormat="false" ht="15" hidden="false" customHeight="false" outlineLevel="0" collapsed="false">
      <c r="A8561" s="0" t="s">
        <v>709</v>
      </c>
      <c r="B8561" s="0" t="s">
        <v>754</v>
      </c>
      <c r="C8561" s="0" t="n">
        <v>12</v>
      </c>
      <c r="D8561" s="0" t="n">
        <v>62476</v>
      </c>
      <c r="E8561" s="0" t="s">
        <v>33</v>
      </c>
      <c r="F8561" s="0" t="n">
        <v>3.9</v>
      </c>
      <c r="G8561" s="0" t="n">
        <v>0.5</v>
      </c>
      <c r="H8561" s="0" t="n">
        <v>1.95</v>
      </c>
      <c r="I8561" s="0" t="n">
        <v>3.9</v>
      </c>
      <c r="J8561" s="0" t="n">
        <v>1.95</v>
      </c>
      <c r="K8561" s="0" t="s">
        <v>18</v>
      </c>
      <c r="L8561" s="0" t="s">
        <v>19</v>
      </c>
      <c r="M8561" s="0" t="n">
        <f aca="false">CEILING(G8561,1)*F8561</f>
        <v>3.9</v>
      </c>
      <c r="N8561" s="0" t="n">
        <f aca="false">M8561-H8561</f>
        <v>1.95</v>
      </c>
      <c r="O8561" s="0" t="n">
        <f aca="false">IF(ABS(N8561-J8561)&lt;0.011,1,0)</f>
        <v>1</v>
      </c>
    </row>
    <row r="8562" customFormat="false" ht="15" hidden="false" customHeight="false" outlineLevel="0" collapsed="false">
      <c r="A8562" s="0" t="s">
        <v>709</v>
      </c>
      <c r="B8562" s="0" t="s">
        <v>754</v>
      </c>
      <c r="C8562" s="0" t="n">
        <v>12</v>
      </c>
      <c r="D8562" s="0" t="n">
        <v>62476</v>
      </c>
      <c r="E8562" s="0" t="s">
        <v>92</v>
      </c>
      <c r="F8562" s="0" t="n">
        <v>4.9</v>
      </c>
      <c r="G8562" s="0" t="n">
        <v>0.5</v>
      </c>
      <c r="H8562" s="0" t="n">
        <v>2.45</v>
      </c>
      <c r="I8562" s="0" t="n">
        <v>4.9</v>
      </c>
      <c r="J8562" s="0" t="n">
        <v>2.45</v>
      </c>
      <c r="K8562" s="0" t="s">
        <v>18</v>
      </c>
      <c r="L8562" s="0" t="s">
        <v>19</v>
      </c>
      <c r="M8562" s="0" t="n">
        <f aca="false">CEILING(G8562,1)*F8562</f>
        <v>4.9</v>
      </c>
      <c r="N8562" s="0" t="n">
        <f aca="false">M8562-H8562</f>
        <v>2.45</v>
      </c>
      <c r="O8562" s="0" t="n">
        <f aca="false">IF(ABS(N8562-J8562)&lt;0.011,1,0)</f>
        <v>1</v>
      </c>
    </row>
    <row r="8563" customFormat="false" ht="15" hidden="false" customHeight="false" outlineLevel="0" collapsed="false">
      <c r="A8563" s="0" t="s">
        <v>709</v>
      </c>
      <c r="B8563" s="0" t="s">
        <v>754</v>
      </c>
      <c r="C8563" s="0" t="n">
        <v>12</v>
      </c>
      <c r="D8563" s="0" t="n">
        <v>62476</v>
      </c>
      <c r="E8563" s="0" t="s">
        <v>81</v>
      </c>
      <c r="F8563" s="0" t="n">
        <v>19.9</v>
      </c>
      <c r="G8563" s="0" t="n">
        <v>0.5</v>
      </c>
      <c r="H8563" s="0" t="n">
        <v>9.95</v>
      </c>
      <c r="I8563" s="0" t="n">
        <v>19.9</v>
      </c>
      <c r="J8563" s="0" t="n">
        <v>9.95</v>
      </c>
      <c r="K8563" s="0" t="s">
        <v>18</v>
      </c>
      <c r="L8563" s="0" t="s">
        <v>19</v>
      </c>
      <c r="M8563" s="0" t="n">
        <f aca="false">CEILING(G8563,1)*F8563</f>
        <v>19.9</v>
      </c>
      <c r="N8563" s="0" t="n">
        <f aca="false">M8563-H8563</f>
        <v>9.95</v>
      </c>
      <c r="O8563" s="0" t="n">
        <f aca="false">IF(ABS(N8563-J8563)&lt;0.011,1,0)</f>
        <v>1</v>
      </c>
    </row>
    <row r="8564" customFormat="false" ht="15" hidden="false" customHeight="false" outlineLevel="0" collapsed="false">
      <c r="A8564" s="0" t="s">
        <v>709</v>
      </c>
      <c r="B8564" s="0" t="s">
        <v>754</v>
      </c>
      <c r="C8564" s="0" t="n">
        <v>12</v>
      </c>
      <c r="D8564" s="0" t="n">
        <v>62476</v>
      </c>
      <c r="E8564" s="0" t="s">
        <v>148</v>
      </c>
      <c r="F8564" s="0" t="n">
        <v>4.2</v>
      </c>
      <c r="G8564" s="0" t="n">
        <v>0.5</v>
      </c>
      <c r="H8564" s="0" t="n">
        <v>2.1</v>
      </c>
      <c r="I8564" s="0" t="n">
        <v>4.2</v>
      </c>
      <c r="J8564" s="0" t="n">
        <v>2.1</v>
      </c>
      <c r="K8564" s="0" t="s">
        <v>18</v>
      </c>
      <c r="L8564" s="0" t="s">
        <v>19</v>
      </c>
      <c r="M8564" s="0" t="n">
        <f aca="false">CEILING(G8564,1)*F8564</f>
        <v>4.2</v>
      </c>
      <c r="N8564" s="0" t="n">
        <f aca="false">M8564-H8564</f>
        <v>2.1</v>
      </c>
      <c r="O8564" s="0" t="n">
        <f aca="false">IF(ABS(N8564-J8564)&lt;0.011,1,0)</f>
        <v>1</v>
      </c>
    </row>
    <row r="8565" customFormat="false" ht="15" hidden="false" customHeight="false" outlineLevel="0" collapsed="false">
      <c r="A8565" s="0" t="s">
        <v>709</v>
      </c>
      <c r="B8565" s="0" t="s">
        <v>754</v>
      </c>
      <c r="C8565" s="0" t="n">
        <v>12</v>
      </c>
      <c r="D8565" s="0" t="n">
        <v>62476</v>
      </c>
      <c r="E8565" s="0" t="s">
        <v>42</v>
      </c>
      <c r="F8565" s="0" t="n">
        <v>8.9</v>
      </c>
      <c r="G8565" s="0" t="n">
        <v>0.5</v>
      </c>
      <c r="H8565" s="0" t="n">
        <v>4.45</v>
      </c>
      <c r="I8565" s="0" t="n">
        <v>8.9</v>
      </c>
      <c r="J8565" s="0" t="n">
        <v>4.45</v>
      </c>
      <c r="K8565" s="0" t="s">
        <v>18</v>
      </c>
      <c r="L8565" s="0" t="s">
        <v>19</v>
      </c>
      <c r="M8565" s="0" t="n">
        <f aca="false">CEILING(G8565,1)*F8565</f>
        <v>8.9</v>
      </c>
      <c r="N8565" s="0" t="n">
        <f aca="false">M8565-H8565</f>
        <v>4.45</v>
      </c>
      <c r="O8565" s="0" t="n">
        <f aca="false">IF(ABS(N8565-J8565)&lt;0.011,1,0)</f>
        <v>1</v>
      </c>
    </row>
    <row r="8566" customFormat="false" ht="15" hidden="false" customHeight="false" outlineLevel="0" collapsed="false">
      <c r="A8566" s="0" t="s">
        <v>709</v>
      </c>
      <c r="B8566" s="0" t="s">
        <v>754</v>
      </c>
      <c r="C8566" s="0" t="n">
        <v>12</v>
      </c>
      <c r="D8566" s="0" t="n">
        <v>62476</v>
      </c>
      <c r="E8566" s="0" t="s">
        <v>235</v>
      </c>
      <c r="F8566" s="0" t="n">
        <v>4</v>
      </c>
      <c r="G8566" s="0" t="n">
        <v>0.5</v>
      </c>
      <c r="H8566" s="0" t="n">
        <v>2</v>
      </c>
      <c r="I8566" s="0" t="n">
        <v>4</v>
      </c>
      <c r="J8566" s="0" t="n">
        <v>2</v>
      </c>
      <c r="K8566" s="0" t="s">
        <v>18</v>
      </c>
      <c r="L8566" s="0" t="s">
        <v>19</v>
      </c>
      <c r="M8566" s="0" t="n">
        <f aca="false">CEILING(G8566,1)*F8566</f>
        <v>4</v>
      </c>
      <c r="N8566" s="0" t="n">
        <f aca="false">M8566-H8566</f>
        <v>2</v>
      </c>
      <c r="O8566" s="0" t="n">
        <f aca="false">IF(ABS(N8566-J8566)&lt;0.011,1,0)</f>
        <v>1</v>
      </c>
    </row>
    <row r="8567" customFormat="false" ht="15" hidden="false" customHeight="false" outlineLevel="0" collapsed="false">
      <c r="A8567" s="0" t="s">
        <v>709</v>
      </c>
      <c r="B8567" s="0" t="s">
        <v>754</v>
      </c>
      <c r="C8567" s="0" t="n">
        <v>12</v>
      </c>
      <c r="D8567" s="0" t="n">
        <v>62476</v>
      </c>
      <c r="E8567" s="0" t="s">
        <v>237</v>
      </c>
      <c r="F8567" s="0" t="n">
        <v>3.2</v>
      </c>
      <c r="G8567" s="0" t="n">
        <v>0.5</v>
      </c>
      <c r="H8567" s="0" t="n">
        <v>1.6</v>
      </c>
      <c r="I8567" s="0" t="n">
        <v>3.2</v>
      </c>
      <c r="J8567" s="0" t="n">
        <v>1.6</v>
      </c>
      <c r="K8567" s="0" t="s">
        <v>18</v>
      </c>
      <c r="L8567" s="0" t="s">
        <v>19</v>
      </c>
      <c r="M8567" s="0" t="n">
        <f aca="false">CEILING(G8567,1)*F8567</f>
        <v>3.2</v>
      </c>
      <c r="N8567" s="0" t="n">
        <f aca="false">M8567-H8567</f>
        <v>1.6</v>
      </c>
      <c r="O8567" s="0" t="n">
        <f aca="false">IF(ABS(N8567-J8567)&lt;0.011,1,0)</f>
        <v>1</v>
      </c>
    </row>
    <row r="8568" customFormat="false" ht="15" hidden="false" customHeight="false" outlineLevel="0" collapsed="false">
      <c r="A8568" s="0" t="s">
        <v>709</v>
      </c>
      <c r="B8568" s="0" t="s">
        <v>754</v>
      </c>
      <c r="C8568" s="0" t="n">
        <v>12</v>
      </c>
      <c r="D8568" s="0" t="n">
        <v>62476</v>
      </c>
      <c r="E8568" s="0" t="s">
        <v>34</v>
      </c>
      <c r="F8568" s="0" t="n">
        <v>3.2</v>
      </c>
      <c r="G8568" s="0" t="n">
        <v>0.5</v>
      </c>
      <c r="H8568" s="0" t="n">
        <v>1.6</v>
      </c>
      <c r="I8568" s="0" t="n">
        <v>3.2</v>
      </c>
      <c r="J8568" s="0" t="n">
        <v>1.6</v>
      </c>
      <c r="K8568" s="0" t="s">
        <v>18</v>
      </c>
      <c r="L8568" s="0" t="s">
        <v>19</v>
      </c>
      <c r="M8568" s="0" t="n">
        <f aca="false">CEILING(G8568,1)*F8568</f>
        <v>3.2</v>
      </c>
      <c r="N8568" s="0" t="n">
        <f aca="false">M8568-H8568</f>
        <v>1.6</v>
      </c>
      <c r="O8568" s="0" t="n">
        <f aca="false">IF(ABS(N8568-J8568)&lt;0.011,1,0)</f>
        <v>1</v>
      </c>
    </row>
    <row r="8569" customFormat="false" ht="15" hidden="false" customHeight="false" outlineLevel="0" collapsed="false">
      <c r="A8569" s="0" t="s">
        <v>709</v>
      </c>
      <c r="B8569" s="0" t="s">
        <v>754</v>
      </c>
      <c r="C8569" s="0" t="n">
        <v>12</v>
      </c>
      <c r="D8569" s="0" t="n">
        <v>62476</v>
      </c>
      <c r="E8569" s="0" t="s">
        <v>176</v>
      </c>
      <c r="F8569" s="0" t="n">
        <v>2.9</v>
      </c>
      <c r="G8569" s="0" t="n">
        <v>0.5</v>
      </c>
      <c r="H8569" s="0" t="n">
        <v>1.45</v>
      </c>
      <c r="I8569" s="0" t="n">
        <v>2.9</v>
      </c>
      <c r="J8569" s="0" t="n">
        <v>1.45</v>
      </c>
      <c r="K8569" s="0" t="s">
        <v>18</v>
      </c>
      <c r="L8569" s="0" t="s">
        <v>19</v>
      </c>
      <c r="M8569" s="0" t="n">
        <f aca="false">CEILING(G8569,1)*F8569</f>
        <v>2.9</v>
      </c>
      <c r="N8569" s="0" t="n">
        <f aca="false">M8569-H8569</f>
        <v>1.45</v>
      </c>
      <c r="O8569" s="0" t="n">
        <f aca="false">IF(ABS(N8569-J8569)&lt;0.011,1,0)</f>
        <v>1</v>
      </c>
    </row>
    <row r="8570" customFormat="false" ht="15" hidden="false" customHeight="false" outlineLevel="0" collapsed="false">
      <c r="A8570" s="0" t="s">
        <v>709</v>
      </c>
      <c r="B8570" s="0" t="s">
        <v>754</v>
      </c>
      <c r="C8570" s="0" t="n">
        <v>12</v>
      </c>
      <c r="D8570" s="0" t="n">
        <v>62476</v>
      </c>
      <c r="E8570" s="0" t="s">
        <v>24</v>
      </c>
      <c r="F8570" s="0" t="n">
        <v>4.2</v>
      </c>
      <c r="G8570" s="0" t="n">
        <v>0.5</v>
      </c>
      <c r="H8570" s="0" t="n">
        <v>2.1</v>
      </c>
      <c r="I8570" s="0" t="n">
        <v>4.2</v>
      </c>
      <c r="J8570" s="0" t="n">
        <v>2.1</v>
      </c>
      <c r="K8570" s="0" t="s">
        <v>18</v>
      </c>
      <c r="L8570" s="0" t="s">
        <v>19</v>
      </c>
      <c r="M8570" s="0" t="n">
        <f aca="false">CEILING(G8570,1)*F8570</f>
        <v>4.2</v>
      </c>
      <c r="N8570" s="0" t="n">
        <f aca="false">M8570-H8570</f>
        <v>2.1</v>
      </c>
      <c r="O8570" s="0" t="n">
        <f aca="false">IF(ABS(N8570-J8570)&lt;0.011,1,0)</f>
        <v>1</v>
      </c>
    </row>
    <row r="8571" customFormat="false" ht="15" hidden="false" customHeight="false" outlineLevel="0" collapsed="false">
      <c r="A8571" s="0" t="s">
        <v>709</v>
      </c>
      <c r="B8571" s="0" t="s">
        <v>754</v>
      </c>
      <c r="C8571" s="0" t="n">
        <v>12</v>
      </c>
      <c r="D8571" s="0" t="n">
        <v>62476</v>
      </c>
      <c r="E8571" s="0" t="s">
        <v>36</v>
      </c>
      <c r="F8571" s="0" t="n">
        <v>0.9</v>
      </c>
      <c r="G8571" s="0" t="n">
        <v>0.5</v>
      </c>
      <c r="H8571" s="0" t="n">
        <v>0.45</v>
      </c>
      <c r="I8571" s="0" t="n">
        <v>0.9</v>
      </c>
      <c r="J8571" s="0" t="n">
        <v>0.45</v>
      </c>
      <c r="K8571" s="0" t="s">
        <v>18</v>
      </c>
      <c r="L8571" s="0" t="s">
        <v>19</v>
      </c>
      <c r="M8571" s="0" t="n">
        <f aca="false">CEILING(G8571,1)*F8571</f>
        <v>0.9</v>
      </c>
      <c r="N8571" s="0" t="n">
        <f aca="false">M8571-H8571</f>
        <v>0.45</v>
      </c>
      <c r="O8571" s="0" t="n">
        <f aca="false">IF(ABS(N8571-J8571)&lt;0.011,1,0)</f>
        <v>1</v>
      </c>
    </row>
    <row r="8572" customFormat="false" ht="15" hidden="false" customHeight="false" outlineLevel="0" collapsed="false">
      <c r="A8572" s="0" t="s">
        <v>709</v>
      </c>
      <c r="B8572" s="0" t="s">
        <v>754</v>
      </c>
      <c r="C8572" s="0" t="n">
        <v>15</v>
      </c>
      <c r="D8572" s="0" t="n">
        <v>62488</v>
      </c>
      <c r="E8572" s="0" t="s">
        <v>227</v>
      </c>
      <c r="F8572" s="0" t="n">
        <v>14</v>
      </c>
      <c r="G8572" s="0" t="n">
        <v>0.5</v>
      </c>
      <c r="H8572" s="0" t="n">
        <v>7</v>
      </c>
      <c r="I8572" s="0" t="n">
        <v>14</v>
      </c>
      <c r="J8572" s="0" t="n">
        <v>7</v>
      </c>
      <c r="K8572" s="0" t="s">
        <v>18</v>
      </c>
      <c r="L8572" s="0" t="s">
        <v>30</v>
      </c>
      <c r="M8572" s="0" t="n">
        <f aca="false">CEILING(G8572,1)*F8572</f>
        <v>14</v>
      </c>
      <c r="N8572" s="0" t="n">
        <f aca="false">M8572-H8572</f>
        <v>7</v>
      </c>
      <c r="O8572" s="0" t="n">
        <f aca="false">IF(ABS(N8572-J8572)&lt;0.011,1,0)</f>
        <v>1</v>
      </c>
    </row>
    <row r="8573" customFormat="false" ht="15" hidden="false" customHeight="false" outlineLevel="0" collapsed="false">
      <c r="A8573" s="0" t="s">
        <v>709</v>
      </c>
      <c r="B8573" s="0" t="s">
        <v>754</v>
      </c>
      <c r="C8573" s="0" t="n">
        <v>15</v>
      </c>
      <c r="D8573" s="0" t="n">
        <v>62488</v>
      </c>
      <c r="E8573" s="0" t="s">
        <v>61</v>
      </c>
      <c r="F8573" s="0" t="n">
        <v>3.5</v>
      </c>
      <c r="G8573" s="0" t="n">
        <v>0.5</v>
      </c>
      <c r="H8573" s="0" t="n">
        <v>1.75</v>
      </c>
      <c r="I8573" s="0" t="n">
        <v>3.5</v>
      </c>
      <c r="J8573" s="0" t="n">
        <v>1.75</v>
      </c>
      <c r="K8573" s="0" t="s">
        <v>18</v>
      </c>
      <c r="L8573" s="0" t="s">
        <v>30</v>
      </c>
      <c r="M8573" s="0" t="n">
        <f aca="false">CEILING(G8573,1)*F8573</f>
        <v>3.5</v>
      </c>
      <c r="N8573" s="0" t="n">
        <f aca="false">M8573-H8573</f>
        <v>1.75</v>
      </c>
      <c r="O8573" s="0" t="n">
        <f aca="false">IF(ABS(N8573-J8573)&lt;0.011,1,0)</f>
        <v>1</v>
      </c>
    </row>
    <row r="8574" customFormat="false" ht="15" hidden="false" customHeight="false" outlineLevel="0" collapsed="false">
      <c r="A8574" s="0" t="s">
        <v>709</v>
      </c>
      <c r="B8574" s="0" t="s">
        <v>754</v>
      </c>
      <c r="C8574" s="0" t="n">
        <v>15</v>
      </c>
      <c r="D8574" s="0" t="n">
        <v>62488</v>
      </c>
      <c r="E8574" s="0" t="s">
        <v>180</v>
      </c>
      <c r="F8574" s="0" t="n">
        <v>26.5</v>
      </c>
      <c r="G8574" s="0" t="n">
        <v>0.5</v>
      </c>
      <c r="H8574" s="0" t="n">
        <v>13.25</v>
      </c>
      <c r="I8574" s="0" t="n">
        <v>26.5</v>
      </c>
      <c r="J8574" s="0" t="n">
        <v>13.25</v>
      </c>
      <c r="K8574" s="0" t="s">
        <v>18</v>
      </c>
      <c r="L8574" s="0" t="s">
        <v>30</v>
      </c>
      <c r="M8574" s="0" t="n">
        <f aca="false">CEILING(G8574,1)*F8574</f>
        <v>26.5</v>
      </c>
      <c r="N8574" s="0" t="n">
        <f aca="false">M8574-H8574</f>
        <v>13.25</v>
      </c>
      <c r="O8574" s="0" t="n">
        <f aca="false">IF(ABS(N8574-J8574)&lt;0.011,1,0)</f>
        <v>1</v>
      </c>
    </row>
    <row r="8575" customFormat="false" ht="15" hidden="false" customHeight="false" outlineLevel="0" collapsed="false">
      <c r="A8575" s="0" t="s">
        <v>709</v>
      </c>
      <c r="B8575" s="0" t="s">
        <v>754</v>
      </c>
      <c r="C8575" s="0" t="n">
        <v>15</v>
      </c>
      <c r="D8575" s="0" t="n">
        <v>62488</v>
      </c>
      <c r="E8575" s="0" t="s">
        <v>531</v>
      </c>
      <c r="F8575" s="0" t="n">
        <v>3.9</v>
      </c>
      <c r="G8575" s="0" t="n">
        <v>0.5</v>
      </c>
      <c r="H8575" s="0" t="n">
        <v>1.95</v>
      </c>
      <c r="I8575" s="0" t="n">
        <v>3.9</v>
      </c>
      <c r="J8575" s="0" t="n">
        <v>1.95</v>
      </c>
      <c r="K8575" s="0" t="s">
        <v>18</v>
      </c>
      <c r="L8575" s="0" t="s">
        <v>30</v>
      </c>
      <c r="M8575" s="0" t="n">
        <f aca="false">CEILING(G8575,1)*F8575</f>
        <v>3.9</v>
      </c>
      <c r="N8575" s="0" t="n">
        <f aca="false">M8575-H8575</f>
        <v>1.95</v>
      </c>
      <c r="O8575" s="0" t="n">
        <f aca="false">IF(ABS(N8575-J8575)&lt;0.011,1,0)</f>
        <v>1</v>
      </c>
    </row>
    <row r="8576" customFormat="false" ht="15" hidden="false" customHeight="false" outlineLevel="0" collapsed="false">
      <c r="A8576" s="0" t="s">
        <v>709</v>
      </c>
      <c r="B8576" s="0" t="s">
        <v>754</v>
      </c>
      <c r="C8576" s="0" t="n">
        <v>16</v>
      </c>
      <c r="D8576" s="0" t="n">
        <v>62472</v>
      </c>
      <c r="E8576" s="0" t="s">
        <v>227</v>
      </c>
      <c r="F8576" s="0" t="n">
        <v>14</v>
      </c>
      <c r="G8576" s="0" t="n">
        <v>0.5</v>
      </c>
      <c r="H8576" s="0" t="n">
        <v>7</v>
      </c>
      <c r="I8576" s="0" t="n">
        <v>14</v>
      </c>
      <c r="J8576" s="0" t="n">
        <v>7</v>
      </c>
      <c r="K8576" s="0" t="s">
        <v>18</v>
      </c>
      <c r="L8576" s="0" t="s">
        <v>30</v>
      </c>
      <c r="M8576" s="0" t="n">
        <f aca="false">CEILING(G8576,1)*F8576</f>
        <v>14</v>
      </c>
      <c r="N8576" s="0" t="n">
        <f aca="false">M8576-H8576</f>
        <v>7</v>
      </c>
      <c r="O8576" s="0" t="n">
        <f aca="false">IF(ABS(N8576-J8576)&lt;0.011,1,0)</f>
        <v>1</v>
      </c>
    </row>
    <row r="8577" customFormat="false" ht="15" hidden="false" customHeight="false" outlineLevel="0" collapsed="false">
      <c r="A8577" s="0" t="s">
        <v>709</v>
      </c>
      <c r="B8577" s="0" t="s">
        <v>754</v>
      </c>
      <c r="C8577" s="0" t="n">
        <v>16</v>
      </c>
      <c r="D8577" s="0" t="n">
        <v>62472</v>
      </c>
      <c r="E8577" s="0" t="s">
        <v>61</v>
      </c>
      <c r="F8577" s="0" t="n">
        <v>3.5</v>
      </c>
      <c r="G8577" s="0" t="n">
        <v>0.5</v>
      </c>
      <c r="H8577" s="0" t="n">
        <v>1.75</v>
      </c>
      <c r="I8577" s="0" t="n">
        <v>3.5</v>
      </c>
      <c r="J8577" s="0" t="n">
        <v>1.75</v>
      </c>
      <c r="K8577" s="0" t="s">
        <v>18</v>
      </c>
      <c r="L8577" s="0" t="s">
        <v>30</v>
      </c>
      <c r="M8577" s="0" t="n">
        <f aca="false">CEILING(G8577,1)*F8577</f>
        <v>3.5</v>
      </c>
      <c r="N8577" s="0" t="n">
        <f aca="false">M8577-H8577</f>
        <v>1.75</v>
      </c>
      <c r="O8577" s="0" t="n">
        <f aca="false">IF(ABS(N8577-J8577)&lt;0.011,1,0)</f>
        <v>1</v>
      </c>
    </row>
    <row r="8578" customFormat="false" ht="15" hidden="false" customHeight="false" outlineLevel="0" collapsed="false">
      <c r="A8578" s="0" t="s">
        <v>709</v>
      </c>
      <c r="B8578" s="0" t="s">
        <v>754</v>
      </c>
      <c r="C8578" s="0" t="n">
        <v>16</v>
      </c>
      <c r="D8578" s="0" t="n">
        <v>62472</v>
      </c>
      <c r="E8578" s="0" t="s">
        <v>180</v>
      </c>
      <c r="F8578" s="0" t="n">
        <v>26.5</v>
      </c>
      <c r="G8578" s="0" t="n">
        <v>0.5</v>
      </c>
      <c r="H8578" s="0" t="n">
        <v>13.25</v>
      </c>
      <c r="I8578" s="0" t="n">
        <v>26.5</v>
      </c>
      <c r="J8578" s="0" t="n">
        <v>13.25</v>
      </c>
      <c r="K8578" s="0" t="s">
        <v>18</v>
      </c>
      <c r="L8578" s="0" t="s">
        <v>30</v>
      </c>
      <c r="M8578" s="0" t="n">
        <f aca="false">CEILING(G8578,1)*F8578</f>
        <v>26.5</v>
      </c>
      <c r="N8578" s="0" t="n">
        <f aca="false">M8578-H8578</f>
        <v>13.25</v>
      </c>
      <c r="O8578" s="0" t="n">
        <f aca="false">IF(ABS(N8578-J8578)&lt;0.011,1,0)</f>
        <v>1</v>
      </c>
    </row>
    <row r="8579" customFormat="false" ht="15" hidden="false" customHeight="false" outlineLevel="0" collapsed="false">
      <c r="A8579" s="0" t="s">
        <v>709</v>
      </c>
      <c r="B8579" s="0" t="s">
        <v>754</v>
      </c>
      <c r="C8579" s="0" t="n">
        <v>16</v>
      </c>
      <c r="D8579" s="0" t="n">
        <v>62472</v>
      </c>
      <c r="E8579" s="0" t="s">
        <v>531</v>
      </c>
      <c r="F8579" s="0" t="n">
        <v>3.9</v>
      </c>
      <c r="G8579" s="0" t="n">
        <v>0.5</v>
      </c>
      <c r="H8579" s="0" t="n">
        <v>1.95</v>
      </c>
      <c r="I8579" s="0" t="n">
        <v>3.9</v>
      </c>
      <c r="J8579" s="0" t="n">
        <v>1.95</v>
      </c>
      <c r="K8579" s="0" t="s">
        <v>18</v>
      </c>
      <c r="L8579" s="0" t="s">
        <v>30</v>
      </c>
      <c r="M8579" s="0" t="n">
        <f aca="false">CEILING(G8579,1)*F8579</f>
        <v>3.9</v>
      </c>
      <c r="N8579" s="0" t="n">
        <f aca="false">M8579-H8579</f>
        <v>1.95</v>
      </c>
      <c r="O8579" s="0" t="n">
        <f aca="false">IF(ABS(N8579-J8579)&lt;0.011,1,0)</f>
        <v>1</v>
      </c>
    </row>
    <row r="8580" customFormat="false" ht="15" hidden="false" customHeight="false" outlineLevel="0" collapsed="false">
      <c r="A8580" s="0" t="s">
        <v>709</v>
      </c>
      <c r="B8580" s="0" t="s">
        <v>754</v>
      </c>
      <c r="C8580" s="0" t="n">
        <v>29</v>
      </c>
      <c r="D8580" s="0" t="n">
        <v>62509</v>
      </c>
      <c r="E8580" s="0" t="s">
        <v>161</v>
      </c>
      <c r="F8580" s="0" t="n">
        <v>5.9</v>
      </c>
      <c r="G8580" s="0" t="n">
        <v>0.5</v>
      </c>
      <c r="H8580" s="0" t="n">
        <v>2.95</v>
      </c>
      <c r="I8580" s="0" t="n">
        <v>5.9</v>
      </c>
      <c r="J8580" s="0" t="n">
        <v>2.95</v>
      </c>
      <c r="K8580" s="0" t="s">
        <v>168</v>
      </c>
      <c r="M8580" s="0" t="n">
        <f aca="false">CEILING(G8580,1)*F8580</f>
        <v>5.9</v>
      </c>
      <c r="N8580" s="0" t="n">
        <f aca="false">M8580-H8580</f>
        <v>2.95</v>
      </c>
      <c r="O8580" s="0" t="n">
        <f aca="false">IF(ABS(N8580-J8580)&lt;0.011,1,0)</f>
        <v>1</v>
      </c>
    </row>
    <row r="8581" customFormat="false" ht="15" hidden="false" customHeight="false" outlineLevel="0" collapsed="false">
      <c r="A8581" s="0" t="s">
        <v>709</v>
      </c>
      <c r="B8581" s="0" t="s">
        <v>754</v>
      </c>
      <c r="C8581" s="0" t="n">
        <v>29</v>
      </c>
      <c r="D8581" s="0" t="n">
        <v>62509</v>
      </c>
      <c r="E8581" s="0" t="s">
        <v>21</v>
      </c>
      <c r="F8581" s="0" t="n">
        <v>5.9</v>
      </c>
      <c r="G8581" s="0" t="n">
        <v>0.5</v>
      </c>
      <c r="H8581" s="0" t="n">
        <v>2.95</v>
      </c>
      <c r="I8581" s="0" t="n">
        <v>5.9</v>
      </c>
      <c r="J8581" s="0" t="n">
        <v>2.95</v>
      </c>
      <c r="K8581" s="0" t="s">
        <v>168</v>
      </c>
      <c r="M8581" s="0" t="n">
        <f aca="false">CEILING(G8581,1)*F8581</f>
        <v>5.9</v>
      </c>
      <c r="N8581" s="0" t="n">
        <f aca="false">M8581-H8581</f>
        <v>2.95</v>
      </c>
      <c r="O8581" s="0" t="n">
        <f aca="false">IF(ABS(N8581-J8581)&lt;0.011,1,0)</f>
        <v>1</v>
      </c>
    </row>
    <row r="8582" customFormat="false" ht="15" hidden="false" customHeight="false" outlineLevel="0" collapsed="false">
      <c r="A8582" s="0" t="s">
        <v>709</v>
      </c>
      <c r="B8582" s="0" t="s">
        <v>754</v>
      </c>
      <c r="C8582" s="0" t="n">
        <v>32</v>
      </c>
      <c r="D8582" s="0" t="n">
        <v>62510</v>
      </c>
      <c r="E8582" s="0" t="s">
        <v>273</v>
      </c>
      <c r="F8582" s="0" t="n">
        <v>16</v>
      </c>
      <c r="G8582" s="0" t="n">
        <v>0.5</v>
      </c>
      <c r="H8582" s="0" t="n">
        <v>8</v>
      </c>
      <c r="I8582" s="0" t="n">
        <v>16</v>
      </c>
      <c r="J8582" s="0" t="n">
        <v>8</v>
      </c>
      <c r="K8582" s="0" t="s">
        <v>18</v>
      </c>
      <c r="L8582" s="0" t="s">
        <v>346</v>
      </c>
      <c r="M8582" s="0" t="n">
        <f aca="false">CEILING(G8582,1)*F8582</f>
        <v>16</v>
      </c>
      <c r="N8582" s="0" t="n">
        <f aca="false">M8582-H8582</f>
        <v>8</v>
      </c>
      <c r="O8582" s="0" t="n">
        <f aca="false">IF(ABS(N8582-J8582)&lt;0.011,1,0)</f>
        <v>1</v>
      </c>
    </row>
    <row r="8583" customFormat="false" ht="15" hidden="false" customHeight="false" outlineLevel="0" collapsed="false">
      <c r="A8583" s="0" t="s">
        <v>709</v>
      </c>
      <c r="B8583" s="0" t="s">
        <v>754</v>
      </c>
      <c r="C8583" s="0" t="n">
        <v>32</v>
      </c>
      <c r="D8583" s="0" t="n">
        <v>62510</v>
      </c>
      <c r="E8583" s="0" t="s">
        <v>32</v>
      </c>
      <c r="F8583" s="0" t="n">
        <v>2.2</v>
      </c>
      <c r="G8583" s="0" t="n">
        <v>0.5</v>
      </c>
      <c r="H8583" s="0" t="n">
        <v>1.1</v>
      </c>
      <c r="I8583" s="0" t="n">
        <v>2.2</v>
      </c>
      <c r="J8583" s="0" t="n">
        <v>1.1</v>
      </c>
      <c r="K8583" s="0" t="s">
        <v>18</v>
      </c>
      <c r="L8583" s="0" t="s">
        <v>346</v>
      </c>
      <c r="M8583" s="0" t="n">
        <f aca="false">CEILING(G8583,1)*F8583</f>
        <v>2.2</v>
      </c>
      <c r="N8583" s="0" t="n">
        <f aca="false">M8583-H8583</f>
        <v>1.1</v>
      </c>
      <c r="O8583" s="0" t="n">
        <f aca="false">IF(ABS(N8583-J8583)&lt;0.011,1,0)</f>
        <v>1</v>
      </c>
    </row>
    <row r="8584" customFormat="false" ht="15" hidden="false" customHeight="false" outlineLevel="0" collapsed="false">
      <c r="A8584" s="0" t="s">
        <v>709</v>
      </c>
      <c r="B8584" s="0" t="s">
        <v>754</v>
      </c>
      <c r="C8584" s="0" t="n">
        <v>33</v>
      </c>
      <c r="D8584" s="0" t="n">
        <v>62507</v>
      </c>
      <c r="E8584" s="0" t="s">
        <v>273</v>
      </c>
      <c r="F8584" s="0" t="n">
        <v>16</v>
      </c>
      <c r="G8584" s="0" t="n">
        <v>0.5</v>
      </c>
      <c r="H8584" s="0" t="n">
        <v>8</v>
      </c>
      <c r="I8584" s="0" t="n">
        <v>16</v>
      </c>
      <c r="J8584" s="0" t="n">
        <v>8</v>
      </c>
      <c r="K8584" s="0" t="s">
        <v>18</v>
      </c>
      <c r="L8584" s="0" t="s">
        <v>346</v>
      </c>
      <c r="M8584" s="0" t="n">
        <f aca="false">CEILING(G8584,1)*F8584</f>
        <v>16</v>
      </c>
      <c r="N8584" s="0" t="n">
        <f aca="false">M8584-H8584</f>
        <v>8</v>
      </c>
      <c r="O8584" s="0" t="n">
        <f aca="false">IF(ABS(N8584-J8584)&lt;0.011,1,0)</f>
        <v>1</v>
      </c>
    </row>
    <row r="8585" customFormat="false" ht="15" hidden="false" customHeight="false" outlineLevel="0" collapsed="false">
      <c r="A8585" s="0" t="s">
        <v>709</v>
      </c>
      <c r="B8585" s="0" t="s">
        <v>754</v>
      </c>
      <c r="C8585" s="0" t="n">
        <v>33</v>
      </c>
      <c r="D8585" s="0" t="n">
        <v>62507</v>
      </c>
      <c r="E8585" s="0" t="s">
        <v>32</v>
      </c>
      <c r="F8585" s="0" t="n">
        <v>2.2</v>
      </c>
      <c r="G8585" s="0" t="n">
        <v>0.5</v>
      </c>
      <c r="H8585" s="0" t="n">
        <v>1.1</v>
      </c>
      <c r="I8585" s="0" t="n">
        <v>2.2</v>
      </c>
      <c r="J8585" s="0" t="n">
        <v>1.1</v>
      </c>
      <c r="K8585" s="0" t="s">
        <v>18</v>
      </c>
      <c r="L8585" s="0" t="s">
        <v>346</v>
      </c>
      <c r="M8585" s="0" t="n">
        <f aca="false">CEILING(G8585,1)*F8585</f>
        <v>2.2</v>
      </c>
      <c r="N8585" s="0" t="n">
        <f aca="false">M8585-H8585</f>
        <v>1.1</v>
      </c>
      <c r="O8585" s="0" t="n">
        <f aca="false">IF(ABS(N8585-J8585)&lt;0.011,1,0)</f>
        <v>1</v>
      </c>
    </row>
    <row r="8586" customFormat="false" ht="15" hidden="false" customHeight="false" outlineLevel="0" collapsed="false">
      <c r="A8586" s="0" t="s">
        <v>709</v>
      </c>
      <c r="B8586" s="0" t="s">
        <v>755</v>
      </c>
      <c r="C8586" s="0" t="n">
        <v>21</v>
      </c>
      <c r="D8586" s="0" t="n">
        <v>62583</v>
      </c>
      <c r="E8586" s="0" t="s">
        <v>84</v>
      </c>
      <c r="F8586" s="0" t="n">
        <v>19</v>
      </c>
      <c r="G8586" s="0" t="n">
        <v>0.5</v>
      </c>
      <c r="H8586" s="0" t="n">
        <v>9.5</v>
      </c>
      <c r="I8586" s="0" t="n">
        <v>19</v>
      </c>
      <c r="J8586" s="0" t="n">
        <v>9.5</v>
      </c>
      <c r="K8586" s="0" t="s">
        <v>18</v>
      </c>
      <c r="L8586" s="0" t="s">
        <v>134</v>
      </c>
      <c r="M8586" s="0" t="n">
        <f aca="false">CEILING(G8586,1)*F8586</f>
        <v>19</v>
      </c>
      <c r="N8586" s="0" t="n">
        <f aca="false">M8586-H8586</f>
        <v>9.5</v>
      </c>
      <c r="O8586" s="0" t="n">
        <f aca="false">IF(ABS(N8586-J8586)&lt;0.011,1,0)</f>
        <v>1</v>
      </c>
    </row>
    <row r="8587" customFormat="false" ht="15" hidden="false" customHeight="false" outlineLevel="0" collapsed="false">
      <c r="A8587" s="0" t="s">
        <v>709</v>
      </c>
      <c r="B8587" s="0" t="s">
        <v>755</v>
      </c>
      <c r="C8587" s="0" t="n">
        <v>21</v>
      </c>
      <c r="D8587" s="0" t="n">
        <v>62583</v>
      </c>
      <c r="E8587" s="0" t="s">
        <v>248</v>
      </c>
      <c r="F8587" s="0" t="n">
        <v>9.9</v>
      </c>
      <c r="G8587" s="0" t="n">
        <v>0.5</v>
      </c>
      <c r="H8587" s="0" t="n">
        <v>4.95</v>
      </c>
      <c r="I8587" s="0" t="n">
        <v>9.9</v>
      </c>
      <c r="J8587" s="0" t="n">
        <v>4.95</v>
      </c>
      <c r="K8587" s="0" t="s">
        <v>18</v>
      </c>
      <c r="L8587" s="0" t="s">
        <v>134</v>
      </c>
      <c r="M8587" s="0" t="n">
        <f aca="false">CEILING(G8587,1)*F8587</f>
        <v>9.9</v>
      </c>
      <c r="N8587" s="0" t="n">
        <f aca="false">M8587-H8587</f>
        <v>4.95</v>
      </c>
      <c r="O8587" s="0" t="n">
        <f aca="false">IF(ABS(N8587-J8587)&lt;0.011,1,0)</f>
        <v>1</v>
      </c>
    </row>
    <row r="8588" customFormat="false" ht="15" hidden="false" customHeight="false" outlineLevel="0" collapsed="false">
      <c r="A8588" s="0" t="s">
        <v>709</v>
      </c>
      <c r="B8588" s="0" t="s">
        <v>755</v>
      </c>
      <c r="C8588" s="0" t="n">
        <v>21</v>
      </c>
      <c r="D8588" s="0" t="n">
        <v>62583</v>
      </c>
      <c r="E8588" s="0" t="s">
        <v>189</v>
      </c>
      <c r="F8588" s="0" t="n">
        <v>3.9</v>
      </c>
      <c r="G8588" s="0" t="n">
        <v>0.5</v>
      </c>
      <c r="H8588" s="0" t="n">
        <v>1.95</v>
      </c>
      <c r="I8588" s="0" t="n">
        <v>3.9</v>
      </c>
      <c r="J8588" s="0" t="n">
        <v>1.95</v>
      </c>
      <c r="K8588" s="0" t="s">
        <v>18</v>
      </c>
      <c r="L8588" s="0" t="s">
        <v>134</v>
      </c>
      <c r="M8588" s="0" t="n">
        <f aca="false">CEILING(G8588,1)*F8588</f>
        <v>3.9</v>
      </c>
      <c r="N8588" s="0" t="n">
        <f aca="false">M8588-H8588</f>
        <v>1.95</v>
      </c>
      <c r="O8588" s="0" t="n">
        <f aca="false">IF(ABS(N8588-J8588)&lt;0.011,1,0)</f>
        <v>1</v>
      </c>
    </row>
    <row r="8589" customFormat="false" ht="15" hidden="false" customHeight="false" outlineLevel="0" collapsed="false">
      <c r="A8589" s="0" t="s">
        <v>709</v>
      </c>
      <c r="B8589" s="0" t="s">
        <v>755</v>
      </c>
      <c r="C8589" s="0" t="n">
        <v>21</v>
      </c>
      <c r="D8589" s="0" t="n">
        <v>62583</v>
      </c>
      <c r="E8589" s="0" t="s">
        <v>516</v>
      </c>
      <c r="F8589" s="0" t="n">
        <v>10.5</v>
      </c>
      <c r="G8589" s="0" t="n">
        <v>0.5</v>
      </c>
      <c r="H8589" s="0" t="n">
        <v>5.25</v>
      </c>
      <c r="I8589" s="0" t="n">
        <v>10.5</v>
      </c>
      <c r="J8589" s="0" t="n">
        <v>5.25</v>
      </c>
      <c r="K8589" s="0" t="s">
        <v>18</v>
      </c>
      <c r="L8589" s="0" t="s">
        <v>134</v>
      </c>
      <c r="M8589" s="0" t="n">
        <f aca="false">CEILING(G8589,1)*F8589</f>
        <v>10.5</v>
      </c>
      <c r="N8589" s="0" t="n">
        <f aca="false">M8589-H8589</f>
        <v>5.25</v>
      </c>
      <c r="O8589" s="0" t="n">
        <f aca="false">IF(ABS(N8589-J8589)&lt;0.011,1,0)</f>
        <v>1</v>
      </c>
    </row>
    <row r="8590" customFormat="false" ht="15" hidden="false" customHeight="false" outlineLevel="0" collapsed="false">
      <c r="A8590" s="0" t="s">
        <v>709</v>
      </c>
      <c r="B8590" s="0" t="s">
        <v>755</v>
      </c>
      <c r="C8590" s="0" t="n">
        <v>21</v>
      </c>
      <c r="D8590" s="0" t="n">
        <v>62583</v>
      </c>
      <c r="E8590" s="0" t="s">
        <v>43</v>
      </c>
      <c r="F8590" s="0" t="n">
        <v>8</v>
      </c>
      <c r="G8590" s="0" t="n">
        <v>0.5</v>
      </c>
      <c r="H8590" s="0" t="n">
        <v>4</v>
      </c>
      <c r="I8590" s="0" t="n">
        <v>8</v>
      </c>
      <c r="J8590" s="0" t="n">
        <v>4</v>
      </c>
      <c r="K8590" s="0" t="s">
        <v>18</v>
      </c>
      <c r="L8590" s="0" t="s">
        <v>134</v>
      </c>
      <c r="M8590" s="0" t="n">
        <f aca="false">CEILING(G8590,1)*F8590</f>
        <v>8</v>
      </c>
      <c r="N8590" s="0" t="n">
        <f aca="false">M8590-H8590</f>
        <v>4</v>
      </c>
      <c r="O8590" s="0" t="n">
        <f aca="false">IF(ABS(N8590-J8590)&lt;0.011,1,0)</f>
        <v>1</v>
      </c>
    </row>
    <row r="8591" customFormat="false" ht="15" hidden="false" customHeight="false" outlineLevel="0" collapsed="false">
      <c r="A8591" s="0" t="s">
        <v>709</v>
      </c>
      <c r="B8591" s="0" t="s">
        <v>755</v>
      </c>
      <c r="C8591" s="0" t="n">
        <v>21</v>
      </c>
      <c r="D8591" s="0" t="n">
        <v>62583</v>
      </c>
      <c r="E8591" s="0" t="s">
        <v>35</v>
      </c>
      <c r="F8591" s="0" t="n">
        <v>8.3</v>
      </c>
      <c r="G8591" s="0" t="n">
        <v>0.5</v>
      </c>
      <c r="H8591" s="0" t="n">
        <v>4.15</v>
      </c>
      <c r="I8591" s="0" t="n">
        <v>8.3</v>
      </c>
      <c r="J8591" s="0" t="n">
        <v>4.15</v>
      </c>
      <c r="K8591" s="0" t="s">
        <v>18</v>
      </c>
      <c r="L8591" s="0" t="s">
        <v>134</v>
      </c>
      <c r="M8591" s="0" t="n">
        <f aca="false">CEILING(G8591,1)*F8591</f>
        <v>8.3</v>
      </c>
      <c r="N8591" s="0" t="n">
        <f aca="false">M8591-H8591</f>
        <v>4.15</v>
      </c>
      <c r="O8591" s="0" t="n">
        <f aca="false">IF(ABS(N8591-J8591)&lt;0.011,1,0)</f>
        <v>1</v>
      </c>
    </row>
    <row r="8592" customFormat="false" ht="15" hidden="false" customHeight="false" outlineLevel="0" collapsed="false">
      <c r="A8592" s="0" t="s">
        <v>709</v>
      </c>
      <c r="B8592" s="0" t="s">
        <v>755</v>
      </c>
      <c r="C8592" s="0" t="n">
        <v>21</v>
      </c>
      <c r="D8592" s="0" t="n">
        <v>62583</v>
      </c>
      <c r="E8592" s="0" t="s">
        <v>144</v>
      </c>
      <c r="F8592" s="0" t="n">
        <v>3.9</v>
      </c>
      <c r="G8592" s="0" t="n">
        <v>0.5</v>
      </c>
      <c r="H8592" s="0" t="n">
        <v>1.95</v>
      </c>
      <c r="I8592" s="0" t="n">
        <v>3.9</v>
      </c>
      <c r="J8592" s="0" t="n">
        <v>1.95</v>
      </c>
      <c r="K8592" s="0" t="s">
        <v>18</v>
      </c>
      <c r="L8592" s="0" t="s">
        <v>134</v>
      </c>
      <c r="M8592" s="0" t="n">
        <f aca="false">CEILING(G8592,1)*F8592</f>
        <v>3.9</v>
      </c>
      <c r="N8592" s="0" t="n">
        <f aca="false">M8592-H8592</f>
        <v>1.95</v>
      </c>
      <c r="O8592" s="0" t="n">
        <f aca="false">IF(ABS(N8592-J8592)&lt;0.011,1,0)</f>
        <v>1</v>
      </c>
    </row>
    <row r="8593" customFormat="false" ht="15" hidden="false" customHeight="false" outlineLevel="0" collapsed="false">
      <c r="A8593" s="0" t="s">
        <v>709</v>
      </c>
      <c r="B8593" s="0" t="s">
        <v>755</v>
      </c>
      <c r="C8593" s="0" t="n">
        <v>21</v>
      </c>
      <c r="D8593" s="0" t="n">
        <v>62583</v>
      </c>
      <c r="E8593" s="0" t="s">
        <v>76</v>
      </c>
      <c r="F8593" s="0" t="n">
        <v>18.6</v>
      </c>
      <c r="G8593" s="0" t="n">
        <v>0.5</v>
      </c>
      <c r="H8593" s="0" t="n">
        <v>9.3</v>
      </c>
      <c r="I8593" s="0" t="n">
        <v>18.6</v>
      </c>
      <c r="J8593" s="0" t="n">
        <v>9.3</v>
      </c>
      <c r="K8593" s="0" t="s">
        <v>18</v>
      </c>
      <c r="L8593" s="0" t="s">
        <v>134</v>
      </c>
      <c r="M8593" s="0" t="n">
        <f aca="false">CEILING(G8593,1)*F8593</f>
        <v>18.6</v>
      </c>
      <c r="N8593" s="0" t="n">
        <f aca="false">M8593-H8593</f>
        <v>9.3</v>
      </c>
      <c r="O8593" s="0" t="n">
        <f aca="false">IF(ABS(N8593-J8593)&lt;0.011,1,0)</f>
        <v>1</v>
      </c>
    </row>
    <row r="8594" customFormat="false" ht="15" hidden="false" customHeight="false" outlineLevel="0" collapsed="false">
      <c r="A8594" s="0" t="s">
        <v>709</v>
      </c>
      <c r="B8594" s="0" t="s">
        <v>755</v>
      </c>
      <c r="C8594" s="0" t="n">
        <v>22</v>
      </c>
      <c r="D8594" s="0" t="n">
        <v>62570</v>
      </c>
      <c r="E8594" s="0" t="s">
        <v>84</v>
      </c>
      <c r="F8594" s="0" t="n">
        <v>19</v>
      </c>
      <c r="G8594" s="0" t="n">
        <v>0.5</v>
      </c>
      <c r="H8594" s="0" t="n">
        <v>9.5</v>
      </c>
      <c r="I8594" s="0" t="n">
        <v>19</v>
      </c>
      <c r="J8594" s="0" t="n">
        <v>9.5</v>
      </c>
      <c r="K8594" s="0" t="s">
        <v>18</v>
      </c>
      <c r="L8594" s="0" t="s">
        <v>134</v>
      </c>
      <c r="M8594" s="0" t="n">
        <f aca="false">CEILING(G8594,1)*F8594</f>
        <v>19</v>
      </c>
      <c r="N8594" s="0" t="n">
        <f aca="false">M8594-H8594</f>
        <v>9.5</v>
      </c>
      <c r="O8594" s="0" t="n">
        <f aca="false">IF(ABS(N8594-J8594)&lt;0.011,1,0)</f>
        <v>1</v>
      </c>
    </row>
    <row r="8595" customFormat="false" ht="15" hidden="false" customHeight="false" outlineLevel="0" collapsed="false">
      <c r="A8595" s="0" t="s">
        <v>709</v>
      </c>
      <c r="B8595" s="0" t="s">
        <v>755</v>
      </c>
      <c r="C8595" s="0" t="n">
        <v>22</v>
      </c>
      <c r="D8595" s="0" t="n">
        <v>62570</v>
      </c>
      <c r="E8595" s="0" t="s">
        <v>248</v>
      </c>
      <c r="F8595" s="0" t="n">
        <v>9.9</v>
      </c>
      <c r="G8595" s="0" t="n">
        <v>0.5</v>
      </c>
      <c r="H8595" s="0" t="n">
        <v>4.95</v>
      </c>
      <c r="I8595" s="0" t="n">
        <v>9.9</v>
      </c>
      <c r="J8595" s="0" t="n">
        <v>4.95</v>
      </c>
      <c r="K8595" s="0" t="s">
        <v>18</v>
      </c>
      <c r="L8595" s="0" t="s">
        <v>134</v>
      </c>
      <c r="M8595" s="0" t="n">
        <f aca="false">CEILING(G8595,1)*F8595</f>
        <v>9.9</v>
      </c>
      <c r="N8595" s="0" t="n">
        <f aca="false">M8595-H8595</f>
        <v>4.95</v>
      </c>
      <c r="O8595" s="0" t="n">
        <f aca="false">IF(ABS(N8595-J8595)&lt;0.011,1,0)</f>
        <v>1</v>
      </c>
    </row>
    <row r="8596" customFormat="false" ht="15" hidden="false" customHeight="false" outlineLevel="0" collapsed="false">
      <c r="A8596" s="0" t="s">
        <v>709</v>
      </c>
      <c r="B8596" s="0" t="s">
        <v>755</v>
      </c>
      <c r="C8596" s="0" t="n">
        <v>22</v>
      </c>
      <c r="D8596" s="0" t="n">
        <v>62570</v>
      </c>
      <c r="E8596" s="0" t="s">
        <v>189</v>
      </c>
      <c r="F8596" s="0" t="n">
        <v>3.9</v>
      </c>
      <c r="G8596" s="0" t="n">
        <v>0.5</v>
      </c>
      <c r="H8596" s="0" t="n">
        <v>1.95</v>
      </c>
      <c r="I8596" s="0" t="n">
        <v>3.9</v>
      </c>
      <c r="J8596" s="0" t="n">
        <v>1.95</v>
      </c>
      <c r="K8596" s="0" t="s">
        <v>18</v>
      </c>
      <c r="L8596" s="0" t="s">
        <v>134</v>
      </c>
      <c r="M8596" s="0" t="n">
        <f aca="false">CEILING(G8596,1)*F8596</f>
        <v>3.9</v>
      </c>
      <c r="N8596" s="0" t="n">
        <f aca="false">M8596-H8596</f>
        <v>1.95</v>
      </c>
      <c r="O8596" s="0" t="n">
        <f aca="false">IF(ABS(N8596-J8596)&lt;0.011,1,0)</f>
        <v>1</v>
      </c>
    </row>
    <row r="8597" customFormat="false" ht="15" hidden="false" customHeight="false" outlineLevel="0" collapsed="false">
      <c r="A8597" s="0" t="s">
        <v>709</v>
      </c>
      <c r="B8597" s="0" t="s">
        <v>755</v>
      </c>
      <c r="C8597" s="0" t="n">
        <v>22</v>
      </c>
      <c r="D8597" s="0" t="n">
        <v>62570</v>
      </c>
      <c r="E8597" s="0" t="s">
        <v>516</v>
      </c>
      <c r="F8597" s="0" t="n">
        <v>10.5</v>
      </c>
      <c r="G8597" s="0" t="n">
        <v>0.5</v>
      </c>
      <c r="H8597" s="0" t="n">
        <v>5.25</v>
      </c>
      <c r="I8597" s="0" t="n">
        <v>10.5</v>
      </c>
      <c r="J8597" s="0" t="n">
        <v>5.25</v>
      </c>
      <c r="K8597" s="0" t="s">
        <v>18</v>
      </c>
      <c r="L8597" s="0" t="s">
        <v>134</v>
      </c>
      <c r="M8597" s="0" t="n">
        <f aca="false">CEILING(G8597,1)*F8597</f>
        <v>10.5</v>
      </c>
      <c r="N8597" s="0" t="n">
        <f aca="false">M8597-H8597</f>
        <v>5.25</v>
      </c>
      <c r="O8597" s="0" t="n">
        <f aca="false">IF(ABS(N8597-J8597)&lt;0.011,1,0)</f>
        <v>1</v>
      </c>
    </row>
    <row r="8598" customFormat="false" ht="15" hidden="false" customHeight="false" outlineLevel="0" collapsed="false">
      <c r="A8598" s="0" t="s">
        <v>709</v>
      </c>
      <c r="B8598" s="0" t="s">
        <v>755</v>
      </c>
      <c r="C8598" s="0" t="n">
        <v>22</v>
      </c>
      <c r="D8598" s="0" t="n">
        <v>62570</v>
      </c>
      <c r="E8598" s="0" t="s">
        <v>43</v>
      </c>
      <c r="F8598" s="0" t="n">
        <v>8</v>
      </c>
      <c r="G8598" s="0" t="n">
        <v>0.5</v>
      </c>
      <c r="H8598" s="0" t="n">
        <v>4</v>
      </c>
      <c r="I8598" s="0" t="n">
        <v>8</v>
      </c>
      <c r="J8598" s="0" t="n">
        <v>4</v>
      </c>
      <c r="K8598" s="0" t="s">
        <v>18</v>
      </c>
      <c r="L8598" s="0" t="s">
        <v>134</v>
      </c>
      <c r="M8598" s="0" t="n">
        <f aca="false">CEILING(G8598,1)*F8598</f>
        <v>8</v>
      </c>
      <c r="N8598" s="0" t="n">
        <f aca="false">M8598-H8598</f>
        <v>4</v>
      </c>
      <c r="O8598" s="0" t="n">
        <f aca="false">IF(ABS(N8598-J8598)&lt;0.011,1,0)</f>
        <v>1</v>
      </c>
    </row>
    <row r="8599" customFormat="false" ht="15" hidden="false" customHeight="false" outlineLevel="0" collapsed="false">
      <c r="A8599" s="0" t="s">
        <v>709</v>
      </c>
      <c r="B8599" s="0" t="s">
        <v>755</v>
      </c>
      <c r="C8599" s="0" t="n">
        <v>22</v>
      </c>
      <c r="D8599" s="0" t="n">
        <v>62570</v>
      </c>
      <c r="E8599" s="0" t="s">
        <v>35</v>
      </c>
      <c r="F8599" s="0" t="n">
        <v>8.3</v>
      </c>
      <c r="G8599" s="0" t="n">
        <v>0.5</v>
      </c>
      <c r="H8599" s="0" t="n">
        <v>4.15</v>
      </c>
      <c r="I8599" s="0" t="n">
        <v>8.3</v>
      </c>
      <c r="J8599" s="0" t="n">
        <v>4.15</v>
      </c>
      <c r="K8599" s="0" t="s">
        <v>18</v>
      </c>
      <c r="L8599" s="0" t="s">
        <v>134</v>
      </c>
      <c r="M8599" s="0" t="n">
        <f aca="false">CEILING(G8599,1)*F8599</f>
        <v>8.3</v>
      </c>
      <c r="N8599" s="0" t="n">
        <f aca="false">M8599-H8599</f>
        <v>4.15</v>
      </c>
      <c r="O8599" s="0" t="n">
        <f aca="false">IF(ABS(N8599-J8599)&lt;0.011,1,0)</f>
        <v>1</v>
      </c>
    </row>
    <row r="8600" customFormat="false" ht="15" hidden="false" customHeight="false" outlineLevel="0" collapsed="false">
      <c r="A8600" s="0" t="s">
        <v>709</v>
      </c>
      <c r="B8600" s="0" t="s">
        <v>755</v>
      </c>
      <c r="C8600" s="0" t="n">
        <v>22</v>
      </c>
      <c r="D8600" s="0" t="n">
        <v>62570</v>
      </c>
      <c r="E8600" s="0" t="s">
        <v>144</v>
      </c>
      <c r="F8600" s="0" t="n">
        <v>3.9</v>
      </c>
      <c r="G8600" s="0" t="n">
        <v>0.5</v>
      </c>
      <c r="H8600" s="0" t="n">
        <v>1.95</v>
      </c>
      <c r="I8600" s="0" t="n">
        <v>3.9</v>
      </c>
      <c r="J8600" s="0" t="n">
        <v>1.95</v>
      </c>
      <c r="K8600" s="0" t="s">
        <v>18</v>
      </c>
      <c r="L8600" s="0" t="s">
        <v>134</v>
      </c>
      <c r="M8600" s="0" t="n">
        <f aca="false">CEILING(G8600,1)*F8600</f>
        <v>3.9</v>
      </c>
      <c r="N8600" s="0" t="n">
        <f aca="false">M8600-H8600</f>
        <v>1.95</v>
      </c>
      <c r="O8600" s="0" t="n">
        <f aca="false">IF(ABS(N8600-J8600)&lt;0.011,1,0)</f>
        <v>1</v>
      </c>
    </row>
    <row r="8601" customFormat="false" ht="15" hidden="false" customHeight="false" outlineLevel="0" collapsed="false">
      <c r="A8601" s="0" t="s">
        <v>709</v>
      </c>
      <c r="B8601" s="0" t="s">
        <v>755</v>
      </c>
      <c r="C8601" s="0" t="n">
        <v>22</v>
      </c>
      <c r="D8601" s="0" t="n">
        <v>62570</v>
      </c>
      <c r="E8601" s="0" t="s">
        <v>76</v>
      </c>
      <c r="F8601" s="0" t="n">
        <v>18.6</v>
      </c>
      <c r="G8601" s="0" t="n">
        <v>0.5</v>
      </c>
      <c r="H8601" s="0" t="n">
        <v>9.3</v>
      </c>
      <c r="I8601" s="0" t="n">
        <v>18.6</v>
      </c>
      <c r="J8601" s="0" t="n">
        <v>9.3</v>
      </c>
      <c r="K8601" s="0" t="s">
        <v>18</v>
      </c>
      <c r="L8601" s="0" t="s">
        <v>134</v>
      </c>
      <c r="M8601" s="0" t="n">
        <f aca="false">CEILING(G8601,1)*F8601</f>
        <v>18.6</v>
      </c>
      <c r="N8601" s="0" t="n">
        <f aca="false">M8601-H8601</f>
        <v>9.3</v>
      </c>
      <c r="O8601" s="0" t="n">
        <f aca="false">IF(ABS(N8601-J8601)&lt;0.011,1,0)</f>
        <v>1</v>
      </c>
    </row>
    <row r="8602" customFormat="false" ht="15" hidden="false" customHeight="false" outlineLevel="0" collapsed="false">
      <c r="A8602" s="0" t="s">
        <v>709</v>
      </c>
      <c r="B8602" s="0" t="s">
        <v>755</v>
      </c>
      <c r="C8602" s="0" t="n">
        <v>32</v>
      </c>
      <c r="D8602" s="0" t="n">
        <v>62584</v>
      </c>
      <c r="E8602" s="0" t="s">
        <v>78</v>
      </c>
      <c r="F8602" s="0" t="n">
        <v>18.6</v>
      </c>
      <c r="G8602" s="0" t="n">
        <v>0.5</v>
      </c>
      <c r="H8602" s="0" t="n">
        <v>9.3</v>
      </c>
      <c r="I8602" s="0" t="n">
        <v>18.6</v>
      </c>
      <c r="J8602" s="0" t="n">
        <v>9.3</v>
      </c>
      <c r="K8602" s="0" t="s">
        <v>18</v>
      </c>
      <c r="L8602" s="0" t="s">
        <v>346</v>
      </c>
      <c r="M8602" s="0" t="n">
        <f aca="false">CEILING(G8602,1)*F8602</f>
        <v>18.6</v>
      </c>
      <c r="N8602" s="0" t="n">
        <f aca="false">M8602-H8602</f>
        <v>9.3</v>
      </c>
      <c r="O8602" s="0" t="n">
        <f aca="false">IF(ABS(N8602-J8602)&lt;0.011,1,0)</f>
        <v>1</v>
      </c>
    </row>
    <row r="8603" customFormat="false" ht="15" hidden="false" customHeight="false" outlineLevel="0" collapsed="false">
      <c r="A8603" s="0" t="s">
        <v>709</v>
      </c>
      <c r="B8603" s="0" t="s">
        <v>755</v>
      </c>
      <c r="C8603" s="0" t="n">
        <v>32</v>
      </c>
      <c r="D8603" s="0" t="n">
        <v>62584</v>
      </c>
      <c r="E8603" s="0" t="s">
        <v>161</v>
      </c>
      <c r="F8603" s="0" t="n">
        <v>5.9</v>
      </c>
      <c r="G8603" s="0" t="n">
        <v>0.5</v>
      </c>
      <c r="H8603" s="0" t="n">
        <v>2.95</v>
      </c>
      <c r="I8603" s="0" t="n">
        <v>5.9</v>
      </c>
      <c r="J8603" s="0" t="n">
        <v>2.95</v>
      </c>
      <c r="K8603" s="0" t="s">
        <v>18</v>
      </c>
      <c r="L8603" s="0" t="s">
        <v>346</v>
      </c>
      <c r="M8603" s="0" t="n">
        <f aca="false">CEILING(G8603,1)*F8603</f>
        <v>5.9</v>
      </c>
      <c r="N8603" s="0" t="n">
        <f aca="false">M8603-H8603</f>
        <v>2.95</v>
      </c>
      <c r="O8603" s="0" t="n">
        <f aca="false">IF(ABS(N8603-J8603)&lt;0.011,1,0)</f>
        <v>1</v>
      </c>
    </row>
    <row r="8604" customFormat="false" ht="15" hidden="false" customHeight="false" outlineLevel="0" collapsed="false">
      <c r="A8604" s="0" t="s">
        <v>709</v>
      </c>
      <c r="B8604" s="0" t="s">
        <v>755</v>
      </c>
      <c r="C8604" s="0" t="n">
        <v>32</v>
      </c>
      <c r="D8604" s="0" t="n">
        <v>62584</v>
      </c>
      <c r="E8604" s="0" t="s">
        <v>40</v>
      </c>
      <c r="F8604" s="0" t="n">
        <v>6.4</v>
      </c>
      <c r="G8604" s="0" t="n">
        <v>0.5</v>
      </c>
      <c r="H8604" s="0" t="n">
        <v>3.2</v>
      </c>
      <c r="I8604" s="0" t="n">
        <v>6.4</v>
      </c>
      <c r="J8604" s="0" t="n">
        <v>3.2</v>
      </c>
      <c r="K8604" s="0" t="s">
        <v>18</v>
      </c>
      <c r="L8604" s="0" t="s">
        <v>346</v>
      </c>
      <c r="M8604" s="0" t="n">
        <f aca="false">CEILING(G8604,1)*F8604</f>
        <v>6.4</v>
      </c>
      <c r="N8604" s="0" t="n">
        <f aca="false">M8604-H8604</f>
        <v>3.2</v>
      </c>
      <c r="O8604" s="0" t="n">
        <f aca="false">IF(ABS(N8604-J8604)&lt;0.011,1,0)</f>
        <v>1</v>
      </c>
    </row>
    <row r="8605" customFormat="false" ht="15" hidden="false" customHeight="false" outlineLevel="0" collapsed="false">
      <c r="A8605" s="0" t="s">
        <v>709</v>
      </c>
      <c r="B8605" s="0" t="s">
        <v>755</v>
      </c>
      <c r="C8605" s="0" t="n">
        <v>32</v>
      </c>
      <c r="D8605" s="0" t="n">
        <v>62584</v>
      </c>
      <c r="E8605" s="0" t="s">
        <v>75</v>
      </c>
      <c r="F8605" s="0" t="n">
        <v>6.4</v>
      </c>
      <c r="G8605" s="0" t="n">
        <v>0.5</v>
      </c>
      <c r="H8605" s="0" t="n">
        <v>3.2</v>
      </c>
      <c r="I8605" s="0" t="n">
        <v>6.4</v>
      </c>
      <c r="J8605" s="0" t="n">
        <v>3.2</v>
      </c>
      <c r="K8605" s="0" t="s">
        <v>18</v>
      </c>
      <c r="L8605" s="0" t="s">
        <v>346</v>
      </c>
      <c r="M8605" s="0" t="n">
        <f aca="false">CEILING(G8605,1)*F8605</f>
        <v>6.4</v>
      </c>
      <c r="N8605" s="0" t="n">
        <f aca="false">M8605-H8605</f>
        <v>3.2</v>
      </c>
      <c r="O8605" s="0" t="n">
        <f aca="false">IF(ABS(N8605-J8605)&lt;0.011,1,0)</f>
        <v>1</v>
      </c>
    </row>
    <row r="8606" customFormat="false" ht="15" hidden="false" customHeight="false" outlineLevel="0" collapsed="false">
      <c r="A8606" s="0" t="s">
        <v>709</v>
      </c>
      <c r="B8606" s="0" t="s">
        <v>755</v>
      </c>
      <c r="C8606" s="0" t="n">
        <v>32</v>
      </c>
      <c r="D8606" s="0" t="n">
        <v>62584</v>
      </c>
      <c r="E8606" s="0" t="s">
        <v>322</v>
      </c>
      <c r="F8606" s="0" t="n">
        <v>7</v>
      </c>
      <c r="G8606" s="0" t="n">
        <v>0.5</v>
      </c>
      <c r="H8606" s="0" t="n">
        <v>3.5</v>
      </c>
      <c r="I8606" s="0" t="n">
        <v>7</v>
      </c>
      <c r="J8606" s="0" t="n">
        <v>3.5</v>
      </c>
      <c r="K8606" s="0" t="s">
        <v>18</v>
      </c>
      <c r="L8606" s="0" t="s">
        <v>346</v>
      </c>
      <c r="M8606" s="0" t="n">
        <f aca="false">CEILING(G8606,1)*F8606</f>
        <v>7</v>
      </c>
      <c r="N8606" s="0" t="n">
        <f aca="false">M8606-H8606</f>
        <v>3.5</v>
      </c>
      <c r="O8606" s="0" t="n">
        <f aca="false">IF(ABS(N8606-J8606)&lt;0.011,1,0)</f>
        <v>1</v>
      </c>
    </row>
    <row r="8607" customFormat="false" ht="15" hidden="false" customHeight="false" outlineLevel="0" collapsed="false">
      <c r="A8607" s="0" t="s">
        <v>709</v>
      </c>
      <c r="B8607" s="0" t="s">
        <v>755</v>
      </c>
      <c r="C8607" s="0" t="n">
        <v>32</v>
      </c>
      <c r="D8607" s="0" t="n">
        <v>62584</v>
      </c>
      <c r="E8607" s="0" t="s">
        <v>50</v>
      </c>
      <c r="F8607" s="0" t="n">
        <v>18.6</v>
      </c>
      <c r="G8607" s="0" t="n">
        <v>0.5</v>
      </c>
      <c r="H8607" s="0" t="n">
        <v>9.3</v>
      </c>
      <c r="I8607" s="0" t="n">
        <v>18.6</v>
      </c>
      <c r="J8607" s="0" t="n">
        <v>9.3</v>
      </c>
      <c r="K8607" s="0" t="s">
        <v>18</v>
      </c>
      <c r="L8607" s="0" t="s">
        <v>346</v>
      </c>
      <c r="M8607" s="0" t="n">
        <f aca="false">CEILING(G8607,1)*F8607</f>
        <v>18.6</v>
      </c>
      <c r="N8607" s="0" t="n">
        <f aca="false">M8607-H8607</f>
        <v>9.3</v>
      </c>
      <c r="O8607" s="0" t="n">
        <f aca="false">IF(ABS(N8607-J8607)&lt;0.011,1,0)</f>
        <v>1</v>
      </c>
    </row>
    <row r="8608" customFormat="false" ht="15" hidden="false" customHeight="false" outlineLevel="0" collapsed="false">
      <c r="A8608" s="0" t="s">
        <v>709</v>
      </c>
      <c r="B8608" s="0" t="s">
        <v>755</v>
      </c>
      <c r="C8608" s="0" t="n">
        <v>32</v>
      </c>
      <c r="D8608" s="0" t="n">
        <v>62584</v>
      </c>
      <c r="E8608" s="0" t="s">
        <v>148</v>
      </c>
      <c r="F8608" s="0" t="n">
        <v>4.2</v>
      </c>
      <c r="G8608" s="0" t="n">
        <v>0.5</v>
      </c>
      <c r="H8608" s="0" t="n">
        <v>2.1</v>
      </c>
      <c r="I8608" s="0" t="n">
        <v>4.2</v>
      </c>
      <c r="J8608" s="0" t="n">
        <v>2.1</v>
      </c>
      <c r="K8608" s="0" t="s">
        <v>18</v>
      </c>
      <c r="L8608" s="0" t="s">
        <v>346</v>
      </c>
      <c r="M8608" s="0" t="n">
        <f aca="false">CEILING(G8608,1)*F8608</f>
        <v>4.2</v>
      </c>
      <c r="N8608" s="0" t="n">
        <f aca="false">M8608-H8608</f>
        <v>2.1</v>
      </c>
      <c r="O8608" s="0" t="n">
        <f aca="false">IF(ABS(N8608-J8608)&lt;0.011,1,0)</f>
        <v>1</v>
      </c>
    </row>
    <row r="8609" customFormat="false" ht="15" hidden="false" customHeight="false" outlineLevel="0" collapsed="false">
      <c r="A8609" s="0" t="s">
        <v>709</v>
      </c>
      <c r="B8609" s="0" t="s">
        <v>755</v>
      </c>
      <c r="C8609" s="0" t="n">
        <v>32</v>
      </c>
      <c r="D8609" s="0" t="n">
        <v>62584</v>
      </c>
      <c r="E8609" s="0" t="s">
        <v>83</v>
      </c>
      <c r="F8609" s="0" t="n">
        <v>2.2</v>
      </c>
      <c r="G8609" s="0" t="n">
        <v>0.5</v>
      </c>
      <c r="H8609" s="0" t="n">
        <v>1.1</v>
      </c>
      <c r="I8609" s="0" t="n">
        <v>2.2</v>
      </c>
      <c r="J8609" s="0" t="n">
        <v>1.1</v>
      </c>
      <c r="K8609" s="0" t="s">
        <v>18</v>
      </c>
      <c r="L8609" s="0" t="s">
        <v>346</v>
      </c>
      <c r="M8609" s="0" t="n">
        <f aca="false">CEILING(G8609,1)*F8609</f>
        <v>2.2</v>
      </c>
      <c r="N8609" s="0" t="n">
        <f aca="false">M8609-H8609</f>
        <v>1.1</v>
      </c>
      <c r="O8609" s="0" t="n">
        <f aca="false">IF(ABS(N8609-J8609)&lt;0.011,1,0)</f>
        <v>1</v>
      </c>
    </row>
    <row r="8610" customFormat="false" ht="15" hidden="false" customHeight="false" outlineLevel="0" collapsed="false">
      <c r="A8610" s="0" t="s">
        <v>709</v>
      </c>
      <c r="B8610" s="0" t="s">
        <v>755</v>
      </c>
      <c r="C8610" s="0" t="n">
        <v>33</v>
      </c>
      <c r="D8610" s="0" t="n">
        <v>62574</v>
      </c>
      <c r="E8610" s="0" t="s">
        <v>78</v>
      </c>
      <c r="F8610" s="0" t="n">
        <v>18.6</v>
      </c>
      <c r="G8610" s="0" t="n">
        <v>0.5</v>
      </c>
      <c r="H8610" s="0" t="n">
        <v>9.3</v>
      </c>
      <c r="I8610" s="0" t="n">
        <v>18.6</v>
      </c>
      <c r="J8610" s="0" t="n">
        <v>9.3</v>
      </c>
      <c r="K8610" s="0" t="s">
        <v>18</v>
      </c>
      <c r="L8610" s="0" t="s">
        <v>346</v>
      </c>
      <c r="M8610" s="0" t="n">
        <f aca="false">CEILING(G8610,1)*F8610</f>
        <v>18.6</v>
      </c>
      <c r="N8610" s="0" t="n">
        <f aca="false">M8610-H8610</f>
        <v>9.3</v>
      </c>
      <c r="O8610" s="0" t="n">
        <f aca="false">IF(ABS(N8610-J8610)&lt;0.011,1,0)</f>
        <v>1</v>
      </c>
    </row>
    <row r="8611" customFormat="false" ht="15" hidden="false" customHeight="false" outlineLevel="0" collapsed="false">
      <c r="A8611" s="0" t="s">
        <v>709</v>
      </c>
      <c r="B8611" s="0" t="s">
        <v>755</v>
      </c>
      <c r="C8611" s="0" t="n">
        <v>33</v>
      </c>
      <c r="D8611" s="0" t="n">
        <v>62574</v>
      </c>
      <c r="E8611" s="0" t="s">
        <v>161</v>
      </c>
      <c r="F8611" s="0" t="n">
        <v>5.9</v>
      </c>
      <c r="G8611" s="0" t="n">
        <v>0.5</v>
      </c>
      <c r="H8611" s="0" t="n">
        <v>2.95</v>
      </c>
      <c r="I8611" s="0" t="n">
        <v>5.9</v>
      </c>
      <c r="J8611" s="0" t="n">
        <v>2.95</v>
      </c>
      <c r="K8611" s="0" t="s">
        <v>18</v>
      </c>
      <c r="L8611" s="0" t="s">
        <v>346</v>
      </c>
      <c r="M8611" s="0" t="n">
        <f aca="false">CEILING(G8611,1)*F8611</f>
        <v>5.9</v>
      </c>
      <c r="N8611" s="0" t="n">
        <f aca="false">M8611-H8611</f>
        <v>2.95</v>
      </c>
      <c r="O8611" s="0" t="n">
        <f aca="false">IF(ABS(N8611-J8611)&lt;0.011,1,0)</f>
        <v>1</v>
      </c>
    </row>
    <row r="8612" customFormat="false" ht="15" hidden="false" customHeight="false" outlineLevel="0" collapsed="false">
      <c r="A8612" s="0" t="s">
        <v>709</v>
      </c>
      <c r="B8612" s="0" t="s">
        <v>755</v>
      </c>
      <c r="C8612" s="0" t="n">
        <v>33</v>
      </c>
      <c r="D8612" s="0" t="n">
        <v>62574</v>
      </c>
      <c r="E8612" s="0" t="s">
        <v>40</v>
      </c>
      <c r="F8612" s="0" t="n">
        <v>6.4</v>
      </c>
      <c r="G8612" s="0" t="n">
        <v>0.5</v>
      </c>
      <c r="H8612" s="0" t="n">
        <v>3.2</v>
      </c>
      <c r="I8612" s="0" t="n">
        <v>6.4</v>
      </c>
      <c r="J8612" s="0" t="n">
        <v>3.2</v>
      </c>
      <c r="K8612" s="0" t="s">
        <v>18</v>
      </c>
      <c r="L8612" s="0" t="s">
        <v>346</v>
      </c>
      <c r="M8612" s="0" t="n">
        <f aca="false">CEILING(G8612,1)*F8612</f>
        <v>6.4</v>
      </c>
      <c r="N8612" s="0" t="n">
        <f aca="false">M8612-H8612</f>
        <v>3.2</v>
      </c>
      <c r="O8612" s="0" t="n">
        <f aca="false">IF(ABS(N8612-J8612)&lt;0.011,1,0)</f>
        <v>1</v>
      </c>
    </row>
    <row r="8613" customFormat="false" ht="15" hidden="false" customHeight="false" outlineLevel="0" collapsed="false">
      <c r="A8613" s="0" t="s">
        <v>709</v>
      </c>
      <c r="B8613" s="0" t="s">
        <v>755</v>
      </c>
      <c r="C8613" s="0" t="n">
        <v>33</v>
      </c>
      <c r="D8613" s="0" t="n">
        <v>62574</v>
      </c>
      <c r="E8613" s="0" t="s">
        <v>75</v>
      </c>
      <c r="F8613" s="0" t="n">
        <v>6.4</v>
      </c>
      <c r="G8613" s="0" t="n">
        <v>0.5</v>
      </c>
      <c r="H8613" s="0" t="n">
        <v>3.2</v>
      </c>
      <c r="I8613" s="0" t="n">
        <v>6.4</v>
      </c>
      <c r="J8613" s="0" t="n">
        <v>3.2</v>
      </c>
      <c r="K8613" s="0" t="s">
        <v>18</v>
      </c>
      <c r="L8613" s="0" t="s">
        <v>346</v>
      </c>
      <c r="M8613" s="0" t="n">
        <f aca="false">CEILING(G8613,1)*F8613</f>
        <v>6.4</v>
      </c>
      <c r="N8613" s="0" t="n">
        <f aca="false">M8613-H8613</f>
        <v>3.2</v>
      </c>
      <c r="O8613" s="0" t="n">
        <f aca="false">IF(ABS(N8613-J8613)&lt;0.011,1,0)</f>
        <v>1</v>
      </c>
    </row>
    <row r="8614" customFormat="false" ht="15" hidden="false" customHeight="false" outlineLevel="0" collapsed="false">
      <c r="A8614" s="0" t="s">
        <v>709</v>
      </c>
      <c r="B8614" s="0" t="s">
        <v>755</v>
      </c>
      <c r="C8614" s="0" t="n">
        <v>33</v>
      </c>
      <c r="D8614" s="0" t="n">
        <v>62574</v>
      </c>
      <c r="E8614" s="0" t="s">
        <v>322</v>
      </c>
      <c r="F8614" s="0" t="n">
        <v>7</v>
      </c>
      <c r="G8614" s="0" t="n">
        <v>0.5</v>
      </c>
      <c r="H8614" s="0" t="n">
        <v>3.5</v>
      </c>
      <c r="I8614" s="0" t="n">
        <v>7</v>
      </c>
      <c r="J8614" s="0" t="n">
        <v>3.5</v>
      </c>
      <c r="K8614" s="0" t="s">
        <v>18</v>
      </c>
      <c r="L8614" s="0" t="s">
        <v>346</v>
      </c>
      <c r="M8614" s="0" t="n">
        <f aca="false">CEILING(G8614,1)*F8614</f>
        <v>7</v>
      </c>
      <c r="N8614" s="0" t="n">
        <f aca="false">M8614-H8614</f>
        <v>3.5</v>
      </c>
      <c r="O8614" s="0" t="n">
        <f aca="false">IF(ABS(N8614-J8614)&lt;0.011,1,0)</f>
        <v>1</v>
      </c>
    </row>
    <row r="8615" customFormat="false" ht="15" hidden="false" customHeight="false" outlineLevel="0" collapsed="false">
      <c r="A8615" s="0" t="s">
        <v>709</v>
      </c>
      <c r="B8615" s="0" t="s">
        <v>755</v>
      </c>
      <c r="C8615" s="0" t="n">
        <v>33</v>
      </c>
      <c r="D8615" s="0" t="n">
        <v>62574</v>
      </c>
      <c r="E8615" s="0" t="s">
        <v>50</v>
      </c>
      <c r="F8615" s="0" t="n">
        <v>18.6</v>
      </c>
      <c r="G8615" s="0" t="n">
        <v>0.5</v>
      </c>
      <c r="H8615" s="0" t="n">
        <v>9.3</v>
      </c>
      <c r="I8615" s="0" t="n">
        <v>18.6</v>
      </c>
      <c r="J8615" s="0" t="n">
        <v>9.3</v>
      </c>
      <c r="K8615" s="0" t="s">
        <v>18</v>
      </c>
      <c r="L8615" s="0" t="s">
        <v>346</v>
      </c>
      <c r="M8615" s="0" t="n">
        <f aca="false">CEILING(G8615,1)*F8615</f>
        <v>18.6</v>
      </c>
      <c r="N8615" s="0" t="n">
        <f aca="false">M8615-H8615</f>
        <v>9.3</v>
      </c>
      <c r="O8615" s="0" t="n">
        <f aca="false">IF(ABS(N8615-J8615)&lt;0.011,1,0)</f>
        <v>1</v>
      </c>
    </row>
    <row r="8616" customFormat="false" ht="15" hidden="false" customHeight="false" outlineLevel="0" collapsed="false">
      <c r="A8616" s="0" t="s">
        <v>709</v>
      </c>
      <c r="B8616" s="0" t="s">
        <v>755</v>
      </c>
      <c r="C8616" s="0" t="n">
        <v>33</v>
      </c>
      <c r="D8616" s="0" t="n">
        <v>62574</v>
      </c>
      <c r="E8616" s="0" t="s">
        <v>148</v>
      </c>
      <c r="F8616" s="0" t="n">
        <v>4.2</v>
      </c>
      <c r="G8616" s="0" t="n">
        <v>0.5</v>
      </c>
      <c r="H8616" s="0" t="n">
        <v>2.1</v>
      </c>
      <c r="I8616" s="0" t="n">
        <v>4.2</v>
      </c>
      <c r="J8616" s="0" t="n">
        <v>2.1</v>
      </c>
      <c r="K8616" s="0" t="s">
        <v>18</v>
      </c>
      <c r="L8616" s="0" t="s">
        <v>346</v>
      </c>
      <c r="M8616" s="0" t="n">
        <f aca="false">CEILING(G8616,1)*F8616</f>
        <v>4.2</v>
      </c>
      <c r="N8616" s="0" t="n">
        <f aca="false">M8616-H8616</f>
        <v>2.1</v>
      </c>
      <c r="O8616" s="0" t="n">
        <f aca="false">IF(ABS(N8616-J8616)&lt;0.011,1,0)</f>
        <v>1</v>
      </c>
    </row>
    <row r="8617" customFormat="false" ht="15" hidden="false" customHeight="false" outlineLevel="0" collapsed="false">
      <c r="A8617" s="0" t="s">
        <v>709</v>
      </c>
      <c r="B8617" s="0" t="s">
        <v>755</v>
      </c>
      <c r="C8617" s="0" t="n">
        <v>33</v>
      </c>
      <c r="D8617" s="0" t="n">
        <v>62574</v>
      </c>
      <c r="E8617" s="0" t="s">
        <v>83</v>
      </c>
      <c r="F8617" s="0" t="n">
        <v>2.2</v>
      </c>
      <c r="G8617" s="0" t="n">
        <v>0.5</v>
      </c>
      <c r="H8617" s="0" t="n">
        <v>1.1</v>
      </c>
      <c r="I8617" s="0" t="n">
        <v>2.2</v>
      </c>
      <c r="J8617" s="0" t="n">
        <v>1.1</v>
      </c>
      <c r="K8617" s="0" t="s">
        <v>18</v>
      </c>
      <c r="L8617" s="0" t="s">
        <v>346</v>
      </c>
      <c r="M8617" s="0" t="n">
        <f aca="false">CEILING(G8617,1)*F8617</f>
        <v>2.2</v>
      </c>
      <c r="N8617" s="0" t="n">
        <f aca="false">M8617-H8617</f>
        <v>1.1</v>
      </c>
      <c r="O8617" s="0" t="n">
        <f aca="false">IF(ABS(N8617-J8617)&lt;0.011,1,0)</f>
        <v>1</v>
      </c>
    </row>
    <row r="8618" customFormat="false" ht="15" hidden="false" customHeight="false" outlineLevel="0" collapsed="false">
      <c r="A8618" s="0" t="s">
        <v>709</v>
      </c>
      <c r="B8618" s="0" t="s">
        <v>756</v>
      </c>
      <c r="C8618" s="0" t="n">
        <v>20</v>
      </c>
      <c r="D8618" s="0" t="n">
        <v>62621</v>
      </c>
      <c r="E8618" s="0" t="s">
        <v>84</v>
      </c>
      <c r="F8618" s="0" t="n">
        <v>19</v>
      </c>
      <c r="G8618" s="0" t="n">
        <v>0.5</v>
      </c>
      <c r="H8618" s="0" t="n">
        <v>9.5</v>
      </c>
      <c r="I8618" s="0" t="n">
        <v>19</v>
      </c>
      <c r="J8618" s="0" t="n">
        <v>9.5</v>
      </c>
      <c r="K8618" s="0" t="s">
        <v>18</v>
      </c>
      <c r="L8618" s="0" t="s">
        <v>113</v>
      </c>
      <c r="M8618" s="0" t="n">
        <f aca="false">CEILING(G8618,1)*F8618</f>
        <v>19</v>
      </c>
      <c r="N8618" s="0" t="n">
        <f aca="false">M8618-H8618</f>
        <v>9.5</v>
      </c>
      <c r="O8618" s="0" t="n">
        <f aca="false">IF(ABS(N8618-J8618)&lt;0.011,1,0)</f>
        <v>1</v>
      </c>
    </row>
    <row r="8619" customFormat="false" ht="15" hidden="false" customHeight="false" outlineLevel="0" collapsed="false">
      <c r="A8619" s="0" t="s">
        <v>709</v>
      </c>
      <c r="B8619" s="0" t="s">
        <v>756</v>
      </c>
      <c r="C8619" s="0" t="n">
        <v>20</v>
      </c>
      <c r="D8619" s="0" t="n">
        <v>62621</v>
      </c>
      <c r="E8619" s="0" t="s">
        <v>161</v>
      </c>
      <c r="F8619" s="0" t="n">
        <v>5.9</v>
      </c>
      <c r="G8619" s="0" t="n">
        <v>0.5</v>
      </c>
      <c r="H8619" s="0" t="n">
        <v>2.95</v>
      </c>
      <c r="I8619" s="0" t="n">
        <v>5.9</v>
      </c>
      <c r="J8619" s="0" t="n">
        <v>2.95</v>
      </c>
      <c r="K8619" s="0" t="s">
        <v>18</v>
      </c>
      <c r="L8619" s="0" t="s">
        <v>113</v>
      </c>
      <c r="M8619" s="0" t="n">
        <f aca="false">CEILING(G8619,1)*F8619</f>
        <v>5.9</v>
      </c>
      <c r="N8619" s="0" t="n">
        <f aca="false">M8619-H8619</f>
        <v>2.95</v>
      </c>
      <c r="O8619" s="0" t="n">
        <f aca="false">IF(ABS(N8619-J8619)&lt;0.011,1,0)</f>
        <v>1</v>
      </c>
    </row>
    <row r="8620" customFormat="false" ht="15" hidden="false" customHeight="false" outlineLevel="0" collapsed="false">
      <c r="A8620" s="0" t="s">
        <v>709</v>
      </c>
      <c r="B8620" s="0" t="s">
        <v>756</v>
      </c>
      <c r="C8620" s="0" t="n">
        <v>20</v>
      </c>
      <c r="D8620" s="0" t="n">
        <v>62621</v>
      </c>
      <c r="E8620" s="0" t="s">
        <v>32</v>
      </c>
      <c r="F8620" s="0" t="n">
        <v>2.2</v>
      </c>
      <c r="G8620" s="0" t="n">
        <v>0.5</v>
      </c>
      <c r="H8620" s="0" t="n">
        <v>1.1</v>
      </c>
      <c r="I8620" s="0" t="n">
        <v>2.2</v>
      </c>
      <c r="J8620" s="0" t="n">
        <v>1.1</v>
      </c>
      <c r="K8620" s="0" t="s">
        <v>18</v>
      </c>
      <c r="L8620" s="0" t="s">
        <v>113</v>
      </c>
      <c r="M8620" s="0" t="n">
        <f aca="false">CEILING(G8620,1)*F8620</f>
        <v>2.2</v>
      </c>
      <c r="N8620" s="0" t="n">
        <f aca="false">M8620-H8620</f>
        <v>1.1</v>
      </c>
      <c r="O8620" s="0" t="n">
        <f aca="false">IF(ABS(N8620-J8620)&lt;0.011,1,0)</f>
        <v>1</v>
      </c>
    </row>
    <row r="8621" customFormat="false" ht="15" hidden="false" customHeight="false" outlineLevel="0" collapsed="false">
      <c r="A8621" s="0" t="s">
        <v>709</v>
      </c>
      <c r="B8621" s="0" t="s">
        <v>756</v>
      </c>
      <c r="C8621" s="0" t="n">
        <v>20</v>
      </c>
      <c r="D8621" s="0" t="n">
        <v>62621</v>
      </c>
      <c r="E8621" s="0" t="s">
        <v>43</v>
      </c>
      <c r="F8621" s="0" t="n">
        <v>8</v>
      </c>
      <c r="G8621" s="0" t="n">
        <v>0.5</v>
      </c>
      <c r="H8621" s="0" t="n">
        <v>4</v>
      </c>
      <c r="I8621" s="0" t="n">
        <v>8</v>
      </c>
      <c r="J8621" s="0" t="n">
        <v>4</v>
      </c>
      <c r="K8621" s="0" t="s">
        <v>18</v>
      </c>
      <c r="L8621" s="0" t="s">
        <v>113</v>
      </c>
      <c r="M8621" s="0" t="n">
        <f aca="false">CEILING(G8621,1)*F8621</f>
        <v>8</v>
      </c>
      <c r="N8621" s="0" t="n">
        <f aca="false">M8621-H8621</f>
        <v>4</v>
      </c>
      <c r="O8621" s="0" t="n">
        <f aca="false">IF(ABS(N8621-J8621)&lt;0.011,1,0)</f>
        <v>1</v>
      </c>
    </row>
    <row r="8622" customFormat="false" ht="15" hidden="false" customHeight="false" outlineLevel="0" collapsed="false">
      <c r="A8622" s="0" t="s">
        <v>709</v>
      </c>
      <c r="B8622" s="0" t="s">
        <v>756</v>
      </c>
      <c r="C8622" s="0" t="n">
        <v>20</v>
      </c>
      <c r="D8622" s="0" t="n">
        <v>62621</v>
      </c>
      <c r="E8622" s="0" t="s">
        <v>98</v>
      </c>
      <c r="F8622" s="0" t="n">
        <v>5.9</v>
      </c>
      <c r="G8622" s="0" t="n">
        <v>0.5</v>
      </c>
      <c r="H8622" s="0" t="n">
        <v>2.95</v>
      </c>
      <c r="I8622" s="0" t="n">
        <v>5.9</v>
      </c>
      <c r="J8622" s="0" t="n">
        <v>2.95</v>
      </c>
      <c r="K8622" s="0" t="s">
        <v>18</v>
      </c>
      <c r="L8622" s="0" t="s">
        <v>113</v>
      </c>
      <c r="M8622" s="0" t="n">
        <f aca="false">CEILING(G8622,1)*F8622</f>
        <v>5.9</v>
      </c>
      <c r="N8622" s="0" t="n">
        <f aca="false">M8622-H8622</f>
        <v>2.95</v>
      </c>
      <c r="O8622" s="0" t="n">
        <f aca="false">IF(ABS(N8622-J8622)&lt;0.011,1,0)</f>
        <v>1</v>
      </c>
    </row>
    <row r="8623" customFormat="false" ht="15" hidden="false" customHeight="false" outlineLevel="0" collapsed="false">
      <c r="A8623" s="0" t="s">
        <v>709</v>
      </c>
      <c r="B8623" s="0" t="s">
        <v>756</v>
      </c>
      <c r="C8623" s="0" t="n">
        <v>20</v>
      </c>
      <c r="D8623" s="0" t="n">
        <v>62621</v>
      </c>
      <c r="E8623" s="0" t="s">
        <v>500</v>
      </c>
      <c r="F8623" s="0" t="n">
        <v>27.8</v>
      </c>
      <c r="G8623" s="0" t="n">
        <v>0.5</v>
      </c>
      <c r="H8623" s="0" t="n">
        <v>13.9</v>
      </c>
      <c r="I8623" s="0" t="n">
        <v>27.8</v>
      </c>
      <c r="J8623" s="0" t="n">
        <v>13.9</v>
      </c>
      <c r="K8623" s="0" t="s">
        <v>18</v>
      </c>
      <c r="L8623" s="0" t="s">
        <v>113</v>
      </c>
      <c r="M8623" s="0" t="n">
        <f aca="false">CEILING(G8623,1)*F8623</f>
        <v>27.8</v>
      </c>
      <c r="N8623" s="0" t="n">
        <f aca="false">M8623-H8623</f>
        <v>13.9</v>
      </c>
      <c r="O8623" s="0" t="n">
        <f aca="false">IF(ABS(N8623-J8623)&lt;0.011,1,0)</f>
        <v>1</v>
      </c>
    </row>
    <row r="8624" customFormat="false" ht="15" hidden="false" customHeight="false" outlineLevel="0" collapsed="false">
      <c r="A8624" s="0" t="s">
        <v>709</v>
      </c>
      <c r="B8624" s="0" t="s">
        <v>756</v>
      </c>
      <c r="C8624" s="0" t="n">
        <v>20</v>
      </c>
      <c r="D8624" s="0" t="n">
        <v>62621</v>
      </c>
      <c r="E8624" s="0" t="s">
        <v>24</v>
      </c>
      <c r="F8624" s="0" t="n">
        <v>4.2</v>
      </c>
      <c r="G8624" s="0" t="n">
        <v>0.5</v>
      </c>
      <c r="H8624" s="0" t="n">
        <v>2.1</v>
      </c>
      <c r="I8624" s="0" t="n">
        <v>4.2</v>
      </c>
      <c r="J8624" s="0" t="n">
        <v>2.1</v>
      </c>
      <c r="K8624" s="0" t="s">
        <v>18</v>
      </c>
      <c r="L8624" s="0" t="s">
        <v>113</v>
      </c>
      <c r="M8624" s="0" t="n">
        <f aca="false">CEILING(G8624,1)*F8624</f>
        <v>4.2</v>
      </c>
      <c r="N8624" s="0" t="n">
        <f aca="false">M8624-H8624</f>
        <v>2.1</v>
      </c>
      <c r="O8624" s="0" t="n">
        <f aca="false">IF(ABS(N8624-J8624)&lt;0.011,1,0)</f>
        <v>1</v>
      </c>
    </row>
    <row r="8625" customFormat="false" ht="15" hidden="false" customHeight="false" outlineLevel="0" collapsed="false">
      <c r="A8625" s="0" t="s">
        <v>709</v>
      </c>
      <c r="B8625" s="0" t="s">
        <v>756</v>
      </c>
      <c r="C8625" s="0" t="n">
        <v>21</v>
      </c>
      <c r="D8625" s="0" t="n">
        <v>62605</v>
      </c>
      <c r="E8625" s="0" t="s">
        <v>84</v>
      </c>
      <c r="F8625" s="0" t="n">
        <v>19</v>
      </c>
      <c r="G8625" s="0" t="n">
        <v>0.5</v>
      </c>
      <c r="H8625" s="0" t="n">
        <v>9.5</v>
      </c>
      <c r="I8625" s="0" t="n">
        <v>19</v>
      </c>
      <c r="J8625" s="0" t="n">
        <v>9.5</v>
      </c>
      <c r="K8625" s="0" t="s">
        <v>18</v>
      </c>
      <c r="L8625" s="0" t="s">
        <v>113</v>
      </c>
      <c r="M8625" s="0" t="n">
        <f aca="false">CEILING(G8625,1)*F8625</f>
        <v>19</v>
      </c>
      <c r="N8625" s="0" t="n">
        <f aca="false">M8625-H8625</f>
        <v>9.5</v>
      </c>
      <c r="O8625" s="0" t="n">
        <f aca="false">IF(ABS(N8625-J8625)&lt;0.011,1,0)</f>
        <v>1</v>
      </c>
    </row>
    <row r="8626" customFormat="false" ht="15" hidden="false" customHeight="false" outlineLevel="0" collapsed="false">
      <c r="A8626" s="0" t="s">
        <v>709</v>
      </c>
      <c r="B8626" s="0" t="s">
        <v>756</v>
      </c>
      <c r="C8626" s="0" t="n">
        <v>21</v>
      </c>
      <c r="D8626" s="0" t="n">
        <v>62605</v>
      </c>
      <c r="E8626" s="0" t="s">
        <v>161</v>
      </c>
      <c r="F8626" s="0" t="n">
        <v>5.9</v>
      </c>
      <c r="G8626" s="0" t="n">
        <v>0.5</v>
      </c>
      <c r="H8626" s="0" t="n">
        <v>2.95</v>
      </c>
      <c r="I8626" s="0" t="n">
        <v>5.9</v>
      </c>
      <c r="J8626" s="0" t="n">
        <v>2.95</v>
      </c>
      <c r="K8626" s="0" t="s">
        <v>18</v>
      </c>
      <c r="L8626" s="0" t="s">
        <v>113</v>
      </c>
      <c r="M8626" s="0" t="n">
        <f aca="false">CEILING(G8626,1)*F8626</f>
        <v>5.9</v>
      </c>
      <c r="N8626" s="0" t="n">
        <f aca="false">M8626-H8626</f>
        <v>2.95</v>
      </c>
      <c r="O8626" s="0" t="n">
        <f aca="false">IF(ABS(N8626-J8626)&lt;0.011,1,0)</f>
        <v>1</v>
      </c>
    </row>
    <row r="8627" customFormat="false" ht="15" hidden="false" customHeight="false" outlineLevel="0" collapsed="false">
      <c r="A8627" s="0" t="s">
        <v>709</v>
      </c>
      <c r="B8627" s="0" t="s">
        <v>756</v>
      </c>
      <c r="C8627" s="0" t="n">
        <v>21</v>
      </c>
      <c r="D8627" s="0" t="n">
        <v>62605</v>
      </c>
      <c r="E8627" s="0" t="s">
        <v>32</v>
      </c>
      <c r="F8627" s="0" t="n">
        <v>2.2</v>
      </c>
      <c r="G8627" s="0" t="n">
        <v>0.5</v>
      </c>
      <c r="H8627" s="0" t="n">
        <v>1.1</v>
      </c>
      <c r="I8627" s="0" t="n">
        <v>2.2</v>
      </c>
      <c r="J8627" s="0" t="n">
        <v>1.1</v>
      </c>
      <c r="K8627" s="0" t="s">
        <v>18</v>
      </c>
      <c r="L8627" s="0" t="s">
        <v>113</v>
      </c>
      <c r="M8627" s="0" t="n">
        <f aca="false">CEILING(G8627,1)*F8627</f>
        <v>2.2</v>
      </c>
      <c r="N8627" s="0" t="n">
        <f aca="false">M8627-H8627</f>
        <v>1.1</v>
      </c>
      <c r="O8627" s="0" t="n">
        <f aca="false">IF(ABS(N8627-J8627)&lt;0.011,1,0)</f>
        <v>1</v>
      </c>
    </row>
    <row r="8628" customFormat="false" ht="15" hidden="false" customHeight="false" outlineLevel="0" collapsed="false">
      <c r="A8628" s="0" t="s">
        <v>709</v>
      </c>
      <c r="B8628" s="0" t="s">
        <v>756</v>
      </c>
      <c r="C8628" s="0" t="n">
        <v>21</v>
      </c>
      <c r="D8628" s="0" t="n">
        <v>62605</v>
      </c>
      <c r="E8628" s="0" t="s">
        <v>43</v>
      </c>
      <c r="F8628" s="0" t="n">
        <v>8</v>
      </c>
      <c r="G8628" s="0" t="n">
        <v>0.5</v>
      </c>
      <c r="H8628" s="0" t="n">
        <v>4</v>
      </c>
      <c r="I8628" s="0" t="n">
        <v>8</v>
      </c>
      <c r="J8628" s="0" t="n">
        <v>4</v>
      </c>
      <c r="K8628" s="0" t="s">
        <v>18</v>
      </c>
      <c r="L8628" s="0" t="s">
        <v>113</v>
      </c>
      <c r="M8628" s="0" t="n">
        <f aca="false">CEILING(G8628,1)*F8628</f>
        <v>8</v>
      </c>
      <c r="N8628" s="0" t="n">
        <f aca="false">M8628-H8628</f>
        <v>4</v>
      </c>
      <c r="O8628" s="0" t="n">
        <f aca="false">IF(ABS(N8628-J8628)&lt;0.011,1,0)</f>
        <v>1</v>
      </c>
    </row>
    <row r="8629" customFormat="false" ht="15" hidden="false" customHeight="false" outlineLevel="0" collapsed="false">
      <c r="A8629" s="0" t="s">
        <v>709</v>
      </c>
      <c r="B8629" s="0" t="s">
        <v>756</v>
      </c>
      <c r="C8629" s="0" t="n">
        <v>21</v>
      </c>
      <c r="D8629" s="0" t="n">
        <v>62605</v>
      </c>
      <c r="E8629" s="0" t="s">
        <v>98</v>
      </c>
      <c r="F8629" s="0" t="n">
        <v>5.9</v>
      </c>
      <c r="G8629" s="0" t="n">
        <v>0.5</v>
      </c>
      <c r="H8629" s="0" t="n">
        <v>2.95</v>
      </c>
      <c r="I8629" s="0" t="n">
        <v>5.9</v>
      </c>
      <c r="J8629" s="0" t="n">
        <v>2.95</v>
      </c>
      <c r="K8629" s="0" t="s">
        <v>18</v>
      </c>
      <c r="L8629" s="0" t="s">
        <v>113</v>
      </c>
      <c r="M8629" s="0" t="n">
        <f aca="false">CEILING(G8629,1)*F8629</f>
        <v>5.9</v>
      </c>
      <c r="N8629" s="0" t="n">
        <f aca="false">M8629-H8629</f>
        <v>2.95</v>
      </c>
      <c r="O8629" s="0" t="n">
        <f aca="false">IF(ABS(N8629-J8629)&lt;0.011,1,0)</f>
        <v>1</v>
      </c>
    </row>
    <row r="8630" customFormat="false" ht="15" hidden="false" customHeight="false" outlineLevel="0" collapsed="false">
      <c r="A8630" s="0" t="s">
        <v>709</v>
      </c>
      <c r="B8630" s="0" t="s">
        <v>756</v>
      </c>
      <c r="C8630" s="0" t="n">
        <v>21</v>
      </c>
      <c r="D8630" s="0" t="n">
        <v>62605</v>
      </c>
      <c r="E8630" s="0" t="s">
        <v>500</v>
      </c>
      <c r="F8630" s="0" t="n">
        <v>27.8</v>
      </c>
      <c r="G8630" s="0" t="n">
        <v>0.5</v>
      </c>
      <c r="H8630" s="0" t="n">
        <v>13.9</v>
      </c>
      <c r="I8630" s="0" t="n">
        <v>27.8</v>
      </c>
      <c r="J8630" s="0" t="n">
        <v>13.9</v>
      </c>
      <c r="K8630" s="0" t="s">
        <v>18</v>
      </c>
      <c r="L8630" s="0" t="s">
        <v>113</v>
      </c>
      <c r="M8630" s="0" t="n">
        <f aca="false">CEILING(G8630,1)*F8630</f>
        <v>27.8</v>
      </c>
      <c r="N8630" s="0" t="n">
        <f aca="false">M8630-H8630</f>
        <v>13.9</v>
      </c>
      <c r="O8630" s="0" t="n">
        <f aca="false">IF(ABS(N8630-J8630)&lt;0.011,1,0)</f>
        <v>1</v>
      </c>
    </row>
    <row r="8631" customFormat="false" ht="15" hidden="false" customHeight="false" outlineLevel="0" collapsed="false">
      <c r="A8631" s="0" t="s">
        <v>709</v>
      </c>
      <c r="B8631" s="0" t="s">
        <v>756</v>
      </c>
      <c r="C8631" s="0" t="n">
        <v>21</v>
      </c>
      <c r="D8631" s="0" t="n">
        <v>62605</v>
      </c>
      <c r="E8631" s="0" t="s">
        <v>24</v>
      </c>
      <c r="F8631" s="0" t="n">
        <v>4.2</v>
      </c>
      <c r="G8631" s="0" t="n">
        <v>0.5</v>
      </c>
      <c r="H8631" s="0" t="n">
        <v>2.1</v>
      </c>
      <c r="I8631" s="0" t="n">
        <v>4.2</v>
      </c>
      <c r="J8631" s="0" t="n">
        <v>2.1</v>
      </c>
      <c r="K8631" s="0" t="s">
        <v>18</v>
      </c>
      <c r="L8631" s="0" t="s">
        <v>113</v>
      </c>
      <c r="M8631" s="0" t="n">
        <f aca="false">CEILING(G8631,1)*F8631</f>
        <v>4.2</v>
      </c>
      <c r="N8631" s="0" t="n">
        <f aca="false">M8631-H8631</f>
        <v>2.1</v>
      </c>
      <c r="O8631" s="0" t="n">
        <f aca="false">IF(ABS(N8631-J8631)&lt;0.011,1,0)</f>
        <v>1</v>
      </c>
    </row>
    <row r="8632" customFormat="false" ht="15" hidden="false" customHeight="false" outlineLevel="0" collapsed="false">
      <c r="A8632" s="0" t="s">
        <v>709</v>
      </c>
      <c r="B8632" s="0" t="s">
        <v>756</v>
      </c>
      <c r="C8632" s="0" t="n">
        <v>31</v>
      </c>
      <c r="D8632" s="0" t="n">
        <v>62623</v>
      </c>
      <c r="E8632" s="0" t="s">
        <v>38</v>
      </c>
      <c r="F8632" s="0" t="n">
        <v>3.9</v>
      </c>
      <c r="G8632" s="0" t="n">
        <v>0.5</v>
      </c>
      <c r="H8632" s="0" t="n">
        <v>1.95</v>
      </c>
      <c r="I8632" s="0" t="n">
        <v>3.9</v>
      </c>
      <c r="J8632" s="0" t="n">
        <v>1.95</v>
      </c>
      <c r="K8632" s="0" t="s">
        <v>18</v>
      </c>
      <c r="L8632" s="0" t="s">
        <v>132</v>
      </c>
      <c r="M8632" s="0" t="n">
        <f aca="false">CEILING(G8632,1)*F8632</f>
        <v>3.9</v>
      </c>
      <c r="N8632" s="0" t="n">
        <f aca="false">M8632-H8632</f>
        <v>1.95</v>
      </c>
      <c r="O8632" s="0" t="n">
        <f aca="false">IF(ABS(N8632-J8632)&lt;0.011,1,0)</f>
        <v>1</v>
      </c>
    </row>
    <row r="8633" customFormat="false" ht="15" hidden="false" customHeight="false" outlineLevel="0" collapsed="false">
      <c r="A8633" s="0" t="s">
        <v>709</v>
      </c>
      <c r="B8633" s="0" t="s">
        <v>756</v>
      </c>
      <c r="C8633" s="0" t="n">
        <v>31</v>
      </c>
      <c r="D8633" s="0" t="n">
        <v>62623</v>
      </c>
      <c r="E8633" s="0" t="s">
        <v>423</v>
      </c>
      <c r="F8633" s="0" t="n">
        <v>1.4</v>
      </c>
      <c r="G8633" s="0" t="n">
        <v>0.5</v>
      </c>
      <c r="H8633" s="0" t="n">
        <v>0.7</v>
      </c>
      <c r="I8633" s="0" t="n">
        <v>1.4</v>
      </c>
      <c r="J8633" s="0" t="n">
        <v>0.7</v>
      </c>
      <c r="K8633" s="0" t="s">
        <v>18</v>
      </c>
      <c r="L8633" s="0" t="s">
        <v>132</v>
      </c>
      <c r="M8633" s="0" t="n">
        <f aca="false">CEILING(G8633,1)*F8633</f>
        <v>1.4</v>
      </c>
      <c r="N8633" s="0" t="n">
        <f aca="false">M8633-H8633</f>
        <v>0.7</v>
      </c>
      <c r="O8633" s="0" t="n">
        <f aca="false">IF(ABS(N8633-J8633)&lt;0.011,1,0)</f>
        <v>1</v>
      </c>
    </row>
    <row r="8634" customFormat="false" ht="15" hidden="false" customHeight="false" outlineLevel="0" collapsed="false">
      <c r="A8634" s="0" t="s">
        <v>709</v>
      </c>
      <c r="B8634" s="0" t="s">
        <v>756</v>
      </c>
      <c r="C8634" s="0" t="n">
        <v>31</v>
      </c>
      <c r="D8634" s="0" t="n">
        <v>62623</v>
      </c>
      <c r="E8634" s="0" t="s">
        <v>128</v>
      </c>
      <c r="F8634" s="0" t="n">
        <v>2.5</v>
      </c>
      <c r="G8634" s="0" t="n">
        <v>0.5</v>
      </c>
      <c r="H8634" s="0" t="n">
        <v>1.25</v>
      </c>
      <c r="I8634" s="0" t="n">
        <v>2.5</v>
      </c>
      <c r="J8634" s="0" t="n">
        <v>1.25</v>
      </c>
      <c r="K8634" s="0" t="s">
        <v>18</v>
      </c>
      <c r="L8634" s="0" t="s">
        <v>132</v>
      </c>
      <c r="M8634" s="0" t="n">
        <f aca="false">CEILING(G8634,1)*F8634</f>
        <v>2.5</v>
      </c>
      <c r="N8634" s="0" t="n">
        <f aca="false">M8634-H8634</f>
        <v>1.25</v>
      </c>
      <c r="O8634" s="0" t="n">
        <f aca="false">IF(ABS(N8634-J8634)&lt;0.011,1,0)</f>
        <v>1</v>
      </c>
    </row>
    <row r="8635" customFormat="false" ht="15" hidden="false" customHeight="false" outlineLevel="0" collapsed="false">
      <c r="A8635" s="0" t="s">
        <v>709</v>
      </c>
      <c r="B8635" s="0" t="s">
        <v>756</v>
      </c>
      <c r="C8635" s="0" t="n">
        <v>31</v>
      </c>
      <c r="D8635" s="0" t="n">
        <v>62623</v>
      </c>
      <c r="E8635" s="0" t="s">
        <v>103</v>
      </c>
      <c r="F8635" s="0" t="n">
        <v>8.4</v>
      </c>
      <c r="G8635" s="0" t="n">
        <v>0.5</v>
      </c>
      <c r="H8635" s="0" t="n">
        <v>4.2</v>
      </c>
      <c r="I8635" s="0" t="n">
        <v>8.4</v>
      </c>
      <c r="J8635" s="0" t="n">
        <v>4.2</v>
      </c>
      <c r="K8635" s="0" t="s">
        <v>18</v>
      </c>
      <c r="L8635" s="0" t="s">
        <v>132</v>
      </c>
      <c r="M8635" s="0" t="n">
        <f aca="false">CEILING(G8635,1)*F8635</f>
        <v>8.4</v>
      </c>
      <c r="N8635" s="0" t="n">
        <f aca="false">M8635-H8635</f>
        <v>4.2</v>
      </c>
      <c r="O8635" s="0" t="n">
        <f aca="false">IF(ABS(N8635-J8635)&lt;0.011,1,0)</f>
        <v>1</v>
      </c>
    </row>
    <row r="8636" customFormat="false" ht="15" hidden="false" customHeight="false" outlineLevel="0" collapsed="false">
      <c r="A8636" s="0" t="s">
        <v>709</v>
      </c>
      <c r="B8636" s="0" t="s">
        <v>756</v>
      </c>
      <c r="C8636" s="0" t="n">
        <v>31</v>
      </c>
      <c r="D8636" s="0" t="n">
        <v>62623</v>
      </c>
      <c r="E8636" s="0" t="s">
        <v>155</v>
      </c>
      <c r="F8636" s="0" t="n">
        <v>3.9</v>
      </c>
      <c r="G8636" s="0" t="n">
        <v>0.5</v>
      </c>
      <c r="H8636" s="0" t="n">
        <v>1.95</v>
      </c>
      <c r="I8636" s="0" t="n">
        <v>3.9</v>
      </c>
      <c r="J8636" s="0" t="n">
        <v>1.95</v>
      </c>
      <c r="K8636" s="0" t="s">
        <v>18</v>
      </c>
      <c r="L8636" s="0" t="s">
        <v>132</v>
      </c>
      <c r="M8636" s="0" t="n">
        <f aca="false">CEILING(G8636,1)*F8636</f>
        <v>3.9</v>
      </c>
      <c r="N8636" s="0" t="n">
        <f aca="false">M8636-H8636</f>
        <v>1.95</v>
      </c>
      <c r="O8636" s="0" t="n">
        <f aca="false">IF(ABS(N8636-J8636)&lt;0.011,1,0)</f>
        <v>1</v>
      </c>
    </row>
    <row r="8637" customFormat="false" ht="15" hidden="false" customHeight="false" outlineLevel="0" collapsed="false">
      <c r="A8637" s="0" t="s">
        <v>709</v>
      </c>
      <c r="B8637" s="0" t="s">
        <v>756</v>
      </c>
      <c r="C8637" s="0" t="n">
        <v>31</v>
      </c>
      <c r="D8637" s="0" t="n">
        <v>62623</v>
      </c>
      <c r="E8637" s="0" t="s">
        <v>67</v>
      </c>
      <c r="F8637" s="0" t="n">
        <v>4.2</v>
      </c>
      <c r="G8637" s="0" t="n">
        <v>0.5</v>
      </c>
      <c r="H8637" s="0" t="n">
        <v>2.1</v>
      </c>
      <c r="I8637" s="0" t="n">
        <v>4.2</v>
      </c>
      <c r="J8637" s="0" t="n">
        <v>2.1</v>
      </c>
      <c r="K8637" s="0" t="s">
        <v>18</v>
      </c>
      <c r="L8637" s="0" t="s">
        <v>132</v>
      </c>
      <c r="M8637" s="0" t="n">
        <f aca="false">CEILING(G8637,1)*F8637</f>
        <v>4.2</v>
      </c>
      <c r="N8637" s="0" t="n">
        <f aca="false">M8637-H8637</f>
        <v>2.1</v>
      </c>
      <c r="O8637" s="0" t="n">
        <f aca="false">IF(ABS(N8637-J8637)&lt;0.011,1,0)</f>
        <v>1</v>
      </c>
    </row>
    <row r="8638" customFormat="false" ht="15" hidden="false" customHeight="false" outlineLevel="0" collapsed="false">
      <c r="A8638" s="0" t="s">
        <v>709</v>
      </c>
      <c r="B8638" s="0" t="s">
        <v>756</v>
      </c>
      <c r="C8638" s="0" t="n">
        <v>31</v>
      </c>
      <c r="D8638" s="0" t="n">
        <v>62623</v>
      </c>
      <c r="E8638" s="0" t="s">
        <v>184</v>
      </c>
      <c r="F8638" s="0" t="n">
        <v>8.9</v>
      </c>
      <c r="G8638" s="0" t="n">
        <v>0.5</v>
      </c>
      <c r="H8638" s="0" t="n">
        <v>4.45</v>
      </c>
      <c r="I8638" s="0" t="n">
        <v>8.9</v>
      </c>
      <c r="J8638" s="0" t="n">
        <v>4.45</v>
      </c>
      <c r="K8638" s="0" t="s">
        <v>18</v>
      </c>
      <c r="L8638" s="0" t="s">
        <v>132</v>
      </c>
      <c r="M8638" s="0" t="n">
        <f aca="false">CEILING(G8638,1)*F8638</f>
        <v>8.9</v>
      </c>
      <c r="N8638" s="0" t="n">
        <f aca="false">M8638-H8638</f>
        <v>4.45</v>
      </c>
      <c r="O8638" s="0" t="n">
        <f aca="false">IF(ABS(N8638-J8638)&lt;0.011,1,0)</f>
        <v>1</v>
      </c>
    </row>
    <row r="8639" customFormat="false" ht="15" hidden="false" customHeight="false" outlineLevel="0" collapsed="false">
      <c r="A8639" s="0" t="s">
        <v>709</v>
      </c>
      <c r="B8639" s="0" t="s">
        <v>756</v>
      </c>
      <c r="C8639" s="0" t="n">
        <v>32</v>
      </c>
      <c r="D8639" s="0" t="n">
        <v>62616</v>
      </c>
      <c r="E8639" s="0" t="s">
        <v>38</v>
      </c>
      <c r="F8639" s="0" t="n">
        <v>3.9</v>
      </c>
      <c r="G8639" s="0" t="n">
        <v>0.5</v>
      </c>
      <c r="H8639" s="0" t="n">
        <v>1.95</v>
      </c>
      <c r="I8639" s="0" t="n">
        <v>3.9</v>
      </c>
      <c r="J8639" s="0" t="n">
        <v>1.95</v>
      </c>
      <c r="K8639" s="0" t="s">
        <v>18</v>
      </c>
      <c r="L8639" s="0" t="s">
        <v>132</v>
      </c>
      <c r="M8639" s="0" t="n">
        <f aca="false">CEILING(G8639,1)*F8639</f>
        <v>3.9</v>
      </c>
      <c r="N8639" s="0" t="n">
        <f aca="false">M8639-H8639</f>
        <v>1.95</v>
      </c>
      <c r="O8639" s="0" t="n">
        <f aca="false">IF(ABS(N8639-J8639)&lt;0.011,1,0)</f>
        <v>1</v>
      </c>
    </row>
    <row r="8640" customFormat="false" ht="15" hidden="false" customHeight="false" outlineLevel="0" collapsed="false">
      <c r="A8640" s="0" t="s">
        <v>709</v>
      </c>
      <c r="B8640" s="0" t="s">
        <v>756</v>
      </c>
      <c r="C8640" s="0" t="n">
        <v>32</v>
      </c>
      <c r="D8640" s="0" t="n">
        <v>62616</v>
      </c>
      <c r="E8640" s="0" t="s">
        <v>423</v>
      </c>
      <c r="F8640" s="0" t="n">
        <v>1.4</v>
      </c>
      <c r="G8640" s="0" t="n">
        <v>0.5</v>
      </c>
      <c r="H8640" s="0" t="n">
        <v>0.7</v>
      </c>
      <c r="I8640" s="0" t="n">
        <v>1.4</v>
      </c>
      <c r="J8640" s="0" t="n">
        <v>0.7</v>
      </c>
      <c r="K8640" s="0" t="s">
        <v>18</v>
      </c>
      <c r="L8640" s="0" t="s">
        <v>132</v>
      </c>
      <c r="M8640" s="0" t="n">
        <f aca="false">CEILING(G8640,1)*F8640</f>
        <v>1.4</v>
      </c>
      <c r="N8640" s="0" t="n">
        <f aca="false">M8640-H8640</f>
        <v>0.7</v>
      </c>
      <c r="O8640" s="0" t="n">
        <f aca="false">IF(ABS(N8640-J8640)&lt;0.011,1,0)</f>
        <v>1</v>
      </c>
    </row>
    <row r="8641" customFormat="false" ht="15" hidden="false" customHeight="false" outlineLevel="0" collapsed="false">
      <c r="A8641" s="0" t="s">
        <v>709</v>
      </c>
      <c r="B8641" s="0" t="s">
        <v>756</v>
      </c>
      <c r="C8641" s="0" t="n">
        <v>32</v>
      </c>
      <c r="D8641" s="0" t="n">
        <v>62616</v>
      </c>
      <c r="E8641" s="0" t="s">
        <v>128</v>
      </c>
      <c r="F8641" s="0" t="n">
        <v>2.5</v>
      </c>
      <c r="G8641" s="0" t="n">
        <v>0.5</v>
      </c>
      <c r="H8641" s="0" t="n">
        <v>1.25</v>
      </c>
      <c r="I8641" s="0" t="n">
        <v>2.5</v>
      </c>
      <c r="J8641" s="0" t="n">
        <v>1.25</v>
      </c>
      <c r="K8641" s="0" t="s">
        <v>18</v>
      </c>
      <c r="L8641" s="0" t="s">
        <v>132</v>
      </c>
      <c r="M8641" s="0" t="n">
        <f aca="false">CEILING(G8641,1)*F8641</f>
        <v>2.5</v>
      </c>
      <c r="N8641" s="0" t="n">
        <f aca="false">M8641-H8641</f>
        <v>1.25</v>
      </c>
      <c r="O8641" s="0" t="n">
        <f aca="false">IF(ABS(N8641-J8641)&lt;0.011,1,0)</f>
        <v>1</v>
      </c>
    </row>
    <row r="8642" customFormat="false" ht="15" hidden="false" customHeight="false" outlineLevel="0" collapsed="false">
      <c r="A8642" s="0" t="s">
        <v>709</v>
      </c>
      <c r="B8642" s="0" t="s">
        <v>756</v>
      </c>
      <c r="C8642" s="0" t="n">
        <v>32</v>
      </c>
      <c r="D8642" s="0" t="n">
        <v>62616</v>
      </c>
      <c r="E8642" s="0" t="s">
        <v>103</v>
      </c>
      <c r="F8642" s="0" t="n">
        <v>8.4</v>
      </c>
      <c r="G8642" s="0" t="n">
        <v>0.5</v>
      </c>
      <c r="H8642" s="0" t="n">
        <v>4.2</v>
      </c>
      <c r="I8642" s="0" t="n">
        <v>8.4</v>
      </c>
      <c r="J8642" s="0" t="n">
        <v>4.2</v>
      </c>
      <c r="K8642" s="0" t="s">
        <v>18</v>
      </c>
      <c r="L8642" s="0" t="s">
        <v>132</v>
      </c>
      <c r="M8642" s="0" t="n">
        <f aca="false">CEILING(G8642,1)*F8642</f>
        <v>8.4</v>
      </c>
      <c r="N8642" s="0" t="n">
        <f aca="false">M8642-H8642</f>
        <v>4.2</v>
      </c>
      <c r="O8642" s="0" t="n">
        <f aca="false">IF(ABS(N8642-J8642)&lt;0.011,1,0)</f>
        <v>1</v>
      </c>
    </row>
    <row r="8643" customFormat="false" ht="15" hidden="false" customHeight="false" outlineLevel="0" collapsed="false">
      <c r="A8643" s="0" t="s">
        <v>709</v>
      </c>
      <c r="B8643" s="0" t="s">
        <v>756</v>
      </c>
      <c r="C8643" s="0" t="n">
        <v>32</v>
      </c>
      <c r="D8643" s="0" t="n">
        <v>62616</v>
      </c>
      <c r="E8643" s="0" t="s">
        <v>155</v>
      </c>
      <c r="F8643" s="0" t="n">
        <v>3.9</v>
      </c>
      <c r="G8643" s="0" t="n">
        <v>0.5</v>
      </c>
      <c r="H8643" s="0" t="n">
        <v>1.95</v>
      </c>
      <c r="I8643" s="0" t="n">
        <v>3.9</v>
      </c>
      <c r="J8643" s="0" t="n">
        <v>1.95</v>
      </c>
      <c r="K8643" s="0" t="s">
        <v>18</v>
      </c>
      <c r="L8643" s="0" t="s">
        <v>132</v>
      </c>
      <c r="M8643" s="0" t="n">
        <f aca="false">CEILING(G8643,1)*F8643</f>
        <v>3.9</v>
      </c>
      <c r="N8643" s="0" t="n">
        <f aca="false">M8643-H8643</f>
        <v>1.95</v>
      </c>
      <c r="O8643" s="0" t="n">
        <f aca="false">IF(ABS(N8643-J8643)&lt;0.011,1,0)</f>
        <v>1</v>
      </c>
    </row>
    <row r="8644" customFormat="false" ht="15" hidden="false" customHeight="false" outlineLevel="0" collapsed="false">
      <c r="A8644" s="0" t="s">
        <v>709</v>
      </c>
      <c r="B8644" s="0" t="s">
        <v>756</v>
      </c>
      <c r="C8644" s="0" t="n">
        <v>32</v>
      </c>
      <c r="D8644" s="0" t="n">
        <v>62616</v>
      </c>
      <c r="E8644" s="0" t="s">
        <v>67</v>
      </c>
      <c r="F8644" s="0" t="n">
        <v>4.2</v>
      </c>
      <c r="G8644" s="0" t="n">
        <v>0.5</v>
      </c>
      <c r="H8644" s="0" t="n">
        <v>2.1</v>
      </c>
      <c r="I8644" s="0" t="n">
        <v>4.2</v>
      </c>
      <c r="J8644" s="0" t="n">
        <v>2.1</v>
      </c>
      <c r="K8644" s="0" t="s">
        <v>18</v>
      </c>
      <c r="L8644" s="0" t="s">
        <v>132</v>
      </c>
      <c r="M8644" s="0" t="n">
        <f aca="false">CEILING(G8644,1)*F8644</f>
        <v>4.2</v>
      </c>
      <c r="N8644" s="0" t="n">
        <f aca="false">M8644-H8644</f>
        <v>2.1</v>
      </c>
      <c r="O8644" s="0" t="n">
        <f aca="false">IF(ABS(N8644-J8644)&lt;0.011,1,0)</f>
        <v>1</v>
      </c>
    </row>
    <row r="8645" customFormat="false" ht="15" hidden="false" customHeight="false" outlineLevel="0" collapsed="false">
      <c r="A8645" s="0" t="s">
        <v>709</v>
      </c>
      <c r="B8645" s="0" t="s">
        <v>756</v>
      </c>
      <c r="C8645" s="0" t="n">
        <v>32</v>
      </c>
      <c r="D8645" s="0" t="n">
        <v>62616</v>
      </c>
      <c r="E8645" s="0" t="s">
        <v>184</v>
      </c>
      <c r="F8645" s="0" t="n">
        <v>8.9</v>
      </c>
      <c r="G8645" s="0" t="n">
        <v>0.5</v>
      </c>
      <c r="H8645" s="0" t="n">
        <v>4.45</v>
      </c>
      <c r="I8645" s="0" t="n">
        <v>8.9</v>
      </c>
      <c r="J8645" s="0" t="n">
        <v>4.45</v>
      </c>
      <c r="K8645" s="0" t="s">
        <v>18</v>
      </c>
      <c r="L8645" s="0" t="s">
        <v>132</v>
      </c>
      <c r="M8645" s="0" t="n">
        <f aca="false">CEILING(G8645,1)*F8645</f>
        <v>8.9</v>
      </c>
      <c r="N8645" s="0" t="n">
        <f aca="false">M8645-H8645</f>
        <v>4.45</v>
      </c>
      <c r="O8645" s="0" t="n">
        <f aca="false">IF(ABS(N8645-J8645)&lt;0.011,1,0)</f>
        <v>1</v>
      </c>
    </row>
    <row r="8646" customFormat="false" ht="15" hidden="false" customHeight="false" outlineLevel="0" collapsed="false">
      <c r="A8646" s="0" t="s">
        <v>709</v>
      </c>
      <c r="B8646" s="0" t="s">
        <v>757</v>
      </c>
      <c r="C8646" s="0" t="n">
        <v>14</v>
      </c>
      <c r="D8646" s="0" t="n">
        <v>62679</v>
      </c>
      <c r="E8646" s="0" t="s">
        <v>32</v>
      </c>
      <c r="F8646" s="0" t="n">
        <v>2.2</v>
      </c>
      <c r="G8646" s="0" t="n">
        <v>0.5</v>
      </c>
      <c r="H8646" s="0" t="n">
        <v>1.1</v>
      </c>
      <c r="I8646" s="0" t="n">
        <v>2.2</v>
      </c>
      <c r="J8646" s="0" t="n">
        <v>1.1</v>
      </c>
      <c r="K8646" s="0" t="s">
        <v>18</v>
      </c>
      <c r="L8646" s="0" t="s">
        <v>218</v>
      </c>
      <c r="M8646" s="0" t="n">
        <f aca="false">CEILING(G8646,1)*F8646</f>
        <v>2.2</v>
      </c>
      <c r="N8646" s="0" t="n">
        <f aca="false">M8646-H8646</f>
        <v>1.1</v>
      </c>
      <c r="O8646" s="0" t="n">
        <f aca="false">IF(ABS(N8646-J8646)&lt;0.011,1,0)</f>
        <v>1</v>
      </c>
    </row>
    <row r="8647" customFormat="false" ht="15" hidden="false" customHeight="false" outlineLevel="0" collapsed="false">
      <c r="A8647" s="0" t="s">
        <v>709</v>
      </c>
      <c r="B8647" s="0" t="s">
        <v>757</v>
      </c>
      <c r="C8647" s="0" t="n">
        <v>14</v>
      </c>
      <c r="D8647" s="0" t="n">
        <v>62679</v>
      </c>
      <c r="E8647" s="0" t="s">
        <v>56</v>
      </c>
      <c r="F8647" s="0" t="n">
        <v>5.9</v>
      </c>
      <c r="G8647" s="0" t="n">
        <v>0.5</v>
      </c>
      <c r="H8647" s="0" t="n">
        <v>2.95</v>
      </c>
      <c r="I8647" s="0" t="n">
        <v>5.9</v>
      </c>
      <c r="J8647" s="0" t="n">
        <v>2.95</v>
      </c>
      <c r="K8647" s="0" t="s">
        <v>18</v>
      </c>
      <c r="L8647" s="0" t="s">
        <v>218</v>
      </c>
      <c r="M8647" s="0" t="n">
        <f aca="false">CEILING(G8647,1)*F8647</f>
        <v>5.9</v>
      </c>
      <c r="N8647" s="0" t="n">
        <f aca="false">M8647-H8647</f>
        <v>2.95</v>
      </c>
      <c r="O8647" s="0" t="n">
        <f aca="false">IF(ABS(N8647-J8647)&lt;0.011,1,0)</f>
        <v>1</v>
      </c>
    </row>
    <row r="8648" customFormat="false" ht="15" hidden="false" customHeight="false" outlineLevel="0" collapsed="false">
      <c r="A8648" s="0" t="s">
        <v>709</v>
      </c>
      <c r="B8648" s="0" t="s">
        <v>757</v>
      </c>
      <c r="C8648" s="0" t="n">
        <v>14</v>
      </c>
      <c r="D8648" s="0" t="n">
        <v>62679</v>
      </c>
      <c r="E8648" s="0" t="s">
        <v>21</v>
      </c>
      <c r="F8648" s="0" t="n">
        <v>5.9</v>
      </c>
      <c r="G8648" s="0" t="n">
        <v>0.5</v>
      </c>
      <c r="H8648" s="0" t="n">
        <v>2.95</v>
      </c>
      <c r="I8648" s="0" t="n">
        <v>5.9</v>
      </c>
      <c r="J8648" s="0" t="n">
        <v>2.95</v>
      </c>
      <c r="K8648" s="0" t="s">
        <v>18</v>
      </c>
      <c r="L8648" s="0" t="s">
        <v>218</v>
      </c>
      <c r="M8648" s="0" t="n">
        <f aca="false">CEILING(G8648,1)*F8648</f>
        <v>5.9</v>
      </c>
      <c r="N8648" s="0" t="n">
        <f aca="false">M8648-H8648</f>
        <v>2.95</v>
      </c>
      <c r="O8648" s="0" t="n">
        <f aca="false">IF(ABS(N8648-J8648)&lt;0.011,1,0)</f>
        <v>1</v>
      </c>
    </row>
    <row r="8649" customFormat="false" ht="15" hidden="false" customHeight="false" outlineLevel="0" collapsed="false">
      <c r="A8649" s="0" t="s">
        <v>709</v>
      </c>
      <c r="B8649" s="0" t="s">
        <v>757</v>
      </c>
      <c r="C8649" s="0" t="n">
        <v>15</v>
      </c>
      <c r="D8649" s="0" t="n">
        <v>62674</v>
      </c>
      <c r="E8649" s="0" t="s">
        <v>32</v>
      </c>
      <c r="F8649" s="0" t="n">
        <v>2.2</v>
      </c>
      <c r="G8649" s="0" t="n">
        <v>0.5</v>
      </c>
      <c r="H8649" s="0" t="n">
        <v>1.1</v>
      </c>
      <c r="I8649" s="0" t="n">
        <v>2.2</v>
      </c>
      <c r="J8649" s="0" t="n">
        <v>1.1</v>
      </c>
      <c r="K8649" s="0" t="s">
        <v>18</v>
      </c>
      <c r="L8649" s="0" t="s">
        <v>218</v>
      </c>
      <c r="M8649" s="0" t="n">
        <f aca="false">CEILING(G8649,1)*F8649</f>
        <v>2.2</v>
      </c>
      <c r="N8649" s="0" t="n">
        <f aca="false">M8649-H8649</f>
        <v>1.1</v>
      </c>
      <c r="O8649" s="0" t="n">
        <f aca="false">IF(ABS(N8649-J8649)&lt;0.011,1,0)</f>
        <v>1</v>
      </c>
    </row>
    <row r="8650" customFormat="false" ht="15" hidden="false" customHeight="false" outlineLevel="0" collapsed="false">
      <c r="A8650" s="0" t="s">
        <v>709</v>
      </c>
      <c r="B8650" s="0" t="s">
        <v>757</v>
      </c>
      <c r="C8650" s="0" t="n">
        <v>15</v>
      </c>
      <c r="D8650" s="0" t="n">
        <v>62674</v>
      </c>
      <c r="E8650" s="0" t="s">
        <v>56</v>
      </c>
      <c r="F8650" s="0" t="n">
        <v>5.9</v>
      </c>
      <c r="G8650" s="0" t="n">
        <v>0.5</v>
      </c>
      <c r="H8650" s="0" t="n">
        <v>2.95</v>
      </c>
      <c r="I8650" s="0" t="n">
        <v>5.9</v>
      </c>
      <c r="J8650" s="0" t="n">
        <v>2.95</v>
      </c>
      <c r="K8650" s="0" t="s">
        <v>18</v>
      </c>
      <c r="L8650" s="0" t="s">
        <v>218</v>
      </c>
      <c r="M8650" s="0" t="n">
        <f aca="false">CEILING(G8650,1)*F8650</f>
        <v>5.9</v>
      </c>
      <c r="N8650" s="0" t="n">
        <f aca="false">M8650-H8650</f>
        <v>2.95</v>
      </c>
      <c r="O8650" s="0" t="n">
        <f aca="false">IF(ABS(N8650-J8650)&lt;0.011,1,0)</f>
        <v>1</v>
      </c>
    </row>
    <row r="8651" customFormat="false" ht="15" hidden="false" customHeight="false" outlineLevel="0" collapsed="false">
      <c r="A8651" s="0" t="s">
        <v>709</v>
      </c>
      <c r="B8651" s="0" t="s">
        <v>757</v>
      </c>
      <c r="C8651" s="0" t="n">
        <v>15</v>
      </c>
      <c r="D8651" s="0" t="n">
        <v>62674</v>
      </c>
      <c r="E8651" s="0" t="s">
        <v>21</v>
      </c>
      <c r="F8651" s="0" t="n">
        <v>5.9</v>
      </c>
      <c r="G8651" s="0" t="n">
        <v>0.5</v>
      </c>
      <c r="H8651" s="0" t="n">
        <v>2.95</v>
      </c>
      <c r="I8651" s="0" t="n">
        <v>5.9</v>
      </c>
      <c r="J8651" s="0" t="n">
        <v>2.95</v>
      </c>
      <c r="K8651" s="0" t="s">
        <v>18</v>
      </c>
      <c r="L8651" s="0" t="s">
        <v>218</v>
      </c>
      <c r="M8651" s="0" t="n">
        <f aca="false">CEILING(G8651,1)*F8651</f>
        <v>5.9</v>
      </c>
      <c r="N8651" s="0" t="n">
        <f aca="false">M8651-H8651</f>
        <v>2.95</v>
      </c>
      <c r="O8651" s="0" t="n">
        <f aca="false">IF(ABS(N8651-J8651)&lt;0.011,1,0)</f>
        <v>1</v>
      </c>
    </row>
    <row r="8652" customFormat="false" ht="15" hidden="false" customHeight="false" outlineLevel="0" collapsed="false">
      <c r="A8652" s="0" t="s">
        <v>709</v>
      </c>
      <c r="B8652" s="0" t="s">
        <v>757</v>
      </c>
      <c r="C8652" s="0" t="n">
        <v>20</v>
      </c>
      <c r="D8652" s="0" t="n">
        <v>62699</v>
      </c>
      <c r="E8652" s="0" t="s">
        <v>232</v>
      </c>
      <c r="F8652" s="0" t="n">
        <v>3.5</v>
      </c>
      <c r="G8652" s="0" t="n">
        <v>0.5</v>
      </c>
      <c r="H8652" s="0" t="n">
        <v>1.75</v>
      </c>
      <c r="I8652" s="0" t="n">
        <v>3.5</v>
      </c>
      <c r="J8652" s="0" t="n">
        <v>1.75</v>
      </c>
      <c r="K8652" s="0" t="s">
        <v>18</v>
      </c>
      <c r="L8652" s="0" t="s">
        <v>113</v>
      </c>
      <c r="M8652" s="0" t="n">
        <f aca="false">CEILING(G8652,1)*F8652</f>
        <v>3.5</v>
      </c>
      <c r="N8652" s="0" t="n">
        <f aca="false">M8652-H8652</f>
        <v>1.75</v>
      </c>
      <c r="O8652" s="0" t="n">
        <f aca="false">IF(ABS(N8652-J8652)&lt;0.011,1,0)</f>
        <v>1</v>
      </c>
    </row>
    <row r="8653" customFormat="false" ht="15" hidden="false" customHeight="false" outlineLevel="0" collapsed="false">
      <c r="A8653" s="0" t="s">
        <v>709</v>
      </c>
      <c r="B8653" s="0" t="s">
        <v>757</v>
      </c>
      <c r="C8653" s="0" t="n">
        <v>20</v>
      </c>
      <c r="D8653" s="0" t="n">
        <v>62699</v>
      </c>
      <c r="E8653" s="0" t="s">
        <v>423</v>
      </c>
      <c r="F8653" s="0" t="n">
        <v>1.4</v>
      </c>
      <c r="G8653" s="0" t="n">
        <v>0.5</v>
      </c>
      <c r="H8653" s="0" t="n">
        <v>0.7</v>
      </c>
      <c r="I8653" s="0" t="n">
        <v>1.4</v>
      </c>
      <c r="J8653" s="0" t="n">
        <v>0.7</v>
      </c>
      <c r="K8653" s="0" t="s">
        <v>18</v>
      </c>
      <c r="L8653" s="0" t="s">
        <v>113</v>
      </c>
      <c r="M8653" s="0" t="n">
        <f aca="false">CEILING(G8653,1)*F8653</f>
        <v>1.4</v>
      </c>
      <c r="N8653" s="0" t="n">
        <f aca="false">M8653-H8653</f>
        <v>0.7</v>
      </c>
      <c r="O8653" s="0" t="n">
        <f aca="false">IF(ABS(N8653-J8653)&lt;0.011,1,0)</f>
        <v>1</v>
      </c>
    </row>
    <row r="8654" customFormat="false" ht="15" hidden="false" customHeight="false" outlineLevel="0" collapsed="false">
      <c r="A8654" s="0" t="s">
        <v>709</v>
      </c>
      <c r="B8654" s="0" t="s">
        <v>757</v>
      </c>
      <c r="C8654" s="0" t="n">
        <v>20</v>
      </c>
      <c r="D8654" s="0" t="n">
        <v>62699</v>
      </c>
      <c r="E8654" s="0" t="s">
        <v>60</v>
      </c>
      <c r="F8654" s="0" t="n">
        <v>19</v>
      </c>
      <c r="G8654" s="0" t="n">
        <v>0.5</v>
      </c>
      <c r="H8654" s="0" t="n">
        <v>9.5</v>
      </c>
      <c r="I8654" s="0" t="n">
        <v>19</v>
      </c>
      <c r="J8654" s="0" t="n">
        <v>9.5</v>
      </c>
      <c r="K8654" s="0" t="s">
        <v>18</v>
      </c>
      <c r="L8654" s="0" t="s">
        <v>113</v>
      </c>
      <c r="M8654" s="0" t="n">
        <f aca="false">CEILING(G8654,1)*F8654</f>
        <v>19</v>
      </c>
      <c r="N8654" s="0" t="n">
        <f aca="false">M8654-H8654</f>
        <v>9.5</v>
      </c>
      <c r="O8654" s="0" t="n">
        <f aca="false">IF(ABS(N8654-J8654)&lt;0.011,1,0)</f>
        <v>1</v>
      </c>
    </row>
    <row r="8655" customFormat="false" ht="15" hidden="false" customHeight="false" outlineLevel="0" collapsed="false">
      <c r="A8655" s="0" t="s">
        <v>709</v>
      </c>
      <c r="B8655" s="0" t="s">
        <v>757</v>
      </c>
      <c r="C8655" s="0" t="n">
        <v>20</v>
      </c>
      <c r="D8655" s="0" t="n">
        <v>62699</v>
      </c>
      <c r="E8655" s="0" t="s">
        <v>363</v>
      </c>
      <c r="F8655" s="0" t="n">
        <v>7.1</v>
      </c>
      <c r="G8655" s="0" t="n">
        <v>0.5</v>
      </c>
      <c r="H8655" s="0" t="n">
        <v>3.55</v>
      </c>
      <c r="I8655" s="0" t="n">
        <v>7.1</v>
      </c>
      <c r="J8655" s="0" t="n">
        <v>3.55</v>
      </c>
      <c r="K8655" s="0" t="s">
        <v>18</v>
      </c>
      <c r="L8655" s="0" t="s">
        <v>113</v>
      </c>
      <c r="M8655" s="0" t="n">
        <f aca="false">CEILING(G8655,1)*F8655</f>
        <v>7.1</v>
      </c>
      <c r="N8655" s="0" t="n">
        <f aca="false">M8655-H8655</f>
        <v>3.55</v>
      </c>
      <c r="O8655" s="0" t="n">
        <f aca="false">IF(ABS(N8655-J8655)&lt;0.011,1,0)</f>
        <v>1</v>
      </c>
    </row>
    <row r="8656" customFormat="false" ht="15" hidden="false" customHeight="false" outlineLevel="0" collapsed="false">
      <c r="A8656" s="0" t="s">
        <v>709</v>
      </c>
      <c r="B8656" s="0" t="s">
        <v>757</v>
      </c>
      <c r="C8656" s="0" t="n">
        <v>20</v>
      </c>
      <c r="D8656" s="0" t="n">
        <v>62699</v>
      </c>
      <c r="E8656" s="0" t="s">
        <v>75</v>
      </c>
      <c r="F8656" s="0" t="n">
        <v>6.4</v>
      </c>
      <c r="G8656" s="0" t="n">
        <v>0.5</v>
      </c>
      <c r="H8656" s="0" t="n">
        <v>3.2</v>
      </c>
      <c r="I8656" s="0" t="n">
        <v>6.4</v>
      </c>
      <c r="J8656" s="0" t="n">
        <v>3.2</v>
      </c>
      <c r="K8656" s="0" t="s">
        <v>18</v>
      </c>
      <c r="L8656" s="0" t="s">
        <v>113</v>
      </c>
      <c r="M8656" s="0" t="n">
        <f aca="false">CEILING(G8656,1)*F8656</f>
        <v>6.4</v>
      </c>
      <c r="N8656" s="0" t="n">
        <f aca="false">M8656-H8656</f>
        <v>3.2</v>
      </c>
      <c r="O8656" s="0" t="n">
        <f aca="false">IF(ABS(N8656-J8656)&lt;0.011,1,0)</f>
        <v>1</v>
      </c>
    </row>
    <row r="8657" customFormat="false" ht="15" hidden="false" customHeight="false" outlineLevel="0" collapsed="false">
      <c r="A8657" s="0" t="s">
        <v>709</v>
      </c>
      <c r="B8657" s="0" t="s">
        <v>757</v>
      </c>
      <c r="C8657" s="0" t="n">
        <v>20</v>
      </c>
      <c r="D8657" s="0" t="n">
        <v>62699</v>
      </c>
      <c r="E8657" s="0" t="s">
        <v>315</v>
      </c>
      <c r="F8657" s="0" t="n">
        <v>3.9</v>
      </c>
      <c r="G8657" s="0" t="n">
        <v>0.5</v>
      </c>
      <c r="H8657" s="0" t="n">
        <v>1.95</v>
      </c>
      <c r="I8657" s="0" t="n">
        <v>3.9</v>
      </c>
      <c r="J8657" s="0" t="n">
        <v>1.95</v>
      </c>
      <c r="K8657" s="0" t="s">
        <v>18</v>
      </c>
      <c r="L8657" s="0" t="s">
        <v>113</v>
      </c>
      <c r="M8657" s="0" t="n">
        <f aca="false">CEILING(G8657,1)*F8657</f>
        <v>3.9</v>
      </c>
      <c r="N8657" s="0" t="n">
        <f aca="false">M8657-H8657</f>
        <v>1.95</v>
      </c>
      <c r="O8657" s="0" t="n">
        <f aca="false">IF(ABS(N8657-J8657)&lt;0.011,1,0)</f>
        <v>1</v>
      </c>
    </row>
    <row r="8658" customFormat="false" ht="15" hidden="false" customHeight="false" outlineLevel="0" collapsed="false">
      <c r="A8658" s="0" t="s">
        <v>709</v>
      </c>
      <c r="B8658" s="0" t="s">
        <v>757</v>
      </c>
      <c r="C8658" s="0" t="n">
        <v>20</v>
      </c>
      <c r="D8658" s="0" t="n">
        <v>62699</v>
      </c>
      <c r="E8658" s="0" t="s">
        <v>69</v>
      </c>
      <c r="F8658" s="0" t="n">
        <v>6.5</v>
      </c>
      <c r="G8658" s="0" t="n">
        <v>0.5</v>
      </c>
      <c r="H8658" s="0" t="n">
        <v>3.25</v>
      </c>
      <c r="I8658" s="0" t="n">
        <v>6.5</v>
      </c>
      <c r="J8658" s="0" t="n">
        <v>3.25</v>
      </c>
      <c r="K8658" s="0" t="s">
        <v>18</v>
      </c>
      <c r="L8658" s="0" t="s">
        <v>113</v>
      </c>
      <c r="M8658" s="0" t="n">
        <f aca="false">CEILING(G8658,1)*F8658</f>
        <v>6.5</v>
      </c>
      <c r="N8658" s="0" t="n">
        <f aca="false">M8658-H8658</f>
        <v>3.25</v>
      </c>
      <c r="O8658" s="0" t="n">
        <f aca="false">IF(ABS(N8658-J8658)&lt;0.011,1,0)</f>
        <v>1</v>
      </c>
    </row>
    <row r="8659" customFormat="false" ht="15" hidden="false" customHeight="false" outlineLevel="0" collapsed="false">
      <c r="A8659" s="0" t="s">
        <v>709</v>
      </c>
      <c r="B8659" s="0" t="s">
        <v>757</v>
      </c>
      <c r="C8659" s="0" t="n">
        <v>20</v>
      </c>
      <c r="D8659" s="0" t="n">
        <v>62699</v>
      </c>
      <c r="E8659" s="0" t="s">
        <v>98</v>
      </c>
      <c r="F8659" s="0" t="n">
        <v>5.9</v>
      </c>
      <c r="G8659" s="0" t="n">
        <v>0.5</v>
      </c>
      <c r="H8659" s="0" t="n">
        <v>2.95</v>
      </c>
      <c r="I8659" s="0" t="n">
        <v>5.9</v>
      </c>
      <c r="J8659" s="0" t="n">
        <v>2.95</v>
      </c>
      <c r="K8659" s="0" t="s">
        <v>18</v>
      </c>
      <c r="L8659" s="0" t="s">
        <v>113</v>
      </c>
      <c r="M8659" s="0" t="n">
        <f aca="false">CEILING(G8659,1)*F8659</f>
        <v>5.9</v>
      </c>
      <c r="N8659" s="0" t="n">
        <f aca="false">M8659-H8659</f>
        <v>2.95</v>
      </c>
      <c r="O8659" s="0" t="n">
        <f aca="false">IF(ABS(N8659-J8659)&lt;0.011,1,0)</f>
        <v>1</v>
      </c>
    </row>
    <row r="8660" customFormat="false" ht="15" hidden="false" customHeight="false" outlineLevel="0" collapsed="false">
      <c r="A8660" s="0" t="s">
        <v>709</v>
      </c>
      <c r="B8660" s="0" t="s">
        <v>757</v>
      </c>
      <c r="C8660" s="0" t="n">
        <v>20</v>
      </c>
      <c r="D8660" s="0" t="n">
        <v>62699</v>
      </c>
      <c r="E8660" s="0" t="s">
        <v>112</v>
      </c>
      <c r="F8660" s="0" t="n">
        <v>11.9</v>
      </c>
      <c r="G8660" s="0" t="n">
        <v>0.5</v>
      </c>
      <c r="H8660" s="0" t="n">
        <v>5.95</v>
      </c>
      <c r="I8660" s="0" t="n">
        <v>11.9</v>
      </c>
      <c r="J8660" s="0" t="n">
        <v>5.95</v>
      </c>
      <c r="K8660" s="0" t="s">
        <v>18</v>
      </c>
      <c r="L8660" s="0" t="s">
        <v>113</v>
      </c>
      <c r="M8660" s="0" t="n">
        <f aca="false">CEILING(G8660,1)*F8660</f>
        <v>11.9</v>
      </c>
      <c r="N8660" s="0" t="n">
        <f aca="false">M8660-H8660</f>
        <v>5.95</v>
      </c>
      <c r="O8660" s="0" t="n">
        <f aca="false">IF(ABS(N8660-J8660)&lt;0.011,1,0)</f>
        <v>1</v>
      </c>
    </row>
    <row r="8661" customFormat="false" ht="15" hidden="false" customHeight="false" outlineLevel="0" collapsed="false">
      <c r="A8661" s="0" t="s">
        <v>709</v>
      </c>
      <c r="B8661" s="0" t="s">
        <v>757</v>
      </c>
      <c r="C8661" s="0" t="n">
        <v>20</v>
      </c>
      <c r="D8661" s="0" t="n">
        <v>62699</v>
      </c>
      <c r="E8661" s="0" t="s">
        <v>500</v>
      </c>
      <c r="F8661" s="0" t="n">
        <v>27.8</v>
      </c>
      <c r="G8661" s="0" t="n">
        <v>0.5</v>
      </c>
      <c r="H8661" s="0" t="n">
        <v>13.9</v>
      </c>
      <c r="I8661" s="0" t="n">
        <v>27.8</v>
      </c>
      <c r="J8661" s="0" t="n">
        <v>13.9</v>
      </c>
      <c r="K8661" s="0" t="s">
        <v>18</v>
      </c>
      <c r="L8661" s="0" t="s">
        <v>113</v>
      </c>
      <c r="M8661" s="0" t="n">
        <f aca="false">CEILING(G8661,1)*F8661</f>
        <v>27.8</v>
      </c>
      <c r="N8661" s="0" t="n">
        <f aca="false">M8661-H8661</f>
        <v>13.9</v>
      </c>
      <c r="O8661" s="0" t="n">
        <f aca="false">IF(ABS(N8661-J8661)&lt;0.011,1,0)</f>
        <v>1</v>
      </c>
    </row>
    <row r="8662" customFormat="false" ht="15" hidden="false" customHeight="false" outlineLevel="0" collapsed="false">
      <c r="A8662" s="0" t="s">
        <v>709</v>
      </c>
      <c r="B8662" s="0" t="s">
        <v>757</v>
      </c>
      <c r="C8662" s="0" t="n">
        <v>20</v>
      </c>
      <c r="D8662" s="0" t="n">
        <v>62699</v>
      </c>
      <c r="E8662" s="0" t="s">
        <v>517</v>
      </c>
      <c r="F8662" s="0" t="n">
        <v>6.9</v>
      </c>
      <c r="G8662" s="0" t="n">
        <v>0.5</v>
      </c>
      <c r="H8662" s="0" t="n">
        <v>3.45</v>
      </c>
      <c r="I8662" s="0" t="n">
        <v>6.9</v>
      </c>
      <c r="J8662" s="0" t="n">
        <v>3.45</v>
      </c>
      <c r="K8662" s="0" t="s">
        <v>18</v>
      </c>
      <c r="L8662" s="0" t="s">
        <v>113</v>
      </c>
      <c r="M8662" s="0" t="n">
        <f aca="false">CEILING(G8662,1)*F8662</f>
        <v>6.9</v>
      </c>
      <c r="N8662" s="0" t="n">
        <f aca="false">M8662-H8662</f>
        <v>3.45</v>
      </c>
      <c r="O8662" s="0" t="n">
        <f aca="false">IF(ABS(N8662-J8662)&lt;0.011,1,0)</f>
        <v>1</v>
      </c>
    </row>
    <row r="8663" customFormat="false" ht="15" hidden="false" customHeight="false" outlineLevel="0" collapsed="false">
      <c r="A8663" s="0" t="s">
        <v>709</v>
      </c>
      <c r="B8663" s="0" t="s">
        <v>757</v>
      </c>
      <c r="C8663" s="0" t="n">
        <v>21</v>
      </c>
      <c r="D8663" s="0" t="n">
        <v>62687</v>
      </c>
      <c r="E8663" s="0" t="s">
        <v>232</v>
      </c>
      <c r="F8663" s="0" t="n">
        <v>3.5</v>
      </c>
      <c r="G8663" s="0" t="n">
        <v>0.5</v>
      </c>
      <c r="H8663" s="0" t="n">
        <v>1.75</v>
      </c>
      <c r="I8663" s="0" t="n">
        <v>3.5</v>
      </c>
      <c r="J8663" s="0" t="n">
        <v>1.75</v>
      </c>
      <c r="K8663" s="0" t="s">
        <v>18</v>
      </c>
      <c r="L8663" s="0" t="s">
        <v>113</v>
      </c>
      <c r="M8663" s="0" t="n">
        <f aca="false">CEILING(G8663,1)*F8663</f>
        <v>3.5</v>
      </c>
      <c r="N8663" s="0" t="n">
        <f aca="false">M8663-H8663</f>
        <v>1.75</v>
      </c>
      <c r="O8663" s="0" t="n">
        <f aca="false">IF(ABS(N8663-J8663)&lt;0.011,1,0)</f>
        <v>1</v>
      </c>
    </row>
    <row r="8664" customFormat="false" ht="15" hidden="false" customHeight="false" outlineLevel="0" collapsed="false">
      <c r="A8664" s="0" t="s">
        <v>709</v>
      </c>
      <c r="B8664" s="0" t="s">
        <v>757</v>
      </c>
      <c r="C8664" s="0" t="n">
        <v>21</v>
      </c>
      <c r="D8664" s="0" t="n">
        <v>62687</v>
      </c>
      <c r="E8664" s="0" t="s">
        <v>423</v>
      </c>
      <c r="F8664" s="0" t="n">
        <v>1.4</v>
      </c>
      <c r="G8664" s="0" t="n">
        <v>0.5</v>
      </c>
      <c r="H8664" s="0" t="n">
        <v>0.7</v>
      </c>
      <c r="I8664" s="0" t="n">
        <v>1.4</v>
      </c>
      <c r="J8664" s="0" t="n">
        <v>0.7</v>
      </c>
      <c r="K8664" s="0" t="s">
        <v>18</v>
      </c>
      <c r="L8664" s="0" t="s">
        <v>113</v>
      </c>
      <c r="M8664" s="0" t="n">
        <f aca="false">CEILING(G8664,1)*F8664</f>
        <v>1.4</v>
      </c>
      <c r="N8664" s="0" t="n">
        <f aca="false">M8664-H8664</f>
        <v>0.7</v>
      </c>
      <c r="O8664" s="0" t="n">
        <f aca="false">IF(ABS(N8664-J8664)&lt;0.011,1,0)</f>
        <v>1</v>
      </c>
    </row>
    <row r="8665" customFormat="false" ht="15" hidden="false" customHeight="false" outlineLevel="0" collapsed="false">
      <c r="A8665" s="0" t="s">
        <v>709</v>
      </c>
      <c r="B8665" s="0" t="s">
        <v>757</v>
      </c>
      <c r="C8665" s="0" t="n">
        <v>21</v>
      </c>
      <c r="D8665" s="0" t="n">
        <v>62687</v>
      </c>
      <c r="E8665" s="0" t="s">
        <v>60</v>
      </c>
      <c r="F8665" s="0" t="n">
        <v>19</v>
      </c>
      <c r="G8665" s="0" t="n">
        <v>0.5</v>
      </c>
      <c r="H8665" s="0" t="n">
        <v>9.5</v>
      </c>
      <c r="I8665" s="0" t="n">
        <v>19</v>
      </c>
      <c r="J8665" s="0" t="n">
        <v>9.5</v>
      </c>
      <c r="K8665" s="0" t="s">
        <v>18</v>
      </c>
      <c r="L8665" s="0" t="s">
        <v>113</v>
      </c>
      <c r="M8665" s="0" t="n">
        <f aca="false">CEILING(G8665,1)*F8665</f>
        <v>19</v>
      </c>
      <c r="N8665" s="0" t="n">
        <f aca="false">M8665-H8665</f>
        <v>9.5</v>
      </c>
      <c r="O8665" s="0" t="n">
        <f aca="false">IF(ABS(N8665-J8665)&lt;0.011,1,0)</f>
        <v>1</v>
      </c>
    </row>
    <row r="8666" customFormat="false" ht="15" hidden="false" customHeight="false" outlineLevel="0" collapsed="false">
      <c r="A8666" s="0" t="s">
        <v>709</v>
      </c>
      <c r="B8666" s="0" t="s">
        <v>757</v>
      </c>
      <c r="C8666" s="0" t="n">
        <v>21</v>
      </c>
      <c r="D8666" s="0" t="n">
        <v>62687</v>
      </c>
      <c r="E8666" s="0" t="s">
        <v>363</v>
      </c>
      <c r="F8666" s="0" t="n">
        <v>7.1</v>
      </c>
      <c r="G8666" s="0" t="n">
        <v>0.5</v>
      </c>
      <c r="H8666" s="0" t="n">
        <v>3.55</v>
      </c>
      <c r="I8666" s="0" t="n">
        <v>7.1</v>
      </c>
      <c r="J8666" s="0" t="n">
        <v>3.55</v>
      </c>
      <c r="K8666" s="0" t="s">
        <v>18</v>
      </c>
      <c r="L8666" s="0" t="s">
        <v>113</v>
      </c>
      <c r="M8666" s="0" t="n">
        <f aca="false">CEILING(G8666,1)*F8666</f>
        <v>7.1</v>
      </c>
      <c r="N8666" s="0" t="n">
        <f aca="false">M8666-H8666</f>
        <v>3.55</v>
      </c>
      <c r="O8666" s="0" t="n">
        <f aca="false">IF(ABS(N8666-J8666)&lt;0.011,1,0)</f>
        <v>1</v>
      </c>
    </row>
    <row r="8667" customFormat="false" ht="15" hidden="false" customHeight="false" outlineLevel="0" collapsed="false">
      <c r="A8667" s="0" t="s">
        <v>709</v>
      </c>
      <c r="B8667" s="0" t="s">
        <v>757</v>
      </c>
      <c r="C8667" s="0" t="n">
        <v>21</v>
      </c>
      <c r="D8667" s="0" t="n">
        <v>62687</v>
      </c>
      <c r="E8667" s="0" t="s">
        <v>75</v>
      </c>
      <c r="F8667" s="0" t="n">
        <v>6.4</v>
      </c>
      <c r="G8667" s="0" t="n">
        <v>0.5</v>
      </c>
      <c r="H8667" s="0" t="n">
        <v>3.2</v>
      </c>
      <c r="I8667" s="0" t="n">
        <v>6.4</v>
      </c>
      <c r="J8667" s="0" t="n">
        <v>3.2</v>
      </c>
      <c r="K8667" s="0" t="s">
        <v>18</v>
      </c>
      <c r="L8667" s="0" t="s">
        <v>113</v>
      </c>
      <c r="M8667" s="0" t="n">
        <f aca="false">CEILING(G8667,1)*F8667</f>
        <v>6.4</v>
      </c>
      <c r="N8667" s="0" t="n">
        <f aca="false">M8667-H8667</f>
        <v>3.2</v>
      </c>
      <c r="O8667" s="0" t="n">
        <f aca="false">IF(ABS(N8667-J8667)&lt;0.011,1,0)</f>
        <v>1</v>
      </c>
    </row>
    <row r="8668" customFormat="false" ht="15" hidden="false" customHeight="false" outlineLevel="0" collapsed="false">
      <c r="A8668" s="0" t="s">
        <v>709</v>
      </c>
      <c r="B8668" s="0" t="s">
        <v>757</v>
      </c>
      <c r="C8668" s="0" t="n">
        <v>21</v>
      </c>
      <c r="D8668" s="0" t="n">
        <v>62687</v>
      </c>
      <c r="E8668" s="0" t="s">
        <v>315</v>
      </c>
      <c r="F8668" s="0" t="n">
        <v>3.9</v>
      </c>
      <c r="G8668" s="0" t="n">
        <v>0.5</v>
      </c>
      <c r="H8668" s="0" t="n">
        <v>1.95</v>
      </c>
      <c r="I8668" s="0" t="n">
        <v>3.9</v>
      </c>
      <c r="J8668" s="0" t="n">
        <v>1.95</v>
      </c>
      <c r="K8668" s="0" t="s">
        <v>18</v>
      </c>
      <c r="L8668" s="0" t="s">
        <v>113</v>
      </c>
      <c r="M8668" s="0" t="n">
        <f aca="false">CEILING(G8668,1)*F8668</f>
        <v>3.9</v>
      </c>
      <c r="N8668" s="0" t="n">
        <f aca="false">M8668-H8668</f>
        <v>1.95</v>
      </c>
      <c r="O8668" s="0" t="n">
        <f aca="false">IF(ABS(N8668-J8668)&lt;0.011,1,0)</f>
        <v>1</v>
      </c>
    </row>
    <row r="8669" customFormat="false" ht="15" hidden="false" customHeight="false" outlineLevel="0" collapsed="false">
      <c r="A8669" s="0" t="s">
        <v>709</v>
      </c>
      <c r="B8669" s="0" t="s">
        <v>757</v>
      </c>
      <c r="C8669" s="0" t="n">
        <v>21</v>
      </c>
      <c r="D8669" s="0" t="n">
        <v>62687</v>
      </c>
      <c r="E8669" s="0" t="s">
        <v>69</v>
      </c>
      <c r="F8669" s="0" t="n">
        <v>6.5</v>
      </c>
      <c r="G8669" s="0" t="n">
        <v>0.5</v>
      </c>
      <c r="H8669" s="0" t="n">
        <v>3.25</v>
      </c>
      <c r="I8669" s="0" t="n">
        <v>6.5</v>
      </c>
      <c r="J8669" s="0" t="n">
        <v>3.25</v>
      </c>
      <c r="K8669" s="0" t="s">
        <v>18</v>
      </c>
      <c r="L8669" s="0" t="s">
        <v>113</v>
      </c>
      <c r="M8669" s="0" t="n">
        <f aca="false">CEILING(G8669,1)*F8669</f>
        <v>6.5</v>
      </c>
      <c r="N8669" s="0" t="n">
        <f aca="false">M8669-H8669</f>
        <v>3.25</v>
      </c>
      <c r="O8669" s="0" t="n">
        <f aca="false">IF(ABS(N8669-J8669)&lt;0.011,1,0)</f>
        <v>1</v>
      </c>
    </row>
    <row r="8670" customFormat="false" ht="15" hidden="false" customHeight="false" outlineLevel="0" collapsed="false">
      <c r="A8670" s="0" t="s">
        <v>709</v>
      </c>
      <c r="B8670" s="0" t="s">
        <v>757</v>
      </c>
      <c r="C8670" s="0" t="n">
        <v>21</v>
      </c>
      <c r="D8670" s="0" t="n">
        <v>62687</v>
      </c>
      <c r="E8670" s="0" t="s">
        <v>98</v>
      </c>
      <c r="F8670" s="0" t="n">
        <v>5.9</v>
      </c>
      <c r="G8670" s="0" t="n">
        <v>0.5</v>
      </c>
      <c r="H8670" s="0" t="n">
        <v>2.95</v>
      </c>
      <c r="I8670" s="0" t="n">
        <v>5.9</v>
      </c>
      <c r="J8670" s="0" t="n">
        <v>2.95</v>
      </c>
      <c r="K8670" s="0" t="s">
        <v>18</v>
      </c>
      <c r="L8670" s="0" t="s">
        <v>113</v>
      </c>
      <c r="M8670" s="0" t="n">
        <f aca="false">CEILING(G8670,1)*F8670</f>
        <v>5.9</v>
      </c>
      <c r="N8670" s="0" t="n">
        <f aca="false">M8670-H8670</f>
        <v>2.95</v>
      </c>
      <c r="O8670" s="0" t="n">
        <f aca="false">IF(ABS(N8670-J8670)&lt;0.011,1,0)</f>
        <v>1</v>
      </c>
    </row>
    <row r="8671" customFormat="false" ht="15" hidden="false" customHeight="false" outlineLevel="0" collapsed="false">
      <c r="A8671" s="0" t="s">
        <v>709</v>
      </c>
      <c r="B8671" s="0" t="s">
        <v>757</v>
      </c>
      <c r="C8671" s="0" t="n">
        <v>21</v>
      </c>
      <c r="D8671" s="0" t="n">
        <v>62687</v>
      </c>
      <c r="E8671" s="0" t="s">
        <v>112</v>
      </c>
      <c r="F8671" s="0" t="n">
        <v>11.9</v>
      </c>
      <c r="G8671" s="0" t="n">
        <v>0.5</v>
      </c>
      <c r="H8671" s="0" t="n">
        <v>5.95</v>
      </c>
      <c r="I8671" s="0" t="n">
        <v>11.9</v>
      </c>
      <c r="J8671" s="0" t="n">
        <v>5.95</v>
      </c>
      <c r="K8671" s="0" t="s">
        <v>18</v>
      </c>
      <c r="L8671" s="0" t="s">
        <v>113</v>
      </c>
      <c r="M8671" s="0" t="n">
        <f aca="false">CEILING(G8671,1)*F8671</f>
        <v>11.9</v>
      </c>
      <c r="N8671" s="0" t="n">
        <f aca="false">M8671-H8671</f>
        <v>5.95</v>
      </c>
      <c r="O8671" s="0" t="n">
        <f aca="false">IF(ABS(N8671-J8671)&lt;0.011,1,0)</f>
        <v>1</v>
      </c>
    </row>
    <row r="8672" customFormat="false" ht="15" hidden="false" customHeight="false" outlineLevel="0" collapsed="false">
      <c r="A8672" s="0" t="s">
        <v>709</v>
      </c>
      <c r="B8672" s="0" t="s">
        <v>757</v>
      </c>
      <c r="C8672" s="0" t="n">
        <v>21</v>
      </c>
      <c r="D8672" s="0" t="n">
        <v>62687</v>
      </c>
      <c r="E8672" s="0" t="s">
        <v>500</v>
      </c>
      <c r="F8672" s="0" t="n">
        <v>27.8</v>
      </c>
      <c r="G8672" s="0" t="n">
        <v>0.5</v>
      </c>
      <c r="H8672" s="0" t="n">
        <v>13.9</v>
      </c>
      <c r="I8672" s="0" t="n">
        <v>27.8</v>
      </c>
      <c r="J8672" s="0" t="n">
        <v>13.9</v>
      </c>
      <c r="K8672" s="0" t="s">
        <v>18</v>
      </c>
      <c r="L8672" s="0" t="s">
        <v>113</v>
      </c>
      <c r="M8672" s="0" t="n">
        <f aca="false">CEILING(G8672,1)*F8672</f>
        <v>27.8</v>
      </c>
      <c r="N8672" s="0" t="n">
        <f aca="false">M8672-H8672</f>
        <v>13.9</v>
      </c>
      <c r="O8672" s="0" t="n">
        <f aca="false">IF(ABS(N8672-J8672)&lt;0.011,1,0)</f>
        <v>1</v>
      </c>
    </row>
    <row r="8673" customFormat="false" ht="15" hidden="false" customHeight="false" outlineLevel="0" collapsed="false">
      <c r="A8673" s="0" t="s">
        <v>709</v>
      </c>
      <c r="B8673" s="0" t="s">
        <v>757</v>
      </c>
      <c r="C8673" s="0" t="n">
        <v>21</v>
      </c>
      <c r="D8673" s="0" t="n">
        <v>62687</v>
      </c>
      <c r="E8673" s="0" t="s">
        <v>517</v>
      </c>
      <c r="F8673" s="0" t="n">
        <v>6.9</v>
      </c>
      <c r="G8673" s="0" t="n">
        <v>0.5</v>
      </c>
      <c r="H8673" s="0" t="n">
        <v>3.45</v>
      </c>
      <c r="I8673" s="0" t="n">
        <v>6.9</v>
      </c>
      <c r="J8673" s="0" t="n">
        <v>3.45</v>
      </c>
      <c r="K8673" s="0" t="s">
        <v>18</v>
      </c>
      <c r="L8673" s="0" t="s">
        <v>113</v>
      </c>
      <c r="M8673" s="0" t="n">
        <f aca="false">CEILING(G8673,1)*F8673</f>
        <v>6.9</v>
      </c>
      <c r="N8673" s="0" t="n">
        <f aca="false">M8673-H8673</f>
        <v>3.45</v>
      </c>
      <c r="O8673" s="0" t="n">
        <f aca="false">IF(ABS(N8673-J8673)&lt;0.011,1,0)</f>
        <v>1</v>
      </c>
    </row>
    <row r="8674" customFormat="false" ht="15" hidden="false" customHeight="false" outlineLevel="0" collapsed="false">
      <c r="A8674" s="0" t="s">
        <v>709</v>
      </c>
      <c r="B8674" s="0" t="s">
        <v>757</v>
      </c>
      <c r="C8674" s="0" t="n">
        <v>34</v>
      </c>
      <c r="D8674" s="0" t="n">
        <v>62705</v>
      </c>
      <c r="E8674" s="0" t="s">
        <v>56</v>
      </c>
      <c r="F8674" s="0" t="n">
        <v>5.9</v>
      </c>
      <c r="G8674" s="0" t="n">
        <v>0.5</v>
      </c>
      <c r="H8674" s="0" t="n">
        <v>2.95</v>
      </c>
      <c r="I8674" s="0" t="n">
        <v>5.9</v>
      </c>
      <c r="J8674" s="0" t="n">
        <v>2.95</v>
      </c>
      <c r="K8674" s="0" t="s">
        <v>18</v>
      </c>
      <c r="L8674" s="0" t="s">
        <v>178</v>
      </c>
      <c r="M8674" s="0" t="n">
        <f aca="false">CEILING(G8674,1)*F8674</f>
        <v>5.9</v>
      </c>
      <c r="N8674" s="0" t="n">
        <f aca="false">M8674-H8674</f>
        <v>2.95</v>
      </c>
      <c r="O8674" s="0" t="n">
        <f aca="false">IF(ABS(N8674-J8674)&lt;0.011,1,0)</f>
        <v>1</v>
      </c>
    </row>
    <row r="8675" customFormat="false" ht="15" hidden="false" customHeight="false" outlineLevel="0" collapsed="false">
      <c r="A8675" s="0" t="s">
        <v>709</v>
      </c>
      <c r="B8675" s="0" t="s">
        <v>757</v>
      </c>
      <c r="C8675" s="0" t="n">
        <v>34</v>
      </c>
      <c r="D8675" s="0" t="n">
        <v>62705</v>
      </c>
      <c r="E8675" s="0" t="s">
        <v>21</v>
      </c>
      <c r="F8675" s="0" t="n">
        <v>5.9</v>
      </c>
      <c r="G8675" s="0" t="n">
        <v>0.5</v>
      </c>
      <c r="H8675" s="0" t="n">
        <v>2.95</v>
      </c>
      <c r="I8675" s="0" t="n">
        <v>5.9</v>
      </c>
      <c r="J8675" s="0" t="n">
        <v>2.95</v>
      </c>
      <c r="K8675" s="0" t="s">
        <v>18</v>
      </c>
      <c r="L8675" s="0" t="s">
        <v>178</v>
      </c>
      <c r="M8675" s="0" t="n">
        <f aca="false">CEILING(G8675,1)*F8675</f>
        <v>5.9</v>
      </c>
      <c r="N8675" s="0" t="n">
        <f aca="false">M8675-H8675</f>
        <v>2.95</v>
      </c>
      <c r="O8675" s="0" t="n">
        <f aca="false">IF(ABS(N8675-J8675)&lt;0.011,1,0)</f>
        <v>1</v>
      </c>
    </row>
    <row r="8676" customFormat="false" ht="15" hidden="false" customHeight="false" outlineLevel="0" collapsed="false">
      <c r="A8676" s="0" t="s">
        <v>709</v>
      </c>
      <c r="B8676" s="0" t="s">
        <v>757</v>
      </c>
      <c r="C8676" s="0" t="n">
        <v>35</v>
      </c>
      <c r="D8676" s="0" t="n">
        <v>62696</v>
      </c>
      <c r="E8676" s="0" t="s">
        <v>56</v>
      </c>
      <c r="F8676" s="0" t="n">
        <v>5.9</v>
      </c>
      <c r="G8676" s="0" t="n">
        <v>0.5</v>
      </c>
      <c r="H8676" s="0" t="n">
        <v>2.95</v>
      </c>
      <c r="I8676" s="0" t="n">
        <v>5.9</v>
      </c>
      <c r="J8676" s="0" t="n">
        <v>2.95</v>
      </c>
      <c r="K8676" s="0" t="s">
        <v>18</v>
      </c>
      <c r="L8676" s="0" t="s">
        <v>178</v>
      </c>
      <c r="M8676" s="0" t="n">
        <f aca="false">CEILING(G8676,1)*F8676</f>
        <v>5.9</v>
      </c>
      <c r="N8676" s="0" t="n">
        <f aca="false">M8676-H8676</f>
        <v>2.95</v>
      </c>
      <c r="O8676" s="0" t="n">
        <f aca="false">IF(ABS(N8676-J8676)&lt;0.011,1,0)</f>
        <v>1</v>
      </c>
    </row>
    <row r="8677" customFormat="false" ht="15" hidden="false" customHeight="false" outlineLevel="0" collapsed="false">
      <c r="A8677" s="0" t="s">
        <v>709</v>
      </c>
      <c r="B8677" s="0" t="s">
        <v>757</v>
      </c>
      <c r="C8677" s="0" t="n">
        <v>35</v>
      </c>
      <c r="D8677" s="0" t="n">
        <v>62696</v>
      </c>
      <c r="E8677" s="0" t="s">
        <v>21</v>
      </c>
      <c r="F8677" s="0" t="n">
        <v>5.9</v>
      </c>
      <c r="G8677" s="0" t="n">
        <v>0.5</v>
      </c>
      <c r="H8677" s="0" t="n">
        <v>2.95</v>
      </c>
      <c r="I8677" s="0" t="n">
        <v>5.9</v>
      </c>
      <c r="J8677" s="0" t="n">
        <v>2.95</v>
      </c>
      <c r="K8677" s="0" t="s">
        <v>18</v>
      </c>
      <c r="L8677" s="0" t="s">
        <v>178</v>
      </c>
      <c r="M8677" s="0" t="n">
        <f aca="false">CEILING(G8677,1)*F8677</f>
        <v>5.9</v>
      </c>
      <c r="N8677" s="0" t="n">
        <f aca="false">M8677-H8677</f>
        <v>2.95</v>
      </c>
      <c r="O8677" s="0" t="n">
        <f aca="false">IF(ABS(N8677-J8677)&lt;0.011,1,0)</f>
        <v>1</v>
      </c>
    </row>
    <row r="8678" customFormat="false" ht="15" hidden="false" customHeight="false" outlineLevel="0" collapsed="false">
      <c r="A8678" s="0" t="s">
        <v>709</v>
      </c>
      <c r="B8678" s="0" t="s">
        <v>758</v>
      </c>
      <c r="C8678" s="0" t="n">
        <v>13</v>
      </c>
      <c r="D8678" s="0" t="n">
        <v>62726</v>
      </c>
      <c r="E8678" s="0" t="s">
        <v>106</v>
      </c>
      <c r="F8678" s="0" t="n">
        <v>5.9</v>
      </c>
      <c r="G8678" s="0" t="n">
        <v>0.5</v>
      </c>
      <c r="H8678" s="0" t="n">
        <v>2.95</v>
      </c>
      <c r="I8678" s="0" t="n">
        <v>5.9</v>
      </c>
      <c r="J8678" s="0" t="n">
        <v>2.95</v>
      </c>
      <c r="K8678" s="0" t="s">
        <v>18</v>
      </c>
      <c r="L8678" s="0" t="s">
        <v>759</v>
      </c>
      <c r="M8678" s="0" t="n">
        <f aca="false">CEILING(G8678,1)*F8678</f>
        <v>5.9</v>
      </c>
      <c r="N8678" s="0" t="n">
        <f aca="false">M8678-H8678</f>
        <v>2.95</v>
      </c>
      <c r="O8678" s="0" t="n">
        <f aca="false">IF(ABS(N8678-J8678)&lt;0.011,1,0)</f>
        <v>1</v>
      </c>
    </row>
    <row r="8679" customFormat="false" ht="15" hidden="false" customHeight="false" outlineLevel="0" collapsed="false">
      <c r="A8679" s="0" t="s">
        <v>709</v>
      </c>
      <c r="B8679" s="0" t="s">
        <v>758</v>
      </c>
      <c r="C8679" s="0" t="n">
        <v>13</v>
      </c>
      <c r="D8679" s="0" t="n">
        <v>62726</v>
      </c>
      <c r="E8679" s="0" t="s">
        <v>32</v>
      </c>
      <c r="F8679" s="0" t="n">
        <v>2.2</v>
      </c>
      <c r="G8679" s="0" t="n">
        <v>0.5</v>
      </c>
      <c r="H8679" s="0" t="n">
        <v>1.1</v>
      </c>
      <c r="I8679" s="0" t="n">
        <v>2.2</v>
      </c>
      <c r="J8679" s="0" t="n">
        <v>1.1</v>
      </c>
      <c r="K8679" s="0" t="s">
        <v>18</v>
      </c>
      <c r="L8679" s="0" t="s">
        <v>759</v>
      </c>
      <c r="M8679" s="0" t="n">
        <f aca="false">CEILING(G8679,1)*F8679</f>
        <v>2.2</v>
      </c>
      <c r="N8679" s="0" t="n">
        <f aca="false">M8679-H8679</f>
        <v>1.1</v>
      </c>
      <c r="O8679" s="0" t="n">
        <f aca="false">IF(ABS(N8679-J8679)&lt;0.011,1,0)</f>
        <v>1</v>
      </c>
    </row>
    <row r="8680" customFormat="false" ht="15" hidden="false" customHeight="false" outlineLevel="0" collapsed="false">
      <c r="A8680" s="0" t="s">
        <v>709</v>
      </c>
      <c r="B8680" s="0" t="s">
        <v>758</v>
      </c>
      <c r="C8680" s="0" t="n">
        <v>13</v>
      </c>
      <c r="D8680" s="0" t="n">
        <v>62726</v>
      </c>
      <c r="E8680" s="0" t="s">
        <v>88</v>
      </c>
      <c r="F8680" s="0" t="n">
        <v>5.5</v>
      </c>
      <c r="G8680" s="0" t="n">
        <v>0.5</v>
      </c>
      <c r="H8680" s="0" t="n">
        <v>2.75</v>
      </c>
      <c r="I8680" s="0" t="n">
        <v>5.5</v>
      </c>
      <c r="J8680" s="0" t="n">
        <v>2.75</v>
      </c>
      <c r="K8680" s="0" t="s">
        <v>18</v>
      </c>
      <c r="L8680" s="0" t="s">
        <v>759</v>
      </c>
      <c r="M8680" s="0" t="n">
        <f aca="false">CEILING(G8680,1)*F8680</f>
        <v>5.5</v>
      </c>
      <c r="N8680" s="0" t="n">
        <f aca="false">M8680-H8680</f>
        <v>2.75</v>
      </c>
      <c r="O8680" s="0" t="n">
        <f aca="false">IF(ABS(N8680-J8680)&lt;0.011,1,0)</f>
        <v>1</v>
      </c>
    </row>
    <row r="8681" customFormat="false" ht="15" hidden="false" customHeight="false" outlineLevel="0" collapsed="false">
      <c r="A8681" s="0" t="s">
        <v>709</v>
      </c>
      <c r="B8681" s="0" t="s">
        <v>758</v>
      </c>
      <c r="C8681" s="0" t="n">
        <v>13</v>
      </c>
      <c r="D8681" s="0" t="n">
        <v>62726</v>
      </c>
      <c r="E8681" s="0" t="s">
        <v>126</v>
      </c>
      <c r="F8681" s="0" t="n">
        <v>18.6</v>
      </c>
      <c r="G8681" s="0" t="n">
        <v>1.5</v>
      </c>
      <c r="H8681" s="0" t="n">
        <v>27.9</v>
      </c>
      <c r="I8681" s="0" t="n">
        <v>37.2</v>
      </c>
      <c r="J8681" s="0" t="n">
        <v>9.3</v>
      </c>
      <c r="K8681" s="0" t="s">
        <v>18</v>
      </c>
      <c r="L8681" s="0" t="s">
        <v>759</v>
      </c>
      <c r="M8681" s="0" t="n">
        <f aca="false">CEILING(G8681,1)*F8681</f>
        <v>37.2</v>
      </c>
      <c r="N8681" s="0" t="n">
        <f aca="false">M8681-H8681</f>
        <v>9.3</v>
      </c>
      <c r="O8681" s="0" t="n">
        <f aca="false">IF(ABS(N8681-J8681)&lt;0.011,1,0)</f>
        <v>1</v>
      </c>
    </row>
    <row r="8682" customFormat="false" ht="15" hidden="false" customHeight="false" outlineLevel="0" collapsed="false">
      <c r="A8682" s="0" t="s">
        <v>709</v>
      </c>
      <c r="B8682" s="0" t="s">
        <v>758</v>
      </c>
      <c r="C8682" s="0" t="n">
        <v>13</v>
      </c>
      <c r="D8682" s="0" t="n">
        <v>62726</v>
      </c>
      <c r="E8682" s="0" t="s">
        <v>42</v>
      </c>
      <c r="F8682" s="0" t="n">
        <v>8.9</v>
      </c>
      <c r="G8682" s="0" t="n">
        <v>0.5</v>
      </c>
      <c r="H8682" s="0" t="n">
        <v>4.45</v>
      </c>
      <c r="I8682" s="0" t="n">
        <v>8.9</v>
      </c>
      <c r="J8682" s="0" t="n">
        <v>4.45</v>
      </c>
      <c r="K8682" s="0" t="s">
        <v>18</v>
      </c>
      <c r="L8682" s="0" t="s">
        <v>759</v>
      </c>
      <c r="M8682" s="0" t="n">
        <f aca="false">CEILING(G8682,1)*F8682</f>
        <v>8.9</v>
      </c>
      <c r="N8682" s="0" t="n">
        <f aca="false">M8682-H8682</f>
        <v>4.45</v>
      </c>
      <c r="O8682" s="0" t="n">
        <f aca="false">IF(ABS(N8682-J8682)&lt;0.011,1,0)</f>
        <v>1</v>
      </c>
    </row>
    <row r="8683" customFormat="false" ht="15" hidden="false" customHeight="false" outlineLevel="0" collapsed="false">
      <c r="A8683" s="0" t="s">
        <v>709</v>
      </c>
      <c r="B8683" s="0" t="s">
        <v>758</v>
      </c>
      <c r="C8683" s="0" t="n">
        <v>14</v>
      </c>
      <c r="D8683" s="0" t="n">
        <v>62722</v>
      </c>
      <c r="E8683" s="0" t="s">
        <v>106</v>
      </c>
      <c r="F8683" s="0" t="n">
        <v>5.9</v>
      </c>
      <c r="G8683" s="0" t="n">
        <v>0.5</v>
      </c>
      <c r="H8683" s="0" t="n">
        <v>2.95</v>
      </c>
      <c r="I8683" s="0" t="n">
        <v>5.9</v>
      </c>
      <c r="J8683" s="0" t="n">
        <v>2.95</v>
      </c>
      <c r="K8683" s="0" t="s">
        <v>18</v>
      </c>
      <c r="L8683" s="0" t="s">
        <v>759</v>
      </c>
      <c r="M8683" s="0" t="n">
        <f aca="false">CEILING(G8683,1)*F8683</f>
        <v>5.9</v>
      </c>
      <c r="N8683" s="0" t="n">
        <f aca="false">M8683-H8683</f>
        <v>2.95</v>
      </c>
      <c r="O8683" s="0" t="n">
        <f aca="false">IF(ABS(N8683-J8683)&lt;0.011,1,0)</f>
        <v>1</v>
      </c>
    </row>
    <row r="8684" customFormat="false" ht="15" hidden="false" customHeight="false" outlineLevel="0" collapsed="false">
      <c r="A8684" s="0" t="s">
        <v>709</v>
      </c>
      <c r="B8684" s="0" t="s">
        <v>758</v>
      </c>
      <c r="C8684" s="0" t="n">
        <v>14</v>
      </c>
      <c r="D8684" s="0" t="n">
        <v>62722</v>
      </c>
      <c r="E8684" s="0" t="s">
        <v>32</v>
      </c>
      <c r="F8684" s="0" t="n">
        <v>2.2</v>
      </c>
      <c r="G8684" s="0" t="n">
        <v>0.5</v>
      </c>
      <c r="H8684" s="0" t="n">
        <v>1.1</v>
      </c>
      <c r="I8684" s="0" t="n">
        <v>2.2</v>
      </c>
      <c r="J8684" s="0" t="n">
        <v>1.1</v>
      </c>
      <c r="K8684" s="0" t="s">
        <v>18</v>
      </c>
      <c r="L8684" s="0" t="s">
        <v>759</v>
      </c>
      <c r="M8684" s="0" t="n">
        <f aca="false">CEILING(G8684,1)*F8684</f>
        <v>2.2</v>
      </c>
      <c r="N8684" s="0" t="n">
        <f aca="false">M8684-H8684</f>
        <v>1.1</v>
      </c>
      <c r="O8684" s="0" t="n">
        <f aca="false">IF(ABS(N8684-J8684)&lt;0.011,1,0)</f>
        <v>1</v>
      </c>
    </row>
    <row r="8685" customFormat="false" ht="15" hidden="false" customHeight="false" outlineLevel="0" collapsed="false">
      <c r="A8685" s="0" t="s">
        <v>709</v>
      </c>
      <c r="B8685" s="0" t="s">
        <v>758</v>
      </c>
      <c r="C8685" s="0" t="n">
        <v>14</v>
      </c>
      <c r="D8685" s="0" t="n">
        <v>62722</v>
      </c>
      <c r="E8685" s="0" t="s">
        <v>88</v>
      </c>
      <c r="F8685" s="0" t="n">
        <v>5.5</v>
      </c>
      <c r="G8685" s="0" t="n">
        <v>0.5</v>
      </c>
      <c r="H8685" s="0" t="n">
        <v>2.75</v>
      </c>
      <c r="I8685" s="0" t="n">
        <v>5.5</v>
      </c>
      <c r="J8685" s="0" t="n">
        <v>2.75</v>
      </c>
      <c r="K8685" s="0" t="s">
        <v>18</v>
      </c>
      <c r="L8685" s="0" t="s">
        <v>759</v>
      </c>
      <c r="M8685" s="0" t="n">
        <f aca="false">CEILING(G8685,1)*F8685</f>
        <v>5.5</v>
      </c>
      <c r="N8685" s="0" t="n">
        <f aca="false">M8685-H8685</f>
        <v>2.75</v>
      </c>
      <c r="O8685" s="0" t="n">
        <f aca="false">IF(ABS(N8685-J8685)&lt;0.011,1,0)</f>
        <v>1</v>
      </c>
    </row>
    <row r="8686" customFormat="false" ht="15" hidden="false" customHeight="false" outlineLevel="0" collapsed="false">
      <c r="A8686" s="0" t="s">
        <v>709</v>
      </c>
      <c r="B8686" s="0" t="s">
        <v>758</v>
      </c>
      <c r="C8686" s="0" t="n">
        <v>14</v>
      </c>
      <c r="D8686" s="0" t="n">
        <v>62722</v>
      </c>
      <c r="E8686" s="0" t="s">
        <v>126</v>
      </c>
      <c r="F8686" s="0" t="n">
        <v>18.6</v>
      </c>
      <c r="G8686" s="0" t="n">
        <v>1.5</v>
      </c>
      <c r="H8686" s="0" t="n">
        <v>27.9</v>
      </c>
      <c r="I8686" s="0" t="n">
        <v>37.2</v>
      </c>
      <c r="J8686" s="0" t="n">
        <v>9.3</v>
      </c>
      <c r="K8686" s="0" t="s">
        <v>18</v>
      </c>
      <c r="L8686" s="0" t="s">
        <v>759</v>
      </c>
      <c r="M8686" s="0" t="n">
        <f aca="false">CEILING(G8686,1)*F8686</f>
        <v>37.2</v>
      </c>
      <c r="N8686" s="0" t="n">
        <f aca="false">M8686-H8686</f>
        <v>9.3</v>
      </c>
      <c r="O8686" s="0" t="n">
        <f aca="false">IF(ABS(N8686-J8686)&lt;0.011,1,0)</f>
        <v>1</v>
      </c>
    </row>
    <row r="8687" customFormat="false" ht="15" hidden="false" customHeight="false" outlineLevel="0" collapsed="false">
      <c r="A8687" s="0" t="s">
        <v>709</v>
      </c>
      <c r="B8687" s="0" t="s">
        <v>758</v>
      </c>
      <c r="C8687" s="0" t="n">
        <v>14</v>
      </c>
      <c r="D8687" s="0" t="n">
        <v>62722</v>
      </c>
      <c r="E8687" s="0" t="s">
        <v>42</v>
      </c>
      <c r="F8687" s="0" t="n">
        <v>8.9</v>
      </c>
      <c r="G8687" s="0" t="n">
        <v>0.5</v>
      </c>
      <c r="H8687" s="0" t="n">
        <v>4.45</v>
      </c>
      <c r="I8687" s="0" t="n">
        <v>8.9</v>
      </c>
      <c r="J8687" s="0" t="n">
        <v>4.45</v>
      </c>
      <c r="K8687" s="0" t="s">
        <v>18</v>
      </c>
      <c r="L8687" s="0" t="s">
        <v>759</v>
      </c>
      <c r="M8687" s="0" t="n">
        <f aca="false">CEILING(G8687,1)*F8687</f>
        <v>8.9</v>
      </c>
      <c r="N8687" s="0" t="n">
        <f aca="false">M8687-H8687</f>
        <v>4.45</v>
      </c>
      <c r="O8687" s="0" t="n">
        <f aca="false">IF(ABS(N8687-J8687)&lt;0.011,1,0)</f>
        <v>1</v>
      </c>
    </row>
    <row r="8688" customFormat="false" ht="15" hidden="false" customHeight="false" outlineLevel="0" collapsed="false">
      <c r="A8688" s="0" t="s">
        <v>709</v>
      </c>
      <c r="B8688" s="0" t="s">
        <v>758</v>
      </c>
      <c r="C8688" s="0" t="n">
        <v>17</v>
      </c>
      <c r="D8688" s="0" t="n">
        <v>62727</v>
      </c>
      <c r="E8688" s="0" t="s">
        <v>45</v>
      </c>
      <c r="F8688" s="0" t="n">
        <v>18.6</v>
      </c>
      <c r="G8688" s="0" t="n">
        <v>0.5</v>
      </c>
      <c r="H8688" s="0" t="n">
        <v>9.3</v>
      </c>
      <c r="I8688" s="0" t="n">
        <v>18.6</v>
      </c>
      <c r="J8688" s="0" t="n">
        <v>9.3</v>
      </c>
      <c r="K8688" s="0" t="s">
        <v>18</v>
      </c>
      <c r="L8688" s="0" t="s">
        <v>759</v>
      </c>
      <c r="M8688" s="0" t="n">
        <f aca="false">CEILING(G8688,1)*F8688</f>
        <v>18.6</v>
      </c>
      <c r="N8688" s="0" t="n">
        <f aca="false">M8688-H8688</f>
        <v>9.3</v>
      </c>
      <c r="O8688" s="0" t="n">
        <f aca="false">IF(ABS(N8688-J8688)&lt;0.011,1,0)</f>
        <v>1</v>
      </c>
    </row>
    <row r="8689" customFormat="false" ht="15" hidden="false" customHeight="false" outlineLevel="0" collapsed="false">
      <c r="A8689" s="0" t="s">
        <v>709</v>
      </c>
      <c r="B8689" s="0" t="s">
        <v>758</v>
      </c>
      <c r="C8689" s="0" t="n">
        <v>17</v>
      </c>
      <c r="D8689" s="0" t="n">
        <v>62727</v>
      </c>
      <c r="E8689" s="0" t="s">
        <v>84</v>
      </c>
      <c r="F8689" s="0" t="n">
        <v>19</v>
      </c>
      <c r="G8689" s="0" t="n">
        <v>0.5</v>
      </c>
      <c r="H8689" s="0" t="n">
        <v>9.5</v>
      </c>
      <c r="I8689" s="0" t="n">
        <v>19</v>
      </c>
      <c r="J8689" s="0" t="n">
        <v>9.5</v>
      </c>
      <c r="K8689" s="0" t="s">
        <v>18</v>
      </c>
      <c r="L8689" s="0" t="s">
        <v>759</v>
      </c>
      <c r="M8689" s="0" t="n">
        <f aca="false">CEILING(G8689,1)*F8689</f>
        <v>19</v>
      </c>
      <c r="N8689" s="0" t="n">
        <f aca="false">M8689-H8689</f>
        <v>9.5</v>
      </c>
      <c r="O8689" s="0" t="n">
        <f aca="false">IF(ABS(N8689-J8689)&lt;0.011,1,0)</f>
        <v>1</v>
      </c>
    </row>
    <row r="8690" customFormat="false" ht="15" hidden="false" customHeight="false" outlineLevel="0" collapsed="false">
      <c r="A8690" s="0" t="s">
        <v>709</v>
      </c>
      <c r="B8690" s="0" t="s">
        <v>758</v>
      </c>
      <c r="C8690" s="0" t="n">
        <v>17</v>
      </c>
      <c r="D8690" s="0" t="n">
        <v>62727</v>
      </c>
      <c r="E8690" s="0" t="s">
        <v>510</v>
      </c>
      <c r="F8690" s="0" t="n">
        <v>8.9</v>
      </c>
      <c r="G8690" s="0" t="n">
        <v>0.5</v>
      </c>
      <c r="H8690" s="0" t="n">
        <v>4.45</v>
      </c>
      <c r="I8690" s="0" t="n">
        <v>8.9</v>
      </c>
      <c r="J8690" s="0" t="n">
        <v>4.45</v>
      </c>
      <c r="K8690" s="0" t="s">
        <v>18</v>
      </c>
      <c r="L8690" s="0" t="s">
        <v>759</v>
      </c>
      <c r="M8690" s="0" t="n">
        <f aca="false">CEILING(G8690,1)*F8690</f>
        <v>8.9</v>
      </c>
      <c r="N8690" s="0" t="n">
        <f aca="false">M8690-H8690</f>
        <v>4.45</v>
      </c>
      <c r="O8690" s="0" t="n">
        <f aca="false">IF(ABS(N8690-J8690)&lt;0.011,1,0)</f>
        <v>1</v>
      </c>
    </row>
    <row r="8691" customFormat="false" ht="15" hidden="false" customHeight="false" outlineLevel="0" collapsed="false">
      <c r="A8691" s="0" t="s">
        <v>709</v>
      </c>
      <c r="B8691" s="0" t="s">
        <v>758</v>
      </c>
      <c r="C8691" s="0" t="n">
        <v>17</v>
      </c>
      <c r="D8691" s="0" t="n">
        <v>62727</v>
      </c>
      <c r="E8691" s="0" t="s">
        <v>236</v>
      </c>
      <c r="F8691" s="0" t="n">
        <v>38</v>
      </c>
      <c r="G8691" s="0" t="n">
        <v>0.5</v>
      </c>
      <c r="H8691" s="0" t="n">
        <v>19</v>
      </c>
      <c r="I8691" s="0" t="n">
        <v>38</v>
      </c>
      <c r="J8691" s="0" t="n">
        <v>19</v>
      </c>
      <c r="K8691" s="0" t="s">
        <v>18</v>
      </c>
      <c r="L8691" s="0" t="s">
        <v>759</v>
      </c>
      <c r="M8691" s="0" t="n">
        <f aca="false">CEILING(G8691,1)*F8691</f>
        <v>38</v>
      </c>
      <c r="N8691" s="0" t="n">
        <f aca="false">M8691-H8691</f>
        <v>19</v>
      </c>
      <c r="O8691" s="0" t="n">
        <f aca="false">IF(ABS(N8691-J8691)&lt;0.011,1,0)</f>
        <v>1</v>
      </c>
    </row>
    <row r="8692" customFormat="false" ht="15" hidden="false" customHeight="false" outlineLevel="0" collapsed="false">
      <c r="A8692" s="0" t="s">
        <v>709</v>
      </c>
      <c r="B8692" s="0" t="s">
        <v>758</v>
      </c>
      <c r="C8692" s="0" t="n">
        <v>17</v>
      </c>
      <c r="D8692" s="0" t="n">
        <v>62727</v>
      </c>
      <c r="E8692" s="0" t="s">
        <v>106</v>
      </c>
      <c r="F8692" s="0" t="n">
        <v>5.9</v>
      </c>
      <c r="G8692" s="0" t="n">
        <v>0.5</v>
      </c>
      <c r="H8692" s="0" t="n">
        <v>2.95</v>
      </c>
      <c r="I8692" s="0" t="n">
        <v>5.9</v>
      </c>
      <c r="J8692" s="0" t="n">
        <v>2.95</v>
      </c>
      <c r="K8692" s="0" t="s">
        <v>18</v>
      </c>
      <c r="L8692" s="0" t="s">
        <v>759</v>
      </c>
      <c r="M8692" s="0" t="n">
        <f aca="false">CEILING(G8692,1)*F8692</f>
        <v>5.9</v>
      </c>
      <c r="N8692" s="0" t="n">
        <f aca="false">M8692-H8692</f>
        <v>2.95</v>
      </c>
      <c r="O8692" s="0" t="n">
        <f aca="false">IF(ABS(N8692-J8692)&lt;0.011,1,0)</f>
        <v>1</v>
      </c>
    </row>
    <row r="8693" customFormat="false" ht="15" hidden="false" customHeight="false" outlineLevel="0" collapsed="false">
      <c r="A8693" s="0" t="s">
        <v>709</v>
      </c>
      <c r="B8693" s="0" t="s">
        <v>758</v>
      </c>
      <c r="C8693" s="0" t="n">
        <v>17</v>
      </c>
      <c r="D8693" s="0" t="n">
        <v>62727</v>
      </c>
      <c r="E8693" s="0" t="s">
        <v>32</v>
      </c>
      <c r="F8693" s="0" t="n">
        <v>2.2</v>
      </c>
      <c r="G8693" s="0" t="n">
        <v>1.5</v>
      </c>
      <c r="H8693" s="0" t="n">
        <v>3.3</v>
      </c>
      <c r="I8693" s="0" t="n">
        <v>4.4</v>
      </c>
      <c r="J8693" s="0" t="n">
        <v>1.1</v>
      </c>
      <c r="K8693" s="0" t="s">
        <v>18</v>
      </c>
      <c r="L8693" s="0" t="s">
        <v>759</v>
      </c>
      <c r="M8693" s="0" t="n">
        <f aca="false">CEILING(G8693,1)*F8693</f>
        <v>4.4</v>
      </c>
      <c r="N8693" s="0" t="n">
        <f aca="false">M8693-H8693</f>
        <v>1.1</v>
      </c>
      <c r="O8693" s="0" t="n">
        <f aca="false">IF(ABS(N8693-J8693)&lt;0.011,1,0)</f>
        <v>1</v>
      </c>
    </row>
    <row r="8694" customFormat="false" ht="15" hidden="false" customHeight="false" outlineLevel="0" collapsed="false">
      <c r="A8694" s="0" t="s">
        <v>709</v>
      </c>
      <c r="B8694" s="0" t="s">
        <v>758</v>
      </c>
      <c r="C8694" s="0" t="n">
        <v>17</v>
      </c>
      <c r="D8694" s="0" t="n">
        <v>62727</v>
      </c>
      <c r="E8694" s="0" t="s">
        <v>56</v>
      </c>
      <c r="F8694" s="0" t="n">
        <v>5.9</v>
      </c>
      <c r="G8694" s="0" t="n">
        <v>0.5</v>
      </c>
      <c r="H8694" s="0" t="n">
        <v>2.95</v>
      </c>
      <c r="I8694" s="0" t="n">
        <v>5.9</v>
      </c>
      <c r="J8694" s="0" t="n">
        <v>2.95</v>
      </c>
      <c r="K8694" s="0" t="s">
        <v>18</v>
      </c>
      <c r="L8694" s="0" t="s">
        <v>759</v>
      </c>
      <c r="M8694" s="0" t="n">
        <f aca="false">CEILING(G8694,1)*F8694</f>
        <v>5.9</v>
      </c>
      <c r="N8694" s="0" t="n">
        <f aca="false">M8694-H8694</f>
        <v>2.95</v>
      </c>
      <c r="O8694" s="0" t="n">
        <f aca="false">IF(ABS(N8694-J8694)&lt;0.011,1,0)</f>
        <v>1</v>
      </c>
    </row>
    <row r="8695" customFormat="false" ht="15" hidden="false" customHeight="false" outlineLevel="0" collapsed="false">
      <c r="A8695" s="0" t="s">
        <v>709</v>
      </c>
      <c r="B8695" s="0" t="s">
        <v>758</v>
      </c>
      <c r="C8695" s="0" t="n">
        <v>17</v>
      </c>
      <c r="D8695" s="0" t="n">
        <v>62727</v>
      </c>
      <c r="E8695" s="0" t="s">
        <v>463</v>
      </c>
      <c r="F8695" s="0" t="n">
        <v>7.9</v>
      </c>
      <c r="G8695" s="0" t="n">
        <v>0.5</v>
      </c>
      <c r="H8695" s="0" t="n">
        <v>3.95</v>
      </c>
      <c r="I8695" s="0" t="n">
        <v>7.9</v>
      </c>
      <c r="J8695" s="0" t="n">
        <v>3.95</v>
      </c>
      <c r="K8695" s="0" t="s">
        <v>18</v>
      </c>
      <c r="L8695" s="0" t="s">
        <v>759</v>
      </c>
      <c r="M8695" s="0" t="n">
        <f aca="false">CEILING(G8695,1)*F8695</f>
        <v>7.9</v>
      </c>
      <c r="N8695" s="0" t="n">
        <f aca="false">M8695-H8695</f>
        <v>3.95</v>
      </c>
      <c r="O8695" s="0" t="n">
        <f aca="false">IF(ABS(N8695-J8695)&lt;0.011,1,0)</f>
        <v>1</v>
      </c>
    </row>
    <row r="8696" customFormat="false" ht="15" hidden="false" customHeight="false" outlineLevel="0" collapsed="false">
      <c r="A8696" s="0" t="s">
        <v>709</v>
      </c>
      <c r="B8696" s="0" t="s">
        <v>758</v>
      </c>
      <c r="C8696" s="0" t="n">
        <v>17</v>
      </c>
      <c r="D8696" s="0" t="n">
        <v>62727</v>
      </c>
      <c r="E8696" s="0" t="s">
        <v>43</v>
      </c>
      <c r="F8696" s="0" t="n">
        <v>8</v>
      </c>
      <c r="G8696" s="0" t="n">
        <v>0.5</v>
      </c>
      <c r="H8696" s="0" t="n">
        <v>4</v>
      </c>
      <c r="I8696" s="0" t="n">
        <v>8</v>
      </c>
      <c r="J8696" s="0" t="n">
        <v>4</v>
      </c>
      <c r="K8696" s="0" t="s">
        <v>18</v>
      </c>
      <c r="L8696" s="0" t="s">
        <v>759</v>
      </c>
      <c r="M8696" s="0" t="n">
        <f aca="false">CEILING(G8696,1)*F8696</f>
        <v>8</v>
      </c>
      <c r="N8696" s="0" t="n">
        <f aca="false">M8696-H8696</f>
        <v>4</v>
      </c>
      <c r="O8696" s="0" t="n">
        <f aca="false">IF(ABS(N8696-J8696)&lt;0.011,1,0)</f>
        <v>1</v>
      </c>
    </row>
    <row r="8697" customFormat="false" ht="15" hidden="false" customHeight="false" outlineLevel="0" collapsed="false">
      <c r="A8697" s="0" t="s">
        <v>709</v>
      </c>
      <c r="B8697" s="0" t="s">
        <v>758</v>
      </c>
      <c r="C8697" s="0" t="n">
        <v>17</v>
      </c>
      <c r="D8697" s="0" t="n">
        <v>62727</v>
      </c>
      <c r="E8697" s="0" t="s">
        <v>111</v>
      </c>
      <c r="F8697" s="0" t="n">
        <v>28.6</v>
      </c>
      <c r="G8697" s="0" t="n">
        <v>0.5</v>
      </c>
      <c r="H8697" s="0" t="n">
        <v>14.3</v>
      </c>
      <c r="I8697" s="0" t="n">
        <v>28.6</v>
      </c>
      <c r="J8697" s="0" t="n">
        <v>14.3</v>
      </c>
      <c r="K8697" s="0" t="s">
        <v>18</v>
      </c>
      <c r="L8697" s="0" t="s">
        <v>759</v>
      </c>
      <c r="M8697" s="0" t="n">
        <f aca="false">CEILING(G8697,1)*F8697</f>
        <v>28.6</v>
      </c>
      <c r="N8697" s="0" t="n">
        <f aca="false">M8697-H8697</f>
        <v>14.3</v>
      </c>
      <c r="O8697" s="0" t="n">
        <f aca="false">IF(ABS(N8697-J8697)&lt;0.011,1,0)</f>
        <v>1</v>
      </c>
    </row>
    <row r="8698" customFormat="false" ht="15" hidden="false" customHeight="false" outlineLevel="0" collapsed="false">
      <c r="A8698" s="0" t="s">
        <v>709</v>
      </c>
      <c r="B8698" s="0" t="s">
        <v>758</v>
      </c>
      <c r="C8698" s="0" t="n">
        <v>17</v>
      </c>
      <c r="D8698" s="0" t="n">
        <v>62727</v>
      </c>
      <c r="E8698" s="0" t="s">
        <v>94</v>
      </c>
      <c r="F8698" s="0" t="n">
        <v>8.9</v>
      </c>
      <c r="G8698" s="0" t="n">
        <v>0.5</v>
      </c>
      <c r="H8698" s="0" t="n">
        <v>4.45</v>
      </c>
      <c r="I8698" s="0" t="n">
        <v>8.9</v>
      </c>
      <c r="J8698" s="0" t="n">
        <v>4.45</v>
      </c>
      <c r="K8698" s="0" t="s">
        <v>18</v>
      </c>
      <c r="L8698" s="0" t="s">
        <v>759</v>
      </c>
      <c r="M8698" s="0" t="n">
        <f aca="false">CEILING(G8698,1)*F8698</f>
        <v>8.9</v>
      </c>
      <c r="N8698" s="0" t="n">
        <f aca="false">M8698-H8698</f>
        <v>4.45</v>
      </c>
      <c r="O8698" s="0" t="n">
        <f aca="false">IF(ABS(N8698-J8698)&lt;0.011,1,0)</f>
        <v>1</v>
      </c>
    </row>
    <row r="8699" customFormat="false" ht="15" hidden="false" customHeight="false" outlineLevel="0" collapsed="false">
      <c r="A8699" s="0" t="s">
        <v>709</v>
      </c>
      <c r="B8699" s="0" t="s">
        <v>758</v>
      </c>
      <c r="C8699" s="0" t="n">
        <v>17</v>
      </c>
      <c r="D8699" s="0" t="n">
        <v>62727</v>
      </c>
      <c r="E8699" s="0" t="s">
        <v>76</v>
      </c>
      <c r="F8699" s="0" t="n">
        <v>18.6</v>
      </c>
      <c r="G8699" s="0" t="n">
        <v>0.5</v>
      </c>
      <c r="H8699" s="0" t="n">
        <v>9.3</v>
      </c>
      <c r="I8699" s="0" t="n">
        <v>18.6</v>
      </c>
      <c r="J8699" s="0" t="n">
        <v>9.3</v>
      </c>
      <c r="K8699" s="0" t="s">
        <v>18</v>
      </c>
      <c r="L8699" s="0" t="s">
        <v>759</v>
      </c>
      <c r="M8699" s="0" t="n">
        <f aca="false">CEILING(G8699,1)*F8699</f>
        <v>18.6</v>
      </c>
      <c r="N8699" s="0" t="n">
        <f aca="false">M8699-H8699</f>
        <v>9.3</v>
      </c>
      <c r="O8699" s="0" t="n">
        <f aca="false">IF(ABS(N8699-J8699)&lt;0.011,1,0)</f>
        <v>1</v>
      </c>
    </row>
    <row r="8700" customFormat="false" ht="15" hidden="false" customHeight="false" outlineLevel="0" collapsed="false">
      <c r="A8700" s="0" t="s">
        <v>709</v>
      </c>
      <c r="B8700" s="0" t="s">
        <v>758</v>
      </c>
      <c r="C8700" s="0" t="n">
        <v>18</v>
      </c>
      <c r="D8700" s="0" t="n">
        <v>62714</v>
      </c>
      <c r="E8700" s="0" t="s">
        <v>45</v>
      </c>
      <c r="F8700" s="0" t="n">
        <v>18.6</v>
      </c>
      <c r="G8700" s="0" t="n">
        <v>0.5</v>
      </c>
      <c r="H8700" s="0" t="n">
        <v>9.3</v>
      </c>
      <c r="I8700" s="0" t="n">
        <v>18.6</v>
      </c>
      <c r="J8700" s="0" t="n">
        <v>9.3</v>
      </c>
      <c r="K8700" s="0" t="s">
        <v>18</v>
      </c>
      <c r="L8700" s="0" t="s">
        <v>759</v>
      </c>
      <c r="M8700" s="0" t="n">
        <f aca="false">CEILING(G8700,1)*F8700</f>
        <v>18.6</v>
      </c>
      <c r="N8700" s="0" t="n">
        <f aca="false">M8700-H8700</f>
        <v>9.3</v>
      </c>
      <c r="O8700" s="0" t="n">
        <f aca="false">IF(ABS(N8700-J8700)&lt;0.011,1,0)</f>
        <v>1</v>
      </c>
    </row>
    <row r="8701" customFormat="false" ht="15" hidden="false" customHeight="false" outlineLevel="0" collapsed="false">
      <c r="A8701" s="0" t="s">
        <v>709</v>
      </c>
      <c r="B8701" s="0" t="s">
        <v>758</v>
      </c>
      <c r="C8701" s="0" t="n">
        <v>18</v>
      </c>
      <c r="D8701" s="0" t="n">
        <v>62714</v>
      </c>
      <c r="E8701" s="0" t="s">
        <v>84</v>
      </c>
      <c r="F8701" s="0" t="n">
        <v>19</v>
      </c>
      <c r="G8701" s="0" t="n">
        <v>0.5</v>
      </c>
      <c r="H8701" s="0" t="n">
        <v>9.5</v>
      </c>
      <c r="I8701" s="0" t="n">
        <v>19</v>
      </c>
      <c r="J8701" s="0" t="n">
        <v>9.5</v>
      </c>
      <c r="K8701" s="0" t="s">
        <v>18</v>
      </c>
      <c r="L8701" s="0" t="s">
        <v>759</v>
      </c>
      <c r="M8701" s="0" t="n">
        <f aca="false">CEILING(G8701,1)*F8701</f>
        <v>19</v>
      </c>
      <c r="N8701" s="0" t="n">
        <f aca="false">M8701-H8701</f>
        <v>9.5</v>
      </c>
      <c r="O8701" s="0" t="n">
        <f aca="false">IF(ABS(N8701-J8701)&lt;0.011,1,0)</f>
        <v>1</v>
      </c>
    </row>
    <row r="8702" customFormat="false" ht="15" hidden="false" customHeight="false" outlineLevel="0" collapsed="false">
      <c r="A8702" s="0" t="s">
        <v>709</v>
      </c>
      <c r="B8702" s="0" t="s">
        <v>758</v>
      </c>
      <c r="C8702" s="0" t="n">
        <v>18</v>
      </c>
      <c r="D8702" s="0" t="n">
        <v>62714</v>
      </c>
      <c r="E8702" s="0" t="s">
        <v>510</v>
      </c>
      <c r="F8702" s="0" t="n">
        <v>8.9</v>
      </c>
      <c r="G8702" s="0" t="n">
        <v>0.5</v>
      </c>
      <c r="H8702" s="0" t="n">
        <v>4.45</v>
      </c>
      <c r="I8702" s="0" t="n">
        <v>8.9</v>
      </c>
      <c r="J8702" s="0" t="n">
        <v>4.45</v>
      </c>
      <c r="K8702" s="0" t="s">
        <v>18</v>
      </c>
      <c r="L8702" s="0" t="s">
        <v>759</v>
      </c>
      <c r="M8702" s="0" t="n">
        <f aca="false">CEILING(G8702,1)*F8702</f>
        <v>8.9</v>
      </c>
      <c r="N8702" s="0" t="n">
        <f aca="false">M8702-H8702</f>
        <v>4.45</v>
      </c>
      <c r="O8702" s="0" t="n">
        <f aca="false">IF(ABS(N8702-J8702)&lt;0.011,1,0)</f>
        <v>1</v>
      </c>
    </row>
    <row r="8703" customFormat="false" ht="15" hidden="false" customHeight="false" outlineLevel="0" collapsed="false">
      <c r="A8703" s="0" t="s">
        <v>709</v>
      </c>
      <c r="B8703" s="0" t="s">
        <v>758</v>
      </c>
      <c r="C8703" s="0" t="n">
        <v>18</v>
      </c>
      <c r="D8703" s="0" t="n">
        <v>62714</v>
      </c>
      <c r="E8703" s="0" t="s">
        <v>236</v>
      </c>
      <c r="F8703" s="0" t="n">
        <v>38</v>
      </c>
      <c r="G8703" s="0" t="n">
        <v>0.5</v>
      </c>
      <c r="H8703" s="0" t="n">
        <v>19</v>
      </c>
      <c r="I8703" s="0" t="n">
        <v>38</v>
      </c>
      <c r="J8703" s="0" t="n">
        <v>19</v>
      </c>
      <c r="K8703" s="0" t="s">
        <v>18</v>
      </c>
      <c r="L8703" s="0" t="s">
        <v>759</v>
      </c>
      <c r="M8703" s="0" t="n">
        <f aca="false">CEILING(G8703,1)*F8703</f>
        <v>38</v>
      </c>
      <c r="N8703" s="0" t="n">
        <f aca="false">M8703-H8703</f>
        <v>19</v>
      </c>
      <c r="O8703" s="0" t="n">
        <f aca="false">IF(ABS(N8703-J8703)&lt;0.011,1,0)</f>
        <v>1</v>
      </c>
    </row>
    <row r="8704" customFormat="false" ht="15" hidden="false" customHeight="false" outlineLevel="0" collapsed="false">
      <c r="A8704" s="0" t="s">
        <v>709</v>
      </c>
      <c r="B8704" s="0" t="s">
        <v>758</v>
      </c>
      <c r="C8704" s="0" t="n">
        <v>18</v>
      </c>
      <c r="D8704" s="0" t="n">
        <v>62714</v>
      </c>
      <c r="E8704" s="0" t="s">
        <v>106</v>
      </c>
      <c r="F8704" s="0" t="n">
        <v>5.9</v>
      </c>
      <c r="G8704" s="0" t="n">
        <v>0.5</v>
      </c>
      <c r="H8704" s="0" t="n">
        <v>2.95</v>
      </c>
      <c r="I8704" s="0" t="n">
        <v>5.9</v>
      </c>
      <c r="J8704" s="0" t="n">
        <v>2.95</v>
      </c>
      <c r="K8704" s="0" t="s">
        <v>18</v>
      </c>
      <c r="L8704" s="0" t="s">
        <v>759</v>
      </c>
      <c r="M8704" s="0" t="n">
        <f aca="false">CEILING(G8704,1)*F8704</f>
        <v>5.9</v>
      </c>
      <c r="N8704" s="0" t="n">
        <f aca="false">M8704-H8704</f>
        <v>2.95</v>
      </c>
      <c r="O8704" s="0" t="n">
        <f aca="false">IF(ABS(N8704-J8704)&lt;0.011,1,0)</f>
        <v>1</v>
      </c>
    </row>
    <row r="8705" customFormat="false" ht="15" hidden="false" customHeight="false" outlineLevel="0" collapsed="false">
      <c r="A8705" s="0" t="s">
        <v>709</v>
      </c>
      <c r="B8705" s="0" t="s">
        <v>758</v>
      </c>
      <c r="C8705" s="0" t="n">
        <v>18</v>
      </c>
      <c r="D8705" s="0" t="n">
        <v>62714</v>
      </c>
      <c r="E8705" s="0" t="s">
        <v>32</v>
      </c>
      <c r="F8705" s="0" t="n">
        <v>2.2</v>
      </c>
      <c r="G8705" s="0" t="n">
        <v>1.5</v>
      </c>
      <c r="H8705" s="0" t="n">
        <v>3.3</v>
      </c>
      <c r="I8705" s="0" t="n">
        <v>4.4</v>
      </c>
      <c r="J8705" s="0" t="n">
        <v>1.1</v>
      </c>
      <c r="K8705" s="0" t="s">
        <v>18</v>
      </c>
      <c r="L8705" s="0" t="s">
        <v>759</v>
      </c>
      <c r="M8705" s="0" t="n">
        <f aca="false">CEILING(G8705,1)*F8705</f>
        <v>4.4</v>
      </c>
      <c r="N8705" s="0" t="n">
        <f aca="false">M8705-H8705</f>
        <v>1.1</v>
      </c>
      <c r="O8705" s="0" t="n">
        <f aca="false">IF(ABS(N8705-J8705)&lt;0.011,1,0)</f>
        <v>1</v>
      </c>
    </row>
    <row r="8706" customFormat="false" ht="15" hidden="false" customHeight="false" outlineLevel="0" collapsed="false">
      <c r="A8706" s="0" t="s">
        <v>709</v>
      </c>
      <c r="B8706" s="0" t="s">
        <v>758</v>
      </c>
      <c r="C8706" s="0" t="n">
        <v>18</v>
      </c>
      <c r="D8706" s="0" t="n">
        <v>62714</v>
      </c>
      <c r="E8706" s="0" t="s">
        <v>56</v>
      </c>
      <c r="F8706" s="0" t="n">
        <v>5.9</v>
      </c>
      <c r="G8706" s="0" t="n">
        <v>0.5</v>
      </c>
      <c r="H8706" s="0" t="n">
        <v>2.95</v>
      </c>
      <c r="I8706" s="0" t="n">
        <v>5.9</v>
      </c>
      <c r="J8706" s="0" t="n">
        <v>2.95</v>
      </c>
      <c r="K8706" s="0" t="s">
        <v>18</v>
      </c>
      <c r="L8706" s="0" t="s">
        <v>759</v>
      </c>
      <c r="M8706" s="0" t="n">
        <f aca="false">CEILING(G8706,1)*F8706</f>
        <v>5.9</v>
      </c>
      <c r="N8706" s="0" t="n">
        <f aca="false">M8706-H8706</f>
        <v>2.95</v>
      </c>
      <c r="O8706" s="0" t="n">
        <f aca="false">IF(ABS(N8706-J8706)&lt;0.011,1,0)</f>
        <v>1</v>
      </c>
    </row>
    <row r="8707" customFormat="false" ht="15" hidden="false" customHeight="false" outlineLevel="0" collapsed="false">
      <c r="A8707" s="0" t="s">
        <v>709</v>
      </c>
      <c r="B8707" s="0" t="s">
        <v>758</v>
      </c>
      <c r="C8707" s="0" t="n">
        <v>18</v>
      </c>
      <c r="D8707" s="0" t="n">
        <v>62714</v>
      </c>
      <c r="E8707" s="0" t="s">
        <v>463</v>
      </c>
      <c r="F8707" s="0" t="n">
        <v>7.9</v>
      </c>
      <c r="G8707" s="0" t="n">
        <v>0.5</v>
      </c>
      <c r="H8707" s="0" t="n">
        <v>3.95</v>
      </c>
      <c r="I8707" s="0" t="n">
        <v>7.9</v>
      </c>
      <c r="J8707" s="0" t="n">
        <v>3.95</v>
      </c>
      <c r="K8707" s="0" t="s">
        <v>18</v>
      </c>
      <c r="L8707" s="0" t="s">
        <v>759</v>
      </c>
      <c r="M8707" s="0" t="n">
        <f aca="false">CEILING(G8707,1)*F8707</f>
        <v>7.9</v>
      </c>
      <c r="N8707" s="0" t="n">
        <f aca="false">M8707-H8707</f>
        <v>3.95</v>
      </c>
      <c r="O8707" s="0" t="n">
        <f aca="false">IF(ABS(N8707-J8707)&lt;0.011,1,0)</f>
        <v>1</v>
      </c>
    </row>
    <row r="8708" customFormat="false" ht="15" hidden="false" customHeight="false" outlineLevel="0" collapsed="false">
      <c r="A8708" s="0" t="s">
        <v>709</v>
      </c>
      <c r="B8708" s="0" t="s">
        <v>758</v>
      </c>
      <c r="C8708" s="0" t="n">
        <v>18</v>
      </c>
      <c r="D8708" s="0" t="n">
        <v>62714</v>
      </c>
      <c r="E8708" s="0" t="s">
        <v>43</v>
      </c>
      <c r="F8708" s="0" t="n">
        <v>8</v>
      </c>
      <c r="G8708" s="0" t="n">
        <v>0.5</v>
      </c>
      <c r="H8708" s="0" t="n">
        <v>4</v>
      </c>
      <c r="I8708" s="0" t="n">
        <v>8</v>
      </c>
      <c r="J8708" s="0" t="n">
        <v>4</v>
      </c>
      <c r="K8708" s="0" t="s">
        <v>18</v>
      </c>
      <c r="L8708" s="0" t="s">
        <v>759</v>
      </c>
      <c r="M8708" s="0" t="n">
        <f aca="false">CEILING(G8708,1)*F8708</f>
        <v>8</v>
      </c>
      <c r="N8708" s="0" t="n">
        <f aca="false">M8708-H8708</f>
        <v>4</v>
      </c>
      <c r="O8708" s="0" t="n">
        <f aca="false">IF(ABS(N8708-J8708)&lt;0.011,1,0)</f>
        <v>1</v>
      </c>
    </row>
    <row r="8709" customFormat="false" ht="15" hidden="false" customHeight="false" outlineLevel="0" collapsed="false">
      <c r="A8709" s="0" t="s">
        <v>709</v>
      </c>
      <c r="B8709" s="0" t="s">
        <v>758</v>
      </c>
      <c r="C8709" s="0" t="n">
        <v>18</v>
      </c>
      <c r="D8709" s="0" t="n">
        <v>62714</v>
      </c>
      <c r="E8709" s="0" t="s">
        <v>111</v>
      </c>
      <c r="F8709" s="0" t="n">
        <v>28.6</v>
      </c>
      <c r="G8709" s="0" t="n">
        <v>0.5</v>
      </c>
      <c r="H8709" s="0" t="n">
        <v>14.3</v>
      </c>
      <c r="I8709" s="0" t="n">
        <v>28.6</v>
      </c>
      <c r="J8709" s="0" t="n">
        <v>14.3</v>
      </c>
      <c r="K8709" s="0" t="s">
        <v>18</v>
      </c>
      <c r="L8709" s="0" t="s">
        <v>759</v>
      </c>
      <c r="M8709" s="0" t="n">
        <f aca="false">CEILING(G8709,1)*F8709</f>
        <v>28.6</v>
      </c>
      <c r="N8709" s="0" t="n">
        <f aca="false">M8709-H8709</f>
        <v>14.3</v>
      </c>
      <c r="O8709" s="0" t="n">
        <f aca="false">IF(ABS(N8709-J8709)&lt;0.011,1,0)</f>
        <v>1</v>
      </c>
    </row>
    <row r="8710" customFormat="false" ht="15" hidden="false" customHeight="false" outlineLevel="0" collapsed="false">
      <c r="A8710" s="0" t="s">
        <v>709</v>
      </c>
      <c r="B8710" s="0" t="s">
        <v>758</v>
      </c>
      <c r="C8710" s="0" t="n">
        <v>18</v>
      </c>
      <c r="D8710" s="0" t="n">
        <v>62714</v>
      </c>
      <c r="E8710" s="0" t="s">
        <v>94</v>
      </c>
      <c r="F8710" s="0" t="n">
        <v>8.9</v>
      </c>
      <c r="G8710" s="0" t="n">
        <v>0.5</v>
      </c>
      <c r="H8710" s="0" t="n">
        <v>4.45</v>
      </c>
      <c r="I8710" s="0" t="n">
        <v>8.9</v>
      </c>
      <c r="J8710" s="0" t="n">
        <v>4.45</v>
      </c>
      <c r="K8710" s="0" t="s">
        <v>18</v>
      </c>
      <c r="L8710" s="0" t="s">
        <v>759</v>
      </c>
      <c r="M8710" s="0" t="n">
        <f aca="false">CEILING(G8710,1)*F8710</f>
        <v>8.9</v>
      </c>
      <c r="N8710" s="0" t="n">
        <f aca="false">M8710-H8710</f>
        <v>4.45</v>
      </c>
      <c r="O8710" s="0" t="n">
        <f aca="false">IF(ABS(N8710-J8710)&lt;0.011,1,0)</f>
        <v>1</v>
      </c>
    </row>
    <row r="8711" customFormat="false" ht="15" hidden="false" customHeight="false" outlineLevel="0" collapsed="false">
      <c r="A8711" s="0" t="s">
        <v>709</v>
      </c>
      <c r="B8711" s="0" t="s">
        <v>758</v>
      </c>
      <c r="C8711" s="0" t="n">
        <v>18</v>
      </c>
      <c r="D8711" s="0" t="n">
        <v>62714</v>
      </c>
      <c r="E8711" s="0" t="s">
        <v>76</v>
      </c>
      <c r="F8711" s="0" t="n">
        <v>18.6</v>
      </c>
      <c r="G8711" s="0" t="n">
        <v>0.5</v>
      </c>
      <c r="H8711" s="0" t="n">
        <v>9.3</v>
      </c>
      <c r="I8711" s="0" t="n">
        <v>18.6</v>
      </c>
      <c r="J8711" s="0" t="n">
        <v>9.3</v>
      </c>
      <c r="K8711" s="0" t="s">
        <v>18</v>
      </c>
      <c r="L8711" s="0" t="s">
        <v>759</v>
      </c>
      <c r="M8711" s="0" t="n">
        <f aca="false">CEILING(G8711,1)*F8711</f>
        <v>18.6</v>
      </c>
      <c r="N8711" s="0" t="n">
        <f aca="false">M8711-H8711</f>
        <v>9.3</v>
      </c>
      <c r="O8711" s="0" t="n">
        <f aca="false">IF(ABS(N8711-J8711)&lt;0.011,1,0)</f>
        <v>1</v>
      </c>
    </row>
    <row r="8712" customFormat="false" ht="15" hidden="false" customHeight="false" outlineLevel="0" collapsed="false">
      <c r="A8712" s="0" t="s">
        <v>709</v>
      </c>
      <c r="B8712" s="0" t="s">
        <v>760</v>
      </c>
      <c r="C8712" s="0" t="n">
        <v>3</v>
      </c>
      <c r="D8712" s="0" t="n">
        <v>62741</v>
      </c>
      <c r="E8712" s="0" t="s">
        <v>148</v>
      </c>
      <c r="F8712" s="0" t="n">
        <v>4.2</v>
      </c>
      <c r="G8712" s="0" t="n">
        <v>0.5</v>
      </c>
      <c r="H8712" s="0" t="n">
        <v>2.1</v>
      </c>
      <c r="I8712" s="0" t="n">
        <v>4.2</v>
      </c>
      <c r="J8712" s="0" t="n">
        <v>2.1</v>
      </c>
      <c r="K8712" s="0" t="s">
        <v>18</v>
      </c>
      <c r="L8712" s="0" t="s">
        <v>64</v>
      </c>
      <c r="M8712" s="0" t="n">
        <f aca="false">CEILING(G8712,1)*F8712</f>
        <v>4.2</v>
      </c>
      <c r="N8712" s="0" t="n">
        <f aca="false">M8712-H8712</f>
        <v>2.1</v>
      </c>
      <c r="O8712" s="0" t="n">
        <f aca="false">IF(ABS(N8712-J8712)&lt;0.011,1,0)</f>
        <v>1</v>
      </c>
    </row>
    <row r="8713" customFormat="false" ht="15" hidden="false" customHeight="false" outlineLevel="0" collapsed="false">
      <c r="A8713" s="0" t="s">
        <v>709</v>
      </c>
      <c r="B8713" s="0" t="s">
        <v>760</v>
      </c>
      <c r="C8713" s="0" t="n">
        <v>4</v>
      </c>
      <c r="D8713" s="0" t="n">
        <v>62733</v>
      </c>
      <c r="E8713" s="0" t="s">
        <v>148</v>
      </c>
      <c r="F8713" s="0" t="n">
        <v>4.2</v>
      </c>
      <c r="G8713" s="0" t="n">
        <v>0.5</v>
      </c>
      <c r="H8713" s="0" t="n">
        <v>2.1</v>
      </c>
      <c r="I8713" s="0" t="n">
        <v>4.2</v>
      </c>
      <c r="J8713" s="0" t="n">
        <v>2.1</v>
      </c>
      <c r="K8713" s="0" t="s">
        <v>18</v>
      </c>
      <c r="L8713" s="0" t="s">
        <v>64</v>
      </c>
      <c r="M8713" s="0" t="n">
        <f aca="false">CEILING(G8713,1)*F8713</f>
        <v>4.2</v>
      </c>
      <c r="N8713" s="0" t="n">
        <f aca="false">M8713-H8713</f>
        <v>2.1</v>
      </c>
      <c r="O8713" s="0" t="n">
        <f aca="false">IF(ABS(N8713-J8713)&lt;0.011,1,0)</f>
        <v>1</v>
      </c>
    </row>
    <row r="8714" customFormat="false" ht="15" hidden="false" customHeight="false" outlineLevel="0" collapsed="false">
      <c r="A8714" s="0" t="s">
        <v>709</v>
      </c>
      <c r="B8714" s="0" t="s">
        <v>760</v>
      </c>
      <c r="C8714" s="0" t="n">
        <v>11</v>
      </c>
      <c r="D8714" s="0" t="n">
        <v>62744</v>
      </c>
      <c r="E8714" s="0" t="s">
        <v>32</v>
      </c>
      <c r="F8714" s="0" t="n">
        <v>2.2</v>
      </c>
      <c r="G8714" s="0" t="n">
        <v>0.5</v>
      </c>
      <c r="H8714" s="0" t="n">
        <v>1.1</v>
      </c>
      <c r="I8714" s="0" t="n">
        <v>2.2</v>
      </c>
      <c r="J8714" s="0" t="n">
        <v>1.1</v>
      </c>
      <c r="K8714" s="0" t="s">
        <v>18</v>
      </c>
      <c r="L8714" s="0" t="s">
        <v>19</v>
      </c>
      <c r="M8714" s="0" t="n">
        <f aca="false">CEILING(G8714,1)*F8714</f>
        <v>2.2</v>
      </c>
      <c r="N8714" s="0" t="n">
        <f aca="false">M8714-H8714</f>
        <v>1.1</v>
      </c>
      <c r="O8714" s="0" t="n">
        <f aca="false">IF(ABS(N8714-J8714)&lt;0.011,1,0)</f>
        <v>1</v>
      </c>
    </row>
    <row r="8715" customFormat="false" ht="15" hidden="false" customHeight="false" outlineLevel="0" collapsed="false">
      <c r="A8715" s="0" t="s">
        <v>709</v>
      </c>
      <c r="B8715" s="0" t="s">
        <v>760</v>
      </c>
      <c r="C8715" s="0" t="n">
        <v>11</v>
      </c>
      <c r="D8715" s="0" t="n">
        <v>62744</v>
      </c>
      <c r="E8715" s="0" t="s">
        <v>61</v>
      </c>
      <c r="F8715" s="0" t="n">
        <v>3.5</v>
      </c>
      <c r="G8715" s="0" t="n">
        <v>0.5</v>
      </c>
      <c r="H8715" s="0" t="n">
        <v>1.75</v>
      </c>
      <c r="I8715" s="0" t="n">
        <v>3.5</v>
      </c>
      <c r="J8715" s="0" t="n">
        <v>1.75</v>
      </c>
      <c r="K8715" s="0" t="s">
        <v>18</v>
      </c>
      <c r="L8715" s="0" t="s">
        <v>19</v>
      </c>
      <c r="M8715" s="0" t="n">
        <f aca="false">CEILING(G8715,1)*F8715</f>
        <v>3.5</v>
      </c>
      <c r="N8715" s="0" t="n">
        <f aca="false">M8715-H8715</f>
        <v>1.75</v>
      </c>
      <c r="O8715" s="0" t="n">
        <f aca="false">IF(ABS(N8715-J8715)&lt;0.011,1,0)</f>
        <v>1</v>
      </c>
    </row>
    <row r="8716" customFormat="false" ht="15" hidden="false" customHeight="false" outlineLevel="0" collapsed="false">
      <c r="A8716" s="0" t="s">
        <v>709</v>
      </c>
      <c r="B8716" s="0" t="s">
        <v>760</v>
      </c>
      <c r="C8716" s="0" t="n">
        <v>11</v>
      </c>
      <c r="D8716" s="0" t="n">
        <v>62744</v>
      </c>
      <c r="E8716" s="0" t="s">
        <v>209</v>
      </c>
      <c r="F8716" s="0" t="n">
        <v>11.8</v>
      </c>
      <c r="G8716" s="0" t="n">
        <v>0.5</v>
      </c>
      <c r="H8716" s="0" t="n">
        <v>5.9</v>
      </c>
      <c r="I8716" s="0" t="n">
        <v>11.8</v>
      </c>
      <c r="J8716" s="0" t="n">
        <v>5.9</v>
      </c>
      <c r="K8716" s="0" t="s">
        <v>18</v>
      </c>
      <c r="L8716" s="0" t="s">
        <v>19</v>
      </c>
      <c r="M8716" s="0" t="n">
        <f aca="false">CEILING(G8716,1)*F8716</f>
        <v>11.8</v>
      </c>
      <c r="N8716" s="0" t="n">
        <f aca="false">M8716-H8716</f>
        <v>5.9</v>
      </c>
      <c r="O8716" s="0" t="n">
        <f aca="false">IF(ABS(N8716-J8716)&lt;0.011,1,0)</f>
        <v>1</v>
      </c>
    </row>
    <row r="8717" customFormat="false" ht="15" hidden="false" customHeight="false" outlineLevel="0" collapsed="false">
      <c r="A8717" s="0" t="s">
        <v>709</v>
      </c>
      <c r="B8717" s="0" t="s">
        <v>760</v>
      </c>
      <c r="C8717" s="0" t="n">
        <v>12</v>
      </c>
      <c r="D8717" s="0" t="n">
        <v>62734</v>
      </c>
      <c r="E8717" s="0" t="s">
        <v>32</v>
      </c>
      <c r="F8717" s="0" t="n">
        <v>2.2</v>
      </c>
      <c r="G8717" s="0" t="n">
        <v>0.5</v>
      </c>
      <c r="H8717" s="0" t="n">
        <v>1.1</v>
      </c>
      <c r="I8717" s="0" t="n">
        <v>2.2</v>
      </c>
      <c r="J8717" s="0" t="n">
        <v>1.1</v>
      </c>
      <c r="K8717" s="0" t="s">
        <v>18</v>
      </c>
      <c r="L8717" s="0" t="s">
        <v>19</v>
      </c>
      <c r="M8717" s="0" t="n">
        <f aca="false">CEILING(G8717,1)*F8717</f>
        <v>2.2</v>
      </c>
      <c r="N8717" s="0" t="n">
        <f aca="false">M8717-H8717</f>
        <v>1.1</v>
      </c>
      <c r="O8717" s="0" t="n">
        <f aca="false">IF(ABS(N8717-J8717)&lt;0.011,1,0)</f>
        <v>1</v>
      </c>
    </row>
    <row r="8718" customFormat="false" ht="15" hidden="false" customHeight="false" outlineLevel="0" collapsed="false">
      <c r="A8718" s="0" t="s">
        <v>709</v>
      </c>
      <c r="B8718" s="0" t="s">
        <v>760</v>
      </c>
      <c r="C8718" s="0" t="n">
        <v>12</v>
      </c>
      <c r="D8718" s="0" t="n">
        <v>62734</v>
      </c>
      <c r="E8718" s="0" t="s">
        <v>61</v>
      </c>
      <c r="F8718" s="0" t="n">
        <v>3.5</v>
      </c>
      <c r="G8718" s="0" t="n">
        <v>0.5</v>
      </c>
      <c r="H8718" s="0" t="n">
        <v>1.75</v>
      </c>
      <c r="I8718" s="0" t="n">
        <v>3.5</v>
      </c>
      <c r="J8718" s="0" t="n">
        <v>1.75</v>
      </c>
      <c r="K8718" s="0" t="s">
        <v>18</v>
      </c>
      <c r="L8718" s="0" t="s">
        <v>19</v>
      </c>
      <c r="M8718" s="0" t="n">
        <f aca="false">CEILING(G8718,1)*F8718</f>
        <v>3.5</v>
      </c>
      <c r="N8718" s="0" t="n">
        <f aca="false">M8718-H8718</f>
        <v>1.75</v>
      </c>
      <c r="O8718" s="0" t="n">
        <f aca="false">IF(ABS(N8718-J8718)&lt;0.011,1,0)</f>
        <v>1</v>
      </c>
    </row>
    <row r="8719" customFormat="false" ht="15" hidden="false" customHeight="false" outlineLevel="0" collapsed="false">
      <c r="A8719" s="0" t="s">
        <v>709</v>
      </c>
      <c r="B8719" s="0" t="s">
        <v>760</v>
      </c>
      <c r="C8719" s="0" t="n">
        <v>12</v>
      </c>
      <c r="D8719" s="0" t="n">
        <v>62734</v>
      </c>
      <c r="E8719" s="0" t="s">
        <v>209</v>
      </c>
      <c r="F8719" s="0" t="n">
        <v>11.8</v>
      </c>
      <c r="G8719" s="0" t="n">
        <v>0.5</v>
      </c>
      <c r="H8719" s="0" t="n">
        <v>5.9</v>
      </c>
      <c r="I8719" s="0" t="n">
        <v>11.8</v>
      </c>
      <c r="J8719" s="0" t="n">
        <v>5.9</v>
      </c>
      <c r="K8719" s="0" t="s">
        <v>18</v>
      </c>
      <c r="L8719" s="0" t="s">
        <v>19</v>
      </c>
      <c r="M8719" s="0" t="n">
        <f aca="false">CEILING(G8719,1)*F8719</f>
        <v>11.8</v>
      </c>
      <c r="N8719" s="0" t="n">
        <f aca="false">M8719-H8719</f>
        <v>5.9</v>
      </c>
      <c r="O8719" s="0" t="n">
        <f aca="false">IF(ABS(N8719-J8719)&lt;0.011,1,0)</f>
        <v>1</v>
      </c>
    </row>
    <row r="8720" customFormat="false" ht="15" hidden="false" customHeight="false" outlineLevel="0" collapsed="false">
      <c r="A8720" s="0" t="s">
        <v>709</v>
      </c>
      <c r="B8720" s="0" t="s">
        <v>760</v>
      </c>
      <c r="C8720" s="0" t="n">
        <v>13</v>
      </c>
      <c r="D8720" s="0" t="n">
        <v>62745</v>
      </c>
      <c r="E8720" s="0" t="s">
        <v>45</v>
      </c>
      <c r="F8720" s="0" t="n">
        <v>18.6</v>
      </c>
      <c r="G8720" s="0" t="n">
        <v>0.5</v>
      </c>
      <c r="H8720" s="0" t="n">
        <v>9.3</v>
      </c>
      <c r="I8720" s="0" t="n">
        <v>18.6</v>
      </c>
      <c r="J8720" s="0" t="n">
        <v>9.3</v>
      </c>
      <c r="K8720" s="0" t="s">
        <v>18</v>
      </c>
      <c r="L8720" s="0" t="s">
        <v>26</v>
      </c>
      <c r="M8720" s="0" t="n">
        <f aca="false">CEILING(G8720,1)*F8720</f>
        <v>18.6</v>
      </c>
      <c r="N8720" s="0" t="n">
        <f aca="false">M8720-H8720</f>
        <v>9.3</v>
      </c>
      <c r="O8720" s="0" t="n">
        <f aca="false">IF(ABS(N8720-J8720)&lt;0.011,1,0)</f>
        <v>1</v>
      </c>
    </row>
    <row r="8721" customFormat="false" ht="15" hidden="false" customHeight="false" outlineLevel="0" collapsed="false">
      <c r="A8721" s="0" t="s">
        <v>709</v>
      </c>
      <c r="B8721" s="0" t="s">
        <v>760</v>
      </c>
      <c r="C8721" s="0" t="n">
        <v>13</v>
      </c>
      <c r="D8721" s="0" t="n">
        <v>62745</v>
      </c>
      <c r="E8721" s="0" t="s">
        <v>41</v>
      </c>
      <c r="F8721" s="0" t="n">
        <v>4.2</v>
      </c>
      <c r="G8721" s="0" t="n">
        <v>0.5</v>
      </c>
      <c r="H8721" s="0" t="n">
        <v>2.1</v>
      </c>
      <c r="I8721" s="0" t="n">
        <v>4.2</v>
      </c>
      <c r="J8721" s="0" t="n">
        <v>2.1</v>
      </c>
      <c r="K8721" s="0" t="s">
        <v>18</v>
      </c>
      <c r="L8721" s="0" t="s">
        <v>26</v>
      </c>
      <c r="M8721" s="0" t="n">
        <f aca="false">CEILING(G8721,1)*F8721</f>
        <v>4.2</v>
      </c>
      <c r="N8721" s="0" t="n">
        <f aca="false">M8721-H8721</f>
        <v>2.1</v>
      </c>
      <c r="O8721" s="0" t="n">
        <f aca="false">IF(ABS(N8721-J8721)&lt;0.011,1,0)</f>
        <v>1</v>
      </c>
    </row>
    <row r="8722" customFormat="false" ht="15" hidden="false" customHeight="false" outlineLevel="0" collapsed="false">
      <c r="A8722" s="0" t="s">
        <v>709</v>
      </c>
      <c r="B8722" s="0" t="s">
        <v>760</v>
      </c>
      <c r="C8722" s="0" t="n">
        <v>13</v>
      </c>
      <c r="D8722" s="0" t="n">
        <v>62745</v>
      </c>
      <c r="E8722" s="0" t="s">
        <v>370</v>
      </c>
      <c r="F8722" s="0" t="n">
        <v>4</v>
      </c>
      <c r="G8722" s="0" t="n">
        <v>0.5</v>
      </c>
      <c r="H8722" s="0" t="n">
        <v>2</v>
      </c>
      <c r="I8722" s="0" t="n">
        <v>4</v>
      </c>
      <c r="J8722" s="0" t="n">
        <v>2</v>
      </c>
      <c r="K8722" s="0" t="s">
        <v>18</v>
      </c>
      <c r="L8722" s="0" t="s">
        <v>26</v>
      </c>
      <c r="M8722" s="0" t="n">
        <f aca="false">CEILING(G8722,1)*F8722</f>
        <v>4</v>
      </c>
      <c r="N8722" s="0" t="n">
        <f aca="false">M8722-H8722</f>
        <v>2</v>
      </c>
      <c r="O8722" s="0" t="n">
        <f aca="false">IF(ABS(N8722-J8722)&lt;0.011,1,0)</f>
        <v>1</v>
      </c>
    </row>
    <row r="8723" customFormat="false" ht="15" hidden="false" customHeight="false" outlineLevel="0" collapsed="false">
      <c r="A8723" s="0" t="s">
        <v>709</v>
      </c>
      <c r="B8723" s="0" t="s">
        <v>760</v>
      </c>
      <c r="C8723" s="0" t="n">
        <v>14</v>
      </c>
      <c r="D8723" s="0" t="n">
        <v>62737</v>
      </c>
      <c r="E8723" s="0" t="s">
        <v>45</v>
      </c>
      <c r="F8723" s="0" t="n">
        <v>18.6</v>
      </c>
      <c r="G8723" s="0" t="n">
        <v>0.5</v>
      </c>
      <c r="H8723" s="0" t="n">
        <v>9.3</v>
      </c>
      <c r="I8723" s="0" t="n">
        <v>18.6</v>
      </c>
      <c r="J8723" s="0" t="n">
        <v>9.3</v>
      </c>
      <c r="K8723" s="0" t="s">
        <v>18</v>
      </c>
      <c r="L8723" s="0" t="s">
        <v>26</v>
      </c>
      <c r="M8723" s="0" t="n">
        <f aca="false">CEILING(G8723,1)*F8723</f>
        <v>18.6</v>
      </c>
      <c r="N8723" s="0" t="n">
        <f aca="false">M8723-H8723</f>
        <v>9.3</v>
      </c>
      <c r="O8723" s="0" t="n">
        <f aca="false">IF(ABS(N8723-J8723)&lt;0.011,1,0)</f>
        <v>1</v>
      </c>
    </row>
    <row r="8724" customFormat="false" ht="15" hidden="false" customHeight="false" outlineLevel="0" collapsed="false">
      <c r="A8724" s="0" t="s">
        <v>709</v>
      </c>
      <c r="B8724" s="0" t="s">
        <v>760</v>
      </c>
      <c r="C8724" s="0" t="n">
        <v>14</v>
      </c>
      <c r="D8724" s="0" t="n">
        <v>62737</v>
      </c>
      <c r="E8724" s="0" t="s">
        <v>41</v>
      </c>
      <c r="F8724" s="0" t="n">
        <v>4.2</v>
      </c>
      <c r="G8724" s="0" t="n">
        <v>0.5</v>
      </c>
      <c r="H8724" s="0" t="n">
        <v>2.1</v>
      </c>
      <c r="I8724" s="0" t="n">
        <v>4.2</v>
      </c>
      <c r="J8724" s="0" t="n">
        <v>2.1</v>
      </c>
      <c r="K8724" s="0" t="s">
        <v>18</v>
      </c>
      <c r="L8724" s="0" t="s">
        <v>26</v>
      </c>
      <c r="M8724" s="0" t="n">
        <f aca="false">CEILING(G8724,1)*F8724</f>
        <v>4.2</v>
      </c>
      <c r="N8724" s="0" t="n">
        <f aca="false">M8724-H8724</f>
        <v>2.1</v>
      </c>
      <c r="O8724" s="0" t="n">
        <f aca="false">IF(ABS(N8724-J8724)&lt;0.011,1,0)</f>
        <v>1</v>
      </c>
    </row>
    <row r="8725" customFormat="false" ht="15" hidden="false" customHeight="false" outlineLevel="0" collapsed="false">
      <c r="A8725" s="0" t="s">
        <v>709</v>
      </c>
      <c r="B8725" s="0" t="s">
        <v>760</v>
      </c>
      <c r="C8725" s="0" t="n">
        <v>14</v>
      </c>
      <c r="D8725" s="0" t="n">
        <v>62737</v>
      </c>
      <c r="E8725" s="0" t="s">
        <v>370</v>
      </c>
      <c r="F8725" s="0" t="n">
        <v>4</v>
      </c>
      <c r="G8725" s="0" t="n">
        <v>0.5</v>
      </c>
      <c r="H8725" s="0" t="n">
        <v>2</v>
      </c>
      <c r="I8725" s="0" t="n">
        <v>4</v>
      </c>
      <c r="J8725" s="0" t="n">
        <v>2</v>
      </c>
      <c r="K8725" s="0" t="s">
        <v>18</v>
      </c>
      <c r="L8725" s="0" t="s">
        <v>26</v>
      </c>
      <c r="M8725" s="0" t="n">
        <f aca="false">CEILING(G8725,1)*F8725</f>
        <v>4</v>
      </c>
      <c r="N8725" s="0" t="n">
        <f aca="false">M8725-H8725</f>
        <v>2</v>
      </c>
      <c r="O8725" s="0" t="n">
        <f aca="false">IF(ABS(N8725-J8725)&lt;0.011,1,0)</f>
        <v>1</v>
      </c>
    </row>
    <row r="8726" customFormat="false" ht="15" hidden="false" customHeight="false" outlineLevel="0" collapsed="false">
      <c r="A8726" s="0" t="s">
        <v>709</v>
      </c>
      <c r="B8726" s="0" t="s">
        <v>761</v>
      </c>
      <c r="C8726" s="0" t="n">
        <v>11</v>
      </c>
      <c r="D8726" s="0" t="n">
        <v>62800</v>
      </c>
      <c r="E8726" s="0" t="s">
        <v>262</v>
      </c>
      <c r="F8726" s="0" t="n">
        <v>18.6</v>
      </c>
      <c r="G8726" s="0" t="n">
        <v>0.5</v>
      </c>
      <c r="H8726" s="0" t="n">
        <v>9.3</v>
      </c>
      <c r="I8726" s="0" t="n">
        <v>18.6</v>
      </c>
      <c r="J8726" s="0" t="n">
        <v>9.3</v>
      </c>
      <c r="K8726" s="0" t="s">
        <v>168</v>
      </c>
      <c r="M8726" s="0" t="n">
        <f aca="false">CEILING(G8726,1)*F8726</f>
        <v>18.6</v>
      </c>
      <c r="N8726" s="0" t="n">
        <f aca="false">M8726-H8726</f>
        <v>9.3</v>
      </c>
      <c r="O8726" s="0" t="n">
        <f aca="false">IF(ABS(N8726-J8726)&lt;0.011,1,0)</f>
        <v>1</v>
      </c>
    </row>
    <row r="8727" customFormat="false" ht="15" hidden="false" customHeight="false" outlineLevel="0" collapsed="false">
      <c r="A8727" s="0" t="s">
        <v>709</v>
      </c>
      <c r="B8727" s="0" t="s">
        <v>761</v>
      </c>
      <c r="C8727" s="0" t="n">
        <v>11</v>
      </c>
      <c r="D8727" s="0" t="n">
        <v>62800</v>
      </c>
      <c r="E8727" s="0" t="s">
        <v>122</v>
      </c>
      <c r="F8727" s="0" t="n">
        <v>5.9</v>
      </c>
      <c r="G8727" s="0" t="n">
        <v>0.5</v>
      </c>
      <c r="H8727" s="0" t="n">
        <v>2.95</v>
      </c>
      <c r="I8727" s="0" t="n">
        <v>5.9</v>
      </c>
      <c r="J8727" s="0" t="n">
        <v>2.95</v>
      </c>
      <c r="K8727" s="0" t="s">
        <v>168</v>
      </c>
      <c r="M8727" s="0" t="n">
        <f aca="false">CEILING(G8727,1)*F8727</f>
        <v>5.9</v>
      </c>
      <c r="N8727" s="0" t="n">
        <f aca="false">M8727-H8727</f>
        <v>2.95</v>
      </c>
      <c r="O8727" s="0" t="n">
        <f aca="false">IF(ABS(N8727-J8727)&lt;0.011,1,0)</f>
        <v>1</v>
      </c>
    </row>
    <row r="8728" customFormat="false" ht="15" hidden="false" customHeight="false" outlineLevel="0" collapsed="false">
      <c r="A8728" s="0" t="s">
        <v>709</v>
      </c>
      <c r="B8728" s="0" t="s">
        <v>761</v>
      </c>
      <c r="C8728" s="0" t="n">
        <v>11</v>
      </c>
      <c r="D8728" s="0" t="n">
        <v>62800</v>
      </c>
      <c r="E8728" s="0" t="s">
        <v>198</v>
      </c>
      <c r="F8728" s="0" t="n">
        <v>34</v>
      </c>
      <c r="G8728" s="0" t="n">
        <v>0.5</v>
      </c>
      <c r="H8728" s="0" t="n">
        <v>17</v>
      </c>
      <c r="I8728" s="0" t="n">
        <v>34</v>
      </c>
      <c r="J8728" s="0" t="n">
        <v>17</v>
      </c>
      <c r="K8728" s="0" t="s">
        <v>168</v>
      </c>
      <c r="M8728" s="0" t="n">
        <f aca="false">CEILING(G8728,1)*F8728</f>
        <v>34</v>
      </c>
      <c r="N8728" s="0" t="n">
        <f aca="false">M8728-H8728</f>
        <v>17</v>
      </c>
      <c r="O8728" s="0" t="n">
        <f aca="false">IF(ABS(N8728-J8728)&lt;0.011,1,0)</f>
        <v>1</v>
      </c>
    </row>
    <row r="8729" customFormat="false" ht="15" hidden="false" customHeight="false" outlineLevel="0" collapsed="false">
      <c r="A8729" s="0" t="s">
        <v>709</v>
      </c>
      <c r="B8729" s="0" t="s">
        <v>761</v>
      </c>
      <c r="C8729" s="0" t="n">
        <v>11</v>
      </c>
      <c r="D8729" s="0" t="n">
        <v>62800</v>
      </c>
      <c r="E8729" s="0" t="s">
        <v>70</v>
      </c>
      <c r="F8729" s="0" t="n">
        <v>34</v>
      </c>
      <c r="G8729" s="0" t="n">
        <v>0.5</v>
      </c>
      <c r="H8729" s="0" t="n">
        <v>17</v>
      </c>
      <c r="I8729" s="0" t="n">
        <v>34</v>
      </c>
      <c r="J8729" s="0" t="n">
        <v>17</v>
      </c>
      <c r="K8729" s="0" t="s">
        <v>168</v>
      </c>
      <c r="M8729" s="0" t="n">
        <f aca="false">CEILING(G8729,1)*F8729</f>
        <v>34</v>
      </c>
      <c r="N8729" s="0" t="n">
        <f aca="false">M8729-H8729</f>
        <v>17</v>
      </c>
      <c r="O8729" s="0" t="n">
        <f aca="false">IF(ABS(N8729-J8729)&lt;0.011,1,0)</f>
        <v>1</v>
      </c>
    </row>
    <row r="8730" customFormat="false" ht="15" hidden="false" customHeight="false" outlineLevel="0" collapsed="false">
      <c r="A8730" s="0" t="s">
        <v>709</v>
      </c>
      <c r="B8730" s="0" t="s">
        <v>761</v>
      </c>
      <c r="C8730" s="0" t="n">
        <v>11</v>
      </c>
      <c r="D8730" s="0" t="n">
        <v>62800</v>
      </c>
      <c r="E8730" s="0" t="s">
        <v>183</v>
      </c>
      <c r="F8730" s="0" t="n">
        <v>4.2</v>
      </c>
      <c r="G8730" s="0" t="n">
        <v>0.5</v>
      </c>
      <c r="H8730" s="0" t="n">
        <v>2.1</v>
      </c>
      <c r="I8730" s="0" t="n">
        <v>4.2</v>
      </c>
      <c r="J8730" s="0" t="n">
        <v>2.1</v>
      </c>
      <c r="K8730" s="0" t="s">
        <v>168</v>
      </c>
      <c r="M8730" s="0" t="n">
        <f aca="false">CEILING(G8730,1)*F8730</f>
        <v>4.2</v>
      </c>
      <c r="N8730" s="0" t="n">
        <f aca="false">M8730-H8730</f>
        <v>2.1</v>
      </c>
      <c r="O8730" s="0" t="n">
        <f aca="false">IF(ABS(N8730-J8730)&lt;0.011,1,0)</f>
        <v>1</v>
      </c>
    </row>
    <row r="8731" customFormat="false" ht="15" hidden="false" customHeight="false" outlineLevel="0" collapsed="false">
      <c r="A8731" s="0" t="s">
        <v>709</v>
      </c>
      <c r="B8731" s="0" t="s">
        <v>761</v>
      </c>
      <c r="C8731" s="0" t="n">
        <v>11</v>
      </c>
      <c r="D8731" s="0" t="n">
        <v>62800</v>
      </c>
      <c r="E8731" s="0" t="s">
        <v>42</v>
      </c>
      <c r="F8731" s="0" t="n">
        <v>8.9</v>
      </c>
      <c r="G8731" s="0" t="n">
        <v>0.5</v>
      </c>
      <c r="H8731" s="0" t="n">
        <v>4.45</v>
      </c>
      <c r="I8731" s="0" t="n">
        <v>8.9</v>
      </c>
      <c r="J8731" s="0" t="n">
        <v>4.45</v>
      </c>
      <c r="K8731" s="0" t="s">
        <v>168</v>
      </c>
      <c r="M8731" s="0" t="n">
        <f aca="false">CEILING(G8731,1)*F8731</f>
        <v>8.9</v>
      </c>
      <c r="N8731" s="0" t="n">
        <f aca="false">M8731-H8731</f>
        <v>4.45</v>
      </c>
      <c r="O8731" s="0" t="n">
        <f aca="false">IF(ABS(N8731-J8731)&lt;0.011,1,0)</f>
        <v>1</v>
      </c>
    </row>
    <row r="8732" customFormat="false" ht="15" hidden="false" customHeight="false" outlineLevel="0" collapsed="false">
      <c r="A8732" s="0" t="s">
        <v>709</v>
      </c>
      <c r="B8732" s="0" t="s">
        <v>761</v>
      </c>
      <c r="C8732" s="0" t="n">
        <v>11</v>
      </c>
      <c r="D8732" s="0" t="n">
        <v>62800</v>
      </c>
      <c r="E8732" s="0" t="s">
        <v>23</v>
      </c>
      <c r="F8732" s="0" t="n">
        <v>5.9</v>
      </c>
      <c r="G8732" s="0" t="n">
        <v>0.5</v>
      </c>
      <c r="H8732" s="0" t="n">
        <v>2.95</v>
      </c>
      <c r="I8732" s="0" t="n">
        <v>5.9</v>
      </c>
      <c r="J8732" s="0" t="n">
        <v>2.95</v>
      </c>
      <c r="K8732" s="0" t="s">
        <v>168</v>
      </c>
      <c r="M8732" s="0" t="n">
        <f aca="false">CEILING(G8732,1)*F8732</f>
        <v>5.9</v>
      </c>
      <c r="N8732" s="0" t="n">
        <f aca="false">M8732-H8732</f>
        <v>2.95</v>
      </c>
      <c r="O8732" s="0" t="n">
        <f aca="false">IF(ABS(N8732-J8732)&lt;0.011,1,0)</f>
        <v>1</v>
      </c>
    </row>
    <row r="8733" customFormat="false" ht="15" hidden="false" customHeight="false" outlineLevel="0" collapsed="false">
      <c r="A8733" s="0" t="s">
        <v>709</v>
      </c>
      <c r="B8733" s="0" t="s">
        <v>761</v>
      </c>
      <c r="C8733" s="0" t="n">
        <v>11</v>
      </c>
      <c r="D8733" s="0" t="n">
        <v>62800</v>
      </c>
      <c r="E8733" s="0" t="s">
        <v>76</v>
      </c>
      <c r="F8733" s="0" t="n">
        <v>18.6</v>
      </c>
      <c r="G8733" s="0" t="n">
        <v>0.5</v>
      </c>
      <c r="H8733" s="0" t="n">
        <v>9.3</v>
      </c>
      <c r="I8733" s="0" t="n">
        <v>18.6</v>
      </c>
      <c r="J8733" s="0" t="n">
        <v>9.3</v>
      </c>
      <c r="K8733" s="0" t="s">
        <v>168</v>
      </c>
      <c r="M8733" s="0" t="n">
        <f aca="false">CEILING(G8733,1)*F8733</f>
        <v>18.6</v>
      </c>
      <c r="N8733" s="0" t="n">
        <f aca="false">M8733-H8733</f>
        <v>9.3</v>
      </c>
      <c r="O8733" s="0" t="n">
        <f aca="false">IF(ABS(N8733-J8733)&lt;0.011,1,0)</f>
        <v>1</v>
      </c>
    </row>
    <row r="8734" customFormat="false" ht="15" hidden="false" customHeight="false" outlineLevel="0" collapsed="false">
      <c r="A8734" s="0" t="s">
        <v>709</v>
      </c>
      <c r="B8734" s="0" t="s">
        <v>762</v>
      </c>
      <c r="C8734" s="0" t="n">
        <v>11</v>
      </c>
      <c r="D8734" s="0" t="n">
        <v>62840</v>
      </c>
      <c r="E8734" s="0" t="s">
        <v>185</v>
      </c>
      <c r="F8734" s="0" t="n">
        <v>9</v>
      </c>
      <c r="G8734" s="0" t="n">
        <v>0.5</v>
      </c>
      <c r="H8734" s="0" t="n">
        <v>4.5</v>
      </c>
      <c r="I8734" s="0" t="n">
        <v>9</v>
      </c>
      <c r="J8734" s="0" t="n">
        <v>4.5</v>
      </c>
      <c r="K8734" s="0" t="s">
        <v>18</v>
      </c>
      <c r="L8734" s="0" t="s">
        <v>19</v>
      </c>
      <c r="M8734" s="0" t="n">
        <f aca="false">CEILING(G8734,1)*F8734</f>
        <v>9</v>
      </c>
      <c r="N8734" s="0" t="n">
        <f aca="false">M8734-H8734</f>
        <v>4.5</v>
      </c>
      <c r="O8734" s="0" t="n">
        <f aca="false">IF(ABS(N8734-J8734)&lt;0.011,1,0)</f>
        <v>1</v>
      </c>
    </row>
    <row r="8735" customFormat="false" ht="15" hidden="false" customHeight="false" outlineLevel="0" collapsed="false">
      <c r="A8735" s="0" t="s">
        <v>709</v>
      </c>
      <c r="B8735" s="0" t="s">
        <v>762</v>
      </c>
      <c r="C8735" s="0" t="n">
        <v>11</v>
      </c>
      <c r="D8735" s="0" t="n">
        <v>62840</v>
      </c>
      <c r="E8735" s="0" t="s">
        <v>84</v>
      </c>
      <c r="F8735" s="0" t="n">
        <v>19</v>
      </c>
      <c r="G8735" s="0" t="n">
        <v>0.5</v>
      </c>
      <c r="H8735" s="0" t="n">
        <v>9.5</v>
      </c>
      <c r="I8735" s="0" t="n">
        <v>19</v>
      </c>
      <c r="J8735" s="0" t="n">
        <v>9.5</v>
      </c>
      <c r="K8735" s="0" t="s">
        <v>18</v>
      </c>
      <c r="L8735" s="0" t="s">
        <v>19</v>
      </c>
      <c r="M8735" s="0" t="n">
        <f aca="false">CEILING(G8735,1)*F8735</f>
        <v>19</v>
      </c>
      <c r="N8735" s="0" t="n">
        <f aca="false">M8735-H8735</f>
        <v>9.5</v>
      </c>
      <c r="O8735" s="0" t="n">
        <f aca="false">IF(ABS(N8735-J8735)&lt;0.011,1,0)</f>
        <v>1</v>
      </c>
    </row>
    <row r="8736" customFormat="false" ht="15" hidden="false" customHeight="false" outlineLevel="0" collapsed="false">
      <c r="A8736" s="0" t="s">
        <v>709</v>
      </c>
      <c r="B8736" s="0" t="s">
        <v>762</v>
      </c>
      <c r="C8736" s="0" t="n">
        <v>11</v>
      </c>
      <c r="D8736" s="0" t="n">
        <v>62840</v>
      </c>
      <c r="E8736" s="0" t="s">
        <v>60</v>
      </c>
      <c r="F8736" s="0" t="n">
        <v>19</v>
      </c>
      <c r="G8736" s="0" t="n">
        <v>0.5</v>
      </c>
      <c r="H8736" s="0" t="n">
        <v>9.5</v>
      </c>
      <c r="I8736" s="0" t="n">
        <v>19</v>
      </c>
      <c r="J8736" s="0" t="n">
        <v>9.5</v>
      </c>
      <c r="K8736" s="0" t="s">
        <v>18</v>
      </c>
      <c r="L8736" s="0" t="s">
        <v>19</v>
      </c>
      <c r="M8736" s="0" t="n">
        <f aca="false">CEILING(G8736,1)*F8736</f>
        <v>19</v>
      </c>
      <c r="N8736" s="0" t="n">
        <f aca="false">M8736-H8736</f>
        <v>9.5</v>
      </c>
      <c r="O8736" s="0" t="n">
        <f aca="false">IF(ABS(N8736-J8736)&lt;0.011,1,0)</f>
        <v>1</v>
      </c>
    </row>
    <row r="8737" customFormat="false" ht="15" hidden="false" customHeight="false" outlineLevel="0" collapsed="false">
      <c r="A8737" s="0" t="s">
        <v>709</v>
      </c>
      <c r="B8737" s="0" t="s">
        <v>762</v>
      </c>
      <c r="C8737" s="0" t="n">
        <v>11</v>
      </c>
      <c r="D8737" s="0" t="n">
        <v>62840</v>
      </c>
      <c r="E8737" s="0" t="s">
        <v>201</v>
      </c>
      <c r="F8737" s="0" t="n">
        <v>3.9</v>
      </c>
      <c r="G8737" s="0" t="n">
        <v>0.5</v>
      </c>
      <c r="H8737" s="0" t="n">
        <v>1.95</v>
      </c>
      <c r="I8737" s="0" t="n">
        <v>3.9</v>
      </c>
      <c r="J8737" s="0" t="n">
        <v>1.95</v>
      </c>
      <c r="K8737" s="0" t="s">
        <v>18</v>
      </c>
      <c r="L8737" s="0" t="s">
        <v>19</v>
      </c>
      <c r="M8737" s="0" t="n">
        <f aca="false">CEILING(G8737,1)*F8737</f>
        <v>3.9</v>
      </c>
      <c r="N8737" s="0" t="n">
        <f aca="false">M8737-H8737</f>
        <v>1.95</v>
      </c>
      <c r="O8737" s="0" t="n">
        <f aca="false">IF(ABS(N8737-J8737)&lt;0.011,1,0)</f>
        <v>1</v>
      </c>
    </row>
    <row r="8738" customFormat="false" ht="15" hidden="false" customHeight="false" outlineLevel="0" collapsed="false">
      <c r="A8738" s="0" t="s">
        <v>709</v>
      </c>
      <c r="B8738" s="0" t="s">
        <v>762</v>
      </c>
      <c r="C8738" s="0" t="n">
        <v>11</v>
      </c>
      <c r="D8738" s="0" t="n">
        <v>62840</v>
      </c>
      <c r="E8738" s="0" t="s">
        <v>32</v>
      </c>
      <c r="F8738" s="0" t="n">
        <v>2.2</v>
      </c>
      <c r="G8738" s="0" t="n">
        <v>0.5</v>
      </c>
      <c r="H8738" s="0" t="n">
        <v>1.1</v>
      </c>
      <c r="I8738" s="0" t="n">
        <v>2.2</v>
      </c>
      <c r="J8738" s="0" t="n">
        <v>1.1</v>
      </c>
      <c r="K8738" s="0" t="s">
        <v>18</v>
      </c>
      <c r="L8738" s="0" t="s">
        <v>19</v>
      </c>
      <c r="M8738" s="0" t="n">
        <f aca="false">CEILING(G8738,1)*F8738</f>
        <v>2.2</v>
      </c>
      <c r="N8738" s="0" t="n">
        <f aca="false">M8738-H8738</f>
        <v>1.1</v>
      </c>
      <c r="O8738" s="0" t="n">
        <f aca="false">IF(ABS(N8738-J8738)&lt;0.011,1,0)</f>
        <v>1</v>
      </c>
    </row>
    <row r="8739" customFormat="false" ht="15" hidden="false" customHeight="false" outlineLevel="0" collapsed="false">
      <c r="A8739" s="0" t="s">
        <v>709</v>
      </c>
      <c r="B8739" s="0" t="s">
        <v>762</v>
      </c>
      <c r="C8739" s="0" t="n">
        <v>11</v>
      </c>
      <c r="D8739" s="0" t="n">
        <v>62840</v>
      </c>
      <c r="E8739" s="0" t="s">
        <v>41</v>
      </c>
      <c r="F8739" s="0" t="n">
        <v>4.2</v>
      </c>
      <c r="G8739" s="0" t="n">
        <v>0.5</v>
      </c>
      <c r="H8739" s="0" t="n">
        <v>2.1</v>
      </c>
      <c r="I8739" s="0" t="n">
        <v>4.2</v>
      </c>
      <c r="J8739" s="0" t="n">
        <v>2.1</v>
      </c>
      <c r="K8739" s="0" t="s">
        <v>18</v>
      </c>
      <c r="L8739" s="0" t="s">
        <v>19</v>
      </c>
      <c r="M8739" s="0" t="n">
        <f aca="false">CEILING(G8739,1)*F8739</f>
        <v>4.2</v>
      </c>
      <c r="N8739" s="0" t="n">
        <f aca="false">M8739-H8739</f>
        <v>2.1</v>
      </c>
      <c r="O8739" s="0" t="n">
        <f aca="false">IF(ABS(N8739-J8739)&lt;0.011,1,0)</f>
        <v>1</v>
      </c>
    </row>
    <row r="8740" customFormat="false" ht="15" hidden="false" customHeight="false" outlineLevel="0" collapsed="false">
      <c r="A8740" s="0" t="s">
        <v>709</v>
      </c>
      <c r="B8740" s="0" t="s">
        <v>762</v>
      </c>
      <c r="C8740" s="0" t="n">
        <v>11</v>
      </c>
      <c r="D8740" s="0" t="n">
        <v>62840</v>
      </c>
      <c r="E8740" s="0" t="s">
        <v>50</v>
      </c>
      <c r="F8740" s="0" t="n">
        <v>18.6</v>
      </c>
      <c r="G8740" s="0" t="n">
        <v>0.5</v>
      </c>
      <c r="H8740" s="0" t="n">
        <v>9.3</v>
      </c>
      <c r="I8740" s="0" t="n">
        <v>18.6</v>
      </c>
      <c r="J8740" s="0" t="n">
        <v>9.3</v>
      </c>
      <c r="K8740" s="0" t="s">
        <v>18</v>
      </c>
      <c r="L8740" s="0" t="s">
        <v>19</v>
      </c>
      <c r="M8740" s="0" t="n">
        <f aca="false">CEILING(G8740,1)*F8740</f>
        <v>18.6</v>
      </c>
      <c r="N8740" s="0" t="n">
        <f aca="false">M8740-H8740</f>
        <v>9.3</v>
      </c>
      <c r="O8740" s="0" t="n">
        <f aca="false">IF(ABS(N8740-J8740)&lt;0.011,1,0)</f>
        <v>1</v>
      </c>
    </row>
    <row r="8741" customFormat="false" ht="15" hidden="false" customHeight="false" outlineLevel="0" collapsed="false">
      <c r="A8741" s="0" t="s">
        <v>709</v>
      </c>
      <c r="B8741" s="0" t="s">
        <v>762</v>
      </c>
      <c r="C8741" s="0" t="n">
        <v>11</v>
      </c>
      <c r="D8741" s="0" t="n">
        <v>62840</v>
      </c>
      <c r="E8741" s="0" t="s">
        <v>43</v>
      </c>
      <c r="F8741" s="0" t="n">
        <v>8</v>
      </c>
      <c r="G8741" s="0" t="n">
        <v>0.5</v>
      </c>
      <c r="H8741" s="0" t="n">
        <v>4</v>
      </c>
      <c r="I8741" s="0" t="n">
        <v>8</v>
      </c>
      <c r="J8741" s="0" t="n">
        <v>4</v>
      </c>
      <c r="K8741" s="0" t="s">
        <v>18</v>
      </c>
      <c r="L8741" s="0" t="s">
        <v>19</v>
      </c>
      <c r="M8741" s="0" t="n">
        <f aca="false">CEILING(G8741,1)*F8741</f>
        <v>8</v>
      </c>
      <c r="N8741" s="0" t="n">
        <f aca="false">M8741-H8741</f>
        <v>4</v>
      </c>
      <c r="O8741" s="0" t="n">
        <f aca="false">IF(ABS(N8741-J8741)&lt;0.011,1,0)</f>
        <v>1</v>
      </c>
    </row>
    <row r="8742" customFormat="false" ht="15" hidden="false" customHeight="false" outlineLevel="0" collapsed="false">
      <c r="A8742" s="0" t="s">
        <v>709</v>
      </c>
      <c r="B8742" s="0" t="s">
        <v>762</v>
      </c>
      <c r="C8742" s="0" t="n">
        <v>11</v>
      </c>
      <c r="D8742" s="0" t="n">
        <v>62840</v>
      </c>
      <c r="E8742" s="0" t="s">
        <v>82</v>
      </c>
      <c r="F8742" s="0" t="n">
        <v>19.9</v>
      </c>
      <c r="G8742" s="0" t="n">
        <v>0.5</v>
      </c>
      <c r="H8742" s="0" t="n">
        <v>9.95</v>
      </c>
      <c r="I8742" s="0" t="n">
        <v>19.9</v>
      </c>
      <c r="J8742" s="0" t="n">
        <v>9.95</v>
      </c>
      <c r="K8742" s="0" t="s">
        <v>18</v>
      </c>
      <c r="L8742" s="0" t="s">
        <v>19</v>
      </c>
      <c r="M8742" s="0" t="n">
        <f aca="false">CEILING(G8742,1)*F8742</f>
        <v>19.9</v>
      </c>
      <c r="N8742" s="0" t="n">
        <f aca="false">M8742-H8742</f>
        <v>9.95</v>
      </c>
      <c r="O8742" s="0" t="n">
        <f aca="false">IF(ABS(N8742-J8742)&lt;0.011,1,0)</f>
        <v>1</v>
      </c>
    </row>
    <row r="8743" customFormat="false" ht="15" hidden="false" customHeight="false" outlineLevel="0" collapsed="false">
      <c r="A8743" s="0" t="s">
        <v>709</v>
      </c>
      <c r="B8743" s="0" t="s">
        <v>762</v>
      </c>
      <c r="C8743" s="0" t="n">
        <v>11</v>
      </c>
      <c r="D8743" s="0" t="n">
        <v>62840</v>
      </c>
      <c r="E8743" s="0" t="s">
        <v>35</v>
      </c>
      <c r="F8743" s="0" t="n">
        <v>8.3</v>
      </c>
      <c r="G8743" s="0" t="n">
        <v>0.5</v>
      </c>
      <c r="H8743" s="0" t="n">
        <v>4.15</v>
      </c>
      <c r="I8743" s="0" t="n">
        <v>8.3</v>
      </c>
      <c r="J8743" s="0" t="n">
        <v>4.15</v>
      </c>
      <c r="K8743" s="0" t="s">
        <v>18</v>
      </c>
      <c r="L8743" s="0" t="s">
        <v>19</v>
      </c>
      <c r="M8743" s="0" t="n">
        <f aca="false">CEILING(G8743,1)*F8743</f>
        <v>8.3</v>
      </c>
      <c r="N8743" s="0" t="n">
        <f aca="false">M8743-H8743</f>
        <v>4.15</v>
      </c>
      <c r="O8743" s="0" t="n">
        <f aca="false">IF(ABS(N8743-J8743)&lt;0.011,1,0)</f>
        <v>1</v>
      </c>
    </row>
    <row r="8744" customFormat="false" ht="15" hidden="false" customHeight="false" outlineLevel="0" collapsed="false">
      <c r="A8744" s="0" t="s">
        <v>709</v>
      </c>
      <c r="B8744" s="0" t="s">
        <v>762</v>
      </c>
      <c r="C8744" s="0" t="n">
        <v>12</v>
      </c>
      <c r="D8744" s="0" t="n">
        <v>62834</v>
      </c>
      <c r="E8744" s="0" t="s">
        <v>185</v>
      </c>
      <c r="F8744" s="0" t="n">
        <v>9</v>
      </c>
      <c r="G8744" s="0" t="n">
        <v>0.5</v>
      </c>
      <c r="H8744" s="0" t="n">
        <v>4.5</v>
      </c>
      <c r="I8744" s="0" t="n">
        <v>9</v>
      </c>
      <c r="J8744" s="0" t="n">
        <v>4.5</v>
      </c>
      <c r="K8744" s="0" t="s">
        <v>18</v>
      </c>
      <c r="L8744" s="0" t="s">
        <v>19</v>
      </c>
      <c r="M8744" s="0" t="n">
        <f aca="false">CEILING(G8744,1)*F8744</f>
        <v>9</v>
      </c>
      <c r="N8744" s="0" t="n">
        <f aca="false">M8744-H8744</f>
        <v>4.5</v>
      </c>
      <c r="O8744" s="0" t="n">
        <f aca="false">IF(ABS(N8744-J8744)&lt;0.011,1,0)</f>
        <v>1</v>
      </c>
    </row>
    <row r="8745" customFormat="false" ht="15" hidden="false" customHeight="false" outlineLevel="0" collapsed="false">
      <c r="A8745" s="0" t="s">
        <v>709</v>
      </c>
      <c r="B8745" s="0" t="s">
        <v>762</v>
      </c>
      <c r="C8745" s="0" t="n">
        <v>12</v>
      </c>
      <c r="D8745" s="0" t="n">
        <v>62834</v>
      </c>
      <c r="E8745" s="0" t="s">
        <v>84</v>
      </c>
      <c r="F8745" s="0" t="n">
        <v>19</v>
      </c>
      <c r="G8745" s="0" t="n">
        <v>0.5</v>
      </c>
      <c r="H8745" s="0" t="n">
        <v>9.5</v>
      </c>
      <c r="I8745" s="0" t="n">
        <v>19</v>
      </c>
      <c r="J8745" s="0" t="n">
        <v>9.5</v>
      </c>
      <c r="K8745" s="0" t="s">
        <v>18</v>
      </c>
      <c r="L8745" s="0" t="s">
        <v>19</v>
      </c>
      <c r="M8745" s="0" t="n">
        <f aca="false">CEILING(G8745,1)*F8745</f>
        <v>19</v>
      </c>
      <c r="N8745" s="0" t="n">
        <f aca="false">M8745-H8745</f>
        <v>9.5</v>
      </c>
      <c r="O8745" s="0" t="n">
        <f aca="false">IF(ABS(N8745-J8745)&lt;0.011,1,0)</f>
        <v>1</v>
      </c>
    </row>
    <row r="8746" customFormat="false" ht="15" hidden="false" customHeight="false" outlineLevel="0" collapsed="false">
      <c r="A8746" s="0" t="s">
        <v>709</v>
      </c>
      <c r="B8746" s="0" t="s">
        <v>762</v>
      </c>
      <c r="C8746" s="0" t="n">
        <v>12</v>
      </c>
      <c r="D8746" s="0" t="n">
        <v>62834</v>
      </c>
      <c r="E8746" s="0" t="s">
        <v>60</v>
      </c>
      <c r="F8746" s="0" t="n">
        <v>19</v>
      </c>
      <c r="G8746" s="0" t="n">
        <v>0.5</v>
      </c>
      <c r="H8746" s="0" t="n">
        <v>9.5</v>
      </c>
      <c r="I8746" s="0" t="n">
        <v>19</v>
      </c>
      <c r="J8746" s="0" t="n">
        <v>9.5</v>
      </c>
      <c r="K8746" s="0" t="s">
        <v>18</v>
      </c>
      <c r="L8746" s="0" t="s">
        <v>19</v>
      </c>
      <c r="M8746" s="0" t="n">
        <f aca="false">CEILING(G8746,1)*F8746</f>
        <v>19</v>
      </c>
      <c r="N8746" s="0" t="n">
        <f aca="false">M8746-H8746</f>
        <v>9.5</v>
      </c>
      <c r="O8746" s="0" t="n">
        <f aca="false">IF(ABS(N8746-J8746)&lt;0.011,1,0)</f>
        <v>1</v>
      </c>
    </row>
    <row r="8747" customFormat="false" ht="15" hidden="false" customHeight="false" outlineLevel="0" collapsed="false">
      <c r="A8747" s="0" t="s">
        <v>709</v>
      </c>
      <c r="B8747" s="0" t="s">
        <v>762</v>
      </c>
      <c r="C8747" s="0" t="n">
        <v>12</v>
      </c>
      <c r="D8747" s="0" t="n">
        <v>62834</v>
      </c>
      <c r="E8747" s="0" t="s">
        <v>201</v>
      </c>
      <c r="F8747" s="0" t="n">
        <v>3.9</v>
      </c>
      <c r="G8747" s="0" t="n">
        <v>0.5</v>
      </c>
      <c r="H8747" s="0" t="n">
        <v>1.95</v>
      </c>
      <c r="I8747" s="0" t="n">
        <v>3.9</v>
      </c>
      <c r="J8747" s="0" t="n">
        <v>1.95</v>
      </c>
      <c r="K8747" s="0" t="s">
        <v>18</v>
      </c>
      <c r="L8747" s="0" t="s">
        <v>19</v>
      </c>
      <c r="M8747" s="0" t="n">
        <f aca="false">CEILING(G8747,1)*F8747</f>
        <v>3.9</v>
      </c>
      <c r="N8747" s="0" t="n">
        <f aca="false">M8747-H8747</f>
        <v>1.95</v>
      </c>
      <c r="O8747" s="0" t="n">
        <f aca="false">IF(ABS(N8747-J8747)&lt;0.011,1,0)</f>
        <v>1</v>
      </c>
    </row>
    <row r="8748" customFormat="false" ht="15" hidden="false" customHeight="false" outlineLevel="0" collapsed="false">
      <c r="A8748" s="0" t="s">
        <v>709</v>
      </c>
      <c r="B8748" s="0" t="s">
        <v>762</v>
      </c>
      <c r="C8748" s="0" t="n">
        <v>12</v>
      </c>
      <c r="D8748" s="0" t="n">
        <v>62834</v>
      </c>
      <c r="E8748" s="0" t="s">
        <v>32</v>
      </c>
      <c r="F8748" s="0" t="n">
        <v>2.2</v>
      </c>
      <c r="G8748" s="0" t="n">
        <v>0.5</v>
      </c>
      <c r="H8748" s="0" t="n">
        <v>1.1</v>
      </c>
      <c r="I8748" s="0" t="n">
        <v>2.2</v>
      </c>
      <c r="J8748" s="0" t="n">
        <v>1.1</v>
      </c>
      <c r="K8748" s="0" t="s">
        <v>18</v>
      </c>
      <c r="L8748" s="0" t="s">
        <v>19</v>
      </c>
      <c r="M8748" s="0" t="n">
        <f aca="false">CEILING(G8748,1)*F8748</f>
        <v>2.2</v>
      </c>
      <c r="N8748" s="0" t="n">
        <f aca="false">M8748-H8748</f>
        <v>1.1</v>
      </c>
      <c r="O8748" s="0" t="n">
        <f aca="false">IF(ABS(N8748-J8748)&lt;0.011,1,0)</f>
        <v>1</v>
      </c>
    </row>
    <row r="8749" customFormat="false" ht="15" hidden="false" customHeight="false" outlineLevel="0" collapsed="false">
      <c r="A8749" s="0" t="s">
        <v>709</v>
      </c>
      <c r="B8749" s="0" t="s">
        <v>762</v>
      </c>
      <c r="C8749" s="0" t="n">
        <v>12</v>
      </c>
      <c r="D8749" s="0" t="n">
        <v>62834</v>
      </c>
      <c r="E8749" s="0" t="s">
        <v>41</v>
      </c>
      <c r="F8749" s="0" t="n">
        <v>4.2</v>
      </c>
      <c r="G8749" s="0" t="n">
        <v>0.5</v>
      </c>
      <c r="H8749" s="0" t="n">
        <v>2.1</v>
      </c>
      <c r="I8749" s="0" t="n">
        <v>4.2</v>
      </c>
      <c r="J8749" s="0" t="n">
        <v>2.1</v>
      </c>
      <c r="K8749" s="0" t="s">
        <v>18</v>
      </c>
      <c r="L8749" s="0" t="s">
        <v>19</v>
      </c>
      <c r="M8749" s="0" t="n">
        <f aca="false">CEILING(G8749,1)*F8749</f>
        <v>4.2</v>
      </c>
      <c r="N8749" s="0" t="n">
        <f aca="false">M8749-H8749</f>
        <v>2.1</v>
      </c>
      <c r="O8749" s="0" t="n">
        <f aca="false">IF(ABS(N8749-J8749)&lt;0.011,1,0)</f>
        <v>1</v>
      </c>
    </row>
    <row r="8750" customFormat="false" ht="15" hidden="false" customHeight="false" outlineLevel="0" collapsed="false">
      <c r="A8750" s="0" t="s">
        <v>709</v>
      </c>
      <c r="B8750" s="0" t="s">
        <v>762</v>
      </c>
      <c r="C8750" s="0" t="n">
        <v>12</v>
      </c>
      <c r="D8750" s="0" t="n">
        <v>62834</v>
      </c>
      <c r="E8750" s="0" t="s">
        <v>50</v>
      </c>
      <c r="F8750" s="0" t="n">
        <v>18.6</v>
      </c>
      <c r="G8750" s="0" t="n">
        <v>0.5</v>
      </c>
      <c r="H8750" s="0" t="n">
        <v>9.3</v>
      </c>
      <c r="I8750" s="0" t="n">
        <v>18.6</v>
      </c>
      <c r="J8750" s="0" t="n">
        <v>9.3</v>
      </c>
      <c r="K8750" s="0" t="s">
        <v>18</v>
      </c>
      <c r="L8750" s="0" t="s">
        <v>19</v>
      </c>
      <c r="M8750" s="0" t="n">
        <f aca="false">CEILING(G8750,1)*F8750</f>
        <v>18.6</v>
      </c>
      <c r="N8750" s="0" t="n">
        <f aca="false">M8750-H8750</f>
        <v>9.3</v>
      </c>
      <c r="O8750" s="0" t="n">
        <f aca="false">IF(ABS(N8750-J8750)&lt;0.011,1,0)</f>
        <v>1</v>
      </c>
    </row>
    <row r="8751" customFormat="false" ht="15" hidden="false" customHeight="false" outlineLevel="0" collapsed="false">
      <c r="A8751" s="0" t="s">
        <v>709</v>
      </c>
      <c r="B8751" s="0" t="s">
        <v>762</v>
      </c>
      <c r="C8751" s="0" t="n">
        <v>12</v>
      </c>
      <c r="D8751" s="0" t="n">
        <v>62834</v>
      </c>
      <c r="E8751" s="0" t="s">
        <v>43</v>
      </c>
      <c r="F8751" s="0" t="n">
        <v>8</v>
      </c>
      <c r="G8751" s="0" t="n">
        <v>0.5</v>
      </c>
      <c r="H8751" s="0" t="n">
        <v>4</v>
      </c>
      <c r="I8751" s="0" t="n">
        <v>8</v>
      </c>
      <c r="J8751" s="0" t="n">
        <v>4</v>
      </c>
      <c r="K8751" s="0" t="s">
        <v>18</v>
      </c>
      <c r="L8751" s="0" t="s">
        <v>19</v>
      </c>
      <c r="M8751" s="0" t="n">
        <f aca="false">CEILING(G8751,1)*F8751</f>
        <v>8</v>
      </c>
      <c r="N8751" s="0" t="n">
        <f aca="false">M8751-H8751</f>
        <v>4</v>
      </c>
      <c r="O8751" s="0" t="n">
        <f aca="false">IF(ABS(N8751-J8751)&lt;0.011,1,0)</f>
        <v>1</v>
      </c>
    </row>
    <row r="8752" customFormat="false" ht="15" hidden="false" customHeight="false" outlineLevel="0" collapsed="false">
      <c r="A8752" s="0" t="s">
        <v>709</v>
      </c>
      <c r="B8752" s="0" t="s">
        <v>762</v>
      </c>
      <c r="C8752" s="0" t="n">
        <v>12</v>
      </c>
      <c r="D8752" s="0" t="n">
        <v>62834</v>
      </c>
      <c r="E8752" s="0" t="s">
        <v>82</v>
      </c>
      <c r="F8752" s="0" t="n">
        <v>19.9</v>
      </c>
      <c r="G8752" s="0" t="n">
        <v>0.5</v>
      </c>
      <c r="H8752" s="0" t="n">
        <v>9.95</v>
      </c>
      <c r="I8752" s="0" t="n">
        <v>19.9</v>
      </c>
      <c r="J8752" s="0" t="n">
        <v>9.95</v>
      </c>
      <c r="K8752" s="0" t="s">
        <v>18</v>
      </c>
      <c r="L8752" s="0" t="s">
        <v>19</v>
      </c>
      <c r="M8752" s="0" t="n">
        <f aca="false">CEILING(G8752,1)*F8752</f>
        <v>19.9</v>
      </c>
      <c r="N8752" s="0" t="n">
        <f aca="false">M8752-H8752</f>
        <v>9.95</v>
      </c>
      <c r="O8752" s="0" t="n">
        <f aca="false">IF(ABS(N8752-J8752)&lt;0.011,1,0)</f>
        <v>1</v>
      </c>
    </row>
    <row r="8753" customFormat="false" ht="15" hidden="false" customHeight="false" outlineLevel="0" collapsed="false">
      <c r="A8753" s="0" t="s">
        <v>709</v>
      </c>
      <c r="B8753" s="0" t="s">
        <v>762</v>
      </c>
      <c r="C8753" s="0" t="n">
        <v>12</v>
      </c>
      <c r="D8753" s="0" t="n">
        <v>62834</v>
      </c>
      <c r="E8753" s="0" t="s">
        <v>35</v>
      </c>
      <c r="F8753" s="0" t="n">
        <v>8.3</v>
      </c>
      <c r="G8753" s="0" t="n">
        <v>0.5</v>
      </c>
      <c r="H8753" s="0" t="n">
        <v>4.15</v>
      </c>
      <c r="I8753" s="0" t="n">
        <v>8.3</v>
      </c>
      <c r="J8753" s="0" t="n">
        <v>4.15</v>
      </c>
      <c r="K8753" s="0" t="s">
        <v>18</v>
      </c>
      <c r="L8753" s="0" t="s">
        <v>19</v>
      </c>
      <c r="M8753" s="0" t="n">
        <f aca="false">CEILING(G8753,1)*F8753</f>
        <v>8.3</v>
      </c>
      <c r="N8753" s="0" t="n">
        <f aca="false">M8753-H8753</f>
        <v>4.15</v>
      </c>
      <c r="O8753" s="0" t="n">
        <f aca="false">IF(ABS(N8753-J8753)&lt;0.011,1,0)</f>
        <v>1</v>
      </c>
    </row>
    <row r="8754" customFormat="false" ht="15" hidden="false" customHeight="false" outlineLevel="0" collapsed="false">
      <c r="A8754" s="0" t="s">
        <v>709</v>
      </c>
      <c r="B8754" s="0" t="s">
        <v>762</v>
      </c>
      <c r="C8754" s="0" t="n">
        <v>18</v>
      </c>
      <c r="D8754" s="0" t="n">
        <v>62856</v>
      </c>
      <c r="E8754" s="0" t="s">
        <v>84</v>
      </c>
      <c r="F8754" s="0" t="n">
        <v>19</v>
      </c>
      <c r="G8754" s="0" t="n">
        <v>0.5</v>
      </c>
      <c r="H8754" s="0" t="n">
        <v>9.5</v>
      </c>
      <c r="I8754" s="0" t="n">
        <v>19</v>
      </c>
      <c r="J8754" s="0" t="n">
        <v>9.5</v>
      </c>
      <c r="K8754" s="0" t="s">
        <v>18</v>
      </c>
      <c r="L8754" s="0" t="s">
        <v>74</v>
      </c>
      <c r="M8754" s="0" t="n">
        <f aca="false">CEILING(G8754,1)*F8754</f>
        <v>19</v>
      </c>
      <c r="N8754" s="0" t="n">
        <f aca="false">M8754-H8754</f>
        <v>9.5</v>
      </c>
      <c r="O8754" s="0" t="n">
        <f aca="false">IF(ABS(N8754-J8754)&lt;0.011,1,0)</f>
        <v>1</v>
      </c>
    </row>
    <row r="8755" customFormat="false" ht="15" hidden="false" customHeight="false" outlineLevel="0" collapsed="false">
      <c r="A8755" s="0" t="s">
        <v>709</v>
      </c>
      <c r="B8755" s="0" t="s">
        <v>762</v>
      </c>
      <c r="C8755" s="0" t="n">
        <v>18</v>
      </c>
      <c r="D8755" s="0" t="n">
        <v>62856</v>
      </c>
      <c r="E8755" s="0" t="s">
        <v>78</v>
      </c>
      <c r="F8755" s="0" t="n">
        <v>18.6</v>
      </c>
      <c r="G8755" s="0" t="n">
        <v>0.5</v>
      </c>
      <c r="H8755" s="0" t="n">
        <v>9.3</v>
      </c>
      <c r="I8755" s="0" t="n">
        <v>18.6</v>
      </c>
      <c r="J8755" s="0" t="n">
        <v>9.3</v>
      </c>
      <c r="K8755" s="0" t="s">
        <v>18</v>
      </c>
      <c r="L8755" s="0" t="s">
        <v>74</v>
      </c>
      <c r="M8755" s="0" t="n">
        <f aca="false">CEILING(G8755,1)*F8755</f>
        <v>18.6</v>
      </c>
      <c r="N8755" s="0" t="n">
        <f aca="false">M8755-H8755</f>
        <v>9.3</v>
      </c>
      <c r="O8755" s="0" t="n">
        <f aca="false">IF(ABS(N8755-J8755)&lt;0.011,1,0)</f>
        <v>1</v>
      </c>
    </row>
    <row r="8756" customFormat="false" ht="15" hidden="false" customHeight="false" outlineLevel="0" collapsed="false">
      <c r="A8756" s="0" t="s">
        <v>709</v>
      </c>
      <c r="B8756" s="0" t="s">
        <v>762</v>
      </c>
      <c r="C8756" s="0" t="n">
        <v>18</v>
      </c>
      <c r="D8756" s="0" t="n">
        <v>62856</v>
      </c>
      <c r="E8756" s="0" t="s">
        <v>364</v>
      </c>
      <c r="F8756" s="0" t="n">
        <v>3.8</v>
      </c>
      <c r="G8756" s="0" t="n">
        <v>0.5</v>
      </c>
      <c r="H8756" s="0" t="n">
        <v>1.9</v>
      </c>
      <c r="I8756" s="0" t="n">
        <v>3.8</v>
      </c>
      <c r="J8756" s="0" t="n">
        <v>1.9</v>
      </c>
      <c r="K8756" s="0" t="s">
        <v>18</v>
      </c>
      <c r="L8756" s="0" t="s">
        <v>74</v>
      </c>
      <c r="M8756" s="0" t="n">
        <f aca="false">CEILING(G8756,1)*F8756</f>
        <v>3.8</v>
      </c>
      <c r="N8756" s="0" t="n">
        <f aca="false">M8756-H8756</f>
        <v>1.9</v>
      </c>
      <c r="O8756" s="0" t="n">
        <f aca="false">IF(ABS(N8756-J8756)&lt;0.011,1,0)</f>
        <v>1</v>
      </c>
    </row>
    <row r="8757" customFormat="false" ht="15" hidden="false" customHeight="false" outlineLevel="0" collapsed="false">
      <c r="A8757" s="0" t="s">
        <v>709</v>
      </c>
      <c r="B8757" s="0" t="s">
        <v>762</v>
      </c>
      <c r="C8757" s="0" t="n">
        <v>19</v>
      </c>
      <c r="D8757" s="0" t="n">
        <v>62846</v>
      </c>
      <c r="E8757" s="0" t="s">
        <v>84</v>
      </c>
      <c r="F8757" s="0" t="n">
        <v>19</v>
      </c>
      <c r="G8757" s="0" t="n">
        <v>0.5</v>
      </c>
      <c r="H8757" s="0" t="n">
        <v>9.5</v>
      </c>
      <c r="I8757" s="0" t="n">
        <v>19</v>
      </c>
      <c r="J8757" s="0" t="n">
        <v>9.5</v>
      </c>
      <c r="K8757" s="0" t="s">
        <v>18</v>
      </c>
      <c r="L8757" s="0" t="s">
        <v>74</v>
      </c>
      <c r="M8757" s="0" t="n">
        <f aca="false">CEILING(G8757,1)*F8757</f>
        <v>19</v>
      </c>
      <c r="N8757" s="0" t="n">
        <f aca="false">M8757-H8757</f>
        <v>9.5</v>
      </c>
      <c r="O8757" s="0" t="n">
        <f aca="false">IF(ABS(N8757-J8757)&lt;0.011,1,0)</f>
        <v>1</v>
      </c>
    </row>
    <row r="8758" customFormat="false" ht="15" hidden="false" customHeight="false" outlineLevel="0" collapsed="false">
      <c r="A8758" s="0" t="s">
        <v>709</v>
      </c>
      <c r="B8758" s="0" t="s">
        <v>762</v>
      </c>
      <c r="C8758" s="0" t="n">
        <v>19</v>
      </c>
      <c r="D8758" s="0" t="n">
        <v>62846</v>
      </c>
      <c r="E8758" s="0" t="s">
        <v>78</v>
      </c>
      <c r="F8758" s="0" t="n">
        <v>18.6</v>
      </c>
      <c r="G8758" s="0" t="n">
        <v>0.5</v>
      </c>
      <c r="H8758" s="0" t="n">
        <v>9.3</v>
      </c>
      <c r="I8758" s="0" t="n">
        <v>18.6</v>
      </c>
      <c r="J8758" s="0" t="n">
        <v>9.3</v>
      </c>
      <c r="K8758" s="0" t="s">
        <v>18</v>
      </c>
      <c r="L8758" s="0" t="s">
        <v>74</v>
      </c>
      <c r="M8758" s="0" t="n">
        <f aca="false">CEILING(G8758,1)*F8758</f>
        <v>18.6</v>
      </c>
      <c r="N8758" s="0" t="n">
        <f aca="false">M8758-H8758</f>
        <v>9.3</v>
      </c>
      <c r="O8758" s="0" t="n">
        <f aca="false">IF(ABS(N8758-J8758)&lt;0.011,1,0)</f>
        <v>1</v>
      </c>
    </row>
    <row r="8759" customFormat="false" ht="15" hidden="false" customHeight="false" outlineLevel="0" collapsed="false">
      <c r="A8759" s="0" t="s">
        <v>709</v>
      </c>
      <c r="B8759" s="0" t="s">
        <v>762</v>
      </c>
      <c r="C8759" s="0" t="n">
        <v>19</v>
      </c>
      <c r="D8759" s="0" t="n">
        <v>62846</v>
      </c>
      <c r="E8759" s="0" t="s">
        <v>364</v>
      </c>
      <c r="F8759" s="0" t="n">
        <v>3.8</v>
      </c>
      <c r="G8759" s="0" t="n">
        <v>0.5</v>
      </c>
      <c r="H8759" s="0" t="n">
        <v>1.9</v>
      </c>
      <c r="I8759" s="0" t="n">
        <v>3.8</v>
      </c>
      <c r="J8759" s="0" t="n">
        <v>1.9</v>
      </c>
      <c r="K8759" s="0" t="s">
        <v>18</v>
      </c>
      <c r="L8759" s="0" t="s">
        <v>74</v>
      </c>
      <c r="M8759" s="0" t="n">
        <f aca="false">CEILING(G8759,1)*F8759</f>
        <v>3.8</v>
      </c>
      <c r="N8759" s="0" t="n">
        <f aca="false">M8759-H8759</f>
        <v>1.9</v>
      </c>
      <c r="O8759" s="0" t="n">
        <f aca="false">IF(ABS(N8759-J8759)&lt;0.011,1,0)</f>
        <v>1</v>
      </c>
    </row>
    <row r="8760" customFormat="false" ht="15" hidden="false" customHeight="false" outlineLevel="0" collapsed="false">
      <c r="A8760" s="0" t="s">
        <v>709</v>
      </c>
      <c r="B8760" s="0" t="s">
        <v>762</v>
      </c>
      <c r="C8760" s="0" t="n">
        <v>28</v>
      </c>
      <c r="D8760" s="0" t="n">
        <v>62857</v>
      </c>
      <c r="E8760" s="0" t="s">
        <v>333</v>
      </c>
      <c r="F8760" s="0" t="n">
        <v>41.5</v>
      </c>
      <c r="G8760" s="0" t="n">
        <v>0.5</v>
      </c>
      <c r="H8760" s="0" t="n">
        <v>20.75</v>
      </c>
      <c r="I8760" s="0" t="n">
        <v>41.5</v>
      </c>
      <c r="J8760" s="0" t="n">
        <v>20.75</v>
      </c>
      <c r="K8760" s="0" t="s">
        <v>18</v>
      </c>
      <c r="L8760" s="0" t="s">
        <v>172</v>
      </c>
      <c r="M8760" s="0" t="n">
        <f aca="false">CEILING(G8760,1)*F8760</f>
        <v>41.5</v>
      </c>
      <c r="N8760" s="0" t="n">
        <f aca="false">M8760-H8760</f>
        <v>20.75</v>
      </c>
      <c r="O8760" s="0" t="n">
        <f aca="false">IF(ABS(N8760-J8760)&lt;0.011,1,0)</f>
        <v>1</v>
      </c>
    </row>
    <row r="8761" customFormat="false" ht="15" hidden="false" customHeight="false" outlineLevel="0" collapsed="false">
      <c r="A8761" s="0" t="s">
        <v>709</v>
      </c>
      <c r="B8761" s="0" t="s">
        <v>762</v>
      </c>
      <c r="C8761" s="0" t="n">
        <v>28</v>
      </c>
      <c r="D8761" s="0" t="n">
        <v>62857</v>
      </c>
      <c r="E8761" s="0" t="s">
        <v>87</v>
      </c>
      <c r="F8761" s="0" t="n">
        <v>19.9</v>
      </c>
      <c r="G8761" s="0" t="n">
        <v>0.5</v>
      </c>
      <c r="H8761" s="0" t="n">
        <v>9.95</v>
      </c>
      <c r="I8761" s="0" t="n">
        <v>19.9</v>
      </c>
      <c r="J8761" s="0" t="n">
        <v>9.95</v>
      </c>
      <c r="K8761" s="0" t="s">
        <v>18</v>
      </c>
      <c r="L8761" s="0" t="s">
        <v>172</v>
      </c>
      <c r="M8761" s="0" t="n">
        <f aca="false">CEILING(G8761,1)*F8761</f>
        <v>19.9</v>
      </c>
      <c r="N8761" s="0" t="n">
        <f aca="false">M8761-H8761</f>
        <v>9.95</v>
      </c>
      <c r="O8761" s="0" t="n">
        <f aca="false">IF(ABS(N8761-J8761)&lt;0.011,1,0)</f>
        <v>1</v>
      </c>
    </row>
    <row r="8762" customFormat="false" ht="15" hidden="false" customHeight="false" outlineLevel="0" collapsed="false">
      <c r="A8762" s="0" t="s">
        <v>709</v>
      </c>
      <c r="B8762" s="0" t="s">
        <v>762</v>
      </c>
      <c r="C8762" s="0" t="n">
        <v>28</v>
      </c>
      <c r="D8762" s="0" t="n">
        <v>62857</v>
      </c>
      <c r="E8762" s="0" t="s">
        <v>131</v>
      </c>
      <c r="F8762" s="0" t="n">
        <v>5.2</v>
      </c>
      <c r="G8762" s="0" t="n">
        <v>0.5</v>
      </c>
      <c r="H8762" s="0" t="n">
        <v>2.6</v>
      </c>
      <c r="I8762" s="0" t="n">
        <v>5.2</v>
      </c>
      <c r="J8762" s="0" t="n">
        <v>2.6</v>
      </c>
      <c r="K8762" s="0" t="s">
        <v>18</v>
      </c>
      <c r="L8762" s="0" t="s">
        <v>172</v>
      </c>
      <c r="M8762" s="0" t="n">
        <f aca="false">CEILING(G8762,1)*F8762</f>
        <v>5.2</v>
      </c>
      <c r="N8762" s="0" t="n">
        <f aca="false">M8762-H8762</f>
        <v>2.6</v>
      </c>
      <c r="O8762" s="0" t="n">
        <f aca="false">IF(ABS(N8762-J8762)&lt;0.011,1,0)</f>
        <v>1</v>
      </c>
    </row>
    <row r="8763" customFormat="false" ht="15" hidden="false" customHeight="false" outlineLevel="0" collapsed="false">
      <c r="A8763" s="0" t="s">
        <v>709</v>
      </c>
      <c r="B8763" s="0" t="s">
        <v>762</v>
      </c>
      <c r="C8763" s="0" t="n">
        <v>28</v>
      </c>
      <c r="D8763" s="0" t="n">
        <v>62857</v>
      </c>
      <c r="E8763" s="0" t="s">
        <v>144</v>
      </c>
      <c r="F8763" s="0" t="n">
        <v>3.9</v>
      </c>
      <c r="G8763" s="0" t="n">
        <v>0.5</v>
      </c>
      <c r="H8763" s="0" t="n">
        <v>1.95</v>
      </c>
      <c r="I8763" s="0" t="n">
        <v>3.9</v>
      </c>
      <c r="J8763" s="0" t="n">
        <v>1.95</v>
      </c>
      <c r="K8763" s="0" t="s">
        <v>18</v>
      </c>
      <c r="L8763" s="0" t="s">
        <v>172</v>
      </c>
      <c r="M8763" s="0" t="n">
        <f aca="false">CEILING(G8763,1)*F8763</f>
        <v>3.9</v>
      </c>
      <c r="N8763" s="0" t="n">
        <f aca="false">M8763-H8763</f>
        <v>1.95</v>
      </c>
      <c r="O8763" s="0" t="n">
        <f aca="false">IF(ABS(N8763-J8763)&lt;0.011,1,0)</f>
        <v>1</v>
      </c>
    </row>
    <row r="8764" customFormat="false" ht="15" hidden="false" customHeight="false" outlineLevel="0" collapsed="false">
      <c r="A8764" s="0" t="s">
        <v>709</v>
      </c>
      <c r="B8764" s="0" t="s">
        <v>762</v>
      </c>
      <c r="C8764" s="0" t="n">
        <v>28</v>
      </c>
      <c r="D8764" s="0" t="n">
        <v>62857</v>
      </c>
      <c r="E8764" s="0" t="s">
        <v>149</v>
      </c>
      <c r="F8764" s="0" t="n">
        <v>16.9</v>
      </c>
      <c r="G8764" s="0" t="n">
        <v>0.5</v>
      </c>
      <c r="H8764" s="0" t="n">
        <v>8.45</v>
      </c>
      <c r="I8764" s="0" t="n">
        <v>16.9</v>
      </c>
      <c r="J8764" s="0" t="n">
        <v>8.45</v>
      </c>
      <c r="K8764" s="0" t="s">
        <v>18</v>
      </c>
      <c r="L8764" s="0" t="s">
        <v>172</v>
      </c>
      <c r="M8764" s="0" t="n">
        <f aca="false">CEILING(G8764,1)*F8764</f>
        <v>16.9</v>
      </c>
      <c r="N8764" s="0" t="n">
        <f aca="false">M8764-H8764</f>
        <v>8.45</v>
      </c>
      <c r="O8764" s="0" t="n">
        <f aca="false">IF(ABS(N8764-J8764)&lt;0.011,1,0)</f>
        <v>1</v>
      </c>
    </row>
    <row r="8765" customFormat="false" ht="15" hidden="false" customHeight="false" outlineLevel="0" collapsed="false">
      <c r="A8765" s="0" t="s">
        <v>709</v>
      </c>
      <c r="B8765" s="0" t="s">
        <v>762</v>
      </c>
      <c r="C8765" s="0" t="n">
        <v>29</v>
      </c>
      <c r="D8765" s="0" t="n">
        <v>62853</v>
      </c>
      <c r="E8765" s="0" t="s">
        <v>333</v>
      </c>
      <c r="F8765" s="0" t="n">
        <v>41.5</v>
      </c>
      <c r="G8765" s="0" t="n">
        <v>0.5</v>
      </c>
      <c r="H8765" s="0" t="n">
        <v>20.75</v>
      </c>
      <c r="I8765" s="0" t="n">
        <v>41.5</v>
      </c>
      <c r="J8765" s="0" t="n">
        <v>20.75</v>
      </c>
      <c r="K8765" s="0" t="s">
        <v>18</v>
      </c>
      <c r="L8765" s="0" t="s">
        <v>172</v>
      </c>
      <c r="M8765" s="0" t="n">
        <f aca="false">CEILING(G8765,1)*F8765</f>
        <v>41.5</v>
      </c>
      <c r="N8765" s="0" t="n">
        <f aca="false">M8765-H8765</f>
        <v>20.75</v>
      </c>
      <c r="O8765" s="0" t="n">
        <f aca="false">IF(ABS(N8765-J8765)&lt;0.011,1,0)</f>
        <v>1</v>
      </c>
    </row>
    <row r="8766" customFormat="false" ht="15" hidden="false" customHeight="false" outlineLevel="0" collapsed="false">
      <c r="A8766" s="0" t="s">
        <v>709</v>
      </c>
      <c r="B8766" s="0" t="s">
        <v>762</v>
      </c>
      <c r="C8766" s="0" t="n">
        <v>29</v>
      </c>
      <c r="D8766" s="0" t="n">
        <v>62853</v>
      </c>
      <c r="E8766" s="0" t="s">
        <v>87</v>
      </c>
      <c r="F8766" s="0" t="n">
        <v>19.9</v>
      </c>
      <c r="G8766" s="0" t="n">
        <v>0.5</v>
      </c>
      <c r="H8766" s="0" t="n">
        <v>9.95</v>
      </c>
      <c r="I8766" s="0" t="n">
        <v>19.9</v>
      </c>
      <c r="J8766" s="0" t="n">
        <v>9.95</v>
      </c>
      <c r="K8766" s="0" t="s">
        <v>18</v>
      </c>
      <c r="L8766" s="0" t="s">
        <v>172</v>
      </c>
      <c r="M8766" s="0" t="n">
        <f aca="false">CEILING(G8766,1)*F8766</f>
        <v>19.9</v>
      </c>
      <c r="N8766" s="0" t="n">
        <f aca="false">M8766-H8766</f>
        <v>9.95</v>
      </c>
      <c r="O8766" s="0" t="n">
        <f aca="false">IF(ABS(N8766-J8766)&lt;0.011,1,0)</f>
        <v>1</v>
      </c>
    </row>
    <row r="8767" customFormat="false" ht="15" hidden="false" customHeight="false" outlineLevel="0" collapsed="false">
      <c r="A8767" s="0" t="s">
        <v>709</v>
      </c>
      <c r="B8767" s="0" t="s">
        <v>762</v>
      </c>
      <c r="C8767" s="0" t="n">
        <v>29</v>
      </c>
      <c r="D8767" s="0" t="n">
        <v>62853</v>
      </c>
      <c r="E8767" s="0" t="s">
        <v>131</v>
      </c>
      <c r="F8767" s="0" t="n">
        <v>5.2</v>
      </c>
      <c r="G8767" s="0" t="n">
        <v>0.5</v>
      </c>
      <c r="H8767" s="0" t="n">
        <v>2.6</v>
      </c>
      <c r="I8767" s="0" t="n">
        <v>5.2</v>
      </c>
      <c r="J8767" s="0" t="n">
        <v>2.6</v>
      </c>
      <c r="K8767" s="0" t="s">
        <v>18</v>
      </c>
      <c r="L8767" s="0" t="s">
        <v>172</v>
      </c>
      <c r="M8767" s="0" t="n">
        <f aca="false">CEILING(G8767,1)*F8767</f>
        <v>5.2</v>
      </c>
      <c r="N8767" s="0" t="n">
        <f aca="false">M8767-H8767</f>
        <v>2.6</v>
      </c>
      <c r="O8767" s="0" t="n">
        <f aca="false">IF(ABS(N8767-J8767)&lt;0.011,1,0)</f>
        <v>1</v>
      </c>
    </row>
    <row r="8768" customFormat="false" ht="15" hidden="false" customHeight="false" outlineLevel="0" collapsed="false">
      <c r="A8768" s="0" t="s">
        <v>709</v>
      </c>
      <c r="B8768" s="0" t="s">
        <v>762</v>
      </c>
      <c r="C8768" s="0" t="n">
        <v>29</v>
      </c>
      <c r="D8768" s="0" t="n">
        <v>62853</v>
      </c>
      <c r="E8768" s="0" t="s">
        <v>144</v>
      </c>
      <c r="F8768" s="0" t="n">
        <v>3.9</v>
      </c>
      <c r="G8768" s="0" t="n">
        <v>0.5</v>
      </c>
      <c r="H8768" s="0" t="n">
        <v>1.95</v>
      </c>
      <c r="I8768" s="0" t="n">
        <v>3.9</v>
      </c>
      <c r="J8768" s="0" t="n">
        <v>1.95</v>
      </c>
      <c r="K8768" s="0" t="s">
        <v>18</v>
      </c>
      <c r="L8768" s="0" t="s">
        <v>172</v>
      </c>
      <c r="M8768" s="0" t="n">
        <f aca="false">CEILING(G8768,1)*F8768</f>
        <v>3.9</v>
      </c>
      <c r="N8768" s="0" t="n">
        <f aca="false">M8768-H8768</f>
        <v>1.95</v>
      </c>
      <c r="O8768" s="0" t="n">
        <f aca="false">IF(ABS(N8768-J8768)&lt;0.011,1,0)</f>
        <v>1</v>
      </c>
    </row>
    <row r="8769" customFormat="false" ht="15" hidden="false" customHeight="false" outlineLevel="0" collapsed="false">
      <c r="A8769" s="0" t="s">
        <v>709</v>
      </c>
      <c r="B8769" s="0" t="s">
        <v>762</v>
      </c>
      <c r="C8769" s="0" t="n">
        <v>29</v>
      </c>
      <c r="D8769" s="0" t="n">
        <v>62853</v>
      </c>
      <c r="E8769" s="0" t="s">
        <v>149</v>
      </c>
      <c r="F8769" s="0" t="n">
        <v>16.9</v>
      </c>
      <c r="G8769" s="0" t="n">
        <v>0.5</v>
      </c>
      <c r="H8769" s="0" t="n">
        <v>8.45</v>
      </c>
      <c r="I8769" s="0" t="n">
        <v>16.9</v>
      </c>
      <c r="J8769" s="0" t="n">
        <v>8.45</v>
      </c>
      <c r="K8769" s="0" t="s">
        <v>18</v>
      </c>
      <c r="L8769" s="0" t="s">
        <v>172</v>
      </c>
      <c r="M8769" s="0" t="n">
        <f aca="false">CEILING(G8769,1)*F8769</f>
        <v>16.9</v>
      </c>
      <c r="N8769" s="0" t="n">
        <f aca="false">M8769-H8769</f>
        <v>8.45</v>
      </c>
      <c r="O8769" s="0" t="n">
        <f aca="false">IF(ABS(N8769-J8769)&lt;0.011,1,0)</f>
        <v>1</v>
      </c>
    </row>
    <row r="8770" customFormat="false" ht="15" hidden="false" customHeight="false" outlineLevel="0" collapsed="false">
      <c r="A8770" s="0" t="s">
        <v>709</v>
      </c>
      <c r="B8770" s="0" t="s">
        <v>763</v>
      </c>
      <c r="C8770" s="0" t="n">
        <v>13</v>
      </c>
      <c r="D8770" s="0" t="n">
        <v>62876</v>
      </c>
      <c r="E8770" s="0" t="s">
        <v>45</v>
      </c>
      <c r="F8770" s="0" t="n">
        <v>18.6</v>
      </c>
      <c r="G8770" s="0" t="n">
        <v>0.5</v>
      </c>
      <c r="H8770" s="0" t="n">
        <v>9.3</v>
      </c>
      <c r="I8770" s="0" t="n">
        <v>18.6</v>
      </c>
      <c r="J8770" s="0" t="n">
        <v>9.3</v>
      </c>
      <c r="K8770" s="0" t="s">
        <v>18</v>
      </c>
      <c r="L8770" s="0" t="s">
        <v>26</v>
      </c>
      <c r="M8770" s="0" t="n">
        <f aca="false">CEILING(G8770,1)*F8770</f>
        <v>18.6</v>
      </c>
      <c r="N8770" s="0" t="n">
        <f aca="false">M8770-H8770</f>
        <v>9.3</v>
      </c>
      <c r="O8770" s="0" t="n">
        <f aca="false">IF(ABS(N8770-J8770)&lt;0.011,1,0)</f>
        <v>1</v>
      </c>
    </row>
    <row r="8771" customFormat="false" ht="15" hidden="false" customHeight="false" outlineLevel="0" collapsed="false">
      <c r="A8771" s="0" t="s">
        <v>709</v>
      </c>
      <c r="B8771" s="0" t="s">
        <v>763</v>
      </c>
      <c r="C8771" s="0" t="n">
        <v>13</v>
      </c>
      <c r="D8771" s="0" t="n">
        <v>62876</v>
      </c>
      <c r="E8771" s="0" t="s">
        <v>161</v>
      </c>
      <c r="F8771" s="0" t="n">
        <v>5.9</v>
      </c>
      <c r="G8771" s="0" t="n">
        <v>0.5</v>
      </c>
      <c r="H8771" s="0" t="n">
        <v>2.95</v>
      </c>
      <c r="I8771" s="0" t="n">
        <v>5.9</v>
      </c>
      <c r="J8771" s="0" t="n">
        <v>2.95</v>
      </c>
      <c r="K8771" s="0" t="s">
        <v>18</v>
      </c>
      <c r="L8771" s="0" t="s">
        <v>26</v>
      </c>
      <c r="M8771" s="0" t="n">
        <f aca="false">CEILING(G8771,1)*F8771</f>
        <v>5.9</v>
      </c>
      <c r="N8771" s="0" t="n">
        <f aca="false">M8771-H8771</f>
        <v>2.95</v>
      </c>
      <c r="O8771" s="0" t="n">
        <f aca="false">IF(ABS(N8771-J8771)&lt;0.011,1,0)</f>
        <v>1</v>
      </c>
    </row>
    <row r="8772" customFormat="false" ht="15" hidden="false" customHeight="false" outlineLevel="0" collapsed="false">
      <c r="A8772" s="0" t="s">
        <v>709</v>
      </c>
      <c r="B8772" s="0" t="s">
        <v>763</v>
      </c>
      <c r="C8772" s="0" t="n">
        <v>13</v>
      </c>
      <c r="D8772" s="0" t="n">
        <v>62876</v>
      </c>
      <c r="E8772" s="0" t="s">
        <v>75</v>
      </c>
      <c r="F8772" s="0" t="n">
        <v>6.4</v>
      </c>
      <c r="G8772" s="0" t="n">
        <v>0.5</v>
      </c>
      <c r="H8772" s="0" t="n">
        <v>3.2</v>
      </c>
      <c r="I8772" s="0" t="n">
        <v>6.4</v>
      </c>
      <c r="J8772" s="0" t="n">
        <v>3.2</v>
      </c>
      <c r="K8772" s="0" t="s">
        <v>18</v>
      </c>
      <c r="L8772" s="0" t="s">
        <v>26</v>
      </c>
      <c r="M8772" s="0" t="n">
        <f aca="false">CEILING(G8772,1)*F8772</f>
        <v>6.4</v>
      </c>
      <c r="N8772" s="0" t="n">
        <f aca="false">M8772-H8772</f>
        <v>3.2</v>
      </c>
      <c r="O8772" s="0" t="n">
        <f aca="false">IF(ABS(N8772-J8772)&lt;0.011,1,0)</f>
        <v>1</v>
      </c>
    </row>
    <row r="8773" customFormat="false" ht="15" hidden="false" customHeight="false" outlineLevel="0" collapsed="false">
      <c r="A8773" s="0" t="s">
        <v>709</v>
      </c>
      <c r="B8773" s="0" t="s">
        <v>763</v>
      </c>
      <c r="C8773" s="0" t="n">
        <v>13</v>
      </c>
      <c r="D8773" s="0" t="n">
        <v>62876</v>
      </c>
      <c r="E8773" s="0" t="s">
        <v>88</v>
      </c>
      <c r="F8773" s="0" t="n">
        <v>5.5</v>
      </c>
      <c r="G8773" s="0" t="n">
        <v>0.5</v>
      </c>
      <c r="H8773" s="0" t="n">
        <v>2.75</v>
      </c>
      <c r="I8773" s="0" t="n">
        <v>5.5</v>
      </c>
      <c r="J8773" s="0" t="n">
        <v>2.75</v>
      </c>
      <c r="K8773" s="0" t="s">
        <v>18</v>
      </c>
      <c r="L8773" s="0" t="s">
        <v>26</v>
      </c>
      <c r="M8773" s="0" t="n">
        <f aca="false">CEILING(G8773,1)*F8773</f>
        <v>5.5</v>
      </c>
      <c r="N8773" s="0" t="n">
        <f aca="false">M8773-H8773</f>
        <v>2.75</v>
      </c>
      <c r="O8773" s="0" t="n">
        <f aca="false">IF(ABS(N8773-J8773)&lt;0.011,1,0)</f>
        <v>1</v>
      </c>
    </row>
    <row r="8774" customFormat="false" ht="15" hidden="false" customHeight="false" outlineLevel="0" collapsed="false">
      <c r="A8774" s="0" t="s">
        <v>709</v>
      </c>
      <c r="B8774" s="0" t="s">
        <v>763</v>
      </c>
      <c r="C8774" s="0" t="n">
        <v>13</v>
      </c>
      <c r="D8774" s="0" t="n">
        <v>62876</v>
      </c>
      <c r="E8774" s="0" t="s">
        <v>68</v>
      </c>
      <c r="F8774" s="0" t="n">
        <v>6</v>
      </c>
      <c r="G8774" s="0" t="n">
        <v>0.5</v>
      </c>
      <c r="H8774" s="0" t="n">
        <v>3</v>
      </c>
      <c r="I8774" s="0" t="n">
        <v>6</v>
      </c>
      <c r="J8774" s="0" t="n">
        <v>3</v>
      </c>
      <c r="K8774" s="0" t="s">
        <v>18</v>
      </c>
      <c r="L8774" s="0" t="s">
        <v>26</v>
      </c>
      <c r="M8774" s="0" t="n">
        <f aca="false">CEILING(G8774,1)*F8774</f>
        <v>6</v>
      </c>
      <c r="N8774" s="0" t="n">
        <f aca="false">M8774-H8774</f>
        <v>3</v>
      </c>
      <c r="O8774" s="0" t="n">
        <f aca="false">IF(ABS(N8774-J8774)&lt;0.011,1,0)</f>
        <v>1</v>
      </c>
    </row>
    <row r="8775" customFormat="false" ht="15" hidden="false" customHeight="false" outlineLevel="0" collapsed="false">
      <c r="A8775" s="0" t="s">
        <v>709</v>
      </c>
      <c r="B8775" s="0" t="s">
        <v>763</v>
      </c>
      <c r="C8775" s="0" t="n">
        <v>13</v>
      </c>
      <c r="D8775" s="0" t="n">
        <v>62876</v>
      </c>
      <c r="E8775" s="0" t="s">
        <v>149</v>
      </c>
      <c r="F8775" s="0" t="n">
        <v>16.9</v>
      </c>
      <c r="G8775" s="0" t="n">
        <v>0.5</v>
      </c>
      <c r="H8775" s="0" t="n">
        <v>8.45</v>
      </c>
      <c r="I8775" s="0" t="n">
        <v>16.9</v>
      </c>
      <c r="J8775" s="0" t="n">
        <v>8.45</v>
      </c>
      <c r="K8775" s="0" t="s">
        <v>18</v>
      </c>
      <c r="L8775" s="0" t="s">
        <v>26</v>
      </c>
      <c r="M8775" s="0" t="n">
        <f aca="false">CEILING(G8775,1)*F8775</f>
        <v>16.9</v>
      </c>
      <c r="N8775" s="0" t="n">
        <f aca="false">M8775-H8775</f>
        <v>8.45</v>
      </c>
      <c r="O8775" s="0" t="n">
        <f aca="false">IF(ABS(N8775-J8775)&lt;0.011,1,0)</f>
        <v>1</v>
      </c>
    </row>
    <row r="8776" customFormat="false" ht="15" hidden="false" customHeight="false" outlineLevel="0" collapsed="false">
      <c r="A8776" s="0" t="s">
        <v>709</v>
      </c>
      <c r="B8776" s="0" t="s">
        <v>763</v>
      </c>
      <c r="C8776" s="0" t="n">
        <v>14</v>
      </c>
      <c r="D8776" s="0" t="n">
        <v>62869</v>
      </c>
      <c r="E8776" s="0" t="s">
        <v>45</v>
      </c>
      <c r="F8776" s="0" t="n">
        <v>18.6</v>
      </c>
      <c r="G8776" s="0" t="n">
        <v>0.5</v>
      </c>
      <c r="H8776" s="0" t="n">
        <v>9.3</v>
      </c>
      <c r="I8776" s="0" t="n">
        <v>18.6</v>
      </c>
      <c r="J8776" s="0" t="n">
        <v>9.3</v>
      </c>
      <c r="K8776" s="0" t="s">
        <v>18</v>
      </c>
      <c r="L8776" s="0" t="s">
        <v>26</v>
      </c>
      <c r="M8776" s="0" t="n">
        <f aca="false">CEILING(G8776,1)*F8776</f>
        <v>18.6</v>
      </c>
      <c r="N8776" s="0" t="n">
        <f aca="false">M8776-H8776</f>
        <v>9.3</v>
      </c>
      <c r="O8776" s="0" t="n">
        <f aca="false">IF(ABS(N8776-J8776)&lt;0.011,1,0)</f>
        <v>1</v>
      </c>
    </row>
    <row r="8777" customFormat="false" ht="15" hidden="false" customHeight="false" outlineLevel="0" collapsed="false">
      <c r="A8777" s="0" t="s">
        <v>709</v>
      </c>
      <c r="B8777" s="0" t="s">
        <v>763</v>
      </c>
      <c r="C8777" s="0" t="n">
        <v>14</v>
      </c>
      <c r="D8777" s="0" t="n">
        <v>62869</v>
      </c>
      <c r="E8777" s="0" t="s">
        <v>161</v>
      </c>
      <c r="F8777" s="0" t="n">
        <v>5.9</v>
      </c>
      <c r="G8777" s="0" t="n">
        <v>0.5</v>
      </c>
      <c r="H8777" s="0" t="n">
        <v>2.95</v>
      </c>
      <c r="I8777" s="0" t="n">
        <v>5.9</v>
      </c>
      <c r="J8777" s="0" t="n">
        <v>2.95</v>
      </c>
      <c r="K8777" s="0" t="s">
        <v>18</v>
      </c>
      <c r="L8777" s="0" t="s">
        <v>26</v>
      </c>
      <c r="M8777" s="0" t="n">
        <f aca="false">CEILING(G8777,1)*F8777</f>
        <v>5.9</v>
      </c>
      <c r="N8777" s="0" t="n">
        <f aca="false">M8777-H8777</f>
        <v>2.95</v>
      </c>
      <c r="O8777" s="0" t="n">
        <f aca="false">IF(ABS(N8777-J8777)&lt;0.011,1,0)</f>
        <v>1</v>
      </c>
    </row>
    <row r="8778" customFormat="false" ht="15" hidden="false" customHeight="false" outlineLevel="0" collapsed="false">
      <c r="A8778" s="0" t="s">
        <v>709</v>
      </c>
      <c r="B8778" s="0" t="s">
        <v>763</v>
      </c>
      <c r="C8778" s="0" t="n">
        <v>14</v>
      </c>
      <c r="D8778" s="0" t="n">
        <v>62869</v>
      </c>
      <c r="E8778" s="0" t="s">
        <v>75</v>
      </c>
      <c r="F8778" s="0" t="n">
        <v>6.4</v>
      </c>
      <c r="G8778" s="0" t="n">
        <v>0.5</v>
      </c>
      <c r="H8778" s="0" t="n">
        <v>3.2</v>
      </c>
      <c r="I8778" s="0" t="n">
        <v>6.4</v>
      </c>
      <c r="J8778" s="0" t="n">
        <v>3.2</v>
      </c>
      <c r="K8778" s="0" t="s">
        <v>18</v>
      </c>
      <c r="L8778" s="0" t="s">
        <v>26</v>
      </c>
      <c r="M8778" s="0" t="n">
        <f aca="false">CEILING(G8778,1)*F8778</f>
        <v>6.4</v>
      </c>
      <c r="N8778" s="0" t="n">
        <f aca="false">M8778-H8778</f>
        <v>3.2</v>
      </c>
      <c r="O8778" s="0" t="n">
        <f aca="false">IF(ABS(N8778-J8778)&lt;0.011,1,0)</f>
        <v>1</v>
      </c>
    </row>
    <row r="8779" customFormat="false" ht="15" hidden="false" customHeight="false" outlineLevel="0" collapsed="false">
      <c r="A8779" s="0" t="s">
        <v>709</v>
      </c>
      <c r="B8779" s="0" t="s">
        <v>763</v>
      </c>
      <c r="C8779" s="0" t="n">
        <v>14</v>
      </c>
      <c r="D8779" s="0" t="n">
        <v>62869</v>
      </c>
      <c r="E8779" s="0" t="s">
        <v>88</v>
      </c>
      <c r="F8779" s="0" t="n">
        <v>5.5</v>
      </c>
      <c r="G8779" s="0" t="n">
        <v>0.5</v>
      </c>
      <c r="H8779" s="0" t="n">
        <v>2.75</v>
      </c>
      <c r="I8779" s="0" t="n">
        <v>5.5</v>
      </c>
      <c r="J8779" s="0" t="n">
        <v>2.75</v>
      </c>
      <c r="K8779" s="0" t="s">
        <v>18</v>
      </c>
      <c r="L8779" s="0" t="s">
        <v>26</v>
      </c>
      <c r="M8779" s="0" t="n">
        <f aca="false">CEILING(G8779,1)*F8779</f>
        <v>5.5</v>
      </c>
      <c r="N8779" s="0" t="n">
        <f aca="false">M8779-H8779</f>
        <v>2.75</v>
      </c>
      <c r="O8779" s="0" t="n">
        <f aca="false">IF(ABS(N8779-J8779)&lt;0.011,1,0)</f>
        <v>1</v>
      </c>
    </row>
    <row r="8780" customFormat="false" ht="15" hidden="false" customHeight="false" outlineLevel="0" collapsed="false">
      <c r="A8780" s="0" t="s">
        <v>709</v>
      </c>
      <c r="B8780" s="0" t="s">
        <v>763</v>
      </c>
      <c r="C8780" s="0" t="n">
        <v>14</v>
      </c>
      <c r="D8780" s="0" t="n">
        <v>62869</v>
      </c>
      <c r="E8780" s="0" t="s">
        <v>68</v>
      </c>
      <c r="F8780" s="0" t="n">
        <v>6</v>
      </c>
      <c r="G8780" s="0" t="n">
        <v>0.5</v>
      </c>
      <c r="H8780" s="0" t="n">
        <v>3</v>
      </c>
      <c r="I8780" s="0" t="n">
        <v>6</v>
      </c>
      <c r="J8780" s="0" t="n">
        <v>3</v>
      </c>
      <c r="K8780" s="0" t="s">
        <v>18</v>
      </c>
      <c r="L8780" s="0" t="s">
        <v>26</v>
      </c>
      <c r="M8780" s="0" t="n">
        <f aca="false">CEILING(G8780,1)*F8780</f>
        <v>6</v>
      </c>
      <c r="N8780" s="0" t="n">
        <f aca="false">M8780-H8780</f>
        <v>3</v>
      </c>
      <c r="O8780" s="0" t="n">
        <f aca="false">IF(ABS(N8780-J8780)&lt;0.011,1,0)</f>
        <v>1</v>
      </c>
    </row>
    <row r="8781" customFormat="false" ht="15" hidden="false" customHeight="false" outlineLevel="0" collapsed="false">
      <c r="A8781" s="0" t="s">
        <v>709</v>
      </c>
      <c r="B8781" s="0" t="s">
        <v>763</v>
      </c>
      <c r="C8781" s="0" t="n">
        <v>14</v>
      </c>
      <c r="D8781" s="0" t="n">
        <v>62869</v>
      </c>
      <c r="E8781" s="0" t="s">
        <v>149</v>
      </c>
      <c r="F8781" s="0" t="n">
        <v>16.9</v>
      </c>
      <c r="G8781" s="0" t="n">
        <v>0.5</v>
      </c>
      <c r="H8781" s="0" t="n">
        <v>8.45</v>
      </c>
      <c r="I8781" s="0" t="n">
        <v>16.9</v>
      </c>
      <c r="J8781" s="0" t="n">
        <v>8.45</v>
      </c>
      <c r="K8781" s="0" t="s">
        <v>18</v>
      </c>
      <c r="L8781" s="0" t="s">
        <v>26</v>
      </c>
      <c r="M8781" s="0" t="n">
        <f aca="false">CEILING(G8781,1)*F8781</f>
        <v>16.9</v>
      </c>
      <c r="N8781" s="0" t="n">
        <f aca="false">M8781-H8781</f>
        <v>8.45</v>
      </c>
      <c r="O8781" s="0" t="n">
        <f aca="false">IF(ABS(N8781-J8781)&lt;0.011,1,0)</f>
        <v>1</v>
      </c>
    </row>
    <row r="8782" customFormat="false" ht="15" hidden="false" customHeight="false" outlineLevel="0" collapsed="false">
      <c r="A8782" s="0" t="s">
        <v>709</v>
      </c>
      <c r="B8782" s="0" t="s">
        <v>763</v>
      </c>
      <c r="C8782" s="0" t="n">
        <v>15</v>
      </c>
      <c r="D8782" s="0" t="n">
        <v>62877</v>
      </c>
      <c r="E8782" s="0" t="s">
        <v>84</v>
      </c>
      <c r="F8782" s="0" t="n">
        <v>19</v>
      </c>
      <c r="G8782" s="0" t="n">
        <v>0.5</v>
      </c>
      <c r="H8782" s="0" t="n">
        <v>9.5</v>
      </c>
      <c r="I8782" s="0" t="n">
        <v>19</v>
      </c>
      <c r="J8782" s="0" t="n">
        <v>9.5</v>
      </c>
      <c r="K8782" s="0" t="s">
        <v>168</v>
      </c>
      <c r="M8782" s="0" t="n">
        <f aca="false">CEILING(G8782,1)*F8782</f>
        <v>19</v>
      </c>
      <c r="N8782" s="0" t="n">
        <f aca="false">M8782-H8782</f>
        <v>9.5</v>
      </c>
      <c r="O8782" s="0" t="n">
        <f aca="false">IF(ABS(N8782-J8782)&lt;0.011,1,0)</f>
        <v>1</v>
      </c>
    </row>
    <row r="8783" customFormat="false" ht="15" hidden="false" customHeight="false" outlineLevel="0" collapsed="false">
      <c r="A8783" s="0" t="s">
        <v>709</v>
      </c>
      <c r="B8783" s="0" t="s">
        <v>763</v>
      </c>
      <c r="C8783" s="0" t="n">
        <v>15</v>
      </c>
      <c r="D8783" s="0" t="n">
        <v>62877</v>
      </c>
      <c r="E8783" s="0" t="s">
        <v>294</v>
      </c>
      <c r="F8783" s="0" t="n">
        <v>3.9</v>
      </c>
      <c r="G8783" s="0" t="n">
        <v>0.5</v>
      </c>
      <c r="H8783" s="0" t="n">
        <v>1.95</v>
      </c>
      <c r="I8783" s="0" t="n">
        <v>3.9</v>
      </c>
      <c r="J8783" s="0" t="n">
        <v>1.95</v>
      </c>
      <c r="K8783" s="0" t="s">
        <v>168</v>
      </c>
      <c r="M8783" s="0" t="n">
        <f aca="false">CEILING(G8783,1)*F8783</f>
        <v>3.9</v>
      </c>
      <c r="N8783" s="0" t="n">
        <f aca="false">M8783-H8783</f>
        <v>1.95</v>
      </c>
      <c r="O8783" s="0" t="n">
        <f aca="false">IF(ABS(N8783-J8783)&lt;0.011,1,0)</f>
        <v>1</v>
      </c>
    </row>
    <row r="8784" customFormat="false" ht="15" hidden="false" customHeight="false" outlineLevel="0" collapsed="false">
      <c r="A8784" s="0" t="s">
        <v>709</v>
      </c>
      <c r="B8784" s="0" t="s">
        <v>763</v>
      </c>
      <c r="C8784" s="0" t="n">
        <v>15</v>
      </c>
      <c r="D8784" s="0" t="n">
        <v>62877</v>
      </c>
      <c r="E8784" s="0" t="s">
        <v>130</v>
      </c>
      <c r="F8784" s="0" t="n">
        <v>3.9</v>
      </c>
      <c r="G8784" s="0" t="n">
        <v>0.5</v>
      </c>
      <c r="H8784" s="0" t="n">
        <v>1.95</v>
      </c>
      <c r="I8784" s="0" t="n">
        <v>3.9</v>
      </c>
      <c r="J8784" s="0" t="n">
        <v>1.95</v>
      </c>
      <c r="K8784" s="0" t="s">
        <v>168</v>
      </c>
      <c r="M8784" s="0" t="n">
        <f aca="false">CEILING(G8784,1)*F8784</f>
        <v>3.9</v>
      </c>
      <c r="N8784" s="0" t="n">
        <f aca="false">M8784-H8784</f>
        <v>1.95</v>
      </c>
      <c r="O8784" s="0" t="n">
        <f aca="false">IF(ABS(N8784-J8784)&lt;0.011,1,0)</f>
        <v>1</v>
      </c>
    </row>
    <row r="8785" customFormat="false" ht="15" hidden="false" customHeight="false" outlineLevel="0" collapsed="false">
      <c r="A8785" s="0" t="s">
        <v>709</v>
      </c>
      <c r="B8785" s="0" t="s">
        <v>763</v>
      </c>
      <c r="C8785" s="0" t="n">
        <v>15</v>
      </c>
      <c r="D8785" s="0" t="n">
        <v>62877</v>
      </c>
      <c r="E8785" s="0" t="s">
        <v>61</v>
      </c>
      <c r="F8785" s="0" t="n">
        <v>3.5</v>
      </c>
      <c r="G8785" s="0" t="n">
        <v>0.5</v>
      </c>
      <c r="H8785" s="0" t="n">
        <v>1.75</v>
      </c>
      <c r="I8785" s="0" t="n">
        <v>3.5</v>
      </c>
      <c r="J8785" s="0" t="n">
        <v>1.75</v>
      </c>
      <c r="K8785" s="0" t="s">
        <v>168</v>
      </c>
      <c r="M8785" s="0" t="n">
        <f aca="false">CEILING(G8785,1)*F8785</f>
        <v>3.5</v>
      </c>
      <c r="N8785" s="0" t="n">
        <f aca="false">M8785-H8785</f>
        <v>1.75</v>
      </c>
      <c r="O8785" s="0" t="n">
        <f aca="false">IF(ABS(N8785-J8785)&lt;0.011,1,0)</f>
        <v>1</v>
      </c>
    </row>
    <row r="8786" customFormat="false" ht="15" hidden="false" customHeight="false" outlineLevel="0" collapsed="false">
      <c r="A8786" s="0" t="s">
        <v>709</v>
      </c>
      <c r="B8786" s="0" t="s">
        <v>763</v>
      </c>
      <c r="C8786" s="0" t="n">
        <v>15</v>
      </c>
      <c r="D8786" s="0" t="n">
        <v>62877</v>
      </c>
      <c r="E8786" s="0" t="s">
        <v>33</v>
      </c>
      <c r="F8786" s="0" t="n">
        <v>3.9</v>
      </c>
      <c r="G8786" s="0" t="n">
        <v>0.5</v>
      </c>
      <c r="H8786" s="0" t="n">
        <v>1.95</v>
      </c>
      <c r="I8786" s="0" t="n">
        <v>3.9</v>
      </c>
      <c r="J8786" s="0" t="n">
        <v>1.95</v>
      </c>
      <c r="K8786" s="0" t="s">
        <v>168</v>
      </c>
      <c r="M8786" s="0" t="n">
        <f aca="false">CEILING(G8786,1)*F8786</f>
        <v>3.9</v>
      </c>
      <c r="N8786" s="0" t="n">
        <f aca="false">M8786-H8786</f>
        <v>1.95</v>
      </c>
      <c r="O8786" s="0" t="n">
        <f aca="false">IF(ABS(N8786-J8786)&lt;0.011,1,0)</f>
        <v>1</v>
      </c>
    </row>
    <row r="8787" customFormat="false" ht="15" hidden="false" customHeight="false" outlineLevel="0" collapsed="false">
      <c r="A8787" s="0" t="s">
        <v>709</v>
      </c>
      <c r="B8787" s="0" t="s">
        <v>763</v>
      </c>
      <c r="C8787" s="0" t="n">
        <v>15</v>
      </c>
      <c r="D8787" s="0" t="n">
        <v>62877</v>
      </c>
      <c r="E8787" s="0" t="s">
        <v>191</v>
      </c>
      <c r="F8787" s="0" t="n">
        <v>8.9</v>
      </c>
      <c r="G8787" s="0" t="n">
        <v>0.5</v>
      </c>
      <c r="H8787" s="0" t="n">
        <v>4.45</v>
      </c>
      <c r="I8787" s="0" t="n">
        <v>8.9</v>
      </c>
      <c r="J8787" s="0" t="n">
        <v>4.45</v>
      </c>
      <c r="K8787" s="0" t="s">
        <v>168</v>
      </c>
      <c r="M8787" s="0" t="n">
        <f aca="false">CEILING(G8787,1)*F8787</f>
        <v>8.9</v>
      </c>
      <c r="N8787" s="0" t="n">
        <f aca="false">M8787-H8787</f>
        <v>4.45</v>
      </c>
      <c r="O8787" s="0" t="n">
        <f aca="false">IF(ABS(N8787-J8787)&lt;0.011,1,0)</f>
        <v>1</v>
      </c>
    </row>
    <row r="8788" customFormat="false" ht="15" hidden="false" customHeight="false" outlineLevel="0" collapsed="false">
      <c r="A8788" s="0" t="s">
        <v>709</v>
      </c>
      <c r="B8788" s="0" t="s">
        <v>763</v>
      </c>
      <c r="C8788" s="0" t="n">
        <v>15</v>
      </c>
      <c r="D8788" s="0" t="n">
        <v>62877</v>
      </c>
      <c r="E8788" s="0" t="s">
        <v>290</v>
      </c>
      <c r="F8788" s="0" t="n">
        <v>7.2</v>
      </c>
      <c r="G8788" s="0" t="n">
        <v>0.5</v>
      </c>
      <c r="H8788" s="0" t="n">
        <v>3.6</v>
      </c>
      <c r="I8788" s="0" t="n">
        <v>7.2</v>
      </c>
      <c r="J8788" s="0" t="n">
        <v>3.6</v>
      </c>
      <c r="K8788" s="0" t="s">
        <v>168</v>
      </c>
      <c r="M8788" s="0" t="n">
        <f aca="false">CEILING(G8788,1)*F8788</f>
        <v>7.2</v>
      </c>
      <c r="N8788" s="0" t="n">
        <f aca="false">M8788-H8788</f>
        <v>3.6</v>
      </c>
      <c r="O8788" s="0" t="n">
        <f aca="false">IF(ABS(N8788-J8788)&lt;0.011,1,0)</f>
        <v>1</v>
      </c>
    </row>
    <row r="8789" customFormat="false" ht="15" hidden="false" customHeight="false" outlineLevel="0" collapsed="false">
      <c r="A8789" s="0" t="s">
        <v>709</v>
      </c>
      <c r="B8789" s="0" t="s">
        <v>763</v>
      </c>
      <c r="C8789" s="0" t="n">
        <v>15</v>
      </c>
      <c r="D8789" s="0" t="n">
        <v>62877</v>
      </c>
      <c r="E8789" s="0" t="s">
        <v>407</v>
      </c>
      <c r="F8789" s="0" t="n">
        <v>25</v>
      </c>
      <c r="G8789" s="0" t="n">
        <v>0.5</v>
      </c>
      <c r="H8789" s="0" t="n">
        <v>12.5</v>
      </c>
      <c r="I8789" s="0" t="n">
        <v>25</v>
      </c>
      <c r="J8789" s="0" t="n">
        <v>12.5</v>
      </c>
      <c r="K8789" s="0" t="s">
        <v>168</v>
      </c>
      <c r="M8789" s="0" t="n">
        <f aca="false">CEILING(G8789,1)*F8789</f>
        <v>25</v>
      </c>
      <c r="N8789" s="0" t="n">
        <f aca="false">M8789-H8789</f>
        <v>12.5</v>
      </c>
      <c r="O8789" s="0" t="n">
        <f aca="false">IF(ABS(N8789-J8789)&lt;0.011,1,0)</f>
        <v>1</v>
      </c>
    </row>
    <row r="8790" customFormat="false" ht="15" hidden="false" customHeight="false" outlineLevel="0" collapsed="false">
      <c r="A8790" s="0" t="s">
        <v>709</v>
      </c>
      <c r="B8790" s="0" t="s">
        <v>763</v>
      </c>
      <c r="C8790" s="0" t="n">
        <v>15</v>
      </c>
      <c r="D8790" s="0" t="n">
        <v>62877</v>
      </c>
      <c r="E8790" s="0" t="s">
        <v>376</v>
      </c>
      <c r="F8790" s="0" t="n">
        <v>17.8</v>
      </c>
      <c r="G8790" s="0" t="n">
        <v>0.5</v>
      </c>
      <c r="H8790" s="0" t="n">
        <v>8.9</v>
      </c>
      <c r="I8790" s="0" t="n">
        <v>17.8</v>
      </c>
      <c r="J8790" s="0" t="n">
        <v>8.9</v>
      </c>
      <c r="K8790" s="0" t="s">
        <v>168</v>
      </c>
      <c r="M8790" s="0" t="n">
        <f aca="false">CEILING(G8790,1)*F8790</f>
        <v>17.8</v>
      </c>
      <c r="N8790" s="0" t="n">
        <f aca="false">M8790-H8790</f>
        <v>8.9</v>
      </c>
      <c r="O8790" s="0" t="n">
        <f aca="false">IF(ABS(N8790-J8790)&lt;0.011,1,0)</f>
        <v>1</v>
      </c>
    </row>
    <row r="8791" customFormat="false" ht="15" hidden="false" customHeight="false" outlineLevel="0" collapsed="false">
      <c r="A8791" s="0" t="s">
        <v>709</v>
      </c>
      <c r="B8791" s="0" t="s">
        <v>763</v>
      </c>
      <c r="C8791" s="0" t="n">
        <v>15</v>
      </c>
      <c r="D8791" s="0" t="n">
        <v>62877</v>
      </c>
      <c r="E8791" s="0" t="s">
        <v>50</v>
      </c>
      <c r="F8791" s="0" t="n">
        <v>18.6</v>
      </c>
      <c r="G8791" s="0" t="n">
        <v>0.5</v>
      </c>
      <c r="H8791" s="0" t="n">
        <v>9.3</v>
      </c>
      <c r="I8791" s="0" t="n">
        <v>18.6</v>
      </c>
      <c r="J8791" s="0" t="n">
        <v>9.3</v>
      </c>
      <c r="K8791" s="0" t="s">
        <v>168</v>
      </c>
      <c r="M8791" s="0" t="n">
        <f aca="false">CEILING(G8791,1)*F8791</f>
        <v>18.6</v>
      </c>
      <c r="N8791" s="0" t="n">
        <f aca="false">M8791-H8791</f>
        <v>9.3</v>
      </c>
      <c r="O8791" s="0" t="n">
        <f aca="false">IF(ABS(N8791-J8791)&lt;0.011,1,0)</f>
        <v>1</v>
      </c>
    </row>
    <row r="8792" customFormat="false" ht="15" hidden="false" customHeight="false" outlineLevel="0" collapsed="false">
      <c r="A8792" s="0" t="s">
        <v>709</v>
      </c>
      <c r="B8792" s="0" t="s">
        <v>763</v>
      </c>
      <c r="C8792" s="0" t="n">
        <v>15</v>
      </c>
      <c r="D8792" s="0" t="n">
        <v>62877</v>
      </c>
      <c r="E8792" s="0" t="s">
        <v>228</v>
      </c>
      <c r="F8792" s="0" t="n">
        <v>4.8</v>
      </c>
      <c r="G8792" s="0" t="n">
        <v>0.5</v>
      </c>
      <c r="H8792" s="0" t="n">
        <v>2.4</v>
      </c>
      <c r="I8792" s="0" t="n">
        <v>4.8</v>
      </c>
      <c r="J8792" s="0" t="n">
        <v>2.4</v>
      </c>
      <c r="K8792" s="0" t="s">
        <v>168</v>
      </c>
      <c r="M8792" s="0" t="n">
        <f aca="false">CEILING(G8792,1)*F8792</f>
        <v>4.8</v>
      </c>
      <c r="N8792" s="0" t="n">
        <f aca="false">M8792-H8792</f>
        <v>2.4</v>
      </c>
      <c r="O8792" s="0" t="n">
        <f aca="false">IF(ABS(N8792-J8792)&lt;0.011,1,0)</f>
        <v>1</v>
      </c>
    </row>
    <row r="8793" customFormat="false" ht="15" hidden="false" customHeight="false" outlineLevel="0" collapsed="false">
      <c r="A8793" s="0" t="s">
        <v>709</v>
      </c>
      <c r="B8793" s="0" t="s">
        <v>763</v>
      </c>
      <c r="C8793" s="0" t="n">
        <v>15</v>
      </c>
      <c r="D8793" s="0" t="n">
        <v>62877</v>
      </c>
      <c r="E8793" s="0" t="s">
        <v>237</v>
      </c>
      <c r="F8793" s="0" t="n">
        <v>3.2</v>
      </c>
      <c r="G8793" s="0" t="n">
        <v>0.5</v>
      </c>
      <c r="H8793" s="0" t="n">
        <v>1.6</v>
      </c>
      <c r="I8793" s="0" t="n">
        <v>3.2</v>
      </c>
      <c r="J8793" s="0" t="n">
        <v>1.6</v>
      </c>
      <c r="K8793" s="0" t="s">
        <v>168</v>
      </c>
      <c r="M8793" s="0" t="n">
        <f aca="false">CEILING(G8793,1)*F8793</f>
        <v>3.2</v>
      </c>
      <c r="N8793" s="0" t="n">
        <f aca="false">M8793-H8793</f>
        <v>1.6</v>
      </c>
      <c r="O8793" s="0" t="n">
        <f aca="false">IF(ABS(N8793-J8793)&lt;0.011,1,0)</f>
        <v>1</v>
      </c>
    </row>
    <row r="8794" customFormat="false" ht="15" hidden="false" customHeight="false" outlineLevel="0" collapsed="false">
      <c r="A8794" s="0" t="s">
        <v>709</v>
      </c>
      <c r="B8794" s="0" t="s">
        <v>763</v>
      </c>
      <c r="C8794" s="0" t="n">
        <v>15</v>
      </c>
      <c r="D8794" s="0" t="n">
        <v>62877</v>
      </c>
      <c r="E8794" s="0" t="s">
        <v>184</v>
      </c>
      <c r="F8794" s="0" t="n">
        <v>8.9</v>
      </c>
      <c r="G8794" s="0" t="n">
        <v>0.5</v>
      </c>
      <c r="H8794" s="0" t="n">
        <v>4.45</v>
      </c>
      <c r="I8794" s="0" t="n">
        <v>8.9</v>
      </c>
      <c r="J8794" s="0" t="n">
        <v>4.45</v>
      </c>
      <c r="K8794" s="0" t="s">
        <v>168</v>
      </c>
      <c r="M8794" s="0" t="n">
        <f aca="false">CEILING(G8794,1)*F8794</f>
        <v>8.9</v>
      </c>
      <c r="N8794" s="0" t="n">
        <f aca="false">M8794-H8794</f>
        <v>4.45</v>
      </c>
      <c r="O8794" s="0" t="n">
        <f aca="false">IF(ABS(N8794-J8794)&lt;0.011,1,0)</f>
        <v>1</v>
      </c>
    </row>
    <row r="8795" customFormat="false" ht="15" hidden="false" customHeight="false" outlineLevel="0" collapsed="false">
      <c r="A8795" s="0" t="s">
        <v>709</v>
      </c>
      <c r="B8795" s="0" t="s">
        <v>763</v>
      </c>
      <c r="C8795" s="0" t="n">
        <v>15</v>
      </c>
      <c r="D8795" s="0" t="n">
        <v>62877</v>
      </c>
      <c r="E8795" s="0" t="s">
        <v>24</v>
      </c>
      <c r="F8795" s="0" t="n">
        <v>4.2</v>
      </c>
      <c r="G8795" s="0" t="n">
        <v>3.5</v>
      </c>
      <c r="H8795" s="0" t="n">
        <v>14.7</v>
      </c>
      <c r="I8795" s="0" t="n">
        <v>16.8</v>
      </c>
      <c r="J8795" s="0" t="n">
        <v>2.1</v>
      </c>
      <c r="K8795" s="0" t="s">
        <v>168</v>
      </c>
      <c r="M8795" s="0" t="n">
        <f aca="false">CEILING(G8795,1)*F8795</f>
        <v>16.8</v>
      </c>
      <c r="N8795" s="0" t="n">
        <f aca="false">M8795-H8795</f>
        <v>2.1</v>
      </c>
      <c r="O8795" s="0" t="n">
        <f aca="false">IF(ABS(N8795-J8795)&lt;0.011,1,0)</f>
        <v>1</v>
      </c>
    </row>
    <row r="8796" customFormat="false" ht="15" hidden="false" customHeight="false" outlineLevel="0" collapsed="false">
      <c r="A8796" s="0" t="s">
        <v>709</v>
      </c>
      <c r="B8796" s="0" t="s">
        <v>763</v>
      </c>
      <c r="C8796" s="0" t="n">
        <v>18</v>
      </c>
      <c r="D8796" s="0" t="n">
        <v>62892</v>
      </c>
      <c r="E8796" s="0" t="s">
        <v>84</v>
      </c>
      <c r="F8796" s="0" t="n">
        <v>19</v>
      </c>
      <c r="G8796" s="0" t="n">
        <v>0.5</v>
      </c>
      <c r="H8796" s="0" t="n">
        <v>9.5</v>
      </c>
      <c r="I8796" s="0" t="n">
        <v>19</v>
      </c>
      <c r="J8796" s="0" t="n">
        <v>9.5</v>
      </c>
      <c r="K8796" s="0" t="s">
        <v>18</v>
      </c>
      <c r="L8796" s="0" t="s">
        <v>74</v>
      </c>
      <c r="M8796" s="0" t="n">
        <f aca="false">CEILING(G8796,1)*F8796</f>
        <v>19</v>
      </c>
      <c r="N8796" s="0" t="n">
        <f aca="false">M8796-H8796</f>
        <v>9.5</v>
      </c>
      <c r="O8796" s="0" t="n">
        <f aca="false">IF(ABS(N8796-J8796)&lt;0.011,1,0)</f>
        <v>1</v>
      </c>
    </row>
    <row r="8797" customFormat="false" ht="15" hidden="false" customHeight="false" outlineLevel="0" collapsed="false">
      <c r="A8797" s="0" t="s">
        <v>709</v>
      </c>
      <c r="B8797" s="0" t="s">
        <v>763</v>
      </c>
      <c r="C8797" s="0" t="n">
        <v>18</v>
      </c>
      <c r="D8797" s="0" t="n">
        <v>62892</v>
      </c>
      <c r="E8797" s="0" t="s">
        <v>140</v>
      </c>
      <c r="F8797" s="0" t="n">
        <v>5</v>
      </c>
      <c r="G8797" s="0" t="n">
        <v>0.5</v>
      </c>
      <c r="H8797" s="0" t="n">
        <v>2.5</v>
      </c>
      <c r="I8797" s="0" t="n">
        <v>5</v>
      </c>
      <c r="J8797" s="0" t="n">
        <v>2.5</v>
      </c>
      <c r="K8797" s="0" t="s">
        <v>18</v>
      </c>
      <c r="L8797" s="0" t="s">
        <v>74</v>
      </c>
      <c r="M8797" s="0" t="n">
        <f aca="false">CEILING(G8797,1)*F8797</f>
        <v>5</v>
      </c>
      <c r="N8797" s="0" t="n">
        <f aca="false">M8797-H8797</f>
        <v>2.5</v>
      </c>
      <c r="O8797" s="0" t="n">
        <f aca="false">IF(ABS(N8797-J8797)&lt;0.011,1,0)</f>
        <v>1</v>
      </c>
    </row>
    <row r="8798" customFormat="false" ht="15" hidden="false" customHeight="false" outlineLevel="0" collapsed="false">
      <c r="A8798" s="0" t="s">
        <v>709</v>
      </c>
      <c r="B8798" s="0" t="s">
        <v>763</v>
      </c>
      <c r="C8798" s="0" t="n">
        <v>18</v>
      </c>
      <c r="D8798" s="0" t="n">
        <v>62892</v>
      </c>
      <c r="E8798" s="0" t="s">
        <v>60</v>
      </c>
      <c r="F8798" s="0" t="n">
        <v>19</v>
      </c>
      <c r="G8798" s="0" t="n">
        <v>0.5</v>
      </c>
      <c r="H8798" s="0" t="n">
        <v>9.5</v>
      </c>
      <c r="I8798" s="0" t="n">
        <v>19</v>
      </c>
      <c r="J8798" s="0" t="n">
        <v>9.5</v>
      </c>
      <c r="K8798" s="0" t="s">
        <v>18</v>
      </c>
      <c r="L8798" s="0" t="s">
        <v>74</v>
      </c>
      <c r="M8798" s="0" t="n">
        <f aca="false">CEILING(G8798,1)*F8798</f>
        <v>19</v>
      </c>
      <c r="N8798" s="0" t="n">
        <f aca="false">M8798-H8798</f>
        <v>9.5</v>
      </c>
      <c r="O8798" s="0" t="n">
        <f aca="false">IF(ABS(N8798-J8798)&lt;0.011,1,0)</f>
        <v>1</v>
      </c>
    </row>
    <row r="8799" customFormat="false" ht="15" hidden="false" customHeight="false" outlineLevel="0" collapsed="false">
      <c r="A8799" s="0" t="s">
        <v>709</v>
      </c>
      <c r="B8799" s="0" t="s">
        <v>763</v>
      </c>
      <c r="C8799" s="0" t="n">
        <v>18</v>
      </c>
      <c r="D8799" s="0" t="n">
        <v>62892</v>
      </c>
      <c r="E8799" s="0" t="s">
        <v>407</v>
      </c>
      <c r="F8799" s="0" t="n">
        <v>25</v>
      </c>
      <c r="G8799" s="0" t="n">
        <v>0.5</v>
      </c>
      <c r="H8799" s="0" t="n">
        <v>12.5</v>
      </c>
      <c r="I8799" s="0" t="n">
        <v>25</v>
      </c>
      <c r="J8799" s="0" t="n">
        <v>12.5</v>
      </c>
      <c r="K8799" s="0" t="s">
        <v>18</v>
      </c>
      <c r="L8799" s="0" t="s">
        <v>74</v>
      </c>
      <c r="M8799" s="0" t="n">
        <f aca="false">CEILING(G8799,1)*F8799</f>
        <v>25</v>
      </c>
      <c r="N8799" s="0" t="n">
        <f aca="false">M8799-H8799</f>
        <v>12.5</v>
      </c>
      <c r="O8799" s="0" t="n">
        <f aca="false">IF(ABS(N8799-J8799)&lt;0.011,1,0)</f>
        <v>1</v>
      </c>
    </row>
    <row r="8800" customFormat="false" ht="15" hidden="false" customHeight="false" outlineLevel="0" collapsed="false">
      <c r="A8800" s="0" t="s">
        <v>709</v>
      </c>
      <c r="B8800" s="0" t="s">
        <v>763</v>
      </c>
      <c r="C8800" s="0" t="n">
        <v>18</v>
      </c>
      <c r="D8800" s="0" t="n">
        <v>62892</v>
      </c>
      <c r="E8800" s="0" t="s">
        <v>126</v>
      </c>
      <c r="F8800" s="0" t="n">
        <v>18.6</v>
      </c>
      <c r="G8800" s="0" t="n">
        <v>0.5</v>
      </c>
      <c r="H8800" s="0" t="n">
        <v>9.3</v>
      </c>
      <c r="I8800" s="0" t="n">
        <v>18.6</v>
      </c>
      <c r="J8800" s="0" t="n">
        <v>9.3</v>
      </c>
      <c r="K8800" s="0" t="s">
        <v>18</v>
      </c>
      <c r="L8800" s="0" t="s">
        <v>74</v>
      </c>
      <c r="M8800" s="0" t="n">
        <f aca="false">CEILING(G8800,1)*F8800</f>
        <v>18.6</v>
      </c>
      <c r="N8800" s="0" t="n">
        <f aca="false">M8800-H8800</f>
        <v>9.3</v>
      </c>
      <c r="O8800" s="0" t="n">
        <f aca="false">IF(ABS(N8800-J8800)&lt;0.011,1,0)</f>
        <v>1</v>
      </c>
    </row>
    <row r="8801" customFormat="false" ht="15" hidden="false" customHeight="false" outlineLevel="0" collapsed="false">
      <c r="A8801" s="0" t="s">
        <v>709</v>
      </c>
      <c r="B8801" s="0" t="s">
        <v>763</v>
      </c>
      <c r="C8801" s="0" t="n">
        <v>18</v>
      </c>
      <c r="D8801" s="0" t="n">
        <v>62892</v>
      </c>
      <c r="E8801" s="0" t="s">
        <v>43</v>
      </c>
      <c r="F8801" s="0" t="n">
        <v>8</v>
      </c>
      <c r="G8801" s="0" t="n">
        <v>0.5</v>
      </c>
      <c r="H8801" s="0" t="n">
        <v>4</v>
      </c>
      <c r="I8801" s="0" t="n">
        <v>8</v>
      </c>
      <c r="J8801" s="0" t="n">
        <v>4</v>
      </c>
      <c r="K8801" s="0" t="s">
        <v>18</v>
      </c>
      <c r="L8801" s="0" t="s">
        <v>74</v>
      </c>
      <c r="M8801" s="0" t="n">
        <f aca="false">CEILING(G8801,1)*F8801</f>
        <v>8</v>
      </c>
      <c r="N8801" s="0" t="n">
        <f aca="false">M8801-H8801</f>
        <v>4</v>
      </c>
      <c r="O8801" s="0" t="n">
        <f aca="false">IF(ABS(N8801-J8801)&lt;0.011,1,0)</f>
        <v>1</v>
      </c>
    </row>
    <row r="8802" customFormat="false" ht="15" hidden="false" customHeight="false" outlineLevel="0" collapsed="false">
      <c r="A8802" s="0" t="s">
        <v>709</v>
      </c>
      <c r="B8802" s="0" t="s">
        <v>763</v>
      </c>
      <c r="C8802" s="0" t="n">
        <v>19</v>
      </c>
      <c r="D8802" s="0" t="n">
        <v>62875</v>
      </c>
      <c r="E8802" s="0" t="s">
        <v>84</v>
      </c>
      <c r="F8802" s="0" t="n">
        <v>19</v>
      </c>
      <c r="G8802" s="0" t="n">
        <v>0.5</v>
      </c>
      <c r="H8802" s="0" t="n">
        <v>9.5</v>
      </c>
      <c r="I8802" s="0" t="n">
        <v>19</v>
      </c>
      <c r="J8802" s="0" t="n">
        <v>9.5</v>
      </c>
      <c r="K8802" s="0" t="s">
        <v>18</v>
      </c>
      <c r="L8802" s="0" t="s">
        <v>74</v>
      </c>
      <c r="M8802" s="0" t="n">
        <f aca="false">CEILING(G8802,1)*F8802</f>
        <v>19</v>
      </c>
      <c r="N8802" s="0" t="n">
        <f aca="false">M8802-H8802</f>
        <v>9.5</v>
      </c>
      <c r="O8802" s="0" t="n">
        <f aca="false">IF(ABS(N8802-J8802)&lt;0.011,1,0)</f>
        <v>1</v>
      </c>
    </row>
    <row r="8803" customFormat="false" ht="15" hidden="false" customHeight="false" outlineLevel="0" collapsed="false">
      <c r="A8803" s="0" t="s">
        <v>709</v>
      </c>
      <c r="B8803" s="0" t="s">
        <v>763</v>
      </c>
      <c r="C8803" s="0" t="n">
        <v>19</v>
      </c>
      <c r="D8803" s="0" t="n">
        <v>62875</v>
      </c>
      <c r="E8803" s="0" t="s">
        <v>140</v>
      </c>
      <c r="F8803" s="0" t="n">
        <v>5</v>
      </c>
      <c r="G8803" s="0" t="n">
        <v>0.5</v>
      </c>
      <c r="H8803" s="0" t="n">
        <v>2.5</v>
      </c>
      <c r="I8803" s="0" t="n">
        <v>5</v>
      </c>
      <c r="J8803" s="0" t="n">
        <v>2.5</v>
      </c>
      <c r="K8803" s="0" t="s">
        <v>18</v>
      </c>
      <c r="L8803" s="0" t="s">
        <v>74</v>
      </c>
      <c r="M8803" s="0" t="n">
        <f aca="false">CEILING(G8803,1)*F8803</f>
        <v>5</v>
      </c>
      <c r="N8803" s="0" t="n">
        <f aca="false">M8803-H8803</f>
        <v>2.5</v>
      </c>
      <c r="O8803" s="0" t="n">
        <f aca="false">IF(ABS(N8803-J8803)&lt;0.011,1,0)</f>
        <v>1</v>
      </c>
    </row>
    <row r="8804" customFormat="false" ht="15" hidden="false" customHeight="false" outlineLevel="0" collapsed="false">
      <c r="A8804" s="0" t="s">
        <v>709</v>
      </c>
      <c r="B8804" s="0" t="s">
        <v>763</v>
      </c>
      <c r="C8804" s="0" t="n">
        <v>19</v>
      </c>
      <c r="D8804" s="0" t="n">
        <v>62875</v>
      </c>
      <c r="E8804" s="0" t="s">
        <v>60</v>
      </c>
      <c r="F8804" s="0" t="n">
        <v>19</v>
      </c>
      <c r="G8804" s="0" t="n">
        <v>0.5</v>
      </c>
      <c r="H8804" s="0" t="n">
        <v>9.5</v>
      </c>
      <c r="I8804" s="0" t="n">
        <v>19</v>
      </c>
      <c r="J8804" s="0" t="n">
        <v>9.5</v>
      </c>
      <c r="K8804" s="0" t="s">
        <v>18</v>
      </c>
      <c r="L8804" s="0" t="s">
        <v>74</v>
      </c>
      <c r="M8804" s="0" t="n">
        <f aca="false">CEILING(G8804,1)*F8804</f>
        <v>19</v>
      </c>
      <c r="N8804" s="0" t="n">
        <f aca="false">M8804-H8804</f>
        <v>9.5</v>
      </c>
      <c r="O8804" s="0" t="n">
        <f aca="false">IF(ABS(N8804-J8804)&lt;0.011,1,0)</f>
        <v>1</v>
      </c>
    </row>
    <row r="8805" customFormat="false" ht="15" hidden="false" customHeight="false" outlineLevel="0" collapsed="false">
      <c r="A8805" s="0" t="s">
        <v>709</v>
      </c>
      <c r="B8805" s="0" t="s">
        <v>763</v>
      </c>
      <c r="C8805" s="0" t="n">
        <v>19</v>
      </c>
      <c r="D8805" s="0" t="n">
        <v>62875</v>
      </c>
      <c r="E8805" s="0" t="s">
        <v>407</v>
      </c>
      <c r="F8805" s="0" t="n">
        <v>25</v>
      </c>
      <c r="G8805" s="0" t="n">
        <v>0.5</v>
      </c>
      <c r="H8805" s="0" t="n">
        <v>12.5</v>
      </c>
      <c r="I8805" s="0" t="n">
        <v>25</v>
      </c>
      <c r="J8805" s="0" t="n">
        <v>12.5</v>
      </c>
      <c r="K8805" s="0" t="s">
        <v>18</v>
      </c>
      <c r="L8805" s="0" t="s">
        <v>74</v>
      </c>
      <c r="M8805" s="0" t="n">
        <f aca="false">CEILING(G8805,1)*F8805</f>
        <v>25</v>
      </c>
      <c r="N8805" s="0" t="n">
        <f aca="false">M8805-H8805</f>
        <v>12.5</v>
      </c>
      <c r="O8805" s="0" t="n">
        <f aca="false">IF(ABS(N8805-J8805)&lt;0.011,1,0)</f>
        <v>1</v>
      </c>
    </row>
    <row r="8806" customFormat="false" ht="15" hidden="false" customHeight="false" outlineLevel="0" collapsed="false">
      <c r="A8806" s="0" t="s">
        <v>709</v>
      </c>
      <c r="B8806" s="0" t="s">
        <v>763</v>
      </c>
      <c r="C8806" s="0" t="n">
        <v>19</v>
      </c>
      <c r="D8806" s="0" t="n">
        <v>62875</v>
      </c>
      <c r="E8806" s="0" t="s">
        <v>126</v>
      </c>
      <c r="F8806" s="0" t="n">
        <v>18.6</v>
      </c>
      <c r="G8806" s="0" t="n">
        <v>0.5</v>
      </c>
      <c r="H8806" s="0" t="n">
        <v>9.3</v>
      </c>
      <c r="I8806" s="0" t="n">
        <v>18.6</v>
      </c>
      <c r="J8806" s="0" t="n">
        <v>9.3</v>
      </c>
      <c r="K8806" s="0" t="s">
        <v>18</v>
      </c>
      <c r="L8806" s="0" t="s">
        <v>74</v>
      </c>
      <c r="M8806" s="0" t="n">
        <f aca="false">CEILING(G8806,1)*F8806</f>
        <v>18.6</v>
      </c>
      <c r="N8806" s="0" t="n">
        <f aca="false">M8806-H8806</f>
        <v>9.3</v>
      </c>
      <c r="O8806" s="0" t="n">
        <f aca="false">IF(ABS(N8806-J8806)&lt;0.011,1,0)</f>
        <v>1</v>
      </c>
    </row>
    <row r="8807" customFormat="false" ht="15" hidden="false" customHeight="false" outlineLevel="0" collapsed="false">
      <c r="A8807" s="0" t="s">
        <v>709</v>
      </c>
      <c r="B8807" s="0" t="s">
        <v>763</v>
      </c>
      <c r="C8807" s="0" t="n">
        <v>19</v>
      </c>
      <c r="D8807" s="0" t="n">
        <v>62875</v>
      </c>
      <c r="E8807" s="0" t="s">
        <v>43</v>
      </c>
      <c r="F8807" s="0" t="n">
        <v>8</v>
      </c>
      <c r="G8807" s="0" t="n">
        <v>0.5</v>
      </c>
      <c r="H8807" s="0" t="n">
        <v>4</v>
      </c>
      <c r="I8807" s="0" t="n">
        <v>8</v>
      </c>
      <c r="J8807" s="0" t="n">
        <v>4</v>
      </c>
      <c r="K8807" s="0" t="s">
        <v>18</v>
      </c>
      <c r="L8807" s="0" t="s">
        <v>74</v>
      </c>
      <c r="M8807" s="0" t="n">
        <f aca="false">CEILING(G8807,1)*F8807</f>
        <v>8</v>
      </c>
      <c r="N8807" s="0" t="n">
        <f aca="false">M8807-H8807</f>
        <v>4</v>
      </c>
      <c r="O8807" s="0" t="n">
        <f aca="false">IF(ABS(N8807-J8807)&lt;0.011,1,0)</f>
        <v>1</v>
      </c>
    </row>
    <row r="8808" customFormat="false" ht="15" hidden="false" customHeight="false" outlineLevel="0" collapsed="false">
      <c r="A8808" s="0" t="s">
        <v>709</v>
      </c>
      <c r="B8808" s="0" t="s">
        <v>763</v>
      </c>
      <c r="C8808" s="0" t="n">
        <v>24</v>
      </c>
      <c r="D8808" s="0" t="n">
        <v>62895</v>
      </c>
      <c r="E8808" s="0" t="s">
        <v>47</v>
      </c>
      <c r="F8808" s="0" t="n">
        <v>18.6</v>
      </c>
      <c r="G8808" s="0" t="n">
        <v>0.5</v>
      </c>
      <c r="H8808" s="0" t="n">
        <v>9.3</v>
      </c>
      <c r="I8808" s="0" t="n">
        <v>18.6</v>
      </c>
      <c r="J8808" s="0" t="n">
        <v>9.3</v>
      </c>
      <c r="K8808" s="0" t="s">
        <v>18</v>
      </c>
      <c r="L8808" s="0" t="s">
        <v>119</v>
      </c>
      <c r="M8808" s="0" t="n">
        <f aca="false">CEILING(G8808,1)*F8808</f>
        <v>18.6</v>
      </c>
      <c r="N8808" s="0" t="n">
        <f aca="false">M8808-H8808</f>
        <v>9.3</v>
      </c>
      <c r="O8808" s="0" t="n">
        <f aca="false">IF(ABS(N8808-J8808)&lt;0.011,1,0)</f>
        <v>1</v>
      </c>
    </row>
    <row r="8809" customFormat="false" ht="15" hidden="false" customHeight="false" outlineLevel="0" collapsed="false">
      <c r="A8809" s="0" t="s">
        <v>709</v>
      </c>
      <c r="B8809" s="0" t="s">
        <v>763</v>
      </c>
      <c r="C8809" s="0" t="n">
        <v>24</v>
      </c>
      <c r="D8809" s="0" t="n">
        <v>62895</v>
      </c>
      <c r="E8809" s="0" t="s">
        <v>32</v>
      </c>
      <c r="F8809" s="0" t="n">
        <v>2.2</v>
      </c>
      <c r="G8809" s="0" t="n">
        <v>0.5</v>
      </c>
      <c r="H8809" s="0" t="n">
        <v>1.1</v>
      </c>
      <c r="I8809" s="0" t="n">
        <v>2.2</v>
      </c>
      <c r="J8809" s="0" t="n">
        <v>1.1</v>
      </c>
      <c r="K8809" s="0" t="s">
        <v>18</v>
      </c>
      <c r="L8809" s="0" t="s">
        <v>119</v>
      </c>
      <c r="M8809" s="0" t="n">
        <f aca="false">CEILING(G8809,1)*F8809</f>
        <v>2.2</v>
      </c>
      <c r="N8809" s="0" t="n">
        <f aca="false">M8809-H8809</f>
        <v>1.1</v>
      </c>
      <c r="O8809" s="0" t="n">
        <f aca="false">IF(ABS(N8809-J8809)&lt;0.011,1,0)</f>
        <v>1</v>
      </c>
    </row>
    <row r="8810" customFormat="false" ht="15" hidden="false" customHeight="false" outlineLevel="0" collapsed="false">
      <c r="A8810" s="0" t="s">
        <v>709</v>
      </c>
      <c r="B8810" s="0" t="s">
        <v>763</v>
      </c>
      <c r="C8810" s="0" t="n">
        <v>24</v>
      </c>
      <c r="D8810" s="0" t="n">
        <v>62895</v>
      </c>
      <c r="E8810" s="0" t="s">
        <v>50</v>
      </c>
      <c r="F8810" s="0" t="n">
        <v>18.6</v>
      </c>
      <c r="G8810" s="0" t="n">
        <v>0.5</v>
      </c>
      <c r="H8810" s="0" t="n">
        <v>9.3</v>
      </c>
      <c r="I8810" s="0" t="n">
        <v>18.6</v>
      </c>
      <c r="J8810" s="0" t="n">
        <v>9.3</v>
      </c>
      <c r="K8810" s="0" t="s">
        <v>18</v>
      </c>
      <c r="L8810" s="0" t="s">
        <v>119</v>
      </c>
      <c r="M8810" s="0" t="n">
        <f aca="false">CEILING(G8810,1)*F8810</f>
        <v>18.6</v>
      </c>
      <c r="N8810" s="0" t="n">
        <f aca="false">M8810-H8810</f>
        <v>9.3</v>
      </c>
      <c r="O8810" s="0" t="n">
        <f aca="false">IF(ABS(N8810-J8810)&lt;0.011,1,0)</f>
        <v>1</v>
      </c>
    </row>
    <row r="8811" customFormat="false" ht="15" hidden="false" customHeight="false" outlineLevel="0" collapsed="false">
      <c r="A8811" s="0" t="s">
        <v>709</v>
      </c>
      <c r="B8811" s="0" t="s">
        <v>763</v>
      </c>
      <c r="C8811" s="0" t="n">
        <v>25</v>
      </c>
      <c r="D8811" s="0" t="n">
        <v>62887</v>
      </c>
      <c r="E8811" s="0" t="s">
        <v>47</v>
      </c>
      <c r="F8811" s="0" t="n">
        <v>18.6</v>
      </c>
      <c r="G8811" s="0" t="n">
        <v>0.5</v>
      </c>
      <c r="H8811" s="0" t="n">
        <v>9.3</v>
      </c>
      <c r="I8811" s="0" t="n">
        <v>18.6</v>
      </c>
      <c r="J8811" s="0" t="n">
        <v>9.3</v>
      </c>
      <c r="K8811" s="0" t="s">
        <v>18</v>
      </c>
      <c r="L8811" s="0" t="s">
        <v>119</v>
      </c>
      <c r="M8811" s="0" t="n">
        <f aca="false">CEILING(G8811,1)*F8811</f>
        <v>18.6</v>
      </c>
      <c r="N8811" s="0" t="n">
        <f aca="false">M8811-H8811</f>
        <v>9.3</v>
      </c>
      <c r="O8811" s="0" t="n">
        <f aca="false">IF(ABS(N8811-J8811)&lt;0.011,1,0)</f>
        <v>1</v>
      </c>
    </row>
    <row r="8812" customFormat="false" ht="15" hidden="false" customHeight="false" outlineLevel="0" collapsed="false">
      <c r="A8812" s="0" t="s">
        <v>709</v>
      </c>
      <c r="B8812" s="0" t="s">
        <v>763</v>
      </c>
      <c r="C8812" s="0" t="n">
        <v>25</v>
      </c>
      <c r="D8812" s="0" t="n">
        <v>62887</v>
      </c>
      <c r="E8812" s="0" t="s">
        <v>32</v>
      </c>
      <c r="F8812" s="0" t="n">
        <v>2.2</v>
      </c>
      <c r="G8812" s="0" t="n">
        <v>0.5</v>
      </c>
      <c r="H8812" s="0" t="n">
        <v>1.1</v>
      </c>
      <c r="I8812" s="0" t="n">
        <v>2.2</v>
      </c>
      <c r="J8812" s="0" t="n">
        <v>1.1</v>
      </c>
      <c r="K8812" s="0" t="s">
        <v>18</v>
      </c>
      <c r="L8812" s="0" t="s">
        <v>119</v>
      </c>
      <c r="M8812" s="0" t="n">
        <f aca="false">CEILING(G8812,1)*F8812</f>
        <v>2.2</v>
      </c>
      <c r="N8812" s="0" t="n">
        <f aca="false">M8812-H8812</f>
        <v>1.1</v>
      </c>
      <c r="O8812" s="0" t="n">
        <f aca="false">IF(ABS(N8812-J8812)&lt;0.011,1,0)</f>
        <v>1</v>
      </c>
    </row>
    <row r="8813" customFormat="false" ht="15" hidden="false" customHeight="false" outlineLevel="0" collapsed="false">
      <c r="A8813" s="0" t="s">
        <v>709</v>
      </c>
      <c r="B8813" s="0" t="s">
        <v>763</v>
      </c>
      <c r="C8813" s="0" t="n">
        <v>25</v>
      </c>
      <c r="D8813" s="0" t="n">
        <v>62887</v>
      </c>
      <c r="E8813" s="0" t="s">
        <v>50</v>
      </c>
      <c r="F8813" s="0" t="n">
        <v>18.6</v>
      </c>
      <c r="G8813" s="0" t="n">
        <v>0.5</v>
      </c>
      <c r="H8813" s="0" t="n">
        <v>9.3</v>
      </c>
      <c r="I8813" s="0" t="n">
        <v>18.6</v>
      </c>
      <c r="J8813" s="0" t="n">
        <v>9.3</v>
      </c>
      <c r="K8813" s="0" t="s">
        <v>18</v>
      </c>
      <c r="L8813" s="0" t="s">
        <v>119</v>
      </c>
      <c r="M8813" s="0" t="n">
        <f aca="false">CEILING(G8813,1)*F8813</f>
        <v>18.6</v>
      </c>
      <c r="N8813" s="0" t="n">
        <f aca="false">M8813-H8813</f>
        <v>9.3</v>
      </c>
      <c r="O8813" s="0" t="n">
        <f aca="false">IF(ABS(N8813-J8813)&lt;0.011,1,0)</f>
        <v>1</v>
      </c>
    </row>
    <row r="8814" customFormat="false" ht="15" hidden="false" customHeight="false" outlineLevel="0" collapsed="false">
      <c r="A8814" s="0" t="s">
        <v>709</v>
      </c>
      <c r="B8814" s="0" t="s">
        <v>764</v>
      </c>
      <c r="C8814" s="0" t="n">
        <v>29</v>
      </c>
      <c r="D8814" s="0" t="n">
        <v>62935</v>
      </c>
      <c r="E8814" s="0" t="s">
        <v>406</v>
      </c>
      <c r="F8814" s="0" t="n">
        <v>3.3</v>
      </c>
      <c r="G8814" s="0" t="n">
        <v>0.33</v>
      </c>
      <c r="H8814" s="0" t="n">
        <v>1.09</v>
      </c>
      <c r="I8814" s="0" t="n">
        <v>3.3</v>
      </c>
      <c r="J8814" s="0" t="n">
        <v>2.21</v>
      </c>
      <c r="K8814" s="0" t="s">
        <v>18</v>
      </c>
      <c r="L8814" s="0" t="s">
        <v>200</v>
      </c>
      <c r="M8814" s="0" t="n">
        <f aca="false">CEILING(G8814,1)*F8814</f>
        <v>3.3</v>
      </c>
      <c r="N8814" s="0" t="n">
        <f aca="false">M8814-H8814</f>
        <v>2.21</v>
      </c>
      <c r="O8814" s="0" t="n">
        <f aca="false">IF(ABS(N8814-J8814)&lt;0.011,1,0)</f>
        <v>1</v>
      </c>
    </row>
    <row r="8815" customFormat="false" ht="15" hidden="false" customHeight="false" outlineLevel="0" collapsed="false">
      <c r="A8815" s="0" t="s">
        <v>709</v>
      </c>
      <c r="B8815" s="0" t="s">
        <v>764</v>
      </c>
      <c r="C8815" s="0" t="n">
        <v>29</v>
      </c>
      <c r="D8815" s="0" t="n">
        <v>62935</v>
      </c>
      <c r="E8815" s="0" t="s">
        <v>294</v>
      </c>
      <c r="F8815" s="0" t="n">
        <v>3.9</v>
      </c>
      <c r="G8815" s="0" t="n">
        <v>0.33</v>
      </c>
      <c r="H8815" s="0" t="n">
        <v>1.29</v>
      </c>
      <c r="I8815" s="0" t="n">
        <v>3.9</v>
      </c>
      <c r="J8815" s="0" t="n">
        <v>2.61</v>
      </c>
      <c r="K8815" s="0" t="s">
        <v>18</v>
      </c>
      <c r="L8815" s="0" t="s">
        <v>200</v>
      </c>
      <c r="M8815" s="0" t="n">
        <f aca="false">CEILING(G8815,1)*F8815</f>
        <v>3.9</v>
      </c>
      <c r="N8815" s="0" t="n">
        <f aca="false">M8815-H8815</f>
        <v>2.61</v>
      </c>
      <c r="O8815" s="0" t="n">
        <f aca="false">IF(ABS(N8815-J8815)&lt;0.011,1,0)</f>
        <v>1</v>
      </c>
    </row>
    <row r="8816" customFormat="false" ht="15" hidden="false" customHeight="false" outlineLevel="0" collapsed="false">
      <c r="A8816" s="0" t="s">
        <v>709</v>
      </c>
      <c r="B8816" s="0" t="s">
        <v>764</v>
      </c>
      <c r="C8816" s="0" t="n">
        <v>29</v>
      </c>
      <c r="D8816" s="0" t="n">
        <v>62935</v>
      </c>
      <c r="E8816" s="0" t="s">
        <v>247</v>
      </c>
      <c r="F8816" s="0" t="n">
        <v>3.2</v>
      </c>
      <c r="G8816" s="0" t="n">
        <v>0.33</v>
      </c>
      <c r="H8816" s="0" t="n">
        <v>1.06</v>
      </c>
      <c r="I8816" s="0" t="n">
        <v>3.2</v>
      </c>
      <c r="J8816" s="0" t="n">
        <v>2.14</v>
      </c>
      <c r="K8816" s="0" t="s">
        <v>18</v>
      </c>
      <c r="L8816" s="0" t="s">
        <v>200</v>
      </c>
      <c r="M8816" s="0" t="n">
        <f aca="false">CEILING(G8816,1)*F8816</f>
        <v>3.2</v>
      </c>
      <c r="N8816" s="0" t="n">
        <f aca="false">M8816-H8816</f>
        <v>2.14</v>
      </c>
      <c r="O8816" s="0" t="n">
        <f aca="false">IF(ABS(N8816-J8816)&lt;0.011,1,0)</f>
        <v>1</v>
      </c>
    </row>
    <row r="8817" customFormat="false" ht="15" hidden="false" customHeight="false" outlineLevel="0" collapsed="false">
      <c r="A8817" s="0" t="s">
        <v>709</v>
      </c>
      <c r="B8817" s="0" t="s">
        <v>764</v>
      </c>
      <c r="C8817" s="0" t="n">
        <v>29</v>
      </c>
      <c r="D8817" s="0" t="n">
        <v>62935</v>
      </c>
      <c r="E8817" s="0" t="s">
        <v>146</v>
      </c>
      <c r="F8817" s="0" t="n">
        <v>4</v>
      </c>
      <c r="G8817" s="0" t="n">
        <v>0.33</v>
      </c>
      <c r="H8817" s="0" t="n">
        <v>1.32</v>
      </c>
      <c r="I8817" s="0" t="n">
        <v>4</v>
      </c>
      <c r="J8817" s="0" t="n">
        <v>2.68</v>
      </c>
      <c r="K8817" s="0" t="s">
        <v>18</v>
      </c>
      <c r="L8817" s="0" t="s">
        <v>200</v>
      </c>
      <c r="M8817" s="0" t="n">
        <f aca="false">CEILING(G8817,1)*F8817</f>
        <v>4</v>
      </c>
      <c r="N8817" s="0" t="n">
        <f aca="false">M8817-H8817</f>
        <v>2.68</v>
      </c>
      <c r="O8817" s="0" t="n">
        <f aca="false">IF(ABS(N8817-J8817)&lt;0.011,1,0)</f>
        <v>1</v>
      </c>
    </row>
    <row r="8818" customFormat="false" ht="15" hidden="false" customHeight="false" outlineLevel="0" collapsed="false">
      <c r="A8818" s="0" t="s">
        <v>709</v>
      </c>
      <c r="B8818" s="0" t="s">
        <v>764</v>
      </c>
      <c r="C8818" s="0" t="n">
        <v>29</v>
      </c>
      <c r="D8818" s="0" t="n">
        <v>62935</v>
      </c>
      <c r="E8818" s="0" t="s">
        <v>211</v>
      </c>
      <c r="F8818" s="0" t="n">
        <v>9.7</v>
      </c>
      <c r="G8818" s="0" t="n">
        <v>0.33</v>
      </c>
      <c r="H8818" s="0" t="n">
        <v>3.2</v>
      </c>
      <c r="I8818" s="0" t="n">
        <v>9.7</v>
      </c>
      <c r="J8818" s="0" t="n">
        <v>6.5</v>
      </c>
      <c r="K8818" s="0" t="s">
        <v>18</v>
      </c>
      <c r="L8818" s="0" t="s">
        <v>200</v>
      </c>
      <c r="M8818" s="0" t="n">
        <f aca="false">CEILING(G8818,1)*F8818</f>
        <v>9.7</v>
      </c>
      <c r="N8818" s="0" t="n">
        <f aca="false">M8818-H8818</f>
        <v>6.5</v>
      </c>
      <c r="O8818" s="0" t="n">
        <f aca="false">IF(ABS(N8818-J8818)&lt;0.011,1,0)</f>
        <v>1</v>
      </c>
    </row>
    <row r="8819" customFormat="false" ht="15" hidden="false" customHeight="false" outlineLevel="0" collapsed="false">
      <c r="A8819" s="0" t="s">
        <v>709</v>
      </c>
      <c r="B8819" s="0" t="s">
        <v>764</v>
      </c>
      <c r="C8819" s="0" t="n">
        <v>29</v>
      </c>
      <c r="D8819" s="0" t="n">
        <v>62935</v>
      </c>
      <c r="E8819" s="0" t="s">
        <v>664</v>
      </c>
      <c r="F8819" s="0" t="n">
        <v>29</v>
      </c>
      <c r="G8819" s="0" t="n">
        <v>0.33</v>
      </c>
      <c r="H8819" s="0" t="n">
        <v>9.57</v>
      </c>
      <c r="I8819" s="0" t="n">
        <v>29</v>
      </c>
      <c r="J8819" s="0" t="n">
        <v>19.43</v>
      </c>
      <c r="K8819" s="0" t="s">
        <v>18</v>
      </c>
      <c r="L8819" s="0" t="s">
        <v>200</v>
      </c>
      <c r="M8819" s="0" t="n">
        <f aca="false">CEILING(G8819,1)*F8819</f>
        <v>29</v>
      </c>
      <c r="N8819" s="0" t="n">
        <f aca="false">M8819-H8819</f>
        <v>19.43</v>
      </c>
      <c r="O8819" s="0" t="n">
        <f aca="false">IF(ABS(N8819-J8819)&lt;0.011,1,0)</f>
        <v>1</v>
      </c>
    </row>
    <row r="8820" customFormat="false" ht="15" hidden="false" customHeight="false" outlineLevel="0" collapsed="false">
      <c r="A8820" s="0" t="s">
        <v>709</v>
      </c>
      <c r="B8820" s="0" t="s">
        <v>764</v>
      </c>
      <c r="C8820" s="0" t="n">
        <v>29</v>
      </c>
      <c r="D8820" s="0" t="n">
        <v>62935</v>
      </c>
      <c r="E8820" s="0" t="s">
        <v>28</v>
      </c>
      <c r="F8820" s="0" t="n">
        <v>19.6</v>
      </c>
      <c r="G8820" s="0" t="n">
        <v>0.33</v>
      </c>
      <c r="H8820" s="0" t="n">
        <v>6.47</v>
      </c>
      <c r="I8820" s="0" t="n">
        <v>19.6</v>
      </c>
      <c r="J8820" s="0" t="n">
        <v>13.13</v>
      </c>
      <c r="K8820" s="0" t="s">
        <v>18</v>
      </c>
      <c r="L8820" s="0" t="s">
        <v>200</v>
      </c>
      <c r="M8820" s="0" t="n">
        <f aca="false">CEILING(G8820,1)*F8820</f>
        <v>19.6</v>
      </c>
      <c r="N8820" s="0" t="n">
        <f aca="false">M8820-H8820</f>
        <v>13.13</v>
      </c>
      <c r="O8820" s="0" t="n">
        <f aca="false">IF(ABS(N8820-J8820)&lt;0.011,1,0)</f>
        <v>1</v>
      </c>
    </row>
    <row r="8821" customFormat="false" ht="15" hidden="false" customHeight="false" outlineLevel="0" collapsed="false">
      <c r="A8821" s="0" t="s">
        <v>709</v>
      </c>
      <c r="B8821" s="0" t="s">
        <v>764</v>
      </c>
      <c r="C8821" s="0" t="n">
        <v>29</v>
      </c>
      <c r="D8821" s="0" t="n">
        <v>62935</v>
      </c>
      <c r="E8821" s="0" t="s">
        <v>33</v>
      </c>
      <c r="F8821" s="0" t="n">
        <v>3.9</v>
      </c>
      <c r="G8821" s="0" t="n">
        <v>1.67</v>
      </c>
      <c r="H8821" s="0" t="n">
        <v>6.51</v>
      </c>
      <c r="I8821" s="0" t="n">
        <v>7.8</v>
      </c>
      <c r="J8821" s="0" t="n">
        <v>1.29</v>
      </c>
      <c r="K8821" s="0" t="s">
        <v>18</v>
      </c>
      <c r="L8821" s="0" t="s">
        <v>200</v>
      </c>
      <c r="M8821" s="0" t="n">
        <f aca="false">CEILING(G8821,1)*F8821</f>
        <v>7.8</v>
      </c>
      <c r="N8821" s="0" t="n">
        <f aca="false">M8821-H8821</f>
        <v>1.29</v>
      </c>
      <c r="O8821" s="0" t="n">
        <f aca="false">IF(ABS(N8821-J8821)&lt;0.011,1,0)</f>
        <v>1</v>
      </c>
    </row>
    <row r="8822" customFormat="false" ht="15" hidden="false" customHeight="false" outlineLevel="0" collapsed="false">
      <c r="A8822" s="0" t="s">
        <v>709</v>
      </c>
      <c r="B8822" s="0" t="s">
        <v>764</v>
      </c>
      <c r="C8822" s="0" t="n">
        <v>29</v>
      </c>
      <c r="D8822" s="0" t="n">
        <v>62935</v>
      </c>
      <c r="E8822" s="0" t="s">
        <v>147</v>
      </c>
      <c r="F8822" s="0" t="n">
        <v>3.5</v>
      </c>
      <c r="G8822" s="0" t="n">
        <v>0.33</v>
      </c>
      <c r="H8822" s="0" t="n">
        <v>1.16</v>
      </c>
      <c r="I8822" s="0" t="n">
        <v>3.5</v>
      </c>
      <c r="J8822" s="0" t="n">
        <v>2.34</v>
      </c>
      <c r="K8822" s="0" t="s">
        <v>18</v>
      </c>
      <c r="L8822" s="0" t="s">
        <v>200</v>
      </c>
      <c r="M8822" s="0" t="n">
        <f aca="false">CEILING(G8822,1)*F8822</f>
        <v>3.5</v>
      </c>
      <c r="N8822" s="0" t="n">
        <f aca="false">M8822-H8822</f>
        <v>2.34</v>
      </c>
      <c r="O8822" s="0" t="n">
        <f aca="false">IF(ABS(N8822-J8822)&lt;0.011,1,0)</f>
        <v>1</v>
      </c>
    </row>
    <row r="8823" customFormat="false" ht="15" hidden="false" customHeight="false" outlineLevel="0" collapsed="false">
      <c r="A8823" s="0" t="s">
        <v>709</v>
      </c>
      <c r="B8823" s="0" t="s">
        <v>764</v>
      </c>
      <c r="C8823" s="0" t="n">
        <v>29</v>
      </c>
      <c r="D8823" s="0" t="n">
        <v>62935</v>
      </c>
      <c r="E8823" s="0" t="s">
        <v>176</v>
      </c>
      <c r="F8823" s="0" t="n">
        <v>2.9</v>
      </c>
      <c r="G8823" s="0" t="n">
        <v>0.67</v>
      </c>
      <c r="H8823" s="0" t="n">
        <v>1.94</v>
      </c>
      <c r="I8823" s="0" t="n">
        <v>2.9</v>
      </c>
      <c r="J8823" s="0" t="n">
        <v>0.96</v>
      </c>
      <c r="K8823" s="0" t="s">
        <v>18</v>
      </c>
      <c r="L8823" s="0" t="s">
        <v>200</v>
      </c>
      <c r="M8823" s="0" t="n">
        <f aca="false">CEILING(G8823,1)*F8823</f>
        <v>2.9</v>
      </c>
      <c r="N8823" s="0" t="n">
        <f aca="false">M8823-H8823</f>
        <v>0.96</v>
      </c>
      <c r="O8823" s="0" t="n">
        <f aca="false">IF(ABS(N8823-J8823)&lt;0.011,1,0)</f>
        <v>1</v>
      </c>
    </row>
    <row r="8824" customFormat="false" ht="15" hidden="false" customHeight="false" outlineLevel="0" collapsed="false">
      <c r="A8824" s="0" t="s">
        <v>709</v>
      </c>
      <c r="B8824" s="0" t="s">
        <v>764</v>
      </c>
      <c r="C8824" s="0" t="n">
        <v>29</v>
      </c>
      <c r="D8824" s="0" t="n">
        <v>62935</v>
      </c>
      <c r="E8824" s="0" t="s">
        <v>184</v>
      </c>
      <c r="F8824" s="0" t="n">
        <v>8.9</v>
      </c>
      <c r="G8824" s="0" t="n">
        <v>0.33</v>
      </c>
      <c r="H8824" s="0" t="n">
        <v>2.94</v>
      </c>
      <c r="I8824" s="0" t="n">
        <v>8.9</v>
      </c>
      <c r="J8824" s="0" t="n">
        <v>5.96</v>
      </c>
      <c r="K8824" s="0" t="s">
        <v>18</v>
      </c>
      <c r="L8824" s="0" t="s">
        <v>200</v>
      </c>
      <c r="M8824" s="0" t="n">
        <f aca="false">CEILING(G8824,1)*F8824</f>
        <v>8.9</v>
      </c>
      <c r="N8824" s="0" t="n">
        <f aca="false">M8824-H8824</f>
        <v>5.96</v>
      </c>
      <c r="O8824" s="0" t="n">
        <f aca="false">IF(ABS(N8824-J8824)&lt;0.011,1,0)</f>
        <v>1</v>
      </c>
    </row>
    <row r="8825" customFormat="false" ht="15" hidden="false" customHeight="false" outlineLevel="0" collapsed="false">
      <c r="A8825" s="0" t="s">
        <v>709</v>
      </c>
      <c r="B8825" s="0" t="s">
        <v>764</v>
      </c>
      <c r="C8825" s="0" t="n">
        <v>29</v>
      </c>
      <c r="D8825" s="0" t="n">
        <v>62935</v>
      </c>
      <c r="E8825" s="0" t="s">
        <v>309</v>
      </c>
      <c r="F8825" s="0" t="n">
        <v>9</v>
      </c>
      <c r="G8825" s="0" t="n">
        <v>0.33</v>
      </c>
      <c r="H8825" s="0" t="n">
        <v>2.97</v>
      </c>
      <c r="I8825" s="0" t="n">
        <v>9</v>
      </c>
      <c r="J8825" s="0" t="n">
        <v>6.03</v>
      </c>
      <c r="K8825" s="0" t="s">
        <v>18</v>
      </c>
      <c r="L8825" s="0" t="s">
        <v>200</v>
      </c>
      <c r="M8825" s="0" t="n">
        <f aca="false">CEILING(G8825,1)*F8825</f>
        <v>9</v>
      </c>
      <c r="N8825" s="0" t="n">
        <f aca="false">M8825-H8825</f>
        <v>6.03</v>
      </c>
      <c r="O8825" s="0" t="n">
        <f aca="false">IF(ABS(N8825-J8825)&lt;0.011,1,0)</f>
        <v>1</v>
      </c>
    </row>
    <row r="8826" customFormat="false" ht="15" hidden="false" customHeight="false" outlineLevel="0" collapsed="false">
      <c r="A8826" s="0" t="s">
        <v>709</v>
      </c>
      <c r="B8826" s="0" t="s">
        <v>764</v>
      </c>
      <c r="C8826" s="0" t="n">
        <v>29</v>
      </c>
      <c r="D8826" s="0" t="n">
        <v>62935</v>
      </c>
      <c r="E8826" s="0" t="s">
        <v>340</v>
      </c>
      <c r="F8826" s="0" t="n">
        <v>7.8</v>
      </c>
      <c r="G8826" s="0" t="n">
        <v>0.67</v>
      </c>
      <c r="H8826" s="0" t="n">
        <v>5.23</v>
      </c>
      <c r="I8826" s="0" t="n">
        <v>7.8</v>
      </c>
      <c r="J8826" s="0" t="n">
        <v>2.57</v>
      </c>
      <c r="K8826" s="0" t="s">
        <v>18</v>
      </c>
      <c r="L8826" s="0" t="s">
        <v>200</v>
      </c>
      <c r="M8826" s="0" t="n">
        <f aca="false">CEILING(G8826,1)*F8826</f>
        <v>7.8</v>
      </c>
      <c r="N8826" s="0" t="n">
        <f aca="false">M8826-H8826</f>
        <v>2.57</v>
      </c>
      <c r="O8826" s="0" t="n">
        <f aca="false">IF(ABS(N8826-J8826)&lt;0.011,1,0)</f>
        <v>1</v>
      </c>
    </row>
    <row r="8827" customFormat="false" ht="15" hidden="false" customHeight="false" outlineLevel="0" collapsed="false">
      <c r="A8827" s="0" t="s">
        <v>709</v>
      </c>
      <c r="B8827" s="0" t="s">
        <v>764</v>
      </c>
      <c r="C8827" s="0" t="n">
        <v>29</v>
      </c>
      <c r="D8827" s="0" t="n">
        <v>62935</v>
      </c>
      <c r="E8827" s="0" t="s">
        <v>209</v>
      </c>
      <c r="F8827" s="0" t="n">
        <v>11.8</v>
      </c>
      <c r="G8827" s="0" t="n">
        <v>0.33</v>
      </c>
      <c r="H8827" s="0" t="n">
        <v>3.89</v>
      </c>
      <c r="I8827" s="0" t="n">
        <v>11.8</v>
      </c>
      <c r="J8827" s="0" t="n">
        <v>7.91</v>
      </c>
      <c r="K8827" s="0" t="s">
        <v>18</v>
      </c>
      <c r="L8827" s="0" t="s">
        <v>200</v>
      </c>
      <c r="M8827" s="0" t="n">
        <f aca="false">CEILING(G8827,1)*F8827</f>
        <v>11.8</v>
      </c>
      <c r="N8827" s="0" t="n">
        <f aca="false">M8827-H8827</f>
        <v>7.91</v>
      </c>
      <c r="O8827" s="0" t="n">
        <f aca="false">IF(ABS(N8827-J8827)&lt;0.011,1,0)</f>
        <v>1</v>
      </c>
    </row>
    <row r="8828" customFormat="false" ht="15" hidden="false" customHeight="false" outlineLevel="0" collapsed="false">
      <c r="A8828" s="0" t="s">
        <v>709</v>
      </c>
      <c r="B8828" s="0" t="s">
        <v>764</v>
      </c>
      <c r="C8828" s="0" t="n">
        <v>30</v>
      </c>
      <c r="D8828" s="0" t="n">
        <v>62918</v>
      </c>
      <c r="E8828" s="0" t="s">
        <v>406</v>
      </c>
      <c r="F8828" s="0" t="n">
        <v>3.3</v>
      </c>
      <c r="G8828" s="0" t="n">
        <v>0.67</v>
      </c>
      <c r="H8828" s="0" t="n">
        <v>2.21</v>
      </c>
      <c r="I8828" s="0" t="n">
        <v>3.3</v>
      </c>
      <c r="J8828" s="0" t="n">
        <v>1.09</v>
      </c>
      <c r="K8828" s="0" t="s">
        <v>18</v>
      </c>
      <c r="L8828" s="0" t="s">
        <v>200</v>
      </c>
      <c r="M8828" s="0" t="n">
        <f aca="false">CEILING(G8828,1)*F8828</f>
        <v>3.3</v>
      </c>
      <c r="N8828" s="0" t="n">
        <f aca="false">M8828-H8828</f>
        <v>1.09</v>
      </c>
      <c r="O8828" s="0" t="n">
        <f aca="false">IF(ABS(N8828-J8828)&lt;0.011,1,0)</f>
        <v>1</v>
      </c>
    </row>
    <row r="8829" customFormat="false" ht="15" hidden="false" customHeight="false" outlineLevel="0" collapsed="false">
      <c r="A8829" s="0" t="s">
        <v>709</v>
      </c>
      <c r="B8829" s="0" t="s">
        <v>764</v>
      </c>
      <c r="C8829" s="0" t="n">
        <v>30</v>
      </c>
      <c r="D8829" s="0" t="n">
        <v>62918</v>
      </c>
      <c r="E8829" s="0" t="s">
        <v>294</v>
      </c>
      <c r="F8829" s="0" t="n">
        <v>3.9</v>
      </c>
      <c r="G8829" s="0" t="n">
        <v>0.67</v>
      </c>
      <c r="H8829" s="0" t="n">
        <v>2.61</v>
      </c>
      <c r="I8829" s="0" t="n">
        <v>3.9</v>
      </c>
      <c r="J8829" s="0" t="n">
        <v>1.29</v>
      </c>
      <c r="K8829" s="0" t="s">
        <v>18</v>
      </c>
      <c r="L8829" s="0" t="s">
        <v>200</v>
      </c>
      <c r="M8829" s="0" t="n">
        <f aca="false">CEILING(G8829,1)*F8829</f>
        <v>3.9</v>
      </c>
      <c r="N8829" s="0" t="n">
        <f aca="false">M8829-H8829</f>
        <v>1.29</v>
      </c>
      <c r="O8829" s="0" t="n">
        <f aca="false">IF(ABS(N8829-J8829)&lt;0.011,1,0)</f>
        <v>1</v>
      </c>
    </row>
    <row r="8830" customFormat="false" ht="15" hidden="false" customHeight="false" outlineLevel="0" collapsed="false">
      <c r="A8830" s="0" t="s">
        <v>709</v>
      </c>
      <c r="B8830" s="0" t="s">
        <v>764</v>
      </c>
      <c r="C8830" s="0" t="n">
        <v>30</v>
      </c>
      <c r="D8830" s="0" t="n">
        <v>62918</v>
      </c>
      <c r="E8830" s="0" t="s">
        <v>247</v>
      </c>
      <c r="F8830" s="0" t="n">
        <v>3.2</v>
      </c>
      <c r="G8830" s="0" t="n">
        <v>0.67</v>
      </c>
      <c r="H8830" s="0" t="n">
        <v>2.14</v>
      </c>
      <c r="I8830" s="0" t="n">
        <v>3.2</v>
      </c>
      <c r="J8830" s="0" t="n">
        <v>1.06</v>
      </c>
      <c r="K8830" s="0" t="s">
        <v>18</v>
      </c>
      <c r="L8830" s="0" t="s">
        <v>200</v>
      </c>
      <c r="M8830" s="0" t="n">
        <f aca="false">CEILING(G8830,1)*F8830</f>
        <v>3.2</v>
      </c>
      <c r="N8830" s="0" t="n">
        <f aca="false">M8830-H8830</f>
        <v>1.06</v>
      </c>
      <c r="O8830" s="0" t="n">
        <f aca="false">IF(ABS(N8830-J8830)&lt;0.011,1,0)</f>
        <v>1</v>
      </c>
    </row>
    <row r="8831" customFormat="false" ht="15" hidden="false" customHeight="false" outlineLevel="0" collapsed="false">
      <c r="A8831" s="0" t="s">
        <v>709</v>
      </c>
      <c r="B8831" s="0" t="s">
        <v>764</v>
      </c>
      <c r="C8831" s="0" t="n">
        <v>30</v>
      </c>
      <c r="D8831" s="0" t="n">
        <v>62918</v>
      </c>
      <c r="E8831" s="0" t="s">
        <v>146</v>
      </c>
      <c r="F8831" s="0" t="n">
        <v>4</v>
      </c>
      <c r="G8831" s="0" t="n">
        <v>0.67</v>
      </c>
      <c r="H8831" s="0" t="n">
        <v>2.68</v>
      </c>
      <c r="I8831" s="0" t="n">
        <v>4</v>
      </c>
      <c r="J8831" s="0" t="n">
        <v>1.32</v>
      </c>
      <c r="K8831" s="0" t="s">
        <v>18</v>
      </c>
      <c r="L8831" s="0" t="s">
        <v>200</v>
      </c>
      <c r="M8831" s="0" t="n">
        <f aca="false">CEILING(G8831,1)*F8831</f>
        <v>4</v>
      </c>
      <c r="N8831" s="0" t="n">
        <f aca="false">M8831-H8831</f>
        <v>1.32</v>
      </c>
      <c r="O8831" s="0" t="n">
        <f aca="false">IF(ABS(N8831-J8831)&lt;0.011,1,0)</f>
        <v>1</v>
      </c>
    </row>
    <row r="8832" customFormat="false" ht="15" hidden="false" customHeight="false" outlineLevel="0" collapsed="false">
      <c r="A8832" s="0" t="s">
        <v>709</v>
      </c>
      <c r="B8832" s="0" t="s">
        <v>764</v>
      </c>
      <c r="C8832" s="0" t="n">
        <v>30</v>
      </c>
      <c r="D8832" s="0" t="n">
        <v>62918</v>
      </c>
      <c r="E8832" s="0" t="s">
        <v>211</v>
      </c>
      <c r="F8832" s="0" t="n">
        <v>9.7</v>
      </c>
      <c r="G8832" s="0" t="n">
        <v>0.67</v>
      </c>
      <c r="H8832" s="0" t="n">
        <v>6.5</v>
      </c>
      <c r="I8832" s="0" t="n">
        <v>9.7</v>
      </c>
      <c r="J8832" s="0" t="n">
        <v>3.2</v>
      </c>
      <c r="K8832" s="0" t="s">
        <v>18</v>
      </c>
      <c r="L8832" s="0" t="s">
        <v>200</v>
      </c>
      <c r="M8832" s="0" t="n">
        <f aca="false">CEILING(G8832,1)*F8832</f>
        <v>9.7</v>
      </c>
      <c r="N8832" s="0" t="n">
        <f aca="false">M8832-H8832</f>
        <v>3.2</v>
      </c>
      <c r="O8832" s="0" t="n">
        <f aca="false">IF(ABS(N8832-J8832)&lt;0.011,1,0)</f>
        <v>1</v>
      </c>
    </row>
    <row r="8833" customFormat="false" ht="15" hidden="false" customHeight="false" outlineLevel="0" collapsed="false">
      <c r="A8833" s="0" t="s">
        <v>709</v>
      </c>
      <c r="B8833" s="0" t="s">
        <v>764</v>
      </c>
      <c r="C8833" s="0" t="n">
        <v>30</v>
      </c>
      <c r="D8833" s="0" t="n">
        <v>62918</v>
      </c>
      <c r="E8833" s="0" t="s">
        <v>664</v>
      </c>
      <c r="F8833" s="0" t="n">
        <v>29</v>
      </c>
      <c r="G8833" s="0" t="n">
        <v>0.67</v>
      </c>
      <c r="H8833" s="0" t="n">
        <v>19.42</v>
      </c>
      <c r="I8833" s="0" t="n">
        <v>29</v>
      </c>
      <c r="J8833" s="0" t="n">
        <v>9.58</v>
      </c>
      <c r="K8833" s="0" t="s">
        <v>18</v>
      </c>
      <c r="L8833" s="0" t="s">
        <v>200</v>
      </c>
      <c r="M8833" s="0" t="n">
        <f aca="false">CEILING(G8833,1)*F8833</f>
        <v>29</v>
      </c>
      <c r="N8833" s="0" t="n">
        <f aca="false">M8833-H8833</f>
        <v>9.58</v>
      </c>
      <c r="O8833" s="0" t="n">
        <f aca="false">IF(ABS(N8833-J8833)&lt;0.011,1,0)</f>
        <v>1</v>
      </c>
    </row>
    <row r="8834" customFormat="false" ht="15" hidden="false" customHeight="false" outlineLevel="0" collapsed="false">
      <c r="A8834" s="0" t="s">
        <v>709</v>
      </c>
      <c r="B8834" s="0" t="s">
        <v>764</v>
      </c>
      <c r="C8834" s="0" t="n">
        <v>30</v>
      </c>
      <c r="D8834" s="0" t="n">
        <v>62918</v>
      </c>
      <c r="E8834" s="0" t="s">
        <v>28</v>
      </c>
      <c r="F8834" s="0" t="n">
        <v>19.6</v>
      </c>
      <c r="G8834" s="0" t="n">
        <v>0.67</v>
      </c>
      <c r="H8834" s="0" t="n">
        <v>13.13</v>
      </c>
      <c r="I8834" s="0" t="n">
        <v>19.6</v>
      </c>
      <c r="J8834" s="0" t="n">
        <v>6.47</v>
      </c>
      <c r="K8834" s="0" t="s">
        <v>18</v>
      </c>
      <c r="L8834" s="0" t="s">
        <v>200</v>
      </c>
      <c r="M8834" s="0" t="n">
        <f aca="false">CEILING(G8834,1)*F8834</f>
        <v>19.6</v>
      </c>
      <c r="N8834" s="0" t="n">
        <f aca="false">M8834-H8834</f>
        <v>6.47</v>
      </c>
      <c r="O8834" s="0" t="n">
        <f aca="false">IF(ABS(N8834-J8834)&lt;0.011,1,0)</f>
        <v>1</v>
      </c>
    </row>
    <row r="8835" customFormat="false" ht="15" hidden="false" customHeight="false" outlineLevel="0" collapsed="false">
      <c r="A8835" s="0" t="s">
        <v>709</v>
      </c>
      <c r="B8835" s="0" t="s">
        <v>764</v>
      </c>
      <c r="C8835" s="0" t="n">
        <v>30</v>
      </c>
      <c r="D8835" s="0" t="n">
        <v>62918</v>
      </c>
      <c r="E8835" s="0" t="s">
        <v>33</v>
      </c>
      <c r="F8835" s="0" t="n">
        <v>3.9</v>
      </c>
      <c r="G8835" s="0" t="n">
        <v>3.33</v>
      </c>
      <c r="H8835" s="0" t="n">
        <v>12.99</v>
      </c>
      <c r="I8835" s="0" t="n">
        <v>15.6</v>
      </c>
      <c r="J8835" s="0" t="n">
        <v>2.61</v>
      </c>
      <c r="K8835" s="0" t="s">
        <v>18</v>
      </c>
      <c r="L8835" s="0" t="s">
        <v>200</v>
      </c>
      <c r="M8835" s="0" t="n">
        <f aca="false">CEILING(G8835,1)*F8835</f>
        <v>15.6</v>
      </c>
      <c r="N8835" s="0" t="n">
        <f aca="false">M8835-H8835</f>
        <v>2.61</v>
      </c>
      <c r="O8835" s="0" t="n">
        <f aca="false">IF(ABS(N8835-J8835)&lt;0.011,1,0)</f>
        <v>1</v>
      </c>
    </row>
    <row r="8836" customFormat="false" ht="15" hidden="false" customHeight="false" outlineLevel="0" collapsed="false">
      <c r="A8836" s="0" t="s">
        <v>709</v>
      </c>
      <c r="B8836" s="0" t="s">
        <v>764</v>
      </c>
      <c r="C8836" s="0" t="n">
        <v>30</v>
      </c>
      <c r="D8836" s="0" t="n">
        <v>62918</v>
      </c>
      <c r="E8836" s="0" t="s">
        <v>147</v>
      </c>
      <c r="F8836" s="0" t="n">
        <v>3.5</v>
      </c>
      <c r="G8836" s="0" t="n">
        <v>0.67</v>
      </c>
      <c r="H8836" s="0" t="n">
        <v>2.35</v>
      </c>
      <c r="I8836" s="0" t="n">
        <v>3.5</v>
      </c>
      <c r="J8836" s="0" t="n">
        <v>1.15</v>
      </c>
      <c r="K8836" s="0" t="s">
        <v>18</v>
      </c>
      <c r="L8836" s="0" t="s">
        <v>200</v>
      </c>
      <c r="M8836" s="0" t="n">
        <f aca="false">CEILING(G8836,1)*F8836</f>
        <v>3.5</v>
      </c>
      <c r="N8836" s="0" t="n">
        <f aca="false">M8836-H8836</f>
        <v>1.15</v>
      </c>
      <c r="O8836" s="0" t="n">
        <f aca="false">IF(ABS(N8836-J8836)&lt;0.011,1,0)</f>
        <v>1</v>
      </c>
    </row>
    <row r="8837" customFormat="false" ht="15" hidden="false" customHeight="false" outlineLevel="0" collapsed="false">
      <c r="A8837" s="0" t="s">
        <v>709</v>
      </c>
      <c r="B8837" s="0" t="s">
        <v>764</v>
      </c>
      <c r="C8837" s="0" t="n">
        <v>30</v>
      </c>
      <c r="D8837" s="0" t="n">
        <v>62918</v>
      </c>
      <c r="E8837" s="0" t="s">
        <v>176</v>
      </c>
      <c r="F8837" s="0" t="n">
        <v>2.9</v>
      </c>
      <c r="G8837" s="0" t="n">
        <v>1.33</v>
      </c>
      <c r="H8837" s="0" t="n">
        <v>3.86</v>
      </c>
      <c r="I8837" s="0" t="n">
        <v>5.8</v>
      </c>
      <c r="J8837" s="0" t="n">
        <v>1.94</v>
      </c>
      <c r="K8837" s="0" t="s">
        <v>18</v>
      </c>
      <c r="L8837" s="0" t="s">
        <v>200</v>
      </c>
      <c r="M8837" s="0" t="n">
        <f aca="false">CEILING(G8837,1)*F8837</f>
        <v>5.8</v>
      </c>
      <c r="N8837" s="0" t="n">
        <f aca="false">M8837-H8837</f>
        <v>1.94</v>
      </c>
      <c r="O8837" s="0" t="n">
        <f aca="false">IF(ABS(N8837-J8837)&lt;0.011,1,0)</f>
        <v>1</v>
      </c>
    </row>
    <row r="8838" customFormat="false" ht="15" hidden="false" customHeight="false" outlineLevel="0" collapsed="false">
      <c r="A8838" s="0" t="s">
        <v>709</v>
      </c>
      <c r="B8838" s="0" t="s">
        <v>764</v>
      </c>
      <c r="C8838" s="0" t="n">
        <v>30</v>
      </c>
      <c r="D8838" s="0" t="n">
        <v>62918</v>
      </c>
      <c r="E8838" s="0" t="s">
        <v>184</v>
      </c>
      <c r="F8838" s="0" t="n">
        <v>8.9</v>
      </c>
      <c r="G8838" s="0" t="n">
        <v>0.67</v>
      </c>
      <c r="H8838" s="0" t="n">
        <v>5.96</v>
      </c>
      <c r="I8838" s="0" t="n">
        <v>8.9</v>
      </c>
      <c r="J8838" s="0" t="n">
        <v>2.94</v>
      </c>
      <c r="K8838" s="0" t="s">
        <v>18</v>
      </c>
      <c r="L8838" s="0" t="s">
        <v>200</v>
      </c>
      <c r="M8838" s="0" t="n">
        <f aca="false">CEILING(G8838,1)*F8838</f>
        <v>8.9</v>
      </c>
      <c r="N8838" s="0" t="n">
        <f aca="false">M8838-H8838</f>
        <v>2.94</v>
      </c>
      <c r="O8838" s="0" t="n">
        <f aca="false">IF(ABS(N8838-J8838)&lt;0.011,1,0)</f>
        <v>1</v>
      </c>
    </row>
    <row r="8839" customFormat="false" ht="15" hidden="false" customHeight="false" outlineLevel="0" collapsed="false">
      <c r="A8839" s="0" t="s">
        <v>709</v>
      </c>
      <c r="B8839" s="0" t="s">
        <v>764</v>
      </c>
      <c r="C8839" s="0" t="n">
        <v>30</v>
      </c>
      <c r="D8839" s="0" t="n">
        <v>62918</v>
      </c>
      <c r="E8839" s="0" t="s">
        <v>309</v>
      </c>
      <c r="F8839" s="0" t="n">
        <v>9</v>
      </c>
      <c r="G8839" s="0" t="n">
        <v>0.67</v>
      </c>
      <c r="H8839" s="0" t="n">
        <v>6.03</v>
      </c>
      <c r="I8839" s="0" t="n">
        <v>9</v>
      </c>
      <c r="J8839" s="0" t="n">
        <v>2.97</v>
      </c>
      <c r="K8839" s="0" t="s">
        <v>18</v>
      </c>
      <c r="L8839" s="0" t="s">
        <v>200</v>
      </c>
      <c r="M8839" s="0" t="n">
        <f aca="false">CEILING(G8839,1)*F8839</f>
        <v>9</v>
      </c>
      <c r="N8839" s="0" t="n">
        <f aca="false">M8839-H8839</f>
        <v>2.97</v>
      </c>
      <c r="O8839" s="0" t="n">
        <f aca="false">IF(ABS(N8839-J8839)&lt;0.011,1,0)</f>
        <v>1</v>
      </c>
    </row>
    <row r="8840" customFormat="false" ht="15" hidden="false" customHeight="false" outlineLevel="0" collapsed="false">
      <c r="A8840" s="0" t="s">
        <v>709</v>
      </c>
      <c r="B8840" s="0" t="s">
        <v>764</v>
      </c>
      <c r="C8840" s="0" t="n">
        <v>30</v>
      </c>
      <c r="D8840" s="0" t="n">
        <v>62918</v>
      </c>
      <c r="E8840" s="0" t="s">
        <v>340</v>
      </c>
      <c r="F8840" s="0" t="n">
        <v>7.8</v>
      </c>
      <c r="G8840" s="0" t="n">
        <v>1.33</v>
      </c>
      <c r="H8840" s="0" t="n">
        <v>10.37</v>
      </c>
      <c r="I8840" s="0" t="n">
        <v>15.6</v>
      </c>
      <c r="J8840" s="0" t="n">
        <v>5.23</v>
      </c>
      <c r="K8840" s="0" t="s">
        <v>18</v>
      </c>
      <c r="L8840" s="0" t="s">
        <v>200</v>
      </c>
      <c r="M8840" s="0" t="n">
        <f aca="false">CEILING(G8840,1)*F8840</f>
        <v>15.6</v>
      </c>
      <c r="N8840" s="0" t="n">
        <f aca="false">M8840-H8840</f>
        <v>5.23</v>
      </c>
      <c r="O8840" s="0" t="n">
        <f aca="false">IF(ABS(N8840-J8840)&lt;0.011,1,0)</f>
        <v>1</v>
      </c>
    </row>
    <row r="8841" customFormat="false" ht="15" hidden="false" customHeight="false" outlineLevel="0" collapsed="false">
      <c r="A8841" s="0" t="s">
        <v>709</v>
      </c>
      <c r="B8841" s="0" t="s">
        <v>764</v>
      </c>
      <c r="C8841" s="0" t="n">
        <v>30</v>
      </c>
      <c r="D8841" s="0" t="n">
        <v>62918</v>
      </c>
      <c r="E8841" s="0" t="s">
        <v>209</v>
      </c>
      <c r="F8841" s="0" t="n">
        <v>11.8</v>
      </c>
      <c r="G8841" s="0" t="n">
        <v>0.67</v>
      </c>
      <c r="H8841" s="0" t="n">
        <v>7.91</v>
      </c>
      <c r="I8841" s="0" t="n">
        <v>11.8</v>
      </c>
      <c r="J8841" s="0" t="n">
        <v>3.89</v>
      </c>
      <c r="K8841" s="0" t="s">
        <v>18</v>
      </c>
      <c r="L8841" s="0" t="s">
        <v>200</v>
      </c>
      <c r="M8841" s="0" t="n">
        <f aca="false">CEILING(G8841,1)*F8841</f>
        <v>11.8</v>
      </c>
      <c r="N8841" s="0" t="n">
        <f aca="false">M8841-H8841</f>
        <v>3.89</v>
      </c>
      <c r="O8841" s="0" t="n">
        <f aca="false">IF(ABS(N8841-J8841)&lt;0.011,1,0)</f>
        <v>1</v>
      </c>
    </row>
    <row r="8842" customFormat="false" ht="15" hidden="false" customHeight="false" outlineLevel="0" collapsed="false">
      <c r="A8842" s="0" t="s">
        <v>709</v>
      </c>
      <c r="B8842" s="0" t="s">
        <v>765</v>
      </c>
      <c r="C8842" s="0" t="n">
        <v>27</v>
      </c>
      <c r="D8842" s="0" t="n">
        <v>62976</v>
      </c>
      <c r="E8842" s="0" t="s">
        <v>17</v>
      </c>
      <c r="F8842" s="0" t="n">
        <v>17.4</v>
      </c>
      <c r="G8842" s="0" t="n">
        <v>0.5</v>
      </c>
      <c r="H8842" s="0" t="n">
        <v>8.7</v>
      </c>
      <c r="I8842" s="0" t="n">
        <v>17.4</v>
      </c>
      <c r="J8842" s="0" t="n">
        <v>8.7</v>
      </c>
      <c r="K8842" s="0" t="s">
        <v>18</v>
      </c>
      <c r="L8842" s="0" t="s">
        <v>219</v>
      </c>
      <c r="M8842" s="0" t="n">
        <f aca="false">CEILING(G8842,1)*F8842</f>
        <v>17.4</v>
      </c>
      <c r="N8842" s="0" t="n">
        <f aca="false">M8842-H8842</f>
        <v>8.7</v>
      </c>
      <c r="O8842" s="0" t="n">
        <f aca="false">IF(ABS(N8842-J8842)&lt;0.011,1,0)</f>
        <v>1</v>
      </c>
    </row>
    <row r="8843" customFormat="false" ht="15" hidden="false" customHeight="false" outlineLevel="0" collapsed="false">
      <c r="A8843" s="0" t="s">
        <v>709</v>
      </c>
      <c r="B8843" s="0" t="s">
        <v>765</v>
      </c>
      <c r="C8843" s="0" t="n">
        <v>27</v>
      </c>
      <c r="D8843" s="0" t="n">
        <v>62976</v>
      </c>
      <c r="E8843" s="0" t="s">
        <v>578</v>
      </c>
      <c r="F8843" s="0" t="n">
        <v>8.4</v>
      </c>
      <c r="G8843" s="0" t="n">
        <v>0.5</v>
      </c>
      <c r="H8843" s="0" t="n">
        <v>4.2</v>
      </c>
      <c r="I8843" s="0" t="n">
        <v>8.4</v>
      </c>
      <c r="J8843" s="0" t="n">
        <v>4.2</v>
      </c>
      <c r="K8843" s="0" t="s">
        <v>18</v>
      </c>
      <c r="L8843" s="0" t="s">
        <v>219</v>
      </c>
      <c r="M8843" s="0" t="n">
        <f aca="false">CEILING(G8843,1)*F8843</f>
        <v>8.4</v>
      </c>
      <c r="N8843" s="0" t="n">
        <f aca="false">M8843-H8843</f>
        <v>4.2</v>
      </c>
      <c r="O8843" s="0" t="n">
        <f aca="false">IF(ABS(N8843-J8843)&lt;0.011,1,0)</f>
        <v>1</v>
      </c>
    </row>
    <row r="8844" customFormat="false" ht="15" hidden="false" customHeight="false" outlineLevel="0" collapsed="false">
      <c r="A8844" s="0" t="s">
        <v>709</v>
      </c>
      <c r="B8844" s="0" t="s">
        <v>765</v>
      </c>
      <c r="C8844" s="0" t="n">
        <v>27</v>
      </c>
      <c r="D8844" s="0" t="n">
        <v>62976</v>
      </c>
      <c r="E8844" s="0" t="s">
        <v>91</v>
      </c>
      <c r="F8844" s="0" t="n">
        <v>16.6</v>
      </c>
      <c r="G8844" s="0" t="n">
        <v>0.5</v>
      </c>
      <c r="H8844" s="0" t="n">
        <v>8.3</v>
      </c>
      <c r="I8844" s="0" t="n">
        <v>16.6</v>
      </c>
      <c r="J8844" s="0" t="n">
        <v>8.3</v>
      </c>
      <c r="K8844" s="0" t="s">
        <v>18</v>
      </c>
      <c r="L8844" s="0" t="s">
        <v>219</v>
      </c>
      <c r="M8844" s="0" t="n">
        <f aca="false">CEILING(G8844,1)*F8844</f>
        <v>16.6</v>
      </c>
      <c r="N8844" s="0" t="n">
        <f aca="false">M8844-H8844</f>
        <v>8.3</v>
      </c>
      <c r="O8844" s="0" t="n">
        <f aca="false">IF(ABS(N8844-J8844)&lt;0.011,1,0)</f>
        <v>1</v>
      </c>
    </row>
    <row r="8845" customFormat="false" ht="15" hidden="false" customHeight="false" outlineLevel="0" collapsed="false">
      <c r="A8845" s="0" t="s">
        <v>709</v>
      </c>
      <c r="B8845" s="0" t="s">
        <v>765</v>
      </c>
      <c r="C8845" s="0" t="n">
        <v>27</v>
      </c>
      <c r="D8845" s="0" t="n">
        <v>62976</v>
      </c>
      <c r="E8845" s="0" t="s">
        <v>429</v>
      </c>
      <c r="F8845" s="0" t="n">
        <v>3.2</v>
      </c>
      <c r="G8845" s="0" t="n">
        <v>0.5</v>
      </c>
      <c r="H8845" s="0" t="n">
        <v>1.6</v>
      </c>
      <c r="I8845" s="0" t="n">
        <v>3.2</v>
      </c>
      <c r="J8845" s="0" t="n">
        <v>1.6</v>
      </c>
      <c r="K8845" s="0" t="s">
        <v>18</v>
      </c>
      <c r="L8845" s="0" t="s">
        <v>219</v>
      </c>
      <c r="M8845" s="0" t="n">
        <f aca="false">CEILING(G8845,1)*F8845</f>
        <v>3.2</v>
      </c>
      <c r="N8845" s="0" t="n">
        <f aca="false">M8845-H8845</f>
        <v>1.6</v>
      </c>
      <c r="O8845" s="0" t="n">
        <f aca="false">IF(ABS(N8845-J8845)&lt;0.011,1,0)</f>
        <v>1</v>
      </c>
    </row>
    <row r="8846" customFormat="false" ht="15" hidden="false" customHeight="false" outlineLevel="0" collapsed="false">
      <c r="A8846" s="0" t="s">
        <v>709</v>
      </c>
      <c r="B8846" s="0" t="s">
        <v>765</v>
      </c>
      <c r="C8846" s="0" t="n">
        <v>27</v>
      </c>
      <c r="D8846" s="0" t="n">
        <v>62976</v>
      </c>
      <c r="E8846" s="0" t="s">
        <v>255</v>
      </c>
      <c r="F8846" s="0" t="n">
        <v>14.6</v>
      </c>
      <c r="G8846" s="0" t="n">
        <v>0.5</v>
      </c>
      <c r="H8846" s="0" t="n">
        <v>7.3</v>
      </c>
      <c r="I8846" s="0" t="n">
        <v>14.6</v>
      </c>
      <c r="J8846" s="0" t="n">
        <v>7.3</v>
      </c>
      <c r="K8846" s="0" t="s">
        <v>18</v>
      </c>
      <c r="L8846" s="0" t="s">
        <v>219</v>
      </c>
      <c r="M8846" s="0" t="n">
        <f aca="false">CEILING(G8846,1)*F8846</f>
        <v>14.6</v>
      </c>
      <c r="N8846" s="0" t="n">
        <f aca="false">M8846-H8846</f>
        <v>7.3</v>
      </c>
      <c r="O8846" s="0" t="n">
        <f aca="false">IF(ABS(N8846-J8846)&lt;0.011,1,0)</f>
        <v>1</v>
      </c>
    </row>
    <row r="8847" customFormat="false" ht="15" hidden="false" customHeight="false" outlineLevel="0" collapsed="false">
      <c r="A8847" s="0" t="s">
        <v>709</v>
      </c>
      <c r="B8847" s="0" t="s">
        <v>765</v>
      </c>
      <c r="C8847" s="0" t="n">
        <v>28</v>
      </c>
      <c r="D8847" s="0" t="n">
        <v>62970</v>
      </c>
      <c r="E8847" s="0" t="s">
        <v>17</v>
      </c>
      <c r="F8847" s="0" t="n">
        <v>17.4</v>
      </c>
      <c r="G8847" s="0" t="n">
        <v>0.5</v>
      </c>
      <c r="H8847" s="0" t="n">
        <v>8.7</v>
      </c>
      <c r="I8847" s="0" t="n">
        <v>17.4</v>
      </c>
      <c r="J8847" s="0" t="n">
        <v>8.7</v>
      </c>
      <c r="K8847" s="0" t="s">
        <v>18</v>
      </c>
      <c r="L8847" s="0" t="s">
        <v>219</v>
      </c>
      <c r="M8847" s="0" t="n">
        <f aca="false">CEILING(G8847,1)*F8847</f>
        <v>17.4</v>
      </c>
      <c r="N8847" s="0" t="n">
        <f aca="false">M8847-H8847</f>
        <v>8.7</v>
      </c>
      <c r="O8847" s="0" t="n">
        <f aca="false">IF(ABS(N8847-J8847)&lt;0.011,1,0)</f>
        <v>1</v>
      </c>
    </row>
    <row r="8848" customFormat="false" ht="15" hidden="false" customHeight="false" outlineLevel="0" collapsed="false">
      <c r="A8848" s="0" t="s">
        <v>709</v>
      </c>
      <c r="B8848" s="0" t="s">
        <v>765</v>
      </c>
      <c r="C8848" s="0" t="n">
        <v>28</v>
      </c>
      <c r="D8848" s="0" t="n">
        <v>62970</v>
      </c>
      <c r="E8848" s="0" t="s">
        <v>578</v>
      </c>
      <c r="F8848" s="0" t="n">
        <v>8.4</v>
      </c>
      <c r="G8848" s="0" t="n">
        <v>0.5</v>
      </c>
      <c r="H8848" s="0" t="n">
        <v>4.2</v>
      </c>
      <c r="I8848" s="0" t="n">
        <v>8.4</v>
      </c>
      <c r="J8848" s="0" t="n">
        <v>4.2</v>
      </c>
      <c r="K8848" s="0" t="s">
        <v>18</v>
      </c>
      <c r="L8848" s="0" t="s">
        <v>219</v>
      </c>
      <c r="M8848" s="0" t="n">
        <f aca="false">CEILING(G8848,1)*F8848</f>
        <v>8.4</v>
      </c>
      <c r="N8848" s="0" t="n">
        <f aca="false">M8848-H8848</f>
        <v>4.2</v>
      </c>
      <c r="O8848" s="0" t="n">
        <f aca="false">IF(ABS(N8848-J8848)&lt;0.011,1,0)</f>
        <v>1</v>
      </c>
    </row>
    <row r="8849" customFormat="false" ht="15" hidden="false" customHeight="false" outlineLevel="0" collapsed="false">
      <c r="A8849" s="0" t="s">
        <v>709</v>
      </c>
      <c r="B8849" s="0" t="s">
        <v>765</v>
      </c>
      <c r="C8849" s="0" t="n">
        <v>28</v>
      </c>
      <c r="D8849" s="0" t="n">
        <v>62970</v>
      </c>
      <c r="E8849" s="0" t="s">
        <v>91</v>
      </c>
      <c r="F8849" s="0" t="n">
        <v>16.6</v>
      </c>
      <c r="G8849" s="0" t="n">
        <v>0.5</v>
      </c>
      <c r="H8849" s="0" t="n">
        <v>8.3</v>
      </c>
      <c r="I8849" s="0" t="n">
        <v>16.6</v>
      </c>
      <c r="J8849" s="0" t="n">
        <v>8.3</v>
      </c>
      <c r="K8849" s="0" t="s">
        <v>18</v>
      </c>
      <c r="L8849" s="0" t="s">
        <v>219</v>
      </c>
      <c r="M8849" s="0" t="n">
        <f aca="false">CEILING(G8849,1)*F8849</f>
        <v>16.6</v>
      </c>
      <c r="N8849" s="0" t="n">
        <f aca="false">M8849-H8849</f>
        <v>8.3</v>
      </c>
      <c r="O8849" s="0" t="n">
        <f aca="false">IF(ABS(N8849-J8849)&lt;0.011,1,0)</f>
        <v>1</v>
      </c>
    </row>
    <row r="8850" customFormat="false" ht="15" hidden="false" customHeight="false" outlineLevel="0" collapsed="false">
      <c r="A8850" s="0" t="s">
        <v>709</v>
      </c>
      <c r="B8850" s="0" t="s">
        <v>765</v>
      </c>
      <c r="C8850" s="0" t="n">
        <v>28</v>
      </c>
      <c r="D8850" s="0" t="n">
        <v>62970</v>
      </c>
      <c r="E8850" s="0" t="s">
        <v>429</v>
      </c>
      <c r="F8850" s="0" t="n">
        <v>3.2</v>
      </c>
      <c r="G8850" s="0" t="n">
        <v>0.5</v>
      </c>
      <c r="H8850" s="0" t="n">
        <v>1.6</v>
      </c>
      <c r="I8850" s="0" t="n">
        <v>3.2</v>
      </c>
      <c r="J8850" s="0" t="n">
        <v>1.6</v>
      </c>
      <c r="K8850" s="0" t="s">
        <v>18</v>
      </c>
      <c r="L8850" s="0" t="s">
        <v>219</v>
      </c>
      <c r="M8850" s="0" t="n">
        <f aca="false">CEILING(G8850,1)*F8850</f>
        <v>3.2</v>
      </c>
      <c r="N8850" s="0" t="n">
        <f aca="false">M8850-H8850</f>
        <v>1.6</v>
      </c>
      <c r="O8850" s="0" t="n">
        <f aca="false">IF(ABS(N8850-J8850)&lt;0.011,1,0)</f>
        <v>1</v>
      </c>
    </row>
    <row r="8851" customFormat="false" ht="15" hidden="false" customHeight="false" outlineLevel="0" collapsed="false">
      <c r="A8851" s="0" t="s">
        <v>709</v>
      </c>
      <c r="B8851" s="0" t="s">
        <v>765</v>
      </c>
      <c r="C8851" s="0" t="n">
        <v>28</v>
      </c>
      <c r="D8851" s="0" t="n">
        <v>62970</v>
      </c>
      <c r="E8851" s="0" t="s">
        <v>255</v>
      </c>
      <c r="F8851" s="0" t="n">
        <v>14.6</v>
      </c>
      <c r="G8851" s="0" t="n">
        <v>0.5</v>
      </c>
      <c r="H8851" s="0" t="n">
        <v>7.3</v>
      </c>
      <c r="I8851" s="0" t="n">
        <v>14.6</v>
      </c>
      <c r="J8851" s="0" t="n">
        <v>7.3</v>
      </c>
      <c r="K8851" s="0" t="s">
        <v>18</v>
      </c>
      <c r="L8851" s="0" t="s">
        <v>219</v>
      </c>
      <c r="M8851" s="0" t="n">
        <f aca="false">CEILING(G8851,1)*F8851</f>
        <v>14.6</v>
      </c>
      <c r="N8851" s="0" t="n">
        <f aca="false">M8851-H8851</f>
        <v>7.3</v>
      </c>
      <c r="O8851" s="0" t="n">
        <f aca="false">IF(ABS(N8851-J8851)&lt;0.011,1,0)</f>
        <v>1</v>
      </c>
    </row>
    <row r="8852" customFormat="false" ht="15" hidden="false" customHeight="false" outlineLevel="0" collapsed="false">
      <c r="A8852" s="0" t="s">
        <v>709</v>
      </c>
      <c r="B8852" s="0" t="s">
        <v>765</v>
      </c>
      <c r="C8852" s="0" t="n">
        <v>32</v>
      </c>
      <c r="D8852" s="0" t="n">
        <v>62977</v>
      </c>
      <c r="E8852" s="0" t="s">
        <v>398</v>
      </c>
      <c r="F8852" s="0" t="n">
        <v>6.5</v>
      </c>
      <c r="G8852" s="0" t="n">
        <v>0.5</v>
      </c>
      <c r="H8852" s="0" t="n">
        <v>3.25</v>
      </c>
      <c r="I8852" s="0" t="n">
        <v>6.5</v>
      </c>
      <c r="J8852" s="0" t="n">
        <v>3.25</v>
      </c>
      <c r="K8852" s="0" t="s">
        <v>168</v>
      </c>
      <c r="M8852" s="0" t="n">
        <f aca="false">CEILING(G8852,1)*F8852</f>
        <v>6.5</v>
      </c>
      <c r="N8852" s="0" t="n">
        <f aca="false">M8852-H8852</f>
        <v>3.25</v>
      </c>
      <c r="O8852" s="0" t="n">
        <f aca="false">IF(ABS(N8852-J8852)&lt;0.011,1,0)</f>
        <v>1</v>
      </c>
    </row>
    <row r="8853" customFormat="false" ht="15" hidden="false" customHeight="false" outlineLevel="0" collapsed="false">
      <c r="A8853" s="0" t="s">
        <v>709</v>
      </c>
      <c r="B8853" s="0" t="s">
        <v>765</v>
      </c>
      <c r="C8853" s="0" t="n">
        <v>32</v>
      </c>
      <c r="D8853" s="0" t="n">
        <v>62977</v>
      </c>
      <c r="E8853" s="0" t="s">
        <v>60</v>
      </c>
      <c r="F8853" s="0" t="n">
        <v>19</v>
      </c>
      <c r="G8853" s="0" t="n">
        <v>0.5</v>
      </c>
      <c r="H8853" s="0" t="n">
        <v>9.5</v>
      </c>
      <c r="I8853" s="0" t="n">
        <v>19</v>
      </c>
      <c r="J8853" s="0" t="n">
        <v>9.5</v>
      </c>
      <c r="K8853" s="0" t="s">
        <v>168</v>
      </c>
      <c r="M8853" s="0" t="n">
        <f aca="false">CEILING(G8853,1)*F8853</f>
        <v>19</v>
      </c>
      <c r="N8853" s="0" t="n">
        <f aca="false">M8853-H8853</f>
        <v>9.5</v>
      </c>
      <c r="O8853" s="0" t="n">
        <f aca="false">IF(ABS(N8853-J8853)&lt;0.011,1,0)</f>
        <v>1</v>
      </c>
    </row>
    <row r="8854" customFormat="false" ht="15" hidden="false" customHeight="false" outlineLevel="0" collapsed="false">
      <c r="A8854" s="0" t="s">
        <v>709</v>
      </c>
      <c r="B8854" s="0" t="s">
        <v>765</v>
      </c>
      <c r="C8854" s="0" t="n">
        <v>32</v>
      </c>
      <c r="D8854" s="0" t="n">
        <v>62977</v>
      </c>
      <c r="E8854" s="0" t="s">
        <v>67</v>
      </c>
      <c r="F8854" s="0" t="n">
        <v>4.2</v>
      </c>
      <c r="G8854" s="0" t="n">
        <v>0.5</v>
      </c>
      <c r="H8854" s="0" t="n">
        <v>2.1</v>
      </c>
      <c r="I8854" s="0" t="n">
        <v>4.2</v>
      </c>
      <c r="J8854" s="0" t="n">
        <v>2.1</v>
      </c>
      <c r="K8854" s="0" t="s">
        <v>168</v>
      </c>
      <c r="M8854" s="0" t="n">
        <f aca="false">CEILING(G8854,1)*F8854</f>
        <v>4.2</v>
      </c>
      <c r="N8854" s="0" t="n">
        <f aca="false">M8854-H8854</f>
        <v>2.1</v>
      </c>
      <c r="O8854" s="0" t="n">
        <f aca="false">IF(ABS(N8854-J8854)&lt;0.011,1,0)</f>
        <v>1</v>
      </c>
    </row>
    <row r="8855" customFormat="false" ht="15" hidden="false" customHeight="false" outlineLevel="0" collapsed="false">
      <c r="A8855" s="0" t="s">
        <v>709</v>
      </c>
      <c r="B8855" s="0" t="s">
        <v>765</v>
      </c>
      <c r="C8855" s="0" t="n">
        <v>32</v>
      </c>
      <c r="D8855" s="0" t="n">
        <v>62977</v>
      </c>
      <c r="E8855" s="0" t="s">
        <v>50</v>
      </c>
      <c r="F8855" s="0" t="n">
        <v>18.6</v>
      </c>
      <c r="G8855" s="0" t="n">
        <v>0.5</v>
      </c>
      <c r="H8855" s="0" t="n">
        <v>9.3</v>
      </c>
      <c r="I8855" s="0" t="n">
        <v>18.6</v>
      </c>
      <c r="J8855" s="0" t="n">
        <v>9.3</v>
      </c>
      <c r="K8855" s="0" t="s">
        <v>168</v>
      </c>
      <c r="M8855" s="0" t="n">
        <f aca="false">CEILING(G8855,1)*F8855</f>
        <v>18.6</v>
      </c>
      <c r="N8855" s="0" t="n">
        <f aca="false">M8855-H8855</f>
        <v>9.3</v>
      </c>
      <c r="O8855" s="0" t="n">
        <f aca="false">IF(ABS(N8855-J8855)&lt;0.011,1,0)</f>
        <v>1</v>
      </c>
    </row>
    <row r="8856" customFormat="false" ht="15" hidden="false" customHeight="false" outlineLevel="0" collapsed="false">
      <c r="A8856" s="0" t="s">
        <v>709</v>
      </c>
      <c r="B8856" s="0" t="s">
        <v>765</v>
      </c>
      <c r="C8856" s="0" t="n">
        <v>32</v>
      </c>
      <c r="D8856" s="0" t="n">
        <v>62977</v>
      </c>
      <c r="E8856" s="0" t="s">
        <v>658</v>
      </c>
      <c r="F8856" s="0" t="n">
        <v>9.8</v>
      </c>
      <c r="G8856" s="0" t="n">
        <v>0.5</v>
      </c>
      <c r="H8856" s="0" t="n">
        <v>4.9</v>
      </c>
      <c r="I8856" s="0" t="n">
        <v>9.8</v>
      </c>
      <c r="J8856" s="0" t="n">
        <v>4.9</v>
      </c>
      <c r="K8856" s="0" t="s">
        <v>168</v>
      </c>
      <c r="M8856" s="0" t="n">
        <f aca="false">CEILING(G8856,1)*F8856</f>
        <v>9.8</v>
      </c>
      <c r="N8856" s="0" t="n">
        <f aca="false">M8856-H8856</f>
        <v>4.9</v>
      </c>
      <c r="O8856" s="0" t="n">
        <f aca="false">IF(ABS(N8856-J8856)&lt;0.011,1,0)</f>
        <v>1</v>
      </c>
    </row>
    <row r="8857" customFormat="false" ht="15" hidden="false" customHeight="false" outlineLevel="0" collapsed="false">
      <c r="A8857" s="0" t="s">
        <v>709</v>
      </c>
      <c r="B8857" s="0" t="s">
        <v>765</v>
      </c>
      <c r="C8857" s="0" t="n">
        <v>32</v>
      </c>
      <c r="D8857" s="0" t="n">
        <v>62977</v>
      </c>
      <c r="E8857" s="0" t="s">
        <v>255</v>
      </c>
      <c r="F8857" s="0" t="n">
        <v>14.6</v>
      </c>
      <c r="G8857" s="0" t="n">
        <v>0.5</v>
      </c>
      <c r="H8857" s="0" t="n">
        <v>7.3</v>
      </c>
      <c r="I8857" s="0" t="n">
        <v>14.6</v>
      </c>
      <c r="J8857" s="0" t="n">
        <v>7.3</v>
      </c>
      <c r="K8857" s="0" t="s">
        <v>168</v>
      </c>
      <c r="M8857" s="0" t="n">
        <f aca="false">CEILING(G8857,1)*F8857</f>
        <v>14.6</v>
      </c>
      <c r="N8857" s="0" t="n">
        <f aca="false">M8857-H8857</f>
        <v>7.3</v>
      </c>
      <c r="O8857" s="0" t="n">
        <f aca="false">IF(ABS(N8857-J8857)&lt;0.011,1,0)</f>
        <v>1</v>
      </c>
    </row>
    <row r="8858" customFormat="false" ht="15" hidden="false" customHeight="false" outlineLevel="0" collapsed="false">
      <c r="A8858" s="0" t="s">
        <v>709</v>
      </c>
      <c r="B8858" s="0" t="s">
        <v>765</v>
      </c>
      <c r="C8858" s="0" t="n">
        <v>32</v>
      </c>
      <c r="D8858" s="0" t="n">
        <v>62977</v>
      </c>
      <c r="E8858" s="0" t="s">
        <v>24</v>
      </c>
      <c r="F8858" s="0" t="n">
        <v>4.2</v>
      </c>
      <c r="G8858" s="0" t="n">
        <v>0.5</v>
      </c>
      <c r="H8858" s="0" t="n">
        <v>2.1</v>
      </c>
      <c r="I8858" s="0" t="n">
        <v>4.2</v>
      </c>
      <c r="J8858" s="0" t="n">
        <v>2.1</v>
      </c>
      <c r="K8858" s="0" t="s">
        <v>168</v>
      </c>
      <c r="M8858" s="0" t="n">
        <f aca="false">CEILING(G8858,1)*F8858</f>
        <v>4.2</v>
      </c>
      <c r="N8858" s="0" t="n">
        <f aca="false">M8858-H8858</f>
        <v>2.1</v>
      </c>
      <c r="O8858" s="0" t="n">
        <f aca="false">IF(ABS(N8858-J8858)&lt;0.011,1,0)</f>
        <v>1</v>
      </c>
    </row>
    <row r="8859" customFormat="false" ht="15" hidden="false" customHeight="false" outlineLevel="0" collapsed="false">
      <c r="A8859" s="0" t="s">
        <v>709</v>
      </c>
      <c r="B8859" s="0" t="s">
        <v>766</v>
      </c>
      <c r="C8859" s="0" t="n">
        <v>7</v>
      </c>
      <c r="D8859" s="0" t="n">
        <v>62995</v>
      </c>
      <c r="E8859" s="0" t="s">
        <v>45</v>
      </c>
      <c r="F8859" s="0" t="n">
        <v>18.6</v>
      </c>
      <c r="G8859" s="0" t="n">
        <v>0.5</v>
      </c>
      <c r="H8859" s="0" t="n">
        <v>9.3</v>
      </c>
      <c r="I8859" s="0" t="n">
        <v>18.6</v>
      </c>
      <c r="J8859" s="0" t="n">
        <v>9.3</v>
      </c>
      <c r="K8859" s="0" t="s">
        <v>18</v>
      </c>
      <c r="L8859" s="0" t="s">
        <v>153</v>
      </c>
      <c r="M8859" s="0" t="n">
        <f aca="false">CEILING(G8859,1)*F8859</f>
        <v>18.6</v>
      </c>
      <c r="N8859" s="0" t="n">
        <f aca="false">M8859-H8859</f>
        <v>9.3</v>
      </c>
      <c r="O8859" s="0" t="n">
        <f aca="false">IF(ABS(N8859-J8859)&lt;0.011,1,0)</f>
        <v>1</v>
      </c>
    </row>
    <row r="8860" customFormat="false" ht="15" hidden="false" customHeight="false" outlineLevel="0" collapsed="false">
      <c r="A8860" s="0" t="s">
        <v>709</v>
      </c>
      <c r="B8860" s="0" t="s">
        <v>766</v>
      </c>
      <c r="C8860" s="0" t="n">
        <v>7</v>
      </c>
      <c r="D8860" s="0" t="n">
        <v>62995</v>
      </c>
      <c r="E8860" s="0" t="s">
        <v>60</v>
      </c>
      <c r="F8860" s="0" t="n">
        <v>19</v>
      </c>
      <c r="G8860" s="0" t="n">
        <v>0.5</v>
      </c>
      <c r="H8860" s="0" t="n">
        <v>9.5</v>
      </c>
      <c r="I8860" s="0" t="n">
        <v>19</v>
      </c>
      <c r="J8860" s="0" t="n">
        <v>9.5</v>
      </c>
      <c r="K8860" s="0" t="s">
        <v>18</v>
      </c>
      <c r="L8860" s="0" t="s">
        <v>153</v>
      </c>
      <c r="M8860" s="0" t="n">
        <f aca="false">CEILING(G8860,1)*F8860</f>
        <v>19</v>
      </c>
      <c r="N8860" s="0" t="n">
        <f aca="false">M8860-H8860</f>
        <v>9.5</v>
      </c>
      <c r="O8860" s="0" t="n">
        <f aca="false">IF(ABS(N8860-J8860)&lt;0.011,1,0)</f>
        <v>1</v>
      </c>
    </row>
    <row r="8861" customFormat="false" ht="15" hidden="false" customHeight="false" outlineLevel="0" collapsed="false">
      <c r="A8861" s="0" t="s">
        <v>709</v>
      </c>
      <c r="B8861" s="0" t="s">
        <v>766</v>
      </c>
      <c r="C8861" s="0" t="n">
        <v>7</v>
      </c>
      <c r="D8861" s="0" t="n">
        <v>62995</v>
      </c>
      <c r="E8861" s="0" t="s">
        <v>88</v>
      </c>
      <c r="F8861" s="0" t="n">
        <v>5.5</v>
      </c>
      <c r="G8861" s="0" t="n">
        <v>0.5</v>
      </c>
      <c r="H8861" s="0" t="n">
        <v>2.75</v>
      </c>
      <c r="I8861" s="0" t="n">
        <v>5.5</v>
      </c>
      <c r="J8861" s="0" t="n">
        <v>2.75</v>
      </c>
      <c r="K8861" s="0" t="s">
        <v>18</v>
      </c>
      <c r="L8861" s="0" t="s">
        <v>153</v>
      </c>
      <c r="M8861" s="0" t="n">
        <f aca="false">CEILING(G8861,1)*F8861</f>
        <v>5.5</v>
      </c>
      <c r="N8861" s="0" t="n">
        <f aca="false">M8861-H8861</f>
        <v>2.75</v>
      </c>
      <c r="O8861" s="0" t="n">
        <f aca="false">IF(ABS(N8861-J8861)&lt;0.011,1,0)</f>
        <v>1</v>
      </c>
    </row>
    <row r="8862" customFormat="false" ht="15" hidden="false" customHeight="false" outlineLevel="0" collapsed="false">
      <c r="A8862" s="0" t="s">
        <v>709</v>
      </c>
      <c r="B8862" s="0" t="s">
        <v>766</v>
      </c>
      <c r="C8862" s="0" t="n">
        <v>7</v>
      </c>
      <c r="D8862" s="0" t="n">
        <v>62995</v>
      </c>
      <c r="E8862" s="0" t="s">
        <v>131</v>
      </c>
      <c r="F8862" s="0" t="n">
        <v>5.2</v>
      </c>
      <c r="G8862" s="0" t="n">
        <v>0.5</v>
      </c>
      <c r="H8862" s="0" t="n">
        <v>2.6</v>
      </c>
      <c r="I8862" s="0" t="n">
        <v>5.2</v>
      </c>
      <c r="J8862" s="0" t="n">
        <v>2.6</v>
      </c>
      <c r="K8862" s="0" t="s">
        <v>18</v>
      </c>
      <c r="L8862" s="0" t="s">
        <v>153</v>
      </c>
      <c r="M8862" s="0" t="n">
        <f aca="false">CEILING(G8862,1)*F8862</f>
        <v>5.2</v>
      </c>
      <c r="N8862" s="0" t="n">
        <f aca="false">M8862-H8862</f>
        <v>2.6</v>
      </c>
      <c r="O8862" s="0" t="n">
        <f aca="false">IF(ABS(N8862-J8862)&lt;0.011,1,0)</f>
        <v>1</v>
      </c>
    </row>
    <row r="8863" customFormat="false" ht="15" hidden="false" customHeight="false" outlineLevel="0" collapsed="false">
      <c r="A8863" s="0" t="s">
        <v>709</v>
      </c>
      <c r="B8863" s="0" t="s">
        <v>766</v>
      </c>
      <c r="C8863" s="0" t="n">
        <v>7</v>
      </c>
      <c r="D8863" s="0" t="n">
        <v>62995</v>
      </c>
      <c r="E8863" s="0" t="s">
        <v>126</v>
      </c>
      <c r="F8863" s="0" t="n">
        <v>18.6</v>
      </c>
      <c r="G8863" s="0" t="n">
        <v>0.5</v>
      </c>
      <c r="H8863" s="0" t="n">
        <v>9.3</v>
      </c>
      <c r="I8863" s="0" t="n">
        <v>18.6</v>
      </c>
      <c r="J8863" s="0" t="n">
        <v>9.3</v>
      </c>
      <c r="K8863" s="0" t="s">
        <v>18</v>
      </c>
      <c r="L8863" s="0" t="s">
        <v>153</v>
      </c>
      <c r="M8863" s="0" t="n">
        <f aca="false">CEILING(G8863,1)*F8863</f>
        <v>18.6</v>
      </c>
      <c r="N8863" s="0" t="n">
        <f aca="false">M8863-H8863</f>
        <v>9.3</v>
      </c>
      <c r="O8863" s="0" t="n">
        <f aca="false">IF(ABS(N8863-J8863)&lt;0.011,1,0)</f>
        <v>1</v>
      </c>
    </row>
    <row r="8864" customFormat="false" ht="15" hidden="false" customHeight="false" outlineLevel="0" collapsed="false">
      <c r="A8864" s="0" t="s">
        <v>709</v>
      </c>
      <c r="B8864" s="0" t="s">
        <v>766</v>
      </c>
      <c r="C8864" s="0" t="n">
        <v>7</v>
      </c>
      <c r="D8864" s="0" t="n">
        <v>62995</v>
      </c>
      <c r="E8864" s="0" t="s">
        <v>69</v>
      </c>
      <c r="F8864" s="0" t="n">
        <v>6.5</v>
      </c>
      <c r="G8864" s="0" t="n">
        <v>0.5</v>
      </c>
      <c r="H8864" s="0" t="n">
        <v>3.25</v>
      </c>
      <c r="I8864" s="0" t="n">
        <v>6.5</v>
      </c>
      <c r="J8864" s="0" t="n">
        <v>3.25</v>
      </c>
      <c r="K8864" s="0" t="s">
        <v>18</v>
      </c>
      <c r="L8864" s="0" t="s">
        <v>153</v>
      </c>
      <c r="M8864" s="0" t="n">
        <f aca="false">CEILING(G8864,1)*F8864</f>
        <v>6.5</v>
      </c>
      <c r="N8864" s="0" t="n">
        <f aca="false">M8864-H8864</f>
        <v>3.25</v>
      </c>
      <c r="O8864" s="0" t="n">
        <f aca="false">IF(ABS(N8864-J8864)&lt;0.011,1,0)</f>
        <v>1</v>
      </c>
    </row>
    <row r="8865" customFormat="false" ht="15" hidden="false" customHeight="false" outlineLevel="0" collapsed="false">
      <c r="A8865" s="0" t="s">
        <v>709</v>
      </c>
      <c r="B8865" s="0" t="s">
        <v>766</v>
      </c>
      <c r="C8865" s="0" t="n">
        <v>7</v>
      </c>
      <c r="D8865" s="0" t="n">
        <v>62995</v>
      </c>
      <c r="E8865" s="0" t="s">
        <v>92</v>
      </c>
      <c r="F8865" s="0" t="n">
        <v>4.9</v>
      </c>
      <c r="G8865" s="0" t="n">
        <v>0.5</v>
      </c>
      <c r="H8865" s="0" t="n">
        <v>2.45</v>
      </c>
      <c r="I8865" s="0" t="n">
        <v>4.9</v>
      </c>
      <c r="J8865" s="0" t="n">
        <v>2.45</v>
      </c>
      <c r="K8865" s="0" t="s">
        <v>18</v>
      </c>
      <c r="L8865" s="0" t="s">
        <v>153</v>
      </c>
      <c r="M8865" s="0" t="n">
        <f aca="false">CEILING(G8865,1)*F8865</f>
        <v>4.9</v>
      </c>
      <c r="N8865" s="0" t="n">
        <f aca="false">M8865-H8865</f>
        <v>2.45</v>
      </c>
      <c r="O8865" s="0" t="n">
        <f aca="false">IF(ABS(N8865-J8865)&lt;0.011,1,0)</f>
        <v>1</v>
      </c>
    </row>
    <row r="8866" customFormat="false" ht="15" hidden="false" customHeight="false" outlineLevel="0" collapsed="false">
      <c r="A8866" s="0" t="s">
        <v>709</v>
      </c>
      <c r="B8866" s="0" t="s">
        <v>766</v>
      </c>
      <c r="C8866" s="0" t="n">
        <v>7</v>
      </c>
      <c r="D8866" s="0" t="n">
        <v>62995</v>
      </c>
      <c r="E8866" s="0" t="s">
        <v>42</v>
      </c>
      <c r="F8866" s="0" t="n">
        <v>8.9</v>
      </c>
      <c r="G8866" s="0" t="n">
        <v>0.5</v>
      </c>
      <c r="H8866" s="0" t="n">
        <v>4.45</v>
      </c>
      <c r="I8866" s="0" t="n">
        <v>8.9</v>
      </c>
      <c r="J8866" s="0" t="n">
        <v>4.45</v>
      </c>
      <c r="K8866" s="0" t="s">
        <v>18</v>
      </c>
      <c r="L8866" s="0" t="s">
        <v>153</v>
      </c>
      <c r="M8866" s="0" t="n">
        <f aca="false">CEILING(G8866,1)*F8866</f>
        <v>8.9</v>
      </c>
      <c r="N8866" s="0" t="n">
        <f aca="false">M8866-H8866</f>
        <v>4.45</v>
      </c>
      <c r="O8866" s="0" t="n">
        <f aca="false">IF(ABS(N8866-J8866)&lt;0.011,1,0)</f>
        <v>1</v>
      </c>
    </row>
    <row r="8867" customFormat="false" ht="15" hidden="false" customHeight="false" outlineLevel="0" collapsed="false">
      <c r="A8867" s="0" t="s">
        <v>709</v>
      </c>
      <c r="B8867" s="0" t="s">
        <v>766</v>
      </c>
      <c r="C8867" s="0" t="n">
        <v>7</v>
      </c>
      <c r="D8867" s="0" t="n">
        <v>62995</v>
      </c>
      <c r="E8867" s="0" t="s">
        <v>111</v>
      </c>
      <c r="F8867" s="0" t="n">
        <v>28.6</v>
      </c>
      <c r="G8867" s="0" t="n">
        <v>0.5</v>
      </c>
      <c r="H8867" s="0" t="n">
        <v>14.3</v>
      </c>
      <c r="I8867" s="0" t="n">
        <v>28.6</v>
      </c>
      <c r="J8867" s="0" t="n">
        <v>14.3</v>
      </c>
      <c r="K8867" s="0" t="s">
        <v>18</v>
      </c>
      <c r="L8867" s="0" t="s">
        <v>153</v>
      </c>
      <c r="M8867" s="0" t="n">
        <f aca="false">CEILING(G8867,1)*F8867</f>
        <v>28.6</v>
      </c>
      <c r="N8867" s="0" t="n">
        <f aca="false">M8867-H8867</f>
        <v>14.3</v>
      </c>
      <c r="O8867" s="0" t="n">
        <f aca="false">IF(ABS(N8867-J8867)&lt;0.011,1,0)</f>
        <v>1</v>
      </c>
    </row>
    <row r="8868" customFormat="false" ht="15" hidden="false" customHeight="false" outlineLevel="0" collapsed="false">
      <c r="A8868" s="0" t="s">
        <v>709</v>
      </c>
      <c r="B8868" s="0" t="s">
        <v>766</v>
      </c>
      <c r="C8868" s="0" t="n">
        <v>7</v>
      </c>
      <c r="D8868" s="0" t="n">
        <v>62995</v>
      </c>
      <c r="E8868" s="0" t="s">
        <v>144</v>
      </c>
      <c r="F8868" s="0" t="n">
        <v>3.9</v>
      </c>
      <c r="G8868" s="0" t="n">
        <v>0.5</v>
      </c>
      <c r="H8868" s="0" t="n">
        <v>1.95</v>
      </c>
      <c r="I8868" s="0" t="n">
        <v>3.9</v>
      </c>
      <c r="J8868" s="0" t="n">
        <v>1.95</v>
      </c>
      <c r="K8868" s="0" t="s">
        <v>18</v>
      </c>
      <c r="L8868" s="0" t="s">
        <v>153</v>
      </c>
      <c r="M8868" s="0" t="n">
        <f aca="false">CEILING(G8868,1)*F8868</f>
        <v>3.9</v>
      </c>
      <c r="N8868" s="0" t="n">
        <f aca="false">M8868-H8868</f>
        <v>1.95</v>
      </c>
      <c r="O8868" s="0" t="n">
        <f aca="false">IF(ABS(N8868-J8868)&lt;0.011,1,0)</f>
        <v>1</v>
      </c>
    </row>
    <row r="8869" customFormat="false" ht="15" hidden="false" customHeight="false" outlineLevel="0" collapsed="false">
      <c r="A8869" s="0" t="s">
        <v>709</v>
      </c>
      <c r="B8869" s="0" t="s">
        <v>766</v>
      </c>
      <c r="C8869" s="0" t="n">
        <v>7</v>
      </c>
      <c r="D8869" s="0" t="n">
        <v>62995</v>
      </c>
      <c r="E8869" s="0" t="s">
        <v>24</v>
      </c>
      <c r="F8869" s="0" t="n">
        <v>4.2</v>
      </c>
      <c r="G8869" s="0" t="n">
        <v>0.5</v>
      </c>
      <c r="H8869" s="0" t="n">
        <v>2.1</v>
      </c>
      <c r="I8869" s="0" t="n">
        <v>4.2</v>
      </c>
      <c r="J8869" s="0" t="n">
        <v>2.1</v>
      </c>
      <c r="K8869" s="0" t="s">
        <v>18</v>
      </c>
      <c r="L8869" s="0" t="s">
        <v>153</v>
      </c>
      <c r="M8869" s="0" t="n">
        <f aca="false">CEILING(G8869,1)*F8869</f>
        <v>4.2</v>
      </c>
      <c r="N8869" s="0" t="n">
        <f aca="false">M8869-H8869</f>
        <v>2.1</v>
      </c>
      <c r="O8869" s="0" t="n">
        <f aca="false">IF(ABS(N8869-J8869)&lt;0.011,1,0)</f>
        <v>1</v>
      </c>
    </row>
    <row r="8870" customFormat="false" ht="15" hidden="false" customHeight="false" outlineLevel="0" collapsed="false">
      <c r="A8870" s="0" t="s">
        <v>709</v>
      </c>
      <c r="B8870" s="0" t="s">
        <v>766</v>
      </c>
      <c r="C8870" s="0" t="n">
        <v>8</v>
      </c>
      <c r="D8870" s="0" t="n">
        <v>62990</v>
      </c>
      <c r="E8870" s="0" t="s">
        <v>45</v>
      </c>
      <c r="F8870" s="0" t="n">
        <v>18.6</v>
      </c>
      <c r="G8870" s="0" t="n">
        <v>0.5</v>
      </c>
      <c r="H8870" s="0" t="n">
        <v>9.3</v>
      </c>
      <c r="I8870" s="0" t="n">
        <v>18.6</v>
      </c>
      <c r="J8870" s="0" t="n">
        <v>9.3</v>
      </c>
      <c r="K8870" s="0" t="s">
        <v>18</v>
      </c>
      <c r="L8870" s="0" t="s">
        <v>153</v>
      </c>
      <c r="M8870" s="0" t="n">
        <f aca="false">CEILING(G8870,1)*F8870</f>
        <v>18.6</v>
      </c>
      <c r="N8870" s="0" t="n">
        <f aca="false">M8870-H8870</f>
        <v>9.3</v>
      </c>
      <c r="O8870" s="0" t="n">
        <f aca="false">IF(ABS(N8870-J8870)&lt;0.011,1,0)</f>
        <v>1</v>
      </c>
    </row>
    <row r="8871" customFormat="false" ht="15" hidden="false" customHeight="false" outlineLevel="0" collapsed="false">
      <c r="A8871" s="0" t="s">
        <v>709</v>
      </c>
      <c r="B8871" s="0" t="s">
        <v>766</v>
      </c>
      <c r="C8871" s="0" t="n">
        <v>8</v>
      </c>
      <c r="D8871" s="0" t="n">
        <v>62990</v>
      </c>
      <c r="E8871" s="0" t="s">
        <v>60</v>
      </c>
      <c r="F8871" s="0" t="n">
        <v>19</v>
      </c>
      <c r="G8871" s="0" t="n">
        <v>0.5</v>
      </c>
      <c r="H8871" s="0" t="n">
        <v>9.5</v>
      </c>
      <c r="I8871" s="0" t="n">
        <v>19</v>
      </c>
      <c r="J8871" s="0" t="n">
        <v>9.5</v>
      </c>
      <c r="K8871" s="0" t="s">
        <v>18</v>
      </c>
      <c r="L8871" s="0" t="s">
        <v>153</v>
      </c>
      <c r="M8871" s="0" t="n">
        <f aca="false">CEILING(G8871,1)*F8871</f>
        <v>19</v>
      </c>
      <c r="N8871" s="0" t="n">
        <f aca="false">M8871-H8871</f>
        <v>9.5</v>
      </c>
      <c r="O8871" s="0" t="n">
        <f aca="false">IF(ABS(N8871-J8871)&lt;0.011,1,0)</f>
        <v>1</v>
      </c>
    </row>
    <row r="8872" customFormat="false" ht="15" hidden="false" customHeight="false" outlineLevel="0" collapsed="false">
      <c r="A8872" s="0" t="s">
        <v>709</v>
      </c>
      <c r="B8872" s="0" t="s">
        <v>766</v>
      </c>
      <c r="C8872" s="0" t="n">
        <v>8</v>
      </c>
      <c r="D8872" s="0" t="n">
        <v>62990</v>
      </c>
      <c r="E8872" s="0" t="s">
        <v>88</v>
      </c>
      <c r="F8872" s="0" t="n">
        <v>5.5</v>
      </c>
      <c r="G8872" s="0" t="n">
        <v>0.5</v>
      </c>
      <c r="H8872" s="0" t="n">
        <v>2.75</v>
      </c>
      <c r="I8872" s="0" t="n">
        <v>5.5</v>
      </c>
      <c r="J8872" s="0" t="n">
        <v>2.75</v>
      </c>
      <c r="K8872" s="0" t="s">
        <v>18</v>
      </c>
      <c r="L8872" s="0" t="s">
        <v>153</v>
      </c>
      <c r="M8872" s="0" t="n">
        <f aca="false">CEILING(G8872,1)*F8872</f>
        <v>5.5</v>
      </c>
      <c r="N8872" s="0" t="n">
        <f aca="false">M8872-H8872</f>
        <v>2.75</v>
      </c>
      <c r="O8872" s="0" t="n">
        <f aca="false">IF(ABS(N8872-J8872)&lt;0.011,1,0)</f>
        <v>1</v>
      </c>
    </row>
    <row r="8873" customFormat="false" ht="15" hidden="false" customHeight="false" outlineLevel="0" collapsed="false">
      <c r="A8873" s="0" t="s">
        <v>709</v>
      </c>
      <c r="B8873" s="0" t="s">
        <v>766</v>
      </c>
      <c r="C8873" s="0" t="n">
        <v>8</v>
      </c>
      <c r="D8873" s="0" t="n">
        <v>62990</v>
      </c>
      <c r="E8873" s="0" t="s">
        <v>131</v>
      </c>
      <c r="F8873" s="0" t="n">
        <v>5.2</v>
      </c>
      <c r="G8873" s="0" t="n">
        <v>0.5</v>
      </c>
      <c r="H8873" s="0" t="n">
        <v>2.6</v>
      </c>
      <c r="I8873" s="0" t="n">
        <v>5.2</v>
      </c>
      <c r="J8873" s="0" t="n">
        <v>2.6</v>
      </c>
      <c r="K8873" s="0" t="s">
        <v>18</v>
      </c>
      <c r="L8873" s="0" t="s">
        <v>153</v>
      </c>
      <c r="M8873" s="0" t="n">
        <f aca="false">CEILING(G8873,1)*F8873</f>
        <v>5.2</v>
      </c>
      <c r="N8873" s="0" t="n">
        <f aca="false">M8873-H8873</f>
        <v>2.6</v>
      </c>
      <c r="O8873" s="0" t="n">
        <f aca="false">IF(ABS(N8873-J8873)&lt;0.011,1,0)</f>
        <v>1</v>
      </c>
    </row>
    <row r="8874" customFormat="false" ht="15" hidden="false" customHeight="false" outlineLevel="0" collapsed="false">
      <c r="A8874" s="0" t="s">
        <v>709</v>
      </c>
      <c r="B8874" s="0" t="s">
        <v>766</v>
      </c>
      <c r="C8874" s="0" t="n">
        <v>8</v>
      </c>
      <c r="D8874" s="0" t="n">
        <v>62990</v>
      </c>
      <c r="E8874" s="0" t="s">
        <v>126</v>
      </c>
      <c r="F8874" s="0" t="n">
        <v>18.6</v>
      </c>
      <c r="G8874" s="0" t="n">
        <v>0.5</v>
      </c>
      <c r="H8874" s="0" t="n">
        <v>9.3</v>
      </c>
      <c r="I8874" s="0" t="n">
        <v>18.6</v>
      </c>
      <c r="J8874" s="0" t="n">
        <v>9.3</v>
      </c>
      <c r="K8874" s="0" t="s">
        <v>18</v>
      </c>
      <c r="L8874" s="0" t="s">
        <v>153</v>
      </c>
      <c r="M8874" s="0" t="n">
        <f aca="false">CEILING(G8874,1)*F8874</f>
        <v>18.6</v>
      </c>
      <c r="N8874" s="0" t="n">
        <f aca="false">M8874-H8874</f>
        <v>9.3</v>
      </c>
      <c r="O8874" s="0" t="n">
        <f aca="false">IF(ABS(N8874-J8874)&lt;0.011,1,0)</f>
        <v>1</v>
      </c>
    </row>
    <row r="8875" customFormat="false" ht="15" hidden="false" customHeight="false" outlineLevel="0" collapsed="false">
      <c r="A8875" s="0" t="s">
        <v>709</v>
      </c>
      <c r="B8875" s="0" t="s">
        <v>766</v>
      </c>
      <c r="C8875" s="0" t="n">
        <v>8</v>
      </c>
      <c r="D8875" s="0" t="n">
        <v>62990</v>
      </c>
      <c r="E8875" s="0" t="s">
        <v>69</v>
      </c>
      <c r="F8875" s="0" t="n">
        <v>6.5</v>
      </c>
      <c r="G8875" s="0" t="n">
        <v>0.5</v>
      </c>
      <c r="H8875" s="0" t="n">
        <v>3.25</v>
      </c>
      <c r="I8875" s="0" t="n">
        <v>6.5</v>
      </c>
      <c r="J8875" s="0" t="n">
        <v>3.25</v>
      </c>
      <c r="K8875" s="0" t="s">
        <v>18</v>
      </c>
      <c r="L8875" s="0" t="s">
        <v>153</v>
      </c>
      <c r="M8875" s="0" t="n">
        <f aca="false">CEILING(G8875,1)*F8875</f>
        <v>6.5</v>
      </c>
      <c r="N8875" s="0" t="n">
        <f aca="false">M8875-H8875</f>
        <v>3.25</v>
      </c>
      <c r="O8875" s="0" t="n">
        <f aca="false">IF(ABS(N8875-J8875)&lt;0.011,1,0)</f>
        <v>1</v>
      </c>
    </row>
    <row r="8876" customFormat="false" ht="15" hidden="false" customHeight="false" outlineLevel="0" collapsed="false">
      <c r="A8876" s="0" t="s">
        <v>709</v>
      </c>
      <c r="B8876" s="0" t="s">
        <v>766</v>
      </c>
      <c r="C8876" s="0" t="n">
        <v>8</v>
      </c>
      <c r="D8876" s="0" t="n">
        <v>62990</v>
      </c>
      <c r="E8876" s="0" t="s">
        <v>92</v>
      </c>
      <c r="F8876" s="0" t="n">
        <v>4.9</v>
      </c>
      <c r="G8876" s="0" t="n">
        <v>0.5</v>
      </c>
      <c r="H8876" s="0" t="n">
        <v>2.45</v>
      </c>
      <c r="I8876" s="0" t="n">
        <v>4.9</v>
      </c>
      <c r="J8876" s="0" t="n">
        <v>2.45</v>
      </c>
      <c r="K8876" s="0" t="s">
        <v>18</v>
      </c>
      <c r="L8876" s="0" t="s">
        <v>153</v>
      </c>
      <c r="M8876" s="0" t="n">
        <f aca="false">CEILING(G8876,1)*F8876</f>
        <v>4.9</v>
      </c>
      <c r="N8876" s="0" t="n">
        <f aca="false">M8876-H8876</f>
        <v>2.45</v>
      </c>
      <c r="O8876" s="0" t="n">
        <f aca="false">IF(ABS(N8876-J8876)&lt;0.011,1,0)</f>
        <v>1</v>
      </c>
    </row>
    <row r="8877" customFormat="false" ht="15" hidden="false" customHeight="false" outlineLevel="0" collapsed="false">
      <c r="A8877" s="0" t="s">
        <v>709</v>
      </c>
      <c r="B8877" s="0" t="s">
        <v>766</v>
      </c>
      <c r="C8877" s="0" t="n">
        <v>8</v>
      </c>
      <c r="D8877" s="0" t="n">
        <v>62990</v>
      </c>
      <c r="E8877" s="0" t="s">
        <v>42</v>
      </c>
      <c r="F8877" s="0" t="n">
        <v>8.9</v>
      </c>
      <c r="G8877" s="0" t="n">
        <v>0.5</v>
      </c>
      <c r="H8877" s="0" t="n">
        <v>4.45</v>
      </c>
      <c r="I8877" s="0" t="n">
        <v>8.9</v>
      </c>
      <c r="J8877" s="0" t="n">
        <v>4.45</v>
      </c>
      <c r="K8877" s="0" t="s">
        <v>18</v>
      </c>
      <c r="L8877" s="0" t="s">
        <v>153</v>
      </c>
      <c r="M8877" s="0" t="n">
        <f aca="false">CEILING(G8877,1)*F8877</f>
        <v>8.9</v>
      </c>
      <c r="N8877" s="0" t="n">
        <f aca="false">M8877-H8877</f>
        <v>4.45</v>
      </c>
      <c r="O8877" s="0" t="n">
        <f aca="false">IF(ABS(N8877-J8877)&lt;0.011,1,0)</f>
        <v>1</v>
      </c>
    </row>
    <row r="8878" customFormat="false" ht="15" hidden="false" customHeight="false" outlineLevel="0" collapsed="false">
      <c r="A8878" s="0" t="s">
        <v>709</v>
      </c>
      <c r="B8878" s="0" t="s">
        <v>766</v>
      </c>
      <c r="C8878" s="0" t="n">
        <v>8</v>
      </c>
      <c r="D8878" s="0" t="n">
        <v>62990</v>
      </c>
      <c r="E8878" s="0" t="s">
        <v>111</v>
      </c>
      <c r="F8878" s="0" t="n">
        <v>28.6</v>
      </c>
      <c r="G8878" s="0" t="n">
        <v>0.5</v>
      </c>
      <c r="H8878" s="0" t="n">
        <v>14.3</v>
      </c>
      <c r="I8878" s="0" t="n">
        <v>28.6</v>
      </c>
      <c r="J8878" s="0" t="n">
        <v>14.3</v>
      </c>
      <c r="K8878" s="0" t="s">
        <v>18</v>
      </c>
      <c r="L8878" s="0" t="s">
        <v>153</v>
      </c>
      <c r="M8878" s="0" t="n">
        <f aca="false">CEILING(G8878,1)*F8878</f>
        <v>28.6</v>
      </c>
      <c r="N8878" s="0" t="n">
        <f aca="false">M8878-H8878</f>
        <v>14.3</v>
      </c>
      <c r="O8878" s="0" t="n">
        <f aca="false">IF(ABS(N8878-J8878)&lt;0.011,1,0)</f>
        <v>1</v>
      </c>
    </row>
    <row r="8879" customFormat="false" ht="15" hidden="false" customHeight="false" outlineLevel="0" collapsed="false">
      <c r="A8879" s="0" t="s">
        <v>709</v>
      </c>
      <c r="B8879" s="0" t="s">
        <v>766</v>
      </c>
      <c r="C8879" s="0" t="n">
        <v>8</v>
      </c>
      <c r="D8879" s="0" t="n">
        <v>62990</v>
      </c>
      <c r="E8879" s="0" t="s">
        <v>144</v>
      </c>
      <c r="F8879" s="0" t="n">
        <v>3.9</v>
      </c>
      <c r="G8879" s="0" t="n">
        <v>0.5</v>
      </c>
      <c r="H8879" s="0" t="n">
        <v>1.95</v>
      </c>
      <c r="I8879" s="0" t="n">
        <v>3.9</v>
      </c>
      <c r="J8879" s="0" t="n">
        <v>1.95</v>
      </c>
      <c r="K8879" s="0" t="s">
        <v>18</v>
      </c>
      <c r="L8879" s="0" t="s">
        <v>153</v>
      </c>
      <c r="M8879" s="0" t="n">
        <f aca="false">CEILING(G8879,1)*F8879</f>
        <v>3.9</v>
      </c>
      <c r="N8879" s="0" t="n">
        <f aca="false">M8879-H8879</f>
        <v>1.95</v>
      </c>
      <c r="O8879" s="0" t="n">
        <f aca="false">IF(ABS(N8879-J8879)&lt;0.011,1,0)</f>
        <v>1</v>
      </c>
    </row>
    <row r="8880" customFormat="false" ht="15" hidden="false" customHeight="false" outlineLevel="0" collapsed="false">
      <c r="A8880" s="0" t="s">
        <v>709</v>
      </c>
      <c r="B8880" s="0" t="s">
        <v>766</v>
      </c>
      <c r="C8880" s="0" t="n">
        <v>8</v>
      </c>
      <c r="D8880" s="0" t="n">
        <v>62990</v>
      </c>
      <c r="E8880" s="0" t="s">
        <v>24</v>
      </c>
      <c r="F8880" s="0" t="n">
        <v>4.2</v>
      </c>
      <c r="G8880" s="0" t="n">
        <v>0.5</v>
      </c>
      <c r="H8880" s="0" t="n">
        <v>2.1</v>
      </c>
      <c r="I8880" s="0" t="n">
        <v>4.2</v>
      </c>
      <c r="J8880" s="0" t="n">
        <v>2.1</v>
      </c>
      <c r="K8880" s="0" t="s">
        <v>18</v>
      </c>
      <c r="L8880" s="0" t="s">
        <v>153</v>
      </c>
      <c r="M8880" s="0" t="n">
        <f aca="false">CEILING(G8880,1)*F8880</f>
        <v>4.2</v>
      </c>
      <c r="N8880" s="0" t="n">
        <f aca="false">M8880-H8880</f>
        <v>2.1</v>
      </c>
      <c r="O8880" s="0" t="n">
        <f aca="false">IF(ABS(N8880-J8880)&lt;0.011,1,0)</f>
        <v>1</v>
      </c>
    </row>
    <row r="8881" customFormat="false" ht="15" hidden="false" customHeight="false" outlineLevel="0" collapsed="false">
      <c r="A8881" s="0" t="s">
        <v>709</v>
      </c>
      <c r="B8881" s="0" t="s">
        <v>766</v>
      </c>
      <c r="C8881" s="0" t="n">
        <v>25</v>
      </c>
      <c r="D8881" s="0" t="n">
        <v>63011</v>
      </c>
      <c r="E8881" s="0" t="s">
        <v>161</v>
      </c>
      <c r="F8881" s="0" t="n">
        <v>5.9</v>
      </c>
      <c r="G8881" s="0" t="n">
        <v>0.5</v>
      </c>
      <c r="H8881" s="0" t="n">
        <v>2.95</v>
      </c>
      <c r="I8881" s="0" t="n">
        <v>5.9</v>
      </c>
      <c r="J8881" s="0" t="n">
        <v>2.95</v>
      </c>
      <c r="K8881" s="0" t="s">
        <v>18</v>
      </c>
      <c r="L8881" s="0" t="s">
        <v>102</v>
      </c>
      <c r="M8881" s="0" t="n">
        <f aca="false">CEILING(G8881,1)*F8881</f>
        <v>5.9</v>
      </c>
      <c r="N8881" s="0" t="n">
        <f aca="false">M8881-H8881</f>
        <v>2.95</v>
      </c>
      <c r="O8881" s="0" t="n">
        <f aca="false">IF(ABS(N8881-J8881)&lt;0.011,1,0)</f>
        <v>1</v>
      </c>
    </row>
    <row r="8882" customFormat="false" ht="15" hidden="false" customHeight="false" outlineLevel="0" collapsed="false">
      <c r="A8882" s="0" t="s">
        <v>709</v>
      </c>
      <c r="B8882" s="0" t="s">
        <v>766</v>
      </c>
      <c r="C8882" s="0" t="n">
        <v>25</v>
      </c>
      <c r="D8882" s="0" t="n">
        <v>63011</v>
      </c>
      <c r="E8882" s="0" t="s">
        <v>164</v>
      </c>
      <c r="F8882" s="0" t="n">
        <v>27.8</v>
      </c>
      <c r="G8882" s="0" t="n">
        <v>0.5</v>
      </c>
      <c r="H8882" s="0" t="n">
        <v>13.9</v>
      </c>
      <c r="I8882" s="0" t="n">
        <v>27.8</v>
      </c>
      <c r="J8882" s="0" t="n">
        <v>13.9</v>
      </c>
      <c r="K8882" s="0" t="s">
        <v>18</v>
      </c>
      <c r="L8882" s="0" t="s">
        <v>102</v>
      </c>
      <c r="M8882" s="0" t="n">
        <f aca="false">CEILING(G8882,1)*F8882</f>
        <v>27.8</v>
      </c>
      <c r="N8882" s="0" t="n">
        <f aca="false">M8882-H8882</f>
        <v>13.9</v>
      </c>
      <c r="O8882" s="0" t="n">
        <f aca="false">IF(ABS(N8882-J8882)&lt;0.011,1,0)</f>
        <v>1</v>
      </c>
    </row>
    <row r="8883" customFormat="false" ht="15" hidden="false" customHeight="false" outlineLevel="0" collapsed="false">
      <c r="A8883" s="0" t="s">
        <v>709</v>
      </c>
      <c r="B8883" s="0" t="s">
        <v>766</v>
      </c>
      <c r="C8883" s="0" t="n">
        <v>25</v>
      </c>
      <c r="D8883" s="0" t="n">
        <v>63011</v>
      </c>
      <c r="E8883" s="0" t="s">
        <v>407</v>
      </c>
      <c r="F8883" s="0" t="n">
        <v>25</v>
      </c>
      <c r="G8883" s="0" t="n">
        <v>0.5</v>
      </c>
      <c r="H8883" s="0" t="n">
        <v>12.5</v>
      </c>
      <c r="I8883" s="0" t="n">
        <v>25</v>
      </c>
      <c r="J8883" s="0" t="n">
        <v>12.5</v>
      </c>
      <c r="K8883" s="0" t="s">
        <v>18</v>
      </c>
      <c r="L8883" s="0" t="s">
        <v>102</v>
      </c>
      <c r="M8883" s="0" t="n">
        <f aca="false">CEILING(G8883,1)*F8883</f>
        <v>25</v>
      </c>
      <c r="N8883" s="0" t="n">
        <f aca="false">M8883-H8883</f>
        <v>12.5</v>
      </c>
      <c r="O8883" s="0" t="n">
        <f aca="false">IF(ABS(N8883-J8883)&lt;0.011,1,0)</f>
        <v>1</v>
      </c>
    </row>
    <row r="8884" customFormat="false" ht="15" hidden="false" customHeight="false" outlineLevel="0" collapsed="false">
      <c r="A8884" s="0" t="s">
        <v>709</v>
      </c>
      <c r="B8884" s="0" t="s">
        <v>766</v>
      </c>
      <c r="C8884" s="0" t="n">
        <v>25</v>
      </c>
      <c r="D8884" s="0" t="n">
        <v>63011</v>
      </c>
      <c r="E8884" s="0" t="s">
        <v>299</v>
      </c>
      <c r="F8884" s="0" t="n">
        <v>28</v>
      </c>
      <c r="G8884" s="0" t="n">
        <v>0.5</v>
      </c>
      <c r="H8884" s="0" t="n">
        <v>14</v>
      </c>
      <c r="I8884" s="0" t="n">
        <v>28</v>
      </c>
      <c r="J8884" s="0" t="n">
        <v>14</v>
      </c>
      <c r="K8884" s="0" t="s">
        <v>18</v>
      </c>
      <c r="L8884" s="0" t="s">
        <v>102</v>
      </c>
      <c r="M8884" s="0" t="n">
        <f aca="false">CEILING(G8884,1)*F8884</f>
        <v>28</v>
      </c>
      <c r="N8884" s="0" t="n">
        <f aca="false">M8884-H8884</f>
        <v>14</v>
      </c>
      <c r="O8884" s="0" t="n">
        <f aca="false">IF(ABS(N8884-J8884)&lt;0.011,1,0)</f>
        <v>1</v>
      </c>
    </row>
    <row r="8885" customFormat="false" ht="15" hidden="false" customHeight="false" outlineLevel="0" collapsed="false">
      <c r="A8885" s="0" t="s">
        <v>709</v>
      </c>
      <c r="B8885" s="0" t="s">
        <v>766</v>
      </c>
      <c r="C8885" s="0" t="n">
        <v>25</v>
      </c>
      <c r="D8885" s="0" t="n">
        <v>63011</v>
      </c>
      <c r="E8885" s="0" t="s">
        <v>21</v>
      </c>
      <c r="F8885" s="0" t="n">
        <v>5.9</v>
      </c>
      <c r="G8885" s="0" t="n">
        <v>0.5</v>
      </c>
      <c r="H8885" s="0" t="n">
        <v>2.95</v>
      </c>
      <c r="I8885" s="0" t="n">
        <v>5.9</v>
      </c>
      <c r="J8885" s="0" t="n">
        <v>2.95</v>
      </c>
      <c r="K8885" s="0" t="s">
        <v>18</v>
      </c>
      <c r="L8885" s="0" t="s">
        <v>102</v>
      </c>
      <c r="M8885" s="0" t="n">
        <f aca="false">CEILING(G8885,1)*F8885</f>
        <v>5.9</v>
      </c>
      <c r="N8885" s="0" t="n">
        <f aca="false">M8885-H8885</f>
        <v>2.95</v>
      </c>
      <c r="O8885" s="0" t="n">
        <f aca="false">IF(ABS(N8885-J8885)&lt;0.011,1,0)</f>
        <v>1</v>
      </c>
    </row>
    <row r="8886" customFormat="false" ht="15" hidden="false" customHeight="false" outlineLevel="0" collapsed="false">
      <c r="A8886" s="0" t="s">
        <v>709</v>
      </c>
      <c r="B8886" s="0" t="s">
        <v>766</v>
      </c>
      <c r="C8886" s="0" t="n">
        <v>26</v>
      </c>
      <c r="D8886" s="0" t="n">
        <v>63007</v>
      </c>
      <c r="E8886" s="0" t="s">
        <v>161</v>
      </c>
      <c r="F8886" s="0" t="n">
        <v>5.9</v>
      </c>
      <c r="G8886" s="0" t="n">
        <v>0.5</v>
      </c>
      <c r="H8886" s="0" t="n">
        <v>2.95</v>
      </c>
      <c r="I8886" s="0" t="n">
        <v>5.9</v>
      </c>
      <c r="J8886" s="0" t="n">
        <v>2.95</v>
      </c>
      <c r="K8886" s="0" t="s">
        <v>18</v>
      </c>
      <c r="L8886" s="0" t="s">
        <v>102</v>
      </c>
      <c r="M8886" s="0" t="n">
        <f aca="false">CEILING(G8886,1)*F8886</f>
        <v>5.9</v>
      </c>
      <c r="N8886" s="0" t="n">
        <f aca="false">M8886-H8886</f>
        <v>2.95</v>
      </c>
      <c r="O8886" s="0" t="n">
        <f aca="false">IF(ABS(N8886-J8886)&lt;0.011,1,0)</f>
        <v>1</v>
      </c>
    </row>
    <row r="8887" customFormat="false" ht="15" hidden="false" customHeight="false" outlineLevel="0" collapsed="false">
      <c r="A8887" s="0" t="s">
        <v>709</v>
      </c>
      <c r="B8887" s="0" t="s">
        <v>766</v>
      </c>
      <c r="C8887" s="0" t="n">
        <v>26</v>
      </c>
      <c r="D8887" s="0" t="n">
        <v>63007</v>
      </c>
      <c r="E8887" s="0" t="s">
        <v>164</v>
      </c>
      <c r="F8887" s="0" t="n">
        <v>27.8</v>
      </c>
      <c r="G8887" s="0" t="n">
        <v>0.5</v>
      </c>
      <c r="H8887" s="0" t="n">
        <v>13.9</v>
      </c>
      <c r="I8887" s="0" t="n">
        <v>27.8</v>
      </c>
      <c r="J8887" s="0" t="n">
        <v>13.9</v>
      </c>
      <c r="K8887" s="0" t="s">
        <v>18</v>
      </c>
      <c r="L8887" s="0" t="s">
        <v>102</v>
      </c>
      <c r="M8887" s="0" t="n">
        <f aca="false">CEILING(G8887,1)*F8887</f>
        <v>27.8</v>
      </c>
      <c r="N8887" s="0" t="n">
        <f aca="false">M8887-H8887</f>
        <v>13.9</v>
      </c>
      <c r="O8887" s="0" t="n">
        <f aca="false">IF(ABS(N8887-J8887)&lt;0.011,1,0)</f>
        <v>1</v>
      </c>
    </row>
    <row r="8888" customFormat="false" ht="15" hidden="false" customHeight="false" outlineLevel="0" collapsed="false">
      <c r="A8888" s="0" t="s">
        <v>709</v>
      </c>
      <c r="B8888" s="0" t="s">
        <v>766</v>
      </c>
      <c r="C8888" s="0" t="n">
        <v>26</v>
      </c>
      <c r="D8888" s="0" t="n">
        <v>63007</v>
      </c>
      <c r="E8888" s="0" t="s">
        <v>407</v>
      </c>
      <c r="F8888" s="0" t="n">
        <v>25</v>
      </c>
      <c r="G8888" s="0" t="n">
        <v>0.5</v>
      </c>
      <c r="H8888" s="0" t="n">
        <v>12.5</v>
      </c>
      <c r="I8888" s="0" t="n">
        <v>25</v>
      </c>
      <c r="J8888" s="0" t="n">
        <v>12.5</v>
      </c>
      <c r="K8888" s="0" t="s">
        <v>18</v>
      </c>
      <c r="L8888" s="0" t="s">
        <v>102</v>
      </c>
      <c r="M8888" s="0" t="n">
        <f aca="false">CEILING(G8888,1)*F8888</f>
        <v>25</v>
      </c>
      <c r="N8888" s="0" t="n">
        <f aca="false">M8888-H8888</f>
        <v>12.5</v>
      </c>
      <c r="O8888" s="0" t="n">
        <f aca="false">IF(ABS(N8888-J8888)&lt;0.011,1,0)</f>
        <v>1</v>
      </c>
    </row>
    <row r="8889" customFormat="false" ht="15" hidden="false" customHeight="false" outlineLevel="0" collapsed="false">
      <c r="A8889" s="0" t="s">
        <v>709</v>
      </c>
      <c r="B8889" s="0" t="s">
        <v>766</v>
      </c>
      <c r="C8889" s="0" t="n">
        <v>26</v>
      </c>
      <c r="D8889" s="0" t="n">
        <v>63007</v>
      </c>
      <c r="E8889" s="0" t="s">
        <v>299</v>
      </c>
      <c r="F8889" s="0" t="n">
        <v>28</v>
      </c>
      <c r="G8889" s="0" t="n">
        <v>0.5</v>
      </c>
      <c r="H8889" s="0" t="n">
        <v>14</v>
      </c>
      <c r="I8889" s="0" t="n">
        <v>28</v>
      </c>
      <c r="J8889" s="0" t="n">
        <v>14</v>
      </c>
      <c r="K8889" s="0" t="s">
        <v>18</v>
      </c>
      <c r="L8889" s="0" t="s">
        <v>102</v>
      </c>
      <c r="M8889" s="0" t="n">
        <f aca="false">CEILING(G8889,1)*F8889</f>
        <v>28</v>
      </c>
      <c r="N8889" s="0" t="n">
        <f aca="false">M8889-H8889</f>
        <v>14</v>
      </c>
      <c r="O8889" s="0" t="n">
        <f aca="false">IF(ABS(N8889-J8889)&lt;0.011,1,0)</f>
        <v>1</v>
      </c>
    </row>
    <row r="8890" customFormat="false" ht="15" hidden="false" customHeight="false" outlineLevel="0" collapsed="false">
      <c r="A8890" s="0" t="s">
        <v>709</v>
      </c>
      <c r="B8890" s="0" t="s">
        <v>766</v>
      </c>
      <c r="C8890" s="0" t="n">
        <v>26</v>
      </c>
      <c r="D8890" s="0" t="n">
        <v>63007</v>
      </c>
      <c r="E8890" s="0" t="s">
        <v>21</v>
      </c>
      <c r="F8890" s="0" t="n">
        <v>5.9</v>
      </c>
      <c r="G8890" s="0" t="n">
        <v>0.5</v>
      </c>
      <c r="H8890" s="0" t="n">
        <v>2.95</v>
      </c>
      <c r="I8890" s="0" t="n">
        <v>5.9</v>
      </c>
      <c r="J8890" s="0" t="n">
        <v>2.95</v>
      </c>
      <c r="K8890" s="0" t="s">
        <v>18</v>
      </c>
      <c r="L8890" s="0" t="s">
        <v>102</v>
      </c>
      <c r="M8890" s="0" t="n">
        <f aca="false">CEILING(G8890,1)*F8890</f>
        <v>5.9</v>
      </c>
      <c r="N8890" s="0" t="n">
        <f aca="false">M8890-H8890</f>
        <v>2.95</v>
      </c>
      <c r="O8890" s="0" t="n">
        <f aca="false">IF(ABS(N8890-J8890)&lt;0.011,1,0)</f>
        <v>1</v>
      </c>
    </row>
    <row r="8891" customFormat="false" ht="15" hidden="false" customHeight="false" outlineLevel="0" collapsed="false">
      <c r="A8891" s="0" t="s">
        <v>709</v>
      </c>
      <c r="B8891" s="0" t="s">
        <v>767</v>
      </c>
      <c r="C8891" s="0" t="n">
        <v>30</v>
      </c>
      <c r="D8891" s="0" t="n">
        <v>63050</v>
      </c>
      <c r="E8891" s="0" t="s">
        <v>17</v>
      </c>
      <c r="F8891" s="0" t="n">
        <v>17.4</v>
      </c>
      <c r="G8891" s="0" t="n">
        <v>0.5</v>
      </c>
      <c r="H8891" s="0" t="n">
        <v>8.7</v>
      </c>
      <c r="I8891" s="0" t="n">
        <v>17.4</v>
      </c>
      <c r="J8891" s="0" t="n">
        <v>8.7</v>
      </c>
      <c r="K8891" s="0" t="s">
        <v>18</v>
      </c>
      <c r="L8891" s="0" t="s">
        <v>90</v>
      </c>
      <c r="M8891" s="0" t="n">
        <f aca="false">CEILING(G8891,1)*F8891</f>
        <v>17.4</v>
      </c>
      <c r="N8891" s="0" t="n">
        <f aca="false">M8891-H8891</f>
        <v>8.7</v>
      </c>
      <c r="O8891" s="0" t="n">
        <f aca="false">IF(ABS(N8891-J8891)&lt;0.011,1,0)</f>
        <v>1</v>
      </c>
    </row>
    <row r="8892" customFormat="false" ht="15" hidden="false" customHeight="false" outlineLevel="0" collapsed="false">
      <c r="A8892" s="0" t="s">
        <v>709</v>
      </c>
      <c r="B8892" s="0" t="s">
        <v>767</v>
      </c>
      <c r="C8892" s="0" t="n">
        <v>30</v>
      </c>
      <c r="D8892" s="0" t="n">
        <v>63050</v>
      </c>
      <c r="E8892" s="0" t="s">
        <v>242</v>
      </c>
      <c r="F8892" s="0" t="n">
        <v>48.5</v>
      </c>
      <c r="G8892" s="0" t="n">
        <v>0.5</v>
      </c>
      <c r="H8892" s="0" t="n">
        <v>24.25</v>
      </c>
      <c r="I8892" s="0" t="n">
        <v>48.5</v>
      </c>
      <c r="J8892" s="0" t="n">
        <v>24.25</v>
      </c>
      <c r="K8892" s="0" t="s">
        <v>18</v>
      </c>
      <c r="L8892" s="0" t="s">
        <v>90</v>
      </c>
      <c r="M8892" s="0" t="n">
        <f aca="false">CEILING(G8892,1)*F8892</f>
        <v>48.5</v>
      </c>
      <c r="N8892" s="0" t="n">
        <f aca="false">M8892-H8892</f>
        <v>24.25</v>
      </c>
      <c r="O8892" s="0" t="n">
        <f aca="false">IF(ABS(N8892-J8892)&lt;0.011,1,0)</f>
        <v>1</v>
      </c>
    </row>
    <row r="8893" customFormat="false" ht="15" hidden="false" customHeight="false" outlineLevel="0" collapsed="false">
      <c r="A8893" s="0" t="s">
        <v>709</v>
      </c>
      <c r="B8893" s="0" t="s">
        <v>767</v>
      </c>
      <c r="C8893" s="0" t="n">
        <v>30</v>
      </c>
      <c r="D8893" s="0" t="n">
        <v>63050</v>
      </c>
      <c r="E8893" s="0" t="s">
        <v>28</v>
      </c>
      <c r="F8893" s="0" t="n">
        <v>19.6</v>
      </c>
      <c r="G8893" s="0" t="n">
        <v>0.5</v>
      </c>
      <c r="H8893" s="0" t="n">
        <v>9.8</v>
      </c>
      <c r="I8893" s="0" t="n">
        <v>19.6</v>
      </c>
      <c r="J8893" s="0" t="n">
        <v>9.8</v>
      </c>
      <c r="K8893" s="0" t="s">
        <v>18</v>
      </c>
      <c r="L8893" s="0" t="s">
        <v>90</v>
      </c>
      <c r="M8893" s="0" t="n">
        <f aca="false">CEILING(G8893,1)*F8893</f>
        <v>19.6</v>
      </c>
      <c r="N8893" s="0" t="n">
        <f aca="false">M8893-H8893</f>
        <v>9.8</v>
      </c>
      <c r="O8893" s="0" t="n">
        <f aca="false">IF(ABS(N8893-J8893)&lt;0.011,1,0)</f>
        <v>1</v>
      </c>
    </row>
    <row r="8894" customFormat="false" ht="15" hidden="false" customHeight="false" outlineLevel="0" collapsed="false">
      <c r="A8894" s="0" t="s">
        <v>709</v>
      </c>
      <c r="B8894" s="0" t="s">
        <v>767</v>
      </c>
      <c r="C8894" s="0" t="n">
        <v>30</v>
      </c>
      <c r="D8894" s="0" t="n">
        <v>63050</v>
      </c>
      <c r="E8894" s="0" t="s">
        <v>290</v>
      </c>
      <c r="F8894" s="0" t="n">
        <v>7.2</v>
      </c>
      <c r="G8894" s="0" t="n">
        <v>1.5</v>
      </c>
      <c r="H8894" s="0" t="n">
        <v>10.8</v>
      </c>
      <c r="I8894" s="0" t="n">
        <v>14.4</v>
      </c>
      <c r="J8894" s="0" t="n">
        <v>3.6</v>
      </c>
      <c r="K8894" s="0" t="s">
        <v>18</v>
      </c>
      <c r="L8894" s="0" t="s">
        <v>90</v>
      </c>
      <c r="M8894" s="0" t="n">
        <f aca="false">CEILING(G8894,1)*F8894</f>
        <v>14.4</v>
      </c>
      <c r="N8894" s="0" t="n">
        <f aca="false">M8894-H8894</f>
        <v>3.6</v>
      </c>
      <c r="O8894" s="0" t="n">
        <f aca="false">IF(ABS(N8894-J8894)&lt;0.011,1,0)</f>
        <v>1</v>
      </c>
    </row>
    <row r="8895" customFormat="false" ht="15" hidden="false" customHeight="false" outlineLevel="0" collapsed="false">
      <c r="A8895" s="0" t="s">
        <v>709</v>
      </c>
      <c r="B8895" s="0" t="s">
        <v>767</v>
      </c>
      <c r="C8895" s="0" t="n">
        <v>30</v>
      </c>
      <c r="D8895" s="0" t="n">
        <v>63050</v>
      </c>
      <c r="E8895" s="0" t="s">
        <v>198</v>
      </c>
      <c r="F8895" s="0" t="n">
        <v>34</v>
      </c>
      <c r="G8895" s="0" t="n">
        <v>0.5</v>
      </c>
      <c r="H8895" s="0" t="n">
        <v>17</v>
      </c>
      <c r="I8895" s="0" t="n">
        <v>34</v>
      </c>
      <c r="J8895" s="0" t="n">
        <v>17</v>
      </c>
      <c r="K8895" s="0" t="s">
        <v>18</v>
      </c>
      <c r="L8895" s="0" t="s">
        <v>90</v>
      </c>
      <c r="M8895" s="0" t="n">
        <f aca="false">CEILING(G8895,1)*F8895</f>
        <v>34</v>
      </c>
      <c r="N8895" s="0" t="n">
        <f aca="false">M8895-H8895</f>
        <v>17</v>
      </c>
      <c r="O8895" s="0" t="n">
        <f aca="false">IF(ABS(N8895-J8895)&lt;0.011,1,0)</f>
        <v>1</v>
      </c>
    </row>
    <row r="8896" customFormat="false" ht="15" hidden="false" customHeight="false" outlineLevel="0" collapsed="false">
      <c r="A8896" s="0" t="s">
        <v>709</v>
      </c>
      <c r="B8896" s="0" t="s">
        <v>767</v>
      </c>
      <c r="C8896" s="0" t="n">
        <v>30</v>
      </c>
      <c r="D8896" s="0" t="n">
        <v>63050</v>
      </c>
      <c r="E8896" s="0" t="s">
        <v>42</v>
      </c>
      <c r="F8896" s="0" t="n">
        <v>8.9</v>
      </c>
      <c r="G8896" s="0" t="n">
        <v>0.5</v>
      </c>
      <c r="H8896" s="0" t="n">
        <v>4.45</v>
      </c>
      <c r="I8896" s="0" t="n">
        <v>8.9</v>
      </c>
      <c r="J8896" s="0" t="n">
        <v>4.45</v>
      </c>
      <c r="K8896" s="0" t="s">
        <v>18</v>
      </c>
      <c r="L8896" s="0" t="s">
        <v>90</v>
      </c>
      <c r="M8896" s="0" t="n">
        <f aca="false">CEILING(G8896,1)*F8896</f>
        <v>8.9</v>
      </c>
      <c r="N8896" s="0" t="n">
        <f aca="false">M8896-H8896</f>
        <v>4.45</v>
      </c>
      <c r="O8896" s="0" t="n">
        <f aca="false">IF(ABS(N8896-J8896)&lt;0.011,1,0)</f>
        <v>1</v>
      </c>
    </row>
    <row r="8897" customFormat="false" ht="15" hidden="false" customHeight="false" outlineLevel="0" collapsed="false">
      <c r="A8897" s="0" t="s">
        <v>709</v>
      </c>
      <c r="B8897" s="0" t="s">
        <v>767</v>
      </c>
      <c r="C8897" s="0" t="n">
        <v>30</v>
      </c>
      <c r="D8897" s="0" t="n">
        <v>63050</v>
      </c>
      <c r="E8897" s="0" t="s">
        <v>231</v>
      </c>
      <c r="F8897" s="0" t="n">
        <v>39.5</v>
      </c>
      <c r="G8897" s="0" t="n">
        <v>0.5</v>
      </c>
      <c r="H8897" s="0" t="n">
        <v>19.75</v>
      </c>
      <c r="I8897" s="0" t="n">
        <v>39.5</v>
      </c>
      <c r="J8897" s="0" t="n">
        <v>19.75</v>
      </c>
      <c r="K8897" s="0" t="s">
        <v>18</v>
      </c>
      <c r="L8897" s="0" t="s">
        <v>90</v>
      </c>
      <c r="M8897" s="0" t="n">
        <f aca="false">CEILING(G8897,1)*F8897</f>
        <v>39.5</v>
      </c>
      <c r="N8897" s="0" t="n">
        <f aca="false">M8897-H8897</f>
        <v>19.75</v>
      </c>
      <c r="O8897" s="0" t="n">
        <f aca="false">IF(ABS(N8897-J8897)&lt;0.011,1,0)</f>
        <v>1</v>
      </c>
    </row>
    <row r="8898" customFormat="false" ht="15" hidden="false" customHeight="false" outlineLevel="0" collapsed="false">
      <c r="A8898" s="0" t="s">
        <v>709</v>
      </c>
      <c r="B8898" s="0" t="s">
        <v>767</v>
      </c>
      <c r="C8898" s="0" t="n">
        <v>30</v>
      </c>
      <c r="D8898" s="0" t="n">
        <v>63050</v>
      </c>
      <c r="E8898" s="0" t="s">
        <v>527</v>
      </c>
      <c r="F8898" s="0" t="n">
        <v>9</v>
      </c>
      <c r="G8898" s="0" t="n">
        <v>0.5</v>
      </c>
      <c r="H8898" s="0" t="n">
        <v>4.5</v>
      </c>
      <c r="I8898" s="0" t="n">
        <v>9</v>
      </c>
      <c r="J8898" s="0" t="n">
        <v>4.5</v>
      </c>
      <c r="K8898" s="0" t="s">
        <v>18</v>
      </c>
      <c r="L8898" s="0" t="s">
        <v>90</v>
      </c>
      <c r="M8898" s="0" t="n">
        <f aca="false">CEILING(G8898,1)*F8898</f>
        <v>9</v>
      </c>
      <c r="N8898" s="0" t="n">
        <f aca="false">M8898-H8898</f>
        <v>4.5</v>
      </c>
      <c r="O8898" s="0" t="n">
        <f aca="false">IF(ABS(N8898-J8898)&lt;0.011,1,0)</f>
        <v>1</v>
      </c>
    </row>
    <row r="8899" customFormat="false" ht="15" hidden="false" customHeight="false" outlineLevel="0" collapsed="false">
      <c r="A8899" s="0" t="s">
        <v>709</v>
      </c>
      <c r="B8899" s="0" t="s">
        <v>767</v>
      </c>
      <c r="C8899" s="0" t="n">
        <v>30</v>
      </c>
      <c r="D8899" s="0" t="n">
        <v>63050</v>
      </c>
      <c r="E8899" s="0" t="s">
        <v>225</v>
      </c>
      <c r="F8899" s="0" t="n">
        <v>17.4</v>
      </c>
      <c r="G8899" s="0" t="n">
        <v>0.5</v>
      </c>
      <c r="H8899" s="0" t="n">
        <v>8.7</v>
      </c>
      <c r="I8899" s="0" t="n">
        <v>17.4</v>
      </c>
      <c r="J8899" s="0" t="n">
        <v>8.7</v>
      </c>
      <c r="K8899" s="0" t="s">
        <v>18</v>
      </c>
      <c r="L8899" s="0" t="s">
        <v>90</v>
      </c>
      <c r="M8899" s="0" t="n">
        <f aca="false">CEILING(G8899,1)*F8899</f>
        <v>17.4</v>
      </c>
      <c r="N8899" s="0" t="n">
        <f aca="false">M8899-H8899</f>
        <v>8.7</v>
      </c>
      <c r="O8899" s="0" t="n">
        <f aca="false">IF(ABS(N8899-J8899)&lt;0.011,1,0)</f>
        <v>1</v>
      </c>
    </row>
    <row r="8900" customFormat="false" ht="15" hidden="false" customHeight="false" outlineLevel="0" collapsed="false">
      <c r="A8900" s="0" t="s">
        <v>709</v>
      </c>
      <c r="B8900" s="0" t="s">
        <v>767</v>
      </c>
      <c r="C8900" s="0" t="n">
        <v>30</v>
      </c>
      <c r="D8900" s="0" t="n">
        <v>63050</v>
      </c>
      <c r="E8900" s="0" t="s">
        <v>36</v>
      </c>
      <c r="F8900" s="0" t="n">
        <v>0.9</v>
      </c>
      <c r="G8900" s="0" t="n">
        <v>0.5</v>
      </c>
      <c r="H8900" s="0" t="n">
        <v>0.45</v>
      </c>
      <c r="I8900" s="0" t="n">
        <v>0.9</v>
      </c>
      <c r="J8900" s="0" t="n">
        <v>0.45</v>
      </c>
      <c r="K8900" s="0" t="s">
        <v>18</v>
      </c>
      <c r="L8900" s="0" t="s">
        <v>90</v>
      </c>
      <c r="M8900" s="0" t="n">
        <f aca="false">CEILING(G8900,1)*F8900</f>
        <v>0.9</v>
      </c>
      <c r="N8900" s="0" t="n">
        <f aca="false">M8900-H8900</f>
        <v>0.45</v>
      </c>
      <c r="O8900" s="0" t="n">
        <f aca="false">IF(ABS(N8900-J8900)&lt;0.011,1,0)</f>
        <v>1</v>
      </c>
    </row>
    <row r="8901" customFormat="false" ht="15" hidden="false" customHeight="false" outlineLevel="0" collapsed="false">
      <c r="A8901" s="0" t="s">
        <v>709</v>
      </c>
      <c r="B8901" s="0" t="s">
        <v>767</v>
      </c>
      <c r="C8901" s="0" t="n">
        <v>31</v>
      </c>
      <c r="D8901" s="0" t="n">
        <v>63039</v>
      </c>
      <c r="E8901" s="0" t="s">
        <v>17</v>
      </c>
      <c r="F8901" s="0" t="n">
        <v>17.4</v>
      </c>
      <c r="G8901" s="0" t="n">
        <v>0.5</v>
      </c>
      <c r="H8901" s="0" t="n">
        <v>8.7</v>
      </c>
      <c r="I8901" s="0" t="n">
        <v>17.4</v>
      </c>
      <c r="J8901" s="0" t="n">
        <v>8.7</v>
      </c>
      <c r="K8901" s="0" t="s">
        <v>18</v>
      </c>
      <c r="L8901" s="0" t="s">
        <v>90</v>
      </c>
      <c r="M8901" s="0" t="n">
        <f aca="false">CEILING(G8901,1)*F8901</f>
        <v>17.4</v>
      </c>
      <c r="N8901" s="0" t="n">
        <f aca="false">M8901-H8901</f>
        <v>8.7</v>
      </c>
      <c r="O8901" s="0" t="n">
        <f aca="false">IF(ABS(N8901-J8901)&lt;0.011,1,0)</f>
        <v>1</v>
      </c>
    </row>
    <row r="8902" customFormat="false" ht="15" hidden="false" customHeight="false" outlineLevel="0" collapsed="false">
      <c r="A8902" s="0" t="s">
        <v>709</v>
      </c>
      <c r="B8902" s="0" t="s">
        <v>767</v>
      </c>
      <c r="C8902" s="0" t="n">
        <v>31</v>
      </c>
      <c r="D8902" s="0" t="n">
        <v>63039</v>
      </c>
      <c r="E8902" s="0" t="s">
        <v>242</v>
      </c>
      <c r="F8902" s="0" t="n">
        <v>48.5</v>
      </c>
      <c r="G8902" s="0" t="n">
        <v>0.5</v>
      </c>
      <c r="H8902" s="0" t="n">
        <v>24.25</v>
      </c>
      <c r="I8902" s="0" t="n">
        <v>48.5</v>
      </c>
      <c r="J8902" s="0" t="n">
        <v>24.25</v>
      </c>
      <c r="K8902" s="0" t="s">
        <v>18</v>
      </c>
      <c r="L8902" s="0" t="s">
        <v>90</v>
      </c>
      <c r="M8902" s="0" t="n">
        <f aca="false">CEILING(G8902,1)*F8902</f>
        <v>48.5</v>
      </c>
      <c r="N8902" s="0" t="n">
        <f aca="false">M8902-H8902</f>
        <v>24.25</v>
      </c>
      <c r="O8902" s="0" t="n">
        <f aca="false">IF(ABS(N8902-J8902)&lt;0.011,1,0)</f>
        <v>1</v>
      </c>
    </row>
    <row r="8903" customFormat="false" ht="15" hidden="false" customHeight="false" outlineLevel="0" collapsed="false">
      <c r="A8903" s="0" t="s">
        <v>709</v>
      </c>
      <c r="B8903" s="0" t="s">
        <v>767</v>
      </c>
      <c r="C8903" s="0" t="n">
        <v>31</v>
      </c>
      <c r="D8903" s="0" t="n">
        <v>63039</v>
      </c>
      <c r="E8903" s="0" t="s">
        <v>28</v>
      </c>
      <c r="F8903" s="0" t="n">
        <v>19.6</v>
      </c>
      <c r="G8903" s="0" t="n">
        <v>0.5</v>
      </c>
      <c r="H8903" s="0" t="n">
        <v>9.8</v>
      </c>
      <c r="I8903" s="0" t="n">
        <v>19.6</v>
      </c>
      <c r="J8903" s="0" t="n">
        <v>9.8</v>
      </c>
      <c r="K8903" s="0" t="s">
        <v>18</v>
      </c>
      <c r="L8903" s="0" t="s">
        <v>90</v>
      </c>
      <c r="M8903" s="0" t="n">
        <f aca="false">CEILING(G8903,1)*F8903</f>
        <v>19.6</v>
      </c>
      <c r="N8903" s="0" t="n">
        <f aca="false">M8903-H8903</f>
        <v>9.8</v>
      </c>
      <c r="O8903" s="0" t="n">
        <f aca="false">IF(ABS(N8903-J8903)&lt;0.011,1,0)</f>
        <v>1</v>
      </c>
    </row>
    <row r="8904" customFormat="false" ht="15" hidden="false" customHeight="false" outlineLevel="0" collapsed="false">
      <c r="A8904" s="0" t="s">
        <v>709</v>
      </c>
      <c r="B8904" s="0" t="s">
        <v>767</v>
      </c>
      <c r="C8904" s="0" t="n">
        <v>31</v>
      </c>
      <c r="D8904" s="0" t="n">
        <v>63039</v>
      </c>
      <c r="E8904" s="0" t="s">
        <v>290</v>
      </c>
      <c r="F8904" s="0" t="n">
        <v>7.2</v>
      </c>
      <c r="G8904" s="0" t="n">
        <v>1.5</v>
      </c>
      <c r="H8904" s="0" t="n">
        <v>10.8</v>
      </c>
      <c r="I8904" s="0" t="n">
        <v>14.4</v>
      </c>
      <c r="J8904" s="0" t="n">
        <v>3.6</v>
      </c>
      <c r="K8904" s="0" t="s">
        <v>18</v>
      </c>
      <c r="L8904" s="0" t="s">
        <v>90</v>
      </c>
      <c r="M8904" s="0" t="n">
        <f aca="false">CEILING(G8904,1)*F8904</f>
        <v>14.4</v>
      </c>
      <c r="N8904" s="0" t="n">
        <f aca="false">M8904-H8904</f>
        <v>3.6</v>
      </c>
      <c r="O8904" s="0" t="n">
        <f aca="false">IF(ABS(N8904-J8904)&lt;0.011,1,0)</f>
        <v>1</v>
      </c>
    </row>
    <row r="8905" customFormat="false" ht="15" hidden="false" customHeight="false" outlineLevel="0" collapsed="false">
      <c r="A8905" s="0" t="s">
        <v>709</v>
      </c>
      <c r="B8905" s="0" t="s">
        <v>767</v>
      </c>
      <c r="C8905" s="0" t="n">
        <v>31</v>
      </c>
      <c r="D8905" s="0" t="n">
        <v>63039</v>
      </c>
      <c r="E8905" s="0" t="s">
        <v>198</v>
      </c>
      <c r="F8905" s="0" t="n">
        <v>34</v>
      </c>
      <c r="G8905" s="0" t="n">
        <v>0.5</v>
      </c>
      <c r="H8905" s="0" t="n">
        <v>17</v>
      </c>
      <c r="I8905" s="0" t="n">
        <v>34</v>
      </c>
      <c r="J8905" s="0" t="n">
        <v>17</v>
      </c>
      <c r="K8905" s="0" t="s">
        <v>18</v>
      </c>
      <c r="L8905" s="0" t="s">
        <v>90</v>
      </c>
      <c r="M8905" s="0" t="n">
        <f aca="false">CEILING(G8905,1)*F8905</f>
        <v>34</v>
      </c>
      <c r="N8905" s="0" t="n">
        <f aca="false">M8905-H8905</f>
        <v>17</v>
      </c>
      <c r="O8905" s="0" t="n">
        <f aca="false">IF(ABS(N8905-J8905)&lt;0.011,1,0)</f>
        <v>1</v>
      </c>
    </row>
    <row r="8906" customFormat="false" ht="15" hidden="false" customHeight="false" outlineLevel="0" collapsed="false">
      <c r="A8906" s="0" t="s">
        <v>709</v>
      </c>
      <c r="B8906" s="0" t="s">
        <v>767</v>
      </c>
      <c r="C8906" s="0" t="n">
        <v>31</v>
      </c>
      <c r="D8906" s="0" t="n">
        <v>63039</v>
      </c>
      <c r="E8906" s="0" t="s">
        <v>42</v>
      </c>
      <c r="F8906" s="0" t="n">
        <v>8.9</v>
      </c>
      <c r="G8906" s="0" t="n">
        <v>0.5</v>
      </c>
      <c r="H8906" s="0" t="n">
        <v>4.45</v>
      </c>
      <c r="I8906" s="0" t="n">
        <v>8.9</v>
      </c>
      <c r="J8906" s="0" t="n">
        <v>4.45</v>
      </c>
      <c r="K8906" s="0" t="s">
        <v>18</v>
      </c>
      <c r="L8906" s="0" t="s">
        <v>90</v>
      </c>
      <c r="M8906" s="0" t="n">
        <f aca="false">CEILING(G8906,1)*F8906</f>
        <v>8.9</v>
      </c>
      <c r="N8906" s="0" t="n">
        <f aca="false">M8906-H8906</f>
        <v>4.45</v>
      </c>
      <c r="O8906" s="0" t="n">
        <f aca="false">IF(ABS(N8906-J8906)&lt;0.011,1,0)</f>
        <v>1</v>
      </c>
    </row>
    <row r="8907" customFormat="false" ht="15" hidden="false" customHeight="false" outlineLevel="0" collapsed="false">
      <c r="A8907" s="0" t="s">
        <v>709</v>
      </c>
      <c r="B8907" s="0" t="s">
        <v>767</v>
      </c>
      <c r="C8907" s="0" t="n">
        <v>31</v>
      </c>
      <c r="D8907" s="0" t="n">
        <v>63039</v>
      </c>
      <c r="E8907" s="0" t="s">
        <v>231</v>
      </c>
      <c r="F8907" s="0" t="n">
        <v>39.5</v>
      </c>
      <c r="G8907" s="0" t="n">
        <v>0.5</v>
      </c>
      <c r="H8907" s="0" t="n">
        <v>19.75</v>
      </c>
      <c r="I8907" s="0" t="n">
        <v>39.5</v>
      </c>
      <c r="J8907" s="0" t="n">
        <v>19.75</v>
      </c>
      <c r="K8907" s="0" t="s">
        <v>18</v>
      </c>
      <c r="L8907" s="0" t="s">
        <v>90</v>
      </c>
      <c r="M8907" s="0" t="n">
        <f aca="false">CEILING(G8907,1)*F8907</f>
        <v>39.5</v>
      </c>
      <c r="N8907" s="0" t="n">
        <f aca="false">M8907-H8907</f>
        <v>19.75</v>
      </c>
      <c r="O8907" s="0" t="n">
        <f aca="false">IF(ABS(N8907-J8907)&lt;0.011,1,0)</f>
        <v>1</v>
      </c>
    </row>
    <row r="8908" customFormat="false" ht="15" hidden="false" customHeight="false" outlineLevel="0" collapsed="false">
      <c r="A8908" s="0" t="s">
        <v>709</v>
      </c>
      <c r="B8908" s="0" t="s">
        <v>767</v>
      </c>
      <c r="C8908" s="0" t="n">
        <v>31</v>
      </c>
      <c r="D8908" s="0" t="n">
        <v>63039</v>
      </c>
      <c r="E8908" s="0" t="s">
        <v>527</v>
      </c>
      <c r="F8908" s="0" t="n">
        <v>9</v>
      </c>
      <c r="G8908" s="0" t="n">
        <v>0.5</v>
      </c>
      <c r="H8908" s="0" t="n">
        <v>4.5</v>
      </c>
      <c r="I8908" s="0" t="n">
        <v>9</v>
      </c>
      <c r="J8908" s="0" t="n">
        <v>4.5</v>
      </c>
      <c r="K8908" s="0" t="s">
        <v>18</v>
      </c>
      <c r="L8908" s="0" t="s">
        <v>90</v>
      </c>
      <c r="M8908" s="0" t="n">
        <f aca="false">CEILING(G8908,1)*F8908</f>
        <v>9</v>
      </c>
      <c r="N8908" s="0" t="n">
        <f aca="false">M8908-H8908</f>
        <v>4.5</v>
      </c>
      <c r="O8908" s="0" t="n">
        <f aca="false">IF(ABS(N8908-J8908)&lt;0.011,1,0)</f>
        <v>1</v>
      </c>
    </row>
    <row r="8909" customFormat="false" ht="15" hidden="false" customHeight="false" outlineLevel="0" collapsed="false">
      <c r="A8909" s="0" t="s">
        <v>709</v>
      </c>
      <c r="B8909" s="0" t="s">
        <v>767</v>
      </c>
      <c r="C8909" s="0" t="n">
        <v>31</v>
      </c>
      <c r="D8909" s="0" t="n">
        <v>63039</v>
      </c>
      <c r="E8909" s="0" t="s">
        <v>225</v>
      </c>
      <c r="F8909" s="0" t="n">
        <v>17.4</v>
      </c>
      <c r="G8909" s="0" t="n">
        <v>0.5</v>
      </c>
      <c r="H8909" s="0" t="n">
        <v>8.7</v>
      </c>
      <c r="I8909" s="0" t="n">
        <v>17.4</v>
      </c>
      <c r="J8909" s="0" t="n">
        <v>8.7</v>
      </c>
      <c r="K8909" s="0" t="s">
        <v>18</v>
      </c>
      <c r="L8909" s="0" t="s">
        <v>90</v>
      </c>
      <c r="M8909" s="0" t="n">
        <f aca="false">CEILING(G8909,1)*F8909</f>
        <v>17.4</v>
      </c>
      <c r="N8909" s="0" t="n">
        <f aca="false">M8909-H8909</f>
        <v>8.7</v>
      </c>
      <c r="O8909" s="0" t="n">
        <f aca="false">IF(ABS(N8909-J8909)&lt;0.011,1,0)</f>
        <v>1</v>
      </c>
    </row>
    <row r="8910" customFormat="false" ht="15" hidden="false" customHeight="false" outlineLevel="0" collapsed="false">
      <c r="A8910" s="0" t="s">
        <v>709</v>
      </c>
      <c r="B8910" s="0" t="s">
        <v>767</v>
      </c>
      <c r="C8910" s="0" t="n">
        <v>31</v>
      </c>
      <c r="D8910" s="0" t="n">
        <v>63039</v>
      </c>
      <c r="E8910" s="0" t="s">
        <v>36</v>
      </c>
      <c r="F8910" s="0" t="n">
        <v>0.9</v>
      </c>
      <c r="G8910" s="0" t="n">
        <v>0.5</v>
      </c>
      <c r="H8910" s="0" t="n">
        <v>0.45</v>
      </c>
      <c r="I8910" s="0" t="n">
        <v>0.9</v>
      </c>
      <c r="J8910" s="0" t="n">
        <v>0.45</v>
      </c>
      <c r="K8910" s="0" t="s">
        <v>18</v>
      </c>
      <c r="L8910" s="0" t="s">
        <v>90</v>
      </c>
      <c r="M8910" s="0" t="n">
        <f aca="false">CEILING(G8910,1)*F8910</f>
        <v>0.9</v>
      </c>
      <c r="N8910" s="0" t="n">
        <f aca="false">M8910-H8910</f>
        <v>0.45</v>
      </c>
      <c r="O8910" s="0" t="n">
        <f aca="false">IF(ABS(N8910-J8910)&lt;0.011,1,0)</f>
        <v>1</v>
      </c>
    </row>
    <row r="8911" customFormat="false" ht="15" hidden="false" customHeight="false" outlineLevel="0" collapsed="false">
      <c r="A8911" s="0" t="s">
        <v>709</v>
      </c>
      <c r="B8911" s="0" t="s">
        <v>768</v>
      </c>
      <c r="C8911" s="0" t="n">
        <v>6</v>
      </c>
      <c r="D8911" s="0" t="n">
        <v>63100</v>
      </c>
      <c r="E8911" s="0" t="s">
        <v>236</v>
      </c>
      <c r="F8911" s="0" t="n">
        <v>7.6</v>
      </c>
      <c r="G8911" s="0" t="n">
        <v>0.5</v>
      </c>
      <c r="H8911" s="0" t="n">
        <v>3.8</v>
      </c>
      <c r="I8911" s="0" t="n">
        <v>7.6</v>
      </c>
      <c r="J8911" s="0" t="n">
        <v>3.8</v>
      </c>
      <c r="K8911" s="0" t="s">
        <v>18</v>
      </c>
      <c r="L8911" s="0" t="s">
        <v>224</v>
      </c>
      <c r="M8911" s="0" t="n">
        <f aca="false">CEILING(G8911,1)*F8911</f>
        <v>7.6</v>
      </c>
      <c r="N8911" s="0" t="n">
        <f aca="false">M8911-H8911</f>
        <v>3.8</v>
      </c>
      <c r="O8911" s="0" t="n">
        <f aca="false">IF(ABS(N8911-J8911)&lt;0.011,1,0)</f>
        <v>1</v>
      </c>
    </row>
    <row r="8912" customFormat="false" ht="15" hidden="false" customHeight="false" outlineLevel="0" collapsed="false">
      <c r="A8912" s="0" t="s">
        <v>709</v>
      </c>
      <c r="B8912" s="0" t="s">
        <v>768</v>
      </c>
      <c r="C8912" s="0" t="n">
        <v>6</v>
      </c>
      <c r="D8912" s="0" t="n">
        <v>63100</v>
      </c>
      <c r="E8912" s="0" t="s">
        <v>122</v>
      </c>
      <c r="F8912" s="0" t="n">
        <v>5.9</v>
      </c>
      <c r="G8912" s="0" t="n">
        <v>0.5</v>
      </c>
      <c r="H8912" s="0" t="n">
        <v>2.95</v>
      </c>
      <c r="I8912" s="0" t="n">
        <v>5.9</v>
      </c>
      <c r="J8912" s="0" t="n">
        <v>2.95</v>
      </c>
      <c r="K8912" s="0" t="s">
        <v>18</v>
      </c>
      <c r="L8912" s="0" t="s">
        <v>224</v>
      </c>
      <c r="M8912" s="0" t="n">
        <f aca="false">CEILING(G8912,1)*F8912</f>
        <v>5.9</v>
      </c>
      <c r="N8912" s="0" t="n">
        <f aca="false">M8912-H8912</f>
        <v>2.95</v>
      </c>
      <c r="O8912" s="0" t="n">
        <f aca="false">IF(ABS(N8912-J8912)&lt;0.011,1,0)</f>
        <v>1</v>
      </c>
    </row>
    <row r="8913" customFormat="false" ht="15" hidden="false" customHeight="false" outlineLevel="0" collapsed="false">
      <c r="A8913" s="0" t="s">
        <v>709</v>
      </c>
      <c r="B8913" s="0" t="s">
        <v>768</v>
      </c>
      <c r="C8913" s="0" t="n">
        <v>7</v>
      </c>
      <c r="D8913" s="0" t="n">
        <v>63086</v>
      </c>
      <c r="E8913" s="0" t="s">
        <v>236</v>
      </c>
      <c r="F8913" s="0" t="n">
        <v>7.6</v>
      </c>
      <c r="G8913" s="0" t="n">
        <v>0.5</v>
      </c>
      <c r="H8913" s="0" t="n">
        <v>3.8</v>
      </c>
      <c r="I8913" s="0" t="n">
        <v>7.6</v>
      </c>
      <c r="J8913" s="0" t="n">
        <v>3.8</v>
      </c>
      <c r="K8913" s="0" t="s">
        <v>18</v>
      </c>
      <c r="L8913" s="0" t="s">
        <v>224</v>
      </c>
      <c r="M8913" s="0" t="n">
        <f aca="false">CEILING(G8913,1)*F8913</f>
        <v>7.6</v>
      </c>
      <c r="N8913" s="0" t="n">
        <f aca="false">M8913-H8913</f>
        <v>3.8</v>
      </c>
      <c r="O8913" s="0" t="n">
        <f aca="false">IF(ABS(N8913-J8913)&lt;0.011,1,0)</f>
        <v>1</v>
      </c>
    </row>
    <row r="8914" customFormat="false" ht="15" hidden="false" customHeight="false" outlineLevel="0" collapsed="false">
      <c r="A8914" s="0" t="s">
        <v>709</v>
      </c>
      <c r="B8914" s="0" t="s">
        <v>768</v>
      </c>
      <c r="C8914" s="0" t="n">
        <v>7</v>
      </c>
      <c r="D8914" s="0" t="n">
        <v>63086</v>
      </c>
      <c r="E8914" s="0" t="s">
        <v>122</v>
      </c>
      <c r="F8914" s="0" t="n">
        <v>5.9</v>
      </c>
      <c r="G8914" s="0" t="n">
        <v>0.5</v>
      </c>
      <c r="H8914" s="0" t="n">
        <v>2.95</v>
      </c>
      <c r="I8914" s="0" t="n">
        <v>5.9</v>
      </c>
      <c r="J8914" s="0" t="n">
        <v>2.95</v>
      </c>
      <c r="K8914" s="0" t="s">
        <v>18</v>
      </c>
      <c r="L8914" s="0" t="s">
        <v>224</v>
      </c>
      <c r="M8914" s="0" t="n">
        <f aca="false">CEILING(G8914,1)*F8914</f>
        <v>5.9</v>
      </c>
      <c r="N8914" s="0" t="n">
        <f aca="false">M8914-H8914</f>
        <v>2.95</v>
      </c>
      <c r="O8914" s="0" t="n">
        <f aca="false">IF(ABS(N8914-J8914)&lt;0.011,1,0)</f>
        <v>1</v>
      </c>
    </row>
    <row r="8915" customFormat="false" ht="15" hidden="false" customHeight="false" outlineLevel="0" collapsed="false">
      <c r="A8915" s="0" t="s">
        <v>709</v>
      </c>
      <c r="B8915" s="0" t="s">
        <v>769</v>
      </c>
      <c r="C8915" s="0" t="n">
        <v>3</v>
      </c>
      <c r="D8915" s="0" t="n">
        <v>63131</v>
      </c>
      <c r="E8915" s="0" t="s">
        <v>151</v>
      </c>
      <c r="F8915" s="0" t="n">
        <v>7.3</v>
      </c>
      <c r="G8915" s="0" t="n">
        <v>0.5</v>
      </c>
      <c r="H8915" s="0" t="n">
        <v>3.65</v>
      </c>
      <c r="I8915" s="0" t="n">
        <v>7.3</v>
      </c>
      <c r="J8915" s="0" t="n">
        <v>3.65</v>
      </c>
      <c r="K8915" s="0" t="s">
        <v>18</v>
      </c>
      <c r="L8915" s="0" t="s">
        <v>64</v>
      </c>
      <c r="M8915" s="0" t="n">
        <f aca="false">CEILING(G8915,1)*F8915</f>
        <v>7.3</v>
      </c>
      <c r="N8915" s="0" t="n">
        <f aca="false">M8915-H8915</f>
        <v>3.65</v>
      </c>
      <c r="O8915" s="0" t="n">
        <f aca="false">IF(ABS(N8915-J8915)&lt;0.011,1,0)</f>
        <v>1</v>
      </c>
    </row>
    <row r="8916" customFormat="false" ht="15" hidden="false" customHeight="false" outlineLevel="0" collapsed="false">
      <c r="A8916" s="0" t="s">
        <v>709</v>
      </c>
      <c r="B8916" s="0" t="s">
        <v>769</v>
      </c>
      <c r="C8916" s="0" t="n">
        <v>3</v>
      </c>
      <c r="D8916" s="0" t="n">
        <v>63131</v>
      </c>
      <c r="E8916" s="0" t="s">
        <v>270</v>
      </c>
      <c r="F8916" s="0" t="n">
        <v>11.1</v>
      </c>
      <c r="G8916" s="0" t="n">
        <v>0.5</v>
      </c>
      <c r="H8916" s="0" t="n">
        <v>5.55</v>
      </c>
      <c r="I8916" s="0" t="n">
        <v>11.1</v>
      </c>
      <c r="J8916" s="0" t="n">
        <v>5.55</v>
      </c>
      <c r="K8916" s="0" t="s">
        <v>18</v>
      </c>
      <c r="L8916" s="0" t="s">
        <v>64</v>
      </c>
      <c r="M8916" s="0" t="n">
        <f aca="false">CEILING(G8916,1)*F8916</f>
        <v>11.1</v>
      </c>
      <c r="N8916" s="0" t="n">
        <f aca="false">M8916-H8916</f>
        <v>5.55</v>
      </c>
      <c r="O8916" s="0" t="n">
        <f aca="false">IF(ABS(N8916-J8916)&lt;0.011,1,0)</f>
        <v>1</v>
      </c>
    </row>
    <row r="8917" customFormat="false" ht="15" hidden="false" customHeight="false" outlineLevel="0" collapsed="false">
      <c r="A8917" s="0" t="s">
        <v>709</v>
      </c>
      <c r="B8917" s="0" t="s">
        <v>769</v>
      </c>
      <c r="C8917" s="0" t="n">
        <v>4</v>
      </c>
      <c r="D8917" s="0" t="n">
        <v>63118</v>
      </c>
      <c r="E8917" s="0" t="s">
        <v>151</v>
      </c>
      <c r="F8917" s="0" t="n">
        <v>7.3</v>
      </c>
      <c r="G8917" s="0" t="n">
        <v>0.5</v>
      </c>
      <c r="H8917" s="0" t="n">
        <v>3.65</v>
      </c>
      <c r="I8917" s="0" t="n">
        <v>7.3</v>
      </c>
      <c r="J8917" s="0" t="n">
        <v>3.65</v>
      </c>
      <c r="K8917" s="0" t="s">
        <v>18</v>
      </c>
      <c r="L8917" s="0" t="s">
        <v>64</v>
      </c>
      <c r="M8917" s="0" t="n">
        <f aca="false">CEILING(G8917,1)*F8917</f>
        <v>7.3</v>
      </c>
      <c r="N8917" s="0" t="n">
        <f aca="false">M8917-H8917</f>
        <v>3.65</v>
      </c>
      <c r="O8917" s="0" t="n">
        <f aca="false">IF(ABS(N8917-J8917)&lt;0.011,1,0)</f>
        <v>1</v>
      </c>
    </row>
    <row r="8918" customFormat="false" ht="15" hidden="false" customHeight="false" outlineLevel="0" collapsed="false">
      <c r="A8918" s="0" t="s">
        <v>709</v>
      </c>
      <c r="B8918" s="0" t="s">
        <v>769</v>
      </c>
      <c r="C8918" s="0" t="n">
        <v>4</v>
      </c>
      <c r="D8918" s="0" t="n">
        <v>63118</v>
      </c>
      <c r="E8918" s="0" t="s">
        <v>270</v>
      </c>
      <c r="F8918" s="0" t="n">
        <v>11.1</v>
      </c>
      <c r="G8918" s="0" t="n">
        <v>0.5</v>
      </c>
      <c r="H8918" s="0" t="n">
        <v>5.55</v>
      </c>
      <c r="I8918" s="0" t="n">
        <v>11.1</v>
      </c>
      <c r="J8918" s="0" t="n">
        <v>5.55</v>
      </c>
      <c r="K8918" s="0" t="s">
        <v>18</v>
      </c>
      <c r="L8918" s="0" t="s">
        <v>64</v>
      </c>
      <c r="M8918" s="0" t="n">
        <f aca="false">CEILING(G8918,1)*F8918</f>
        <v>11.1</v>
      </c>
      <c r="N8918" s="0" t="n">
        <f aca="false">M8918-H8918</f>
        <v>5.55</v>
      </c>
      <c r="O8918" s="0" t="n">
        <f aca="false">IF(ABS(N8918-J8918)&lt;0.011,1,0)</f>
        <v>1</v>
      </c>
    </row>
    <row r="8919" customFormat="false" ht="15" hidden="false" customHeight="false" outlineLevel="0" collapsed="false">
      <c r="A8919" s="0" t="s">
        <v>709</v>
      </c>
      <c r="B8919" s="0" t="s">
        <v>769</v>
      </c>
      <c r="C8919" s="0" t="n">
        <v>8</v>
      </c>
      <c r="D8919" s="0" t="n">
        <v>63133</v>
      </c>
      <c r="E8919" s="0" t="s">
        <v>32</v>
      </c>
      <c r="F8919" s="0" t="n">
        <v>2.2</v>
      </c>
      <c r="G8919" s="0" t="n">
        <v>0.5</v>
      </c>
      <c r="H8919" s="0" t="n">
        <v>1.1</v>
      </c>
      <c r="I8919" s="0" t="n">
        <v>2.2</v>
      </c>
      <c r="J8919" s="0" t="n">
        <v>1.1</v>
      </c>
      <c r="K8919" s="0" t="s">
        <v>18</v>
      </c>
      <c r="L8919" s="0" t="s">
        <v>188</v>
      </c>
      <c r="M8919" s="0" t="n">
        <f aca="false">CEILING(G8919,1)*F8919</f>
        <v>2.2</v>
      </c>
      <c r="N8919" s="0" t="n">
        <f aca="false">M8919-H8919</f>
        <v>1.1</v>
      </c>
      <c r="O8919" s="0" t="n">
        <f aca="false">IF(ABS(N8919-J8919)&lt;0.011,1,0)</f>
        <v>1</v>
      </c>
    </row>
    <row r="8920" customFormat="false" ht="15" hidden="false" customHeight="false" outlineLevel="0" collapsed="false">
      <c r="A8920" s="0" t="s">
        <v>709</v>
      </c>
      <c r="B8920" s="0" t="s">
        <v>769</v>
      </c>
      <c r="C8920" s="0" t="n">
        <v>8</v>
      </c>
      <c r="D8920" s="0" t="n">
        <v>63133</v>
      </c>
      <c r="E8920" s="0" t="s">
        <v>225</v>
      </c>
      <c r="F8920" s="0" t="n">
        <v>17.4</v>
      </c>
      <c r="G8920" s="0" t="n">
        <v>0.5</v>
      </c>
      <c r="H8920" s="0" t="n">
        <v>8.7</v>
      </c>
      <c r="I8920" s="0" t="n">
        <v>17.4</v>
      </c>
      <c r="J8920" s="0" t="n">
        <v>8.7</v>
      </c>
      <c r="K8920" s="0" t="s">
        <v>18</v>
      </c>
      <c r="L8920" s="0" t="s">
        <v>188</v>
      </c>
      <c r="M8920" s="0" t="n">
        <f aca="false">CEILING(G8920,1)*F8920</f>
        <v>17.4</v>
      </c>
      <c r="N8920" s="0" t="n">
        <f aca="false">M8920-H8920</f>
        <v>8.7</v>
      </c>
      <c r="O8920" s="0" t="n">
        <f aca="false">IF(ABS(N8920-J8920)&lt;0.011,1,0)</f>
        <v>1</v>
      </c>
    </row>
    <row r="8921" customFormat="false" ht="15" hidden="false" customHeight="false" outlineLevel="0" collapsed="false">
      <c r="A8921" s="0" t="s">
        <v>709</v>
      </c>
      <c r="B8921" s="0" t="s">
        <v>769</v>
      </c>
      <c r="C8921" s="0" t="n">
        <v>8</v>
      </c>
      <c r="D8921" s="0" t="n">
        <v>63133</v>
      </c>
      <c r="E8921" s="0" t="s">
        <v>76</v>
      </c>
      <c r="F8921" s="0" t="n">
        <v>18.6</v>
      </c>
      <c r="G8921" s="0" t="n">
        <v>0.5</v>
      </c>
      <c r="H8921" s="0" t="n">
        <v>9.3</v>
      </c>
      <c r="I8921" s="0" t="n">
        <v>18.6</v>
      </c>
      <c r="J8921" s="0" t="n">
        <v>9.3</v>
      </c>
      <c r="K8921" s="0" t="s">
        <v>18</v>
      </c>
      <c r="L8921" s="0" t="s">
        <v>188</v>
      </c>
      <c r="M8921" s="0" t="n">
        <f aca="false">CEILING(G8921,1)*F8921</f>
        <v>18.6</v>
      </c>
      <c r="N8921" s="0" t="n">
        <f aca="false">M8921-H8921</f>
        <v>9.3</v>
      </c>
      <c r="O8921" s="0" t="n">
        <f aca="false">IF(ABS(N8921-J8921)&lt;0.011,1,0)</f>
        <v>1</v>
      </c>
    </row>
    <row r="8922" customFormat="false" ht="15" hidden="false" customHeight="false" outlineLevel="0" collapsed="false">
      <c r="A8922" s="0" t="s">
        <v>709</v>
      </c>
      <c r="B8922" s="0" t="s">
        <v>769</v>
      </c>
      <c r="C8922" s="0" t="n">
        <v>9</v>
      </c>
      <c r="D8922" s="0" t="n">
        <v>63129</v>
      </c>
      <c r="E8922" s="0" t="s">
        <v>32</v>
      </c>
      <c r="F8922" s="0" t="n">
        <v>2.2</v>
      </c>
      <c r="G8922" s="0" t="n">
        <v>0.5</v>
      </c>
      <c r="H8922" s="0" t="n">
        <v>1.1</v>
      </c>
      <c r="I8922" s="0" t="n">
        <v>2.2</v>
      </c>
      <c r="J8922" s="0" t="n">
        <v>1.1</v>
      </c>
      <c r="K8922" s="0" t="s">
        <v>18</v>
      </c>
      <c r="L8922" s="0" t="s">
        <v>188</v>
      </c>
      <c r="M8922" s="0" t="n">
        <f aca="false">CEILING(G8922,1)*F8922</f>
        <v>2.2</v>
      </c>
      <c r="N8922" s="0" t="n">
        <f aca="false">M8922-H8922</f>
        <v>1.1</v>
      </c>
      <c r="O8922" s="0" t="n">
        <f aca="false">IF(ABS(N8922-J8922)&lt;0.011,1,0)</f>
        <v>1</v>
      </c>
    </row>
    <row r="8923" customFormat="false" ht="15" hidden="false" customHeight="false" outlineLevel="0" collapsed="false">
      <c r="A8923" s="0" t="s">
        <v>709</v>
      </c>
      <c r="B8923" s="0" t="s">
        <v>769</v>
      </c>
      <c r="C8923" s="0" t="n">
        <v>9</v>
      </c>
      <c r="D8923" s="0" t="n">
        <v>63129</v>
      </c>
      <c r="E8923" s="0" t="s">
        <v>225</v>
      </c>
      <c r="F8923" s="0" t="n">
        <v>17.4</v>
      </c>
      <c r="G8923" s="0" t="n">
        <v>0.5</v>
      </c>
      <c r="H8923" s="0" t="n">
        <v>8.7</v>
      </c>
      <c r="I8923" s="0" t="n">
        <v>17.4</v>
      </c>
      <c r="J8923" s="0" t="n">
        <v>8.7</v>
      </c>
      <c r="K8923" s="0" t="s">
        <v>18</v>
      </c>
      <c r="L8923" s="0" t="s">
        <v>188</v>
      </c>
      <c r="M8923" s="0" t="n">
        <f aca="false">CEILING(G8923,1)*F8923</f>
        <v>17.4</v>
      </c>
      <c r="N8923" s="0" t="n">
        <f aca="false">M8923-H8923</f>
        <v>8.7</v>
      </c>
      <c r="O8923" s="0" t="n">
        <f aca="false">IF(ABS(N8923-J8923)&lt;0.011,1,0)</f>
        <v>1</v>
      </c>
    </row>
    <row r="8924" customFormat="false" ht="15" hidden="false" customHeight="false" outlineLevel="0" collapsed="false">
      <c r="A8924" s="0" t="s">
        <v>709</v>
      </c>
      <c r="B8924" s="0" t="s">
        <v>769</v>
      </c>
      <c r="C8924" s="0" t="n">
        <v>9</v>
      </c>
      <c r="D8924" s="0" t="n">
        <v>63129</v>
      </c>
      <c r="E8924" s="0" t="s">
        <v>76</v>
      </c>
      <c r="F8924" s="0" t="n">
        <v>18.6</v>
      </c>
      <c r="G8924" s="0" t="n">
        <v>0.5</v>
      </c>
      <c r="H8924" s="0" t="n">
        <v>9.3</v>
      </c>
      <c r="I8924" s="0" t="n">
        <v>18.6</v>
      </c>
      <c r="J8924" s="0" t="n">
        <v>9.3</v>
      </c>
      <c r="K8924" s="0" t="s">
        <v>18</v>
      </c>
      <c r="L8924" s="0" t="s">
        <v>188</v>
      </c>
      <c r="M8924" s="0" t="n">
        <f aca="false">CEILING(G8924,1)*F8924</f>
        <v>18.6</v>
      </c>
      <c r="N8924" s="0" t="n">
        <f aca="false">M8924-H8924</f>
        <v>9.3</v>
      </c>
      <c r="O8924" s="0" t="n">
        <f aca="false">IF(ABS(N8924-J8924)&lt;0.011,1,0)</f>
        <v>1</v>
      </c>
    </row>
    <row r="8925" customFormat="false" ht="15" hidden="false" customHeight="false" outlineLevel="0" collapsed="false">
      <c r="A8925" s="0" t="s">
        <v>709</v>
      </c>
      <c r="B8925" s="0" t="s">
        <v>769</v>
      </c>
      <c r="C8925" s="0" t="n">
        <v>11</v>
      </c>
      <c r="D8925" s="0" t="n">
        <v>63134</v>
      </c>
      <c r="E8925" s="0" t="s">
        <v>43</v>
      </c>
      <c r="F8925" s="0" t="n">
        <v>8</v>
      </c>
      <c r="G8925" s="0" t="n">
        <v>0.5</v>
      </c>
      <c r="H8925" s="0" t="n">
        <v>4</v>
      </c>
      <c r="I8925" s="0" t="n">
        <v>8</v>
      </c>
      <c r="J8925" s="0" t="n">
        <v>4</v>
      </c>
      <c r="K8925" s="0" t="s">
        <v>18</v>
      </c>
      <c r="L8925" s="0" t="s">
        <v>19</v>
      </c>
      <c r="M8925" s="0" t="n">
        <f aca="false">CEILING(G8925,1)*F8925</f>
        <v>8</v>
      </c>
      <c r="N8925" s="0" t="n">
        <f aca="false">M8925-H8925</f>
        <v>4</v>
      </c>
      <c r="O8925" s="0" t="n">
        <f aca="false">IF(ABS(N8925-J8925)&lt;0.011,1,0)</f>
        <v>1</v>
      </c>
    </row>
    <row r="8926" customFormat="false" ht="15" hidden="false" customHeight="false" outlineLevel="0" collapsed="false">
      <c r="A8926" s="0" t="s">
        <v>709</v>
      </c>
      <c r="B8926" s="0" t="s">
        <v>769</v>
      </c>
      <c r="C8926" s="0" t="n">
        <v>11</v>
      </c>
      <c r="D8926" s="0" t="n">
        <v>63134</v>
      </c>
      <c r="E8926" s="0" t="s">
        <v>550</v>
      </c>
      <c r="F8926" s="0" t="n">
        <v>3.9</v>
      </c>
      <c r="G8926" s="0" t="n">
        <v>0.5</v>
      </c>
      <c r="H8926" s="0" t="n">
        <v>1.95</v>
      </c>
      <c r="I8926" s="0" t="n">
        <v>3.9</v>
      </c>
      <c r="J8926" s="0" t="n">
        <v>1.95</v>
      </c>
      <c r="K8926" s="0" t="s">
        <v>18</v>
      </c>
      <c r="L8926" s="0" t="s">
        <v>19</v>
      </c>
      <c r="M8926" s="0" t="n">
        <f aca="false">CEILING(G8926,1)*F8926</f>
        <v>3.9</v>
      </c>
      <c r="N8926" s="0" t="n">
        <f aca="false">M8926-H8926</f>
        <v>1.95</v>
      </c>
      <c r="O8926" s="0" t="n">
        <f aca="false">IF(ABS(N8926-J8926)&lt;0.011,1,0)</f>
        <v>1</v>
      </c>
    </row>
    <row r="8927" customFormat="false" ht="15" hidden="false" customHeight="false" outlineLevel="0" collapsed="false">
      <c r="A8927" s="0" t="s">
        <v>709</v>
      </c>
      <c r="B8927" s="0" t="s">
        <v>769</v>
      </c>
      <c r="C8927" s="0" t="n">
        <v>12</v>
      </c>
      <c r="D8927" s="0" t="n">
        <v>63125</v>
      </c>
      <c r="E8927" s="0" t="s">
        <v>43</v>
      </c>
      <c r="F8927" s="0" t="n">
        <v>8</v>
      </c>
      <c r="G8927" s="0" t="n">
        <v>0.5</v>
      </c>
      <c r="H8927" s="0" t="n">
        <v>4</v>
      </c>
      <c r="I8927" s="0" t="n">
        <v>8</v>
      </c>
      <c r="J8927" s="0" t="n">
        <v>4</v>
      </c>
      <c r="K8927" s="0" t="s">
        <v>18</v>
      </c>
      <c r="L8927" s="0" t="s">
        <v>19</v>
      </c>
      <c r="M8927" s="0" t="n">
        <f aca="false">CEILING(G8927,1)*F8927</f>
        <v>8</v>
      </c>
      <c r="N8927" s="0" t="n">
        <f aca="false">M8927-H8927</f>
        <v>4</v>
      </c>
      <c r="O8927" s="0" t="n">
        <f aca="false">IF(ABS(N8927-J8927)&lt;0.011,1,0)</f>
        <v>1</v>
      </c>
    </row>
    <row r="8928" customFormat="false" ht="15" hidden="false" customHeight="false" outlineLevel="0" collapsed="false">
      <c r="A8928" s="0" t="s">
        <v>709</v>
      </c>
      <c r="B8928" s="0" t="s">
        <v>769</v>
      </c>
      <c r="C8928" s="0" t="n">
        <v>12</v>
      </c>
      <c r="D8928" s="0" t="n">
        <v>63125</v>
      </c>
      <c r="E8928" s="0" t="s">
        <v>550</v>
      </c>
      <c r="F8928" s="0" t="n">
        <v>3.9</v>
      </c>
      <c r="G8928" s="0" t="n">
        <v>0.5</v>
      </c>
      <c r="H8928" s="0" t="n">
        <v>1.95</v>
      </c>
      <c r="I8928" s="0" t="n">
        <v>3.9</v>
      </c>
      <c r="J8928" s="0" t="n">
        <v>1.95</v>
      </c>
      <c r="K8928" s="0" t="s">
        <v>18</v>
      </c>
      <c r="L8928" s="0" t="s">
        <v>19</v>
      </c>
      <c r="M8928" s="0" t="n">
        <f aca="false">CEILING(G8928,1)*F8928</f>
        <v>3.9</v>
      </c>
      <c r="N8928" s="0" t="n">
        <f aca="false">M8928-H8928</f>
        <v>1.95</v>
      </c>
      <c r="O8928" s="0" t="n">
        <f aca="false">IF(ABS(N8928-J8928)&lt;0.011,1,0)</f>
        <v>1</v>
      </c>
    </row>
    <row r="8929" customFormat="false" ht="15" hidden="false" customHeight="false" outlineLevel="0" collapsed="false">
      <c r="A8929" s="0" t="s">
        <v>709</v>
      </c>
      <c r="B8929" s="0" t="s">
        <v>769</v>
      </c>
      <c r="C8929" s="0" t="n">
        <v>24</v>
      </c>
      <c r="D8929" s="0" t="n">
        <v>63154</v>
      </c>
      <c r="E8929" s="0" t="s">
        <v>261</v>
      </c>
      <c r="F8929" s="0" t="n">
        <v>29</v>
      </c>
      <c r="G8929" s="0" t="n">
        <v>0.5</v>
      </c>
      <c r="H8929" s="0" t="n">
        <v>14.5</v>
      </c>
      <c r="I8929" s="0" t="n">
        <v>29</v>
      </c>
      <c r="J8929" s="0" t="n">
        <v>14.5</v>
      </c>
      <c r="K8929" s="0" t="s">
        <v>18</v>
      </c>
      <c r="L8929" s="0" t="s">
        <v>119</v>
      </c>
      <c r="M8929" s="0" t="n">
        <f aca="false">CEILING(G8929,1)*F8929</f>
        <v>29</v>
      </c>
      <c r="N8929" s="0" t="n">
        <f aca="false">M8929-H8929</f>
        <v>14.5</v>
      </c>
      <c r="O8929" s="0" t="n">
        <f aca="false">IF(ABS(N8929-J8929)&lt;0.011,1,0)</f>
        <v>1</v>
      </c>
    </row>
    <row r="8930" customFormat="false" ht="15" hidden="false" customHeight="false" outlineLevel="0" collapsed="false">
      <c r="A8930" s="0" t="s">
        <v>709</v>
      </c>
      <c r="B8930" s="0" t="s">
        <v>769</v>
      </c>
      <c r="C8930" s="0" t="n">
        <v>24</v>
      </c>
      <c r="D8930" s="0" t="n">
        <v>63154</v>
      </c>
      <c r="E8930" s="0" t="s">
        <v>510</v>
      </c>
      <c r="F8930" s="0" t="n">
        <v>8.9</v>
      </c>
      <c r="G8930" s="0" t="n">
        <v>0.5</v>
      </c>
      <c r="H8930" s="0" t="n">
        <v>4.45</v>
      </c>
      <c r="I8930" s="0" t="n">
        <v>8.9</v>
      </c>
      <c r="J8930" s="0" t="n">
        <v>4.45</v>
      </c>
      <c r="K8930" s="0" t="s">
        <v>18</v>
      </c>
      <c r="L8930" s="0" t="s">
        <v>119</v>
      </c>
      <c r="M8930" s="0" t="n">
        <f aca="false">CEILING(G8930,1)*F8930</f>
        <v>8.9</v>
      </c>
      <c r="N8930" s="0" t="n">
        <f aca="false">M8930-H8930</f>
        <v>4.45</v>
      </c>
      <c r="O8930" s="0" t="n">
        <f aca="false">IF(ABS(N8930-J8930)&lt;0.011,1,0)</f>
        <v>1</v>
      </c>
    </row>
    <row r="8931" customFormat="false" ht="15" hidden="false" customHeight="false" outlineLevel="0" collapsed="false">
      <c r="A8931" s="0" t="s">
        <v>709</v>
      </c>
      <c r="B8931" s="0" t="s">
        <v>769</v>
      </c>
      <c r="C8931" s="0" t="n">
        <v>24</v>
      </c>
      <c r="D8931" s="0" t="n">
        <v>63154</v>
      </c>
      <c r="E8931" s="0" t="s">
        <v>108</v>
      </c>
      <c r="F8931" s="0" t="n">
        <v>4.9</v>
      </c>
      <c r="G8931" s="0" t="n">
        <v>0.5</v>
      </c>
      <c r="H8931" s="0" t="n">
        <v>2.45</v>
      </c>
      <c r="I8931" s="0" t="n">
        <v>4.9</v>
      </c>
      <c r="J8931" s="0" t="n">
        <v>2.45</v>
      </c>
      <c r="K8931" s="0" t="s">
        <v>18</v>
      </c>
      <c r="L8931" s="0" t="s">
        <v>119</v>
      </c>
      <c r="M8931" s="0" t="n">
        <f aca="false">CEILING(G8931,1)*F8931</f>
        <v>4.9</v>
      </c>
      <c r="N8931" s="0" t="n">
        <f aca="false">M8931-H8931</f>
        <v>2.45</v>
      </c>
      <c r="O8931" s="0" t="n">
        <f aca="false">IF(ABS(N8931-J8931)&lt;0.011,1,0)</f>
        <v>1</v>
      </c>
    </row>
    <row r="8932" customFormat="false" ht="15" hidden="false" customHeight="false" outlineLevel="0" collapsed="false">
      <c r="A8932" s="0" t="s">
        <v>709</v>
      </c>
      <c r="B8932" s="0" t="s">
        <v>769</v>
      </c>
      <c r="C8932" s="0" t="n">
        <v>24</v>
      </c>
      <c r="D8932" s="0" t="n">
        <v>63154</v>
      </c>
      <c r="E8932" s="0" t="s">
        <v>32</v>
      </c>
      <c r="F8932" s="0" t="n">
        <v>2.2</v>
      </c>
      <c r="G8932" s="0" t="n">
        <v>1.5</v>
      </c>
      <c r="H8932" s="0" t="n">
        <v>3.3</v>
      </c>
      <c r="I8932" s="0" t="n">
        <v>4.4</v>
      </c>
      <c r="J8932" s="0" t="n">
        <v>1.1</v>
      </c>
      <c r="K8932" s="0" t="s">
        <v>18</v>
      </c>
      <c r="L8932" s="0" t="s">
        <v>119</v>
      </c>
      <c r="M8932" s="0" t="n">
        <f aca="false">CEILING(G8932,1)*F8932</f>
        <v>4.4</v>
      </c>
      <c r="N8932" s="0" t="n">
        <f aca="false">M8932-H8932</f>
        <v>1.1</v>
      </c>
      <c r="O8932" s="0" t="n">
        <f aca="false">IF(ABS(N8932-J8932)&lt;0.011,1,0)</f>
        <v>1</v>
      </c>
    </row>
    <row r="8933" customFormat="false" ht="15" hidden="false" customHeight="false" outlineLevel="0" collapsed="false">
      <c r="A8933" s="0" t="s">
        <v>709</v>
      </c>
      <c r="B8933" s="0" t="s">
        <v>769</v>
      </c>
      <c r="C8933" s="0" t="n">
        <v>24</v>
      </c>
      <c r="D8933" s="0" t="n">
        <v>63154</v>
      </c>
      <c r="E8933" s="0" t="s">
        <v>131</v>
      </c>
      <c r="F8933" s="0" t="n">
        <v>5.2</v>
      </c>
      <c r="G8933" s="0" t="n">
        <v>0.5</v>
      </c>
      <c r="H8933" s="0" t="n">
        <v>2.6</v>
      </c>
      <c r="I8933" s="0" t="n">
        <v>5.2</v>
      </c>
      <c r="J8933" s="0" t="n">
        <v>2.6</v>
      </c>
      <c r="K8933" s="0" t="s">
        <v>18</v>
      </c>
      <c r="L8933" s="0" t="s">
        <v>119</v>
      </c>
      <c r="M8933" s="0" t="n">
        <f aca="false">CEILING(G8933,1)*F8933</f>
        <v>5.2</v>
      </c>
      <c r="N8933" s="0" t="n">
        <f aca="false">M8933-H8933</f>
        <v>2.6</v>
      </c>
      <c r="O8933" s="0" t="n">
        <f aca="false">IF(ABS(N8933-J8933)&lt;0.011,1,0)</f>
        <v>1</v>
      </c>
    </row>
    <row r="8934" customFormat="false" ht="15" hidden="false" customHeight="false" outlineLevel="0" collapsed="false">
      <c r="A8934" s="0" t="s">
        <v>709</v>
      </c>
      <c r="B8934" s="0" t="s">
        <v>769</v>
      </c>
      <c r="C8934" s="0" t="n">
        <v>24</v>
      </c>
      <c r="D8934" s="0" t="n">
        <v>63154</v>
      </c>
      <c r="E8934" s="0" t="s">
        <v>126</v>
      </c>
      <c r="F8934" s="0" t="n">
        <v>18.6</v>
      </c>
      <c r="G8934" s="0" t="n">
        <v>0.5</v>
      </c>
      <c r="H8934" s="0" t="n">
        <v>9.3</v>
      </c>
      <c r="I8934" s="0" t="n">
        <v>18.6</v>
      </c>
      <c r="J8934" s="0" t="n">
        <v>9.3</v>
      </c>
      <c r="K8934" s="0" t="s">
        <v>18</v>
      </c>
      <c r="L8934" s="0" t="s">
        <v>119</v>
      </c>
      <c r="M8934" s="0" t="n">
        <f aca="false">CEILING(G8934,1)*F8934</f>
        <v>18.6</v>
      </c>
      <c r="N8934" s="0" t="n">
        <f aca="false">M8934-H8934</f>
        <v>9.3</v>
      </c>
      <c r="O8934" s="0" t="n">
        <f aca="false">IF(ABS(N8934-J8934)&lt;0.011,1,0)</f>
        <v>1</v>
      </c>
    </row>
    <row r="8935" customFormat="false" ht="15" hidden="false" customHeight="false" outlineLevel="0" collapsed="false">
      <c r="A8935" s="0" t="s">
        <v>709</v>
      </c>
      <c r="B8935" s="0" t="s">
        <v>769</v>
      </c>
      <c r="C8935" s="0" t="n">
        <v>24</v>
      </c>
      <c r="D8935" s="0" t="n">
        <v>63154</v>
      </c>
      <c r="E8935" s="0" t="s">
        <v>42</v>
      </c>
      <c r="F8935" s="0" t="n">
        <v>8.9</v>
      </c>
      <c r="G8935" s="0" t="n">
        <v>0.5</v>
      </c>
      <c r="H8935" s="0" t="n">
        <v>4.45</v>
      </c>
      <c r="I8935" s="0" t="n">
        <v>8.9</v>
      </c>
      <c r="J8935" s="0" t="n">
        <v>4.45</v>
      </c>
      <c r="K8935" s="0" t="s">
        <v>18</v>
      </c>
      <c r="L8935" s="0" t="s">
        <v>119</v>
      </c>
      <c r="M8935" s="0" t="n">
        <f aca="false">CEILING(G8935,1)*F8935</f>
        <v>8.9</v>
      </c>
      <c r="N8935" s="0" t="n">
        <f aca="false">M8935-H8935</f>
        <v>4.45</v>
      </c>
      <c r="O8935" s="0" t="n">
        <f aca="false">IF(ABS(N8935-J8935)&lt;0.011,1,0)</f>
        <v>1</v>
      </c>
    </row>
    <row r="8936" customFormat="false" ht="15" hidden="false" customHeight="false" outlineLevel="0" collapsed="false">
      <c r="A8936" s="0" t="s">
        <v>709</v>
      </c>
      <c r="B8936" s="0" t="s">
        <v>769</v>
      </c>
      <c r="C8936" s="0" t="n">
        <v>24</v>
      </c>
      <c r="D8936" s="0" t="n">
        <v>63154</v>
      </c>
      <c r="E8936" s="0" t="s">
        <v>527</v>
      </c>
      <c r="F8936" s="0" t="n">
        <v>9</v>
      </c>
      <c r="G8936" s="0" t="n">
        <v>1.5</v>
      </c>
      <c r="H8936" s="0" t="n">
        <v>13.5</v>
      </c>
      <c r="I8936" s="0" t="n">
        <v>18</v>
      </c>
      <c r="J8936" s="0" t="n">
        <v>4.5</v>
      </c>
      <c r="K8936" s="0" t="s">
        <v>18</v>
      </c>
      <c r="L8936" s="0" t="s">
        <v>119</v>
      </c>
      <c r="M8936" s="0" t="n">
        <f aca="false">CEILING(G8936,1)*F8936</f>
        <v>18</v>
      </c>
      <c r="N8936" s="0" t="n">
        <f aca="false">M8936-H8936</f>
        <v>4.5</v>
      </c>
      <c r="O8936" s="0" t="n">
        <f aca="false">IF(ABS(N8936-J8936)&lt;0.011,1,0)</f>
        <v>1</v>
      </c>
    </row>
    <row r="8937" customFormat="false" ht="15" hidden="false" customHeight="false" outlineLevel="0" collapsed="false">
      <c r="A8937" s="0" t="s">
        <v>709</v>
      </c>
      <c r="B8937" s="0" t="s">
        <v>769</v>
      </c>
      <c r="C8937" s="0" t="n">
        <v>24</v>
      </c>
      <c r="D8937" s="0" t="n">
        <v>63154</v>
      </c>
      <c r="E8937" s="0" t="s">
        <v>112</v>
      </c>
      <c r="F8937" s="0" t="n">
        <v>11.9</v>
      </c>
      <c r="G8937" s="0" t="n">
        <v>0.5</v>
      </c>
      <c r="H8937" s="0" t="n">
        <v>5.95</v>
      </c>
      <c r="I8937" s="0" t="n">
        <v>11.9</v>
      </c>
      <c r="J8937" s="0" t="n">
        <v>5.95</v>
      </c>
      <c r="K8937" s="0" t="s">
        <v>18</v>
      </c>
      <c r="L8937" s="0" t="s">
        <v>119</v>
      </c>
      <c r="M8937" s="0" t="n">
        <f aca="false">CEILING(G8937,1)*F8937</f>
        <v>11.9</v>
      </c>
      <c r="N8937" s="0" t="n">
        <f aca="false">M8937-H8937</f>
        <v>5.95</v>
      </c>
      <c r="O8937" s="0" t="n">
        <f aca="false">IF(ABS(N8937-J8937)&lt;0.011,1,0)</f>
        <v>1</v>
      </c>
    </row>
    <row r="8938" customFormat="false" ht="15" hidden="false" customHeight="false" outlineLevel="0" collapsed="false">
      <c r="A8938" s="0" t="s">
        <v>709</v>
      </c>
      <c r="B8938" s="0" t="s">
        <v>769</v>
      </c>
      <c r="C8938" s="0" t="n">
        <v>24</v>
      </c>
      <c r="D8938" s="0" t="n">
        <v>63154</v>
      </c>
      <c r="E8938" s="0" t="s">
        <v>76</v>
      </c>
      <c r="F8938" s="0" t="n">
        <v>18.6</v>
      </c>
      <c r="G8938" s="0" t="n">
        <v>0.5</v>
      </c>
      <c r="H8938" s="0" t="n">
        <v>9.3</v>
      </c>
      <c r="I8938" s="0" t="n">
        <v>18.6</v>
      </c>
      <c r="J8938" s="0" t="n">
        <v>9.3</v>
      </c>
      <c r="K8938" s="0" t="s">
        <v>18</v>
      </c>
      <c r="L8938" s="0" t="s">
        <v>119</v>
      </c>
      <c r="M8938" s="0" t="n">
        <f aca="false">CEILING(G8938,1)*F8938</f>
        <v>18.6</v>
      </c>
      <c r="N8938" s="0" t="n">
        <f aca="false">M8938-H8938</f>
        <v>9.3</v>
      </c>
      <c r="O8938" s="0" t="n">
        <f aca="false">IF(ABS(N8938-J8938)&lt;0.011,1,0)</f>
        <v>1</v>
      </c>
    </row>
    <row r="8939" customFormat="false" ht="15" hidden="false" customHeight="false" outlineLevel="0" collapsed="false">
      <c r="A8939" s="0" t="s">
        <v>709</v>
      </c>
      <c r="B8939" s="0" t="s">
        <v>769</v>
      </c>
      <c r="C8939" s="0" t="n">
        <v>25</v>
      </c>
      <c r="D8939" s="0" t="n">
        <v>63147</v>
      </c>
      <c r="E8939" s="0" t="s">
        <v>261</v>
      </c>
      <c r="F8939" s="0" t="n">
        <v>29</v>
      </c>
      <c r="G8939" s="0" t="n">
        <v>0.5</v>
      </c>
      <c r="H8939" s="0" t="n">
        <v>14.5</v>
      </c>
      <c r="I8939" s="0" t="n">
        <v>29</v>
      </c>
      <c r="J8939" s="0" t="n">
        <v>14.5</v>
      </c>
      <c r="K8939" s="0" t="s">
        <v>18</v>
      </c>
      <c r="L8939" s="0" t="s">
        <v>119</v>
      </c>
      <c r="M8939" s="0" t="n">
        <f aca="false">CEILING(G8939,1)*F8939</f>
        <v>29</v>
      </c>
      <c r="N8939" s="0" t="n">
        <f aca="false">M8939-H8939</f>
        <v>14.5</v>
      </c>
      <c r="O8939" s="0" t="n">
        <f aca="false">IF(ABS(N8939-J8939)&lt;0.011,1,0)</f>
        <v>1</v>
      </c>
    </row>
    <row r="8940" customFormat="false" ht="15" hidden="false" customHeight="false" outlineLevel="0" collapsed="false">
      <c r="A8940" s="0" t="s">
        <v>709</v>
      </c>
      <c r="B8940" s="0" t="s">
        <v>769</v>
      </c>
      <c r="C8940" s="0" t="n">
        <v>25</v>
      </c>
      <c r="D8940" s="0" t="n">
        <v>63147</v>
      </c>
      <c r="E8940" s="0" t="s">
        <v>510</v>
      </c>
      <c r="F8940" s="0" t="n">
        <v>8.9</v>
      </c>
      <c r="G8940" s="0" t="n">
        <v>0.5</v>
      </c>
      <c r="H8940" s="0" t="n">
        <v>4.45</v>
      </c>
      <c r="I8940" s="0" t="n">
        <v>8.9</v>
      </c>
      <c r="J8940" s="0" t="n">
        <v>4.45</v>
      </c>
      <c r="K8940" s="0" t="s">
        <v>18</v>
      </c>
      <c r="L8940" s="0" t="s">
        <v>119</v>
      </c>
      <c r="M8940" s="0" t="n">
        <f aca="false">CEILING(G8940,1)*F8940</f>
        <v>8.9</v>
      </c>
      <c r="N8940" s="0" t="n">
        <f aca="false">M8940-H8940</f>
        <v>4.45</v>
      </c>
      <c r="O8940" s="0" t="n">
        <f aca="false">IF(ABS(N8940-J8940)&lt;0.011,1,0)</f>
        <v>1</v>
      </c>
    </row>
    <row r="8941" customFormat="false" ht="15" hidden="false" customHeight="false" outlineLevel="0" collapsed="false">
      <c r="A8941" s="0" t="s">
        <v>709</v>
      </c>
      <c r="B8941" s="0" t="s">
        <v>769</v>
      </c>
      <c r="C8941" s="0" t="n">
        <v>25</v>
      </c>
      <c r="D8941" s="0" t="n">
        <v>63147</v>
      </c>
      <c r="E8941" s="0" t="s">
        <v>108</v>
      </c>
      <c r="F8941" s="0" t="n">
        <v>4.9</v>
      </c>
      <c r="G8941" s="0" t="n">
        <v>0.5</v>
      </c>
      <c r="H8941" s="0" t="n">
        <v>2.45</v>
      </c>
      <c r="I8941" s="0" t="n">
        <v>4.9</v>
      </c>
      <c r="J8941" s="0" t="n">
        <v>2.45</v>
      </c>
      <c r="K8941" s="0" t="s">
        <v>18</v>
      </c>
      <c r="L8941" s="0" t="s">
        <v>119</v>
      </c>
      <c r="M8941" s="0" t="n">
        <f aca="false">CEILING(G8941,1)*F8941</f>
        <v>4.9</v>
      </c>
      <c r="N8941" s="0" t="n">
        <f aca="false">M8941-H8941</f>
        <v>2.45</v>
      </c>
      <c r="O8941" s="0" t="n">
        <f aca="false">IF(ABS(N8941-J8941)&lt;0.011,1,0)</f>
        <v>1</v>
      </c>
    </row>
    <row r="8942" customFormat="false" ht="15" hidden="false" customHeight="false" outlineLevel="0" collapsed="false">
      <c r="A8942" s="0" t="s">
        <v>709</v>
      </c>
      <c r="B8942" s="0" t="s">
        <v>769</v>
      </c>
      <c r="C8942" s="0" t="n">
        <v>25</v>
      </c>
      <c r="D8942" s="0" t="n">
        <v>63147</v>
      </c>
      <c r="E8942" s="0" t="s">
        <v>32</v>
      </c>
      <c r="F8942" s="0" t="n">
        <v>2.2</v>
      </c>
      <c r="G8942" s="0" t="n">
        <v>1.5</v>
      </c>
      <c r="H8942" s="0" t="n">
        <v>3.3</v>
      </c>
      <c r="I8942" s="0" t="n">
        <v>4.4</v>
      </c>
      <c r="J8942" s="0" t="n">
        <v>1.1</v>
      </c>
      <c r="K8942" s="0" t="s">
        <v>18</v>
      </c>
      <c r="L8942" s="0" t="s">
        <v>119</v>
      </c>
      <c r="M8942" s="0" t="n">
        <f aca="false">CEILING(G8942,1)*F8942</f>
        <v>4.4</v>
      </c>
      <c r="N8942" s="0" t="n">
        <f aca="false">M8942-H8942</f>
        <v>1.1</v>
      </c>
      <c r="O8942" s="0" t="n">
        <f aca="false">IF(ABS(N8942-J8942)&lt;0.011,1,0)</f>
        <v>1</v>
      </c>
    </row>
    <row r="8943" customFormat="false" ht="15" hidden="false" customHeight="false" outlineLevel="0" collapsed="false">
      <c r="A8943" s="0" t="s">
        <v>709</v>
      </c>
      <c r="B8943" s="0" t="s">
        <v>769</v>
      </c>
      <c r="C8943" s="0" t="n">
        <v>25</v>
      </c>
      <c r="D8943" s="0" t="n">
        <v>63147</v>
      </c>
      <c r="E8943" s="0" t="s">
        <v>131</v>
      </c>
      <c r="F8943" s="0" t="n">
        <v>5.2</v>
      </c>
      <c r="G8943" s="0" t="n">
        <v>0.5</v>
      </c>
      <c r="H8943" s="0" t="n">
        <v>2.6</v>
      </c>
      <c r="I8943" s="0" t="n">
        <v>5.2</v>
      </c>
      <c r="J8943" s="0" t="n">
        <v>2.6</v>
      </c>
      <c r="K8943" s="0" t="s">
        <v>18</v>
      </c>
      <c r="L8943" s="0" t="s">
        <v>119</v>
      </c>
      <c r="M8943" s="0" t="n">
        <f aca="false">CEILING(G8943,1)*F8943</f>
        <v>5.2</v>
      </c>
      <c r="N8943" s="0" t="n">
        <f aca="false">M8943-H8943</f>
        <v>2.6</v>
      </c>
      <c r="O8943" s="0" t="n">
        <f aca="false">IF(ABS(N8943-J8943)&lt;0.011,1,0)</f>
        <v>1</v>
      </c>
    </row>
    <row r="8944" customFormat="false" ht="15" hidden="false" customHeight="false" outlineLevel="0" collapsed="false">
      <c r="A8944" s="0" t="s">
        <v>709</v>
      </c>
      <c r="B8944" s="0" t="s">
        <v>769</v>
      </c>
      <c r="C8944" s="0" t="n">
        <v>25</v>
      </c>
      <c r="D8944" s="0" t="n">
        <v>63147</v>
      </c>
      <c r="E8944" s="0" t="s">
        <v>126</v>
      </c>
      <c r="F8944" s="0" t="n">
        <v>18.6</v>
      </c>
      <c r="G8944" s="0" t="n">
        <v>0.5</v>
      </c>
      <c r="H8944" s="0" t="n">
        <v>9.3</v>
      </c>
      <c r="I8944" s="0" t="n">
        <v>18.6</v>
      </c>
      <c r="J8944" s="0" t="n">
        <v>9.3</v>
      </c>
      <c r="K8944" s="0" t="s">
        <v>18</v>
      </c>
      <c r="L8944" s="0" t="s">
        <v>119</v>
      </c>
      <c r="M8944" s="0" t="n">
        <f aca="false">CEILING(G8944,1)*F8944</f>
        <v>18.6</v>
      </c>
      <c r="N8944" s="0" t="n">
        <f aca="false">M8944-H8944</f>
        <v>9.3</v>
      </c>
      <c r="O8944" s="0" t="n">
        <f aca="false">IF(ABS(N8944-J8944)&lt;0.011,1,0)</f>
        <v>1</v>
      </c>
    </row>
    <row r="8945" customFormat="false" ht="15" hidden="false" customHeight="false" outlineLevel="0" collapsed="false">
      <c r="A8945" s="0" t="s">
        <v>709</v>
      </c>
      <c r="B8945" s="0" t="s">
        <v>769</v>
      </c>
      <c r="C8945" s="0" t="n">
        <v>25</v>
      </c>
      <c r="D8945" s="0" t="n">
        <v>63147</v>
      </c>
      <c r="E8945" s="0" t="s">
        <v>42</v>
      </c>
      <c r="F8945" s="0" t="n">
        <v>8.9</v>
      </c>
      <c r="G8945" s="0" t="n">
        <v>0.5</v>
      </c>
      <c r="H8945" s="0" t="n">
        <v>4.45</v>
      </c>
      <c r="I8945" s="0" t="n">
        <v>8.9</v>
      </c>
      <c r="J8945" s="0" t="n">
        <v>4.45</v>
      </c>
      <c r="K8945" s="0" t="s">
        <v>18</v>
      </c>
      <c r="L8945" s="0" t="s">
        <v>119</v>
      </c>
      <c r="M8945" s="0" t="n">
        <f aca="false">CEILING(G8945,1)*F8945</f>
        <v>8.9</v>
      </c>
      <c r="N8945" s="0" t="n">
        <f aca="false">M8945-H8945</f>
        <v>4.45</v>
      </c>
      <c r="O8945" s="0" t="n">
        <f aca="false">IF(ABS(N8945-J8945)&lt;0.011,1,0)</f>
        <v>1</v>
      </c>
    </row>
    <row r="8946" customFormat="false" ht="15" hidden="false" customHeight="false" outlineLevel="0" collapsed="false">
      <c r="A8946" s="0" t="s">
        <v>709</v>
      </c>
      <c r="B8946" s="0" t="s">
        <v>769</v>
      </c>
      <c r="C8946" s="0" t="n">
        <v>25</v>
      </c>
      <c r="D8946" s="0" t="n">
        <v>63147</v>
      </c>
      <c r="E8946" s="0" t="s">
        <v>527</v>
      </c>
      <c r="F8946" s="0" t="n">
        <v>9</v>
      </c>
      <c r="G8946" s="0" t="n">
        <v>1.5</v>
      </c>
      <c r="H8946" s="0" t="n">
        <v>13.5</v>
      </c>
      <c r="I8946" s="0" t="n">
        <v>18</v>
      </c>
      <c r="J8946" s="0" t="n">
        <v>4.5</v>
      </c>
      <c r="K8946" s="0" t="s">
        <v>18</v>
      </c>
      <c r="L8946" s="0" t="s">
        <v>119</v>
      </c>
      <c r="M8946" s="0" t="n">
        <f aca="false">CEILING(G8946,1)*F8946</f>
        <v>18</v>
      </c>
      <c r="N8946" s="0" t="n">
        <f aca="false">M8946-H8946</f>
        <v>4.5</v>
      </c>
      <c r="O8946" s="0" t="n">
        <f aca="false">IF(ABS(N8946-J8946)&lt;0.011,1,0)</f>
        <v>1</v>
      </c>
    </row>
    <row r="8947" customFormat="false" ht="15" hidden="false" customHeight="false" outlineLevel="0" collapsed="false">
      <c r="A8947" s="0" t="s">
        <v>709</v>
      </c>
      <c r="B8947" s="0" t="s">
        <v>769</v>
      </c>
      <c r="C8947" s="0" t="n">
        <v>25</v>
      </c>
      <c r="D8947" s="0" t="n">
        <v>63147</v>
      </c>
      <c r="E8947" s="0" t="s">
        <v>112</v>
      </c>
      <c r="F8947" s="0" t="n">
        <v>11.9</v>
      </c>
      <c r="G8947" s="0" t="n">
        <v>0.5</v>
      </c>
      <c r="H8947" s="0" t="n">
        <v>5.95</v>
      </c>
      <c r="I8947" s="0" t="n">
        <v>11.9</v>
      </c>
      <c r="J8947" s="0" t="n">
        <v>5.95</v>
      </c>
      <c r="K8947" s="0" t="s">
        <v>18</v>
      </c>
      <c r="L8947" s="0" t="s">
        <v>119</v>
      </c>
      <c r="M8947" s="0" t="n">
        <f aca="false">CEILING(G8947,1)*F8947</f>
        <v>11.9</v>
      </c>
      <c r="N8947" s="0" t="n">
        <f aca="false">M8947-H8947</f>
        <v>5.95</v>
      </c>
      <c r="O8947" s="0" t="n">
        <f aca="false">IF(ABS(N8947-J8947)&lt;0.011,1,0)</f>
        <v>1</v>
      </c>
    </row>
    <row r="8948" customFormat="false" ht="15" hidden="false" customHeight="false" outlineLevel="0" collapsed="false">
      <c r="A8948" s="0" t="s">
        <v>709</v>
      </c>
      <c r="B8948" s="0" t="s">
        <v>769</v>
      </c>
      <c r="C8948" s="0" t="n">
        <v>25</v>
      </c>
      <c r="D8948" s="0" t="n">
        <v>63147</v>
      </c>
      <c r="E8948" s="0" t="s">
        <v>76</v>
      </c>
      <c r="F8948" s="0" t="n">
        <v>18.6</v>
      </c>
      <c r="G8948" s="0" t="n">
        <v>0.5</v>
      </c>
      <c r="H8948" s="0" t="n">
        <v>9.3</v>
      </c>
      <c r="I8948" s="0" t="n">
        <v>18.6</v>
      </c>
      <c r="J8948" s="0" t="n">
        <v>9.3</v>
      </c>
      <c r="K8948" s="0" t="s">
        <v>18</v>
      </c>
      <c r="L8948" s="0" t="s">
        <v>119</v>
      </c>
      <c r="M8948" s="0" t="n">
        <f aca="false">CEILING(G8948,1)*F8948</f>
        <v>18.6</v>
      </c>
      <c r="N8948" s="0" t="n">
        <f aca="false">M8948-H8948</f>
        <v>9.3</v>
      </c>
      <c r="O8948" s="0" t="n">
        <f aca="false">IF(ABS(N8948-J8948)&lt;0.011,1,0)</f>
        <v>1</v>
      </c>
    </row>
    <row r="8949" customFormat="false" ht="15" hidden="false" customHeight="false" outlineLevel="0" collapsed="false">
      <c r="A8949" s="0" t="s">
        <v>709</v>
      </c>
      <c r="B8949" s="0" t="s">
        <v>769</v>
      </c>
      <c r="C8949" s="0" t="n">
        <v>29</v>
      </c>
      <c r="D8949" s="0" t="n">
        <v>63156</v>
      </c>
      <c r="E8949" s="0" t="s">
        <v>17</v>
      </c>
      <c r="F8949" s="0" t="n">
        <v>17.4</v>
      </c>
      <c r="G8949" s="0" t="n">
        <v>0.5</v>
      </c>
      <c r="H8949" s="0" t="n">
        <v>8.7</v>
      </c>
      <c r="I8949" s="0" t="n">
        <v>17.4</v>
      </c>
      <c r="J8949" s="0" t="n">
        <v>8.7</v>
      </c>
      <c r="K8949" s="0" t="s">
        <v>18</v>
      </c>
      <c r="L8949" s="0" t="s">
        <v>770</v>
      </c>
      <c r="M8949" s="0" t="n">
        <f aca="false">CEILING(G8949,1)*F8949</f>
        <v>17.4</v>
      </c>
      <c r="N8949" s="0" t="n">
        <f aca="false">M8949-H8949</f>
        <v>8.7</v>
      </c>
      <c r="O8949" s="0" t="n">
        <f aca="false">IF(ABS(N8949-J8949)&lt;0.011,1,0)</f>
        <v>1</v>
      </c>
    </row>
    <row r="8950" customFormat="false" ht="15" hidden="false" customHeight="false" outlineLevel="0" collapsed="false">
      <c r="A8950" s="0" t="s">
        <v>709</v>
      </c>
      <c r="B8950" s="0" t="s">
        <v>769</v>
      </c>
      <c r="C8950" s="0" t="n">
        <v>29</v>
      </c>
      <c r="D8950" s="0" t="n">
        <v>63156</v>
      </c>
      <c r="E8950" s="0" t="s">
        <v>771</v>
      </c>
      <c r="F8950" s="0" t="n">
        <v>29</v>
      </c>
      <c r="G8950" s="0" t="n">
        <v>0.5</v>
      </c>
      <c r="H8950" s="0" t="n">
        <v>14.5</v>
      </c>
      <c r="I8950" s="0" t="n">
        <v>29</v>
      </c>
      <c r="J8950" s="0" t="n">
        <v>14.5</v>
      </c>
      <c r="K8950" s="0" t="s">
        <v>18</v>
      </c>
      <c r="L8950" s="0" t="s">
        <v>770</v>
      </c>
      <c r="M8950" s="0" t="n">
        <f aca="false">CEILING(G8950,1)*F8950</f>
        <v>29</v>
      </c>
      <c r="N8950" s="0" t="n">
        <f aca="false">M8950-H8950</f>
        <v>14.5</v>
      </c>
      <c r="O8950" s="0" t="n">
        <f aca="false">IF(ABS(N8950-J8950)&lt;0.011,1,0)</f>
        <v>1</v>
      </c>
    </row>
    <row r="8951" customFormat="false" ht="15" hidden="false" customHeight="false" outlineLevel="0" collapsed="false">
      <c r="A8951" s="0" t="s">
        <v>709</v>
      </c>
      <c r="B8951" s="0" t="s">
        <v>769</v>
      </c>
      <c r="C8951" s="0" t="n">
        <v>29</v>
      </c>
      <c r="D8951" s="0" t="n">
        <v>63156</v>
      </c>
      <c r="E8951" s="0" t="s">
        <v>350</v>
      </c>
      <c r="F8951" s="0" t="n">
        <v>1.4</v>
      </c>
      <c r="G8951" s="0" t="n">
        <v>0.5</v>
      </c>
      <c r="H8951" s="0" t="n">
        <v>0.7</v>
      </c>
      <c r="I8951" s="0" t="n">
        <v>1.4</v>
      </c>
      <c r="J8951" s="0" t="n">
        <v>0.7</v>
      </c>
      <c r="K8951" s="0" t="s">
        <v>18</v>
      </c>
      <c r="L8951" s="0" t="s">
        <v>770</v>
      </c>
      <c r="M8951" s="0" t="n">
        <f aca="false">CEILING(G8951,1)*F8951</f>
        <v>1.4</v>
      </c>
      <c r="N8951" s="0" t="n">
        <f aca="false">M8951-H8951</f>
        <v>0.7</v>
      </c>
      <c r="O8951" s="0" t="n">
        <f aca="false">IF(ABS(N8951-J8951)&lt;0.011,1,0)</f>
        <v>1</v>
      </c>
    </row>
    <row r="8952" customFormat="false" ht="15" hidden="false" customHeight="false" outlineLevel="0" collapsed="false">
      <c r="A8952" s="0" t="s">
        <v>709</v>
      </c>
      <c r="B8952" s="0" t="s">
        <v>769</v>
      </c>
      <c r="C8952" s="0" t="n">
        <v>29</v>
      </c>
      <c r="D8952" s="0" t="n">
        <v>63156</v>
      </c>
      <c r="E8952" s="0" t="s">
        <v>33</v>
      </c>
      <c r="F8952" s="0" t="n">
        <v>3.9</v>
      </c>
      <c r="G8952" s="0" t="n">
        <v>0.5</v>
      </c>
      <c r="H8952" s="0" t="n">
        <v>1.95</v>
      </c>
      <c r="I8952" s="0" t="n">
        <v>3.9</v>
      </c>
      <c r="J8952" s="0" t="n">
        <v>1.95</v>
      </c>
      <c r="K8952" s="0" t="s">
        <v>18</v>
      </c>
      <c r="L8952" s="0" t="s">
        <v>770</v>
      </c>
      <c r="M8952" s="0" t="n">
        <f aca="false">CEILING(G8952,1)*F8952</f>
        <v>3.9</v>
      </c>
      <c r="N8952" s="0" t="n">
        <f aca="false">M8952-H8952</f>
        <v>1.95</v>
      </c>
      <c r="O8952" s="0" t="n">
        <f aca="false">IF(ABS(N8952-J8952)&lt;0.011,1,0)</f>
        <v>1</v>
      </c>
    </row>
    <row r="8953" customFormat="false" ht="15" hidden="false" customHeight="false" outlineLevel="0" collapsed="false">
      <c r="A8953" s="0" t="s">
        <v>709</v>
      </c>
      <c r="B8953" s="0" t="s">
        <v>769</v>
      </c>
      <c r="C8953" s="0" t="n">
        <v>29</v>
      </c>
      <c r="D8953" s="0" t="n">
        <v>63156</v>
      </c>
      <c r="E8953" s="0" t="s">
        <v>237</v>
      </c>
      <c r="F8953" s="0" t="n">
        <v>3.2</v>
      </c>
      <c r="G8953" s="0" t="n">
        <v>0.5</v>
      </c>
      <c r="H8953" s="0" t="n">
        <v>1.6</v>
      </c>
      <c r="I8953" s="0" t="n">
        <v>3.2</v>
      </c>
      <c r="J8953" s="0" t="n">
        <v>1.6</v>
      </c>
      <c r="K8953" s="0" t="s">
        <v>18</v>
      </c>
      <c r="L8953" s="0" t="s">
        <v>770</v>
      </c>
      <c r="M8953" s="0" t="n">
        <f aca="false">CEILING(G8953,1)*F8953</f>
        <v>3.2</v>
      </c>
      <c r="N8953" s="0" t="n">
        <f aca="false">M8953-H8953</f>
        <v>1.6</v>
      </c>
      <c r="O8953" s="0" t="n">
        <f aca="false">IF(ABS(N8953-J8953)&lt;0.011,1,0)</f>
        <v>1</v>
      </c>
    </row>
    <row r="8954" customFormat="false" ht="15" hidden="false" customHeight="false" outlineLevel="0" collapsed="false">
      <c r="A8954" s="0" t="s">
        <v>709</v>
      </c>
      <c r="B8954" s="0" t="s">
        <v>769</v>
      </c>
      <c r="C8954" s="0" t="n">
        <v>29</v>
      </c>
      <c r="D8954" s="0" t="n">
        <v>63156</v>
      </c>
      <c r="E8954" s="0" t="s">
        <v>34</v>
      </c>
      <c r="F8954" s="0" t="n">
        <v>3.2</v>
      </c>
      <c r="G8954" s="0" t="n">
        <v>0.5</v>
      </c>
      <c r="H8954" s="0" t="n">
        <v>1.6</v>
      </c>
      <c r="I8954" s="0" t="n">
        <v>3.2</v>
      </c>
      <c r="J8954" s="0" t="n">
        <v>1.6</v>
      </c>
      <c r="K8954" s="0" t="s">
        <v>18</v>
      </c>
      <c r="L8954" s="0" t="s">
        <v>770</v>
      </c>
      <c r="M8954" s="0" t="n">
        <f aca="false">CEILING(G8954,1)*F8954</f>
        <v>3.2</v>
      </c>
      <c r="N8954" s="0" t="n">
        <f aca="false">M8954-H8954</f>
        <v>1.6</v>
      </c>
      <c r="O8954" s="0" t="n">
        <f aca="false">IF(ABS(N8954-J8954)&lt;0.011,1,0)</f>
        <v>1</v>
      </c>
    </row>
    <row r="8955" customFormat="false" ht="15" hidden="false" customHeight="false" outlineLevel="0" collapsed="false">
      <c r="A8955" s="0" t="s">
        <v>709</v>
      </c>
      <c r="B8955" s="0" t="s">
        <v>769</v>
      </c>
      <c r="C8955" s="0" t="n">
        <v>29</v>
      </c>
      <c r="D8955" s="0" t="n">
        <v>63156</v>
      </c>
      <c r="E8955" s="0" t="s">
        <v>176</v>
      </c>
      <c r="F8955" s="0" t="n">
        <v>2.9</v>
      </c>
      <c r="G8955" s="0" t="n">
        <v>0.5</v>
      </c>
      <c r="H8955" s="0" t="n">
        <v>1.45</v>
      </c>
      <c r="I8955" s="0" t="n">
        <v>2.9</v>
      </c>
      <c r="J8955" s="0" t="n">
        <v>1.45</v>
      </c>
      <c r="K8955" s="0" t="s">
        <v>18</v>
      </c>
      <c r="L8955" s="0" t="s">
        <v>770</v>
      </c>
      <c r="M8955" s="0" t="n">
        <f aca="false">CEILING(G8955,1)*F8955</f>
        <v>2.9</v>
      </c>
      <c r="N8955" s="0" t="n">
        <f aca="false">M8955-H8955</f>
        <v>1.45</v>
      </c>
      <c r="O8955" s="0" t="n">
        <f aca="false">IF(ABS(N8955-J8955)&lt;0.011,1,0)</f>
        <v>1</v>
      </c>
    </row>
    <row r="8956" customFormat="false" ht="15" hidden="false" customHeight="false" outlineLevel="0" collapsed="false">
      <c r="A8956" s="0" t="s">
        <v>709</v>
      </c>
      <c r="B8956" s="0" t="s">
        <v>769</v>
      </c>
      <c r="C8956" s="0" t="n">
        <v>29</v>
      </c>
      <c r="D8956" s="0" t="n">
        <v>63156</v>
      </c>
      <c r="E8956" s="0" t="s">
        <v>36</v>
      </c>
      <c r="F8956" s="0" t="n">
        <v>0.9</v>
      </c>
      <c r="G8956" s="0" t="n">
        <v>0.5</v>
      </c>
      <c r="H8956" s="0" t="n">
        <v>0.45</v>
      </c>
      <c r="I8956" s="0" t="n">
        <v>0.9</v>
      </c>
      <c r="J8956" s="0" t="n">
        <v>0.45</v>
      </c>
      <c r="K8956" s="0" t="s">
        <v>18</v>
      </c>
      <c r="L8956" s="0" t="s">
        <v>770</v>
      </c>
      <c r="M8956" s="0" t="n">
        <f aca="false">CEILING(G8956,1)*F8956</f>
        <v>0.9</v>
      </c>
      <c r="N8956" s="0" t="n">
        <f aca="false">M8956-H8956</f>
        <v>0.45</v>
      </c>
      <c r="O8956" s="0" t="n">
        <f aca="false">IF(ABS(N8956-J8956)&lt;0.011,1,0)</f>
        <v>1</v>
      </c>
    </row>
    <row r="8957" customFormat="false" ht="15" hidden="false" customHeight="false" outlineLevel="0" collapsed="false">
      <c r="A8957" s="0" t="s">
        <v>709</v>
      </c>
      <c r="B8957" s="0" t="s">
        <v>769</v>
      </c>
      <c r="C8957" s="0" t="n">
        <v>30</v>
      </c>
      <c r="D8957" s="0" t="n">
        <v>63146</v>
      </c>
      <c r="E8957" s="0" t="s">
        <v>17</v>
      </c>
      <c r="F8957" s="0" t="n">
        <v>17.4</v>
      </c>
      <c r="G8957" s="0" t="n">
        <v>0.5</v>
      </c>
      <c r="H8957" s="0" t="n">
        <v>8.7</v>
      </c>
      <c r="I8957" s="0" t="n">
        <v>17.4</v>
      </c>
      <c r="J8957" s="0" t="n">
        <v>8.7</v>
      </c>
      <c r="K8957" s="0" t="s">
        <v>18</v>
      </c>
      <c r="L8957" s="0" t="s">
        <v>770</v>
      </c>
      <c r="M8957" s="0" t="n">
        <f aca="false">CEILING(G8957,1)*F8957</f>
        <v>17.4</v>
      </c>
      <c r="N8957" s="0" t="n">
        <f aca="false">M8957-H8957</f>
        <v>8.7</v>
      </c>
      <c r="O8957" s="0" t="n">
        <f aca="false">IF(ABS(N8957-J8957)&lt;0.011,1,0)</f>
        <v>1</v>
      </c>
    </row>
    <row r="8958" customFormat="false" ht="15" hidden="false" customHeight="false" outlineLevel="0" collapsed="false">
      <c r="A8958" s="0" t="s">
        <v>709</v>
      </c>
      <c r="B8958" s="0" t="s">
        <v>769</v>
      </c>
      <c r="C8958" s="0" t="n">
        <v>30</v>
      </c>
      <c r="D8958" s="0" t="n">
        <v>63146</v>
      </c>
      <c r="E8958" s="0" t="s">
        <v>771</v>
      </c>
      <c r="F8958" s="0" t="n">
        <v>29</v>
      </c>
      <c r="G8958" s="0" t="n">
        <v>0.5</v>
      </c>
      <c r="H8958" s="0" t="n">
        <v>14.5</v>
      </c>
      <c r="I8958" s="0" t="n">
        <v>29</v>
      </c>
      <c r="J8958" s="0" t="n">
        <v>14.5</v>
      </c>
      <c r="K8958" s="0" t="s">
        <v>18</v>
      </c>
      <c r="L8958" s="0" t="s">
        <v>770</v>
      </c>
      <c r="M8958" s="0" t="n">
        <f aca="false">CEILING(G8958,1)*F8958</f>
        <v>29</v>
      </c>
      <c r="N8958" s="0" t="n">
        <f aca="false">M8958-H8958</f>
        <v>14.5</v>
      </c>
      <c r="O8958" s="0" t="n">
        <f aca="false">IF(ABS(N8958-J8958)&lt;0.011,1,0)</f>
        <v>1</v>
      </c>
    </row>
    <row r="8959" customFormat="false" ht="15" hidden="false" customHeight="false" outlineLevel="0" collapsed="false">
      <c r="A8959" s="0" t="s">
        <v>709</v>
      </c>
      <c r="B8959" s="0" t="s">
        <v>769</v>
      </c>
      <c r="C8959" s="0" t="n">
        <v>30</v>
      </c>
      <c r="D8959" s="0" t="n">
        <v>63146</v>
      </c>
      <c r="E8959" s="0" t="s">
        <v>350</v>
      </c>
      <c r="F8959" s="0" t="n">
        <v>1.4</v>
      </c>
      <c r="G8959" s="0" t="n">
        <v>0.5</v>
      </c>
      <c r="H8959" s="0" t="n">
        <v>0.7</v>
      </c>
      <c r="I8959" s="0" t="n">
        <v>1.4</v>
      </c>
      <c r="J8959" s="0" t="n">
        <v>0.7</v>
      </c>
      <c r="K8959" s="0" t="s">
        <v>18</v>
      </c>
      <c r="L8959" s="0" t="s">
        <v>770</v>
      </c>
      <c r="M8959" s="0" t="n">
        <f aca="false">CEILING(G8959,1)*F8959</f>
        <v>1.4</v>
      </c>
      <c r="N8959" s="0" t="n">
        <f aca="false">M8959-H8959</f>
        <v>0.7</v>
      </c>
      <c r="O8959" s="0" t="n">
        <f aca="false">IF(ABS(N8959-J8959)&lt;0.011,1,0)</f>
        <v>1</v>
      </c>
    </row>
    <row r="8960" customFormat="false" ht="15" hidden="false" customHeight="false" outlineLevel="0" collapsed="false">
      <c r="A8960" s="0" t="s">
        <v>709</v>
      </c>
      <c r="B8960" s="0" t="s">
        <v>769</v>
      </c>
      <c r="C8960" s="0" t="n">
        <v>30</v>
      </c>
      <c r="D8960" s="0" t="n">
        <v>63146</v>
      </c>
      <c r="E8960" s="0" t="s">
        <v>33</v>
      </c>
      <c r="F8960" s="0" t="n">
        <v>3.9</v>
      </c>
      <c r="G8960" s="0" t="n">
        <v>0.5</v>
      </c>
      <c r="H8960" s="0" t="n">
        <v>1.95</v>
      </c>
      <c r="I8960" s="0" t="n">
        <v>3.9</v>
      </c>
      <c r="J8960" s="0" t="n">
        <v>1.95</v>
      </c>
      <c r="K8960" s="0" t="s">
        <v>18</v>
      </c>
      <c r="L8960" s="0" t="s">
        <v>770</v>
      </c>
      <c r="M8960" s="0" t="n">
        <f aca="false">CEILING(G8960,1)*F8960</f>
        <v>3.9</v>
      </c>
      <c r="N8960" s="0" t="n">
        <f aca="false">M8960-H8960</f>
        <v>1.95</v>
      </c>
      <c r="O8960" s="0" t="n">
        <f aca="false">IF(ABS(N8960-J8960)&lt;0.011,1,0)</f>
        <v>1</v>
      </c>
    </row>
    <row r="8961" customFormat="false" ht="15" hidden="false" customHeight="false" outlineLevel="0" collapsed="false">
      <c r="A8961" s="0" t="s">
        <v>709</v>
      </c>
      <c r="B8961" s="0" t="s">
        <v>769</v>
      </c>
      <c r="C8961" s="0" t="n">
        <v>30</v>
      </c>
      <c r="D8961" s="0" t="n">
        <v>63146</v>
      </c>
      <c r="E8961" s="0" t="s">
        <v>237</v>
      </c>
      <c r="F8961" s="0" t="n">
        <v>3.2</v>
      </c>
      <c r="G8961" s="0" t="n">
        <v>0.5</v>
      </c>
      <c r="H8961" s="0" t="n">
        <v>1.6</v>
      </c>
      <c r="I8961" s="0" t="n">
        <v>3.2</v>
      </c>
      <c r="J8961" s="0" t="n">
        <v>1.6</v>
      </c>
      <c r="K8961" s="0" t="s">
        <v>18</v>
      </c>
      <c r="L8961" s="0" t="s">
        <v>770</v>
      </c>
      <c r="M8961" s="0" t="n">
        <f aca="false">CEILING(G8961,1)*F8961</f>
        <v>3.2</v>
      </c>
      <c r="N8961" s="0" t="n">
        <f aca="false">M8961-H8961</f>
        <v>1.6</v>
      </c>
      <c r="O8961" s="0" t="n">
        <f aca="false">IF(ABS(N8961-J8961)&lt;0.011,1,0)</f>
        <v>1</v>
      </c>
    </row>
    <row r="8962" customFormat="false" ht="15" hidden="false" customHeight="false" outlineLevel="0" collapsed="false">
      <c r="A8962" s="0" t="s">
        <v>709</v>
      </c>
      <c r="B8962" s="0" t="s">
        <v>769</v>
      </c>
      <c r="C8962" s="0" t="n">
        <v>30</v>
      </c>
      <c r="D8962" s="0" t="n">
        <v>63146</v>
      </c>
      <c r="E8962" s="0" t="s">
        <v>34</v>
      </c>
      <c r="F8962" s="0" t="n">
        <v>3.2</v>
      </c>
      <c r="G8962" s="0" t="n">
        <v>0.5</v>
      </c>
      <c r="H8962" s="0" t="n">
        <v>1.6</v>
      </c>
      <c r="I8962" s="0" t="n">
        <v>3.2</v>
      </c>
      <c r="J8962" s="0" t="n">
        <v>1.6</v>
      </c>
      <c r="K8962" s="0" t="s">
        <v>18</v>
      </c>
      <c r="L8962" s="0" t="s">
        <v>770</v>
      </c>
      <c r="M8962" s="0" t="n">
        <f aca="false">CEILING(G8962,1)*F8962</f>
        <v>3.2</v>
      </c>
      <c r="N8962" s="0" t="n">
        <f aca="false">M8962-H8962</f>
        <v>1.6</v>
      </c>
      <c r="O8962" s="0" t="n">
        <f aca="false">IF(ABS(N8962-J8962)&lt;0.011,1,0)</f>
        <v>1</v>
      </c>
    </row>
    <row r="8963" customFormat="false" ht="15" hidden="false" customHeight="false" outlineLevel="0" collapsed="false">
      <c r="A8963" s="0" t="s">
        <v>709</v>
      </c>
      <c r="B8963" s="0" t="s">
        <v>769</v>
      </c>
      <c r="C8963" s="0" t="n">
        <v>30</v>
      </c>
      <c r="D8963" s="0" t="n">
        <v>63146</v>
      </c>
      <c r="E8963" s="0" t="s">
        <v>176</v>
      </c>
      <c r="F8963" s="0" t="n">
        <v>2.9</v>
      </c>
      <c r="G8963" s="0" t="n">
        <v>0.5</v>
      </c>
      <c r="H8963" s="0" t="n">
        <v>1.45</v>
      </c>
      <c r="I8963" s="0" t="n">
        <v>2.9</v>
      </c>
      <c r="J8963" s="0" t="n">
        <v>1.45</v>
      </c>
      <c r="K8963" s="0" t="s">
        <v>18</v>
      </c>
      <c r="L8963" s="0" t="s">
        <v>770</v>
      </c>
      <c r="M8963" s="0" t="n">
        <f aca="false">CEILING(G8963,1)*F8963</f>
        <v>2.9</v>
      </c>
      <c r="N8963" s="0" t="n">
        <f aca="false">M8963-H8963</f>
        <v>1.45</v>
      </c>
      <c r="O8963" s="0" t="n">
        <f aca="false">IF(ABS(N8963-J8963)&lt;0.011,1,0)</f>
        <v>1</v>
      </c>
    </row>
    <row r="8964" customFormat="false" ht="15" hidden="false" customHeight="false" outlineLevel="0" collapsed="false">
      <c r="A8964" s="0" t="s">
        <v>709</v>
      </c>
      <c r="B8964" s="0" t="s">
        <v>769</v>
      </c>
      <c r="C8964" s="0" t="n">
        <v>30</v>
      </c>
      <c r="D8964" s="0" t="n">
        <v>63146</v>
      </c>
      <c r="E8964" s="0" t="s">
        <v>36</v>
      </c>
      <c r="F8964" s="0" t="n">
        <v>0.9</v>
      </c>
      <c r="G8964" s="0" t="n">
        <v>0.5</v>
      </c>
      <c r="H8964" s="0" t="n">
        <v>0.45</v>
      </c>
      <c r="I8964" s="0" t="n">
        <v>0.9</v>
      </c>
      <c r="J8964" s="0" t="n">
        <v>0.45</v>
      </c>
      <c r="K8964" s="0" t="s">
        <v>18</v>
      </c>
      <c r="L8964" s="0" t="s">
        <v>770</v>
      </c>
      <c r="M8964" s="0" t="n">
        <f aca="false">CEILING(G8964,1)*F8964</f>
        <v>0.9</v>
      </c>
      <c r="N8964" s="0" t="n">
        <f aca="false">M8964-H8964</f>
        <v>0.45</v>
      </c>
      <c r="O8964" s="0" t="n">
        <f aca="false">IF(ABS(N8964-J8964)&lt;0.011,1,0)</f>
        <v>1</v>
      </c>
    </row>
    <row r="8965" customFormat="false" ht="15" hidden="false" customHeight="false" outlineLevel="0" collapsed="false">
      <c r="A8965" s="0" t="s">
        <v>709</v>
      </c>
      <c r="B8965" s="0" t="s">
        <v>769</v>
      </c>
      <c r="C8965" s="0" t="n">
        <v>31</v>
      </c>
      <c r="D8965" s="0" t="n">
        <v>63157</v>
      </c>
      <c r="E8965" s="0" t="s">
        <v>47</v>
      </c>
      <c r="F8965" s="0" t="n">
        <v>18.6</v>
      </c>
      <c r="G8965" s="0" t="n">
        <v>0.5</v>
      </c>
      <c r="H8965" s="0" t="n">
        <v>9.3</v>
      </c>
      <c r="I8965" s="0" t="n">
        <v>18.6</v>
      </c>
      <c r="J8965" s="0" t="n">
        <v>9.3</v>
      </c>
      <c r="K8965" s="0" t="s">
        <v>18</v>
      </c>
      <c r="L8965" s="0" t="s">
        <v>770</v>
      </c>
      <c r="M8965" s="0" t="n">
        <f aca="false">CEILING(G8965,1)*F8965</f>
        <v>18.6</v>
      </c>
      <c r="N8965" s="0" t="n">
        <f aca="false">M8965-H8965</f>
        <v>9.3</v>
      </c>
      <c r="O8965" s="0" t="n">
        <f aca="false">IF(ABS(N8965-J8965)&lt;0.011,1,0)</f>
        <v>1</v>
      </c>
    </row>
    <row r="8966" customFormat="false" ht="15" hidden="false" customHeight="false" outlineLevel="0" collapsed="false">
      <c r="A8966" s="0" t="s">
        <v>709</v>
      </c>
      <c r="B8966" s="0" t="s">
        <v>769</v>
      </c>
      <c r="C8966" s="0" t="n">
        <v>31</v>
      </c>
      <c r="D8966" s="0" t="n">
        <v>63157</v>
      </c>
      <c r="E8966" s="0" t="s">
        <v>154</v>
      </c>
      <c r="F8966" s="0" t="n">
        <v>1.4</v>
      </c>
      <c r="G8966" s="0" t="n">
        <v>0.5</v>
      </c>
      <c r="H8966" s="0" t="n">
        <v>0.7</v>
      </c>
      <c r="I8966" s="0" t="n">
        <v>1.4</v>
      </c>
      <c r="J8966" s="0" t="n">
        <v>0.7</v>
      </c>
      <c r="K8966" s="0" t="s">
        <v>18</v>
      </c>
      <c r="L8966" s="0" t="s">
        <v>770</v>
      </c>
      <c r="M8966" s="0" t="n">
        <f aca="false">CEILING(G8966,1)*F8966</f>
        <v>1.4</v>
      </c>
      <c r="N8966" s="0" t="n">
        <f aca="false">M8966-H8966</f>
        <v>0.7</v>
      </c>
      <c r="O8966" s="0" t="n">
        <f aca="false">IF(ABS(N8966-J8966)&lt;0.011,1,0)</f>
        <v>1</v>
      </c>
    </row>
    <row r="8967" customFormat="false" ht="15" hidden="false" customHeight="false" outlineLevel="0" collapsed="false">
      <c r="A8967" s="0" t="s">
        <v>709</v>
      </c>
      <c r="B8967" s="0" t="s">
        <v>769</v>
      </c>
      <c r="C8967" s="0" t="n">
        <v>31</v>
      </c>
      <c r="D8967" s="0" t="n">
        <v>63157</v>
      </c>
      <c r="E8967" s="0" t="s">
        <v>156</v>
      </c>
      <c r="F8967" s="0" t="n">
        <v>3.9</v>
      </c>
      <c r="G8967" s="0" t="n">
        <v>0.5</v>
      </c>
      <c r="H8967" s="0" t="n">
        <v>1.95</v>
      </c>
      <c r="I8967" s="0" t="n">
        <v>3.9</v>
      </c>
      <c r="J8967" s="0" t="n">
        <v>1.95</v>
      </c>
      <c r="K8967" s="0" t="s">
        <v>18</v>
      </c>
      <c r="L8967" s="0" t="s">
        <v>770</v>
      </c>
      <c r="M8967" s="0" t="n">
        <f aca="false">CEILING(G8967,1)*F8967</f>
        <v>3.9</v>
      </c>
      <c r="N8967" s="0" t="n">
        <f aca="false">M8967-H8967</f>
        <v>1.95</v>
      </c>
      <c r="O8967" s="0" t="n">
        <f aca="false">IF(ABS(N8967-J8967)&lt;0.011,1,0)</f>
        <v>1</v>
      </c>
    </row>
    <row r="8968" customFormat="false" ht="15" hidden="false" customHeight="false" outlineLevel="0" collapsed="false">
      <c r="A8968" s="0" t="s">
        <v>709</v>
      </c>
      <c r="B8968" s="0" t="s">
        <v>769</v>
      </c>
      <c r="C8968" s="0" t="n">
        <v>31</v>
      </c>
      <c r="D8968" s="0" t="n">
        <v>63157</v>
      </c>
      <c r="E8968" s="0" t="s">
        <v>33</v>
      </c>
      <c r="F8968" s="0" t="n">
        <v>3.9</v>
      </c>
      <c r="G8968" s="0" t="n">
        <v>0.5</v>
      </c>
      <c r="H8968" s="0" t="n">
        <v>1.95</v>
      </c>
      <c r="I8968" s="0" t="n">
        <v>3.9</v>
      </c>
      <c r="J8968" s="0" t="n">
        <v>1.95</v>
      </c>
      <c r="K8968" s="0" t="s">
        <v>18</v>
      </c>
      <c r="L8968" s="0" t="s">
        <v>770</v>
      </c>
      <c r="M8968" s="0" t="n">
        <f aca="false">CEILING(G8968,1)*F8968</f>
        <v>3.9</v>
      </c>
      <c r="N8968" s="0" t="n">
        <f aca="false">M8968-H8968</f>
        <v>1.95</v>
      </c>
      <c r="O8968" s="0" t="n">
        <f aca="false">IF(ABS(N8968-J8968)&lt;0.011,1,0)</f>
        <v>1</v>
      </c>
    </row>
    <row r="8969" customFormat="false" ht="15" hidden="false" customHeight="false" outlineLevel="0" collapsed="false">
      <c r="A8969" s="0" t="s">
        <v>709</v>
      </c>
      <c r="B8969" s="0" t="s">
        <v>769</v>
      </c>
      <c r="C8969" s="0" t="n">
        <v>31</v>
      </c>
      <c r="D8969" s="0" t="n">
        <v>63157</v>
      </c>
      <c r="E8969" s="0" t="s">
        <v>213</v>
      </c>
      <c r="F8969" s="0" t="n">
        <v>3.8</v>
      </c>
      <c r="G8969" s="0" t="n">
        <v>0.5</v>
      </c>
      <c r="H8969" s="0" t="n">
        <v>1.9</v>
      </c>
      <c r="I8969" s="0" t="n">
        <v>3.8</v>
      </c>
      <c r="J8969" s="0" t="n">
        <v>1.9</v>
      </c>
      <c r="K8969" s="0" t="s">
        <v>18</v>
      </c>
      <c r="L8969" s="0" t="s">
        <v>770</v>
      </c>
      <c r="M8969" s="0" t="n">
        <f aca="false">CEILING(G8969,1)*F8969</f>
        <v>3.8</v>
      </c>
      <c r="N8969" s="0" t="n">
        <f aca="false">M8969-H8969</f>
        <v>1.9</v>
      </c>
      <c r="O8969" s="0" t="n">
        <f aca="false">IF(ABS(N8969-J8969)&lt;0.011,1,0)</f>
        <v>1</v>
      </c>
    </row>
    <row r="8970" customFormat="false" ht="15" hidden="false" customHeight="false" outlineLevel="0" collapsed="false">
      <c r="A8970" s="0" t="s">
        <v>709</v>
      </c>
      <c r="B8970" s="0" t="s">
        <v>769</v>
      </c>
      <c r="C8970" s="0" t="n">
        <v>31</v>
      </c>
      <c r="D8970" s="0" t="n">
        <v>63157</v>
      </c>
      <c r="E8970" s="0" t="s">
        <v>237</v>
      </c>
      <c r="F8970" s="0" t="n">
        <v>3.2</v>
      </c>
      <c r="G8970" s="0" t="n">
        <v>0.5</v>
      </c>
      <c r="H8970" s="0" t="n">
        <v>1.6</v>
      </c>
      <c r="I8970" s="0" t="n">
        <v>3.2</v>
      </c>
      <c r="J8970" s="0" t="n">
        <v>1.6</v>
      </c>
      <c r="K8970" s="0" t="s">
        <v>18</v>
      </c>
      <c r="L8970" s="0" t="s">
        <v>770</v>
      </c>
      <c r="M8970" s="0" t="n">
        <f aca="false">CEILING(G8970,1)*F8970</f>
        <v>3.2</v>
      </c>
      <c r="N8970" s="0" t="n">
        <f aca="false">M8970-H8970</f>
        <v>1.6</v>
      </c>
      <c r="O8970" s="0" t="n">
        <f aca="false">IF(ABS(N8970-J8970)&lt;0.011,1,0)</f>
        <v>1</v>
      </c>
    </row>
    <row r="8971" customFormat="false" ht="15" hidden="false" customHeight="false" outlineLevel="0" collapsed="false">
      <c r="A8971" s="0" t="s">
        <v>709</v>
      </c>
      <c r="B8971" s="0" t="s">
        <v>769</v>
      </c>
      <c r="C8971" s="0" t="n">
        <v>32</v>
      </c>
      <c r="D8971" s="0" t="n">
        <v>63151</v>
      </c>
      <c r="E8971" s="0" t="s">
        <v>47</v>
      </c>
      <c r="F8971" s="0" t="n">
        <v>18.6</v>
      </c>
      <c r="G8971" s="0" t="n">
        <v>0.5</v>
      </c>
      <c r="H8971" s="0" t="n">
        <v>9.3</v>
      </c>
      <c r="I8971" s="0" t="n">
        <v>18.6</v>
      </c>
      <c r="J8971" s="0" t="n">
        <v>9.3</v>
      </c>
      <c r="K8971" s="0" t="s">
        <v>18</v>
      </c>
      <c r="L8971" s="0" t="s">
        <v>770</v>
      </c>
      <c r="M8971" s="0" t="n">
        <f aca="false">CEILING(G8971,1)*F8971</f>
        <v>18.6</v>
      </c>
      <c r="N8971" s="0" t="n">
        <f aca="false">M8971-H8971</f>
        <v>9.3</v>
      </c>
      <c r="O8971" s="0" t="n">
        <f aca="false">IF(ABS(N8971-J8971)&lt;0.011,1,0)</f>
        <v>1</v>
      </c>
    </row>
    <row r="8972" customFormat="false" ht="15" hidden="false" customHeight="false" outlineLevel="0" collapsed="false">
      <c r="A8972" s="0" t="s">
        <v>709</v>
      </c>
      <c r="B8972" s="0" t="s">
        <v>769</v>
      </c>
      <c r="C8972" s="0" t="n">
        <v>32</v>
      </c>
      <c r="D8972" s="0" t="n">
        <v>63151</v>
      </c>
      <c r="E8972" s="0" t="s">
        <v>154</v>
      </c>
      <c r="F8972" s="0" t="n">
        <v>1.4</v>
      </c>
      <c r="G8972" s="0" t="n">
        <v>0.5</v>
      </c>
      <c r="H8972" s="0" t="n">
        <v>0.7</v>
      </c>
      <c r="I8972" s="0" t="n">
        <v>1.4</v>
      </c>
      <c r="J8972" s="0" t="n">
        <v>0.7</v>
      </c>
      <c r="K8972" s="0" t="s">
        <v>18</v>
      </c>
      <c r="L8972" s="0" t="s">
        <v>770</v>
      </c>
      <c r="M8972" s="0" t="n">
        <f aca="false">CEILING(G8972,1)*F8972</f>
        <v>1.4</v>
      </c>
      <c r="N8972" s="0" t="n">
        <f aca="false">M8972-H8972</f>
        <v>0.7</v>
      </c>
      <c r="O8972" s="0" t="n">
        <f aca="false">IF(ABS(N8972-J8972)&lt;0.011,1,0)</f>
        <v>1</v>
      </c>
    </row>
    <row r="8973" customFormat="false" ht="15" hidden="false" customHeight="false" outlineLevel="0" collapsed="false">
      <c r="A8973" s="0" t="s">
        <v>709</v>
      </c>
      <c r="B8973" s="0" t="s">
        <v>769</v>
      </c>
      <c r="C8973" s="0" t="n">
        <v>32</v>
      </c>
      <c r="D8973" s="0" t="n">
        <v>63151</v>
      </c>
      <c r="E8973" s="0" t="s">
        <v>156</v>
      </c>
      <c r="F8973" s="0" t="n">
        <v>3.9</v>
      </c>
      <c r="G8973" s="0" t="n">
        <v>0.5</v>
      </c>
      <c r="H8973" s="0" t="n">
        <v>1.95</v>
      </c>
      <c r="I8973" s="0" t="n">
        <v>3.9</v>
      </c>
      <c r="J8973" s="0" t="n">
        <v>1.95</v>
      </c>
      <c r="K8973" s="0" t="s">
        <v>18</v>
      </c>
      <c r="L8973" s="0" t="s">
        <v>770</v>
      </c>
      <c r="M8973" s="0" t="n">
        <f aca="false">CEILING(G8973,1)*F8973</f>
        <v>3.9</v>
      </c>
      <c r="N8973" s="0" t="n">
        <f aca="false">M8973-H8973</f>
        <v>1.95</v>
      </c>
      <c r="O8973" s="0" t="n">
        <f aca="false">IF(ABS(N8973-J8973)&lt;0.011,1,0)</f>
        <v>1</v>
      </c>
    </row>
    <row r="8974" customFormat="false" ht="15" hidden="false" customHeight="false" outlineLevel="0" collapsed="false">
      <c r="A8974" s="0" t="s">
        <v>709</v>
      </c>
      <c r="B8974" s="0" t="s">
        <v>769</v>
      </c>
      <c r="C8974" s="0" t="n">
        <v>32</v>
      </c>
      <c r="D8974" s="0" t="n">
        <v>63151</v>
      </c>
      <c r="E8974" s="0" t="s">
        <v>33</v>
      </c>
      <c r="F8974" s="0" t="n">
        <v>3.9</v>
      </c>
      <c r="G8974" s="0" t="n">
        <v>0.5</v>
      </c>
      <c r="H8974" s="0" t="n">
        <v>1.95</v>
      </c>
      <c r="I8974" s="0" t="n">
        <v>3.9</v>
      </c>
      <c r="J8974" s="0" t="n">
        <v>1.95</v>
      </c>
      <c r="K8974" s="0" t="s">
        <v>18</v>
      </c>
      <c r="L8974" s="0" t="s">
        <v>770</v>
      </c>
      <c r="M8974" s="0" t="n">
        <f aca="false">CEILING(G8974,1)*F8974</f>
        <v>3.9</v>
      </c>
      <c r="N8974" s="0" t="n">
        <f aca="false">M8974-H8974</f>
        <v>1.95</v>
      </c>
      <c r="O8974" s="0" t="n">
        <f aca="false">IF(ABS(N8974-J8974)&lt;0.011,1,0)</f>
        <v>1</v>
      </c>
    </row>
    <row r="8975" customFormat="false" ht="15" hidden="false" customHeight="false" outlineLevel="0" collapsed="false">
      <c r="A8975" s="0" t="s">
        <v>709</v>
      </c>
      <c r="B8975" s="0" t="s">
        <v>769</v>
      </c>
      <c r="C8975" s="0" t="n">
        <v>32</v>
      </c>
      <c r="D8975" s="0" t="n">
        <v>63151</v>
      </c>
      <c r="E8975" s="0" t="s">
        <v>213</v>
      </c>
      <c r="F8975" s="0" t="n">
        <v>3.8</v>
      </c>
      <c r="G8975" s="0" t="n">
        <v>0.5</v>
      </c>
      <c r="H8975" s="0" t="n">
        <v>1.9</v>
      </c>
      <c r="I8975" s="0" t="n">
        <v>3.8</v>
      </c>
      <c r="J8975" s="0" t="n">
        <v>1.9</v>
      </c>
      <c r="K8975" s="0" t="s">
        <v>18</v>
      </c>
      <c r="L8975" s="0" t="s">
        <v>770</v>
      </c>
      <c r="M8975" s="0" t="n">
        <f aca="false">CEILING(G8975,1)*F8975</f>
        <v>3.8</v>
      </c>
      <c r="N8975" s="0" t="n">
        <f aca="false">M8975-H8975</f>
        <v>1.9</v>
      </c>
      <c r="O8975" s="0" t="n">
        <f aca="false">IF(ABS(N8975-J8975)&lt;0.011,1,0)</f>
        <v>1</v>
      </c>
    </row>
    <row r="8976" customFormat="false" ht="15" hidden="false" customHeight="false" outlineLevel="0" collapsed="false">
      <c r="A8976" s="0" t="s">
        <v>709</v>
      </c>
      <c r="B8976" s="0" t="s">
        <v>769</v>
      </c>
      <c r="C8976" s="0" t="n">
        <v>32</v>
      </c>
      <c r="D8976" s="0" t="n">
        <v>63151</v>
      </c>
      <c r="E8976" s="0" t="s">
        <v>237</v>
      </c>
      <c r="F8976" s="0" t="n">
        <v>3.2</v>
      </c>
      <c r="G8976" s="0" t="n">
        <v>0.5</v>
      </c>
      <c r="H8976" s="0" t="n">
        <v>1.6</v>
      </c>
      <c r="I8976" s="0" t="n">
        <v>3.2</v>
      </c>
      <c r="J8976" s="0" t="n">
        <v>1.6</v>
      </c>
      <c r="K8976" s="0" t="s">
        <v>18</v>
      </c>
      <c r="L8976" s="0" t="s">
        <v>770</v>
      </c>
      <c r="M8976" s="0" t="n">
        <f aca="false">CEILING(G8976,1)*F8976</f>
        <v>3.2</v>
      </c>
      <c r="N8976" s="0" t="n">
        <f aca="false">M8976-H8976</f>
        <v>1.6</v>
      </c>
      <c r="O8976" s="0" t="n">
        <f aca="false">IF(ABS(N8976-J8976)&lt;0.011,1,0)</f>
        <v>1</v>
      </c>
    </row>
    <row r="8977" customFormat="false" ht="15" hidden="false" customHeight="false" outlineLevel="0" collapsed="false">
      <c r="A8977" s="0" t="s">
        <v>709</v>
      </c>
      <c r="B8977" s="0" t="s">
        <v>772</v>
      </c>
      <c r="C8977" s="0" t="n">
        <v>29</v>
      </c>
      <c r="D8977" s="0" t="n">
        <v>63203</v>
      </c>
      <c r="E8977" s="0" t="s">
        <v>108</v>
      </c>
      <c r="F8977" s="0" t="n">
        <v>4.9</v>
      </c>
      <c r="G8977" s="0" t="n">
        <v>0.5</v>
      </c>
      <c r="H8977" s="0" t="n">
        <v>2.45</v>
      </c>
      <c r="I8977" s="0" t="n">
        <v>4.9</v>
      </c>
      <c r="J8977" s="0" t="n">
        <v>2.45</v>
      </c>
      <c r="K8977" s="0" t="s">
        <v>18</v>
      </c>
      <c r="L8977" s="0" t="s">
        <v>200</v>
      </c>
      <c r="M8977" s="0" t="n">
        <f aca="false">CEILING(G8977,1)*F8977</f>
        <v>4.9</v>
      </c>
      <c r="N8977" s="0" t="n">
        <f aca="false">M8977-H8977</f>
        <v>2.45</v>
      </c>
      <c r="O8977" s="0" t="n">
        <f aca="false">IF(ABS(N8977-J8977)&lt;0.011,1,0)</f>
        <v>1</v>
      </c>
    </row>
    <row r="8978" customFormat="false" ht="15" hidden="false" customHeight="false" outlineLevel="0" collapsed="false">
      <c r="A8978" s="0" t="s">
        <v>709</v>
      </c>
      <c r="B8978" s="0" t="s">
        <v>772</v>
      </c>
      <c r="C8978" s="0" t="n">
        <v>29</v>
      </c>
      <c r="D8978" s="0" t="n">
        <v>63203</v>
      </c>
      <c r="E8978" s="0" t="s">
        <v>315</v>
      </c>
      <c r="F8978" s="0" t="n">
        <v>3.9</v>
      </c>
      <c r="G8978" s="0" t="n">
        <v>0.5</v>
      </c>
      <c r="H8978" s="0" t="n">
        <v>1.95</v>
      </c>
      <c r="I8978" s="0" t="n">
        <v>3.9</v>
      </c>
      <c r="J8978" s="0" t="n">
        <v>1.95</v>
      </c>
      <c r="K8978" s="0" t="s">
        <v>18</v>
      </c>
      <c r="L8978" s="0" t="s">
        <v>200</v>
      </c>
      <c r="M8978" s="0" t="n">
        <f aca="false">CEILING(G8978,1)*F8978</f>
        <v>3.9</v>
      </c>
      <c r="N8978" s="0" t="n">
        <f aca="false">M8978-H8978</f>
        <v>1.95</v>
      </c>
      <c r="O8978" s="0" t="n">
        <f aca="false">IF(ABS(N8978-J8978)&lt;0.011,1,0)</f>
        <v>1</v>
      </c>
    </row>
    <row r="8979" customFormat="false" ht="15" hidden="false" customHeight="false" outlineLevel="0" collapsed="false">
      <c r="A8979" s="0" t="s">
        <v>709</v>
      </c>
      <c r="B8979" s="0" t="s">
        <v>772</v>
      </c>
      <c r="C8979" s="0" t="n">
        <v>29</v>
      </c>
      <c r="D8979" s="0" t="n">
        <v>63203</v>
      </c>
      <c r="E8979" s="0" t="s">
        <v>87</v>
      </c>
      <c r="F8979" s="0" t="n">
        <v>19.9</v>
      </c>
      <c r="G8979" s="0" t="n">
        <v>0.5</v>
      </c>
      <c r="H8979" s="0" t="n">
        <v>9.95</v>
      </c>
      <c r="I8979" s="0" t="n">
        <v>19.9</v>
      </c>
      <c r="J8979" s="0" t="n">
        <v>9.95</v>
      </c>
      <c r="K8979" s="0" t="s">
        <v>18</v>
      </c>
      <c r="L8979" s="0" t="s">
        <v>200</v>
      </c>
      <c r="M8979" s="0" t="n">
        <f aca="false">CEILING(G8979,1)*F8979</f>
        <v>19.9</v>
      </c>
      <c r="N8979" s="0" t="n">
        <f aca="false">M8979-H8979</f>
        <v>9.95</v>
      </c>
      <c r="O8979" s="0" t="n">
        <f aca="false">IF(ABS(N8979-J8979)&lt;0.011,1,0)</f>
        <v>1</v>
      </c>
    </row>
    <row r="8980" customFormat="false" ht="15" hidden="false" customHeight="false" outlineLevel="0" collapsed="false">
      <c r="A8980" s="0" t="s">
        <v>709</v>
      </c>
      <c r="B8980" s="0" t="s">
        <v>772</v>
      </c>
      <c r="C8980" s="0" t="n">
        <v>29</v>
      </c>
      <c r="D8980" s="0" t="n">
        <v>63203</v>
      </c>
      <c r="E8980" s="0" t="s">
        <v>41</v>
      </c>
      <c r="F8980" s="0" t="n">
        <v>4.2</v>
      </c>
      <c r="G8980" s="0" t="n">
        <v>0.5</v>
      </c>
      <c r="H8980" s="0" t="n">
        <v>2.1</v>
      </c>
      <c r="I8980" s="0" t="n">
        <v>4.2</v>
      </c>
      <c r="J8980" s="0" t="n">
        <v>2.1</v>
      </c>
      <c r="K8980" s="0" t="s">
        <v>18</v>
      </c>
      <c r="L8980" s="0" t="s">
        <v>200</v>
      </c>
      <c r="M8980" s="0" t="n">
        <f aca="false">CEILING(G8980,1)*F8980</f>
        <v>4.2</v>
      </c>
      <c r="N8980" s="0" t="n">
        <f aca="false">M8980-H8980</f>
        <v>2.1</v>
      </c>
      <c r="O8980" s="0" t="n">
        <f aca="false">IF(ABS(N8980-J8980)&lt;0.011,1,0)</f>
        <v>1</v>
      </c>
    </row>
    <row r="8981" customFormat="false" ht="15" hidden="false" customHeight="false" outlineLevel="0" collapsed="false">
      <c r="A8981" s="0" t="s">
        <v>709</v>
      </c>
      <c r="B8981" s="0" t="s">
        <v>772</v>
      </c>
      <c r="C8981" s="0" t="n">
        <v>29</v>
      </c>
      <c r="D8981" s="0" t="n">
        <v>63203</v>
      </c>
      <c r="E8981" s="0" t="s">
        <v>89</v>
      </c>
      <c r="F8981" s="0" t="n">
        <v>3.9</v>
      </c>
      <c r="G8981" s="0" t="n">
        <v>0.5</v>
      </c>
      <c r="H8981" s="0" t="n">
        <v>1.95</v>
      </c>
      <c r="I8981" s="0" t="n">
        <v>3.9</v>
      </c>
      <c r="J8981" s="0" t="n">
        <v>1.95</v>
      </c>
      <c r="K8981" s="0" t="s">
        <v>18</v>
      </c>
      <c r="L8981" s="0" t="s">
        <v>200</v>
      </c>
      <c r="M8981" s="0" t="n">
        <f aca="false">CEILING(G8981,1)*F8981</f>
        <v>3.9</v>
      </c>
      <c r="N8981" s="0" t="n">
        <f aca="false">M8981-H8981</f>
        <v>1.95</v>
      </c>
      <c r="O8981" s="0" t="n">
        <f aca="false">IF(ABS(N8981-J8981)&lt;0.011,1,0)</f>
        <v>1</v>
      </c>
    </row>
    <row r="8982" customFormat="false" ht="15" hidden="false" customHeight="false" outlineLevel="0" collapsed="false">
      <c r="A8982" s="0" t="s">
        <v>709</v>
      </c>
      <c r="B8982" s="0" t="s">
        <v>772</v>
      </c>
      <c r="C8982" s="0" t="n">
        <v>29</v>
      </c>
      <c r="D8982" s="0" t="n">
        <v>63203</v>
      </c>
      <c r="E8982" s="0" t="s">
        <v>126</v>
      </c>
      <c r="F8982" s="0" t="n">
        <v>18.6</v>
      </c>
      <c r="G8982" s="0" t="n">
        <v>0.5</v>
      </c>
      <c r="H8982" s="0" t="n">
        <v>9.3</v>
      </c>
      <c r="I8982" s="0" t="n">
        <v>18.6</v>
      </c>
      <c r="J8982" s="0" t="n">
        <v>9.3</v>
      </c>
      <c r="K8982" s="0" t="s">
        <v>18</v>
      </c>
      <c r="L8982" s="0" t="s">
        <v>200</v>
      </c>
      <c r="M8982" s="0" t="n">
        <f aca="false">CEILING(G8982,1)*F8982</f>
        <v>18.6</v>
      </c>
      <c r="N8982" s="0" t="n">
        <f aca="false">M8982-H8982</f>
        <v>9.3</v>
      </c>
      <c r="O8982" s="0" t="n">
        <f aca="false">IF(ABS(N8982-J8982)&lt;0.011,1,0)</f>
        <v>1</v>
      </c>
    </row>
    <row r="8983" customFormat="false" ht="15" hidden="false" customHeight="false" outlineLevel="0" collapsed="false">
      <c r="A8983" s="0" t="s">
        <v>709</v>
      </c>
      <c r="B8983" s="0" t="s">
        <v>772</v>
      </c>
      <c r="C8983" s="0" t="n">
        <v>30</v>
      </c>
      <c r="D8983" s="0" t="n">
        <v>63183</v>
      </c>
      <c r="E8983" s="0" t="s">
        <v>108</v>
      </c>
      <c r="F8983" s="0" t="n">
        <v>4.9</v>
      </c>
      <c r="G8983" s="0" t="n">
        <v>0.5</v>
      </c>
      <c r="H8983" s="0" t="n">
        <v>2.45</v>
      </c>
      <c r="I8983" s="0" t="n">
        <v>4.9</v>
      </c>
      <c r="J8983" s="0" t="n">
        <v>2.45</v>
      </c>
      <c r="K8983" s="0" t="s">
        <v>18</v>
      </c>
      <c r="L8983" s="0" t="s">
        <v>200</v>
      </c>
      <c r="M8983" s="0" t="n">
        <f aca="false">CEILING(G8983,1)*F8983</f>
        <v>4.9</v>
      </c>
      <c r="N8983" s="0" t="n">
        <f aca="false">M8983-H8983</f>
        <v>2.45</v>
      </c>
      <c r="O8983" s="0" t="n">
        <f aca="false">IF(ABS(N8983-J8983)&lt;0.011,1,0)</f>
        <v>1</v>
      </c>
    </row>
    <row r="8984" customFormat="false" ht="15" hidden="false" customHeight="false" outlineLevel="0" collapsed="false">
      <c r="A8984" s="0" t="s">
        <v>709</v>
      </c>
      <c r="B8984" s="0" t="s">
        <v>772</v>
      </c>
      <c r="C8984" s="0" t="n">
        <v>30</v>
      </c>
      <c r="D8984" s="0" t="n">
        <v>63183</v>
      </c>
      <c r="E8984" s="0" t="s">
        <v>315</v>
      </c>
      <c r="F8984" s="0" t="n">
        <v>3.9</v>
      </c>
      <c r="G8984" s="0" t="n">
        <v>0.5</v>
      </c>
      <c r="H8984" s="0" t="n">
        <v>1.95</v>
      </c>
      <c r="I8984" s="0" t="n">
        <v>3.9</v>
      </c>
      <c r="J8984" s="0" t="n">
        <v>1.95</v>
      </c>
      <c r="K8984" s="0" t="s">
        <v>18</v>
      </c>
      <c r="L8984" s="0" t="s">
        <v>200</v>
      </c>
      <c r="M8984" s="0" t="n">
        <f aca="false">CEILING(G8984,1)*F8984</f>
        <v>3.9</v>
      </c>
      <c r="N8984" s="0" t="n">
        <f aca="false">M8984-H8984</f>
        <v>1.95</v>
      </c>
      <c r="O8984" s="0" t="n">
        <f aca="false">IF(ABS(N8984-J8984)&lt;0.011,1,0)</f>
        <v>1</v>
      </c>
    </row>
    <row r="8985" customFormat="false" ht="15" hidden="false" customHeight="false" outlineLevel="0" collapsed="false">
      <c r="A8985" s="0" t="s">
        <v>709</v>
      </c>
      <c r="B8985" s="0" t="s">
        <v>772</v>
      </c>
      <c r="C8985" s="0" t="n">
        <v>30</v>
      </c>
      <c r="D8985" s="0" t="n">
        <v>63183</v>
      </c>
      <c r="E8985" s="0" t="s">
        <v>87</v>
      </c>
      <c r="F8985" s="0" t="n">
        <v>19.9</v>
      </c>
      <c r="G8985" s="0" t="n">
        <v>0.5</v>
      </c>
      <c r="H8985" s="0" t="n">
        <v>9.95</v>
      </c>
      <c r="I8985" s="0" t="n">
        <v>19.9</v>
      </c>
      <c r="J8985" s="0" t="n">
        <v>9.95</v>
      </c>
      <c r="K8985" s="0" t="s">
        <v>18</v>
      </c>
      <c r="L8985" s="0" t="s">
        <v>200</v>
      </c>
      <c r="M8985" s="0" t="n">
        <f aca="false">CEILING(G8985,1)*F8985</f>
        <v>19.9</v>
      </c>
      <c r="N8985" s="0" t="n">
        <f aca="false">M8985-H8985</f>
        <v>9.95</v>
      </c>
      <c r="O8985" s="0" t="n">
        <f aca="false">IF(ABS(N8985-J8985)&lt;0.011,1,0)</f>
        <v>1</v>
      </c>
    </row>
    <row r="8986" customFormat="false" ht="15" hidden="false" customHeight="false" outlineLevel="0" collapsed="false">
      <c r="A8986" s="0" t="s">
        <v>709</v>
      </c>
      <c r="B8986" s="0" t="s">
        <v>772</v>
      </c>
      <c r="C8986" s="0" t="n">
        <v>30</v>
      </c>
      <c r="D8986" s="0" t="n">
        <v>63183</v>
      </c>
      <c r="E8986" s="0" t="s">
        <v>41</v>
      </c>
      <c r="F8986" s="0" t="n">
        <v>4.2</v>
      </c>
      <c r="G8986" s="0" t="n">
        <v>0.5</v>
      </c>
      <c r="H8986" s="0" t="n">
        <v>2.1</v>
      </c>
      <c r="I8986" s="0" t="n">
        <v>4.2</v>
      </c>
      <c r="J8986" s="0" t="n">
        <v>2.1</v>
      </c>
      <c r="K8986" s="0" t="s">
        <v>18</v>
      </c>
      <c r="L8986" s="0" t="s">
        <v>200</v>
      </c>
      <c r="M8986" s="0" t="n">
        <f aca="false">CEILING(G8986,1)*F8986</f>
        <v>4.2</v>
      </c>
      <c r="N8986" s="0" t="n">
        <f aca="false">M8986-H8986</f>
        <v>2.1</v>
      </c>
      <c r="O8986" s="0" t="n">
        <f aca="false">IF(ABS(N8986-J8986)&lt;0.011,1,0)</f>
        <v>1</v>
      </c>
    </row>
    <row r="8987" customFormat="false" ht="15" hidden="false" customHeight="false" outlineLevel="0" collapsed="false">
      <c r="A8987" s="0" t="s">
        <v>709</v>
      </c>
      <c r="B8987" s="0" t="s">
        <v>772</v>
      </c>
      <c r="C8987" s="0" t="n">
        <v>30</v>
      </c>
      <c r="D8987" s="0" t="n">
        <v>63183</v>
      </c>
      <c r="E8987" s="0" t="s">
        <v>89</v>
      </c>
      <c r="F8987" s="0" t="n">
        <v>3.9</v>
      </c>
      <c r="G8987" s="0" t="n">
        <v>0.5</v>
      </c>
      <c r="H8987" s="0" t="n">
        <v>1.95</v>
      </c>
      <c r="I8987" s="0" t="n">
        <v>3.9</v>
      </c>
      <c r="J8987" s="0" t="n">
        <v>1.95</v>
      </c>
      <c r="K8987" s="0" t="s">
        <v>18</v>
      </c>
      <c r="L8987" s="0" t="s">
        <v>200</v>
      </c>
      <c r="M8987" s="0" t="n">
        <f aca="false">CEILING(G8987,1)*F8987</f>
        <v>3.9</v>
      </c>
      <c r="N8987" s="0" t="n">
        <f aca="false">M8987-H8987</f>
        <v>1.95</v>
      </c>
      <c r="O8987" s="0" t="n">
        <f aca="false">IF(ABS(N8987-J8987)&lt;0.011,1,0)</f>
        <v>1</v>
      </c>
    </row>
    <row r="8988" customFormat="false" ht="15" hidden="false" customHeight="false" outlineLevel="0" collapsed="false">
      <c r="A8988" s="0" t="s">
        <v>709</v>
      </c>
      <c r="B8988" s="0" t="s">
        <v>772</v>
      </c>
      <c r="C8988" s="0" t="n">
        <v>30</v>
      </c>
      <c r="D8988" s="0" t="n">
        <v>63183</v>
      </c>
      <c r="E8988" s="0" t="s">
        <v>126</v>
      </c>
      <c r="F8988" s="0" t="n">
        <v>18.6</v>
      </c>
      <c r="G8988" s="0" t="n">
        <v>0.5</v>
      </c>
      <c r="H8988" s="0" t="n">
        <v>9.3</v>
      </c>
      <c r="I8988" s="0" t="n">
        <v>18.6</v>
      </c>
      <c r="J8988" s="0" t="n">
        <v>9.3</v>
      </c>
      <c r="K8988" s="0" t="s">
        <v>18</v>
      </c>
      <c r="L8988" s="0" t="s">
        <v>200</v>
      </c>
      <c r="M8988" s="0" t="n">
        <f aca="false">CEILING(G8988,1)*F8988</f>
        <v>18.6</v>
      </c>
      <c r="N8988" s="0" t="n">
        <f aca="false">M8988-H8988</f>
        <v>9.3</v>
      </c>
      <c r="O8988" s="0" t="n">
        <f aca="false">IF(ABS(N8988-J8988)&lt;0.011,1,0)</f>
        <v>1</v>
      </c>
    </row>
    <row r="8989" customFormat="false" ht="15" hidden="false" customHeight="false" outlineLevel="0" collapsed="false">
      <c r="A8989" s="0" t="s">
        <v>709</v>
      </c>
      <c r="B8989" s="0" t="s">
        <v>773</v>
      </c>
      <c r="C8989" s="0" t="n">
        <v>25</v>
      </c>
      <c r="D8989" s="0" t="n">
        <v>63243</v>
      </c>
      <c r="E8989" s="0" t="s">
        <v>161</v>
      </c>
      <c r="F8989" s="0" t="n">
        <v>5.9</v>
      </c>
      <c r="G8989" s="0" t="n">
        <v>0.5</v>
      </c>
      <c r="H8989" s="0" t="n">
        <v>2.95</v>
      </c>
      <c r="I8989" s="0" t="n">
        <v>5.9</v>
      </c>
      <c r="J8989" s="0" t="n">
        <v>2.95</v>
      </c>
      <c r="K8989" s="0" t="s">
        <v>18</v>
      </c>
      <c r="L8989" s="0" t="s">
        <v>102</v>
      </c>
      <c r="M8989" s="0" t="n">
        <f aca="false">CEILING(G8989,1)*F8989</f>
        <v>5.9</v>
      </c>
      <c r="N8989" s="0" t="n">
        <f aca="false">M8989-H8989</f>
        <v>2.95</v>
      </c>
      <c r="O8989" s="0" t="n">
        <f aca="false">IF(ABS(N8989-J8989)&lt;0.011,1,0)</f>
        <v>1</v>
      </c>
    </row>
    <row r="8990" customFormat="false" ht="15" hidden="false" customHeight="false" outlineLevel="0" collapsed="false">
      <c r="A8990" s="0" t="s">
        <v>709</v>
      </c>
      <c r="B8990" s="0" t="s">
        <v>773</v>
      </c>
      <c r="C8990" s="0" t="n">
        <v>25</v>
      </c>
      <c r="D8990" s="0" t="n">
        <v>63243</v>
      </c>
      <c r="E8990" s="0" t="s">
        <v>56</v>
      </c>
      <c r="F8990" s="0" t="n">
        <v>5.9</v>
      </c>
      <c r="G8990" s="0" t="n">
        <v>0.5</v>
      </c>
      <c r="H8990" s="0" t="n">
        <v>2.95</v>
      </c>
      <c r="I8990" s="0" t="n">
        <v>5.9</v>
      </c>
      <c r="J8990" s="0" t="n">
        <v>2.95</v>
      </c>
      <c r="K8990" s="0" t="s">
        <v>18</v>
      </c>
      <c r="L8990" s="0" t="s">
        <v>102</v>
      </c>
      <c r="M8990" s="0" t="n">
        <f aca="false">CEILING(G8990,1)*F8990</f>
        <v>5.9</v>
      </c>
      <c r="N8990" s="0" t="n">
        <f aca="false">M8990-H8990</f>
        <v>2.95</v>
      </c>
      <c r="O8990" s="0" t="n">
        <f aca="false">IF(ABS(N8990-J8990)&lt;0.011,1,0)</f>
        <v>1</v>
      </c>
    </row>
    <row r="8991" customFormat="false" ht="15" hidden="false" customHeight="false" outlineLevel="0" collapsed="false">
      <c r="A8991" s="0" t="s">
        <v>709</v>
      </c>
      <c r="B8991" s="0" t="s">
        <v>773</v>
      </c>
      <c r="C8991" s="0" t="n">
        <v>25</v>
      </c>
      <c r="D8991" s="0" t="n">
        <v>63243</v>
      </c>
      <c r="E8991" s="0" t="s">
        <v>299</v>
      </c>
      <c r="F8991" s="0" t="n">
        <v>28</v>
      </c>
      <c r="G8991" s="0" t="n">
        <v>0.5</v>
      </c>
      <c r="H8991" s="0" t="n">
        <v>14</v>
      </c>
      <c r="I8991" s="0" t="n">
        <v>28</v>
      </c>
      <c r="J8991" s="0" t="n">
        <v>14</v>
      </c>
      <c r="K8991" s="0" t="s">
        <v>18</v>
      </c>
      <c r="L8991" s="0" t="s">
        <v>102</v>
      </c>
      <c r="M8991" s="0" t="n">
        <f aca="false">CEILING(G8991,1)*F8991</f>
        <v>28</v>
      </c>
      <c r="N8991" s="0" t="n">
        <f aca="false">M8991-H8991</f>
        <v>14</v>
      </c>
      <c r="O8991" s="0" t="n">
        <f aca="false">IF(ABS(N8991-J8991)&lt;0.011,1,0)</f>
        <v>1</v>
      </c>
    </row>
    <row r="8992" customFormat="false" ht="15" hidden="false" customHeight="false" outlineLevel="0" collapsed="false">
      <c r="A8992" s="0" t="s">
        <v>709</v>
      </c>
      <c r="B8992" s="0" t="s">
        <v>773</v>
      </c>
      <c r="C8992" s="0" t="n">
        <v>25</v>
      </c>
      <c r="D8992" s="0" t="n">
        <v>63243</v>
      </c>
      <c r="E8992" s="0" t="s">
        <v>43</v>
      </c>
      <c r="F8992" s="0" t="n">
        <v>8</v>
      </c>
      <c r="G8992" s="0" t="n">
        <v>0.5</v>
      </c>
      <c r="H8992" s="0" t="n">
        <v>4</v>
      </c>
      <c r="I8992" s="0" t="n">
        <v>8</v>
      </c>
      <c r="J8992" s="0" t="n">
        <v>4</v>
      </c>
      <c r="K8992" s="0" t="s">
        <v>18</v>
      </c>
      <c r="L8992" s="0" t="s">
        <v>102</v>
      </c>
      <c r="M8992" s="0" t="n">
        <f aca="false">CEILING(G8992,1)*F8992</f>
        <v>8</v>
      </c>
      <c r="N8992" s="0" t="n">
        <f aca="false">M8992-H8992</f>
        <v>4</v>
      </c>
      <c r="O8992" s="0" t="n">
        <f aca="false">IF(ABS(N8992-J8992)&lt;0.011,1,0)</f>
        <v>1</v>
      </c>
    </row>
    <row r="8993" customFormat="false" ht="15" hidden="false" customHeight="false" outlineLevel="0" collapsed="false">
      <c r="A8993" s="0" t="s">
        <v>709</v>
      </c>
      <c r="B8993" s="0" t="s">
        <v>773</v>
      </c>
      <c r="C8993" s="0" t="n">
        <v>25</v>
      </c>
      <c r="D8993" s="0" t="n">
        <v>63243</v>
      </c>
      <c r="E8993" s="0" t="s">
        <v>527</v>
      </c>
      <c r="F8993" s="0" t="n">
        <v>9</v>
      </c>
      <c r="G8993" s="0" t="n">
        <v>0.5</v>
      </c>
      <c r="H8993" s="0" t="n">
        <v>4.5</v>
      </c>
      <c r="I8993" s="0" t="n">
        <v>9</v>
      </c>
      <c r="J8993" s="0" t="n">
        <v>4.5</v>
      </c>
      <c r="K8993" s="0" t="s">
        <v>18</v>
      </c>
      <c r="L8993" s="0" t="s">
        <v>102</v>
      </c>
      <c r="M8993" s="0" t="n">
        <f aca="false">CEILING(G8993,1)*F8993</f>
        <v>9</v>
      </c>
      <c r="N8993" s="0" t="n">
        <f aca="false">M8993-H8993</f>
        <v>4.5</v>
      </c>
      <c r="O8993" s="0" t="n">
        <f aca="false">IF(ABS(N8993-J8993)&lt;0.011,1,0)</f>
        <v>1</v>
      </c>
    </row>
    <row r="8994" customFormat="false" ht="15" hidden="false" customHeight="false" outlineLevel="0" collapsed="false">
      <c r="A8994" s="0" t="s">
        <v>709</v>
      </c>
      <c r="B8994" s="0" t="s">
        <v>773</v>
      </c>
      <c r="C8994" s="0" t="n">
        <v>26</v>
      </c>
      <c r="D8994" s="0" t="n">
        <v>63232</v>
      </c>
      <c r="E8994" s="0" t="s">
        <v>161</v>
      </c>
      <c r="F8994" s="0" t="n">
        <v>5.9</v>
      </c>
      <c r="G8994" s="0" t="n">
        <v>0.5</v>
      </c>
      <c r="H8994" s="0" t="n">
        <v>2.95</v>
      </c>
      <c r="I8994" s="0" t="n">
        <v>5.9</v>
      </c>
      <c r="J8994" s="0" t="n">
        <v>2.95</v>
      </c>
      <c r="K8994" s="0" t="s">
        <v>18</v>
      </c>
      <c r="L8994" s="0" t="s">
        <v>102</v>
      </c>
      <c r="M8994" s="0" t="n">
        <f aca="false">CEILING(G8994,1)*F8994</f>
        <v>5.9</v>
      </c>
      <c r="N8994" s="0" t="n">
        <f aca="false">M8994-H8994</f>
        <v>2.95</v>
      </c>
      <c r="O8994" s="0" t="n">
        <f aca="false">IF(ABS(N8994-J8994)&lt;0.011,1,0)</f>
        <v>1</v>
      </c>
    </row>
    <row r="8995" customFormat="false" ht="15" hidden="false" customHeight="false" outlineLevel="0" collapsed="false">
      <c r="A8995" s="0" t="s">
        <v>709</v>
      </c>
      <c r="B8995" s="0" t="s">
        <v>773</v>
      </c>
      <c r="C8995" s="0" t="n">
        <v>26</v>
      </c>
      <c r="D8995" s="0" t="n">
        <v>63232</v>
      </c>
      <c r="E8995" s="0" t="s">
        <v>56</v>
      </c>
      <c r="F8995" s="0" t="n">
        <v>5.9</v>
      </c>
      <c r="G8995" s="0" t="n">
        <v>0.5</v>
      </c>
      <c r="H8995" s="0" t="n">
        <v>2.95</v>
      </c>
      <c r="I8995" s="0" t="n">
        <v>5.9</v>
      </c>
      <c r="J8995" s="0" t="n">
        <v>2.95</v>
      </c>
      <c r="K8995" s="0" t="s">
        <v>18</v>
      </c>
      <c r="L8995" s="0" t="s">
        <v>102</v>
      </c>
      <c r="M8995" s="0" t="n">
        <f aca="false">CEILING(G8995,1)*F8995</f>
        <v>5.9</v>
      </c>
      <c r="N8995" s="0" t="n">
        <f aca="false">M8995-H8995</f>
        <v>2.95</v>
      </c>
      <c r="O8995" s="0" t="n">
        <f aca="false">IF(ABS(N8995-J8995)&lt;0.011,1,0)</f>
        <v>1</v>
      </c>
    </row>
    <row r="8996" customFormat="false" ht="15" hidden="false" customHeight="false" outlineLevel="0" collapsed="false">
      <c r="A8996" s="0" t="s">
        <v>709</v>
      </c>
      <c r="B8996" s="0" t="s">
        <v>773</v>
      </c>
      <c r="C8996" s="0" t="n">
        <v>26</v>
      </c>
      <c r="D8996" s="0" t="n">
        <v>63232</v>
      </c>
      <c r="E8996" s="0" t="s">
        <v>299</v>
      </c>
      <c r="F8996" s="0" t="n">
        <v>28</v>
      </c>
      <c r="G8996" s="0" t="n">
        <v>0.5</v>
      </c>
      <c r="H8996" s="0" t="n">
        <v>14</v>
      </c>
      <c r="I8996" s="0" t="n">
        <v>28</v>
      </c>
      <c r="J8996" s="0" t="n">
        <v>14</v>
      </c>
      <c r="K8996" s="0" t="s">
        <v>18</v>
      </c>
      <c r="L8996" s="0" t="s">
        <v>102</v>
      </c>
      <c r="M8996" s="0" t="n">
        <f aca="false">CEILING(G8996,1)*F8996</f>
        <v>28</v>
      </c>
      <c r="N8996" s="0" t="n">
        <f aca="false">M8996-H8996</f>
        <v>14</v>
      </c>
      <c r="O8996" s="0" t="n">
        <f aca="false">IF(ABS(N8996-J8996)&lt;0.011,1,0)</f>
        <v>1</v>
      </c>
    </row>
    <row r="8997" customFormat="false" ht="15" hidden="false" customHeight="false" outlineLevel="0" collapsed="false">
      <c r="A8997" s="0" t="s">
        <v>709</v>
      </c>
      <c r="B8997" s="0" t="s">
        <v>773</v>
      </c>
      <c r="C8997" s="0" t="n">
        <v>26</v>
      </c>
      <c r="D8997" s="0" t="n">
        <v>63232</v>
      </c>
      <c r="E8997" s="0" t="s">
        <v>43</v>
      </c>
      <c r="F8997" s="0" t="n">
        <v>8</v>
      </c>
      <c r="G8997" s="0" t="n">
        <v>0.5</v>
      </c>
      <c r="H8997" s="0" t="n">
        <v>4</v>
      </c>
      <c r="I8997" s="0" t="n">
        <v>8</v>
      </c>
      <c r="J8997" s="0" t="n">
        <v>4</v>
      </c>
      <c r="K8997" s="0" t="s">
        <v>18</v>
      </c>
      <c r="L8997" s="0" t="s">
        <v>102</v>
      </c>
      <c r="M8997" s="0" t="n">
        <f aca="false">CEILING(G8997,1)*F8997</f>
        <v>8</v>
      </c>
      <c r="N8997" s="0" t="n">
        <f aca="false">M8997-H8997</f>
        <v>4</v>
      </c>
      <c r="O8997" s="0" t="n">
        <f aca="false">IF(ABS(N8997-J8997)&lt;0.011,1,0)</f>
        <v>1</v>
      </c>
    </row>
    <row r="8998" customFormat="false" ht="15" hidden="false" customHeight="false" outlineLevel="0" collapsed="false">
      <c r="A8998" s="0" t="s">
        <v>709</v>
      </c>
      <c r="B8998" s="0" t="s">
        <v>773</v>
      </c>
      <c r="C8998" s="0" t="n">
        <v>26</v>
      </c>
      <c r="D8998" s="0" t="n">
        <v>63232</v>
      </c>
      <c r="E8998" s="0" t="s">
        <v>527</v>
      </c>
      <c r="F8998" s="0" t="n">
        <v>9</v>
      </c>
      <c r="G8998" s="0" t="n">
        <v>0.5</v>
      </c>
      <c r="H8998" s="0" t="n">
        <v>4.5</v>
      </c>
      <c r="I8998" s="0" t="n">
        <v>9</v>
      </c>
      <c r="J8998" s="0" t="n">
        <v>4.5</v>
      </c>
      <c r="K8998" s="0" t="s">
        <v>18</v>
      </c>
      <c r="L8998" s="0" t="s">
        <v>102</v>
      </c>
      <c r="M8998" s="0" t="n">
        <f aca="false">CEILING(G8998,1)*F8998</f>
        <v>9</v>
      </c>
      <c r="N8998" s="0" t="n">
        <f aca="false">M8998-H8998</f>
        <v>4.5</v>
      </c>
      <c r="O8998" s="0" t="n">
        <f aca="false">IF(ABS(N8998-J8998)&lt;0.011,1,0)</f>
        <v>1</v>
      </c>
    </row>
    <row r="8999" customFormat="false" ht="15" hidden="false" customHeight="false" outlineLevel="0" collapsed="false">
      <c r="A8999" s="0" t="s">
        <v>709</v>
      </c>
      <c r="B8999" s="0" t="s">
        <v>774</v>
      </c>
      <c r="C8999" s="0" t="n">
        <v>10</v>
      </c>
      <c r="D8999" s="0" t="n">
        <v>63265</v>
      </c>
      <c r="E8999" s="0" t="s">
        <v>651</v>
      </c>
      <c r="F8999" s="0" t="n">
        <v>12.4</v>
      </c>
      <c r="G8999" s="0" t="n">
        <v>0.5</v>
      </c>
      <c r="H8999" s="0" t="n">
        <v>6.2</v>
      </c>
      <c r="I8999" s="0" t="n">
        <v>12.4</v>
      </c>
      <c r="J8999" s="0" t="n">
        <v>6.2</v>
      </c>
      <c r="K8999" s="0" t="s">
        <v>18</v>
      </c>
      <c r="L8999" s="0" t="s">
        <v>101</v>
      </c>
      <c r="M8999" s="0" t="n">
        <f aca="false">CEILING(G8999,1)*F8999</f>
        <v>12.4</v>
      </c>
      <c r="N8999" s="0" t="n">
        <f aca="false">M8999-H8999</f>
        <v>6.2</v>
      </c>
      <c r="O8999" s="0" t="n">
        <f aca="false">IF(ABS(N8999-J8999)&lt;0.011,1,0)</f>
        <v>1</v>
      </c>
    </row>
    <row r="9000" customFormat="false" ht="15" hidden="false" customHeight="false" outlineLevel="0" collapsed="false">
      <c r="A9000" s="0" t="s">
        <v>709</v>
      </c>
      <c r="B9000" s="0" t="s">
        <v>774</v>
      </c>
      <c r="C9000" s="0" t="n">
        <v>10</v>
      </c>
      <c r="D9000" s="0" t="n">
        <v>63265</v>
      </c>
      <c r="E9000" s="0" t="s">
        <v>256</v>
      </c>
      <c r="F9000" s="0" t="n">
        <v>11.5</v>
      </c>
      <c r="G9000" s="0" t="n">
        <v>0.5</v>
      </c>
      <c r="H9000" s="0" t="n">
        <v>5.75</v>
      </c>
      <c r="I9000" s="0" t="n">
        <v>11.5</v>
      </c>
      <c r="J9000" s="0" t="n">
        <v>5.75</v>
      </c>
      <c r="K9000" s="0" t="s">
        <v>18</v>
      </c>
      <c r="L9000" s="0" t="s">
        <v>101</v>
      </c>
      <c r="M9000" s="0" t="n">
        <f aca="false">CEILING(G9000,1)*F9000</f>
        <v>11.5</v>
      </c>
      <c r="N9000" s="0" t="n">
        <f aca="false">M9000-H9000</f>
        <v>5.75</v>
      </c>
      <c r="O9000" s="0" t="n">
        <f aca="false">IF(ABS(N9000-J9000)&lt;0.011,1,0)</f>
        <v>1</v>
      </c>
    </row>
    <row r="9001" customFormat="false" ht="15" hidden="false" customHeight="false" outlineLevel="0" collapsed="false">
      <c r="A9001" s="0" t="s">
        <v>709</v>
      </c>
      <c r="B9001" s="0" t="s">
        <v>774</v>
      </c>
      <c r="C9001" s="0" t="n">
        <v>10</v>
      </c>
      <c r="D9001" s="0" t="n">
        <v>63265</v>
      </c>
      <c r="E9001" s="0" t="s">
        <v>98</v>
      </c>
      <c r="F9001" s="0" t="n">
        <v>5.9</v>
      </c>
      <c r="G9001" s="0" t="n">
        <v>0.5</v>
      </c>
      <c r="H9001" s="0" t="n">
        <v>2.95</v>
      </c>
      <c r="I9001" s="0" t="n">
        <v>5.9</v>
      </c>
      <c r="J9001" s="0" t="n">
        <v>2.95</v>
      </c>
      <c r="K9001" s="0" t="s">
        <v>18</v>
      </c>
      <c r="L9001" s="0" t="s">
        <v>101</v>
      </c>
      <c r="M9001" s="0" t="n">
        <f aca="false">CEILING(G9001,1)*F9001</f>
        <v>5.9</v>
      </c>
      <c r="N9001" s="0" t="n">
        <f aca="false">M9001-H9001</f>
        <v>2.95</v>
      </c>
      <c r="O9001" s="0" t="n">
        <f aca="false">IF(ABS(N9001-J9001)&lt;0.011,1,0)</f>
        <v>1</v>
      </c>
    </row>
    <row r="9002" customFormat="false" ht="15" hidden="false" customHeight="false" outlineLevel="0" collapsed="false">
      <c r="A9002" s="0" t="s">
        <v>709</v>
      </c>
      <c r="B9002" s="0" t="s">
        <v>774</v>
      </c>
      <c r="C9002" s="0" t="n">
        <v>11</v>
      </c>
      <c r="D9002" s="0" t="n">
        <v>63253</v>
      </c>
      <c r="E9002" s="0" t="s">
        <v>651</v>
      </c>
      <c r="F9002" s="0" t="n">
        <v>12.4</v>
      </c>
      <c r="G9002" s="0" t="n">
        <v>0.5</v>
      </c>
      <c r="H9002" s="0" t="n">
        <v>6.2</v>
      </c>
      <c r="I9002" s="0" t="n">
        <v>12.4</v>
      </c>
      <c r="J9002" s="0" t="n">
        <v>6.2</v>
      </c>
      <c r="K9002" s="0" t="s">
        <v>18</v>
      </c>
      <c r="L9002" s="0" t="s">
        <v>101</v>
      </c>
      <c r="M9002" s="0" t="n">
        <f aca="false">CEILING(G9002,1)*F9002</f>
        <v>12.4</v>
      </c>
      <c r="N9002" s="0" t="n">
        <f aca="false">M9002-H9002</f>
        <v>6.2</v>
      </c>
      <c r="O9002" s="0" t="n">
        <f aca="false">IF(ABS(N9002-J9002)&lt;0.011,1,0)</f>
        <v>1</v>
      </c>
    </row>
    <row r="9003" customFormat="false" ht="15" hidden="false" customHeight="false" outlineLevel="0" collapsed="false">
      <c r="A9003" s="0" t="s">
        <v>709</v>
      </c>
      <c r="B9003" s="0" t="s">
        <v>774</v>
      </c>
      <c r="C9003" s="0" t="n">
        <v>11</v>
      </c>
      <c r="D9003" s="0" t="n">
        <v>63253</v>
      </c>
      <c r="E9003" s="0" t="s">
        <v>256</v>
      </c>
      <c r="F9003" s="0" t="n">
        <v>11.5</v>
      </c>
      <c r="G9003" s="0" t="n">
        <v>0.5</v>
      </c>
      <c r="H9003" s="0" t="n">
        <v>5.75</v>
      </c>
      <c r="I9003" s="0" t="n">
        <v>11.5</v>
      </c>
      <c r="J9003" s="0" t="n">
        <v>5.75</v>
      </c>
      <c r="K9003" s="0" t="s">
        <v>18</v>
      </c>
      <c r="L9003" s="0" t="s">
        <v>101</v>
      </c>
      <c r="M9003" s="0" t="n">
        <f aca="false">CEILING(G9003,1)*F9003</f>
        <v>11.5</v>
      </c>
      <c r="N9003" s="0" t="n">
        <f aca="false">M9003-H9003</f>
        <v>5.75</v>
      </c>
      <c r="O9003" s="0" t="n">
        <f aca="false">IF(ABS(N9003-J9003)&lt;0.011,1,0)</f>
        <v>1</v>
      </c>
    </row>
    <row r="9004" customFormat="false" ht="15" hidden="false" customHeight="false" outlineLevel="0" collapsed="false">
      <c r="A9004" s="0" t="s">
        <v>709</v>
      </c>
      <c r="B9004" s="0" t="s">
        <v>774</v>
      </c>
      <c r="C9004" s="0" t="n">
        <v>11</v>
      </c>
      <c r="D9004" s="0" t="n">
        <v>63253</v>
      </c>
      <c r="E9004" s="0" t="s">
        <v>98</v>
      </c>
      <c r="F9004" s="0" t="n">
        <v>5.9</v>
      </c>
      <c r="G9004" s="0" t="n">
        <v>0.5</v>
      </c>
      <c r="H9004" s="0" t="n">
        <v>2.95</v>
      </c>
      <c r="I9004" s="0" t="n">
        <v>5.9</v>
      </c>
      <c r="J9004" s="0" t="n">
        <v>2.95</v>
      </c>
      <c r="K9004" s="0" t="s">
        <v>18</v>
      </c>
      <c r="L9004" s="0" t="s">
        <v>101</v>
      </c>
      <c r="M9004" s="0" t="n">
        <f aca="false">CEILING(G9004,1)*F9004</f>
        <v>5.9</v>
      </c>
      <c r="N9004" s="0" t="n">
        <f aca="false">M9004-H9004</f>
        <v>2.95</v>
      </c>
      <c r="O9004" s="0" t="n">
        <f aca="false">IF(ABS(N9004-J9004)&lt;0.011,1,0)</f>
        <v>1</v>
      </c>
    </row>
    <row r="9005" customFormat="false" ht="15" hidden="false" customHeight="false" outlineLevel="0" collapsed="false">
      <c r="A9005" s="0" t="s">
        <v>709</v>
      </c>
      <c r="B9005" s="0" t="s">
        <v>774</v>
      </c>
      <c r="C9005" s="0" t="n">
        <v>14</v>
      </c>
      <c r="D9005" s="0" t="n">
        <v>63266</v>
      </c>
      <c r="E9005" s="0" t="s">
        <v>84</v>
      </c>
      <c r="F9005" s="0" t="n">
        <v>19</v>
      </c>
      <c r="G9005" s="0" t="n">
        <v>0.5</v>
      </c>
      <c r="H9005" s="0" t="n">
        <v>9.5</v>
      </c>
      <c r="I9005" s="0" t="n">
        <v>19</v>
      </c>
      <c r="J9005" s="0" t="n">
        <v>9.5</v>
      </c>
      <c r="K9005" s="0" t="s">
        <v>18</v>
      </c>
      <c r="L9005" s="0" t="s">
        <v>218</v>
      </c>
      <c r="M9005" s="0" t="n">
        <f aca="false">CEILING(G9005,1)*F9005</f>
        <v>19</v>
      </c>
      <c r="N9005" s="0" t="n">
        <f aca="false">M9005-H9005</f>
        <v>9.5</v>
      </c>
      <c r="O9005" s="0" t="n">
        <f aca="false">IF(ABS(N9005-J9005)&lt;0.011,1,0)</f>
        <v>1</v>
      </c>
    </row>
    <row r="9006" customFormat="false" ht="15" hidden="false" customHeight="false" outlineLevel="0" collapsed="false">
      <c r="A9006" s="0" t="s">
        <v>709</v>
      </c>
      <c r="B9006" s="0" t="s">
        <v>774</v>
      </c>
      <c r="C9006" s="0" t="n">
        <v>14</v>
      </c>
      <c r="D9006" s="0" t="n">
        <v>63266</v>
      </c>
      <c r="E9006" s="0" t="s">
        <v>78</v>
      </c>
      <c r="F9006" s="0" t="n">
        <v>18.6</v>
      </c>
      <c r="G9006" s="0" t="n">
        <v>0.5</v>
      </c>
      <c r="H9006" s="0" t="n">
        <v>9.3</v>
      </c>
      <c r="I9006" s="0" t="n">
        <v>18.6</v>
      </c>
      <c r="J9006" s="0" t="n">
        <v>9.3</v>
      </c>
      <c r="K9006" s="0" t="s">
        <v>18</v>
      </c>
      <c r="L9006" s="0" t="s">
        <v>218</v>
      </c>
      <c r="M9006" s="0" t="n">
        <f aca="false">CEILING(G9006,1)*F9006</f>
        <v>18.6</v>
      </c>
      <c r="N9006" s="0" t="n">
        <f aca="false">M9006-H9006</f>
        <v>9.3</v>
      </c>
      <c r="O9006" s="0" t="n">
        <f aca="false">IF(ABS(N9006-J9006)&lt;0.011,1,0)</f>
        <v>1</v>
      </c>
    </row>
    <row r="9007" customFormat="false" ht="15" hidden="false" customHeight="false" outlineLevel="0" collapsed="false">
      <c r="A9007" s="0" t="s">
        <v>709</v>
      </c>
      <c r="B9007" s="0" t="s">
        <v>774</v>
      </c>
      <c r="C9007" s="0" t="n">
        <v>14</v>
      </c>
      <c r="D9007" s="0" t="n">
        <v>63266</v>
      </c>
      <c r="E9007" s="0" t="s">
        <v>48</v>
      </c>
      <c r="F9007" s="0" t="n">
        <v>7.9</v>
      </c>
      <c r="G9007" s="0" t="n">
        <v>0.5</v>
      </c>
      <c r="H9007" s="0" t="n">
        <v>3.95</v>
      </c>
      <c r="I9007" s="0" t="n">
        <v>7.9</v>
      </c>
      <c r="J9007" s="0" t="n">
        <v>3.95</v>
      </c>
      <c r="K9007" s="0" t="s">
        <v>18</v>
      </c>
      <c r="L9007" s="0" t="s">
        <v>218</v>
      </c>
      <c r="M9007" s="0" t="n">
        <f aca="false">CEILING(G9007,1)*F9007</f>
        <v>7.9</v>
      </c>
      <c r="N9007" s="0" t="n">
        <f aca="false">M9007-H9007</f>
        <v>3.95</v>
      </c>
      <c r="O9007" s="0" t="n">
        <f aca="false">IF(ABS(N9007-J9007)&lt;0.011,1,0)</f>
        <v>1</v>
      </c>
    </row>
    <row r="9008" customFormat="false" ht="15" hidden="false" customHeight="false" outlineLevel="0" collapsed="false">
      <c r="A9008" s="0" t="s">
        <v>709</v>
      </c>
      <c r="B9008" s="0" t="s">
        <v>774</v>
      </c>
      <c r="C9008" s="0" t="n">
        <v>14</v>
      </c>
      <c r="D9008" s="0" t="n">
        <v>63266</v>
      </c>
      <c r="E9008" s="0" t="s">
        <v>208</v>
      </c>
      <c r="F9008" s="0" t="n">
        <v>9.3</v>
      </c>
      <c r="G9008" s="0" t="n">
        <v>0.5</v>
      </c>
      <c r="H9008" s="0" t="n">
        <v>4.65</v>
      </c>
      <c r="I9008" s="0" t="n">
        <v>9.3</v>
      </c>
      <c r="J9008" s="0" t="n">
        <v>4.65</v>
      </c>
      <c r="K9008" s="0" t="s">
        <v>18</v>
      </c>
      <c r="L9008" s="0" t="s">
        <v>218</v>
      </c>
      <c r="M9008" s="0" t="n">
        <f aca="false">CEILING(G9008,1)*F9008</f>
        <v>9.3</v>
      </c>
      <c r="N9008" s="0" t="n">
        <f aca="false">M9008-H9008</f>
        <v>4.65</v>
      </c>
      <c r="O9008" s="0" t="n">
        <f aca="false">IF(ABS(N9008-J9008)&lt;0.011,1,0)</f>
        <v>1</v>
      </c>
    </row>
    <row r="9009" customFormat="false" ht="15" hidden="false" customHeight="false" outlineLevel="0" collapsed="false">
      <c r="A9009" s="0" t="s">
        <v>709</v>
      </c>
      <c r="B9009" s="0" t="s">
        <v>774</v>
      </c>
      <c r="C9009" s="0" t="n">
        <v>14</v>
      </c>
      <c r="D9009" s="0" t="n">
        <v>63266</v>
      </c>
      <c r="E9009" s="0" t="s">
        <v>108</v>
      </c>
      <c r="F9009" s="0" t="n">
        <v>4.9</v>
      </c>
      <c r="G9009" s="0" t="n">
        <v>0.5</v>
      </c>
      <c r="H9009" s="0" t="n">
        <v>2.45</v>
      </c>
      <c r="I9009" s="0" t="n">
        <v>4.9</v>
      </c>
      <c r="J9009" s="0" t="n">
        <v>2.45</v>
      </c>
      <c r="K9009" s="0" t="s">
        <v>18</v>
      </c>
      <c r="L9009" s="0" t="s">
        <v>218</v>
      </c>
      <c r="M9009" s="0" t="n">
        <f aca="false">CEILING(G9009,1)*F9009</f>
        <v>4.9</v>
      </c>
      <c r="N9009" s="0" t="n">
        <f aca="false">M9009-H9009</f>
        <v>2.45</v>
      </c>
      <c r="O9009" s="0" t="n">
        <f aca="false">IF(ABS(N9009-J9009)&lt;0.011,1,0)</f>
        <v>1</v>
      </c>
    </row>
    <row r="9010" customFormat="false" ht="15" hidden="false" customHeight="false" outlineLevel="0" collapsed="false">
      <c r="A9010" s="0" t="s">
        <v>709</v>
      </c>
      <c r="B9010" s="0" t="s">
        <v>774</v>
      </c>
      <c r="C9010" s="0" t="n">
        <v>14</v>
      </c>
      <c r="D9010" s="0" t="n">
        <v>63266</v>
      </c>
      <c r="E9010" s="0" t="s">
        <v>201</v>
      </c>
      <c r="F9010" s="0" t="n">
        <v>3.9</v>
      </c>
      <c r="G9010" s="0" t="n">
        <v>0.5</v>
      </c>
      <c r="H9010" s="0" t="n">
        <v>1.95</v>
      </c>
      <c r="I9010" s="0" t="n">
        <v>3.9</v>
      </c>
      <c r="J9010" s="0" t="n">
        <v>1.95</v>
      </c>
      <c r="K9010" s="0" t="s">
        <v>18</v>
      </c>
      <c r="L9010" s="0" t="s">
        <v>218</v>
      </c>
      <c r="M9010" s="0" t="n">
        <f aca="false">CEILING(G9010,1)*F9010</f>
        <v>3.9</v>
      </c>
      <c r="N9010" s="0" t="n">
        <f aca="false">M9010-H9010</f>
        <v>1.95</v>
      </c>
      <c r="O9010" s="0" t="n">
        <f aca="false">IF(ABS(N9010-J9010)&lt;0.011,1,0)</f>
        <v>1</v>
      </c>
    </row>
    <row r="9011" customFormat="false" ht="15" hidden="false" customHeight="false" outlineLevel="0" collapsed="false">
      <c r="A9011" s="0" t="s">
        <v>709</v>
      </c>
      <c r="B9011" s="0" t="s">
        <v>774</v>
      </c>
      <c r="C9011" s="0" t="n">
        <v>14</v>
      </c>
      <c r="D9011" s="0" t="n">
        <v>63266</v>
      </c>
      <c r="E9011" s="0" t="s">
        <v>32</v>
      </c>
      <c r="F9011" s="0" t="n">
        <v>2.2</v>
      </c>
      <c r="G9011" s="0" t="n">
        <v>0.5</v>
      </c>
      <c r="H9011" s="0" t="n">
        <v>1.1</v>
      </c>
      <c r="I9011" s="0" t="n">
        <v>2.2</v>
      </c>
      <c r="J9011" s="0" t="n">
        <v>1.1</v>
      </c>
      <c r="K9011" s="0" t="s">
        <v>18</v>
      </c>
      <c r="L9011" s="0" t="s">
        <v>218</v>
      </c>
      <c r="M9011" s="0" t="n">
        <f aca="false">CEILING(G9011,1)*F9011</f>
        <v>2.2</v>
      </c>
      <c r="N9011" s="0" t="n">
        <f aca="false">M9011-H9011</f>
        <v>1.1</v>
      </c>
      <c r="O9011" s="0" t="n">
        <f aca="false">IF(ABS(N9011-J9011)&lt;0.011,1,0)</f>
        <v>1</v>
      </c>
    </row>
    <row r="9012" customFormat="false" ht="15" hidden="false" customHeight="false" outlineLevel="0" collapsed="false">
      <c r="A9012" s="0" t="s">
        <v>709</v>
      </c>
      <c r="B9012" s="0" t="s">
        <v>774</v>
      </c>
      <c r="C9012" s="0" t="n">
        <v>14</v>
      </c>
      <c r="D9012" s="0" t="n">
        <v>63266</v>
      </c>
      <c r="E9012" s="0" t="s">
        <v>41</v>
      </c>
      <c r="F9012" s="0" t="n">
        <v>4.2</v>
      </c>
      <c r="G9012" s="0" t="n">
        <v>0.5</v>
      </c>
      <c r="H9012" s="0" t="n">
        <v>2.1</v>
      </c>
      <c r="I9012" s="0" t="n">
        <v>4.2</v>
      </c>
      <c r="J9012" s="0" t="n">
        <v>2.1</v>
      </c>
      <c r="K9012" s="0" t="s">
        <v>18</v>
      </c>
      <c r="L9012" s="0" t="s">
        <v>218</v>
      </c>
      <c r="M9012" s="0" t="n">
        <f aca="false">CEILING(G9012,1)*F9012</f>
        <v>4.2</v>
      </c>
      <c r="N9012" s="0" t="n">
        <f aca="false">M9012-H9012</f>
        <v>2.1</v>
      </c>
      <c r="O9012" s="0" t="n">
        <f aca="false">IF(ABS(N9012-J9012)&lt;0.011,1,0)</f>
        <v>1</v>
      </c>
    </row>
    <row r="9013" customFormat="false" ht="15" hidden="false" customHeight="false" outlineLevel="0" collapsed="false">
      <c r="A9013" s="0" t="s">
        <v>709</v>
      </c>
      <c r="B9013" s="0" t="s">
        <v>774</v>
      </c>
      <c r="C9013" s="0" t="n">
        <v>14</v>
      </c>
      <c r="D9013" s="0" t="n">
        <v>63266</v>
      </c>
      <c r="E9013" s="0" t="s">
        <v>91</v>
      </c>
      <c r="F9013" s="0" t="n">
        <v>16.6</v>
      </c>
      <c r="G9013" s="0" t="n">
        <v>0.5</v>
      </c>
      <c r="H9013" s="0" t="n">
        <v>8.3</v>
      </c>
      <c r="I9013" s="0" t="n">
        <v>16.6</v>
      </c>
      <c r="J9013" s="0" t="n">
        <v>8.3</v>
      </c>
      <c r="K9013" s="0" t="s">
        <v>18</v>
      </c>
      <c r="L9013" s="0" t="s">
        <v>218</v>
      </c>
      <c r="M9013" s="0" t="n">
        <f aca="false">CEILING(G9013,1)*F9013</f>
        <v>16.6</v>
      </c>
      <c r="N9013" s="0" t="n">
        <f aca="false">M9013-H9013</f>
        <v>8.3</v>
      </c>
      <c r="O9013" s="0" t="n">
        <f aca="false">IF(ABS(N9013-J9013)&lt;0.011,1,0)</f>
        <v>1</v>
      </c>
    </row>
    <row r="9014" customFormat="false" ht="15" hidden="false" customHeight="false" outlineLevel="0" collapsed="false">
      <c r="A9014" s="0" t="s">
        <v>709</v>
      </c>
      <c r="B9014" s="0" t="s">
        <v>774</v>
      </c>
      <c r="C9014" s="0" t="n">
        <v>14</v>
      </c>
      <c r="D9014" s="0" t="n">
        <v>63266</v>
      </c>
      <c r="E9014" s="0" t="s">
        <v>248</v>
      </c>
      <c r="F9014" s="0" t="n">
        <v>9.9</v>
      </c>
      <c r="G9014" s="0" t="n">
        <v>0.5</v>
      </c>
      <c r="H9014" s="0" t="n">
        <v>4.95</v>
      </c>
      <c r="I9014" s="0" t="n">
        <v>9.9</v>
      </c>
      <c r="J9014" s="0" t="n">
        <v>4.95</v>
      </c>
      <c r="K9014" s="0" t="s">
        <v>18</v>
      </c>
      <c r="L9014" s="0" t="s">
        <v>218</v>
      </c>
      <c r="M9014" s="0" t="n">
        <f aca="false">CEILING(G9014,1)*F9014</f>
        <v>9.9</v>
      </c>
      <c r="N9014" s="0" t="n">
        <f aca="false">M9014-H9014</f>
        <v>4.95</v>
      </c>
      <c r="O9014" s="0" t="n">
        <f aca="false">IF(ABS(N9014-J9014)&lt;0.011,1,0)</f>
        <v>1</v>
      </c>
    </row>
    <row r="9015" customFormat="false" ht="15" hidden="false" customHeight="false" outlineLevel="0" collapsed="false">
      <c r="A9015" s="0" t="s">
        <v>709</v>
      </c>
      <c r="B9015" s="0" t="s">
        <v>774</v>
      </c>
      <c r="C9015" s="0" t="n">
        <v>14</v>
      </c>
      <c r="D9015" s="0" t="n">
        <v>63266</v>
      </c>
      <c r="E9015" s="0" t="s">
        <v>376</v>
      </c>
      <c r="F9015" s="0" t="n">
        <v>17.8</v>
      </c>
      <c r="G9015" s="0" t="n">
        <v>0.5</v>
      </c>
      <c r="H9015" s="0" t="n">
        <v>8.9</v>
      </c>
      <c r="I9015" s="0" t="n">
        <v>17.8</v>
      </c>
      <c r="J9015" s="0" t="n">
        <v>8.9</v>
      </c>
      <c r="K9015" s="0" t="s">
        <v>18</v>
      </c>
      <c r="L9015" s="0" t="s">
        <v>218</v>
      </c>
      <c r="M9015" s="0" t="n">
        <f aca="false">CEILING(G9015,1)*F9015</f>
        <v>17.8</v>
      </c>
      <c r="N9015" s="0" t="n">
        <f aca="false">M9015-H9015</f>
        <v>8.9</v>
      </c>
      <c r="O9015" s="0" t="n">
        <f aca="false">IF(ABS(N9015-J9015)&lt;0.011,1,0)</f>
        <v>1</v>
      </c>
    </row>
    <row r="9016" customFormat="false" ht="15" hidden="false" customHeight="false" outlineLevel="0" collapsed="false">
      <c r="A9016" s="0" t="s">
        <v>709</v>
      </c>
      <c r="B9016" s="0" t="s">
        <v>774</v>
      </c>
      <c r="C9016" s="0" t="n">
        <v>14</v>
      </c>
      <c r="D9016" s="0" t="n">
        <v>63266</v>
      </c>
      <c r="E9016" s="0" t="s">
        <v>183</v>
      </c>
      <c r="F9016" s="0" t="n">
        <v>4.2</v>
      </c>
      <c r="G9016" s="0" t="n">
        <v>0.5</v>
      </c>
      <c r="H9016" s="0" t="n">
        <v>2.1</v>
      </c>
      <c r="I9016" s="0" t="n">
        <v>4.2</v>
      </c>
      <c r="J9016" s="0" t="n">
        <v>2.1</v>
      </c>
      <c r="K9016" s="0" t="s">
        <v>18</v>
      </c>
      <c r="L9016" s="0" t="s">
        <v>218</v>
      </c>
      <c r="M9016" s="0" t="n">
        <f aca="false">CEILING(G9016,1)*F9016</f>
        <v>4.2</v>
      </c>
      <c r="N9016" s="0" t="n">
        <f aca="false">M9016-H9016</f>
        <v>2.1</v>
      </c>
      <c r="O9016" s="0" t="n">
        <f aca="false">IF(ABS(N9016-J9016)&lt;0.011,1,0)</f>
        <v>1</v>
      </c>
    </row>
    <row r="9017" customFormat="false" ht="15" hidden="false" customHeight="false" outlineLevel="0" collapsed="false">
      <c r="A9017" s="0" t="s">
        <v>709</v>
      </c>
      <c r="B9017" s="0" t="s">
        <v>774</v>
      </c>
      <c r="C9017" s="0" t="n">
        <v>14</v>
      </c>
      <c r="D9017" s="0" t="n">
        <v>63266</v>
      </c>
      <c r="E9017" s="0" t="s">
        <v>43</v>
      </c>
      <c r="F9017" s="0" t="n">
        <v>8</v>
      </c>
      <c r="G9017" s="0" t="n">
        <v>0.5</v>
      </c>
      <c r="H9017" s="0" t="n">
        <v>4</v>
      </c>
      <c r="I9017" s="0" t="n">
        <v>8</v>
      </c>
      <c r="J9017" s="0" t="n">
        <v>4</v>
      </c>
      <c r="K9017" s="0" t="s">
        <v>18</v>
      </c>
      <c r="L9017" s="0" t="s">
        <v>218</v>
      </c>
      <c r="M9017" s="0" t="n">
        <f aca="false">CEILING(G9017,1)*F9017</f>
        <v>8</v>
      </c>
      <c r="N9017" s="0" t="n">
        <f aca="false">M9017-H9017</f>
        <v>4</v>
      </c>
      <c r="O9017" s="0" t="n">
        <f aca="false">IF(ABS(N9017-J9017)&lt;0.011,1,0)</f>
        <v>1</v>
      </c>
    </row>
    <row r="9018" customFormat="false" ht="15" hidden="false" customHeight="false" outlineLevel="0" collapsed="false">
      <c r="A9018" s="0" t="s">
        <v>709</v>
      </c>
      <c r="B9018" s="0" t="s">
        <v>774</v>
      </c>
      <c r="C9018" s="0" t="n">
        <v>14</v>
      </c>
      <c r="D9018" s="0" t="n">
        <v>63266</v>
      </c>
      <c r="E9018" s="0" t="s">
        <v>111</v>
      </c>
      <c r="F9018" s="0" t="n">
        <v>28.6</v>
      </c>
      <c r="G9018" s="0" t="n">
        <v>0.5</v>
      </c>
      <c r="H9018" s="0" t="n">
        <v>14.3</v>
      </c>
      <c r="I9018" s="0" t="n">
        <v>28.6</v>
      </c>
      <c r="J9018" s="0" t="n">
        <v>14.3</v>
      </c>
      <c r="K9018" s="0" t="s">
        <v>18</v>
      </c>
      <c r="L9018" s="0" t="s">
        <v>218</v>
      </c>
      <c r="M9018" s="0" t="n">
        <f aca="false">CEILING(G9018,1)*F9018</f>
        <v>28.6</v>
      </c>
      <c r="N9018" s="0" t="n">
        <f aca="false">M9018-H9018</f>
        <v>14.3</v>
      </c>
      <c r="O9018" s="0" t="n">
        <f aca="false">IF(ABS(N9018-J9018)&lt;0.011,1,0)</f>
        <v>1</v>
      </c>
    </row>
    <row r="9019" customFormat="false" ht="15" hidden="false" customHeight="false" outlineLevel="0" collapsed="false">
      <c r="A9019" s="0" t="s">
        <v>709</v>
      </c>
      <c r="B9019" s="0" t="s">
        <v>774</v>
      </c>
      <c r="C9019" s="0" t="n">
        <v>14</v>
      </c>
      <c r="D9019" s="0" t="n">
        <v>63266</v>
      </c>
      <c r="E9019" s="0" t="s">
        <v>76</v>
      </c>
      <c r="F9019" s="0" t="n">
        <v>18.6</v>
      </c>
      <c r="G9019" s="0" t="n">
        <v>0.5</v>
      </c>
      <c r="H9019" s="0" t="n">
        <v>9.3</v>
      </c>
      <c r="I9019" s="0" t="n">
        <v>18.6</v>
      </c>
      <c r="J9019" s="0" t="n">
        <v>9.3</v>
      </c>
      <c r="K9019" s="0" t="s">
        <v>18</v>
      </c>
      <c r="L9019" s="0" t="s">
        <v>218</v>
      </c>
      <c r="M9019" s="0" t="n">
        <f aca="false">CEILING(G9019,1)*F9019</f>
        <v>18.6</v>
      </c>
      <c r="N9019" s="0" t="n">
        <f aca="false">M9019-H9019</f>
        <v>9.3</v>
      </c>
      <c r="O9019" s="0" t="n">
        <f aca="false">IF(ABS(N9019-J9019)&lt;0.011,1,0)</f>
        <v>1</v>
      </c>
    </row>
    <row r="9020" customFormat="false" ht="15" hidden="false" customHeight="false" outlineLevel="0" collapsed="false">
      <c r="A9020" s="0" t="s">
        <v>709</v>
      </c>
      <c r="B9020" s="0" t="s">
        <v>774</v>
      </c>
      <c r="C9020" s="0" t="n">
        <v>14</v>
      </c>
      <c r="D9020" s="0" t="n">
        <v>63266</v>
      </c>
      <c r="E9020" s="0" t="s">
        <v>568</v>
      </c>
      <c r="F9020" s="0" t="n">
        <v>7.9</v>
      </c>
      <c r="G9020" s="0" t="n">
        <v>0.5</v>
      </c>
      <c r="H9020" s="0" t="n">
        <v>3.95</v>
      </c>
      <c r="I9020" s="0" t="n">
        <v>7.9</v>
      </c>
      <c r="J9020" s="0" t="n">
        <v>3.95</v>
      </c>
      <c r="K9020" s="0" t="s">
        <v>18</v>
      </c>
      <c r="L9020" s="0" t="s">
        <v>218</v>
      </c>
      <c r="M9020" s="0" t="n">
        <f aca="false">CEILING(G9020,1)*F9020</f>
        <v>7.9</v>
      </c>
      <c r="N9020" s="0" t="n">
        <f aca="false">M9020-H9020</f>
        <v>3.95</v>
      </c>
      <c r="O9020" s="0" t="n">
        <f aca="false">IF(ABS(N9020-J9020)&lt;0.011,1,0)</f>
        <v>1</v>
      </c>
    </row>
    <row r="9021" customFormat="false" ht="15" hidden="false" customHeight="false" outlineLevel="0" collapsed="false">
      <c r="A9021" s="0" t="s">
        <v>709</v>
      </c>
      <c r="B9021" s="0" t="s">
        <v>774</v>
      </c>
      <c r="C9021" s="0" t="n">
        <v>14</v>
      </c>
      <c r="D9021" s="0" t="n">
        <v>63266</v>
      </c>
      <c r="E9021" s="0" t="s">
        <v>24</v>
      </c>
      <c r="F9021" s="0" t="n">
        <v>4.2</v>
      </c>
      <c r="G9021" s="0" t="n">
        <v>0.5</v>
      </c>
      <c r="H9021" s="0" t="n">
        <v>2.1</v>
      </c>
      <c r="I9021" s="0" t="n">
        <v>4.2</v>
      </c>
      <c r="J9021" s="0" t="n">
        <v>2.1</v>
      </c>
      <c r="K9021" s="0" t="s">
        <v>18</v>
      </c>
      <c r="L9021" s="0" t="s">
        <v>218</v>
      </c>
      <c r="M9021" s="0" t="n">
        <f aca="false">CEILING(G9021,1)*F9021</f>
        <v>4.2</v>
      </c>
      <c r="N9021" s="0" t="n">
        <f aca="false">M9021-H9021</f>
        <v>2.1</v>
      </c>
      <c r="O9021" s="0" t="n">
        <f aca="false">IF(ABS(N9021-J9021)&lt;0.011,1,0)</f>
        <v>1</v>
      </c>
    </row>
    <row r="9022" customFormat="false" ht="15" hidden="false" customHeight="false" outlineLevel="0" collapsed="false">
      <c r="A9022" s="0" t="s">
        <v>709</v>
      </c>
      <c r="B9022" s="0" t="s">
        <v>774</v>
      </c>
      <c r="C9022" s="0" t="n">
        <v>15</v>
      </c>
      <c r="D9022" s="0" t="n">
        <v>63256</v>
      </c>
      <c r="E9022" s="0" t="s">
        <v>84</v>
      </c>
      <c r="F9022" s="0" t="n">
        <v>19</v>
      </c>
      <c r="G9022" s="0" t="n">
        <v>0.5</v>
      </c>
      <c r="H9022" s="0" t="n">
        <v>9.5</v>
      </c>
      <c r="I9022" s="0" t="n">
        <v>19</v>
      </c>
      <c r="J9022" s="0" t="n">
        <v>9.5</v>
      </c>
      <c r="K9022" s="0" t="s">
        <v>18</v>
      </c>
      <c r="L9022" s="0" t="s">
        <v>218</v>
      </c>
      <c r="M9022" s="0" t="n">
        <f aca="false">CEILING(G9022,1)*F9022</f>
        <v>19</v>
      </c>
      <c r="N9022" s="0" t="n">
        <f aca="false">M9022-H9022</f>
        <v>9.5</v>
      </c>
      <c r="O9022" s="0" t="n">
        <f aca="false">IF(ABS(N9022-J9022)&lt;0.011,1,0)</f>
        <v>1</v>
      </c>
    </row>
    <row r="9023" customFormat="false" ht="15" hidden="false" customHeight="false" outlineLevel="0" collapsed="false">
      <c r="A9023" s="0" t="s">
        <v>709</v>
      </c>
      <c r="B9023" s="0" t="s">
        <v>774</v>
      </c>
      <c r="C9023" s="0" t="n">
        <v>15</v>
      </c>
      <c r="D9023" s="0" t="n">
        <v>63256</v>
      </c>
      <c r="E9023" s="0" t="s">
        <v>78</v>
      </c>
      <c r="F9023" s="0" t="n">
        <v>18.6</v>
      </c>
      <c r="G9023" s="0" t="n">
        <v>0.5</v>
      </c>
      <c r="H9023" s="0" t="n">
        <v>9.3</v>
      </c>
      <c r="I9023" s="0" t="n">
        <v>18.6</v>
      </c>
      <c r="J9023" s="0" t="n">
        <v>9.3</v>
      </c>
      <c r="K9023" s="0" t="s">
        <v>18</v>
      </c>
      <c r="L9023" s="0" t="s">
        <v>218</v>
      </c>
      <c r="M9023" s="0" t="n">
        <f aca="false">CEILING(G9023,1)*F9023</f>
        <v>18.6</v>
      </c>
      <c r="N9023" s="0" t="n">
        <f aca="false">M9023-H9023</f>
        <v>9.3</v>
      </c>
      <c r="O9023" s="0" t="n">
        <f aca="false">IF(ABS(N9023-J9023)&lt;0.011,1,0)</f>
        <v>1</v>
      </c>
    </row>
    <row r="9024" customFormat="false" ht="15" hidden="false" customHeight="false" outlineLevel="0" collapsed="false">
      <c r="A9024" s="0" t="s">
        <v>709</v>
      </c>
      <c r="B9024" s="0" t="s">
        <v>774</v>
      </c>
      <c r="C9024" s="0" t="n">
        <v>15</v>
      </c>
      <c r="D9024" s="0" t="n">
        <v>63256</v>
      </c>
      <c r="E9024" s="0" t="s">
        <v>48</v>
      </c>
      <c r="F9024" s="0" t="n">
        <v>7.9</v>
      </c>
      <c r="G9024" s="0" t="n">
        <v>0.5</v>
      </c>
      <c r="H9024" s="0" t="n">
        <v>3.95</v>
      </c>
      <c r="I9024" s="0" t="n">
        <v>7.9</v>
      </c>
      <c r="J9024" s="0" t="n">
        <v>3.95</v>
      </c>
      <c r="K9024" s="0" t="s">
        <v>18</v>
      </c>
      <c r="L9024" s="0" t="s">
        <v>218</v>
      </c>
      <c r="M9024" s="0" t="n">
        <f aca="false">CEILING(G9024,1)*F9024</f>
        <v>7.9</v>
      </c>
      <c r="N9024" s="0" t="n">
        <f aca="false">M9024-H9024</f>
        <v>3.95</v>
      </c>
      <c r="O9024" s="0" t="n">
        <f aca="false">IF(ABS(N9024-J9024)&lt;0.011,1,0)</f>
        <v>1</v>
      </c>
    </row>
    <row r="9025" customFormat="false" ht="15" hidden="false" customHeight="false" outlineLevel="0" collapsed="false">
      <c r="A9025" s="0" t="s">
        <v>709</v>
      </c>
      <c r="B9025" s="0" t="s">
        <v>774</v>
      </c>
      <c r="C9025" s="0" t="n">
        <v>15</v>
      </c>
      <c r="D9025" s="0" t="n">
        <v>63256</v>
      </c>
      <c r="E9025" s="0" t="s">
        <v>208</v>
      </c>
      <c r="F9025" s="0" t="n">
        <v>9.3</v>
      </c>
      <c r="G9025" s="0" t="n">
        <v>0.5</v>
      </c>
      <c r="H9025" s="0" t="n">
        <v>4.65</v>
      </c>
      <c r="I9025" s="0" t="n">
        <v>9.3</v>
      </c>
      <c r="J9025" s="0" t="n">
        <v>4.65</v>
      </c>
      <c r="K9025" s="0" t="s">
        <v>18</v>
      </c>
      <c r="L9025" s="0" t="s">
        <v>218</v>
      </c>
      <c r="M9025" s="0" t="n">
        <f aca="false">CEILING(G9025,1)*F9025</f>
        <v>9.3</v>
      </c>
      <c r="N9025" s="0" t="n">
        <f aca="false">M9025-H9025</f>
        <v>4.65</v>
      </c>
      <c r="O9025" s="0" t="n">
        <f aca="false">IF(ABS(N9025-J9025)&lt;0.011,1,0)</f>
        <v>1</v>
      </c>
    </row>
    <row r="9026" customFormat="false" ht="15" hidden="false" customHeight="false" outlineLevel="0" collapsed="false">
      <c r="A9026" s="0" t="s">
        <v>709</v>
      </c>
      <c r="B9026" s="0" t="s">
        <v>774</v>
      </c>
      <c r="C9026" s="0" t="n">
        <v>15</v>
      </c>
      <c r="D9026" s="0" t="n">
        <v>63256</v>
      </c>
      <c r="E9026" s="0" t="s">
        <v>108</v>
      </c>
      <c r="F9026" s="0" t="n">
        <v>4.9</v>
      </c>
      <c r="G9026" s="0" t="n">
        <v>0.5</v>
      </c>
      <c r="H9026" s="0" t="n">
        <v>2.45</v>
      </c>
      <c r="I9026" s="0" t="n">
        <v>4.9</v>
      </c>
      <c r="J9026" s="0" t="n">
        <v>2.45</v>
      </c>
      <c r="K9026" s="0" t="s">
        <v>18</v>
      </c>
      <c r="L9026" s="0" t="s">
        <v>218</v>
      </c>
      <c r="M9026" s="0" t="n">
        <f aca="false">CEILING(G9026,1)*F9026</f>
        <v>4.9</v>
      </c>
      <c r="N9026" s="0" t="n">
        <f aca="false">M9026-H9026</f>
        <v>2.45</v>
      </c>
      <c r="O9026" s="0" t="n">
        <f aca="false">IF(ABS(N9026-J9026)&lt;0.011,1,0)</f>
        <v>1</v>
      </c>
    </row>
    <row r="9027" customFormat="false" ht="15" hidden="false" customHeight="false" outlineLevel="0" collapsed="false">
      <c r="A9027" s="0" t="s">
        <v>709</v>
      </c>
      <c r="B9027" s="0" t="s">
        <v>774</v>
      </c>
      <c r="C9027" s="0" t="n">
        <v>15</v>
      </c>
      <c r="D9027" s="0" t="n">
        <v>63256</v>
      </c>
      <c r="E9027" s="0" t="s">
        <v>201</v>
      </c>
      <c r="F9027" s="0" t="n">
        <v>3.9</v>
      </c>
      <c r="G9027" s="0" t="n">
        <v>0.5</v>
      </c>
      <c r="H9027" s="0" t="n">
        <v>1.95</v>
      </c>
      <c r="I9027" s="0" t="n">
        <v>3.9</v>
      </c>
      <c r="J9027" s="0" t="n">
        <v>1.95</v>
      </c>
      <c r="K9027" s="0" t="s">
        <v>18</v>
      </c>
      <c r="L9027" s="0" t="s">
        <v>218</v>
      </c>
      <c r="M9027" s="0" t="n">
        <f aca="false">CEILING(G9027,1)*F9027</f>
        <v>3.9</v>
      </c>
      <c r="N9027" s="0" t="n">
        <f aca="false">M9027-H9027</f>
        <v>1.95</v>
      </c>
      <c r="O9027" s="0" t="n">
        <f aca="false">IF(ABS(N9027-J9027)&lt;0.011,1,0)</f>
        <v>1</v>
      </c>
    </row>
    <row r="9028" customFormat="false" ht="15" hidden="false" customHeight="false" outlineLevel="0" collapsed="false">
      <c r="A9028" s="0" t="s">
        <v>709</v>
      </c>
      <c r="B9028" s="0" t="s">
        <v>774</v>
      </c>
      <c r="C9028" s="0" t="n">
        <v>15</v>
      </c>
      <c r="D9028" s="0" t="n">
        <v>63256</v>
      </c>
      <c r="E9028" s="0" t="s">
        <v>32</v>
      </c>
      <c r="F9028" s="0" t="n">
        <v>2.2</v>
      </c>
      <c r="G9028" s="0" t="n">
        <v>0.5</v>
      </c>
      <c r="H9028" s="0" t="n">
        <v>1.1</v>
      </c>
      <c r="I9028" s="0" t="n">
        <v>2.2</v>
      </c>
      <c r="J9028" s="0" t="n">
        <v>1.1</v>
      </c>
      <c r="K9028" s="0" t="s">
        <v>18</v>
      </c>
      <c r="L9028" s="0" t="s">
        <v>218</v>
      </c>
      <c r="M9028" s="0" t="n">
        <f aca="false">CEILING(G9028,1)*F9028</f>
        <v>2.2</v>
      </c>
      <c r="N9028" s="0" t="n">
        <f aca="false">M9028-H9028</f>
        <v>1.1</v>
      </c>
      <c r="O9028" s="0" t="n">
        <f aca="false">IF(ABS(N9028-J9028)&lt;0.011,1,0)</f>
        <v>1</v>
      </c>
    </row>
    <row r="9029" customFormat="false" ht="15" hidden="false" customHeight="false" outlineLevel="0" collapsed="false">
      <c r="A9029" s="0" t="s">
        <v>709</v>
      </c>
      <c r="B9029" s="0" t="s">
        <v>774</v>
      </c>
      <c r="C9029" s="0" t="n">
        <v>15</v>
      </c>
      <c r="D9029" s="0" t="n">
        <v>63256</v>
      </c>
      <c r="E9029" s="0" t="s">
        <v>41</v>
      </c>
      <c r="F9029" s="0" t="n">
        <v>4.2</v>
      </c>
      <c r="G9029" s="0" t="n">
        <v>0.5</v>
      </c>
      <c r="H9029" s="0" t="n">
        <v>2.1</v>
      </c>
      <c r="I9029" s="0" t="n">
        <v>4.2</v>
      </c>
      <c r="J9029" s="0" t="n">
        <v>2.1</v>
      </c>
      <c r="K9029" s="0" t="s">
        <v>18</v>
      </c>
      <c r="L9029" s="0" t="s">
        <v>218</v>
      </c>
      <c r="M9029" s="0" t="n">
        <f aca="false">CEILING(G9029,1)*F9029</f>
        <v>4.2</v>
      </c>
      <c r="N9029" s="0" t="n">
        <f aca="false">M9029-H9029</f>
        <v>2.1</v>
      </c>
      <c r="O9029" s="0" t="n">
        <f aca="false">IF(ABS(N9029-J9029)&lt;0.011,1,0)</f>
        <v>1</v>
      </c>
    </row>
    <row r="9030" customFormat="false" ht="15" hidden="false" customHeight="false" outlineLevel="0" collapsed="false">
      <c r="A9030" s="0" t="s">
        <v>709</v>
      </c>
      <c r="B9030" s="0" t="s">
        <v>774</v>
      </c>
      <c r="C9030" s="0" t="n">
        <v>15</v>
      </c>
      <c r="D9030" s="0" t="n">
        <v>63256</v>
      </c>
      <c r="E9030" s="0" t="s">
        <v>91</v>
      </c>
      <c r="F9030" s="0" t="n">
        <v>16.6</v>
      </c>
      <c r="G9030" s="0" t="n">
        <v>0.5</v>
      </c>
      <c r="H9030" s="0" t="n">
        <v>8.3</v>
      </c>
      <c r="I9030" s="0" t="n">
        <v>16.6</v>
      </c>
      <c r="J9030" s="0" t="n">
        <v>8.3</v>
      </c>
      <c r="K9030" s="0" t="s">
        <v>18</v>
      </c>
      <c r="L9030" s="0" t="s">
        <v>218</v>
      </c>
      <c r="M9030" s="0" t="n">
        <f aca="false">CEILING(G9030,1)*F9030</f>
        <v>16.6</v>
      </c>
      <c r="N9030" s="0" t="n">
        <f aca="false">M9030-H9030</f>
        <v>8.3</v>
      </c>
      <c r="O9030" s="0" t="n">
        <f aca="false">IF(ABS(N9030-J9030)&lt;0.011,1,0)</f>
        <v>1</v>
      </c>
    </row>
    <row r="9031" customFormat="false" ht="15" hidden="false" customHeight="false" outlineLevel="0" collapsed="false">
      <c r="A9031" s="0" t="s">
        <v>709</v>
      </c>
      <c r="B9031" s="0" t="s">
        <v>774</v>
      </c>
      <c r="C9031" s="0" t="n">
        <v>15</v>
      </c>
      <c r="D9031" s="0" t="n">
        <v>63256</v>
      </c>
      <c r="E9031" s="0" t="s">
        <v>248</v>
      </c>
      <c r="F9031" s="0" t="n">
        <v>9.9</v>
      </c>
      <c r="G9031" s="0" t="n">
        <v>0.5</v>
      </c>
      <c r="H9031" s="0" t="n">
        <v>4.95</v>
      </c>
      <c r="I9031" s="0" t="n">
        <v>9.9</v>
      </c>
      <c r="J9031" s="0" t="n">
        <v>4.95</v>
      </c>
      <c r="K9031" s="0" t="s">
        <v>18</v>
      </c>
      <c r="L9031" s="0" t="s">
        <v>218</v>
      </c>
      <c r="M9031" s="0" t="n">
        <f aca="false">CEILING(G9031,1)*F9031</f>
        <v>9.9</v>
      </c>
      <c r="N9031" s="0" t="n">
        <f aca="false">M9031-H9031</f>
        <v>4.95</v>
      </c>
      <c r="O9031" s="0" t="n">
        <f aca="false">IF(ABS(N9031-J9031)&lt;0.011,1,0)</f>
        <v>1</v>
      </c>
    </row>
    <row r="9032" customFormat="false" ht="15" hidden="false" customHeight="false" outlineLevel="0" collapsed="false">
      <c r="A9032" s="0" t="s">
        <v>709</v>
      </c>
      <c r="B9032" s="0" t="s">
        <v>774</v>
      </c>
      <c r="C9032" s="0" t="n">
        <v>15</v>
      </c>
      <c r="D9032" s="0" t="n">
        <v>63256</v>
      </c>
      <c r="E9032" s="0" t="s">
        <v>376</v>
      </c>
      <c r="F9032" s="0" t="n">
        <v>17.8</v>
      </c>
      <c r="G9032" s="0" t="n">
        <v>0.5</v>
      </c>
      <c r="H9032" s="0" t="n">
        <v>8.9</v>
      </c>
      <c r="I9032" s="0" t="n">
        <v>17.8</v>
      </c>
      <c r="J9032" s="0" t="n">
        <v>8.9</v>
      </c>
      <c r="K9032" s="0" t="s">
        <v>18</v>
      </c>
      <c r="L9032" s="0" t="s">
        <v>218</v>
      </c>
      <c r="M9032" s="0" t="n">
        <f aca="false">CEILING(G9032,1)*F9032</f>
        <v>17.8</v>
      </c>
      <c r="N9032" s="0" t="n">
        <f aca="false">M9032-H9032</f>
        <v>8.9</v>
      </c>
      <c r="O9032" s="0" t="n">
        <f aca="false">IF(ABS(N9032-J9032)&lt;0.011,1,0)</f>
        <v>1</v>
      </c>
    </row>
    <row r="9033" customFormat="false" ht="15" hidden="false" customHeight="false" outlineLevel="0" collapsed="false">
      <c r="A9033" s="0" t="s">
        <v>709</v>
      </c>
      <c r="B9033" s="0" t="s">
        <v>774</v>
      </c>
      <c r="C9033" s="0" t="n">
        <v>15</v>
      </c>
      <c r="D9033" s="0" t="n">
        <v>63256</v>
      </c>
      <c r="E9033" s="0" t="s">
        <v>183</v>
      </c>
      <c r="F9033" s="0" t="n">
        <v>4.2</v>
      </c>
      <c r="G9033" s="0" t="n">
        <v>0.5</v>
      </c>
      <c r="H9033" s="0" t="n">
        <v>2.1</v>
      </c>
      <c r="I9033" s="0" t="n">
        <v>4.2</v>
      </c>
      <c r="J9033" s="0" t="n">
        <v>2.1</v>
      </c>
      <c r="K9033" s="0" t="s">
        <v>18</v>
      </c>
      <c r="L9033" s="0" t="s">
        <v>218</v>
      </c>
      <c r="M9033" s="0" t="n">
        <f aca="false">CEILING(G9033,1)*F9033</f>
        <v>4.2</v>
      </c>
      <c r="N9033" s="0" t="n">
        <f aca="false">M9033-H9033</f>
        <v>2.1</v>
      </c>
      <c r="O9033" s="0" t="n">
        <f aca="false">IF(ABS(N9033-J9033)&lt;0.011,1,0)</f>
        <v>1</v>
      </c>
    </row>
    <row r="9034" customFormat="false" ht="15" hidden="false" customHeight="false" outlineLevel="0" collapsed="false">
      <c r="A9034" s="0" t="s">
        <v>709</v>
      </c>
      <c r="B9034" s="0" t="s">
        <v>774</v>
      </c>
      <c r="C9034" s="0" t="n">
        <v>15</v>
      </c>
      <c r="D9034" s="0" t="n">
        <v>63256</v>
      </c>
      <c r="E9034" s="0" t="s">
        <v>43</v>
      </c>
      <c r="F9034" s="0" t="n">
        <v>8</v>
      </c>
      <c r="G9034" s="0" t="n">
        <v>0.5</v>
      </c>
      <c r="H9034" s="0" t="n">
        <v>4</v>
      </c>
      <c r="I9034" s="0" t="n">
        <v>8</v>
      </c>
      <c r="J9034" s="0" t="n">
        <v>4</v>
      </c>
      <c r="K9034" s="0" t="s">
        <v>18</v>
      </c>
      <c r="L9034" s="0" t="s">
        <v>218</v>
      </c>
      <c r="M9034" s="0" t="n">
        <f aca="false">CEILING(G9034,1)*F9034</f>
        <v>8</v>
      </c>
      <c r="N9034" s="0" t="n">
        <f aca="false">M9034-H9034</f>
        <v>4</v>
      </c>
      <c r="O9034" s="0" t="n">
        <f aca="false">IF(ABS(N9034-J9034)&lt;0.011,1,0)</f>
        <v>1</v>
      </c>
    </row>
    <row r="9035" customFormat="false" ht="15" hidden="false" customHeight="false" outlineLevel="0" collapsed="false">
      <c r="A9035" s="0" t="s">
        <v>709</v>
      </c>
      <c r="B9035" s="0" t="s">
        <v>774</v>
      </c>
      <c r="C9035" s="0" t="n">
        <v>15</v>
      </c>
      <c r="D9035" s="0" t="n">
        <v>63256</v>
      </c>
      <c r="E9035" s="0" t="s">
        <v>111</v>
      </c>
      <c r="F9035" s="0" t="n">
        <v>28.6</v>
      </c>
      <c r="G9035" s="0" t="n">
        <v>0.5</v>
      </c>
      <c r="H9035" s="0" t="n">
        <v>14.3</v>
      </c>
      <c r="I9035" s="0" t="n">
        <v>28.6</v>
      </c>
      <c r="J9035" s="0" t="n">
        <v>14.3</v>
      </c>
      <c r="K9035" s="0" t="s">
        <v>18</v>
      </c>
      <c r="L9035" s="0" t="s">
        <v>218</v>
      </c>
      <c r="M9035" s="0" t="n">
        <f aca="false">CEILING(G9035,1)*F9035</f>
        <v>28.6</v>
      </c>
      <c r="N9035" s="0" t="n">
        <f aca="false">M9035-H9035</f>
        <v>14.3</v>
      </c>
      <c r="O9035" s="0" t="n">
        <f aca="false">IF(ABS(N9035-J9035)&lt;0.011,1,0)</f>
        <v>1</v>
      </c>
    </row>
    <row r="9036" customFormat="false" ht="15" hidden="false" customHeight="false" outlineLevel="0" collapsed="false">
      <c r="A9036" s="0" t="s">
        <v>709</v>
      </c>
      <c r="B9036" s="0" t="s">
        <v>774</v>
      </c>
      <c r="C9036" s="0" t="n">
        <v>15</v>
      </c>
      <c r="D9036" s="0" t="n">
        <v>63256</v>
      </c>
      <c r="E9036" s="0" t="s">
        <v>76</v>
      </c>
      <c r="F9036" s="0" t="n">
        <v>18.6</v>
      </c>
      <c r="G9036" s="0" t="n">
        <v>0.5</v>
      </c>
      <c r="H9036" s="0" t="n">
        <v>9.3</v>
      </c>
      <c r="I9036" s="0" t="n">
        <v>18.6</v>
      </c>
      <c r="J9036" s="0" t="n">
        <v>9.3</v>
      </c>
      <c r="K9036" s="0" t="s">
        <v>18</v>
      </c>
      <c r="L9036" s="0" t="s">
        <v>218</v>
      </c>
      <c r="M9036" s="0" t="n">
        <f aca="false">CEILING(G9036,1)*F9036</f>
        <v>18.6</v>
      </c>
      <c r="N9036" s="0" t="n">
        <f aca="false">M9036-H9036</f>
        <v>9.3</v>
      </c>
      <c r="O9036" s="0" t="n">
        <f aca="false">IF(ABS(N9036-J9036)&lt;0.011,1,0)</f>
        <v>1</v>
      </c>
    </row>
    <row r="9037" customFormat="false" ht="15" hidden="false" customHeight="false" outlineLevel="0" collapsed="false">
      <c r="A9037" s="0" t="s">
        <v>709</v>
      </c>
      <c r="B9037" s="0" t="s">
        <v>774</v>
      </c>
      <c r="C9037" s="0" t="n">
        <v>15</v>
      </c>
      <c r="D9037" s="0" t="n">
        <v>63256</v>
      </c>
      <c r="E9037" s="0" t="s">
        <v>568</v>
      </c>
      <c r="F9037" s="0" t="n">
        <v>7.9</v>
      </c>
      <c r="G9037" s="0" t="n">
        <v>0.5</v>
      </c>
      <c r="H9037" s="0" t="n">
        <v>3.95</v>
      </c>
      <c r="I9037" s="0" t="n">
        <v>7.9</v>
      </c>
      <c r="J9037" s="0" t="n">
        <v>3.95</v>
      </c>
      <c r="K9037" s="0" t="s">
        <v>18</v>
      </c>
      <c r="L9037" s="0" t="s">
        <v>218</v>
      </c>
      <c r="M9037" s="0" t="n">
        <f aca="false">CEILING(G9037,1)*F9037</f>
        <v>7.9</v>
      </c>
      <c r="N9037" s="0" t="n">
        <f aca="false">M9037-H9037</f>
        <v>3.95</v>
      </c>
      <c r="O9037" s="0" t="n">
        <f aca="false">IF(ABS(N9037-J9037)&lt;0.011,1,0)</f>
        <v>1</v>
      </c>
    </row>
    <row r="9038" customFormat="false" ht="15" hidden="false" customHeight="false" outlineLevel="0" collapsed="false">
      <c r="A9038" s="0" t="s">
        <v>709</v>
      </c>
      <c r="B9038" s="0" t="s">
        <v>774</v>
      </c>
      <c r="C9038" s="0" t="n">
        <v>15</v>
      </c>
      <c r="D9038" s="0" t="n">
        <v>63256</v>
      </c>
      <c r="E9038" s="0" t="s">
        <v>24</v>
      </c>
      <c r="F9038" s="0" t="n">
        <v>4.2</v>
      </c>
      <c r="G9038" s="0" t="n">
        <v>0.5</v>
      </c>
      <c r="H9038" s="0" t="n">
        <v>2.1</v>
      </c>
      <c r="I9038" s="0" t="n">
        <v>4.2</v>
      </c>
      <c r="J9038" s="0" t="n">
        <v>2.1</v>
      </c>
      <c r="K9038" s="0" t="s">
        <v>18</v>
      </c>
      <c r="L9038" s="0" t="s">
        <v>218</v>
      </c>
      <c r="M9038" s="0" t="n">
        <f aca="false">CEILING(G9038,1)*F9038</f>
        <v>4.2</v>
      </c>
      <c r="N9038" s="0" t="n">
        <f aca="false">M9038-H9038</f>
        <v>2.1</v>
      </c>
      <c r="O9038" s="0" t="n">
        <f aca="false">IF(ABS(N9038-J9038)&lt;0.011,1,0)</f>
        <v>1</v>
      </c>
    </row>
    <row r="9039" customFormat="false" ht="15" hidden="false" customHeight="false" outlineLevel="0" collapsed="false">
      <c r="A9039" s="0" t="s">
        <v>709</v>
      </c>
      <c r="B9039" s="0" t="s">
        <v>774</v>
      </c>
      <c r="C9039" s="0" t="n">
        <v>27</v>
      </c>
      <c r="D9039" s="0" t="n">
        <v>63285</v>
      </c>
      <c r="E9039" s="0" t="s">
        <v>32</v>
      </c>
      <c r="F9039" s="0" t="n">
        <v>2.2</v>
      </c>
      <c r="G9039" s="0" t="n">
        <v>1.5</v>
      </c>
      <c r="H9039" s="0" t="n">
        <v>3.3</v>
      </c>
      <c r="I9039" s="0" t="n">
        <v>4.4</v>
      </c>
      <c r="J9039" s="0" t="n">
        <v>1.1</v>
      </c>
      <c r="K9039" s="0" t="s">
        <v>18</v>
      </c>
      <c r="L9039" s="0" t="s">
        <v>219</v>
      </c>
      <c r="M9039" s="0" t="n">
        <f aca="false">CEILING(G9039,1)*F9039</f>
        <v>4.4</v>
      </c>
      <c r="N9039" s="0" t="n">
        <f aca="false">M9039-H9039</f>
        <v>1.1</v>
      </c>
      <c r="O9039" s="0" t="n">
        <f aca="false">IF(ABS(N9039-J9039)&lt;0.011,1,0)</f>
        <v>1</v>
      </c>
    </row>
    <row r="9040" customFormat="false" ht="15" hidden="false" customHeight="false" outlineLevel="0" collapsed="false">
      <c r="A9040" s="0" t="s">
        <v>709</v>
      </c>
      <c r="B9040" s="0" t="s">
        <v>774</v>
      </c>
      <c r="C9040" s="0" t="n">
        <v>27</v>
      </c>
      <c r="D9040" s="0" t="n">
        <v>63285</v>
      </c>
      <c r="E9040" s="0" t="s">
        <v>61</v>
      </c>
      <c r="F9040" s="0" t="n">
        <v>3.5</v>
      </c>
      <c r="G9040" s="0" t="n">
        <v>1.5</v>
      </c>
      <c r="H9040" s="0" t="n">
        <v>5.25</v>
      </c>
      <c r="I9040" s="0" t="n">
        <v>7</v>
      </c>
      <c r="J9040" s="0" t="n">
        <v>1.75</v>
      </c>
      <c r="K9040" s="0" t="s">
        <v>18</v>
      </c>
      <c r="L9040" s="0" t="s">
        <v>219</v>
      </c>
      <c r="M9040" s="0" t="n">
        <f aca="false">CEILING(G9040,1)*F9040</f>
        <v>7</v>
      </c>
      <c r="N9040" s="0" t="n">
        <f aca="false">M9040-H9040</f>
        <v>1.75</v>
      </c>
      <c r="O9040" s="0" t="n">
        <f aca="false">IF(ABS(N9040-J9040)&lt;0.011,1,0)</f>
        <v>1</v>
      </c>
    </row>
    <row r="9041" customFormat="false" ht="15" hidden="false" customHeight="false" outlineLevel="0" collapsed="false">
      <c r="A9041" s="0" t="s">
        <v>709</v>
      </c>
      <c r="B9041" s="0" t="s">
        <v>774</v>
      </c>
      <c r="C9041" s="0" t="n">
        <v>27</v>
      </c>
      <c r="D9041" s="0" t="n">
        <v>63285</v>
      </c>
      <c r="E9041" s="0" t="s">
        <v>506</v>
      </c>
      <c r="F9041" s="0" t="n">
        <v>6.3</v>
      </c>
      <c r="G9041" s="0" t="n">
        <v>1.5</v>
      </c>
      <c r="H9041" s="0" t="n">
        <v>9.45</v>
      </c>
      <c r="I9041" s="0" t="n">
        <v>12.6</v>
      </c>
      <c r="J9041" s="0" t="n">
        <v>3.15</v>
      </c>
      <c r="K9041" s="0" t="s">
        <v>18</v>
      </c>
      <c r="L9041" s="0" t="s">
        <v>219</v>
      </c>
      <c r="M9041" s="0" t="n">
        <f aca="false">CEILING(G9041,1)*F9041</f>
        <v>12.6</v>
      </c>
      <c r="N9041" s="0" t="n">
        <f aca="false">M9041-H9041</f>
        <v>3.15</v>
      </c>
      <c r="O9041" s="0" t="n">
        <f aca="false">IF(ABS(N9041-J9041)&lt;0.011,1,0)</f>
        <v>1</v>
      </c>
    </row>
    <row r="9042" customFormat="false" ht="15" hidden="false" customHeight="false" outlineLevel="0" collapsed="false">
      <c r="A9042" s="0" t="s">
        <v>709</v>
      </c>
      <c r="B9042" s="0" t="s">
        <v>774</v>
      </c>
      <c r="C9042" s="0" t="n">
        <v>27</v>
      </c>
      <c r="D9042" s="0" t="n">
        <v>63285</v>
      </c>
      <c r="E9042" s="0" t="s">
        <v>149</v>
      </c>
      <c r="F9042" s="0" t="n">
        <v>16.9</v>
      </c>
      <c r="G9042" s="0" t="n">
        <v>0.5</v>
      </c>
      <c r="H9042" s="0" t="n">
        <v>8.45</v>
      </c>
      <c r="I9042" s="0" t="n">
        <v>16.9</v>
      </c>
      <c r="J9042" s="0" t="n">
        <v>8.45</v>
      </c>
      <c r="K9042" s="0" t="s">
        <v>18</v>
      </c>
      <c r="L9042" s="0" t="s">
        <v>219</v>
      </c>
      <c r="M9042" s="0" t="n">
        <f aca="false">CEILING(G9042,1)*F9042</f>
        <v>16.9</v>
      </c>
      <c r="N9042" s="0" t="n">
        <f aca="false">M9042-H9042</f>
        <v>8.45</v>
      </c>
      <c r="O9042" s="0" t="n">
        <f aca="false">IF(ABS(N9042-J9042)&lt;0.011,1,0)</f>
        <v>1</v>
      </c>
    </row>
    <row r="9043" customFormat="false" ht="15" hidden="false" customHeight="false" outlineLevel="0" collapsed="false">
      <c r="A9043" s="0" t="s">
        <v>709</v>
      </c>
      <c r="B9043" s="0" t="s">
        <v>774</v>
      </c>
      <c r="C9043" s="0" t="n">
        <v>28</v>
      </c>
      <c r="D9043" s="0" t="n">
        <v>63278</v>
      </c>
      <c r="E9043" s="0" t="s">
        <v>32</v>
      </c>
      <c r="F9043" s="0" t="n">
        <v>2.2</v>
      </c>
      <c r="G9043" s="0" t="n">
        <v>1.5</v>
      </c>
      <c r="H9043" s="0" t="n">
        <v>3.3</v>
      </c>
      <c r="I9043" s="0" t="n">
        <v>4.4</v>
      </c>
      <c r="J9043" s="0" t="n">
        <v>1.1</v>
      </c>
      <c r="K9043" s="0" t="s">
        <v>18</v>
      </c>
      <c r="L9043" s="0" t="s">
        <v>219</v>
      </c>
      <c r="M9043" s="0" t="n">
        <f aca="false">CEILING(G9043,1)*F9043</f>
        <v>4.4</v>
      </c>
      <c r="N9043" s="0" t="n">
        <f aca="false">M9043-H9043</f>
        <v>1.1</v>
      </c>
      <c r="O9043" s="0" t="n">
        <f aca="false">IF(ABS(N9043-J9043)&lt;0.011,1,0)</f>
        <v>1</v>
      </c>
    </row>
    <row r="9044" customFormat="false" ht="15" hidden="false" customHeight="false" outlineLevel="0" collapsed="false">
      <c r="A9044" s="0" t="s">
        <v>709</v>
      </c>
      <c r="B9044" s="0" t="s">
        <v>774</v>
      </c>
      <c r="C9044" s="0" t="n">
        <v>28</v>
      </c>
      <c r="D9044" s="0" t="n">
        <v>63278</v>
      </c>
      <c r="E9044" s="0" t="s">
        <v>61</v>
      </c>
      <c r="F9044" s="0" t="n">
        <v>3.5</v>
      </c>
      <c r="G9044" s="0" t="n">
        <v>1.5</v>
      </c>
      <c r="H9044" s="0" t="n">
        <v>5.25</v>
      </c>
      <c r="I9044" s="0" t="n">
        <v>7</v>
      </c>
      <c r="J9044" s="0" t="n">
        <v>1.75</v>
      </c>
      <c r="K9044" s="0" t="s">
        <v>18</v>
      </c>
      <c r="L9044" s="0" t="s">
        <v>219</v>
      </c>
      <c r="M9044" s="0" t="n">
        <f aca="false">CEILING(G9044,1)*F9044</f>
        <v>7</v>
      </c>
      <c r="N9044" s="0" t="n">
        <f aca="false">M9044-H9044</f>
        <v>1.75</v>
      </c>
      <c r="O9044" s="0" t="n">
        <f aca="false">IF(ABS(N9044-J9044)&lt;0.011,1,0)</f>
        <v>1</v>
      </c>
    </row>
    <row r="9045" customFormat="false" ht="15" hidden="false" customHeight="false" outlineLevel="0" collapsed="false">
      <c r="A9045" s="0" t="s">
        <v>709</v>
      </c>
      <c r="B9045" s="0" t="s">
        <v>774</v>
      </c>
      <c r="C9045" s="0" t="n">
        <v>28</v>
      </c>
      <c r="D9045" s="0" t="n">
        <v>63278</v>
      </c>
      <c r="E9045" s="0" t="s">
        <v>506</v>
      </c>
      <c r="F9045" s="0" t="n">
        <v>6.3</v>
      </c>
      <c r="G9045" s="0" t="n">
        <v>1.5</v>
      </c>
      <c r="H9045" s="0" t="n">
        <v>9.45</v>
      </c>
      <c r="I9045" s="0" t="n">
        <v>12.6</v>
      </c>
      <c r="J9045" s="0" t="n">
        <v>3.15</v>
      </c>
      <c r="K9045" s="0" t="s">
        <v>18</v>
      </c>
      <c r="L9045" s="0" t="s">
        <v>219</v>
      </c>
      <c r="M9045" s="0" t="n">
        <f aca="false">CEILING(G9045,1)*F9045</f>
        <v>12.6</v>
      </c>
      <c r="N9045" s="0" t="n">
        <f aca="false">M9045-H9045</f>
        <v>3.15</v>
      </c>
      <c r="O9045" s="0" t="n">
        <f aca="false">IF(ABS(N9045-J9045)&lt;0.011,1,0)</f>
        <v>1</v>
      </c>
    </row>
    <row r="9046" customFormat="false" ht="15" hidden="false" customHeight="false" outlineLevel="0" collapsed="false">
      <c r="A9046" s="0" t="s">
        <v>709</v>
      </c>
      <c r="B9046" s="0" t="s">
        <v>774</v>
      </c>
      <c r="C9046" s="0" t="n">
        <v>28</v>
      </c>
      <c r="D9046" s="0" t="n">
        <v>63278</v>
      </c>
      <c r="E9046" s="0" t="s">
        <v>149</v>
      </c>
      <c r="F9046" s="0" t="n">
        <v>16.9</v>
      </c>
      <c r="G9046" s="0" t="n">
        <v>0.5</v>
      </c>
      <c r="H9046" s="0" t="n">
        <v>8.45</v>
      </c>
      <c r="I9046" s="0" t="n">
        <v>16.9</v>
      </c>
      <c r="J9046" s="0" t="n">
        <v>8.45</v>
      </c>
      <c r="K9046" s="0" t="s">
        <v>18</v>
      </c>
      <c r="L9046" s="0" t="s">
        <v>219</v>
      </c>
      <c r="M9046" s="0" t="n">
        <f aca="false">CEILING(G9046,1)*F9046</f>
        <v>16.9</v>
      </c>
      <c r="N9046" s="0" t="n">
        <f aca="false">M9046-H9046</f>
        <v>8.45</v>
      </c>
      <c r="O9046" s="0" t="n">
        <f aca="false">IF(ABS(N9046-J9046)&lt;0.011,1,0)</f>
        <v>1</v>
      </c>
    </row>
    <row r="9047" customFormat="false" ht="15" hidden="false" customHeight="false" outlineLevel="0" collapsed="false">
      <c r="A9047" s="0" t="s">
        <v>709</v>
      </c>
      <c r="B9047" s="0" t="s">
        <v>775</v>
      </c>
      <c r="C9047" s="0" t="n">
        <v>8</v>
      </c>
      <c r="D9047" s="0" t="n">
        <v>63339</v>
      </c>
      <c r="E9047" s="0" t="s">
        <v>131</v>
      </c>
      <c r="F9047" s="0" t="n">
        <v>5.2</v>
      </c>
      <c r="G9047" s="0" t="n">
        <v>0.5</v>
      </c>
      <c r="H9047" s="0" t="n">
        <v>2.6</v>
      </c>
      <c r="I9047" s="0" t="n">
        <v>5.2</v>
      </c>
      <c r="J9047" s="0" t="n">
        <v>2.6</v>
      </c>
      <c r="K9047" s="0" t="s">
        <v>18</v>
      </c>
      <c r="L9047" s="0" t="s">
        <v>188</v>
      </c>
      <c r="M9047" s="0" t="n">
        <f aca="false">CEILING(G9047,1)*F9047</f>
        <v>5.2</v>
      </c>
      <c r="N9047" s="0" t="n">
        <f aca="false">M9047-H9047</f>
        <v>2.6</v>
      </c>
      <c r="O9047" s="0" t="n">
        <f aca="false">IF(ABS(N9047-J9047)&lt;0.011,1,0)</f>
        <v>1</v>
      </c>
    </row>
    <row r="9048" customFormat="false" ht="15" hidden="false" customHeight="false" outlineLevel="0" collapsed="false">
      <c r="A9048" s="0" t="s">
        <v>709</v>
      </c>
      <c r="B9048" s="0" t="s">
        <v>775</v>
      </c>
      <c r="C9048" s="0" t="n">
        <v>8</v>
      </c>
      <c r="D9048" s="0" t="n">
        <v>63339</v>
      </c>
      <c r="E9048" s="0" t="s">
        <v>56</v>
      </c>
      <c r="F9048" s="0" t="n">
        <v>5.9</v>
      </c>
      <c r="G9048" s="0" t="n">
        <v>0.5</v>
      </c>
      <c r="H9048" s="0" t="n">
        <v>2.95</v>
      </c>
      <c r="I9048" s="0" t="n">
        <v>5.9</v>
      </c>
      <c r="J9048" s="0" t="n">
        <v>2.95</v>
      </c>
      <c r="K9048" s="0" t="s">
        <v>18</v>
      </c>
      <c r="L9048" s="0" t="s">
        <v>188</v>
      </c>
      <c r="M9048" s="0" t="n">
        <f aca="false">CEILING(G9048,1)*F9048</f>
        <v>5.9</v>
      </c>
      <c r="N9048" s="0" t="n">
        <f aca="false">M9048-H9048</f>
        <v>2.95</v>
      </c>
      <c r="O9048" s="0" t="n">
        <f aca="false">IF(ABS(N9048-J9048)&lt;0.011,1,0)</f>
        <v>1</v>
      </c>
    </row>
    <row r="9049" customFormat="false" ht="15" hidden="false" customHeight="false" outlineLevel="0" collapsed="false">
      <c r="A9049" s="0" t="s">
        <v>709</v>
      </c>
      <c r="B9049" s="0" t="s">
        <v>775</v>
      </c>
      <c r="C9049" s="0" t="n">
        <v>8</v>
      </c>
      <c r="D9049" s="0" t="n">
        <v>63339</v>
      </c>
      <c r="E9049" s="0" t="s">
        <v>299</v>
      </c>
      <c r="F9049" s="0" t="n">
        <v>28</v>
      </c>
      <c r="G9049" s="0" t="n">
        <v>0.5</v>
      </c>
      <c r="H9049" s="0" t="n">
        <v>14</v>
      </c>
      <c r="I9049" s="0" t="n">
        <v>28</v>
      </c>
      <c r="J9049" s="0" t="n">
        <v>14</v>
      </c>
      <c r="K9049" s="0" t="s">
        <v>18</v>
      </c>
      <c r="L9049" s="0" t="s">
        <v>188</v>
      </c>
      <c r="M9049" s="0" t="n">
        <f aca="false">CEILING(G9049,1)*F9049</f>
        <v>28</v>
      </c>
      <c r="N9049" s="0" t="n">
        <f aca="false">M9049-H9049</f>
        <v>14</v>
      </c>
      <c r="O9049" s="0" t="n">
        <f aca="false">IF(ABS(N9049-J9049)&lt;0.011,1,0)</f>
        <v>1</v>
      </c>
    </row>
    <row r="9050" customFormat="false" ht="15" hidden="false" customHeight="false" outlineLevel="0" collapsed="false">
      <c r="A9050" s="0" t="s">
        <v>709</v>
      </c>
      <c r="B9050" s="0" t="s">
        <v>775</v>
      </c>
      <c r="C9050" s="0" t="n">
        <v>9</v>
      </c>
      <c r="D9050" s="0" t="n">
        <v>63324</v>
      </c>
      <c r="E9050" s="0" t="s">
        <v>131</v>
      </c>
      <c r="F9050" s="0" t="n">
        <v>5.2</v>
      </c>
      <c r="G9050" s="0" t="n">
        <v>0.5</v>
      </c>
      <c r="H9050" s="0" t="n">
        <v>2.6</v>
      </c>
      <c r="I9050" s="0" t="n">
        <v>5.2</v>
      </c>
      <c r="J9050" s="0" t="n">
        <v>2.6</v>
      </c>
      <c r="K9050" s="0" t="s">
        <v>18</v>
      </c>
      <c r="L9050" s="0" t="s">
        <v>188</v>
      </c>
      <c r="M9050" s="0" t="n">
        <f aca="false">CEILING(G9050,1)*F9050</f>
        <v>5.2</v>
      </c>
      <c r="N9050" s="0" t="n">
        <f aca="false">M9050-H9050</f>
        <v>2.6</v>
      </c>
      <c r="O9050" s="0" t="n">
        <f aca="false">IF(ABS(N9050-J9050)&lt;0.011,1,0)</f>
        <v>1</v>
      </c>
    </row>
    <row r="9051" customFormat="false" ht="15" hidden="false" customHeight="false" outlineLevel="0" collapsed="false">
      <c r="A9051" s="0" t="s">
        <v>709</v>
      </c>
      <c r="B9051" s="0" t="s">
        <v>775</v>
      </c>
      <c r="C9051" s="0" t="n">
        <v>9</v>
      </c>
      <c r="D9051" s="0" t="n">
        <v>63324</v>
      </c>
      <c r="E9051" s="0" t="s">
        <v>56</v>
      </c>
      <c r="F9051" s="0" t="n">
        <v>5.9</v>
      </c>
      <c r="G9051" s="0" t="n">
        <v>0.5</v>
      </c>
      <c r="H9051" s="0" t="n">
        <v>2.95</v>
      </c>
      <c r="I9051" s="0" t="n">
        <v>5.9</v>
      </c>
      <c r="J9051" s="0" t="n">
        <v>2.95</v>
      </c>
      <c r="K9051" s="0" t="s">
        <v>18</v>
      </c>
      <c r="L9051" s="0" t="s">
        <v>188</v>
      </c>
      <c r="M9051" s="0" t="n">
        <f aca="false">CEILING(G9051,1)*F9051</f>
        <v>5.9</v>
      </c>
      <c r="N9051" s="0" t="n">
        <f aca="false">M9051-H9051</f>
        <v>2.95</v>
      </c>
      <c r="O9051" s="0" t="n">
        <f aca="false">IF(ABS(N9051-J9051)&lt;0.011,1,0)</f>
        <v>1</v>
      </c>
    </row>
    <row r="9052" customFormat="false" ht="15" hidden="false" customHeight="false" outlineLevel="0" collapsed="false">
      <c r="A9052" s="0" t="s">
        <v>709</v>
      </c>
      <c r="B9052" s="0" t="s">
        <v>775</v>
      </c>
      <c r="C9052" s="0" t="n">
        <v>9</v>
      </c>
      <c r="D9052" s="0" t="n">
        <v>63324</v>
      </c>
      <c r="E9052" s="0" t="s">
        <v>299</v>
      </c>
      <c r="F9052" s="0" t="n">
        <v>28</v>
      </c>
      <c r="G9052" s="0" t="n">
        <v>0.5</v>
      </c>
      <c r="H9052" s="0" t="n">
        <v>14</v>
      </c>
      <c r="I9052" s="0" t="n">
        <v>28</v>
      </c>
      <c r="J9052" s="0" t="n">
        <v>14</v>
      </c>
      <c r="K9052" s="0" t="s">
        <v>18</v>
      </c>
      <c r="L9052" s="0" t="s">
        <v>188</v>
      </c>
      <c r="M9052" s="0" t="n">
        <f aca="false">CEILING(G9052,1)*F9052</f>
        <v>28</v>
      </c>
      <c r="N9052" s="0" t="n">
        <f aca="false">M9052-H9052</f>
        <v>14</v>
      </c>
      <c r="O9052" s="0" t="n">
        <f aca="false">IF(ABS(N9052-J9052)&lt;0.011,1,0)</f>
        <v>1</v>
      </c>
    </row>
    <row r="9053" customFormat="false" ht="15" hidden="false" customHeight="false" outlineLevel="0" collapsed="false">
      <c r="A9053" s="0" t="s">
        <v>709</v>
      </c>
      <c r="B9053" s="0" t="s">
        <v>775</v>
      </c>
      <c r="C9053" s="0" t="n">
        <v>25</v>
      </c>
      <c r="D9053" s="0" t="n">
        <v>63362</v>
      </c>
      <c r="E9053" s="0" t="s">
        <v>658</v>
      </c>
      <c r="F9053" s="0" t="n">
        <v>9.8</v>
      </c>
      <c r="G9053" s="0" t="n">
        <v>0.5</v>
      </c>
      <c r="H9053" s="0" t="n">
        <v>4.9</v>
      </c>
      <c r="I9053" s="0" t="n">
        <v>9.8</v>
      </c>
      <c r="J9053" s="0" t="n">
        <v>4.9</v>
      </c>
      <c r="K9053" s="0" t="s">
        <v>18</v>
      </c>
      <c r="L9053" s="0" t="s">
        <v>102</v>
      </c>
      <c r="M9053" s="0" t="n">
        <f aca="false">CEILING(G9053,1)*F9053</f>
        <v>9.8</v>
      </c>
      <c r="N9053" s="0" t="n">
        <f aca="false">M9053-H9053</f>
        <v>4.9</v>
      </c>
      <c r="O9053" s="0" t="n">
        <f aca="false">IF(ABS(N9053-J9053)&lt;0.011,1,0)</f>
        <v>1</v>
      </c>
    </row>
    <row r="9054" customFormat="false" ht="15" hidden="false" customHeight="false" outlineLevel="0" collapsed="false">
      <c r="A9054" s="0" t="s">
        <v>709</v>
      </c>
      <c r="B9054" s="0" t="s">
        <v>775</v>
      </c>
      <c r="C9054" s="0" t="n">
        <v>25</v>
      </c>
      <c r="D9054" s="0" t="n">
        <v>63362</v>
      </c>
      <c r="E9054" s="0" t="s">
        <v>214</v>
      </c>
      <c r="F9054" s="0" t="n">
        <v>13.1</v>
      </c>
      <c r="G9054" s="0" t="n">
        <v>0.5</v>
      </c>
      <c r="H9054" s="0" t="n">
        <v>6.55</v>
      </c>
      <c r="I9054" s="0" t="n">
        <v>13.1</v>
      </c>
      <c r="J9054" s="0" t="n">
        <v>6.55</v>
      </c>
      <c r="K9054" s="0" t="s">
        <v>18</v>
      </c>
      <c r="L9054" s="0" t="s">
        <v>102</v>
      </c>
      <c r="M9054" s="0" t="n">
        <f aca="false">CEILING(G9054,1)*F9054</f>
        <v>13.1</v>
      </c>
      <c r="N9054" s="0" t="n">
        <f aca="false">M9054-H9054</f>
        <v>6.55</v>
      </c>
      <c r="O9054" s="0" t="n">
        <f aca="false">IF(ABS(N9054-J9054)&lt;0.011,1,0)</f>
        <v>1</v>
      </c>
    </row>
    <row r="9055" customFormat="false" ht="15" hidden="false" customHeight="false" outlineLevel="0" collapsed="false">
      <c r="A9055" s="0" t="s">
        <v>709</v>
      </c>
      <c r="B9055" s="0" t="s">
        <v>775</v>
      </c>
      <c r="C9055" s="0" t="n">
        <v>26</v>
      </c>
      <c r="D9055" s="0" t="n">
        <v>63348</v>
      </c>
      <c r="E9055" s="0" t="s">
        <v>658</v>
      </c>
      <c r="F9055" s="0" t="n">
        <v>9.8</v>
      </c>
      <c r="G9055" s="0" t="n">
        <v>0.5</v>
      </c>
      <c r="H9055" s="0" t="n">
        <v>4.9</v>
      </c>
      <c r="I9055" s="0" t="n">
        <v>9.8</v>
      </c>
      <c r="J9055" s="0" t="n">
        <v>4.9</v>
      </c>
      <c r="K9055" s="0" t="s">
        <v>18</v>
      </c>
      <c r="L9055" s="0" t="s">
        <v>102</v>
      </c>
      <c r="M9055" s="0" t="n">
        <f aca="false">CEILING(G9055,1)*F9055</f>
        <v>9.8</v>
      </c>
      <c r="N9055" s="0" t="n">
        <f aca="false">M9055-H9055</f>
        <v>4.9</v>
      </c>
      <c r="O9055" s="0" t="n">
        <f aca="false">IF(ABS(N9055-J9055)&lt;0.011,1,0)</f>
        <v>1</v>
      </c>
    </row>
    <row r="9056" customFormat="false" ht="15" hidden="false" customHeight="false" outlineLevel="0" collapsed="false">
      <c r="A9056" s="0" t="s">
        <v>709</v>
      </c>
      <c r="B9056" s="0" t="s">
        <v>775</v>
      </c>
      <c r="C9056" s="0" t="n">
        <v>26</v>
      </c>
      <c r="D9056" s="0" t="n">
        <v>63348</v>
      </c>
      <c r="E9056" s="0" t="s">
        <v>214</v>
      </c>
      <c r="F9056" s="0" t="n">
        <v>13.1</v>
      </c>
      <c r="G9056" s="0" t="n">
        <v>0.5</v>
      </c>
      <c r="H9056" s="0" t="n">
        <v>6.55</v>
      </c>
      <c r="I9056" s="0" t="n">
        <v>13.1</v>
      </c>
      <c r="J9056" s="0" t="n">
        <v>6.55</v>
      </c>
      <c r="K9056" s="0" t="s">
        <v>18</v>
      </c>
      <c r="L9056" s="0" t="s">
        <v>102</v>
      </c>
      <c r="M9056" s="0" t="n">
        <f aca="false">CEILING(G9056,1)*F9056</f>
        <v>13.1</v>
      </c>
      <c r="N9056" s="0" t="n">
        <f aca="false">M9056-H9056</f>
        <v>6.55</v>
      </c>
      <c r="O9056" s="0" t="n">
        <f aca="false">IF(ABS(N9056-J9056)&lt;0.011,1,0)</f>
        <v>1</v>
      </c>
    </row>
    <row r="9057" customFormat="false" ht="15" hidden="false" customHeight="false" outlineLevel="0" collapsed="false">
      <c r="A9057" s="0" t="s">
        <v>709</v>
      </c>
      <c r="B9057" s="0" t="s">
        <v>776</v>
      </c>
      <c r="C9057" s="0" t="n">
        <v>29</v>
      </c>
      <c r="D9057" s="0" t="n">
        <v>63437</v>
      </c>
      <c r="E9057" s="0" t="s">
        <v>17</v>
      </c>
      <c r="F9057" s="0" t="n">
        <v>17.4</v>
      </c>
      <c r="G9057" s="0" t="n">
        <v>0.5</v>
      </c>
      <c r="H9057" s="0" t="n">
        <v>8.7</v>
      </c>
      <c r="I9057" s="0" t="n">
        <v>17.4</v>
      </c>
      <c r="J9057" s="0" t="n">
        <v>8.7</v>
      </c>
      <c r="K9057" s="0" t="s">
        <v>18</v>
      </c>
      <c r="L9057" s="0" t="s">
        <v>200</v>
      </c>
      <c r="M9057" s="0" t="n">
        <f aca="false">CEILING(G9057,1)*F9057</f>
        <v>17.4</v>
      </c>
      <c r="N9057" s="0" t="n">
        <f aca="false">M9057-H9057</f>
        <v>8.7</v>
      </c>
      <c r="O9057" s="0" t="n">
        <f aca="false">IF(ABS(N9057-J9057)&lt;0.011,1,0)</f>
        <v>1</v>
      </c>
    </row>
    <row r="9058" customFormat="false" ht="15" hidden="false" customHeight="false" outlineLevel="0" collapsed="false">
      <c r="A9058" s="0" t="s">
        <v>709</v>
      </c>
      <c r="B9058" s="0" t="s">
        <v>776</v>
      </c>
      <c r="C9058" s="0" t="n">
        <v>29</v>
      </c>
      <c r="D9058" s="0" t="n">
        <v>63437</v>
      </c>
      <c r="E9058" s="0" t="s">
        <v>80</v>
      </c>
      <c r="F9058" s="0" t="n">
        <v>3.9</v>
      </c>
      <c r="G9058" s="0" t="n">
        <v>0.5</v>
      </c>
      <c r="H9058" s="0" t="n">
        <v>1.95</v>
      </c>
      <c r="I9058" s="0" t="n">
        <v>3.9</v>
      </c>
      <c r="J9058" s="0" t="n">
        <v>1.95</v>
      </c>
      <c r="K9058" s="0" t="s">
        <v>18</v>
      </c>
      <c r="L9058" s="0" t="s">
        <v>200</v>
      </c>
      <c r="M9058" s="0" t="n">
        <f aca="false">CEILING(G9058,1)*F9058</f>
        <v>3.9</v>
      </c>
      <c r="N9058" s="0" t="n">
        <f aca="false">M9058-H9058</f>
        <v>1.95</v>
      </c>
      <c r="O9058" s="0" t="n">
        <f aca="false">IF(ABS(N9058-J9058)&lt;0.011,1,0)</f>
        <v>1</v>
      </c>
    </row>
    <row r="9059" customFormat="false" ht="15" hidden="false" customHeight="false" outlineLevel="0" collapsed="false">
      <c r="A9059" s="0" t="s">
        <v>709</v>
      </c>
      <c r="B9059" s="0" t="s">
        <v>776</v>
      </c>
      <c r="C9059" s="0" t="n">
        <v>29</v>
      </c>
      <c r="D9059" s="0" t="n">
        <v>63437</v>
      </c>
      <c r="E9059" s="0" t="s">
        <v>146</v>
      </c>
      <c r="F9059" s="0" t="n">
        <v>4</v>
      </c>
      <c r="G9059" s="0" t="n">
        <v>0.5</v>
      </c>
      <c r="H9059" s="0" t="n">
        <v>2</v>
      </c>
      <c r="I9059" s="0" t="n">
        <v>4</v>
      </c>
      <c r="J9059" s="0" t="n">
        <v>2</v>
      </c>
      <c r="K9059" s="0" t="s">
        <v>18</v>
      </c>
      <c r="L9059" s="0" t="s">
        <v>200</v>
      </c>
      <c r="M9059" s="0" t="n">
        <f aca="false">CEILING(G9059,1)*F9059</f>
        <v>4</v>
      </c>
      <c r="N9059" s="0" t="n">
        <f aca="false">M9059-H9059</f>
        <v>2</v>
      </c>
      <c r="O9059" s="0" t="n">
        <f aca="false">IF(ABS(N9059-J9059)&lt;0.011,1,0)</f>
        <v>1</v>
      </c>
    </row>
    <row r="9060" customFormat="false" ht="15" hidden="false" customHeight="false" outlineLevel="0" collapsed="false">
      <c r="A9060" s="0" t="s">
        <v>709</v>
      </c>
      <c r="B9060" s="0" t="s">
        <v>776</v>
      </c>
      <c r="C9060" s="0" t="n">
        <v>29</v>
      </c>
      <c r="D9060" s="0" t="n">
        <v>63437</v>
      </c>
      <c r="E9060" s="0" t="s">
        <v>140</v>
      </c>
      <c r="F9060" s="0" t="n">
        <v>5</v>
      </c>
      <c r="G9060" s="0" t="n">
        <v>0.5</v>
      </c>
      <c r="H9060" s="0" t="n">
        <v>2.5</v>
      </c>
      <c r="I9060" s="0" t="n">
        <v>5</v>
      </c>
      <c r="J9060" s="0" t="n">
        <v>2.5</v>
      </c>
      <c r="K9060" s="0" t="s">
        <v>18</v>
      </c>
      <c r="L9060" s="0" t="s">
        <v>200</v>
      </c>
      <c r="M9060" s="0" t="n">
        <f aca="false">CEILING(G9060,1)*F9060</f>
        <v>5</v>
      </c>
      <c r="N9060" s="0" t="n">
        <f aca="false">M9060-H9060</f>
        <v>2.5</v>
      </c>
      <c r="O9060" s="0" t="n">
        <f aca="false">IF(ABS(N9060-J9060)&lt;0.011,1,0)</f>
        <v>1</v>
      </c>
    </row>
    <row r="9061" customFormat="false" ht="15" hidden="false" customHeight="false" outlineLevel="0" collapsed="false">
      <c r="A9061" s="0" t="s">
        <v>709</v>
      </c>
      <c r="B9061" s="0" t="s">
        <v>776</v>
      </c>
      <c r="C9061" s="0" t="n">
        <v>29</v>
      </c>
      <c r="D9061" s="0" t="n">
        <v>63437</v>
      </c>
      <c r="E9061" s="0" t="s">
        <v>777</v>
      </c>
      <c r="F9061" s="0" t="n">
        <v>5</v>
      </c>
      <c r="G9061" s="0" t="n">
        <v>0.5</v>
      </c>
      <c r="H9061" s="0" t="n">
        <v>2.5</v>
      </c>
      <c r="I9061" s="0" t="n">
        <v>5</v>
      </c>
      <c r="J9061" s="0" t="n">
        <v>2.5</v>
      </c>
      <c r="K9061" s="0" t="s">
        <v>18</v>
      </c>
      <c r="L9061" s="0" t="s">
        <v>200</v>
      </c>
      <c r="M9061" s="0" t="n">
        <f aca="false">CEILING(G9061,1)*F9061</f>
        <v>5</v>
      </c>
      <c r="N9061" s="0" t="n">
        <f aca="false">M9061-H9061</f>
        <v>2.5</v>
      </c>
      <c r="O9061" s="0" t="n">
        <f aca="false">IF(ABS(N9061-J9061)&lt;0.011,1,0)</f>
        <v>1</v>
      </c>
    </row>
    <row r="9062" customFormat="false" ht="15" hidden="false" customHeight="false" outlineLevel="0" collapsed="false">
      <c r="A9062" s="0" t="s">
        <v>709</v>
      </c>
      <c r="B9062" s="0" t="s">
        <v>776</v>
      </c>
      <c r="C9062" s="0" t="n">
        <v>29</v>
      </c>
      <c r="D9062" s="0" t="n">
        <v>63437</v>
      </c>
      <c r="E9062" s="0" t="s">
        <v>120</v>
      </c>
      <c r="F9062" s="0" t="n">
        <v>18.1</v>
      </c>
      <c r="G9062" s="0" t="n">
        <v>0.5</v>
      </c>
      <c r="H9062" s="0" t="n">
        <v>9.05</v>
      </c>
      <c r="I9062" s="0" t="n">
        <v>18.1</v>
      </c>
      <c r="J9062" s="0" t="n">
        <v>9.05</v>
      </c>
      <c r="K9062" s="0" t="s">
        <v>18</v>
      </c>
      <c r="L9062" s="0" t="s">
        <v>200</v>
      </c>
      <c r="M9062" s="0" t="n">
        <f aca="false">CEILING(G9062,1)*F9062</f>
        <v>18.1</v>
      </c>
      <c r="N9062" s="0" t="n">
        <f aca="false">M9062-H9062</f>
        <v>9.05</v>
      </c>
      <c r="O9062" s="0" t="n">
        <f aca="false">IF(ABS(N9062-J9062)&lt;0.011,1,0)</f>
        <v>1</v>
      </c>
    </row>
    <row r="9063" customFormat="false" ht="15" hidden="false" customHeight="false" outlineLevel="0" collapsed="false">
      <c r="A9063" s="0" t="s">
        <v>709</v>
      </c>
      <c r="B9063" s="0" t="s">
        <v>776</v>
      </c>
      <c r="C9063" s="0" t="n">
        <v>29</v>
      </c>
      <c r="D9063" s="0" t="n">
        <v>63437</v>
      </c>
      <c r="E9063" s="0" t="s">
        <v>212</v>
      </c>
      <c r="F9063" s="0" t="n">
        <v>15.5</v>
      </c>
      <c r="G9063" s="0" t="n">
        <v>0.5</v>
      </c>
      <c r="H9063" s="0" t="n">
        <v>7.75</v>
      </c>
      <c r="I9063" s="0" t="n">
        <v>15.5</v>
      </c>
      <c r="J9063" s="0" t="n">
        <v>7.75</v>
      </c>
      <c r="K9063" s="0" t="s">
        <v>18</v>
      </c>
      <c r="L9063" s="0" t="s">
        <v>200</v>
      </c>
      <c r="M9063" s="0" t="n">
        <f aca="false">CEILING(G9063,1)*F9063</f>
        <v>15.5</v>
      </c>
      <c r="N9063" s="0" t="n">
        <f aca="false">M9063-H9063</f>
        <v>7.75</v>
      </c>
      <c r="O9063" s="0" t="n">
        <f aca="false">IF(ABS(N9063-J9063)&lt;0.011,1,0)</f>
        <v>1</v>
      </c>
    </row>
    <row r="9064" customFormat="false" ht="15" hidden="false" customHeight="false" outlineLevel="0" collapsed="false">
      <c r="A9064" s="0" t="s">
        <v>709</v>
      </c>
      <c r="B9064" s="0" t="s">
        <v>776</v>
      </c>
      <c r="C9064" s="0" t="n">
        <v>29</v>
      </c>
      <c r="D9064" s="0" t="n">
        <v>63437</v>
      </c>
      <c r="E9064" s="0" t="s">
        <v>167</v>
      </c>
      <c r="F9064" s="0" t="n">
        <v>16</v>
      </c>
      <c r="G9064" s="0" t="n">
        <v>0.5</v>
      </c>
      <c r="H9064" s="0" t="n">
        <v>8</v>
      </c>
      <c r="I9064" s="0" t="n">
        <v>16</v>
      </c>
      <c r="J9064" s="0" t="n">
        <v>8</v>
      </c>
      <c r="K9064" s="0" t="s">
        <v>18</v>
      </c>
      <c r="L9064" s="0" t="s">
        <v>200</v>
      </c>
      <c r="M9064" s="0" t="n">
        <f aca="false">CEILING(G9064,1)*F9064</f>
        <v>16</v>
      </c>
      <c r="N9064" s="0" t="n">
        <f aca="false">M9064-H9064</f>
        <v>8</v>
      </c>
      <c r="O9064" s="0" t="n">
        <f aca="false">IF(ABS(N9064-J9064)&lt;0.011,1,0)</f>
        <v>1</v>
      </c>
    </row>
    <row r="9065" customFormat="false" ht="15" hidden="false" customHeight="false" outlineLevel="0" collapsed="false">
      <c r="A9065" s="0" t="s">
        <v>709</v>
      </c>
      <c r="B9065" s="0" t="s">
        <v>776</v>
      </c>
      <c r="C9065" s="0" t="n">
        <v>29</v>
      </c>
      <c r="D9065" s="0" t="n">
        <v>63437</v>
      </c>
      <c r="E9065" s="0" t="s">
        <v>33</v>
      </c>
      <c r="F9065" s="0" t="n">
        <v>3.9</v>
      </c>
      <c r="G9065" s="0" t="n">
        <v>0.5</v>
      </c>
      <c r="H9065" s="0" t="n">
        <v>1.95</v>
      </c>
      <c r="I9065" s="0" t="n">
        <v>3.9</v>
      </c>
      <c r="J9065" s="0" t="n">
        <v>1.95</v>
      </c>
      <c r="K9065" s="0" t="s">
        <v>18</v>
      </c>
      <c r="L9065" s="0" t="s">
        <v>200</v>
      </c>
      <c r="M9065" s="0" t="n">
        <f aca="false">CEILING(G9065,1)*F9065</f>
        <v>3.9</v>
      </c>
      <c r="N9065" s="0" t="n">
        <f aca="false">M9065-H9065</f>
        <v>1.95</v>
      </c>
      <c r="O9065" s="0" t="n">
        <f aca="false">IF(ABS(N9065-J9065)&lt;0.011,1,0)</f>
        <v>1</v>
      </c>
    </row>
    <row r="9066" customFormat="false" ht="15" hidden="false" customHeight="false" outlineLevel="0" collapsed="false">
      <c r="A9066" s="0" t="s">
        <v>709</v>
      </c>
      <c r="B9066" s="0" t="s">
        <v>776</v>
      </c>
      <c r="C9066" s="0" t="n">
        <v>29</v>
      </c>
      <c r="D9066" s="0" t="n">
        <v>63437</v>
      </c>
      <c r="E9066" s="0" t="s">
        <v>43</v>
      </c>
      <c r="F9066" s="0" t="n">
        <v>8</v>
      </c>
      <c r="G9066" s="0" t="n">
        <v>1.5</v>
      </c>
      <c r="H9066" s="0" t="n">
        <v>12</v>
      </c>
      <c r="I9066" s="0" t="n">
        <v>16</v>
      </c>
      <c r="J9066" s="0" t="n">
        <v>4</v>
      </c>
      <c r="K9066" s="0" t="s">
        <v>18</v>
      </c>
      <c r="L9066" s="0" t="s">
        <v>200</v>
      </c>
      <c r="M9066" s="0" t="n">
        <f aca="false">CEILING(G9066,1)*F9066</f>
        <v>16</v>
      </c>
      <c r="N9066" s="0" t="n">
        <f aca="false">M9066-H9066</f>
        <v>4</v>
      </c>
      <c r="O9066" s="0" t="n">
        <f aca="false">IF(ABS(N9066-J9066)&lt;0.011,1,0)</f>
        <v>1</v>
      </c>
    </row>
    <row r="9067" customFormat="false" ht="15" hidden="false" customHeight="false" outlineLevel="0" collapsed="false">
      <c r="A9067" s="0" t="s">
        <v>709</v>
      </c>
      <c r="B9067" s="0" t="s">
        <v>776</v>
      </c>
      <c r="C9067" s="0" t="n">
        <v>30</v>
      </c>
      <c r="D9067" s="0" t="n">
        <v>63432</v>
      </c>
      <c r="E9067" s="0" t="s">
        <v>17</v>
      </c>
      <c r="F9067" s="0" t="n">
        <v>17.4</v>
      </c>
      <c r="G9067" s="0" t="n">
        <v>0.5</v>
      </c>
      <c r="H9067" s="0" t="n">
        <v>8.7</v>
      </c>
      <c r="I9067" s="0" t="n">
        <v>17.4</v>
      </c>
      <c r="J9067" s="0" t="n">
        <v>8.7</v>
      </c>
      <c r="K9067" s="0" t="s">
        <v>18</v>
      </c>
      <c r="L9067" s="0" t="s">
        <v>200</v>
      </c>
      <c r="M9067" s="0" t="n">
        <f aca="false">CEILING(G9067,1)*F9067</f>
        <v>17.4</v>
      </c>
      <c r="N9067" s="0" t="n">
        <f aca="false">M9067-H9067</f>
        <v>8.7</v>
      </c>
      <c r="O9067" s="0" t="n">
        <f aca="false">IF(ABS(N9067-J9067)&lt;0.011,1,0)</f>
        <v>1</v>
      </c>
    </row>
    <row r="9068" customFormat="false" ht="15" hidden="false" customHeight="false" outlineLevel="0" collapsed="false">
      <c r="A9068" s="0" t="s">
        <v>709</v>
      </c>
      <c r="B9068" s="0" t="s">
        <v>776</v>
      </c>
      <c r="C9068" s="0" t="n">
        <v>30</v>
      </c>
      <c r="D9068" s="0" t="n">
        <v>63432</v>
      </c>
      <c r="E9068" s="0" t="s">
        <v>80</v>
      </c>
      <c r="F9068" s="0" t="n">
        <v>3.9</v>
      </c>
      <c r="G9068" s="0" t="n">
        <v>0.5</v>
      </c>
      <c r="H9068" s="0" t="n">
        <v>1.95</v>
      </c>
      <c r="I9068" s="0" t="n">
        <v>3.9</v>
      </c>
      <c r="J9068" s="0" t="n">
        <v>1.95</v>
      </c>
      <c r="K9068" s="0" t="s">
        <v>18</v>
      </c>
      <c r="L9068" s="0" t="s">
        <v>200</v>
      </c>
      <c r="M9068" s="0" t="n">
        <f aca="false">CEILING(G9068,1)*F9068</f>
        <v>3.9</v>
      </c>
      <c r="N9068" s="0" t="n">
        <f aca="false">M9068-H9068</f>
        <v>1.95</v>
      </c>
      <c r="O9068" s="0" t="n">
        <f aca="false">IF(ABS(N9068-J9068)&lt;0.011,1,0)</f>
        <v>1</v>
      </c>
    </row>
    <row r="9069" customFormat="false" ht="15" hidden="false" customHeight="false" outlineLevel="0" collapsed="false">
      <c r="A9069" s="0" t="s">
        <v>709</v>
      </c>
      <c r="B9069" s="0" t="s">
        <v>776</v>
      </c>
      <c r="C9069" s="0" t="n">
        <v>30</v>
      </c>
      <c r="D9069" s="0" t="n">
        <v>63432</v>
      </c>
      <c r="E9069" s="0" t="s">
        <v>146</v>
      </c>
      <c r="F9069" s="0" t="n">
        <v>4</v>
      </c>
      <c r="G9069" s="0" t="n">
        <v>0.5</v>
      </c>
      <c r="H9069" s="0" t="n">
        <v>2</v>
      </c>
      <c r="I9069" s="0" t="n">
        <v>4</v>
      </c>
      <c r="J9069" s="0" t="n">
        <v>2</v>
      </c>
      <c r="K9069" s="0" t="s">
        <v>18</v>
      </c>
      <c r="L9069" s="0" t="s">
        <v>200</v>
      </c>
      <c r="M9069" s="0" t="n">
        <f aca="false">CEILING(G9069,1)*F9069</f>
        <v>4</v>
      </c>
      <c r="N9069" s="0" t="n">
        <f aca="false">M9069-H9069</f>
        <v>2</v>
      </c>
      <c r="O9069" s="0" t="n">
        <f aca="false">IF(ABS(N9069-J9069)&lt;0.011,1,0)</f>
        <v>1</v>
      </c>
    </row>
    <row r="9070" customFormat="false" ht="15" hidden="false" customHeight="false" outlineLevel="0" collapsed="false">
      <c r="A9070" s="0" t="s">
        <v>709</v>
      </c>
      <c r="B9070" s="0" t="s">
        <v>776</v>
      </c>
      <c r="C9070" s="0" t="n">
        <v>30</v>
      </c>
      <c r="D9070" s="0" t="n">
        <v>63432</v>
      </c>
      <c r="E9070" s="0" t="s">
        <v>140</v>
      </c>
      <c r="F9070" s="0" t="n">
        <v>5</v>
      </c>
      <c r="G9070" s="0" t="n">
        <v>0.5</v>
      </c>
      <c r="H9070" s="0" t="n">
        <v>2.5</v>
      </c>
      <c r="I9070" s="0" t="n">
        <v>5</v>
      </c>
      <c r="J9070" s="0" t="n">
        <v>2.5</v>
      </c>
      <c r="K9070" s="0" t="s">
        <v>18</v>
      </c>
      <c r="L9070" s="0" t="s">
        <v>200</v>
      </c>
      <c r="M9070" s="0" t="n">
        <f aca="false">CEILING(G9070,1)*F9070</f>
        <v>5</v>
      </c>
      <c r="N9070" s="0" t="n">
        <f aca="false">M9070-H9070</f>
        <v>2.5</v>
      </c>
      <c r="O9070" s="0" t="n">
        <f aca="false">IF(ABS(N9070-J9070)&lt;0.011,1,0)</f>
        <v>1</v>
      </c>
    </row>
    <row r="9071" customFormat="false" ht="15" hidden="false" customHeight="false" outlineLevel="0" collapsed="false">
      <c r="A9071" s="0" t="s">
        <v>709</v>
      </c>
      <c r="B9071" s="0" t="s">
        <v>776</v>
      </c>
      <c r="C9071" s="0" t="n">
        <v>30</v>
      </c>
      <c r="D9071" s="0" t="n">
        <v>63432</v>
      </c>
      <c r="E9071" s="0" t="s">
        <v>777</v>
      </c>
      <c r="F9071" s="0" t="n">
        <v>5</v>
      </c>
      <c r="G9071" s="0" t="n">
        <v>0.5</v>
      </c>
      <c r="H9071" s="0" t="n">
        <v>2.5</v>
      </c>
      <c r="I9071" s="0" t="n">
        <v>5</v>
      </c>
      <c r="J9071" s="0" t="n">
        <v>2.5</v>
      </c>
      <c r="K9071" s="0" t="s">
        <v>18</v>
      </c>
      <c r="L9071" s="0" t="s">
        <v>200</v>
      </c>
      <c r="M9071" s="0" t="n">
        <f aca="false">CEILING(G9071,1)*F9071</f>
        <v>5</v>
      </c>
      <c r="N9071" s="0" t="n">
        <f aca="false">M9071-H9071</f>
        <v>2.5</v>
      </c>
      <c r="O9071" s="0" t="n">
        <f aca="false">IF(ABS(N9071-J9071)&lt;0.011,1,0)</f>
        <v>1</v>
      </c>
    </row>
    <row r="9072" customFormat="false" ht="15" hidden="false" customHeight="false" outlineLevel="0" collapsed="false">
      <c r="A9072" s="0" t="s">
        <v>709</v>
      </c>
      <c r="B9072" s="0" t="s">
        <v>776</v>
      </c>
      <c r="C9072" s="0" t="n">
        <v>30</v>
      </c>
      <c r="D9072" s="0" t="n">
        <v>63432</v>
      </c>
      <c r="E9072" s="0" t="s">
        <v>120</v>
      </c>
      <c r="F9072" s="0" t="n">
        <v>18.1</v>
      </c>
      <c r="G9072" s="0" t="n">
        <v>0.5</v>
      </c>
      <c r="H9072" s="0" t="n">
        <v>9.05</v>
      </c>
      <c r="I9072" s="0" t="n">
        <v>18.1</v>
      </c>
      <c r="J9072" s="0" t="n">
        <v>9.05</v>
      </c>
      <c r="K9072" s="0" t="s">
        <v>18</v>
      </c>
      <c r="L9072" s="0" t="s">
        <v>200</v>
      </c>
      <c r="M9072" s="0" t="n">
        <f aca="false">CEILING(G9072,1)*F9072</f>
        <v>18.1</v>
      </c>
      <c r="N9072" s="0" t="n">
        <f aca="false">M9072-H9072</f>
        <v>9.05</v>
      </c>
      <c r="O9072" s="0" t="n">
        <f aca="false">IF(ABS(N9072-J9072)&lt;0.011,1,0)</f>
        <v>1</v>
      </c>
    </row>
    <row r="9073" customFormat="false" ht="15" hidden="false" customHeight="false" outlineLevel="0" collapsed="false">
      <c r="A9073" s="0" t="s">
        <v>709</v>
      </c>
      <c r="B9073" s="0" t="s">
        <v>776</v>
      </c>
      <c r="C9073" s="0" t="n">
        <v>30</v>
      </c>
      <c r="D9073" s="0" t="n">
        <v>63432</v>
      </c>
      <c r="E9073" s="0" t="s">
        <v>212</v>
      </c>
      <c r="F9073" s="0" t="n">
        <v>15.5</v>
      </c>
      <c r="G9073" s="0" t="n">
        <v>0.5</v>
      </c>
      <c r="H9073" s="0" t="n">
        <v>7.75</v>
      </c>
      <c r="I9073" s="0" t="n">
        <v>15.5</v>
      </c>
      <c r="J9073" s="0" t="n">
        <v>7.75</v>
      </c>
      <c r="K9073" s="0" t="s">
        <v>18</v>
      </c>
      <c r="L9073" s="0" t="s">
        <v>200</v>
      </c>
      <c r="M9073" s="0" t="n">
        <f aca="false">CEILING(G9073,1)*F9073</f>
        <v>15.5</v>
      </c>
      <c r="N9073" s="0" t="n">
        <f aca="false">M9073-H9073</f>
        <v>7.75</v>
      </c>
      <c r="O9073" s="0" t="n">
        <f aca="false">IF(ABS(N9073-J9073)&lt;0.011,1,0)</f>
        <v>1</v>
      </c>
    </row>
    <row r="9074" customFormat="false" ht="15" hidden="false" customHeight="false" outlineLevel="0" collapsed="false">
      <c r="A9074" s="0" t="s">
        <v>709</v>
      </c>
      <c r="B9074" s="0" t="s">
        <v>776</v>
      </c>
      <c r="C9074" s="0" t="n">
        <v>30</v>
      </c>
      <c r="D9074" s="0" t="n">
        <v>63432</v>
      </c>
      <c r="E9074" s="0" t="s">
        <v>167</v>
      </c>
      <c r="F9074" s="0" t="n">
        <v>16</v>
      </c>
      <c r="G9074" s="0" t="n">
        <v>0.5</v>
      </c>
      <c r="H9074" s="0" t="n">
        <v>8</v>
      </c>
      <c r="I9074" s="0" t="n">
        <v>16</v>
      </c>
      <c r="J9074" s="0" t="n">
        <v>8</v>
      </c>
      <c r="K9074" s="0" t="s">
        <v>18</v>
      </c>
      <c r="L9074" s="0" t="s">
        <v>200</v>
      </c>
      <c r="M9074" s="0" t="n">
        <f aca="false">CEILING(G9074,1)*F9074</f>
        <v>16</v>
      </c>
      <c r="N9074" s="0" t="n">
        <f aca="false">M9074-H9074</f>
        <v>8</v>
      </c>
      <c r="O9074" s="0" t="n">
        <f aca="false">IF(ABS(N9074-J9074)&lt;0.011,1,0)</f>
        <v>1</v>
      </c>
    </row>
    <row r="9075" customFormat="false" ht="15" hidden="false" customHeight="false" outlineLevel="0" collapsed="false">
      <c r="A9075" s="0" t="s">
        <v>709</v>
      </c>
      <c r="B9075" s="0" t="s">
        <v>776</v>
      </c>
      <c r="C9075" s="0" t="n">
        <v>30</v>
      </c>
      <c r="D9075" s="0" t="n">
        <v>63432</v>
      </c>
      <c r="E9075" s="0" t="s">
        <v>33</v>
      </c>
      <c r="F9075" s="0" t="n">
        <v>3.9</v>
      </c>
      <c r="G9075" s="0" t="n">
        <v>0.5</v>
      </c>
      <c r="H9075" s="0" t="n">
        <v>1.95</v>
      </c>
      <c r="I9075" s="0" t="n">
        <v>3.9</v>
      </c>
      <c r="J9075" s="0" t="n">
        <v>1.95</v>
      </c>
      <c r="K9075" s="0" t="s">
        <v>18</v>
      </c>
      <c r="L9075" s="0" t="s">
        <v>200</v>
      </c>
      <c r="M9075" s="0" t="n">
        <f aca="false">CEILING(G9075,1)*F9075</f>
        <v>3.9</v>
      </c>
      <c r="N9075" s="0" t="n">
        <f aca="false">M9075-H9075</f>
        <v>1.95</v>
      </c>
      <c r="O9075" s="0" t="n">
        <f aca="false">IF(ABS(N9075-J9075)&lt;0.011,1,0)</f>
        <v>1</v>
      </c>
    </row>
    <row r="9076" customFormat="false" ht="15" hidden="false" customHeight="false" outlineLevel="0" collapsed="false">
      <c r="A9076" s="0" t="s">
        <v>709</v>
      </c>
      <c r="B9076" s="0" t="s">
        <v>776</v>
      </c>
      <c r="C9076" s="0" t="n">
        <v>30</v>
      </c>
      <c r="D9076" s="0" t="n">
        <v>63432</v>
      </c>
      <c r="E9076" s="0" t="s">
        <v>43</v>
      </c>
      <c r="F9076" s="0" t="n">
        <v>8</v>
      </c>
      <c r="G9076" s="0" t="n">
        <v>1.5</v>
      </c>
      <c r="H9076" s="0" t="n">
        <v>12</v>
      </c>
      <c r="I9076" s="0" t="n">
        <v>16</v>
      </c>
      <c r="J9076" s="0" t="n">
        <v>4</v>
      </c>
      <c r="K9076" s="0" t="s">
        <v>18</v>
      </c>
      <c r="L9076" s="0" t="s">
        <v>200</v>
      </c>
      <c r="M9076" s="0" t="n">
        <f aca="false">CEILING(G9076,1)*F9076</f>
        <v>16</v>
      </c>
      <c r="N9076" s="0" t="n">
        <f aca="false">M9076-H9076</f>
        <v>4</v>
      </c>
      <c r="O9076" s="0" t="n">
        <f aca="false">IF(ABS(N9076-J9076)&lt;0.011,1,0)</f>
        <v>1</v>
      </c>
    </row>
    <row r="9077" customFormat="false" ht="15" hidden="false" customHeight="false" outlineLevel="0" collapsed="false">
      <c r="A9077" s="0" t="s">
        <v>709</v>
      </c>
      <c r="B9077" s="0" t="s">
        <v>778</v>
      </c>
      <c r="C9077" s="0" t="n">
        <v>12</v>
      </c>
      <c r="D9077" s="0" t="n">
        <v>63455</v>
      </c>
      <c r="E9077" s="0" t="s">
        <v>510</v>
      </c>
      <c r="F9077" s="0" t="n">
        <v>8.9</v>
      </c>
      <c r="G9077" s="0" t="n">
        <v>0.5</v>
      </c>
      <c r="H9077" s="0" t="n">
        <v>4.45</v>
      </c>
      <c r="I9077" s="0" t="n">
        <v>8.9</v>
      </c>
      <c r="J9077" s="0" t="n">
        <v>4.45</v>
      </c>
      <c r="K9077" s="0" t="s">
        <v>18</v>
      </c>
      <c r="L9077" s="0" t="s">
        <v>110</v>
      </c>
      <c r="M9077" s="0" t="n">
        <f aca="false">CEILING(G9077,1)*F9077</f>
        <v>8.9</v>
      </c>
      <c r="N9077" s="0" t="n">
        <f aca="false">M9077-H9077</f>
        <v>4.45</v>
      </c>
      <c r="O9077" s="0" t="n">
        <f aca="false">IF(ABS(N9077-J9077)&lt;0.011,1,0)</f>
        <v>1</v>
      </c>
    </row>
    <row r="9078" customFormat="false" ht="15" hidden="false" customHeight="false" outlineLevel="0" collapsed="false">
      <c r="A9078" s="0" t="s">
        <v>709</v>
      </c>
      <c r="B9078" s="0" t="s">
        <v>778</v>
      </c>
      <c r="C9078" s="0" t="n">
        <v>12</v>
      </c>
      <c r="D9078" s="0" t="n">
        <v>63455</v>
      </c>
      <c r="E9078" s="0" t="s">
        <v>128</v>
      </c>
      <c r="F9078" s="0" t="n">
        <v>2.5</v>
      </c>
      <c r="G9078" s="0" t="n">
        <v>0.5</v>
      </c>
      <c r="H9078" s="0" t="n">
        <v>1.25</v>
      </c>
      <c r="I9078" s="0" t="n">
        <v>2.5</v>
      </c>
      <c r="J9078" s="0" t="n">
        <v>1.25</v>
      </c>
      <c r="K9078" s="0" t="s">
        <v>18</v>
      </c>
      <c r="L9078" s="0" t="s">
        <v>110</v>
      </c>
      <c r="M9078" s="0" t="n">
        <f aca="false">CEILING(G9078,1)*F9078</f>
        <v>2.5</v>
      </c>
      <c r="N9078" s="0" t="n">
        <f aca="false">M9078-H9078</f>
        <v>1.25</v>
      </c>
      <c r="O9078" s="0" t="n">
        <f aca="false">IF(ABS(N9078-J9078)&lt;0.011,1,0)</f>
        <v>1</v>
      </c>
    </row>
    <row r="9079" customFormat="false" ht="15" hidden="false" customHeight="false" outlineLevel="0" collapsed="false">
      <c r="A9079" s="0" t="s">
        <v>709</v>
      </c>
      <c r="B9079" s="0" t="s">
        <v>778</v>
      </c>
      <c r="C9079" s="0" t="n">
        <v>12</v>
      </c>
      <c r="D9079" s="0" t="n">
        <v>63455</v>
      </c>
      <c r="E9079" s="0" t="s">
        <v>181</v>
      </c>
      <c r="F9079" s="0" t="n">
        <v>2</v>
      </c>
      <c r="G9079" s="0" t="n">
        <v>0.5</v>
      </c>
      <c r="H9079" s="0" t="n">
        <v>1</v>
      </c>
      <c r="I9079" s="0" t="n">
        <v>2</v>
      </c>
      <c r="J9079" s="0" t="n">
        <v>1</v>
      </c>
      <c r="K9079" s="0" t="s">
        <v>18</v>
      </c>
      <c r="L9079" s="0" t="s">
        <v>110</v>
      </c>
      <c r="M9079" s="0" t="n">
        <f aca="false">CEILING(G9079,1)*F9079</f>
        <v>2</v>
      </c>
      <c r="N9079" s="0" t="n">
        <f aca="false">M9079-H9079</f>
        <v>1</v>
      </c>
      <c r="O9079" s="0" t="n">
        <f aca="false">IF(ABS(N9079-J9079)&lt;0.011,1,0)</f>
        <v>1</v>
      </c>
    </row>
    <row r="9080" customFormat="false" ht="15" hidden="false" customHeight="false" outlineLevel="0" collapsed="false">
      <c r="A9080" s="0" t="s">
        <v>709</v>
      </c>
      <c r="B9080" s="0" t="s">
        <v>778</v>
      </c>
      <c r="C9080" s="0" t="n">
        <v>12</v>
      </c>
      <c r="D9080" s="0" t="n">
        <v>63455</v>
      </c>
      <c r="E9080" s="0" t="s">
        <v>222</v>
      </c>
      <c r="F9080" s="0" t="n">
        <v>7.9</v>
      </c>
      <c r="G9080" s="0" t="n">
        <v>0.5</v>
      </c>
      <c r="H9080" s="0" t="n">
        <v>3.95</v>
      </c>
      <c r="I9080" s="0" t="n">
        <v>7.9</v>
      </c>
      <c r="J9080" s="0" t="n">
        <v>3.95</v>
      </c>
      <c r="K9080" s="0" t="s">
        <v>18</v>
      </c>
      <c r="L9080" s="0" t="s">
        <v>110</v>
      </c>
      <c r="M9080" s="0" t="n">
        <f aca="false">CEILING(G9080,1)*F9080</f>
        <v>7.9</v>
      </c>
      <c r="N9080" s="0" t="n">
        <f aca="false">M9080-H9080</f>
        <v>3.95</v>
      </c>
      <c r="O9080" s="0" t="n">
        <f aca="false">IF(ABS(N9080-J9080)&lt;0.011,1,0)</f>
        <v>1</v>
      </c>
    </row>
    <row r="9081" customFormat="false" ht="15" hidden="false" customHeight="false" outlineLevel="0" collapsed="false">
      <c r="A9081" s="0" t="s">
        <v>709</v>
      </c>
      <c r="B9081" s="0" t="s">
        <v>778</v>
      </c>
      <c r="C9081" s="0" t="n">
        <v>12</v>
      </c>
      <c r="D9081" s="0" t="n">
        <v>63455</v>
      </c>
      <c r="E9081" s="0" t="s">
        <v>41</v>
      </c>
      <c r="F9081" s="0" t="n">
        <v>4.2</v>
      </c>
      <c r="G9081" s="0" t="n">
        <v>0.5</v>
      </c>
      <c r="H9081" s="0" t="n">
        <v>2.1</v>
      </c>
      <c r="I9081" s="0" t="n">
        <v>4.2</v>
      </c>
      <c r="J9081" s="0" t="n">
        <v>2.1</v>
      </c>
      <c r="K9081" s="0" t="s">
        <v>18</v>
      </c>
      <c r="L9081" s="0" t="s">
        <v>110</v>
      </c>
      <c r="M9081" s="0" t="n">
        <f aca="false">CEILING(G9081,1)*F9081</f>
        <v>4.2</v>
      </c>
      <c r="N9081" s="0" t="n">
        <f aca="false">M9081-H9081</f>
        <v>2.1</v>
      </c>
      <c r="O9081" s="0" t="n">
        <f aca="false">IF(ABS(N9081-J9081)&lt;0.011,1,0)</f>
        <v>1</v>
      </c>
    </row>
    <row r="9082" customFormat="false" ht="15" hidden="false" customHeight="false" outlineLevel="0" collapsed="false">
      <c r="A9082" s="0" t="s">
        <v>709</v>
      </c>
      <c r="B9082" s="0" t="s">
        <v>778</v>
      </c>
      <c r="C9082" s="0" t="n">
        <v>12</v>
      </c>
      <c r="D9082" s="0" t="n">
        <v>63455</v>
      </c>
      <c r="E9082" s="0" t="s">
        <v>516</v>
      </c>
      <c r="F9082" s="0" t="n">
        <v>10.5</v>
      </c>
      <c r="G9082" s="0" t="n">
        <v>0.5</v>
      </c>
      <c r="H9082" s="0" t="n">
        <v>5.25</v>
      </c>
      <c r="I9082" s="0" t="n">
        <v>10.5</v>
      </c>
      <c r="J9082" s="0" t="n">
        <v>5.25</v>
      </c>
      <c r="K9082" s="0" t="s">
        <v>18</v>
      </c>
      <c r="L9082" s="0" t="s">
        <v>110</v>
      </c>
      <c r="M9082" s="0" t="n">
        <f aca="false">CEILING(G9082,1)*F9082</f>
        <v>10.5</v>
      </c>
      <c r="N9082" s="0" t="n">
        <f aca="false">M9082-H9082</f>
        <v>5.25</v>
      </c>
      <c r="O9082" s="0" t="n">
        <f aca="false">IF(ABS(N9082-J9082)&lt;0.011,1,0)</f>
        <v>1</v>
      </c>
    </row>
    <row r="9083" customFormat="false" ht="15" hidden="false" customHeight="false" outlineLevel="0" collapsed="false">
      <c r="A9083" s="0" t="s">
        <v>709</v>
      </c>
      <c r="B9083" s="0" t="s">
        <v>778</v>
      </c>
      <c r="C9083" s="0" t="n">
        <v>12</v>
      </c>
      <c r="D9083" s="0" t="n">
        <v>63455</v>
      </c>
      <c r="E9083" s="0" t="s">
        <v>50</v>
      </c>
      <c r="F9083" s="0" t="n">
        <v>18.6</v>
      </c>
      <c r="G9083" s="0" t="n">
        <v>0.5</v>
      </c>
      <c r="H9083" s="0" t="n">
        <v>9.3</v>
      </c>
      <c r="I9083" s="0" t="n">
        <v>18.6</v>
      </c>
      <c r="J9083" s="0" t="n">
        <v>9.3</v>
      </c>
      <c r="K9083" s="0" t="s">
        <v>18</v>
      </c>
      <c r="L9083" s="0" t="s">
        <v>110</v>
      </c>
      <c r="M9083" s="0" t="n">
        <f aca="false">CEILING(G9083,1)*F9083</f>
        <v>18.6</v>
      </c>
      <c r="N9083" s="0" t="n">
        <f aca="false">M9083-H9083</f>
        <v>9.3</v>
      </c>
      <c r="O9083" s="0" t="n">
        <f aca="false">IF(ABS(N9083-J9083)&lt;0.011,1,0)</f>
        <v>1</v>
      </c>
    </row>
    <row r="9084" customFormat="false" ht="15" hidden="false" customHeight="false" outlineLevel="0" collapsed="false">
      <c r="A9084" s="0" t="s">
        <v>709</v>
      </c>
      <c r="B9084" s="0" t="s">
        <v>778</v>
      </c>
      <c r="C9084" s="0" t="n">
        <v>12</v>
      </c>
      <c r="D9084" s="0" t="n">
        <v>63455</v>
      </c>
      <c r="E9084" s="0" t="s">
        <v>367</v>
      </c>
      <c r="F9084" s="0" t="n">
        <v>4.9</v>
      </c>
      <c r="G9084" s="0" t="n">
        <v>0.5</v>
      </c>
      <c r="H9084" s="0" t="n">
        <v>2.45</v>
      </c>
      <c r="I9084" s="0" t="n">
        <v>4.9</v>
      </c>
      <c r="J9084" s="0" t="n">
        <v>2.45</v>
      </c>
      <c r="K9084" s="0" t="s">
        <v>18</v>
      </c>
      <c r="L9084" s="0" t="s">
        <v>110</v>
      </c>
      <c r="M9084" s="0" t="n">
        <f aca="false">CEILING(G9084,1)*F9084</f>
        <v>4.9</v>
      </c>
      <c r="N9084" s="0" t="n">
        <f aca="false">M9084-H9084</f>
        <v>2.45</v>
      </c>
      <c r="O9084" s="0" t="n">
        <f aca="false">IF(ABS(N9084-J9084)&lt;0.011,1,0)</f>
        <v>1</v>
      </c>
    </row>
    <row r="9085" customFormat="false" ht="15" hidden="false" customHeight="false" outlineLevel="0" collapsed="false">
      <c r="A9085" s="0" t="s">
        <v>709</v>
      </c>
      <c r="B9085" s="0" t="s">
        <v>778</v>
      </c>
      <c r="C9085" s="0" t="n">
        <v>12</v>
      </c>
      <c r="D9085" s="0" t="n">
        <v>63455</v>
      </c>
      <c r="E9085" s="0" t="s">
        <v>22</v>
      </c>
      <c r="F9085" s="0" t="n">
        <v>2.4</v>
      </c>
      <c r="G9085" s="0" t="n">
        <v>0.5</v>
      </c>
      <c r="H9085" s="0" t="n">
        <v>1.2</v>
      </c>
      <c r="I9085" s="0" t="n">
        <v>2.4</v>
      </c>
      <c r="J9085" s="0" t="n">
        <v>1.2</v>
      </c>
      <c r="K9085" s="0" t="s">
        <v>18</v>
      </c>
      <c r="L9085" s="0" t="s">
        <v>110</v>
      </c>
      <c r="M9085" s="0" t="n">
        <f aca="false">CEILING(G9085,1)*F9085</f>
        <v>2.4</v>
      </c>
      <c r="N9085" s="0" t="n">
        <f aca="false">M9085-H9085</f>
        <v>1.2</v>
      </c>
      <c r="O9085" s="0" t="n">
        <f aca="false">IF(ABS(N9085-J9085)&lt;0.011,1,0)</f>
        <v>1</v>
      </c>
    </row>
    <row r="9086" customFormat="false" ht="15" hidden="false" customHeight="false" outlineLevel="0" collapsed="false">
      <c r="A9086" s="0" t="s">
        <v>709</v>
      </c>
      <c r="B9086" s="0" t="s">
        <v>778</v>
      </c>
      <c r="C9086" s="0" t="n">
        <v>12</v>
      </c>
      <c r="D9086" s="0" t="n">
        <v>63455</v>
      </c>
      <c r="E9086" s="0" t="s">
        <v>82</v>
      </c>
      <c r="F9086" s="0" t="n">
        <v>19.9</v>
      </c>
      <c r="G9086" s="0" t="n">
        <v>0.5</v>
      </c>
      <c r="H9086" s="0" t="n">
        <v>9.95</v>
      </c>
      <c r="I9086" s="0" t="n">
        <v>19.9</v>
      </c>
      <c r="J9086" s="0" t="n">
        <v>9.95</v>
      </c>
      <c r="K9086" s="0" t="s">
        <v>18</v>
      </c>
      <c r="L9086" s="0" t="s">
        <v>110</v>
      </c>
      <c r="M9086" s="0" t="n">
        <f aca="false">CEILING(G9086,1)*F9086</f>
        <v>19.9</v>
      </c>
      <c r="N9086" s="0" t="n">
        <f aca="false">M9086-H9086</f>
        <v>9.95</v>
      </c>
      <c r="O9086" s="0" t="n">
        <f aca="false">IF(ABS(N9086-J9086)&lt;0.011,1,0)</f>
        <v>1</v>
      </c>
    </row>
    <row r="9087" customFormat="false" ht="15" hidden="false" customHeight="false" outlineLevel="0" collapsed="false">
      <c r="A9087" s="0" t="s">
        <v>709</v>
      </c>
      <c r="B9087" s="0" t="s">
        <v>778</v>
      </c>
      <c r="C9087" s="0" t="n">
        <v>13</v>
      </c>
      <c r="D9087" s="0" t="n">
        <v>63448</v>
      </c>
      <c r="E9087" s="0" t="s">
        <v>510</v>
      </c>
      <c r="F9087" s="0" t="n">
        <v>8.9</v>
      </c>
      <c r="G9087" s="0" t="n">
        <v>0.5</v>
      </c>
      <c r="H9087" s="0" t="n">
        <v>4.45</v>
      </c>
      <c r="I9087" s="0" t="n">
        <v>8.9</v>
      </c>
      <c r="J9087" s="0" t="n">
        <v>4.45</v>
      </c>
      <c r="K9087" s="0" t="s">
        <v>18</v>
      </c>
      <c r="L9087" s="0" t="s">
        <v>110</v>
      </c>
      <c r="M9087" s="0" t="n">
        <f aca="false">CEILING(G9087,1)*F9087</f>
        <v>8.9</v>
      </c>
      <c r="N9087" s="0" t="n">
        <f aca="false">M9087-H9087</f>
        <v>4.45</v>
      </c>
      <c r="O9087" s="0" t="n">
        <f aca="false">IF(ABS(N9087-J9087)&lt;0.011,1,0)</f>
        <v>1</v>
      </c>
    </row>
    <row r="9088" customFormat="false" ht="15" hidden="false" customHeight="false" outlineLevel="0" collapsed="false">
      <c r="A9088" s="0" t="s">
        <v>709</v>
      </c>
      <c r="B9088" s="0" t="s">
        <v>778</v>
      </c>
      <c r="C9088" s="0" t="n">
        <v>13</v>
      </c>
      <c r="D9088" s="0" t="n">
        <v>63448</v>
      </c>
      <c r="E9088" s="0" t="s">
        <v>128</v>
      </c>
      <c r="F9088" s="0" t="n">
        <v>2.5</v>
      </c>
      <c r="G9088" s="0" t="n">
        <v>0.5</v>
      </c>
      <c r="H9088" s="0" t="n">
        <v>1.25</v>
      </c>
      <c r="I9088" s="0" t="n">
        <v>2.5</v>
      </c>
      <c r="J9088" s="0" t="n">
        <v>1.25</v>
      </c>
      <c r="K9088" s="0" t="s">
        <v>18</v>
      </c>
      <c r="L9088" s="0" t="s">
        <v>110</v>
      </c>
      <c r="M9088" s="0" t="n">
        <f aca="false">CEILING(G9088,1)*F9088</f>
        <v>2.5</v>
      </c>
      <c r="N9088" s="0" t="n">
        <f aca="false">M9088-H9088</f>
        <v>1.25</v>
      </c>
      <c r="O9088" s="0" t="n">
        <f aca="false">IF(ABS(N9088-J9088)&lt;0.011,1,0)</f>
        <v>1</v>
      </c>
    </row>
    <row r="9089" customFormat="false" ht="15" hidden="false" customHeight="false" outlineLevel="0" collapsed="false">
      <c r="A9089" s="0" t="s">
        <v>709</v>
      </c>
      <c r="B9089" s="0" t="s">
        <v>778</v>
      </c>
      <c r="C9089" s="0" t="n">
        <v>13</v>
      </c>
      <c r="D9089" s="0" t="n">
        <v>63448</v>
      </c>
      <c r="E9089" s="0" t="s">
        <v>181</v>
      </c>
      <c r="F9089" s="0" t="n">
        <v>2</v>
      </c>
      <c r="G9089" s="0" t="n">
        <v>0.5</v>
      </c>
      <c r="H9089" s="0" t="n">
        <v>1</v>
      </c>
      <c r="I9089" s="0" t="n">
        <v>2</v>
      </c>
      <c r="J9089" s="0" t="n">
        <v>1</v>
      </c>
      <c r="K9089" s="0" t="s">
        <v>18</v>
      </c>
      <c r="L9089" s="0" t="s">
        <v>110</v>
      </c>
      <c r="M9089" s="0" t="n">
        <f aca="false">CEILING(G9089,1)*F9089</f>
        <v>2</v>
      </c>
      <c r="N9089" s="0" t="n">
        <f aca="false">M9089-H9089</f>
        <v>1</v>
      </c>
      <c r="O9089" s="0" t="n">
        <f aca="false">IF(ABS(N9089-J9089)&lt;0.011,1,0)</f>
        <v>1</v>
      </c>
    </row>
    <row r="9090" customFormat="false" ht="15" hidden="false" customHeight="false" outlineLevel="0" collapsed="false">
      <c r="A9090" s="0" t="s">
        <v>709</v>
      </c>
      <c r="B9090" s="0" t="s">
        <v>778</v>
      </c>
      <c r="C9090" s="0" t="n">
        <v>13</v>
      </c>
      <c r="D9090" s="0" t="n">
        <v>63448</v>
      </c>
      <c r="E9090" s="0" t="s">
        <v>222</v>
      </c>
      <c r="F9090" s="0" t="n">
        <v>7.9</v>
      </c>
      <c r="G9090" s="0" t="n">
        <v>0.5</v>
      </c>
      <c r="H9090" s="0" t="n">
        <v>3.95</v>
      </c>
      <c r="I9090" s="0" t="n">
        <v>7.9</v>
      </c>
      <c r="J9090" s="0" t="n">
        <v>3.95</v>
      </c>
      <c r="K9090" s="0" t="s">
        <v>18</v>
      </c>
      <c r="L9090" s="0" t="s">
        <v>110</v>
      </c>
      <c r="M9090" s="0" t="n">
        <f aca="false">CEILING(G9090,1)*F9090</f>
        <v>7.9</v>
      </c>
      <c r="N9090" s="0" t="n">
        <f aca="false">M9090-H9090</f>
        <v>3.95</v>
      </c>
      <c r="O9090" s="0" t="n">
        <f aca="false">IF(ABS(N9090-J9090)&lt;0.011,1,0)</f>
        <v>1</v>
      </c>
    </row>
    <row r="9091" customFormat="false" ht="15" hidden="false" customHeight="false" outlineLevel="0" collapsed="false">
      <c r="A9091" s="0" t="s">
        <v>709</v>
      </c>
      <c r="B9091" s="0" t="s">
        <v>778</v>
      </c>
      <c r="C9091" s="0" t="n">
        <v>13</v>
      </c>
      <c r="D9091" s="0" t="n">
        <v>63448</v>
      </c>
      <c r="E9091" s="0" t="s">
        <v>41</v>
      </c>
      <c r="F9091" s="0" t="n">
        <v>4.2</v>
      </c>
      <c r="G9091" s="0" t="n">
        <v>0.5</v>
      </c>
      <c r="H9091" s="0" t="n">
        <v>2.1</v>
      </c>
      <c r="I9091" s="0" t="n">
        <v>4.2</v>
      </c>
      <c r="J9091" s="0" t="n">
        <v>2.1</v>
      </c>
      <c r="K9091" s="0" t="s">
        <v>18</v>
      </c>
      <c r="L9091" s="0" t="s">
        <v>110</v>
      </c>
      <c r="M9091" s="0" t="n">
        <f aca="false">CEILING(G9091,1)*F9091</f>
        <v>4.2</v>
      </c>
      <c r="N9091" s="0" t="n">
        <f aca="false">M9091-H9091</f>
        <v>2.1</v>
      </c>
      <c r="O9091" s="0" t="n">
        <f aca="false">IF(ABS(N9091-J9091)&lt;0.011,1,0)</f>
        <v>1</v>
      </c>
    </row>
    <row r="9092" customFormat="false" ht="15" hidden="false" customHeight="false" outlineLevel="0" collapsed="false">
      <c r="A9092" s="0" t="s">
        <v>709</v>
      </c>
      <c r="B9092" s="0" t="s">
        <v>778</v>
      </c>
      <c r="C9092" s="0" t="n">
        <v>13</v>
      </c>
      <c r="D9092" s="0" t="n">
        <v>63448</v>
      </c>
      <c r="E9092" s="0" t="s">
        <v>516</v>
      </c>
      <c r="F9092" s="0" t="n">
        <v>10.5</v>
      </c>
      <c r="G9092" s="0" t="n">
        <v>0.5</v>
      </c>
      <c r="H9092" s="0" t="n">
        <v>5.25</v>
      </c>
      <c r="I9092" s="0" t="n">
        <v>10.5</v>
      </c>
      <c r="J9092" s="0" t="n">
        <v>5.25</v>
      </c>
      <c r="K9092" s="0" t="s">
        <v>18</v>
      </c>
      <c r="L9092" s="0" t="s">
        <v>110</v>
      </c>
      <c r="M9092" s="0" t="n">
        <f aca="false">CEILING(G9092,1)*F9092</f>
        <v>10.5</v>
      </c>
      <c r="N9092" s="0" t="n">
        <f aca="false">M9092-H9092</f>
        <v>5.25</v>
      </c>
      <c r="O9092" s="0" t="n">
        <f aca="false">IF(ABS(N9092-J9092)&lt;0.011,1,0)</f>
        <v>1</v>
      </c>
    </row>
    <row r="9093" customFormat="false" ht="15" hidden="false" customHeight="false" outlineLevel="0" collapsed="false">
      <c r="A9093" s="0" t="s">
        <v>709</v>
      </c>
      <c r="B9093" s="0" t="s">
        <v>778</v>
      </c>
      <c r="C9093" s="0" t="n">
        <v>13</v>
      </c>
      <c r="D9093" s="0" t="n">
        <v>63448</v>
      </c>
      <c r="E9093" s="0" t="s">
        <v>50</v>
      </c>
      <c r="F9093" s="0" t="n">
        <v>18.6</v>
      </c>
      <c r="G9093" s="0" t="n">
        <v>0.5</v>
      </c>
      <c r="H9093" s="0" t="n">
        <v>9.3</v>
      </c>
      <c r="I9093" s="0" t="n">
        <v>18.6</v>
      </c>
      <c r="J9093" s="0" t="n">
        <v>9.3</v>
      </c>
      <c r="K9093" s="0" t="s">
        <v>18</v>
      </c>
      <c r="L9093" s="0" t="s">
        <v>110</v>
      </c>
      <c r="M9093" s="0" t="n">
        <f aca="false">CEILING(G9093,1)*F9093</f>
        <v>18.6</v>
      </c>
      <c r="N9093" s="0" t="n">
        <f aca="false">M9093-H9093</f>
        <v>9.3</v>
      </c>
      <c r="O9093" s="0" t="n">
        <f aca="false">IF(ABS(N9093-J9093)&lt;0.011,1,0)</f>
        <v>1</v>
      </c>
    </row>
    <row r="9094" customFormat="false" ht="15" hidden="false" customHeight="false" outlineLevel="0" collapsed="false">
      <c r="A9094" s="0" t="s">
        <v>709</v>
      </c>
      <c r="B9094" s="0" t="s">
        <v>778</v>
      </c>
      <c r="C9094" s="0" t="n">
        <v>13</v>
      </c>
      <c r="D9094" s="0" t="n">
        <v>63448</v>
      </c>
      <c r="E9094" s="0" t="s">
        <v>367</v>
      </c>
      <c r="F9094" s="0" t="n">
        <v>4.9</v>
      </c>
      <c r="G9094" s="0" t="n">
        <v>0.5</v>
      </c>
      <c r="H9094" s="0" t="n">
        <v>2.45</v>
      </c>
      <c r="I9094" s="0" t="n">
        <v>4.9</v>
      </c>
      <c r="J9094" s="0" t="n">
        <v>2.45</v>
      </c>
      <c r="K9094" s="0" t="s">
        <v>18</v>
      </c>
      <c r="L9094" s="0" t="s">
        <v>110</v>
      </c>
      <c r="M9094" s="0" t="n">
        <f aca="false">CEILING(G9094,1)*F9094</f>
        <v>4.9</v>
      </c>
      <c r="N9094" s="0" t="n">
        <f aca="false">M9094-H9094</f>
        <v>2.45</v>
      </c>
      <c r="O9094" s="0" t="n">
        <f aca="false">IF(ABS(N9094-J9094)&lt;0.011,1,0)</f>
        <v>1</v>
      </c>
    </row>
    <row r="9095" customFormat="false" ht="15" hidden="false" customHeight="false" outlineLevel="0" collapsed="false">
      <c r="A9095" s="0" t="s">
        <v>709</v>
      </c>
      <c r="B9095" s="0" t="s">
        <v>778</v>
      </c>
      <c r="C9095" s="0" t="n">
        <v>13</v>
      </c>
      <c r="D9095" s="0" t="n">
        <v>63448</v>
      </c>
      <c r="E9095" s="0" t="s">
        <v>22</v>
      </c>
      <c r="F9095" s="0" t="n">
        <v>2.4</v>
      </c>
      <c r="G9095" s="0" t="n">
        <v>0.5</v>
      </c>
      <c r="H9095" s="0" t="n">
        <v>1.2</v>
      </c>
      <c r="I9095" s="0" t="n">
        <v>2.4</v>
      </c>
      <c r="J9095" s="0" t="n">
        <v>1.2</v>
      </c>
      <c r="K9095" s="0" t="s">
        <v>18</v>
      </c>
      <c r="L9095" s="0" t="s">
        <v>110</v>
      </c>
      <c r="M9095" s="0" t="n">
        <f aca="false">CEILING(G9095,1)*F9095</f>
        <v>2.4</v>
      </c>
      <c r="N9095" s="0" t="n">
        <f aca="false">M9095-H9095</f>
        <v>1.2</v>
      </c>
      <c r="O9095" s="0" t="n">
        <f aca="false">IF(ABS(N9095-J9095)&lt;0.011,1,0)</f>
        <v>1</v>
      </c>
    </row>
    <row r="9096" customFormat="false" ht="15" hidden="false" customHeight="false" outlineLevel="0" collapsed="false">
      <c r="A9096" s="0" t="s">
        <v>709</v>
      </c>
      <c r="B9096" s="0" t="s">
        <v>778</v>
      </c>
      <c r="C9096" s="0" t="n">
        <v>13</v>
      </c>
      <c r="D9096" s="0" t="n">
        <v>63448</v>
      </c>
      <c r="E9096" s="0" t="s">
        <v>82</v>
      </c>
      <c r="F9096" s="0" t="n">
        <v>19.9</v>
      </c>
      <c r="G9096" s="0" t="n">
        <v>0.5</v>
      </c>
      <c r="H9096" s="0" t="n">
        <v>9.95</v>
      </c>
      <c r="I9096" s="0" t="n">
        <v>19.9</v>
      </c>
      <c r="J9096" s="0" t="n">
        <v>9.95</v>
      </c>
      <c r="K9096" s="0" t="s">
        <v>18</v>
      </c>
      <c r="L9096" s="0" t="s">
        <v>110</v>
      </c>
      <c r="M9096" s="0" t="n">
        <f aca="false">CEILING(G9096,1)*F9096</f>
        <v>19.9</v>
      </c>
      <c r="N9096" s="0" t="n">
        <f aca="false">M9096-H9096</f>
        <v>9.95</v>
      </c>
      <c r="O9096" s="0" t="n">
        <f aca="false">IF(ABS(N9096-J9096)&lt;0.011,1,0)</f>
        <v>1</v>
      </c>
    </row>
    <row r="9097" customFormat="false" ht="15" hidden="false" customHeight="false" outlineLevel="0" collapsed="false">
      <c r="A9097" s="0" t="s">
        <v>709</v>
      </c>
      <c r="B9097" s="0" t="s">
        <v>778</v>
      </c>
      <c r="C9097" s="0" t="n">
        <v>23</v>
      </c>
      <c r="D9097" s="0" t="n">
        <v>63472</v>
      </c>
      <c r="E9097" s="0" t="s">
        <v>232</v>
      </c>
      <c r="F9097" s="0" t="n">
        <v>3.5</v>
      </c>
      <c r="G9097" s="0" t="n">
        <v>0.5</v>
      </c>
      <c r="H9097" s="0" t="n">
        <v>1.75</v>
      </c>
      <c r="I9097" s="0" t="n">
        <v>3.5</v>
      </c>
      <c r="J9097" s="0" t="n">
        <v>1.75</v>
      </c>
      <c r="K9097" s="0" t="s">
        <v>18</v>
      </c>
      <c r="L9097" s="0" t="s">
        <v>779</v>
      </c>
      <c r="M9097" s="0" t="n">
        <f aca="false">CEILING(G9097,1)*F9097</f>
        <v>3.5</v>
      </c>
      <c r="N9097" s="0" t="n">
        <f aca="false">M9097-H9097</f>
        <v>1.75</v>
      </c>
      <c r="O9097" s="0" t="n">
        <f aca="false">IF(ABS(N9097-J9097)&lt;0.011,1,0)</f>
        <v>1</v>
      </c>
    </row>
    <row r="9098" customFormat="false" ht="15" hidden="false" customHeight="false" outlineLevel="0" collapsed="false">
      <c r="A9098" s="0" t="s">
        <v>709</v>
      </c>
      <c r="B9098" s="0" t="s">
        <v>778</v>
      </c>
      <c r="C9098" s="0" t="n">
        <v>23</v>
      </c>
      <c r="D9098" s="0" t="n">
        <v>63472</v>
      </c>
      <c r="E9098" s="0" t="s">
        <v>417</v>
      </c>
      <c r="F9098" s="0" t="n">
        <v>2</v>
      </c>
      <c r="G9098" s="0" t="n">
        <v>0.5</v>
      </c>
      <c r="H9098" s="0" t="n">
        <v>1</v>
      </c>
      <c r="I9098" s="0" t="n">
        <v>2</v>
      </c>
      <c r="J9098" s="0" t="n">
        <v>1</v>
      </c>
      <c r="K9098" s="0" t="s">
        <v>18</v>
      </c>
      <c r="L9098" s="0" t="s">
        <v>779</v>
      </c>
      <c r="M9098" s="0" t="n">
        <f aca="false">CEILING(G9098,1)*F9098</f>
        <v>2</v>
      </c>
      <c r="N9098" s="0" t="n">
        <f aca="false">M9098-H9098</f>
        <v>1</v>
      </c>
      <c r="O9098" s="0" t="n">
        <f aca="false">IF(ABS(N9098-J9098)&lt;0.011,1,0)</f>
        <v>1</v>
      </c>
    </row>
    <row r="9099" customFormat="false" ht="15" hidden="false" customHeight="false" outlineLevel="0" collapsed="false">
      <c r="A9099" s="0" t="s">
        <v>709</v>
      </c>
      <c r="B9099" s="0" t="s">
        <v>778</v>
      </c>
      <c r="C9099" s="0" t="n">
        <v>23</v>
      </c>
      <c r="D9099" s="0" t="n">
        <v>63472</v>
      </c>
      <c r="E9099" s="0" t="s">
        <v>221</v>
      </c>
      <c r="F9099" s="0" t="n">
        <v>9.3</v>
      </c>
      <c r="G9099" s="0" t="n">
        <v>0.5</v>
      </c>
      <c r="H9099" s="0" t="n">
        <v>4.65</v>
      </c>
      <c r="I9099" s="0" t="n">
        <v>9.3</v>
      </c>
      <c r="J9099" s="0" t="n">
        <v>4.65</v>
      </c>
      <c r="K9099" s="0" t="s">
        <v>18</v>
      </c>
      <c r="L9099" s="0" t="s">
        <v>779</v>
      </c>
      <c r="M9099" s="0" t="n">
        <f aca="false">CEILING(G9099,1)*F9099</f>
        <v>9.3</v>
      </c>
      <c r="N9099" s="0" t="n">
        <f aca="false">M9099-H9099</f>
        <v>4.65</v>
      </c>
      <c r="O9099" s="0" t="n">
        <f aca="false">IF(ABS(N9099-J9099)&lt;0.011,1,0)</f>
        <v>1</v>
      </c>
    </row>
    <row r="9100" customFormat="false" ht="15" hidden="false" customHeight="false" outlineLevel="0" collapsed="false">
      <c r="A9100" s="0" t="s">
        <v>709</v>
      </c>
      <c r="B9100" s="0" t="s">
        <v>778</v>
      </c>
      <c r="C9100" s="0" t="n">
        <v>23</v>
      </c>
      <c r="D9100" s="0" t="n">
        <v>63472</v>
      </c>
      <c r="E9100" s="0" t="s">
        <v>88</v>
      </c>
      <c r="F9100" s="0" t="n">
        <v>5.5</v>
      </c>
      <c r="G9100" s="0" t="n">
        <v>0.5</v>
      </c>
      <c r="H9100" s="0" t="n">
        <v>2.75</v>
      </c>
      <c r="I9100" s="0" t="n">
        <v>5.5</v>
      </c>
      <c r="J9100" s="0" t="n">
        <v>2.75</v>
      </c>
      <c r="K9100" s="0" t="s">
        <v>18</v>
      </c>
      <c r="L9100" s="0" t="s">
        <v>779</v>
      </c>
      <c r="M9100" s="0" t="n">
        <f aca="false">CEILING(G9100,1)*F9100</f>
        <v>5.5</v>
      </c>
      <c r="N9100" s="0" t="n">
        <f aca="false">M9100-H9100</f>
        <v>2.75</v>
      </c>
      <c r="O9100" s="0" t="n">
        <f aca="false">IF(ABS(N9100-J9100)&lt;0.011,1,0)</f>
        <v>1</v>
      </c>
    </row>
    <row r="9101" customFormat="false" ht="15" hidden="false" customHeight="false" outlineLevel="0" collapsed="false">
      <c r="A9101" s="0" t="s">
        <v>709</v>
      </c>
      <c r="B9101" s="0" t="s">
        <v>778</v>
      </c>
      <c r="C9101" s="0" t="n">
        <v>23</v>
      </c>
      <c r="D9101" s="0" t="n">
        <v>63472</v>
      </c>
      <c r="E9101" s="0" t="s">
        <v>33</v>
      </c>
      <c r="F9101" s="0" t="n">
        <v>3.9</v>
      </c>
      <c r="G9101" s="0" t="n">
        <v>0.5</v>
      </c>
      <c r="H9101" s="0" t="n">
        <v>1.95</v>
      </c>
      <c r="I9101" s="0" t="n">
        <v>3.9</v>
      </c>
      <c r="J9101" s="0" t="n">
        <v>1.95</v>
      </c>
      <c r="K9101" s="0" t="s">
        <v>18</v>
      </c>
      <c r="L9101" s="0" t="s">
        <v>779</v>
      </c>
      <c r="M9101" s="0" t="n">
        <f aca="false">CEILING(G9101,1)*F9101</f>
        <v>3.9</v>
      </c>
      <c r="N9101" s="0" t="n">
        <f aca="false">M9101-H9101</f>
        <v>1.95</v>
      </c>
      <c r="O9101" s="0" t="n">
        <f aca="false">IF(ABS(N9101-J9101)&lt;0.011,1,0)</f>
        <v>1</v>
      </c>
    </row>
    <row r="9102" customFormat="false" ht="15" hidden="false" customHeight="false" outlineLevel="0" collapsed="false">
      <c r="A9102" s="0" t="s">
        <v>709</v>
      </c>
      <c r="B9102" s="0" t="s">
        <v>778</v>
      </c>
      <c r="C9102" s="0" t="n">
        <v>23</v>
      </c>
      <c r="D9102" s="0" t="n">
        <v>63472</v>
      </c>
      <c r="E9102" s="0" t="s">
        <v>68</v>
      </c>
      <c r="F9102" s="0" t="n">
        <v>6</v>
      </c>
      <c r="G9102" s="0" t="n">
        <v>0.5</v>
      </c>
      <c r="H9102" s="0" t="n">
        <v>3</v>
      </c>
      <c r="I9102" s="0" t="n">
        <v>6</v>
      </c>
      <c r="J9102" s="0" t="n">
        <v>3</v>
      </c>
      <c r="K9102" s="0" t="s">
        <v>18</v>
      </c>
      <c r="L9102" s="0" t="s">
        <v>779</v>
      </c>
      <c r="M9102" s="0" t="n">
        <f aca="false">CEILING(G9102,1)*F9102</f>
        <v>6</v>
      </c>
      <c r="N9102" s="0" t="n">
        <f aca="false">M9102-H9102</f>
        <v>3</v>
      </c>
      <c r="O9102" s="0" t="n">
        <f aca="false">IF(ABS(N9102-J9102)&lt;0.011,1,0)</f>
        <v>1</v>
      </c>
    </row>
    <row r="9103" customFormat="false" ht="15" hidden="false" customHeight="false" outlineLevel="0" collapsed="false">
      <c r="A9103" s="0" t="s">
        <v>709</v>
      </c>
      <c r="B9103" s="0" t="s">
        <v>778</v>
      </c>
      <c r="C9103" s="0" t="n">
        <v>23</v>
      </c>
      <c r="D9103" s="0" t="n">
        <v>63472</v>
      </c>
      <c r="E9103" s="0" t="s">
        <v>69</v>
      </c>
      <c r="F9103" s="0" t="n">
        <v>6.5</v>
      </c>
      <c r="G9103" s="0" t="n">
        <v>0.5</v>
      </c>
      <c r="H9103" s="0" t="n">
        <v>3.25</v>
      </c>
      <c r="I9103" s="0" t="n">
        <v>6.5</v>
      </c>
      <c r="J9103" s="0" t="n">
        <v>3.25</v>
      </c>
      <c r="K9103" s="0" t="s">
        <v>18</v>
      </c>
      <c r="L9103" s="0" t="s">
        <v>779</v>
      </c>
      <c r="M9103" s="0" t="n">
        <f aca="false">CEILING(G9103,1)*F9103</f>
        <v>6.5</v>
      </c>
      <c r="N9103" s="0" t="n">
        <f aca="false">M9103-H9103</f>
        <v>3.25</v>
      </c>
      <c r="O9103" s="0" t="n">
        <f aca="false">IF(ABS(N9103-J9103)&lt;0.011,1,0)</f>
        <v>1</v>
      </c>
    </row>
    <row r="9104" customFormat="false" ht="15" hidden="false" customHeight="false" outlineLevel="0" collapsed="false">
      <c r="A9104" s="0" t="s">
        <v>709</v>
      </c>
      <c r="B9104" s="0" t="s">
        <v>778</v>
      </c>
      <c r="C9104" s="0" t="n">
        <v>23</v>
      </c>
      <c r="D9104" s="0" t="n">
        <v>63472</v>
      </c>
      <c r="E9104" s="0" t="s">
        <v>357</v>
      </c>
      <c r="F9104" s="0" t="n">
        <v>30</v>
      </c>
      <c r="G9104" s="0" t="n">
        <v>0.5</v>
      </c>
      <c r="H9104" s="0" t="n">
        <v>15</v>
      </c>
      <c r="I9104" s="0" t="n">
        <v>30</v>
      </c>
      <c r="J9104" s="0" t="n">
        <v>15</v>
      </c>
      <c r="K9104" s="0" t="s">
        <v>18</v>
      </c>
      <c r="L9104" s="0" t="s">
        <v>779</v>
      </c>
      <c r="M9104" s="0" t="n">
        <f aca="false">CEILING(G9104,1)*F9104</f>
        <v>30</v>
      </c>
      <c r="N9104" s="0" t="n">
        <f aca="false">M9104-H9104</f>
        <v>15</v>
      </c>
      <c r="O9104" s="0" t="n">
        <f aca="false">IF(ABS(N9104-J9104)&lt;0.011,1,0)</f>
        <v>1</v>
      </c>
    </row>
    <row r="9105" customFormat="false" ht="15" hidden="false" customHeight="false" outlineLevel="0" collapsed="false">
      <c r="A9105" s="0" t="s">
        <v>709</v>
      </c>
      <c r="B9105" s="0" t="s">
        <v>778</v>
      </c>
      <c r="C9105" s="0" t="n">
        <v>23</v>
      </c>
      <c r="D9105" s="0" t="n">
        <v>63472</v>
      </c>
      <c r="E9105" s="0" t="s">
        <v>42</v>
      </c>
      <c r="F9105" s="0" t="n">
        <v>8.9</v>
      </c>
      <c r="G9105" s="0" t="n">
        <v>0.5</v>
      </c>
      <c r="H9105" s="0" t="n">
        <v>4.45</v>
      </c>
      <c r="I9105" s="0" t="n">
        <v>8.9</v>
      </c>
      <c r="J9105" s="0" t="n">
        <v>4.45</v>
      </c>
      <c r="K9105" s="0" t="s">
        <v>18</v>
      </c>
      <c r="L9105" s="0" t="s">
        <v>779</v>
      </c>
      <c r="M9105" s="0" t="n">
        <f aca="false">CEILING(G9105,1)*F9105</f>
        <v>8.9</v>
      </c>
      <c r="N9105" s="0" t="n">
        <f aca="false">M9105-H9105</f>
        <v>4.45</v>
      </c>
      <c r="O9105" s="0" t="n">
        <f aca="false">IF(ABS(N9105-J9105)&lt;0.011,1,0)</f>
        <v>1</v>
      </c>
    </row>
    <row r="9106" customFormat="false" ht="15" hidden="false" customHeight="false" outlineLevel="0" collapsed="false">
      <c r="A9106" s="0" t="s">
        <v>709</v>
      </c>
      <c r="B9106" s="0" t="s">
        <v>778</v>
      </c>
      <c r="C9106" s="0" t="n">
        <v>23</v>
      </c>
      <c r="D9106" s="0" t="n">
        <v>63472</v>
      </c>
      <c r="E9106" s="0" t="s">
        <v>143</v>
      </c>
      <c r="F9106" s="0" t="n">
        <v>3.9</v>
      </c>
      <c r="G9106" s="0" t="n">
        <v>0.5</v>
      </c>
      <c r="H9106" s="0" t="n">
        <v>1.95</v>
      </c>
      <c r="I9106" s="0" t="n">
        <v>3.9</v>
      </c>
      <c r="J9106" s="0" t="n">
        <v>1.95</v>
      </c>
      <c r="K9106" s="0" t="s">
        <v>18</v>
      </c>
      <c r="L9106" s="0" t="s">
        <v>779</v>
      </c>
      <c r="M9106" s="0" t="n">
        <f aca="false">CEILING(G9106,1)*F9106</f>
        <v>3.9</v>
      </c>
      <c r="N9106" s="0" t="n">
        <f aca="false">M9106-H9106</f>
        <v>1.95</v>
      </c>
      <c r="O9106" s="0" t="n">
        <f aca="false">IF(ABS(N9106-J9106)&lt;0.011,1,0)</f>
        <v>1</v>
      </c>
    </row>
    <row r="9107" customFormat="false" ht="15" hidden="false" customHeight="false" outlineLevel="0" collapsed="false">
      <c r="A9107" s="0" t="s">
        <v>709</v>
      </c>
      <c r="B9107" s="0" t="s">
        <v>778</v>
      </c>
      <c r="C9107" s="0" t="n">
        <v>23</v>
      </c>
      <c r="D9107" s="0" t="n">
        <v>63472</v>
      </c>
      <c r="E9107" s="0" t="s">
        <v>111</v>
      </c>
      <c r="F9107" s="0" t="n">
        <v>28.6</v>
      </c>
      <c r="G9107" s="0" t="n">
        <v>0.5</v>
      </c>
      <c r="H9107" s="0" t="n">
        <v>14.3</v>
      </c>
      <c r="I9107" s="0" t="n">
        <v>28.6</v>
      </c>
      <c r="J9107" s="0" t="n">
        <v>14.3</v>
      </c>
      <c r="K9107" s="0" t="s">
        <v>18</v>
      </c>
      <c r="L9107" s="0" t="s">
        <v>779</v>
      </c>
      <c r="M9107" s="0" t="n">
        <f aca="false">CEILING(G9107,1)*F9107</f>
        <v>28.6</v>
      </c>
      <c r="N9107" s="0" t="n">
        <f aca="false">M9107-H9107</f>
        <v>14.3</v>
      </c>
      <c r="O9107" s="0" t="n">
        <f aca="false">IF(ABS(N9107-J9107)&lt;0.011,1,0)</f>
        <v>1</v>
      </c>
    </row>
    <row r="9108" customFormat="false" ht="15" hidden="false" customHeight="false" outlineLevel="0" collapsed="false">
      <c r="A9108" s="0" t="s">
        <v>709</v>
      </c>
      <c r="B9108" s="0" t="s">
        <v>778</v>
      </c>
      <c r="C9108" s="0" t="n">
        <v>23</v>
      </c>
      <c r="D9108" s="0" t="n">
        <v>63472</v>
      </c>
      <c r="E9108" s="0" t="s">
        <v>184</v>
      </c>
      <c r="F9108" s="0" t="n">
        <v>8.9</v>
      </c>
      <c r="G9108" s="0" t="n">
        <v>0.5</v>
      </c>
      <c r="H9108" s="0" t="n">
        <v>4.45</v>
      </c>
      <c r="I9108" s="0" t="n">
        <v>8.9</v>
      </c>
      <c r="J9108" s="0" t="n">
        <v>4.45</v>
      </c>
      <c r="K9108" s="0" t="s">
        <v>18</v>
      </c>
      <c r="L9108" s="0" t="s">
        <v>779</v>
      </c>
      <c r="M9108" s="0" t="n">
        <f aca="false">CEILING(G9108,1)*F9108</f>
        <v>8.9</v>
      </c>
      <c r="N9108" s="0" t="n">
        <f aca="false">M9108-H9108</f>
        <v>4.45</v>
      </c>
      <c r="O9108" s="0" t="n">
        <f aca="false">IF(ABS(N9108-J9108)&lt;0.011,1,0)</f>
        <v>1</v>
      </c>
    </row>
    <row r="9109" customFormat="false" ht="15" hidden="false" customHeight="false" outlineLevel="0" collapsed="false">
      <c r="A9109" s="0" t="s">
        <v>709</v>
      </c>
      <c r="B9109" s="0" t="s">
        <v>778</v>
      </c>
      <c r="C9109" s="0" t="n">
        <v>23</v>
      </c>
      <c r="D9109" s="0" t="n">
        <v>63472</v>
      </c>
      <c r="E9109" s="0" t="s">
        <v>149</v>
      </c>
      <c r="F9109" s="0" t="n">
        <v>16.9</v>
      </c>
      <c r="G9109" s="0" t="n">
        <v>0.5</v>
      </c>
      <c r="H9109" s="0" t="n">
        <v>8.45</v>
      </c>
      <c r="I9109" s="0" t="n">
        <v>16.9</v>
      </c>
      <c r="J9109" s="0" t="n">
        <v>8.45</v>
      </c>
      <c r="K9109" s="0" t="s">
        <v>18</v>
      </c>
      <c r="L9109" s="0" t="s">
        <v>779</v>
      </c>
      <c r="M9109" s="0" t="n">
        <f aca="false">CEILING(G9109,1)*F9109</f>
        <v>16.9</v>
      </c>
      <c r="N9109" s="0" t="n">
        <f aca="false">M9109-H9109</f>
        <v>8.45</v>
      </c>
      <c r="O9109" s="0" t="n">
        <f aca="false">IF(ABS(N9109-J9109)&lt;0.011,1,0)</f>
        <v>1</v>
      </c>
    </row>
    <row r="9110" customFormat="false" ht="15" hidden="false" customHeight="false" outlineLevel="0" collapsed="false">
      <c r="A9110" s="0" t="s">
        <v>709</v>
      </c>
      <c r="B9110" s="0" t="s">
        <v>778</v>
      </c>
      <c r="C9110" s="0" t="n">
        <v>24</v>
      </c>
      <c r="D9110" s="0" t="n">
        <v>63464</v>
      </c>
      <c r="E9110" s="0" t="s">
        <v>232</v>
      </c>
      <c r="F9110" s="0" t="n">
        <v>3.5</v>
      </c>
      <c r="G9110" s="0" t="n">
        <v>0.5</v>
      </c>
      <c r="H9110" s="0" t="n">
        <v>1.75</v>
      </c>
      <c r="I9110" s="0" t="n">
        <v>3.5</v>
      </c>
      <c r="J9110" s="0" t="n">
        <v>1.75</v>
      </c>
      <c r="K9110" s="0" t="s">
        <v>18</v>
      </c>
      <c r="L9110" s="0" t="s">
        <v>779</v>
      </c>
      <c r="M9110" s="0" t="n">
        <f aca="false">CEILING(G9110,1)*F9110</f>
        <v>3.5</v>
      </c>
      <c r="N9110" s="0" t="n">
        <f aca="false">M9110-H9110</f>
        <v>1.75</v>
      </c>
      <c r="O9110" s="0" t="n">
        <f aca="false">IF(ABS(N9110-J9110)&lt;0.011,1,0)</f>
        <v>1</v>
      </c>
    </row>
    <row r="9111" customFormat="false" ht="15" hidden="false" customHeight="false" outlineLevel="0" collapsed="false">
      <c r="A9111" s="0" t="s">
        <v>709</v>
      </c>
      <c r="B9111" s="0" t="s">
        <v>778</v>
      </c>
      <c r="C9111" s="0" t="n">
        <v>24</v>
      </c>
      <c r="D9111" s="0" t="n">
        <v>63464</v>
      </c>
      <c r="E9111" s="0" t="s">
        <v>417</v>
      </c>
      <c r="F9111" s="0" t="n">
        <v>2</v>
      </c>
      <c r="G9111" s="0" t="n">
        <v>0.5</v>
      </c>
      <c r="H9111" s="0" t="n">
        <v>1</v>
      </c>
      <c r="I9111" s="0" t="n">
        <v>2</v>
      </c>
      <c r="J9111" s="0" t="n">
        <v>1</v>
      </c>
      <c r="K9111" s="0" t="s">
        <v>18</v>
      </c>
      <c r="L9111" s="0" t="s">
        <v>779</v>
      </c>
      <c r="M9111" s="0" t="n">
        <f aca="false">CEILING(G9111,1)*F9111</f>
        <v>2</v>
      </c>
      <c r="N9111" s="0" t="n">
        <f aca="false">M9111-H9111</f>
        <v>1</v>
      </c>
      <c r="O9111" s="0" t="n">
        <f aca="false">IF(ABS(N9111-J9111)&lt;0.011,1,0)</f>
        <v>1</v>
      </c>
    </row>
    <row r="9112" customFormat="false" ht="15" hidden="false" customHeight="false" outlineLevel="0" collapsed="false">
      <c r="A9112" s="0" t="s">
        <v>709</v>
      </c>
      <c r="B9112" s="0" t="s">
        <v>778</v>
      </c>
      <c r="C9112" s="0" t="n">
        <v>24</v>
      </c>
      <c r="D9112" s="0" t="n">
        <v>63464</v>
      </c>
      <c r="E9112" s="0" t="s">
        <v>221</v>
      </c>
      <c r="F9112" s="0" t="n">
        <v>9.3</v>
      </c>
      <c r="G9112" s="0" t="n">
        <v>0.5</v>
      </c>
      <c r="H9112" s="0" t="n">
        <v>4.65</v>
      </c>
      <c r="I9112" s="0" t="n">
        <v>9.3</v>
      </c>
      <c r="J9112" s="0" t="n">
        <v>4.65</v>
      </c>
      <c r="K9112" s="0" t="s">
        <v>18</v>
      </c>
      <c r="L9112" s="0" t="s">
        <v>779</v>
      </c>
      <c r="M9112" s="0" t="n">
        <f aca="false">CEILING(G9112,1)*F9112</f>
        <v>9.3</v>
      </c>
      <c r="N9112" s="0" t="n">
        <f aca="false">M9112-H9112</f>
        <v>4.65</v>
      </c>
      <c r="O9112" s="0" t="n">
        <f aca="false">IF(ABS(N9112-J9112)&lt;0.011,1,0)</f>
        <v>1</v>
      </c>
    </row>
    <row r="9113" customFormat="false" ht="15" hidden="false" customHeight="false" outlineLevel="0" collapsed="false">
      <c r="A9113" s="0" t="s">
        <v>709</v>
      </c>
      <c r="B9113" s="0" t="s">
        <v>778</v>
      </c>
      <c r="C9113" s="0" t="n">
        <v>24</v>
      </c>
      <c r="D9113" s="0" t="n">
        <v>63464</v>
      </c>
      <c r="E9113" s="0" t="s">
        <v>88</v>
      </c>
      <c r="F9113" s="0" t="n">
        <v>5.5</v>
      </c>
      <c r="G9113" s="0" t="n">
        <v>0.5</v>
      </c>
      <c r="H9113" s="0" t="n">
        <v>2.75</v>
      </c>
      <c r="I9113" s="0" t="n">
        <v>5.5</v>
      </c>
      <c r="J9113" s="0" t="n">
        <v>2.75</v>
      </c>
      <c r="K9113" s="0" t="s">
        <v>18</v>
      </c>
      <c r="L9113" s="0" t="s">
        <v>779</v>
      </c>
      <c r="M9113" s="0" t="n">
        <f aca="false">CEILING(G9113,1)*F9113</f>
        <v>5.5</v>
      </c>
      <c r="N9113" s="0" t="n">
        <f aca="false">M9113-H9113</f>
        <v>2.75</v>
      </c>
      <c r="O9113" s="0" t="n">
        <f aca="false">IF(ABS(N9113-J9113)&lt;0.011,1,0)</f>
        <v>1</v>
      </c>
    </row>
    <row r="9114" customFormat="false" ht="15" hidden="false" customHeight="false" outlineLevel="0" collapsed="false">
      <c r="A9114" s="0" t="s">
        <v>709</v>
      </c>
      <c r="B9114" s="0" t="s">
        <v>778</v>
      </c>
      <c r="C9114" s="0" t="n">
        <v>24</v>
      </c>
      <c r="D9114" s="0" t="n">
        <v>63464</v>
      </c>
      <c r="E9114" s="0" t="s">
        <v>33</v>
      </c>
      <c r="F9114" s="0" t="n">
        <v>3.9</v>
      </c>
      <c r="G9114" s="0" t="n">
        <v>0.5</v>
      </c>
      <c r="H9114" s="0" t="n">
        <v>1.95</v>
      </c>
      <c r="I9114" s="0" t="n">
        <v>3.9</v>
      </c>
      <c r="J9114" s="0" t="n">
        <v>1.95</v>
      </c>
      <c r="K9114" s="0" t="s">
        <v>18</v>
      </c>
      <c r="L9114" s="0" t="s">
        <v>779</v>
      </c>
      <c r="M9114" s="0" t="n">
        <f aca="false">CEILING(G9114,1)*F9114</f>
        <v>3.9</v>
      </c>
      <c r="N9114" s="0" t="n">
        <f aca="false">M9114-H9114</f>
        <v>1.95</v>
      </c>
      <c r="O9114" s="0" t="n">
        <f aca="false">IF(ABS(N9114-J9114)&lt;0.011,1,0)</f>
        <v>1</v>
      </c>
    </row>
    <row r="9115" customFormat="false" ht="15" hidden="false" customHeight="false" outlineLevel="0" collapsed="false">
      <c r="A9115" s="0" t="s">
        <v>709</v>
      </c>
      <c r="B9115" s="0" t="s">
        <v>778</v>
      </c>
      <c r="C9115" s="0" t="n">
        <v>24</v>
      </c>
      <c r="D9115" s="0" t="n">
        <v>63464</v>
      </c>
      <c r="E9115" s="0" t="s">
        <v>68</v>
      </c>
      <c r="F9115" s="0" t="n">
        <v>6</v>
      </c>
      <c r="G9115" s="0" t="n">
        <v>0.5</v>
      </c>
      <c r="H9115" s="0" t="n">
        <v>3</v>
      </c>
      <c r="I9115" s="0" t="n">
        <v>6</v>
      </c>
      <c r="J9115" s="0" t="n">
        <v>3</v>
      </c>
      <c r="K9115" s="0" t="s">
        <v>18</v>
      </c>
      <c r="L9115" s="0" t="s">
        <v>779</v>
      </c>
      <c r="M9115" s="0" t="n">
        <f aca="false">CEILING(G9115,1)*F9115</f>
        <v>6</v>
      </c>
      <c r="N9115" s="0" t="n">
        <f aca="false">M9115-H9115</f>
        <v>3</v>
      </c>
      <c r="O9115" s="0" t="n">
        <f aca="false">IF(ABS(N9115-J9115)&lt;0.011,1,0)</f>
        <v>1</v>
      </c>
    </row>
    <row r="9116" customFormat="false" ht="15" hidden="false" customHeight="false" outlineLevel="0" collapsed="false">
      <c r="A9116" s="0" t="s">
        <v>709</v>
      </c>
      <c r="B9116" s="0" t="s">
        <v>778</v>
      </c>
      <c r="C9116" s="0" t="n">
        <v>24</v>
      </c>
      <c r="D9116" s="0" t="n">
        <v>63464</v>
      </c>
      <c r="E9116" s="0" t="s">
        <v>69</v>
      </c>
      <c r="F9116" s="0" t="n">
        <v>6.5</v>
      </c>
      <c r="G9116" s="0" t="n">
        <v>0.5</v>
      </c>
      <c r="H9116" s="0" t="n">
        <v>3.25</v>
      </c>
      <c r="I9116" s="0" t="n">
        <v>6.5</v>
      </c>
      <c r="J9116" s="0" t="n">
        <v>3.25</v>
      </c>
      <c r="K9116" s="0" t="s">
        <v>18</v>
      </c>
      <c r="L9116" s="0" t="s">
        <v>779</v>
      </c>
      <c r="M9116" s="0" t="n">
        <f aca="false">CEILING(G9116,1)*F9116</f>
        <v>6.5</v>
      </c>
      <c r="N9116" s="0" t="n">
        <f aca="false">M9116-H9116</f>
        <v>3.25</v>
      </c>
      <c r="O9116" s="0" t="n">
        <f aca="false">IF(ABS(N9116-J9116)&lt;0.011,1,0)</f>
        <v>1</v>
      </c>
    </row>
    <row r="9117" customFormat="false" ht="15" hidden="false" customHeight="false" outlineLevel="0" collapsed="false">
      <c r="A9117" s="0" t="s">
        <v>709</v>
      </c>
      <c r="B9117" s="0" t="s">
        <v>778</v>
      </c>
      <c r="C9117" s="0" t="n">
        <v>24</v>
      </c>
      <c r="D9117" s="0" t="n">
        <v>63464</v>
      </c>
      <c r="E9117" s="0" t="s">
        <v>357</v>
      </c>
      <c r="F9117" s="0" t="n">
        <v>30</v>
      </c>
      <c r="G9117" s="0" t="n">
        <v>0.5</v>
      </c>
      <c r="H9117" s="0" t="n">
        <v>15</v>
      </c>
      <c r="I9117" s="0" t="n">
        <v>30</v>
      </c>
      <c r="J9117" s="0" t="n">
        <v>15</v>
      </c>
      <c r="K9117" s="0" t="s">
        <v>18</v>
      </c>
      <c r="L9117" s="0" t="s">
        <v>779</v>
      </c>
      <c r="M9117" s="0" t="n">
        <f aca="false">CEILING(G9117,1)*F9117</f>
        <v>30</v>
      </c>
      <c r="N9117" s="0" t="n">
        <f aca="false">M9117-H9117</f>
        <v>15</v>
      </c>
      <c r="O9117" s="0" t="n">
        <f aca="false">IF(ABS(N9117-J9117)&lt;0.011,1,0)</f>
        <v>1</v>
      </c>
    </row>
    <row r="9118" customFormat="false" ht="15" hidden="false" customHeight="false" outlineLevel="0" collapsed="false">
      <c r="A9118" s="0" t="s">
        <v>709</v>
      </c>
      <c r="B9118" s="0" t="s">
        <v>778</v>
      </c>
      <c r="C9118" s="0" t="n">
        <v>24</v>
      </c>
      <c r="D9118" s="0" t="n">
        <v>63464</v>
      </c>
      <c r="E9118" s="0" t="s">
        <v>42</v>
      </c>
      <c r="F9118" s="0" t="n">
        <v>8.9</v>
      </c>
      <c r="G9118" s="0" t="n">
        <v>0.5</v>
      </c>
      <c r="H9118" s="0" t="n">
        <v>4.45</v>
      </c>
      <c r="I9118" s="0" t="n">
        <v>8.9</v>
      </c>
      <c r="J9118" s="0" t="n">
        <v>4.45</v>
      </c>
      <c r="K9118" s="0" t="s">
        <v>18</v>
      </c>
      <c r="L9118" s="0" t="s">
        <v>779</v>
      </c>
      <c r="M9118" s="0" t="n">
        <f aca="false">CEILING(G9118,1)*F9118</f>
        <v>8.9</v>
      </c>
      <c r="N9118" s="0" t="n">
        <f aca="false">M9118-H9118</f>
        <v>4.45</v>
      </c>
      <c r="O9118" s="0" t="n">
        <f aca="false">IF(ABS(N9118-J9118)&lt;0.011,1,0)</f>
        <v>1</v>
      </c>
    </row>
    <row r="9119" customFormat="false" ht="15" hidden="false" customHeight="false" outlineLevel="0" collapsed="false">
      <c r="A9119" s="0" t="s">
        <v>709</v>
      </c>
      <c r="B9119" s="0" t="s">
        <v>778</v>
      </c>
      <c r="C9119" s="0" t="n">
        <v>24</v>
      </c>
      <c r="D9119" s="0" t="n">
        <v>63464</v>
      </c>
      <c r="E9119" s="0" t="s">
        <v>143</v>
      </c>
      <c r="F9119" s="0" t="n">
        <v>3.9</v>
      </c>
      <c r="G9119" s="0" t="n">
        <v>0.5</v>
      </c>
      <c r="H9119" s="0" t="n">
        <v>1.95</v>
      </c>
      <c r="I9119" s="0" t="n">
        <v>3.9</v>
      </c>
      <c r="J9119" s="0" t="n">
        <v>1.95</v>
      </c>
      <c r="K9119" s="0" t="s">
        <v>18</v>
      </c>
      <c r="L9119" s="0" t="s">
        <v>779</v>
      </c>
      <c r="M9119" s="0" t="n">
        <f aca="false">CEILING(G9119,1)*F9119</f>
        <v>3.9</v>
      </c>
      <c r="N9119" s="0" t="n">
        <f aca="false">M9119-H9119</f>
        <v>1.95</v>
      </c>
      <c r="O9119" s="0" t="n">
        <f aca="false">IF(ABS(N9119-J9119)&lt;0.011,1,0)</f>
        <v>1</v>
      </c>
    </row>
    <row r="9120" customFormat="false" ht="15" hidden="false" customHeight="false" outlineLevel="0" collapsed="false">
      <c r="A9120" s="0" t="s">
        <v>709</v>
      </c>
      <c r="B9120" s="0" t="s">
        <v>778</v>
      </c>
      <c r="C9120" s="0" t="n">
        <v>24</v>
      </c>
      <c r="D9120" s="0" t="n">
        <v>63464</v>
      </c>
      <c r="E9120" s="0" t="s">
        <v>111</v>
      </c>
      <c r="F9120" s="0" t="n">
        <v>28.6</v>
      </c>
      <c r="G9120" s="0" t="n">
        <v>0.5</v>
      </c>
      <c r="H9120" s="0" t="n">
        <v>14.3</v>
      </c>
      <c r="I9120" s="0" t="n">
        <v>28.6</v>
      </c>
      <c r="J9120" s="0" t="n">
        <v>14.3</v>
      </c>
      <c r="K9120" s="0" t="s">
        <v>18</v>
      </c>
      <c r="L9120" s="0" t="s">
        <v>779</v>
      </c>
      <c r="M9120" s="0" t="n">
        <f aca="false">CEILING(G9120,1)*F9120</f>
        <v>28.6</v>
      </c>
      <c r="N9120" s="0" t="n">
        <f aca="false">M9120-H9120</f>
        <v>14.3</v>
      </c>
      <c r="O9120" s="0" t="n">
        <f aca="false">IF(ABS(N9120-J9120)&lt;0.011,1,0)</f>
        <v>1</v>
      </c>
    </row>
    <row r="9121" customFormat="false" ht="15" hidden="false" customHeight="false" outlineLevel="0" collapsed="false">
      <c r="A9121" s="0" t="s">
        <v>709</v>
      </c>
      <c r="B9121" s="0" t="s">
        <v>778</v>
      </c>
      <c r="C9121" s="0" t="n">
        <v>24</v>
      </c>
      <c r="D9121" s="0" t="n">
        <v>63464</v>
      </c>
      <c r="E9121" s="0" t="s">
        <v>184</v>
      </c>
      <c r="F9121" s="0" t="n">
        <v>8.9</v>
      </c>
      <c r="G9121" s="0" t="n">
        <v>0.5</v>
      </c>
      <c r="H9121" s="0" t="n">
        <v>4.45</v>
      </c>
      <c r="I9121" s="0" t="n">
        <v>8.9</v>
      </c>
      <c r="J9121" s="0" t="n">
        <v>4.45</v>
      </c>
      <c r="K9121" s="0" t="s">
        <v>18</v>
      </c>
      <c r="L9121" s="0" t="s">
        <v>779</v>
      </c>
      <c r="M9121" s="0" t="n">
        <f aca="false">CEILING(G9121,1)*F9121</f>
        <v>8.9</v>
      </c>
      <c r="N9121" s="0" t="n">
        <f aca="false">M9121-H9121</f>
        <v>4.45</v>
      </c>
      <c r="O9121" s="0" t="n">
        <f aca="false">IF(ABS(N9121-J9121)&lt;0.011,1,0)</f>
        <v>1</v>
      </c>
    </row>
    <row r="9122" customFormat="false" ht="15" hidden="false" customHeight="false" outlineLevel="0" collapsed="false">
      <c r="A9122" s="0" t="s">
        <v>709</v>
      </c>
      <c r="B9122" s="0" t="s">
        <v>778</v>
      </c>
      <c r="C9122" s="0" t="n">
        <v>24</v>
      </c>
      <c r="D9122" s="0" t="n">
        <v>63464</v>
      </c>
      <c r="E9122" s="0" t="s">
        <v>149</v>
      </c>
      <c r="F9122" s="0" t="n">
        <v>16.9</v>
      </c>
      <c r="G9122" s="0" t="n">
        <v>0.5</v>
      </c>
      <c r="H9122" s="0" t="n">
        <v>8.45</v>
      </c>
      <c r="I9122" s="0" t="n">
        <v>16.9</v>
      </c>
      <c r="J9122" s="0" t="n">
        <v>8.45</v>
      </c>
      <c r="K9122" s="0" t="s">
        <v>18</v>
      </c>
      <c r="L9122" s="0" t="s">
        <v>779</v>
      </c>
      <c r="M9122" s="0" t="n">
        <f aca="false">CEILING(G9122,1)*F9122</f>
        <v>16.9</v>
      </c>
      <c r="N9122" s="0" t="n">
        <f aca="false">M9122-H9122</f>
        <v>8.45</v>
      </c>
      <c r="O9122" s="0" t="n">
        <f aca="false">IF(ABS(N9122-J9122)&lt;0.011,1,0)</f>
        <v>1</v>
      </c>
    </row>
    <row r="9123" customFormat="false" ht="15" hidden="false" customHeight="false" outlineLevel="0" collapsed="false">
      <c r="A9123" s="0" t="s">
        <v>709</v>
      </c>
      <c r="B9123" s="0" t="s">
        <v>778</v>
      </c>
      <c r="C9123" s="0" t="n">
        <v>25</v>
      </c>
      <c r="D9123" s="0" t="n">
        <v>63473</v>
      </c>
      <c r="E9123" s="0" t="s">
        <v>315</v>
      </c>
      <c r="F9123" s="0" t="n">
        <v>3.9</v>
      </c>
      <c r="G9123" s="0" t="n">
        <v>0.5</v>
      </c>
      <c r="H9123" s="0" t="n">
        <v>1.95</v>
      </c>
      <c r="I9123" s="0" t="n">
        <v>3.9</v>
      </c>
      <c r="J9123" s="0" t="n">
        <v>1.95</v>
      </c>
      <c r="K9123" s="0" t="s">
        <v>18</v>
      </c>
      <c r="L9123" s="0" t="s">
        <v>779</v>
      </c>
      <c r="M9123" s="0" t="n">
        <f aca="false">CEILING(G9123,1)*F9123</f>
        <v>3.9</v>
      </c>
      <c r="N9123" s="0" t="n">
        <f aca="false">M9123-H9123</f>
        <v>1.95</v>
      </c>
      <c r="O9123" s="0" t="n">
        <f aca="false">IF(ABS(N9123-J9123)&lt;0.011,1,0)</f>
        <v>1</v>
      </c>
    </row>
    <row r="9124" customFormat="false" ht="15" hidden="false" customHeight="false" outlineLevel="0" collapsed="false">
      <c r="A9124" s="0" t="s">
        <v>709</v>
      </c>
      <c r="B9124" s="0" t="s">
        <v>778</v>
      </c>
      <c r="C9124" s="0" t="n">
        <v>25</v>
      </c>
      <c r="D9124" s="0" t="n">
        <v>63473</v>
      </c>
      <c r="E9124" s="0" t="s">
        <v>88</v>
      </c>
      <c r="F9124" s="0" t="n">
        <v>5.5</v>
      </c>
      <c r="G9124" s="0" t="n">
        <v>0.5</v>
      </c>
      <c r="H9124" s="0" t="n">
        <v>2.75</v>
      </c>
      <c r="I9124" s="0" t="n">
        <v>5.5</v>
      </c>
      <c r="J9124" s="0" t="n">
        <v>2.75</v>
      </c>
      <c r="K9124" s="0" t="s">
        <v>18</v>
      </c>
      <c r="L9124" s="0" t="s">
        <v>779</v>
      </c>
      <c r="M9124" s="0" t="n">
        <f aca="false">CEILING(G9124,1)*F9124</f>
        <v>5.5</v>
      </c>
      <c r="N9124" s="0" t="n">
        <f aca="false">M9124-H9124</f>
        <v>2.75</v>
      </c>
      <c r="O9124" s="0" t="n">
        <f aca="false">IF(ABS(N9124-J9124)&lt;0.011,1,0)</f>
        <v>1</v>
      </c>
    </row>
    <row r="9125" customFormat="false" ht="15" hidden="false" customHeight="false" outlineLevel="0" collapsed="false">
      <c r="A9125" s="0" t="s">
        <v>709</v>
      </c>
      <c r="B9125" s="0" t="s">
        <v>778</v>
      </c>
      <c r="C9125" s="0" t="n">
        <v>25</v>
      </c>
      <c r="D9125" s="0" t="n">
        <v>63473</v>
      </c>
      <c r="E9125" s="0" t="s">
        <v>50</v>
      </c>
      <c r="F9125" s="0" t="n">
        <v>18.6</v>
      </c>
      <c r="G9125" s="0" t="n">
        <v>0.5</v>
      </c>
      <c r="H9125" s="0" t="n">
        <v>9.3</v>
      </c>
      <c r="I9125" s="0" t="n">
        <v>18.6</v>
      </c>
      <c r="J9125" s="0" t="n">
        <v>9.3</v>
      </c>
      <c r="K9125" s="0" t="s">
        <v>18</v>
      </c>
      <c r="L9125" s="0" t="s">
        <v>779</v>
      </c>
      <c r="M9125" s="0" t="n">
        <f aca="false">CEILING(G9125,1)*F9125</f>
        <v>18.6</v>
      </c>
      <c r="N9125" s="0" t="n">
        <f aca="false">M9125-H9125</f>
        <v>9.3</v>
      </c>
      <c r="O9125" s="0" t="n">
        <f aca="false">IF(ABS(N9125-J9125)&lt;0.011,1,0)</f>
        <v>1</v>
      </c>
    </row>
    <row r="9126" customFormat="false" ht="15" hidden="false" customHeight="false" outlineLevel="0" collapsed="false">
      <c r="A9126" s="0" t="s">
        <v>709</v>
      </c>
      <c r="B9126" s="0" t="s">
        <v>778</v>
      </c>
      <c r="C9126" s="0" t="n">
        <v>25</v>
      </c>
      <c r="D9126" s="0" t="n">
        <v>63473</v>
      </c>
      <c r="E9126" s="0" t="s">
        <v>111</v>
      </c>
      <c r="F9126" s="0" t="n">
        <v>28.6</v>
      </c>
      <c r="G9126" s="0" t="n">
        <v>0.5</v>
      </c>
      <c r="H9126" s="0" t="n">
        <v>14.3</v>
      </c>
      <c r="I9126" s="0" t="n">
        <v>28.6</v>
      </c>
      <c r="J9126" s="0" t="n">
        <v>14.3</v>
      </c>
      <c r="K9126" s="0" t="s">
        <v>18</v>
      </c>
      <c r="L9126" s="0" t="s">
        <v>779</v>
      </c>
      <c r="M9126" s="0" t="n">
        <f aca="false">CEILING(G9126,1)*F9126</f>
        <v>28.6</v>
      </c>
      <c r="N9126" s="0" t="n">
        <f aca="false">M9126-H9126</f>
        <v>14.3</v>
      </c>
      <c r="O9126" s="0" t="n">
        <f aca="false">IF(ABS(N9126-J9126)&lt;0.011,1,0)</f>
        <v>1</v>
      </c>
    </row>
    <row r="9127" customFormat="false" ht="15" hidden="false" customHeight="false" outlineLevel="0" collapsed="false">
      <c r="A9127" s="0" t="s">
        <v>709</v>
      </c>
      <c r="B9127" s="0" t="s">
        <v>778</v>
      </c>
      <c r="C9127" s="0" t="n">
        <v>26</v>
      </c>
      <c r="D9127" s="0" t="n">
        <v>63471</v>
      </c>
      <c r="E9127" s="0" t="s">
        <v>315</v>
      </c>
      <c r="F9127" s="0" t="n">
        <v>3.9</v>
      </c>
      <c r="G9127" s="0" t="n">
        <v>0.5</v>
      </c>
      <c r="H9127" s="0" t="n">
        <v>1.95</v>
      </c>
      <c r="I9127" s="0" t="n">
        <v>3.9</v>
      </c>
      <c r="J9127" s="0" t="n">
        <v>1.95</v>
      </c>
      <c r="K9127" s="0" t="s">
        <v>18</v>
      </c>
      <c r="L9127" s="0" t="s">
        <v>779</v>
      </c>
      <c r="M9127" s="0" t="n">
        <f aca="false">CEILING(G9127,1)*F9127</f>
        <v>3.9</v>
      </c>
      <c r="N9127" s="0" t="n">
        <f aca="false">M9127-H9127</f>
        <v>1.95</v>
      </c>
      <c r="O9127" s="0" t="n">
        <f aca="false">IF(ABS(N9127-J9127)&lt;0.011,1,0)</f>
        <v>1</v>
      </c>
    </row>
    <row r="9128" customFormat="false" ht="15" hidden="false" customHeight="false" outlineLevel="0" collapsed="false">
      <c r="A9128" s="0" t="s">
        <v>709</v>
      </c>
      <c r="B9128" s="0" t="s">
        <v>778</v>
      </c>
      <c r="C9128" s="0" t="n">
        <v>26</v>
      </c>
      <c r="D9128" s="0" t="n">
        <v>63471</v>
      </c>
      <c r="E9128" s="0" t="s">
        <v>88</v>
      </c>
      <c r="F9128" s="0" t="n">
        <v>5.5</v>
      </c>
      <c r="G9128" s="0" t="n">
        <v>0.5</v>
      </c>
      <c r="H9128" s="0" t="n">
        <v>2.75</v>
      </c>
      <c r="I9128" s="0" t="n">
        <v>5.5</v>
      </c>
      <c r="J9128" s="0" t="n">
        <v>2.75</v>
      </c>
      <c r="K9128" s="0" t="s">
        <v>18</v>
      </c>
      <c r="L9128" s="0" t="s">
        <v>779</v>
      </c>
      <c r="M9128" s="0" t="n">
        <f aca="false">CEILING(G9128,1)*F9128</f>
        <v>5.5</v>
      </c>
      <c r="N9128" s="0" t="n">
        <f aca="false">M9128-H9128</f>
        <v>2.75</v>
      </c>
      <c r="O9128" s="0" t="n">
        <f aca="false">IF(ABS(N9128-J9128)&lt;0.011,1,0)</f>
        <v>1</v>
      </c>
    </row>
    <row r="9129" customFormat="false" ht="15" hidden="false" customHeight="false" outlineLevel="0" collapsed="false">
      <c r="A9129" s="0" t="s">
        <v>709</v>
      </c>
      <c r="B9129" s="0" t="s">
        <v>778</v>
      </c>
      <c r="C9129" s="0" t="n">
        <v>26</v>
      </c>
      <c r="D9129" s="0" t="n">
        <v>63471</v>
      </c>
      <c r="E9129" s="0" t="s">
        <v>50</v>
      </c>
      <c r="F9129" s="0" t="n">
        <v>18.6</v>
      </c>
      <c r="G9129" s="0" t="n">
        <v>0.5</v>
      </c>
      <c r="H9129" s="0" t="n">
        <v>9.3</v>
      </c>
      <c r="I9129" s="0" t="n">
        <v>18.6</v>
      </c>
      <c r="J9129" s="0" t="n">
        <v>9.3</v>
      </c>
      <c r="K9129" s="0" t="s">
        <v>18</v>
      </c>
      <c r="L9129" s="0" t="s">
        <v>779</v>
      </c>
      <c r="M9129" s="0" t="n">
        <f aca="false">CEILING(G9129,1)*F9129</f>
        <v>18.6</v>
      </c>
      <c r="N9129" s="0" t="n">
        <f aca="false">M9129-H9129</f>
        <v>9.3</v>
      </c>
      <c r="O9129" s="0" t="n">
        <f aca="false">IF(ABS(N9129-J9129)&lt;0.011,1,0)</f>
        <v>1</v>
      </c>
    </row>
    <row r="9130" customFormat="false" ht="15" hidden="false" customHeight="false" outlineLevel="0" collapsed="false">
      <c r="A9130" s="0" t="s">
        <v>709</v>
      </c>
      <c r="B9130" s="0" t="s">
        <v>778</v>
      </c>
      <c r="C9130" s="0" t="n">
        <v>26</v>
      </c>
      <c r="D9130" s="0" t="n">
        <v>63471</v>
      </c>
      <c r="E9130" s="0" t="s">
        <v>111</v>
      </c>
      <c r="F9130" s="0" t="n">
        <v>28.6</v>
      </c>
      <c r="G9130" s="0" t="n">
        <v>0.5</v>
      </c>
      <c r="H9130" s="0" t="n">
        <v>14.3</v>
      </c>
      <c r="I9130" s="0" t="n">
        <v>28.6</v>
      </c>
      <c r="J9130" s="0" t="n">
        <v>14.3</v>
      </c>
      <c r="K9130" s="0" t="s">
        <v>18</v>
      </c>
      <c r="L9130" s="0" t="s">
        <v>779</v>
      </c>
      <c r="M9130" s="0" t="n">
        <f aca="false">CEILING(G9130,1)*F9130</f>
        <v>28.6</v>
      </c>
      <c r="N9130" s="0" t="n">
        <f aca="false">M9130-H9130</f>
        <v>14.3</v>
      </c>
      <c r="O9130" s="0" t="n">
        <f aca="false">IF(ABS(N9130-J9130)&lt;0.011,1,0)</f>
        <v>1</v>
      </c>
    </row>
    <row r="9131" customFormat="false" ht="15" hidden="false" customHeight="false" outlineLevel="0" collapsed="false">
      <c r="A9131" s="0" t="s">
        <v>709</v>
      </c>
      <c r="B9131" s="0" t="s">
        <v>778</v>
      </c>
      <c r="C9131" s="0" t="n">
        <v>29</v>
      </c>
      <c r="D9131" s="0" t="n">
        <v>63476</v>
      </c>
      <c r="E9131" s="0" t="s">
        <v>78</v>
      </c>
      <c r="F9131" s="0" t="n">
        <v>18.6</v>
      </c>
      <c r="G9131" s="0" t="n">
        <v>0.5</v>
      </c>
      <c r="H9131" s="0" t="n">
        <v>9.3</v>
      </c>
      <c r="I9131" s="0" t="n">
        <v>18.6</v>
      </c>
      <c r="J9131" s="0" t="n">
        <v>9.3</v>
      </c>
      <c r="K9131" s="0" t="s">
        <v>18</v>
      </c>
      <c r="L9131" s="0" t="s">
        <v>779</v>
      </c>
      <c r="M9131" s="0" t="n">
        <f aca="false">CEILING(G9131,1)*F9131</f>
        <v>18.6</v>
      </c>
      <c r="N9131" s="0" t="n">
        <f aca="false">M9131-H9131</f>
        <v>9.3</v>
      </c>
      <c r="O9131" s="0" t="n">
        <f aca="false">IF(ABS(N9131-J9131)&lt;0.011,1,0)</f>
        <v>1</v>
      </c>
    </row>
    <row r="9132" customFormat="false" ht="15" hidden="false" customHeight="false" outlineLevel="0" collapsed="false">
      <c r="A9132" s="0" t="s">
        <v>709</v>
      </c>
      <c r="B9132" s="0" t="s">
        <v>778</v>
      </c>
      <c r="C9132" s="0" t="n">
        <v>29</v>
      </c>
      <c r="D9132" s="0" t="n">
        <v>63476</v>
      </c>
      <c r="E9132" s="0" t="s">
        <v>20</v>
      </c>
      <c r="F9132" s="0" t="n">
        <v>16.9</v>
      </c>
      <c r="G9132" s="0" t="n">
        <v>0.5</v>
      </c>
      <c r="H9132" s="0" t="n">
        <v>8.45</v>
      </c>
      <c r="I9132" s="0" t="n">
        <v>16.9</v>
      </c>
      <c r="J9132" s="0" t="n">
        <v>8.45</v>
      </c>
      <c r="K9132" s="0" t="s">
        <v>18</v>
      </c>
      <c r="L9132" s="0" t="s">
        <v>779</v>
      </c>
      <c r="M9132" s="0" t="n">
        <f aca="false">CEILING(G9132,1)*F9132</f>
        <v>16.9</v>
      </c>
      <c r="N9132" s="0" t="n">
        <f aca="false">M9132-H9132</f>
        <v>8.45</v>
      </c>
      <c r="O9132" s="0" t="n">
        <f aca="false">IF(ABS(N9132-J9132)&lt;0.011,1,0)</f>
        <v>1</v>
      </c>
    </row>
    <row r="9133" customFormat="false" ht="15" hidden="false" customHeight="false" outlineLevel="0" collapsed="false">
      <c r="A9133" s="0" t="s">
        <v>709</v>
      </c>
      <c r="B9133" s="0" t="s">
        <v>778</v>
      </c>
      <c r="C9133" s="0" t="n">
        <v>29</v>
      </c>
      <c r="D9133" s="0" t="n">
        <v>63476</v>
      </c>
      <c r="E9133" s="0" t="s">
        <v>304</v>
      </c>
      <c r="F9133" s="0" t="n">
        <v>5.4</v>
      </c>
      <c r="G9133" s="0" t="n">
        <v>0.5</v>
      </c>
      <c r="H9133" s="0" t="n">
        <v>2.7</v>
      </c>
      <c r="I9133" s="0" t="n">
        <v>5.4</v>
      </c>
      <c r="J9133" s="0" t="n">
        <v>2.7</v>
      </c>
      <c r="K9133" s="0" t="s">
        <v>18</v>
      </c>
      <c r="L9133" s="0" t="s">
        <v>779</v>
      </c>
      <c r="M9133" s="0" t="n">
        <f aca="false">CEILING(G9133,1)*F9133</f>
        <v>5.4</v>
      </c>
      <c r="N9133" s="0" t="n">
        <f aca="false">M9133-H9133</f>
        <v>2.7</v>
      </c>
      <c r="O9133" s="0" t="n">
        <f aca="false">IF(ABS(N9133-J9133)&lt;0.011,1,0)</f>
        <v>1</v>
      </c>
    </row>
    <row r="9134" customFormat="false" ht="15" hidden="false" customHeight="false" outlineLevel="0" collapsed="false">
      <c r="A9134" s="0" t="s">
        <v>709</v>
      </c>
      <c r="B9134" s="0" t="s">
        <v>778</v>
      </c>
      <c r="C9134" s="0" t="n">
        <v>29</v>
      </c>
      <c r="D9134" s="0" t="n">
        <v>63476</v>
      </c>
      <c r="E9134" s="0" t="s">
        <v>363</v>
      </c>
      <c r="F9134" s="0" t="n">
        <v>7.1</v>
      </c>
      <c r="G9134" s="0" t="n">
        <v>0.5</v>
      </c>
      <c r="H9134" s="0" t="n">
        <v>3.55</v>
      </c>
      <c r="I9134" s="0" t="n">
        <v>7.1</v>
      </c>
      <c r="J9134" s="0" t="n">
        <v>3.55</v>
      </c>
      <c r="K9134" s="0" t="s">
        <v>18</v>
      </c>
      <c r="L9134" s="0" t="s">
        <v>779</v>
      </c>
      <c r="M9134" s="0" t="n">
        <f aca="false">CEILING(G9134,1)*F9134</f>
        <v>7.1</v>
      </c>
      <c r="N9134" s="0" t="n">
        <f aca="false">M9134-H9134</f>
        <v>3.55</v>
      </c>
      <c r="O9134" s="0" t="n">
        <f aca="false">IF(ABS(N9134-J9134)&lt;0.011,1,0)</f>
        <v>1</v>
      </c>
    </row>
    <row r="9135" customFormat="false" ht="15" hidden="false" customHeight="false" outlineLevel="0" collapsed="false">
      <c r="A9135" s="0" t="s">
        <v>709</v>
      </c>
      <c r="B9135" s="0" t="s">
        <v>778</v>
      </c>
      <c r="C9135" s="0" t="n">
        <v>29</v>
      </c>
      <c r="D9135" s="0" t="n">
        <v>63476</v>
      </c>
      <c r="E9135" s="0" t="s">
        <v>75</v>
      </c>
      <c r="F9135" s="0" t="n">
        <v>6.4</v>
      </c>
      <c r="G9135" s="0" t="n">
        <v>0.5</v>
      </c>
      <c r="H9135" s="0" t="n">
        <v>3.2</v>
      </c>
      <c r="I9135" s="0" t="n">
        <v>6.4</v>
      </c>
      <c r="J9135" s="0" t="n">
        <v>3.2</v>
      </c>
      <c r="K9135" s="0" t="s">
        <v>18</v>
      </c>
      <c r="L9135" s="0" t="s">
        <v>779</v>
      </c>
      <c r="M9135" s="0" t="n">
        <f aca="false">CEILING(G9135,1)*F9135</f>
        <v>6.4</v>
      </c>
      <c r="N9135" s="0" t="n">
        <f aca="false">M9135-H9135</f>
        <v>3.2</v>
      </c>
      <c r="O9135" s="0" t="n">
        <f aca="false">IF(ABS(N9135-J9135)&lt;0.011,1,0)</f>
        <v>1</v>
      </c>
    </row>
    <row r="9136" customFormat="false" ht="15" hidden="false" customHeight="false" outlineLevel="0" collapsed="false">
      <c r="A9136" s="0" t="s">
        <v>709</v>
      </c>
      <c r="B9136" s="0" t="s">
        <v>778</v>
      </c>
      <c r="C9136" s="0" t="n">
        <v>29</v>
      </c>
      <c r="D9136" s="0" t="n">
        <v>63476</v>
      </c>
      <c r="E9136" s="0" t="s">
        <v>167</v>
      </c>
      <c r="F9136" s="0" t="n">
        <v>8</v>
      </c>
      <c r="G9136" s="0" t="n">
        <v>0.5</v>
      </c>
      <c r="H9136" s="0" t="n">
        <v>4</v>
      </c>
      <c r="I9136" s="0" t="n">
        <v>8</v>
      </c>
      <c r="J9136" s="0" t="n">
        <v>4</v>
      </c>
      <c r="K9136" s="0" t="s">
        <v>18</v>
      </c>
      <c r="L9136" s="0" t="s">
        <v>779</v>
      </c>
      <c r="M9136" s="0" t="n">
        <f aca="false">CEILING(G9136,1)*F9136</f>
        <v>8</v>
      </c>
      <c r="N9136" s="0" t="n">
        <f aca="false">M9136-H9136</f>
        <v>4</v>
      </c>
      <c r="O9136" s="0" t="n">
        <f aca="false">IF(ABS(N9136-J9136)&lt;0.011,1,0)</f>
        <v>1</v>
      </c>
    </row>
    <row r="9137" customFormat="false" ht="15" hidden="false" customHeight="false" outlineLevel="0" collapsed="false">
      <c r="A9137" s="0" t="s">
        <v>709</v>
      </c>
      <c r="B9137" s="0" t="s">
        <v>778</v>
      </c>
      <c r="C9137" s="0" t="n">
        <v>29</v>
      </c>
      <c r="D9137" s="0" t="n">
        <v>63476</v>
      </c>
      <c r="E9137" s="0" t="s">
        <v>88</v>
      </c>
      <c r="F9137" s="0" t="n">
        <v>5.5</v>
      </c>
      <c r="G9137" s="0" t="n">
        <v>0.5</v>
      </c>
      <c r="H9137" s="0" t="n">
        <v>2.75</v>
      </c>
      <c r="I9137" s="0" t="n">
        <v>5.5</v>
      </c>
      <c r="J9137" s="0" t="n">
        <v>2.75</v>
      </c>
      <c r="K9137" s="0" t="s">
        <v>18</v>
      </c>
      <c r="L9137" s="0" t="s">
        <v>779</v>
      </c>
      <c r="M9137" s="0" t="n">
        <f aca="false">CEILING(G9137,1)*F9137</f>
        <v>5.5</v>
      </c>
      <c r="N9137" s="0" t="n">
        <f aca="false">M9137-H9137</f>
        <v>2.75</v>
      </c>
      <c r="O9137" s="0" t="n">
        <f aca="false">IF(ABS(N9137-J9137)&lt;0.011,1,0)</f>
        <v>1</v>
      </c>
    </row>
    <row r="9138" customFormat="false" ht="15" hidden="false" customHeight="false" outlineLevel="0" collapsed="false">
      <c r="A9138" s="0" t="s">
        <v>709</v>
      </c>
      <c r="B9138" s="0" t="s">
        <v>778</v>
      </c>
      <c r="C9138" s="0" t="n">
        <v>29</v>
      </c>
      <c r="D9138" s="0" t="n">
        <v>63476</v>
      </c>
      <c r="E9138" s="0" t="s">
        <v>407</v>
      </c>
      <c r="F9138" s="0" t="n">
        <v>25</v>
      </c>
      <c r="G9138" s="0" t="n">
        <v>0.5</v>
      </c>
      <c r="H9138" s="0" t="n">
        <v>12.5</v>
      </c>
      <c r="I9138" s="0" t="n">
        <v>25</v>
      </c>
      <c r="J9138" s="0" t="n">
        <v>12.5</v>
      </c>
      <c r="K9138" s="0" t="s">
        <v>18</v>
      </c>
      <c r="L9138" s="0" t="s">
        <v>779</v>
      </c>
      <c r="M9138" s="0" t="n">
        <f aca="false">CEILING(G9138,1)*F9138</f>
        <v>25</v>
      </c>
      <c r="N9138" s="0" t="n">
        <f aca="false">M9138-H9138</f>
        <v>12.5</v>
      </c>
      <c r="O9138" s="0" t="n">
        <f aca="false">IF(ABS(N9138-J9138)&lt;0.011,1,0)</f>
        <v>1</v>
      </c>
    </row>
    <row r="9139" customFormat="false" ht="15" hidden="false" customHeight="false" outlineLevel="0" collapsed="false">
      <c r="A9139" s="0" t="s">
        <v>709</v>
      </c>
      <c r="B9139" s="0" t="s">
        <v>778</v>
      </c>
      <c r="C9139" s="0" t="n">
        <v>29</v>
      </c>
      <c r="D9139" s="0" t="n">
        <v>63476</v>
      </c>
      <c r="E9139" s="0" t="s">
        <v>376</v>
      </c>
      <c r="F9139" s="0" t="n">
        <v>17.8</v>
      </c>
      <c r="G9139" s="0" t="n">
        <v>0.5</v>
      </c>
      <c r="H9139" s="0" t="n">
        <v>8.9</v>
      </c>
      <c r="I9139" s="0" t="n">
        <v>17.8</v>
      </c>
      <c r="J9139" s="0" t="n">
        <v>8.9</v>
      </c>
      <c r="K9139" s="0" t="s">
        <v>18</v>
      </c>
      <c r="L9139" s="0" t="s">
        <v>779</v>
      </c>
      <c r="M9139" s="0" t="n">
        <f aca="false">CEILING(G9139,1)*F9139</f>
        <v>17.8</v>
      </c>
      <c r="N9139" s="0" t="n">
        <f aca="false">M9139-H9139</f>
        <v>8.9</v>
      </c>
      <c r="O9139" s="0" t="n">
        <f aca="false">IF(ABS(N9139-J9139)&lt;0.011,1,0)</f>
        <v>1</v>
      </c>
    </row>
    <row r="9140" customFormat="false" ht="15" hidden="false" customHeight="false" outlineLevel="0" collapsed="false">
      <c r="A9140" s="0" t="s">
        <v>709</v>
      </c>
      <c r="B9140" s="0" t="s">
        <v>778</v>
      </c>
      <c r="C9140" s="0" t="n">
        <v>29</v>
      </c>
      <c r="D9140" s="0" t="n">
        <v>63476</v>
      </c>
      <c r="E9140" s="0" t="s">
        <v>50</v>
      </c>
      <c r="F9140" s="0" t="n">
        <v>18.6</v>
      </c>
      <c r="G9140" s="0" t="n">
        <v>0.5</v>
      </c>
      <c r="H9140" s="0" t="n">
        <v>9.3</v>
      </c>
      <c r="I9140" s="0" t="n">
        <v>18.6</v>
      </c>
      <c r="J9140" s="0" t="n">
        <v>9.3</v>
      </c>
      <c r="K9140" s="0" t="s">
        <v>18</v>
      </c>
      <c r="L9140" s="0" t="s">
        <v>779</v>
      </c>
      <c r="M9140" s="0" t="n">
        <f aca="false">CEILING(G9140,1)*F9140</f>
        <v>18.6</v>
      </c>
      <c r="N9140" s="0" t="n">
        <f aca="false">M9140-H9140</f>
        <v>9.3</v>
      </c>
      <c r="O9140" s="0" t="n">
        <f aca="false">IF(ABS(N9140-J9140)&lt;0.011,1,0)</f>
        <v>1</v>
      </c>
    </row>
    <row r="9141" customFormat="false" ht="15" hidden="false" customHeight="false" outlineLevel="0" collapsed="false">
      <c r="A9141" s="0" t="s">
        <v>709</v>
      </c>
      <c r="B9141" s="0" t="s">
        <v>778</v>
      </c>
      <c r="C9141" s="0" t="n">
        <v>30</v>
      </c>
      <c r="D9141" s="0" t="n">
        <v>63458</v>
      </c>
      <c r="E9141" s="0" t="s">
        <v>78</v>
      </c>
      <c r="F9141" s="0" t="n">
        <v>18.6</v>
      </c>
      <c r="G9141" s="0" t="n">
        <v>0.5</v>
      </c>
      <c r="H9141" s="0" t="n">
        <v>9.3</v>
      </c>
      <c r="I9141" s="0" t="n">
        <v>18.6</v>
      </c>
      <c r="J9141" s="0" t="n">
        <v>9.3</v>
      </c>
      <c r="K9141" s="0" t="s">
        <v>18</v>
      </c>
      <c r="L9141" s="0" t="s">
        <v>779</v>
      </c>
      <c r="M9141" s="0" t="n">
        <f aca="false">CEILING(G9141,1)*F9141</f>
        <v>18.6</v>
      </c>
      <c r="N9141" s="0" t="n">
        <f aca="false">M9141-H9141</f>
        <v>9.3</v>
      </c>
      <c r="O9141" s="0" t="n">
        <f aca="false">IF(ABS(N9141-J9141)&lt;0.011,1,0)</f>
        <v>1</v>
      </c>
    </row>
    <row r="9142" customFormat="false" ht="15" hidden="false" customHeight="false" outlineLevel="0" collapsed="false">
      <c r="A9142" s="0" t="s">
        <v>709</v>
      </c>
      <c r="B9142" s="0" t="s">
        <v>778</v>
      </c>
      <c r="C9142" s="0" t="n">
        <v>30</v>
      </c>
      <c r="D9142" s="0" t="n">
        <v>63458</v>
      </c>
      <c r="E9142" s="0" t="s">
        <v>20</v>
      </c>
      <c r="F9142" s="0" t="n">
        <v>16.9</v>
      </c>
      <c r="G9142" s="0" t="n">
        <v>0.5</v>
      </c>
      <c r="H9142" s="0" t="n">
        <v>8.45</v>
      </c>
      <c r="I9142" s="0" t="n">
        <v>16.9</v>
      </c>
      <c r="J9142" s="0" t="n">
        <v>8.45</v>
      </c>
      <c r="K9142" s="0" t="s">
        <v>18</v>
      </c>
      <c r="L9142" s="0" t="s">
        <v>779</v>
      </c>
      <c r="M9142" s="0" t="n">
        <f aca="false">CEILING(G9142,1)*F9142</f>
        <v>16.9</v>
      </c>
      <c r="N9142" s="0" t="n">
        <f aca="false">M9142-H9142</f>
        <v>8.45</v>
      </c>
      <c r="O9142" s="0" t="n">
        <f aca="false">IF(ABS(N9142-J9142)&lt;0.011,1,0)</f>
        <v>1</v>
      </c>
    </row>
    <row r="9143" customFormat="false" ht="15" hidden="false" customHeight="false" outlineLevel="0" collapsed="false">
      <c r="A9143" s="0" t="s">
        <v>709</v>
      </c>
      <c r="B9143" s="0" t="s">
        <v>778</v>
      </c>
      <c r="C9143" s="0" t="n">
        <v>30</v>
      </c>
      <c r="D9143" s="0" t="n">
        <v>63458</v>
      </c>
      <c r="E9143" s="0" t="s">
        <v>304</v>
      </c>
      <c r="F9143" s="0" t="n">
        <v>5.4</v>
      </c>
      <c r="G9143" s="0" t="n">
        <v>0.5</v>
      </c>
      <c r="H9143" s="0" t="n">
        <v>2.7</v>
      </c>
      <c r="I9143" s="0" t="n">
        <v>5.4</v>
      </c>
      <c r="J9143" s="0" t="n">
        <v>2.7</v>
      </c>
      <c r="K9143" s="0" t="s">
        <v>18</v>
      </c>
      <c r="L9143" s="0" t="s">
        <v>779</v>
      </c>
      <c r="M9143" s="0" t="n">
        <f aca="false">CEILING(G9143,1)*F9143</f>
        <v>5.4</v>
      </c>
      <c r="N9143" s="0" t="n">
        <f aca="false">M9143-H9143</f>
        <v>2.7</v>
      </c>
      <c r="O9143" s="0" t="n">
        <f aca="false">IF(ABS(N9143-J9143)&lt;0.011,1,0)</f>
        <v>1</v>
      </c>
    </row>
    <row r="9144" customFormat="false" ht="15" hidden="false" customHeight="false" outlineLevel="0" collapsed="false">
      <c r="A9144" s="0" t="s">
        <v>709</v>
      </c>
      <c r="B9144" s="0" t="s">
        <v>778</v>
      </c>
      <c r="C9144" s="0" t="n">
        <v>30</v>
      </c>
      <c r="D9144" s="0" t="n">
        <v>63458</v>
      </c>
      <c r="E9144" s="0" t="s">
        <v>363</v>
      </c>
      <c r="F9144" s="0" t="n">
        <v>7.1</v>
      </c>
      <c r="G9144" s="0" t="n">
        <v>0.5</v>
      </c>
      <c r="H9144" s="0" t="n">
        <v>3.55</v>
      </c>
      <c r="I9144" s="0" t="n">
        <v>7.1</v>
      </c>
      <c r="J9144" s="0" t="n">
        <v>3.55</v>
      </c>
      <c r="K9144" s="0" t="s">
        <v>18</v>
      </c>
      <c r="L9144" s="0" t="s">
        <v>779</v>
      </c>
      <c r="M9144" s="0" t="n">
        <f aca="false">CEILING(G9144,1)*F9144</f>
        <v>7.1</v>
      </c>
      <c r="N9144" s="0" t="n">
        <f aca="false">M9144-H9144</f>
        <v>3.55</v>
      </c>
      <c r="O9144" s="0" t="n">
        <f aca="false">IF(ABS(N9144-J9144)&lt;0.011,1,0)</f>
        <v>1</v>
      </c>
    </row>
    <row r="9145" customFormat="false" ht="15" hidden="false" customHeight="false" outlineLevel="0" collapsed="false">
      <c r="A9145" s="0" t="s">
        <v>709</v>
      </c>
      <c r="B9145" s="0" t="s">
        <v>778</v>
      </c>
      <c r="C9145" s="0" t="n">
        <v>30</v>
      </c>
      <c r="D9145" s="0" t="n">
        <v>63458</v>
      </c>
      <c r="E9145" s="0" t="s">
        <v>75</v>
      </c>
      <c r="F9145" s="0" t="n">
        <v>6.4</v>
      </c>
      <c r="G9145" s="0" t="n">
        <v>0.5</v>
      </c>
      <c r="H9145" s="0" t="n">
        <v>3.2</v>
      </c>
      <c r="I9145" s="0" t="n">
        <v>6.4</v>
      </c>
      <c r="J9145" s="0" t="n">
        <v>3.2</v>
      </c>
      <c r="K9145" s="0" t="s">
        <v>18</v>
      </c>
      <c r="L9145" s="0" t="s">
        <v>779</v>
      </c>
      <c r="M9145" s="0" t="n">
        <f aca="false">CEILING(G9145,1)*F9145</f>
        <v>6.4</v>
      </c>
      <c r="N9145" s="0" t="n">
        <f aca="false">M9145-H9145</f>
        <v>3.2</v>
      </c>
      <c r="O9145" s="0" t="n">
        <f aca="false">IF(ABS(N9145-J9145)&lt;0.011,1,0)</f>
        <v>1</v>
      </c>
    </row>
    <row r="9146" customFormat="false" ht="15" hidden="false" customHeight="false" outlineLevel="0" collapsed="false">
      <c r="A9146" s="0" t="s">
        <v>709</v>
      </c>
      <c r="B9146" s="0" t="s">
        <v>778</v>
      </c>
      <c r="C9146" s="0" t="n">
        <v>30</v>
      </c>
      <c r="D9146" s="0" t="n">
        <v>63458</v>
      </c>
      <c r="E9146" s="0" t="s">
        <v>167</v>
      </c>
      <c r="F9146" s="0" t="n">
        <v>8</v>
      </c>
      <c r="G9146" s="0" t="n">
        <v>0.5</v>
      </c>
      <c r="H9146" s="0" t="n">
        <v>4</v>
      </c>
      <c r="I9146" s="0" t="n">
        <v>8</v>
      </c>
      <c r="J9146" s="0" t="n">
        <v>4</v>
      </c>
      <c r="K9146" s="0" t="s">
        <v>18</v>
      </c>
      <c r="L9146" s="0" t="s">
        <v>779</v>
      </c>
      <c r="M9146" s="0" t="n">
        <f aca="false">CEILING(G9146,1)*F9146</f>
        <v>8</v>
      </c>
      <c r="N9146" s="0" t="n">
        <f aca="false">M9146-H9146</f>
        <v>4</v>
      </c>
      <c r="O9146" s="0" t="n">
        <f aca="false">IF(ABS(N9146-J9146)&lt;0.011,1,0)</f>
        <v>1</v>
      </c>
    </row>
    <row r="9147" customFormat="false" ht="15" hidden="false" customHeight="false" outlineLevel="0" collapsed="false">
      <c r="A9147" s="0" t="s">
        <v>709</v>
      </c>
      <c r="B9147" s="0" t="s">
        <v>778</v>
      </c>
      <c r="C9147" s="0" t="n">
        <v>30</v>
      </c>
      <c r="D9147" s="0" t="n">
        <v>63458</v>
      </c>
      <c r="E9147" s="0" t="s">
        <v>88</v>
      </c>
      <c r="F9147" s="0" t="n">
        <v>5.5</v>
      </c>
      <c r="G9147" s="0" t="n">
        <v>0.5</v>
      </c>
      <c r="H9147" s="0" t="n">
        <v>2.75</v>
      </c>
      <c r="I9147" s="0" t="n">
        <v>5.5</v>
      </c>
      <c r="J9147" s="0" t="n">
        <v>2.75</v>
      </c>
      <c r="K9147" s="0" t="s">
        <v>18</v>
      </c>
      <c r="L9147" s="0" t="s">
        <v>779</v>
      </c>
      <c r="M9147" s="0" t="n">
        <f aca="false">CEILING(G9147,1)*F9147</f>
        <v>5.5</v>
      </c>
      <c r="N9147" s="0" t="n">
        <f aca="false">M9147-H9147</f>
        <v>2.75</v>
      </c>
      <c r="O9147" s="0" t="n">
        <f aca="false">IF(ABS(N9147-J9147)&lt;0.011,1,0)</f>
        <v>1</v>
      </c>
    </row>
    <row r="9148" customFormat="false" ht="15" hidden="false" customHeight="false" outlineLevel="0" collapsed="false">
      <c r="A9148" s="0" t="s">
        <v>709</v>
      </c>
      <c r="B9148" s="0" t="s">
        <v>778</v>
      </c>
      <c r="C9148" s="0" t="n">
        <v>30</v>
      </c>
      <c r="D9148" s="0" t="n">
        <v>63458</v>
      </c>
      <c r="E9148" s="0" t="s">
        <v>407</v>
      </c>
      <c r="F9148" s="0" t="n">
        <v>25</v>
      </c>
      <c r="G9148" s="0" t="n">
        <v>0.5</v>
      </c>
      <c r="H9148" s="0" t="n">
        <v>12.5</v>
      </c>
      <c r="I9148" s="0" t="n">
        <v>25</v>
      </c>
      <c r="J9148" s="0" t="n">
        <v>12.5</v>
      </c>
      <c r="K9148" s="0" t="s">
        <v>18</v>
      </c>
      <c r="L9148" s="0" t="s">
        <v>779</v>
      </c>
      <c r="M9148" s="0" t="n">
        <f aca="false">CEILING(G9148,1)*F9148</f>
        <v>25</v>
      </c>
      <c r="N9148" s="0" t="n">
        <f aca="false">M9148-H9148</f>
        <v>12.5</v>
      </c>
      <c r="O9148" s="0" t="n">
        <f aca="false">IF(ABS(N9148-J9148)&lt;0.011,1,0)</f>
        <v>1</v>
      </c>
    </row>
    <row r="9149" customFormat="false" ht="15" hidden="false" customHeight="false" outlineLevel="0" collapsed="false">
      <c r="A9149" s="0" t="s">
        <v>709</v>
      </c>
      <c r="B9149" s="0" t="s">
        <v>778</v>
      </c>
      <c r="C9149" s="0" t="n">
        <v>30</v>
      </c>
      <c r="D9149" s="0" t="n">
        <v>63458</v>
      </c>
      <c r="E9149" s="0" t="s">
        <v>376</v>
      </c>
      <c r="F9149" s="0" t="n">
        <v>17.8</v>
      </c>
      <c r="G9149" s="0" t="n">
        <v>0.5</v>
      </c>
      <c r="H9149" s="0" t="n">
        <v>8.9</v>
      </c>
      <c r="I9149" s="0" t="n">
        <v>17.8</v>
      </c>
      <c r="J9149" s="0" t="n">
        <v>8.9</v>
      </c>
      <c r="K9149" s="0" t="s">
        <v>18</v>
      </c>
      <c r="L9149" s="0" t="s">
        <v>779</v>
      </c>
      <c r="M9149" s="0" t="n">
        <f aca="false">CEILING(G9149,1)*F9149</f>
        <v>17.8</v>
      </c>
      <c r="N9149" s="0" t="n">
        <f aca="false">M9149-H9149</f>
        <v>8.9</v>
      </c>
      <c r="O9149" s="0" t="n">
        <f aca="false">IF(ABS(N9149-J9149)&lt;0.011,1,0)</f>
        <v>1</v>
      </c>
    </row>
    <row r="9150" customFormat="false" ht="15" hidden="false" customHeight="false" outlineLevel="0" collapsed="false">
      <c r="A9150" s="0" t="s">
        <v>709</v>
      </c>
      <c r="B9150" s="0" t="s">
        <v>778</v>
      </c>
      <c r="C9150" s="0" t="n">
        <v>30</v>
      </c>
      <c r="D9150" s="0" t="n">
        <v>63458</v>
      </c>
      <c r="E9150" s="0" t="s">
        <v>50</v>
      </c>
      <c r="F9150" s="0" t="n">
        <v>18.6</v>
      </c>
      <c r="G9150" s="0" t="n">
        <v>0.5</v>
      </c>
      <c r="H9150" s="0" t="n">
        <v>9.3</v>
      </c>
      <c r="I9150" s="0" t="n">
        <v>18.6</v>
      </c>
      <c r="J9150" s="0" t="n">
        <v>9.3</v>
      </c>
      <c r="K9150" s="0" t="s">
        <v>18</v>
      </c>
      <c r="L9150" s="0" t="s">
        <v>779</v>
      </c>
      <c r="M9150" s="0" t="n">
        <f aca="false">CEILING(G9150,1)*F9150</f>
        <v>18.6</v>
      </c>
      <c r="N9150" s="0" t="n">
        <f aca="false">M9150-H9150</f>
        <v>9.3</v>
      </c>
      <c r="O9150" s="0" t="n">
        <f aca="false">IF(ABS(N9150-J9150)&lt;0.011,1,0)</f>
        <v>1</v>
      </c>
    </row>
    <row r="9151" customFormat="false" ht="15" hidden="false" customHeight="false" outlineLevel="0" collapsed="false">
      <c r="A9151" s="0" t="s">
        <v>709</v>
      </c>
      <c r="B9151" s="0" t="s">
        <v>780</v>
      </c>
      <c r="C9151" s="0" t="n">
        <v>27</v>
      </c>
      <c r="D9151" s="0" t="n">
        <v>63542</v>
      </c>
      <c r="E9151" s="0" t="s">
        <v>421</v>
      </c>
      <c r="F9151" s="0" t="n">
        <v>35</v>
      </c>
      <c r="G9151" s="0" t="n">
        <v>0.5</v>
      </c>
      <c r="H9151" s="0" t="n">
        <v>17.5</v>
      </c>
      <c r="I9151" s="0" t="n">
        <v>35</v>
      </c>
      <c r="J9151" s="0" t="n">
        <v>17.5</v>
      </c>
      <c r="K9151" s="0" t="s">
        <v>18</v>
      </c>
      <c r="L9151" s="0" t="s">
        <v>219</v>
      </c>
      <c r="M9151" s="0" t="n">
        <f aca="false">CEILING(G9151,1)*F9151</f>
        <v>35</v>
      </c>
      <c r="N9151" s="0" t="n">
        <f aca="false">M9151-H9151</f>
        <v>17.5</v>
      </c>
      <c r="O9151" s="0" t="n">
        <f aca="false">IF(ABS(N9151-J9151)&lt;0.011,1,0)</f>
        <v>1</v>
      </c>
    </row>
    <row r="9152" customFormat="false" ht="15" hidden="false" customHeight="false" outlineLevel="0" collapsed="false">
      <c r="A9152" s="0" t="s">
        <v>709</v>
      </c>
      <c r="B9152" s="0" t="s">
        <v>780</v>
      </c>
      <c r="C9152" s="0" t="n">
        <v>27</v>
      </c>
      <c r="D9152" s="0" t="n">
        <v>63542</v>
      </c>
      <c r="E9152" s="0" t="s">
        <v>161</v>
      </c>
      <c r="F9152" s="0" t="n">
        <v>5.9</v>
      </c>
      <c r="G9152" s="0" t="n">
        <v>0.5</v>
      </c>
      <c r="H9152" s="0" t="n">
        <v>2.95</v>
      </c>
      <c r="I9152" s="0" t="n">
        <v>5.9</v>
      </c>
      <c r="J9152" s="0" t="n">
        <v>2.95</v>
      </c>
      <c r="K9152" s="0" t="s">
        <v>18</v>
      </c>
      <c r="L9152" s="0" t="s">
        <v>219</v>
      </c>
      <c r="M9152" s="0" t="n">
        <f aca="false">CEILING(G9152,1)*F9152</f>
        <v>5.9</v>
      </c>
      <c r="N9152" s="0" t="n">
        <f aca="false">M9152-H9152</f>
        <v>2.95</v>
      </c>
      <c r="O9152" s="0" t="n">
        <f aca="false">IF(ABS(N9152-J9152)&lt;0.011,1,0)</f>
        <v>1</v>
      </c>
    </row>
    <row r="9153" customFormat="false" ht="15" hidden="false" customHeight="false" outlineLevel="0" collapsed="false">
      <c r="A9153" s="0" t="s">
        <v>709</v>
      </c>
      <c r="B9153" s="0" t="s">
        <v>780</v>
      </c>
      <c r="C9153" s="0" t="n">
        <v>27</v>
      </c>
      <c r="D9153" s="0" t="n">
        <v>63542</v>
      </c>
      <c r="E9153" s="0" t="s">
        <v>230</v>
      </c>
      <c r="F9153" s="0" t="n">
        <v>9.6</v>
      </c>
      <c r="G9153" s="0" t="n">
        <v>0.5</v>
      </c>
      <c r="H9153" s="0" t="n">
        <v>4.8</v>
      </c>
      <c r="I9153" s="0" t="n">
        <v>9.6</v>
      </c>
      <c r="J9153" s="0" t="n">
        <v>4.8</v>
      </c>
      <c r="K9153" s="0" t="s">
        <v>18</v>
      </c>
      <c r="L9153" s="0" t="s">
        <v>219</v>
      </c>
      <c r="M9153" s="0" t="n">
        <f aca="false">CEILING(G9153,1)*F9153</f>
        <v>9.6</v>
      </c>
      <c r="N9153" s="0" t="n">
        <f aca="false">M9153-H9153</f>
        <v>4.8</v>
      </c>
      <c r="O9153" s="0" t="n">
        <f aca="false">IF(ABS(N9153-J9153)&lt;0.011,1,0)</f>
        <v>1</v>
      </c>
    </row>
    <row r="9154" customFormat="false" ht="15" hidden="false" customHeight="false" outlineLevel="0" collapsed="false">
      <c r="A9154" s="0" t="s">
        <v>709</v>
      </c>
      <c r="B9154" s="0" t="s">
        <v>780</v>
      </c>
      <c r="C9154" s="0" t="n">
        <v>27</v>
      </c>
      <c r="D9154" s="0" t="n">
        <v>63542</v>
      </c>
      <c r="E9154" s="0" t="s">
        <v>87</v>
      </c>
      <c r="F9154" s="0" t="n">
        <v>19.9</v>
      </c>
      <c r="G9154" s="0" t="n">
        <v>0.5</v>
      </c>
      <c r="H9154" s="0" t="n">
        <v>9.95</v>
      </c>
      <c r="I9154" s="0" t="n">
        <v>19.9</v>
      </c>
      <c r="J9154" s="0" t="n">
        <v>9.95</v>
      </c>
      <c r="K9154" s="0" t="s">
        <v>18</v>
      </c>
      <c r="L9154" s="0" t="s">
        <v>219</v>
      </c>
      <c r="M9154" s="0" t="n">
        <f aca="false">CEILING(G9154,1)*F9154</f>
        <v>19.9</v>
      </c>
      <c r="N9154" s="0" t="n">
        <f aca="false">M9154-H9154</f>
        <v>9.95</v>
      </c>
      <c r="O9154" s="0" t="n">
        <f aca="false">IF(ABS(N9154-J9154)&lt;0.011,1,0)</f>
        <v>1</v>
      </c>
    </row>
    <row r="9155" customFormat="false" ht="15" hidden="false" customHeight="false" outlineLevel="0" collapsed="false">
      <c r="A9155" s="0" t="s">
        <v>709</v>
      </c>
      <c r="B9155" s="0" t="s">
        <v>780</v>
      </c>
      <c r="C9155" s="0" t="n">
        <v>27</v>
      </c>
      <c r="D9155" s="0" t="n">
        <v>63542</v>
      </c>
      <c r="E9155" s="0" t="s">
        <v>41</v>
      </c>
      <c r="F9155" s="0" t="n">
        <v>4.2</v>
      </c>
      <c r="G9155" s="0" t="n">
        <v>0.5</v>
      </c>
      <c r="H9155" s="0" t="n">
        <v>2.1</v>
      </c>
      <c r="I9155" s="0" t="n">
        <v>4.2</v>
      </c>
      <c r="J9155" s="0" t="n">
        <v>2.1</v>
      </c>
      <c r="K9155" s="0" t="s">
        <v>18</v>
      </c>
      <c r="L9155" s="0" t="s">
        <v>219</v>
      </c>
      <c r="M9155" s="0" t="n">
        <f aca="false">CEILING(G9155,1)*F9155</f>
        <v>4.2</v>
      </c>
      <c r="N9155" s="0" t="n">
        <f aca="false">M9155-H9155</f>
        <v>2.1</v>
      </c>
      <c r="O9155" s="0" t="n">
        <f aca="false">IF(ABS(N9155-J9155)&lt;0.011,1,0)</f>
        <v>1</v>
      </c>
    </row>
    <row r="9156" customFormat="false" ht="15" hidden="false" customHeight="false" outlineLevel="0" collapsed="false">
      <c r="A9156" s="0" t="s">
        <v>709</v>
      </c>
      <c r="B9156" s="0" t="s">
        <v>780</v>
      </c>
      <c r="C9156" s="0" t="n">
        <v>27</v>
      </c>
      <c r="D9156" s="0" t="n">
        <v>63542</v>
      </c>
      <c r="E9156" s="0" t="s">
        <v>198</v>
      </c>
      <c r="F9156" s="0" t="n">
        <v>34</v>
      </c>
      <c r="G9156" s="0" t="n">
        <v>0.5</v>
      </c>
      <c r="H9156" s="0" t="n">
        <v>17</v>
      </c>
      <c r="I9156" s="0" t="n">
        <v>34</v>
      </c>
      <c r="J9156" s="0" t="n">
        <v>17</v>
      </c>
      <c r="K9156" s="0" t="s">
        <v>18</v>
      </c>
      <c r="L9156" s="0" t="s">
        <v>219</v>
      </c>
      <c r="M9156" s="0" t="n">
        <f aca="false">CEILING(G9156,1)*F9156</f>
        <v>34</v>
      </c>
      <c r="N9156" s="0" t="n">
        <f aca="false">M9156-H9156</f>
        <v>17</v>
      </c>
      <c r="O9156" s="0" t="n">
        <f aca="false">IF(ABS(N9156-J9156)&lt;0.011,1,0)</f>
        <v>1</v>
      </c>
    </row>
    <row r="9157" customFormat="false" ht="15" hidden="false" customHeight="false" outlineLevel="0" collapsed="false">
      <c r="A9157" s="0" t="s">
        <v>709</v>
      </c>
      <c r="B9157" s="0" t="s">
        <v>780</v>
      </c>
      <c r="C9157" s="0" t="n">
        <v>27</v>
      </c>
      <c r="D9157" s="0" t="n">
        <v>63542</v>
      </c>
      <c r="E9157" s="0" t="s">
        <v>70</v>
      </c>
      <c r="F9157" s="0" t="n">
        <v>34</v>
      </c>
      <c r="G9157" s="0" t="n">
        <v>0.5</v>
      </c>
      <c r="H9157" s="0" t="n">
        <v>17</v>
      </c>
      <c r="I9157" s="0" t="n">
        <v>34</v>
      </c>
      <c r="J9157" s="0" t="n">
        <v>17</v>
      </c>
      <c r="K9157" s="0" t="s">
        <v>18</v>
      </c>
      <c r="L9157" s="0" t="s">
        <v>219</v>
      </c>
      <c r="M9157" s="0" t="n">
        <f aca="false">CEILING(G9157,1)*F9157</f>
        <v>34</v>
      </c>
      <c r="N9157" s="0" t="n">
        <f aca="false">M9157-H9157</f>
        <v>17</v>
      </c>
      <c r="O9157" s="0" t="n">
        <f aca="false">IF(ABS(N9157-J9157)&lt;0.011,1,0)</f>
        <v>1</v>
      </c>
    </row>
    <row r="9158" customFormat="false" ht="15" hidden="false" customHeight="false" outlineLevel="0" collapsed="false">
      <c r="A9158" s="0" t="s">
        <v>709</v>
      </c>
      <c r="B9158" s="0" t="s">
        <v>780</v>
      </c>
      <c r="C9158" s="0" t="n">
        <v>27</v>
      </c>
      <c r="D9158" s="0" t="n">
        <v>63542</v>
      </c>
      <c r="E9158" s="0" t="s">
        <v>176</v>
      </c>
      <c r="F9158" s="0" t="n">
        <v>2.9</v>
      </c>
      <c r="G9158" s="0" t="n">
        <v>0.5</v>
      </c>
      <c r="H9158" s="0" t="n">
        <v>1.45</v>
      </c>
      <c r="I9158" s="0" t="n">
        <v>2.9</v>
      </c>
      <c r="J9158" s="0" t="n">
        <v>1.45</v>
      </c>
      <c r="K9158" s="0" t="s">
        <v>18</v>
      </c>
      <c r="L9158" s="0" t="s">
        <v>219</v>
      </c>
      <c r="M9158" s="0" t="n">
        <f aca="false">CEILING(G9158,1)*F9158</f>
        <v>2.9</v>
      </c>
      <c r="N9158" s="0" t="n">
        <f aca="false">M9158-H9158</f>
        <v>1.45</v>
      </c>
      <c r="O9158" s="0" t="n">
        <f aca="false">IF(ABS(N9158-J9158)&lt;0.011,1,0)</f>
        <v>1</v>
      </c>
    </row>
    <row r="9159" customFormat="false" ht="15" hidden="false" customHeight="false" outlineLevel="0" collapsed="false">
      <c r="A9159" s="0" t="s">
        <v>709</v>
      </c>
      <c r="B9159" s="0" t="s">
        <v>780</v>
      </c>
      <c r="C9159" s="0" t="n">
        <v>27</v>
      </c>
      <c r="D9159" s="0" t="n">
        <v>63542</v>
      </c>
      <c r="E9159" s="0" t="s">
        <v>83</v>
      </c>
      <c r="F9159" s="0" t="n">
        <v>2.2</v>
      </c>
      <c r="G9159" s="0" t="n">
        <v>0.5</v>
      </c>
      <c r="H9159" s="0" t="n">
        <v>1.1</v>
      </c>
      <c r="I9159" s="0" t="n">
        <v>2.2</v>
      </c>
      <c r="J9159" s="0" t="n">
        <v>1.1</v>
      </c>
      <c r="K9159" s="0" t="s">
        <v>18</v>
      </c>
      <c r="L9159" s="0" t="s">
        <v>219</v>
      </c>
      <c r="M9159" s="0" t="n">
        <f aca="false">CEILING(G9159,1)*F9159</f>
        <v>2.2</v>
      </c>
      <c r="N9159" s="0" t="n">
        <f aca="false">M9159-H9159</f>
        <v>1.1</v>
      </c>
      <c r="O9159" s="0" t="n">
        <f aca="false">IF(ABS(N9159-J9159)&lt;0.011,1,0)</f>
        <v>1</v>
      </c>
    </row>
    <row r="9160" customFormat="false" ht="15" hidden="false" customHeight="false" outlineLevel="0" collapsed="false">
      <c r="A9160" s="0" t="s">
        <v>709</v>
      </c>
      <c r="B9160" s="0" t="s">
        <v>780</v>
      </c>
      <c r="C9160" s="0" t="n">
        <v>27</v>
      </c>
      <c r="D9160" s="0" t="n">
        <v>63542</v>
      </c>
      <c r="E9160" s="0" t="s">
        <v>225</v>
      </c>
      <c r="F9160" s="0" t="n">
        <v>17.4</v>
      </c>
      <c r="G9160" s="0" t="n">
        <v>0.5</v>
      </c>
      <c r="H9160" s="0" t="n">
        <v>8.7</v>
      </c>
      <c r="I9160" s="0" t="n">
        <v>17.4</v>
      </c>
      <c r="J9160" s="0" t="n">
        <v>8.7</v>
      </c>
      <c r="K9160" s="0" t="s">
        <v>18</v>
      </c>
      <c r="L9160" s="0" t="s">
        <v>219</v>
      </c>
      <c r="M9160" s="0" t="n">
        <f aca="false">CEILING(G9160,1)*F9160</f>
        <v>17.4</v>
      </c>
      <c r="N9160" s="0" t="n">
        <f aca="false">M9160-H9160</f>
        <v>8.7</v>
      </c>
      <c r="O9160" s="0" t="n">
        <f aca="false">IF(ABS(N9160-J9160)&lt;0.011,1,0)</f>
        <v>1</v>
      </c>
    </row>
    <row r="9161" customFormat="false" ht="15" hidden="false" customHeight="false" outlineLevel="0" collapsed="false">
      <c r="A9161" s="0" t="s">
        <v>709</v>
      </c>
      <c r="B9161" s="0" t="s">
        <v>780</v>
      </c>
      <c r="C9161" s="0" t="n">
        <v>28</v>
      </c>
      <c r="D9161" s="0" t="n">
        <v>63536</v>
      </c>
      <c r="E9161" s="0" t="s">
        <v>421</v>
      </c>
      <c r="F9161" s="0" t="n">
        <v>35</v>
      </c>
      <c r="G9161" s="0" t="n">
        <v>0.5</v>
      </c>
      <c r="H9161" s="0" t="n">
        <v>17.5</v>
      </c>
      <c r="I9161" s="0" t="n">
        <v>35</v>
      </c>
      <c r="J9161" s="0" t="n">
        <v>17.5</v>
      </c>
      <c r="K9161" s="0" t="s">
        <v>18</v>
      </c>
      <c r="L9161" s="0" t="s">
        <v>219</v>
      </c>
      <c r="M9161" s="0" t="n">
        <f aca="false">CEILING(G9161,1)*F9161</f>
        <v>35</v>
      </c>
      <c r="N9161" s="0" t="n">
        <f aca="false">M9161-H9161</f>
        <v>17.5</v>
      </c>
      <c r="O9161" s="0" t="n">
        <f aca="false">IF(ABS(N9161-J9161)&lt;0.011,1,0)</f>
        <v>1</v>
      </c>
    </row>
    <row r="9162" customFormat="false" ht="15" hidden="false" customHeight="false" outlineLevel="0" collapsed="false">
      <c r="A9162" s="0" t="s">
        <v>709</v>
      </c>
      <c r="B9162" s="0" t="s">
        <v>780</v>
      </c>
      <c r="C9162" s="0" t="n">
        <v>28</v>
      </c>
      <c r="D9162" s="0" t="n">
        <v>63536</v>
      </c>
      <c r="E9162" s="0" t="s">
        <v>161</v>
      </c>
      <c r="F9162" s="0" t="n">
        <v>5.9</v>
      </c>
      <c r="G9162" s="0" t="n">
        <v>0.5</v>
      </c>
      <c r="H9162" s="0" t="n">
        <v>2.95</v>
      </c>
      <c r="I9162" s="0" t="n">
        <v>5.9</v>
      </c>
      <c r="J9162" s="0" t="n">
        <v>2.95</v>
      </c>
      <c r="K9162" s="0" t="s">
        <v>18</v>
      </c>
      <c r="L9162" s="0" t="s">
        <v>219</v>
      </c>
      <c r="M9162" s="0" t="n">
        <f aca="false">CEILING(G9162,1)*F9162</f>
        <v>5.9</v>
      </c>
      <c r="N9162" s="0" t="n">
        <f aca="false">M9162-H9162</f>
        <v>2.95</v>
      </c>
      <c r="O9162" s="0" t="n">
        <f aca="false">IF(ABS(N9162-J9162)&lt;0.011,1,0)</f>
        <v>1</v>
      </c>
    </row>
    <row r="9163" customFormat="false" ht="15" hidden="false" customHeight="false" outlineLevel="0" collapsed="false">
      <c r="A9163" s="0" t="s">
        <v>709</v>
      </c>
      <c r="B9163" s="0" t="s">
        <v>780</v>
      </c>
      <c r="C9163" s="0" t="n">
        <v>28</v>
      </c>
      <c r="D9163" s="0" t="n">
        <v>63536</v>
      </c>
      <c r="E9163" s="0" t="s">
        <v>230</v>
      </c>
      <c r="F9163" s="0" t="n">
        <v>9.6</v>
      </c>
      <c r="G9163" s="0" t="n">
        <v>0.5</v>
      </c>
      <c r="H9163" s="0" t="n">
        <v>4.8</v>
      </c>
      <c r="I9163" s="0" t="n">
        <v>9.6</v>
      </c>
      <c r="J9163" s="0" t="n">
        <v>4.8</v>
      </c>
      <c r="K9163" s="0" t="s">
        <v>18</v>
      </c>
      <c r="L9163" s="0" t="s">
        <v>219</v>
      </c>
      <c r="M9163" s="0" t="n">
        <f aca="false">CEILING(G9163,1)*F9163</f>
        <v>9.6</v>
      </c>
      <c r="N9163" s="0" t="n">
        <f aca="false">M9163-H9163</f>
        <v>4.8</v>
      </c>
      <c r="O9163" s="0" t="n">
        <f aca="false">IF(ABS(N9163-J9163)&lt;0.011,1,0)</f>
        <v>1</v>
      </c>
    </row>
    <row r="9164" customFormat="false" ht="15" hidden="false" customHeight="false" outlineLevel="0" collapsed="false">
      <c r="A9164" s="0" t="s">
        <v>709</v>
      </c>
      <c r="B9164" s="0" t="s">
        <v>780</v>
      </c>
      <c r="C9164" s="0" t="n">
        <v>28</v>
      </c>
      <c r="D9164" s="0" t="n">
        <v>63536</v>
      </c>
      <c r="E9164" s="0" t="s">
        <v>87</v>
      </c>
      <c r="F9164" s="0" t="n">
        <v>19.9</v>
      </c>
      <c r="G9164" s="0" t="n">
        <v>0.5</v>
      </c>
      <c r="H9164" s="0" t="n">
        <v>9.95</v>
      </c>
      <c r="I9164" s="0" t="n">
        <v>19.9</v>
      </c>
      <c r="J9164" s="0" t="n">
        <v>9.95</v>
      </c>
      <c r="K9164" s="0" t="s">
        <v>18</v>
      </c>
      <c r="L9164" s="0" t="s">
        <v>219</v>
      </c>
      <c r="M9164" s="0" t="n">
        <f aca="false">CEILING(G9164,1)*F9164</f>
        <v>19.9</v>
      </c>
      <c r="N9164" s="0" t="n">
        <f aca="false">M9164-H9164</f>
        <v>9.95</v>
      </c>
      <c r="O9164" s="0" t="n">
        <f aca="false">IF(ABS(N9164-J9164)&lt;0.011,1,0)</f>
        <v>1</v>
      </c>
    </row>
    <row r="9165" customFormat="false" ht="15" hidden="false" customHeight="false" outlineLevel="0" collapsed="false">
      <c r="A9165" s="0" t="s">
        <v>709</v>
      </c>
      <c r="B9165" s="0" t="s">
        <v>780</v>
      </c>
      <c r="C9165" s="0" t="n">
        <v>28</v>
      </c>
      <c r="D9165" s="0" t="n">
        <v>63536</v>
      </c>
      <c r="E9165" s="0" t="s">
        <v>41</v>
      </c>
      <c r="F9165" s="0" t="n">
        <v>4.2</v>
      </c>
      <c r="G9165" s="0" t="n">
        <v>0.5</v>
      </c>
      <c r="H9165" s="0" t="n">
        <v>2.1</v>
      </c>
      <c r="I9165" s="0" t="n">
        <v>4.2</v>
      </c>
      <c r="J9165" s="0" t="n">
        <v>2.1</v>
      </c>
      <c r="K9165" s="0" t="s">
        <v>18</v>
      </c>
      <c r="L9165" s="0" t="s">
        <v>219</v>
      </c>
      <c r="M9165" s="0" t="n">
        <f aca="false">CEILING(G9165,1)*F9165</f>
        <v>4.2</v>
      </c>
      <c r="N9165" s="0" t="n">
        <f aca="false">M9165-H9165</f>
        <v>2.1</v>
      </c>
      <c r="O9165" s="0" t="n">
        <f aca="false">IF(ABS(N9165-J9165)&lt;0.011,1,0)</f>
        <v>1</v>
      </c>
    </row>
    <row r="9166" customFormat="false" ht="15" hidden="false" customHeight="false" outlineLevel="0" collapsed="false">
      <c r="A9166" s="0" t="s">
        <v>709</v>
      </c>
      <c r="B9166" s="0" t="s">
        <v>780</v>
      </c>
      <c r="C9166" s="0" t="n">
        <v>28</v>
      </c>
      <c r="D9166" s="0" t="n">
        <v>63536</v>
      </c>
      <c r="E9166" s="0" t="s">
        <v>198</v>
      </c>
      <c r="F9166" s="0" t="n">
        <v>34</v>
      </c>
      <c r="G9166" s="0" t="n">
        <v>0.5</v>
      </c>
      <c r="H9166" s="0" t="n">
        <v>17</v>
      </c>
      <c r="I9166" s="0" t="n">
        <v>34</v>
      </c>
      <c r="J9166" s="0" t="n">
        <v>17</v>
      </c>
      <c r="K9166" s="0" t="s">
        <v>18</v>
      </c>
      <c r="L9166" s="0" t="s">
        <v>219</v>
      </c>
      <c r="M9166" s="0" t="n">
        <f aca="false">CEILING(G9166,1)*F9166</f>
        <v>34</v>
      </c>
      <c r="N9166" s="0" t="n">
        <f aca="false">M9166-H9166</f>
        <v>17</v>
      </c>
      <c r="O9166" s="0" t="n">
        <f aca="false">IF(ABS(N9166-J9166)&lt;0.011,1,0)</f>
        <v>1</v>
      </c>
    </row>
    <row r="9167" customFormat="false" ht="15" hidden="false" customHeight="false" outlineLevel="0" collapsed="false">
      <c r="A9167" s="0" t="s">
        <v>709</v>
      </c>
      <c r="B9167" s="0" t="s">
        <v>780</v>
      </c>
      <c r="C9167" s="0" t="n">
        <v>28</v>
      </c>
      <c r="D9167" s="0" t="n">
        <v>63536</v>
      </c>
      <c r="E9167" s="0" t="s">
        <v>70</v>
      </c>
      <c r="F9167" s="0" t="n">
        <v>34</v>
      </c>
      <c r="G9167" s="0" t="n">
        <v>0.5</v>
      </c>
      <c r="H9167" s="0" t="n">
        <v>17</v>
      </c>
      <c r="I9167" s="0" t="n">
        <v>34</v>
      </c>
      <c r="J9167" s="0" t="n">
        <v>17</v>
      </c>
      <c r="K9167" s="0" t="s">
        <v>18</v>
      </c>
      <c r="L9167" s="0" t="s">
        <v>219</v>
      </c>
      <c r="M9167" s="0" t="n">
        <f aca="false">CEILING(G9167,1)*F9167</f>
        <v>34</v>
      </c>
      <c r="N9167" s="0" t="n">
        <f aca="false">M9167-H9167</f>
        <v>17</v>
      </c>
      <c r="O9167" s="0" t="n">
        <f aca="false">IF(ABS(N9167-J9167)&lt;0.011,1,0)</f>
        <v>1</v>
      </c>
    </row>
    <row r="9168" customFormat="false" ht="15" hidden="false" customHeight="false" outlineLevel="0" collapsed="false">
      <c r="A9168" s="0" t="s">
        <v>709</v>
      </c>
      <c r="B9168" s="0" t="s">
        <v>780</v>
      </c>
      <c r="C9168" s="0" t="n">
        <v>28</v>
      </c>
      <c r="D9168" s="0" t="n">
        <v>63536</v>
      </c>
      <c r="E9168" s="0" t="s">
        <v>176</v>
      </c>
      <c r="F9168" s="0" t="n">
        <v>2.9</v>
      </c>
      <c r="G9168" s="0" t="n">
        <v>0.5</v>
      </c>
      <c r="H9168" s="0" t="n">
        <v>1.45</v>
      </c>
      <c r="I9168" s="0" t="n">
        <v>2.9</v>
      </c>
      <c r="J9168" s="0" t="n">
        <v>1.45</v>
      </c>
      <c r="K9168" s="0" t="s">
        <v>18</v>
      </c>
      <c r="L9168" s="0" t="s">
        <v>219</v>
      </c>
      <c r="M9168" s="0" t="n">
        <f aca="false">CEILING(G9168,1)*F9168</f>
        <v>2.9</v>
      </c>
      <c r="N9168" s="0" t="n">
        <f aca="false">M9168-H9168</f>
        <v>1.45</v>
      </c>
      <c r="O9168" s="0" t="n">
        <f aca="false">IF(ABS(N9168-J9168)&lt;0.011,1,0)</f>
        <v>1</v>
      </c>
    </row>
    <row r="9169" customFormat="false" ht="15" hidden="false" customHeight="false" outlineLevel="0" collapsed="false">
      <c r="A9169" s="0" t="s">
        <v>709</v>
      </c>
      <c r="B9169" s="0" t="s">
        <v>780</v>
      </c>
      <c r="C9169" s="0" t="n">
        <v>28</v>
      </c>
      <c r="D9169" s="0" t="n">
        <v>63536</v>
      </c>
      <c r="E9169" s="0" t="s">
        <v>83</v>
      </c>
      <c r="F9169" s="0" t="n">
        <v>2.2</v>
      </c>
      <c r="G9169" s="0" t="n">
        <v>0.5</v>
      </c>
      <c r="H9169" s="0" t="n">
        <v>1.1</v>
      </c>
      <c r="I9169" s="0" t="n">
        <v>2.2</v>
      </c>
      <c r="J9169" s="0" t="n">
        <v>1.1</v>
      </c>
      <c r="K9169" s="0" t="s">
        <v>18</v>
      </c>
      <c r="L9169" s="0" t="s">
        <v>219</v>
      </c>
      <c r="M9169" s="0" t="n">
        <f aca="false">CEILING(G9169,1)*F9169</f>
        <v>2.2</v>
      </c>
      <c r="N9169" s="0" t="n">
        <f aca="false">M9169-H9169</f>
        <v>1.1</v>
      </c>
      <c r="O9169" s="0" t="n">
        <f aca="false">IF(ABS(N9169-J9169)&lt;0.011,1,0)</f>
        <v>1</v>
      </c>
    </row>
    <row r="9170" customFormat="false" ht="15" hidden="false" customHeight="false" outlineLevel="0" collapsed="false">
      <c r="A9170" s="0" t="s">
        <v>709</v>
      </c>
      <c r="B9170" s="0" t="s">
        <v>780</v>
      </c>
      <c r="C9170" s="0" t="n">
        <v>28</v>
      </c>
      <c r="D9170" s="0" t="n">
        <v>63536</v>
      </c>
      <c r="E9170" s="0" t="s">
        <v>225</v>
      </c>
      <c r="F9170" s="0" t="n">
        <v>17.4</v>
      </c>
      <c r="G9170" s="0" t="n">
        <v>0.5</v>
      </c>
      <c r="H9170" s="0" t="n">
        <v>8.7</v>
      </c>
      <c r="I9170" s="0" t="n">
        <v>17.4</v>
      </c>
      <c r="J9170" s="0" t="n">
        <v>8.7</v>
      </c>
      <c r="K9170" s="0" t="s">
        <v>18</v>
      </c>
      <c r="L9170" s="0" t="s">
        <v>219</v>
      </c>
      <c r="M9170" s="0" t="n">
        <f aca="false">CEILING(G9170,1)*F9170</f>
        <v>17.4</v>
      </c>
      <c r="N9170" s="0" t="n">
        <f aca="false">M9170-H9170</f>
        <v>8.7</v>
      </c>
      <c r="O9170" s="0" t="n">
        <f aca="false">IF(ABS(N9170-J9170)&lt;0.011,1,0)</f>
        <v>1</v>
      </c>
    </row>
    <row r="9171" customFormat="false" ht="15" hidden="false" customHeight="false" outlineLevel="0" collapsed="false">
      <c r="A9171" s="0" t="s">
        <v>709</v>
      </c>
      <c r="B9171" s="0" t="s">
        <v>781</v>
      </c>
      <c r="C9171" s="0" t="n">
        <v>4</v>
      </c>
      <c r="D9171" s="0" t="n">
        <v>63559</v>
      </c>
      <c r="E9171" s="0" t="s">
        <v>510</v>
      </c>
      <c r="F9171" s="0" t="n">
        <v>8.9</v>
      </c>
      <c r="G9171" s="0" t="n">
        <v>0.5</v>
      </c>
      <c r="H9171" s="0" t="n">
        <v>4.45</v>
      </c>
      <c r="I9171" s="0" t="n">
        <v>8.9</v>
      </c>
      <c r="J9171" s="0" t="n">
        <v>4.45</v>
      </c>
      <c r="K9171" s="0" t="s">
        <v>18</v>
      </c>
      <c r="L9171" s="0" t="s">
        <v>216</v>
      </c>
      <c r="M9171" s="0" t="n">
        <f aca="false">CEILING(G9171,1)*F9171</f>
        <v>8.9</v>
      </c>
      <c r="N9171" s="0" t="n">
        <f aca="false">M9171-H9171</f>
        <v>4.45</v>
      </c>
      <c r="O9171" s="0" t="n">
        <f aca="false">IF(ABS(N9171-J9171)&lt;0.011,1,0)</f>
        <v>1</v>
      </c>
    </row>
    <row r="9172" customFormat="false" ht="15" hidden="false" customHeight="false" outlineLevel="0" collapsed="false">
      <c r="A9172" s="0" t="s">
        <v>709</v>
      </c>
      <c r="B9172" s="0" t="s">
        <v>781</v>
      </c>
      <c r="C9172" s="0" t="n">
        <v>4</v>
      </c>
      <c r="D9172" s="0" t="n">
        <v>63559</v>
      </c>
      <c r="E9172" s="0" t="s">
        <v>88</v>
      </c>
      <c r="F9172" s="0" t="n">
        <v>5.5</v>
      </c>
      <c r="G9172" s="0" t="n">
        <v>0.5</v>
      </c>
      <c r="H9172" s="0" t="n">
        <v>2.75</v>
      </c>
      <c r="I9172" s="0" t="n">
        <v>5.5</v>
      </c>
      <c r="J9172" s="0" t="n">
        <v>2.75</v>
      </c>
      <c r="K9172" s="0" t="s">
        <v>18</v>
      </c>
      <c r="L9172" s="0" t="s">
        <v>216</v>
      </c>
      <c r="M9172" s="0" t="n">
        <f aca="false">CEILING(G9172,1)*F9172</f>
        <v>5.5</v>
      </c>
      <c r="N9172" s="0" t="n">
        <f aca="false">M9172-H9172</f>
        <v>2.75</v>
      </c>
      <c r="O9172" s="0" t="n">
        <f aca="false">IF(ABS(N9172-J9172)&lt;0.011,1,0)</f>
        <v>1</v>
      </c>
    </row>
    <row r="9173" customFormat="false" ht="15" hidden="false" customHeight="false" outlineLevel="0" collapsed="false">
      <c r="A9173" s="0" t="s">
        <v>709</v>
      </c>
      <c r="B9173" s="0" t="s">
        <v>781</v>
      </c>
      <c r="C9173" s="0" t="n">
        <v>4</v>
      </c>
      <c r="D9173" s="0" t="n">
        <v>63559</v>
      </c>
      <c r="E9173" s="0" t="s">
        <v>22</v>
      </c>
      <c r="F9173" s="0" t="n">
        <v>2.4</v>
      </c>
      <c r="G9173" s="0" t="n">
        <v>0.5</v>
      </c>
      <c r="H9173" s="0" t="n">
        <v>1.2</v>
      </c>
      <c r="I9173" s="0" t="n">
        <v>2.4</v>
      </c>
      <c r="J9173" s="0" t="n">
        <v>1.2</v>
      </c>
      <c r="K9173" s="0" t="s">
        <v>18</v>
      </c>
      <c r="L9173" s="0" t="s">
        <v>216</v>
      </c>
      <c r="M9173" s="0" t="n">
        <f aca="false">CEILING(G9173,1)*F9173</f>
        <v>2.4</v>
      </c>
      <c r="N9173" s="0" t="n">
        <f aca="false">M9173-H9173</f>
        <v>1.2</v>
      </c>
      <c r="O9173" s="0" t="n">
        <f aca="false">IF(ABS(N9173-J9173)&lt;0.011,1,0)</f>
        <v>1</v>
      </c>
    </row>
    <row r="9174" customFormat="false" ht="15" hidden="false" customHeight="false" outlineLevel="0" collapsed="false">
      <c r="A9174" s="0" t="s">
        <v>709</v>
      </c>
      <c r="B9174" s="0" t="s">
        <v>781</v>
      </c>
      <c r="C9174" s="0" t="n">
        <v>5</v>
      </c>
      <c r="D9174" s="0" t="n">
        <v>63545</v>
      </c>
      <c r="E9174" s="0" t="s">
        <v>510</v>
      </c>
      <c r="F9174" s="0" t="n">
        <v>8.9</v>
      </c>
      <c r="G9174" s="0" t="n">
        <v>0.5</v>
      </c>
      <c r="H9174" s="0" t="n">
        <v>4.45</v>
      </c>
      <c r="I9174" s="0" t="n">
        <v>8.9</v>
      </c>
      <c r="J9174" s="0" t="n">
        <v>4.45</v>
      </c>
      <c r="K9174" s="0" t="s">
        <v>18</v>
      </c>
      <c r="L9174" s="0" t="s">
        <v>216</v>
      </c>
      <c r="M9174" s="0" t="n">
        <f aca="false">CEILING(G9174,1)*F9174</f>
        <v>8.9</v>
      </c>
      <c r="N9174" s="0" t="n">
        <f aca="false">M9174-H9174</f>
        <v>4.45</v>
      </c>
      <c r="O9174" s="0" t="n">
        <f aca="false">IF(ABS(N9174-J9174)&lt;0.011,1,0)</f>
        <v>1</v>
      </c>
    </row>
    <row r="9175" customFormat="false" ht="15" hidden="false" customHeight="false" outlineLevel="0" collapsed="false">
      <c r="A9175" s="0" t="s">
        <v>709</v>
      </c>
      <c r="B9175" s="0" t="s">
        <v>781</v>
      </c>
      <c r="C9175" s="0" t="n">
        <v>5</v>
      </c>
      <c r="D9175" s="0" t="n">
        <v>63545</v>
      </c>
      <c r="E9175" s="0" t="s">
        <v>88</v>
      </c>
      <c r="F9175" s="0" t="n">
        <v>5.5</v>
      </c>
      <c r="G9175" s="0" t="n">
        <v>0.5</v>
      </c>
      <c r="H9175" s="0" t="n">
        <v>2.75</v>
      </c>
      <c r="I9175" s="0" t="n">
        <v>5.5</v>
      </c>
      <c r="J9175" s="0" t="n">
        <v>2.75</v>
      </c>
      <c r="K9175" s="0" t="s">
        <v>18</v>
      </c>
      <c r="L9175" s="0" t="s">
        <v>216</v>
      </c>
      <c r="M9175" s="0" t="n">
        <f aca="false">CEILING(G9175,1)*F9175</f>
        <v>5.5</v>
      </c>
      <c r="N9175" s="0" t="n">
        <f aca="false">M9175-H9175</f>
        <v>2.75</v>
      </c>
      <c r="O9175" s="0" t="n">
        <f aca="false">IF(ABS(N9175-J9175)&lt;0.011,1,0)</f>
        <v>1</v>
      </c>
    </row>
    <row r="9176" customFormat="false" ht="15" hidden="false" customHeight="false" outlineLevel="0" collapsed="false">
      <c r="A9176" s="0" t="s">
        <v>709</v>
      </c>
      <c r="B9176" s="0" t="s">
        <v>781</v>
      </c>
      <c r="C9176" s="0" t="n">
        <v>5</v>
      </c>
      <c r="D9176" s="0" t="n">
        <v>63545</v>
      </c>
      <c r="E9176" s="0" t="s">
        <v>22</v>
      </c>
      <c r="F9176" s="0" t="n">
        <v>2.4</v>
      </c>
      <c r="G9176" s="0" t="n">
        <v>0.5</v>
      </c>
      <c r="H9176" s="0" t="n">
        <v>1.2</v>
      </c>
      <c r="I9176" s="0" t="n">
        <v>2.4</v>
      </c>
      <c r="J9176" s="0" t="n">
        <v>1.2</v>
      </c>
      <c r="K9176" s="0" t="s">
        <v>18</v>
      </c>
      <c r="L9176" s="0" t="s">
        <v>216</v>
      </c>
      <c r="M9176" s="0" t="n">
        <f aca="false">CEILING(G9176,1)*F9176</f>
        <v>2.4</v>
      </c>
      <c r="N9176" s="0" t="n">
        <f aca="false">M9176-H9176</f>
        <v>1.2</v>
      </c>
      <c r="O9176" s="0" t="n">
        <f aca="false">IF(ABS(N9176-J9176)&lt;0.011,1,0)</f>
        <v>1</v>
      </c>
    </row>
    <row r="9177" customFormat="false" ht="15" hidden="false" customHeight="false" outlineLevel="0" collapsed="false">
      <c r="A9177" s="0" t="s">
        <v>709</v>
      </c>
      <c r="B9177" s="0" t="s">
        <v>781</v>
      </c>
      <c r="C9177" s="0" t="n">
        <v>16</v>
      </c>
      <c r="D9177" s="0" t="n">
        <v>63577</v>
      </c>
      <c r="E9177" s="0" t="s">
        <v>84</v>
      </c>
      <c r="F9177" s="0" t="n">
        <v>19</v>
      </c>
      <c r="G9177" s="0" t="n">
        <v>0.5</v>
      </c>
      <c r="H9177" s="0" t="n">
        <v>9.5</v>
      </c>
      <c r="I9177" s="0" t="n">
        <v>19</v>
      </c>
      <c r="J9177" s="0" t="n">
        <v>9.5</v>
      </c>
      <c r="K9177" s="0" t="s">
        <v>18</v>
      </c>
      <c r="L9177" s="0" t="s">
        <v>271</v>
      </c>
      <c r="M9177" s="0" t="n">
        <f aca="false">CEILING(G9177,1)*F9177</f>
        <v>19</v>
      </c>
      <c r="N9177" s="0" t="n">
        <f aca="false">M9177-H9177</f>
        <v>9.5</v>
      </c>
      <c r="O9177" s="0" t="n">
        <f aca="false">IF(ABS(N9177-J9177)&lt;0.011,1,0)</f>
        <v>1</v>
      </c>
    </row>
    <row r="9178" customFormat="false" ht="15" hidden="false" customHeight="false" outlineLevel="0" collapsed="false">
      <c r="A9178" s="0" t="s">
        <v>709</v>
      </c>
      <c r="B9178" s="0" t="s">
        <v>781</v>
      </c>
      <c r="C9178" s="0" t="n">
        <v>16</v>
      </c>
      <c r="D9178" s="0" t="n">
        <v>63577</v>
      </c>
      <c r="E9178" s="0" t="s">
        <v>48</v>
      </c>
      <c r="F9178" s="0" t="n">
        <v>7.9</v>
      </c>
      <c r="G9178" s="0" t="n">
        <v>0.5</v>
      </c>
      <c r="H9178" s="0" t="n">
        <v>3.95</v>
      </c>
      <c r="I9178" s="0" t="n">
        <v>7.9</v>
      </c>
      <c r="J9178" s="0" t="n">
        <v>3.95</v>
      </c>
      <c r="K9178" s="0" t="s">
        <v>18</v>
      </c>
      <c r="L9178" s="0" t="s">
        <v>271</v>
      </c>
      <c r="M9178" s="0" t="n">
        <f aca="false">CEILING(G9178,1)*F9178</f>
        <v>7.9</v>
      </c>
      <c r="N9178" s="0" t="n">
        <f aca="false">M9178-H9178</f>
        <v>3.95</v>
      </c>
      <c r="O9178" s="0" t="n">
        <f aca="false">IF(ABS(N9178-J9178)&lt;0.011,1,0)</f>
        <v>1</v>
      </c>
    </row>
    <row r="9179" customFormat="false" ht="15" hidden="false" customHeight="false" outlineLevel="0" collapsed="false">
      <c r="A9179" s="0" t="s">
        <v>709</v>
      </c>
      <c r="B9179" s="0" t="s">
        <v>781</v>
      </c>
      <c r="C9179" s="0" t="n">
        <v>16</v>
      </c>
      <c r="D9179" s="0" t="n">
        <v>63577</v>
      </c>
      <c r="E9179" s="0" t="s">
        <v>60</v>
      </c>
      <c r="F9179" s="0" t="n">
        <v>19</v>
      </c>
      <c r="G9179" s="0" t="n">
        <v>0.5</v>
      </c>
      <c r="H9179" s="0" t="n">
        <v>9.5</v>
      </c>
      <c r="I9179" s="0" t="n">
        <v>19</v>
      </c>
      <c r="J9179" s="0" t="n">
        <v>9.5</v>
      </c>
      <c r="K9179" s="0" t="s">
        <v>18</v>
      </c>
      <c r="L9179" s="0" t="s">
        <v>271</v>
      </c>
      <c r="M9179" s="0" t="n">
        <f aca="false">CEILING(G9179,1)*F9179</f>
        <v>19</v>
      </c>
      <c r="N9179" s="0" t="n">
        <f aca="false">M9179-H9179</f>
        <v>9.5</v>
      </c>
      <c r="O9179" s="0" t="n">
        <f aca="false">IF(ABS(N9179-J9179)&lt;0.011,1,0)</f>
        <v>1</v>
      </c>
    </row>
    <row r="9180" customFormat="false" ht="15" hidden="false" customHeight="false" outlineLevel="0" collapsed="false">
      <c r="A9180" s="0" t="s">
        <v>709</v>
      </c>
      <c r="B9180" s="0" t="s">
        <v>781</v>
      </c>
      <c r="C9180" s="0" t="n">
        <v>16</v>
      </c>
      <c r="D9180" s="0" t="n">
        <v>63577</v>
      </c>
      <c r="E9180" s="0" t="s">
        <v>42</v>
      </c>
      <c r="F9180" s="0" t="n">
        <v>8.9</v>
      </c>
      <c r="G9180" s="0" t="n">
        <v>0.5</v>
      </c>
      <c r="H9180" s="0" t="n">
        <v>4.45</v>
      </c>
      <c r="I9180" s="0" t="n">
        <v>8.9</v>
      </c>
      <c r="J9180" s="0" t="n">
        <v>4.45</v>
      </c>
      <c r="K9180" s="0" t="s">
        <v>18</v>
      </c>
      <c r="L9180" s="0" t="s">
        <v>271</v>
      </c>
      <c r="M9180" s="0" t="n">
        <f aca="false">CEILING(G9180,1)*F9180</f>
        <v>8.9</v>
      </c>
      <c r="N9180" s="0" t="n">
        <f aca="false">M9180-H9180</f>
        <v>4.45</v>
      </c>
      <c r="O9180" s="0" t="n">
        <f aca="false">IF(ABS(N9180-J9180)&lt;0.011,1,0)</f>
        <v>1</v>
      </c>
    </row>
    <row r="9181" customFormat="false" ht="15" hidden="false" customHeight="false" outlineLevel="0" collapsed="false">
      <c r="A9181" s="0" t="s">
        <v>709</v>
      </c>
      <c r="B9181" s="0" t="s">
        <v>781</v>
      </c>
      <c r="C9181" s="0" t="n">
        <v>17</v>
      </c>
      <c r="D9181" s="0" t="n">
        <v>63564</v>
      </c>
      <c r="E9181" s="0" t="s">
        <v>84</v>
      </c>
      <c r="F9181" s="0" t="n">
        <v>19</v>
      </c>
      <c r="G9181" s="0" t="n">
        <v>0.5</v>
      </c>
      <c r="H9181" s="0" t="n">
        <v>9.5</v>
      </c>
      <c r="I9181" s="0" t="n">
        <v>19</v>
      </c>
      <c r="J9181" s="0" t="n">
        <v>9.5</v>
      </c>
      <c r="K9181" s="0" t="s">
        <v>18</v>
      </c>
      <c r="L9181" s="0" t="s">
        <v>271</v>
      </c>
      <c r="M9181" s="0" t="n">
        <f aca="false">CEILING(G9181,1)*F9181</f>
        <v>19</v>
      </c>
      <c r="N9181" s="0" t="n">
        <f aca="false">M9181-H9181</f>
        <v>9.5</v>
      </c>
      <c r="O9181" s="0" t="n">
        <f aca="false">IF(ABS(N9181-J9181)&lt;0.011,1,0)</f>
        <v>1</v>
      </c>
    </row>
    <row r="9182" customFormat="false" ht="15" hidden="false" customHeight="false" outlineLevel="0" collapsed="false">
      <c r="A9182" s="0" t="s">
        <v>709</v>
      </c>
      <c r="B9182" s="0" t="s">
        <v>781</v>
      </c>
      <c r="C9182" s="0" t="n">
        <v>17</v>
      </c>
      <c r="D9182" s="0" t="n">
        <v>63564</v>
      </c>
      <c r="E9182" s="0" t="s">
        <v>48</v>
      </c>
      <c r="F9182" s="0" t="n">
        <v>7.9</v>
      </c>
      <c r="G9182" s="0" t="n">
        <v>0.5</v>
      </c>
      <c r="H9182" s="0" t="n">
        <v>3.95</v>
      </c>
      <c r="I9182" s="0" t="n">
        <v>7.9</v>
      </c>
      <c r="J9182" s="0" t="n">
        <v>3.95</v>
      </c>
      <c r="K9182" s="0" t="s">
        <v>18</v>
      </c>
      <c r="L9182" s="0" t="s">
        <v>271</v>
      </c>
      <c r="M9182" s="0" t="n">
        <f aca="false">CEILING(G9182,1)*F9182</f>
        <v>7.9</v>
      </c>
      <c r="N9182" s="0" t="n">
        <f aca="false">M9182-H9182</f>
        <v>3.95</v>
      </c>
      <c r="O9182" s="0" t="n">
        <f aca="false">IF(ABS(N9182-J9182)&lt;0.011,1,0)</f>
        <v>1</v>
      </c>
    </row>
    <row r="9183" customFormat="false" ht="15" hidden="false" customHeight="false" outlineLevel="0" collapsed="false">
      <c r="A9183" s="0" t="s">
        <v>709</v>
      </c>
      <c r="B9183" s="0" t="s">
        <v>781</v>
      </c>
      <c r="C9183" s="0" t="n">
        <v>17</v>
      </c>
      <c r="D9183" s="0" t="n">
        <v>63564</v>
      </c>
      <c r="E9183" s="0" t="s">
        <v>60</v>
      </c>
      <c r="F9183" s="0" t="n">
        <v>19</v>
      </c>
      <c r="G9183" s="0" t="n">
        <v>0.5</v>
      </c>
      <c r="H9183" s="0" t="n">
        <v>9.5</v>
      </c>
      <c r="I9183" s="0" t="n">
        <v>19</v>
      </c>
      <c r="J9183" s="0" t="n">
        <v>9.5</v>
      </c>
      <c r="K9183" s="0" t="s">
        <v>18</v>
      </c>
      <c r="L9183" s="0" t="s">
        <v>271</v>
      </c>
      <c r="M9183" s="0" t="n">
        <f aca="false">CEILING(G9183,1)*F9183</f>
        <v>19</v>
      </c>
      <c r="N9183" s="0" t="n">
        <f aca="false">M9183-H9183</f>
        <v>9.5</v>
      </c>
      <c r="O9183" s="0" t="n">
        <f aca="false">IF(ABS(N9183-J9183)&lt;0.011,1,0)</f>
        <v>1</v>
      </c>
    </row>
    <row r="9184" customFormat="false" ht="15" hidden="false" customHeight="false" outlineLevel="0" collapsed="false">
      <c r="A9184" s="0" t="s">
        <v>709</v>
      </c>
      <c r="B9184" s="0" t="s">
        <v>781</v>
      </c>
      <c r="C9184" s="0" t="n">
        <v>17</v>
      </c>
      <c r="D9184" s="0" t="n">
        <v>63564</v>
      </c>
      <c r="E9184" s="0" t="s">
        <v>42</v>
      </c>
      <c r="F9184" s="0" t="n">
        <v>8.9</v>
      </c>
      <c r="G9184" s="0" t="n">
        <v>0.5</v>
      </c>
      <c r="H9184" s="0" t="n">
        <v>4.45</v>
      </c>
      <c r="I9184" s="0" t="n">
        <v>8.9</v>
      </c>
      <c r="J9184" s="0" t="n">
        <v>4.45</v>
      </c>
      <c r="K9184" s="0" t="s">
        <v>18</v>
      </c>
      <c r="L9184" s="0" t="s">
        <v>271</v>
      </c>
      <c r="M9184" s="0" t="n">
        <f aca="false">CEILING(G9184,1)*F9184</f>
        <v>8.9</v>
      </c>
      <c r="N9184" s="0" t="n">
        <f aca="false">M9184-H9184</f>
        <v>4.45</v>
      </c>
      <c r="O9184" s="0" t="n">
        <f aca="false">IF(ABS(N9184-J9184)&lt;0.011,1,0)</f>
        <v>1</v>
      </c>
    </row>
    <row r="9185" customFormat="false" ht="15" hidden="false" customHeight="false" outlineLevel="0" collapsed="false">
      <c r="A9185" s="0" t="s">
        <v>709</v>
      </c>
      <c r="B9185" s="0" t="s">
        <v>781</v>
      </c>
      <c r="C9185" s="0" t="n">
        <v>29</v>
      </c>
      <c r="D9185" s="0" t="n">
        <v>63579</v>
      </c>
      <c r="E9185" s="0" t="s">
        <v>212</v>
      </c>
      <c r="F9185" s="0" t="n">
        <v>15.5</v>
      </c>
      <c r="G9185" s="0" t="n">
        <v>0.5</v>
      </c>
      <c r="H9185" s="0" t="n">
        <v>7.75</v>
      </c>
      <c r="I9185" s="0" t="n">
        <v>15.5</v>
      </c>
      <c r="J9185" s="0" t="n">
        <v>7.75</v>
      </c>
      <c r="K9185" s="0" t="s">
        <v>18</v>
      </c>
      <c r="L9185" s="0" t="s">
        <v>200</v>
      </c>
      <c r="M9185" s="0" t="n">
        <f aca="false">CEILING(G9185,1)*F9185</f>
        <v>15.5</v>
      </c>
      <c r="N9185" s="0" t="n">
        <f aca="false">M9185-H9185</f>
        <v>7.75</v>
      </c>
      <c r="O9185" s="0" t="n">
        <f aca="false">IF(ABS(N9185-J9185)&lt;0.011,1,0)</f>
        <v>1</v>
      </c>
    </row>
    <row r="9186" customFormat="false" ht="15" hidden="false" customHeight="false" outlineLevel="0" collapsed="false">
      <c r="A9186" s="0" t="s">
        <v>709</v>
      </c>
      <c r="B9186" s="0" t="s">
        <v>781</v>
      </c>
      <c r="C9186" s="0" t="n">
        <v>29</v>
      </c>
      <c r="D9186" s="0" t="n">
        <v>63579</v>
      </c>
      <c r="E9186" s="0" t="s">
        <v>76</v>
      </c>
      <c r="F9186" s="0" t="n">
        <v>18.6</v>
      </c>
      <c r="G9186" s="0" t="n">
        <v>0.5</v>
      </c>
      <c r="H9186" s="0" t="n">
        <v>9.3</v>
      </c>
      <c r="I9186" s="0" t="n">
        <v>18.6</v>
      </c>
      <c r="J9186" s="0" t="n">
        <v>9.3</v>
      </c>
      <c r="K9186" s="0" t="s">
        <v>18</v>
      </c>
      <c r="L9186" s="0" t="s">
        <v>200</v>
      </c>
      <c r="M9186" s="0" t="n">
        <f aca="false">CEILING(G9186,1)*F9186</f>
        <v>18.6</v>
      </c>
      <c r="N9186" s="0" t="n">
        <f aca="false">M9186-H9186</f>
        <v>9.3</v>
      </c>
      <c r="O9186" s="0" t="n">
        <f aca="false">IF(ABS(N9186-J9186)&lt;0.011,1,0)</f>
        <v>1</v>
      </c>
    </row>
    <row r="9187" customFormat="false" ht="15" hidden="false" customHeight="false" outlineLevel="0" collapsed="false">
      <c r="A9187" s="0" t="s">
        <v>709</v>
      </c>
      <c r="B9187" s="0" t="s">
        <v>781</v>
      </c>
      <c r="C9187" s="0" t="n">
        <v>30</v>
      </c>
      <c r="D9187" s="0" t="n">
        <v>63569</v>
      </c>
      <c r="E9187" s="0" t="s">
        <v>212</v>
      </c>
      <c r="F9187" s="0" t="n">
        <v>15.5</v>
      </c>
      <c r="G9187" s="0" t="n">
        <v>0.5</v>
      </c>
      <c r="H9187" s="0" t="n">
        <v>7.75</v>
      </c>
      <c r="I9187" s="0" t="n">
        <v>15.5</v>
      </c>
      <c r="J9187" s="0" t="n">
        <v>7.75</v>
      </c>
      <c r="K9187" s="0" t="s">
        <v>18</v>
      </c>
      <c r="L9187" s="0" t="s">
        <v>200</v>
      </c>
      <c r="M9187" s="0" t="n">
        <f aca="false">CEILING(G9187,1)*F9187</f>
        <v>15.5</v>
      </c>
      <c r="N9187" s="0" t="n">
        <f aca="false">M9187-H9187</f>
        <v>7.75</v>
      </c>
      <c r="O9187" s="0" t="n">
        <f aca="false">IF(ABS(N9187-J9187)&lt;0.011,1,0)</f>
        <v>1</v>
      </c>
    </row>
    <row r="9188" customFormat="false" ht="15" hidden="false" customHeight="false" outlineLevel="0" collapsed="false">
      <c r="A9188" s="0" t="s">
        <v>709</v>
      </c>
      <c r="B9188" s="0" t="s">
        <v>781</v>
      </c>
      <c r="C9188" s="0" t="n">
        <v>30</v>
      </c>
      <c r="D9188" s="0" t="n">
        <v>63569</v>
      </c>
      <c r="E9188" s="0" t="s">
        <v>76</v>
      </c>
      <c r="F9188" s="0" t="n">
        <v>18.6</v>
      </c>
      <c r="G9188" s="0" t="n">
        <v>0.5</v>
      </c>
      <c r="H9188" s="0" t="n">
        <v>9.3</v>
      </c>
      <c r="I9188" s="0" t="n">
        <v>18.6</v>
      </c>
      <c r="J9188" s="0" t="n">
        <v>9.3</v>
      </c>
      <c r="K9188" s="0" t="s">
        <v>18</v>
      </c>
      <c r="L9188" s="0" t="s">
        <v>200</v>
      </c>
      <c r="M9188" s="0" t="n">
        <f aca="false">CEILING(G9188,1)*F9188</f>
        <v>18.6</v>
      </c>
      <c r="N9188" s="0" t="n">
        <f aca="false">M9188-H9188</f>
        <v>9.3</v>
      </c>
      <c r="O9188" s="0" t="n">
        <f aca="false">IF(ABS(N9188-J9188)&lt;0.011,1,0)</f>
        <v>1</v>
      </c>
    </row>
    <row r="9189" customFormat="false" ht="15" hidden="false" customHeight="false" outlineLevel="0" collapsed="false">
      <c r="A9189" s="0" t="s">
        <v>709</v>
      </c>
      <c r="B9189" s="0" t="s">
        <v>782</v>
      </c>
      <c r="C9189" s="0" t="n">
        <v>21</v>
      </c>
      <c r="D9189" s="0" t="n">
        <v>63684</v>
      </c>
      <c r="E9189" s="0" t="s">
        <v>261</v>
      </c>
      <c r="F9189" s="0" t="n">
        <v>29</v>
      </c>
      <c r="G9189" s="0" t="n">
        <v>0.5</v>
      </c>
      <c r="H9189" s="0" t="n">
        <v>14.5</v>
      </c>
      <c r="I9189" s="0" t="n">
        <v>29</v>
      </c>
      <c r="J9189" s="0" t="n">
        <v>14.5</v>
      </c>
      <c r="K9189" s="0" t="s">
        <v>18</v>
      </c>
      <c r="L9189" s="0" t="s">
        <v>134</v>
      </c>
      <c r="M9189" s="0" t="n">
        <f aca="false">CEILING(G9189,1)*F9189</f>
        <v>29</v>
      </c>
      <c r="N9189" s="0" t="n">
        <f aca="false">M9189-H9189</f>
        <v>14.5</v>
      </c>
      <c r="O9189" s="0" t="n">
        <f aca="false">IF(ABS(N9189-J9189)&lt;0.011,1,0)</f>
        <v>1</v>
      </c>
    </row>
    <row r="9190" customFormat="false" ht="15" hidden="false" customHeight="false" outlineLevel="0" collapsed="false">
      <c r="A9190" s="0" t="s">
        <v>709</v>
      </c>
      <c r="B9190" s="0" t="s">
        <v>782</v>
      </c>
      <c r="C9190" s="0" t="n">
        <v>21</v>
      </c>
      <c r="D9190" s="0" t="n">
        <v>63684</v>
      </c>
      <c r="E9190" s="0" t="s">
        <v>60</v>
      </c>
      <c r="F9190" s="0" t="n">
        <v>19</v>
      </c>
      <c r="G9190" s="0" t="n">
        <v>0.5</v>
      </c>
      <c r="H9190" s="0" t="n">
        <v>9.5</v>
      </c>
      <c r="I9190" s="0" t="n">
        <v>19</v>
      </c>
      <c r="J9190" s="0" t="n">
        <v>9.5</v>
      </c>
      <c r="K9190" s="0" t="s">
        <v>18</v>
      </c>
      <c r="L9190" s="0" t="s">
        <v>134</v>
      </c>
      <c r="M9190" s="0" t="n">
        <f aca="false">CEILING(G9190,1)*F9190</f>
        <v>19</v>
      </c>
      <c r="N9190" s="0" t="n">
        <f aca="false">M9190-H9190</f>
        <v>9.5</v>
      </c>
      <c r="O9190" s="0" t="n">
        <f aca="false">IF(ABS(N9190-J9190)&lt;0.011,1,0)</f>
        <v>1</v>
      </c>
    </row>
    <row r="9191" customFormat="false" ht="15" hidden="false" customHeight="false" outlineLevel="0" collapsed="false">
      <c r="A9191" s="0" t="s">
        <v>709</v>
      </c>
      <c r="B9191" s="0" t="s">
        <v>782</v>
      </c>
      <c r="C9191" s="0" t="n">
        <v>21</v>
      </c>
      <c r="D9191" s="0" t="n">
        <v>63684</v>
      </c>
      <c r="E9191" s="0" t="s">
        <v>500</v>
      </c>
      <c r="F9191" s="0" t="n">
        <v>27.8</v>
      </c>
      <c r="G9191" s="0" t="n">
        <v>0.5</v>
      </c>
      <c r="H9191" s="0" t="n">
        <v>13.9</v>
      </c>
      <c r="I9191" s="0" t="n">
        <v>27.8</v>
      </c>
      <c r="J9191" s="0" t="n">
        <v>13.9</v>
      </c>
      <c r="K9191" s="0" t="s">
        <v>18</v>
      </c>
      <c r="L9191" s="0" t="s">
        <v>134</v>
      </c>
      <c r="M9191" s="0" t="n">
        <f aca="false">CEILING(G9191,1)*F9191</f>
        <v>27.8</v>
      </c>
      <c r="N9191" s="0" t="n">
        <f aca="false">M9191-H9191</f>
        <v>13.9</v>
      </c>
      <c r="O9191" s="0" t="n">
        <f aca="false">IF(ABS(N9191-J9191)&lt;0.011,1,0)</f>
        <v>1</v>
      </c>
    </row>
    <row r="9192" customFormat="false" ht="15" hidden="false" customHeight="false" outlineLevel="0" collapsed="false">
      <c r="A9192" s="0" t="s">
        <v>709</v>
      </c>
      <c r="B9192" s="0" t="s">
        <v>782</v>
      </c>
      <c r="C9192" s="0" t="n">
        <v>22</v>
      </c>
      <c r="D9192" s="0" t="n">
        <v>63678</v>
      </c>
      <c r="E9192" s="0" t="s">
        <v>261</v>
      </c>
      <c r="F9192" s="0" t="n">
        <v>29</v>
      </c>
      <c r="G9192" s="0" t="n">
        <v>0.5</v>
      </c>
      <c r="H9192" s="0" t="n">
        <v>14.5</v>
      </c>
      <c r="I9192" s="0" t="n">
        <v>29</v>
      </c>
      <c r="J9192" s="0" t="n">
        <v>14.5</v>
      </c>
      <c r="K9192" s="0" t="s">
        <v>18</v>
      </c>
      <c r="L9192" s="0" t="s">
        <v>134</v>
      </c>
      <c r="M9192" s="0" t="n">
        <f aca="false">CEILING(G9192,1)*F9192</f>
        <v>29</v>
      </c>
      <c r="N9192" s="0" t="n">
        <f aca="false">M9192-H9192</f>
        <v>14.5</v>
      </c>
      <c r="O9192" s="0" t="n">
        <f aca="false">IF(ABS(N9192-J9192)&lt;0.011,1,0)</f>
        <v>1</v>
      </c>
    </row>
    <row r="9193" customFormat="false" ht="15" hidden="false" customHeight="false" outlineLevel="0" collapsed="false">
      <c r="A9193" s="0" t="s">
        <v>709</v>
      </c>
      <c r="B9193" s="0" t="s">
        <v>782</v>
      </c>
      <c r="C9193" s="0" t="n">
        <v>22</v>
      </c>
      <c r="D9193" s="0" t="n">
        <v>63678</v>
      </c>
      <c r="E9193" s="0" t="s">
        <v>60</v>
      </c>
      <c r="F9193" s="0" t="n">
        <v>19</v>
      </c>
      <c r="G9193" s="0" t="n">
        <v>0.5</v>
      </c>
      <c r="H9193" s="0" t="n">
        <v>9.5</v>
      </c>
      <c r="I9193" s="0" t="n">
        <v>19</v>
      </c>
      <c r="J9193" s="0" t="n">
        <v>9.5</v>
      </c>
      <c r="K9193" s="0" t="s">
        <v>18</v>
      </c>
      <c r="L9193" s="0" t="s">
        <v>134</v>
      </c>
      <c r="M9193" s="0" t="n">
        <f aca="false">CEILING(G9193,1)*F9193</f>
        <v>19</v>
      </c>
      <c r="N9193" s="0" t="n">
        <f aca="false">M9193-H9193</f>
        <v>9.5</v>
      </c>
      <c r="O9193" s="0" t="n">
        <f aca="false">IF(ABS(N9193-J9193)&lt;0.011,1,0)</f>
        <v>1</v>
      </c>
    </row>
    <row r="9194" customFormat="false" ht="15" hidden="false" customHeight="false" outlineLevel="0" collapsed="false">
      <c r="A9194" s="0" t="s">
        <v>709</v>
      </c>
      <c r="B9194" s="0" t="s">
        <v>782</v>
      </c>
      <c r="C9194" s="0" t="n">
        <v>22</v>
      </c>
      <c r="D9194" s="0" t="n">
        <v>63678</v>
      </c>
      <c r="E9194" s="0" t="s">
        <v>500</v>
      </c>
      <c r="F9194" s="0" t="n">
        <v>27.8</v>
      </c>
      <c r="G9194" s="0" t="n">
        <v>0.5</v>
      </c>
      <c r="H9194" s="0" t="n">
        <v>13.9</v>
      </c>
      <c r="I9194" s="0" t="n">
        <v>27.8</v>
      </c>
      <c r="J9194" s="0" t="n">
        <v>13.9</v>
      </c>
      <c r="K9194" s="0" t="s">
        <v>18</v>
      </c>
      <c r="L9194" s="0" t="s">
        <v>134</v>
      </c>
      <c r="M9194" s="0" t="n">
        <f aca="false">CEILING(G9194,1)*F9194</f>
        <v>27.8</v>
      </c>
      <c r="N9194" s="0" t="n">
        <f aca="false">M9194-H9194</f>
        <v>13.9</v>
      </c>
      <c r="O9194" s="0" t="n">
        <f aca="false">IF(ABS(N9194-J9194)&lt;0.011,1,0)</f>
        <v>1</v>
      </c>
    </row>
    <row r="9195" customFormat="false" ht="15" hidden="false" customHeight="false" outlineLevel="0" collapsed="false">
      <c r="A9195" s="0" t="s">
        <v>709</v>
      </c>
      <c r="B9195" s="0" t="s">
        <v>783</v>
      </c>
      <c r="C9195" s="0" t="n">
        <v>33</v>
      </c>
      <c r="D9195" s="0" t="n">
        <v>63727</v>
      </c>
      <c r="E9195" s="0" t="s">
        <v>84</v>
      </c>
      <c r="F9195" s="0" t="n">
        <v>19</v>
      </c>
      <c r="G9195" s="0" t="n">
        <v>0.5</v>
      </c>
      <c r="H9195" s="0" t="n">
        <v>9.5</v>
      </c>
      <c r="I9195" s="0" t="n">
        <v>19</v>
      </c>
      <c r="J9195" s="0" t="n">
        <v>9.5</v>
      </c>
      <c r="K9195" s="0" t="s">
        <v>18</v>
      </c>
      <c r="L9195" s="0" t="s">
        <v>107</v>
      </c>
      <c r="M9195" s="0" t="n">
        <f aca="false">CEILING(G9195,1)*F9195</f>
        <v>19</v>
      </c>
      <c r="N9195" s="0" t="n">
        <f aca="false">M9195-H9195</f>
        <v>9.5</v>
      </c>
      <c r="O9195" s="0" t="n">
        <f aca="false">IF(ABS(N9195-J9195)&lt;0.011,1,0)</f>
        <v>1</v>
      </c>
    </row>
    <row r="9196" customFormat="false" ht="15" hidden="false" customHeight="false" outlineLevel="0" collapsed="false">
      <c r="A9196" s="0" t="s">
        <v>709</v>
      </c>
      <c r="B9196" s="0" t="s">
        <v>783</v>
      </c>
      <c r="C9196" s="0" t="n">
        <v>33</v>
      </c>
      <c r="D9196" s="0" t="n">
        <v>63727</v>
      </c>
      <c r="E9196" s="0" t="s">
        <v>32</v>
      </c>
      <c r="F9196" s="0" t="n">
        <v>2.2</v>
      </c>
      <c r="G9196" s="0" t="n">
        <v>0.5</v>
      </c>
      <c r="H9196" s="0" t="n">
        <v>1.1</v>
      </c>
      <c r="I9196" s="0" t="n">
        <v>2.2</v>
      </c>
      <c r="J9196" s="0" t="n">
        <v>1.1</v>
      </c>
      <c r="K9196" s="0" t="s">
        <v>18</v>
      </c>
      <c r="L9196" s="0" t="s">
        <v>107</v>
      </c>
      <c r="M9196" s="0" t="n">
        <f aca="false">CEILING(G9196,1)*F9196</f>
        <v>2.2</v>
      </c>
      <c r="N9196" s="0" t="n">
        <f aca="false">M9196-H9196</f>
        <v>1.1</v>
      </c>
      <c r="O9196" s="0" t="n">
        <f aca="false">IF(ABS(N9196-J9196)&lt;0.011,1,0)</f>
        <v>1</v>
      </c>
    </row>
    <row r="9197" customFormat="false" ht="15" hidden="false" customHeight="false" outlineLevel="0" collapsed="false">
      <c r="A9197" s="0" t="s">
        <v>709</v>
      </c>
      <c r="B9197" s="0" t="s">
        <v>783</v>
      </c>
      <c r="C9197" s="0" t="n">
        <v>33</v>
      </c>
      <c r="D9197" s="0" t="n">
        <v>63727</v>
      </c>
      <c r="E9197" s="0" t="s">
        <v>41</v>
      </c>
      <c r="F9197" s="0" t="n">
        <v>4.2</v>
      </c>
      <c r="G9197" s="0" t="n">
        <v>0.5</v>
      </c>
      <c r="H9197" s="0" t="n">
        <v>2.1</v>
      </c>
      <c r="I9197" s="0" t="n">
        <v>4.2</v>
      </c>
      <c r="J9197" s="0" t="n">
        <v>2.1</v>
      </c>
      <c r="K9197" s="0" t="s">
        <v>18</v>
      </c>
      <c r="L9197" s="0" t="s">
        <v>107</v>
      </c>
      <c r="M9197" s="0" t="n">
        <f aca="false">CEILING(G9197,1)*F9197</f>
        <v>4.2</v>
      </c>
      <c r="N9197" s="0" t="n">
        <f aca="false">M9197-H9197</f>
        <v>2.1</v>
      </c>
      <c r="O9197" s="0" t="n">
        <f aca="false">IF(ABS(N9197-J9197)&lt;0.011,1,0)</f>
        <v>1</v>
      </c>
    </row>
    <row r="9198" customFormat="false" ht="15" hidden="false" customHeight="false" outlineLevel="0" collapsed="false">
      <c r="A9198" s="0" t="s">
        <v>709</v>
      </c>
      <c r="B9198" s="0" t="s">
        <v>783</v>
      </c>
      <c r="C9198" s="0" t="n">
        <v>33</v>
      </c>
      <c r="D9198" s="0" t="n">
        <v>63727</v>
      </c>
      <c r="E9198" s="0" t="s">
        <v>126</v>
      </c>
      <c r="F9198" s="0" t="n">
        <v>18.6</v>
      </c>
      <c r="G9198" s="0" t="n">
        <v>0.5</v>
      </c>
      <c r="H9198" s="0" t="n">
        <v>9.3</v>
      </c>
      <c r="I9198" s="0" t="n">
        <v>18.6</v>
      </c>
      <c r="J9198" s="0" t="n">
        <v>9.3</v>
      </c>
      <c r="K9198" s="0" t="s">
        <v>18</v>
      </c>
      <c r="L9198" s="0" t="s">
        <v>107</v>
      </c>
      <c r="M9198" s="0" t="n">
        <f aca="false">CEILING(G9198,1)*F9198</f>
        <v>18.6</v>
      </c>
      <c r="N9198" s="0" t="n">
        <f aca="false">M9198-H9198</f>
        <v>9.3</v>
      </c>
      <c r="O9198" s="0" t="n">
        <f aca="false">IF(ABS(N9198-J9198)&lt;0.011,1,0)</f>
        <v>1</v>
      </c>
    </row>
    <row r="9199" customFormat="false" ht="15" hidden="false" customHeight="false" outlineLevel="0" collapsed="false">
      <c r="A9199" s="0" t="s">
        <v>709</v>
      </c>
      <c r="B9199" s="0" t="s">
        <v>783</v>
      </c>
      <c r="C9199" s="0" t="n">
        <v>33</v>
      </c>
      <c r="D9199" s="0" t="n">
        <v>63727</v>
      </c>
      <c r="E9199" s="0" t="s">
        <v>144</v>
      </c>
      <c r="F9199" s="0" t="n">
        <v>3.9</v>
      </c>
      <c r="G9199" s="0" t="n">
        <v>0.5</v>
      </c>
      <c r="H9199" s="0" t="n">
        <v>1.95</v>
      </c>
      <c r="I9199" s="0" t="n">
        <v>3.9</v>
      </c>
      <c r="J9199" s="0" t="n">
        <v>1.95</v>
      </c>
      <c r="K9199" s="0" t="s">
        <v>18</v>
      </c>
      <c r="L9199" s="0" t="s">
        <v>107</v>
      </c>
      <c r="M9199" s="0" t="n">
        <f aca="false">CEILING(G9199,1)*F9199</f>
        <v>3.9</v>
      </c>
      <c r="N9199" s="0" t="n">
        <f aca="false">M9199-H9199</f>
        <v>1.95</v>
      </c>
      <c r="O9199" s="0" t="n">
        <f aca="false">IF(ABS(N9199-J9199)&lt;0.011,1,0)</f>
        <v>1</v>
      </c>
    </row>
    <row r="9200" customFormat="false" ht="15" hidden="false" customHeight="false" outlineLevel="0" collapsed="false">
      <c r="A9200" s="0" t="s">
        <v>709</v>
      </c>
      <c r="B9200" s="0" t="s">
        <v>783</v>
      </c>
      <c r="C9200" s="0" t="n">
        <v>34</v>
      </c>
      <c r="D9200" s="0" t="n">
        <v>63715</v>
      </c>
      <c r="E9200" s="0" t="s">
        <v>84</v>
      </c>
      <c r="F9200" s="0" t="n">
        <v>19</v>
      </c>
      <c r="G9200" s="0" t="n">
        <v>0.5</v>
      </c>
      <c r="H9200" s="0" t="n">
        <v>9.5</v>
      </c>
      <c r="I9200" s="0" t="n">
        <v>19</v>
      </c>
      <c r="J9200" s="0" t="n">
        <v>9.5</v>
      </c>
      <c r="K9200" s="0" t="s">
        <v>18</v>
      </c>
      <c r="L9200" s="0" t="s">
        <v>107</v>
      </c>
      <c r="M9200" s="0" t="n">
        <f aca="false">CEILING(G9200,1)*F9200</f>
        <v>19</v>
      </c>
      <c r="N9200" s="0" t="n">
        <f aca="false">M9200-H9200</f>
        <v>9.5</v>
      </c>
      <c r="O9200" s="0" t="n">
        <f aca="false">IF(ABS(N9200-J9200)&lt;0.011,1,0)</f>
        <v>1</v>
      </c>
    </row>
    <row r="9201" customFormat="false" ht="15" hidden="false" customHeight="false" outlineLevel="0" collapsed="false">
      <c r="A9201" s="0" t="s">
        <v>709</v>
      </c>
      <c r="B9201" s="0" t="s">
        <v>783</v>
      </c>
      <c r="C9201" s="0" t="n">
        <v>34</v>
      </c>
      <c r="D9201" s="0" t="n">
        <v>63715</v>
      </c>
      <c r="E9201" s="0" t="s">
        <v>32</v>
      </c>
      <c r="F9201" s="0" t="n">
        <v>2.2</v>
      </c>
      <c r="G9201" s="0" t="n">
        <v>0.5</v>
      </c>
      <c r="H9201" s="0" t="n">
        <v>1.1</v>
      </c>
      <c r="I9201" s="0" t="n">
        <v>2.2</v>
      </c>
      <c r="J9201" s="0" t="n">
        <v>1.1</v>
      </c>
      <c r="K9201" s="0" t="s">
        <v>18</v>
      </c>
      <c r="L9201" s="0" t="s">
        <v>107</v>
      </c>
      <c r="M9201" s="0" t="n">
        <f aca="false">CEILING(G9201,1)*F9201</f>
        <v>2.2</v>
      </c>
      <c r="N9201" s="0" t="n">
        <f aca="false">M9201-H9201</f>
        <v>1.1</v>
      </c>
      <c r="O9201" s="0" t="n">
        <f aca="false">IF(ABS(N9201-J9201)&lt;0.011,1,0)</f>
        <v>1</v>
      </c>
    </row>
    <row r="9202" customFormat="false" ht="15" hidden="false" customHeight="false" outlineLevel="0" collapsed="false">
      <c r="A9202" s="0" t="s">
        <v>709</v>
      </c>
      <c r="B9202" s="0" t="s">
        <v>783</v>
      </c>
      <c r="C9202" s="0" t="n">
        <v>34</v>
      </c>
      <c r="D9202" s="0" t="n">
        <v>63715</v>
      </c>
      <c r="E9202" s="0" t="s">
        <v>41</v>
      </c>
      <c r="F9202" s="0" t="n">
        <v>4.2</v>
      </c>
      <c r="G9202" s="0" t="n">
        <v>0.5</v>
      </c>
      <c r="H9202" s="0" t="n">
        <v>2.1</v>
      </c>
      <c r="I9202" s="0" t="n">
        <v>4.2</v>
      </c>
      <c r="J9202" s="0" t="n">
        <v>2.1</v>
      </c>
      <c r="K9202" s="0" t="s">
        <v>18</v>
      </c>
      <c r="L9202" s="0" t="s">
        <v>107</v>
      </c>
      <c r="M9202" s="0" t="n">
        <f aca="false">CEILING(G9202,1)*F9202</f>
        <v>4.2</v>
      </c>
      <c r="N9202" s="0" t="n">
        <f aca="false">M9202-H9202</f>
        <v>2.1</v>
      </c>
      <c r="O9202" s="0" t="n">
        <f aca="false">IF(ABS(N9202-J9202)&lt;0.011,1,0)</f>
        <v>1</v>
      </c>
    </row>
    <row r="9203" customFormat="false" ht="15" hidden="false" customHeight="false" outlineLevel="0" collapsed="false">
      <c r="A9203" s="0" t="s">
        <v>709</v>
      </c>
      <c r="B9203" s="0" t="s">
        <v>783</v>
      </c>
      <c r="C9203" s="0" t="n">
        <v>34</v>
      </c>
      <c r="D9203" s="0" t="n">
        <v>63715</v>
      </c>
      <c r="E9203" s="0" t="s">
        <v>126</v>
      </c>
      <c r="F9203" s="0" t="n">
        <v>18.6</v>
      </c>
      <c r="G9203" s="0" t="n">
        <v>0.5</v>
      </c>
      <c r="H9203" s="0" t="n">
        <v>9.3</v>
      </c>
      <c r="I9203" s="0" t="n">
        <v>18.6</v>
      </c>
      <c r="J9203" s="0" t="n">
        <v>9.3</v>
      </c>
      <c r="K9203" s="0" t="s">
        <v>18</v>
      </c>
      <c r="L9203" s="0" t="s">
        <v>107</v>
      </c>
      <c r="M9203" s="0" t="n">
        <f aca="false">CEILING(G9203,1)*F9203</f>
        <v>18.6</v>
      </c>
      <c r="N9203" s="0" t="n">
        <f aca="false">M9203-H9203</f>
        <v>9.3</v>
      </c>
      <c r="O9203" s="0" t="n">
        <f aca="false">IF(ABS(N9203-J9203)&lt;0.011,1,0)</f>
        <v>1</v>
      </c>
    </row>
    <row r="9204" customFormat="false" ht="15" hidden="false" customHeight="false" outlineLevel="0" collapsed="false">
      <c r="A9204" s="0" t="s">
        <v>709</v>
      </c>
      <c r="B9204" s="0" t="s">
        <v>783</v>
      </c>
      <c r="C9204" s="0" t="n">
        <v>34</v>
      </c>
      <c r="D9204" s="0" t="n">
        <v>63715</v>
      </c>
      <c r="E9204" s="0" t="s">
        <v>144</v>
      </c>
      <c r="F9204" s="0" t="n">
        <v>3.9</v>
      </c>
      <c r="G9204" s="0" t="n">
        <v>0.5</v>
      </c>
      <c r="H9204" s="0" t="n">
        <v>1.95</v>
      </c>
      <c r="I9204" s="0" t="n">
        <v>3.9</v>
      </c>
      <c r="J9204" s="0" t="n">
        <v>1.95</v>
      </c>
      <c r="K9204" s="0" t="s">
        <v>18</v>
      </c>
      <c r="L9204" s="0" t="s">
        <v>107</v>
      </c>
      <c r="M9204" s="0" t="n">
        <f aca="false">CEILING(G9204,1)*F9204</f>
        <v>3.9</v>
      </c>
      <c r="N9204" s="0" t="n">
        <f aca="false">M9204-H9204</f>
        <v>1.95</v>
      </c>
      <c r="O9204" s="0" t="n">
        <f aca="false">IF(ABS(N9204-J9204)&lt;0.011,1,0)</f>
        <v>1</v>
      </c>
    </row>
    <row r="9205" customFormat="false" ht="15" hidden="false" customHeight="false" outlineLevel="0" collapsed="false">
      <c r="A9205" s="0" t="s">
        <v>709</v>
      </c>
      <c r="B9205" s="0" t="s">
        <v>783</v>
      </c>
      <c r="C9205" s="0" t="n">
        <v>40</v>
      </c>
      <c r="D9205" s="0" t="n">
        <v>63730</v>
      </c>
      <c r="E9205" s="0" t="s">
        <v>78</v>
      </c>
      <c r="F9205" s="0" t="n">
        <v>18.6</v>
      </c>
      <c r="G9205" s="0" t="n">
        <v>0.5</v>
      </c>
      <c r="H9205" s="0" t="n">
        <v>9.3</v>
      </c>
      <c r="I9205" s="0" t="n">
        <v>18.6</v>
      </c>
      <c r="J9205" s="0" t="n">
        <v>9.3</v>
      </c>
      <c r="K9205" s="0" t="s">
        <v>18</v>
      </c>
      <c r="L9205" s="0" t="s">
        <v>784</v>
      </c>
      <c r="M9205" s="0" t="n">
        <f aca="false">CEILING(G9205,1)*F9205</f>
        <v>18.6</v>
      </c>
      <c r="N9205" s="0" t="n">
        <f aca="false">M9205-H9205</f>
        <v>9.3</v>
      </c>
      <c r="O9205" s="0" t="n">
        <f aca="false">IF(ABS(N9205-J9205)&lt;0.011,1,0)</f>
        <v>1</v>
      </c>
    </row>
    <row r="9206" customFormat="false" ht="15" hidden="false" customHeight="false" outlineLevel="0" collapsed="false">
      <c r="A9206" s="0" t="s">
        <v>709</v>
      </c>
      <c r="B9206" s="0" t="s">
        <v>783</v>
      </c>
      <c r="C9206" s="0" t="n">
        <v>40</v>
      </c>
      <c r="D9206" s="0" t="n">
        <v>63730</v>
      </c>
      <c r="E9206" s="0" t="s">
        <v>289</v>
      </c>
      <c r="F9206" s="0" t="n">
        <v>12</v>
      </c>
      <c r="G9206" s="0" t="n">
        <v>0.5</v>
      </c>
      <c r="H9206" s="0" t="n">
        <v>6</v>
      </c>
      <c r="I9206" s="0" t="n">
        <v>12</v>
      </c>
      <c r="J9206" s="0" t="n">
        <v>6</v>
      </c>
      <c r="K9206" s="0" t="s">
        <v>18</v>
      </c>
      <c r="L9206" s="0" t="s">
        <v>784</v>
      </c>
      <c r="M9206" s="0" t="n">
        <f aca="false">CEILING(G9206,1)*F9206</f>
        <v>12</v>
      </c>
      <c r="N9206" s="0" t="n">
        <f aca="false">M9206-H9206</f>
        <v>6</v>
      </c>
      <c r="O9206" s="0" t="n">
        <f aca="false">IF(ABS(N9206-J9206)&lt;0.011,1,0)</f>
        <v>1</v>
      </c>
    </row>
    <row r="9207" customFormat="false" ht="15" hidden="false" customHeight="false" outlineLevel="0" collapsed="false">
      <c r="A9207" s="0" t="s">
        <v>709</v>
      </c>
      <c r="B9207" s="0" t="s">
        <v>783</v>
      </c>
      <c r="C9207" s="0" t="n">
        <v>40</v>
      </c>
      <c r="D9207" s="0" t="n">
        <v>63730</v>
      </c>
      <c r="E9207" s="0" t="s">
        <v>128</v>
      </c>
      <c r="F9207" s="0" t="n">
        <v>2.5</v>
      </c>
      <c r="G9207" s="0" t="n">
        <v>0.5</v>
      </c>
      <c r="H9207" s="0" t="n">
        <v>1.25</v>
      </c>
      <c r="I9207" s="0" t="n">
        <v>2.5</v>
      </c>
      <c r="J9207" s="0" t="n">
        <v>1.25</v>
      </c>
      <c r="K9207" s="0" t="s">
        <v>18</v>
      </c>
      <c r="L9207" s="0" t="s">
        <v>784</v>
      </c>
      <c r="M9207" s="0" t="n">
        <f aca="false">CEILING(G9207,1)*F9207</f>
        <v>2.5</v>
      </c>
      <c r="N9207" s="0" t="n">
        <f aca="false">M9207-H9207</f>
        <v>1.25</v>
      </c>
      <c r="O9207" s="0" t="n">
        <f aca="false">IF(ABS(N9207-J9207)&lt;0.011,1,0)</f>
        <v>1</v>
      </c>
    </row>
    <row r="9208" customFormat="false" ht="15" hidden="false" customHeight="false" outlineLevel="0" collapsed="false">
      <c r="A9208" s="0" t="s">
        <v>709</v>
      </c>
      <c r="B9208" s="0" t="s">
        <v>783</v>
      </c>
      <c r="C9208" s="0" t="n">
        <v>40</v>
      </c>
      <c r="D9208" s="0" t="n">
        <v>63730</v>
      </c>
      <c r="E9208" s="0" t="s">
        <v>115</v>
      </c>
      <c r="F9208" s="0" t="n">
        <v>3.9</v>
      </c>
      <c r="G9208" s="0" t="n">
        <v>0.5</v>
      </c>
      <c r="H9208" s="0" t="n">
        <v>1.95</v>
      </c>
      <c r="I9208" s="0" t="n">
        <v>3.9</v>
      </c>
      <c r="J9208" s="0" t="n">
        <v>1.95</v>
      </c>
      <c r="K9208" s="0" t="s">
        <v>18</v>
      </c>
      <c r="L9208" s="0" t="s">
        <v>784</v>
      </c>
      <c r="M9208" s="0" t="n">
        <f aca="false">CEILING(G9208,1)*F9208</f>
        <v>3.9</v>
      </c>
      <c r="N9208" s="0" t="n">
        <f aca="false">M9208-H9208</f>
        <v>1.95</v>
      </c>
      <c r="O9208" s="0" t="n">
        <f aca="false">IF(ABS(N9208-J9208)&lt;0.011,1,0)</f>
        <v>1</v>
      </c>
    </row>
    <row r="9209" customFormat="false" ht="15" hidden="false" customHeight="false" outlineLevel="0" collapsed="false">
      <c r="A9209" s="0" t="s">
        <v>709</v>
      </c>
      <c r="B9209" s="0" t="s">
        <v>783</v>
      </c>
      <c r="C9209" s="0" t="n">
        <v>40</v>
      </c>
      <c r="D9209" s="0" t="n">
        <v>63730</v>
      </c>
      <c r="E9209" s="0" t="s">
        <v>201</v>
      </c>
      <c r="F9209" s="0" t="n">
        <v>3.9</v>
      </c>
      <c r="G9209" s="0" t="n">
        <v>0.5</v>
      </c>
      <c r="H9209" s="0" t="n">
        <v>1.95</v>
      </c>
      <c r="I9209" s="0" t="n">
        <v>3.9</v>
      </c>
      <c r="J9209" s="0" t="n">
        <v>1.95</v>
      </c>
      <c r="K9209" s="0" t="s">
        <v>18</v>
      </c>
      <c r="L9209" s="0" t="s">
        <v>784</v>
      </c>
      <c r="M9209" s="0" t="n">
        <f aca="false">CEILING(G9209,1)*F9209</f>
        <v>3.9</v>
      </c>
      <c r="N9209" s="0" t="n">
        <f aca="false">M9209-H9209</f>
        <v>1.95</v>
      </c>
      <c r="O9209" s="0" t="n">
        <f aca="false">IF(ABS(N9209-J9209)&lt;0.011,1,0)</f>
        <v>1</v>
      </c>
    </row>
    <row r="9210" customFormat="false" ht="15" hidden="false" customHeight="false" outlineLevel="0" collapsed="false">
      <c r="A9210" s="0" t="s">
        <v>709</v>
      </c>
      <c r="B9210" s="0" t="s">
        <v>783</v>
      </c>
      <c r="C9210" s="0" t="n">
        <v>40</v>
      </c>
      <c r="D9210" s="0" t="n">
        <v>63730</v>
      </c>
      <c r="E9210" s="0" t="s">
        <v>62</v>
      </c>
      <c r="F9210" s="0" t="n">
        <v>3.4</v>
      </c>
      <c r="G9210" s="0" t="n">
        <v>0.5</v>
      </c>
      <c r="H9210" s="0" t="n">
        <v>1.7</v>
      </c>
      <c r="I9210" s="0" t="n">
        <v>3.4</v>
      </c>
      <c r="J9210" s="0" t="n">
        <v>1.7</v>
      </c>
      <c r="K9210" s="0" t="s">
        <v>18</v>
      </c>
      <c r="L9210" s="0" t="s">
        <v>784</v>
      </c>
      <c r="M9210" s="0" t="n">
        <f aca="false">CEILING(G9210,1)*F9210</f>
        <v>3.4</v>
      </c>
      <c r="N9210" s="0" t="n">
        <f aca="false">M9210-H9210</f>
        <v>1.7</v>
      </c>
      <c r="O9210" s="0" t="n">
        <f aca="false">IF(ABS(N9210-J9210)&lt;0.011,1,0)</f>
        <v>1</v>
      </c>
    </row>
    <row r="9211" customFormat="false" ht="15" hidden="false" customHeight="false" outlineLevel="0" collapsed="false">
      <c r="A9211" s="0" t="s">
        <v>709</v>
      </c>
      <c r="B9211" s="0" t="s">
        <v>783</v>
      </c>
      <c r="C9211" s="0" t="n">
        <v>40</v>
      </c>
      <c r="D9211" s="0" t="n">
        <v>63730</v>
      </c>
      <c r="E9211" s="0" t="s">
        <v>89</v>
      </c>
      <c r="F9211" s="0" t="n">
        <v>3.9</v>
      </c>
      <c r="G9211" s="0" t="n">
        <v>0.5</v>
      </c>
      <c r="H9211" s="0" t="n">
        <v>1.95</v>
      </c>
      <c r="I9211" s="0" t="n">
        <v>3.9</v>
      </c>
      <c r="J9211" s="0" t="n">
        <v>1.95</v>
      </c>
      <c r="K9211" s="0" t="s">
        <v>18</v>
      </c>
      <c r="L9211" s="0" t="s">
        <v>784</v>
      </c>
      <c r="M9211" s="0" t="n">
        <f aca="false">CEILING(G9211,1)*F9211</f>
        <v>3.9</v>
      </c>
      <c r="N9211" s="0" t="n">
        <f aca="false">M9211-H9211</f>
        <v>1.95</v>
      </c>
      <c r="O9211" s="0" t="n">
        <f aca="false">IF(ABS(N9211-J9211)&lt;0.011,1,0)</f>
        <v>1</v>
      </c>
    </row>
    <row r="9212" customFormat="false" ht="15" hidden="false" customHeight="false" outlineLevel="0" collapsed="false">
      <c r="A9212" s="0" t="s">
        <v>709</v>
      </c>
      <c r="B9212" s="0" t="s">
        <v>783</v>
      </c>
      <c r="C9212" s="0" t="n">
        <v>40</v>
      </c>
      <c r="D9212" s="0" t="n">
        <v>63730</v>
      </c>
      <c r="E9212" s="0" t="s">
        <v>407</v>
      </c>
      <c r="F9212" s="0" t="n">
        <v>25</v>
      </c>
      <c r="G9212" s="0" t="n">
        <v>0.5</v>
      </c>
      <c r="H9212" s="0" t="n">
        <v>12.5</v>
      </c>
      <c r="I9212" s="0" t="n">
        <v>25</v>
      </c>
      <c r="J9212" s="0" t="n">
        <v>12.5</v>
      </c>
      <c r="K9212" s="0" t="s">
        <v>18</v>
      </c>
      <c r="L9212" s="0" t="s">
        <v>784</v>
      </c>
      <c r="M9212" s="0" t="n">
        <f aca="false">CEILING(G9212,1)*F9212</f>
        <v>25</v>
      </c>
      <c r="N9212" s="0" t="n">
        <f aca="false">M9212-H9212</f>
        <v>12.5</v>
      </c>
      <c r="O9212" s="0" t="n">
        <f aca="false">IF(ABS(N9212-J9212)&lt;0.011,1,0)</f>
        <v>1</v>
      </c>
    </row>
    <row r="9213" customFormat="false" ht="15" hidden="false" customHeight="false" outlineLevel="0" collapsed="false">
      <c r="A9213" s="0" t="s">
        <v>709</v>
      </c>
      <c r="B9213" s="0" t="s">
        <v>783</v>
      </c>
      <c r="C9213" s="0" t="n">
        <v>40</v>
      </c>
      <c r="D9213" s="0" t="n">
        <v>63730</v>
      </c>
      <c r="E9213" s="0" t="s">
        <v>99</v>
      </c>
      <c r="F9213" s="0" t="n">
        <v>3.4</v>
      </c>
      <c r="G9213" s="0" t="n">
        <v>0.5</v>
      </c>
      <c r="H9213" s="0" t="n">
        <v>1.7</v>
      </c>
      <c r="I9213" s="0" t="n">
        <v>3.4</v>
      </c>
      <c r="J9213" s="0" t="n">
        <v>1.7</v>
      </c>
      <c r="K9213" s="0" t="s">
        <v>18</v>
      </c>
      <c r="L9213" s="0" t="s">
        <v>784</v>
      </c>
      <c r="M9213" s="0" t="n">
        <f aca="false">CEILING(G9213,1)*F9213</f>
        <v>3.4</v>
      </c>
      <c r="N9213" s="0" t="n">
        <f aca="false">M9213-H9213</f>
        <v>1.7</v>
      </c>
      <c r="O9213" s="0" t="n">
        <f aca="false">IF(ABS(N9213-J9213)&lt;0.011,1,0)</f>
        <v>1</v>
      </c>
    </row>
    <row r="9214" customFormat="false" ht="15" hidden="false" customHeight="false" outlineLevel="0" collapsed="false">
      <c r="A9214" s="0" t="s">
        <v>709</v>
      </c>
      <c r="B9214" s="0" t="s">
        <v>783</v>
      </c>
      <c r="C9214" s="0" t="n">
        <v>41</v>
      </c>
      <c r="D9214" s="0" t="n">
        <v>63714</v>
      </c>
      <c r="E9214" s="0" t="s">
        <v>78</v>
      </c>
      <c r="F9214" s="0" t="n">
        <v>18.6</v>
      </c>
      <c r="G9214" s="0" t="n">
        <v>0.5</v>
      </c>
      <c r="H9214" s="0" t="n">
        <v>9.3</v>
      </c>
      <c r="I9214" s="0" t="n">
        <v>18.6</v>
      </c>
      <c r="J9214" s="0" t="n">
        <v>9.3</v>
      </c>
      <c r="K9214" s="0" t="s">
        <v>18</v>
      </c>
      <c r="L9214" s="0" t="s">
        <v>784</v>
      </c>
      <c r="M9214" s="0" t="n">
        <f aca="false">CEILING(G9214,1)*F9214</f>
        <v>18.6</v>
      </c>
      <c r="N9214" s="0" t="n">
        <f aca="false">M9214-H9214</f>
        <v>9.3</v>
      </c>
      <c r="O9214" s="0" t="n">
        <f aca="false">IF(ABS(N9214-J9214)&lt;0.011,1,0)</f>
        <v>1</v>
      </c>
    </row>
    <row r="9215" customFormat="false" ht="15" hidden="false" customHeight="false" outlineLevel="0" collapsed="false">
      <c r="A9215" s="0" t="s">
        <v>709</v>
      </c>
      <c r="B9215" s="0" t="s">
        <v>783</v>
      </c>
      <c r="C9215" s="0" t="n">
        <v>41</v>
      </c>
      <c r="D9215" s="0" t="n">
        <v>63714</v>
      </c>
      <c r="E9215" s="0" t="s">
        <v>289</v>
      </c>
      <c r="F9215" s="0" t="n">
        <v>12</v>
      </c>
      <c r="G9215" s="0" t="n">
        <v>0.5</v>
      </c>
      <c r="H9215" s="0" t="n">
        <v>6</v>
      </c>
      <c r="I9215" s="0" t="n">
        <v>12</v>
      </c>
      <c r="J9215" s="0" t="n">
        <v>6</v>
      </c>
      <c r="K9215" s="0" t="s">
        <v>18</v>
      </c>
      <c r="L9215" s="0" t="s">
        <v>784</v>
      </c>
      <c r="M9215" s="0" t="n">
        <f aca="false">CEILING(G9215,1)*F9215</f>
        <v>12</v>
      </c>
      <c r="N9215" s="0" t="n">
        <f aca="false">M9215-H9215</f>
        <v>6</v>
      </c>
      <c r="O9215" s="0" t="n">
        <f aca="false">IF(ABS(N9215-J9215)&lt;0.011,1,0)</f>
        <v>1</v>
      </c>
    </row>
    <row r="9216" customFormat="false" ht="15" hidden="false" customHeight="false" outlineLevel="0" collapsed="false">
      <c r="A9216" s="0" t="s">
        <v>709</v>
      </c>
      <c r="B9216" s="0" t="s">
        <v>783</v>
      </c>
      <c r="C9216" s="0" t="n">
        <v>41</v>
      </c>
      <c r="D9216" s="0" t="n">
        <v>63714</v>
      </c>
      <c r="E9216" s="0" t="s">
        <v>128</v>
      </c>
      <c r="F9216" s="0" t="n">
        <v>2.5</v>
      </c>
      <c r="G9216" s="0" t="n">
        <v>0.5</v>
      </c>
      <c r="H9216" s="0" t="n">
        <v>1.25</v>
      </c>
      <c r="I9216" s="0" t="n">
        <v>2.5</v>
      </c>
      <c r="J9216" s="0" t="n">
        <v>1.25</v>
      </c>
      <c r="K9216" s="0" t="s">
        <v>18</v>
      </c>
      <c r="L9216" s="0" t="s">
        <v>784</v>
      </c>
      <c r="M9216" s="0" t="n">
        <f aca="false">CEILING(G9216,1)*F9216</f>
        <v>2.5</v>
      </c>
      <c r="N9216" s="0" t="n">
        <f aca="false">M9216-H9216</f>
        <v>1.25</v>
      </c>
      <c r="O9216" s="0" t="n">
        <f aca="false">IF(ABS(N9216-J9216)&lt;0.011,1,0)</f>
        <v>1</v>
      </c>
    </row>
    <row r="9217" customFormat="false" ht="15" hidden="false" customHeight="false" outlineLevel="0" collapsed="false">
      <c r="A9217" s="0" t="s">
        <v>709</v>
      </c>
      <c r="B9217" s="0" t="s">
        <v>783</v>
      </c>
      <c r="C9217" s="0" t="n">
        <v>41</v>
      </c>
      <c r="D9217" s="0" t="n">
        <v>63714</v>
      </c>
      <c r="E9217" s="0" t="s">
        <v>115</v>
      </c>
      <c r="F9217" s="0" t="n">
        <v>3.9</v>
      </c>
      <c r="G9217" s="0" t="n">
        <v>0.5</v>
      </c>
      <c r="H9217" s="0" t="n">
        <v>1.95</v>
      </c>
      <c r="I9217" s="0" t="n">
        <v>3.9</v>
      </c>
      <c r="J9217" s="0" t="n">
        <v>1.95</v>
      </c>
      <c r="K9217" s="0" t="s">
        <v>18</v>
      </c>
      <c r="L9217" s="0" t="s">
        <v>784</v>
      </c>
      <c r="M9217" s="0" t="n">
        <f aca="false">CEILING(G9217,1)*F9217</f>
        <v>3.9</v>
      </c>
      <c r="N9217" s="0" t="n">
        <f aca="false">M9217-H9217</f>
        <v>1.95</v>
      </c>
      <c r="O9217" s="0" t="n">
        <f aca="false">IF(ABS(N9217-J9217)&lt;0.011,1,0)</f>
        <v>1</v>
      </c>
    </row>
    <row r="9218" customFormat="false" ht="15" hidden="false" customHeight="false" outlineLevel="0" collapsed="false">
      <c r="A9218" s="0" t="s">
        <v>709</v>
      </c>
      <c r="B9218" s="0" t="s">
        <v>783</v>
      </c>
      <c r="C9218" s="0" t="n">
        <v>41</v>
      </c>
      <c r="D9218" s="0" t="n">
        <v>63714</v>
      </c>
      <c r="E9218" s="0" t="s">
        <v>201</v>
      </c>
      <c r="F9218" s="0" t="n">
        <v>3.9</v>
      </c>
      <c r="G9218" s="0" t="n">
        <v>0.5</v>
      </c>
      <c r="H9218" s="0" t="n">
        <v>1.95</v>
      </c>
      <c r="I9218" s="0" t="n">
        <v>3.9</v>
      </c>
      <c r="J9218" s="0" t="n">
        <v>1.95</v>
      </c>
      <c r="K9218" s="0" t="s">
        <v>18</v>
      </c>
      <c r="L9218" s="0" t="s">
        <v>784</v>
      </c>
      <c r="M9218" s="0" t="n">
        <f aca="false">CEILING(G9218,1)*F9218</f>
        <v>3.9</v>
      </c>
      <c r="N9218" s="0" t="n">
        <f aca="false">M9218-H9218</f>
        <v>1.95</v>
      </c>
      <c r="O9218" s="0" t="n">
        <f aca="false">IF(ABS(N9218-J9218)&lt;0.011,1,0)</f>
        <v>1</v>
      </c>
    </row>
    <row r="9219" customFormat="false" ht="15" hidden="false" customHeight="false" outlineLevel="0" collapsed="false">
      <c r="A9219" s="0" t="s">
        <v>709</v>
      </c>
      <c r="B9219" s="0" t="s">
        <v>783</v>
      </c>
      <c r="C9219" s="0" t="n">
        <v>41</v>
      </c>
      <c r="D9219" s="0" t="n">
        <v>63714</v>
      </c>
      <c r="E9219" s="0" t="s">
        <v>62</v>
      </c>
      <c r="F9219" s="0" t="n">
        <v>3.4</v>
      </c>
      <c r="G9219" s="0" t="n">
        <v>0.5</v>
      </c>
      <c r="H9219" s="0" t="n">
        <v>1.7</v>
      </c>
      <c r="I9219" s="0" t="n">
        <v>3.4</v>
      </c>
      <c r="J9219" s="0" t="n">
        <v>1.7</v>
      </c>
      <c r="K9219" s="0" t="s">
        <v>18</v>
      </c>
      <c r="L9219" s="0" t="s">
        <v>784</v>
      </c>
      <c r="M9219" s="0" t="n">
        <f aca="false">CEILING(G9219,1)*F9219</f>
        <v>3.4</v>
      </c>
      <c r="N9219" s="0" t="n">
        <f aca="false">M9219-H9219</f>
        <v>1.7</v>
      </c>
      <c r="O9219" s="0" t="n">
        <f aca="false">IF(ABS(N9219-J9219)&lt;0.011,1,0)</f>
        <v>1</v>
      </c>
    </row>
    <row r="9220" customFormat="false" ht="15" hidden="false" customHeight="false" outlineLevel="0" collapsed="false">
      <c r="A9220" s="0" t="s">
        <v>709</v>
      </c>
      <c r="B9220" s="0" t="s">
        <v>783</v>
      </c>
      <c r="C9220" s="0" t="n">
        <v>41</v>
      </c>
      <c r="D9220" s="0" t="n">
        <v>63714</v>
      </c>
      <c r="E9220" s="0" t="s">
        <v>89</v>
      </c>
      <c r="F9220" s="0" t="n">
        <v>3.9</v>
      </c>
      <c r="G9220" s="0" t="n">
        <v>0.5</v>
      </c>
      <c r="H9220" s="0" t="n">
        <v>1.95</v>
      </c>
      <c r="I9220" s="0" t="n">
        <v>3.9</v>
      </c>
      <c r="J9220" s="0" t="n">
        <v>1.95</v>
      </c>
      <c r="K9220" s="0" t="s">
        <v>18</v>
      </c>
      <c r="L9220" s="0" t="s">
        <v>784</v>
      </c>
      <c r="M9220" s="0" t="n">
        <f aca="false">CEILING(G9220,1)*F9220</f>
        <v>3.9</v>
      </c>
      <c r="N9220" s="0" t="n">
        <f aca="false">M9220-H9220</f>
        <v>1.95</v>
      </c>
      <c r="O9220" s="0" t="n">
        <f aca="false">IF(ABS(N9220-J9220)&lt;0.011,1,0)</f>
        <v>1</v>
      </c>
    </row>
    <row r="9221" customFormat="false" ht="15" hidden="false" customHeight="false" outlineLevel="0" collapsed="false">
      <c r="A9221" s="0" t="s">
        <v>709</v>
      </c>
      <c r="B9221" s="0" t="s">
        <v>783</v>
      </c>
      <c r="C9221" s="0" t="n">
        <v>41</v>
      </c>
      <c r="D9221" s="0" t="n">
        <v>63714</v>
      </c>
      <c r="E9221" s="0" t="s">
        <v>407</v>
      </c>
      <c r="F9221" s="0" t="n">
        <v>25</v>
      </c>
      <c r="G9221" s="0" t="n">
        <v>0.5</v>
      </c>
      <c r="H9221" s="0" t="n">
        <v>12.5</v>
      </c>
      <c r="I9221" s="0" t="n">
        <v>25</v>
      </c>
      <c r="J9221" s="0" t="n">
        <v>12.5</v>
      </c>
      <c r="K9221" s="0" t="s">
        <v>18</v>
      </c>
      <c r="L9221" s="0" t="s">
        <v>784</v>
      </c>
      <c r="M9221" s="0" t="n">
        <f aca="false">CEILING(G9221,1)*F9221</f>
        <v>25</v>
      </c>
      <c r="N9221" s="0" t="n">
        <f aca="false">M9221-H9221</f>
        <v>12.5</v>
      </c>
      <c r="O9221" s="0" t="n">
        <f aca="false">IF(ABS(N9221-J9221)&lt;0.011,1,0)</f>
        <v>1</v>
      </c>
    </row>
    <row r="9222" customFormat="false" ht="15" hidden="false" customHeight="false" outlineLevel="0" collapsed="false">
      <c r="A9222" s="0" t="s">
        <v>709</v>
      </c>
      <c r="B9222" s="0" t="s">
        <v>783</v>
      </c>
      <c r="C9222" s="0" t="n">
        <v>41</v>
      </c>
      <c r="D9222" s="0" t="n">
        <v>63714</v>
      </c>
      <c r="E9222" s="0" t="s">
        <v>99</v>
      </c>
      <c r="F9222" s="0" t="n">
        <v>3.4</v>
      </c>
      <c r="G9222" s="0" t="n">
        <v>0.5</v>
      </c>
      <c r="H9222" s="0" t="n">
        <v>1.7</v>
      </c>
      <c r="I9222" s="0" t="n">
        <v>3.4</v>
      </c>
      <c r="J9222" s="0" t="n">
        <v>1.7</v>
      </c>
      <c r="K9222" s="0" t="s">
        <v>18</v>
      </c>
      <c r="L9222" s="0" t="s">
        <v>784</v>
      </c>
      <c r="M9222" s="0" t="n">
        <f aca="false">CEILING(G9222,1)*F9222</f>
        <v>3.4</v>
      </c>
      <c r="N9222" s="0" t="n">
        <f aca="false">M9222-H9222</f>
        <v>1.7</v>
      </c>
      <c r="O9222" s="0" t="n">
        <f aca="false">IF(ABS(N9222-J9222)&lt;0.011,1,0)</f>
        <v>1</v>
      </c>
    </row>
    <row r="9223" customFormat="false" ht="15" hidden="false" customHeight="false" outlineLevel="0" collapsed="false">
      <c r="A9223" s="0" t="s">
        <v>709</v>
      </c>
      <c r="B9223" s="0" t="s">
        <v>785</v>
      </c>
      <c r="C9223" s="0" t="n">
        <v>6</v>
      </c>
      <c r="D9223" s="0" t="n">
        <v>63749</v>
      </c>
      <c r="E9223" s="0" t="s">
        <v>114</v>
      </c>
      <c r="F9223" s="0" t="n">
        <v>6.9</v>
      </c>
      <c r="G9223" s="0" t="n">
        <v>0.5</v>
      </c>
      <c r="H9223" s="0" t="n">
        <v>3.45</v>
      </c>
      <c r="I9223" s="0" t="n">
        <v>6.9</v>
      </c>
      <c r="J9223" s="0" t="n">
        <v>3.45</v>
      </c>
      <c r="K9223" s="0" t="s">
        <v>168</v>
      </c>
      <c r="M9223" s="0" t="n">
        <f aca="false">CEILING(G9223,1)*F9223</f>
        <v>6.9</v>
      </c>
      <c r="N9223" s="0" t="n">
        <f aca="false">M9223-H9223</f>
        <v>3.45</v>
      </c>
      <c r="O9223" s="0" t="n">
        <f aca="false">IF(ABS(N9223-J9223)&lt;0.011,1,0)</f>
        <v>1</v>
      </c>
    </row>
    <row r="9224" customFormat="false" ht="15" hidden="false" customHeight="false" outlineLevel="0" collapsed="false">
      <c r="A9224" s="0" t="s">
        <v>709</v>
      </c>
      <c r="B9224" s="0" t="s">
        <v>785</v>
      </c>
      <c r="C9224" s="0" t="n">
        <v>6</v>
      </c>
      <c r="D9224" s="0" t="n">
        <v>63749</v>
      </c>
      <c r="E9224" s="0" t="s">
        <v>28</v>
      </c>
      <c r="F9224" s="0" t="n">
        <v>19.6</v>
      </c>
      <c r="G9224" s="0" t="n">
        <v>0.5</v>
      </c>
      <c r="H9224" s="0" t="n">
        <v>9.8</v>
      </c>
      <c r="I9224" s="0" t="n">
        <v>19.6</v>
      </c>
      <c r="J9224" s="0" t="n">
        <v>9.8</v>
      </c>
      <c r="K9224" s="0" t="s">
        <v>168</v>
      </c>
      <c r="M9224" s="0" t="n">
        <f aca="false">CEILING(G9224,1)*F9224</f>
        <v>19.6</v>
      </c>
      <c r="N9224" s="0" t="n">
        <f aca="false">M9224-H9224</f>
        <v>9.8</v>
      </c>
      <c r="O9224" s="0" t="n">
        <f aca="false">IF(ABS(N9224-J9224)&lt;0.011,1,0)</f>
        <v>1</v>
      </c>
    </row>
    <row r="9225" customFormat="false" ht="15" hidden="false" customHeight="false" outlineLevel="0" collapsed="false">
      <c r="A9225" s="0" t="s">
        <v>709</v>
      </c>
      <c r="B9225" s="0" t="s">
        <v>785</v>
      </c>
      <c r="C9225" s="0" t="n">
        <v>6</v>
      </c>
      <c r="D9225" s="0" t="n">
        <v>63749</v>
      </c>
      <c r="E9225" s="0" t="s">
        <v>61</v>
      </c>
      <c r="F9225" s="0" t="n">
        <v>3.5</v>
      </c>
      <c r="G9225" s="0" t="n">
        <v>0.5</v>
      </c>
      <c r="H9225" s="0" t="n">
        <v>1.75</v>
      </c>
      <c r="I9225" s="0" t="n">
        <v>3.5</v>
      </c>
      <c r="J9225" s="0" t="n">
        <v>1.75</v>
      </c>
      <c r="K9225" s="0" t="s">
        <v>168</v>
      </c>
      <c r="M9225" s="0" t="n">
        <f aca="false">CEILING(G9225,1)*F9225</f>
        <v>3.5</v>
      </c>
      <c r="N9225" s="0" t="n">
        <f aca="false">M9225-H9225</f>
        <v>1.75</v>
      </c>
      <c r="O9225" s="0" t="n">
        <f aca="false">IF(ABS(N9225-J9225)&lt;0.011,1,0)</f>
        <v>1</v>
      </c>
    </row>
    <row r="9226" customFormat="false" ht="15" hidden="false" customHeight="false" outlineLevel="0" collapsed="false">
      <c r="A9226" s="0" t="s">
        <v>709</v>
      </c>
      <c r="B9226" s="0" t="s">
        <v>785</v>
      </c>
      <c r="C9226" s="0" t="n">
        <v>6</v>
      </c>
      <c r="D9226" s="0" t="n">
        <v>63749</v>
      </c>
      <c r="E9226" s="0" t="s">
        <v>88</v>
      </c>
      <c r="F9226" s="0" t="n">
        <v>5.5</v>
      </c>
      <c r="G9226" s="0" t="n">
        <v>0.5</v>
      </c>
      <c r="H9226" s="0" t="n">
        <v>2.75</v>
      </c>
      <c r="I9226" s="0" t="n">
        <v>5.5</v>
      </c>
      <c r="J9226" s="0" t="n">
        <v>2.75</v>
      </c>
      <c r="K9226" s="0" t="s">
        <v>168</v>
      </c>
      <c r="M9226" s="0" t="n">
        <f aca="false">CEILING(G9226,1)*F9226</f>
        <v>5.5</v>
      </c>
      <c r="N9226" s="0" t="n">
        <f aca="false">M9226-H9226</f>
        <v>2.75</v>
      </c>
      <c r="O9226" s="0" t="n">
        <f aca="false">IF(ABS(N9226-J9226)&lt;0.011,1,0)</f>
        <v>1</v>
      </c>
    </row>
    <row r="9227" customFormat="false" ht="15" hidden="false" customHeight="false" outlineLevel="0" collapsed="false">
      <c r="A9227" s="0" t="s">
        <v>709</v>
      </c>
      <c r="B9227" s="0" t="s">
        <v>785</v>
      </c>
      <c r="C9227" s="0" t="n">
        <v>6</v>
      </c>
      <c r="D9227" s="0" t="n">
        <v>63749</v>
      </c>
      <c r="E9227" s="0" t="s">
        <v>248</v>
      </c>
      <c r="F9227" s="0" t="n">
        <v>9.9</v>
      </c>
      <c r="G9227" s="0" t="n">
        <v>0.5</v>
      </c>
      <c r="H9227" s="0" t="n">
        <v>4.95</v>
      </c>
      <c r="I9227" s="0" t="n">
        <v>9.9</v>
      </c>
      <c r="J9227" s="0" t="n">
        <v>4.95</v>
      </c>
      <c r="K9227" s="0" t="s">
        <v>168</v>
      </c>
      <c r="M9227" s="0" t="n">
        <f aca="false">CEILING(G9227,1)*F9227</f>
        <v>9.9</v>
      </c>
      <c r="N9227" s="0" t="n">
        <f aca="false">M9227-H9227</f>
        <v>4.95</v>
      </c>
      <c r="O9227" s="0" t="n">
        <f aca="false">IF(ABS(N9227-J9227)&lt;0.011,1,0)</f>
        <v>1</v>
      </c>
    </row>
    <row r="9228" customFormat="false" ht="15" hidden="false" customHeight="false" outlineLevel="0" collapsed="false">
      <c r="A9228" s="0" t="s">
        <v>709</v>
      </c>
      <c r="B9228" s="0" t="s">
        <v>785</v>
      </c>
      <c r="C9228" s="0" t="n">
        <v>6</v>
      </c>
      <c r="D9228" s="0" t="n">
        <v>63749</v>
      </c>
      <c r="E9228" s="0" t="s">
        <v>189</v>
      </c>
      <c r="F9228" s="0" t="n">
        <v>3.9</v>
      </c>
      <c r="G9228" s="0" t="n">
        <v>0.5</v>
      </c>
      <c r="H9228" s="0" t="n">
        <v>1.95</v>
      </c>
      <c r="I9228" s="0" t="n">
        <v>3.9</v>
      </c>
      <c r="J9228" s="0" t="n">
        <v>1.95</v>
      </c>
      <c r="K9228" s="0" t="s">
        <v>168</v>
      </c>
      <c r="M9228" s="0" t="n">
        <f aca="false">CEILING(G9228,1)*F9228</f>
        <v>3.9</v>
      </c>
      <c r="N9228" s="0" t="n">
        <f aca="false">M9228-H9228</f>
        <v>1.95</v>
      </c>
      <c r="O9228" s="0" t="n">
        <f aca="false">IF(ABS(N9228-J9228)&lt;0.011,1,0)</f>
        <v>1</v>
      </c>
    </row>
    <row r="9229" customFormat="false" ht="15" hidden="false" customHeight="false" outlineLevel="0" collapsed="false">
      <c r="A9229" s="0" t="s">
        <v>709</v>
      </c>
      <c r="B9229" s="0" t="s">
        <v>785</v>
      </c>
      <c r="C9229" s="0" t="n">
        <v>6</v>
      </c>
      <c r="D9229" s="0" t="n">
        <v>63749</v>
      </c>
      <c r="E9229" s="0" t="s">
        <v>376</v>
      </c>
      <c r="F9229" s="0" t="n">
        <v>17.8</v>
      </c>
      <c r="G9229" s="0" t="n">
        <v>0.5</v>
      </c>
      <c r="H9229" s="0" t="n">
        <v>8.9</v>
      </c>
      <c r="I9229" s="0" t="n">
        <v>17.8</v>
      </c>
      <c r="J9229" s="0" t="n">
        <v>8.9</v>
      </c>
      <c r="K9229" s="0" t="s">
        <v>168</v>
      </c>
      <c r="M9229" s="0" t="n">
        <f aca="false">CEILING(G9229,1)*F9229</f>
        <v>17.8</v>
      </c>
      <c r="N9229" s="0" t="n">
        <f aca="false">M9229-H9229</f>
        <v>8.9</v>
      </c>
      <c r="O9229" s="0" t="n">
        <f aca="false">IF(ABS(N9229-J9229)&lt;0.011,1,0)</f>
        <v>1</v>
      </c>
    </row>
    <row r="9230" customFormat="false" ht="15" hidden="false" customHeight="false" outlineLevel="0" collapsed="false">
      <c r="A9230" s="0" t="s">
        <v>709</v>
      </c>
      <c r="B9230" s="0" t="s">
        <v>785</v>
      </c>
      <c r="C9230" s="0" t="n">
        <v>6</v>
      </c>
      <c r="D9230" s="0" t="n">
        <v>63749</v>
      </c>
      <c r="E9230" s="0" t="s">
        <v>183</v>
      </c>
      <c r="F9230" s="0" t="n">
        <v>4.2</v>
      </c>
      <c r="G9230" s="0" t="n">
        <v>0.5</v>
      </c>
      <c r="H9230" s="0" t="n">
        <v>2.1</v>
      </c>
      <c r="I9230" s="0" t="n">
        <v>4.2</v>
      </c>
      <c r="J9230" s="0" t="n">
        <v>2.1</v>
      </c>
      <c r="K9230" s="0" t="s">
        <v>168</v>
      </c>
      <c r="M9230" s="0" t="n">
        <f aca="false">CEILING(G9230,1)*F9230</f>
        <v>4.2</v>
      </c>
      <c r="N9230" s="0" t="n">
        <f aca="false">M9230-H9230</f>
        <v>2.1</v>
      </c>
      <c r="O9230" s="0" t="n">
        <f aca="false">IF(ABS(N9230-J9230)&lt;0.011,1,0)</f>
        <v>1</v>
      </c>
    </row>
    <row r="9231" customFormat="false" ht="15" hidden="false" customHeight="false" outlineLevel="0" collapsed="false">
      <c r="A9231" s="0" t="s">
        <v>709</v>
      </c>
      <c r="B9231" s="0" t="s">
        <v>785</v>
      </c>
      <c r="C9231" s="0" t="n">
        <v>32</v>
      </c>
      <c r="D9231" s="0" t="n">
        <v>63774</v>
      </c>
      <c r="E9231" s="0" t="s">
        <v>84</v>
      </c>
      <c r="F9231" s="0" t="n">
        <v>19</v>
      </c>
      <c r="G9231" s="0" t="n">
        <v>0.5</v>
      </c>
      <c r="H9231" s="0" t="n">
        <v>9.5</v>
      </c>
      <c r="I9231" s="0" t="n">
        <v>19</v>
      </c>
      <c r="J9231" s="0" t="n">
        <v>9.5</v>
      </c>
      <c r="K9231" s="0" t="s">
        <v>18</v>
      </c>
      <c r="L9231" s="0" t="s">
        <v>346</v>
      </c>
      <c r="M9231" s="0" t="n">
        <f aca="false">CEILING(G9231,1)*F9231</f>
        <v>19</v>
      </c>
      <c r="N9231" s="0" t="n">
        <f aca="false">M9231-H9231</f>
        <v>9.5</v>
      </c>
      <c r="O9231" s="0" t="n">
        <f aca="false">IF(ABS(N9231-J9231)&lt;0.011,1,0)</f>
        <v>1</v>
      </c>
    </row>
    <row r="9232" customFormat="false" ht="15" hidden="false" customHeight="false" outlineLevel="0" collapsed="false">
      <c r="A9232" s="0" t="s">
        <v>709</v>
      </c>
      <c r="B9232" s="0" t="s">
        <v>785</v>
      </c>
      <c r="C9232" s="0" t="n">
        <v>32</v>
      </c>
      <c r="D9232" s="0" t="n">
        <v>63774</v>
      </c>
      <c r="E9232" s="0" t="s">
        <v>78</v>
      </c>
      <c r="F9232" s="0" t="n">
        <v>18.6</v>
      </c>
      <c r="G9232" s="0" t="n">
        <v>0.5</v>
      </c>
      <c r="H9232" s="0" t="n">
        <v>9.3</v>
      </c>
      <c r="I9232" s="0" t="n">
        <v>18.6</v>
      </c>
      <c r="J9232" s="0" t="n">
        <v>9.3</v>
      </c>
      <c r="K9232" s="0" t="s">
        <v>18</v>
      </c>
      <c r="L9232" s="0" t="s">
        <v>346</v>
      </c>
      <c r="M9232" s="0" t="n">
        <f aca="false">CEILING(G9232,1)*F9232</f>
        <v>18.6</v>
      </c>
      <c r="N9232" s="0" t="n">
        <f aca="false">M9232-H9232</f>
        <v>9.3</v>
      </c>
      <c r="O9232" s="0" t="n">
        <f aca="false">IF(ABS(N9232-J9232)&lt;0.011,1,0)</f>
        <v>1</v>
      </c>
    </row>
    <row r="9233" customFormat="false" ht="15" hidden="false" customHeight="false" outlineLevel="0" collapsed="false">
      <c r="A9233" s="0" t="s">
        <v>709</v>
      </c>
      <c r="B9233" s="0" t="s">
        <v>785</v>
      </c>
      <c r="C9233" s="0" t="n">
        <v>32</v>
      </c>
      <c r="D9233" s="0" t="n">
        <v>63774</v>
      </c>
      <c r="E9233" s="0" t="s">
        <v>108</v>
      </c>
      <c r="F9233" s="0" t="n">
        <v>4.9</v>
      </c>
      <c r="G9233" s="0" t="n">
        <v>0.5</v>
      </c>
      <c r="H9233" s="0" t="n">
        <v>2.45</v>
      </c>
      <c r="I9233" s="0" t="n">
        <v>4.9</v>
      </c>
      <c r="J9233" s="0" t="n">
        <v>2.45</v>
      </c>
      <c r="K9233" s="0" t="s">
        <v>18</v>
      </c>
      <c r="L9233" s="0" t="s">
        <v>346</v>
      </c>
      <c r="M9233" s="0" t="n">
        <f aca="false">CEILING(G9233,1)*F9233</f>
        <v>4.9</v>
      </c>
      <c r="N9233" s="0" t="n">
        <f aca="false">M9233-H9233</f>
        <v>2.45</v>
      </c>
      <c r="O9233" s="0" t="n">
        <f aca="false">IF(ABS(N9233-J9233)&lt;0.011,1,0)</f>
        <v>1</v>
      </c>
    </row>
    <row r="9234" customFormat="false" ht="15" hidden="false" customHeight="false" outlineLevel="0" collapsed="false">
      <c r="A9234" s="0" t="s">
        <v>709</v>
      </c>
      <c r="B9234" s="0" t="s">
        <v>785</v>
      </c>
      <c r="C9234" s="0" t="n">
        <v>32</v>
      </c>
      <c r="D9234" s="0" t="n">
        <v>63774</v>
      </c>
      <c r="E9234" s="0" t="s">
        <v>42</v>
      </c>
      <c r="F9234" s="0" t="n">
        <v>8.9</v>
      </c>
      <c r="G9234" s="0" t="n">
        <v>0.5</v>
      </c>
      <c r="H9234" s="0" t="n">
        <v>4.45</v>
      </c>
      <c r="I9234" s="0" t="n">
        <v>8.9</v>
      </c>
      <c r="J9234" s="0" t="n">
        <v>4.45</v>
      </c>
      <c r="K9234" s="0" t="s">
        <v>18</v>
      </c>
      <c r="L9234" s="0" t="s">
        <v>346</v>
      </c>
      <c r="M9234" s="0" t="n">
        <f aca="false">CEILING(G9234,1)*F9234</f>
        <v>8.9</v>
      </c>
      <c r="N9234" s="0" t="n">
        <f aca="false">M9234-H9234</f>
        <v>4.45</v>
      </c>
      <c r="O9234" s="0" t="n">
        <f aca="false">IF(ABS(N9234-J9234)&lt;0.011,1,0)</f>
        <v>1</v>
      </c>
    </row>
    <row r="9235" customFormat="false" ht="15" hidden="false" customHeight="false" outlineLevel="0" collapsed="false">
      <c r="A9235" s="0" t="s">
        <v>709</v>
      </c>
      <c r="B9235" s="0" t="s">
        <v>785</v>
      </c>
      <c r="C9235" s="0" t="n">
        <v>32</v>
      </c>
      <c r="D9235" s="0" t="n">
        <v>63774</v>
      </c>
      <c r="E9235" s="0" t="s">
        <v>429</v>
      </c>
      <c r="F9235" s="0" t="n">
        <v>3.2</v>
      </c>
      <c r="G9235" s="0" t="n">
        <v>0.5</v>
      </c>
      <c r="H9235" s="0" t="n">
        <v>1.6</v>
      </c>
      <c r="I9235" s="0" t="n">
        <v>3.2</v>
      </c>
      <c r="J9235" s="0" t="n">
        <v>1.6</v>
      </c>
      <c r="K9235" s="0" t="s">
        <v>18</v>
      </c>
      <c r="L9235" s="0" t="s">
        <v>346</v>
      </c>
      <c r="M9235" s="0" t="n">
        <f aca="false">CEILING(G9235,1)*F9235</f>
        <v>3.2</v>
      </c>
      <c r="N9235" s="0" t="n">
        <f aca="false">M9235-H9235</f>
        <v>1.6</v>
      </c>
      <c r="O9235" s="0" t="n">
        <f aca="false">IF(ABS(N9235-J9235)&lt;0.011,1,0)</f>
        <v>1</v>
      </c>
    </row>
    <row r="9236" customFormat="false" ht="15" hidden="false" customHeight="false" outlineLevel="0" collapsed="false">
      <c r="A9236" s="0" t="s">
        <v>709</v>
      </c>
      <c r="B9236" s="0" t="s">
        <v>785</v>
      </c>
      <c r="C9236" s="0" t="n">
        <v>33</v>
      </c>
      <c r="D9236" s="0" t="n">
        <v>63754</v>
      </c>
      <c r="E9236" s="0" t="s">
        <v>84</v>
      </c>
      <c r="F9236" s="0" t="n">
        <v>19</v>
      </c>
      <c r="G9236" s="0" t="n">
        <v>0.5</v>
      </c>
      <c r="H9236" s="0" t="n">
        <v>9.5</v>
      </c>
      <c r="I9236" s="0" t="n">
        <v>19</v>
      </c>
      <c r="J9236" s="0" t="n">
        <v>9.5</v>
      </c>
      <c r="K9236" s="0" t="s">
        <v>18</v>
      </c>
      <c r="L9236" s="0" t="s">
        <v>346</v>
      </c>
      <c r="M9236" s="0" t="n">
        <f aca="false">CEILING(G9236,1)*F9236</f>
        <v>19</v>
      </c>
      <c r="N9236" s="0" t="n">
        <f aca="false">M9236-H9236</f>
        <v>9.5</v>
      </c>
      <c r="O9236" s="0" t="n">
        <f aca="false">IF(ABS(N9236-J9236)&lt;0.011,1,0)</f>
        <v>1</v>
      </c>
    </row>
    <row r="9237" customFormat="false" ht="15" hidden="false" customHeight="false" outlineLevel="0" collapsed="false">
      <c r="A9237" s="0" t="s">
        <v>709</v>
      </c>
      <c r="B9237" s="0" t="s">
        <v>785</v>
      </c>
      <c r="C9237" s="0" t="n">
        <v>33</v>
      </c>
      <c r="D9237" s="0" t="n">
        <v>63754</v>
      </c>
      <c r="E9237" s="0" t="s">
        <v>78</v>
      </c>
      <c r="F9237" s="0" t="n">
        <v>18.6</v>
      </c>
      <c r="G9237" s="0" t="n">
        <v>0.5</v>
      </c>
      <c r="H9237" s="0" t="n">
        <v>9.3</v>
      </c>
      <c r="I9237" s="0" t="n">
        <v>18.6</v>
      </c>
      <c r="J9237" s="0" t="n">
        <v>9.3</v>
      </c>
      <c r="K9237" s="0" t="s">
        <v>18</v>
      </c>
      <c r="L9237" s="0" t="s">
        <v>346</v>
      </c>
      <c r="M9237" s="0" t="n">
        <f aca="false">CEILING(G9237,1)*F9237</f>
        <v>18.6</v>
      </c>
      <c r="N9237" s="0" t="n">
        <f aca="false">M9237-H9237</f>
        <v>9.3</v>
      </c>
      <c r="O9237" s="0" t="n">
        <f aca="false">IF(ABS(N9237-J9237)&lt;0.011,1,0)</f>
        <v>1</v>
      </c>
    </row>
    <row r="9238" customFormat="false" ht="15" hidden="false" customHeight="false" outlineLevel="0" collapsed="false">
      <c r="A9238" s="0" t="s">
        <v>709</v>
      </c>
      <c r="B9238" s="0" t="s">
        <v>785</v>
      </c>
      <c r="C9238" s="0" t="n">
        <v>33</v>
      </c>
      <c r="D9238" s="0" t="n">
        <v>63754</v>
      </c>
      <c r="E9238" s="0" t="s">
        <v>108</v>
      </c>
      <c r="F9238" s="0" t="n">
        <v>4.9</v>
      </c>
      <c r="G9238" s="0" t="n">
        <v>0.5</v>
      </c>
      <c r="H9238" s="0" t="n">
        <v>2.45</v>
      </c>
      <c r="I9238" s="0" t="n">
        <v>4.9</v>
      </c>
      <c r="J9238" s="0" t="n">
        <v>2.45</v>
      </c>
      <c r="K9238" s="0" t="s">
        <v>18</v>
      </c>
      <c r="L9238" s="0" t="s">
        <v>346</v>
      </c>
      <c r="M9238" s="0" t="n">
        <f aca="false">CEILING(G9238,1)*F9238</f>
        <v>4.9</v>
      </c>
      <c r="N9238" s="0" t="n">
        <f aca="false">M9238-H9238</f>
        <v>2.45</v>
      </c>
      <c r="O9238" s="0" t="n">
        <f aca="false">IF(ABS(N9238-J9238)&lt;0.011,1,0)</f>
        <v>1</v>
      </c>
    </row>
    <row r="9239" customFormat="false" ht="15" hidden="false" customHeight="false" outlineLevel="0" collapsed="false">
      <c r="A9239" s="0" t="s">
        <v>709</v>
      </c>
      <c r="B9239" s="0" t="s">
        <v>785</v>
      </c>
      <c r="C9239" s="0" t="n">
        <v>33</v>
      </c>
      <c r="D9239" s="0" t="n">
        <v>63754</v>
      </c>
      <c r="E9239" s="0" t="s">
        <v>42</v>
      </c>
      <c r="F9239" s="0" t="n">
        <v>8.9</v>
      </c>
      <c r="G9239" s="0" t="n">
        <v>0.5</v>
      </c>
      <c r="H9239" s="0" t="n">
        <v>4.45</v>
      </c>
      <c r="I9239" s="0" t="n">
        <v>8.9</v>
      </c>
      <c r="J9239" s="0" t="n">
        <v>4.45</v>
      </c>
      <c r="K9239" s="0" t="s">
        <v>18</v>
      </c>
      <c r="L9239" s="0" t="s">
        <v>346</v>
      </c>
      <c r="M9239" s="0" t="n">
        <f aca="false">CEILING(G9239,1)*F9239</f>
        <v>8.9</v>
      </c>
      <c r="N9239" s="0" t="n">
        <f aca="false">M9239-H9239</f>
        <v>4.45</v>
      </c>
      <c r="O9239" s="0" t="n">
        <f aca="false">IF(ABS(N9239-J9239)&lt;0.011,1,0)</f>
        <v>1</v>
      </c>
    </row>
    <row r="9240" customFormat="false" ht="15" hidden="false" customHeight="false" outlineLevel="0" collapsed="false">
      <c r="A9240" s="0" t="s">
        <v>709</v>
      </c>
      <c r="B9240" s="0" t="s">
        <v>785</v>
      </c>
      <c r="C9240" s="0" t="n">
        <v>33</v>
      </c>
      <c r="D9240" s="0" t="n">
        <v>63754</v>
      </c>
      <c r="E9240" s="0" t="s">
        <v>429</v>
      </c>
      <c r="F9240" s="0" t="n">
        <v>3.2</v>
      </c>
      <c r="G9240" s="0" t="n">
        <v>0.5</v>
      </c>
      <c r="H9240" s="0" t="n">
        <v>1.6</v>
      </c>
      <c r="I9240" s="0" t="n">
        <v>3.2</v>
      </c>
      <c r="J9240" s="0" t="n">
        <v>1.6</v>
      </c>
      <c r="K9240" s="0" t="s">
        <v>18</v>
      </c>
      <c r="L9240" s="0" t="s">
        <v>346</v>
      </c>
      <c r="M9240" s="0" t="n">
        <f aca="false">CEILING(G9240,1)*F9240</f>
        <v>3.2</v>
      </c>
      <c r="N9240" s="0" t="n">
        <f aca="false">M9240-H9240</f>
        <v>1.6</v>
      </c>
      <c r="O9240" s="0" t="n">
        <f aca="false">IF(ABS(N9240-J9240)&lt;0.011,1,0)</f>
        <v>1</v>
      </c>
    </row>
    <row r="9241" customFormat="false" ht="15" hidden="false" customHeight="false" outlineLevel="0" collapsed="false">
      <c r="A9241" s="0" t="s">
        <v>709</v>
      </c>
      <c r="B9241" s="0" t="s">
        <v>786</v>
      </c>
      <c r="C9241" s="0" t="n">
        <v>25</v>
      </c>
      <c r="D9241" s="0" t="n">
        <v>63851</v>
      </c>
      <c r="E9241" s="0" t="s">
        <v>78</v>
      </c>
      <c r="F9241" s="0" t="n">
        <v>18.6</v>
      </c>
      <c r="G9241" s="0" t="n">
        <v>0.5</v>
      </c>
      <c r="H9241" s="0" t="n">
        <v>9.3</v>
      </c>
      <c r="I9241" s="0" t="n">
        <v>18.6</v>
      </c>
      <c r="J9241" s="0" t="n">
        <v>9.3</v>
      </c>
      <c r="K9241" s="0" t="s">
        <v>18</v>
      </c>
      <c r="L9241" s="0" t="s">
        <v>102</v>
      </c>
      <c r="M9241" s="0" t="n">
        <f aca="false">CEILING(G9241,1)*F9241</f>
        <v>18.6</v>
      </c>
      <c r="N9241" s="0" t="n">
        <f aca="false">M9241-H9241</f>
        <v>9.3</v>
      </c>
      <c r="O9241" s="0" t="n">
        <f aca="false">IF(ABS(N9241-J9241)&lt;0.011,1,0)</f>
        <v>1</v>
      </c>
    </row>
    <row r="9242" customFormat="false" ht="15" hidden="false" customHeight="false" outlineLevel="0" collapsed="false">
      <c r="A9242" s="0" t="s">
        <v>709</v>
      </c>
      <c r="B9242" s="0" t="s">
        <v>786</v>
      </c>
      <c r="C9242" s="0" t="n">
        <v>25</v>
      </c>
      <c r="D9242" s="0" t="n">
        <v>63851</v>
      </c>
      <c r="E9242" s="0" t="s">
        <v>208</v>
      </c>
      <c r="F9242" s="0" t="n">
        <v>9.3</v>
      </c>
      <c r="G9242" s="0" t="n">
        <v>0.5</v>
      </c>
      <c r="H9242" s="0" t="n">
        <v>4.65</v>
      </c>
      <c r="I9242" s="0" t="n">
        <v>9.3</v>
      </c>
      <c r="J9242" s="0" t="n">
        <v>4.65</v>
      </c>
      <c r="K9242" s="0" t="s">
        <v>18</v>
      </c>
      <c r="L9242" s="0" t="s">
        <v>102</v>
      </c>
      <c r="M9242" s="0" t="n">
        <f aca="false">CEILING(G9242,1)*F9242</f>
        <v>9.3</v>
      </c>
      <c r="N9242" s="0" t="n">
        <f aca="false">M9242-H9242</f>
        <v>4.65</v>
      </c>
      <c r="O9242" s="0" t="n">
        <f aca="false">IF(ABS(N9242-J9242)&lt;0.011,1,0)</f>
        <v>1</v>
      </c>
    </row>
    <row r="9243" customFormat="false" ht="15" hidden="false" customHeight="false" outlineLevel="0" collapsed="false">
      <c r="A9243" s="0" t="s">
        <v>709</v>
      </c>
      <c r="B9243" s="0" t="s">
        <v>786</v>
      </c>
      <c r="C9243" s="0" t="n">
        <v>25</v>
      </c>
      <c r="D9243" s="0" t="n">
        <v>63851</v>
      </c>
      <c r="E9243" s="0" t="s">
        <v>60</v>
      </c>
      <c r="F9243" s="0" t="n">
        <v>19</v>
      </c>
      <c r="G9243" s="0" t="n">
        <v>0.5</v>
      </c>
      <c r="H9243" s="0" t="n">
        <v>9.5</v>
      </c>
      <c r="I9243" s="0" t="n">
        <v>19</v>
      </c>
      <c r="J9243" s="0" t="n">
        <v>9.5</v>
      </c>
      <c r="K9243" s="0" t="s">
        <v>18</v>
      </c>
      <c r="L9243" s="0" t="s">
        <v>102</v>
      </c>
      <c r="M9243" s="0" t="n">
        <f aca="false">CEILING(G9243,1)*F9243</f>
        <v>19</v>
      </c>
      <c r="N9243" s="0" t="n">
        <f aca="false">M9243-H9243</f>
        <v>9.5</v>
      </c>
      <c r="O9243" s="0" t="n">
        <f aca="false">IF(ABS(N9243-J9243)&lt;0.011,1,0)</f>
        <v>1</v>
      </c>
    </row>
    <row r="9244" customFormat="false" ht="15" hidden="false" customHeight="false" outlineLevel="0" collapsed="false">
      <c r="A9244" s="0" t="s">
        <v>709</v>
      </c>
      <c r="B9244" s="0" t="s">
        <v>786</v>
      </c>
      <c r="C9244" s="0" t="n">
        <v>25</v>
      </c>
      <c r="D9244" s="0" t="n">
        <v>63851</v>
      </c>
      <c r="E9244" s="0" t="s">
        <v>320</v>
      </c>
      <c r="F9244" s="0" t="n">
        <v>3.9</v>
      </c>
      <c r="G9244" s="0" t="n">
        <v>0.5</v>
      </c>
      <c r="H9244" s="0" t="n">
        <v>1.95</v>
      </c>
      <c r="I9244" s="0" t="n">
        <v>3.9</v>
      </c>
      <c r="J9244" s="0" t="n">
        <v>1.95</v>
      </c>
      <c r="K9244" s="0" t="s">
        <v>18</v>
      </c>
      <c r="L9244" s="0" t="s">
        <v>102</v>
      </c>
      <c r="M9244" s="0" t="n">
        <f aca="false">CEILING(G9244,1)*F9244</f>
        <v>3.9</v>
      </c>
      <c r="N9244" s="0" t="n">
        <f aca="false">M9244-H9244</f>
        <v>1.95</v>
      </c>
      <c r="O9244" s="0" t="n">
        <f aca="false">IF(ABS(N9244-J9244)&lt;0.011,1,0)</f>
        <v>1</v>
      </c>
    </row>
    <row r="9245" customFormat="false" ht="15" hidden="false" customHeight="false" outlineLevel="0" collapsed="false">
      <c r="A9245" s="0" t="s">
        <v>709</v>
      </c>
      <c r="B9245" s="0" t="s">
        <v>786</v>
      </c>
      <c r="C9245" s="0" t="n">
        <v>25</v>
      </c>
      <c r="D9245" s="0" t="n">
        <v>63851</v>
      </c>
      <c r="E9245" s="0" t="s">
        <v>68</v>
      </c>
      <c r="F9245" s="0" t="n">
        <v>6</v>
      </c>
      <c r="G9245" s="0" t="n">
        <v>0.5</v>
      </c>
      <c r="H9245" s="0" t="n">
        <v>3</v>
      </c>
      <c r="I9245" s="0" t="n">
        <v>6</v>
      </c>
      <c r="J9245" s="0" t="n">
        <v>3</v>
      </c>
      <c r="K9245" s="0" t="s">
        <v>18</v>
      </c>
      <c r="L9245" s="0" t="s">
        <v>102</v>
      </c>
      <c r="M9245" s="0" t="n">
        <f aca="false">CEILING(G9245,1)*F9245</f>
        <v>6</v>
      </c>
      <c r="N9245" s="0" t="n">
        <f aca="false">M9245-H9245</f>
        <v>3</v>
      </c>
      <c r="O9245" s="0" t="n">
        <f aca="false">IF(ABS(N9245-J9245)&lt;0.011,1,0)</f>
        <v>1</v>
      </c>
    </row>
    <row r="9246" customFormat="false" ht="15" hidden="false" customHeight="false" outlineLevel="0" collapsed="false">
      <c r="A9246" s="0" t="s">
        <v>709</v>
      </c>
      <c r="B9246" s="0" t="s">
        <v>786</v>
      </c>
      <c r="C9246" s="0" t="n">
        <v>25</v>
      </c>
      <c r="D9246" s="0" t="n">
        <v>63851</v>
      </c>
      <c r="E9246" s="0" t="s">
        <v>126</v>
      </c>
      <c r="F9246" s="0" t="n">
        <v>18.6</v>
      </c>
      <c r="G9246" s="0" t="n">
        <v>0.5</v>
      </c>
      <c r="H9246" s="0" t="n">
        <v>9.3</v>
      </c>
      <c r="I9246" s="0" t="n">
        <v>18.6</v>
      </c>
      <c r="J9246" s="0" t="n">
        <v>9.3</v>
      </c>
      <c r="K9246" s="0" t="s">
        <v>18</v>
      </c>
      <c r="L9246" s="0" t="s">
        <v>102</v>
      </c>
      <c r="M9246" s="0" t="n">
        <f aca="false">CEILING(G9246,1)*F9246</f>
        <v>18.6</v>
      </c>
      <c r="N9246" s="0" t="n">
        <f aca="false">M9246-H9246</f>
        <v>9.3</v>
      </c>
      <c r="O9246" s="0" t="n">
        <f aca="false">IF(ABS(N9246-J9246)&lt;0.011,1,0)</f>
        <v>1</v>
      </c>
    </row>
    <row r="9247" customFormat="false" ht="15" hidden="false" customHeight="false" outlineLevel="0" collapsed="false">
      <c r="A9247" s="0" t="s">
        <v>709</v>
      </c>
      <c r="B9247" s="0" t="s">
        <v>786</v>
      </c>
      <c r="C9247" s="0" t="n">
        <v>25</v>
      </c>
      <c r="D9247" s="0" t="n">
        <v>63851</v>
      </c>
      <c r="E9247" s="0" t="s">
        <v>69</v>
      </c>
      <c r="F9247" s="0" t="n">
        <v>6.5</v>
      </c>
      <c r="G9247" s="0" t="n">
        <v>0.5</v>
      </c>
      <c r="H9247" s="0" t="n">
        <v>3.25</v>
      </c>
      <c r="I9247" s="0" t="n">
        <v>6.5</v>
      </c>
      <c r="J9247" s="0" t="n">
        <v>3.25</v>
      </c>
      <c r="K9247" s="0" t="s">
        <v>18</v>
      </c>
      <c r="L9247" s="0" t="s">
        <v>102</v>
      </c>
      <c r="M9247" s="0" t="n">
        <f aca="false">CEILING(G9247,1)*F9247</f>
        <v>6.5</v>
      </c>
      <c r="N9247" s="0" t="n">
        <f aca="false">M9247-H9247</f>
        <v>3.25</v>
      </c>
      <c r="O9247" s="0" t="n">
        <f aca="false">IF(ABS(N9247-J9247)&lt;0.011,1,0)</f>
        <v>1</v>
      </c>
    </row>
    <row r="9248" customFormat="false" ht="15" hidden="false" customHeight="false" outlineLevel="0" collapsed="false">
      <c r="A9248" s="0" t="s">
        <v>709</v>
      </c>
      <c r="B9248" s="0" t="s">
        <v>786</v>
      </c>
      <c r="C9248" s="0" t="n">
        <v>26</v>
      </c>
      <c r="D9248" s="0" t="n">
        <v>63841</v>
      </c>
      <c r="E9248" s="0" t="s">
        <v>78</v>
      </c>
      <c r="F9248" s="0" t="n">
        <v>18.6</v>
      </c>
      <c r="G9248" s="0" t="n">
        <v>0.5</v>
      </c>
      <c r="H9248" s="0" t="n">
        <v>9.3</v>
      </c>
      <c r="I9248" s="0" t="n">
        <v>18.6</v>
      </c>
      <c r="J9248" s="0" t="n">
        <v>9.3</v>
      </c>
      <c r="K9248" s="0" t="s">
        <v>18</v>
      </c>
      <c r="L9248" s="0" t="s">
        <v>102</v>
      </c>
      <c r="M9248" s="0" t="n">
        <f aca="false">CEILING(G9248,1)*F9248</f>
        <v>18.6</v>
      </c>
      <c r="N9248" s="0" t="n">
        <f aca="false">M9248-H9248</f>
        <v>9.3</v>
      </c>
      <c r="O9248" s="0" t="n">
        <f aca="false">IF(ABS(N9248-J9248)&lt;0.011,1,0)</f>
        <v>1</v>
      </c>
    </row>
    <row r="9249" customFormat="false" ht="15" hidden="false" customHeight="false" outlineLevel="0" collapsed="false">
      <c r="A9249" s="0" t="s">
        <v>709</v>
      </c>
      <c r="B9249" s="0" t="s">
        <v>786</v>
      </c>
      <c r="C9249" s="0" t="n">
        <v>26</v>
      </c>
      <c r="D9249" s="0" t="n">
        <v>63841</v>
      </c>
      <c r="E9249" s="0" t="s">
        <v>208</v>
      </c>
      <c r="F9249" s="0" t="n">
        <v>9.3</v>
      </c>
      <c r="G9249" s="0" t="n">
        <v>0.5</v>
      </c>
      <c r="H9249" s="0" t="n">
        <v>4.65</v>
      </c>
      <c r="I9249" s="0" t="n">
        <v>9.3</v>
      </c>
      <c r="J9249" s="0" t="n">
        <v>4.65</v>
      </c>
      <c r="K9249" s="0" t="s">
        <v>18</v>
      </c>
      <c r="L9249" s="0" t="s">
        <v>102</v>
      </c>
      <c r="M9249" s="0" t="n">
        <f aca="false">CEILING(G9249,1)*F9249</f>
        <v>9.3</v>
      </c>
      <c r="N9249" s="0" t="n">
        <f aca="false">M9249-H9249</f>
        <v>4.65</v>
      </c>
      <c r="O9249" s="0" t="n">
        <f aca="false">IF(ABS(N9249-J9249)&lt;0.011,1,0)</f>
        <v>1</v>
      </c>
    </row>
    <row r="9250" customFormat="false" ht="15" hidden="false" customHeight="false" outlineLevel="0" collapsed="false">
      <c r="A9250" s="0" t="s">
        <v>709</v>
      </c>
      <c r="B9250" s="0" t="s">
        <v>786</v>
      </c>
      <c r="C9250" s="0" t="n">
        <v>26</v>
      </c>
      <c r="D9250" s="0" t="n">
        <v>63841</v>
      </c>
      <c r="E9250" s="0" t="s">
        <v>60</v>
      </c>
      <c r="F9250" s="0" t="n">
        <v>19</v>
      </c>
      <c r="G9250" s="0" t="n">
        <v>0.5</v>
      </c>
      <c r="H9250" s="0" t="n">
        <v>9.5</v>
      </c>
      <c r="I9250" s="0" t="n">
        <v>19</v>
      </c>
      <c r="J9250" s="0" t="n">
        <v>9.5</v>
      </c>
      <c r="K9250" s="0" t="s">
        <v>18</v>
      </c>
      <c r="L9250" s="0" t="s">
        <v>102</v>
      </c>
      <c r="M9250" s="0" t="n">
        <f aca="false">CEILING(G9250,1)*F9250</f>
        <v>19</v>
      </c>
      <c r="N9250" s="0" t="n">
        <f aca="false">M9250-H9250</f>
        <v>9.5</v>
      </c>
      <c r="O9250" s="0" t="n">
        <f aca="false">IF(ABS(N9250-J9250)&lt;0.011,1,0)</f>
        <v>1</v>
      </c>
    </row>
    <row r="9251" customFormat="false" ht="15" hidden="false" customHeight="false" outlineLevel="0" collapsed="false">
      <c r="A9251" s="0" t="s">
        <v>709</v>
      </c>
      <c r="B9251" s="0" t="s">
        <v>786</v>
      </c>
      <c r="C9251" s="0" t="n">
        <v>26</v>
      </c>
      <c r="D9251" s="0" t="n">
        <v>63841</v>
      </c>
      <c r="E9251" s="0" t="s">
        <v>320</v>
      </c>
      <c r="F9251" s="0" t="n">
        <v>3.9</v>
      </c>
      <c r="G9251" s="0" t="n">
        <v>0.5</v>
      </c>
      <c r="H9251" s="0" t="n">
        <v>1.95</v>
      </c>
      <c r="I9251" s="0" t="n">
        <v>3.9</v>
      </c>
      <c r="J9251" s="0" t="n">
        <v>1.95</v>
      </c>
      <c r="K9251" s="0" t="s">
        <v>18</v>
      </c>
      <c r="L9251" s="0" t="s">
        <v>102</v>
      </c>
      <c r="M9251" s="0" t="n">
        <f aca="false">CEILING(G9251,1)*F9251</f>
        <v>3.9</v>
      </c>
      <c r="N9251" s="0" t="n">
        <f aca="false">M9251-H9251</f>
        <v>1.95</v>
      </c>
      <c r="O9251" s="0" t="n">
        <f aca="false">IF(ABS(N9251-J9251)&lt;0.011,1,0)</f>
        <v>1</v>
      </c>
    </row>
    <row r="9252" customFormat="false" ht="15" hidden="false" customHeight="false" outlineLevel="0" collapsed="false">
      <c r="A9252" s="0" t="s">
        <v>709</v>
      </c>
      <c r="B9252" s="0" t="s">
        <v>786</v>
      </c>
      <c r="C9252" s="0" t="n">
        <v>26</v>
      </c>
      <c r="D9252" s="0" t="n">
        <v>63841</v>
      </c>
      <c r="E9252" s="0" t="s">
        <v>68</v>
      </c>
      <c r="F9252" s="0" t="n">
        <v>6</v>
      </c>
      <c r="G9252" s="0" t="n">
        <v>0.5</v>
      </c>
      <c r="H9252" s="0" t="n">
        <v>3</v>
      </c>
      <c r="I9252" s="0" t="n">
        <v>6</v>
      </c>
      <c r="J9252" s="0" t="n">
        <v>3</v>
      </c>
      <c r="K9252" s="0" t="s">
        <v>18</v>
      </c>
      <c r="L9252" s="0" t="s">
        <v>102</v>
      </c>
      <c r="M9252" s="0" t="n">
        <f aca="false">CEILING(G9252,1)*F9252</f>
        <v>6</v>
      </c>
      <c r="N9252" s="0" t="n">
        <f aca="false">M9252-H9252</f>
        <v>3</v>
      </c>
      <c r="O9252" s="0" t="n">
        <f aca="false">IF(ABS(N9252-J9252)&lt;0.011,1,0)</f>
        <v>1</v>
      </c>
    </row>
    <row r="9253" customFormat="false" ht="15" hidden="false" customHeight="false" outlineLevel="0" collapsed="false">
      <c r="A9253" s="0" t="s">
        <v>709</v>
      </c>
      <c r="B9253" s="0" t="s">
        <v>786</v>
      </c>
      <c r="C9253" s="0" t="n">
        <v>26</v>
      </c>
      <c r="D9253" s="0" t="n">
        <v>63841</v>
      </c>
      <c r="E9253" s="0" t="s">
        <v>126</v>
      </c>
      <c r="F9253" s="0" t="n">
        <v>18.6</v>
      </c>
      <c r="G9253" s="0" t="n">
        <v>0.5</v>
      </c>
      <c r="H9253" s="0" t="n">
        <v>9.3</v>
      </c>
      <c r="I9253" s="0" t="n">
        <v>18.6</v>
      </c>
      <c r="J9253" s="0" t="n">
        <v>9.3</v>
      </c>
      <c r="K9253" s="0" t="s">
        <v>18</v>
      </c>
      <c r="L9253" s="0" t="s">
        <v>102</v>
      </c>
      <c r="M9253" s="0" t="n">
        <f aca="false">CEILING(G9253,1)*F9253</f>
        <v>18.6</v>
      </c>
      <c r="N9253" s="0" t="n">
        <f aca="false">M9253-H9253</f>
        <v>9.3</v>
      </c>
      <c r="O9253" s="0" t="n">
        <f aca="false">IF(ABS(N9253-J9253)&lt;0.011,1,0)</f>
        <v>1</v>
      </c>
    </row>
    <row r="9254" customFormat="false" ht="15" hidden="false" customHeight="false" outlineLevel="0" collapsed="false">
      <c r="A9254" s="0" t="s">
        <v>709</v>
      </c>
      <c r="B9254" s="0" t="s">
        <v>786</v>
      </c>
      <c r="C9254" s="0" t="n">
        <v>26</v>
      </c>
      <c r="D9254" s="0" t="n">
        <v>63841</v>
      </c>
      <c r="E9254" s="0" t="s">
        <v>69</v>
      </c>
      <c r="F9254" s="0" t="n">
        <v>6.5</v>
      </c>
      <c r="G9254" s="0" t="n">
        <v>0.5</v>
      </c>
      <c r="H9254" s="0" t="n">
        <v>3.25</v>
      </c>
      <c r="I9254" s="0" t="n">
        <v>6.5</v>
      </c>
      <c r="J9254" s="0" t="n">
        <v>3.25</v>
      </c>
      <c r="K9254" s="0" t="s">
        <v>18</v>
      </c>
      <c r="L9254" s="0" t="s">
        <v>102</v>
      </c>
      <c r="M9254" s="0" t="n">
        <f aca="false">CEILING(G9254,1)*F9254</f>
        <v>6.5</v>
      </c>
      <c r="N9254" s="0" t="n">
        <f aca="false">M9254-H9254</f>
        <v>3.25</v>
      </c>
      <c r="O9254" s="0" t="n">
        <f aca="false">IF(ABS(N9254-J9254)&lt;0.011,1,0)</f>
        <v>1</v>
      </c>
    </row>
    <row r="9255" customFormat="false" ht="15" hidden="false" customHeight="false" outlineLevel="0" collapsed="false">
      <c r="A9255" s="0" t="s">
        <v>709</v>
      </c>
      <c r="B9255" s="0" t="s">
        <v>787</v>
      </c>
      <c r="C9255" s="0" t="n">
        <v>19</v>
      </c>
      <c r="D9255" s="0" t="n">
        <v>63885</v>
      </c>
      <c r="E9255" s="0" t="s">
        <v>185</v>
      </c>
      <c r="F9255" s="0" t="n">
        <v>9</v>
      </c>
      <c r="G9255" s="0" t="n">
        <v>0.5</v>
      </c>
      <c r="H9255" s="0" t="n">
        <v>4.5</v>
      </c>
      <c r="I9255" s="0" t="n">
        <v>9</v>
      </c>
      <c r="J9255" s="0" t="n">
        <v>4.5</v>
      </c>
      <c r="K9255" s="0" t="s">
        <v>18</v>
      </c>
      <c r="L9255" s="0" t="s">
        <v>174</v>
      </c>
      <c r="M9255" s="0" t="n">
        <f aca="false">CEILING(G9255,1)*F9255</f>
        <v>9</v>
      </c>
      <c r="N9255" s="0" t="n">
        <f aca="false">M9255-H9255</f>
        <v>4.5</v>
      </c>
      <c r="O9255" s="0" t="n">
        <f aca="false">IF(ABS(N9255-J9255)&lt;0.011,1,0)</f>
        <v>1</v>
      </c>
    </row>
    <row r="9256" customFormat="false" ht="15" hidden="false" customHeight="false" outlineLevel="0" collapsed="false">
      <c r="A9256" s="0" t="s">
        <v>709</v>
      </c>
      <c r="B9256" s="0" t="s">
        <v>787</v>
      </c>
      <c r="C9256" s="0" t="n">
        <v>19</v>
      </c>
      <c r="D9256" s="0" t="n">
        <v>63885</v>
      </c>
      <c r="E9256" s="0" t="s">
        <v>86</v>
      </c>
      <c r="F9256" s="0" t="n">
        <v>11.8</v>
      </c>
      <c r="G9256" s="0" t="n">
        <v>0.5</v>
      </c>
      <c r="H9256" s="0" t="n">
        <v>5.9</v>
      </c>
      <c r="I9256" s="0" t="n">
        <v>11.8</v>
      </c>
      <c r="J9256" s="0" t="n">
        <v>5.9</v>
      </c>
      <c r="K9256" s="0" t="s">
        <v>18</v>
      </c>
      <c r="L9256" s="0" t="s">
        <v>174</v>
      </c>
      <c r="M9256" s="0" t="n">
        <f aca="false">CEILING(G9256,1)*F9256</f>
        <v>11.8</v>
      </c>
      <c r="N9256" s="0" t="n">
        <f aca="false">M9256-H9256</f>
        <v>5.9</v>
      </c>
      <c r="O9256" s="0" t="n">
        <f aca="false">IF(ABS(N9256-J9256)&lt;0.011,1,0)</f>
        <v>1</v>
      </c>
    </row>
    <row r="9257" customFormat="false" ht="15" hidden="false" customHeight="false" outlineLevel="0" collapsed="false">
      <c r="A9257" s="0" t="s">
        <v>709</v>
      </c>
      <c r="B9257" s="0" t="s">
        <v>787</v>
      </c>
      <c r="C9257" s="0" t="n">
        <v>19</v>
      </c>
      <c r="D9257" s="0" t="n">
        <v>63885</v>
      </c>
      <c r="E9257" s="0" t="s">
        <v>78</v>
      </c>
      <c r="F9257" s="0" t="n">
        <v>18.6</v>
      </c>
      <c r="G9257" s="0" t="n">
        <v>0.5</v>
      </c>
      <c r="H9257" s="0" t="n">
        <v>9.3</v>
      </c>
      <c r="I9257" s="0" t="n">
        <v>18.6</v>
      </c>
      <c r="J9257" s="0" t="n">
        <v>9.3</v>
      </c>
      <c r="K9257" s="0" t="s">
        <v>18</v>
      </c>
      <c r="L9257" s="0" t="s">
        <v>174</v>
      </c>
      <c r="M9257" s="0" t="n">
        <f aca="false">CEILING(G9257,1)*F9257</f>
        <v>18.6</v>
      </c>
      <c r="N9257" s="0" t="n">
        <f aca="false">M9257-H9257</f>
        <v>9.3</v>
      </c>
      <c r="O9257" s="0" t="n">
        <f aca="false">IF(ABS(N9257-J9257)&lt;0.011,1,0)</f>
        <v>1</v>
      </c>
    </row>
    <row r="9258" customFormat="false" ht="15" hidden="false" customHeight="false" outlineLevel="0" collapsed="false">
      <c r="A9258" s="0" t="s">
        <v>709</v>
      </c>
      <c r="B9258" s="0" t="s">
        <v>787</v>
      </c>
      <c r="C9258" s="0" t="n">
        <v>19</v>
      </c>
      <c r="D9258" s="0" t="n">
        <v>63885</v>
      </c>
      <c r="E9258" s="0" t="s">
        <v>128</v>
      </c>
      <c r="F9258" s="0" t="n">
        <v>2.5</v>
      </c>
      <c r="G9258" s="0" t="n">
        <v>0.5</v>
      </c>
      <c r="H9258" s="0" t="n">
        <v>1.25</v>
      </c>
      <c r="I9258" s="0" t="n">
        <v>2.5</v>
      </c>
      <c r="J9258" s="0" t="n">
        <v>1.25</v>
      </c>
      <c r="K9258" s="0" t="s">
        <v>18</v>
      </c>
      <c r="L9258" s="0" t="s">
        <v>174</v>
      </c>
      <c r="M9258" s="0" t="n">
        <f aca="false">CEILING(G9258,1)*F9258</f>
        <v>2.5</v>
      </c>
      <c r="N9258" s="0" t="n">
        <f aca="false">M9258-H9258</f>
        <v>1.25</v>
      </c>
      <c r="O9258" s="0" t="n">
        <f aca="false">IF(ABS(N9258-J9258)&lt;0.011,1,0)</f>
        <v>1</v>
      </c>
    </row>
    <row r="9259" customFormat="false" ht="15" hidden="false" customHeight="false" outlineLevel="0" collapsed="false">
      <c r="A9259" s="0" t="s">
        <v>709</v>
      </c>
      <c r="B9259" s="0" t="s">
        <v>787</v>
      </c>
      <c r="C9259" s="0" t="n">
        <v>19</v>
      </c>
      <c r="D9259" s="0" t="n">
        <v>63885</v>
      </c>
      <c r="E9259" s="0" t="s">
        <v>273</v>
      </c>
      <c r="F9259" s="0" t="n">
        <v>16</v>
      </c>
      <c r="G9259" s="0" t="n">
        <v>0.5</v>
      </c>
      <c r="H9259" s="0" t="n">
        <v>8</v>
      </c>
      <c r="I9259" s="0" t="n">
        <v>16</v>
      </c>
      <c r="J9259" s="0" t="n">
        <v>8</v>
      </c>
      <c r="K9259" s="0" t="s">
        <v>18</v>
      </c>
      <c r="L9259" s="0" t="s">
        <v>174</v>
      </c>
      <c r="M9259" s="0" t="n">
        <f aca="false">CEILING(G9259,1)*F9259</f>
        <v>16</v>
      </c>
      <c r="N9259" s="0" t="n">
        <f aca="false">M9259-H9259</f>
        <v>8</v>
      </c>
      <c r="O9259" s="0" t="n">
        <f aca="false">IF(ABS(N9259-J9259)&lt;0.011,1,0)</f>
        <v>1</v>
      </c>
    </row>
    <row r="9260" customFormat="false" ht="15" hidden="false" customHeight="false" outlineLevel="0" collapsed="false">
      <c r="A9260" s="0" t="s">
        <v>709</v>
      </c>
      <c r="B9260" s="0" t="s">
        <v>787</v>
      </c>
      <c r="C9260" s="0" t="n">
        <v>19</v>
      </c>
      <c r="D9260" s="0" t="n">
        <v>63885</v>
      </c>
      <c r="E9260" s="0" t="s">
        <v>363</v>
      </c>
      <c r="F9260" s="0" t="n">
        <v>7.1</v>
      </c>
      <c r="G9260" s="0" t="n">
        <v>0.5</v>
      </c>
      <c r="H9260" s="0" t="n">
        <v>3.55</v>
      </c>
      <c r="I9260" s="0" t="n">
        <v>7.1</v>
      </c>
      <c r="J9260" s="0" t="n">
        <v>3.55</v>
      </c>
      <c r="K9260" s="0" t="s">
        <v>18</v>
      </c>
      <c r="L9260" s="0" t="s">
        <v>174</v>
      </c>
      <c r="M9260" s="0" t="n">
        <f aca="false">CEILING(G9260,1)*F9260</f>
        <v>7.1</v>
      </c>
      <c r="N9260" s="0" t="n">
        <f aca="false">M9260-H9260</f>
        <v>3.55</v>
      </c>
      <c r="O9260" s="0" t="n">
        <f aca="false">IF(ABS(N9260-J9260)&lt;0.011,1,0)</f>
        <v>1</v>
      </c>
    </row>
    <row r="9261" customFormat="false" ht="15" hidden="false" customHeight="false" outlineLevel="0" collapsed="false">
      <c r="A9261" s="0" t="s">
        <v>709</v>
      </c>
      <c r="B9261" s="0" t="s">
        <v>787</v>
      </c>
      <c r="C9261" s="0" t="n">
        <v>19</v>
      </c>
      <c r="D9261" s="0" t="n">
        <v>63885</v>
      </c>
      <c r="E9261" s="0" t="s">
        <v>87</v>
      </c>
      <c r="F9261" s="0" t="n">
        <v>19.9</v>
      </c>
      <c r="G9261" s="0" t="n">
        <v>0.5</v>
      </c>
      <c r="H9261" s="0" t="n">
        <v>9.95</v>
      </c>
      <c r="I9261" s="0" t="n">
        <v>19.9</v>
      </c>
      <c r="J9261" s="0" t="n">
        <v>9.95</v>
      </c>
      <c r="K9261" s="0" t="s">
        <v>18</v>
      </c>
      <c r="L9261" s="0" t="s">
        <v>174</v>
      </c>
      <c r="M9261" s="0" t="n">
        <f aca="false">CEILING(G9261,1)*F9261</f>
        <v>19.9</v>
      </c>
      <c r="N9261" s="0" t="n">
        <f aca="false">M9261-H9261</f>
        <v>9.95</v>
      </c>
      <c r="O9261" s="0" t="n">
        <f aca="false">IF(ABS(N9261-J9261)&lt;0.011,1,0)</f>
        <v>1</v>
      </c>
    </row>
    <row r="9262" customFormat="false" ht="15" hidden="false" customHeight="false" outlineLevel="0" collapsed="false">
      <c r="A9262" s="0" t="s">
        <v>709</v>
      </c>
      <c r="B9262" s="0" t="s">
        <v>787</v>
      </c>
      <c r="C9262" s="0" t="n">
        <v>19</v>
      </c>
      <c r="D9262" s="0" t="n">
        <v>63885</v>
      </c>
      <c r="E9262" s="0" t="s">
        <v>56</v>
      </c>
      <c r="F9262" s="0" t="n">
        <v>5.9</v>
      </c>
      <c r="G9262" s="0" t="n">
        <v>0.5</v>
      </c>
      <c r="H9262" s="0" t="n">
        <v>2.95</v>
      </c>
      <c r="I9262" s="0" t="n">
        <v>5.9</v>
      </c>
      <c r="J9262" s="0" t="n">
        <v>2.95</v>
      </c>
      <c r="K9262" s="0" t="s">
        <v>18</v>
      </c>
      <c r="L9262" s="0" t="s">
        <v>174</v>
      </c>
      <c r="M9262" s="0" t="n">
        <f aca="false">CEILING(G9262,1)*F9262</f>
        <v>5.9</v>
      </c>
      <c r="N9262" s="0" t="n">
        <f aca="false">M9262-H9262</f>
        <v>2.95</v>
      </c>
      <c r="O9262" s="0" t="n">
        <f aca="false">IF(ABS(N9262-J9262)&lt;0.011,1,0)</f>
        <v>1</v>
      </c>
    </row>
    <row r="9263" customFormat="false" ht="15" hidden="false" customHeight="false" outlineLevel="0" collapsed="false">
      <c r="A9263" s="0" t="s">
        <v>709</v>
      </c>
      <c r="B9263" s="0" t="s">
        <v>787</v>
      </c>
      <c r="C9263" s="0" t="n">
        <v>19</v>
      </c>
      <c r="D9263" s="0" t="n">
        <v>63885</v>
      </c>
      <c r="E9263" s="0" t="s">
        <v>49</v>
      </c>
      <c r="F9263" s="0" t="n">
        <v>19.5</v>
      </c>
      <c r="G9263" s="0" t="n">
        <v>0.5</v>
      </c>
      <c r="H9263" s="0" t="n">
        <v>9.75</v>
      </c>
      <c r="I9263" s="0" t="n">
        <v>19.5</v>
      </c>
      <c r="J9263" s="0" t="n">
        <v>9.75</v>
      </c>
      <c r="K9263" s="0" t="s">
        <v>18</v>
      </c>
      <c r="L9263" s="0" t="s">
        <v>174</v>
      </c>
      <c r="M9263" s="0" t="n">
        <f aca="false">CEILING(G9263,1)*F9263</f>
        <v>19.5</v>
      </c>
      <c r="N9263" s="0" t="n">
        <f aca="false">M9263-H9263</f>
        <v>9.75</v>
      </c>
      <c r="O9263" s="0" t="n">
        <f aca="false">IF(ABS(N9263-J9263)&lt;0.011,1,0)</f>
        <v>1</v>
      </c>
    </row>
    <row r="9264" customFormat="false" ht="15" hidden="false" customHeight="false" outlineLevel="0" collapsed="false">
      <c r="A9264" s="0" t="s">
        <v>709</v>
      </c>
      <c r="B9264" s="0" t="s">
        <v>787</v>
      </c>
      <c r="C9264" s="0" t="n">
        <v>19</v>
      </c>
      <c r="D9264" s="0" t="n">
        <v>63885</v>
      </c>
      <c r="E9264" s="0" t="s">
        <v>117</v>
      </c>
      <c r="F9264" s="0" t="n">
        <v>4.2</v>
      </c>
      <c r="G9264" s="0" t="n">
        <v>0.5</v>
      </c>
      <c r="H9264" s="0" t="n">
        <v>2.1</v>
      </c>
      <c r="I9264" s="0" t="n">
        <v>4.2</v>
      </c>
      <c r="J9264" s="0" t="n">
        <v>2.1</v>
      </c>
      <c r="K9264" s="0" t="s">
        <v>18</v>
      </c>
      <c r="L9264" s="0" t="s">
        <v>174</v>
      </c>
      <c r="M9264" s="0" t="n">
        <f aca="false">CEILING(G9264,1)*F9264</f>
        <v>4.2</v>
      </c>
      <c r="N9264" s="0" t="n">
        <f aca="false">M9264-H9264</f>
        <v>2.1</v>
      </c>
      <c r="O9264" s="0" t="n">
        <f aca="false">IF(ABS(N9264-J9264)&lt;0.011,1,0)</f>
        <v>1</v>
      </c>
    </row>
    <row r="9265" customFormat="false" ht="15" hidden="false" customHeight="false" outlineLevel="0" collapsed="false">
      <c r="A9265" s="0" t="s">
        <v>709</v>
      </c>
      <c r="B9265" s="0" t="s">
        <v>787</v>
      </c>
      <c r="C9265" s="0" t="n">
        <v>19</v>
      </c>
      <c r="D9265" s="0" t="n">
        <v>63885</v>
      </c>
      <c r="E9265" s="0" t="s">
        <v>309</v>
      </c>
      <c r="F9265" s="0" t="n">
        <v>9</v>
      </c>
      <c r="G9265" s="0" t="n">
        <v>0.5</v>
      </c>
      <c r="H9265" s="0" t="n">
        <v>4.5</v>
      </c>
      <c r="I9265" s="0" t="n">
        <v>9</v>
      </c>
      <c r="J9265" s="0" t="n">
        <v>4.5</v>
      </c>
      <c r="K9265" s="0" t="s">
        <v>18</v>
      </c>
      <c r="L9265" s="0" t="s">
        <v>174</v>
      </c>
      <c r="M9265" s="0" t="n">
        <f aca="false">CEILING(G9265,1)*F9265</f>
        <v>9</v>
      </c>
      <c r="N9265" s="0" t="n">
        <f aca="false">M9265-H9265</f>
        <v>4.5</v>
      </c>
      <c r="O9265" s="0" t="n">
        <f aca="false">IF(ABS(N9265-J9265)&lt;0.011,1,0)</f>
        <v>1</v>
      </c>
    </row>
    <row r="9266" customFormat="false" ht="15" hidden="false" customHeight="false" outlineLevel="0" collapsed="false">
      <c r="A9266" s="0" t="s">
        <v>709</v>
      </c>
      <c r="B9266" s="0" t="s">
        <v>787</v>
      </c>
      <c r="C9266" s="0" t="n">
        <v>19</v>
      </c>
      <c r="D9266" s="0" t="n">
        <v>63885</v>
      </c>
      <c r="E9266" s="0" t="s">
        <v>340</v>
      </c>
      <c r="F9266" s="0" t="n">
        <v>7.8</v>
      </c>
      <c r="G9266" s="0" t="n">
        <v>0.5</v>
      </c>
      <c r="H9266" s="0" t="n">
        <v>3.9</v>
      </c>
      <c r="I9266" s="0" t="n">
        <v>7.8</v>
      </c>
      <c r="J9266" s="0" t="n">
        <v>3.9</v>
      </c>
      <c r="K9266" s="0" t="s">
        <v>18</v>
      </c>
      <c r="L9266" s="0" t="s">
        <v>174</v>
      </c>
      <c r="M9266" s="0" t="n">
        <f aca="false">CEILING(G9266,1)*F9266</f>
        <v>7.8</v>
      </c>
      <c r="N9266" s="0" t="n">
        <f aca="false">M9266-H9266</f>
        <v>3.9</v>
      </c>
      <c r="O9266" s="0" t="n">
        <f aca="false">IF(ABS(N9266-J9266)&lt;0.011,1,0)</f>
        <v>1</v>
      </c>
    </row>
    <row r="9267" customFormat="false" ht="15" hidden="false" customHeight="false" outlineLevel="0" collapsed="false">
      <c r="A9267" s="0" t="s">
        <v>709</v>
      </c>
      <c r="B9267" s="0" t="s">
        <v>787</v>
      </c>
      <c r="C9267" s="0" t="n">
        <v>19</v>
      </c>
      <c r="D9267" s="0" t="n">
        <v>63885</v>
      </c>
      <c r="E9267" s="0" t="s">
        <v>255</v>
      </c>
      <c r="F9267" s="0" t="n">
        <v>14.6</v>
      </c>
      <c r="G9267" s="0" t="n">
        <v>0.5</v>
      </c>
      <c r="H9267" s="0" t="n">
        <v>7.3</v>
      </c>
      <c r="I9267" s="0" t="n">
        <v>14.6</v>
      </c>
      <c r="J9267" s="0" t="n">
        <v>7.3</v>
      </c>
      <c r="K9267" s="0" t="s">
        <v>18</v>
      </c>
      <c r="L9267" s="0" t="s">
        <v>174</v>
      </c>
      <c r="M9267" s="0" t="n">
        <f aca="false">CEILING(G9267,1)*F9267</f>
        <v>14.6</v>
      </c>
      <c r="N9267" s="0" t="n">
        <f aca="false">M9267-H9267</f>
        <v>7.3</v>
      </c>
      <c r="O9267" s="0" t="n">
        <f aca="false">IF(ABS(N9267-J9267)&lt;0.011,1,0)</f>
        <v>1</v>
      </c>
    </row>
    <row r="9268" customFormat="false" ht="15" hidden="false" customHeight="false" outlineLevel="0" collapsed="false">
      <c r="A9268" s="0" t="s">
        <v>709</v>
      </c>
      <c r="B9268" s="0" t="s">
        <v>787</v>
      </c>
      <c r="C9268" s="0" t="n">
        <v>20</v>
      </c>
      <c r="D9268" s="0" t="n">
        <v>63875</v>
      </c>
      <c r="E9268" s="0" t="s">
        <v>185</v>
      </c>
      <c r="F9268" s="0" t="n">
        <v>9</v>
      </c>
      <c r="G9268" s="0" t="n">
        <v>0.5</v>
      </c>
      <c r="H9268" s="0" t="n">
        <v>4.5</v>
      </c>
      <c r="I9268" s="0" t="n">
        <v>9</v>
      </c>
      <c r="J9268" s="0" t="n">
        <v>4.5</v>
      </c>
      <c r="K9268" s="0" t="s">
        <v>18</v>
      </c>
      <c r="L9268" s="0" t="s">
        <v>174</v>
      </c>
      <c r="M9268" s="0" t="n">
        <f aca="false">CEILING(G9268,1)*F9268</f>
        <v>9</v>
      </c>
      <c r="N9268" s="0" t="n">
        <f aca="false">M9268-H9268</f>
        <v>4.5</v>
      </c>
      <c r="O9268" s="0" t="n">
        <f aca="false">IF(ABS(N9268-J9268)&lt;0.011,1,0)</f>
        <v>1</v>
      </c>
    </row>
    <row r="9269" customFormat="false" ht="15" hidden="false" customHeight="false" outlineLevel="0" collapsed="false">
      <c r="A9269" s="0" t="s">
        <v>709</v>
      </c>
      <c r="B9269" s="0" t="s">
        <v>787</v>
      </c>
      <c r="C9269" s="0" t="n">
        <v>20</v>
      </c>
      <c r="D9269" s="0" t="n">
        <v>63875</v>
      </c>
      <c r="E9269" s="0" t="s">
        <v>86</v>
      </c>
      <c r="F9269" s="0" t="n">
        <v>11.8</v>
      </c>
      <c r="G9269" s="0" t="n">
        <v>0.5</v>
      </c>
      <c r="H9269" s="0" t="n">
        <v>5.9</v>
      </c>
      <c r="I9269" s="0" t="n">
        <v>11.8</v>
      </c>
      <c r="J9269" s="0" t="n">
        <v>5.9</v>
      </c>
      <c r="K9269" s="0" t="s">
        <v>18</v>
      </c>
      <c r="L9269" s="0" t="s">
        <v>174</v>
      </c>
      <c r="M9269" s="0" t="n">
        <f aca="false">CEILING(G9269,1)*F9269</f>
        <v>11.8</v>
      </c>
      <c r="N9269" s="0" t="n">
        <f aca="false">M9269-H9269</f>
        <v>5.9</v>
      </c>
      <c r="O9269" s="0" t="n">
        <f aca="false">IF(ABS(N9269-J9269)&lt;0.011,1,0)</f>
        <v>1</v>
      </c>
    </row>
    <row r="9270" customFormat="false" ht="15" hidden="false" customHeight="false" outlineLevel="0" collapsed="false">
      <c r="A9270" s="0" t="s">
        <v>709</v>
      </c>
      <c r="B9270" s="0" t="s">
        <v>787</v>
      </c>
      <c r="C9270" s="0" t="n">
        <v>20</v>
      </c>
      <c r="D9270" s="0" t="n">
        <v>63875</v>
      </c>
      <c r="E9270" s="0" t="s">
        <v>78</v>
      </c>
      <c r="F9270" s="0" t="n">
        <v>18.6</v>
      </c>
      <c r="G9270" s="0" t="n">
        <v>0.5</v>
      </c>
      <c r="H9270" s="0" t="n">
        <v>9.3</v>
      </c>
      <c r="I9270" s="0" t="n">
        <v>18.6</v>
      </c>
      <c r="J9270" s="0" t="n">
        <v>9.3</v>
      </c>
      <c r="K9270" s="0" t="s">
        <v>18</v>
      </c>
      <c r="L9270" s="0" t="s">
        <v>174</v>
      </c>
      <c r="M9270" s="0" t="n">
        <f aca="false">CEILING(G9270,1)*F9270</f>
        <v>18.6</v>
      </c>
      <c r="N9270" s="0" t="n">
        <f aca="false">M9270-H9270</f>
        <v>9.3</v>
      </c>
      <c r="O9270" s="0" t="n">
        <f aca="false">IF(ABS(N9270-J9270)&lt;0.011,1,0)</f>
        <v>1</v>
      </c>
    </row>
    <row r="9271" customFormat="false" ht="15" hidden="false" customHeight="false" outlineLevel="0" collapsed="false">
      <c r="A9271" s="0" t="s">
        <v>709</v>
      </c>
      <c r="B9271" s="0" t="s">
        <v>787</v>
      </c>
      <c r="C9271" s="0" t="n">
        <v>20</v>
      </c>
      <c r="D9271" s="0" t="n">
        <v>63875</v>
      </c>
      <c r="E9271" s="0" t="s">
        <v>128</v>
      </c>
      <c r="F9271" s="0" t="n">
        <v>2.5</v>
      </c>
      <c r="G9271" s="0" t="n">
        <v>0.5</v>
      </c>
      <c r="H9271" s="0" t="n">
        <v>1.25</v>
      </c>
      <c r="I9271" s="0" t="n">
        <v>2.5</v>
      </c>
      <c r="J9271" s="0" t="n">
        <v>1.25</v>
      </c>
      <c r="K9271" s="0" t="s">
        <v>18</v>
      </c>
      <c r="L9271" s="0" t="s">
        <v>174</v>
      </c>
      <c r="M9271" s="0" t="n">
        <f aca="false">CEILING(G9271,1)*F9271</f>
        <v>2.5</v>
      </c>
      <c r="N9271" s="0" t="n">
        <f aca="false">M9271-H9271</f>
        <v>1.25</v>
      </c>
      <c r="O9271" s="0" t="n">
        <f aca="false">IF(ABS(N9271-J9271)&lt;0.011,1,0)</f>
        <v>1</v>
      </c>
    </row>
    <row r="9272" customFormat="false" ht="15" hidden="false" customHeight="false" outlineLevel="0" collapsed="false">
      <c r="A9272" s="0" t="s">
        <v>709</v>
      </c>
      <c r="B9272" s="0" t="s">
        <v>787</v>
      </c>
      <c r="C9272" s="0" t="n">
        <v>20</v>
      </c>
      <c r="D9272" s="0" t="n">
        <v>63875</v>
      </c>
      <c r="E9272" s="0" t="s">
        <v>273</v>
      </c>
      <c r="F9272" s="0" t="n">
        <v>16</v>
      </c>
      <c r="G9272" s="0" t="n">
        <v>0.5</v>
      </c>
      <c r="H9272" s="0" t="n">
        <v>8</v>
      </c>
      <c r="I9272" s="0" t="n">
        <v>16</v>
      </c>
      <c r="J9272" s="0" t="n">
        <v>8</v>
      </c>
      <c r="K9272" s="0" t="s">
        <v>18</v>
      </c>
      <c r="L9272" s="0" t="s">
        <v>174</v>
      </c>
      <c r="M9272" s="0" t="n">
        <f aca="false">CEILING(G9272,1)*F9272</f>
        <v>16</v>
      </c>
      <c r="N9272" s="0" t="n">
        <f aca="false">M9272-H9272</f>
        <v>8</v>
      </c>
      <c r="O9272" s="0" t="n">
        <f aca="false">IF(ABS(N9272-J9272)&lt;0.011,1,0)</f>
        <v>1</v>
      </c>
    </row>
    <row r="9273" customFormat="false" ht="15" hidden="false" customHeight="false" outlineLevel="0" collapsed="false">
      <c r="A9273" s="0" t="s">
        <v>709</v>
      </c>
      <c r="B9273" s="0" t="s">
        <v>787</v>
      </c>
      <c r="C9273" s="0" t="n">
        <v>20</v>
      </c>
      <c r="D9273" s="0" t="n">
        <v>63875</v>
      </c>
      <c r="E9273" s="0" t="s">
        <v>363</v>
      </c>
      <c r="F9273" s="0" t="n">
        <v>7.1</v>
      </c>
      <c r="G9273" s="0" t="n">
        <v>0.5</v>
      </c>
      <c r="H9273" s="0" t="n">
        <v>3.55</v>
      </c>
      <c r="I9273" s="0" t="n">
        <v>7.1</v>
      </c>
      <c r="J9273" s="0" t="n">
        <v>3.55</v>
      </c>
      <c r="K9273" s="0" t="s">
        <v>18</v>
      </c>
      <c r="L9273" s="0" t="s">
        <v>174</v>
      </c>
      <c r="M9273" s="0" t="n">
        <f aca="false">CEILING(G9273,1)*F9273</f>
        <v>7.1</v>
      </c>
      <c r="N9273" s="0" t="n">
        <f aca="false">M9273-H9273</f>
        <v>3.55</v>
      </c>
      <c r="O9273" s="0" t="n">
        <f aca="false">IF(ABS(N9273-J9273)&lt;0.011,1,0)</f>
        <v>1</v>
      </c>
    </row>
    <row r="9274" customFormat="false" ht="15" hidden="false" customHeight="false" outlineLevel="0" collapsed="false">
      <c r="A9274" s="0" t="s">
        <v>709</v>
      </c>
      <c r="B9274" s="0" t="s">
        <v>787</v>
      </c>
      <c r="C9274" s="0" t="n">
        <v>20</v>
      </c>
      <c r="D9274" s="0" t="n">
        <v>63875</v>
      </c>
      <c r="E9274" s="0" t="s">
        <v>87</v>
      </c>
      <c r="F9274" s="0" t="n">
        <v>19.9</v>
      </c>
      <c r="G9274" s="0" t="n">
        <v>0.5</v>
      </c>
      <c r="H9274" s="0" t="n">
        <v>9.95</v>
      </c>
      <c r="I9274" s="0" t="n">
        <v>19.9</v>
      </c>
      <c r="J9274" s="0" t="n">
        <v>9.95</v>
      </c>
      <c r="K9274" s="0" t="s">
        <v>18</v>
      </c>
      <c r="L9274" s="0" t="s">
        <v>174</v>
      </c>
      <c r="M9274" s="0" t="n">
        <f aca="false">CEILING(G9274,1)*F9274</f>
        <v>19.9</v>
      </c>
      <c r="N9274" s="0" t="n">
        <f aca="false">M9274-H9274</f>
        <v>9.95</v>
      </c>
      <c r="O9274" s="0" t="n">
        <f aca="false">IF(ABS(N9274-J9274)&lt;0.011,1,0)</f>
        <v>1</v>
      </c>
    </row>
    <row r="9275" customFormat="false" ht="15" hidden="false" customHeight="false" outlineLevel="0" collapsed="false">
      <c r="A9275" s="0" t="s">
        <v>709</v>
      </c>
      <c r="B9275" s="0" t="s">
        <v>787</v>
      </c>
      <c r="C9275" s="0" t="n">
        <v>20</v>
      </c>
      <c r="D9275" s="0" t="n">
        <v>63875</v>
      </c>
      <c r="E9275" s="0" t="s">
        <v>56</v>
      </c>
      <c r="F9275" s="0" t="n">
        <v>5.9</v>
      </c>
      <c r="G9275" s="0" t="n">
        <v>0.5</v>
      </c>
      <c r="H9275" s="0" t="n">
        <v>2.95</v>
      </c>
      <c r="I9275" s="0" t="n">
        <v>5.9</v>
      </c>
      <c r="J9275" s="0" t="n">
        <v>2.95</v>
      </c>
      <c r="K9275" s="0" t="s">
        <v>18</v>
      </c>
      <c r="L9275" s="0" t="s">
        <v>174</v>
      </c>
      <c r="M9275" s="0" t="n">
        <f aca="false">CEILING(G9275,1)*F9275</f>
        <v>5.9</v>
      </c>
      <c r="N9275" s="0" t="n">
        <f aca="false">M9275-H9275</f>
        <v>2.95</v>
      </c>
      <c r="O9275" s="0" t="n">
        <f aca="false">IF(ABS(N9275-J9275)&lt;0.011,1,0)</f>
        <v>1</v>
      </c>
    </row>
    <row r="9276" customFormat="false" ht="15" hidden="false" customHeight="false" outlineLevel="0" collapsed="false">
      <c r="A9276" s="0" t="s">
        <v>709</v>
      </c>
      <c r="B9276" s="0" t="s">
        <v>787</v>
      </c>
      <c r="C9276" s="0" t="n">
        <v>20</v>
      </c>
      <c r="D9276" s="0" t="n">
        <v>63875</v>
      </c>
      <c r="E9276" s="0" t="s">
        <v>49</v>
      </c>
      <c r="F9276" s="0" t="n">
        <v>19.5</v>
      </c>
      <c r="G9276" s="0" t="n">
        <v>0.5</v>
      </c>
      <c r="H9276" s="0" t="n">
        <v>9.75</v>
      </c>
      <c r="I9276" s="0" t="n">
        <v>19.5</v>
      </c>
      <c r="J9276" s="0" t="n">
        <v>9.75</v>
      </c>
      <c r="K9276" s="0" t="s">
        <v>18</v>
      </c>
      <c r="L9276" s="0" t="s">
        <v>174</v>
      </c>
      <c r="M9276" s="0" t="n">
        <f aca="false">CEILING(G9276,1)*F9276</f>
        <v>19.5</v>
      </c>
      <c r="N9276" s="0" t="n">
        <f aca="false">M9276-H9276</f>
        <v>9.75</v>
      </c>
      <c r="O9276" s="0" t="n">
        <f aca="false">IF(ABS(N9276-J9276)&lt;0.011,1,0)</f>
        <v>1</v>
      </c>
    </row>
    <row r="9277" customFormat="false" ht="15" hidden="false" customHeight="false" outlineLevel="0" collapsed="false">
      <c r="A9277" s="0" t="s">
        <v>709</v>
      </c>
      <c r="B9277" s="0" t="s">
        <v>787</v>
      </c>
      <c r="C9277" s="0" t="n">
        <v>20</v>
      </c>
      <c r="D9277" s="0" t="n">
        <v>63875</v>
      </c>
      <c r="E9277" s="0" t="s">
        <v>117</v>
      </c>
      <c r="F9277" s="0" t="n">
        <v>4.2</v>
      </c>
      <c r="G9277" s="0" t="n">
        <v>0.5</v>
      </c>
      <c r="H9277" s="0" t="n">
        <v>2.1</v>
      </c>
      <c r="I9277" s="0" t="n">
        <v>4.2</v>
      </c>
      <c r="J9277" s="0" t="n">
        <v>2.1</v>
      </c>
      <c r="K9277" s="0" t="s">
        <v>18</v>
      </c>
      <c r="L9277" s="0" t="s">
        <v>174</v>
      </c>
      <c r="M9277" s="0" t="n">
        <f aca="false">CEILING(G9277,1)*F9277</f>
        <v>4.2</v>
      </c>
      <c r="N9277" s="0" t="n">
        <f aca="false">M9277-H9277</f>
        <v>2.1</v>
      </c>
      <c r="O9277" s="0" t="n">
        <f aca="false">IF(ABS(N9277-J9277)&lt;0.011,1,0)</f>
        <v>1</v>
      </c>
    </row>
    <row r="9278" customFormat="false" ht="15" hidden="false" customHeight="false" outlineLevel="0" collapsed="false">
      <c r="A9278" s="0" t="s">
        <v>709</v>
      </c>
      <c r="B9278" s="0" t="s">
        <v>787</v>
      </c>
      <c r="C9278" s="0" t="n">
        <v>20</v>
      </c>
      <c r="D9278" s="0" t="n">
        <v>63875</v>
      </c>
      <c r="E9278" s="0" t="s">
        <v>309</v>
      </c>
      <c r="F9278" s="0" t="n">
        <v>9</v>
      </c>
      <c r="G9278" s="0" t="n">
        <v>0.5</v>
      </c>
      <c r="H9278" s="0" t="n">
        <v>4.5</v>
      </c>
      <c r="I9278" s="0" t="n">
        <v>9</v>
      </c>
      <c r="J9278" s="0" t="n">
        <v>4.5</v>
      </c>
      <c r="K9278" s="0" t="s">
        <v>18</v>
      </c>
      <c r="L9278" s="0" t="s">
        <v>174</v>
      </c>
      <c r="M9278" s="0" t="n">
        <f aca="false">CEILING(G9278,1)*F9278</f>
        <v>9</v>
      </c>
      <c r="N9278" s="0" t="n">
        <f aca="false">M9278-H9278</f>
        <v>4.5</v>
      </c>
      <c r="O9278" s="0" t="n">
        <f aca="false">IF(ABS(N9278-J9278)&lt;0.011,1,0)</f>
        <v>1</v>
      </c>
    </row>
    <row r="9279" customFormat="false" ht="15" hidden="false" customHeight="false" outlineLevel="0" collapsed="false">
      <c r="A9279" s="0" t="s">
        <v>709</v>
      </c>
      <c r="B9279" s="0" t="s">
        <v>787</v>
      </c>
      <c r="C9279" s="0" t="n">
        <v>20</v>
      </c>
      <c r="D9279" s="0" t="n">
        <v>63875</v>
      </c>
      <c r="E9279" s="0" t="s">
        <v>340</v>
      </c>
      <c r="F9279" s="0" t="n">
        <v>7.8</v>
      </c>
      <c r="G9279" s="0" t="n">
        <v>0.5</v>
      </c>
      <c r="H9279" s="0" t="n">
        <v>3.9</v>
      </c>
      <c r="I9279" s="0" t="n">
        <v>7.8</v>
      </c>
      <c r="J9279" s="0" t="n">
        <v>3.9</v>
      </c>
      <c r="K9279" s="0" t="s">
        <v>18</v>
      </c>
      <c r="L9279" s="0" t="s">
        <v>174</v>
      </c>
      <c r="M9279" s="0" t="n">
        <f aca="false">CEILING(G9279,1)*F9279</f>
        <v>7.8</v>
      </c>
      <c r="N9279" s="0" t="n">
        <f aca="false">M9279-H9279</f>
        <v>3.9</v>
      </c>
      <c r="O9279" s="0" t="n">
        <f aca="false">IF(ABS(N9279-J9279)&lt;0.011,1,0)</f>
        <v>1</v>
      </c>
    </row>
    <row r="9280" customFormat="false" ht="15" hidden="false" customHeight="false" outlineLevel="0" collapsed="false">
      <c r="A9280" s="0" t="s">
        <v>709</v>
      </c>
      <c r="B9280" s="0" t="s">
        <v>787</v>
      </c>
      <c r="C9280" s="0" t="n">
        <v>20</v>
      </c>
      <c r="D9280" s="0" t="n">
        <v>63875</v>
      </c>
      <c r="E9280" s="0" t="s">
        <v>255</v>
      </c>
      <c r="F9280" s="0" t="n">
        <v>14.6</v>
      </c>
      <c r="G9280" s="0" t="n">
        <v>0.5</v>
      </c>
      <c r="H9280" s="0" t="n">
        <v>7.3</v>
      </c>
      <c r="I9280" s="0" t="n">
        <v>14.6</v>
      </c>
      <c r="J9280" s="0" t="n">
        <v>7.3</v>
      </c>
      <c r="K9280" s="0" t="s">
        <v>18</v>
      </c>
      <c r="L9280" s="0" t="s">
        <v>174</v>
      </c>
      <c r="M9280" s="0" t="n">
        <f aca="false">CEILING(G9280,1)*F9280</f>
        <v>14.6</v>
      </c>
      <c r="N9280" s="0" t="n">
        <f aca="false">M9280-H9280</f>
        <v>7.3</v>
      </c>
      <c r="O9280" s="0" t="n">
        <f aca="false">IF(ABS(N9280-J9280)&lt;0.011,1,0)</f>
        <v>1</v>
      </c>
    </row>
    <row r="9281" customFormat="false" ht="15" hidden="false" customHeight="false" outlineLevel="0" collapsed="false">
      <c r="A9281" s="0" t="s">
        <v>709</v>
      </c>
      <c r="B9281" s="0" t="s">
        <v>787</v>
      </c>
      <c r="C9281" s="0" t="n">
        <v>27</v>
      </c>
      <c r="D9281" s="0" t="n">
        <v>63888</v>
      </c>
      <c r="E9281" s="0" t="s">
        <v>45</v>
      </c>
      <c r="F9281" s="0" t="n">
        <v>18.6</v>
      </c>
      <c r="G9281" s="0" t="n">
        <v>0.5</v>
      </c>
      <c r="H9281" s="0" t="n">
        <v>9.3</v>
      </c>
      <c r="I9281" s="0" t="n">
        <v>18.6</v>
      </c>
      <c r="J9281" s="0" t="n">
        <v>9.3</v>
      </c>
      <c r="K9281" s="0" t="s">
        <v>18</v>
      </c>
      <c r="L9281" s="0" t="s">
        <v>219</v>
      </c>
      <c r="M9281" s="0" t="n">
        <f aca="false">CEILING(G9281,1)*F9281</f>
        <v>18.6</v>
      </c>
      <c r="N9281" s="0" t="n">
        <f aca="false">M9281-H9281</f>
        <v>9.3</v>
      </c>
      <c r="O9281" s="0" t="n">
        <f aca="false">IF(ABS(N9281-J9281)&lt;0.011,1,0)</f>
        <v>1</v>
      </c>
    </row>
    <row r="9282" customFormat="false" ht="15" hidden="false" customHeight="false" outlineLevel="0" collapsed="false">
      <c r="A9282" s="0" t="s">
        <v>709</v>
      </c>
      <c r="B9282" s="0" t="s">
        <v>787</v>
      </c>
      <c r="C9282" s="0" t="n">
        <v>27</v>
      </c>
      <c r="D9282" s="0" t="n">
        <v>63888</v>
      </c>
      <c r="E9282" s="0" t="s">
        <v>333</v>
      </c>
      <c r="F9282" s="0" t="n">
        <v>41.5</v>
      </c>
      <c r="G9282" s="0" t="n">
        <v>0.5</v>
      </c>
      <c r="H9282" s="0" t="n">
        <v>20.75</v>
      </c>
      <c r="I9282" s="0" t="n">
        <v>41.5</v>
      </c>
      <c r="J9282" s="0" t="n">
        <v>20.75</v>
      </c>
      <c r="K9282" s="0" t="s">
        <v>18</v>
      </c>
      <c r="L9282" s="0" t="s">
        <v>219</v>
      </c>
      <c r="M9282" s="0" t="n">
        <f aca="false">CEILING(G9282,1)*F9282</f>
        <v>41.5</v>
      </c>
      <c r="N9282" s="0" t="n">
        <f aca="false">M9282-H9282</f>
        <v>20.75</v>
      </c>
      <c r="O9282" s="0" t="n">
        <f aca="false">IF(ABS(N9282-J9282)&lt;0.011,1,0)</f>
        <v>1</v>
      </c>
    </row>
    <row r="9283" customFormat="false" ht="15" hidden="false" customHeight="false" outlineLevel="0" collapsed="false">
      <c r="A9283" s="0" t="s">
        <v>709</v>
      </c>
      <c r="B9283" s="0" t="s">
        <v>787</v>
      </c>
      <c r="C9283" s="0" t="n">
        <v>27</v>
      </c>
      <c r="D9283" s="0" t="n">
        <v>63888</v>
      </c>
      <c r="E9283" s="0" t="s">
        <v>510</v>
      </c>
      <c r="F9283" s="0" t="n">
        <v>8.9</v>
      </c>
      <c r="G9283" s="0" t="n">
        <v>0.5</v>
      </c>
      <c r="H9283" s="0" t="n">
        <v>4.45</v>
      </c>
      <c r="I9283" s="0" t="n">
        <v>8.9</v>
      </c>
      <c r="J9283" s="0" t="n">
        <v>4.45</v>
      </c>
      <c r="K9283" s="0" t="s">
        <v>18</v>
      </c>
      <c r="L9283" s="0" t="s">
        <v>219</v>
      </c>
      <c r="M9283" s="0" t="n">
        <f aca="false">CEILING(G9283,1)*F9283</f>
        <v>8.9</v>
      </c>
      <c r="N9283" s="0" t="n">
        <f aca="false">M9283-H9283</f>
        <v>4.45</v>
      </c>
      <c r="O9283" s="0" t="n">
        <f aca="false">IF(ABS(N9283-J9283)&lt;0.011,1,0)</f>
        <v>1</v>
      </c>
    </row>
    <row r="9284" customFormat="false" ht="15" hidden="false" customHeight="false" outlineLevel="0" collapsed="false">
      <c r="A9284" s="0" t="s">
        <v>709</v>
      </c>
      <c r="B9284" s="0" t="s">
        <v>787</v>
      </c>
      <c r="C9284" s="0" t="n">
        <v>27</v>
      </c>
      <c r="D9284" s="0" t="n">
        <v>63888</v>
      </c>
      <c r="E9284" s="0" t="s">
        <v>70</v>
      </c>
      <c r="F9284" s="0" t="n">
        <v>34</v>
      </c>
      <c r="G9284" s="0" t="n">
        <v>1.5</v>
      </c>
      <c r="H9284" s="0" t="n">
        <v>51</v>
      </c>
      <c r="I9284" s="0" t="n">
        <v>68</v>
      </c>
      <c r="J9284" s="0" t="n">
        <v>17</v>
      </c>
      <c r="K9284" s="0" t="s">
        <v>18</v>
      </c>
      <c r="L9284" s="0" t="s">
        <v>219</v>
      </c>
      <c r="M9284" s="0" t="n">
        <f aca="false">CEILING(G9284,1)*F9284</f>
        <v>68</v>
      </c>
      <c r="N9284" s="0" t="n">
        <f aca="false">M9284-H9284</f>
        <v>17</v>
      </c>
      <c r="O9284" s="0" t="n">
        <f aca="false">IF(ABS(N9284-J9284)&lt;0.011,1,0)</f>
        <v>1</v>
      </c>
    </row>
    <row r="9285" customFormat="false" ht="15" hidden="false" customHeight="false" outlineLevel="0" collapsed="false">
      <c r="A9285" s="0" t="s">
        <v>709</v>
      </c>
      <c r="B9285" s="0" t="s">
        <v>787</v>
      </c>
      <c r="C9285" s="0" t="n">
        <v>28</v>
      </c>
      <c r="D9285" s="0" t="n">
        <v>63879</v>
      </c>
      <c r="E9285" s="0" t="s">
        <v>45</v>
      </c>
      <c r="F9285" s="0" t="n">
        <v>18.6</v>
      </c>
      <c r="G9285" s="0" t="n">
        <v>0.5</v>
      </c>
      <c r="H9285" s="0" t="n">
        <v>9.3</v>
      </c>
      <c r="I9285" s="0" t="n">
        <v>18.6</v>
      </c>
      <c r="J9285" s="0" t="n">
        <v>9.3</v>
      </c>
      <c r="K9285" s="0" t="s">
        <v>18</v>
      </c>
      <c r="L9285" s="0" t="s">
        <v>219</v>
      </c>
      <c r="M9285" s="0" t="n">
        <f aca="false">CEILING(G9285,1)*F9285</f>
        <v>18.6</v>
      </c>
      <c r="N9285" s="0" t="n">
        <f aca="false">M9285-H9285</f>
        <v>9.3</v>
      </c>
      <c r="O9285" s="0" t="n">
        <f aca="false">IF(ABS(N9285-J9285)&lt;0.011,1,0)</f>
        <v>1</v>
      </c>
    </row>
    <row r="9286" customFormat="false" ht="15" hidden="false" customHeight="false" outlineLevel="0" collapsed="false">
      <c r="A9286" s="0" t="s">
        <v>709</v>
      </c>
      <c r="B9286" s="0" t="s">
        <v>787</v>
      </c>
      <c r="C9286" s="0" t="n">
        <v>28</v>
      </c>
      <c r="D9286" s="0" t="n">
        <v>63879</v>
      </c>
      <c r="E9286" s="0" t="s">
        <v>333</v>
      </c>
      <c r="F9286" s="0" t="n">
        <v>41.5</v>
      </c>
      <c r="G9286" s="0" t="n">
        <v>0.5</v>
      </c>
      <c r="H9286" s="0" t="n">
        <v>20.75</v>
      </c>
      <c r="I9286" s="0" t="n">
        <v>41.5</v>
      </c>
      <c r="J9286" s="0" t="n">
        <v>20.75</v>
      </c>
      <c r="K9286" s="0" t="s">
        <v>18</v>
      </c>
      <c r="L9286" s="0" t="s">
        <v>219</v>
      </c>
      <c r="M9286" s="0" t="n">
        <f aca="false">CEILING(G9286,1)*F9286</f>
        <v>41.5</v>
      </c>
      <c r="N9286" s="0" t="n">
        <f aca="false">M9286-H9286</f>
        <v>20.75</v>
      </c>
      <c r="O9286" s="0" t="n">
        <f aca="false">IF(ABS(N9286-J9286)&lt;0.011,1,0)</f>
        <v>1</v>
      </c>
    </row>
    <row r="9287" customFormat="false" ht="15" hidden="false" customHeight="false" outlineLevel="0" collapsed="false">
      <c r="A9287" s="0" t="s">
        <v>709</v>
      </c>
      <c r="B9287" s="0" t="s">
        <v>787</v>
      </c>
      <c r="C9287" s="0" t="n">
        <v>28</v>
      </c>
      <c r="D9287" s="0" t="n">
        <v>63879</v>
      </c>
      <c r="E9287" s="0" t="s">
        <v>510</v>
      </c>
      <c r="F9287" s="0" t="n">
        <v>8.9</v>
      </c>
      <c r="G9287" s="0" t="n">
        <v>0.5</v>
      </c>
      <c r="H9287" s="0" t="n">
        <v>4.45</v>
      </c>
      <c r="I9287" s="0" t="n">
        <v>8.9</v>
      </c>
      <c r="J9287" s="0" t="n">
        <v>4.45</v>
      </c>
      <c r="K9287" s="0" t="s">
        <v>18</v>
      </c>
      <c r="L9287" s="0" t="s">
        <v>219</v>
      </c>
      <c r="M9287" s="0" t="n">
        <f aca="false">CEILING(G9287,1)*F9287</f>
        <v>8.9</v>
      </c>
      <c r="N9287" s="0" t="n">
        <f aca="false">M9287-H9287</f>
        <v>4.45</v>
      </c>
      <c r="O9287" s="0" t="n">
        <f aca="false">IF(ABS(N9287-J9287)&lt;0.011,1,0)</f>
        <v>1</v>
      </c>
    </row>
    <row r="9288" customFormat="false" ht="15" hidden="false" customHeight="false" outlineLevel="0" collapsed="false">
      <c r="A9288" s="0" t="s">
        <v>709</v>
      </c>
      <c r="B9288" s="0" t="s">
        <v>787</v>
      </c>
      <c r="C9288" s="0" t="n">
        <v>28</v>
      </c>
      <c r="D9288" s="0" t="n">
        <v>63879</v>
      </c>
      <c r="E9288" s="0" t="s">
        <v>70</v>
      </c>
      <c r="F9288" s="0" t="n">
        <v>34</v>
      </c>
      <c r="G9288" s="0" t="n">
        <v>1.5</v>
      </c>
      <c r="H9288" s="0" t="n">
        <v>51</v>
      </c>
      <c r="I9288" s="0" t="n">
        <v>68</v>
      </c>
      <c r="J9288" s="0" t="n">
        <v>17</v>
      </c>
      <c r="K9288" s="0" t="s">
        <v>18</v>
      </c>
      <c r="L9288" s="0" t="s">
        <v>219</v>
      </c>
      <c r="M9288" s="0" t="n">
        <f aca="false">CEILING(G9288,1)*F9288</f>
        <v>68</v>
      </c>
      <c r="N9288" s="0" t="n">
        <f aca="false">M9288-H9288</f>
        <v>17</v>
      </c>
      <c r="O9288" s="0" t="n">
        <f aca="false">IF(ABS(N9288-J9288)&lt;0.011,1,0)</f>
        <v>1</v>
      </c>
    </row>
    <row r="9289" customFormat="false" ht="15" hidden="false" customHeight="false" outlineLevel="0" collapsed="false">
      <c r="A9289" s="0" t="s">
        <v>709</v>
      </c>
      <c r="B9289" s="0" t="s">
        <v>788</v>
      </c>
      <c r="C9289" s="0" t="n">
        <v>3</v>
      </c>
      <c r="D9289" s="0" t="n">
        <v>63905</v>
      </c>
      <c r="E9289" s="0" t="s">
        <v>45</v>
      </c>
      <c r="F9289" s="0" t="n">
        <v>18.6</v>
      </c>
      <c r="G9289" s="0" t="n">
        <v>0.5</v>
      </c>
      <c r="H9289" s="0" t="n">
        <v>9.3</v>
      </c>
      <c r="I9289" s="0" t="n">
        <v>18.6</v>
      </c>
      <c r="J9289" s="0" t="n">
        <v>9.3</v>
      </c>
      <c r="K9289" s="0" t="s">
        <v>18</v>
      </c>
      <c r="L9289" s="0" t="s">
        <v>64</v>
      </c>
      <c r="M9289" s="0" t="n">
        <f aca="false">CEILING(G9289,1)*F9289</f>
        <v>18.6</v>
      </c>
      <c r="N9289" s="0" t="n">
        <f aca="false">M9289-H9289</f>
        <v>9.3</v>
      </c>
      <c r="O9289" s="0" t="n">
        <f aca="false">IF(ABS(N9289-J9289)&lt;0.011,1,0)</f>
        <v>1</v>
      </c>
    </row>
    <row r="9290" customFormat="false" ht="15" hidden="false" customHeight="false" outlineLevel="0" collapsed="false">
      <c r="A9290" s="0" t="s">
        <v>709</v>
      </c>
      <c r="B9290" s="0" t="s">
        <v>788</v>
      </c>
      <c r="C9290" s="0" t="n">
        <v>3</v>
      </c>
      <c r="D9290" s="0" t="n">
        <v>63905</v>
      </c>
      <c r="E9290" s="0" t="s">
        <v>126</v>
      </c>
      <c r="F9290" s="0" t="n">
        <v>18.6</v>
      </c>
      <c r="G9290" s="0" t="n">
        <v>0.5</v>
      </c>
      <c r="H9290" s="0" t="n">
        <v>9.3</v>
      </c>
      <c r="I9290" s="0" t="n">
        <v>18.6</v>
      </c>
      <c r="J9290" s="0" t="n">
        <v>9.3</v>
      </c>
      <c r="K9290" s="0" t="s">
        <v>18</v>
      </c>
      <c r="L9290" s="0" t="s">
        <v>64</v>
      </c>
      <c r="M9290" s="0" t="n">
        <f aca="false">CEILING(G9290,1)*F9290</f>
        <v>18.6</v>
      </c>
      <c r="N9290" s="0" t="n">
        <f aca="false">M9290-H9290</f>
        <v>9.3</v>
      </c>
      <c r="O9290" s="0" t="n">
        <f aca="false">IF(ABS(N9290-J9290)&lt;0.011,1,0)</f>
        <v>1</v>
      </c>
    </row>
    <row r="9291" customFormat="false" ht="15" hidden="false" customHeight="false" outlineLevel="0" collapsed="false">
      <c r="A9291" s="0" t="s">
        <v>709</v>
      </c>
      <c r="B9291" s="0" t="s">
        <v>788</v>
      </c>
      <c r="C9291" s="0" t="n">
        <v>3</v>
      </c>
      <c r="D9291" s="0" t="n">
        <v>63905</v>
      </c>
      <c r="E9291" s="0" t="s">
        <v>235</v>
      </c>
      <c r="F9291" s="0" t="n">
        <v>4</v>
      </c>
      <c r="G9291" s="0" t="n">
        <v>0.5</v>
      </c>
      <c r="H9291" s="0" t="n">
        <v>2</v>
      </c>
      <c r="I9291" s="0" t="n">
        <v>4</v>
      </c>
      <c r="J9291" s="0" t="n">
        <v>2</v>
      </c>
      <c r="K9291" s="0" t="s">
        <v>18</v>
      </c>
      <c r="L9291" s="0" t="s">
        <v>64</v>
      </c>
      <c r="M9291" s="0" t="n">
        <f aca="false">CEILING(G9291,1)*F9291</f>
        <v>4</v>
      </c>
      <c r="N9291" s="0" t="n">
        <f aca="false">M9291-H9291</f>
        <v>2</v>
      </c>
      <c r="O9291" s="0" t="n">
        <f aca="false">IF(ABS(N9291-J9291)&lt;0.011,1,0)</f>
        <v>1</v>
      </c>
    </row>
    <row r="9292" customFormat="false" ht="15" hidden="false" customHeight="false" outlineLevel="0" collapsed="false">
      <c r="A9292" s="0" t="s">
        <v>709</v>
      </c>
      <c r="B9292" s="0" t="s">
        <v>788</v>
      </c>
      <c r="C9292" s="0" t="n">
        <v>3</v>
      </c>
      <c r="D9292" s="0" t="n">
        <v>63905</v>
      </c>
      <c r="E9292" s="0" t="s">
        <v>24</v>
      </c>
      <c r="F9292" s="0" t="n">
        <v>4.2</v>
      </c>
      <c r="G9292" s="0" t="n">
        <v>0.5</v>
      </c>
      <c r="H9292" s="0" t="n">
        <v>2.1</v>
      </c>
      <c r="I9292" s="0" t="n">
        <v>4.2</v>
      </c>
      <c r="J9292" s="0" t="n">
        <v>2.1</v>
      </c>
      <c r="K9292" s="0" t="s">
        <v>18</v>
      </c>
      <c r="L9292" s="0" t="s">
        <v>64</v>
      </c>
      <c r="M9292" s="0" t="n">
        <f aca="false">CEILING(G9292,1)*F9292</f>
        <v>4.2</v>
      </c>
      <c r="N9292" s="0" t="n">
        <f aca="false">M9292-H9292</f>
        <v>2.1</v>
      </c>
      <c r="O9292" s="0" t="n">
        <f aca="false">IF(ABS(N9292-J9292)&lt;0.011,1,0)</f>
        <v>1</v>
      </c>
    </row>
    <row r="9293" customFormat="false" ht="15" hidden="false" customHeight="false" outlineLevel="0" collapsed="false">
      <c r="A9293" s="0" t="s">
        <v>709</v>
      </c>
      <c r="B9293" s="0" t="s">
        <v>788</v>
      </c>
      <c r="C9293" s="0" t="n">
        <v>4</v>
      </c>
      <c r="D9293" s="0" t="n">
        <v>63890</v>
      </c>
      <c r="E9293" s="0" t="s">
        <v>45</v>
      </c>
      <c r="F9293" s="0" t="n">
        <v>18.6</v>
      </c>
      <c r="G9293" s="0" t="n">
        <v>0.5</v>
      </c>
      <c r="H9293" s="0" t="n">
        <v>9.3</v>
      </c>
      <c r="I9293" s="0" t="n">
        <v>18.6</v>
      </c>
      <c r="J9293" s="0" t="n">
        <v>9.3</v>
      </c>
      <c r="K9293" s="0" t="s">
        <v>18</v>
      </c>
      <c r="L9293" s="0" t="s">
        <v>64</v>
      </c>
      <c r="M9293" s="0" t="n">
        <f aca="false">CEILING(G9293,1)*F9293</f>
        <v>18.6</v>
      </c>
      <c r="N9293" s="0" t="n">
        <f aca="false">M9293-H9293</f>
        <v>9.3</v>
      </c>
      <c r="O9293" s="0" t="n">
        <f aca="false">IF(ABS(N9293-J9293)&lt;0.011,1,0)</f>
        <v>1</v>
      </c>
    </row>
    <row r="9294" customFormat="false" ht="15" hidden="false" customHeight="false" outlineLevel="0" collapsed="false">
      <c r="A9294" s="0" t="s">
        <v>709</v>
      </c>
      <c r="B9294" s="0" t="s">
        <v>788</v>
      </c>
      <c r="C9294" s="0" t="n">
        <v>4</v>
      </c>
      <c r="D9294" s="0" t="n">
        <v>63890</v>
      </c>
      <c r="E9294" s="0" t="s">
        <v>126</v>
      </c>
      <c r="F9294" s="0" t="n">
        <v>18.6</v>
      </c>
      <c r="G9294" s="0" t="n">
        <v>0.5</v>
      </c>
      <c r="H9294" s="0" t="n">
        <v>9.3</v>
      </c>
      <c r="I9294" s="0" t="n">
        <v>18.6</v>
      </c>
      <c r="J9294" s="0" t="n">
        <v>9.3</v>
      </c>
      <c r="K9294" s="0" t="s">
        <v>18</v>
      </c>
      <c r="L9294" s="0" t="s">
        <v>64</v>
      </c>
      <c r="M9294" s="0" t="n">
        <f aca="false">CEILING(G9294,1)*F9294</f>
        <v>18.6</v>
      </c>
      <c r="N9294" s="0" t="n">
        <f aca="false">M9294-H9294</f>
        <v>9.3</v>
      </c>
      <c r="O9294" s="0" t="n">
        <f aca="false">IF(ABS(N9294-J9294)&lt;0.011,1,0)</f>
        <v>1</v>
      </c>
    </row>
    <row r="9295" customFormat="false" ht="15" hidden="false" customHeight="false" outlineLevel="0" collapsed="false">
      <c r="A9295" s="0" t="s">
        <v>709</v>
      </c>
      <c r="B9295" s="0" t="s">
        <v>788</v>
      </c>
      <c r="C9295" s="0" t="n">
        <v>4</v>
      </c>
      <c r="D9295" s="0" t="n">
        <v>63890</v>
      </c>
      <c r="E9295" s="0" t="s">
        <v>235</v>
      </c>
      <c r="F9295" s="0" t="n">
        <v>4</v>
      </c>
      <c r="G9295" s="0" t="n">
        <v>0.5</v>
      </c>
      <c r="H9295" s="0" t="n">
        <v>2</v>
      </c>
      <c r="I9295" s="0" t="n">
        <v>4</v>
      </c>
      <c r="J9295" s="0" t="n">
        <v>2</v>
      </c>
      <c r="K9295" s="0" t="s">
        <v>18</v>
      </c>
      <c r="L9295" s="0" t="s">
        <v>64</v>
      </c>
      <c r="M9295" s="0" t="n">
        <f aca="false">CEILING(G9295,1)*F9295</f>
        <v>4</v>
      </c>
      <c r="N9295" s="0" t="n">
        <f aca="false">M9295-H9295</f>
        <v>2</v>
      </c>
      <c r="O9295" s="0" t="n">
        <f aca="false">IF(ABS(N9295-J9295)&lt;0.011,1,0)</f>
        <v>1</v>
      </c>
    </row>
    <row r="9296" customFormat="false" ht="15" hidden="false" customHeight="false" outlineLevel="0" collapsed="false">
      <c r="A9296" s="0" t="s">
        <v>709</v>
      </c>
      <c r="B9296" s="0" t="s">
        <v>788</v>
      </c>
      <c r="C9296" s="0" t="n">
        <v>4</v>
      </c>
      <c r="D9296" s="0" t="n">
        <v>63890</v>
      </c>
      <c r="E9296" s="0" t="s">
        <v>24</v>
      </c>
      <c r="F9296" s="0" t="n">
        <v>4.2</v>
      </c>
      <c r="G9296" s="0" t="n">
        <v>0.5</v>
      </c>
      <c r="H9296" s="0" t="n">
        <v>2.1</v>
      </c>
      <c r="I9296" s="0" t="n">
        <v>4.2</v>
      </c>
      <c r="J9296" s="0" t="n">
        <v>2.1</v>
      </c>
      <c r="K9296" s="0" t="s">
        <v>18</v>
      </c>
      <c r="L9296" s="0" t="s">
        <v>64</v>
      </c>
      <c r="M9296" s="0" t="n">
        <f aca="false">CEILING(G9296,1)*F9296</f>
        <v>4.2</v>
      </c>
      <c r="N9296" s="0" t="n">
        <f aca="false">M9296-H9296</f>
        <v>2.1</v>
      </c>
      <c r="O9296" s="0" t="n">
        <f aca="false">IF(ABS(N9296-J9296)&lt;0.011,1,0)</f>
        <v>1</v>
      </c>
    </row>
    <row r="9297" customFormat="false" ht="15" hidden="false" customHeight="false" outlineLevel="0" collapsed="false">
      <c r="A9297" s="0" t="s">
        <v>709</v>
      </c>
      <c r="B9297" s="0" t="s">
        <v>789</v>
      </c>
      <c r="C9297" s="0" t="n">
        <v>24</v>
      </c>
      <c r="D9297" s="0" t="n">
        <v>63972</v>
      </c>
      <c r="E9297" s="0" t="s">
        <v>47</v>
      </c>
      <c r="F9297" s="0" t="n">
        <v>18.6</v>
      </c>
      <c r="G9297" s="0" t="n">
        <v>0.5</v>
      </c>
      <c r="H9297" s="0" t="n">
        <v>9.3</v>
      </c>
      <c r="I9297" s="0" t="n">
        <v>18.6</v>
      </c>
      <c r="J9297" s="0" t="n">
        <v>9.3</v>
      </c>
      <c r="K9297" s="0" t="s">
        <v>18</v>
      </c>
      <c r="L9297" s="0" t="s">
        <v>119</v>
      </c>
      <c r="M9297" s="0" t="n">
        <f aca="false">CEILING(G9297,1)*F9297</f>
        <v>18.6</v>
      </c>
      <c r="N9297" s="0" t="n">
        <f aca="false">M9297-H9297</f>
        <v>9.3</v>
      </c>
      <c r="O9297" s="0" t="n">
        <f aca="false">IF(ABS(N9297-J9297)&lt;0.011,1,0)</f>
        <v>1</v>
      </c>
    </row>
    <row r="9298" customFormat="false" ht="15" hidden="false" customHeight="false" outlineLevel="0" collapsed="false">
      <c r="A9298" s="0" t="s">
        <v>709</v>
      </c>
      <c r="B9298" s="0" t="s">
        <v>789</v>
      </c>
      <c r="C9298" s="0" t="n">
        <v>24</v>
      </c>
      <c r="D9298" s="0" t="n">
        <v>63972</v>
      </c>
      <c r="E9298" s="0" t="s">
        <v>242</v>
      </c>
      <c r="F9298" s="0" t="n">
        <v>48.5</v>
      </c>
      <c r="G9298" s="0" t="n">
        <v>0.5</v>
      </c>
      <c r="H9298" s="0" t="n">
        <v>24.25</v>
      </c>
      <c r="I9298" s="0" t="n">
        <v>48.5</v>
      </c>
      <c r="J9298" s="0" t="n">
        <v>24.25</v>
      </c>
      <c r="K9298" s="0" t="s">
        <v>18</v>
      </c>
      <c r="L9298" s="0" t="s">
        <v>119</v>
      </c>
      <c r="M9298" s="0" t="n">
        <f aca="false">CEILING(G9298,1)*F9298</f>
        <v>48.5</v>
      </c>
      <c r="N9298" s="0" t="n">
        <f aca="false">M9298-H9298</f>
        <v>24.25</v>
      </c>
      <c r="O9298" s="0" t="n">
        <f aca="false">IF(ABS(N9298-J9298)&lt;0.011,1,0)</f>
        <v>1</v>
      </c>
    </row>
    <row r="9299" customFormat="false" ht="15" hidden="false" customHeight="false" outlineLevel="0" collapsed="false">
      <c r="A9299" s="0" t="s">
        <v>709</v>
      </c>
      <c r="B9299" s="0" t="s">
        <v>789</v>
      </c>
      <c r="C9299" s="0" t="n">
        <v>24</v>
      </c>
      <c r="D9299" s="0" t="n">
        <v>63972</v>
      </c>
      <c r="E9299" s="0" t="s">
        <v>164</v>
      </c>
      <c r="F9299" s="0" t="n">
        <v>27.8</v>
      </c>
      <c r="G9299" s="0" t="n">
        <v>0.5</v>
      </c>
      <c r="H9299" s="0" t="n">
        <v>13.9</v>
      </c>
      <c r="I9299" s="0" t="n">
        <v>27.8</v>
      </c>
      <c r="J9299" s="0" t="n">
        <v>13.9</v>
      </c>
      <c r="K9299" s="0" t="s">
        <v>18</v>
      </c>
      <c r="L9299" s="0" t="s">
        <v>119</v>
      </c>
      <c r="M9299" s="0" t="n">
        <f aca="false">CEILING(G9299,1)*F9299</f>
        <v>27.8</v>
      </c>
      <c r="N9299" s="0" t="n">
        <f aca="false">M9299-H9299</f>
        <v>13.9</v>
      </c>
      <c r="O9299" s="0" t="n">
        <f aca="false">IF(ABS(N9299-J9299)&lt;0.011,1,0)</f>
        <v>1</v>
      </c>
    </row>
    <row r="9300" customFormat="false" ht="15" hidden="false" customHeight="false" outlineLevel="0" collapsed="false">
      <c r="A9300" s="0" t="s">
        <v>709</v>
      </c>
      <c r="B9300" s="0" t="s">
        <v>789</v>
      </c>
      <c r="C9300" s="0" t="n">
        <v>24</v>
      </c>
      <c r="D9300" s="0" t="n">
        <v>63972</v>
      </c>
      <c r="E9300" s="0" t="s">
        <v>167</v>
      </c>
      <c r="F9300" s="0" t="n">
        <v>16</v>
      </c>
      <c r="G9300" s="0" t="n">
        <v>0.5</v>
      </c>
      <c r="H9300" s="0" t="n">
        <v>8</v>
      </c>
      <c r="I9300" s="0" t="n">
        <v>16</v>
      </c>
      <c r="J9300" s="0" t="n">
        <v>8</v>
      </c>
      <c r="K9300" s="0" t="s">
        <v>18</v>
      </c>
      <c r="L9300" s="0" t="s">
        <v>119</v>
      </c>
      <c r="M9300" s="0" t="n">
        <f aca="false">CEILING(G9300,1)*F9300</f>
        <v>16</v>
      </c>
      <c r="N9300" s="0" t="n">
        <f aca="false">M9300-H9300</f>
        <v>8</v>
      </c>
      <c r="O9300" s="0" t="n">
        <f aca="false">IF(ABS(N9300-J9300)&lt;0.011,1,0)</f>
        <v>1</v>
      </c>
    </row>
    <row r="9301" customFormat="false" ht="15" hidden="false" customHeight="false" outlineLevel="0" collapsed="false">
      <c r="A9301" s="0" t="s">
        <v>709</v>
      </c>
      <c r="B9301" s="0" t="s">
        <v>789</v>
      </c>
      <c r="C9301" s="0" t="n">
        <v>24</v>
      </c>
      <c r="D9301" s="0" t="n">
        <v>63972</v>
      </c>
      <c r="E9301" s="0" t="s">
        <v>167</v>
      </c>
      <c r="F9301" s="0" t="n">
        <v>8</v>
      </c>
      <c r="G9301" s="0" t="n">
        <v>0.5</v>
      </c>
      <c r="H9301" s="0" t="n">
        <v>4</v>
      </c>
      <c r="I9301" s="0" t="n">
        <v>8</v>
      </c>
      <c r="J9301" s="0" t="n">
        <v>4</v>
      </c>
      <c r="K9301" s="0" t="s">
        <v>18</v>
      </c>
      <c r="L9301" s="0" t="s">
        <v>119</v>
      </c>
      <c r="M9301" s="0" t="n">
        <f aca="false">CEILING(G9301,1)*F9301</f>
        <v>8</v>
      </c>
      <c r="N9301" s="0" t="n">
        <f aca="false">M9301-H9301</f>
        <v>4</v>
      </c>
      <c r="O9301" s="0" t="n">
        <f aca="false">IF(ABS(N9301-J9301)&lt;0.011,1,0)</f>
        <v>1</v>
      </c>
    </row>
    <row r="9302" customFormat="false" ht="15" hidden="false" customHeight="false" outlineLevel="0" collapsed="false">
      <c r="A9302" s="0" t="s">
        <v>709</v>
      </c>
      <c r="B9302" s="0" t="s">
        <v>789</v>
      </c>
      <c r="C9302" s="0" t="n">
        <v>24</v>
      </c>
      <c r="D9302" s="0" t="n">
        <v>63972</v>
      </c>
      <c r="E9302" s="0" t="s">
        <v>205</v>
      </c>
      <c r="F9302" s="0" t="n">
        <v>45</v>
      </c>
      <c r="G9302" s="0" t="n">
        <v>0.5</v>
      </c>
      <c r="H9302" s="0" t="n">
        <v>22.5</v>
      </c>
      <c r="I9302" s="0" t="n">
        <v>45</v>
      </c>
      <c r="J9302" s="0" t="n">
        <v>22.5</v>
      </c>
      <c r="K9302" s="0" t="s">
        <v>18</v>
      </c>
      <c r="L9302" s="0" t="s">
        <v>119</v>
      </c>
      <c r="M9302" s="0" t="n">
        <f aca="false">CEILING(G9302,1)*F9302</f>
        <v>45</v>
      </c>
      <c r="N9302" s="0" t="n">
        <f aca="false">M9302-H9302</f>
        <v>22.5</v>
      </c>
      <c r="O9302" s="0" t="n">
        <f aca="false">IF(ABS(N9302-J9302)&lt;0.011,1,0)</f>
        <v>1</v>
      </c>
    </row>
    <row r="9303" customFormat="false" ht="15" hidden="false" customHeight="false" outlineLevel="0" collapsed="false">
      <c r="A9303" s="0" t="s">
        <v>709</v>
      </c>
      <c r="B9303" s="0" t="s">
        <v>789</v>
      </c>
      <c r="C9303" s="0" t="n">
        <v>24</v>
      </c>
      <c r="D9303" s="0" t="n">
        <v>63972</v>
      </c>
      <c r="E9303" s="0" t="s">
        <v>50</v>
      </c>
      <c r="F9303" s="0" t="n">
        <v>18.6</v>
      </c>
      <c r="G9303" s="0" t="n">
        <v>0.5</v>
      </c>
      <c r="H9303" s="0" t="n">
        <v>9.3</v>
      </c>
      <c r="I9303" s="0" t="n">
        <v>18.6</v>
      </c>
      <c r="J9303" s="0" t="n">
        <v>9.3</v>
      </c>
      <c r="K9303" s="0" t="s">
        <v>18</v>
      </c>
      <c r="L9303" s="0" t="s">
        <v>119</v>
      </c>
      <c r="M9303" s="0" t="n">
        <f aca="false">CEILING(G9303,1)*F9303</f>
        <v>18.6</v>
      </c>
      <c r="N9303" s="0" t="n">
        <f aca="false">M9303-H9303</f>
        <v>9.3</v>
      </c>
      <c r="O9303" s="0" t="n">
        <f aca="false">IF(ABS(N9303-J9303)&lt;0.011,1,0)</f>
        <v>1</v>
      </c>
    </row>
    <row r="9304" customFormat="false" ht="15" hidden="false" customHeight="false" outlineLevel="0" collapsed="false">
      <c r="A9304" s="0" t="s">
        <v>709</v>
      </c>
      <c r="B9304" s="0" t="s">
        <v>789</v>
      </c>
      <c r="C9304" s="0" t="n">
        <v>24</v>
      </c>
      <c r="D9304" s="0" t="n">
        <v>63972</v>
      </c>
      <c r="E9304" s="0" t="s">
        <v>76</v>
      </c>
      <c r="F9304" s="0" t="n">
        <v>18.6</v>
      </c>
      <c r="G9304" s="0" t="n">
        <v>0.5</v>
      </c>
      <c r="H9304" s="0" t="n">
        <v>9.3</v>
      </c>
      <c r="I9304" s="0" t="n">
        <v>18.6</v>
      </c>
      <c r="J9304" s="0" t="n">
        <v>9.3</v>
      </c>
      <c r="K9304" s="0" t="s">
        <v>18</v>
      </c>
      <c r="L9304" s="0" t="s">
        <v>119</v>
      </c>
      <c r="M9304" s="0" t="n">
        <f aca="false">CEILING(G9304,1)*F9304</f>
        <v>18.6</v>
      </c>
      <c r="N9304" s="0" t="n">
        <f aca="false">M9304-H9304</f>
        <v>9.3</v>
      </c>
      <c r="O9304" s="0" t="n">
        <f aca="false">IF(ABS(N9304-J9304)&lt;0.011,1,0)</f>
        <v>1</v>
      </c>
    </row>
    <row r="9305" customFormat="false" ht="15" hidden="false" customHeight="false" outlineLevel="0" collapsed="false">
      <c r="A9305" s="0" t="s">
        <v>709</v>
      </c>
      <c r="B9305" s="0" t="s">
        <v>789</v>
      </c>
      <c r="C9305" s="0" t="n">
        <v>24</v>
      </c>
      <c r="D9305" s="0" t="n">
        <v>63972</v>
      </c>
      <c r="E9305" s="0" t="s">
        <v>500</v>
      </c>
      <c r="F9305" s="0" t="n">
        <v>27.8</v>
      </c>
      <c r="G9305" s="0" t="n">
        <v>0.5</v>
      </c>
      <c r="H9305" s="0" t="n">
        <v>13.9</v>
      </c>
      <c r="I9305" s="0" t="n">
        <v>27.8</v>
      </c>
      <c r="J9305" s="0" t="n">
        <v>13.9</v>
      </c>
      <c r="K9305" s="0" t="s">
        <v>18</v>
      </c>
      <c r="L9305" s="0" t="s">
        <v>119</v>
      </c>
      <c r="M9305" s="0" t="n">
        <f aca="false">CEILING(G9305,1)*F9305</f>
        <v>27.8</v>
      </c>
      <c r="N9305" s="0" t="n">
        <f aca="false">M9305-H9305</f>
        <v>13.9</v>
      </c>
      <c r="O9305" s="0" t="n">
        <f aca="false">IF(ABS(N9305-J9305)&lt;0.011,1,0)</f>
        <v>1</v>
      </c>
    </row>
    <row r="9306" customFormat="false" ht="15" hidden="false" customHeight="false" outlineLevel="0" collapsed="false">
      <c r="A9306" s="0" t="s">
        <v>709</v>
      </c>
      <c r="B9306" s="0" t="s">
        <v>789</v>
      </c>
      <c r="C9306" s="0" t="n">
        <v>25</v>
      </c>
      <c r="D9306" s="0" t="n">
        <v>63966</v>
      </c>
      <c r="E9306" s="0" t="s">
        <v>47</v>
      </c>
      <c r="F9306" s="0" t="n">
        <v>18.6</v>
      </c>
      <c r="G9306" s="0" t="n">
        <v>0.5</v>
      </c>
      <c r="H9306" s="0" t="n">
        <v>9.3</v>
      </c>
      <c r="I9306" s="0" t="n">
        <v>18.6</v>
      </c>
      <c r="J9306" s="0" t="n">
        <v>9.3</v>
      </c>
      <c r="K9306" s="0" t="s">
        <v>18</v>
      </c>
      <c r="L9306" s="0" t="s">
        <v>119</v>
      </c>
      <c r="M9306" s="0" t="n">
        <f aca="false">CEILING(G9306,1)*F9306</f>
        <v>18.6</v>
      </c>
      <c r="N9306" s="0" t="n">
        <f aca="false">M9306-H9306</f>
        <v>9.3</v>
      </c>
      <c r="O9306" s="0" t="n">
        <f aca="false">IF(ABS(N9306-J9306)&lt;0.011,1,0)</f>
        <v>1</v>
      </c>
    </row>
    <row r="9307" customFormat="false" ht="15" hidden="false" customHeight="false" outlineLevel="0" collapsed="false">
      <c r="A9307" s="0" t="s">
        <v>709</v>
      </c>
      <c r="B9307" s="0" t="s">
        <v>789</v>
      </c>
      <c r="C9307" s="0" t="n">
        <v>25</v>
      </c>
      <c r="D9307" s="0" t="n">
        <v>63966</v>
      </c>
      <c r="E9307" s="0" t="s">
        <v>242</v>
      </c>
      <c r="F9307" s="0" t="n">
        <v>48.5</v>
      </c>
      <c r="G9307" s="0" t="n">
        <v>0.5</v>
      </c>
      <c r="H9307" s="0" t="n">
        <v>24.25</v>
      </c>
      <c r="I9307" s="0" t="n">
        <v>48.5</v>
      </c>
      <c r="J9307" s="0" t="n">
        <v>24.25</v>
      </c>
      <c r="K9307" s="0" t="s">
        <v>18</v>
      </c>
      <c r="L9307" s="0" t="s">
        <v>119</v>
      </c>
      <c r="M9307" s="0" t="n">
        <f aca="false">CEILING(G9307,1)*F9307</f>
        <v>48.5</v>
      </c>
      <c r="N9307" s="0" t="n">
        <f aca="false">M9307-H9307</f>
        <v>24.25</v>
      </c>
      <c r="O9307" s="0" t="n">
        <f aca="false">IF(ABS(N9307-J9307)&lt;0.011,1,0)</f>
        <v>1</v>
      </c>
    </row>
    <row r="9308" customFormat="false" ht="15" hidden="false" customHeight="false" outlineLevel="0" collapsed="false">
      <c r="A9308" s="0" t="s">
        <v>709</v>
      </c>
      <c r="B9308" s="0" t="s">
        <v>789</v>
      </c>
      <c r="C9308" s="0" t="n">
        <v>25</v>
      </c>
      <c r="D9308" s="0" t="n">
        <v>63966</v>
      </c>
      <c r="E9308" s="0" t="s">
        <v>164</v>
      </c>
      <c r="F9308" s="0" t="n">
        <v>27.8</v>
      </c>
      <c r="G9308" s="0" t="n">
        <v>0.5</v>
      </c>
      <c r="H9308" s="0" t="n">
        <v>13.9</v>
      </c>
      <c r="I9308" s="0" t="n">
        <v>27.8</v>
      </c>
      <c r="J9308" s="0" t="n">
        <v>13.9</v>
      </c>
      <c r="K9308" s="0" t="s">
        <v>18</v>
      </c>
      <c r="L9308" s="0" t="s">
        <v>119</v>
      </c>
      <c r="M9308" s="0" t="n">
        <f aca="false">CEILING(G9308,1)*F9308</f>
        <v>27.8</v>
      </c>
      <c r="N9308" s="0" t="n">
        <f aca="false">M9308-H9308</f>
        <v>13.9</v>
      </c>
      <c r="O9308" s="0" t="n">
        <f aca="false">IF(ABS(N9308-J9308)&lt;0.011,1,0)</f>
        <v>1</v>
      </c>
    </row>
    <row r="9309" customFormat="false" ht="15" hidden="false" customHeight="false" outlineLevel="0" collapsed="false">
      <c r="A9309" s="0" t="s">
        <v>709</v>
      </c>
      <c r="B9309" s="0" t="s">
        <v>789</v>
      </c>
      <c r="C9309" s="0" t="n">
        <v>25</v>
      </c>
      <c r="D9309" s="0" t="n">
        <v>63966</v>
      </c>
      <c r="E9309" s="0" t="s">
        <v>167</v>
      </c>
      <c r="F9309" s="0" t="n">
        <v>16</v>
      </c>
      <c r="G9309" s="0" t="n">
        <v>0.5</v>
      </c>
      <c r="H9309" s="0" t="n">
        <v>8</v>
      </c>
      <c r="I9309" s="0" t="n">
        <v>16</v>
      </c>
      <c r="J9309" s="0" t="n">
        <v>8</v>
      </c>
      <c r="K9309" s="0" t="s">
        <v>18</v>
      </c>
      <c r="L9309" s="0" t="s">
        <v>119</v>
      </c>
      <c r="M9309" s="0" t="n">
        <f aca="false">CEILING(G9309,1)*F9309</f>
        <v>16</v>
      </c>
      <c r="N9309" s="0" t="n">
        <f aca="false">M9309-H9309</f>
        <v>8</v>
      </c>
      <c r="O9309" s="0" t="n">
        <f aca="false">IF(ABS(N9309-J9309)&lt;0.011,1,0)</f>
        <v>1</v>
      </c>
    </row>
    <row r="9310" customFormat="false" ht="15" hidden="false" customHeight="false" outlineLevel="0" collapsed="false">
      <c r="A9310" s="0" t="s">
        <v>709</v>
      </c>
      <c r="B9310" s="0" t="s">
        <v>789</v>
      </c>
      <c r="C9310" s="0" t="n">
        <v>25</v>
      </c>
      <c r="D9310" s="0" t="n">
        <v>63966</v>
      </c>
      <c r="E9310" s="0" t="s">
        <v>167</v>
      </c>
      <c r="F9310" s="0" t="n">
        <v>8</v>
      </c>
      <c r="G9310" s="0" t="n">
        <v>0.5</v>
      </c>
      <c r="H9310" s="0" t="n">
        <v>4</v>
      </c>
      <c r="I9310" s="0" t="n">
        <v>8</v>
      </c>
      <c r="J9310" s="0" t="n">
        <v>4</v>
      </c>
      <c r="K9310" s="0" t="s">
        <v>18</v>
      </c>
      <c r="L9310" s="0" t="s">
        <v>119</v>
      </c>
      <c r="M9310" s="0" t="n">
        <f aca="false">CEILING(G9310,1)*F9310</f>
        <v>8</v>
      </c>
      <c r="N9310" s="0" t="n">
        <f aca="false">M9310-H9310</f>
        <v>4</v>
      </c>
      <c r="O9310" s="0" t="n">
        <f aca="false">IF(ABS(N9310-J9310)&lt;0.011,1,0)</f>
        <v>1</v>
      </c>
    </row>
    <row r="9311" customFormat="false" ht="15" hidden="false" customHeight="false" outlineLevel="0" collapsed="false">
      <c r="A9311" s="0" t="s">
        <v>709</v>
      </c>
      <c r="B9311" s="0" t="s">
        <v>789</v>
      </c>
      <c r="C9311" s="0" t="n">
        <v>25</v>
      </c>
      <c r="D9311" s="0" t="n">
        <v>63966</v>
      </c>
      <c r="E9311" s="0" t="s">
        <v>205</v>
      </c>
      <c r="F9311" s="0" t="n">
        <v>45</v>
      </c>
      <c r="G9311" s="0" t="n">
        <v>0.5</v>
      </c>
      <c r="H9311" s="0" t="n">
        <v>22.5</v>
      </c>
      <c r="I9311" s="0" t="n">
        <v>45</v>
      </c>
      <c r="J9311" s="0" t="n">
        <v>22.5</v>
      </c>
      <c r="K9311" s="0" t="s">
        <v>18</v>
      </c>
      <c r="L9311" s="0" t="s">
        <v>119</v>
      </c>
      <c r="M9311" s="0" t="n">
        <f aca="false">CEILING(G9311,1)*F9311</f>
        <v>45</v>
      </c>
      <c r="N9311" s="0" t="n">
        <f aca="false">M9311-H9311</f>
        <v>22.5</v>
      </c>
      <c r="O9311" s="0" t="n">
        <f aca="false">IF(ABS(N9311-J9311)&lt;0.011,1,0)</f>
        <v>1</v>
      </c>
    </row>
    <row r="9312" customFormat="false" ht="15" hidden="false" customHeight="false" outlineLevel="0" collapsed="false">
      <c r="A9312" s="0" t="s">
        <v>709</v>
      </c>
      <c r="B9312" s="0" t="s">
        <v>789</v>
      </c>
      <c r="C9312" s="0" t="n">
        <v>25</v>
      </c>
      <c r="D9312" s="0" t="n">
        <v>63966</v>
      </c>
      <c r="E9312" s="0" t="s">
        <v>50</v>
      </c>
      <c r="F9312" s="0" t="n">
        <v>18.6</v>
      </c>
      <c r="G9312" s="0" t="n">
        <v>0.5</v>
      </c>
      <c r="H9312" s="0" t="n">
        <v>9.3</v>
      </c>
      <c r="I9312" s="0" t="n">
        <v>18.6</v>
      </c>
      <c r="J9312" s="0" t="n">
        <v>9.3</v>
      </c>
      <c r="K9312" s="0" t="s">
        <v>18</v>
      </c>
      <c r="L9312" s="0" t="s">
        <v>119</v>
      </c>
      <c r="M9312" s="0" t="n">
        <f aca="false">CEILING(G9312,1)*F9312</f>
        <v>18.6</v>
      </c>
      <c r="N9312" s="0" t="n">
        <f aca="false">M9312-H9312</f>
        <v>9.3</v>
      </c>
      <c r="O9312" s="0" t="n">
        <f aca="false">IF(ABS(N9312-J9312)&lt;0.011,1,0)</f>
        <v>1</v>
      </c>
    </row>
    <row r="9313" customFormat="false" ht="15" hidden="false" customHeight="false" outlineLevel="0" collapsed="false">
      <c r="A9313" s="0" t="s">
        <v>709</v>
      </c>
      <c r="B9313" s="0" t="s">
        <v>789</v>
      </c>
      <c r="C9313" s="0" t="n">
        <v>25</v>
      </c>
      <c r="D9313" s="0" t="n">
        <v>63966</v>
      </c>
      <c r="E9313" s="0" t="s">
        <v>76</v>
      </c>
      <c r="F9313" s="0" t="n">
        <v>18.6</v>
      </c>
      <c r="G9313" s="0" t="n">
        <v>0.5</v>
      </c>
      <c r="H9313" s="0" t="n">
        <v>9.3</v>
      </c>
      <c r="I9313" s="0" t="n">
        <v>18.6</v>
      </c>
      <c r="J9313" s="0" t="n">
        <v>9.3</v>
      </c>
      <c r="K9313" s="0" t="s">
        <v>18</v>
      </c>
      <c r="L9313" s="0" t="s">
        <v>119</v>
      </c>
      <c r="M9313" s="0" t="n">
        <f aca="false">CEILING(G9313,1)*F9313</f>
        <v>18.6</v>
      </c>
      <c r="N9313" s="0" t="n">
        <f aca="false">M9313-H9313</f>
        <v>9.3</v>
      </c>
      <c r="O9313" s="0" t="n">
        <f aca="false">IF(ABS(N9313-J9313)&lt;0.011,1,0)</f>
        <v>1</v>
      </c>
    </row>
    <row r="9314" customFormat="false" ht="15" hidden="false" customHeight="false" outlineLevel="0" collapsed="false">
      <c r="A9314" s="0" t="s">
        <v>709</v>
      </c>
      <c r="B9314" s="0" t="s">
        <v>789</v>
      </c>
      <c r="C9314" s="0" t="n">
        <v>25</v>
      </c>
      <c r="D9314" s="0" t="n">
        <v>63966</v>
      </c>
      <c r="E9314" s="0" t="s">
        <v>500</v>
      </c>
      <c r="F9314" s="0" t="n">
        <v>27.8</v>
      </c>
      <c r="G9314" s="0" t="n">
        <v>0.5</v>
      </c>
      <c r="H9314" s="0" t="n">
        <v>13.9</v>
      </c>
      <c r="I9314" s="0" t="n">
        <v>27.8</v>
      </c>
      <c r="J9314" s="0" t="n">
        <v>13.9</v>
      </c>
      <c r="K9314" s="0" t="s">
        <v>18</v>
      </c>
      <c r="L9314" s="0" t="s">
        <v>119</v>
      </c>
      <c r="M9314" s="0" t="n">
        <f aca="false">CEILING(G9314,1)*F9314</f>
        <v>27.8</v>
      </c>
      <c r="N9314" s="0" t="n">
        <f aca="false">M9314-H9314</f>
        <v>13.9</v>
      </c>
      <c r="O9314" s="0" t="n">
        <f aca="false">IF(ABS(N9314-J9314)&lt;0.011,1,0)</f>
        <v>1</v>
      </c>
    </row>
    <row r="9315" customFormat="false" ht="15" hidden="false" customHeight="false" outlineLevel="0" collapsed="false">
      <c r="A9315" s="0" t="s">
        <v>709</v>
      </c>
      <c r="B9315" s="0" t="s">
        <v>790</v>
      </c>
      <c r="C9315" s="0" t="n">
        <v>7</v>
      </c>
      <c r="D9315" s="0" t="n">
        <v>63990</v>
      </c>
      <c r="E9315" s="0" t="s">
        <v>533</v>
      </c>
      <c r="F9315" s="0" t="n">
        <v>9.5</v>
      </c>
      <c r="G9315" s="0" t="n">
        <v>0.5</v>
      </c>
      <c r="H9315" s="0" t="n">
        <v>4.75</v>
      </c>
      <c r="I9315" s="0" t="n">
        <v>9.5</v>
      </c>
      <c r="J9315" s="0" t="n">
        <v>4.75</v>
      </c>
      <c r="K9315" s="0" t="s">
        <v>18</v>
      </c>
      <c r="L9315" s="0" t="s">
        <v>153</v>
      </c>
      <c r="M9315" s="0" t="n">
        <f aca="false">CEILING(G9315,1)*F9315</f>
        <v>9.5</v>
      </c>
      <c r="N9315" s="0" t="n">
        <f aca="false">M9315-H9315</f>
        <v>4.75</v>
      </c>
      <c r="O9315" s="0" t="n">
        <f aca="false">IF(ABS(N9315-J9315)&lt;0.011,1,0)</f>
        <v>1</v>
      </c>
    </row>
    <row r="9316" customFormat="false" ht="15" hidden="false" customHeight="false" outlineLevel="0" collapsed="false">
      <c r="A9316" s="0" t="s">
        <v>709</v>
      </c>
      <c r="B9316" s="0" t="s">
        <v>790</v>
      </c>
      <c r="C9316" s="0" t="n">
        <v>8</v>
      </c>
      <c r="D9316" s="0" t="n">
        <v>63986</v>
      </c>
      <c r="E9316" s="0" t="s">
        <v>533</v>
      </c>
      <c r="F9316" s="0" t="n">
        <v>9.5</v>
      </c>
      <c r="G9316" s="0" t="n">
        <v>0.5</v>
      </c>
      <c r="H9316" s="0" t="n">
        <v>4.75</v>
      </c>
      <c r="I9316" s="0" t="n">
        <v>9.5</v>
      </c>
      <c r="J9316" s="0" t="n">
        <v>4.75</v>
      </c>
      <c r="K9316" s="0" t="s">
        <v>18</v>
      </c>
      <c r="L9316" s="0" t="s">
        <v>153</v>
      </c>
      <c r="M9316" s="0" t="n">
        <f aca="false">CEILING(G9316,1)*F9316</f>
        <v>9.5</v>
      </c>
      <c r="N9316" s="0" t="n">
        <f aca="false">M9316-H9316</f>
        <v>4.75</v>
      </c>
      <c r="O9316" s="0" t="n">
        <f aca="false">IF(ABS(N9316-J9316)&lt;0.011,1,0)</f>
        <v>1</v>
      </c>
    </row>
    <row r="9317" customFormat="false" ht="15" hidden="false" customHeight="false" outlineLevel="0" collapsed="false">
      <c r="A9317" s="0" t="s">
        <v>709</v>
      </c>
      <c r="B9317" s="0" t="s">
        <v>790</v>
      </c>
      <c r="C9317" s="0" t="n">
        <v>12</v>
      </c>
      <c r="D9317" s="0" t="n">
        <v>63991</v>
      </c>
      <c r="E9317" s="0" t="s">
        <v>32</v>
      </c>
      <c r="F9317" s="0" t="n">
        <v>2.2</v>
      </c>
      <c r="G9317" s="0" t="n">
        <v>0.5</v>
      </c>
      <c r="H9317" s="0" t="n">
        <v>1.1</v>
      </c>
      <c r="I9317" s="0" t="n">
        <v>2.2</v>
      </c>
      <c r="J9317" s="0" t="n">
        <v>1.1</v>
      </c>
      <c r="K9317" s="0" t="s">
        <v>18</v>
      </c>
      <c r="L9317" s="0" t="s">
        <v>110</v>
      </c>
      <c r="M9317" s="0" t="n">
        <f aca="false">CEILING(G9317,1)*F9317</f>
        <v>2.2</v>
      </c>
      <c r="N9317" s="0" t="n">
        <f aca="false">M9317-H9317</f>
        <v>1.1</v>
      </c>
      <c r="O9317" s="0" t="n">
        <f aca="false">IF(ABS(N9317-J9317)&lt;0.011,1,0)</f>
        <v>1</v>
      </c>
    </row>
    <row r="9318" customFormat="false" ht="15" hidden="false" customHeight="false" outlineLevel="0" collapsed="false">
      <c r="A9318" s="0" t="s">
        <v>709</v>
      </c>
      <c r="B9318" s="0" t="s">
        <v>790</v>
      </c>
      <c r="C9318" s="0" t="n">
        <v>13</v>
      </c>
      <c r="D9318" s="0" t="n">
        <v>63983</v>
      </c>
      <c r="E9318" s="0" t="s">
        <v>32</v>
      </c>
      <c r="F9318" s="0" t="n">
        <v>2.2</v>
      </c>
      <c r="G9318" s="0" t="n">
        <v>0.5</v>
      </c>
      <c r="H9318" s="0" t="n">
        <v>1.1</v>
      </c>
      <c r="I9318" s="0" t="n">
        <v>2.2</v>
      </c>
      <c r="J9318" s="0" t="n">
        <v>1.1</v>
      </c>
      <c r="K9318" s="0" t="s">
        <v>18</v>
      </c>
      <c r="L9318" s="0" t="s">
        <v>110</v>
      </c>
      <c r="M9318" s="0" t="n">
        <f aca="false">CEILING(G9318,1)*F9318</f>
        <v>2.2</v>
      </c>
      <c r="N9318" s="0" t="n">
        <f aca="false">M9318-H9318</f>
        <v>1.1</v>
      </c>
      <c r="O9318" s="0" t="n">
        <f aca="false">IF(ABS(N9318-J9318)&lt;0.011,1,0)</f>
        <v>1</v>
      </c>
    </row>
    <row r="9319" customFormat="false" ht="15" hidden="false" customHeight="false" outlineLevel="0" collapsed="false">
      <c r="A9319" s="0" t="s">
        <v>709</v>
      </c>
      <c r="B9319" s="0" t="s">
        <v>791</v>
      </c>
      <c r="C9319" s="0" t="n">
        <v>13</v>
      </c>
      <c r="D9319" s="0" t="n">
        <v>64031</v>
      </c>
      <c r="E9319" s="0" t="s">
        <v>335</v>
      </c>
      <c r="F9319" s="0" t="n">
        <v>7.2</v>
      </c>
      <c r="G9319" s="0" t="n">
        <v>0.5</v>
      </c>
      <c r="H9319" s="0" t="n">
        <v>3.6</v>
      </c>
      <c r="I9319" s="0" t="n">
        <v>7.2</v>
      </c>
      <c r="J9319" s="0" t="n">
        <v>3.6</v>
      </c>
      <c r="K9319" s="0" t="s">
        <v>18</v>
      </c>
      <c r="L9319" s="0" t="s">
        <v>26</v>
      </c>
      <c r="M9319" s="0" t="n">
        <f aca="false">CEILING(G9319,1)*F9319</f>
        <v>7.2</v>
      </c>
      <c r="N9319" s="0" t="n">
        <f aca="false">M9319-H9319</f>
        <v>3.6</v>
      </c>
      <c r="O9319" s="0" t="n">
        <f aca="false">IF(ABS(N9319-J9319)&lt;0.011,1,0)</f>
        <v>1</v>
      </c>
    </row>
    <row r="9320" customFormat="false" ht="15" hidden="false" customHeight="false" outlineLevel="0" collapsed="false">
      <c r="A9320" s="0" t="s">
        <v>709</v>
      </c>
      <c r="B9320" s="0" t="s">
        <v>791</v>
      </c>
      <c r="C9320" s="0" t="n">
        <v>13</v>
      </c>
      <c r="D9320" s="0" t="n">
        <v>64031</v>
      </c>
      <c r="E9320" s="0" t="s">
        <v>88</v>
      </c>
      <c r="F9320" s="0" t="n">
        <v>5.5</v>
      </c>
      <c r="G9320" s="0" t="n">
        <v>0.5</v>
      </c>
      <c r="H9320" s="0" t="n">
        <v>2.75</v>
      </c>
      <c r="I9320" s="0" t="n">
        <v>5.5</v>
      </c>
      <c r="J9320" s="0" t="n">
        <v>2.75</v>
      </c>
      <c r="K9320" s="0" t="s">
        <v>18</v>
      </c>
      <c r="L9320" s="0" t="s">
        <v>26</v>
      </c>
      <c r="M9320" s="0" t="n">
        <f aca="false">CEILING(G9320,1)*F9320</f>
        <v>5.5</v>
      </c>
      <c r="N9320" s="0" t="n">
        <f aca="false">M9320-H9320</f>
        <v>2.75</v>
      </c>
      <c r="O9320" s="0" t="n">
        <f aca="false">IF(ABS(N9320-J9320)&lt;0.011,1,0)</f>
        <v>1</v>
      </c>
    </row>
    <row r="9321" customFormat="false" ht="15" hidden="false" customHeight="false" outlineLevel="0" collapsed="false">
      <c r="A9321" s="0" t="s">
        <v>709</v>
      </c>
      <c r="B9321" s="0" t="s">
        <v>791</v>
      </c>
      <c r="C9321" s="0" t="n">
        <v>13</v>
      </c>
      <c r="D9321" s="0" t="n">
        <v>64031</v>
      </c>
      <c r="E9321" s="0" t="s">
        <v>89</v>
      </c>
      <c r="F9321" s="0" t="n">
        <v>3.9</v>
      </c>
      <c r="G9321" s="0" t="n">
        <v>0.5</v>
      </c>
      <c r="H9321" s="0" t="n">
        <v>1.95</v>
      </c>
      <c r="I9321" s="0" t="n">
        <v>3.9</v>
      </c>
      <c r="J9321" s="0" t="n">
        <v>1.95</v>
      </c>
      <c r="K9321" s="0" t="s">
        <v>18</v>
      </c>
      <c r="L9321" s="0" t="s">
        <v>26</v>
      </c>
      <c r="M9321" s="0" t="n">
        <f aca="false">CEILING(G9321,1)*F9321</f>
        <v>3.9</v>
      </c>
      <c r="N9321" s="0" t="n">
        <f aca="false">M9321-H9321</f>
        <v>1.95</v>
      </c>
      <c r="O9321" s="0" t="n">
        <f aca="false">IF(ABS(N9321-J9321)&lt;0.011,1,0)</f>
        <v>1</v>
      </c>
    </row>
    <row r="9322" customFormat="false" ht="15" hidden="false" customHeight="false" outlineLevel="0" collapsed="false">
      <c r="A9322" s="0" t="s">
        <v>709</v>
      </c>
      <c r="B9322" s="0" t="s">
        <v>791</v>
      </c>
      <c r="C9322" s="0" t="n">
        <v>13</v>
      </c>
      <c r="D9322" s="0" t="n">
        <v>64031</v>
      </c>
      <c r="E9322" s="0" t="s">
        <v>92</v>
      </c>
      <c r="F9322" s="0" t="n">
        <v>4.9</v>
      </c>
      <c r="G9322" s="0" t="n">
        <v>0.5</v>
      </c>
      <c r="H9322" s="0" t="n">
        <v>2.45</v>
      </c>
      <c r="I9322" s="0" t="n">
        <v>4.9</v>
      </c>
      <c r="J9322" s="0" t="n">
        <v>2.45</v>
      </c>
      <c r="K9322" s="0" t="s">
        <v>18</v>
      </c>
      <c r="L9322" s="0" t="s">
        <v>26</v>
      </c>
      <c r="M9322" s="0" t="n">
        <f aca="false">CEILING(G9322,1)*F9322</f>
        <v>4.9</v>
      </c>
      <c r="N9322" s="0" t="n">
        <f aca="false">M9322-H9322</f>
        <v>2.45</v>
      </c>
      <c r="O9322" s="0" t="n">
        <f aca="false">IF(ABS(N9322-J9322)&lt;0.011,1,0)</f>
        <v>1</v>
      </c>
    </row>
    <row r="9323" customFormat="false" ht="15" hidden="false" customHeight="false" outlineLevel="0" collapsed="false">
      <c r="A9323" s="0" t="s">
        <v>709</v>
      </c>
      <c r="B9323" s="0" t="s">
        <v>791</v>
      </c>
      <c r="C9323" s="0" t="n">
        <v>13</v>
      </c>
      <c r="D9323" s="0" t="n">
        <v>64031</v>
      </c>
      <c r="E9323" s="0" t="s">
        <v>24</v>
      </c>
      <c r="F9323" s="0" t="n">
        <v>4.2</v>
      </c>
      <c r="G9323" s="0" t="n">
        <v>0.5</v>
      </c>
      <c r="H9323" s="0" t="n">
        <v>2.1</v>
      </c>
      <c r="I9323" s="0" t="n">
        <v>4.2</v>
      </c>
      <c r="J9323" s="0" t="n">
        <v>2.1</v>
      </c>
      <c r="K9323" s="0" t="s">
        <v>18</v>
      </c>
      <c r="L9323" s="0" t="s">
        <v>26</v>
      </c>
      <c r="M9323" s="0" t="n">
        <f aca="false">CEILING(G9323,1)*F9323</f>
        <v>4.2</v>
      </c>
      <c r="N9323" s="0" t="n">
        <f aca="false">M9323-H9323</f>
        <v>2.1</v>
      </c>
      <c r="O9323" s="0" t="n">
        <f aca="false">IF(ABS(N9323-J9323)&lt;0.011,1,0)</f>
        <v>1</v>
      </c>
    </row>
    <row r="9324" customFormat="false" ht="15" hidden="false" customHeight="false" outlineLevel="0" collapsed="false">
      <c r="A9324" s="0" t="s">
        <v>709</v>
      </c>
      <c r="B9324" s="0" t="s">
        <v>791</v>
      </c>
      <c r="C9324" s="0" t="n">
        <v>14</v>
      </c>
      <c r="D9324" s="0" t="n">
        <v>64026</v>
      </c>
      <c r="E9324" s="0" t="s">
        <v>335</v>
      </c>
      <c r="F9324" s="0" t="n">
        <v>7.2</v>
      </c>
      <c r="G9324" s="0" t="n">
        <v>0.5</v>
      </c>
      <c r="H9324" s="0" t="n">
        <v>3.6</v>
      </c>
      <c r="I9324" s="0" t="n">
        <v>7.2</v>
      </c>
      <c r="J9324" s="0" t="n">
        <v>3.6</v>
      </c>
      <c r="K9324" s="0" t="s">
        <v>18</v>
      </c>
      <c r="L9324" s="0" t="s">
        <v>26</v>
      </c>
      <c r="M9324" s="0" t="n">
        <f aca="false">CEILING(G9324,1)*F9324</f>
        <v>7.2</v>
      </c>
      <c r="N9324" s="0" t="n">
        <f aca="false">M9324-H9324</f>
        <v>3.6</v>
      </c>
      <c r="O9324" s="0" t="n">
        <f aca="false">IF(ABS(N9324-J9324)&lt;0.011,1,0)</f>
        <v>1</v>
      </c>
    </row>
    <row r="9325" customFormat="false" ht="15" hidden="false" customHeight="false" outlineLevel="0" collapsed="false">
      <c r="A9325" s="0" t="s">
        <v>709</v>
      </c>
      <c r="B9325" s="0" t="s">
        <v>791</v>
      </c>
      <c r="C9325" s="0" t="n">
        <v>14</v>
      </c>
      <c r="D9325" s="0" t="n">
        <v>64026</v>
      </c>
      <c r="E9325" s="0" t="s">
        <v>88</v>
      </c>
      <c r="F9325" s="0" t="n">
        <v>5.5</v>
      </c>
      <c r="G9325" s="0" t="n">
        <v>0.5</v>
      </c>
      <c r="H9325" s="0" t="n">
        <v>2.75</v>
      </c>
      <c r="I9325" s="0" t="n">
        <v>5.5</v>
      </c>
      <c r="J9325" s="0" t="n">
        <v>2.75</v>
      </c>
      <c r="K9325" s="0" t="s">
        <v>18</v>
      </c>
      <c r="L9325" s="0" t="s">
        <v>26</v>
      </c>
      <c r="M9325" s="0" t="n">
        <f aca="false">CEILING(G9325,1)*F9325</f>
        <v>5.5</v>
      </c>
      <c r="N9325" s="0" t="n">
        <f aca="false">M9325-H9325</f>
        <v>2.75</v>
      </c>
      <c r="O9325" s="0" t="n">
        <f aca="false">IF(ABS(N9325-J9325)&lt;0.011,1,0)</f>
        <v>1</v>
      </c>
    </row>
    <row r="9326" customFormat="false" ht="15" hidden="false" customHeight="false" outlineLevel="0" collapsed="false">
      <c r="A9326" s="0" t="s">
        <v>709</v>
      </c>
      <c r="B9326" s="0" t="s">
        <v>791</v>
      </c>
      <c r="C9326" s="0" t="n">
        <v>14</v>
      </c>
      <c r="D9326" s="0" t="n">
        <v>64026</v>
      </c>
      <c r="E9326" s="0" t="s">
        <v>89</v>
      </c>
      <c r="F9326" s="0" t="n">
        <v>3.9</v>
      </c>
      <c r="G9326" s="0" t="n">
        <v>0.5</v>
      </c>
      <c r="H9326" s="0" t="n">
        <v>1.95</v>
      </c>
      <c r="I9326" s="0" t="n">
        <v>3.9</v>
      </c>
      <c r="J9326" s="0" t="n">
        <v>1.95</v>
      </c>
      <c r="K9326" s="0" t="s">
        <v>18</v>
      </c>
      <c r="L9326" s="0" t="s">
        <v>26</v>
      </c>
      <c r="M9326" s="0" t="n">
        <f aca="false">CEILING(G9326,1)*F9326</f>
        <v>3.9</v>
      </c>
      <c r="N9326" s="0" t="n">
        <f aca="false">M9326-H9326</f>
        <v>1.95</v>
      </c>
      <c r="O9326" s="0" t="n">
        <f aca="false">IF(ABS(N9326-J9326)&lt;0.011,1,0)</f>
        <v>1</v>
      </c>
    </row>
    <row r="9327" customFormat="false" ht="15" hidden="false" customHeight="false" outlineLevel="0" collapsed="false">
      <c r="A9327" s="0" t="s">
        <v>709</v>
      </c>
      <c r="B9327" s="0" t="s">
        <v>791</v>
      </c>
      <c r="C9327" s="0" t="n">
        <v>14</v>
      </c>
      <c r="D9327" s="0" t="n">
        <v>64026</v>
      </c>
      <c r="E9327" s="0" t="s">
        <v>92</v>
      </c>
      <c r="F9327" s="0" t="n">
        <v>4.9</v>
      </c>
      <c r="G9327" s="0" t="n">
        <v>0.5</v>
      </c>
      <c r="H9327" s="0" t="n">
        <v>2.45</v>
      </c>
      <c r="I9327" s="0" t="n">
        <v>4.9</v>
      </c>
      <c r="J9327" s="0" t="n">
        <v>2.45</v>
      </c>
      <c r="K9327" s="0" t="s">
        <v>18</v>
      </c>
      <c r="L9327" s="0" t="s">
        <v>26</v>
      </c>
      <c r="M9327" s="0" t="n">
        <f aca="false">CEILING(G9327,1)*F9327</f>
        <v>4.9</v>
      </c>
      <c r="N9327" s="0" t="n">
        <f aca="false">M9327-H9327</f>
        <v>2.45</v>
      </c>
      <c r="O9327" s="0" t="n">
        <f aca="false">IF(ABS(N9327-J9327)&lt;0.011,1,0)</f>
        <v>1</v>
      </c>
    </row>
    <row r="9328" customFormat="false" ht="15" hidden="false" customHeight="false" outlineLevel="0" collapsed="false">
      <c r="A9328" s="0" t="s">
        <v>709</v>
      </c>
      <c r="B9328" s="0" t="s">
        <v>791</v>
      </c>
      <c r="C9328" s="0" t="n">
        <v>14</v>
      </c>
      <c r="D9328" s="0" t="n">
        <v>64026</v>
      </c>
      <c r="E9328" s="0" t="s">
        <v>24</v>
      </c>
      <c r="F9328" s="0" t="n">
        <v>4.2</v>
      </c>
      <c r="G9328" s="0" t="n">
        <v>0.5</v>
      </c>
      <c r="H9328" s="0" t="n">
        <v>2.1</v>
      </c>
      <c r="I9328" s="0" t="n">
        <v>4.2</v>
      </c>
      <c r="J9328" s="0" t="n">
        <v>2.1</v>
      </c>
      <c r="K9328" s="0" t="s">
        <v>18</v>
      </c>
      <c r="L9328" s="0" t="s">
        <v>26</v>
      </c>
      <c r="M9328" s="0" t="n">
        <f aca="false">CEILING(G9328,1)*F9328</f>
        <v>4.2</v>
      </c>
      <c r="N9328" s="0" t="n">
        <f aca="false">M9328-H9328</f>
        <v>2.1</v>
      </c>
      <c r="O9328" s="0" t="n">
        <f aca="false">IF(ABS(N9328-J9328)&lt;0.011,1,0)</f>
        <v>1</v>
      </c>
    </row>
    <row r="9329" customFormat="false" ht="15" hidden="false" customHeight="false" outlineLevel="0" collapsed="false">
      <c r="A9329" s="0" t="s">
        <v>709</v>
      </c>
      <c r="B9329" s="0" t="s">
        <v>791</v>
      </c>
      <c r="C9329" s="0" t="n">
        <v>27</v>
      </c>
      <c r="D9329" s="0" t="n">
        <v>64047</v>
      </c>
      <c r="E9329" s="0" t="s">
        <v>141</v>
      </c>
      <c r="F9329" s="0" t="n">
        <v>8.1</v>
      </c>
      <c r="G9329" s="0" t="n">
        <v>0.5</v>
      </c>
      <c r="H9329" s="0" t="n">
        <v>4.05</v>
      </c>
      <c r="I9329" s="0" t="n">
        <v>8.1</v>
      </c>
      <c r="J9329" s="0" t="n">
        <v>4.05</v>
      </c>
      <c r="K9329" s="0" t="s">
        <v>18</v>
      </c>
      <c r="L9329" s="0" t="s">
        <v>219</v>
      </c>
      <c r="M9329" s="0" t="n">
        <f aca="false">CEILING(G9329,1)*F9329</f>
        <v>8.1</v>
      </c>
      <c r="N9329" s="0" t="n">
        <f aca="false">M9329-H9329</f>
        <v>4.05</v>
      </c>
      <c r="O9329" s="0" t="n">
        <f aca="false">IF(ABS(N9329-J9329)&lt;0.011,1,0)</f>
        <v>1</v>
      </c>
    </row>
    <row r="9330" customFormat="false" ht="15" hidden="false" customHeight="false" outlineLevel="0" collapsed="false">
      <c r="A9330" s="0" t="s">
        <v>709</v>
      </c>
      <c r="B9330" s="0" t="s">
        <v>791</v>
      </c>
      <c r="C9330" s="0" t="n">
        <v>27</v>
      </c>
      <c r="D9330" s="0" t="n">
        <v>64047</v>
      </c>
      <c r="E9330" s="0" t="s">
        <v>201</v>
      </c>
      <c r="F9330" s="0" t="n">
        <v>3.9</v>
      </c>
      <c r="G9330" s="0" t="n">
        <v>0.5</v>
      </c>
      <c r="H9330" s="0" t="n">
        <v>1.95</v>
      </c>
      <c r="I9330" s="0" t="n">
        <v>3.9</v>
      </c>
      <c r="J9330" s="0" t="n">
        <v>1.95</v>
      </c>
      <c r="K9330" s="0" t="s">
        <v>18</v>
      </c>
      <c r="L9330" s="0" t="s">
        <v>219</v>
      </c>
      <c r="M9330" s="0" t="n">
        <f aca="false">CEILING(G9330,1)*F9330</f>
        <v>3.9</v>
      </c>
      <c r="N9330" s="0" t="n">
        <f aca="false">M9330-H9330</f>
        <v>1.95</v>
      </c>
      <c r="O9330" s="0" t="n">
        <f aca="false">IF(ABS(N9330-J9330)&lt;0.011,1,0)</f>
        <v>1</v>
      </c>
    </row>
    <row r="9331" customFormat="false" ht="15" hidden="false" customHeight="false" outlineLevel="0" collapsed="false">
      <c r="A9331" s="0" t="s">
        <v>709</v>
      </c>
      <c r="B9331" s="0" t="s">
        <v>791</v>
      </c>
      <c r="C9331" s="0" t="n">
        <v>27</v>
      </c>
      <c r="D9331" s="0" t="n">
        <v>64047</v>
      </c>
      <c r="E9331" s="0" t="s">
        <v>91</v>
      </c>
      <c r="F9331" s="0" t="n">
        <v>16.6</v>
      </c>
      <c r="G9331" s="0" t="n">
        <v>0.5</v>
      </c>
      <c r="H9331" s="0" t="n">
        <v>8.3</v>
      </c>
      <c r="I9331" s="0" t="n">
        <v>16.6</v>
      </c>
      <c r="J9331" s="0" t="n">
        <v>8.3</v>
      </c>
      <c r="K9331" s="0" t="s">
        <v>18</v>
      </c>
      <c r="L9331" s="0" t="s">
        <v>219</v>
      </c>
      <c r="M9331" s="0" t="n">
        <f aca="false">CEILING(G9331,1)*F9331</f>
        <v>16.6</v>
      </c>
      <c r="N9331" s="0" t="n">
        <f aca="false">M9331-H9331</f>
        <v>8.3</v>
      </c>
      <c r="O9331" s="0" t="n">
        <f aca="false">IF(ABS(N9331-J9331)&lt;0.011,1,0)</f>
        <v>1</v>
      </c>
    </row>
    <row r="9332" customFormat="false" ht="15" hidden="false" customHeight="false" outlineLevel="0" collapsed="false">
      <c r="A9332" s="0" t="s">
        <v>709</v>
      </c>
      <c r="B9332" s="0" t="s">
        <v>791</v>
      </c>
      <c r="C9332" s="0" t="n">
        <v>27</v>
      </c>
      <c r="D9332" s="0" t="n">
        <v>64047</v>
      </c>
      <c r="E9332" s="0" t="s">
        <v>407</v>
      </c>
      <c r="F9332" s="0" t="n">
        <v>25</v>
      </c>
      <c r="G9332" s="0" t="n">
        <v>0.5</v>
      </c>
      <c r="H9332" s="0" t="n">
        <v>12.5</v>
      </c>
      <c r="I9332" s="0" t="n">
        <v>25</v>
      </c>
      <c r="J9332" s="0" t="n">
        <v>12.5</v>
      </c>
      <c r="K9332" s="0" t="s">
        <v>18</v>
      </c>
      <c r="L9332" s="0" t="s">
        <v>219</v>
      </c>
      <c r="M9332" s="0" t="n">
        <f aca="false">CEILING(G9332,1)*F9332</f>
        <v>25</v>
      </c>
      <c r="N9332" s="0" t="n">
        <f aca="false">M9332-H9332</f>
        <v>12.5</v>
      </c>
      <c r="O9332" s="0" t="n">
        <f aca="false">IF(ABS(N9332-J9332)&lt;0.011,1,0)</f>
        <v>1</v>
      </c>
    </row>
    <row r="9333" customFormat="false" ht="15" hidden="false" customHeight="false" outlineLevel="0" collapsed="false">
      <c r="A9333" s="0" t="s">
        <v>709</v>
      </c>
      <c r="B9333" s="0" t="s">
        <v>791</v>
      </c>
      <c r="C9333" s="0" t="n">
        <v>27</v>
      </c>
      <c r="D9333" s="0" t="n">
        <v>64047</v>
      </c>
      <c r="E9333" s="0" t="s">
        <v>21</v>
      </c>
      <c r="F9333" s="0" t="n">
        <v>5.9</v>
      </c>
      <c r="G9333" s="0" t="n">
        <v>0.5</v>
      </c>
      <c r="H9333" s="0" t="n">
        <v>2.95</v>
      </c>
      <c r="I9333" s="0" t="n">
        <v>5.9</v>
      </c>
      <c r="J9333" s="0" t="n">
        <v>2.95</v>
      </c>
      <c r="K9333" s="0" t="s">
        <v>18</v>
      </c>
      <c r="L9333" s="0" t="s">
        <v>219</v>
      </c>
      <c r="M9333" s="0" t="n">
        <f aca="false">CEILING(G9333,1)*F9333</f>
        <v>5.9</v>
      </c>
      <c r="N9333" s="0" t="n">
        <f aca="false">M9333-H9333</f>
        <v>2.95</v>
      </c>
      <c r="O9333" s="0" t="n">
        <f aca="false">IF(ABS(N9333-J9333)&lt;0.011,1,0)</f>
        <v>1</v>
      </c>
    </row>
    <row r="9334" customFormat="false" ht="15" hidden="false" customHeight="false" outlineLevel="0" collapsed="false">
      <c r="A9334" s="0" t="s">
        <v>709</v>
      </c>
      <c r="B9334" s="0" t="s">
        <v>791</v>
      </c>
      <c r="C9334" s="0" t="n">
        <v>27</v>
      </c>
      <c r="D9334" s="0" t="n">
        <v>64047</v>
      </c>
      <c r="E9334" s="0" t="s">
        <v>112</v>
      </c>
      <c r="F9334" s="0" t="n">
        <v>11.9</v>
      </c>
      <c r="G9334" s="0" t="n">
        <v>0.5</v>
      </c>
      <c r="H9334" s="0" t="n">
        <v>5.95</v>
      </c>
      <c r="I9334" s="0" t="n">
        <v>11.9</v>
      </c>
      <c r="J9334" s="0" t="n">
        <v>5.95</v>
      </c>
      <c r="K9334" s="0" t="s">
        <v>18</v>
      </c>
      <c r="L9334" s="0" t="s">
        <v>219</v>
      </c>
      <c r="M9334" s="0" t="n">
        <f aca="false">CEILING(G9334,1)*F9334</f>
        <v>11.9</v>
      </c>
      <c r="N9334" s="0" t="n">
        <f aca="false">M9334-H9334</f>
        <v>5.95</v>
      </c>
      <c r="O9334" s="0" t="n">
        <f aca="false">IF(ABS(N9334-J9334)&lt;0.011,1,0)</f>
        <v>1</v>
      </c>
    </row>
    <row r="9335" customFormat="false" ht="15" hidden="false" customHeight="false" outlineLevel="0" collapsed="false">
      <c r="A9335" s="0" t="s">
        <v>709</v>
      </c>
      <c r="B9335" s="0" t="s">
        <v>791</v>
      </c>
      <c r="C9335" s="0" t="n">
        <v>28</v>
      </c>
      <c r="D9335" s="0" t="n">
        <v>64033</v>
      </c>
      <c r="E9335" s="0" t="s">
        <v>141</v>
      </c>
      <c r="F9335" s="0" t="n">
        <v>8.1</v>
      </c>
      <c r="G9335" s="0" t="n">
        <v>0.5</v>
      </c>
      <c r="H9335" s="0" t="n">
        <v>4.05</v>
      </c>
      <c r="I9335" s="0" t="n">
        <v>8.1</v>
      </c>
      <c r="J9335" s="0" t="n">
        <v>4.05</v>
      </c>
      <c r="K9335" s="0" t="s">
        <v>18</v>
      </c>
      <c r="L9335" s="0" t="s">
        <v>219</v>
      </c>
      <c r="M9335" s="0" t="n">
        <f aca="false">CEILING(G9335,1)*F9335</f>
        <v>8.1</v>
      </c>
      <c r="N9335" s="0" t="n">
        <f aca="false">M9335-H9335</f>
        <v>4.05</v>
      </c>
      <c r="O9335" s="0" t="n">
        <f aca="false">IF(ABS(N9335-J9335)&lt;0.011,1,0)</f>
        <v>1</v>
      </c>
    </row>
    <row r="9336" customFormat="false" ht="15" hidden="false" customHeight="false" outlineLevel="0" collapsed="false">
      <c r="A9336" s="0" t="s">
        <v>709</v>
      </c>
      <c r="B9336" s="0" t="s">
        <v>791</v>
      </c>
      <c r="C9336" s="0" t="n">
        <v>28</v>
      </c>
      <c r="D9336" s="0" t="n">
        <v>64033</v>
      </c>
      <c r="E9336" s="0" t="s">
        <v>201</v>
      </c>
      <c r="F9336" s="0" t="n">
        <v>3.9</v>
      </c>
      <c r="G9336" s="0" t="n">
        <v>0.5</v>
      </c>
      <c r="H9336" s="0" t="n">
        <v>1.95</v>
      </c>
      <c r="I9336" s="0" t="n">
        <v>3.9</v>
      </c>
      <c r="J9336" s="0" t="n">
        <v>1.95</v>
      </c>
      <c r="K9336" s="0" t="s">
        <v>18</v>
      </c>
      <c r="L9336" s="0" t="s">
        <v>219</v>
      </c>
      <c r="M9336" s="0" t="n">
        <f aca="false">CEILING(G9336,1)*F9336</f>
        <v>3.9</v>
      </c>
      <c r="N9336" s="0" t="n">
        <f aca="false">M9336-H9336</f>
        <v>1.95</v>
      </c>
      <c r="O9336" s="0" t="n">
        <f aca="false">IF(ABS(N9336-J9336)&lt;0.011,1,0)</f>
        <v>1</v>
      </c>
    </row>
    <row r="9337" customFormat="false" ht="15" hidden="false" customHeight="false" outlineLevel="0" collapsed="false">
      <c r="A9337" s="0" t="s">
        <v>709</v>
      </c>
      <c r="B9337" s="0" t="s">
        <v>791</v>
      </c>
      <c r="C9337" s="0" t="n">
        <v>28</v>
      </c>
      <c r="D9337" s="0" t="n">
        <v>64033</v>
      </c>
      <c r="E9337" s="0" t="s">
        <v>91</v>
      </c>
      <c r="F9337" s="0" t="n">
        <v>16.6</v>
      </c>
      <c r="G9337" s="0" t="n">
        <v>0.5</v>
      </c>
      <c r="H9337" s="0" t="n">
        <v>8.3</v>
      </c>
      <c r="I9337" s="0" t="n">
        <v>16.6</v>
      </c>
      <c r="J9337" s="0" t="n">
        <v>8.3</v>
      </c>
      <c r="K9337" s="0" t="s">
        <v>18</v>
      </c>
      <c r="L9337" s="0" t="s">
        <v>219</v>
      </c>
      <c r="M9337" s="0" t="n">
        <f aca="false">CEILING(G9337,1)*F9337</f>
        <v>16.6</v>
      </c>
      <c r="N9337" s="0" t="n">
        <f aca="false">M9337-H9337</f>
        <v>8.3</v>
      </c>
      <c r="O9337" s="0" t="n">
        <f aca="false">IF(ABS(N9337-J9337)&lt;0.011,1,0)</f>
        <v>1</v>
      </c>
    </row>
    <row r="9338" customFormat="false" ht="15" hidden="false" customHeight="false" outlineLevel="0" collapsed="false">
      <c r="A9338" s="0" t="s">
        <v>709</v>
      </c>
      <c r="B9338" s="0" t="s">
        <v>791</v>
      </c>
      <c r="C9338" s="0" t="n">
        <v>28</v>
      </c>
      <c r="D9338" s="0" t="n">
        <v>64033</v>
      </c>
      <c r="E9338" s="0" t="s">
        <v>407</v>
      </c>
      <c r="F9338" s="0" t="n">
        <v>25</v>
      </c>
      <c r="G9338" s="0" t="n">
        <v>0.5</v>
      </c>
      <c r="H9338" s="0" t="n">
        <v>12.5</v>
      </c>
      <c r="I9338" s="0" t="n">
        <v>25</v>
      </c>
      <c r="J9338" s="0" t="n">
        <v>12.5</v>
      </c>
      <c r="K9338" s="0" t="s">
        <v>18</v>
      </c>
      <c r="L9338" s="0" t="s">
        <v>219</v>
      </c>
      <c r="M9338" s="0" t="n">
        <f aca="false">CEILING(G9338,1)*F9338</f>
        <v>25</v>
      </c>
      <c r="N9338" s="0" t="n">
        <f aca="false">M9338-H9338</f>
        <v>12.5</v>
      </c>
      <c r="O9338" s="0" t="n">
        <f aca="false">IF(ABS(N9338-J9338)&lt;0.011,1,0)</f>
        <v>1</v>
      </c>
    </row>
    <row r="9339" customFormat="false" ht="15" hidden="false" customHeight="false" outlineLevel="0" collapsed="false">
      <c r="A9339" s="0" t="s">
        <v>709</v>
      </c>
      <c r="B9339" s="0" t="s">
        <v>791</v>
      </c>
      <c r="C9339" s="0" t="n">
        <v>28</v>
      </c>
      <c r="D9339" s="0" t="n">
        <v>64033</v>
      </c>
      <c r="E9339" s="0" t="s">
        <v>21</v>
      </c>
      <c r="F9339" s="0" t="n">
        <v>5.9</v>
      </c>
      <c r="G9339" s="0" t="n">
        <v>0.5</v>
      </c>
      <c r="H9339" s="0" t="n">
        <v>2.95</v>
      </c>
      <c r="I9339" s="0" t="n">
        <v>5.9</v>
      </c>
      <c r="J9339" s="0" t="n">
        <v>2.95</v>
      </c>
      <c r="K9339" s="0" t="s">
        <v>18</v>
      </c>
      <c r="L9339" s="0" t="s">
        <v>219</v>
      </c>
      <c r="M9339" s="0" t="n">
        <f aca="false">CEILING(G9339,1)*F9339</f>
        <v>5.9</v>
      </c>
      <c r="N9339" s="0" t="n">
        <f aca="false">M9339-H9339</f>
        <v>2.95</v>
      </c>
      <c r="O9339" s="0" t="n">
        <f aca="false">IF(ABS(N9339-J9339)&lt;0.011,1,0)</f>
        <v>1</v>
      </c>
    </row>
    <row r="9340" customFormat="false" ht="15" hidden="false" customHeight="false" outlineLevel="0" collapsed="false">
      <c r="A9340" s="0" t="s">
        <v>709</v>
      </c>
      <c r="B9340" s="0" t="s">
        <v>791</v>
      </c>
      <c r="C9340" s="0" t="n">
        <v>28</v>
      </c>
      <c r="D9340" s="0" t="n">
        <v>64033</v>
      </c>
      <c r="E9340" s="0" t="s">
        <v>112</v>
      </c>
      <c r="F9340" s="0" t="n">
        <v>11.9</v>
      </c>
      <c r="G9340" s="0" t="n">
        <v>0.5</v>
      </c>
      <c r="H9340" s="0" t="n">
        <v>5.95</v>
      </c>
      <c r="I9340" s="0" t="n">
        <v>11.9</v>
      </c>
      <c r="J9340" s="0" t="n">
        <v>5.95</v>
      </c>
      <c r="K9340" s="0" t="s">
        <v>18</v>
      </c>
      <c r="L9340" s="0" t="s">
        <v>219</v>
      </c>
      <c r="M9340" s="0" t="n">
        <f aca="false">CEILING(G9340,1)*F9340</f>
        <v>11.9</v>
      </c>
      <c r="N9340" s="0" t="n">
        <f aca="false">M9340-H9340</f>
        <v>5.95</v>
      </c>
      <c r="O9340" s="0" t="n">
        <f aca="false">IF(ABS(N9340-J9340)&lt;0.011,1,0)</f>
        <v>1</v>
      </c>
    </row>
    <row r="9341" customFormat="false" ht="15" hidden="false" customHeight="false" outlineLevel="0" collapsed="false">
      <c r="A9341" s="0" t="s">
        <v>709</v>
      </c>
      <c r="B9341" s="0" t="s">
        <v>792</v>
      </c>
      <c r="C9341" s="0" t="n">
        <v>28</v>
      </c>
      <c r="D9341" s="0" t="n">
        <v>64130</v>
      </c>
      <c r="E9341" s="0" t="s">
        <v>516</v>
      </c>
      <c r="F9341" s="0" t="n">
        <v>10.5</v>
      </c>
      <c r="G9341" s="0" t="n">
        <v>0.5</v>
      </c>
      <c r="H9341" s="0" t="n">
        <v>5.25</v>
      </c>
      <c r="I9341" s="0" t="n">
        <v>10.5</v>
      </c>
      <c r="J9341" s="0" t="n">
        <v>5.25</v>
      </c>
      <c r="K9341" s="0" t="s">
        <v>168</v>
      </c>
      <c r="M9341" s="0" t="n">
        <f aca="false">CEILING(G9341,1)*F9341</f>
        <v>10.5</v>
      </c>
      <c r="N9341" s="0" t="n">
        <f aca="false">M9341-H9341</f>
        <v>5.25</v>
      </c>
      <c r="O9341" s="0" t="n">
        <f aca="false">IF(ABS(N9341-J9341)&lt;0.011,1,0)</f>
        <v>1</v>
      </c>
    </row>
    <row r="9342" customFormat="false" ht="15" hidden="false" customHeight="false" outlineLevel="0" collapsed="false">
      <c r="A9342" s="0" t="s">
        <v>709</v>
      </c>
      <c r="B9342" s="0" t="s">
        <v>793</v>
      </c>
      <c r="C9342" s="0" t="n">
        <v>10</v>
      </c>
      <c r="D9342" s="0" t="n">
        <v>64209</v>
      </c>
      <c r="E9342" s="0" t="s">
        <v>48</v>
      </c>
      <c r="F9342" s="0" t="n">
        <v>7.9</v>
      </c>
      <c r="G9342" s="0" t="n">
        <v>0.5</v>
      </c>
      <c r="H9342" s="0" t="n">
        <v>3.95</v>
      </c>
      <c r="I9342" s="0" t="n">
        <v>7.9</v>
      </c>
      <c r="J9342" s="0" t="n">
        <v>3.95</v>
      </c>
      <c r="K9342" s="0" t="s">
        <v>18</v>
      </c>
      <c r="L9342" s="0" t="s">
        <v>101</v>
      </c>
      <c r="M9342" s="0" t="n">
        <f aca="false">CEILING(G9342,1)*F9342</f>
        <v>7.9</v>
      </c>
      <c r="N9342" s="0" t="n">
        <f aca="false">M9342-H9342</f>
        <v>3.95</v>
      </c>
      <c r="O9342" s="0" t="n">
        <f aca="false">IF(ABS(N9342-J9342)&lt;0.011,1,0)</f>
        <v>1</v>
      </c>
    </row>
    <row r="9343" customFormat="false" ht="15" hidden="false" customHeight="false" outlineLevel="0" collapsed="false">
      <c r="A9343" s="0" t="s">
        <v>709</v>
      </c>
      <c r="B9343" s="0" t="s">
        <v>793</v>
      </c>
      <c r="C9343" s="0" t="n">
        <v>10</v>
      </c>
      <c r="D9343" s="0" t="n">
        <v>64209</v>
      </c>
      <c r="E9343" s="0" t="s">
        <v>80</v>
      </c>
      <c r="F9343" s="0" t="n">
        <v>3.9</v>
      </c>
      <c r="G9343" s="0" t="n">
        <v>0.5</v>
      </c>
      <c r="H9343" s="0" t="n">
        <v>1.95</v>
      </c>
      <c r="I9343" s="0" t="n">
        <v>3.9</v>
      </c>
      <c r="J9343" s="0" t="n">
        <v>1.95</v>
      </c>
      <c r="K9343" s="0" t="s">
        <v>18</v>
      </c>
      <c r="L9343" s="0" t="s">
        <v>101</v>
      </c>
      <c r="M9343" s="0" t="n">
        <f aca="false">CEILING(G9343,1)*F9343</f>
        <v>3.9</v>
      </c>
      <c r="N9343" s="0" t="n">
        <f aca="false">M9343-H9343</f>
        <v>1.95</v>
      </c>
      <c r="O9343" s="0" t="n">
        <f aca="false">IF(ABS(N9343-J9343)&lt;0.011,1,0)</f>
        <v>1</v>
      </c>
    </row>
    <row r="9344" customFormat="false" ht="15" hidden="false" customHeight="false" outlineLevel="0" collapsed="false">
      <c r="A9344" s="0" t="s">
        <v>709</v>
      </c>
      <c r="B9344" s="0" t="s">
        <v>793</v>
      </c>
      <c r="C9344" s="0" t="n">
        <v>10</v>
      </c>
      <c r="D9344" s="0" t="n">
        <v>64209</v>
      </c>
      <c r="E9344" s="0" t="s">
        <v>212</v>
      </c>
      <c r="F9344" s="0" t="n">
        <v>15.5</v>
      </c>
      <c r="G9344" s="0" t="n">
        <v>0.5</v>
      </c>
      <c r="H9344" s="0" t="n">
        <v>7.75</v>
      </c>
      <c r="I9344" s="0" t="n">
        <v>15.5</v>
      </c>
      <c r="J9344" s="0" t="n">
        <v>7.75</v>
      </c>
      <c r="K9344" s="0" t="s">
        <v>18</v>
      </c>
      <c r="L9344" s="0" t="s">
        <v>101</v>
      </c>
      <c r="M9344" s="0" t="n">
        <f aca="false">CEILING(G9344,1)*F9344</f>
        <v>15.5</v>
      </c>
      <c r="N9344" s="0" t="n">
        <f aca="false">M9344-H9344</f>
        <v>7.75</v>
      </c>
      <c r="O9344" s="0" t="n">
        <f aca="false">IF(ABS(N9344-J9344)&lt;0.011,1,0)</f>
        <v>1</v>
      </c>
    </row>
    <row r="9345" customFormat="false" ht="15" hidden="false" customHeight="false" outlineLevel="0" collapsed="false">
      <c r="A9345" s="0" t="s">
        <v>709</v>
      </c>
      <c r="B9345" s="0" t="s">
        <v>793</v>
      </c>
      <c r="C9345" s="0" t="n">
        <v>10</v>
      </c>
      <c r="D9345" s="0" t="n">
        <v>64209</v>
      </c>
      <c r="E9345" s="0" t="s">
        <v>87</v>
      </c>
      <c r="F9345" s="0" t="n">
        <v>19.9</v>
      </c>
      <c r="G9345" s="0" t="n">
        <v>0.5</v>
      </c>
      <c r="H9345" s="0" t="n">
        <v>9.95</v>
      </c>
      <c r="I9345" s="0" t="n">
        <v>19.9</v>
      </c>
      <c r="J9345" s="0" t="n">
        <v>9.95</v>
      </c>
      <c r="K9345" s="0" t="s">
        <v>18</v>
      </c>
      <c r="L9345" s="0" t="s">
        <v>101</v>
      </c>
      <c r="M9345" s="0" t="n">
        <f aca="false">CEILING(G9345,1)*F9345</f>
        <v>19.9</v>
      </c>
      <c r="N9345" s="0" t="n">
        <f aca="false">M9345-H9345</f>
        <v>9.95</v>
      </c>
      <c r="O9345" s="0" t="n">
        <f aca="false">IF(ABS(N9345-J9345)&lt;0.011,1,0)</f>
        <v>1</v>
      </c>
    </row>
    <row r="9346" customFormat="false" ht="15" hidden="false" customHeight="false" outlineLevel="0" collapsed="false">
      <c r="A9346" s="0" t="s">
        <v>709</v>
      </c>
      <c r="B9346" s="0" t="s">
        <v>793</v>
      </c>
      <c r="C9346" s="0" t="n">
        <v>10</v>
      </c>
      <c r="D9346" s="0" t="n">
        <v>64209</v>
      </c>
      <c r="E9346" s="0" t="s">
        <v>32</v>
      </c>
      <c r="F9346" s="0" t="n">
        <v>2.2</v>
      </c>
      <c r="G9346" s="0" t="n">
        <v>0.5</v>
      </c>
      <c r="H9346" s="0" t="n">
        <v>1.1</v>
      </c>
      <c r="I9346" s="0" t="n">
        <v>2.2</v>
      </c>
      <c r="J9346" s="0" t="n">
        <v>1.1</v>
      </c>
      <c r="K9346" s="0" t="s">
        <v>18</v>
      </c>
      <c r="L9346" s="0" t="s">
        <v>101</v>
      </c>
      <c r="M9346" s="0" t="n">
        <f aca="false">CEILING(G9346,1)*F9346</f>
        <v>2.2</v>
      </c>
      <c r="N9346" s="0" t="n">
        <f aca="false">M9346-H9346</f>
        <v>1.1</v>
      </c>
      <c r="O9346" s="0" t="n">
        <f aca="false">IF(ABS(N9346-J9346)&lt;0.011,1,0)</f>
        <v>1</v>
      </c>
    </row>
    <row r="9347" customFormat="false" ht="15" hidden="false" customHeight="false" outlineLevel="0" collapsed="false">
      <c r="A9347" s="0" t="s">
        <v>709</v>
      </c>
      <c r="B9347" s="0" t="s">
        <v>793</v>
      </c>
      <c r="C9347" s="0" t="n">
        <v>10</v>
      </c>
      <c r="D9347" s="0" t="n">
        <v>64209</v>
      </c>
      <c r="E9347" s="0" t="s">
        <v>88</v>
      </c>
      <c r="F9347" s="0" t="n">
        <v>5.5</v>
      </c>
      <c r="G9347" s="0" t="n">
        <v>0.5</v>
      </c>
      <c r="H9347" s="0" t="n">
        <v>2.75</v>
      </c>
      <c r="I9347" s="0" t="n">
        <v>5.5</v>
      </c>
      <c r="J9347" s="0" t="n">
        <v>2.75</v>
      </c>
      <c r="K9347" s="0" t="s">
        <v>18</v>
      </c>
      <c r="L9347" s="0" t="s">
        <v>101</v>
      </c>
      <c r="M9347" s="0" t="n">
        <f aca="false">CEILING(G9347,1)*F9347</f>
        <v>5.5</v>
      </c>
      <c r="N9347" s="0" t="n">
        <f aca="false">M9347-H9347</f>
        <v>2.75</v>
      </c>
      <c r="O9347" s="0" t="n">
        <f aca="false">IF(ABS(N9347-J9347)&lt;0.011,1,0)</f>
        <v>1</v>
      </c>
    </row>
    <row r="9348" customFormat="false" ht="15" hidden="false" customHeight="false" outlineLevel="0" collapsed="false">
      <c r="A9348" s="0" t="s">
        <v>709</v>
      </c>
      <c r="B9348" s="0" t="s">
        <v>793</v>
      </c>
      <c r="C9348" s="0" t="n">
        <v>10</v>
      </c>
      <c r="D9348" s="0" t="n">
        <v>64209</v>
      </c>
      <c r="E9348" s="0" t="s">
        <v>122</v>
      </c>
      <c r="F9348" s="0" t="n">
        <v>5.9</v>
      </c>
      <c r="G9348" s="0" t="n">
        <v>0.5</v>
      </c>
      <c r="H9348" s="0" t="n">
        <v>2.95</v>
      </c>
      <c r="I9348" s="0" t="n">
        <v>5.9</v>
      </c>
      <c r="J9348" s="0" t="n">
        <v>2.95</v>
      </c>
      <c r="K9348" s="0" t="s">
        <v>18</v>
      </c>
      <c r="L9348" s="0" t="s">
        <v>101</v>
      </c>
      <c r="M9348" s="0" t="n">
        <f aca="false">CEILING(G9348,1)*F9348</f>
        <v>5.9</v>
      </c>
      <c r="N9348" s="0" t="n">
        <f aca="false">M9348-H9348</f>
        <v>2.95</v>
      </c>
      <c r="O9348" s="0" t="n">
        <f aca="false">IF(ABS(N9348-J9348)&lt;0.011,1,0)</f>
        <v>1</v>
      </c>
    </row>
    <row r="9349" customFormat="false" ht="15" hidden="false" customHeight="false" outlineLevel="0" collapsed="false">
      <c r="A9349" s="0" t="s">
        <v>709</v>
      </c>
      <c r="B9349" s="0" t="s">
        <v>793</v>
      </c>
      <c r="C9349" s="0" t="n">
        <v>10</v>
      </c>
      <c r="D9349" s="0" t="n">
        <v>64209</v>
      </c>
      <c r="E9349" s="0" t="s">
        <v>81</v>
      </c>
      <c r="F9349" s="0" t="n">
        <v>19.9</v>
      </c>
      <c r="G9349" s="0" t="n">
        <v>0.5</v>
      </c>
      <c r="H9349" s="0" t="n">
        <v>9.95</v>
      </c>
      <c r="I9349" s="0" t="n">
        <v>19.9</v>
      </c>
      <c r="J9349" s="0" t="n">
        <v>9.95</v>
      </c>
      <c r="K9349" s="0" t="s">
        <v>18</v>
      </c>
      <c r="L9349" s="0" t="s">
        <v>101</v>
      </c>
      <c r="M9349" s="0" t="n">
        <f aca="false">CEILING(G9349,1)*F9349</f>
        <v>19.9</v>
      </c>
      <c r="N9349" s="0" t="n">
        <f aca="false">M9349-H9349</f>
        <v>9.95</v>
      </c>
      <c r="O9349" s="0" t="n">
        <f aca="false">IF(ABS(N9349-J9349)&lt;0.011,1,0)</f>
        <v>1</v>
      </c>
    </row>
    <row r="9350" customFormat="false" ht="15" hidden="false" customHeight="false" outlineLevel="0" collapsed="false">
      <c r="A9350" s="0" t="s">
        <v>709</v>
      </c>
      <c r="B9350" s="0" t="s">
        <v>793</v>
      </c>
      <c r="C9350" s="0" t="n">
        <v>10</v>
      </c>
      <c r="D9350" s="0" t="n">
        <v>64209</v>
      </c>
      <c r="E9350" s="0" t="s">
        <v>43</v>
      </c>
      <c r="F9350" s="0" t="n">
        <v>8</v>
      </c>
      <c r="G9350" s="0" t="n">
        <v>0.5</v>
      </c>
      <c r="H9350" s="0" t="n">
        <v>4</v>
      </c>
      <c r="I9350" s="0" t="n">
        <v>8</v>
      </c>
      <c r="J9350" s="0" t="n">
        <v>4</v>
      </c>
      <c r="K9350" s="0" t="s">
        <v>18</v>
      </c>
      <c r="L9350" s="0" t="s">
        <v>101</v>
      </c>
      <c r="M9350" s="0" t="n">
        <f aca="false">CEILING(G9350,1)*F9350</f>
        <v>8</v>
      </c>
      <c r="N9350" s="0" t="n">
        <f aca="false">M9350-H9350</f>
        <v>4</v>
      </c>
      <c r="O9350" s="0" t="n">
        <f aca="false">IF(ABS(N9350-J9350)&lt;0.011,1,0)</f>
        <v>1</v>
      </c>
    </row>
    <row r="9351" customFormat="false" ht="15" hidden="false" customHeight="false" outlineLevel="0" collapsed="false">
      <c r="A9351" s="0" t="s">
        <v>709</v>
      </c>
      <c r="B9351" s="0" t="s">
        <v>793</v>
      </c>
      <c r="C9351" s="0" t="n">
        <v>10</v>
      </c>
      <c r="D9351" s="0" t="n">
        <v>64209</v>
      </c>
      <c r="E9351" s="0" t="s">
        <v>83</v>
      </c>
      <c r="F9351" s="0" t="n">
        <v>2.2</v>
      </c>
      <c r="G9351" s="0" t="n">
        <v>0.5</v>
      </c>
      <c r="H9351" s="0" t="n">
        <v>1.1</v>
      </c>
      <c r="I9351" s="0" t="n">
        <v>2.2</v>
      </c>
      <c r="J9351" s="0" t="n">
        <v>1.1</v>
      </c>
      <c r="K9351" s="0" t="s">
        <v>18</v>
      </c>
      <c r="L9351" s="0" t="s">
        <v>101</v>
      </c>
      <c r="M9351" s="0" t="n">
        <f aca="false">CEILING(G9351,1)*F9351</f>
        <v>2.2</v>
      </c>
      <c r="N9351" s="0" t="n">
        <f aca="false">M9351-H9351</f>
        <v>1.1</v>
      </c>
      <c r="O9351" s="0" t="n">
        <f aca="false">IF(ABS(N9351-J9351)&lt;0.011,1,0)</f>
        <v>1</v>
      </c>
    </row>
    <row r="9352" customFormat="false" ht="15" hidden="false" customHeight="false" outlineLevel="0" collapsed="false">
      <c r="A9352" s="0" t="s">
        <v>709</v>
      </c>
      <c r="B9352" s="0" t="s">
        <v>793</v>
      </c>
      <c r="C9352" s="0" t="n">
        <v>10</v>
      </c>
      <c r="D9352" s="0" t="n">
        <v>64209</v>
      </c>
      <c r="E9352" s="0" t="s">
        <v>24</v>
      </c>
      <c r="F9352" s="0" t="n">
        <v>4.2</v>
      </c>
      <c r="G9352" s="0" t="n">
        <v>0.5</v>
      </c>
      <c r="H9352" s="0" t="n">
        <v>2.1</v>
      </c>
      <c r="I9352" s="0" t="n">
        <v>4.2</v>
      </c>
      <c r="J9352" s="0" t="n">
        <v>2.1</v>
      </c>
      <c r="K9352" s="0" t="s">
        <v>18</v>
      </c>
      <c r="L9352" s="0" t="s">
        <v>101</v>
      </c>
      <c r="M9352" s="0" t="n">
        <f aca="false">CEILING(G9352,1)*F9352</f>
        <v>4.2</v>
      </c>
      <c r="N9352" s="0" t="n">
        <f aca="false">M9352-H9352</f>
        <v>2.1</v>
      </c>
      <c r="O9352" s="0" t="n">
        <f aca="false">IF(ABS(N9352-J9352)&lt;0.011,1,0)</f>
        <v>1</v>
      </c>
    </row>
    <row r="9353" customFormat="false" ht="15" hidden="false" customHeight="false" outlineLevel="0" collapsed="false">
      <c r="A9353" s="0" t="s">
        <v>709</v>
      </c>
      <c r="B9353" s="0" t="s">
        <v>793</v>
      </c>
      <c r="C9353" s="0" t="n">
        <v>11</v>
      </c>
      <c r="D9353" s="0" t="n">
        <v>64201</v>
      </c>
      <c r="E9353" s="0" t="s">
        <v>48</v>
      </c>
      <c r="F9353" s="0" t="n">
        <v>7.9</v>
      </c>
      <c r="G9353" s="0" t="n">
        <v>0.5</v>
      </c>
      <c r="H9353" s="0" t="n">
        <v>3.95</v>
      </c>
      <c r="I9353" s="0" t="n">
        <v>7.9</v>
      </c>
      <c r="J9353" s="0" t="n">
        <v>3.95</v>
      </c>
      <c r="K9353" s="0" t="s">
        <v>18</v>
      </c>
      <c r="L9353" s="0" t="s">
        <v>101</v>
      </c>
      <c r="M9353" s="0" t="n">
        <f aca="false">CEILING(G9353,1)*F9353</f>
        <v>7.9</v>
      </c>
      <c r="N9353" s="0" t="n">
        <f aca="false">M9353-H9353</f>
        <v>3.95</v>
      </c>
      <c r="O9353" s="0" t="n">
        <f aca="false">IF(ABS(N9353-J9353)&lt;0.011,1,0)</f>
        <v>1</v>
      </c>
    </row>
    <row r="9354" customFormat="false" ht="15" hidden="false" customHeight="false" outlineLevel="0" collapsed="false">
      <c r="A9354" s="0" t="s">
        <v>709</v>
      </c>
      <c r="B9354" s="0" t="s">
        <v>793</v>
      </c>
      <c r="C9354" s="0" t="n">
        <v>11</v>
      </c>
      <c r="D9354" s="0" t="n">
        <v>64201</v>
      </c>
      <c r="E9354" s="0" t="s">
        <v>80</v>
      </c>
      <c r="F9354" s="0" t="n">
        <v>3.9</v>
      </c>
      <c r="G9354" s="0" t="n">
        <v>0.5</v>
      </c>
      <c r="H9354" s="0" t="n">
        <v>1.95</v>
      </c>
      <c r="I9354" s="0" t="n">
        <v>3.9</v>
      </c>
      <c r="J9354" s="0" t="n">
        <v>1.95</v>
      </c>
      <c r="K9354" s="0" t="s">
        <v>18</v>
      </c>
      <c r="L9354" s="0" t="s">
        <v>101</v>
      </c>
      <c r="M9354" s="0" t="n">
        <f aca="false">CEILING(G9354,1)*F9354</f>
        <v>3.9</v>
      </c>
      <c r="N9354" s="0" t="n">
        <f aca="false">M9354-H9354</f>
        <v>1.95</v>
      </c>
      <c r="O9354" s="0" t="n">
        <f aca="false">IF(ABS(N9354-J9354)&lt;0.011,1,0)</f>
        <v>1</v>
      </c>
    </row>
    <row r="9355" customFormat="false" ht="15" hidden="false" customHeight="false" outlineLevel="0" collapsed="false">
      <c r="A9355" s="0" t="s">
        <v>709</v>
      </c>
      <c r="B9355" s="0" t="s">
        <v>793</v>
      </c>
      <c r="C9355" s="0" t="n">
        <v>11</v>
      </c>
      <c r="D9355" s="0" t="n">
        <v>64201</v>
      </c>
      <c r="E9355" s="0" t="s">
        <v>212</v>
      </c>
      <c r="F9355" s="0" t="n">
        <v>15.5</v>
      </c>
      <c r="G9355" s="0" t="n">
        <v>0.5</v>
      </c>
      <c r="H9355" s="0" t="n">
        <v>7.75</v>
      </c>
      <c r="I9355" s="0" t="n">
        <v>15.5</v>
      </c>
      <c r="J9355" s="0" t="n">
        <v>7.75</v>
      </c>
      <c r="K9355" s="0" t="s">
        <v>18</v>
      </c>
      <c r="L9355" s="0" t="s">
        <v>101</v>
      </c>
      <c r="M9355" s="0" t="n">
        <f aca="false">CEILING(G9355,1)*F9355</f>
        <v>15.5</v>
      </c>
      <c r="N9355" s="0" t="n">
        <f aca="false">M9355-H9355</f>
        <v>7.75</v>
      </c>
      <c r="O9355" s="0" t="n">
        <f aca="false">IF(ABS(N9355-J9355)&lt;0.011,1,0)</f>
        <v>1</v>
      </c>
    </row>
    <row r="9356" customFormat="false" ht="15" hidden="false" customHeight="false" outlineLevel="0" collapsed="false">
      <c r="A9356" s="0" t="s">
        <v>709</v>
      </c>
      <c r="B9356" s="0" t="s">
        <v>793</v>
      </c>
      <c r="C9356" s="0" t="n">
        <v>11</v>
      </c>
      <c r="D9356" s="0" t="n">
        <v>64201</v>
      </c>
      <c r="E9356" s="0" t="s">
        <v>87</v>
      </c>
      <c r="F9356" s="0" t="n">
        <v>19.9</v>
      </c>
      <c r="G9356" s="0" t="n">
        <v>0.5</v>
      </c>
      <c r="H9356" s="0" t="n">
        <v>9.95</v>
      </c>
      <c r="I9356" s="0" t="n">
        <v>19.9</v>
      </c>
      <c r="J9356" s="0" t="n">
        <v>9.95</v>
      </c>
      <c r="K9356" s="0" t="s">
        <v>18</v>
      </c>
      <c r="L9356" s="0" t="s">
        <v>101</v>
      </c>
      <c r="M9356" s="0" t="n">
        <f aca="false">CEILING(G9356,1)*F9356</f>
        <v>19.9</v>
      </c>
      <c r="N9356" s="0" t="n">
        <f aca="false">M9356-H9356</f>
        <v>9.95</v>
      </c>
      <c r="O9356" s="0" t="n">
        <f aca="false">IF(ABS(N9356-J9356)&lt;0.011,1,0)</f>
        <v>1</v>
      </c>
    </row>
    <row r="9357" customFormat="false" ht="15" hidden="false" customHeight="false" outlineLevel="0" collapsed="false">
      <c r="A9357" s="0" t="s">
        <v>709</v>
      </c>
      <c r="B9357" s="0" t="s">
        <v>793</v>
      </c>
      <c r="C9357" s="0" t="n">
        <v>11</v>
      </c>
      <c r="D9357" s="0" t="n">
        <v>64201</v>
      </c>
      <c r="E9357" s="0" t="s">
        <v>32</v>
      </c>
      <c r="F9357" s="0" t="n">
        <v>2.2</v>
      </c>
      <c r="G9357" s="0" t="n">
        <v>0.5</v>
      </c>
      <c r="H9357" s="0" t="n">
        <v>1.1</v>
      </c>
      <c r="I9357" s="0" t="n">
        <v>2.2</v>
      </c>
      <c r="J9357" s="0" t="n">
        <v>1.1</v>
      </c>
      <c r="K9357" s="0" t="s">
        <v>18</v>
      </c>
      <c r="L9357" s="0" t="s">
        <v>101</v>
      </c>
      <c r="M9357" s="0" t="n">
        <f aca="false">CEILING(G9357,1)*F9357</f>
        <v>2.2</v>
      </c>
      <c r="N9357" s="0" t="n">
        <f aca="false">M9357-H9357</f>
        <v>1.1</v>
      </c>
      <c r="O9357" s="0" t="n">
        <f aca="false">IF(ABS(N9357-J9357)&lt;0.011,1,0)</f>
        <v>1</v>
      </c>
    </row>
    <row r="9358" customFormat="false" ht="15" hidden="false" customHeight="false" outlineLevel="0" collapsed="false">
      <c r="A9358" s="0" t="s">
        <v>709</v>
      </c>
      <c r="B9358" s="0" t="s">
        <v>793</v>
      </c>
      <c r="C9358" s="0" t="n">
        <v>11</v>
      </c>
      <c r="D9358" s="0" t="n">
        <v>64201</v>
      </c>
      <c r="E9358" s="0" t="s">
        <v>88</v>
      </c>
      <c r="F9358" s="0" t="n">
        <v>5.5</v>
      </c>
      <c r="G9358" s="0" t="n">
        <v>0.5</v>
      </c>
      <c r="H9358" s="0" t="n">
        <v>2.75</v>
      </c>
      <c r="I9358" s="0" t="n">
        <v>5.5</v>
      </c>
      <c r="J9358" s="0" t="n">
        <v>2.75</v>
      </c>
      <c r="K9358" s="0" t="s">
        <v>18</v>
      </c>
      <c r="L9358" s="0" t="s">
        <v>101</v>
      </c>
      <c r="M9358" s="0" t="n">
        <f aca="false">CEILING(G9358,1)*F9358</f>
        <v>5.5</v>
      </c>
      <c r="N9358" s="0" t="n">
        <f aca="false">M9358-H9358</f>
        <v>2.75</v>
      </c>
      <c r="O9358" s="0" t="n">
        <f aca="false">IF(ABS(N9358-J9358)&lt;0.011,1,0)</f>
        <v>1</v>
      </c>
    </row>
    <row r="9359" customFormat="false" ht="15" hidden="false" customHeight="false" outlineLevel="0" collapsed="false">
      <c r="A9359" s="0" t="s">
        <v>709</v>
      </c>
      <c r="B9359" s="0" t="s">
        <v>793</v>
      </c>
      <c r="C9359" s="0" t="n">
        <v>11</v>
      </c>
      <c r="D9359" s="0" t="n">
        <v>64201</v>
      </c>
      <c r="E9359" s="0" t="s">
        <v>122</v>
      </c>
      <c r="F9359" s="0" t="n">
        <v>5.9</v>
      </c>
      <c r="G9359" s="0" t="n">
        <v>0.5</v>
      </c>
      <c r="H9359" s="0" t="n">
        <v>2.95</v>
      </c>
      <c r="I9359" s="0" t="n">
        <v>5.9</v>
      </c>
      <c r="J9359" s="0" t="n">
        <v>2.95</v>
      </c>
      <c r="K9359" s="0" t="s">
        <v>18</v>
      </c>
      <c r="L9359" s="0" t="s">
        <v>101</v>
      </c>
      <c r="M9359" s="0" t="n">
        <f aca="false">CEILING(G9359,1)*F9359</f>
        <v>5.9</v>
      </c>
      <c r="N9359" s="0" t="n">
        <f aca="false">M9359-H9359</f>
        <v>2.95</v>
      </c>
      <c r="O9359" s="0" t="n">
        <f aca="false">IF(ABS(N9359-J9359)&lt;0.011,1,0)</f>
        <v>1</v>
      </c>
    </row>
    <row r="9360" customFormat="false" ht="15" hidden="false" customHeight="false" outlineLevel="0" collapsed="false">
      <c r="A9360" s="0" t="s">
        <v>709</v>
      </c>
      <c r="B9360" s="0" t="s">
        <v>793</v>
      </c>
      <c r="C9360" s="0" t="n">
        <v>11</v>
      </c>
      <c r="D9360" s="0" t="n">
        <v>64201</v>
      </c>
      <c r="E9360" s="0" t="s">
        <v>81</v>
      </c>
      <c r="F9360" s="0" t="n">
        <v>19.9</v>
      </c>
      <c r="G9360" s="0" t="n">
        <v>0.5</v>
      </c>
      <c r="H9360" s="0" t="n">
        <v>9.95</v>
      </c>
      <c r="I9360" s="0" t="n">
        <v>19.9</v>
      </c>
      <c r="J9360" s="0" t="n">
        <v>9.95</v>
      </c>
      <c r="K9360" s="0" t="s">
        <v>18</v>
      </c>
      <c r="L9360" s="0" t="s">
        <v>101</v>
      </c>
      <c r="M9360" s="0" t="n">
        <f aca="false">CEILING(G9360,1)*F9360</f>
        <v>19.9</v>
      </c>
      <c r="N9360" s="0" t="n">
        <f aca="false">M9360-H9360</f>
        <v>9.95</v>
      </c>
      <c r="O9360" s="0" t="n">
        <f aca="false">IF(ABS(N9360-J9360)&lt;0.011,1,0)</f>
        <v>1</v>
      </c>
    </row>
    <row r="9361" customFormat="false" ht="15" hidden="false" customHeight="false" outlineLevel="0" collapsed="false">
      <c r="A9361" s="0" t="s">
        <v>709</v>
      </c>
      <c r="B9361" s="0" t="s">
        <v>793</v>
      </c>
      <c r="C9361" s="0" t="n">
        <v>11</v>
      </c>
      <c r="D9361" s="0" t="n">
        <v>64201</v>
      </c>
      <c r="E9361" s="0" t="s">
        <v>43</v>
      </c>
      <c r="F9361" s="0" t="n">
        <v>8</v>
      </c>
      <c r="G9361" s="0" t="n">
        <v>0.5</v>
      </c>
      <c r="H9361" s="0" t="n">
        <v>4</v>
      </c>
      <c r="I9361" s="0" t="n">
        <v>8</v>
      </c>
      <c r="J9361" s="0" t="n">
        <v>4</v>
      </c>
      <c r="K9361" s="0" t="s">
        <v>18</v>
      </c>
      <c r="L9361" s="0" t="s">
        <v>101</v>
      </c>
      <c r="M9361" s="0" t="n">
        <f aca="false">CEILING(G9361,1)*F9361</f>
        <v>8</v>
      </c>
      <c r="N9361" s="0" t="n">
        <f aca="false">M9361-H9361</f>
        <v>4</v>
      </c>
      <c r="O9361" s="0" t="n">
        <f aca="false">IF(ABS(N9361-J9361)&lt;0.011,1,0)</f>
        <v>1</v>
      </c>
    </row>
    <row r="9362" customFormat="false" ht="15" hidden="false" customHeight="false" outlineLevel="0" collapsed="false">
      <c r="A9362" s="0" t="s">
        <v>709</v>
      </c>
      <c r="B9362" s="0" t="s">
        <v>793</v>
      </c>
      <c r="C9362" s="0" t="n">
        <v>11</v>
      </c>
      <c r="D9362" s="0" t="n">
        <v>64201</v>
      </c>
      <c r="E9362" s="0" t="s">
        <v>83</v>
      </c>
      <c r="F9362" s="0" t="n">
        <v>2.2</v>
      </c>
      <c r="G9362" s="0" t="n">
        <v>0.5</v>
      </c>
      <c r="H9362" s="0" t="n">
        <v>1.1</v>
      </c>
      <c r="I9362" s="0" t="n">
        <v>2.2</v>
      </c>
      <c r="J9362" s="0" t="n">
        <v>1.1</v>
      </c>
      <c r="K9362" s="0" t="s">
        <v>18</v>
      </c>
      <c r="L9362" s="0" t="s">
        <v>101</v>
      </c>
      <c r="M9362" s="0" t="n">
        <f aca="false">CEILING(G9362,1)*F9362</f>
        <v>2.2</v>
      </c>
      <c r="N9362" s="0" t="n">
        <f aca="false">M9362-H9362</f>
        <v>1.1</v>
      </c>
      <c r="O9362" s="0" t="n">
        <f aca="false">IF(ABS(N9362-J9362)&lt;0.011,1,0)</f>
        <v>1</v>
      </c>
    </row>
    <row r="9363" customFormat="false" ht="15" hidden="false" customHeight="false" outlineLevel="0" collapsed="false">
      <c r="A9363" s="0" t="s">
        <v>709</v>
      </c>
      <c r="B9363" s="0" t="s">
        <v>793</v>
      </c>
      <c r="C9363" s="0" t="n">
        <v>11</v>
      </c>
      <c r="D9363" s="0" t="n">
        <v>64201</v>
      </c>
      <c r="E9363" s="0" t="s">
        <v>24</v>
      </c>
      <c r="F9363" s="0" t="n">
        <v>4.2</v>
      </c>
      <c r="G9363" s="0" t="n">
        <v>0.5</v>
      </c>
      <c r="H9363" s="0" t="n">
        <v>2.1</v>
      </c>
      <c r="I9363" s="0" t="n">
        <v>4.2</v>
      </c>
      <c r="J9363" s="0" t="n">
        <v>2.1</v>
      </c>
      <c r="K9363" s="0" t="s">
        <v>18</v>
      </c>
      <c r="L9363" s="0" t="s">
        <v>101</v>
      </c>
      <c r="M9363" s="0" t="n">
        <f aca="false">CEILING(G9363,1)*F9363</f>
        <v>4.2</v>
      </c>
      <c r="N9363" s="0" t="n">
        <f aca="false">M9363-H9363</f>
        <v>2.1</v>
      </c>
      <c r="O9363" s="0" t="n">
        <f aca="false">IF(ABS(N9363-J9363)&lt;0.011,1,0)</f>
        <v>1</v>
      </c>
    </row>
    <row r="9364" customFormat="false" ht="15" hidden="false" customHeight="false" outlineLevel="0" collapsed="false">
      <c r="A9364" s="0" t="s">
        <v>709</v>
      </c>
      <c r="B9364" s="0" t="s">
        <v>794</v>
      </c>
      <c r="C9364" s="0" t="n">
        <v>19</v>
      </c>
      <c r="D9364" s="0" t="n">
        <v>64266</v>
      </c>
      <c r="E9364" s="0" t="s">
        <v>114</v>
      </c>
      <c r="F9364" s="0" t="n">
        <v>6.9</v>
      </c>
      <c r="G9364" s="0" t="n">
        <v>0.5</v>
      </c>
      <c r="H9364" s="0" t="n">
        <v>3.45</v>
      </c>
      <c r="I9364" s="0" t="n">
        <v>6.9</v>
      </c>
      <c r="J9364" s="0" t="n">
        <v>3.45</v>
      </c>
      <c r="K9364" s="0" t="s">
        <v>18</v>
      </c>
      <c r="L9364" s="0" t="s">
        <v>174</v>
      </c>
      <c r="M9364" s="0" t="n">
        <f aca="false">CEILING(G9364,1)*F9364</f>
        <v>6.9</v>
      </c>
      <c r="N9364" s="0" t="n">
        <f aca="false">M9364-H9364</f>
        <v>3.45</v>
      </c>
      <c r="O9364" s="0" t="n">
        <f aca="false">IF(ABS(N9364-J9364)&lt;0.011,1,0)</f>
        <v>1</v>
      </c>
    </row>
    <row r="9365" customFormat="false" ht="15" hidden="false" customHeight="false" outlineLevel="0" collapsed="false">
      <c r="A9365" s="0" t="s">
        <v>709</v>
      </c>
      <c r="B9365" s="0" t="s">
        <v>794</v>
      </c>
      <c r="C9365" s="0" t="n">
        <v>19</v>
      </c>
      <c r="D9365" s="0" t="n">
        <v>64266</v>
      </c>
      <c r="E9365" s="0" t="s">
        <v>48</v>
      </c>
      <c r="F9365" s="0" t="n">
        <v>7.9</v>
      </c>
      <c r="G9365" s="0" t="n">
        <v>0.5</v>
      </c>
      <c r="H9365" s="0" t="n">
        <v>3.95</v>
      </c>
      <c r="I9365" s="0" t="n">
        <v>7.9</v>
      </c>
      <c r="J9365" s="0" t="n">
        <v>3.95</v>
      </c>
      <c r="K9365" s="0" t="s">
        <v>18</v>
      </c>
      <c r="L9365" s="0" t="s">
        <v>174</v>
      </c>
      <c r="M9365" s="0" t="n">
        <f aca="false">CEILING(G9365,1)*F9365</f>
        <v>7.9</v>
      </c>
      <c r="N9365" s="0" t="n">
        <f aca="false">M9365-H9365</f>
        <v>3.95</v>
      </c>
      <c r="O9365" s="0" t="n">
        <f aca="false">IF(ABS(N9365-J9365)&lt;0.011,1,0)</f>
        <v>1</v>
      </c>
    </row>
    <row r="9366" customFormat="false" ht="15" hidden="false" customHeight="false" outlineLevel="0" collapsed="false">
      <c r="A9366" s="0" t="s">
        <v>709</v>
      </c>
      <c r="B9366" s="0" t="s">
        <v>794</v>
      </c>
      <c r="C9366" s="0" t="n">
        <v>19</v>
      </c>
      <c r="D9366" s="0" t="n">
        <v>64266</v>
      </c>
      <c r="E9366" s="0" t="s">
        <v>87</v>
      </c>
      <c r="F9366" s="0" t="n">
        <v>19.9</v>
      </c>
      <c r="G9366" s="0" t="n">
        <v>0.5</v>
      </c>
      <c r="H9366" s="0" t="n">
        <v>9.95</v>
      </c>
      <c r="I9366" s="0" t="n">
        <v>19.9</v>
      </c>
      <c r="J9366" s="0" t="n">
        <v>9.95</v>
      </c>
      <c r="K9366" s="0" t="s">
        <v>18</v>
      </c>
      <c r="L9366" s="0" t="s">
        <v>174</v>
      </c>
      <c r="M9366" s="0" t="n">
        <f aca="false">CEILING(G9366,1)*F9366</f>
        <v>19.9</v>
      </c>
      <c r="N9366" s="0" t="n">
        <f aca="false">M9366-H9366</f>
        <v>9.95</v>
      </c>
      <c r="O9366" s="0" t="n">
        <f aca="false">IF(ABS(N9366-J9366)&lt;0.011,1,0)</f>
        <v>1</v>
      </c>
    </row>
    <row r="9367" customFormat="false" ht="15" hidden="false" customHeight="false" outlineLevel="0" collapsed="false">
      <c r="A9367" s="0" t="s">
        <v>709</v>
      </c>
      <c r="B9367" s="0" t="s">
        <v>794</v>
      </c>
      <c r="C9367" s="0" t="n">
        <v>19</v>
      </c>
      <c r="D9367" s="0" t="n">
        <v>64266</v>
      </c>
      <c r="E9367" s="0" t="s">
        <v>130</v>
      </c>
      <c r="F9367" s="0" t="n">
        <v>3.9</v>
      </c>
      <c r="G9367" s="0" t="n">
        <v>0.5</v>
      </c>
      <c r="H9367" s="0" t="n">
        <v>1.95</v>
      </c>
      <c r="I9367" s="0" t="n">
        <v>3.9</v>
      </c>
      <c r="J9367" s="0" t="n">
        <v>1.95</v>
      </c>
      <c r="K9367" s="0" t="s">
        <v>18</v>
      </c>
      <c r="L9367" s="0" t="s">
        <v>174</v>
      </c>
      <c r="M9367" s="0" t="n">
        <f aca="false">CEILING(G9367,1)*F9367</f>
        <v>3.9</v>
      </c>
      <c r="N9367" s="0" t="n">
        <f aca="false">M9367-H9367</f>
        <v>1.95</v>
      </c>
      <c r="O9367" s="0" t="n">
        <f aca="false">IF(ABS(N9367-J9367)&lt;0.011,1,0)</f>
        <v>1</v>
      </c>
    </row>
    <row r="9368" customFormat="false" ht="15" hidden="false" customHeight="false" outlineLevel="0" collapsed="false">
      <c r="A9368" s="0" t="s">
        <v>709</v>
      </c>
      <c r="B9368" s="0" t="s">
        <v>794</v>
      </c>
      <c r="C9368" s="0" t="n">
        <v>19</v>
      </c>
      <c r="D9368" s="0" t="n">
        <v>64266</v>
      </c>
      <c r="E9368" s="0" t="s">
        <v>88</v>
      </c>
      <c r="F9368" s="0" t="n">
        <v>5.5</v>
      </c>
      <c r="G9368" s="0" t="n">
        <v>0.5</v>
      </c>
      <c r="H9368" s="0" t="n">
        <v>2.75</v>
      </c>
      <c r="I9368" s="0" t="n">
        <v>5.5</v>
      </c>
      <c r="J9368" s="0" t="n">
        <v>2.75</v>
      </c>
      <c r="K9368" s="0" t="s">
        <v>18</v>
      </c>
      <c r="L9368" s="0" t="s">
        <v>174</v>
      </c>
      <c r="M9368" s="0" t="n">
        <f aca="false">CEILING(G9368,1)*F9368</f>
        <v>5.5</v>
      </c>
      <c r="N9368" s="0" t="n">
        <f aca="false">M9368-H9368</f>
        <v>2.75</v>
      </c>
      <c r="O9368" s="0" t="n">
        <f aca="false">IF(ABS(N9368-J9368)&lt;0.011,1,0)</f>
        <v>1</v>
      </c>
    </row>
    <row r="9369" customFormat="false" ht="15" hidden="false" customHeight="false" outlineLevel="0" collapsed="false">
      <c r="A9369" s="0" t="s">
        <v>709</v>
      </c>
      <c r="B9369" s="0" t="s">
        <v>794</v>
      </c>
      <c r="C9369" s="0" t="n">
        <v>19</v>
      </c>
      <c r="D9369" s="0" t="n">
        <v>64266</v>
      </c>
      <c r="E9369" s="0" t="s">
        <v>248</v>
      </c>
      <c r="F9369" s="0" t="n">
        <v>9.9</v>
      </c>
      <c r="G9369" s="0" t="n">
        <v>0.5</v>
      </c>
      <c r="H9369" s="0" t="n">
        <v>4.95</v>
      </c>
      <c r="I9369" s="0" t="n">
        <v>9.9</v>
      </c>
      <c r="J9369" s="0" t="n">
        <v>4.95</v>
      </c>
      <c r="K9369" s="0" t="s">
        <v>18</v>
      </c>
      <c r="L9369" s="0" t="s">
        <v>174</v>
      </c>
      <c r="M9369" s="0" t="n">
        <f aca="false">CEILING(G9369,1)*F9369</f>
        <v>9.9</v>
      </c>
      <c r="N9369" s="0" t="n">
        <f aca="false">M9369-H9369</f>
        <v>4.95</v>
      </c>
      <c r="O9369" s="0" t="n">
        <f aca="false">IF(ABS(N9369-J9369)&lt;0.011,1,0)</f>
        <v>1</v>
      </c>
    </row>
    <row r="9370" customFormat="false" ht="15" hidden="false" customHeight="false" outlineLevel="0" collapsed="false">
      <c r="A9370" s="0" t="s">
        <v>709</v>
      </c>
      <c r="B9370" s="0" t="s">
        <v>794</v>
      </c>
      <c r="C9370" s="0" t="n">
        <v>19</v>
      </c>
      <c r="D9370" s="0" t="n">
        <v>64266</v>
      </c>
      <c r="E9370" s="0" t="s">
        <v>49</v>
      </c>
      <c r="F9370" s="0" t="n">
        <v>19.5</v>
      </c>
      <c r="G9370" s="0" t="n">
        <v>0.5</v>
      </c>
      <c r="H9370" s="0" t="n">
        <v>9.75</v>
      </c>
      <c r="I9370" s="0" t="n">
        <v>19.5</v>
      </c>
      <c r="J9370" s="0" t="n">
        <v>9.75</v>
      </c>
      <c r="K9370" s="0" t="s">
        <v>18</v>
      </c>
      <c r="L9370" s="0" t="s">
        <v>174</v>
      </c>
      <c r="M9370" s="0" t="n">
        <f aca="false">CEILING(G9370,1)*F9370</f>
        <v>19.5</v>
      </c>
      <c r="N9370" s="0" t="n">
        <f aca="false">M9370-H9370</f>
        <v>9.75</v>
      </c>
      <c r="O9370" s="0" t="n">
        <f aca="false">IF(ABS(N9370-J9370)&lt;0.011,1,0)</f>
        <v>1</v>
      </c>
    </row>
    <row r="9371" customFormat="false" ht="15" hidden="false" customHeight="false" outlineLevel="0" collapsed="false">
      <c r="A9371" s="0" t="s">
        <v>709</v>
      </c>
      <c r="B9371" s="0" t="s">
        <v>794</v>
      </c>
      <c r="C9371" s="0" t="n">
        <v>19</v>
      </c>
      <c r="D9371" s="0" t="n">
        <v>64266</v>
      </c>
      <c r="E9371" s="0" t="s">
        <v>180</v>
      </c>
      <c r="F9371" s="0" t="n">
        <v>26.5</v>
      </c>
      <c r="G9371" s="0" t="n">
        <v>0.5</v>
      </c>
      <c r="H9371" s="0" t="n">
        <v>13.25</v>
      </c>
      <c r="I9371" s="0" t="n">
        <v>26.5</v>
      </c>
      <c r="J9371" s="0" t="n">
        <v>13.25</v>
      </c>
      <c r="K9371" s="0" t="s">
        <v>18</v>
      </c>
      <c r="L9371" s="0" t="s">
        <v>174</v>
      </c>
      <c r="M9371" s="0" t="n">
        <f aca="false">CEILING(G9371,1)*F9371</f>
        <v>26.5</v>
      </c>
      <c r="N9371" s="0" t="n">
        <f aca="false">M9371-H9371</f>
        <v>13.25</v>
      </c>
      <c r="O9371" s="0" t="n">
        <f aca="false">IF(ABS(N9371-J9371)&lt;0.011,1,0)</f>
        <v>1</v>
      </c>
    </row>
    <row r="9372" customFormat="false" ht="15" hidden="false" customHeight="false" outlineLevel="0" collapsed="false">
      <c r="A9372" s="0" t="s">
        <v>709</v>
      </c>
      <c r="B9372" s="0" t="s">
        <v>794</v>
      </c>
      <c r="C9372" s="0" t="n">
        <v>19</v>
      </c>
      <c r="D9372" s="0" t="n">
        <v>64266</v>
      </c>
      <c r="E9372" s="0" t="s">
        <v>189</v>
      </c>
      <c r="F9372" s="0" t="n">
        <v>3.9</v>
      </c>
      <c r="G9372" s="0" t="n">
        <v>0.5</v>
      </c>
      <c r="H9372" s="0" t="n">
        <v>1.95</v>
      </c>
      <c r="I9372" s="0" t="n">
        <v>3.9</v>
      </c>
      <c r="J9372" s="0" t="n">
        <v>1.95</v>
      </c>
      <c r="K9372" s="0" t="s">
        <v>18</v>
      </c>
      <c r="L9372" s="0" t="s">
        <v>174</v>
      </c>
      <c r="M9372" s="0" t="n">
        <f aca="false">CEILING(G9372,1)*F9372</f>
        <v>3.9</v>
      </c>
      <c r="N9372" s="0" t="n">
        <f aca="false">M9372-H9372</f>
        <v>1.95</v>
      </c>
      <c r="O9372" s="0" t="n">
        <f aca="false">IF(ABS(N9372-J9372)&lt;0.011,1,0)</f>
        <v>1</v>
      </c>
    </row>
    <row r="9373" customFormat="false" ht="15" hidden="false" customHeight="false" outlineLevel="0" collapsed="false">
      <c r="A9373" s="0" t="s">
        <v>709</v>
      </c>
      <c r="B9373" s="0" t="s">
        <v>794</v>
      </c>
      <c r="C9373" s="0" t="n">
        <v>19</v>
      </c>
      <c r="D9373" s="0" t="n">
        <v>64266</v>
      </c>
      <c r="E9373" s="0" t="s">
        <v>98</v>
      </c>
      <c r="F9373" s="0" t="n">
        <v>5.9</v>
      </c>
      <c r="G9373" s="0" t="n">
        <v>0.5</v>
      </c>
      <c r="H9373" s="0" t="n">
        <v>2.95</v>
      </c>
      <c r="I9373" s="0" t="n">
        <v>5.9</v>
      </c>
      <c r="J9373" s="0" t="n">
        <v>2.95</v>
      </c>
      <c r="K9373" s="0" t="s">
        <v>18</v>
      </c>
      <c r="L9373" s="0" t="s">
        <v>174</v>
      </c>
      <c r="M9373" s="0" t="n">
        <f aca="false">CEILING(G9373,1)*F9373</f>
        <v>5.9</v>
      </c>
      <c r="N9373" s="0" t="n">
        <f aca="false">M9373-H9373</f>
        <v>2.95</v>
      </c>
      <c r="O9373" s="0" t="n">
        <f aca="false">IF(ABS(N9373-J9373)&lt;0.011,1,0)</f>
        <v>1</v>
      </c>
    </row>
    <row r="9374" customFormat="false" ht="15" hidden="false" customHeight="false" outlineLevel="0" collapsed="false">
      <c r="A9374" s="0" t="s">
        <v>709</v>
      </c>
      <c r="B9374" s="0" t="s">
        <v>794</v>
      </c>
      <c r="C9374" s="0" t="n">
        <v>19</v>
      </c>
      <c r="D9374" s="0" t="n">
        <v>64266</v>
      </c>
      <c r="E9374" s="0" t="s">
        <v>24</v>
      </c>
      <c r="F9374" s="0" t="n">
        <v>4.2</v>
      </c>
      <c r="G9374" s="0" t="n">
        <v>0.5</v>
      </c>
      <c r="H9374" s="0" t="n">
        <v>2.1</v>
      </c>
      <c r="I9374" s="0" t="n">
        <v>4.2</v>
      </c>
      <c r="J9374" s="0" t="n">
        <v>2.1</v>
      </c>
      <c r="K9374" s="0" t="s">
        <v>18</v>
      </c>
      <c r="L9374" s="0" t="s">
        <v>174</v>
      </c>
      <c r="M9374" s="0" t="n">
        <f aca="false">CEILING(G9374,1)*F9374</f>
        <v>4.2</v>
      </c>
      <c r="N9374" s="0" t="n">
        <f aca="false">M9374-H9374</f>
        <v>2.1</v>
      </c>
      <c r="O9374" s="0" t="n">
        <f aca="false">IF(ABS(N9374-J9374)&lt;0.011,1,0)</f>
        <v>1</v>
      </c>
    </row>
    <row r="9375" customFormat="false" ht="15" hidden="false" customHeight="false" outlineLevel="0" collapsed="false">
      <c r="A9375" s="0" t="s">
        <v>709</v>
      </c>
      <c r="B9375" s="0" t="s">
        <v>794</v>
      </c>
      <c r="C9375" s="0" t="n">
        <v>20</v>
      </c>
      <c r="D9375" s="0" t="n">
        <v>64249</v>
      </c>
      <c r="E9375" s="0" t="s">
        <v>114</v>
      </c>
      <c r="F9375" s="0" t="n">
        <v>6.9</v>
      </c>
      <c r="G9375" s="0" t="n">
        <v>0.5</v>
      </c>
      <c r="H9375" s="0" t="n">
        <v>3.45</v>
      </c>
      <c r="I9375" s="0" t="n">
        <v>6.9</v>
      </c>
      <c r="J9375" s="0" t="n">
        <v>3.45</v>
      </c>
      <c r="K9375" s="0" t="s">
        <v>18</v>
      </c>
      <c r="L9375" s="0" t="s">
        <v>174</v>
      </c>
      <c r="M9375" s="0" t="n">
        <f aca="false">CEILING(G9375,1)*F9375</f>
        <v>6.9</v>
      </c>
      <c r="N9375" s="0" t="n">
        <f aca="false">M9375-H9375</f>
        <v>3.45</v>
      </c>
      <c r="O9375" s="0" t="n">
        <f aca="false">IF(ABS(N9375-J9375)&lt;0.011,1,0)</f>
        <v>1</v>
      </c>
    </row>
    <row r="9376" customFormat="false" ht="15" hidden="false" customHeight="false" outlineLevel="0" collapsed="false">
      <c r="A9376" s="0" t="s">
        <v>709</v>
      </c>
      <c r="B9376" s="0" t="s">
        <v>794</v>
      </c>
      <c r="C9376" s="0" t="n">
        <v>20</v>
      </c>
      <c r="D9376" s="0" t="n">
        <v>64249</v>
      </c>
      <c r="E9376" s="0" t="s">
        <v>48</v>
      </c>
      <c r="F9376" s="0" t="n">
        <v>7.9</v>
      </c>
      <c r="G9376" s="0" t="n">
        <v>0.5</v>
      </c>
      <c r="H9376" s="0" t="n">
        <v>3.95</v>
      </c>
      <c r="I9376" s="0" t="n">
        <v>7.9</v>
      </c>
      <c r="J9376" s="0" t="n">
        <v>3.95</v>
      </c>
      <c r="K9376" s="0" t="s">
        <v>18</v>
      </c>
      <c r="L9376" s="0" t="s">
        <v>174</v>
      </c>
      <c r="M9376" s="0" t="n">
        <f aca="false">CEILING(G9376,1)*F9376</f>
        <v>7.9</v>
      </c>
      <c r="N9376" s="0" t="n">
        <f aca="false">M9376-H9376</f>
        <v>3.95</v>
      </c>
      <c r="O9376" s="0" t="n">
        <f aca="false">IF(ABS(N9376-J9376)&lt;0.011,1,0)</f>
        <v>1</v>
      </c>
    </row>
    <row r="9377" customFormat="false" ht="15" hidden="false" customHeight="false" outlineLevel="0" collapsed="false">
      <c r="A9377" s="0" t="s">
        <v>709</v>
      </c>
      <c r="B9377" s="0" t="s">
        <v>794</v>
      </c>
      <c r="C9377" s="0" t="n">
        <v>20</v>
      </c>
      <c r="D9377" s="0" t="n">
        <v>64249</v>
      </c>
      <c r="E9377" s="0" t="s">
        <v>87</v>
      </c>
      <c r="F9377" s="0" t="n">
        <v>19.9</v>
      </c>
      <c r="G9377" s="0" t="n">
        <v>0.5</v>
      </c>
      <c r="H9377" s="0" t="n">
        <v>9.95</v>
      </c>
      <c r="I9377" s="0" t="n">
        <v>19.9</v>
      </c>
      <c r="J9377" s="0" t="n">
        <v>9.95</v>
      </c>
      <c r="K9377" s="0" t="s">
        <v>18</v>
      </c>
      <c r="L9377" s="0" t="s">
        <v>174</v>
      </c>
      <c r="M9377" s="0" t="n">
        <f aca="false">CEILING(G9377,1)*F9377</f>
        <v>19.9</v>
      </c>
      <c r="N9377" s="0" t="n">
        <f aca="false">M9377-H9377</f>
        <v>9.95</v>
      </c>
      <c r="O9377" s="0" t="n">
        <f aca="false">IF(ABS(N9377-J9377)&lt;0.011,1,0)</f>
        <v>1</v>
      </c>
    </row>
    <row r="9378" customFormat="false" ht="15" hidden="false" customHeight="false" outlineLevel="0" collapsed="false">
      <c r="A9378" s="0" t="s">
        <v>709</v>
      </c>
      <c r="B9378" s="0" t="s">
        <v>794</v>
      </c>
      <c r="C9378" s="0" t="n">
        <v>20</v>
      </c>
      <c r="D9378" s="0" t="n">
        <v>64249</v>
      </c>
      <c r="E9378" s="0" t="s">
        <v>130</v>
      </c>
      <c r="F9378" s="0" t="n">
        <v>3.9</v>
      </c>
      <c r="G9378" s="0" t="n">
        <v>0.5</v>
      </c>
      <c r="H9378" s="0" t="n">
        <v>1.95</v>
      </c>
      <c r="I9378" s="0" t="n">
        <v>3.9</v>
      </c>
      <c r="J9378" s="0" t="n">
        <v>1.95</v>
      </c>
      <c r="K9378" s="0" t="s">
        <v>18</v>
      </c>
      <c r="L9378" s="0" t="s">
        <v>174</v>
      </c>
      <c r="M9378" s="0" t="n">
        <f aca="false">CEILING(G9378,1)*F9378</f>
        <v>3.9</v>
      </c>
      <c r="N9378" s="0" t="n">
        <f aca="false">M9378-H9378</f>
        <v>1.95</v>
      </c>
      <c r="O9378" s="0" t="n">
        <f aca="false">IF(ABS(N9378-J9378)&lt;0.011,1,0)</f>
        <v>1</v>
      </c>
    </row>
    <row r="9379" customFormat="false" ht="15" hidden="false" customHeight="false" outlineLevel="0" collapsed="false">
      <c r="A9379" s="0" t="s">
        <v>709</v>
      </c>
      <c r="B9379" s="0" t="s">
        <v>794</v>
      </c>
      <c r="C9379" s="0" t="n">
        <v>20</v>
      </c>
      <c r="D9379" s="0" t="n">
        <v>64249</v>
      </c>
      <c r="E9379" s="0" t="s">
        <v>88</v>
      </c>
      <c r="F9379" s="0" t="n">
        <v>5.5</v>
      </c>
      <c r="G9379" s="0" t="n">
        <v>0.5</v>
      </c>
      <c r="H9379" s="0" t="n">
        <v>2.75</v>
      </c>
      <c r="I9379" s="0" t="n">
        <v>5.5</v>
      </c>
      <c r="J9379" s="0" t="n">
        <v>2.75</v>
      </c>
      <c r="K9379" s="0" t="s">
        <v>18</v>
      </c>
      <c r="L9379" s="0" t="s">
        <v>174</v>
      </c>
      <c r="M9379" s="0" t="n">
        <f aca="false">CEILING(G9379,1)*F9379</f>
        <v>5.5</v>
      </c>
      <c r="N9379" s="0" t="n">
        <f aca="false">M9379-H9379</f>
        <v>2.75</v>
      </c>
      <c r="O9379" s="0" t="n">
        <f aca="false">IF(ABS(N9379-J9379)&lt;0.011,1,0)</f>
        <v>1</v>
      </c>
    </row>
    <row r="9380" customFormat="false" ht="15" hidden="false" customHeight="false" outlineLevel="0" collapsed="false">
      <c r="A9380" s="0" t="s">
        <v>709</v>
      </c>
      <c r="B9380" s="0" t="s">
        <v>794</v>
      </c>
      <c r="C9380" s="0" t="n">
        <v>20</v>
      </c>
      <c r="D9380" s="0" t="n">
        <v>64249</v>
      </c>
      <c r="E9380" s="0" t="s">
        <v>248</v>
      </c>
      <c r="F9380" s="0" t="n">
        <v>9.9</v>
      </c>
      <c r="G9380" s="0" t="n">
        <v>0.5</v>
      </c>
      <c r="H9380" s="0" t="n">
        <v>4.95</v>
      </c>
      <c r="I9380" s="0" t="n">
        <v>9.9</v>
      </c>
      <c r="J9380" s="0" t="n">
        <v>4.95</v>
      </c>
      <c r="K9380" s="0" t="s">
        <v>18</v>
      </c>
      <c r="L9380" s="0" t="s">
        <v>174</v>
      </c>
      <c r="M9380" s="0" t="n">
        <f aca="false">CEILING(G9380,1)*F9380</f>
        <v>9.9</v>
      </c>
      <c r="N9380" s="0" t="n">
        <f aca="false">M9380-H9380</f>
        <v>4.95</v>
      </c>
      <c r="O9380" s="0" t="n">
        <f aca="false">IF(ABS(N9380-J9380)&lt;0.011,1,0)</f>
        <v>1</v>
      </c>
    </row>
    <row r="9381" customFormat="false" ht="15" hidden="false" customHeight="false" outlineLevel="0" collapsed="false">
      <c r="A9381" s="0" t="s">
        <v>709</v>
      </c>
      <c r="B9381" s="0" t="s">
        <v>794</v>
      </c>
      <c r="C9381" s="0" t="n">
        <v>20</v>
      </c>
      <c r="D9381" s="0" t="n">
        <v>64249</v>
      </c>
      <c r="E9381" s="0" t="s">
        <v>49</v>
      </c>
      <c r="F9381" s="0" t="n">
        <v>19.5</v>
      </c>
      <c r="G9381" s="0" t="n">
        <v>0.5</v>
      </c>
      <c r="H9381" s="0" t="n">
        <v>9.75</v>
      </c>
      <c r="I9381" s="0" t="n">
        <v>19.5</v>
      </c>
      <c r="J9381" s="0" t="n">
        <v>9.75</v>
      </c>
      <c r="K9381" s="0" t="s">
        <v>18</v>
      </c>
      <c r="L9381" s="0" t="s">
        <v>174</v>
      </c>
      <c r="M9381" s="0" t="n">
        <f aca="false">CEILING(G9381,1)*F9381</f>
        <v>19.5</v>
      </c>
      <c r="N9381" s="0" t="n">
        <f aca="false">M9381-H9381</f>
        <v>9.75</v>
      </c>
      <c r="O9381" s="0" t="n">
        <f aca="false">IF(ABS(N9381-J9381)&lt;0.011,1,0)</f>
        <v>1</v>
      </c>
    </row>
    <row r="9382" customFormat="false" ht="15" hidden="false" customHeight="false" outlineLevel="0" collapsed="false">
      <c r="A9382" s="0" t="s">
        <v>709</v>
      </c>
      <c r="B9382" s="0" t="s">
        <v>794</v>
      </c>
      <c r="C9382" s="0" t="n">
        <v>20</v>
      </c>
      <c r="D9382" s="0" t="n">
        <v>64249</v>
      </c>
      <c r="E9382" s="0" t="s">
        <v>180</v>
      </c>
      <c r="F9382" s="0" t="n">
        <v>26.5</v>
      </c>
      <c r="G9382" s="0" t="n">
        <v>0.5</v>
      </c>
      <c r="H9382" s="0" t="n">
        <v>13.25</v>
      </c>
      <c r="I9382" s="0" t="n">
        <v>26.5</v>
      </c>
      <c r="J9382" s="0" t="n">
        <v>13.25</v>
      </c>
      <c r="K9382" s="0" t="s">
        <v>18</v>
      </c>
      <c r="L9382" s="0" t="s">
        <v>174</v>
      </c>
      <c r="M9382" s="0" t="n">
        <f aca="false">CEILING(G9382,1)*F9382</f>
        <v>26.5</v>
      </c>
      <c r="N9382" s="0" t="n">
        <f aca="false">M9382-H9382</f>
        <v>13.25</v>
      </c>
      <c r="O9382" s="0" t="n">
        <f aca="false">IF(ABS(N9382-J9382)&lt;0.011,1,0)</f>
        <v>1</v>
      </c>
    </row>
    <row r="9383" customFormat="false" ht="15" hidden="false" customHeight="false" outlineLevel="0" collapsed="false">
      <c r="A9383" s="0" t="s">
        <v>709</v>
      </c>
      <c r="B9383" s="0" t="s">
        <v>794</v>
      </c>
      <c r="C9383" s="0" t="n">
        <v>20</v>
      </c>
      <c r="D9383" s="0" t="n">
        <v>64249</v>
      </c>
      <c r="E9383" s="0" t="s">
        <v>189</v>
      </c>
      <c r="F9383" s="0" t="n">
        <v>3.9</v>
      </c>
      <c r="G9383" s="0" t="n">
        <v>0.5</v>
      </c>
      <c r="H9383" s="0" t="n">
        <v>1.95</v>
      </c>
      <c r="I9383" s="0" t="n">
        <v>3.9</v>
      </c>
      <c r="J9383" s="0" t="n">
        <v>1.95</v>
      </c>
      <c r="K9383" s="0" t="s">
        <v>18</v>
      </c>
      <c r="L9383" s="0" t="s">
        <v>174</v>
      </c>
      <c r="M9383" s="0" t="n">
        <f aca="false">CEILING(G9383,1)*F9383</f>
        <v>3.9</v>
      </c>
      <c r="N9383" s="0" t="n">
        <f aca="false">M9383-H9383</f>
        <v>1.95</v>
      </c>
      <c r="O9383" s="0" t="n">
        <f aca="false">IF(ABS(N9383-J9383)&lt;0.011,1,0)</f>
        <v>1</v>
      </c>
    </row>
    <row r="9384" customFormat="false" ht="15" hidden="false" customHeight="false" outlineLevel="0" collapsed="false">
      <c r="A9384" s="0" t="s">
        <v>709</v>
      </c>
      <c r="B9384" s="0" t="s">
        <v>794</v>
      </c>
      <c r="C9384" s="0" t="n">
        <v>20</v>
      </c>
      <c r="D9384" s="0" t="n">
        <v>64249</v>
      </c>
      <c r="E9384" s="0" t="s">
        <v>98</v>
      </c>
      <c r="F9384" s="0" t="n">
        <v>5.9</v>
      </c>
      <c r="G9384" s="0" t="n">
        <v>0.5</v>
      </c>
      <c r="H9384" s="0" t="n">
        <v>2.95</v>
      </c>
      <c r="I9384" s="0" t="n">
        <v>5.9</v>
      </c>
      <c r="J9384" s="0" t="n">
        <v>2.95</v>
      </c>
      <c r="K9384" s="0" t="s">
        <v>18</v>
      </c>
      <c r="L9384" s="0" t="s">
        <v>174</v>
      </c>
      <c r="M9384" s="0" t="n">
        <f aca="false">CEILING(G9384,1)*F9384</f>
        <v>5.9</v>
      </c>
      <c r="N9384" s="0" t="n">
        <f aca="false">M9384-H9384</f>
        <v>2.95</v>
      </c>
      <c r="O9384" s="0" t="n">
        <f aca="false">IF(ABS(N9384-J9384)&lt;0.011,1,0)</f>
        <v>1</v>
      </c>
    </row>
    <row r="9385" customFormat="false" ht="15" hidden="false" customHeight="false" outlineLevel="0" collapsed="false">
      <c r="A9385" s="0" t="s">
        <v>709</v>
      </c>
      <c r="B9385" s="0" t="s">
        <v>794</v>
      </c>
      <c r="C9385" s="0" t="n">
        <v>20</v>
      </c>
      <c r="D9385" s="0" t="n">
        <v>64249</v>
      </c>
      <c r="E9385" s="0" t="s">
        <v>24</v>
      </c>
      <c r="F9385" s="0" t="n">
        <v>4.2</v>
      </c>
      <c r="G9385" s="0" t="n">
        <v>0.5</v>
      </c>
      <c r="H9385" s="0" t="n">
        <v>2.1</v>
      </c>
      <c r="I9385" s="0" t="n">
        <v>4.2</v>
      </c>
      <c r="J9385" s="0" t="n">
        <v>2.1</v>
      </c>
      <c r="K9385" s="0" t="s">
        <v>18</v>
      </c>
      <c r="L9385" s="0" t="s">
        <v>174</v>
      </c>
      <c r="M9385" s="0" t="n">
        <f aca="false">CEILING(G9385,1)*F9385</f>
        <v>4.2</v>
      </c>
      <c r="N9385" s="0" t="n">
        <f aca="false">M9385-H9385</f>
        <v>2.1</v>
      </c>
      <c r="O9385" s="0" t="n">
        <f aca="false">IF(ABS(N9385-J9385)&lt;0.011,1,0)</f>
        <v>1</v>
      </c>
    </row>
    <row r="9386" customFormat="false" ht="15" hidden="false" customHeight="false" outlineLevel="0" collapsed="false">
      <c r="A9386" s="0" t="s">
        <v>709</v>
      </c>
      <c r="B9386" s="0" t="s">
        <v>795</v>
      </c>
      <c r="C9386" s="0" t="n">
        <v>11</v>
      </c>
      <c r="D9386" s="0" t="n">
        <v>64284</v>
      </c>
      <c r="E9386" s="0" t="s">
        <v>70</v>
      </c>
      <c r="F9386" s="0" t="n">
        <v>34</v>
      </c>
      <c r="G9386" s="0" t="n">
        <v>1.5</v>
      </c>
      <c r="H9386" s="0" t="n">
        <v>51</v>
      </c>
      <c r="I9386" s="0" t="n">
        <v>68</v>
      </c>
      <c r="J9386" s="0" t="n">
        <v>17</v>
      </c>
      <c r="K9386" s="0" t="s">
        <v>18</v>
      </c>
      <c r="L9386" s="0" t="s">
        <v>19</v>
      </c>
      <c r="M9386" s="0" t="n">
        <f aca="false">CEILING(G9386,1)*F9386</f>
        <v>68</v>
      </c>
      <c r="N9386" s="0" t="n">
        <f aca="false">M9386-H9386</f>
        <v>17</v>
      </c>
      <c r="O9386" s="0" t="n">
        <f aca="false">IF(ABS(N9386-J9386)&lt;0.011,1,0)</f>
        <v>1</v>
      </c>
    </row>
    <row r="9387" customFormat="false" ht="15" hidden="false" customHeight="false" outlineLevel="0" collapsed="false">
      <c r="A9387" s="0" t="s">
        <v>709</v>
      </c>
      <c r="B9387" s="0" t="s">
        <v>795</v>
      </c>
      <c r="C9387" s="0" t="n">
        <v>11</v>
      </c>
      <c r="D9387" s="0" t="n">
        <v>64284</v>
      </c>
      <c r="E9387" s="0" t="s">
        <v>159</v>
      </c>
      <c r="F9387" s="0" t="n">
        <v>19.9</v>
      </c>
      <c r="G9387" s="0" t="n">
        <v>0.5</v>
      </c>
      <c r="H9387" s="0" t="n">
        <v>9.95</v>
      </c>
      <c r="I9387" s="0" t="n">
        <v>19.9</v>
      </c>
      <c r="J9387" s="0" t="n">
        <v>9.95</v>
      </c>
      <c r="K9387" s="0" t="s">
        <v>18</v>
      </c>
      <c r="L9387" s="0" t="s">
        <v>19</v>
      </c>
      <c r="M9387" s="0" t="n">
        <f aca="false">CEILING(G9387,1)*F9387</f>
        <v>19.9</v>
      </c>
      <c r="N9387" s="0" t="n">
        <f aca="false">M9387-H9387</f>
        <v>9.95</v>
      </c>
      <c r="O9387" s="0" t="n">
        <f aca="false">IF(ABS(N9387-J9387)&lt;0.011,1,0)</f>
        <v>1</v>
      </c>
    </row>
    <row r="9388" customFormat="false" ht="15" hidden="false" customHeight="false" outlineLevel="0" collapsed="false">
      <c r="A9388" s="0" t="s">
        <v>709</v>
      </c>
      <c r="B9388" s="0" t="s">
        <v>795</v>
      </c>
      <c r="C9388" s="0" t="n">
        <v>12</v>
      </c>
      <c r="D9388" s="0" t="n">
        <v>64279</v>
      </c>
      <c r="E9388" s="0" t="s">
        <v>70</v>
      </c>
      <c r="F9388" s="0" t="n">
        <v>34</v>
      </c>
      <c r="G9388" s="0" t="n">
        <v>1.5</v>
      </c>
      <c r="H9388" s="0" t="n">
        <v>51</v>
      </c>
      <c r="I9388" s="0" t="n">
        <v>68</v>
      </c>
      <c r="J9388" s="0" t="n">
        <v>17</v>
      </c>
      <c r="K9388" s="0" t="s">
        <v>18</v>
      </c>
      <c r="L9388" s="0" t="s">
        <v>19</v>
      </c>
      <c r="M9388" s="0" t="n">
        <f aca="false">CEILING(G9388,1)*F9388</f>
        <v>68</v>
      </c>
      <c r="N9388" s="0" t="n">
        <f aca="false">M9388-H9388</f>
        <v>17</v>
      </c>
      <c r="O9388" s="0" t="n">
        <f aca="false">IF(ABS(N9388-J9388)&lt;0.011,1,0)</f>
        <v>1</v>
      </c>
    </row>
    <row r="9389" customFormat="false" ht="15" hidden="false" customHeight="false" outlineLevel="0" collapsed="false">
      <c r="A9389" s="0" t="s">
        <v>709</v>
      </c>
      <c r="B9389" s="0" t="s">
        <v>795</v>
      </c>
      <c r="C9389" s="0" t="n">
        <v>12</v>
      </c>
      <c r="D9389" s="0" t="n">
        <v>64279</v>
      </c>
      <c r="E9389" s="0" t="s">
        <v>159</v>
      </c>
      <c r="F9389" s="0" t="n">
        <v>19.9</v>
      </c>
      <c r="G9389" s="0" t="n">
        <v>0.5</v>
      </c>
      <c r="H9389" s="0" t="n">
        <v>9.95</v>
      </c>
      <c r="I9389" s="0" t="n">
        <v>19.9</v>
      </c>
      <c r="J9389" s="0" t="n">
        <v>9.95</v>
      </c>
      <c r="K9389" s="0" t="s">
        <v>18</v>
      </c>
      <c r="L9389" s="0" t="s">
        <v>19</v>
      </c>
      <c r="M9389" s="0" t="n">
        <f aca="false">CEILING(G9389,1)*F9389</f>
        <v>19.9</v>
      </c>
      <c r="N9389" s="0" t="n">
        <f aca="false">M9389-H9389</f>
        <v>9.95</v>
      </c>
      <c r="O9389" s="0" t="n">
        <f aca="false">IF(ABS(N9389-J9389)&lt;0.011,1,0)</f>
        <v>1</v>
      </c>
    </row>
    <row r="9390" customFormat="false" ht="15" hidden="false" customHeight="false" outlineLevel="0" collapsed="false">
      <c r="A9390" s="0" t="s">
        <v>709</v>
      </c>
      <c r="B9390" s="0" t="s">
        <v>796</v>
      </c>
      <c r="C9390" s="0" t="n">
        <v>12</v>
      </c>
      <c r="D9390" s="0" t="n">
        <v>64355</v>
      </c>
      <c r="E9390" s="0" t="s">
        <v>45</v>
      </c>
      <c r="F9390" s="0" t="n">
        <v>18.6</v>
      </c>
      <c r="G9390" s="0" t="n">
        <v>0.5</v>
      </c>
      <c r="H9390" s="0" t="n">
        <v>9.3</v>
      </c>
      <c r="I9390" s="0" t="n">
        <v>18.6</v>
      </c>
      <c r="J9390" s="0" t="n">
        <v>9.3</v>
      </c>
      <c r="K9390" s="0" t="s">
        <v>18</v>
      </c>
      <c r="L9390" s="0" t="s">
        <v>110</v>
      </c>
      <c r="M9390" s="0" t="n">
        <f aca="false">CEILING(G9390,1)*F9390</f>
        <v>18.6</v>
      </c>
      <c r="N9390" s="0" t="n">
        <f aca="false">M9390-H9390</f>
        <v>9.3</v>
      </c>
      <c r="O9390" s="0" t="n">
        <f aca="false">IF(ABS(N9390-J9390)&lt;0.011,1,0)</f>
        <v>1</v>
      </c>
    </row>
    <row r="9391" customFormat="false" ht="15" hidden="false" customHeight="false" outlineLevel="0" collapsed="false">
      <c r="A9391" s="0" t="s">
        <v>709</v>
      </c>
      <c r="B9391" s="0" t="s">
        <v>796</v>
      </c>
      <c r="C9391" s="0" t="n">
        <v>12</v>
      </c>
      <c r="D9391" s="0" t="n">
        <v>64355</v>
      </c>
      <c r="E9391" s="0" t="s">
        <v>510</v>
      </c>
      <c r="F9391" s="0" t="n">
        <v>8.9</v>
      </c>
      <c r="G9391" s="0" t="n">
        <v>0.5</v>
      </c>
      <c r="H9391" s="0" t="n">
        <v>4.45</v>
      </c>
      <c r="I9391" s="0" t="n">
        <v>8.9</v>
      </c>
      <c r="J9391" s="0" t="n">
        <v>4.45</v>
      </c>
      <c r="K9391" s="0" t="s">
        <v>18</v>
      </c>
      <c r="L9391" s="0" t="s">
        <v>110</v>
      </c>
      <c r="M9391" s="0" t="n">
        <f aca="false">CEILING(G9391,1)*F9391</f>
        <v>8.9</v>
      </c>
      <c r="N9391" s="0" t="n">
        <f aca="false">M9391-H9391</f>
        <v>4.45</v>
      </c>
      <c r="O9391" s="0" t="n">
        <f aca="false">IF(ABS(N9391-J9391)&lt;0.011,1,0)</f>
        <v>1</v>
      </c>
    </row>
    <row r="9392" customFormat="false" ht="15" hidden="false" customHeight="false" outlineLevel="0" collapsed="false">
      <c r="A9392" s="0" t="s">
        <v>709</v>
      </c>
      <c r="B9392" s="0" t="s">
        <v>796</v>
      </c>
      <c r="C9392" s="0" t="n">
        <v>12</v>
      </c>
      <c r="D9392" s="0" t="n">
        <v>64355</v>
      </c>
      <c r="E9392" s="0" t="s">
        <v>50</v>
      </c>
      <c r="F9392" s="0" t="n">
        <v>18.6</v>
      </c>
      <c r="G9392" s="0" t="n">
        <v>0.5</v>
      </c>
      <c r="H9392" s="0" t="n">
        <v>9.3</v>
      </c>
      <c r="I9392" s="0" t="n">
        <v>18.6</v>
      </c>
      <c r="J9392" s="0" t="n">
        <v>9.3</v>
      </c>
      <c r="K9392" s="0" t="s">
        <v>18</v>
      </c>
      <c r="L9392" s="0" t="s">
        <v>110</v>
      </c>
      <c r="M9392" s="0" t="n">
        <f aca="false">CEILING(G9392,1)*F9392</f>
        <v>18.6</v>
      </c>
      <c r="N9392" s="0" t="n">
        <f aca="false">M9392-H9392</f>
        <v>9.3</v>
      </c>
      <c r="O9392" s="0" t="n">
        <f aca="false">IF(ABS(N9392-J9392)&lt;0.011,1,0)</f>
        <v>1</v>
      </c>
    </row>
    <row r="9393" customFormat="false" ht="15" hidden="false" customHeight="false" outlineLevel="0" collapsed="false">
      <c r="A9393" s="0" t="s">
        <v>709</v>
      </c>
      <c r="B9393" s="0" t="s">
        <v>796</v>
      </c>
      <c r="C9393" s="0" t="n">
        <v>12</v>
      </c>
      <c r="D9393" s="0" t="n">
        <v>64355</v>
      </c>
      <c r="E9393" s="0" t="s">
        <v>42</v>
      </c>
      <c r="F9393" s="0" t="n">
        <v>8.9</v>
      </c>
      <c r="G9393" s="0" t="n">
        <v>1.5</v>
      </c>
      <c r="H9393" s="0" t="n">
        <v>13.35</v>
      </c>
      <c r="I9393" s="0" t="n">
        <v>17.8</v>
      </c>
      <c r="J9393" s="0" t="n">
        <v>4.45</v>
      </c>
      <c r="K9393" s="0" t="s">
        <v>18</v>
      </c>
      <c r="L9393" s="0" t="s">
        <v>110</v>
      </c>
      <c r="M9393" s="0" t="n">
        <f aca="false">CEILING(G9393,1)*F9393</f>
        <v>17.8</v>
      </c>
      <c r="N9393" s="0" t="n">
        <f aca="false">M9393-H9393</f>
        <v>4.45</v>
      </c>
      <c r="O9393" s="0" t="n">
        <f aca="false">IF(ABS(N9393-J9393)&lt;0.011,1,0)</f>
        <v>1</v>
      </c>
    </row>
    <row r="9394" customFormat="false" ht="15" hidden="false" customHeight="false" outlineLevel="0" collapsed="false">
      <c r="A9394" s="0" t="s">
        <v>709</v>
      </c>
      <c r="B9394" s="0" t="s">
        <v>796</v>
      </c>
      <c r="C9394" s="0" t="n">
        <v>13</v>
      </c>
      <c r="D9394" s="0" t="n">
        <v>64346</v>
      </c>
      <c r="E9394" s="0" t="s">
        <v>45</v>
      </c>
      <c r="F9394" s="0" t="n">
        <v>18.6</v>
      </c>
      <c r="G9394" s="0" t="n">
        <v>0.5</v>
      </c>
      <c r="H9394" s="0" t="n">
        <v>9.3</v>
      </c>
      <c r="I9394" s="0" t="n">
        <v>18.6</v>
      </c>
      <c r="J9394" s="0" t="n">
        <v>9.3</v>
      </c>
      <c r="K9394" s="0" t="s">
        <v>18</v>
      </c>
      <c r="L9394" s="0" t="s">
        <v>110</v>
      </c>
      <c r="M9394" s="0" t="n">
        <f aca="false">CEILING(G9394,1)*F9394</f>
        <v>18.6</v>
      </c>
      <c r="N9394" s="0" t="n">
        <f aca="false">M9394-H9394</f>
        <v>9.3</v>
      </c>
      <c r="O9394" s="0" t="n">
        <f aca="false">IF(ABS(N9394-J9394)&lt;0.011,1,0)</f>
        <v>1</v>
      </c>
    </row>
    <row r="9395" customFormat="false" ht="15" hidden="false" customHeight="false" outlineLevel="0" collapsed="false">
      <c r="A9395" s="0" t="s">
        <v>709</v>
      </c>
      <c r="B9395" s="0" t="s">
        <v>796</v>
      </c>
      <c r="C9395" s="0" t="n">
        <v>13</v>
      </c>
      <c r="D9395" s="0" t="n">
        <v>64346</v>
      </c>
      <c r="E9395" s="0" t="s">
        <v>510</v>
      </c>
      <c r="F9395" s="0" t="n">
        <v>8.9</v>
      </c>
      <c r="G9395" s="0" t="n">
        <v>0.5</v>
      </c>
      <c r="H9395" s="0" t="n">
        <v>4.45</v>
      </c>
      <c r="I9395" s="0" t="n">
        <v>8.9</v>
      </c>
      <c r="J9395" s="0" t="n">
        <v>4.45</v>
      </c>
      <c r="K9395" s="0" t="s">
        <v>18</v>
      </c>
      <c r="L9395" s="0" t="s">
        <v>110</v>
      </c>
      <c r="M9395" s="0" t="n">
        <f aca="false">CEILING(G9395,1)*F9395</f>
        <v>8.9</v>
      </c>
      <c r="N9395" s="0" t="n">
        <f aca="false">M9395-H9395</f>
        <v>4.45</v>
      </c>
      <c r="O9395" s="0" t="n">
        <f aca="false">IF(ABS(N9395-J9395)&lt;0.011,1,0)</f>
        <v>1</v>
      </c>
    </row>
    <row r="9396" customFormat="false" ht="15" hidden="false" customHeight="false" outlineLevel="0" collapsed="false">
      <c r="A9396" s="0" t="s">
        <v>709</v>
      </c>
      <c r="B9396" s="0" t="s">
        <v>796</v>
      </c>
      <c r="C9396" s="0" t="n">
        <v>13</v>
      </c>
      <c r="D9396" s="0" t="n">
        <v>64346</v>
      </c>
      <c r="E9396" s="0" t="s">
        <v>50</v>
      </c>
      <c r="F9396" s="0" t="n">
        <v>18.6</v>
      </c>
      <c r="G9396" s="0" t="n">
        <v>0.5</v>
      </c>
      <c r="H9396" s="0" t="n">
        <v>9.3</v>
      </c>
      <c r="I9396" s="0" t="n">
        <v>18.6</v>
      </c>
      <c r="J9396" s="0" t="n">
        <v>9.3</v>
      </c>
      <c r="K9396" s="0" t="s">
        <v>18</v>
      </c>
      <c r="L9396" s="0" t="s">
        <v>110</v>
      </c>
      <c r="M9396" s="0" t="n">
        <f aca="false">CEILING(G9396,1)*F9396</f>
        <v>18.6</v>
      </c>
      <c r="N9396" s="0" t="n">
        <f aca="false">M9396-H9396</f>
        <v>9.3</v>
      </c>
      <c r="O9396" s="0" t="n">
        <f aca="false">IF(ABS(N9396-J9396)&lt;0.011,1,0)</f>
        <v>1</v>
      </c>
    </row>
    <row r="9397" customFormat="false" ht="15" hidden="false" customHeight="false" outlineLevel="0" collapsed="false">
      <c r="A9397" s="0" t="s">
        <v>709</v>
      </c>
      <c r="B9397" s="0" t="s">
        <v>796</v>
      </c>
      <c r="C9397" s="0" t="n">
        <v>13</v>
      </c>
      <c r="D9397" s="0" t="n">
        <v>64346</v>
      </c>
      <c r="E9397" s="0" t="s">
        <v>42</v>
      </c>
      <c r="F9397" s="0" t="n">
        <v>8.9</v>
      </c>
      <c r="G9397" s="0" t="n">
        <v>1.5</v>
      </c>
      <c r="H9397" s="0" t="n">
        <v>13.35</v>
      </c>
      <c r="I9397" s="0" t="n">
        <v>17.8</v>
      </c>
      <c r="J9397" s="0" t="n">
        <v>4.45</v>
      </c>
      <c r="K9397" s="0" t="s">
        <v>18</v>
      </c>
      <c r="L9397" s="0" t="s">
        <v>110</v>
      </c>
      <c r="M9397" s="0" t="n">
        <f aca="false">CEILING(G9397,1)*F9397</f>
        <v>17.8</v>
      </c>
      <c r="N9397" s="0" t="n">
        <f aca="false">M9397-H9397</f>
        <v>4.45</v>
      </c>
      <c r="O9397" s="0" t="n">
        <f aca="false">IF(ABS(N9397-J9397)&lt;0.011,1,0)</f>
        <v>1</v>
      </c>
    </row>
    <row r="9398" customFormat="false" ht="15" hidden="false" customHeight="false" outlineLevel="0" collapsed="false">
      <c r="A9398" s="0" t="s">
        <v>709</v>
      </c>
      <c r="B9398" s="0" t="s">
        <v>796</v>
      </c>
      <c r="C9398" s="0" t="n">
        <v>18</v>
      </c>
      <c r="D9398" s="0" t="n">
        <v>64357</v>
      </c>
      <c r="E9398" s="0" t="s">
        <v>45</v>
      </c>
      <c r="F9398" s="0" t="n">
        <v>18.6</v>
      </c>
      <c r="G9398" s="0" t="n">
        <v>0.5</v>
      </c>
      <c r="H9398" s="0" t="n">
        <v>9.3</v>
      </c>
      <c r="I9398" s="0" t="n">
        <v>18.6</v>
      </c>
      <c r="J9398" s="0" t="n">
        <v>9.3</v>
      </c>
      <c r="K9398" s="0" t="s">
        <v>18</v>
      </c>
      <c r="L9398" s="0" t="s">
        <v>74</v>
      </c>
      <c r="M9398" s="0" t="n">
        <f aca="false">CEILING(G9398,1)*F9398</f>
        <v>18.6</v>
      </c>
      <c r="N9398" s="0" t="n">
        <f aca="false">M9398-H9398</f>
        <v>9.3</v>
      </c>
      <c r="O9398" s="0" t="n">
        <f aca="false">IF(ABS(N9398-J9398)&lt;0.011,1,0)</f>
        <v>1</v>
      </c>
    </row>
    <row r="9399" customFormat="false" ht="15" hidden="false" customHeight="false" outlineLevel="0" collapsed="false">
      <c r="A9399" s="0" t="s">
        <v>709</v>
      </c>
      <c r="B9399" s="0" t="s">
        <v>796</v>
      </c>
      <c r="C9399" s="0" t="n">
        <v>18</v>
      </c>
      <c r="D9399" s="0" t="n">
        <v>64357</v>
      </c>
      <c r="E9399" s="0" t="s">
        <v>510</v>
      </c>
      <c r="F9399" s="0" t="n">
        <v>8.9</v>
      </c>
      <c r="G9399" s="0" t="n">
        <v>0.5</v>
      </c>
      <c r="H9399" s="0" t="n">
        <v>4.45</v>
      </c>
      <c r="I9399" s="0" t="n">
        <v>8.9</v>
      </c>
      <c r="J9399" s="0" t="n">
        <v>4.45</v>
      </c>
      <c r="K9399" s="0" t="s">
        <v>18</v>
      </c>
      <c r="L9399" s="0" t="s">
        <v>74</v>
      </c>
      <c r="M9399" s="0" t="n">
        <f aca="false">CEILING(G9399,1)*F9399</f>
        <v>8.9</v>
      </c>
      <c r="N9399" s="0" t="n">
        <f aca="false">M9399-H9399</f>
        <v>4.45</v>
      </c>
      <c r="O9399" s="0" t="n">
        <f aca="false">IF(ABS(N9399-J9399)&lt;0.011,1,0)</f>
        <v>1</v>
      </c>
    </row>
    <row r="9400" customFormat="false" ht="15" hidden="false" customHeight="false" outlineLevel="0" collapsed="false">
      <c r="A9400" s="0" t="s">
        <v>709</v>
      </c>
      <c r="B9400" s="0" t="s">
        <v>796</v>
      </c>
      <c r="C9400" s="0" t="n">
        <v>18</v>
      </c>
      <c r="D9400" s="0" t="n">
        <v>64357</v>
      </c>
      <c r="E9400" s="0" t="s">
        <v>138</v>
      </c>
      <c r="F9400" s="0" t="n">
        <v>25.5</v>
      </c>
      <c r="G9400" s="0" t="n">
        <v>0.5</v>
      </c>
      <c r="H9400" s="0" t="n">
        <v>12.75</v>
      </c>
      <c r="I9400" s="0" t="n">
        <v>25.5</v>
      </c>
      <c r="J9400" s="0" t="n">
        <v>12.75</v>
      </c>
      <c r="K9400" s="0" t="s">
        <v>18</v>
      </c>
      <c r="L9400" s="0" t="s">
        <v>74</v>
      </c>
      <c r="M9400" s="0" t="n">
        <f aca="false">CEILING(G9400,1)*F9400</f>
        <v>25.5</v>
      </c>
      <c r="N9400" s="0" t="n">
        <f aca="false">M9400-H9400</f>
        <v>12.75</v>
      </c>
      <c r="O9400" s="0" t="n">
        <f aca="false">IF(ABS(N9400-J9400)&lt;0.011,1,0)</f>
        <v>1</v>
      </c>
    </row>
    <row r="9401" customFormat="false" ht="15" hidden="false" customHeight="false" outlineLevel="0" collapsed="false">
      <c r="A9401" s="0" t="s">
        <v>709</v>
      </c>
      <c r="B9401" s="0" t="s">
        <v>796</v>
      </c>
      <c r="C9401" s="0" t="n">
        <v>18</v>
      </c>
      <c r="D9401" s="0" t="n">
        <v>64357</v>
      </c>
      <c r="E9401" s="0" t="s">
        <v>48</v>
      </c>
      <c r="F9401" s="0" t="n">
        <v>7.9</v>
      </c>
      <c r="G9401" s="0" t="n">
        <v>0.5</v>
      </c>
      <c r="H9401" s="0" t="n">
        <v>3.95</v>
      </c>
      <c r="I9401" s="0" t="n">
        <v>7.9</v>
      </c>
      <c r="J9401" s="0" t="n">
        <v>3.95</v>
      </c>
      <c r="K9401" s="0" t="s">
        <v>18</v>
      </c>
      <c r="L9401" s="0" t="s">
        <v>74</v>
      </c>
      <c r="M9401" s="0" t="n">
        <f aca="false">CEILING(G9401,1)*F9401</f>
        <v>7.9</v>
      </c>
      <c r="N9401" s="0" t="n">
        <f aca="false">M9401-H9401</f>
        <v>3.95</v>
      </c>
      <c r="O9401" s="0" t="n">
        <f aca="false">IF(ABS(N9401-J9401)&lt;0.011,1,0)</f>
        <v>1</v>
      </c>
    </row>
    <row r="9402" customFormat="false" ht="15" hidden="false" customHeight="false" outlineLevel="0" collapsed="false">
      <c r="A9402" s="0" t="s">
        <v>709</v>
      </c>
      <c r="B9402" s="0" t="s">
        <v>796</v>
      </c>
      <c r="C9402" s="0" t="n">
        <v>18</v>
      </c>
      <c r="D9402" s="0" t="n">
        <v>64357</v>
      </c>
      <c r="E9402" s="0" t="s">
        <v>294</v>
      </c>
      <c r="F9402" s="0" t="n">
        <v>3.9</v>
      </c>
      <c r="G9402" s="0" t="n">
        <v>0.5</v>
      </c>
      <c r="H9402" s="0" t="n">
        <v>1.95</v>
      </c>
      <c r="I9402" s="0" t="n">
        <v>3.9</v>
      </c>
      <c r="J9402" s="0" t="n">
        <v>1.95</v>
      </c>
      <c r="K9402" s="0" t="s">
        <v>18</v>
      </c>
      <c r="L9402" s="0" t="s">
        <v>74</v>
      </c>
      <c r="M9402" s="0" t="n">
        <f aca="false">CEILING(G9402,1)*F9402</f>
        <v>3.9</v>
      </c>
      <c r="N9402" s="0" t="n">
        <f aca="false">M9402-H9402</f>
        <v>1.95</v>
      </c>
      <c r="O9402" s="0" t="n">
        <f aca="false">IF(ABS(N9402-J9402)&lt;0.011,1,0)</f>
        <v>1</v>
      </c>
    </row>
    <row r="9403" customFormat="false" ht="15" hidden="false" customHeight="false" outlineLevel="0" collapsed="false">
      <c r="A9403" s="0" t="s">
        <v>709</v>
      </c>
      <c r="B9403" s="0" t="s">
        <v>796</v>
      </c>
      <c r="C9403" s="0" t="n">
        <v>18</v>
      </c>
      <c r="D9403" s="0" t="n">
        <v>64357</v>
      </c>
      <c r="E9403" s="0" t="s">
        <v>161</v>
      </c>
      <c r="F9403" s="0" t="n">
        <v>5.9</v>
      </c>
      <c r="G9403" s="0" t="n">
        <v>0.5</v>
      </c>
      <c r="H9403" s="0" t="n">
        <v>2.95</v>
      </c>
      <c r="I9403" s="0" t="n">
        <v>5.9</v>
      </c>
      <c r="J9403" s="0" t="n">
        <v>2.95</v>
      </c>
      <c r="K9403" s="0" t="s">
        <v>18</v>
      </c>
      <c r="L9403" s="0" t="s">
        <v>74</v>
      </c>
      <c r="M9403" s="0" t="n">
        <f aca="false">CEILING(G9403,1)*F9403</f>
        <v>5.9</v>
      </c>
      <c r="N9403" s="0" t="n">
        <f aca="false">M9403-H9403</f>
        <v>2.95</v>
      </c>
      <c r="O9403" s="0" t="n">
        <f aca="false">IF(ABS(N9403-J9403)&lt;0.011,1,0)</f>
        <v>1</v>
      </c>
    </row>
    <row r="9404" customFormat="false" ht="15" hidden="false" customHeight="false" outlineLevel="0" collapsed="false">
      <c r="A9404" s="0" t="s">
        <v>709</v>
      </c>
      <c r="B9404" s="0" t="s">
        <v>796</v>
      </c>
      <c r="C9404" s="0" t="n">
        <v>18</v>
      </c>
      <c r="D9404" s="0" t="n">
        <v>64357</v>
      </c>
      <c r="E9404" s="0" t="s">
        <v>122</v>
      </c>
      <c r="F9404" s="0" t="n">
        <v>5.9</v>
      </c>
      <c r="G9404" s="0" t="n">
        <v>0.5</v>
      </c>
      <c r="H9404" s="0" t="n">
        <v>2.95</v>
      </c>
      <c r="I9404" s="0" t="n">
        <v>5.9</v>
      </c>
      <c r="J9404" s="0" t="n">
        <v>2.95</v>
      </c>
      <c r="K9404" s="0" t="s">
        <v>18</v>
      </c>
      <c r="L9404" s="0" t="s">
        <v>74</v>
      </c>
      <c r="M9404" s="0" t="n">
        <f aca="false">CEILING(G9404,1)*F9404</f>
        <v>5.9</v>
      </c>
      <c r="N9404" s="0" t="n">
        <f aca="false">M9404-H9404</f>
        <v>2.95</v>
      </c>
      <c r="O9404" s="0" t="n">
        <f aca="false">IF(ABS(N9404-J9404)&lt;0.011,1,0)</f>
        <v>1</v>
      </c>
    </row>
    <row r="9405" customFormat="false" ht="15" hidden="false" customHeight="false" outlineLevel="0" collapsed="false">
      <c r="A9405" s="0" t="s">
        <v>709</v>
      </c>
      <c r="B9405" s="0" t="s">
        <v>796</v>
      </c>
      <c r="C9405" s="0" t="n">
        <v>18</v>
      </c>
      <c r="D9405" s="0" t="n">
        <v>64357</v>
      </c>
      <c r="E9405" s="0" t="s">
        <v>205</v>
      </c>
      <c r="F9405" s="0" t="n">
        <v>45</v>
      </c>
      <c r="G9405" s="0" t="n">
        <v>0.5</v>
      </c>
      <c r="H9405" s="0" t="n">
        <v>22.5</v>
      </c>
      <c r="I9405" s="0" t="n">
        <v>45</v>
      </c>
      <c r="J9405" s="0" t="n">
        <v>22.5</v>
      </c>
      <c r="K9405" s="0" t="s">
        <v>18</v>
      </c>
      <c r="L9405" s="0" t="s">
        <v>74</v>
      </c>
      <c r="M9405" s="0" t="n">
        <f aca="false">CEILING(G9405,1)*F9405</f>
        <v>45</v>
      </c>
      <c r="N9405" s="0" t="n">
        <f aca="false">M9405-H9405</f>
        <v>22.5</v>
      </c>
      <c r="O9405" s="0" t="n">
        <f aca="false">IF(ABS(N9405-J9405)&lt;0.011,1,0)</f>
        <v>1</v>
      </c>
    </row>
    <row r="9406" customFormat="false" ht="15" hidden="false" customHeight="false" outlineLevel="0" collapsed="false">
      <c r="A9406" s="0" t="s">
        <v>709</v>
      </c>
      <c r="B9406" s="0" t="s">
        <v>796</v>
      </c>
      <c r="C9406" s="0" t="n">
        <v>18</v>
      </c>
      <c r="D9406" s="0" t="n">
        <v>64357</v>
      </c>
      <c r="E9406" s="0" t="s">
        <v>50</v>
      </c>
      <c r="F9406" s="0" t="n">
        <v>18.6</v>
      </c>
      <c r="G9406" s="0" t="n">
        <v>0.5</v>
      </c>
      <c r="H9406" s="0" t="n">
        <v>9.3</v>
      </c>
      <c r="I9406" s="0" t="n">
        <v>18.6</v>
      </c>
      <c r="J9406" s="0" t="n">
        <v>9.3</v>
      </c>
      <c r="K9406" s="0" t="s">
        <v>18</v>
      </c>
      <c r="L9406" s="0" t="s">
        <v>74</v>
      </c>
      <c r="M9406" s="0" t="n">
        <f aca="false">CEILING(G9406,1)*F9406</f>
        <v>18.6</v>
      </c>
      <c r="N9406" s="0" t="n">
        <f aca="false">M9406-H9406</f>
        <v>9.3</v>
      </c>
      <c r="O9406" s="0" t="n">
        <f aca="false">IF(ABS(N9406-J9406)&lt;0.011,1,0)</f>
        <v>1</v>
      </c>
    </row>
    <row r="9407" customFormat="false" ht="15" hidden="false" customHeight="false" outlineLevel="0" collapsed="false">
      <c r="A9407" s="0" t="s">
        <v>709</v>
      </c>
      <c r="B9407" s="0" t="s">
        <v>796</v>
      </c>
      <c r="C9407" s="0" t="n">
        <v>18</v>
      </c>
      <c r="D9407" s="0" t="n">
        <v>64357</v>
      </c>
      <c r="E9407" s="0" t="s">
        <v>42</v>
      </c>
      <c r="F9407" s="0" t="n">
        <v>8.9</v>
      </c>
      <c r="G9407" s="0" t="n">
        <v>0.5</v>
      </c>
      <c r="H9407" s="0" t="n">
        <v>4.45</v>
      </c>
      <c r="I9407" s="0" t="n">
        <v>8.9</v>
      </c>
      <c r="J9407" s="0" t="n">
        <v>4.45</v>
      </c>
      <c r="K9407" s="0" t="s">
        <v>18</v>
      </c>
      <c r="L9407" s="0" t="s">
        <v>74</v>
      </c>
      <c r="M9407" s="0" t="n">
        <f aca="false">CEILING(G9407,1)*F9407</f>
        <v>8.9</v>
      </c>
      <c r="N9407" s="0" t="n">
        <f aca="false">M9407-H9407</f>
        <v>4.45</v>
      </c>
      <c r="O9407" s="0" t="n">
        <f aca="false">IF(ABS(N9407-J9407)&lt;0.011,1,0)</f>
        <v>1</v>
      </c>
    </row>
    <row r="9408" customFormat="false" ht="15" hidden="false" customHeight="false" outlineLevel="0" collapsed="false">
      <c r="A9408" s="0" t="s">
        <v>709</v>
      </c>
      <c r="B9408" s="0" t="s">
        <v>796</v>
      </c>
      <c r="C9408" s="0" t="n">
        <v>18</v>
      </c>
      <c r="D9408" s="0" t="n">
        <v>64357</v>
      </c>
      <c r="E9408" s="0" t="s">
        <v>21</v>
      </c>
      <c r="F9408" s="0" t="n">
        <v>5.9</v>
      </c>
      <c r="G9408" s="0" t="n">
        <v>0.5</v>
      </c>
      <c r="H9408" s="0" t="n">
        <v>2.95</v>
      </c>
      <c r="I9408" s="0" t="n">
        <v>5.9</v>
      </c>
      <c r="J9408" s="0" t="n">
        <v>2.95</v>
      </c>
      <c r="K9408" s="0" t="s">
        <v>18</v>
      </c>
      <c r="L9408" s="0" t="s">
        <v>74</v>
      </c>
      <c r="M9408" s="0" t="n">
        <f aca="false">CEILING(G9408,1)*F9408</f>
        <v>5.9</v>
      </c>
      <c r="N9408" s="0" t="n">
        <f aca="false">M9408-H9408</f>
        <v>2.95</v>
      </c>
      <c r="O9408" s="0" t="n">
        <f aca="false">IF(ABS(N9408-J9408)&lt;0.011,1,0)</f>
        <v>1</v>
      </c>
    </row>
    <row r="9409" customFormat="false" ht="15" hidden="false" customHeight="false" outlineLevel="0" collapsed="false">
      <c r="A9409" s="0" t="s">
        <v>709</v>
      </c>
      <c r="B9409" s="0" t="s">
        <v>796</v>
      </c>
      <c r="C9409" s="0" t="n">
        <v>18</v>
      </c>
      <c r="D9409" s="0" t="n">
        <v>64357</v>
      </c>
      <c r="E9409" s="0" t="s">
        <v>295</v>
      </c>
      <c r="F9409" s="0" t="n">
        <v>12</v>
      </c>
      <c r="G9409" s="0" t="n">
        <v>0.5</v>
      </c>
      <c r="H9409" s="0" t="n">
        <v>6</v>
      </c>
      <c r="I9409" s="0" t="n">
        <v>12</v>
      </c>
      <c r="J9409" s="0" t="n">
        <v>6</v>
      </c>
      <c r="K9409" s="0" t="s">
        <v>18</v>
      </c>
      <c r="L9409" s="0" t="s">
        <v>74</v>
      </c>
      <c r="M9409" s="0" t="n">
        <f aca="false">CEILING(G9409,1)*F9409</f>
        <v>12</v>
      </c>
      <c r="N9409" s="0" t="n">
        <f aca="false">M9409-H9409</f>
        <v>6</v>
      </c>
      <c r="O9409" s="0" t="n">
        <f aca="false">IF(ABS(N9409-J9409)&lt;0.011,1,0)</f>
        <v>1</v>
      </c>
    </row>
    <row r="9410" customFormat="false" ht="15" hidden="false" customHeight="false" outlineLevel="0" collapsed="false">
      <c r="A9410" s="0" t="s">
        <v>709</v>
      </c>
      <c r="B9410" s="0" t="s">
        <v>796</v>
      </c>
      <c r="C9410" s="0" t="n">
        <v>19</v>
      </c>
      <c r="D9410" s="0" t="n">
        <v>64344</v>
      </c>
      <c r="E9410" s="0" t="s">
        <v>45</v>
      </c>
      <c r="F9410" s="0" t="n">
        <v>18.6</v>
      </c>
      <c r="G9410" s="0" t="n">
        <v>0.5</v>
      </c>
      <c r="H9410" s="0" t="n">
        <v>9.3</v>
      </c>
      <c r="I9410" s="0" t="n">
        <v>18.6</v>
      </c>
      <c r="J9410" s="0" t="n">
        <v>9.3</v>
      </c>
      <c r="K9410" s="0" t="s">
        <v>18</v>
      </c>
      <c r="L9410" s="0" t="s">
        <v>74</v>
      </c>
      <c r="M9410" s="0" t="n">
        <f aca="false">CEILING(G9410,1)*F9410</f>
        <v>18.6</v>
      </c>
      <c r="N9410" s="0" t="n">
        <f aca="false">M9410-H9410</f>
        <v>9.3</v>
      </c>
      <c r="O9410" s="0" t="n">
        <f aca="false">IF(ABS(N9410-J9410)&lt;0.011,1,0)</f>
        <v>1</v>
      </c>
    </row>
    <row r="9411" customFormat="false" ht="15" hidden="false" customHeight="false" outlineLevel="0" collapsed="false">
      <c r="A9411" s="0" t="s">
        <v>709</v>
      </c>
      <c r="B9411" s="0" t="s">
        <v>796</v>
      </c>
      <c r="C9411" s="0" t="n">
        <v>19</v>
      </c>
      <c r="D9411" s="0" t="n">
        <v>64344</v>
      </c>
      <c r="E9411" s="0" t="s">
        <v>510</v>
      </c>
      <c r="F9411" s="0" t="n">
        <v>8.9</v>
      </c>
      <c r="G9411" s="0" t="n">
        <v>0.5</v>
      </c>
      <c r="H9411" s="0" t="n">
        <v>4.45</v>
      </c>
      <c r="I9411" s="0" t="n">
        <v>8.9</v>
      </c>
      <c r="J9411" s="0" t="n">
        <v>4.45</v>
      </c>
      <c r="K9411" s="0" t="s">
        <v>18</v>
      </c>
      <c r="L9411" s="0" t="s">
        <v>74</v>
      </c>
      <c r="M9411" s="0" t="n">
        <f aca="false">CEILING(G9411,1)*F9411</f>
        <v>8.9</v>
      </c>
      <c r="N9411" s="0" t="n">
        <f aca="false">M9411-H9411</f>
        <v>4.45</v>
      </c>
      <c r="O9411" s="0" t="n">
        <f aca="false">IF(ABS(N9411-J9411)&lt;0.011,1,0)</f>
        <v>1</v>
      </c>
    </row>
    <row r="9412" customFormat="false" ht="15" hidden="false" customHeight="false" outlineLevel="0" collapsed="false">
      <c r="A9412" s="0" t="s">
        <v>709</v>
      </c>
      <c r="B9412" s="0" t="s">
        <v>796</v>
      </c>
      <c r="C9412" s="0" t="n">
        <v>19</v>
      </c>
      <c r="D9412" s="0" t="n">
        <v>64344</v>
      </c>
      <c r="E9412" s="0" t="s">
        <v>138</v>
      </c>
      <c r="F9412" s="0" t="n">
        <v>25.5</v>
      </c>
      <c r="G9412" s="0" t="n">
        <v>0.5</v>
      </c>
      <c r="H9412" s="0" t="n">
        <v>12.75</v>
      </c>
      <c r="I9412" s="0" t="n">
        <v>25.5</v>
      </c>
      <c r="J9412" s="0" t="n">
        <v>12.75</v>
      </c>
      <c r="K9412" s="0" t="s">
        <v>18</v>
      </c>
      <c r="L9412" s="0" t="s">
        <v>74</v>
      </c>
      <c r="M9412" s="0" t="n">
        <f aca="false">CEILING(G9412,1)*F9412</f>
        <v>25.5</v>
      </c>
      <c r="N9412" s="0" t="n">
        <f aca="false">M9412-H9412</f>
        <v>12.75</v>
      </c>
      <c r="O9412" s="0" t="n">
        <f aca="false">IF(ABS(N9412-J9412)&lt;0.011,1,0)</f>
        <v>1</v>
      </c>
    </row>
    <row r="9413" customFormat="false" ht="15" hidden="false" customHeight="false" outlineLevel="0" collapsed="false">
      <c r="A9413" s="0" t="s">
        <v>709</v>
      </c>
      <c r="B9413" s="0" t="s">
        <v>796</v>
      </c>
      <c r="C9413" s="0" t="n">
        <v>19</v>
      </c>
      <c r="D9413" s="0" t="n">
        <v>64344</v>
      </c>
      <c r="E9413" s="0" t="s">
        <v>48</v>
      </c>
      <c r="F9413" s="0" t="n">
        <v>7.9</v>
      </c>
      <c r="G9413" s="0" t="n">
        <v>0.5</v>
      </c>
      <c r="H9413" s="0" t="n">
        <v>3.95</v>
      </c>
      <c r="I9413" s="0" t="n">
        <v>7.9</v>
      </c>
      <c r="J9413" s="0" t="n">
        <v>3.95</v>
      </c>
      <c r="K9413" s="0" t="s">
        <v>18</v>
      </c>
      <c r="L9413" s="0" t="s">
        <v>74</v>
      </c>
      <c r="M9413" s="0" t="n">
        <f aca="false">CEILING(G9413,1)*F9413</f>
        <v>7.9</v>
      </c>
      <c r="N9413" s="0" t="n">
        <f aca="false">M9413-H9413</f>
        <v>3.95</v>
      </c>
      <c r="O9413" s="0" t="n">
        <f aca="false">IF(ABS(N9413-J9413)&lt;0.011,1,0)</f>
        <v>1</v>
      </c>
    </row>
    <row r="9414" customFormat="false" ht="15" hidden="false" customHeight="false" outlineLevel="0" collapsed="false">
      <c r="A9414" s="0" t="s">
        <v>709</v>
      </c>
      <c r="B9414" s="0" t="s">
        <v>796</v>
      </c>
      <c r="C9414" s="0" t="n">
        <v>19</v>
      </c>
      <c r="D9414" s="0" t="n">
        <v>64344</v>
      </c>
      <c r="E9414" s="0" t="s">
        <v>294</v>
      </c>
      <c r="F9414" s="0" t="n">
        <v>3.9</v>
      </c>
      <c r="G9414" s="0" t="n">
        <v>0.5</v>
      </c>
      <c r="H9414" s="0" t="n">
        <v>1.95</v>
      </c>
      <c r="I9414" s="0" t="n">
        <v>3.9</v>
      </c>
      <c r="J9414" s="0" t="n">
        <v>1.95</v>
      </c>
      <c r="K9414" s="0" t="s">
        <v>18</v>
      </c>
      <c r="L9414" s="0" t="s">
        <v>74</v>
      </c>
      <c r="M9414" s="0" t="n">
        <f aca="false">CEILING(G9414,1)*F9414</f>
        <v>3.9</v>
      </c>
      <c r="N9414" s="0" t="n">
        <f aca="false">M9414-H9414</f>
        <v>1.95</v>
      </c>
      <c r="O9414" s="0" t="n">
        <f aca="false">IF(ABS(N9414-J9414)&lt;0.011,1,0)</f>
        <v>1</v>
      </c>
    </row>
    <row r="9415" customFormat="false" ht="15" hidden="false" customHeight="false" outlineLevel="0" collapsed="false">
      <c r="A9415" s="0" t="s">
        <v>709</v>
      </c>
      <c r="B9415" s="0" t="s">
        <v>796</v>
      </c>
      <c r="C9415" s="0" t="n">
        <v>19</v>
      </c>
      <c r="D9415" s="0" t="n">
        <v>64344</v>
      </c>
      <c r="E9415" s="0" t="s">
        <v>161</v>
      </c>
      <c r="F9415" s="0" t="n">
        <v>5.9</v>
      </c>
      <c r="G9415" s="0" t="n">
        <v>0.5</v>
      </c>
      <c r="H9415" s="0" t="n">
        <v>2.95</v>
      </c>
      <c r="I9415" s="0" t="n">
        <v>5.9</v>
      </c>
      <c r="J9415" s="0" t="n">
        <v>2.95</v>
      </c>
      <c r="K9415" s="0" t="s">
        <v>18</v>
      </c>
      <c r="L9415" s="0" t="s">
        <v>74</v>
      </c>
      <c r="M9415" s="0" t="n">
        <f aca="false">CEILING(G9415,1)*F9415</f>
        <v>5.9</v>
      </c>
      <c r="N9415" s="0" t="n">
        <f aca="false">M9415-H9415</f>
        <v>2.95</v>
      </c>
      <c r="O9415" s="0" t="n">
        <f aca="false">IF(ABS(N9415-J9415)&lt;0.011,1,0)</f>
        <v>1</v>
      </c>
    </row>
    <row r="9416" customFormat="false" ht="15" hidden="false" customHeight="false" outlineLevel="0" collapsed="false">
      <c r="A9416" s="0" t="s">
        <v>709</v>
      </c>
      <c r="B9416" s="0" t="s">
        <v>796</v>
      </c>
      <c r="C9416" s="0" t="n">
        <v>19</v>
      </c>
      <c r="D9416" s="0" t="n">
        <v>64344</v>
      </c>
      <c r="E9416" s="0" t="s">
        <v>122</v>
      </c>
      <c r="F9416" s="0" t="n">
        <v>5.9</v>
      </c>
      <c r="G9416" s="0" t="n">
        <v>0.5</v>
      </c>
      <c r="H9416" s="0" t="n">
        <v>2.95</v>
      </c>
      <c r="I9416" s="0" t="n">
        <v>5.9</v>
      </c>
      <c r="J9416" s="0" t="n">
        <v>2.95</v>
      </c>
      <c r="K9416" s="0" t="s">
        <v>18</v>
      </c>
      <c r="L9416" s="0" t="s">
        <v>74</v>
      </c>
      <c r="M9416" s="0" t="n">
        <f aca="false">CEILING(G9416,1)*F9416</f>
        <v>5.9</v>
      </c>
      <c r="N9416" s="0" t="n">
        <f aca="false">M9416-H9416</f>
        <v>2.95</v>
      </c>
      <c r="O9416" s="0" t="n">
        <f aca="false">IF(ABS(N9416-J9416)&lt;0.011,1,0)</f>
        <v>1</v>
      </c>
    </row>
    <row r="9417" customFormat="false" ht="15" hidden="false" customHeight="false" outlineLevel="0" collapsed="false">
      <c r="A9417" s="0" t="s">
        <v>709</v>
      </c>
      <c r="B9417" s="0" t="s">
        <v>796</v>
      </c>
      <c r="C9417" s="0" t="n">
        <v>19</v>
      </c>
      <c r="D9417" s="0" t="n">
        <v>64344</v>
      </c>
      <c r="E9417" s="0" t="s">
        <v>205</v>
      </c>
      <c r="F9417" s="0" t="n">
        <v>45</v>
      </c>
      <c r="G9417" s="0" t="n">
        <v>0.5</v>
      </c>
      <c r="H9417" s="0" t="n">
        <v>22.5</v>
      </c>
      <c r="I9417" s="0" t="n">
        <v>45</v>
      </c>
      <c r="J9417" s="0" t="n">
        <v>22.5</v>
      </c>
      <c r="K9417" s="0" t="s">
        <v>18</v>
      </c>
      <c r="L9417" s="0" t="s">
        <v>74</v>
      </c>
      <c r="M9417" s="0" t="n">
        <f aca="false">CEILING(G9417,1)*F9417</f>
        <v>45</v>
      </c>
      <c r="N9417" s="0" t="n">
        <f aca="false">M9417-H9417</f>
        <v>22.5</v>
      </c>
      <c r="O9417" s="0" t="n">
        <f aca="false">IF(ABS(N9417-J9417)&lt;0.011,1,0)</f>
        <v>1</v>
      </c>
    </row>
    <row r="9418" customFormat="false" ht="15" hidden="false" customHeight="false" outlineLevel="0" collapsed="false">
      <c r="A9418" s="0" t="s">
        <v>709</v>
      </c>
      <c r="B9418" s="0" t="s">
        <v>796</v>
      </c>
      <c r="C9418" s="0" t="n">
        <v>19</v>
      </c>
      <c r="D9418" s="0" t="n">
        <v>64344</v>
      </c>
      <c r="E9418" s="0" t="s">
        <v>50</v>
      </c>
      <c r="F9418" s="0" t="n">
        <v>18.6</v>
      </c>
      <c r="G9418" s="0" t="n">
        <v>0.5</v>
      </c>
      <c r="H9418" s="0" t="n">
        <v>9.3</v>
      </c>
      <c r="I9418" s="0" t="n">
        <v>18.6</v>
      </c>
      <c r="J9418" s="0" t="n">
        <v>9.3</v>
      </c>
      <c r="K9418" s="0" t="s">
        <v>18</v>
      </c>
      <c r="L9418" s="0" t="s">
        <v>74</v>
      </c>
      <c r="M9418" s="0" t="n">
        <f aca="false">CEILING(G9418,1)*F9418</f>
        <v>18.6</v>
      </c>
      <c r="N9418" s="0" t="n">
        <f aca="false">M9418-H9418</f>
        <v>9.3</v>
      </c>
      <c r="O9418" s="0" t="n">
        <f aca="false">IF(ABS(N9418-J9418)&lt;0.011,1,0)</f>
        <v>1</v>
      </c>
    </row>
    <row r="9419" customFormat="false" ht="15" hidden="false" customHeight="false" outlineLevel="0" collapsed="false">
      <c r="A9419" s="0" t="s">
        <v>709</v>
      </c>
      <c r="B9419" s="0" t="s">
        <v>796</v>
      </c>
      <c r="C9419" s="0" t="n">
        <v>19</v>
      </c>
      <c r="D9419" s="0" t="n">
        <v>64344</v>
      </c>
      <c r="E9419" s="0" t="s">
        <v>42</v>
      </c>
      <c r="F9419" s="0" t="n">
        <v>8.9</v>
      </c>
      <c r="G9419" s="0" t="n">
        <v>0.5</v>
      </c>
      <c r="H9419" s="0" t="n">
        <v>4.45</v>
      </c>
      <c r="I9419" s="0" t="n">
        <v>8.9</v>
      </c>
      <c r="J9419" s="0" t="n">
        <v>4.45</v>
      </c>
      <c r="K9419" s="0" t="s">
        <v>18</v>
      </c>
      <c r="L9419" s="0" t="s">
        <v>74</v>
      </c>
      <c r="M9419" s="0" t="n">
        <f aca="false">CEILING(G9419,1)*F9419</f>
        <v>8.9</v>
      </c>
      <c r="N9419" s="0" t="n">
        <f aca="false">M9419-H9419</f>
        <v>4.45</v>
      </c>
      <c r="O9419" s="0" t="n">
        <f aca="false">IF(ABS(N9419-J9419)&lt;0.011,1,0)</f>
        <v>1</v>
      </c>
    </row>
    <row r="9420" customFormat="false" ht="15" hidden="false" customHeight="false" outlineLevel="0" collapsed="false">
      <c r="A9420" s="0" t="s">
        <v>709</v>
      </c>
      <c r="B9420" s="0" t="s">
        <v>796</v>
      </c>
      <c r="C9420" s="0" t="n">
        <v>19</v>
      </c>
      <c r="D9420" s="0" t="n">
        <v>64344</v>
      </c>
      <c r="E9420" s="0" t="s">
        <v>21</v>
      </c>
      <c r="F9420" s="0" t="n">
        <v>5.9</v>
      </c>
      <c r="G9420" s="0" t="n">
        <v>0.5</v>
      </c>
      <c r="H9420" s="0" t="n">
        <v>2.95</v>
      </c>
      <c r="I9420" s="0" t="n">
        <v>5.9</v>
      </c>
      <c r="J9420" s="0" t="n">
        <v>2.95</v>
      </c>
      <c r="K9420" s="0" t="s">
        <v>18</v>
      </c>
      <c r="L9420" s="0" t="s">
        <v>74</v>
      </c>
      <c r="M9420" s="0" t="n">
        <f aca="false">CEILING(G9420,1)*F9420</f>
        <v>5.9</v>
      </c>
      <c r="N9420" s="0" t="n">
        <f aca="false">M9420-H9420</f>
        <v>2.95</v>
      </c>
      <c r="O9420" s="0" t="n">
        <f aca="false">IF(ABS(N9420-J9420)&lt;0.011,1,0)</f>
        <v>1</v>
      </c>
    </row>
    <row r="9421" customFormat="false" ht="15" hidden="false" customHeight="false" outlineLevel="0" collapsed="false">
      <c r="A9421" s="0" t="s">
        <v>709</v>
      </c>
      <c r="B9421" s="0" t="s">
        <v>796</v>
      </c>
      <c r="C9421" s="0" t="n">
        <v>19</v>
      </c>
      <c r="D9421" s="0" t="n">
        <v>64344</v>
      </c>
      <c r="E9421" s="0" t="s">
        <v>295</v>
      </c>
      <c r="F9421" s="0" t="n">
        <v>12</v>
      </c>
      <c r="G9421" s="0" t="n">
        <v>0.5</v>
      </c>
      <c r="H9421" s="0" t="n">
        <v>6</v>
      </c>
      <c r="I9421" s="0" t="n">
        <v>12</v>
      </c>
      <c r="J9421" s="0" t="n">
        <v>6</v>
      </c>
      <c r="K9421" s="0" t="s">
        <v>18</v>
      </c>
      <c r="L9421" s="0" t="s">
        <v>74</v>
      </c>
      <c r="M9421" s="0" t="n">
        <f aca="false">CEILING(G9421,1)*F9421</f>
        <v>12</v>
      </c>
      <c r="N9421" s="0" t="n">
        <f aca="false">M9421-H9421</f>
        <v>6</v>
      </c>
      <c r="O9421" s="0" t="n">
        <f aca="false">IF(ABS(N9421-J9421)&lt;0.011,1,0)</f>
        <v>1</v>
      </c>
    </row>
    <row r="9422" customFormat="false" ht="15" hidden="false" customHeight="false" outlineLevel="0" collapsed="false">
      <c r="A9422" s="0" t="s">
        <v>709</v>
      </c>
      <c r="B9422" s="0" t="s">
        <v>797</v>
      </c>
      <c r="C9422" s="0" t="n">
        <v>8</v>
      </c>
      <c r="D9422" s="0" t="n">
        <v>64397</v>
      </c>
      <c r="E9422" s="0" t="s">
        <v>84</v>
      </c>
      <c r="F9422" s="0" t="n">
        <v>19</v>
      </c>
      <c r="G9422" s="0" t="n">
        <v>0.5</v>
      </c>
      <c r="H9422" s="0" t="n">
        <v>9.5</v>
      </c>
      <c r="I9422" s="0" t="n">
        <v>19</v>
      </c>
      <c r="J9422" s="0" t="n">
        <v>9.5</v>
      </c>
      <c r="K9422" s="0" t="s">
        <v>18</v>
      </c>
      <c r="L9422" s="0" t="s">
        <v>188</v>
      </c>
      <c r="M9422" s="0" t="n">
        <f aca="false">CEILING(G9422,1)*F9422</f>
        <v>19</v>
      </c>
      <c r="N9422" s="0" t="n">
        <f aca="false">M9422-H9422</f>
        <v>9.5</v>
      </c>
      <c r="O9422" s="0" t="n">
        <f aca="false">IF(ABS(N9422-J9422)&lt;0.011,1,0)</f>
        <v>1</v>
      </c>
    </row>
    <row r="9423" customFormat="false" ht="15" hidden="false" customHeight="false" outlineLevel="0" collapsed="false">
      <c r="A9423" s="0" t="s">
        <v>709</v>
      </c>
      <c r="B9423" s="0" t="s">
        <v>797</v>
      </c>
      <c r="C9423" s="0" t="n">
        <v>8</v>
      </c>
      <c r="D9423" s="0" t="n">
        <v>64397</v>
      </c>
      <c r="E9423" s="0" t="s">
        <v>114</v>
      </c>
      <c r="F9423" s="0" t="n">
        <v>6.9</v>
      </c>
      <c r="G9423" s="0" t="n">
        <v>0.5</v>
      </c>
      <c r="H9423" s="0" t="n">
        <v>3.45</v>
      </c>
      <c r="I9423" s="0" t="n">
        <v>6.9</v>
      </c>
      <c r="J9423" s="0" t="n">
        <v>3.45</v>
      </c>
      <c r="K9423" s="0" t="s">
        <v>18</v>
      </c>
      <c r="L9423" s="0" t="s">
        <v>188</v>
      </c>
      <c r="M9423" s="0" t="n">
        <f aca="false">CEILING(G9423,1)*F9423</f>
        <v>6.9</v>
      </c>
      <c r="N9423" s="0" t="n">
        <f aca="false">M9423-H9423</f>
        <v>3.45</v>
      </c>
      <c r="O9423" s="0" t="n">
        <f aca="false">IF(ABS(N9423-J9423)&lt;0.011,1,0)</f>
        <v>1</v>
      </c>
    </row>
    <row r="9424" customFormat="false" ht="15" hidden="false" customHeight="false" outlineLevel="0" collapsed="false">
      <c r="A9424" s="0" t="s">
        <v>709</v>
      </c>
      <c r="B9424" s="0" t="s">
        <v>797</v>
      </c>
      <c r="C9424" s="0" t="n">
        <v>8</v>
      </c>
      <c r="D9424" s="0" t="n">
        <v>64397</v>
      </c>
      <c r="E9424" s="0" t="s">
        <v>25</v>
      </c>
      <c r="F9424" s="0" t="n">
        <v>16.9</v>
      </c>
      <c r="G9424" s="0" t="n">
        <v>0.5</v>
      </c>
      <c r="H9424" s="0" t="n">
        <v>8.45</v>
      </c>
      <c r="I9424" s="0" t="n">
        <v>16.9</v>
      </c>
      <c r="J9424" s="0" t="n">
        <v>8.45</v>
      </c>
      <c r="K9424" s="0" t="s">
        <v>18</v>
      </c>
      <c r="L9424" s="0" t="s">
        <v>188</v>
      </c>
      <c r="M9424" s="0" t="n">
        <f aca="false">CEILING(G9424,1)*F9424</f>
        <v>16.9</v>
      </c>
      <c r="N9424" s="0" t="n">
        <f aca="false">M9424-H9424</f>
        <v>8.45</v>
      </c>
      <c r="O9424" s="0" t="n">
        <f aca="false">IF(ABS(N9424-J9424)&lt;0.011,1,0)</f>
        <v>1</v>
      </c>
    </row>
    <row r="9425" customFormat="false" ht="15" hidden="false" customHeight="false" outlineLevel="0" collapsed="false">
      <c r="A9425" s="0" t="s">
        <v>709</v>
      </c>
      <c r="B9425" s="0" t="s">
        <v>797</v>
      </c>
      <c r="C9425" s="0" t="n">
        <v>8</v>
      </c>
      <c r="D9425" s="0" t="n">
        <v>64397</v>
      </c>
      <c r="E9425" s="0" t="s">
        <v>87</v>
      </c>
      <c r="F9425" s="0" t="n">
        <v>19.9</v>
      </c>
      <c r="G9425" s="0" t="n">
        <v>0.5</v>
      </c>
      <c r="H9425" s="0" t="n">
        <v>9.95</v>
      </c>
      <c r="I9425" s="0" t="n">
        <v>19.9</v>
      </c>
      <c r="J9425" s="0" t="n">
        <v>9.95</v>
      </c>
      <c r="K9425" s="0" t="s">
        <v>18</v>
      </c>
      <c r="L9425" s="0" t="s">
        <v>188</v>
      </c>
      <c r="M9425" s="0" t="n">
        <f aca="false">CEILING(G9425,1)*F9425</f>
        <v>19.9</v>
      </c>
      <c r="N9425" s="0" t="n">
        <f aca="false">M9425-H9425</f>
        <v>9.95</v>
      </c>
      <c r="O9425" s="0" t="n">
        <f aca="false">IF(ABS(N9425-J9425)&lt;0.011,1,0)</f>
        <v>1</v>
      </c>
    </row>
    <row r="9426" customFormat="false" ht="15" hidden="false" customHeight="false" outlineLevel="0" collapsed="false">
      <c r="A9426" s="0" t="s">
        <v>709</v>
      </c>
      <c r="B9426" s="0" t="s">
        <v>797</v>
      </c>
      <c r="C9426" s="0" t="n">
        <v>8</v>
      </c>
      <c r="D9426" s="0" t="n">
        <v>64397</v>
      </c>
      <c r="E9426" s="0" t="s">
        <v>130</v>
      </c>
      <c r="F9426" s="0" t="n">
        <v>3.9</v>
      </c>
      <c r="G9426" s="0" t="n">
        <v>0.5</v>
      </c>
      <c r="H9426" s="0" t="n">
        <v>1.95</v>
      </c>
      <c r="I9426" s="0" t="n">
        <v>3.9</v>
      </c>
      <c r="J9426" s="0" t="n">
        <v>1.95</v>
      </c>
      <c r="K9426" s="0" t="s">
        <v>18</v>
      </c>
      <c r="L9426" s="0" t="s">
        <v>188</v>
      </c>
      <c r="M9426" s="0" t="n">
        <f aca="false">CEILING(G9426,1)*F9426</f>
        <v>3.9</v>
      </c>
      <c r="N9426" s="0" t="n">
        <f aca="false">M9426-H9426</f>
        <v>1.95</v>
      </c>
      <c r="O9426" s="0" t="n">
        <f aca="false">IF(ABS(N9426-J9426)&lt;0.011,1,0)</f>
        <v>1</v>
      </c>
    </row>
    <row r="9427" customFormat="false" ht="15" hidden="false" customHeight="false" outlineLevel="0" collapsed="false">
      <c r="A9427" s="0" t="s">
        <v>709</v>
      </c>
      <c r="B9427" s="0" t="s">
        <v>797</v>
      </c>
      <c r="C9427" s="0" t="n">
        <v>8</v>
      </c>
      <c r="D9427" s="0" t="n">
        <v>64397</v>
      </c>
      <c r="E9427" s="0" t="s">
        <v>61</v>
      </c>
      <c r="F9427" s="0" t="n">
        <v>3.5</v>
      </c>
      <c r="G9427" s="0" t="n">
        <v>0.5</v>
      </c>
      <c r="H9427" s="0" t="n">
        <v>1.75</v>
      </c>
      <c r="I9427" s="0" t="n">
        <v>3.5</v>
      </c>
      <c r="J9427" s="0" t="n">
        <v>1.75</v>
      </c>
      <c r="K9427" s="0" t="s">
        <v>18</v>
      </c>
      <c r="L9427" s="0" t="s">
        <v>188</v>
      </c>
      <c r="M9427" s="0" t="n">
        <f aca="false">CEILING(G9427,1)*F9427</f>
        <v>3.5</v>
      </c>
      <c r="N9427" s="0" t="n">
        <f aca="false">M9427-H9427</f>
        <v>1.75</v>
      </c>
      <c r="O9427" s="0" t="n">
        <f aca="false">IF(ABS(N9427-J9427)&lt;0.011,1,0)</f>
        <v>1</v>
      </c>
    </row>
    <row r="9428" customFormat="false" ht="15" hidden="false" customHeight="false" outlineLevel="0" collapsed="false">
      <c r="A9428" s="0" t="s">
        <v>709</v>
      </c>
      <c r="B9428" s="0" t="s">
        <v>797</v>
      </c>
      <c r="C9428" s="0" t="n">
        <v>8</v>
      </c>
      <c r="D9428" s="0" t="n">
        <v>64397</v>
      </c>
      <c r="E9428" s="0" t="s">
        <v>88</v>
      </c>
      <c r="F9428" s="0" t="n">
        <v>5.5</v>
      </c>
      <c r="G9428" s="0" t="n">
        <v>1.5</v>
      </c>
      <c r="H9428" s="0" t="n">
        <v>8.25</v>
      </c>
      <c r="I9428" s="0" t="n">
        <v>11</v>
      </c>
      <c r="J9428" s="0" t="n">
        <v>2.75</v>
      </c>
      <c r="K9428" s="0" t="s">
        <v>18</v>
      </c>
      <c r="L9428" s="0" t="s">
        <v>188</v>
      </c>
      <c r="M9428" s="0" t="n">
        <f aca="false">CEILING(G9428,1)*F9428</f>
        <v>11</v>
      </c>
      <c r="N9428" s="0" t="n">
        <f aca="false">M9428-H9428</f>
        <v>2.75</v>
      </c>
      <c r="O9428" s="0" t="n">
        <f aca="false">IF(ABS(N9428-J9428)&lt;0.011,1,0)</f>
        <v>1</v>
      </c>
    </row>
    <row r="9429" customFormat="false" ht="15" hidden="false" customHeight="false" outlineLevel="0" collapsed="false">
      <c r="A9429" s="0" t="s">
        <v>709</v>
      </c>
      <c r="B9429" s="0" t="s">
        <v>797</v>
      </c>
      <c r="C9429" s="0" t="n">
        <v>8</v>
      </c>
      <c r="D9429" s="0" t="n">
        <v>64397</v>
      </c>
      <c r="E9429" s="0" t="s">
        <v>213</v>
      </c>
      <c r="F9429" s="0" t="n">
        <v>3.8</v>
      </c>
      <c r="G9429" s="0" t="n">
        <v>0.5</v>
      </c>
      <c r="H9429" s="0" t="n">
        <v>1.9</v>
      </c>
      <c r="I9429" s="0" t="n">
        <v>3.8</v>
      </c>
      <c r="J9429" s="0" t="n">
        <v>1.9</v>
      </c>
      <c r="K9429" s="0" t="s">
        <v>18</v>
      </c>
      <c r="L9429" s="0" t="s">
        <v>188</v>
      </c>
      <c r="M9429" s="0" t="n">
        <f aca="false">CEILING(G9429,1)*F9429</f>
        <v>3.8</v>
      </c>
      <c r="N9429" s="0" t="n">
        <f aca="false">M9429-H9429</f>
        <v>1.9</v>
      </c>
      <c r="O9429" s="0" t="n">
        <f aca="false">IF(ABS(N9429-J9429)&lt;0.011,1,0)</f>
        <v>1</v>
      </c>
    </row>
    <row r="9430" customFormat="false" ht="15" hidden="false" customHeight="false" outlineLevel="0" collapsed="false">
      <c r="A9430" s="0" t="s">
        <v>709</v>
      </c>
      <c r="B9430" s="0" t="s">
        <v>797</v>
      </c>
      <c r="C9430" s="0" t="n">
        <v>8</v>
      </c>
      <c r="D9430" s="0" t="n">
        <v>64397</v>
      </c>
      <c r="E9430" s="0" t="s">
        <v>248</v>
      </c>
      <c r="F9430" s="0" t="n">
        <v>9.9</v>
      </c>
      <c r="G9430" s="0" t="n">
        <v>0.5</v>
      </c>
      <c r="H9430" s="0" t="n">
        <v>4.95</v>
      </c>
      <c r="I9430" s="0" t="n">
        <v>9.9</v>
      </c>
      <c r="J9430" s="0" t="n">
        <v>4.95</v>
      </c>
      <c r="K9430" s="0" t="s">
        <v>18</v>
      </c>
      <c r="L9430" s="0" t="s">
        <v>188</v>
      </c>
      <c r="M9430" s="0" t="n">
        <f aca="false">CEILING(G9430,1)*F9430</f>
        <v>9.9</v>
      </c>
      <c r="N9430" s="0" t="n">
        <f aca="false">M9430-H9430</f>
        <v>4.95</v>
      </c>
      <c r="O9430" s="0" t="n">
        <f aca="false">IF(ABS(N9430-J9430)&lt;0.011,1,0)</f>
        <v>1</v>
      </c>
    </row>
    <row r="9431" customFormat="false" ht="15" hidden="false" customHeight="false" outlineLevel="0" collapsed="false">
      <c r="A9431" s="0" t="s">
        <v>709</v>
      </c>
      <c r="B9431" s="0" t="s">
        <v>797</v>
      </c>
      <c r="C9431" s="0" t="n">
        <v>8</v>
      </c>
      <c r="D9431" s="0" t="n">
        <v>64397</v>
      </c>
      <c r="E9431" s="0" t="s">
        <v>42</v>
      </c>
      <c r="F9431" s="0" t="n">
        <v>8.9</v>
      </c>
      <c r="G9431" s="0" t="n">
        <v>0.5</v>
      </c>
      <c r="H9431" s="0" t="n">
        <v>4.45</v>
      </c>
      <c r="I9431" s="0" t="n">
        <v>8.9</v>
      </c>
      <c r="J9431" s="0" t="n">
        <v>4.45</v>
      </c>
      <c r="K9431" s="0" t="s">
        <v>18</v>
      </c>
      <c r="L9431" s="0" t="s">
        <v>188</v>
      </c>
      <c r="M9431" s="0" t="n">
        <f aca="false">CEILING(G9431,1)*F9431</f>
        <v>8.9</v>
      </c>
      <c r="N9431" s="0" t="n">
        <f aca="false">M9431-H9431</f>
        <v>4.45</v>
      </c>
      <c r="O9431" s="0" t="n">
        <f aca="false">IF(ABS(N9431-J9431)&lt;0.011,1,0)</f>
        <v>1</v>
      </c>
    </row>
    <row r="9432" customFormat="false" ht="15" hidden="false" customHeight="false" outlineLevel="0" collapsed="false">
      <c r="A9432" s="0" t="s">
        <v>709</v>
      </c>
      <c r="B9432" s="0" t="s">
        <v>797</v>
      </c>
      <c r="C9432" s="0" t="n">
        <v>8</v>
      </c>
      <c r="D9432" s="0" t="n">
        <v>64397</v>
      </c>
      <c r="E9432" s="0" t="s">
        <v>98</v>
      </c>
      <c r="F9432" s="0" t="n">
        <v>5.9</v>
      </c>
      <c r="G9432" s="0" t="n">
        <v>0.5</v>
      </c>
      <c r="H9432" s="0" t="n">
        <v>2.95</v>
      </c>
      <c r="I9432" s="0" t="n">
        <v>5.9</v>
      </c>
      <c r="J9432" s="0" t="n">
        <v>2.95</v>
      </c>
      <c r="K9432" s="0" t="s">
        <v>18</v>
      </c>
      <c r="L9432" s="0" t="s">
        <v>188</v>
      </c>
      <c r="M9432" s="0" t="n">
        <f aca="false">CEILING(G9432,1)*F9432</f>
        <v>5.9</v>
      </c>
      <c r="N9432" s="0" t="n">
        <f aca="false">M9432-H9432</f>
        <v>2.95</v>
      </c>
      <c r="O9432" s="0" t="n">
        <f aca="false">IF(ABS(N9432-J9432)&lt;0.011,1,0)</f>
        <v>1</v>
      </c>
    </row>
    <row r="9433" customFormat="false" ht="15" hidden="false" customHeight="false" outlineLevel="0" collapsed="false">
      <c r="A9433" s="0" t="s">
        <v>709</v>
      </c>
      <c r="B9433" s="0" t="s">
        <v>797</v>
      </c>
      <c r="C9433" s="0" t="n">
        <v>8</v>
      </c>
      <c r="D9433" s="0" t="n">
        <v>64397</v>
      </c>
      <c r="E9433" s="0" t="s">
        <v>24</v>
      </c>
      <c r="F9433" s="0" t="n">
        <v>4.2</v>
      </c>
      <c r="G9433" s="0" t="n">
        <v>0.5</v>
      </c>
      <c r="H9433" s="0" t="n">
        <v>2.1</v>
      </c>
      <c r="I9433" s="0" t="n">
        <v>4.2</v>
      </c>
      <c r="J9433" s="0" t="n">
        <v>2.1</v>
      </c>
      <c r="K9433" s="0" t="s">
        <v>18</v>
      </c>
      <c r="L9433" s="0" t="s">
        <v>188</v>
      </c>
      <c r="M9433" s="0" t="n">
        <f aca="false">CEILING(G9433,1)*F9433</f>
        <v>4.2</v>
      </c>
      <c r="N9433" s="0" t="n">
        <f aca="false">M9433-H9433</f>
        <v>2.1</v>
      </c>
      <c r="O9433" s="0" t="n">
        <f aca="false">IF(ABS(N9433-J9433)&lt;0.011,1,0)</f>
        <v>1</v>
      </c>
    </row>
    <row r="9434" customFormat="false" ht="15" hidden="false" customHeight="false" outlineLevel="0" collapsed="false">
      <c r="A9434" s="0" t="s">
        <v>709</v>
      </c>
      <c r="B9434" s="0" t="s">
        <v>797</v>
      </c>
      <c r="C9434" s="0" t="n">
        <v>9</v>
      </c>
      <c r="D9434" s="0" t="n">
        <v>64390</v>
      </c>
      <c r="E9434" s="0" t="s">
        <v>84</v>
      </c>
      <c r="F9434" s="0" t="n">
        <v>19</v>
      </c>
      <c r="G9434" s="0" t="n">
        <v>0.5</v>
      </c>
      <c r="H9434" s="0" t="n">
        <v>9.5</v>
      </c>
      <c r="I9434" s="0" t="n">
        <v>19</v>
      </c>
      <c r="J9434" s="0" t="n">
        <v>9.5</v>
      </c>
      <c r="K9434" s="0" t="s">
        <v>18</v>
      </c>
      <c r="L9434" s="0" t="s">
        <v>188</v>
      </c>
      <c r="M9434" s="0" t="n">
        <f aca="false">CEILING(G9434,1)*F9434</f>
        <v>19</v>
      </c>
      <c r="N9434" s="0" t="n">
        <f aca="false">M9434-H9434</f>
        <v>9.5</v>
      </c>
      <c r="O9434" s="0" t="n">
        <f aca="false">IF(ABS(N9434-J9434)&lt;0.011,1,0)</f>
        <v>1</v>
      </c>
    </row>
    <row r="9435" customFormat="false" ht="15" hidden="false" customHeight="false" outlineLevel="0" collapsed="false">
      <c r="A9435" s="0" t="s">
        <v>709</v>
      </c>
      <c r="B9435" s="0" t="s">
        <v>797</v>
      </c>
      <c r="C9435" s="0" t="n">
        <v>9</v>
      </c>
      <c r="D9435" s="0" t="n">
        <v>64390</v>
      </c>
      <c r="E9435" s="0" t="s">
        <v>114</v>
      </c>
      <c r="F9435" s="0" t="n">
        <v>6.9</v>
      </c>
      <c r="G9435" s="0" t="n">
        <v>0.5</v>
      </c>
      <c r="H9435" s="0" t="n">
        <v>3.45</v>
      </c>
      <c r="I9435" s="0" t="n">
        <v>6.9</v>
      </c>
      <c r="J9435" s="0" t="n">
        <v>3.45</v>
      </c>
      <c r="K9435" s="0" t="s">
        <v>18</v>
      </c>
      <c r="L9435" s="0" t="s">
        <v>188</v>
      </c>
      <c r="M9435" s="0" t="n">
        <f aca="false">CEILING(G9435,1)*F9435</f>
        <v>6.9</v>
      </c>
      <c r="N9435" s="0" t="n">
        <f aca="false">M9435-H9435</f>
        <v>3.45</v>
      </c>
      <c r="O9435" s="0" t="n">
        <f aca="false">IF(ABS(N9435-J9435)&lt;0.011,1,0)</f>
        <v>1</v>
      </c>
    </row>
    <row r="9436" customFormat="false" ht="15" hidden="false" customHeight="false" outlineLevel="0" collapsed="false">
      <c r="A9436" s="0" t="s">
        <v>709</v>
      </c>
      <c r="B9436" s="0" t="s">
        <v>797</v>
      </c>
      <c r="C9436" s="0" t="n">
        <v>9</v>
      </c>
      <c r="D9436" s="0" t="n">
        <v>64390</v>
      </c>
      <c r="E9436" s="0" t="s">
        <v>25</v>
      </c>
      <c r="F9436" s="0" t="n">
        <v>16.9</v>
      </c>
      <c r="G9436" s="0" t="n">
        <v>0.5</v>
      </c>
      <c r="H9436" s="0" t="n">
        <v>8.45</v>
      </c>
      <c r="I9436" s="0" t="n">
        <v>16.9</v>
      </c>
      <c r="J9436" s="0" t="n">
        <v>8.45</v>
      </c>
      <c r="K9436" s="0" t="s">
        <v>18</v>
      </c>
      <c r="L9436" s="0" t="s">
        <v>188</v>
      </c>
      <c r="M9436" s="0" t="n">
        <f aca="false">CEILING(G9436,1)*F9436</f>
        <v>16.9</v>
      </c>
      <c r="N9436" s="0" t="n">
        <f aca="false">M9436-H9436</f>
        <v>8.45</v>
      </c>
      <c r="O9436" s="0" t="n">
        <f aca="false">IF(ABS(N9436-J9436)&lt;0.011,1,0)</f>
        <v>1</v>
      </c>
    </row>
    <row r="9437" customFormat="false" ht="15" hidden="false" customHeight="false" outlineLevel="0" collapsed="false">
      <c r="A9437" s="0" t="s">
        <v>709</v>
      </c>
      <c r="B9437" s="0" t="s">
        <v>797</v>
      </c>
      <c r="C9437" s="0" t="n">
        <v>9</v>
      </c>
      <c r="D9437" s="0" t="n">
        <v>64390</v>
      </c>
      <c r="E9437" s="0" t="s">
        <v>87</v>
      </c>
      <c r="F9437" s="0" t="n">
        <v>19.9</v>
      </c>
      <c r="G9437" s="0" t="n">
        <v>0.5</v>
      </c>
      <c r="H9437" s="0" t="n">
        <v>9.95</v>
      </c>
      <c r="I9437" s="0" t="n">
        <v>19.9</v>
      </c>
      <c r="J9437" s="0" t="n">
        <v>9.95</v>
      </c>
      <c r="K9437" s="0" t="s">
        <v>18</v>
      </c>
      <c r="L9437" s="0" t="s">
        <v>188</v>
      </c>
      <c r="M9437" s="0" t="n">
        <f aca="false">CEILING(G9437,1)*F9437</f>
        <v>19.9</v>
      </c>
      <c r="N9437" s="0" t="n">
        <f aca="false">M9437-H9437</f>
        <v>9.95</v>
      </c>
      <c r="O9437" s="0" t="n">
        <f aca="false">IF(ABS(N9437-J9437)&lt;0.011,1,0)</f>
        <v>1</v>
      </c>
    </row>
    <row r="9438" customFormat="false" ht="15" hidden="false" customHeight="false" outlineLevel="0" collapsed="false">
      <c r="A9438" s="0" t="s">
        <v>709</v>
      </c>
      <c r="B9438" s="0" t="s">
        <v>797</v>
      </c>
      <c r="C9438" s="0" t="n">
        <v>9</v>
      </c>
      <c r="D9438" s="0" t="n">
        <v>64390</v>
      </c>
      <c r="E9438" s="0" t="s">
        <v>130</v>
      </c>
      <c r="F9438" s="0" t="n">
        <v>3.9</v>
      </c>
      <c r="G9438" s="0" t="n">
        <v>0.5</v>
      </c>
      <c r="H9438" s="0" t="n">
        <v>1.95</v>
      </c>
      <c r="I9438" s="0" t="n">
        <v>3.9</v>
      </c>
      <c r="J9438" s="0" t="n">
        <v>1.95</v>
      </c>
      <c r="K9438" s="0" t="s">
        <v>18</v>
      </c>
      <c r="L9438" s="0" t="s">
        <v>188</v>
      </c>
      <c r="M9438" s="0" t="n">
        <f aca="false">CEILING(G9438,1)*F9438</f>
        <v>3.9</v>
      </c>
      <c r="N9438" s="0" t="n">
        <f aca="false">M9438-H9438</f>
        <v>1.95</v>
      </c>
      <c r="O9438" s="0" t="n">
        <f aca="false">IF(ABS(N9438-J9438)&lt;0.011,1,0)</f>
        <v>1</v>
      </c>
    </row>
    <row r="9439" customFormat="false" ht="15" hidden="false" customHeight="false" outlineLevel="0" collapsed="false">
      <c r="A9439" s="0" t="s">
        <v>709</v>
      </c>
      <c r="B9439" s="0" t="s">
        <v>797</v>
      </c>
      <c r="C9439" s="0" t="n">
        <v>9</v>
      </c>
      <c r="D9439" s="0" t="n">
        <v>64390</v>
      </c>
      <c r="E9439" s="0" t="s">
        <v>61</v>
      </c>
      <c r="F9439" s="0" t="n">
        <v>3.5</v>
      </c>
      <c r="G9439" s="0" t="n">
        <v>0.5</v>
      </c>
      <c r="H9439" s="0" t="n">
        <v>1.75</v>
      </c>
      <c r="I9439" s="0" t="n">
        <v>3.5</v>
      </c>
      <c r="J9439" s="0" t="n">
        <v>1.75</v>
      </c>
      <c r="K9439" s="0" t="s">
        <v>18</v>
      </c>
      <c r="L9439" s="0" t="s">
        <v>188</v>
      </c>
      <c r="M9439" s="0" t="n">
        <f aca="false">CEILING(G9439,1)*F9439</f>
        <v>3.5</v>
      </c>
      <c r="N9439" s="0" t="n">
        <f aca="false">M9439-H9439</f>
        <v>1.75</v>
      </c>
      <c r="O9439" s="0" t="n">
        <f aca="false">IF(ABS(N9439-J9439)&lt;0.011,1,0)</f>
        <v>1</v>
      </c>
    </row>
    <row r="9440" customFormat="false" ht="15" hidden="false" customHeight="false" outlineLevel="0" collapsed="false">
      <c r="A9440" s="0" t="s">
        <v>709</v>
      </c>
      <c r="B9440" s="0" t="s">
        <v>797</v>
      </c>
      <c r="C9440" s="0" t="n">
        <v>9</v>
      </c>
      <c r="D9440" s="0" t="n">
        <v>64390</v>
      </c>
      <c r="E9440" s="0" t="s">
        <v>88</v>
      </c>
      <c r="F9440" s="0" t="n">
        <v>5.5</v>
      </c>
      <c r="G9440" s="0" t="n">
        <v>1.5</v>
      </c>
      <c r="H9440" s="0" t="n">
        <v>8.25</v>
      </c>
      <c r="I9440" s="0" t="n">
        <v>11</v>
      </c>
      <c r="J9440" s="0" t="n">
        <v>2.75</v>
      </c>
      <c r="K9440" s="0" t="s">
        <v>18</v>
      </c>
      <c r="L9440" s="0" t="s">
        <v>188</v>
      </c>
      <c r="M9440" s="0" t="n">
        <f aca="false">CEILING(G9440,1)*F9440</f>
        <v>11</v>
      </c>
      <c r="N9440" s="0" t="n">
        <f aca="false">M9440-H9440</f>
        <v>2.75</v>
      </c>
      <c r="O9440" s="0" t="n">
        <f aca="false">IF(ABS(N9440-J9440)&lt;0.011,1,0)</f>
        <v>1</v>
      </c>
    </row>
    <row r="9441" customFormat="false" ht="15" hidden="false" customHeight="false" outlineLevel="0" collapsed="false">
      <c r="A9441" s="0" t="s">
        <v>709</v>
      </c>
      <c r="B9441" s="0" t="s">
        <v>797</v>
      </c>
      <c r="C9441" s="0" t="n">
        <v>9</v>
      </c>
      <c r="D9441" s="0" t="n">
        <v>64390</v>
      </c>
      <c r="E9441" s="0" t="s">
        <v>213</v>
      </c>
      <c r="F9441" s="0" t="n">
        <v>3.8</v>
      </c>
      <c r="G9441" s="0" t="n">
        <v>0.5</v>
      </c>
      <c r="H9441" s="0" t="n">
        <v>1.9</v>
      </c>
      <c r="I9441" s="0" t="n">
        <v>3.8</v>
      </c>
      <c r="J9441" s="0" t="n">
        <v>1.9</v>
      </c>
      <c r="K9441" s="0" t="s">
        <v>18</v>
      </c>
      <c r="L9441" s="0" t="s">
        <v>188</v>
      </c>
      <c r="M9441" s="0" t="n">
        <f aca="false">CEILING(G9441,1)*F9441</f>
        <v>3.8</v>
      </c>
      <c r="N9441" s="0" t="n">
        <f aca="false">M9441-H9441</f>
        <v>1.9</v>
      </c>
      <c r="O9441" s="0" t="n">
        <f aca="false">IF(ABS(N9441-J9441)&lt;0.011,1,0)</f>
        <v>1</v>
      </c>
    </row>
    <row r="9442" customFormat="false" ht="15" hidden="false" customHeight="false" outlineLevel="0" collapsed="false">
      <c r="A9442" s="0" t="s">
        <v>709</v>
      </c>
      <c r="B9442" s="0" t="s">
        <v>797</v>
      </c>
      <c r="C9442" s="0" t="n">
        <v>9</v>
      </c>
      <c r="D9442" s="0" t="n">
        <v>64390</v>
      </c>
      <c r="E9442" s="0" t="s">
        <v>248</v>
      </c>
      <c r="F9442" s="0" t="n">
        <v>9.9</v>
      </c>
      <c r="G9442" s="0" t="n">
        <v>0.5</v>
      </c>
      <c r="H9442" s="0" t="n">
        <v>4.95</v>
      </c>
      <c r="I9442" s="0" t="n">
        <v>9.9</v>
      </c>
      <c r="J9442" s="0" t="n">
        <v>4.95</v>
      </c>
      <c r="K9442" s="0" t="s">
        <v>18</v>
      </c>
      <c r="L9442" s="0" t="s">
        <v>188</v>
      </c>
      <c r="M9442" s="0" t="n">
        <f aca="false">CEILING(G9442,1)*F9442</f>
        <v>9.9</v>
      </c>
      <c r="N9442" s="0" t="n">
        <f aca="false">M9442-H9442</f>
        <v>4.95</v>
      </c>
      <c r="O9442" s="0" t="n">
        <f aca="false">IF(ABS(N9442-J9442)&lt;0.011,1,0)</f>
        <v>1</v>
      </c>
    </row>
    <row r="9443" customFormat="false" ht="15" hidden="false" customHeight="false" outlineLevel="0" collapsed="false">
      <c r="A9443" s="0" t="s">
        <v>709</v>
      </c>
      <c r="B9443" s="0" t="s">
        <v>797</v>
      </c>
      <c r="C9443" s="0" t="n">
        <v>9</v>
      </c>
      <c r="D9443" s="0" t="n">
        <v>64390</v>
      </c>
      <c r="E9443" s="0" t="s">
        <v>42</v>
      </c>
      <c r="F9443" s="0" t="n">
        <v>8.9</v>
      </c>
      <c r="G9443" s="0" t="n">
        <v>0.5</v>
      </c>
      <c r="H9443" s="0" t="n">
        <v>4.45</v>
      </c>
      <c r="I9443" s="0" t="n">
        <v>8.9</v>
      </c>
      <c r="J9443" s="0" t="n">
        <v>4.45</v>
      </c>
      <c r="K9443" s="0" t="s">
        <v>18</v>
      </c>
      <c r="L9443" s="0" t="s">
        <v>188</v>
      </c>
      <c r="M9443" s="0" t="n">
        <f aca="false">CEILING(G9443,1)*F9443</f>
        <v>8.9</v>
      </c>
      <c r="N9443" s="0" t="n">
        <f aca="false">M9443-H9443</f>
        <v>4.45</v>
      </c>
      <c r="O9443" s="0" t="n">
        <f aca="false">IF(ABS(N9443-J9443)&lt;0.011,1,0)</f>
        <v>1</v>
      </c>
    </row>
    <row r="9444" customFormat="false" ht="15" hidden="false" customHeight="false" outlineLevel="0" collapsed="false">
      <c r="A9444" s="0" t="s">
        <v>709</v>
      </c>
      <c r="B9444" s="0" t="s">
        <v>797</v>
      </c>
      <c r="C9444" s="0" t="n">
        <v>9</v>
      </c>
      <c r="D9444" s="0" t="n">
        <v>64390</v>
      </c>
      <c r="E9444" s="0" t="s">
        <v>98</v>
      </c>
      <c r="F9444" s="0" t="n">
        <v>5.9</v>
      </c>
      <c r="G9444" s="0" t="n">
        <v>0.5</v>
      </c>
      <c r="H9444" s="0" t="n">
        <v>2.95</v>
      </c>
      <c r="I9444" s="0" t="n">
        <v>5.9</v>
      </c>
      <c r="J9444" s="0" t="n">
        <v>2.95</v>
      </c>
      <c r="K9444" s="0" t="s">
        <v>18</v>
      </c>
      <c r="L9444" s="0" t="s">
        <v>188</v>
      </c>
      <c r="M9444" s="0" t="n">
        <f aca="false">CEILING(G9444,1)*F9444</f>
        <v>5.9</v>
      </c>
      <c r="N9444" s="0" t="n">
        <f aca="false">M9444-H9444</f>
        <v>2.95</v>
      </c>
      <c r="O9444" s="0" t="n">
        <f aca="false">IF(ABS(N9444-J9444)&lt;0.011,1,0)</f>
        <v>1</v>
      </c>
    </row>
    <row r="9445" customFormat="false" ht="15" hidden="false" customHeight="false" outlineLevel="0" collapsed="false">
      <c r="A9445" s="0" t="s">
        <v>709</v>
      </c>
      <c r="B9445" s="0" t="s">
        <v>797</v>
      </c>
      <c r="C9445" s="0" t="n">
        <v>9</v>
      </c>
      <c r="D9445" s="0" t="n">
        <v>64390</v>
      </c>
      <c r="E9445" s="0" t="s">
        <v>24</v>
      </c>
      <c r="F9445" s="0" t="n">
        <v>4.2</v>
      </c>
      <c r="G9445" s="0" t="n">
        <v>0.5</v>
      </c>
      <c r="H9445" s="0" t="n">
        <v>2.1</v>
      </c>
      <c r="I9445" s="0" t="n">
        <v>4.2</v>
      </c>
      <c r="J9445" s="0" t="n">
        <v>2.1</v>
      </c>
      <c r="K9445" s="0" t="s">
        <v>18</v>
      </c>
      <c r="L9445" s="0" t="s">
        <v>188</v>
      </c>
      <c r="M9445" s="0" t="n">
        <f aca="false">CEILING(G9445,1)*F9445</f>
        <v>4.2</v>
      </c>
      <c r="N9445" s="0" t="n">
        <f aca="false">M9445-H9445</f>
        <v>2.1</v>
      </c>
      <c r="O9445" s="0" t="n">
        <f aca="false">IF(ABS(N9445-J9445)&lt;0.011,1,0)</f>
        <v>1</v>
      </c>
    </row>
    <row r="9446" customFormat="false" ht="15" hidden="false" customHeight="false" outlineLevel="0" collapsed="false">
      <c r="A9446" s="0" t="s">
        <v>709</v>
      </c>
      <c r="B9446" s="0" t="s">
        <v>798</v>
      </c>
      <c r="C9446" s="0" t="n">
        <v>16</v>
      </c>
      <c r="D9446" s="0" t="n">
        <v>64444</v>
      </c>
      <c r="E9446" s="0" t="s">
        <v>164</v>
      </c>
      <c r="F9446" s="0" t="n">
        <v>27.8</v>
      </c>
      <c r="G9446" s="0" t="n">
        <v>0.5</v>
      </c>
      <c r="H9446" s="0" t="n">
        <v>13.9</v>
      </c>
      <c r="I9446" s="0" t="n">
        <v>27.8</v>
      </c>
      <c r="J9446" s="0" t="n">
        <v>13.9</v>
      </c>
      <c r="K9446" s="0" t="s">
        <v>18</v>
      </c>
      <c r="L9446" s="0" t="s">
        <v>271</v>
      </c>
      <c r="M9446" s="0" t="n">
        <f aca="false">CEILING(G9446,1)*F9446</f>
        <v>27.8</v>
      </c>
      <c r="N9446" s="0" t="n">
        <f aca="false">M9446-H9446</f>
        <v>13.9</v>
      </c>
      <c r="O9446" s="0" t="n">
        <f aca="false">IF(ABS(N9446-J9446)&lt;0.011,1,0)</f>
        <v>1</v>
      </c>
    </row>
    <row r="9447" customFormat="false" ht="15" hidden="false" customHeight="false" outlineLevel="0" collapsed="false">
      <c r="A9447" s="0" t="s">
        <v>709</v>
      </c>
      <c r="B9447" s="0" t="s">
        <v>798</v>
      </c>
      <c r="C9447" s="0" t="n">
        <v>16</v>
      </c>
      <c r="D9447" s="0" t="n">
        <v>64444</v>
      </c>
      <c r="E9447" s="0" t="s">
        <v>149</v>
      </c>
      <c r="F9447" s="0" t="n">
        <v>16.9</v>
      </c>
      <c r="G9447" s="0" t="n">
        <v>0.5</v>
      </c>
      <c r="H9447" s="0" t="n">
        <v>8.45</v>
      </c>
      <c r="I9447" s="0" t="n">
        <v>16.9</v>
      </c>
      <c r="J9447" s="0" t="n">
        <v>8.45</v>
      </c>
      <c r="K9447" s="0" t="s">
        <v>18</v>
      </c>
      <c r="L9447" s="0" t="s">
        <v>271</v>
      </c>
      <c r="M9447" s="0" t="n">
        <f aca="false">CEILING(G9447,1)*F9447</f>
        <v>16.9</v>
      </c>
      <c r="N9447" s="0" t="n">
        <f aca="false">M9447-H9447</f>
        <v>8.45</v>
      </c>
      <c r="O9447" s="0" t="n">
        <f aca="false">IF(ABS(N9447-J9447)&lt;0.011,1,0)</f>
        <v>1</v>
      </c>
    </row>
    <row r="9448" customFormat="false" ht="15" hidden="false" customHeight="false" outlineLevel="0" collapsed="false">
      <c r="A9448" s="0" t="s">
        <v>709</v>
      </c>
      <c r="B9448" s="0" t="s">
        <v>798</v>
      </c>
      <c r="C9448" s="0" t="n">
        <v>16</v>
      </c>
      <c r="D9448" s="0" t="n">
        <v>64444</v>
      </c>
      <c r="E9448" s="0" t="s">
        <v>295</v>
      </c>
      <c r="F9448" s="0" t="n">
        <v>12</v>
      </c>
      <c r="G9448" s="0" t="n">
        <v>0.5</v>
      </c>
      <c r="H9448" s="0" t="n">
        <v>6</v>
      </c>
      <c r="I9448" s="0" t="n">
        <v>12</v>
      </c>
      <c r="J9448" s="0" t="n">
        <v>6</v>
      </c>
      <c r="K9448" s="0" t="s">
        <v>18</v>
      </c>
      <c r="L9448" s="0" t="s">
        <v>271</v>
      </c>
      <c r="M9448" s="0" t="n">
        <f aca="false">CEILING(G9448,1)*F9448</f>
        <v>12</v>
      </c>
      <c r="N9448" s="0" t="n">
        <f aca="false">M9448-H9448</f>
        <v>6</v>
      </c>
      <c r="O9448" s="0" t="n">
        <f aca="false">IF(ABS(N9448-J9448)&lt;0.011,1,0)</f>
        <v>1</v>
      </c>
    </row>
    <row r="9449" customFormat="false" ht="15" hidden="false" customHeight="false" outlineLevel="0" collapsed="false">
      <c r="A9449" s="0" t="s">
        <v>709</v>
      </c>
      <c r="B9449" s="0" t="s">
        <v>798</v>
      </c>
      <c r="C9449" s="0" t="n">
        <v>17</v>
      </c>
      <c r="D9449" s="0" t="n">
        <v>64435</v>
      </c>
      <c r="E9449" s="0" t="s">
        <v>164</v>
      </c>
      <c r="F9449" s="0" t="n">
        <v>27.8</v>
      </c>
      <c r="G9449" s="0" t="n">
        <v>0.5</v>
      </c>
      <c r="H9449" s="0" t="n">
        <v>13.9</v>
      </c>
      <c r="I9449" s="0" t="n">
        <v>27.8</v>
      </c>
      <c r="J9449" s="0" t="n">
        <v>13.9</v>
      </c>
      <c r="K9449" s="0" t="s">
        <v>18</v>
      </c>
      <c r="L9449" s="0" t="s">
        <v>271</v>
      </c>
      <c r="M9449" s="0" t="n">
        <f aca="false">CEILING(G9449,1)*F9449</f>
        <v>27.8</v>
      </c>
      <c r="N9449" s="0" t="n">
        <f aca="false">M9449-H9449</f>
        <v>13.9</v>
      </c>
      <c r="O9449" s="0" t="n">
        <f aca="false">IF(ABS(N9449-J9449)&lt;0.011,1,0)</f>
        <v>1</v>
      </c>
    </row>
    <row r="9450" customFormat="false" ht="15" hidden="false" customHeight="false" outlineLevel="0" collapsed="false">
      <c r="A9450" s="0" t="s">
        <v>709</v>
      </c>
      <c r="B9450" s="0" t="s">
        <v>798</v>
      </c>
      <c r="C9450" s="0" t="n">
        <v>17</v>
      </c>
      <c r="D9450" s="0" t="n">
        <v>64435</v>
      </c>
      <c r="E9450" s="0" t="s">
        <v>149</v>
      </c>
      <c r="F9450" s="0" t="n">
        <v>16.9</v>
      </c>
      <c r="G9450" s="0" t="n">
        <v>0.5</v>
      </c>
      <c r="H9450" s="0" t="n">
        <v>8.45</v>
      </c>
      <c r="I9450" s="0" t="n">
        <v>16.9</v>
      </c>
      <c r="J9450" s="0" t="n">
        <v>8.45</v>
      </c>
      <c r="K9450" s="0" t="s">
        <v>18</v>
      </c>
      <c r="L9450" s="0" t="s">
        <v>271</v>
      </c>
      <c r="M9450" s="0" t="n">
        <f aca="false">CEILING(G9450,1)*F9450</f>
        <v>16.9</v>
      </c>
      <c r="N9450" s="0" t="n">
        <f aca="false">M9450-H9450</f>
        <v>8.45</v>
      </c>
      <c r="O9450" s="0" t="n">
        <f aca="false">IF(ABS(N9450-J9450)&lt;0.011,1,0)</f>
        <v>1</v>
      </c>
    </row>
    <row r="9451" customFormat="false" ht="15" hidden="false" customHeight="false" outlineLevel="0" collapsed="false">
      <c r="A9451" s="0" t="s">
        <v>709</v>
      </c>
      <c r="B9451" s="0" t="s">
        <v>798</v>
      </c>
      <c r="C9451" s="0" t="n">
        <v>17</v>
      </c>
      <c r="D9451" s="0" t="n">
        <v>64435</v>
      </c>
      <c r="E9451" s="0" t="s">
        <v>295</v>
      </c>
      <c r="F9451" s="0" t="n">
        <v>12</v>
      </c>
      <c r="G9451" s="0" t="n">
        <v>0.5</v>
      </c>
      <c r="H9451" s="0" t="n">
        <v>6</v>
      </c>
      <c r="I9451" s="0" t="n">
        <v>12</v>
      </c>
      <c r="J9451" s="0" t="n">
        <v>6</v>
      </c>
      <c r="K9451" s="0" t="s">
        <v>18</v>
      </c>
      <c r="L9451" s="0" t="s">
        <v>271</v>
      </c>
      <c r="M9451" s="0" t="n">
        <f aca="false">CEILING(G9451,1)*F9451</f>
        <v>12</v>
      </c>
      <c r="N9451" s="0" t="n">
        <f aca="false">M9451-H9451</f>
        <v>6</v>
      </c>
      <c r="O9451" s="0" t="n">
        <f aca="false">IF(ABS(N9451-J9451)&lt;0.011,1,0)</f>
        <v>1</v>
      </c>
    </row>
    <row r="9452" customFormat="false" ht="15" hidden="false" customHeight="false" outlineLevel="0" collapsed="false">
      <c r="A9452" s="0" t="s">
        <v>709</v>
      </c>
      <c r="B9452" s="0" t="s">
        <v>799</v>
      </c>
      <c r="C9452" s="0" t="n">
        <v>27</v>
      </c>
      <c r="D9452" s="0" t="n">
        <v>64496</v>
      </c>
      <c r="E9452" s="0" t="s">
        <v>259</v>
      </c>
      <c r="F9452" s="0" t="n">
        <v>36</v>
      </c>
      <c r="G9452" s="0" t="n">
        <v>0.5</v>
      </c>
      <c r="H9452" s="0" t="n">
        <v>18</v>
      </c>
      <c r="I9452" s="0" t="n">
        <v>36</v>
      </c>
      <c r="J9452" s="0" t="n">
        <v>18</v>
      </c>
      <c r="K9452" s="0" t="s">
        <v>18</v>
      </c>
      <c r="L9452" s="0" t="s">
        <v>219</v>
      </c>
      <c r="M9452" s="0" t="n">
        <f aca="false">CEILING(G9452,1)*F9452</f>
        <v>36</v>
      </c>
      <c r="N9452" s="0" t="n">
        <f aca="false">M9452-H9452</f>
        <v>18</v>
      </c>
      <c r="O9452" s="0" t="n">
        <f aca="false">IF(ABS(N9452-J9452)&lt;0.011,1,0)</f>
        <v>1</v>
      </c>
    </row>
    <row r="9453" customFormat="false" ht="15" hidden="false" customHeight="false" outlineLevel="0" collapsed="false">
      <c r="A9453" s="0" t="s">
        <v>709</v>
      </c>
      <c r="B9453" s="0" t="s">
        <v>799</v>
      </c>
      <c r="C9453" s="0" t="n">
        <v>27</v>
      </c>
      <c r="D9453" s="0" t="n">
        <v>64496</v>
      </c>
      <c r="E9453" s="0" t="s">
        <v>651</v>
      </c>
      <c r="F9453" s="0" t="n">
        <v>12.4</v>
      </c>
      <c r="G9453" s="0" t="n">
        <v>0.5</v>
      </c>
      <c r="H9453" s="0" t="n">
        <v>6.2</v>
      </c>
      <c r="I9453" s="0" t="n">
        <v>12.4</v>
      </c>
      <c r="J9453" s="0" t="n">
        <v>6.2</v>
      </c>
      <c r="K9453" s="0" t="s">
        <v>18</v>
      </c>
      <c r="L9453" s="0" t="s">
        <v>219</v>
      </c>
      <c r="M9453" s="0" t="n">
        <f aca="false">CEILING(G9453,1)*F9453</f>
        <v>12.4</v>
      </c>
      <c r="N9453" s="0" t="n">
        <f aca="false">M9453-H9453</f>
        <v>6.2</v>
      </c>
      <c r="O9453" s="0" t="n">
        <f aca="false">IF(ABS(N9453-J9453)&lt;0.011,1,0)</f>
        <v>1</v>
      </c>
    </row>
    <row r="9454" customFormat="false" ht="15" hidden="false" customHeight="false" outlineLevel="0" collapsed="false">
      <c r="A9454" s="0" t="s">
        <v>709</v>
      </c>
      <c r="B9454" s="0" t="s">
        <v>799</v>
      </c>
      <c r="C9454" s="0" t="n">
        <v>27</v>
      </c>
      <c r="D9454" s="0" t="n">
        <v>64496</v>
      </c>
      <c r="E9454" s="0" t="s">
        <v>662</v>
      </c>
      <c r="F9454" s="0" t="n">
        <v>6.5</v>
      </c>
      <c r="G9454" s="0" t="n">
        <v>0.5</v>
      </c>
      <c r="H9454" s="0" t="n">
        <v>3.25</v>
      </c>
      <c r="I9454" s="0" t="n">
        <v>6.5</v>
      </c>
      <c r="J9454" s="0" t="n">
        <v>3.25</v>
      </c>
      <c r="K9454" s="0" t="s">
        <v>18</v>
      </c>
      <c r="L9454" s="0" t="s">
        <v>219</v>
      </c>
      <c r="M9454" s="0" t="n">
        <f aca="false">CEILING(G9454,1)*F9454</f>
        <v>6.5</v>
      </c>
      <c r="N9454" s="0" t="n">
        <f aca="false">M9454-H9454</f>
        <v>3.25</v>
      </c>
      <c r="O9454" s="0" t="n">
        <f aca="false">IF(ABS(N9454-J9454)&lt;0.011,1,0)</f>
        <v>1</v>
      </c>
    </row>
    <row r="9455" customFormat="false" ht="15" hidden="false" customHeight="false" outlineLevel="0" collapsed="false">
      <c r="A9455" s="0" t="s">
        <v>709</v>
      </c>
      <c r="B9455" s="0" t="s">
        <v>799</v>
      </c>
      <c r="C9455" s="0" t="n">
        <v>27</v>
      </c>
      <c r="D9455" s="0" t="n">
        <v>64496</v>
      </c>
      <c r="E9455" s="0" t="s">
        <v>78</v>
      </c>
      <c r="F9455" s="0" t="n">
        <v>18.6</v>
      </c>
      <c r="G9455" s="0" t="n">
        <v>0.5</v>
      </c>
      <c r="H9455" s="0" t="n">
        <v>9.3</v>
      </c>
      <c r="I9455" s="0" t="n">
        <v>18.6</v>
      </c>
      <c r="J9455" s="0" t="n">
        <v>9.3</v>
      </c>
      <c r="K9455" s="0" t="s">
        <v>18</v>
      </c>
      <c r="L9455" s="0" t="s">
        <v>219</v>
      </c>
      <c r="M9455" s="0" t="n">
        <f aca="false">CEILING(G9455,1)*F9455</f>
        <v>18.6</v>
      </c>
      <c r="N9455" s="0" t="n">
        <f aca="false">M9455-H9455</f>
        <v>9.3</v>
      </c>
      <c r="O9455" s="0" t="n">
        <f aca="false">IF(ABS(N9455-J9455)&lt;0.011,1,0)</f>
        <v>1</v>
      </c>
    </row>
    <row r="9456" customFormat="false" ht="15" hidden="false" customHeight="false" outlineLevel="0" collapsed="false">
      <c r="A9456" s="0" t="s">
        <v>709</v>
      </c>
      <c r="B9456" s="0" t="s">
        <v>799</v>
      </c>
      <c r="C9456" s="0" t="n">
        <v>27</v>
      </c>
      <c r="D9456" s="0" t="n">
        <v>64496</v>
      </c>
      <c r="E9456" s="0" t="s">
        <v>48</v>
      </c>
      <c r="F9456" s="0" t="n">
        <v>7.9</v>
      </c>
      <c r="G9456" s="0" t="n">
        <v>0.5</v>
      </c>
      <c r="H9456" s="0" t="n">
        <v>3.95</v>
      </c>
      <c r="I9456" s="0" t="n">
        <v>7.9</v>
      </c>
      <c r="J9456" s="0" t="n">
        <v>3.95</v>
      </c>
      <c r="K9456" s="0" t="s">
        <v>18</v>
      </c>
      <c r="L9456" s="0" t="s">
        <v>219</v>
      </c>
      <c r="M9456" s="0" t="n">
        <f aca="false">CEILING(G9456,1)*F9456</f>
        <v>7.9</v>
      </c>
      <c r="N9456" s="0" t="n">
        <f aca="false">M9456-H9456</f>
        <v>3.95</v>
      </c>
      <c r="O9456" s="0" t="n">
        <f aca="false">IF(ABS(N9456-J9456)&lt;0.011,1,0)</f>
        <v>1</v>
      </c>
    </row>
    <row r="9457" customFormat="false" ht="15" hidden="false" customHeight="false" outlineLevel="0" collapsed="false">
      <c r="A9457" s="0" t="s">
        <v>709</v>
      </c>
      <c r="B9457" s="0" t="s">
        <v>799</v>
      </c>
      <c r="C9457" s="0" t="n">
        <v>27</v>
      </c>
      <c r="D9457" s="0" t="n">
        <v>64496</v>
      </c>
      <c r="E9457" s="0" t="s">
        <v>230</v>
      </c>
      <c r="F9457" s="0" t="n">
        <v>9.6</v>
      </c>
      <c r="G9457" s="0" t="n">
        <v>0.5</v>
      </c>
      <c r="H9457" s="0" t="n">
        <v>4.8</v>
      </c>
      <c r="I9457" s="0" t="n">
        <v>9.6</v>
      </c>
      <c r="J9457" s="0" t="n">
        <v>4.8</v>
      </c>
      <c r="K9457" s="0" t="s">
        <v>18</v>
      </c>
      <c r="L9457" s="0" t="s">
        <v>219</v>
      </c>
      <c r="M9457" s="0" t="n">
        <f aca="false">CEILING(G9457,1)*F9457</f>
        <v>9.6</v>
      </c>
      <c r="N9457" s="0" t="n">
        <f aca="false">M9457-H9457</f>
        <v>4.8</v>
      </c>
      <c r="O9457" s="0" t="n">
        <f aca="false">IF(ABS(N9457-J9457)&lt;0.011,1,0)</f>
        <v>1</v>
      </c>
    </row>
    <row r="9458" customFormat="false" ht="15" hidden="false" customHeight="false" outlineLevel="0" collapsed="false">
      <c r="A9458" s="0" t="s">
        <v>709</v>
      </c>
      <c r="B9458" s="0" t="s">
        <v>799</v>
      </c>
      <c r="C9458" s="0" t="n">
        <v>27</v>
      </c>
      <c r="D9458" s="0" t="n">
        <v>64496</v>
      </c>
      <c r="E9458" s="0" t="s">
        <v>20</v>
      </c>
      <c r="F9458" s="0" t="n">
        <v>16.9</v>
      </c>
      <c r="G9458" s="0" t="n">
        <v>0.5</v>
      </c>
      <c r="H9458" s="0" t="n">
        <v>8.45</v>
      </c>
      <c r="I9458" s="0" t="n">
        <v>16.9</v>
      </c>
      <c r="J9458" s="0" t="n">
        <v>8.45</v>
      </c>
      <c r="K9458" s="0" t="s">
        <v>18</v>
      </c>
      <c r="L9458" s="0" t="s">
        <v>219</v>
      </c>
      <c r="M9458" s="0" t="n">
        <f aca="false">CEILING(G9458,1)*F9458</f>
        <v>16.9</v>
      </c>
      <c r="N9458" s="0" t="n">
        <f aca="false">M9458-H9458</f>
        <v>8.45</v>
      </c>
      <c r="O9458" s="0" t="n">
        <f aca="false">IF(ABS(N9458-J9458)&lt;0.011,1,0)</f>
        <v>1</v>
      </c>
    </row>
    <row r="9459" customFormat="false" ht="15" hidden="false" customHeight="false" outlineLevel="0" collapsed="false">
      <c r="A9459" s="0" t="s">
        <v>709</v>
      </c>
      <c r="B9459" s="0" t="s">
        <v>799</v>
      </c>
      <c r="C9459" s="0" t="n">
        <v>27</v>
      </c>
      <c r="D9459" s="0" t="n">
        <v>64496</v>
      </c>
      <c r="E9459" s="0" t="s">
        <v>60</v>
      </c>
      <c r="F9459" s="0" t="n">
        <v>19</v>
      </c>
      <c r="G9459" s="0" t="n">
        <v>0.5</v>
      </c>
      <c r="H9459" s="0" t="n">
        <v>9.5</v>
      </c>
      <c r="I9459" s="0" t="n">
        <v>19</v>
      </c>
      <c r="J9459" s="0" t="n">
        <v>9.5</v>
      </c>
      <c r="K9459" s="0" t="s">
        <v>18</v>
      </c>
      <c r="L9459" s="0" t="s">
        <v>219</v>
      </c>
      <c r="M9459" s="0" t="n">
        <f aca="false">CEILING(G9459,1)*F9459</f>
        <v>19</v>
      </c>
      <c r="N9459" s="0" t="n">
        <f aca="false">M9459-H9459</f>
        <v>9.5</v>
      </c>
      <c r="O9459" s="0" t="n">
        <f aca="false">IF(ABS(N9459-J9459)&lt;0.011,1,0)</f>
        <v>1</v>
      </c>
    </row>
    <row r="9460" customFormat="false" ht="15" hidden="false" customHeight="false" outlineLevel="0" collapsed="false">
      <c r="A9460" s="0" t="s">
        <v>709</v>
      </c>
      <c r="B9460" s="0" t="s">
        <v>799</v>
      </c>
      <c r="C9460" s="0" t="n">
        <v>27</v>
      </c>
      <c r="D9460" s="0" t="n">
        <v>64496</v>
      </c>
      <c r="E9460" s="0" t="s">
        <v>32</v>
      </c>
      <c r="F9460" s="0" t="n">
        <v>2.2</v>
      </c>
      <c r="G9460" s="0" t="n">
        <v>0.5</v>
      </c>
      <c r="H9460" s="0" t="n">
        <v>1.1</v>
      </c>
      <c r="I9460" s="0" t="n">
        <v>2.2</v>
      </c>
      <c r="J9460" s="0" t="n">
        <v>1.1</v>
      </c>
      <c r="K9460" s="0" t="s">
        <v>18</v>
      </c>
      <c r="L9460" s="0" t="s">
        <v>219</v>
      </c>
      <c r="M9460" s="0" t="n">
        <f aca="false">CEILING(G9460,1)*F9460</f>
        <v>2.2</v>
      </c>
      <c r="N9460" s="0" t="n">
        <f aca="false">M9460-H9460</f>
        <v>1.1</v>
      </c>
      <c r="O9460" s="0" t="n">
        <f aca="false">IF(ABS(N9460-J9460)&lt;0.011,1,0)</f>
        <v>1</v>
      </c>
    </row>
    <row r="9461" customFormat="false" ht="15" hidden="false" customHeight="false" outlineLevel="0" collapsed="false">
      <c r="A9461" s="0" t="s">
        <v>709</v>
      </c>
      <c r="B9461" s="0" t="s">
        <v>799</v>
      </c>
      <c r="C9461" s="0" t="n">
        <v>27</v>
      </c>
      <c r="D9461" s="0" t="n">
        <v>64496</v>
      </c>
      <c r="E9461" s="0" t="s">
        <v>221</v>
      </c>
      <c r="F9461" s="0" t="n">
        <v>9.3</v>
      </c>
      <c r="G9461" s="0" t="n">
        <v>0.5</v>
      </c>
      <c r="H9461" s="0" t="n">
        <v>4.65</v>
      </c>
      <c r="I9461" s="0" t="n">
        <v>9.3</v>
      </c>
      <c r="J9461" s="0" t="n">
        <v>4.65</v>
      </c>
      <c r="K9461" s="0" t="s">
        <v>18</v>
      </c>
      <c r="L9461" s="0" t="s">
        <v>219</v>
      </c>
      <c r="M9461" s="0" t="n">
        <f aca="false">CEILING(G9461,1)*F9461</f>
        <v>9.3</v>
      </c>
      <c r="N9461" s="0" t="n">
        <f aca="false">M9461-H9461</f>
        <v>4.65</v>
      </c>
      <c r="O9461" s="0" t="n">
        <f aca="false">IF(ABS(N9461-J9461)&lt;0.011,1,0)</f>
        <v>1</v>
      </c>
    </row>
    <row r="9462" customFormat="false" ht="15" hidden="false" customHeight="false" outlineLevel="0" collapsed="false">
      <c r="A9462" s="0" t="s">
        <v>709</v>
      </c>
      <c r="B9462" s="0" t="s">
        <v>799</v>
      </c>
      <c r="C9462" s="0" t="n">
        <v>27</v>
      </c>
      <c r="D9462" s="0" t="n">
        <v>64496</v>
      </c>
      <c r="E9462" s="0" t="s">
        <v>88</v>
      </c>
      <c r="F9462" s="0" t="n">
        <v>5.5</v>
      </c>
      <c r="G9462" s="0" t="n">
        <v>0.5</v>
      </c>
      <c r="H9462" s="0" t="n">
        <v>2.75</v>
      </c>
      <c r="I9462" s="0" t="n">
        <v>5.5</v>
      </c>
      <c r="J9462" s="0" t="n">
        <v>2.75</v>
      </c>
      <c r="K9462" s="0" t="s">
        <v>18</v>
      </c>
      <c r="L9462" s="0" t="s">
        <v>219</v>
      </c>
      <c r="M9462" s="0" t="n">
        <f aca="false">CEILING(G9462,1)*F9462</f>
        <v>5.5</v>
      </c>
      <c r="N9462" s="0" t="n">
        <f aca="false">M9462-H9462</f>
        <v>2.75</v>
      </c>
      <c r="O9462" s="0" t="n">
        <f aca="false">IF(ABS(N9462-J9462)&lt;0.011,1,0)</f>
        <v>1</v>
      </c>
    </row>
    <row r="9463" customFormat="false" ht="15" hidden="false" customHeight="false" outlineLevel="0" collapsed="false">
      <c r="A9463" s="0" t="s">
        <v>709</v>
      </c>
      <c r="B9463" s="0" t="s">
        <v>799</v>
      </c>
      <c r="C9463" s="0" t="n">
        <v>27</v>
      </c>
      <c r="D9463" s="0" t="n">
        <v>64496</v>
      </c>
      <c r="E9463" s="0" t="s">
        <v>375</v>
      </c>
      <c r="F9463" s="0" t="n">
        <v>7.5</v>
      </c>
      <c r="G9463" s="0" t="n">
        <v>0.5</v>
      </c>
      <c r="H9463" s="0" t="n">
        <v>3.75</v>
      </c>
      <c r="I9463" s="0" t="n">
        <v>7.5</v>
      </c>
      <c r="J9463" s="0" t="n">
        <v>3.75</v>
      </c>
      <c r="K9463" s="0" t="s">
        <v>18</v>
      </c>
      <c r="L9463" s="0" t="s">
        <v>219</v>
      </c>
      <c r="M9463" s="0" t="n">
        <f aca="false">CEILING(G9463,1)*F9463</f>
        <v>7.5</v>
      </c>
      <c r="N9463" s="0" t="n">
        <f aca="false">M9463-H9463</f>
        <v>3.75</v>
      </c>
      <c r="O9463" s="0" t="n">
        <f aca="false">IF(ABS(N9463-J9463)&lt;0.011,1,0)</f>
        <v>1</v>
      </c>
    </row>
    <row r="9464" customFormat="false" ht="15" hidden="false" customHeight="false" outlineLevel="0" collapsed="false">
      <c r="A9464" s="0" t="s">
        <v>709</v>
      </c>
      <c r="B9464" s="0" t="s">
        <v>799</v>
      </c>
      <c r="C9464" s="0" t="n">
        <v>27</v>
      </c>
      <c r="D9464" s="0" t="n">
        <v>64496</v>
      </c>
      <c r="E9464" s="0" t="s">
        <v>407</v>
      </c>
      <c r="F9464" s="0" t="n">
        <v>25</v>
      </c>
      <c r="G9464" s="0" t="n">
        <v>0.5</v>
      </c>
      <c r="H9464" s="0" t="n">
        <v>12.5</v>
      </c>
      <c r="I9464" s="0" t="n">
        <v>25</v>
      </c>
      <c r="J9464" s="0" t="n">
        <v>12.5</v>
      </c>
      <c r="K9464" s="0" t="s">
        <v>18</v>
      </c>
      <c r="L9464" s="0" t="s">
        <v>219</v>
      </c>
      <c r="M9464" s="0" t="n">
        <f aca="false">CEILING(G9464,1)*F9464</f>
        <v>25</v>
      </c>
      <c r="N9464" s="0" t="n">
        <f aca="false">M9464-H9464</f>
        <v>12.5</v>
      </c>
      <c r="O9464" s="0" t="n">
        <f aca="false">IF(ABS(N9464-J9464)&lt;0.011,1,0)</f>
        <v>1</v>
      </c>
    </row>
    <row r="9465" customFormat="false" ht="15" hidden="false" customHeight="false" outlineLevel="0" collapsed="false">
      <c r="A9465" s="0" t="s">
        <v>709</v>
      </c>
      <c r="B9465" s="0" t="s">
        <v>799</v>
      </c>
      <c r="C9465" s="0" t="n">
        <v>27</v>
      </c>
      <c r="D9465" s="0" t="n">
        <v>64496</v>
      </c>
      <c r="E9465" s="0" t="s">
        <v>248</v>
      </c>
      <c r="F9465" s="0" t="n">
        <v>9.9</v>
      </c>
      <c r="G9465" s="0" t="n">
        <v>1.5</v>
      </c>
      <c r="H9465" s="0" t="n">
        <v>14.85</v>
      </c>
      <c r="I9465" s="0" t="n">
        <v>19.8</v>
      </c>
      <c r="J9465" s="0" t="n">
        <v>4.95</v>
      </c>
      <c r="K9465" s="0" t="s">
        <v>18</v>
      </c>
      <c r="L9465" s="0" t="s">
        <v>219</v>
      </c>
      <c r="M9465" s="0" t="n">
        <f aca="false">CEILING(G9465,1)*F9465</f>
        <v>19.8</v>
      </c>
      <c r="N9465" s="0" t="n">
        <f aca="false">M9465-H9465</f>
        <v>4.95</v>
      </c>
      <c r="O9465" s="0" t="n">
        <f aca="false">IF(ABS(N9465-J9465)&lt;0.011,1,0)</f>
        <v>1</v>
      </c>
    </row>
    <row r="9466" customFormat="false" ht="15" hidden="false" customHeight="false" outlineLevel="0" collapsed="false">
      <c r="A9466" s="0" t="s">
        <v>709</v>
      </c>
      <c r="B9466" s="0" t="s">
        <v>799</v>
      </c>
      <c r="C9466" s="0" t="n">
        <v>27</v>
      </c>
      <c r="D9466" s="0" t="n">
        <v>64496</v>
      </c>
      <c r="E9466" s="0" t="s">
        <v>189</v>
      </c>
      <c r="F9466" s="0" t="n">
        <v>3.9</v>
      </c>
      <c r="G9466" s="0" t="n">
        <v>0.5</v>
      </c>
      <c r="H9466" s="0" t="n">
        <v>1.95</v>
      </c>
      <c r="I9466" s="0" t="n">
        <v>3.9</v>
      </c>
      <c r="J9466" s="0" t="n">
        <v>1.95</v>
      </c>
      <c r="K9466" s="0" t="s">
        <v>18</v>
      </c>
      <c r="L9466" s="0" t="s">
        <v>219</v>
      </c>
      <c r="M9466" s="0" t="n">
        <f aca="false">CEILING(G9466,1)*F9466</f>
        <v>3.9</v>
      </c>
      <c r="N9466" s="0" t="n">
        <f aca="false">M9466-H9466</f>
        <v>1.95</v>
      </c>
      <c r="O9466" s="0" t="n">
        <f aca="false">IF(ABS(N9466-J9466)&lt;0.011,1,0)</f>
        <v>1</v>
      </c>
    </row>
    <row r="9467" customFormat="false" ht="15" hidden="false" customHeight="false" outlineLevel="0" collapsed="false">
      <c r="A9467" s="0" t="s">
        <v>709</v>
      </c>
      <c r="B9467" s="0" t="s">
        <v>799</v>
      </c>
      <c r="C9467" s="0" t="n">
        <v>27</v>
      </c>
      <c r="D9467" s="0" t="n">
        <v>64496</v>
      </c>
      <c r="E9467" s="0" t="s">
        <v>117</v>
      </c>
      <c r="F9467" s="0" t="n">
        <v>4.2</v>
      </c>
      <c r="G9467" s="0" t="n">
        <v>0.5</v>
      </c>
      <c r="H9467" s="0" t="n">
        <v>2.1</v>
      </c>
      <c r="I9467" s="0" t="n">
        <v>4.2</v>
      </c>
      <c r="J9467" s="0" t="n">
        <v>2.1</v>
      </c>
      <c r="K9467" s="0" t="s">
        <v>18</v>
      </c>
      <c r="L9467" s="0" t="s">
        <v>219</v>
      </c>
      <c r="M9467" s="0" t="n">
        <f aca="false">CEILING(G9467,1)*F9467</f>
        <v>4.2</v>
      </c>
      <c r="N9467" s="0" t="n">
        <f aca="false">M9467-H9467</f>
        <v>2.1</v>
      </c>
      <c r="O9467" s="0" t="n">
        <f aca="false">IF(ABS(N9467-J9467)&lt;0.011,1,0)</f>
        <v>1</v>
      </c>
    </row>
    <row r="9468" customFormat="false" ht="15" hidden="false" customHeight="false" outlineLevel="0" collapsed="false">
      <c r="A9468" s="0" t="s">
        <v>709</v>
      </c>
      <c r="B9468" s="0" t="s">
        <v>799</v>
      </c>
      <c r="C9468" s="0" t="n">
        <v>27</v>
      </c>
      <c r="D9468" s="0" t="n">
        <v>64496</v>
      </c>
      <c r="E9468" s="0" t="s">
        <v>209</v>
      </c>
      <c r="F9468" s="0" t="n">
        <v>11.8</v>
      </c>
      <c r="G9468" s="0" t="n">
        <v>0.5</v>
      </c>
      <c r="H9468" s="0" t="n">
        <v>5.9</v>
      </c>
      <c r="I9468" s="0" t="n">
        <v>11.8</v>
      </c>
      <c r="J9468" s="0" t="n">
        <v>5.9</v>
      </c>
      <c r="K9468" s="0" t="s">
        <v>18</v>
      </c>
      <c r="L9468" s="0" t="s">
        <v>219</v>
      </c>
      <c r="M9468" s="0" t="n">
        <f aca="false">CEILING(G9468,1)*F9468</f>
        <v>11.8</v>
      </c>
      <c r="N9468" s="0" t="n">
        <f aca="false">M9468-H9468</f>
        <v>5.9</v>
      </c>
      <c r="O9468" s="0" t="n">
        <f aca="false">IF(ABS(N9468-J9468)&lt;0.011,1,0)</f>
        <v>1</v>
      </c>
    </row>
    <row r="9469" customFormat="false" ht="15" hidden="false" customHeight="false" outlineLevel="0" collapsed="false">
      <c r="A9469" s="0" t="s">
        <v>709</v>
      </c>
      <c r="B9469" s="0" t="s">
        <v>799</v>
      </c>
      <c r="C9469" s="0" t="n">
        <v>28</v>
      </c>
      <c r="D9469" s="0" t="n">
        <v>64490</v>
      </c>
      <c r="E9469" s="0" t="s">
        <v>259</v>
      </c>
      <c r="F9469" s="0" t="n">
        <v>36</v>
      </c>
      <c r="G9469" s="0" t="n">
        <v>0.5</v>
      </c>
      <c r="H9469" s="0" t="n">
        <v>18</v>
      </c>
      <c r="I9469" s="0" t="n">
        <v>36</v>
      </c>
      <c r="J9469" s="0" t="n">
        <v>18</v>
      </c>
      <c r="K9469" s="0" t="s">
        <v>18</v>
      </c>
      <c r="L9469" s="0" t="s">
        <v>219</v>
      </c>
      <c r="M9469" s="0" t="n">
        <f aca="false">CEILING(G9469,1)*F9469</f>
        <v>36</v>
      </c>
      <c r="N9469" s="0" t="n">
        <f aca="false">M9469-H9469</f>
        <v>18</v>
      </c>
      <c r="O9469" s="0" t="n">
        <f aca="false">IF(ABS(N9469-J9469)&lt;0.011,1,0)</f>
        <v>1</v>
      </c>
    </row>
    <row r="9470" customFormat="false" ht="15" hidden="false" customHeight="false" outlineLevel="0" collapsed="false">
      <c r="A9470" s="0" t="s">
        <v>709</v>
      </c>
      <c r="B9470" s="0" t="s">
        <v>799</v>
      </c>
      <c r="C9470" s="0" t="n">
        <v>28</v>
      </c>
      <c r="D9470" s="0" t="n">
        <v>64490</v>
      </c>
      <c r="E9470" s="0" t="s">
        <v>651</v>
      </c>
      <c r="F9470" s="0" t="n">
        <v>12.4</v>
      </c>
      <c r="G9470" s="0" t="n">
        <v>0.5</v>
      </c>
      <c r="H9470" s="0" t="n">
        <v>6.2</v>
      </c>
      <c r="I9470" s="0" t="n">
        <v>12.4</v>
      </c>
      <c r="J9470" s="0" t="n">
        <v>6.2</v>
      </c>
      <c r="K9470" s="0" t="s">
        <v>18</v>
      </c>
      <c r="L9470" s="0" t="s">
        <v>219</v>
      </c>
      <c r="M9470" s="0" t="n">
        <f aca="false">CEILING(G9470,1)*F9470</f>
        <v>12.4</v>
      </c>
      <c r="N9470" s="0" t="n">
        <f aca="false">M9470-H9470</f>
        <v>6.2</v>
      </c>
      <c r="O9470" s="0" t="n">
        <f aca="false">IF(ABS(N9470-J9470)&lt;0.011,1,0)</f>
        <v>1</v>
      </c>
    </row>
    <row r="9471" customFormat="false" ht="15" hidden="false" customHeight="false" outlineLevel="0" collapsed="false">
      <c r="A9471" s="0" t="s">
        <v>709</v>
      </c>
      <c r="B9471" s="0" t="s">
        <v>799</v>
      </c>
      <c r="C9471" s="0" t="n">
        <v>28</v>
      </c>
      <c r="D9471" s="0" t="n">
        <v>64490</v>
      </c>
      <c r="E9471" s="0" t="s">
        <v>662</v>
      </c>
      <c r="F9471" s="0" t="n">
        <v>6.5</v>
      </c>
      <c r="G9471" s="0" t="n">
        <v>0.5</v>
      </c>
      <c r="H9471" s="0" t="n">
        <v>3.25</v>
      </c>
      <c r="I9471" s="0" t="n">
        <v>6.5</v>
      </c>
      <c r="J9471" s="0" t="n">
        <v>3.25</v>
      </c>
      <c r="K9471" s="0" t="s">
        <v>18</v>
      </c>
      <c r="L9471" s="0" t="s">
        <v>219</v>
      </c>
      <c r="M9471" s="0" t="n">
        <f aca="false">CEILING(G9471,1)*F9471</f>
        <v>6.5</v>
      </c>
      <c r="N9471" s="0" t="n">
        <f aca="false">M9471-H9471</f>
        <v>3.25</v>
      </c>
      <c r="O9471" s="0" t="n">
        <f aca="false">IF(ABS(N9471-J9471)&lt;0.011,1,0)</f>
        <v>1</v>
      </c>
    </row>
    <row r="9472" customFormat="false" ht="15" hidden="false" customHeight="false" outlineLevel="0" collapsed="false">
      <c r="A9472" s="0" t="s">
        <v>709</v>
      </c>
      <c r="B9472" s="0" t="s">
        <v>799</v>
      </c>
      <c r="C9472" s="0" t="n">
        <v>28</v>
      </c>
      <c r="D9472" s="0" t="n">
        <v>64490</v>
      </c>
      <c r="E9472" s="0" t="s">
        <v>78</v>
      </c>
      <c r="F9472" s="0" t="n">
        <v>18.6</v>
      </c>
      <c r="G9472" s="0" t="n">
        <v>0.5</v>
      </c>
      <c r="H9472" s="0" t="n">
        <v>9.3</v>
      </c>
      <c r="I9472" s="0" t="n">
        <v>18.6</v>
      </c>
      <c r="J9472" s="0" t="n">
        <v>9.3</v>
      </c>
      <c r="K9472" s="0" t="s">
        <v>18</v>
      </c>
      <c r="L9472" s="0" t="s">
        <v>219</v>
      </c>
      <c r="M9472" s="0" t="n">
        <f aca="false">CEILING(G9472,1)*F9472</f>
        <v>18.6</v>
      </c>
      <c r="N9472" s="0" t="n">
        <f aca="false">M9472-H9472</f>
        <v>9.3</v>
      </c>
      <c r="O9472" s="0" t="n">
        <f aca="false">IF(ABS(N9472-J9472)&lt;0.011,1,0)</f>
        <v>1</v>
      </c>
    </row>
    <row r="9473" customFormat="false" ht="15" hidden="false" customHeight="false" outlineLevel="0" collapsed="false">
      <c r="A9473" s="0" t="s">
        <v>709</v>
      </c>
      <c r="B9473" s="0" t="s">
        <v>799</v>
      </c>
      <c r="C9473" s="0" t="n">
        <v>28</v>
      </c>
      <c r="D9473" s="0" t="n">
        <v>64490</v>
      </c>
      <c r="E9473" s="0" t="s">
        <v>48</v>
      </c>
      <c r="F9473" s="0" t="n">
        <v>7.9</v>
      </c>
      <c r="G9473" s="0" t="n">
        <v>0.5</v>
      </c>
      <c r="H9473" s="0" t="n">
        <v>3.95</v>
      </c>
      <c r="I9473" s="0" t="n">
        <v>7.9</v>
      </c>
      <c r="J9473" s="0" t="n">
        <v>3.95</v>
      </c>
      <c r="K9473" s="0" t="s">
        <v>18</v>
      </c>
      <c r="L9473" s="0" t="s">
        <v>219</v>
      </c>
      <c r="M9473" s="0" t="n">
        <f aca="false">CEILING(G9473,1)*F9473</f>
        <v>7.9</v>
      </c>
      <c r="N9473" s="0" t="n">
        <f aca="false">M9473-H9473</f>
        <v>3.95</v>
      </c>
      <c r="O9473" s="0" t="n">
        <f aca="false">IF(ABS(N9473-J9473)&lt;0.011,1,0)</f>
        <v>1</v>
      </c>
    </row>
    <row r="9474" customFormat="false" ht="15" hidden="false" customHeight="false" outlineLevel="0" collapsed="false">
      <c r="A9474" s="0" t="s">
        <v>709</v>
      </c>
      <c r="B9474" s="0" t="s">
        <v>799</v>
      </c>
      <c r="C9474" s="0" t="n">
        <v>28</v>
      </c>
      <c r="D9474" s="0" t="n">
        <v>64490</v>
      </c>
      <c r="E9474" s="0" t="s">
        <v>230</v>
      </c>
      <c r="F9474" s="0" t="n">
        <v>9.6</v>
      </c>
      <c r="G9474" s="0" t="n">
        <v>0.5</v>
      </c>
      <c r="H9474" s="0" t="n">
        <v>4.8</v>
      </c>
      <c r="I9474" s="0" t="n">
        <v>9.6</v>
      </c>
      <c r="J9474" s="0" t="n">
        <v>4.8</v>
      </c>
      <c r="K9474" s="0" t="s">
        <v>18</v>
      </c>
      <c r="L9474" s="0" t="s">
        <v>219</v>
      </c>
      <c r="M9474" s="0" t="n">
        <f aca="false">CEILING(G9474,1)*F9474</f>
        <v>9.6</v>
      </c>
      <c r="N9474" s="0" t="n">
        <f aca="false">M9474-H9474</f>
        <v>4.8</v>
      </c>
      <c r="O9474" s="0" t="n">
        <f aca="false">IF(ABS(N9474-J9474)&lt;0.011,1,0)</f>
        <v>1</v>
      </c>
    </row>
    <row r="9475" customFormat="false" ht="15" hidden="false" customHeight="false" outlineLevel="0" collapsed="false">
      <c r="A9475" s="0" t="s">
        <v>709</v>
      </c>
      <c r="B9475" s="0" t="s">
        <v>799</v>
      </c>
      <c r="C9475" s="0" t="n">
        <v>28</v>
      </c>
      <c r="D9475" s="0" t="n">
        <v>64490</v>
      </c>
      <c r="E9475" s="0" t="s">
        <v>20</v>
      </c>
      <c r="F9475" s="0" t="n">
        <v>16.9</v>
      </c>
      <c r="G9475" s="0" t="n">
        <v>0.5</v>
      </c>
      <c r="H9475" s="0" t="n">
        <v>8.45</v>
      </c>
      <c r="I9475" s="0" t="n">
        <v>16.9</v>
      </c>
      <c r="J9475" s="0" t="n">
        <v>8.45</v>
      </c>
      <c r="K9475" s="0" t="s">
        <v>18</v>
      </c>
      <c r="L9475" s="0" t="s">
        <v>219</v>
      </c>
      <c r="M9475" s="0" t="n">
        <f aca="false">CEILING(G9475,1)*F9475</f>
        <v>16.9</v>
      </c>
      <c r="N9475" s="0" t="n">
        <f aca="false">M9475-H9475</f>
        <v>8.45</v>
      </c>
      <c r="O9475" s="0" t="n">
        <f aca="false">IF(ABS(N9475-J9475)&lt;0.011,1,0)</f>
        <v>1</v>
      </c>
    </row>
    <row r="9476" customFormat="false" ht="15" hidden="false" customHeight="false" outlineLevel="0" collapsed="false">
      <c r="A9476" s="0" t="s">
        <v>709</v>
      </c>
      <c r="B9476" s="0" t="s">
        <v>799</v>
      </c>
      <c r="C9476" s="0" t="n">
        <v>28</v>
      </c>
      <c r="D9476" s="0" t="n">
        <v>64490</v>
      </c>
      <c r="E9476" s="0" t="s">
        <v>60</v>
      </c>
      <c r="F9476" s="0" t="n">
        <v>19</v>
      </c>
      <c r="G9476" s="0" t="n">
        <v>0.5</v>
      </c>
      <c r="H9476" s="0" t="n">
        <v>9.5</v>
      </c>
      <c r="I9476" s="0" t="n">
        <v>19</v>
      </c>
      <c r="J9476" s="0" t="n">
        <v>9.5</v>
      </c>
      <c r="K9476" s="0" t="s">
        <v>18</v>
      </c>
      <c r="L9476" s="0" t="s">
        <v>219</v>
      </c>
      <c r="M9476" s="0" t="n">
        <f aca="false">CEILING(G9476,1)*F9476</f>
        <v>19</v>
      </c>
      <c r="N9476" s="0" t="n">
        <f aca="false">M9476-H9476</f>
        <v>9.5</v>
      </c>
      <c r="O9476" s="0" t="n">
        <f aca="false">IF(ABS(N9476-J9476)&lt;0.011,1,0)</f>
        <v>1</v>
      </c>
    </row>
    <row r="9477" customFormat="false" ht="15" hidden="false" customHeight="false" outlineLevel="0" collapsed="false">
      <c r="A9477" s="0" t="s">
        <v>709</v>
      </c>
      <c r="B9477" s="0" t="s">
        <v>799</v>
      </c>
      <c r="C9477" s="0" t="n">
        <v>28</v>
      </c>
      <c r="D9477" s="0" t="n">
        <v>64490</v>
      </c>
      <c r="E9477" s="0" t="s">
        <v>32</v>
      </c>
      <c r="F9477" s="0" t="n">
        <v>2.2</v>
      </c>
      <c r="G9477" s="0" t="n">
        <v>0.5</v>
      </c>
      <c r="H9477" s="0" t="n">
        <v>1.1</v>
      </c>
      <c r="I9477" s="0" t="n">
        <v>2.2</v>
      </c>
      <c r="J9477" s="0" t="n">
        <v>1.1</v>
      </c>
      <c r="K9477" s="0" t="s">
        <v>18</v>
      </c>
      <c r="L9477" s="0" t="s">
        <v>219</v>
      </c>
      <c r="M9477" s="0" t="n">
        <f aca="false">CEILING(G9477,1)*F9477</f>
        <v>2.2</v>
      </c>
      <c r="N9477" s="0" t="n">
        <f aca="false">M9477-H9477</f>
        <v>1.1</v>
      </c>
      <c r="O9477" s="0" t="n">
        <f aca="false">IF(ABS(N9477-J9477)&lt;0.011,1,0)</f>
        <v>1</v>
      </c>
    </row>
    <row r="9478" customFormat="false" ht="15" hidden="false" customHeight="false" outlineLevel="0" collapsed="false">
      <c r="A9478" s="0" t="s">
        <v>709</v>
      </c>
      <c r="B9478" s="0" t="s">
        <v>799</v>
      </c>
      <c r="C9478" s="0" t="n">
        <v>28</v>
      </c>
      <c r="D9478" s="0" t="n">
        <v>64490</v>
      </c>
      <c r="E9478" s="0" t="s">
        <v>221</v>
      </c>
      <c r="F9478" s="0" t="n">
        <v>9.3</v>
      </c>
      <c r="G9478" s="0" t="n">
        <v>0.5</v>
      </c>
      <c r="H9478" s="0" t="n">
        <v>4.65</v>
      </c>
      <c r="I9478" s="0" t="n">
        <v>9.3</v>
      </c>
      <c r="J9478" s="0" t="n">
        <v>4.65</v>
      </c>
      <c r="K9478" s="0" t="s">
        <v>18</v>
      </c>
      <c r="L9478" s="0" t="s">
        <v>219</v>
      </c>
      <c r="M9478" s="0" t="n">
        <f aca="false">CEILING(G9478,1)*F9478</f>
        <v>9.3</v>
      </c>
      <c r="N9478" s="0" t="n">
        <f aca="false">M9478-H9478</f>
        <v>4.65</v>
      </c>
      <c r="O9478" s="0" t="n">
        <f aca="false">IF(ABS(N9478-J9478)&lt;0.011,1,0)</f>
        <v>1</v>
      </c>
    </row>
    <row r="9479" customFormat="false" ht="15" hidden="false" customHeight="false" outlineLevel="0" collapsed="false">
      <c r="A9479" s="0" t="s">
        <v>709</v>
      </c>
      <c r="B9479" s="0" t="s">
        <v>799</v>
      </c>
      <c r="C9479" s="0" t="n">
        <v>28</v>
      </c>
      <c r="D9479" s="0" t="n">
        <v>64490</v>
      </c>
      <c r="E9479" s="0" t="s">
        <v>88</v>
      </c>
      <c r="F9479" s="0" t="n">
        <v>5.5</v>
      </c>
      <c r="G9479" s="0" t="n">
        <v>0.5</v>
      </c>
      <c r="H9479" s="0" t="n">
        <v>2.75</v>
      </c>
      <c r="I9479" s="0" t="n">
        <v>5.5</v>
      </c>
      <c r="J9479" s="0" t="n">
        <v>2.75</v>
      </c>
      <c r="K9479" s="0" t="s">
        <v>18</v>
      </c>
      <c r="L9479" s="0" t="s">
        <v>219</v>
      </c>
      <c r="M9479" s="0" t="n">
        <f aca="false">CEILING(G9479,1)*F9479</f>
        <v>5.5</v>
      </c>
      <c r="N9479" s="0" t="n">
        <f aca="false">M9479-H9479</f>
        <v>2.75</v>
      </c>
      <c r="O9479" s="0" t="n">
        <f aca="false">IF(ABS(N9479-J9479)&lt;0.011,1,0)</f>
        <v>1</v>
      </c>
    </row>
    <row r="9480" customFormat="false" ht="15" hidden="false" customHeight="false" outlineLevel="0" collapsed="false">
      <c r="A9480" s="0" t="s">
        <v>709</v>
      </c>
      <c r="B9480" s="0" t="s">
        <v>799</v>
      </c>
      <c r="C9480" s="0" t="n">
        <v>28</v>
      </c>
      <c r="D9480" s="0" t="n">
        <v>64490</v>
      </c>
      <c r="E9480" s="0" t="s">
        <v>375</v>
      </c>
      <c r="F9480" s="0" t="n">
        <v>7.5</v>
      </c>
      <c r="G9480" s="0" t="n">
        <v>0.5</v>
      </c>
      <c r="H9480" s="0" t="n">
        <v>3.75</v>
      </c>
      <c r="I9480" s="0" t="n">
        <v>7.5</v>
      </c>
      <c r="J9480" s="0" t="n">
        <v>3.75</v>
      </c>
      <c r="K9480" s="0" t="s">
        <v>18</v>
      </c>
      <c r="L9480" s="0" t="s">
        <v>219</v>
      </c>
      <c r="M9480" s="0" t="n">
        <f aca="false">CEILING(G9480,1)*F9480</f>
        <v>7.5</v>
      </c>
      <c r="N9480" s="0" t="n">
        <f aca="false">M9480-H9480</f>
        <v>3.75</v>
      </c>
      <c r="O9480" s="0" t="n">
        <f aca="false">IF(ABS(N9480-J9480)&lt;0.011,1,0)</f>
        <v>1</v>
      </c>
    </row>
    <row r="9481" customFormat="false" ht="15" hidden="false" customHeight="false" outlineLevel="0" collapsed="false">
      <c r="A9481" s="0" t="s">
        <v>709</v>
      </c>
      <c r="B9481" s="0" t="s">
        <v>799</v>
      </c>
      <c r="C9481" s="0" t="n">
        <v>28</v>
      </c>
      <c r="D9481" s="0" t="n">
        <v>64490</v>
      </c>
      <c r="E9481" s="0" t="s">
        <v>407</v>
      </c>
      <c r="F9481" s="0" t="n">
        <v>25</v>
      </c>
      <c r="G9481" s="0" t="n">
        <v>0.5</v>
      </c>
      <c r="H9481" s="0" t="n">
        <v>12.5</v>
      </c>
      <c r="I9481" s="0" t="n">
        <v>25</v>
      </c>
      <c r="J9481" s="0" t="n">
        <v>12.5</v>
      </c>
      <c r="K9481" s="0" t="s">
        <v>18</v>
      </c>
      <c r="L9481" s="0" t="s">
        <v>219</v>
      </c>
      <c r="M9481" s="0" t="n">
        <f aca="false">CEILING(G9481,1)*F9481</f>
        <v>25</v>
      </c>
      <c r="N9481" s="0" t="n">
        <f aca="false">M9481-H9481</f>
        <v>12.5</v>
      </c>
      <c r="O9481" s="0" t="n">
        <f aca="false">IF(ABS(N9481-J9481)&lt;0.011,1,0)</f>
        <v>1</v>
      </c>
    </row>
    <row r="9482" customFormat="false" ht="15" hidden="false" customHeight="false" outlineLevel="0" collapsed="false">
      <c r="A9482" s="0" t="s">
        <v>709</v>
      </c>
      <c r="B9482" s="0" t="s">
        <v>799</v>
      </c>
      <c r="C9482" s="0" t="n">
        <v>28</v>
      </c>
      <c r="D9482" s="0" t="n">
        <v>64490</v>
      </c>
      <c r="E9482" s="0" t="s">
        <v>248</v>
      </c>
      <c r="F9482" s="0" t="n">
        <v>9.9</v>
      </c>
      <c r="G9482" s="0" t="n">
        <v>1.5</v>
      </c>
      <c r="H9482" s="0" t="n">
        <v>14.85</v>
      </c>
      <c r="I9482" s="0" t="n">
        <v>19.8</v>
      </c>
      <c r="J9482" s="0" t="n">
        <v>4.95</v>
      </c>
      <c r="K9482" s="0" t="s">
        <v>18</v>
      </c>
      <c r="L9482" s="0" t="s">
        <v>219</v>
      </c>
      <c r="M9482" s="0" t="n">
        <f aca="false">CEILING(G9482,1)*F9482</f>
        <v>19.8</v>
      </c>
      <c r="N9482" s="0" t="n">
        <f aca="false">M9482-H9482</f>
        <v>4.95</v>
      </c>
      <c r="O9482" s="0" t="n">
        <f aca="false">IF(ABS(N9482-J9482)&lt;0.011,1,0)</f>
        <v>1</v>
      </c>
    </row>
    <row r="9483" customFormat="false" ht="15" hidden="false" customHeight="false" outlineLevel="0" collapsed="false">
      <c r="A9483" s="0" t="s">
        <v>709</v>
      </c>
      <c r="B9483" s="0" t="s">
        <v>799</v>
      </c>
      <c r="C9483" s="0" t="n">
        <v>28</v>
      </c>
      <c r="D9483" s="0" t="n">
        <v>64490</v>
      </c>
      <c r="E9483" s="0" t="s">
        <v>189</v>
      </c>
      <c r="F9483" s="0" t="n">
        <v>3.9</v>
      </c>
      <c r="G9483" s="0" t="n">
        <v>0.5</v>
      </c>
      <c r="H9483" s="0" t="n">
        <v>1.95</v>
      </c>
      <c r="I9483" s="0" t="n">
        <v>3.9</v>
      </c>
      <c r="J9483" s="0" t="n">
        <v>1.95</v>
      </c>
      <c r="K9483" s="0" t="s">
        <v>18</v>
      </c>
      <c r="L9483" s="0" t="s">
        <v>219</v>
      </c>
      <c r="M9483" s="0" t="n">
        <f aca="false">CEILING(G9483,1)*F9483</f>
        <v>3.9</v>
      </c>
      <c r="N9483" s="0" t="n">
        <f aca="false">M9483-H9483</f>
        <v>1.95</v>
      </c>
      <c r="O9483" s="0" t="n">
        <f aca="false">IF(ABS(N9483-J9483)&lt;0.011,1,0)</f>
        <v>1</v>
      </c>
    </row>
    <row r="9484" customFormat="false" ht="15" hidden="false" customHeight="false" outlineLevel="0" collapsed="false">
      <c r="A9484" s="0" t="s">
        <v>709</v>
      </c>
      <c r="B9484" s="0" t="s">
        <v>799</v>
      </c>
      <c r="C9484" s="0" t="n">
        <v>28</v>
      </c>
      <c r="D9484" s="0" t="n">
        <v>64490</v>
      </c>
      <c r="E9484" s="0" t="s">
        <v>117</v>
      </c>
      <c r="F9484" s="0" t="n">
        <v>4.2</v>
      </c>
      <c r="G9484" s="0" t="n">
        <v>0.5</v>
      </c>
      <c r="H9484" s="0" t="n">
        <v>2.1</v>
      </c>
      <c r="I9484" s="0" t="n">
        <v>4.2</v>
      </c>
      <c r="J9484" s="0" t="n">
        <v>2.1</v>
      </c>
      <c r="K9484" s="0" t="s">
        <v>18</v>
      </c>
      <c r="L9484" s="0" t="s">
        <v>219</v>
      </c>
      <c r="M9484" s="0" t="n">
        <f aca="false">CEILING(G9484,1)*F9484</f>
        <v>4.2</v>
      </c>
      <c r="N9484" s="0" t="n">
        <f aca="false">M9484-H9484</f>
        <v>2.1</v>
      </c>
      <c r="O9484" s="0" t="n">
        <f aca="false">IF(ABS(N9484-J9484)&lt;0.011,1,0)</f>
        <v>1</v>
      </c>
    </row>
    <row r="9485" customFormat="false" ht="15" hidden="false" customHeight="false" outlineLevel="0" collapsed="false">
      <c r="A9485" s="0" t="s">
        <v>709</v>
      </c>
      <c r="B9485" s="0" t="s">
        <v>799</v>
      </c>
      <c r="C9485" s="0" t="n">
        <v>28</v>
      </c>
      <c r="D9485" s="0" t="n">
        <v>64490</v>
      </c>
      <c r="E9485" s="0" t="s">
        <v>209</v>
      </c>
      <c r="F9485" s="0" t="n">
        <v>11.8</v>
      </c>
      <c r="G9485" s="0" t="n">
        <v>0.5</v>
      </c>
      <c r="H9485" s="0" t="n">
        <v>5.9</v>
      </c>
      <c r="I9485" s="0" t="n">
        <v>11.8</v>
      </c>
      <c r="J9485" s="0" t="n">
        <v>5.9</v>
      </c>
      <c r="K9485" s="0" t="s">
        <v>18</v>
      </c>
      <c r="L9485" s="0" t="s">
        <v>219</v>
      </c>
      <c r="M9485" s="0" t="n">
        <f aca="false">CEILING(G9485,1)*F9485</f>
        <v>11.8</v>
      </c>
      <c r="N9485" s="0" t="n">
        <f aca="false">M9485-H9485</f>
        <v>5.9</v>
      </c>
      <c r="O9485" s="0" t="n">
        <f aca="false">IF(ABS(N9485-J9485)&lt;0.011,1,0)</f>
        <v>1</v>
      </c>
    </row>
    <row r="9486" customFormat="false" ht="15" hidden="false" customHeight="false" outlineLevel="0" collapsed="false">
      <c r="A9486" s="0" t="s">
        <v>709</v>
      </c>
      <c r="B9486" s="0" t="s">
        <v>800</v>
      </c>
      <c r="C9486" s="0" t="n">
        <v>27</v>
      </c>
      <c r="D9486" s="0" t="n">
        <v>64542</v>
      </c>
      <c r="E9486" s="0" t="s">
        <v>17</v>
      </c>
      <c r="F9486" s="0" t="n">
        <v>17.4</v>
      </c>
      <c r="G9486" s="0" t="n">
        <v>0.5</v>
      </c>
      <c r="H9486" s="0" t="n">
        <v>8.7</v>
      </c>
      <c r="I9486" s="0" t="n">
        <v>17.4</v>
      </c>
      <c r="J9486" s="0" t="n">
        <v>8.7</v>
      </c>
      <c r="K9486" s="0" t="s">
        <v>18</v>
      </c>
      <c r="L9486" s="0" t="s">
        <v>219</v>
      </c>
      <c r="M9486" s="0" t="n">
        <f aca="false">CEILING(G9486,1)*F9486</f>
        <v>17.4</v>
      </c>
      <c r="N9486" s="0" t="n">
        <f aca="false">M9486-H9486</f>
        <v>8.7</v>
      </c>
      <c r="O9486" s="0" t="n">
        <f aca="false">IF(ABS(N9486-J9486)&lt;0.011,1,0)</f>
        <v>1</v>
      </c>
    </row>
    <row r="9487" customFormat="false" ht="15" hidden="false" customHeight="false" outlineLevel="0" collapsed="false">
      <c r="A9487" s="0" t="s">
        <v>709</v>
      </c>
      <c r="B9487" s="0" t="s">
        <v>800</v>
      </c>
      <c r="C9487" s="0" t="n">
        <v>27</v>
      </c>
      <c r="D9487" s="0" t="n">
        <v>64542</v>
      </c>
      <c r="E9487" s="0" t="s">
        <v>121</v>
      </c>
      <c r="F9487" s="0" t="n">
        <v>17.9</v>
      </c>
      <c r="G9487" s="0" t="n">
        <v>0.5</v>
      </c>
      <c r="H9487" s="0" t="n">
        <v>8.95</v>
      </c>
      <c r="I9487" s="0" t="n">
        <v>17.9</v>
      </c>
      <c r="J9487" s="0" t="n">
        <v>8.95</v>
      </c>
      <c r="K9487" s="0" t="s">
        <v>18</v>
      </c>
      <c r="L9487" s="0" t="s">
        <v>219</v>
      </c>
      <c r="M9487" s="0" t="n">
        <f aca="false">CEILING(G9487,1)*F9487</f>
        <v>17.9</v>
      </c>
      <c r="N9487" s="0" t="n">
        <f aca="false">M9487-H9487</f>
        <v>8.95</v>
      </c>
      <c r="O9487" s="0" t="n">
        <f aca="false">IF(ABS(N9487-J9487)&lt;0.011,1,0)</f>
        <v>1</v>
      </c>
    </row>
    <row r="9488" customFormat="false" ht="15" hidden="false" customHeight="false" outlineLevel="0" collapsed="false">
      <c r="A9488" s="0" t="s">
        <v>709</v>
      </c>
      <c r="B9488" s="0" t="s">
        <v>800</v>
      </c>
      <c r="C9488" s="0" t="n">
        <v>28</v>
      </c>
      <c r="D9488" s="0" t="n">
        <v>64533</v>
      </c>
      <c r="E9488" s="0" t="s">
        <v>17</v>
      </c>
      <c r="F9488" s="0" t="n">
        <v>17.4</v>
      </c>
      <c r="G9488" s="0" t="n">
        <v>0.5</v>
      </c>
      <c r="H9488" s="0" t="n">
        <v>8.7</v>
      </c>
      <c r="I9488" s="0" t="n">
        <v>17.4</v>
      </c>
      <c r="J9488" s="0" t="n">
        <v>8.7</v>
      </c>
      <c r="K9488" s="0" t="s">
        <v>18</v>
      </c>
      <c r="L9488" s="0" t="s">
        <v>219</v>
      </c>
      <c r="M9488" s="0" t="n">
        <f aca="false">CEILING(G9488,1)*F9488</f>
        <v>17.4</v>
      </c>
      <c r="N9488" s="0" t="n">
        <f aca="false">M9488-H9488</f>
        <v>8.7</v>
      </c>
      <c r="O9488" s="0" t="n">
        <f aca="false">IF(ABS(N9488-J9488)&lt;0.011,1,0)</f>
        <v>1</v>
      </c>
    </row>
    <row r="9489" customFormat="false" ht="15" hidden="false" customHeight="false" outlineLevel="0" collapsed="false">
      <c r="A9489" s="0" t="s">
        <v>709</v>
      </c>
      <c r="B9489" s="0" t="s">
        <v>800</v>
      </c>
      <c r="C9489" s="0" t="n">
        <v>28</v>
      </c>
      <c r="D9489" s="0" t="n">
        <v>64533</v>
      </c>
      <c r="E9489" s="0" t="s">
        <v>121</v>
      </c>
      <c r="F9489" s="0" t="n">
        <v>17.9</v>
      </c>
      <c r="G9489" s="0" t="n">
        <v>0.5</v>
      </c>
      <c r="H9489" s="0" t="n">
        <v>8.95</v>
      </c>
      <c r="I9489" s="0" t="n">
        <v>17.9</v>
      </c>
      <c r="J9489" s="0" t="n">
        <v>8.95</v>
      </c>
      <c r="K9489" s="0" t="s">
        <v>18</v>
      </c>
      <c r="L9489" s="0" t="s">
        <v>219</v>
      </c>
      <c r="M9489" s="0" t="n">
        <f aca="false">CEILING(G9489,1)*F9489</f>
        <v>17.9</v>
      </c>
      <c r="N9489" s="0" t="n">
        <f aca="false">M9489-H9489</f>
        <v>8.95</v>
      </c>
      <c r="O9489" s="0" t="n">
        <f aca="false">IF(ABS(N9489-J9489)&lt;0.011,1,0)</f>
        <v>1</v>
      </c>
    </row>
    <row r="9490" customFormat="false" ht="15" hidden="false" customHeight="false" outlineLevel="0" collapsed="false">
      <c r="A9490" s="0" t="s">
        <v>709</v>
      </c>
      <c r="B9490" s="0" t="s">
        <v>801</v>
      </c>
      <c r="C9490" s="0" t="n">
        <v>12</v>
      </c>
      <c r="D9490" s="0" t="n">
        <v>64561</v>
      </c>
      <c r="E9490" s="0" t="s">
        <v>114</v>
      </c>
      <c r="F9490" s="0" t="n">
        <v>6.9</v>
      </c>
      <c r="G9490" s="0" t="n">
        <v>0.25</v>
      </c>
      <c r="H9490" s="0" t="n">
        <v>1.73</v>
      </c>
      <c r="I9490" s="0" t="n">
        <v>6.9</v>
      </c>
      <c r="J9490" s="0" t="n">
        <v>5.17</v>
      </c>
      <c r="K9490" s="0" t="s">
        <v>18</v>
      </c>
      <c r="L9490" s="0" t="s">
        <v>606</v>
      </c>
      <c r="M9490" s="0" t="n">
        <f aca="false">CEILING(G9490,1)*F9490</f>
        <v>6.9</v>
      </c>
      <c r="N9490" s="0" t="n">
        <f aca="false">M9490-H9490</f>
        <v>5.17</v>
      </c>
      <c r="O9490" s="0" t="n">
        <f aca="false">IF(ABS(N9490-J9490)&lt;0.011,1,0)</f>
        <v>1</v>
      </c>
    </row>
    <row r="9491" customFormat="false" ht="15" hidden="false" customHeight="false" outlineLevel="0" collapsed="false">
      <c r="A9491" s="0" t="s">
        <v>709</v>
      </c>
      <c r="B9491" s="0" t="s">
        <v>801</v>
      </c>
      <c r="C9491" s="0" t="n">
        <v>12</v>
      </c>
      <c r="D9491" s="0" t="n">
        <v>64561</v>
      </c>
      <c r="E9491" s="0" t="s">
        <v>520</v>
      </c>
      <c r="F9491" s="0" t="n">
        <v>18.6</v>
      </c>
      <c r="G9491" s="0" t="n">
        <v>0.25</v>
      </c>
      <c r="H9491" s="0" t="n">
        <v>4.65</v>
      </c>
      <c r="I9491" s="0" t="n">
        <v>18.6</v>
      </c>
      <c r="J9491" s="0" t="n">
        <v>13.95</v>
      </c>
      <c r="K9491" s="0" t="s">
        <v>18</v>
      </c>
      <c r="L9491" s="0" t="s">
        <v>606</v>
      </c>
      <c r="M9491" s="0" t="n">
        <f aca="false">CEILING(G9491,1)*F9491</f>
        <v>18.6</v>
      </c>
      <c r="N9491" s="0" t="n">
        <f aca="false">M9491-H9491</f>
        <v>13.95</v>
      </c>
      <c r="O9491" s="0" t="n">
        <f aca="false">IF(ABS(N9491-J9491)&lt;0.011,1,0)</f>
        <v>1</v>
      </c>
    </row>
    <row r="9492" customFormat="false" ht="15" hidden="false" customHeight="false" outlineLevel="0" collapsed="false">
      <c r="A9492" s="0" t="s">
        <v>709</v>
      </c>
      <c r="B9492" s="0" t="s">
        <v>801</v>
      </c>
      <c r="C9492" s="0" t="n">
        <v>12</v>
      </c>
      <c r="D9492" s="0" t="n">
        <v>64561</v>
      </c>
      <c r="E9492" s="0" t="s">
        <v>554</v>
      </c>
      <c r="F9492" s="0" t="n">
        <v>12.5</v>
      </c>
      <c r="G9492" s="0" t="n">
        <v>0.25</v>
      </c>
      <c r="H9492" s="0" t="n">
        <v>3.13</v>
      </c>
      <c r="I9492" s="0" t="n">
        <v>12.5</v>
      </c>
      <c r="J9492" s="0" t="n">
        <v>9.37</v>
      </c>
      <c r="K9492" s="0" t="s">
        <v>18</v>
      </c>
      <c r="L9492" s="0" t="s">
        <v>606</v>
      </c>
      <c r="M9492" s="0" t="n">
        <f aca="false">CEILING(G9492,1)*F9492</f>
        <v>12.5</v>
      </c>
      <c r="N9492" s="0" t="n">
        <f aca="false">M9492-H9492</f>
        <v>9.37</v>
      </c>
      <c r="O9492" s="0" t="n">
        <f aca="false">IF(ABS(N9492-J9492)&lt;0.011,1,0)</f>
        <v>1</v>
      </c>
    </row>
    <row r="9493" customFormat="false" ht="15" hidden="false" customHeight="false" outlineLevel="0" collapsed="false">
      <c r="A9493" s="0" t="s">
        <v>709</v>
      </c>
      <c r="B9493" s="0" t="s">
        <v>801</v>
      </c>
      <c r="C9493" s="0" t="n">
        <v>12</v>
      </c>
      <c r="D9493" s="0" t="n">
        <v>64561</v>
      </c>
      <c r="E9493" s="0" t="s">
        <v>56</v>
      </c>
      <c r="F9493" s="0" t="n">
        <v>5.9</v>
      </c>
      <c r="G9493" s="0" t="n">
        <v>0.25</v>
      </c>
      <c r="H9493" s="0" t="n">
        <v>1.48</v>
      </c>
      <c r="I9493" s="0" t="n">
        <v>5.9</v>
      </c>
      <c r="J9493" s="0" t="n">
        <v>4.42</v>
      </c>
      <c r="K9493" s="0" t="s">
        <v>18</v>
      </c>
      <c r="L9493" s="0" t="s">
        <v>606</v>
      </c>
      <c r="M9493" s="0" t="n">
        <f aca="false">CEILING(G9493,1)*F9493</f>
        <v>5.9</v>
      </c>
      <c r="N9493" s="0" t="n">
        <f aca="false">M9493-H9493</f>
        <v>4.42</v>
      </c>
      <c r="O9493" s="0" t="n">
        <f aca="false">IF(ABS(N9493-J9493)&lt;0.011,1,0)</f>
        <v>1</v>
      </c>
    </row>
    <row r="9494" customFormat="false" ht="15" hidden="false" customHeight="false" outlineLevel="0" collapsed="false">
      <c r="A9494" s="0" t="s">
        <v>709</v>
      </c>
      <c r="B9494" s="0" t="s">
        <v>801</v>
      </c>
      <c r="C9494" s="0" t="n">
        <v>12</v>
      </c>
      <c r="D9494" s="0" t="n">
        <v>64561</v>
      </c>
      <c r="E9494" s="0" t="s">
        <v>49</v>
      </c>
      <c r="F9494" s="0" t="n">
        <v>19.5</v>
      </c>
      <c r="G9494" s="0" t="n">
        <v>0.25</v>
      </c>
      <c r="H9494" s="0" t="n">
        <v>4.88</v>
      </c>
      <c r="I9494" s="0" t="n">
        <v>19.5</v>
      </c>
      <c r="J9494" s="0" t="n">
        <v>14.62</v>
      </c>
      <c r="K9494" s="0" t="s">
        <v>18</v>
      </c>
      <c r="L9494" s="0" t="s">
        <v>606</v>
      </c>
      <c r="M9494" s="0" t="n">
        <f aca="false">CEILING(G9494,1)*F9494</f>
        <v>19.5</v>
      </c>
      <c r="N9494" s="0" t="n">
        <f aca="false">M9494-H9494</f>
        <v>14.62</v>
      </c>
      <c r="O9494" s="0" t="n">
        <f aca="false">IF(ABS(N9494-J9494)&lt;0.011,1,0)</f>
        <v>1</v>
      </c>
    </row>
    <row r="9495" customFormat="false" ht="15" hidden="false" customHeight="false" outlineLevel="0" collapsed="false">
      <c r="A9495" s="0" t="s">
        <v>709</v>
      </c>
      <c r="B9495" s="0" t="s">
        <v>801</v>
      </c>
      <c r="C9495" s="0" t="n">
        <v>12</v>
      </c>
      <c r="D9495" s="0" t="n">
        <v>64561</v>
      </c>
      <c r="E9495" s="0" t="s">
        <v>81</v>
      </c>
      <c r="F9495" s="0" t="n">
        <v>19.9</v>
      </c>
      <c r="G9495" s="0" t="n">
        <v>0.25</v>
      </c>
      <c r="H9495" s="0" t="n">
        <v>4.98</v>
      </c>
      <c r="I9495" s="0" t="n">
        <v>19.9</v>
      </c>
      <c r="J9495" s="0" t="n">
        <v>14.92</v>
      </c>
      <c r="K9495" s="0" t="s">
        <v>18</v>
      </c>
      <c r="L9495" s="0" t="s">
        <v>606</v>
      </c>
      <c r="M9495" s="0" t="n">
        <f aca="false">CEILING(G9495,1)*F9495</f>
        <v>19.9</v>
      </c>
      <c r="N9495" s="0" t="n">
        <f aca="false">M9495-H9495</f>
        <v>14.92</v>
      </c>
      <c r="O9495" s="0" t="n">
        <f aca="false">IF(ABS(N9495-J9495)&lt;0.011,1,0)</f>
        <v>1</v>
      </c>
    </row>
    <row r="9496" customFormat="false" ht="15" hidden="false" customHeight="false" outlineLevel="0" collapsed="false">
      <c r="A9496" s="0" t="s">
        <v>709</v>
      </c>
      <c r="B9496" s="0" t="s">
        <v>801</v>
      </c>
      <c r="C9496" s="0" t="n">
        <v>12</v>
      </c>
      <c r="D9496" s="0" t="n">
        <v>64561</v>
      </c>
      <c r="E9496" s="0" t="s">
        <v>536</v>
      </c>
      <c r="F9496" s="0" t="n">
        <v>3.9</v>
      </c>
      <c r="G9496" s="0" t="n">
        <v>0.25</v>
      </c>
      <c r="H9496" s="0" t="n">
        <v>0.98</v>
      </c>
      <c r="I9496" s="0" t="n">
        <v>3.9</v>
      </c>
      <c r="J9496" s="0" t="n">
        <v>2.92</v>
      </c>
      <c r="K9496" s="0" t="s">
        <v>18</v>
      </c>
      <c r="L9496" s="0" t="s">
        <v>606</v>
      </c>
      <c r="M9496" s="0" t="n">
        <f aca="false">CEILING(G9496,1)*F9496</f>
        <v>3.9</v>
      </c>
      <c r="N9496" s="0" t="n">
        <f aca="false">M9496-H9496</f>
        <v>2.92</v>
      </c>
      <c r="O9496" s="0" t="n">
        <f aca="false">IF(ABS(N9496-J9496)&lt;0.011,1,0)</f>
        <v>1</v>
      </c>
    </row>
    <row r="9497" customFormat="false" ht="15" hidden="false" customHeight="false" outlineLevel="0" collapsed="false">
      <c r="A9497" s="0" t="s">
        <v>709</v>
      </c>
      <c r="B9497" s="0" t="s">
        <v>801</v>
      </c>
      <c r="C9497" s="0" t="n">
        <v>12</v>
      </c>
      <c r="D9497" s="0" t="n">
        <v>64561</v>
      </c>
      <c r="E9497" s="0" t="s">
        <v>24</v>
      </c>
      <c r="F9497" s="0" t="n">
        <v>4.2</v>
      </c>
      <c r="G9497" s="0" t="n">
        <v>0.25</v>
      </c>
      <c r="H9497" s="0" t="n">
        <v>1.05</v>
      </c>
      <c r="I9497" s="0" t="n">
        <v>4.2</v>
      </c>
      <c r="J9497" s="0" t="n">
        <v>3.15</v>
      </c>
      <c r="K9497" s="0" t="s">
        <v>18</v>
      </c>
      <c r="L9497" s="0" t="s">
        <v>606</v>
      </c>
      <c r="M9497" s="0" t="n">
        <f aca="false">CEILING(G9497,1)*F9497</f>
        <v>4.2</v>
      </c>
      <c r="N9497" s="0" t="n">
        <f aca="false">M9497-H9497</f>
        <v>3.15</v>
      </c>
      <c r="O9497" s="0" t="n">
        <f aca="false">IF(ABS(N9497-J9497)&lt;0.011,1,0)</f>
        <v>1</v>
      </c>
    </row>
    <row r="9498" customFormat="false" ht="15" hidden="false" customHeight="false" outlineLevel="0" collapsed="false">
      <c r="A9498" s="0" t="s">
        <v>709</v>
      </c>
      <c r="B9498" s="0" t="s">
        <v>801</v>
      </c>
      <c r="C9498" s="0" t="n">
        <v>13</v>
      </c>
      <c r="D9498" s="0" t="n">
        <v>64562</v>
      </c>
      <c r="E9498" s="0" t="s">
        <v>114</v>
      </c>
      <c r="F9498" s="0" t="n">
        <v>6.9</v>
      </c>
      <c r="G9498" s="0" t="n">
        <v>0.25</v>
      </c>
      <c r="H9498" s="0" t="n">
        <v>1.73</v>
      </c>
      <c r="I9498" s="0" t="n">
        <v>6.9</v>
      </c>
      <c r="J9498" s="0" t="n">
        <v>5.17</v>
      </c>
      <c r="K9498" s="0" t="s">
        <v>18</v>
      </c>
      <c r="L9498" s="0" t="s">
        <v>606</v>
      </c>
      <c r="M9498" s="0" t="n">
        <f aca="false">CEILING(G9498,1)*F9498</f>
        <v>6.9</v>
      </c>
      <c r="N9498" s="0" t="n">
        <f aca="false">M9498-H9498</f>
        <v>5.17</v>
      </c>
      <c r="O9498" s="0" t="n">
        <f aca="false">IF(ABS(N9498-J9498)&lt;0.011,1,0)</f>
        <v>1</v>
      </c>
    </row>
    <row r="9499" customFormat="false" ht="15" hidden="false" customHeight="false" outlineLevel="0" collapsed="false">
      <c r="A9499" s="0" t="s">
        <v>709</v>
      </c>
      <c r="B9499" s="0" t="s">
        <v>801</v>
      </c>
      <c r="C9499" s="0" t="n">
        <v>13</v>
      </c>
      <c r="D9499" s="0" t="n">
        <v>64562</v>
      </c>
      <c r="E9499" s="0" t="s">
        <v>520</v>
      </c>
      <c r="F9499" s="0" t="n">
        <v>18.6</v>
      </c>
      <c r="G9499" s="0" t="n">
        <v>0.25</v>
      </c>
      <c r="H9499" s="0" t="n">
        <v>4.65</v>
      </c>
      <c r="I9499" s="0" t="n">
        <v>18.6</v>
      </c>
      <c r="J9499" s="0" t="n">
        <v>13.95</v>
      </c>
      <c r="K9499" s="0" t="s">
        <v>18</v>
      </c>
      <c r="L9499" s="0" t="s">
        <v>606</v>
      </c>
      <c r="M9499" s="0" t="n">
        <f aca="false">CEILING(G9499,1)*F9499</f>
        <v>18.6</v>
      </c>
      <c r="N9499" s="0" t="n">
        <f aca="false">M9499-H9499</f>
        <v>13.95</v>
      </c>
      <c r="O9499" s="0" t="n">
        <f aca="false">IF(ABS(N9499-J9499)&lt;0.011,1,0)</f>
        <v>1</v>
      </c>
    </row>
    <row r="9500" customFormat="false" ht="15" hidden="false" customHeight="false" outlineLevel="0" collapsed="false">
      <c r="A9500" s="0" t="s">
        <v>709</v>
      </c>
      <c r="B9500" s="0" t="s">
        <v>801</v>
      </c>
      <c r="C9500" s="0" t="n">
        <v>13</v>
      </c>
      <c r="D9500" s="0" t="n">
        <v>64562</v>
      </c>
      <c r="E9500" s="0" t="s">
        <v>554</v>
      </c>
      <c r="F9500" s="0" t="n">
        <v>12.5</v>
      </c>
      <c r="G9500" s="0" t="n">
        <v>0.25</v>
      </c>
      <c r="H9500" s="0" t="n">
        <v>3.13</v>
      </c>
      <c r="I9500" s="0" t="n">
        <v>12.5</v>
      </c>
      <c r="J9500" s="0" t="n">
        <v>9.37</v>
      </c>
      <c r="K9500" s="0" t="s">
        <v>18</v>
      </c>
      <c r="L9500" s="0" t="s">
        <v>606</v>
      </c>
      <c r="M9500" s="0" t="n">
        <f aca="false">CEILING(G9500,1)*F9500</f>
        <v>12.5</v>
      </c>
      <c r="N9500" s="0" t="n">
        <f aca="false">M9500-H9500</f>
        <v>9.37</v>
      </c>
      <c r="O9500" s="0" t="n">
        <f aca="false">IF(ABS(N9500-J9500)&lt;0.011,1,0)</f>
        <v>1</v>
      </c>
    </row>
    <row r="9501" customFormat="false" ht="15" hidden="false" customHeight="false" outlineLevel="0" collapsed="false">
      <c r="A9501" s="0" t="s">
        <v>709</v>
      </c>
      <c r="B9501" s="0" t="s">
        <v>801</v>
      </c>
      <c r="C9501" s="0" t="n">
        <v>13</v>
      </c>
      <c r="D9501" s="0" t="n">
        <v>64562</v>
      </c>
      <c r="E9501" s="0" t="s">
        <v>56</v>
      </c>
      <c r="F9501" s="0" t="n">
        <v>5.9</v>
      </c>
      <c r="G9501" s="0" t="n">
        <v>0.25</v>
      </c>
      <c r="H9501" s="0" t="n">
        <v>1.48</v>
      </c>
      <c r="I9501" s="0" t="n">
        <v>5.9</v>
      </c>
      <c r="J9501" s="0" t="n">
        <v>4.42</v>
      </c>
      <c r="K9501" s="0" t="s">
        <v>18</v>
      </c>
      <c r="L9501" s="0" t="s">
        <v>606</v>
      </c>
      <c r="M9501" s="0" t="n">
        <f aca="false">CEILING(G9501,1)*F9501</f>
        <v>5.9</v>
      </c>
      <c r="N9501" s="0" t="n">
        <f aca="false">M9501-H9501</f>
        <v>4.42</v>
      </c>
      <c r="O9501" s="0" t="n">
        <f aca="false">IF(ABS(N9501-J9501)&lt;0.011,1,0)</f>
        <v>1</v>
      </c>
    </row>
    <row r="9502" customFormat="false" ht="15" hidden="false" customHeight="false" outlineLevel="0" collapsed="false">
      <c r="A9502" s="0" t="s">
        <v>709</v>
      </c>
      <c r="B9502" s="0" t="s">
        <v>801</v>
      </c>
      <c r="C9502" s="0" t="n">
        <v>13</v>
      </c>
      <c r="D9502" s="0" t="n">
        <v>64562</v>
      </c>
      <c r="E9502" s="0" t="s">
        <v>49</v>
      </c>
      <c r="F9502" s="0" t="n">
        <v>19.5</v>
      </c>
      <c r="G9502" s="0" t="n">
        <v>0.25</v>
      </c>
      <c r="H9502" s="0" t="n">
        <v>4.88</v>
      </c>
      <c r="I9502" s="0" t="n">
        <v>19.5</v>
      </c>
      <c r="J9502" s="0" t="n">
        <v>14.62</v>
      </c>
      <c r="K9502" s="0" t="s">
        <v>18</v>
      </c>
      <c r="L9502" s="0" t="s">
        <v>606</v>
      </c>
      <c r="M9502" s="0" t="n">
        <f aca="false">CEILING(G9502,1)*F9502</f>
        <v>19.5</v>
      </c>
      <c r="N9502" s="0" t="n">
        <f aca="false">M9502-H9502</f>
        <v>14.62</v>
      </c>
      <c r="O9502" s="0" t="n">
        <f aca="false">IF(ABS(N9502-J9502)&lt;0.011,1,0)</f>
        <v>1</v>
      </c>
    </row>
    <row r="9503" customFormat="false" ht="15" hidden="false" customHeight="false" outlineLevel="0" collapsed="false">
      <c r="A9503" s="0" t="s">
        <v>709</v>
      </c>
      <c r="B9503" s="0" t="s">
        <v>801</v>
      </c>
      <c r="C9503" s="0" t="n">
        <v>13</v>
      </c>
      <c r="D9503" s="0" t="n">
        <v>64562</v>
      </c>
      <c r="E9503" s="0" t="s">
        <v>81</v>
      </c>
      <c r="F9503" s="0" t="n">
        <v>19.9</v>
      </c>
      <c r="G9503" s="0" t="n">
        <v>0.25</v>
      </c>
      <c r="H9503" s="0" t="n">
        <v>4.98</v>
      </c>
      <c r="I9503" s="0" t="n">
        <v>19.9</v>
      </c>
      <c r="J9503" s="0" t="n">
        <v>14.92</v>
      </c>
      <c r="K9503" s="0" t="s">
        <v>18</v>
      </c>
      <c r="L9503" s="0" t="s">
        <v>606</v>
      </c>
      <c r="M9503" s="0" t="n">
        <f aca="false">CEILING(G9503,1)*F9503</f>
        <v>19.9</v>
      </c>
      <c r="N9503" s="0" t="n">
        <f aca="false">M9503-H9503</f>
        <v>14.92</v>
      </c>
      <c r="O9503" s="0" t="n">
        <f aca="false">IF(ABS(N9503-J9503)&lt;0.011,1,0)</f>
        <v>1</v>
      </c>
    </row>
    <row r="9504" customFormat="false" ht="15" hidden="false" customHeight="false" outlineLevel="0" collapsed="false">
      <c r="A9504" s="0" t="s">
        <v>709</v>
      </c>
      <c r="B9504" s="0" t="s">
        <v>801</v>
      </c>
      <c r="C9504" s="0" t="n">
        <v>13</v>
      </c>
      <c r="D9504" s="0" t="n">
        <v>64562</v>
      </c>
      <c r="E9504" s="0" t="s">
        <v>536</v>
      </c>
      <c r="F9504" s="0" t="n">
        <v>3.9</v>
      </c>
      <c r="G9504" s="0" t="n">
        <v>0.25</v>
      </c>
      <c r="H9504" s="0" t="n">
        <v>0.98</v>
      </c>
      <c r="I9504" s="0" t="n">
        <v>3.9</v>
      </c>
      <c r="J9504" s="0" t="n">
        <v>2.92</v>
      </c>
      <c r="K9504" s="0" t="s">
        <v>18</v>
      </c>
      <c r="L9504" s="0" t="s">
        <v>606</v>
      </c>
      <c r="M9504" s="0" t="n">
        <f aca="false">CEILING(G9504,1)*F9504</f>
        <v>3.9</v>
      </c>
      <c r="N9504" s="0" t="n">
        <f aca="false">M9504-H9504</f>
        <v>2.92</v>
      </c>
      <c r="O9504" s="0" t="n">
        <f aca="false">IF(ABS(N9504-J9504)&lt;0.011,1,0)</f>
        <v>1</v>
      </c>
    </row>
    <row r="9505" customFormat="false" ht="15" hidden="false" customHeight="false" outlineLevel="0" collapsed="false">
      <c r="A9505" s="0" t="s">
        <v>709</v>
      </c>
      <c r="B9505" s="0" t="s">
        <v>801</v>
      </c>
      <c r="C9505" s="0" t="n">
        <v>13</v>
      </c>
      <c r="D9505" s="0" t="n">
        <v>64562</v>
      </c>
      <c r="E9505" s="0" t="s">
        <v>24</v>
      </c>
      <c r="F9505" s="0" t="n">
        <v>4.2</v>
      </c>
      <c r="G9505" s="0" t="n">
        <v>0.25</v>
      </c>
      <c r="H9505" s="0" t="n">
        <v>1.05</v>
      </c>
      <c r="I9505" s="0" t="n">
        <v>4.2</v>
      </c>
      <c r="J9505" s="0" t="n">
        <v>3.15</v>
      </c>
      <c r="K9505" s="0" t="s">
        <v>18</v>
      </c>
      <c r="L9505" s="0" t="s">
        <v>606</v>
      </c>
      <c r="M9505" s="0" t="n">
        <f aca="false">CEILING(G9505,1)*F9505</f>
        <v>4.2</v>
      </c>
      <c r="N9505" s="0" t="n">
        <f aca="false">M9505-H9505</f>
        <v>3.15</v>
      </c>
      <c r="O9505" s="0" t="n">
        <f aca="false">IF(ABS(N9505-J9505)&lt;0.011,1,0)</f>
        <v>1</v>
      </c>
    </row>
    <row r="9506" customFormat="false" ht="15" hidden="false" customHeight="false" outlineLevel="0" collapsed="false">
      <c r="A9506" s="0" t="s">
        <v>709</v>
      </c>
      <c r="B9506" s="0" t="s">
        <v>801</v>
      </c>
      <c r="C9506" s="0" t="n">
        <v>14</v>
      </c>
      <c r="D9506" s="0" t="n">
        <v>64563</v>
      </c>
      <c r="E9506" s="0" t="s">
        <v>114</v>
      </c>
      <c r="F9506" s="0" t="n">
        <v>6.9</v>
      </c>
      <c r="G9506" s="0" t="n">
        <v>0.25</v>
      </c>
      <c r="H9506" s="0" t="n">
        <v>1.73</v>
      </c>
      <c r="I9506" s="0" t="n">
        <v>6.9</v>
      </c>
      <c r="J9506" s="0" t="n">
        <v>5.17</v>
      </c>
      <c r="K9506" s="0" t="s">
        <v>18</v>
      </c>
      <c r="L9506" s="0" t="s">
        <v>606</v>
      </c>
      <c r="M9506" s="0" t="n">
        <f aca="false">CEILING(G9506,1)*F9506</f>
        <v>6.9</v>
      </c>
      <c r="N9506" s="0" t="n">
        <f aca="false">M9506-H9506</f>
        <v>5.17</v>
      </c>
      <c r="O9506" s="0" t="n">
        <f aca="false">IF(ABS(N9506-J9506)&lt;0.011,1,0)</f>
        <v>1</v>
      </c>
    </row>
    <row r="9507" customFormat="false" ht="15" hidden="false" customHeight="false" outlineLevel="0" collapsed="false">
      <c r="A9507" s="0" t="s">
        <v>709</v>
      </c>
      <c r="B9507" s="0" t="s">
        <v>801</v>
      </c>
      <c r="C9507" s="0" t="n">
        <v>14</v>
      </c>
      <c r="D9507" s="0" t="n">
        <v>64563</v>
      </c>
      <c r="E9507" s="0" t="s">
        <v>520</v>
      </c>
      <c r="F9507" s="0" t="n">
        <v>18.6</v>
      </c>
      <c r="G9507" s="0" t="n">
        <v>0.25</v>
      </c>
      <c r="H9507" s="0" t="n">
        <v>4.65</v>
      </c>
      <c r="I9507" s="0" t="n">
        <v>18.6</v>
      </c>
      <c r="J9507" s="0" t="n">
        <v>13.95</v>
      </c>
      <c r="K9507" s="0" t="s">
        <v>18</v>
      </c>
      <c r="L9507" s="0" t="s">
        <v>606</v>
      </c>
      <c r="M9507" s="0" t="n">
        <f aca="false">CEILING(G9507,1)*F9507</f>
        <v>18.6</v>
      </c>
      <c r="N9507" s="0" t="n">
        <f aca="false">M9507-H9507</f>
        <v>13.95</v>
      </c>
      <c r="O9507" s="0" t="n">
        <f aca="false">IF(ABS(N9507-J9507)&lt;0.011,1,0)</f>
        <v>1</v>
      </c>
    </row>
    <row r="9508" customFormat="false" ht="15" hidden="false" customHeight="false" outlineLevel="0" collapsed="false">
      <c r="A9508" s="0" t="s">
        <v>709</v>
      </c>
      <c r="B9508" s="0" t="s">
        <v>801</v>
      </c>
      <c r="C9508" s="0" t="n">
        <v>14</v>
      </c>
      <c r="D9508" s="0" t="n">
        <v>64563</v>
      </c>
      <c r="E9508" s="0" t="s">
        <v>554</v>
      </c>
      <c r="F9508" s="0" t="n">
        <v>12.5</v>
      </c>
      <c r="G9508" s="0" t="n">
        <v>0.25</v>
      </c>
      <c r="H9508" s="0" t="n">
        <v>3.13</v>
      </c>
      <c r="I9508" s="0" t="n">
        <v>12.5</v>
      </c>
      <c r="J9508" s="0" t="n">
        <v>9.37</v>
      </c>
      <c r="K9508" s="0" t="s">
        <v>18</v>
      </c>
      <c r="L9508" s="0" t="s">
        <v>606</v>
      </c>
      <c r="M9508" s="0" t="n">
        <f aca="false">CEILING(G9508,1)*F9508</f>
        <v>12.5</v>
      </c>
      <c r="N9508" s="0" t="n">
        <f aca="false">M9508-H9508</f>
        <v>9.37</v>
      </c>
      <c r="O9508" s="0" t="n">
        <f aca="false">IF(ABS(N9508-J9508)&lt;0.011,1,0)</f>
        <v>1</v>
      </c>
    </row>
    <row r="9509" customFormat="false" ht="15" hidden="false" customHeight="false" outlineLevel="0" collapsed="false">
      <c r="A9509" s="0" t="s">
        <v>709</v>
      </c>
      <c r="B9509" s="0" t="s">
        <v>801</v>
      </c>
      <c r="C9509" s="0" t="n">
        <v>14</v>
      </c>
      <c r="D9509" s="0" t="n">
        <v>64563</v>
      </c>
      <c r="E9509" s="0" t="s">
        <v>56</v>
      </c>
      <c r="F9509" s="0" t="n">
        <v>5.9</v>
      </c>
      <c r="G9509" s="0" t="n">
        <v>0.25</v>
      </c>
      <c r="H9509" s="0" t="n">
        <v>1.48</v>
      </c>
      <c r="I9509" s="0" t="n">
        <v>5.9</v>
      </c>
      <c r="J9509" s="0" t="n">
        <v>4.42</v>
      </c>
      <c r="K9509" s="0" t="s">
        <v>18</v>
      </c>
      <c r="L9509" s="0" t="s">
        <v>606</v>
      </c>
      <c r="M9509" s="0" t="n">
        <f aca="false">CEILING(G9509,1)*F9509</f>
        <v>5.9</v>
      </c>
      <c r="N9509" s="0" t="n">
        <f aca="false">M9509-H9509</f>
        <v>4.42</v>
      </c>
      <c r="O9509" s="0" t="n">
        <f aca="false">IF(ABS(N9509-J9509)&lt;0.011,1,0)</f>
        <v>1</v>
      </c>
    </row>
    <row r="9510" customFormat="false" ht="15" hidden="false" customHeight="false" outlineLevel="0" collapsed="false">
      <c r="A9510" s="0" t="s">
        <v>709</v>
      </c>
      <c r="B9510" s="0" t="s">
        <v>801</v>
      </c>
      <c r="C9510" s="0" t="n">
        <v>14</v>
      </c>
      <c r="D9510" s="0" t="n">
        <v>64563</v>
      </c>
      <c r="E9510" s="0" t="s">
        <v>49</v>
      </c>
      <c r="F9510" s="0" t="n">
        <v>19.5</v>
      </c>
      <c r="G9510" s="0" t="n">
        <v>0.25</v>
      </c>
      <c r="H9510" s="0" t="n">
        <v>4.88</v>
      </c>
      <c r="I9510" s="0" t="n">
        <v>19.5</v>
      </c>
      <c r="J9510" s="0" t="n">
        <v>14.62</v>
      </c>
      <c r="K9510" s="0" t="s">
        <v>18</v>
      </c>
      <c r="L9510" s="0" t="s">
        <v>606</v>
      </c>
      <c r="M9510" s="0" t="n">
        <f aca="false">CEILING(G9510,1)*F9510</f>
        <v>19.5</v>
      </c>
      <c r="N9510" s="0" t="n">
        <f aca="false">M9510-H9510</f>
        <v>14.62</v>
      </c>
      <c r="O9510" s="0" t="n">
        <f aca="false">IF(ABS(N9510-J9510)&lt;0.011,1,0)</f>
        <v>1</v>
      </c>
    </row>
    <row r="9511" customFormat="false" ht="15" hidden="false" customHeight="false" outlineLevel="0" collapsed="false">
      <c r="A9511" s="0" t="s">
        <v>709</v>
      </c>
      <c r="B9511" s="0" t="s">
        <v>801</v>
      </c>
      <c r="C9511" s="0" t="n">
        <v>14</v>
      </c>
      <c r="D9511" s="0" t="n">
        <v>64563</v>
      </c>
      <c r="E9511" s="0" t="s">
        <v>81</v>
      </c>
      <c r="F9511" s="0" t="n">
        <v>19.9</v>
      </c>
      <c r="G9511" s="0" t="n">
        <v>0.25</v>
      </c>
      <c r="H9511" s="0" t="n">
        <v>4.98</v>
      </c>
      <c r="I9511" s="0" t="n">
        <v>19.9</v>
      </c>
      <c r="J9511" s="0" t="n">
        <v>14.92</v>
      </c>
      <c r="K9511" s="0" t="s">
        <v>18</v>
      </c>
      <c r="L9511" s="0" t="s">
        <v>606</v>
      </c>
      <c r="M9511" s="0" t="n">
        <f aca="false">CEILING(G9511,1)*F9511</f>
        <v>19.9</v>
      </c>
      <c r="N9511" s="0" t="n">
        <f aca="false">M9511-H9511</f>
        <v>14.92</v>
      </c>
      <c r="O9511" s="0" t="n">
        <f aca="false">IF(ABS(N9511-J9511)&lt;0.011,1,0)</f>
        <v>1</v>
      </c>
    </row>
    <row r="9512" customFormat="false" ht="15" hidden="false" customHeight="false" outlineLevel="0" collapsed="false">
      <c r="A9512" s="0" t="s">
        <v>709</v>
      </c>
      <c r="B9512" s="0" t="s">
        <v>801</v>
      </c>
      <c r="C9512" s="0" t="n">
        <v>14</v>
      </c>
      <c r="D9512" s="0" t="n">
        <v>64563</v>
      </c>
      <c r="E9512" s="0" t="s">
        <v>536</v>
      </c>
      <c r="F9512" s="0" t="n">
        <v>3.9</v>
      </c>
      <c r="G9512" s="0" t="n">
        <v>0.25</v>
      </c>
      <c r="H9512" s="0" t="n">
        <v>0.98</v>
      </c>
      <c r="I9512" s="0" t="n">
        <v>3.9</v>
      </c>
      <c r="J9512" s="0" t="n">
        <v>2.92</v>
      </c>
      <c r="K9512" s="0" t="s">
        <v>18</v>
      </c>
      <c r="L9512" s="0" t="s">
        <v>606</v>
      </c>
      <c r="M9512" s="0" t="n">
        <f aca="false">CEILING(G9512,1)*F9512</f>
        <v>3.9</v>
      </c>
      <c r="N9512" s="0" t="n">
        <f aca="false">M9512-H9512</f>
        <v>2.92</v>
      </c>
      <c r="O9512" s="0" t="n">
        <f aca="false">IF(ABS(N9512-J9512)&lt;0.011,1,0)</f>
        <v>1</v>
      </c>
    </row>
    <row r="9513" customFormat="false" ht="15" hidden="false" customHeight="false" outlineLevel="0" collapsed="false">
      <c r="A9513" s="0" t="s">
        <v>709</v>
      </c>
      <c r="B9513" s="0" t="s">
        <v>801</v>
      </c>
      <c r="C9513" s="0" t="n">
        <v>14</v>
      </c>
      <c r="D9513" s="0" t="n">
        <v>64563</v>
      </c>
      <c r="E9513" s="0" t="s">
        <v>24</v>
      </c>
      <c r="F9513" s="0" t="n">
        <v>4.2</v>
      </c>
      <c r="G9513" s="0" t="n">
        <v>0.25</v>
      </c>
      <c r="H9513" s="0" t="n">
        <v>1.05</v>
      </c>
      <c r="I9513" s="0" t="n">
        <v>4.2</v>
      </c>
      <c r="J9513" s="0" t="n">
        <v>3.15</v>
      </c>
      <c r="K9513" s="0" t="s">
        <v>18</v>
      </c>
      <c r="L9513" s="0" t="s">
        <v>606</v>
      </c>
      <c r="M9513" s="0" t="n">
        <f aca="false">CEILING(G9513,1)*F9513</f>
        <v>4.2</v>
      </c>
      <c r="N9513" s="0" t="n">
        <f aca="false">M9513-H9513</f>
        <v>3.15</v>
      </c>
      <c r="O9513" s="0" t="n">
        <f aca="false">IF(ABS(N9513-J9513)&lt;0.011,1,0)</f>
        <v>1</v>
      </c>
    </row>
    <row r="9514" customFormat="false" ht="15" hidden="false" customHeight="false" outlineLevel="0" collapsed="false">
      <c r="A9514" s="0" t="s">
        <v>709</v>
      </c>
      <c r="B9514" s="0" t="s">
        <v>801</v>
      </c>
      <c r="C9514" s="0" t="n">
        <v>15</v>
      </c>
      <c r="D9514" s="0" t="n">
        <v>64557</v>
      </c>
      <c r="E9514" s="0" t="s">
        <v>114</v>
      </c>
      <c r="F9514" s="0" t="n">
        <v>6.9</v>
      </c>
      <c r="G9514" s="0" t="n">
        <v>0.25</v>
      </c>
      <c r="H9514" s="0" t="n">
        <v>1.72</v>
      </c>
      <c r="I9514" s="0" t="n">
        <v>6.9</v>
      </c>
      <c r="J9514" s="0" t="n">
        <v>5.18</v>
      </c>
      <c r="K9514" s="0" t="s">
        <v>18</v>
      </c>
      <c r="L9514" s="0" t="s">
        <v>606</v>
      </c>
      <c r="M9514" s="0" t="n">
        <f aca="false">CEILING(G9514,1)*F9514</f>
        <v>6.9</v>
      </c>
      <c r="N9514" s="0" t="n">
        <f aca="false">M9514-H9514</f>
        <v>5.18</v>
      </c>
      <c r="O9514" s="0" t="n">
        <f aca="false">IF(ABS(N9514-J9514)&lt;0.011,1,0)</f>
        <v>1</v>
      </c>
    </row>
    <row r="9515" customFormat="false" ht="15" hidden="false" customHeight="false" outlineLevel="0" collapsed="false">
      <c r="A9515" s="0" t="s">
        <v>709</v>
      </c>
      <c r="B9515" s="0" t="s">
        <v>801</v>
      </c>
      <c r="C9515" s="0" t="n">
        <v>15</v>
      </c>
      <c r="D9515" s="0" t="n">
        <v>64557</v>
      </c>
      <c r="E9515" s="0" t="s">
        <v>520</v>
      </c>
      <c r="F9515" s="0" t="n">
        <v>18.6</v>
      </c>
      <c r="G9515" s="0" t="n">
        <v>0.25</v>
      </c>
      <c r="H9515" s="0" t="n">
        <v>4.63</v>
      </c>
      <c r="I9515" s="0" t="n">
        <v>18.6</v>
      </c>
      <c r="J9515" s="0" t="n">
        <v>13.97</v>
      </c>
      <c r="K9515" s="0" t="s">
        <v>18</v>
      </c>
      <c r="L9515" s="0" t="s">
        <v>606</v>
      </c>
      <c r="M9515" s="0" t="n">
        <f aca="false">CEILING(G9515,1)*F9515</f>
        <v>18.6</v>
      </c>
      <c r="N9515" s="0" t="n">
        <f aca="false">M9515-H9515</f>
        <v>13.97</v>
      </c>
      <c r="O9515" s="0" t="n">
        <f aca="false">IF(ABS(N9515-J9515)&lt;0.011,1,0)</f>
        <v>1</v>
      </c>
    </row>
    <row r="9516" customFormat="false" ht="15" hidden="false" customHeight="false" outlineLevel="0" collapsed="false">
      <c r="A9516" s="0" t="s">
        <v>709</v>
      </c>
      <c r="B9516" s="0" t="s">
        <v>801</v>
      </c>
      <c r="C9516" s="0" t="n">
        <v>15</v>
      </c>
      <c r="D9516" s="0" t="n">
        <v>64557</v>
      </c>
      <c r="E9516" s="0" t="s">
        <v>554</v>
      </c>
      <c r="F9516" s="0" t="n">
        <v>12.5</v>
      </c>
      <c r="G9516" s="0" t="n">
        <v>0.25</v>
      </c>
      <c r="H9516" s="0" t="n">
        <v>3.12</v>
      </c>
      <c r="I9516" s="0" t="n">
        <v>12.5</v>
      </c>
      <c r="J9516" s="0" t="n">
        <v>9.38</v>
      </c>
      <c r="K9516" s="0" t="s">
        <v>18</v>
      </c>
      <c r="L9516" s="0" t="s">
        <v>606</v>
      </c>
      <c r="M9516" s="0" t="n">
        <f aca="false">CEILING(G9516,1)*F9516</f>
        <v>12.5</v>
      </c>
      <c r="N9516" s="0" t="n">
        <f aca="false">M9516-H9516</f>
        <v>9.38</v>
      </c>
      <c r="O9516" s="0" t="n">
        <f aca="false">IF(ABS(N9516-J9516)&lt;0.011,1,0)</f>
        <v>1</v>
      </c>
    </row>
    <row r="9517" customFormat="false" ht="15" hidden="false" customHeight="false" outlineLevel="0" collapsed="false">
      <c r="A9517" s="0" t="s">
        <v>709</v>
      </c>
      <c r="B9517" s="0" t="s">
        <v>801</v>
      </c>
      <c r="C9517" s="0" t="n">
        <v>15</v>
      </c>
      <c r="D9517" s="0" t="n">
        <v>64557</v>
      </c>
      <c r="E9517" s="0" t="s">
        <v>56</v>
      </c>
      <c r="F9517" s="0" t="n">
        <v>5.9</v>
      </c>
      <c r="G9517" s="0" t="n">
        <v>0.25</v>
      </c>
      <c r="H9517" s="0" t="n">
        <v>1.47</v>
      </c>
      <c r="I9517" s="0" t="n">
        <v>5.9</v>
      </c>
      <c r="J9517" s="0" t="n">
        <v>4.43</v>
      </c>
      <c r="K9517" s="0" t="s">
        <v>18</v>
      </c>
      <c r="L9517" s="0" t="s">
        <v>606</v>
      </c>
      <c r="M9517" s="0" t="n">
        <f aca="false">CEILING(G9517,1)*F9517</f>
        <v>5.9</v>
      </c>
      <c r="N9517" s="0" t="n">
        <f aca="false">M9517-H9517</f>
        <v>4.43</v>
      </c>
      <c r="O9517" s="0" t="n">
        <f aca="false">IF(ABS(N9517-J9517)&lt;0.011,1,0)</f>
        <v>1</v>
      </c>
    </row>
    <row r="9518" customFormat="false" ht="15" hidden="false" customHeight="false" outlineLevel="0" collapsed="false">
      <c r="A9518" s="0" t="s">
        <v>709</v>
      </c>
      <c r="B9518" s="0" t="s">
        <v>801</v>
      </c>
      <c r="C9518" s="0" t="n">
        <v>15</v>
      </c>
      <c r="D9518" s="0" t="n">
        <v>64557</v>
      </c>
      <c r="E9518" s="0" t="s">
        <v>49</v>
      </c>
      <c r="F9518" s="0" t="n">
        <v>19.5</v>
      </c>
      <c r="G9518" s="0" t="n">
        <v>0.25</v>
      </c>
      <c r="H9518" s="0" t="n">
        <v>4.86</v>
      </c>
      <c r="I9518" s="0" t="n">
        <v>19.5</v>
      </c>
      <c r="J9518" s="0" t="n">
        <v>14.64</v>
      </c>
      <c r="K9518" s="0" t="s">
        <v>18</v>
      </c>
      <c r="L9518" s="0" t="s">
        <v>606</v>
      </c>
      <c r="M9518" s="0" t="n">
        <f aca="false">CEILING(G9518,1)*F9518</f>
        <v>19.5</v>
      </c>
      <c r="N9518" s="0" t="n">
        <f aca="false">M9518-H9518</f>
        <v>14.64</v>
      </c>
      <c r="O9518" s="0" t="n">
        <f aca="false">IF(ABS(N9518-J9518)&lt;0.011,1,0)</f>
        <v>1</v>
      </c>
    </row>
    <row r="9519" customFormat="false" ht="15" hidden="false" customHeight="false" outlineLevel="0" collapsed="false">
      <c r="A9519" s="0" t="s">
        <v>709</v>
      </c>
      <c r="B9519" s="0" t="s">
        <v>801</v>
      </c>
      <c r="C9519" s="0" t="n">
        <v>15</v>
      </c>
      <c r="D9519" s="0" t="n">
        <v>64557</v>
      </c>
      <c r="E9519" s="0" t="s">
        <v>81</v>
      </c>
      <c r="F9519" s="0" t="n">
        <v>19.9</v>
      </c>
      <c r="G9519" s="0" t="n">
        <v>0.25</v>
      </c>
      <c r="H9519" s="0" t="n">
        <v>4.95</v>
      </c>
      <c r="I9519" s="0" t="n">
        <v>19.9</v>
      </c>
      <c r="J9519" s="0" t="n">
        <v>14.95</v>
      </c>
      <c r="K9519" s="0" t="s">
        <v>18</v>
      </c>
      <c r="L9519" s="0" t="s">
        <v>606</v>
      </c>
      <c r="M9519" s="0" t="n">
        <f aca="false">CEILING(G9519,1)*F9519</f>
        <v>19.9</v>
      </c>
      <c r="N9519" s="0" t="n">
        <f aca="false">M9519-H9519</f>
        <v>14.95</v>
      </c>
      <c r="O9519" s="0" t="n">
        <f aca="false">IF(ABS(N9519-J9519)&lt;0.011,1,0)</f>
        <v>1</v>
      </c>
    </row>
    <row r="9520" customFormat="false" ht="15" hidden="false" customHeight="false" outlineLevel="0" collapsed="false">
      <c r="A9520" s="0" t="s">
        <v>709</v>
      </c>
      <c r="B9520" s="0" t="s">
        <v>801</v>
      </c>
      <c r="C9520" s="0" t="n">
        <v>15</v>
      </c>
      <c r="D9520" s="0" t="n">
        <v>64557</v>
      </c>
      <c r="E9520" s="0" t="s">
        <v>536</v>
      </c>
      <c r="F9520" s="0" t="n">
        <v>3.9</v>
      </c>
      <c r="G9520" s="0" t="n">
        <v>0.25</v>
      </c>
      <c r="H9520" s="0" t="n">
        <v>0.97</v>
      </c>
      <c r="I9520" s="0" t="n">
        <v>3.9</v>
      </c>
      <c r="J9520" s="0" t="n">
        <v>2.93</v>
      </c>
      <c r="K9520" s="0" t="s">
        <v>18</v>
      </c>
      <c r="L9520" s="0" t="s">
        <v>606</v>
      </c>
      <c r="M9520" s="0" t="n">
        <f aca="false">CEILING(G9520,1)*F9520</f>
        <v>3.9</v>
      </c>
      <c r="N9520" s="0" t="n">
        <f aca="false">M9520-H9520</f>
        <v>2.93</v>
      </c>
      <c r="O9520" s="0" t="n">
        <f aca="false">IF(ABS(N9520-J9520)&lt;0.011,1,0)</f>
        <v>1</v>
      </c>
    </row>
    <row r="9521" customFormat="false" ht="15" hidden="false" customHeight="false" outlineLevel="0" collapsed="false">
      <c r="A9521" s="0" t="s">
        <v>709</v>
      </c>
      <c r="B9521" s="0" t="s">
        <v>801</v>
      </c>
      <c r="C9521" s="0" t="n">
        <v>15</v>
      </c>
      <c r="D9521" s="0" t="n">
        <v>64557</v>
      </c>
      <c r="E9521" s="0" t="s">
        <v>24</v>
      </c>
      <c r="F9521" s="0" t="n">
        <v>4.2</v>
      </c>
      <c r="G9521" s="0" t="n">
        <v>0.25</v>
      </c>
      <c r="H9521" s="0" t="n">
        <v>1.04</v>
      </c>
      <c r="I9521" s="0" t="n">
        <v>4.2</v>
      </c>
      <c r="J9521" s="0" t="n">
        <v>3.16</v>
      </c>
      <c r="K9521" s="0" t="s">
        <v>18</v>
      </c>
      <c r="L9521" s="0" t="s">
        <v>606</v>
      </c>
      <c r="M9521" s="0" t="n">
        <f aca="false">CEILING(G9521,1)*F9521</f>
        <v>4.2</v>
      </c>
      <c r="N9521" s="0" t="n">
        <f aca="false">M9521-H9521</f>
        <v>3.16</v>
      </c>
      <c r="O9521" s="0" t="n">
        <f aca="false">IF(ABS(N9521-J9521)&lt;0.011,1,0)</f>
        <v>1</v>
      </c>
    </row>
    <row r="9522" customFormat="false" ht="15" hidden="false" customHeight="false" outlineLevel="0" collapsed="false">
      <c r="A9522" s="0" t="s">
        <v>709</v>
      </c>
      <c r="B9522" s="0" t="s">
        <v>801</v>
      </c>
      <c r="C9522" s="0" t="n">
        <v>17</v>
      </c>
      <c r="D9522" s="0" t="n">
        <v>64564</v>
      </c>
      <c r="E9522" s="0" t="s">
        <v>208</v>
      </c>
      <c r="F9522" s="0" t="n">
        <v>9.3</v>
      </c>
      <c r="G9522" s="0" t="n">
        <v>0.5</v>
      </c>
      <c r="H9522" s="0" t="n">
        <v>4.65</v>
      </c>
      <c r="I9522" s="0" t="n">
        <v>9.3</v>
      </c>
      <c r="J9522" s="0" t="n">
        <v>4.65</v>
      </c>
      <c r="K9522" s="0" t="s">
        <v>18</v>
      </c>
      <c r="L9522" s="0" t="s">
        <v>197</v>
      </c>
      <c r="M9522" s="0" t="n">
        <f aca="false">CEILING(G9522,1)*F9522</f>
        <v>9.3</v>
      </c>
      <c r="N9522" s="0" t="n">
        <f aca="false">M9522-H9522</f>
        <v>4.65</v>
      </c>
      <c r="O9522" s="0" t="n">
        <f aca="false">IF(ABS(N9522-J9522)&lt;0.011,1,0)</f>
        <v>1</v>
      </c>
    </row>
    <row r="9523" customFormat="false" ht="15" hidden="false" customHeight="false" outlineLevel="0" collapsed="false">
      <c r="A9523" s="0" t="s">
        <v>709</v>
      </c>
      <c r="B9523" s="0" t="s">
        <v>801</v>
      </c>
      <c r="C9523" s="0" t="n">
        <v>17</v>
      </c>
      <c r="D9523" s="0" t="n">
        <v>64564</v>
      </c>
      <c r="E9523" s="0" t="s">
        <v>256</v>
      </c>
      <c r="F9523" s="0" t="n">
        <v>11.5</v>
      </c>
      <c r="G9523" s="0" t="n">
        <v>0.5</v>
      </c>
      <c r="H9523" s="0" t="n">
        <v>5.75</v>
      </c>
      <c r="I9523" s="0" t="n">
        <v>11.5</v>
      </c>
      <c r="J9523" s="0" t="n">
        <v>5.75</v>
      </c>
      <c r="K9523" s="0" t="s">
        <v>18</v>
      </c>
      <c r="L9523" s="0" t="s">
        <v>197</v>
      </c>
      <c r="M9523" s="0" t="n">
        <f aca="false">CEILING(G9523,1)*F9523</f>
        <v>11.5</v>
      </c>
      <c r="N9523" s="0" t="n">
        <f aca="false">M9523-H9523</f>
        <v>5.75</v>
      </c>
      <c r="O9523" s="0" t="n">
        <f aca="false">IF(ABS(N9523-J9523)&lt;0.011,1,0)</f>
        <v>1</v>
      </c>
    </row>
    <row r="9524" customFormat="false" ht="15" hidden="false" customHeight="false" outlineLevel="0" collapsed="false">
      <c r="A9524" s="0" t="s">
        <v>709</v>
      </c>
      <c r="B9524" s="0" t="s">
        <v>801</v>
      </c>
      <c r="C9524" s="0" t="n">
        <v>17</v>
      </c>
      <c r="D9524" s="0" t="n">
        <v>64564</v>
      </c>
      <c r="E9524" s="0" t="s">
        <v>407</v>
      </c>
      <c r="F9524" s="0" t="n">
        <v>25</v>
      </c>
      <c r="G9524" s="0" t="n">
        <v>0.5</v>
      </c>
      <c r="H9524" s="0" t="n">
        <v>12.5</v>
      </c>
      <c r="I9524" s="0" t="n">
        <v>25</v>
      </c>
      <c r="J9524" s="0" t="n">
        <v>12.5</v>
      </c>
      <c r="K9524" s="0" t="s">
        <v>18</v>
      </c>
      <c r="L9524" s="0" t="s">
        <v>197</v>
      </c>
      <c r="M9524" s="0" t="n">
        <f aca="false">CEILING(G9524,1)*F9524</f>
        <v>25</v>
      </c>
      <c r="N9524" s="0" t="n">
        <f aca="false">M9524-H9524</f>
        <v>12.5</v>
      </c>
      <c r="O9524" s="0" t="n">
        <f aca="false">IF(ABS(N9524-J9524)&lt;0.011,1,0)</f>
        <v>1</v>
      </c>
    </row>
    <row r="9525" customFormat="false" ht="15" hidden="false" customHeight="false" outlineLevel="0" collapsed="false">
      <c r="A9525" s="0" t="s">
        <v>709</v>
      </c>
      <c r="B9525" s="0" t="s">
        <v>801</v>
      </c>
      <c r="C9525" s="0" t="n">
        <v>17</v>
      </c>
      <c r="D9525" s="0" t="n">
        <v>64564</v>
      </c>
      <c r="E9525" s="0" t="s">
        <v>50</v>
      </c>
      <c r="F9525" s="0" t="n">
        <v>18.6</v>
      </c>
      <c r="G9525" s="0" t="n">
        <v>0.5</v>
      </c>
      <c r="H9525" s="0" t="n">
        <v>9.3</v>
      </c>
      <c r="I9525" s="0" t="n">
        <v>18.6</v>
      </c>
      <c r="J9525" s="0" t="n">
        <v>9.3</v>
      </c>
      <c r="K9525" s="0" t="s">
        <v>18</v>
      </c>
      <c r="L9525" s="0" t="s">
        <v>197</v>
      </c>
      <c r="M9525" s="0" t="n">
        <f aca="false">CEILING(G9525,1)*F9525</f>
        <v>18.6</v>
      </c>
      <c r="N9525" s="0" t="n">
        <f aca="false">M9525-H9525</f>
        <v>9.3</v>
      </c>
      <c r="O9525" s="0" t="n">
        <f aca="false">IF(ABS(N9525-J9525)&lt;0.011,1,0)</f>
        <v>1</v>
      </c>
    </row>
    <row r="9526" customFormat="false" ht="15" hidden="false" customHeight="false" outlineLevel="0" collapsed="false">
      <c r="A9526" s="0" t="s">
        <v>709</v>
      </c>
      <c r="B9526" s="0" t="s">
        <v>801</v>
      </c>
      <c r="C9526" s="0" t="n">
        <v>18</v>
      </c>
      <c r="D9526" s="0" t="n">
        <v>64551</v>
      </c>
      <c r="E9526" s="0" t="s">
        <v>208</v>
      </c>
      <c r="F9526" s="0" t="n">
        <v>9.3</v>
      </c>
      <c r="G9526" s="0" t="n">
        <v>0.5</v>
      </c>
      <c r="H9526" s="0" t="n">
        <v>4.65</v>
      </c>
      <c r="I9526" s="0" t="n">
        <v>9.3</v>
      </c>
      <c r="J9526" s="0" t="n">
        <v>4.65</v>
      </c>
      <c r="K9526" s="0" t="s">
        <v>18</v>
      </c>
      <c r="L9526" s="0" t="s">
        <v>197</v>
      </c>
      <c r="M9526" s="0" t="n">
        <f aca="false">CEILING(G9526,1)*F9526</f>
        <v>9.3</v>
      </c>
      <c r="N9526" s="0" t="n">
        <f aca="false">M9526-H9526</f>
        <v>4.65</v>
      </c>
      <c r="O9526" s="0" t="n">
        <f aca="false">IF(ABS(N9526-J9526)&lt;0.011,1,0)</f>
        <v>1</v>
      </c>
    </row>
    <row r="9527" customFormat="false" ht="15" hidden="false" customHeight="false" outlineLevel="0" collapsed="false">
      <c r="A9527" s="0" t="s">
        <v>709</v>
      </c>
      <c r="B9527" s="0" t="s">
        <v>801</v>
      </c>
      <c r="C9527" s="0" t="n">
        <v>18</v>
      </c>
      <c r="D9527" s="0" t="n">
        <v>64551</v>
      </c>
      <c r="E9527" s="0" t="s">
        <v>256</v>
      </c>
      <c r="F9527" s="0" t="n">
        <v>11.5</v>
      </c>
      <c r="G9527" s="0" t="n">
        <v>0.5</v>
      </c>
      <c r="H9527" s="0" t="n">
        <v>5.75</v>
      </c>
      <c r="I9527" s="0" t="n">
        <v>11.5</v>
      </c>
      <c r="J9527" s="0" t="n">
        <v>5.75</v>
      </c>
      <c r="K9527" s="0" t="s">
        <v>18</v>
      </c>
      <c r="L9527" s="0" t="s">
        <v>197</v>
      </c>
      <c r="M9527" s="0" t="n">
        <f aca="false">CEILING(G9527,1)*F9527</f>
        <v>11.5</v>
      </c>
      <c r="N9527" s="0" t="n">
        <f aca="false">M9527-H9527</f>
        <v>5.75</v>
      </c>
      <c r="O9527" s="0" t="n">
        <f aca="false">IF(ABS(N9527-J9527)&lt;0.011,1,0)</f>
        <v>1</v>
      </c>
    </row>
    <row r="9528" customFormat="false" ht="15" hidden="false" customHeight="false" outlineLevel="0" collapsed="false">
      <c r="A9528" s="0" t="s">
        <v>709</v>
      </c>
      <c r="B9528" s="0" t="s">
        <v>801</v>
      </c>
      <c r="C9528" s="0" t="n">
        <v>18</v>
      </c>
      <c r="D9528" s="0" t="n">
        <v>64551</v>
      </c>
      <c r="E9528" s="0" t="s">
        <v>407</v>
      </c>
      <c r="F9528" s="0" t="n">
        <v>25</v>
      </c>
      <c r="G9528" s="0" t="n">
        <v>0.5</v>
      </c>
      <c r="H9528" s="0" t="n">
        <v>12.5</v>
      </c>
      <c r="I9528" s="0" t="n">
        <v>25</v>
      </c>
      <c r="J9528" s="0" t="n">
        <v>12.5</v>
      </c>
      <c r="K9528" s="0" t="s">
        <v>18</v>
      </c>
      <c r="L9528" s="0" t="s">
        <v>197</v>
      </c>
      <c r="M9528" s="0" t="n">
        <f aca="false">CEILING(G9528,1)*F9528</f>
        <v>25</v>
      </c>
      <c r="N9528" s="0" t="n">
        <f aca="false">M9528-H9528</f>
        <v>12.5</v>
      </c>
      <c r="O9528" s="0" t="n">
        <f aca="false">IF(ABS(N9528-J9528)&lt;0.011,1,0)</f>
        <v>1</v>
      </c>
    </row>
    <row r="9529" customFormat="false" ht="15" hidden="false" customHeight="false" outlineLevel="0" collapsed="false">
      <c r="A9529" s="0" t="s">
        <v>709</v>
      </c>
      <c r="B9529" s="0" t="s">
        <v>801</v>
      </c>
      <c r="C9529" s="0" t="n">
        <v>18</v>
      </c>
      <c r="D9529" s="0" t="n">
        <v>64551</v>
      </c>
      <c r="E9529" s="0" t="s">
        <v>50</v>
      </c>
      <c r="F9529" s="0" t="n">
        <v>18.6</v>
      </c>
      <c r="G9529" s="0" t="n">
        <v>0.5</v>
      </c>
      <c r="H9529" s="0" t="n">
        <v>9.3</v>
      </c>
      <c r="I9529" s="0" t="n">
        <v>18.6</v>
      </c>
      <c r="J9529" s="0" t="n">
        <v>9.3</v>
      </c>
      <c r="K9529" s="0" t="s">
        <v>18</v>
      </c>
      <c r="L9529" s="0" t="s">
        <v>197</v>
      </c>
      <c r="M9529" s="0" t="n">
        <f aca="false">CEILING(G9529,1)*F9529</f>
        <v>18.6</v>
      </c>
      <c r="N9529" s="0" t="n">
        <f aca="false">M9529-H9529</f>
        <v>9.3</v>
      </c>
      <c r="O9529" s="0" t="n">
        <f aca="false">IF(ABS(N9529-J9529)&lt;0.011,1,0)</f>
        <v>1</v>
      </c>
    </row>
    <row r="9530" customFormat="false" ht="15" hidden="false" customHeight="false" outlineLevel="0" collapsed="false">
      <c r="A9530" s="0" t="s">
        <v>709</v>
      </c>
      <c r="B9530" s="0" t="s">
        <v>801</v>
      </c>
      <c r="C9530" s="0" t="n">
        <v>22</v>
      </c>
      <c r="D9530" s="0" t="n">
        <v>64583</v>
      </c>
      <c r="E9530" s="0" t="s">
        <v>25</v>
      </c>
      <c r="F9530" s="0" t="n">
        <v>16.9</v>
      </c>
      <c r="G9530" s="0" t="n">
        <v>0.5</v>
      </c>
      <c r="H9530" s="0" t="n">
        <v>8.45</v>
      </c>
      <c r="I9530" s="0" t="n">
        <v>16.9</v>
      </c>
      <c r="J9530" s="0" t="n">
        <v>8.45</v>
      </c>
      <c r="K9530" s="0" t="s">
        <v>18</v>
      </c>
      <c r="L9530" s="0" t="s">
        <v>139</v>
      </c>
      <c r="M9530" s="0" t="n">
        <f aca="false">CEILING(G9530,1)*F9530</f>
        <v>16.9</v>
      </c>
      <c r="N9530" s="0" t="n">
        <f aca="false">M9530-H9530</f>
        <v>8.45</v>
      </c>
      <c r="O9530" s="0" t="n">
        <f aca="false">IF(ABS(N9530-J9530)&lt;0.011,1,0)</f>
        <v>1</v>
      </c>
    </row>
    <row r="9531" customFormat="false" ht="15" hidden="false" customHeight="false" outlineLevel="0" collapsed="false">
      <c r="A9531" s="0" t="s">
        <v>709</v>
      </c>
      <c r="B9531" s="0" t="s">
        <v>801</v>
      </c>
      <c r="C9531" s="0" t="n">
        <v>22</v>
      </c>
      <c r="D9531" s="0" t="n">
        <v>64583</v>
      </c>
      <c r="E9531" s="0" t="s">
        <v>75</v>
      </c>
      <c r="F9531" s="0" t="n">
        <v>6.4</v>
      </c>
      <c r="G9531" s="0" t="n">
        <v>0.5</v>
      </c>
      <c r="H9531" s="0" t="n">
        <v>3.2</v>
      </c>
      <c r="I9531" s="0" t="n">
        <v>6.4</v>
      </c>
      <c r="J9531" s="0" t="n">
        <v>3.2</v>
      </c>
      <c r="K9531" s="0" t="s">
        <v>18</v>
      </c>
      <c r="L9531" s="0" t="s">
        <v>139</v>
      </c>
      <c r="M9531" s="0" t="n">
        <f aca="false">CEILING(G9531,1)*F9531</f>
        <v>6.4</v>
      </c>
      <c r="N9531" s="0" t="n">
        <f aca="false">M9531-H9531</f>
        <v>3.2</v>
      </c>
      <c r="O9531" s="0" t="n">
        <f aca="false">IF(ABS(N9531-J9531)&lt;0.011,1,0)</f>
        <v>1</v>
      </c>
    </row>
    <row r="9532" customFormat="false" ht="15" hidden="false" customHeight="false" outlineLevel="0" collapsed="false">
      <c r="A9532" s="0" t="s">
        <v>709</v>
      </c>
      <c r="B9532" s="0" t="s">
        <v>801</v>
      </c>
      <c r="C9532" s="0" t="n">
        <v>22</v>
      </c>
      <c r="D9532" s="0" t="n">
        <v>64583</v>
      </c>
      <c r="E9532" s="0" t="s">
        <v>130</v>
      </c>
      <c r="F9532" s="0" t="n">
        <v>3.9</v>
      </c>
      <c r="G9532" s="0" t="n">
        <v>0.5</v>
      </c>
      <c r="H9532" s="0" t="n">
        <v>1.95</v>
      </c>
      <c r="I9532" s="0" t="n">
        <v>3.9</v>
      </c>
      <c r="J9532" s="0" t="n">
        <v>1.95</v>
      </c>
      <c r="K9532" s="0" t="s">
        <v>18</v>
      </c>
      <c r="L9532" s="0" t="s">
        <v>139</v>
      </c>
      <c r="M9532" s="0" t="n">
        <f aca="false">CEILING(G9532,1)*F9532</f>
        <v>3.9</v>
      </c>
      <c r="N9532" s="0" t="n">
        <f aca="false">M9532-H9532</f>
        <v>1.95</v>
      </c>
      <c r="O9532" s="0" t="n">
        <f aca="false">IF(ABS(N9532-J9532)&lt;0.011,1,0)</f>
        <v>1</v>
      </c>
    </row>
    <row r="9533" customFormat="false" ht="15" hidden="false" customHeight="false" outlineLevel="0" collapsed="false">
      <c r="A9533" s="0" t="s">
        <v>709</v>
      </c>
      <c r="B9533" s="0" t="s">
        <v>801</v>
      </c>
      <c r="C9533" s="0" t="n">
        <v>22</v>
      </c>
      <c r="D9533" s="0" t="n">
        <v>64583</v>
      </c>
      <c r="E9533" s="0" t="s">
        <v>88</v>
      </c>
      <c r="F9533" s="0" t="n">
        <v>5.5</v>
      </c>
      <c r="G9533" s="0" t="n">
        <v>0.5</v>
      </c>
      <c r="H9533" s="0" t="n">
        <v>2.75</v>
      </c>
      <c r="I9533" s="0" t="n">
        <v>5.5</v>
      </c>
      <c r="J9533" s="0" t="n">
        <v>2.75</v>
      </c>
      <c r="K9533" s="0" t="s">
        <v>18</v>
      </c>
      <c r="L9533" s="0" t="s">
        <v>139</v>
      </c>
      <c r="M9533" s="0" t="n">
        <f aca="false">CEILING(G9533,1)*F9533</f>
        <v>5.5</v>
      </c>
      <c r="N9533" s="0" t="n">
        <f aca="false">M9533-H9533</f>
        <v>2.75</v>
      </c>
      <c r="O9533" s="0" t="n">
        <f aca="false">IF(ABS(N9533-J9533)&lt;0.011,1,0)</f>
        <v>1</v>
      </c>
    </row>
    <row r="9534" customFormat="false" ht="15" hidden="false" customHeight="false" outlineLevel="0" collapsed="false">
      <c r="A9534" s="0" t="s">
        <v>709</v>
      </c>
      <c r="B9534" s="0" t="s">
        <v>801</v>
      </c>
      <c r="C9534" s="0" t="n">
        <v>22</v>
      </c>
      <c r="D9534" s="0" t="n">
        <v>64583</v>
      </c>
      <c r="E9534" s="0" t="s">
        <v>189</v>
      </c>
      <c r="F9534" s="0" t="n">
        <v>3.9</v>
      </c>
      <c r="G9534" s="0" t="n">
        <v>0.5</v>
      </c>
      <c r="H9534" s="0" t="n">
        <v>1.95</v>
      </c>
      <c r="I9534" s="0" t="n">
        <v>3.9</v>
      </c>
      <c r="J9534" s="0" t="n">
        <v>1.95</v>
      </c>
      <c r="K9534" s="0" t="s">
        <v>18</v>
      </c>
      <c r="L9534" s="0" t="s">
        <v>139</v>
      </c>
      <c r="M9534" s="0" t="n">
        <f aca="false">CEILING(G9534,1)*F9534</f>
        <v>3.9</v>
      </c>
      <c r="N9534" s="0" t="n">
        <f aca="false">M9534-H9534</f>
        <v>1.95</v>
      </c>
      <c r="O9534" s="0" t="n">
        <f aca="false">IF(ABS(N9534-J9534)&lt;0.011,1,0)</f>
        <v>1</v>
      </c>
    </row>
    <row r="9535" customFormat="false" ht="15" hidden="false" customHeight="false" outlineLevel="0" collapsed="false">
      <c r="A9535" s="0" t="s">
        <v>709</v>
      </c>
      <c r="B9535" s="0" t="s">
        <v>801</v>
      </c>
      <c r="C9535" s="0" t="n">
        <v>22</v>
      </c>
      <c r="D9535" s="0" t="n">
        <v>64583</v>
      </c>
      <c r="E9535" s="0" t="s">
        <v>376</v>
      </c>
      <c r="F9535" s="0" t="n">
        <v>17.8</v>
      </c>
      <c r="G9535" s="0" t="n">
        <v>0.5</v>
      </c>
      <c r="H9535" s="0" t="n">
        <v>8.9</v>
      </c>
      <c r="I9535" s="0" t="n">
        <v>17.8</v>
      </c>
      <c r="J9535" s="0" t="n">
        <v>8.9</v>
      </c>
      <c r="K9535" s="0" t="s">
        <v>18</v>
      </c>
      <c r="L9535" s="0" t="s">
        <v>139</v>
      </c>
      <c r="M9535" s="0" t="n">
        <f aca="false">CEILING(G9535,1)*F9535</f>
        <v>17.8</v>
      </c>
      <c r="N9535" s="0" t="n">
        <f aca="false">M9535-H9535</f>
        <v>8.9</v>
      </c>
      <c r="O9535" s="0" t="n">
        <f aca="false">IF(ABS(N9535-J9535)&lt;0.011,1,0)</f>
        <v>1</v>
      </c>
    </row>
    <row r="9536" customFormat="false" ht="15" hidden="false" customHeight="false" outlineLevel="0" collapsed="false">
      <c r="A9536" s="0" t="s">
        <v>709</v>
      </c>
      <c r="B9536" s="0" t="s">
        <v>801</v>
      </c>
      <c r="C9536" s="0" t="n">
        <v>23</v>
      </c>
      <c r="D9536" s="0" t="n">
        <v>64566</v>
      </c>
      <c r="E9536" s="0" t="s">
        <v>25</v>
      </c>
      <c r="F9536" s="0" t="n">
        <v>16.9</v>
      </c>
      <c r="G9536" s="0" t="n">
        <v>0.5</v>
      </c>
      <c r="H9536" s="0" t="n">
        <v>8.45</v>
      </c>
      <c r="I9536" s="0" t="n">
        <v>16.9</v>
      </c>
      <c r="J9536" s="0" t="n">
        <v>8.45</v>
      </c>
      <c r="K9536" s="0" t="s">
        <v>18</v>
      </c>
      <c r="L9536" s="0" t="s">
        <v>139</v>
      </c>
      <c r="M9536" s="0" t="n">
        <f aca="false">CEILING(G9536,1)*F9536</f>
        <v>16.9</v>
      </c>
      <c r="N9536" s="0" t="n">
        <f aca="false">M9536-H9536</f>
        <v>8.45</v>
      </c>
      <c r="O9536" s="0" t="n">
        <f aca="false">IF(ABS(N9536-J9536)&lt;0.011,1,0)</f>
        <v>1</v>
      </c>
    </row>
    <row r="9537" customFormat="false" ht="15" hidden="false" customHeight="false" outlineLevel="0" collapsed="false">
      <c r="A9537" s="0" t="s">
        <v>709</v>
      </c>
      <c r="B9537" s="0" t="s">
        <v>801</v>
      </c>
      <c r="C9537" s="0" t="n">
        <v>23</v>
      </c>
      <c r="D9537" s="0" t="n">
        <v>64566</v>
      </c>
      <c r="E9537" s="0" t="s">
        <v>75</v>
      </c>
      <c r="F9537" s="0" t="n">
        <v>6.4</v>
      </c>
      <c r="G9537" s="0" t="n">
        <v>0.5</v>
      </c>
      <c r="H9537" s="0" t="n">
        <v>3.2</v>
      </c>
      <c r="I9537" s="0" t="n">
        <v>6.4</v>
      </c>
      <c r="J9537" s="0" t="n">
        <v>3.2</v>
      </c>
      <c r="K9537" s="0" t="s">
        <v>18</v>
      </c>
      <c r="L9537" s="0" t="s">
        <v>139</v>
      </c>
      <c r="M9537" s="0" t="n">
        <f aca="false">CEILING(G9537,1)*F9537</f>
        <v>6.4</v>
      </c>
      <c r="N9537" s="0" t="n">
        <f aca="false">M9537-H9537</f>
        <v>3.2</v>
      </c>
      <c r="O9537" s="0" t="n">
        <f aca="false">IF(ABS(N9537-J9537)&lt;0.011,1,0)</f>
        <v>1</v>
      </c>
    </row>
    <row r="9538" customFormat="false" ht="15" hidden="false" customHeight="false" outlineLevel="0" collapsed="false">
      <c r="A9538" s="0" t="s">
        <v>709</v>
      </c>
      <c r="B9538" s="0" t="s">
        <v>801</v>
      </c>
      <c r="C9538" s="0" t="n">
        <v>23</v>
      </c>
      <c r="D9538" s="0" t="n">
        <v>64566</v>
      </c>
      <c r="E9538" s="0" t="s">
        <v>130</v>
      </c>
      <c r="F9538" s="0" t="n">
        <v>3.9</v>
      </c>
      <c r="G9538" s="0" t="n">
        <v>0.5</v>
      </c>
      <c r="H9538" s="0" t="n">
        <v>1.95</v>
      </c>
      <c r="I9538" s="0" t="n">
        <v>3.9</v>
      </c>
      <c r="J9538" s="0" t="n">
        <v>1.95</v>
      </c>
      <c r="K9538" s="0" t="s">
        <v>18</v>
      </c>
      <c r="L9538" s="0" t="s">
        <v>139</v>
      </c>
      <c r="M9538" s="0" t="n">
        <f aca="false">CEILING(G9538,1)*F9538</f>
        <v>3.9</v>
      </c>
      <c r="N9538" s="0" t="n">
        <f aca="false">M9538-H9538</f>
        <v>1.95</v>
      </c>
      <c r="O9538" s="0" t="n">
        <f aca="false">IF(ABS(N9538-J9538)&lt;0.011,1,0)</f>
        <v>1</v>
      </c>
    </row>
    <row r="9539" customFormat="false" ht="15" hidden="false" customHeight="false" outlineLevel="0" collapsed="false">
      <c r="A9539" s="0" t="s">
        <v>709</v>
      </c>
      <c r="B9539" s="0" t="s">
        <v>801</v>
      </c>
      <c r="C9539" s="0" t="n">
        <v>23</v>
      </c>
      <c r="D9539" s="0" t="n">
        <v>64566</v>
      </c>
      <c r="E9539" s="0" t="s">
        <v>88</v>
      </c>
      <c r="F9539" s="0" t="n">
        <v>5.5</v>
      </c>
      <c r="G9539" s="0" t="n">
        <v>0.5</v>
      </c>
      <c r="H9539" s="0" t="n">
        <v>2.75</v>
      </c>
      <c r="I9539" s="0" t="n">
        <v>5.5</v>
      </c>
      <c r="J9539" s="0" t="n">
        <v>2.75</v>
      </c>
      <c r="K9539" s="0" t="s">
        <v>18</v>
      </c>
      <c r="L9539" s="0" t="s">
        <v>139</v>
      </c>
      <c r="M9539" s="0" t="n">
        <f aca="false">CEILING(G9539,1)*F9539</f>
        <v>5.5</v>
      </c>
      <c r="N9539" s="0" t="n">
        <f aca="false">M9539-H9539</f>
        <v>2.75</v>
      </c>
      <c r="O9539" s="0" t="n">
        <f aca="false">IF(ABS(N9539-J9539)&lt;0.011,1,0)</f>
        <v>1</v>
      </c>
    </row>
    <row r="9540" customFormat="false" ht="15" hidden="false" customHeight="false" outlineLevel="0" collapsed="false">
      <c r="A9540" s="0" t="s">
        <v>709</v>
      </c>
      <c r="B9540" s="0" t="s">
        <v>801</v>
      </c>
      <c r="C9540" s="0" t="n">
        <v>23</v>
      </c>
      <c r="D9540" s="0" t="n">
        <v>64566</v>
      </c>
      <c r="E9540" s="0" t="s">
        <v>189</v>
      </c>
      <c r="F9540" s="0" t="n">
        <v>3.9</v>
      </c>
      <c r="G9540" s="0" t="n">
        <v>0.5</v>
      </c>
      <c r="H9540" s="0" t="n">
        <v>1.95</v>
      </c>
      <c r="I9540" s="0" t="n">
        <v>3.9</v>
      </c>
      <c r="J9540" s="0" t="n">
        <v>1.95</v>
      </c>
      <c r="K9540" s="0" t="s">
        <v>18</v>
      </c>
      <c r="L9540" s="0" t="s">
        <v>139</v>
      </c>
      <c r="M9540" s="0" t="n">
        <f aca="false">CEILING(G9540,1)*F9540</f>
        <v>3.9</v>
      </c>
      <c r="N9540" s="0" t="n">
        <f aca="false">M9540-H9540</f>
        <v>1.95</v>
      </c>
      <c r="O9540" s="0" t="n">
        <f aca="false">IF(ABS(N9540-J9540)&lt;0.011,1,0)</f>
        <v>1</v>
      </c>
    </row>
    <row r="9541" customFormat="false" ht="15" hidden="false" customHeight="false" outlineLevel="0" collapsed="false">
      <c r="A9541" s="0" t="s">
        <v>709</v>
      </c>
      <c r="B9541" s="0" t="s">
        <v>801</v>
      </c>
      <c r="C9541" s="0" t="n">
        <v>23</v>
      </c>
      <c r="D9541" s="0" t="n">
        <v>64566</v>
      </c>
      <c r="E9541" s="0" t="s">
        <v>376</v>
      </c>
      <c r="F9541" s="0" t="n">
        <v>17.8</v>
      </c>
      <c r="G9541" s="0" t="n">
        <v>0.5</v>
      </c>
      <c r="H9541" s="0" t="n">
        <v>8.9</v>
      </c>
      <c r="I9541" s="0" t="n">
        <v>17.8</v>
      </c>
      <c r="J9541" s="0" t="n">
        <v>8.9</v>
      </c>
      <c r="K9541" s="0" t="s">
        <v>18</v>
      </c>
      <c r="L9541" s="0" t="s">
        <v>139</v>
      </c>
      <c r="M9541" s="0" t="n">
        <f aca="false">CEILING(G9541,1)*F9541</f>
        <v>17.8</v>
      </c>
      <c r="N9541" s="0" t="n">
        <f aca="false">M9541-H9541</f>
        <v>8.9</v>
      </c>
      <c r="O9541" s="0" t="n">
        <f aca="false">IF(ABS(N9541-J9541)&lt;0.011,1,0)</f>
        <v>1</v>
      </c>
    </row>
    <row r="9542" customFormat="false" ht="15" hidden="false" customHeight="false" outlineLevel="0" collapsed="false">
      <c r="A9542" s="0" t="s">
        <v>709</v>
      </c>
      <c r="B9542" s="0" t="s">
        <v>802</v>
      </c>
      <c r="C9542" s="0" t="n">
        <v>17</v>
      </c>
      <c r="D9542" s="0" t="n">
        <v>64619</v>
      </c>
      <c r="E9542" s="0" t="s">
        <v>175</v>
      </c>
      <c r="F9542" s="0" t="n">
        <v>18</v>
      </c>
      <c r="G9542" s="0" t="n">
        <v>0.5</v>
      </c>
      <c r="H9542" s="0" t="n">
        <v>9</v>
      </c>
      <c r="I9542" s="0" t="n">
        <v>18</v>
      </c>
      <c r="J9542" s="0" t="n">
        <v>9</v>
      </c>
      <c r="K9542" s="0" t="s">
        <v>18</v>
      </c>
      <c r="L9542" s="0" t="s">
        <v>197</v>
      </c>
      <c r="M9542" s="0" t="n">
        <f aca="false">CEILING(G9542,1)*F9542</f>
        <v>18</v>
      </c>
      <c r="N9542" s="0" t="n">
        <f aca="false">M9542-H9542</f>
        <v>9</v>
      </c>
      <c r="O9542" s="0" t="n">
        <f aca="false">IF(ABS(N9542-J9542)&lt;0.011,1,0)</f>
        <v>1</v>
      </c>
    </row>
    <row r="9543" customFormat="false" ht="15" hidden="false" customHeight="false" outlineLevel="0" collapsed="false">
      <c r="A9543" s="0" t="s">
        <v>709</v>
      </c>
      <c r="B9543" s="0" t="s">
        <v>802</v>
      </c>
      <c r="C9543" s="0" t="n">
        <v>17</v>
      </c>
      <c r="D9543" s="0" t="n">
        <v>64619</v>
      </c>
      <c r="E9543" s="0" t="s">
        <v>29</v>
      </c>
      <c r="F9543" s="0" t="n">
        <v>11.6</v>
      </c>
      <c r="G9543" s="0" t="n">
        <v>0.5</v>
      </c>
      <c r="H9543" s="0" t="n">
        <v>5.8</v>
      </c>
      <c r="I9543" s="0" t="n">
        <v>11.6</v>
      </c>
      <c r="J9543" s="0" t="n">
        <v>5.8</v>
      </c>
      <c r="K9543" s="0" t="s">
        <v>18</v>
      </c>
      <c r="L9543" s="0" t="s">
        <v>197</v>
      </c>
      <c r="M9543" s="0" t="n">
        <f aca="false">CEILING(G9543,1)*F9543</f>
        <v>11.6</v>
      </c>
      <c r="N9543" s="0" t="n">
        <f aca="false">M9543-H9543</f>
        <v>5.8</v>
      </c>
      <c r="O9543" s="0" t="n">
        <f aca="false">IF(ABS(N9543-J9543)&lt;0.011,1,0)</f>
        <v>1</v>
      </c>
    </row>
    <row r="9544" customFormat="false" ht="15" hidden="false" customHeight="false" outlineLevel="0" collapsed="false">
      <c r="A9544" s="0" t="s">
        <v>709</v>
      </c>
      <c r="B9544" s="0" t="s">
        <v>802</v>
      </c>
      <c r="C9544" s="0" t="n">
        <v>17</v>
      </c>
      <c r="D9544" s="0" t="n">
        <v>64619</v>
      </c>
      <c r="E9544" s="0" t="s">
        <v>225</v>
      </c>
      <c r="F9544" s="0" t="n">
        <v>17.4</v>
      </c>
      <c r="G9544" s="0" t="n">
        <v>0.5</v>
      </c>
      <c r="H9544" s="0" t="n">
        <v>8.7</v>
      </c>
      <c r="I9544" s="0" t="n">
        <v>17.4</v>
      </c>
      <c r="J9544" s="0" t="n">
        <v>8.7</v>
      </c>
      <c r="K9544" s="0" t="s">
        <v>18</v>
      </c>
      <c r="L9544" s="0" t="s">
        <v>197</v>
      </c>
      <c r="M9544" s="0" t="n">
        <f aca="false">CEILING(G9544,1)*F9544</f>
        <v>17.4</v>
      </c>
      <c r="N9544" s="0" t="n">
        <f aca="false">M9544-H9544</f>
        <v>8.7</v>
      </c>
      <c r="O9544" s="0" t="n">
        <f aca="false">IF(ABS(N9544-J9544)&lt;0.011,1,0)</f>
        <v>1</v>
      </c>
    </row>
    <row r="9545" customFormat="false" ht="15" hidden="false" customHeight="false" outlineLevel="0" collapsed="false">
      <c r="A9545" s="0" t="s">
        <v>709</v>
      </c>
      <c r="B9545" s="0" t="s">
        <v>802</v>
      </c>
      <c r="C9545" s="0" t="n">
        <v>18</v>
      </c>
      <c r="D9545" s="0" t="n">
        <v>64609</v>
      </c>
      <c r="E9545" s="0" t="s">
        <v>175</v>
      </c>
      <c r="F9545" s="0" t="n">
        <v>18</v>
      </c>
      <c r="G9545" s="0" t="n">
        <v>0.5</v>
      </c>
      <c r="H9545" s="0" t="n">
        <v>9</v>
      </c>
      <c r="I9545" s="0" t="n">
        <v>18</v>
      </c>
      <c r="J9545" s="0" t="n">
        <v>9</v>
      </c>
      <c r="K9545" s="0" t="s">
        <v>18</v>
      </c>
      <c r="L9545" s="0" t="s">
        <v>197</v>
      </c>
      <c r="M9545" s="0" t="n">
        <f aca="false">CEILING(G9545,1)*F9545</f>
        <v>18</v>
      </c>
      <c r="N9545" s="0" t="n">
        <f aca="false">M9545-H9545</f>
        <v>9</v>
      </c>
      <c r="O9545" s="0" t="n">
        <f aca="false">IF(ABS(N9545-J9545)&lt;0.011,1,0)</f>
        <v>1</v>
      </c>
    </row>
    <row r="9546" customFormat="false" ht="15" hidden="false" customHeight="false" outlineLevel="0" collapsed="false">
      <c r="A9546" s="0" t="s">
        <v>709</v>
      </c>
      <c r="B9546" s="0" t="s">
        <v>802</v>
      </c>
      <c r="C9546" s="0" t="n">
        <v>18</v>
      </c>
      <c r="D9546" s="0" t="n">
        <v>64609</v>
      </c>
      <c r="E9546" s="0" t="s">
        <v>29</v>
      </c>
      <c r="F9546" s="0" t="n">
        <v>11.6</v>
      </c>
      <c r="G9546" s="0" t="n">
        <v>0.5</v>
      </c>
      <c r="H9546" s="0" t="n">
        <v>5.8</v>
      </c>
      <c r="I9546" s="0" t="n">
        <v>11.6</v>
      </c>
      <c r="J9546" s="0" t="n">
        <v>5.8</v>
      </c>
      <c r="K9546" s="0" t="s">
        <v>18</v>
      </c>
      <c r="L9546" s="0" t="s">
        <v>197</v>
      </c>
      <c r="M9546" s="0" t="n">
        <f aca="false">CEILING(G9546,1)*F9546</f>
        <v>11.6</v>
      </c>
      <c r="N9546" s="0" t="n">
        <f aca="false">M9546-H9546</f>
        <v>5.8</v>
      </c>
      <c r="O9546" s="0" t="n">
        <f aca="false">IF(ABS(N9546-J9546)&lt;0.011,1,0)</f>
        <v>1</v>
      </c>
    </row>
    <row r="9547" customFormat="false" ht="15" hidden="false" customHeight="false" outlineLevel="0" collapsed="false">
      <c r="A9547" s="0" t="s">
        <v>709</v>
      </c>
      <c r="B9547" s="0" t="s">
        <v>802</v>
      </c>
      <c r="C9547" s="0" t="n">
        <v>18</v>
      </c>
      <c r="D9547" s="0" t="n">
        <v>64609</v>
      </c>
      <c r="E9547" s="0" t="s">
        <v>225</v>
      </c>
      <c r="F9547" s="0" t="n">
        <v>17.4</v>
      </c>
      <c r="G9547" s="0" t="n">
        <v>0.5</v>
      </c>
      <c r="H9547" s="0" t="n">
        <v>8.7</v>
      </c>
      <c r="I9547" s="0" t="n">
        <v>17.4</v>
      </c>
      <c r="J9547" s="0" t="n">
        <v>8.7</v>
      </c>
      <c r="K9547" s="0" t="s">
        <v>18</v>
      </c>
      <c r="L9547" s="0" t="s">
        <v>197</v>
      </c>
      <c r="M9547" s="0" t="n">
        <f aca="false">CEILING(G9547,1)*F9547</f>
        <v>17.4</v>
      </c>
      <c r="N9547" s="0" t="n">
        <f aca="false">M9547-H9547</f>
        <v>8.7</v>
      </c>
      <c r="O9547" s="0" t="n">
        <f aca="false">IF(ABS(N9547-J9547)&lt;0.011,1,0)</f>
        <v>1</v>
      </c>
    </row>
    <row r="9548" customFormat="false" ht="15" hidden="false" customHeight="false" outlineLevel="0" collapsed="false">
      <c r="A9548" s="0" t="s">
        <v>709</v>
      </c>
      <c r="B9548" s="0" t="s">
        <v>803</v>
      </c>
      <c r="C9548" s="0" t="n">
        <v>10</v>
      </c>
      <c r="D9548" s="0" t="n">
        <v>64639</v>
      </c>
      <c r="E9548" s="0" t="s">
        <v>32</v>
      </c>
      <c r="F9548" s="0" t="n">
        <v>2.2</v>
      </c>
      <c r="G9548" s="0" t="n">
        <v>1.5</v>
      </c>
      <c r="H9548" s="0" t="n">
        <v>3.3</v>
      </c>
      <c r="I9548" s="0" t="n">
        <v>4.4</v>
      </c>
      <c r="J9548" s="0" t="n">
        <v>1.1</v>
      </c>
      <c r="K9548" s="0" t="s">
        <v>18</v>
      </c>
      <c r="L9548" s="0" t="s">
        <v>101</v>
      </c>
      <c r="M9548" s="0" t="n">
        <f aca="false">CEILING(G9548,1)*F9548</f>
        <v>4.4</v>
      </c>
      <c r="N9548" s="0" t="n">
        <f aca="false">M9548-H9548</f>
        <v>1.1</v>
      </c>
      <c r="O9548" s="0" t="n">
        <f aca="false">IF(ABS(N9548-J9548)&lt;0.011,1,0)</f>
        <v>1</v>
      </c>
    </row>
    <row r="9549" customFormat="false" ht="15" hidden="false" customHeight="false" outlineLevel="0" collapsed="false">
      <c r="A9549" s="0" t="s">
        <v>709</v>
      </c>
      <c r="B9549" s="0" t="s">
        <v>803</v>
      </c>
      <c r="C9549" s="0" t="n">
        <v>10</v>
      </c>
      <c r="D9549" s="0" t="n">
        <v>64639</v>
      </c>
      <c r="E9549" s="0" t="s">
        <v>81</v>
      </c>
      <c r="F9549" s="0" t="n">
        <v>19.9</v>
      </c>
      <c r="G9549" s="0" t="n">
        <v>0.5</v>
      </c>
      <c r="H9549" s="0" t="n">
        <v>9.95</v>
      </c>
      <c r="I9549" s="0" t="n">
        <v>19.9</v>
      </c>
      <c r="J9549" s="0" t="n">
        <v>9.95</v>
      </c>
      <c r="K9549" s="0" t="s">
        <v>18</v>
      </c>
      <c r="L9549" s="0" t="s">
        <v>101</v>
      </c>
      <c r="M9549" s="0" t="n">
        <f aca="false">CEILING(G9549,1)*F9549</f>
        <v>19.9</v>
      </c>
      <c r="N9549" s="0" t="n">
        <f aca="false">M9549-H9549</f>
        <v>9.95</v>
      </c>
      <c r="O9549" s="0" t="n">
        <f aca="false">IF(ABS(N9549-J9549)&lt;0.011,1,0)</f>
        <v>1</v>
      </c>
    </row>
    <row r="9550" customFormat="false" ht="15" hidden="false" customHeight="false" outlineLevel="0" collapsed="false">
      <c r="A9550" s="0" t="s">
        <v>709</v>
      </c>
      <c r="B9550" s="0" t="s">
        <v>803</v>
      </c>
      <c r="C9550" s="0" t="n">
        <v>10</v>
      </c>
      <c r="D9550" s="0" t="n">
        <v>64639</v>
      </c>
      <c r="E9550" s="0" t="s">
        <v>50</v>
      </c>
      <c r="F9550" s="0" t="n">
        <v>18.6</v>
      </c>
      <c r="G9550" s="0" t="n">
        <v>0.5</v>
      </c>
      <c r="H9550" s="0" t="n">
        <v>9.3</v>
      </c>
      <c r="I9550" s="0" t="n">
        <v>18.6</v>
      </c>
      <c r="J9550" s="0" t="n">
        <v>9.3</v>
      </c>
      <c r="K9550" s="0" t="s">
        <v>18</v>
      </c>
      <c r="L9550" s="0" t="s">
        <v>101</v>
      </c>
      <c r="M9550" s="0" t="n">
        <f aca="false">CEILING(G9550,1)*F9550</f>
        <v>18.6</v>
      </c>
      <c r="N9550" s="0" t="n">
        <f aca="false">M9550-H9550</f>
        <v>9.3</v>
      </c>
      <c r="O9550" s="0" t="n">
        <f aca="false">IF(ABS(N9550-J9550)&lt;0.011,1,0)</f>
        <v>1</v>
      </c>
    </row>
    <row r="9551" customFormat="false" ht="15" hidden="false" customHeight="false" outlineLevel="0" collapsed="false">
      <c r="A9551" s="0" t="s">
        <v>709</v>
      </c>
      <c r="B9551" s="0" t="s">
        <v>803</v>
      </c>
      <c r="C9551" s="0" t="n">
        <v>11</v>
      </c>
      <c r="D9551" s="0" t="n">
        <v>64623</v>
      </c>
      <c r="E9551" s="0" t="s">
        <v>32</v>
      </c>
      <c r="F9551" s="0" t="n">
        <v>2.2</v>
      </c>
      <c r="G9551" s="0" t="n">
        <v>1.5</v>
      </c>
      <c r="H9551" s="0" t="n">
        <v>3.3</v>
      </c>
      <c r="I9551" s="0" t="n">
        <v>4.4</v>
      </c>
      <c r="J9551" s="0" t="n">
        <v>1.1</v>
      </c>
      <c r="K9551" s="0" t="s">
        <v>18</v>
      </c>
      <c r="L9551" s="0" t="s">
        <v>101</v>
      </c>
      <c r="M9551" s="0" t="n">
        <f aca="false">CEILING(G9551,1)*F9551</f>
        <v>4.4</v>
      </c>
      <c r="N9551" s="0" t="n">
        <f aca="false">M9551-H9551</f>
        <v>1.1</v>
      </c>
      <c r="O9551" s="0" t="n">
        <f aca="false">IF(ABS(N9551-J9551)&lt;0.011,1,0)</f>
        <v>1</v>
      </c>
    </row>
    <row r="9552" customFormat="false" ht="15" hidden="false" customHeight="false" outlineLevel="0" collapsed="false">
      <c r="A9552" s="0" t="s">
        <v>709</v>
      </c>
      <c r="B9552" s="0" t="s">
        <v>803</v>
      </c>
      <c r="C9552" s="0" t="n">
        <v>11</v>
      </c>
      <c r="D9552" s="0" t="n">
        <v>64623</v>
      </c>
      <c r="E9552" s="0" t="s">
        <v>81</v>
      </c>
      <c r="F9552" s="0" t="n">
        <v>19.9</v>
      </c>
      <c r="G9552" s="0" t="n">
        <v>0.5</v>
      </c>
      <c r="H9552" s="0" t="n">
        <v>9.95</v>
      </c>
      <c r="I9552" s="0" t="n">
        <v>19.9</v>
      </c>
      <c r="J9552" s="0" t="n">
        <v>9.95</v>
      </c>
      <c r="K9552" s="0" t="s">
        <v>18</v>
      </c>
      <c r="L9552" s="0" t="s">
        <v>101</v>
      </c>
      <c r="M9552" s="0" t="n">
        <f aca="false">CEILING(G9552,1)*F9552</f>
        <v>19.9</v>
      </c>
      <c r="N9552" s="0" t="n">
        <f aca="false">M9552-H9552</f>
        <v>9.95</v>
      </c>
      <c r="O9552" s="0" t="n">
        <f aca="false">IF(ABS(N9552-J9552)&lt;0.011,1,0)</f>
        <v>1</v>
      </c>
    </row>
    <row r="9553" customFormat="false" ht="15" hidden="false" customHeight="false" outlineLevel="0" collapsed="false">
      <c r="A9553" s="0" t="s">
        <v>709</v>
      </c>
      <c r="B9553" s="0" t="s">
        <v>803</v>
      </c>
      <c r="C9553" s="0" t="n">
        <v>11</v>
      </c>
      <c r="D9553" s="0" t="n">
        <v>64623</v>
      </c>
      <c r="E9553" s="0" t="s">
        <v>50</v>
      </c>
      <c r="F9553" s="0" t="n">
        <v>18.6</v>
      </c>
      <c r="G9553" s="0" t="n">
        <v>0.5</v>
      </c>
      <c r="H9553" s="0" t="n">
        <v>9.3</v>
      </c>
      <c r="I9553" s="0" t="n">
        <v>18.6</v>
      </c>
      <c r="J9553" s="0" t="n">
        <v>9.3</v>
      </c>
      <c r="K9553" s="0" t="s">
        <v>18</v>
      </c>
      <c r="L9553" s="0" t="s">
        <v>101</v>
      </c>
      <c r="M9553" s="0" t="n">
        <f aca="false">CEILING(G9553,1)*F9553</f>
        <v>18.6</v>
      </c>
      <c r="N9553" s="0" t="n">
        <f aca="false">M9553-H9553</f>
        <v>9.3</v>
      </c>
      <c r="O9553" s="0" t="n">
        <f aca="false">IF(ABS(N9553-J9553)&lt;0.011,1,0)</f>
        <v>1</v>
      </c>
    </row>
    <row r="9554" customFormat="false" ht="15" hidden="false" customHeight="false" outlineLevel="0" collapsed="false">
      <c r="A9554" s="0" t="s">
        <v>709</v>
      </c>
      <c r="B9554" s="0" t="s">
        <v>804</v>
      </c>
      <c r="C9554" s="0" t="n">
        <v>10</v>
      </c>
      <c r="D9554" s="0" t="n">
        <v>64681</v>
      </c>
      <c r="E9554" s="0" t="s">
        <v>236</v>
      </c>
      <c r="F9554" s="0" t="n">
        <v>7.6</v>
      </c>
      <c r="G9554" s="0" t="n">
        <v>0.5</v>
      </c>
      <c r="H9554" s="0" t="n">
        <v>3.8</v>
      </c>
      <c r="I9554" s="0" t="n">
        <v>7.6</v>
      </c>
      <c r="J9554" s="0" t="n">
        <v>3.8</v>
      </c>
      <c r="K9554" s="0" t="s">
        <v>18</v>
      </c>
      <c r="L9554" s="0" t="s">
        <v>101</v>
      </c>
      <c r="M9554" s="0" t="n">
        <f aca="false">CEILING(G9554,1)*F9554</f>
        <v>7.6</v>
      </c>
      <c r="N9554" s="0" t="n">
        <f aca="false">M9554-H9554</f>
        <v>3.8</v>
      </c>
      <c r="O9554" s="0" t="n">
        <f aca="false">IF(ABS(N9554-J9554)&lt;0.011,1,0)</f>
        <v>1</v>
      </c>
    </row>
    <row r="9555" customFormat="false" ht="15" hidden="false" customHeight="false" outlineLevel="0" collapsed="false">
      <c r="A9555" s="0" t="s">
        <v>709</v>
      </c>
      <c r="B9555" s="0" t="s">
        <v>804</v>
      </c>
      <c r="C9555" s="0" t="n">
        <v>10</v>
      </c>
      <c r="D9555" s="0" t="n">
        <v>64681</v>
      </c>
      <c r="E9555" s="0" t="s">
        <v>48</v>
      </c>
      <c r="F9555" s="0" t="n">
        <v>7.9</v>
      </c>
      <c r="G9555" s="0" t="n">
        <v>0.5</v>
      </c>
      <c r="H9555" s="0" t="n">
        <v>3.95</v>
      </c>
      <c r="I9555" s="0" t="n">
        <v>7.9</v>
      </c>
      <c r="J9555" s="0" t="n">
        <v>3.95</v>
      </c>
      <c r="K9555" s="0" t="s">
        <v>18</v>
      </c>
      <c r="L9555" s="0" t="s">
        <v>101</v>
      </c>
      <c r="M9555" s="0" t="n">
        <f aca="false">CEILING(G9555,1)*F9555</f>
        <v>7.9</v>
      </c>
      <c r="N9555" s="0" t="n">
        <f aca="false">M9555-H9555</f>
        <v>3.95</v>
      </c>
      <c r="O9555" s="0" t="n">
        <f aca="false">IF(ABS(N9555-J9555)&lt;0.011,1,0)</f>
        <v>1</v>
      </c>
    </row>
    <row r="9556" customFormat="false" ht="15" hidden="false" customHeight="false" outlineLevel="0" collapsed="false">
      <c r="A9556" s="0" t="s">
        <v>709</v>
      </c>
      <c r="B9556" s="0" t="s">
        <v>804</v>
      </c>
      <c r="C9556" s="0" t="n">
        <v>10</v>
      </c>
      <c r="D9556" s="0" t="n">
        <v>64681</v>
      </c>
      <c r="E9556" s="0" t="s">
        <v>230</v>
      </c>
      <c r="F9556" s="0" t="n">
        <v>9.6</v>
      </c>
      <c r="G9556" s="0" t="n">
        <v>1.5</v>
      </c>
      <c r="H9556" s="0" t="n">
        <v>14.4</v>
      </c>
      <c r="I9556" s="0" t="n">
        <v>19.2</v>
      </c>
      <c r="J9556" s="0" t="n">
        <v>4.8</v>
      </c>
      <c r="K9556" s="0" t="s">
        <v>18</v>
      </c>
      <c r="L9556" s="0" t="s">
        <v>101</v>
      </c>
      <c r="M9556" s="0" t="n">
        <f aca="false">CEILING(G9556,1)*F9556</f>
        <v>19.2</v>
      </c>
      <c r="N9556" s="0" t="n">
        <f aca="false">M9556-H9556</f>
        <v>4.8</v>
      </c>
      <c r="O9556" s="0" t="n">
        <f aca="false">IF(ABS(N9556-J9556)&lt;0.011,1,0)</f>
        <v>1</v>
      </c>
    </row>
    <row r="9557" customFormat="false" ht="15" hidden="false" customHeight="false" outlineLevel="0" collapsed="false">
      <c r="A9557" s="0" t="s">
        <v>709</v>
      </c>
      <c r="B9557" s="0" t="s">
        <v>804</v>
      </c>
      <c r="C9557" s="0" t="n">
        <v>10</v>
      </c>
      <c r="D9557" s="0" t="n">
        <v>64681</v>
      </c>
      <c r="E9557" s="0" t="s">
        <v>167</v>
      </c>
      <c r="F9557" s="0" t="n">
        <v>8</v>
      </c>
      <c r="G9557" s="0" t="n">
        <v>0.5</v>
      </c>
      <c r="H9557" s="0" t="n">
        <v>4</v>
      </c>
      <c r="I9557" s="0" t="n">
        <v>8</v>
      </c>
      <c r="J9557" s="0" t="n">
        <v>4</v>
      </c>
      <c r="K9557" s="0" t="s">
        <v>18</v>
      </c>
      <c r="L9557" s="0" t="s">
        <v>101</v>
      </c>
      <c r="M9557" s="0" t="n">
        <f aca="false">CEILING(G9557,1)*F9557</f>
        <v>8</v>
      </c>
      <c r="N9557" s="0" t="n">
        <f aca="false">M9557-H9557</f>
        <v>4</v>
      </c>
      <c r="O9557" s="0" t="n">
        <f aca="false">IF(ABS(N9557-J9557)&lt;0.011,1,0)</f>
        <v>1</v>
      </c>
    </row>
    <row r="9558" customFormat="false" ht="15" hidden="false" customHeight="false" outlineLevel="0" collapsed="false">
      <c r="A9558" s="0" t="s">
        <v>709</v>
      </c>
      <c r="B9558" s="0" t="s">
        <v>804</v>
      </c>
      <c r="C9558" s="0" t="n">
        <v>10</v>
      </c>
      <c r="D9558" s="0" t="n">
        <v>64681</v>
      </c>
      <c r="E9558" s="0" t="s">
        <v>290</v>
      </c>
      <c r="F9558" s="0" t="n">
        <v>7.2</v>
      </c>
      <c r="G9558" s="0" t="n">
        <v>0.5</v>
      </c>
      <c r="H9558" s="0" t="n">
        <v>3.6</v>
      </c>
      <c r="I9558" s="0" t="n">
        <v>7.2</v>
      </c>
      <c r="J9558" s="0" t="n">
        <v>3.6</v>
      </c>
      <c r="K9558" s="0" t="s">
        <v>18</v>
      </c>
      <c r="L9558" s="0" t="s">
        <v>101</v>
      </c>
      <c r="M9558" s="0" t="n">
        <f aca="false">CEILING(G9558,1)*F9558</f>
        <v>7.2</v>
      </c>
      <c r="N9558" s="0" t="n">
        <f aca="false">M9558-H9558</f>
        <v>3.6</v>
      </c>
      <c r="O9558" s="0" t="n">
        <f aca="false">IF(ABS(N9558-J9558)&lt;0.011,1,0)</f>
        <v>1</v>
      </c>
    </row>
    <row r="9559" customFormat="false" ht="15" hidden="false" customHeight="false" outlineLevel="0" collapsed="false">
      <c r="A9559" s="0" t="s">
        <v>709</v>
      </c>
      <c r="B9559" s="0" t="s">
        <v>804</v>
      </c>
      <c r="C9559" s="0" t="n">
        <v>10</v>
      </c>
      <c r="D9559" s="0" t="n">
        <v>64681</v>
      </c>
      <c r="E9559" s="0" t="s">
        <v>43</v>
      </c>
      <c r="F9559" s="0" t="n">
        <v>8</v>
      </c>
      <c r="G9559" s="0" t="n">
        <v>0.5</v>
      </c>
      <c r="H9559" s="0" t="n">
        <v>4</v>
      </c>
      <c r="I9559" s="0" t="n">
        <v>8</v>
      </c>
      <c r="J9559" s="0" t="n">
        <v>4</v>
      </c>
      <c r="K9559" s="0" t="s">
        <v>18</v>
      </c>
      <c r="L9559" s="0" t="s">
        <v>101</v>
      </c>
      <c r="M9559" s="0" t="n">
        <f aca="false">CEILING(G9559,1)*F9559</f>
        <v>8</v>
      </c>
      <c r="N9559" s="0" t="n">
        <f aca="false">M9559-H9559</f>
        <v>4</v>
      </c>
      <c r="O9559" s="0" t="n">
        <f aca="false">IF(ABS(N9559-J9559)&lt;0.011,1,0)</f>
        <v>1</v>
      </c>
    </row>
    <row r="9560" customFormat="false" ht="15" hidden="false" customHeight="false" outlineLevel="0" collapsed="false">
      <c r="A9560" s="0" t="s">
        <v>709</v>
      </c>
      <c r="B9560" s="0" t="s">
        <v>804</v>
      </c>
      <c r="C9560" s="0" t="n">
        <v>10</v>
      </c>
      <c r="D9560" s="0" t="n">
        <v>64681</v>
      </c>
      <c r="E9560" s="0" t="s">
        <v>24</v>
      </c>
      <c r="F9560" s="0" t="n">
        <v>4.2</v>
      </c>
      <c r="G9560" s="0" t="n">
        <v>0.5</v>
      </c>
      <c r="H9560" s="0" t="n">
        <v>2.1</v>
      </c>
      <c r="I9560" s="0" t="n">
        <v>4.2</v>
      </c>
      <c r="J9560" s="0" t="n">
        <v>2.1</v>
      </c>
      <c r="K9560" s="0" t="s">
        <v>18</v>
      </c>
      <c r="L9560" s="0" t="s">
        <v>101</v>
      </c>
      <c r="M9560" s="0" t="n">
        <f aca="false">CEILING(G9560,1)*F9560</f>
        <v>4.2</v>
      </c>
      <c r="N9560" s="0" t="n">
        <f aca="false">M9560-H9560</f>
        <v>2.1</v>
      </c>
      <c r="O9560" s="0" t="n">
        <f aca="false">IF(ABS(N9560-J9560)&lt;0.011,1,0)</f>
        <v>1</v>
      </c>
    </row>
    <row r="9561" customFormat="false" ht="15" hidden="false" customHeight="false" outlineLevel="0" collapsed="false">
      <c r="A9561" s="0" t="s">
        <v>709</v>
      </c>
      <c r="B9561" s="0" t="s">
        <v>804</v>
      </c>
      <c r="C9561" s="0" t="n">
        <v>11</v>
      </c>
      <c r="D9561" s="0" t="n">
        <v>64674</v>
      </c>
      <c r="E9561" s="0" t="s">
        <v>236</v>
      </c>
      <c r="F9561" s="0" t="n">
        <v>7.6</v>
      </c>
      <c r="G9561" s="0" t="n">
        <v>0.5</v>
      </c>
      <c r="H9561" s="0" t="n">
        <v>3.8</v>
      </c>
      <c r="I9561" s="0" t="n">
        <v>7.6</v>
      </c>
      <c r="J9561" s="0" t="n">
        <v>3.8</v>
      </c>
      <c r="K9561" s="0" t="s">
        <v>18</v>
      </c>
      <c r="L9561" s="0" t="s">
        <v>101</v>
      </c>
      <c r="M9561" s="0" t="n">
        <f aca="false">CEILING(G9561,1)*F9561</f>
        <v>7.6</v>
      </c>
      <c r="N9561" s="0" t="n">
        <f aca="false">M9561-H9561</f>
        <v>3.8</v>
      </c>
      <c r="O9561" s="0" t="n">
        <f aca="false">IF(ABS(N9561-J9561)&lt;0.011,1,0)</f>
        <v>1</v>
      </c>
    </row>
    <row r="9562" customFormat="false" ht="15" hidden="false" customHeight="false" outlineLevel="0" collapsed="false">
      <c r="A9562" s="0" t="s">
        <v>709</v>
      </c>
      <c r="B9562" s="0" t="s">
        <v>804</v>
      </c>
      <c r="C9562" s="0" t="n">
        <v>11</v>
      </c>
      <c r="D9562" s="0" t="n">
        <v>64674</v>
      </c>
      <c r="E9562" s="0" t="s">
        <v>48</v>
      </c>
      <c r="F9562" s="0" t="n">
        <v>7.9</v>
      </c>
      <c r="G9562" s="0" t="n">
        <v>0.5</v>
      </c>
      <c r="H9562" s="0" t="n">
        <v>3.95</v>
      </c>
      <c r="I9562" s="0" t="n">
        <v>7.9</v>
      </c>
      <c r="J9562" s="0" t="n">
        <v>3.95</v>
      </c>
      <c r="K9562" s="0" t="s">
        <v>18</v>
      </c>
      <c r="L9562" s="0" t="s">
        <v>101</v>
      </c>
      <c r="M9562" s="0" t="n">
        <f aca="false">CEILING(G9562,1)*F9562</f>
        <v>7.9</v>
      </c>
      <c r="N9562" s="0" t="n">
        <f aca="false">M9562-H9562</f>
        <v>3.95</v>
      </c>
      <c r="O9562" s="0" t="n">
        <f aca="false">IF(ABS(N9562-J9562)&lt;0.011,1,0)</f>
        <v>1</v>
      </c>
    </row>
    <row r="9563" customFormat="false" ht="15" hidden="false" customHeight="false" outlineLevel="0" collapsed="false">
      <c r="A9563" s="0" t="s">
        <v>709</v>
      </c>
      <c r="B9563" s="0" t="s">
        <v>804</v>
      </c>
      <c r="C9563" s="0" t="n">
        <v>11</v>
      </c>
      <c r="D9563" s="0" t="n">
        <v>64674</v>
      </c>
      <c r="E9563" s="0" t="s">
        <v>230</v>
      </c>
      <c r="F9563" s="0" t="n">
        <v>9.6</v>
      </c>
      <c r="G9563" s="0" t="n">
        <v>1.5</v>
      </c>
      <c r="H9563" s="0" t="n">
        <v>14.4</v>
      </c>
      <c r="I9563" s="0" t="n">
        <v>19.2</v>
      </c>
      <c r="J9563" s="0" t="n">
        <v>4.8</v>
      </c>
      <c r="K9563" s="0" t="s">
        <v>18</v>
      </c>
      <c r="L9563" s="0" t="s">
        <v>101</v>
      </c>
      <c r="M9563" s="0" t="n">
        <f aca="false">CEILING(G9563,1)*F9563</f>
        <v>19.2</v>
      </c>
      <c r="N9563" s="0" t="n">
        <f aca="false">M9563-H9563</f>
        <v>4.8</v>
      </c>
      <c r="O9563" s="0" t="n">
        <f aca="false">IF(ABS(N9563-J9563)&lt;0.011,1,0)</f>
        <v>1</v>
      </c>
    </row>
    <row r="9564" customFormat="false" ht="15" hidden="false" customHeight="false" outlineLevel="0" collapsed="false">
      <c r="A9564" s="0" t="s">
        <v>709</v>
      </c>
      <c r="B9564" s="0" t="s">
        <v>804</v>
      </c>
      <c r="C9564" s="0" t="n">
        <v>11</v>
      </c>
      <c r="D9564" s="0" t="n">
        <v>64674</v>
      </c>
      <c r="E9564" s="0" t="s">
        <v>167</v>
      </c>
      <c r="F9564" s="0" t="n">
        <v>8</v>
      </c>
      <c r="G9564" s="0" t="n">
        <v>0.5</v>
      </c>
      <c r="H9564" s="0" t="n">
        <v>4</v>
      </c>
      <c r="I9564" s="0" t="n">
        <v>8</v>
      </c>
      <c r="J9564" s="0" t="n">
        <v>4</v>
      </c>
      <c r="K9564" s="0" t="s">
        <v>18</v>
      </c>
      <c r="L9564" s="0" t="s">
        <v>101</v>
      </c>
      <c r="M9564" s="0" t="n">
        <f aca="false">CEILING(G9564,1)*F9564</f>
        <v>8</v>
      </c>
      <c r="N9564" s="0" t="n">
        <f aca="false">M9564-H9564</f>
        <v>4</v>
      </c>
      <c r="O9564" s="0" t="n">
        <f aca="false">IF(ABS(N9564-J9564)&lt;0.011,1,0)</f>
        <v>1</v>
      </c>
    </row>
    <row r="9565" customFormat="false" ht="15" hidden="false" customHeight="false" outlineLevel="0" collapsed="false">
      <c r="A9565" s="0" t="s">
        <v>709</v>
      </c>
      <c r="B9565" s="0" t="s">
        <v>804</v>
      </c>
      <c r="C9565" s="0" t="n">
        <v>11</v>
      </c>
      <c r="D9565" s="0" t="n">
        <v>64674</v>
      </c>
      <c r="E9565" s="0" t="s">
        <v>290</v>
      </c>
      <c r="F9565" s="0" t="n">
        <v>7.2</v>
      </c>
      <c r="G9565" s="0" t="n">
        <v>0.5</v>
      </c>
      <c r="H9565" s="0" t="n">
        <v>3.6</v>
      </c>
      <c r="I9565" s="0" t="n">
        <v>7.2</v>
      </c>
      <c r="J9565" s="0" t="n">
        <v>3.6</v>
      </c>
      <c r="K9565" s="0" t="s">
        <v>18</v>
      </c>
      <c r="L9565" s="0" t="s">
        <v>101</v>
      </c>
      <c r="M9565" s="0" t="n">
        <f aca="false">CEILING(G9565,1)*F9565</f>
        <v>7.2</v>
      </c>
      <c r="N9565" s="0" t="n">
        <f aca="false">M9565-H9565</f>
        <v>3.6</v>
      </c>
      <c r="O9565" s="0" t="n">
        <f aca="false">IF(ABS(N9565-J9565)&lt;0.011,1,0)</f>
        <v>1</v>
      </c>
    </row>
    <row r="9566" customFormat="false" ht="15" hidden="false" customHeight="false" outlineLevel="0" collapsed="false">
      <c r="A9566" s="0" t="s">
        <v>709</v>
      </c>
      <c r="B9566" s="0" t="s">
        <v>804</v>
      </c>
      <c r="C9566" s="0" t="n">
        <v>11</v>
      </c>
      <c r="D9566" s="0" t="n">
        <v>64674</v>
      </c>
      <c r="E9566" s="0" t="s">
        <v>43</v>
      </c>
      <c r="F9566" s="0" t="n">
        <v>8</v>
      </c>
      <c r="G9566" s="0" t="n">
        <v>0.5</v>
      </c>
      <c r="H9566" s="0" t="n">
        <v>4</v>
      </c>
      <c r="I9566" s="0" t="n">
        <v>8</v>
      </c>
      <c r="J9566" s="0" t="n">
        <v>4</v>
      </c>
      <c r="K9566" s="0" t="s">
        <v>18</v>
      </c>
      <c r="L9566" s="0" t="s">
        <v>101</v>
      </c>
      <c r="M9566" s="0" t="n">
        <f aca="false">CEILING(G9566,1)*F9566</f>
        <v>8</v>
      </c>
      <c r="N9566" s="0" t="n">
        <f aca="false">M9566-H9566</f>
        <v>4</v>
      </c>
      <c r="O9566" s="0" t="n">
        <f aca="false">IF(ABS(N9566-J9566)&lt;0.011,1,0)</f>
        <v>1</v>
      </c>
    </row>
    <row r="9567" customFormat="false" ht="15" hidden="false" customHeight="false" outlineLevel="0" collapsed="false">
      <c r="A9567" s="0" t="s">
        <v>709</v>
      </c>
      <c r="B9567" s="0" t="s">
        <v>804</v>
      </c>
      <c r="C9567" s="0" t="n">
        <v>11</v>
      </c>
      <c r="D9567" s="0" t="n">
        <v>64674</v>
      </c>
      <c r="E9567" s="0" t="s">
        <v>24</v>
      </c>
      <c r="F9567" s="0" t="n">
        <v>4.2</v>
      </c>
      <c r="G9567" s="0" t="n">
        <v>0.5</v>
      </c>
      <c r="H9567" s="0" t="n">
        <v>2.1</v>
      </c>
      <c r="I9567" s="0" t="n">
        <v>4.2</v>
      </c>
      <c r="J9567" s="0" t="n">
        <v>2.1</v>
      </c>
      <c r="K9567" s="0" t="s">
        <v>18</v>
      </c>
      <c r="L9567" s="0" t="s">
        <v>101</v>
      </c>
      <c r="M9567" s="0" t="n">
        <f aca="false">CEILING(G9567,1)*F9567</f>
        <v>4.2</v>
      </c>
      <c r="N9567" s="0" t="n">
        <f aca="false">M9567-H9567</f>
        <v>2.1</v>
      </c>
      <c r="O9567" s="0" t="n">
        <f aca="false">IF(ABS(N9567-J9567)&lt;0.011,1,0)</f>
        <v>1</v>
      </c>
    </row>
    <row r="9568" customFormat="false" ht="15" hidden="false" customHeight="false" outlineLevel="0" collapsed="false">
      <c r="A9568" s="0" t="s">
        <v>709</v>
      </c>
      <c r="B9568" s="0" t="s">
        <v>804</v>
      </c>
      <c r="C9568" s="0" t="n">
        <v>17</v>
      </c>
      <c r="D9568" s="0" t="n">
        <v>64682</v>
      </c>
      <c r="E9568" s="0" t="s">
        <v>96</v>
      </c>
      <c r="F9568" s="0" t="n">
        <v>36</v>
      </c>
      <c r="G9568" s="0" t="n">
        <v>0.5</v>
      </c>
      <c r="H9568" s="0" t="n">
        <v>18</v>
      </c>
      <c r="I9568" s="0" t="n">
        <v>36</v>
      </c>
      <c r="J9568" s="0" t="n">
        <v>18</v>
      </c>
      <c r="K9568" s="0" t="s">
        <v>18</v>
      </c>
      <c r="L9568" s="0" t="s">
        <v>197</v>
      </c>
      <c r="M9568" s="0" t="n">
        <f aca="false">CEILING(G9568,1)*F9568</f>
        <v>36</v>
      </c>
      <c r="N9568" s="0" t="n">
        <f aca="false">M9568-H9568</f>
        <v>18</v>
      </c>
      <c r="O9568" s="0" t="n">
        <f aca="false">IF(ABS(N9568-J9568)&lt;0.011,1,0)</f>
        <v>1</v>
      </c>
    </row>
    <row r="9569" customFormat="false" ht="15" hidden="false" customHeight="false" outlineLevel="0" collapsed="false">
      <c r="A9569" s="0" t="s">
        <v>709</v>
      </c>
      <c r="B9569" s="0" t="s">
        <v>804</v>
      </c>
      <c r="C9569" s="0" t="n">
        <v>17</v>
      </c>
      <c r="D9569" s="0" t="n">
        <v>64682</v>
      </c>
      <c r="E9569" s="0" t="s">
        <v>161</v>
      </c>
      <c r="F9569" s="0" t="n">
        <v>5.9</v>
      </c>
      <c r="G9569" s="0" t="n">
        <v>1.5</v>
      </c>
      <c r="H9569" s="0" t="n">
        <v>8.85</v>
      </c>
      <c r="I9569" s="0" t="n">
        <v>11.8</v>
      </c>
      <c r="J9569" s="0" t="n">
        <v>2.95</v>
      </c>
      <c r="K9569" s="0" t="s">
        <v>18</v>
      </c>
      <c r="L9569" s="0" t="s">
        <v>197</v>
      </c>
      <c r="M9569" s="0" t="n">
        <f aca="false">CEILING(G9569,1)*F9569</f>
        <v>11.8</v>
      </c>
      <c r="N9569" s="0" t="n">
        <f aca="false">M9569-H9569</f>
        <v>2.95</v>
      </c>
      <c r="O9569" s="0" t="n">
        <f aca="false">IF(ABS(N9569-J9569)&lt;0.011,1,0)</f>
        <v>1</v>
      </c>
    </row>
    <row r="9570" customFormat="false" ht="15" hidden="false" customHeight="false" outlineLevel="0" collapsed="false">
      <c r="A9570" s="0" t="s">
        <v>709</v>
      </c>
      <c r="B9570" s="0" t="s">
        <v>804</v>
      </c>
      <c r="C9570" s="0" t="n">
        <v>17</v>
      </c>
      <c r="D9570" s="0" t="n">
        <v>64682</v>
      </c>
      <c r="E9570" s="0" t="s">
        <v>164</v>
      </c>
      <c r="F9570" s="0" t="n">
        <v>27.8</v>
      </c>
      <c r="G9570" s="0" t="n">
        <v>0.5</v>
      </c>
      <c r="H9570" s="0" t="n">
        <v>13.9</v>
      </c>
      <c r="I9570" s="0" t="n">
        <v>27.8</v>
      </c>
      <c r="J9570" s="0" t="n">
        <v>13.9</v>
      </c>
      <c r="K9570" s="0" t="s">
        <v>18</v>
      </c>
      <c r="L9570" s="0" t="s">
        <v>197</v>
      </c>
      <c r="M9570" s="0" t="n">
        <f aca="false">CEILING(G9570,1)*F9570</f>
        <v>27.8</v>
      </c>
      <c r="N9570" s="0" t="n">
        <f aca="false">M9570-H9570</f>
        <v>13.9</v>
      </c>
      <c r="O9570" s="0" t="n">
        <f aca="false">IF(ABS(N9570-J9570)&lt;0.011,1,0)</f>
        <v>1</v>
      </c>
    </row>
    <row r="9571" customFormat="false" ht="15" hidden="false" customHeight="false" outlineLevel="0" collapsed="false">
      <c r="A9571" s="0" t="s">
        <v>709</v>
      </c>
      <c r="B9571" s="0" t="s">
        <v>804</v>
      </c>
      <c r="C9571" s="0" t="n">
        <v>17</v>
      </c>
      <c r="D9571" s="0" t="n">
        <v>64682</v>
      </c>
      <c r="E9571" s="0" t="s">
        <v>88</v>
      </c>
      <c r="F9571" s="0" t="n">
        <v>5.5</v>
      </c>
      <c r="G9571" s="0" t="n">
        <v>0.5</v>
      </c>
      <c r="H9571" s="0" t="n">
        <v>2.75</v>
      </c>
      <c r="I9571" s="0" t="n">
        <v>5.5</v>
      </c>
      <c r="J9571" s="0" t="n">
        <v>2.75</v>
      </c>
      <c r="K9571" s="0" t="s">
        <v>18</v>
      </c>
      <c r="L9571" s="0" t="s">
        <v>197</v>
      </c>
      <c r="M9571" s="0" t="n">
        <f aca="false">CEILING(G9571,1)*F9571</f>
        <v>5.5</v>
      </c>
      <c r="N9571" s="0" t="n">
        <f aca="false">M9571-H9571</f>
        <v>2.75</v>
      </c>
      <c r="O9571" s="0" t="n">
        <f aca="false">IF(ABS(N9571-J9571)&lt;0.011,1,0)</f>
        <v>1</v>
      </c>
    </row>
    <row r="9572" customFormat="false" ht="15" hidden="false" customHeight="false" outlineLevel="0" collapsed="false">
      <c r="A9572" s="0" t="s">
        <v>709</v>
      </c>
      <c r="B9572" s="0" t="s">
        <v>804</v>
      </c>
      <c r="C9572" s="0" t="n">
        <v>17</v>
      </c>
      <c r="D9572" s="0" t="n">
        <v>64682</v>
      </c>
      <c r="E9572" s="0" t="s">
        <v>56</v>
      </c>
      <c r="F9572" s="0" t="n">
        <v>5.9</v>
      </c>
      <c r="G9572" s="0" t="n">
        <v>0.5</v>
      </c>
      <c r="H9572" s="0" t="n">
        <v>2.95</v>
      </c>
      <c r="I9572" s="0" t="n">
        <v>5.9</v>
      </c>
      <c r="J9572" s="0" t="n">
        <v>2.95</v>
      </c>
      <c r="K9572" s="0" t="s">
        <v>18</v>
      </c>
      <c r="L9572" s="0" t="s">
        <v>197</v>
      </c>
      <c r="M9572" s="0" t="n">
        <f aca="false">CEILING(G9572,1)*F9572</f>
        <v>5.9</v>
      </c>
      <c r="N9572" s="0" t="n">
        <f aca="false">M9572-H9572</f>
        <v>2.95</v>
      </c>
      <c r="O9572" s="0" t="n">
        <f aca="false">IF(ABS(N9572-J9572)&lt;0.011,1,0)</f>
        <v>1</v>
      </c>
    </row>
    <row r="9573" customFormat="false" ht="15" hidden="false" customHeight="false" outlineLevel="0" collapsed="false">
      <c r="A9573" s="0" t="s">
        <v>709</v>
      </c>
      <c r="B9573" s="0" t="s">
        <v>804</v>
      </c>
      <c r="C9573" s="0" t="n">
        <v>17</v>
      </c>
      <c r="D9573" s="0" t="n">
        <v>64682</v>
      </c>
      <c r="E9573" s="0" t="s">
        <v>76</v>
      </c>
      <c r="F9573" s="0" t="n">
        <v>18.6</v>
      </c>
      <c r="G9573" s="0" t="n">
        <v>0.5</v>
      </c>
      <c r="H9573" s="0" t="n">
        <v>9.3</v>
      </c>
      <c r="I9573" s="0" t="n">
        <v>18.6</v>
      </c>
      <c r="J9573" s="0" t="n">
        <v>9.3</v>
      </c>
      <c r="K9573" s="0" t="s">
        <v>18</v>
      </c>
      <c r="L9573" s="0" t="s">
        <v>197</v>
      </c>
      <c r="M9573" s="0" t="n">
        <f aca="false">CEILING(G9573,1)*F9573</f>
        <v>18.6</v>
      </c>
      <c r="N9573" s="0" t="n">
        <f aca="false">M9573-H9573</f>
        <v>9.3</v>
      </c>
      <c r="O9573" s="0" t="n">
        <f aca="false">IF(ABS(N9573-J9573)&lt;0.011,1,0)</f>
        <v>1</v>
      </c>
    </row>
    <row r="9574" customFormat="false" ht="15" hidden="false" customHeight="false" outlineLevel="0" collapsed="false">
      <c r="A9574" s="0" t="s">
        <v>709</v>
      </c>
      <c r="B9574" s="0" t="s">
        <v>804</v>
      </c>
      <c r="C9574" s="0" t="n">
        <v>17</v>
      </c>
      <c r="D9574" s="0" t="n">
        <v>64682</v>
      </c>
      <c r="E9574" s="0" t="s">
        <v>568</v>
      </c>
      <c r="F9574" s="0" t="n">
        <v>7.9</v>
      </c>
      <c r="G9574" s="0" t="n">
        <v>0.5</v>
      </c>
      <c r="H9574" s="0" t="n">
        <v>3.95</v>
      </c>
      <c r="I9574" s="0" t="n">
        <v>7.9</v>
      </c>
      <c r="J9574" s="0" t="n">
        <v>3.95</v>
      </c>
      <c r="K9574" s="0" t="s">
        <v>18</v>
      </c>
      <c r="L9574" s="0" t="s">
        <v>197</v>
      </c>
      <c r="M9574" s="0" t="n">
        <f aca="false">CEILING(G9574,1)*F9574</f>
        <v>7.9</v>
      </c>
      <c r="N9574" s="0" t="n">
        <f aca="false">M9574-H9574</f>
        <v>3.95</v>
      </c>
      <c r="O9574" s="0" t="n">
        <f aca="false">IF(ABS(N9574-J9574)&lt;0.011,1,0)</f>
        <v>1</v>
      </c>
    </row>
    <row r="9575" customFormat="false" ht="15" hidden="false" customHeight="false" outlineLevel="0" collapsed="false">
      <c r="A9575" s="0" t="s">
        <v>709</v>
      </c>
      <c r="B9575" s="0" t="s">
        <v>804</v>
      </c>
      <c r="C9575" s="0" t="n">
        <v>18</v>
      </c>
      <c r="D9575" s="0" t="n">
        <v>64667</v>
      </c>
      <c r="E9575" s="0" t="s">
        <v>96</v>
      </c>
      <c r="F9575" s="0" t="n">
        <v>36</v>
      </c>
      <c r="G9575" s="0" t="n">
        <v>0.5</v>
      </c>
      <c r="H9575" s="0" t="n">
        <v>18</v>
      </c>
      <c r="I9575" s="0" t="n">
        <v>36</v>
      </c>
      <c r="J9575" s="0" t="n">
        <v>18</v>
      </c>
      <c r="K9575" s="0" t="s">
        <v>18</v>
      </c>
      <c r="L9575" s="0" t="s">
        <v>197</v>
      </c>
      <c r="M9575" s="0" t="n">
        <f aca="false">CEILING(G9575,1)*F9575</f>
        <v>36</v>
      </c>
      <c r="N9575" s="0" t="n">
        <f aca="false">M9575-H9575</f>
        <v>18</v>
      </c>
      <c r="O9575" s="0" t="n">
        <f aca="false">IF(ABS(N9575-J9575)&lt;0.011,1,0)</f>
        <v>1</v>
      </c>
    </row>
    <row r="9576" customFormat="false" ht="15" hidden="false" customHeight="false" outlineLevel="0" collapsed="false">
      <c r="A9576" s="0" t="s">
        <v>709</v>
      </c>
      <c r="B9576" s="0" t="s">
        <v>804</v>
      </c>
      <c r="C9576" s="0" t="n">
        <v>18</v>
      </c>
      <c r="D9576" s="0" t="n">
        <v>64667</v>
      </c>
      <c r="E9576" s="0" t="s">
        <v>161</v>
      </c>
      <c r="F9576" s="0" t="n">
        <v>5.9</v>
      </c>
      <c r="G9576" s="0" t="n">
        <v>1.5</v>
      </c>
      <c r="H9576" s="0" t="n">
        <v>8.85</v>
      </c>
      <c r="I9576" s="0" t="n">
        <v>11.8</v>
      </c>
      <c r="J9576" s="0" t="n">
        <v>2.95</v>
      </c>
      <c r="K9576" s="0" t="s">
        <v>18</v>
      </c>
      <c r="L9576" s="0" t="s">
        <v>197</v>
      </c>
      <c r="M9576" s="0" t="n">
        <f aca="false">CEILING(G9576,1)*F9576</f>
        <v>11.8</v>
      </c>
      <c r="N9576" s="0" t="n">
        <f aca="false">M9576-H9576</f>
        <v>2.95</v>
      </c>
      <c r="O9576" s="0" t="n">
        <f aca="false">IF(ABS(N9576-J9576)&lt;0.011,1,0)</f>
        <v>1</v>
      </c>
    </row>
    <row r="9577" customFormat="false" ht="15" hidden="false" customHeight="false" outlineLevel="0" collapsed="false">
      <c r="A9577" s="0" t="s">
        <v>709</v>
      </c>
      <c r="B9577" s="0" t="s">
        <v>804</v>
      </c>
      <c r="C9577" s="0" t="n">
        <v>18</v>
      </c>
      <c r="D9577" s="0" t="n">
        <v>64667</v>
      </c>
      <c r="E9577" s="0" t="s">
        <v>164</v>
      </c>
      <c r="F9577" s="0" t="n">
        <v>27.8</v>
      </c>
      <c r="G9577" s="0" t="n">
        <v>0.5</v>
      </c>
      <c r="H9577" s="0" t="n">
        <v>13.9</v>
      </c>
      <c r="I9577" s="0" t="n">
        <v>27.8</v>
      </c>
      <c r="J9577" s="0" t="n">
        <v>13.9</v>
      </c>
      <c r="K9577" s="0" t="s">
        <v>18</v>
      </c>
      <c r="L9577" s="0" t="s">
        <v>197</v>
      </c>
      <c r="M9577" s="0" t="n">
        <f aca="false">CEILING(G9577,1)*F9577</f>
        <v>27.8</v>
      </c>
      <c r="N9577" s="0" t="n">
        <f aca="false">M9577-H9577</f>
        <v>13.9</v>
      </c>
      <c r="O9577" s="0" t="n">
        <f aca="false">IF(ABS(N9577-J9577)&lt;0.011,1,0)</f>
        <v>1</v>
      </c>
    </row>
    <row r="9578" customFormat="false" ht="15" hidden="false" customHeight="false" outlineLevel="0" collapsed="false">
      <c r="A9578" s="0" t="s">
        <v>709</v>
      </c>
      <c r="B9578" s="0" t="s">
        <v>804</v>
      </c>
      <c r="C9578" s="0" t="n">
        <v>18</v>
      </c>
      <c r="D9578" s="0" t="n">
        <v>64667</v>
      </c>
      <c r="E9578" s="0" t="s">
        <v>88</v>
      </c>
      <c r="F9578" s="0" t="n">
        <v>5.5</v>
      </c>
      <c r="G9578" s="0" t="n">
        <v>0.5</v>
      </c>
      <c r="H9578" s="0" t="n">
        <v>2.75</v>
      </c>
      <c r="I9578" s="0" t="n">
        <v>5.5</v>
      </c>
      <c r="J9578" s="0" t="n">
        <v>2.75</v>
      </c>
      <c r="K9578" s="0" t="s">
        <v>18</v>
      </c>
      <c r="L9578" s="0" t="s">
        <v>197</v>
      </c>
      <c r="M9578" s="0" t="n">
        <f aca="false">CEILING(G9578,1)*F9578</f>
        <v>5.5</v>
      </c>
      <c r="N9578" s="0" t="n">
        <f aca="false">M9578-H9578</f>
        <v>2.75</v>
      </c>
      <c r="O9578" s="0" t="n">
        <f aca="false">IF(ABS(N9578-J9578)&lt;0.011,1,0)</f>
        <v>1</v>
      </c>
    </row>
    <row r="9579" customFormat="false" ht="15" hidden="false" customHeight="false" outlineLevel="0" collapsed="false">
      <c r="A9579" s="0" t="s">
        <v>709</v>
      </c>
      <c r="B9579" s="0" t="s">
        <v>804</v>
      </c>
      <c r="C9579" s="0" t="n">
        <v>18</v>
      </c>
      <c r="D9579" s="0" t="n">
        <v>64667</v>
      </c>
      <c r="E9579" s="0" t="s">
        <v>56</v>
      </c>
      <c r="F9579" s="0" t="n">
        <v>5.9</v>
      </c>
      <c r="G9579" s="0" t="n">
        <v>0.5</v>
      </c>
      <c r="H9579" s="0" t="n">
        <v>2.95</v>
      </c>
      <c r="I9579" s="0" t="n">
        <v>5.9</v>
      </c>
      <c r="J9579" s="0" t="n">
        <v>2.95</v>
      </c>
      <c r="K9579" s="0" t="s">
        <v>18</v>
      </c>
      <c r="L9579" s="0" t="s">
        <v>197</v>
      </c>
      <c r="M9579" s="0" t="n">
        <f aca="false">CEILING(G9579,1)*F9579</f>
        <v>5.9</v>
      </c>
      <c r="N9579" s="0" t="n">
        <f aca="false">M9579-H9579</f>
        <v>2.95</v>
      </c>
      <c r="O9579" s="0" t="n">
        <f aca="false">IF(ABS(N9579-J9579)&lt;0.011,1,0)</f>
        <v>1</v>
      </c>
    </row>
    <row r="9580" customFormat="false" ht="15" hidden="false" customHeight="false" outlineLevel="0" collapsed="false">
      <c r="A9580" s="0" t="s">
        <v>709</v>
      </c>
      <c r="B9580" s="0" t="s">
        <v>804</v>
      </c>
      <c r="C9580" s="0" t="n">
        <v>18</v>
      </c>
      <c r="D9580" s="0" t="n">
        <v>64667</v>
      </c>
      <c r="E9580" s="0" t="s">
        <v>76</v>
      </c>
      <c r="F9580" s="0" t="n">
        <v>18.6</v>
      </c>
      <c r="G9580" s="0" t="n">
        <v>0.5</v>
      </c>
      <c r="H9580" s="0" t="n">
        <v>9.3</v>
      </c>
      <c r="I9580" s="0" t="n">
        <v>18.6</v>
      </c>
      <c r="J9580" s="0" t="n">
        <v>9.3</v>
      </c>
      <c r="K9580" s="0" t="s">
        <v>18</v>
      </c>
      <c r="L9580" s="0" t="s">
        <v>197</v>
      </c>
      <c r="M9580" s="0" t="n">
        <f aca="false">CEILING(G9580,1)*F9580</f>
        <v>18.6</v>
      </c>
      <c r="N9580" s="0" t="n">
        <f aca="false">M9580-H9580</f>
        <v>9.3</v>
      </c>
      <c r="O9580" s="0" t="n">
        <f aca="false">IF(ABS(N9580-J9580)&lt;0.011,1,0)</f>
        <v>1</v>
      </c>
    </row>
    <row r="9581" customFormat="false" ht="15" hidden="false" customHeight="false" outlineLevel="0" collapsed="false">
      <c r="A9581" s="0" t="s">
        <v>709</v>
      </c>
      <c r="B9581" s="0" t="s">
        <v>804</v>
      </c>
      <c r="C9581" s="0" t="n">
        <v>18</v>
      </c>
      <c r="D9581" s="0" t="n">
        <v>64667</v>
      </c>
      <c r="E9581" s="0" t="s">
        <v>568</v>
      </c>
      <c r="F9581" s="0" t="n">
        <v>7.9</v>
      </c>
      <c r="G9581" s="0" t="n">
        <v>0.5</v>
      </c>
      <c r="H9581" s="0" t="n">
        <v>3.95</v>
      </c>
      <c r="I9581" s="0" t="n">
        <v>7.9</v>
      </c>
      <c r="J9581" s="0" t="n">
        <v>3.95</v>
      </c>
      <c r="K9581" s="0" t="s">
        <v>18</v>
      </c>
      <c r="L9581" s="0" t="s">
        <v>197</v>
      </c>
      <c r="M9581" s="0" t="n">
        <f aca="false">CEILING(G9581,1)*F9581</f>
        <v>7.9</v>
      </c>
      <c r="N9581" s="0" t="n">
        <f aca="false">M9581-H9581</f>
        <v>3.95</v>
      </c>
      <c r="O9581" s="0" t="n">
        <f aca="false">IF(ABS(N9581-J9581)&lt;0.011,1,0)</f>
        <v>1</v>
      </c>
    </row>
    <row r="9582" customFormat="false" ht="15" hidden="false" customHeight="false" outlineLevel="0" collapsed="false">
      <c r="A9582" s="0" t="s">
        <v>709</v>
      </c>
      <c r="B9582" s="0" t="s">
        <v>805</v>
      </c>
      <c r="C9582" s="0" t="n">
        <v>7</v>
      </c>
      <c r="D9582" s="0" t="n">
        <v>64719</v>
      </c>
      <c r="E9582" s="0" t="s">
        <v>27</v>
      </c>
      <c r="F9582" s="0" t="n">
        <v>16</v>
      </c>
      <c r="G9582" s="0" t="n">
        <v>0.33</v>
      </c>
      <c r="H9582" s="0" t="n">
        <v>5.28</v>
      </c>
      <c r="I9582" s="0" t="n">
        <v>16</v>
      </c>
      <c r="J9582" s="0" t="n">
        <v>10.72</v>
      </c>
      <c r="K9582" s="0" t="s">
        <v>18</v>
      </c>
      <c r="L9582" s="0" t="s">
        <v>806</v>
      </c>
      <c r="M9582" s="0" t="n">
        <f aca="false">CEILING(G9582,1)*F9582</f>
        <v>16</v>
      </c>
      <c r="N9582" s="0" t="n">
        <f aca="false">M9582-H9582</f>
        <v>10.72</v>
      </c>
      <c r="O9582" s="0" t="n">
        <f aca="false">IF(ABS(N9582-J9582)&lt;0.011,1,0)</f>
        <v>1</v>
      </c>
    </row>
    <row r="9583" customFormat="false" ht="15" hidden="false" customHeight="false" outlineLevel="0" collapsed="false">
      <c r="A9583" s="0" t="s">
        <v>709</v>
      </c>
      <c r="B9583" s="0" t="s">
        <v>805</v>
      </c>
      <c r="C9583" s="0" t="n">
        <v>8</v>
      </c>
      <c r="D9583" s="0" t="n">
        <v>64720</v>
      </c>
      <c r="E9583" s="0" t="s">
        <v>27</v>
      </c>
      <c r="F9583" s="0" t="n">
        <v>16</v>
      </c>
      <c r="G9583" s="0" t="n">
        <v>0.34</v>
      </c>
      <c r="H9583" s="0" t="n">
        <v>5.44</v>
      </c>
      <c r="I9583" s="0" t="n">
        <v>16</v>
      </c>
      <c r="J9583" s="0" t="n">
        <v>10.56</v>
      </c>
      <c r="K9583" s="0" t="s">
        <v>18</v>
      </c>
      <c r="L9583" s="0" t="s">
        <v>806</v>
      </c>
      <c r="M9583" s="0" t="n">
        <f aca="false">CEILING(G9583,1)*F9583</f>
        <v>16</v>
      </c>
      <c r="N9583" s="0" t="n">
        <f aca="false">M9583-H9583</f>
        <v>10.56</v>
      </c>
      <c r="O9583" s="0" t="n">
        <f aca="false">IF(ABS(N9583-J9583)&lt;0.011,1,0)</f>
        <v>1</v>
      </c>
    </row>
    <row r="9584" customFormat="false" ht="15" hidden="false" customHeight="false" outlineLevel="0" collapsed="false">
      <c r="A9584" s="0" t="s">
        <v>709</v>
      </c>
      <c r="B9584" s="0" t="s">
        <v>805</v>
      </c>
      <c r="C9584" s="0" t="n">
        <v>9</v>
      </c>
      <c r="D9584" s="0" t="n">
        <v>64713</v>
      </c>
      <c r="E9584" s="0" t="s">
        <v>27</v>
      </c>
      <c r="F9584" s="0" t="n">
        <v>16</v>
      </c>
      <c r="G9584" s="0" t="n">
        <v>0.33</v>
      </c>
      <c r="H9584" s="0" t="n">
        <v>5.28</v>
      </c>
      <c r="I9584" s="0" t="n">
        <v>16</v>
      </c>
      <c r="J9584" s="0" t="n">
        <v>10.72</v>
      </c>
      <c r="K9584" s="0" t="s">
        <v>18</v>
      </c>
      <c r="L9584" s="0" t="s">
        <v>806</v>
      </c>
      <c r="M9584" s="0" t="n">
        <f aca="false">CEILING(G9584,1)*F9584</f>
        <v>16</v>
      </c>
      <c r="N9584" s="0" t="n">
        <f aca="false">M9584-H9584</f>
        <v>10.72</v>
      </c>
      <c r="O9584" s="0" t="n">
        <f aca="false">IF(ABS(N9584-J9584)&lt;0.011,1,0)</f>
        <v>1</v>
      </c>
    </row>
    <row r="9585" customFormat="false" ht="15" hidden="false" customHeight="false" outlineLevel="0" collapsed="false">
      <c r="A9585" s="0" t="s">
        <v>709</v>
      </c>
      <c r="B9585" s="0" t="s">
        <v>807</v>
      </c>
      <c r="C9585" s="0" t="n">
        <v>2</v>
      </c>
      <c r="D9585" s="0" t="n">
        <v>64754</v>
      </c>
      <c r="E9585" s="0" t="s">
        <v>27</v>
      </c>
      <c r="F9585" s="0" t="n">
        <v>16</v>
      </c>
      <c r="G9585" s="0" t="n">
        <v>0.33</v>
      </c>
      <c r="H9585" s="0" t="n">
        <v>5.28</v>
      </c>
      <c r="I9585" s="0" t="n">
        <v>16</v>
      </c>
      <c r="J9585" s="0" t="n">
        <v>10.72</v>
      </c>
      <c r="K9585" s="0" t="s">
        <v>18</v>
      </c>
      <c r="L9585" s="0" t="s">
        <v>97</v>
      </c>
      <c r="M9585" s="0" t="n">
        <f aca="false">CEILING(G9585,1)*F9585</f>
        <v>16</v>
      </c>
      <c r="N9585" s="0" t="n">
        <f aca="false">M9585-H9585</f>
        <v>10.72</v>
      </c>
      <c r="O9585" s="0" t="n">
        <f aca="false">IF(ABS(N9585-J9585)&lt;0.011,1,0)</f>
        <v>1</v>
      </c>
    </row>
    <row r="9586" customFormat="false" ht="15" hidden="false" customHeight="false" outlineLevel="0" collapsed="false">
      <c r="A9586" s="0" t="s">
        <v>709</v>
      </c>
      <c r="B9586" s="0" t="s">
        <v>807</v>
      </c>
      <c r="C9586" s="0" t="n">
        <v>2</v>
      </c>
      <c r="D9586" s="0" t="n">
        <v>64754</v>
      </c>
      <c r="E9586" s="0" t="s">
        <v>520</v>
      </c>
      <c r="F9586" s="0" t="n">
        <v>18.6</v>
      </c>
      <c r="G9586" s="0" t="n">
        <v>0.33</v>
      </c>
      <c r="H9586" s="0" t="n">
        <v>6.14</v>
      </c>
      <c r="I9586" s="0" t="n">
        <v>18.6</v>
      </c>
      <c r="J9586" s="0" t="n">
        <v>12.46</v>
      </c>
      <c r="K9586" s="0" t="s">
        <v>18</v>
      </c>
      <c r="L9586" s="0" t="s">
        <v>97</v>
      </c>
      <c r="M9586" s="0" t="n">
        <f aca="false">CEILING(G9586,1)*F9586</f>
        <v>18.6</v>
      </c>
      <c r="N9586" s="0" t="n">
        <f aca="false">M9586-H9586</f>
        <v>12.46</v>
      </c>
      <c r="O9586" s="0" t="n">
        <f aca="false">IF(ABS(N9586-J9586)&lt;0.011,1,0)</f>
        <v>1</v>
      </c>
    </row>
    <row r="9587" customFormat="false" ht="15" hidden="false" customHeight="false" outlineLevel="0" collapsed="false">
      <c r="A9587" s="0" t="s">
        <v>709</v>
      </c>
      <c r="B9587" s="0" t="s">
        <v>807</v>
      </c>
      <c r="C9587" s="0" t="n">
        <v>2</v>
      </c>
      <c r="D9587" s="0" t="n">
        <v>64754</v>
      </c>
      <c r="E9587" s="0" t="s">
        <v>554</v>
      </c>
      <c r="F9587" s="0" t="n">
        <v>12.5</v>
      </c>
      <c r="G9587" s="0" t="n">
        <v>0.67</v>
      </c>
      <c r="H9587" s="0" t="n">
        <v>8.38</v>
      </c>
      <c r="I9587" s="0" t="n">
        <v>12.5</v>
      </c>
      <c r="J9587" s="0" t="n">
        <v>4.12</v>
      </c>
      <c r="K9587" s="0" t="s">
        <v>18</v>
      </c>
      <c r="L9587" s="0" t="s">
        <v>97</v>
      </c>
      <c r="M9587" s="0" t="n">
        <f aca="false">CEILING(G9587,1)*F9587</f>
        <v>12.5</v>
      </c>
      <c r="N9587" s="0" t="n">
        <f aca="false">M9587-H9587</f>
        <v>4.12</v>
      </c>
      <c r="O9587" s="0" t="n">
        <f aca="false">IF(ABS(N9587-J9587)&lt;0.011,1,0)</f>
        <v>1</v>
      </c>
    </row>
    <row r="9588" customFormat="false" ht="15" hidden="false" customHeight="false" outlineLevel="0" collapsed="false">
      <c r="A9588" s="0" t="s">
        <v>709</v>
      </c>
      <c r="B9588" s="0" t="s">
        <v>807</v>
      </c>
      <c r="C9588" s="0" t="n">
        <v>3</v>
      </c>
      <c r="D9588" s="0" t="n">
        <v>64744</v>
      </c>
      <c r="E9588" s="0" t="s">
        <v>27</v>
      </c>
      <c r="F9588" s="0" t="n">
        <v>16</v>
      </c>
      <c r="G9588" s="0" t="n">
        <v>0.67</v>
      </c>
      <c r="H9588" s="0" t="n">
        <v>10.72</v>
      </c>
      <c r="I9588" s="0" t="n">
        <v>16</v>
      </c>
      <c r="J9588" s="0" t="n">
        <v>5.28</v>
      </c>
      <c r="K9588" s="0" t="s">
        <v>18</v>
      </c>
      <c r="L9588" s="0" t="s">
        <v>97</v>
      </c>
      <c r="M9588" s="0" t="n">
        <f aca="false">CEILING(G9588,1)*F9588</f>
        <v>16</v>
      </c>
      <c r="N9588" s="0" t="n">
        <f aca="false">M9588-H9588</f>
        <v>5.28</v>
      </c>
      <c r="O9588" s="0" t="n">
        <f aca="false">IF(ABS(N9588-J9588)&lt;0.011,1,0)</f>
        <v>1</v>
      </c>
    </row>
    <row r="9589" customFormat="false" ht="15" hidden="false" customHeight="false" outlineLevel="0" collapsed="false">
      <c r="A9589" s="0" t="s">
        <v>709</v>
      </c>
      <c r="B9589" s="0" t="s">
        <v>807</v>
      </c>
      <c r="C9589" s="0" t="n">
        <v>3</v>
      </c>
      <c r="D9589" s="0" t="n">
        <v>64744</v>
      </c>
      <c r="E9589" s="0" t="s">
        <v>520</v>
      </c>
      <c r="F9589" s="0" t="n">
        <v>18.6</v>
      </c>
      <c r="G9589" s="0" t="n">
        <v>0.67</v>
      </c>
      <c r="H9589" s="0" t="n">
        <v>12.46</v>
      </c>
      <c r="I9589" s="0" t="n">
        <v>18.6</v>
      </c>
      <c r="J9589" s="0" t="n">
        <v>6.14</v>
      </c>
      <c r="K9589" s="0" t="s">
        <v>18</v>
      </c>
      <c r="L9589" s="0" t="s">
        <v>97</v>
      </c>
      <c r="M9589" s="0" t="n">
        <f aca="false">CEILING(G9589,1)*F9589</f>
        <v>18.6</v>
      </c>
      <c r="N9589" s="0" t="n">
        <f aca="false">M9589-H9589</f>
        <v>6.14</v>
      </c>
      <c r="O9589" s="0" t="n">
        <f aca="false">IF(ABS(N9589-J9589)&lt;0.011,1,0)</f>
        <v>1</v>
      </c>
    </row>
    <row r="9590" customFormat="false" ht="15" hidden="false" customHeight="false" outlineLevel="0" collapsed="false">
      <c r="A9590" s="0" t="s">
        <v>709</v>
      </c>
      <c r="B9590" s="0" t="s">
        <v>807</v>
      </c>
      <c r="C9590" s="0" t="n">
        <v>3</v>
      </c>
      <c r="D9590" s="0" t="n">
        <v>64744</v>
      </c>
      <c r="E9590" s="0" t="s">
        <v>554</v>
      </c>
      <c r="F9590" s="0" t="n">
        <v>12.5</v>
      </c>
      <c r="G9590" s="0" t="n">
        <v>1.33</v>
      </c>
      <c r="H9590" s="0" t="n">
        <v>16.62</v>
      </c>
      <c r="I9590" s="0" t="n">
        <v>25</v>
      </c>
      <c r="J9590" s="0" t="n">
        <v>8.38</v>
      </c>
      <c r="K9590" s="0" t="s">
        <v>18</v>
      </c>
      <c r="L9590" s="0" t="s">
        <v>97</v>
      </c>
      <c r="M9590" s="0" t="n">
        <f aca="false">CEILING(G9590,1)*F9590</f>
        <v>25</v>
      </c>
      <c r="N9590" s="0" t="n">
        <f aca="false">M9590-H9590</f>
        <v>8.38</v>
      </c>
      <c r="O9590" s="0" t="n">
        <f aca="false">IF(ABS(N9590-J9590)&lt;0.011,1,0)</f>
        <v>1</v>
      </c>
    </row>
    <row r="9591" customFormat="false" ht="15" hidden="false" customHeight="false" outlineLevel="0" collapsed="false">
      <c r="A9591" s="0" t="s">
        <v>709</v>
      </c>
      <c r="B9591" s="0" t="s">
        <v>808</v>
      </c>
      <c r="C9591" s="0" t="n">
        <v>12</v>
      </c>
      <c r="D9591" s="0" t="n">
        <v>64801</v>
      </c>
      <c r="E9591" s="0" t="s">
        <v>45</v>
      </c>
      <c r="F9591" s="0" t="n">
        <v>18.6</v>
      </c>
      <c r="G9591" s="0" t="n">
        <v>0.5</v>
      </c>
      <c r="H9591" s="0" t="n">
        <v>9.3</v>
      </c>
      <c r="I9591" s="0" t="n">
        <v>18.6</v>
      </c>
      <c r="J9591" s="0" t="n">
        <v>9.3</v>
      </c>
      <c r="K9591" s="0" t="s">
        <v>18</v>
      </c>
      <c r="L9591" s="0" t="s">
        <v>110</v>
      </c>
      <c r="M9591" s="0" t="n">
        <f aca="false">CEILING(G9591,1)*F9591</f>
        <v>18.6</v>
      </c>
      <c r="N9591" s="0" t="n">
        <f aca="false">M9591-H9591</f>
        <v>9.3</v>
      </c>
      <c r="O9591" s="0" t="n">
        <f aca="false">IF(ABS(N9591-J9591)&lt;0.011,1,0)</f>
        <v>1</v>
      </c>
    </row>
    <row r="9592" customFormat="false" ht="15" hidden="false" customHeight="false" outlineLevel="0" collapsed="false">
      <c r="A9592" s="0" t="s">
        <v>709</v>
      </c>
      <c r="B9592" s="0" t="s">
        <v>808</v>
      </c>
      <c r="C9592" s="0" t="n">
        <v>12</v>
      </c>
      <c r="D9592" s="0" t="n">
        <v>64801</v>
      </c>
      <c r="E9592" s="0" t="s">
        <v>333</v>
      </c>
      <c r="F9592" s="0" t="n">
        <v>41.5</v>
      </c>
      <c r="G9592" s="0" t="n">
        <v>0.5</v>
      </c>
      <c r="H9592" s="0" t="n">
        <v>20.75</v>
      </c>
      <c r="I9592" s="0" t="n">
        <v>41.5</v>
      </c>
      <c r="J9592" s="0" t="n">
        <v>20.75</v>
      </c>
      <c r="K9592" s="0" t="s">
        <v>18</v>
      </c>
      <c r="L9592" s="0" t="s">
        <v>110</v>
      </c>
      <c r="M9592" s="0" t="n">
        <f aca="false">CEILING(G9592,1)*F9592</f>
        <v>41.5</v>
      </c>
      <c r="N9592" s="0" t="n">
        <f aca="false">M9592-H9592</f>
        <v>20.75</v>
      </c>
      <c r="O9592" s="0" t="n">
        <f aca="false">IF(ABS(N9592-J9592)&lt;0.011,1,0)</f>
        <v>1</v>
      </c>
    </row>
    <row r="9593" customFormat="false" ht="15" hidden="false" customHeight="false" outlineLevel="0" collapsed="false">
      <c r="A9593" s="0" t="s">
        <v>709</v>
      </c>
      <c r="B9593" s="0" t="s">
        <v>808</v>
      </c>
      <c r="C9593" s="0" t="n">
        <v>12</v>
      </c>
      <c r="D9593" s="0" t="n">
        <v>64801</v>
      </c>
      <c r="E9593" s="0" t="s">
        <v>73</v>
      </c>
      <c r="F9593" s="0" t="n">
        <v>8.9</v>
      </c>
      <c r="G9593" s="0" t="n">
        <v>0.5</v>
      </c>
      <c r="H9593" s="0" t="n">
        <v>4.45</v>
      </c>
      <c r="I9593" s="0" t="n">
        <v>8.9</v>
      </c>
      <c r="J9593" s="0" t="n">
        <v>4.45</v>
      </c>
      <c r="K9593" s="0" t="s">
        <v>18</v>
      </c>
      <c r="L9593" s="0" t="s">
        <v>110</v>
      </c>
      <c r="M9593" s="0" t="n">
        <f aca="false">CEILING(G9593,1)*F9593</f>
        <v>8.9</v>
      </c>
      <c r="N9593" s="0" t="n">
        <f aca="false">M9593-H9593</f>
        <v>4.45</v>
      </c>
      <c r="O9593" s="0" t="n">
        <f aca="false">IF(ABS(N9593-J9593)&lt;0.011,1,0)</f>
        <v>1</v>
      </c>
    </row>
    <row r="9594" customFormat="false" ht="15" hidden="false" customHeight="false" outlineLevel="0" collapsed="false">
      <c r="A9594" s="0" t="s">
        <v>709</v>
      </c>
      <c r="B9594" s="0" t="s">
        <v>808</v>
      </c>
      <c r="C9594" s="0" t="n">
        <v>12</v>
      </c>
      <c r="D9594" s="0" t="n">
        <v>64801</v>
      </c>
      <c r="E9594" s="0" t="s">
        <v>106</v>
      </c>
      <c r="F9594" s="0" t="n">
        <v>5.9</v>
      </c>
      <c r="G9594" s="0" t="n">
        <v>0.5</v>
      </c>
      <c r="H9594" s="0" t="n">
        <v>2.95</v>
      </c>
      <c r="I9594" s="0" t="n">
        <v>5.9</v>
      </c>
      <c r="J9594" s="0" t="n">
        <v>2.95</v>
      </c>
      <c r="K9594" s="0" t="s">
        <v>18</v>
      </c>
      <c r="L9594" s="0" t="s">
        <v>110</v>
      </c>
      <c r="M9594" s="0" t="n">
        <f aca="false">CEILING(G9594,1)*F9594</f>
        <v>5.9</v>
      </c>
      <c r="N9594" s="0" t="n">
        <f aca="false">M9594-H9594</f>
        <v>2.95</v>
      </c>
      <c r="O9594" s="0" t="n">
        <f aca="false">IF(ABS(N9594-J9594)&lt;0.011,1,0)</f>
        <v>1</v>
      </c>
    </row>
    <row r="9595" customFormat="false" ht="15" hidden="false" customHeight="false" outlineLevel="0" collapsed="false">
      <c r="A9595" s="0" t="s">
        <v>709</v>
      </c>
      <c r="B9595" s="0" t="s">
        <v>808</v>
      </c>
      <c r="C9595" s="0" t="n">
        <v>12</v>
      </c>
      <c r="D9595" s="0" t="n">
        <v>64801</v>
      </c>
      <c r="E9595" s="0" t="s">
        <v>60</v>
      </c>
      <c r="F9595" s="0" t="n">
        <v>19</v>
      </c>
      <c r="G9595" s="0" t="n">
        <v>0.5</v>
      </c>
      <c r="H9595" s="0" t="n">
        <v>9.5</v>
      </c>
      <c r="I9595" s="0" t="n">
        <v>19</v>
      </c>
      <c r="J9595" s="0" t="n">
        <v>9.5</v>
      </c>
      <c r="K9595" s="0" t="s">
        <v>18</v>
      </c>
      <c r="L9595" s="0" t="s">
        <v>110</v>
      </c>
      <c r="M9595" s="0" t="n">
        <f aca="false">CEILING(G9595,1)*F9595</f>
        <v>19</v>
      </c>
      <c r="N9595" s="0" t="n">
        <f aca="false">M9595-H9595</f>
        <v>9.5</v>
      </c>
      <c r="O9595" s="0" t="n">
        <f aca="false">IF(ABS(N9595-J9595)&lt;0.011,1,0)</f>
        <v>1</v>
      </c>
    </row>
    <row r="9596" customFormat="false" ht="15" hidden="false" customHeight="false" outlineLevel="0" collapsed="false">
      <c r="A9596" s="0" t="s">
        <v>709</v>
      </c>
      <c r="B9596" s="0" t="s">
        <v>808</v>
      </c>
      <c r="C9596" s="0" t="n">
        <v>12</v>
      </c>
      <c r="D9596" s="0" t="n">
        <v>64801</v>
      </c>
      <c r="E9596" s="0" t="s">
        <v>75</v>
      </c>
      <c r="F9596" s="0" t="n">
        <v>6.4</v>
      </c>
      <c r="G9596" s="0" t="n">
        <v>0.5</v>
      </c>
      <c r="H9596" s="0" t="n">
        <v>3.2</v>
      </c>
      <c r="I9596" s="0" t="n">
        <v>6.4</v>
      </c>
      <c r="J9596" s="0" t="n">
        <v>3.2</v>
      </c>
      <c r="K9596" s="0" t="s">
        <v>18</v>
      </c>
      <c r="L9596" s="0" t="s">
        <v>110</v>
      </c>
      <c r="M9596" s="0" t="n">
        <f aca="false">CEILING(G9596,1)*F9596</f>
        <v>6.4</v>
      </c>
      <c r="N9596" s="0" t="n">
        <f aca="false">M9596-H9596</f>
        <v>3.2</v>
      </c>
      <c r="O9596" s="0" t="n">
        <f aca="false">IF(ABS(N9596-J9596)&lt;0.011,1,0)</f>
        <v>1</v>
      </c>
    </row>
    <row r="9597" customFormat="false" ht="15" hidden="false" customHeight="false" outlineLevel="0" collapsed="false">
      <c r="A9597" s="0" t="s">
        <v>709</v>
      </c>
      <c r="B9597" s="0" t="s">
        <v>808</v>
      </c>
      <c r="C9597" s="0" t="n">
        <v>12</v>
      </c>
      <c r="D9597" s="0" t="n">
        <v>64801</v>
      </c>
      <c r="E9597" s="0" t="s">
        <v>42</v>
      </c>
      <c r="F9597" s="0" t="n">
        <v>8.9</v>
      </c>
      <c r="G9597" s="0" t="n">
        <v>0.5</v>
      </c>
      <c r="H9597" s="0" t="n">
        <v>4.45</v>
      </c>
      <c r="I9597" s="0" t="n">
        <v>8.9</v>
      </c>
      <c r="J9597" s="0" t="n">
        <v>4.45</v>
      </c>
      <c r="K9597" s="0" t="s">
        <v>18</v>
      </c>
      <c r="L9597" s="0" t="s">
        <v>110</v>
      </c>
      <c r="M9597" s="0" t="n">
        <f aca="false">CEILING(G9597,1)*F9597</f>
        <v>8.9</v>
      </c>
      <c r="N9597" s="0" t="n">
        <f aca="false">M9597-H9597</f>
        <v>4.45</v>
      </c>
      <c r="O9597" s="0" t="n">
        <f aca="false">IF(ABS(N9597-J9597)&lt;0.011,1,0)</f>
        <v>1</v>
      </c>
    </row>
    <row r="9598" customFormat="false" ht="15" hidden="false" customHeight="false" outlineLevel="0" collapsed="false">
      <c r="A9598" s="0" t="s">
        <v>709</v>
      </c>
      <c r="B9598" s="0" t="s">
        <v>808</v>
      </c>
      <c r="C9598" s="0" t="n">
        <v>12</v>
      </c>
      <c r="D9598" s="0" t="n">
        <v>64801</v>
      </c>
      <c r="E9598" s="0" t="s">
        <v>143</v>
      </c>
      <c r="F9598" s="0" t="n">
        <v>3.9</v>
      </c>
      <c r="G9598" s="0" t="n">
        <v>0.5</v>
      </c>
      <c r="H9598" s="0" t="n">
        <v>1.95</v>
      </c>
      <c r="I9598" s="0" t="n">
        <v>3.9</v>
      </c>
      <c r="J9598" s="0" t="n">
        <v>1.95</v>
      </c>
      <c r="K9598" s="0" t="s">
        <v>18</v>
      </c>
      <c r="L9598" s="0" t="s">
        <v>110</v>
      </c>
      <c r="M9598" s="0" t="n">
        <f aca="false">CEILING(G9598,1)*F9598</f>
        <v>3.9</v>
      </c>
      <c r="N9598" s="0" t="n">
        <f aca="false">M9598-H9598</f>
        <v>1.95</v>
      </c>
      <c r="O9598" s="0" t="n">
        <f aca="false">IF(ABS(N9598-J9598)&lt;0.011,1,0)</f>
        <v>1</v>
      </c>
    </row>
    <row r="9599" customFormat="false" ht="15" hidden="false" customHeight="false" outlineLevel="0" collapsed="false">
      <c r="A9599" s="0" t="s">
        <v>709</v>
      </c>
      <c r="B9599" s="0" t="s">
        <v>808</v>
      </c>
      <c r="C9599" s="0" t="n">
        <v>12</v>
      </c>
      <c r="D9599" s="0" t="n">
        <v>64801</v>
      </c>
      <c r="E9599" s="0" t="s">
        <v>112</v>
      </c>
      <c r="F9599" s="0" t="n">
        <v>11.9</v>
      </c>
      <c r="G9599" s="0" t="n">
        <v>0.5</v>
      </c>
      <c r="H9599" s="0" t="n">
        <v>5.95</v>
      </c>
      <c r="I9599" s="0" t="n">
        <v>11.9</v>
      </c>
      <c r="J9599" s="0" t="n">
        <v>5.95</v>
      </c>
      <c r="K9599" s="0" t="s">
        <v>18</v>
      </c>
      <c r="L9599" s="0" t="s">
        <v>110</v>
      </c>
      <c r="M9599" s="0" t="n">
        <f aca="false">CEILING(G9599,1)*F9599</f>
        <v>11.9</v>
      </c>
      <c r="N9599" s="0" t="n">
        <f aca="false">M9599-H9599</f>
        <v>5.95</v>
      </c>
      <c r="O9599" s="0" t="n">
        <f aca="false">IF(ABS(N9599-J9599)&lt;0.011,1,0)</f>
        <v>1</v>
      </c>
    </row>
    <row r="9600" customFormat="false" ht="15" hidden="false" customHeight="false" outlineLevel="0" collapsed="false">
      <c r="A9600" s="0" t="s">
        <v>709</v>
      </c>
      <c r="B9600" s="0" t="s">
        <v>808</v>
      </c>
      <c r="C9600" s="0" t="n">
        <v>13</v>
      </c>
      <c r="D9600" s="0" t="n">
        <v>64793</v>
      </c>
      <c r="E9600" s="0" t="s">
        <v>45</v>
      </c>
      <c r="F9600" s="0" t="n">
        <v>18.6</v>
      </c>
      <c r="G9600" s="0" t="n">
        <v>0.5</v>
      </c>
      <c r="H9600" s="0" t="n">
        <v>9.3</v>
      </c>
      <c r="I9600" s="0" t="n">
        <v>18.6</v>
      </c>
      <c r="J9600" s="0" t="n">
        <v>9.3</v>
      </c>
      <c r="K9600" s="0" t="s">
        <v>18</v>
      </c>
      <c r="L9600" s="0" t="s">
        <v>110</v>
      </c>
      <c r="M9600" s="0" t="n">
        <f aca="false">CEILING(G9600,1)*F9600</f>
        <v>18.6</v>
      </c>
      <c r="N9600" s="0" t="n">
        <f aca="false">M9600-H9600</f>
        <v>9.3</v>
      </c>
      <c r="O9600" s="0" t="n">
        <f aca="false">IF(ABS(N9600-J9600)&lt;0.011,1,0)</f>
        <v>1</v>
      </c>
    </row>
    <row r="9601" customFormat="false" ht="15" hidden="false" customHeight="false" outlineLevel="0" collapsed="false">
      <c r="A9601" s="0" t="s">
        <v>709</v>
      </c>
      <c r="B9601" s="0" t="s">
        <v>808</v>
      </c>
      <c r="C9601" s="0" t="n">
        <v>13</v>
      </c>
      <c r="D9601" s="0" t="n">
        <v>64793</v>
      </c>
      <c r="E9601" s="0" t="s">
        <v>333</v>
      </c>
      <c r="F9601" s="0" t="n">
        <v>41.5</v>
      </c>
      <c r="G9601" s="0" t="n">
        <v>0.5</v>
      </c>
      <c r="H9601" s="0" t="n">
        <v>20.75</v>
      </c>
      <c r="I9601" s="0" t="n">
        <v>41.5</v>
      </c>
      <c r="J9601" s="0" t="n">
        <v>20.75</v>
      </c>
      <c r="K9601" s="0" t="s">
        <v>18</v>
      </c>
      <c r="L9601" s="0" t="s">
        <v>110</v>
      </c>
      <c r="M9601" s="0" t="n">
        <f aca="false">CEILING(G9601,1)*F9601</f>
        <v>41.5</v>
      </c>
      <c r="N9601" s="0" t="n">
        <f aca="false">M9601-H9601</f>
        <v>20.75</v>
      </c>
      <c r="O9601" s="0" t="n">
        <f aca="false">IF(ABS(N9601-J9601)&lt;0.011,1,0)</f>
        <v>1</v>
      </c>
    </row>
    <row r="9602" customFormat="false" ht="15" hidden="false" customHeight="false" outlineLevel="0" collapsed="false">
      <c r="A9602" s="0" t="s">
        <v>709</v>
      </c>
      <c r="B9602" s="0" t="s">
        <v>808</v>
      </c>
      <c r="C9602" s="0" t="n">
        <v>13</v>
      </c>
      <c r="D9602" s="0" t="n">
        <v>64793</v>
      </c>
      <c r="E9602" s="0" t="s">
        <v>73</v>
      </c>
      <c r="F9602" s="0" t="n">
        <v>8.9</v>
      </c>
      <c r="G9602" s="0" t="n">
        <v>0.5</v>
      </c>
      <c r="H9602" s="0" t="n">
        <v>4.45</v>
      </c>
      <c r="I9602" s="0" t="n">
        <v>8.9</v>
      </c>
      <c r="J9602" s="0" t="n">
        <v>4.45</v>
      </c>
      <c r="K9602" s="0" t="s">
        <v>18</v>
      </c>
      <c r="L9602" s="0" t="s">
        <v>110</v>
      </c>
      <c r="M9602" s="0" t="n">
        <f aca="false">CEILING(G9602,1)*F9602</f>
        <v>8.9</v>
      </c>
      <c r="N9602" s="0" t="n">
        <f aca="false">M9602-H9602</f>
        <v>4.45</v>
      </c>
      <c r="O9602" s="0" t="n">
        <f aca="false">IF(ABS(N9602-J9602)&lt;0.011,1,0)</f>
        <v>1</v>
      </c>
    </row>
    <row r="9603" customFormat="false" ht="15" hidden="false" customHeight="false" outlineLevel="0" collapsed="false">
      <c r="A9603" s="0" t="s">
        <v>709</v>
      </c>
      <c r="B9603" s="0" t="s">
        <v>808</v>
      </c>
      <c r="C9603" s="0" t="n">
        <v>13</v>
      </c>
      <c r="D9603" s="0" t="n">
        <v>64793</v>
      </c>
      <c r="E9603" s="0" t="s">
        <v>106</v>
      </c>
      <c r="F9603" s="0" t="n">
        <v>5.9</v>
      </c>
      <c r="G9603" s="0" t="n">
        <v>0.5</v>
      </c>
      <c r="H9603" s="0" t="n">
        <v>2.95</v>
      </c>
      <c r="I9603" s="0" t="n">
        <v>5.9</v>
      </c>
      <c r="J9603" s="0" t="n">
        <v>2.95</v>
      </c>
      <c r="K9603" s="0" t="s">
        <v>18</v>
      </c>
      <c r="L9603" s="0" t="s">
        <v>110</v>
      </c>
      <c r="M9603" s="0" t="n">
        <f aca="false">CEILING(G9603,1)*F9603</f>
        <v>5.9</v>
      </c>
      <c r="N9603" s="0" t="n">
        <f aca="false">M9603-H9603</f>
        <v>2.95</v>
      </c>
      <c r="O9603" s="0" t="n">
        <f aca="false">IF(ABS(N9603-J9603)&lt;0.011,1,0)</f>
        <v>1</v>
      </c>
    </row>
    <row r="9604" customFormat="false" ht="15" hidden="false" customHeight="false" outlineLevel="0" collapsed="false">
      <c r="A9604" s="0" t="s">
        <v>709</v>
      </c>
      <c r="B9604" s="0" t="s">
        <v>808</v>
      </c>
      <c r="C9604" s="0" t="n">
        <v>13</v>
      </c>
      <c r="D9604" s="0" t="n">
        <v>64793</v>
      </c>
      <c r="E9604" s="0" t="s">
        <v>60</v>
      </c>
      <c r="F9604" s="0" t="n">
        <v>19</v>
      </c>
      <c r="G9604" s="0" t="n">
        <v>0.5</v>
      </c>
      <c r="H9604" s="0" t="n">
        <v>9.5</v>
      </c>
      <c r="I9604" s="0" t="n">
        <v>19</v>
      </c>
      <c r="J9604" s="0" t="n">
        <v>9.5</v>
      </c>
      <c r="K9604" s="0" t="s">
        <v>18</v>
      </c>
      <c r="L9604" s="0" t="s">
        <v>110</v>
      </c>
      <c r="M9604" s="0" t="n">
        <f aca="false">CEILING(G9604,1)*F9604</f>
        <v>19</v>
      </c>
      <c r="N9604" s="0" t="n">
        <f aca="false">M9604-H9604</f>
        <v>9.5</v>
      </c>
      <c r="O9604" s="0" t="n">
        <f aca="false">IF(ABS(N9604-J9604)&lt;0.011,1,0)</f>
        <v>1</v>
      </c>
    </row>
    <row r="9605" customFormat="false" ht="15" hidden="false" customHeight="false" outlineLevel="0" collapsed="false">
      <c r="A9605" s="0" t="s">
        <v>709</v>
      </c>
      <c r="B9605" s="0" t="s">
        <v>808</v>
      </c>
      <c r="C9605" s="0" t="n">
        <v>13</v>
      </c>
      <c r="D9605" s="0" t="n">
        <v>64793</v>
      </c>
      <c r="E9605" s="0" t="s">
        <v>75</v>
      </c>
      <c r="F9605" s="0" t="n">
        <v>6.4</v>
      </c>
      <c r="G9605" s="0" t="n">
        <v>0.5</v>
      </c>
      <c r="H9605" s="0" t="n">
        <v>3.2</v>
      </c>
      <c r="I9605" s="0" t="n">
        <v>6.4</v>
      </c>
      <c r="J9605" s="0" t="n">
        <v>3.2</v>
      </c>
      <c r="K9605" s="0" t="s">
        <v>18</v>
      </c>
      <c r="L9605" s="0" t="s">
        <v>110</v>
      </c>
      <c r="M9605" s="0" t="n">
        <f aca="false">CEILING(G9605,1)*F9605</f>
        <v>6.4</v>
      </c>
      <c r="N9605" s="0" t="n">
        <f aca="false">M9605-H9605</f>
        <v>3.2</v>
      </c>
      <c r="O9605" s="0" t="n">
        <f aca="false">IF(ABS(N9605-J9605)&lt;0.011,1,0)</f>
        <v>1</v>
      </c>
    </row>
    <row r="9606" customFormat="false" ht="15" hidden="false" customHeight="false" outlineLevel="0" collapsed="false">
      <c r="A9606" s="0" t="s">
        <v>709</v>
      </c>
      <c r="B9606" s="0" t="s">
        <v>808</v>
      </c>
      <c r="C9606" s="0" t="n">
        <v>13</v>
      </c>
      <c r="D9606" s="0" t="n">
        <v>64793</v>
      </c>
      <c r="E9606" s="0" t="s">
        <v>42</v>
      </c>
      <c r="F9606" s="0" t="n">
        <v>8.9</v>
      </c>
      <c r="G9606" s="0" t="n">
        <v>0.5</v>
      </c>
      <c r="H9606" s="0" t="n">
        <v>4.45</v>
      </c>
      <c r="I9606" s="0" t="n">
        <v>8.9</v>
      </c>
      <c r="J9606" s="0" t="n">
        <v>4.45</v>
      </c>
      <c r="K9606" s="0" t="s">
        <v>18</v>
      </c>
      <c r="L9606" s="0" t="s">
        <v>110</v>
      </c>
      <c r="M9606" s="0" t="n">
        <f aca="false">CEILING(G9606,1)*F9606</f>
        <v>8.9</v>
      </c>
      <c r="N9606" s="0" t="n">
        <f aca="false">M9606-H9606</f>
        <v>4.45</v>
      </c>
      <c r="O9606" s="0" t="n">
        <f aca="false">IF(ABS(N9606-J9606)&lt;0.011,1,0)</f>
        <v>1</v>
      </c>
    </row>
    <row r="9607" customFormat="false" ht="15" hidden="false" customHeight="false" outlineLevel="0" collapsed="false">
      <c r="A9607" s="0" t="s">
        <v>709</v>
      </c>
      <c r="B9607" s="0" t="s">
        <v>808</v>
      </c>
      <c r="C9607" s="0" t="n">
        <v>13</v>
      </c>
      <c r="D9607" s="0" t="n">
        <v>64793</v>
      </c>
      <c r="E9607" s="0" t="s">
        <v>143</v>
      </c>
      <c r="F9607" s="0" t="n">
        <v>3.9</v>
      </c>
      <c r="G9607" s="0" t="n">
        <v>0.5</v>
      </c>
      <c r="H9607" s="0" t="n">
        <v>1.95</v>
      </c>
      <c r="I9607" s="0" t="n">
        <v>3.9</v>
      </c>
      <c r="J9607" s="0" t="n">
        <v>1.95</v>
      </c>
      <c r="K9607" s="0" t="s">
        <v>18</v>
      </c>
      <c r="L9607" s="0" t="s">
        <v>110</v>
      </c>
      <c r="M9607" s="0" t="n">
        <f aca="false">CEILING(G9607,1)*F9607</f>
        <v>3.9</v>
      </c>
      <c r="N9607" s="0" t="n">
        <f aca="false">M9607-H9607</f>
        <v>1.95</v>
      </c>
      <c r="O9607" s="0" t="n">
        <f aca="false">IF(ABS(N9607-J9607)&lt;0.011,1,0)</f>
        <v>1</v>
      </c>
    </row>
    <row r="9608" customFormat="false" ht="15" hidden="false" customHeight="false" outlineLevel="0" collapsed="false">
      <c r="A9608" s="0" t="s">
        <v>709</v>
      </c>
      <c r="B9608" s="0" t="s">
        <v>808</v>
      </c>
      <c r="C9608" s="0" t="n">
        <v>13</v>
      </c>
      <c r="D9608" s="0" t="n">
        <v>64793</v>
      </c>
      <c r="E9608" s="0" t="s">
        <v>112</v>
      </c>
      <c r="F9608" s="0" t="n">
        <v>11.9</v>
      </c>
      <c r="G9608" s="0" t="n">
        <v>0.5</v>
      </c>
      <c r="H9608" s="0" t="n">
        <v>5.95</v>
      </c>
      <c r="I9608" s="0" t="n">
        <v>11.9</v>
      </c>
      <c r="J9608" s="0" t="n">
        <v>5.95</v>
      </c>
      <c r="K9608" s="0" t="s">
        <v>18</v>
      </c>
      <c r="L9608" s="0" t="s">
        <v>110</v>
      </c>
      <c r="M9608" s="0" t="n">
        <f aca="false">CEILING(G9608,1)*F9608</f>
        <v>11.9</v>
      </c>
      <c r="N9608" s="0" t="n">
        <f aca="false">M9608-H9608</f>
        <v>5.95</v>
      </c>
      <c r="O9608" s="0" t="n">
        <f aca="false">IF(ABS(N9608-J9608)&lt;0.011,1,0)</f>
        <v>1</v>
      </c>
    </row>
    <row r="9609" customFormat="false" ht="15" hidden="false" customHeight="false" outlineLevel="0" collapsed="false">
      <c r="A9609" s="0" t="s">
        <v>709</v>
      </c>
      <c r="B9609" s="0" t="s">
        <v>808</v>
      </c>
      <c r="C9609" s="0" t="n">
        <v>17</v>
      </c>
      <c r="D9609" s="0" t="n">
        <v>64802</v>
      </c>
      <c r="E9609" s="0" t="s">
        <v>48</v>
      </c>
      <c r="F9609" s="0" t="n">
        <v>7.9</v>
      </c>
      <c r="G9609" s="0" t="n">
        <v>0.5</v>
      </c>
      <c r="H9609" s="0" t="n">
        <v>3.95</v>
      </c>
      <c r="I9609" s="0" t="n">
        <v>7.9</v>
      </c>
      <c r="J9609" s="0" t="n">
        <v>3.95</v>
      </c>
      <c r="K9609" s="0" t="s">
        <v>18</v>
      </c>
      <c r="L9609" s="0" t="s">
        <v>197</v>
      </c>
      <c r="M9609" s="0" t="n">
        <f aca="false">CEILING(G9609,1)*F9609</f>
        <v>7.9</v>
      </c>
      <c r="N9609" s="0" t="n">
        <f aca="false">M9609-H9609</f>
        <v>3.95</v>
      </c>
      <c r="O9609" s="0" t="n">
        <f aca="false">IF(ABS(N9609-J9609)&lt;0.011,1,0)</f>
        <v>1</v>
      </c>
    </row>
    <row r="9610" customFormat="false" ht="15" hidden="false" customHeight="false" outlineLevel="0" collapsed="false">
      <c r="A9610" s="0" t="s">
        <v>709</v>
      </c>
      <c r="B9610" s="0" t="s">
        <v>808</v>
      </c>
      <c r="C9610" s="0" t="n">
        <v>17</v>
      </c>
      <c r="D9610" s="0" t="n">
        <v>64802</v>
      </c>
      <c r="E9610" s="0" t="s">
        <v>32</v>
      </c>
      <c r="F9610" s="0" t="n">
        <v>2.2</v>
      </c>
      <c r="G9610" s="0" t="n">
        <v>1.5</v>
      </c>
      <c r="H9610" s="0" t="n">
        <v>3.3</v>
      </c>
      <c r="I9610" s="0" t="n">
        <v>4.4</v>
      </c>
      <c r="J9610" s="0" t="n">
        <v>1.1</v>
      </c>
      <c r="K9610" s="0" t="s">
        <v>18</v>
      </c>
      <c r="L9610" s="0" t="s">
        <v>197</v>
      </c>
      <c r="M9610" s="0" t="n">
        <f aca="false">CEILING(G9610,1)*F9610</f>
        <v>4.4</v>
      </c>
      <c r="N9610" s="0" t="n">
        <f aca="false">M9610-H9610</f>
        <v>1.1</v>
      </c>
      <c r="O9610" s="0" t="n">
        <f aca="false">IF(ABS(N9610-J9610)&lt;0.011,1,0)</f>
        <v>1</v>
      </c>
    </row>
    <row r="9611" customFormat="false" ht="15" hidden="false" customHeight="false" outlineLevel="0" collapsed="false">
      <c r="A9611" s="0" t="s">
        <v>709</v>
      </c>
      <c r="B9611" s="0" t="s">
        <v>808</v>
      </c>
      <c r="C9611" s="0" t="n">
        <v>17</v>
      </c>
      <c r="D9611" s="0" t="n">
        <v>64802</v>
      </c>
      <c r="E9611" s="0" t="s">
        <v>42</v>
      </c>
      <c r="F9611" s="0" t="n">
        <v>8.9</v>
      </c>
      <c r="G9611" s="0" t="n">
        <v>0.5</v>
      </c>
      <c r="H9611" s="0" t="n">
        <v>4.45</v>
      </c>
      <c r="I9611" s="0" t="n">
        <v>8.9</v>
      </c>
      <c r="J9611" s="0" t="n">
        <v>4.45</v>
      </c>
      <c r="K9611" s="0" t="s">
        <v>18</v>
      </c>
      <c r="L9611" s="0" t="s">
        <v>197</v>
      </c>
      <c r="M9611" s="0" t="n">
        <f aca="false">CEILING(G9611,1)*F9611</f>
        <v>8.9</v>
      </c>
      <c r="N9611" s="0" t="n">
        <f aca="false">M9611-H9611</f>
        <v>4.45</v>
      </c>
      <c r="O9611" s="0" t="n">
        <f aca="false">IF(ABS(N9611-J9611)&lt;0.011,1,0)</f>
        <v>1</v>
      </c>
    </row>
    <row r="9612" customFormat="false" ht="15" hidden="false" customHeight="false" outlineLevel="0" collapsed="false">
      <c r="A9612" s="0" t="s">
        <v>709</v>
      </c>
      <c r="B9612" s="0" t="s">
        <v>808</v>
      </c>
      <c r="C9612" s="0" t="n">
        <v>17</v>
      </c>
      <c r="D9612" s="0" t="n">
        <v>64802</v>
      </c>
      <c r="E9612" s="0" t="s">
        <v>76</v>
      </c>
      <c r="F9612" s="0" t="n">
        <v>18.6</v>
      </c>
      <c r="G9612" s="0" t="n">
        <v>0.5</v>
      </c>
      <c r="H9612" s="0" t="n">
        <v>9.3</v>
      </c>
      <c r="I9612" s="0" t="n">
        <v>18.6</v>
      </c>
      <c r="J9612" s="0" t="n">
        <v>9.3</v>
      </c>
      <c r="K9612" s="0" t="s">
        <v>18</v>
      </c>
      <c r="L9612" s="0" t="s">
        <v>197</v>
      </c>
      <c r="M9612" s="0" t="n">
        <f aca="false">CEILING(G9612,1)*F9612</f>
        <v>18.6</v>
      </c>
      <c r="N9612" s="0" t="n">
        <f aca="false">M9612-H9612</f>
        <v>9.3</v>
      </c>
      <c r="O9612" s="0" t="n">
        <f aca="false">IF(ABS(N9612-J9612)&lt;0.011,1,0)</f>
        <v>1</v>
      </c>
    </row>
    <row r="9613" customFormat="false" ht="15" hidden="false" customHeight="false" outlineLevel="0" collapsed="false">
      <c r="A9613" s="0" t="s">
        <v>709</v>
      </c>
      <c r="B9613" s="0" t="s">
        <v>808</v>
      </c>
      <c r="C9613" s="0" t="n">
        <v>17</v>
      </c>
      <c r="D9613" s="0" t="n">
        <v>64802</v>
      </c>
      <c r="E9613" s="0" t="s">
        <v>149</v>
      </c>
      <c r="F9613" s="0" t="n">
        <v>16.9</v>
      </c>
      <c r="G9613" s="0" t="n">
        <v>0.5</v>
      </c>
      <c r="H9613" s="0" t="n">
        <v>8.45</v>
      </c>
      <c r="I9613" s="0" t="n">
        <v>16.9</v>
      </c>
      <c r="J9613" s="0" t="n">
        <v>8.45</v>
      </c>
      <c r="K9613" s="0" t="s">
        <v>18</v>
      </c>
      <c r="L9613" s="0" t="s">
        <v>197</v>
      </c>
      <c r="M9613" s="0" t="n">
        <f aca="false">CEILING(G9613,1)*F9613</f>
        <v>16.9</v>
      </c>
      <c r="N9613" s="0" t="n">
        <f aca="false">M9613-H9613</f>
        <v>8.45</v>
      </c>
      <c r="O9613" s="0" t="n">
        <f aca="false">IF(ABS(N9613-J9613)&lt;0.011,1,0)</f>
        <v>1</v>
      </c>
    </row>
    <row r="9614" customFormat="false" ht="15" hidden="false" customHeight="false" outlineLevel="0" collapsed="false">
      <c r="A9614" s="0" t="s">
        <v>709</v>
      </c>
      <c r="B9614" s="0" t="s">
        <v>808</v>
      </c>
      <c r="C9614" s="0" t="n">
        <v>18</v>
      </c>
      <c r="D9614" s="0" t="n">
        <v>64796</v>
      </c>
      <c r="E9614" s="0" t="s">
        <v>48</v>
      </c>
      <c r="F9614" s="0" t="n">
        <v>7.9</v>
      </c>
      <c r="G9614" s="0" t="n">
        <v>0.5</v>
      </c>
      <c r="H9614" s="0" t="n">
        <v>3.95</v>
      </c>
      <c r="I9614" s="0" t="n">
        <v>7.9</v>
      </c>
      <c r="J9614" s="0" t="n">
        <v>3.95</v>
      </c>
      <c r="K9614" s="0" t="s">
        <v>18</v>
      </c>
      <c r="L9614" s="0" t="s">
        <v>197</v>
      </c>
      <c r="M9614" s="0" t="n">
        <f aca="false">CEILING(G9614,1)*F9614</f>
        <v>7.9</v>
      </c>
      <c r="N9614" s="0" t="n">
        <f aca="false">M9614-H9614</f>
        <v>3.95</v>
      </c>
      <c r="O9614" s="0" t="n">
        <f aca="false">IF(ABS(N9614-J9614)&lt;0.011,1,0)</f>
        <v>1</v>
      </c>
    </row>
    <row r="9615" customFormat="false" ht="15" hidden="false" customHeight="false" outlineLevel="0" collapsed="false">
      <c r="A9615" s="0" t="s">
        <v>709</v>
      </c>
      <c r="B9615" s="0" t="s">
        <v>808</v>
      </c>
      <c r="C9615" s="0" t="n">
        <v>18</v>
      </c>
      <c r="D9615" s="0" t="n">
        <v>64796</v>
      </c>
      <c r="E9615" s="0" t="s">
        <v>32</v>
      </c>
      <c r="F9615" s="0" t="n">
        <v>2.2</v>
      </c>
      <c r="G9615" s="0" t="n">
        <v>1.5</v>
      </c>
      <c r="H9615" s="0" t="n">
        <v>3.3</v>
      </c>
      <c r="I9615" s="0" t="n">
        <v>4.4</v>
      </c>
      <c r="J9615" s="0" t="n">
        <v>1.1</v>
      </c>
      <c r="K9615" s="0" t="s">
        <v>18</v>
      </c>
      <c r="L9615" s="0" t="s">
        <v>197</v>
      </c>
      <c r="M9615" s="0" t="n">
        <f aca="false">CEILING(G9615,1)*F9615</f>
        <v>4.4</v>
      </c>
      <c r="N9615" s="0" t="n">
        <f aca="false">M9615-H9615</f>
        <v>1.1</v>
      </c>
      <c r="O9615" s="0" t="n">
        <f aca="false">IF(ABS(N9615-J9615)&lt;0.011,1,0)</f>
        <v>1</v>
      </c>
    </row>
    <row r="9616" customFormat="false" ht="15" hidden="false" customHeight="false" outlineLevel="0" collapsed="false">
      <c r="A9616" s="0" t="s">
        <v>709</v>
      </c>
      <c r="B9616" s="0" t="s">
        <v>808</v>
      </c>
      <c r="C9616" s="0" t="n">
        <v>18</v>
      </c>
      <c r="D9616" s="0" t="n">
        <v>64796</v>
      </c>
      <c r="E9616" s="0" t="s">
        <v>42</v>
      </c>
      <c r="F9616" s="0" t="n">
        <v>8.9</v>
      </c>
      <c r="G9616" s="0" t="n">
        <v>0.5</v>
      </c>
      <c r="H9616" s="0" t="n">
        <v>4.45</v>
      </c>
      <c r="I9616" s="0" t="n">
        <v>8.9</v>
      </c>
      <c r="J9616" s="0" t="n">
        <v>4.45</v>
      </c>
      <c r="K9616" s="0" t="s">
        <v>18</v>
      </c>
      <c r="L9616" s="0" t="s">
        <v>197</v>
      </c>
      <c r="M9616" s="0" t="n">
        <f aca="false">CEILING(G9616,1)*F9616</f>
        <v>8.9</v>
      </c>
      <c r="N9616" s="0" t="n">
        <f aca="false">M9616-H9616</f>
        <v>4.45</v>
      </c>
      <c r="O9616" s="0" t="n">
        <f aca="false">IF(ABS(N9616-J9616)&lt;0.011,1,0)</f>
        <v>1</v>
      </c>
    </row>
    <row r="9617" customFormat="false" ht="15" hidden="false" customHeight="false" outlineLevel="0" collapsed="false">
      <c r="A9617" s="0" t="s">
        <v>709</v>
      </c>
      <c r="B9617" s="0" t="s">
        <v>808</v>
      </c>
      <c r="C9617" s="0" t="n">
        <v>18</v>
      </c>
      <c r="D9617" s="0" t="n">
        <v>64796</v>
      </c>
      <c r="E9617" s="0" t="s">
        <v>76</v>
      </c>
      <c r="F9617" s="0" t="n">
        <v>18.6</v>
      </c>
      <c r="G9617" s="0" t="n">
        <v>0.5</v>
      </c>
      <c r="H9617" s="0" t="n">
        <v>9.3</v>
      </c>
      <c r="I9617" s="0" t="n">
        <v>18.6</v>
      </c>
      <c r="J9617" s="0" t="n">
        <v>9.3</v>
      </c>
      <c r="K9617" s="0" t="s">
        <v>18</v>
      </c>
      <c r="L9617" s="0" t="s">
        <v>197</v>
      </c>
      <c r="M9617" s="0" t="n">
        <f aca="false">CEILING(G9617,1)*F9617</f>
        <v>18.6</v>
      </c>
      <c r="N9617" s="0" t="n">
        <f aca="false">M9617-H9617</f>
        <v>9.3</v>
      </c>
      <c r="O9617" s="0" t="n">
        <f aca="false">IF(ABS(N9617-J9617)&lt;0.011,1,0)</f>
        <v>1</v>
      </c>
    </row>
    <row r="9618" customFormat="false" ht="15" hidden="false" customHeight="false" outlineLevel="0" collapsed="false">
      <c r="A9618" s="0" t="s">
        <v>709</v>
      </c>
      <c r="B9618" s="0" t="s">
        <v>808</v>
      </c>
      <c r="C9618" s="0" t="n">
        <v>18</v>
      </c>
      <c r="D9618" s="0" t="n">
        <v>64796</v>
      </c>
      <c r="E9618" s="0" t="s">
        <v>149</v>
      </c>
      <c r="F9618" s="0" t="n">
        <v>16.9</v>
      </c>
      <c r="G9618" s="0" t="n">
        <v>0.5</v>
      </c>
      <c r="H9618" s="0" t="n">
        <v>8.45</v>
      </c>
      <c r="I9618" s="0" t="n">
        <v>16.9</v>
      </c>
      <c r="J9618" s="0" t="n">
        <v>8.45</v>
      </c>
      <c r="K9618" s="0" t="s">
        <v>18</v>
      </c>
      <c r="L9618" s="0" t="s">
        <v>197</v>
      </c>
      <c r="M9618" s="0" t="n">
        <f aca="false">CEILING(G9618,1)*F9618</f>
        <v>16.9</v>
      </c>
      <c r="N9618" s="0" t="n">
        <f aca="false">M9618-H9618</f>
        <v>8.45</v>
      </c>
      <c r="O9618" s="0" t="n">
        <f aca="false">IF(ABS(N9618-J9618)&lt;0.011,1,0)</f>
        <v>1</v>
      </c>
    </row>
    <row r="9619" customFormat="false" ht="15" hidden="false" customHeight="false" outlineLevel="0" collapsed="false">
      <c r="A9619" s="0" t="s">
        <v>709</v>
      </c>
      <c r="B9619" s="0" t="s">
        <v>809</v>
      </c>
      <c r="C9619" s="0" t="n">
        <v>4</v>
      </c>
      <c r="D9619" s="0" t="n">
        <v>64859</v>
      </c>
      <c r="E9619" s="0" t="s">
        <v>87</v>
      </c>
      <c r="F9619" s="0" t="n">
        <v>19.9</v>
      </c>
      <c r="G9619" s="0" t="n">
        <v>0.5</v>
      </c>
      <c r="H9619" s="0" t="n">
        <v>9.95</v>
      </c>
      <c r="I9619" s="0" t="n">
        <v>19.9</v>
      </c>
      <c r="J9619" s="0" t="n">
        <v>9.95</v>
      </c>
      <c r="K9619" s="0" t="s">
        <v>18</v>
      </c>
      <c r="L9619" s="0" t="s">
        <v>216</v>
      </c>
      <c r="M9619" s="0" t="n">
        <f aca="false">CEILING(G9619,1)*F9619</f>
        <v>19.9</v>
      </c>
      <c r="N9619" s="0" t="n">
        <f aca="false">M9619-H9619</f>
        <v>9.95</v>
      </c>
      <c r="O9619" s="0" t="n">
        <f aca="false">IF(ABS(N9619-J9619)&lt;0.011,1,0)</f>
        <v>1</v>
      </c>
    </row>
    <row r="9620" customFormat="false" ht="15" hidden="false" customHeight="false" outlineLevel="0" collapsed="false">
      <c r="A9620" s="0" t="s">
        <v>709</v>
      </c>
      <c r="B9620" s="0" t="s">
        <v>809</v>
      </c>
      <c r="C9620" s="0" t="n">
        <v>4</v>
      </c>
      <c r="D9620" s="0" t="n">
        <v>64859</v>
      </c>
      <c r="E9620" s="0" t="s">
        <v>49</v>
      </c>
      <c r="F9620" s="0" t="n">
        <v>19.5</v>
      </c>
      <c r="G9620" s="0" t="n">
        <v>0.5</v>
      </c>
      <c r="H9620" s="0" t="n">
        <v>9.75</v>
      </c>
      <c r="I9620" s="0" t="n">
        <v>19.5</v>
      </c>
      <c r="J9620" s="0" t="n">
        <v>9.75</v>
      </c>
      <c r="K9620" s="0" t="s">
        <v>18</v>
      </c>
      <c r="L9620" s="0" t="s">
        <v>216</v>
      </c>
      <c r="M9620" s="0" t="n">
        <f aca="false">CEILING(G9620,1)*F9620</f>
        <v>19.5</v>
      </c>
      <c r="N9620" s="0" t="n">
        <f aca="false">M9620-H9620</f>
        <v>9.75</v>
      </c>
      <c r="O9620" s="0" t="n">
        <f aca="false">IF(ABS(N9620-J9620)&lt;0.011,1,0)</f>
        <v>1</v>
      </c>
    </row>
    <row r="9621" customFormat="false" ht="15" hidden="false" customHeight="false" outlineLevel="0" collapsed="false">
      <c r="A9621" s="0" t="s">
        <v>709</v>
      </c>
      <c r="B9621" s="0" t="s">
        <v>809</v>
      </c>
      <c r="C9621" s="0" t="n">
        <v>4</v>
      </c>
      <c r="D9621" s="0" t="n">
        <v>64859</v>
      </c>
      <c r="E9621" s="0" t="s">
        <v>516</v>
      </c>
      <c r="F9621" s="0" t="n">
        <v>10.5</v>
      </c>
      <c r="G9621" s="0" t="n">
        <v>0.5</v>
      </c>
      <c r="H9621" s="0" t="n">
        <v>5.25</v>
      </c>
      <c r="I9621" s="0" t="n">
        <v>10.5</v>
      </c>
      <c r="J9621" s="0" t="n">
        <v>5.25</v>
      </c>
      <c r="K9621" s="0" t="s">
        <v>18</v>
      </c>
      <c r="L9621" s="0" t="s">
        <v>216</v>
      </c>
      <c r="M9621" s="0" t="n">
        <f aca="false">CEILING(G9621,1)*F9621</f>
        <v>10.5</v>
      </c>
      <c r="N9621" s="0" t="n">
        <f aca="false">M9621-H9621</f>
        <v>5.25</v>
      </c>
      <c r="O9621" s="0" t="n">
        <f aca="false">IF(ABS(N9621-J9621)&lt;0.011,1,0)</f>
        <v>1</v>
      </c>
    </row>
    <row r="9622" customFormat="false" ht="15" hidden="false" customHeight="false" outlineLevel="0" collapsed="false">
      <c r="A9622" s="0" t="s">
        <v>709</v>
      </c>
      <c r="B9622" s="0" t="s">
        <v>809</v>
      </c>
      <c r="C9622" s="0" t="n">
        <v>5</v>
      </c>
      <c r="D9622" s="0" t="n">
        <v>64853</v>
      </c>
      <c r="E9622" s="0" t="s">
        <v>87</v>
      </c>
      <c r="F9622" s="0" t="n">
        <v>19.9</v>
      </c>
      <c r="G9622" s="0" t="n">
        <v>0.5</v>
      </c>
      <c r="H9622" s="0" t="n">
        <v>9.95</v>
      </c>
      <c r="I9622" s="0" t="n">
        <v>19.9</v>
      </c>
      <c r="J9622" s="0" t="n">
        <v>9.95</v>
      </c>
      <c r="K9622" s="0" t="s">
        <v>18</v>
      </c>
      <c r="L9622" s="0" t="s">
        <v>216</v>
      </c>
      <c r="M9622" s="0" t="n">
        <f aca="false">CEILING(G9622,1)*F9622</f>
        <v>19.9</v>
      </c>
      <c r="N9622" s="0" t="n">
        <f aca="false">M9622-H9622</f>
        <v>9.95</v>
      </c>
      <c r="O9622" s="0" t="n">
        <f aca="false">IF(ABS(N9622-J9622)&lt;0.011,1,0)</f>
        <v>1</v>
      </c>
    </row>
    <row r="9623" customFormat="false" ht="15" hidden="false" customHeight="false" outlineLevel="0" collapsed="false">
      <c r="A9623" s="0" t="s">
        <v>709</v>
      </c>
      <c r="B9623" s="0" t="s">
        <v>809</v>
      </c>
      <c r="C9623" s="0" t="n">
        <v>5</v>
      </c>
      <c r="D9623" s="0" t="n">
        <v>64853</v>
      </c>
      <c r="E9623" s="0" t="s">
        <v>49</v>
      </c>
      <c r="F9623" s="0" t="n">
        <v>19.5</v>
      </c>
      <c r="G9623" s="0" t="n">
        <v>0.5</v>
      </c>
      <c r="H9623" s="0" t="n">
        <v>9.75</v>
      </c>
      <c r="I9623" s="0" t="n">
        <v>19.5</v>
      </c>
      <c r="J9623" s="0" t="n">
        <v>9.75</v>
      </c>
      <c r="K9623" s="0" t="s">
        <v>18</v>
      </c>
      <c r="L9623" s="0" t="s">
        <v>216</v>
      </c>
      <c r="M9623" s="0" t="n">
        <f aca="false">CEILING(G9623,1)*F9623</f>
        <v>19.5</v>
      </c>
      <c r="N9623" s="0" t="n">
        <f aca="false">M9623-H9623</f>
        <v>9.75</v>
      </c>
      <c r="O9623" s="0" t="n">
        <f aca="false">IF(ABS(N9623-J9623)&lt;0.011,1,0)</f>
        <v>1</v>
      </c>
    </row>
    <row r="9624" customFormat="false" ht="15" hidden="false" customHeight="false" outlineLevel="0" collapsed="false">
      <c r="A9624" s="0" t="s">
        <v>709</v>
      </c>
      <c r="B9624" s="0" t="s">
        <v>809</v>
      </c>
      <c r="C9624" s="0" t="n">
        <v>5</v>
      </c>
      <c r="D9624" s="0" t="n">
        <v>64853</v>
      </c>
      <c r="E9624" s="0" t="s">
        <v>516</v>
      </c>
      <c r="F9624" s="0" t="n">
        <v>10.5</v>
      </c>
      <c r="G9624" s="0" t="n">
        <v>0.5</v>
      </c>
      <c r="H9624" s="0" t="n">
        <v>5.25</v>
      </c>
      <c r="I9624" s="0" t="n">
        <v>10.5</v>
      </c>
      <c r="J9624" s="0" t="n">
        <v>5.25</v>
      </c>
      <c r="K9624" s="0" t="s">
        <v>18</v>
      </c>
      <c r="L9624" s="0" t="s">
        <v>216</v>
      </c>
      <c r="M9624" s="0" t="n">
        <f aca="false">CEILING(G9624,1)*F9624</f>
        <v>10.5</v>
      </c>
      <c r="N9624" s="0" t="n">
        <f aca="false">M9624-H9624</f>
        <v>5.25</v>
      </c>
      <c r="O9624" s="0" t="n">
        <f aca="false">IF(ABS(N9624-J9624)&lt;0.011,1,0)</f>
        <v>1</v>
      </c>
    </row>
    <row r="9625" customFormat="false" ht="15" hidden="false" customHeight="false" outlineLevel="0" collapsed="false">
      <c r="A9625" s="0" t="s">
        <v>709</v>
      </c>
      <c r="B9625" s="0" t="s">
        <v>809</v>
      </c>
      <c r="C9625" s="0" t="n">
        <v>21</v>
      </c>
      <c r="D9625" s="0" t="n">
        <v>64880</v>
      </c>
      <c r="E9625" s="0" t="s">
        <v>651</v>
      </c>
      <c r="F9625" s="0" t="n">
        <v>12.4</v>
      </c>
      <c r="G9625" s="0" t="n">
        <v>0.5</v>
      </c>
      <c r="H9625" s="0" t="n">
        <v>6.2</v>
      </c>
      <c r="I9625" s="0" t="n">
        <v>12.4</v>
      </c>
      <c r="J9625" s="0" t="n">
        <v>6.2</v>
      </c>
      <c r="K9625" s="0" t="s">
        <v>18</v>
      </c>
      <c r="L9625" s="0" t="s">
        <v>134</v>
      </c>
      <c r="M9625" s="0" t="n">
        <f aca="false">CEILING(G9625,1)*F9625</f>
        <v>12.4</v>
      </c>
      <c r="N9625" s="0" t="n">
        <f aca="false">M9625-H9625</f>
        <v>6.2</v>
      </c>
      <c r="O9625" s="0" t="n">
        <f aca="false">IF(ABS(N9625-J9625)&lt;0.011,1,0)</f>
        <v>1</v>
      </c>
    </row>
    <row r="9626" customFormat="false" ht="15" hidden="false" customHeight="false" outlineLevel="0" collapsed="false">
      <c r="A9626" s="0" t="s">
        <v>709</v>
      </c>
      <c r="B9626" s="0" t="s">
        <v>809</v>
      </c>
      <c r="C9626" s="0" t="n">
        <v>21</v>
      </c>
      <c r="D9626" s="0" t="n">
        <v>64880</v>
      </c>
      <c r="E9626" s="0" t="s">
        <v>78</v>
      </c>
      <c r="F9626" s="0" t="n">
        <v>18.6</v>
      </c>
      <c r="G9626" s="0" t="n">
        <v>0.5</v>
      </c>
      <c r="H9626" s="0" t="n">
        <v>9.3</v>
      </c>
      <c r="I9626" s="0" t="n">
        <v>18.6</v>
      </c>
      <c r="J9626" s="0" t="n">
        <v>9.3</v>
      </c>
      <c r="K9626" s="0" t="s">
        <v>18</v>
      </c>
      <c r="L9626" s="0" t="s">
        <v>134</v>
      </c>
      <c r="M9626" s="0" t="n">
        <f aca="false">CEILING(G9626,1)*F9626</f>
        <v>18.6</v>
      </c>
      <c r="N9626" s="0" t="n">
        <f aca="false">M9626-H9626</f>
        <v>9.3</v>
      </c>
      <c r="O9626" s="0" t="n">
        <f aca="false">IF(ABS(N9626-J9626)&lt;0.011,1,0)</f>
        <v>1</v>
      </c>
    </row>
    <row r="9627" customFormat="false" ht="15" hidden="false" customHeight="false" outlineLevel="0" collapsed="false">
      <c r="A9627" s="0" t="s">
        <v>709</v>
      </c>
      <c r="B9627" s="0" t="s">
        <v>809</v>
      </c>
      <c r="C9627" s="0" t="n">
        <v>21</v>
      </c>
      <c r="D9627" s="0" t="n">
        <v>64880</v>
      </c>
      <c r="E9627" s="0" t="s">
        <v>161</v>
      </c>
      <c r="F9627" s="0" t="n">
        <v>5.9</v>
      </c>
      <c r="G9627" s="0" t="n">
        <v>0.5</v>
      </c>
      <c r="H9627" s="0" t="n">
        <v>2.95</v>
      </c>
      <c r="I9627" s="0" t="n">
        <v>5.9</v>
      </c>
      <c r="J9627" s="0" t="n">
        <v>2.95</v>
      </c>
      <c r="K9627" s="0" t="s">
        <v>18</v>
      </c>
      <c r="L9627" s="0" t="s">
        <v>134</v>
      </c>
      <c r="M9627" s="0" t="n">
        <f aca="false">CEILING(G9627,1)*F9627</f>
        <v>5.9</v>
      </c>
      <c r="N9627" s="0" t="n">
        <f aca="false">M9627-H9627</f>
        <v>2.95</v>
      </c>
      <c r="O9627" s="0" t="n">
        <f aca="false">IF(ABS(N9627-J9627)&lt;0.011,1,0)</f>
        <v>1</v>
      </c>
    </row>
    <row r="9628" customFormat="false" ht="15" hidden="false" customHeight="false" outlineLevel="0" collapsed="false">
      <c r="A9628" s="0" t="s">
        <v>709</v>
      </c>
      <c r="B9628" s="0" t="s">
        <v>809</v>
      </c>
      <c r="C9628" s="0" t="n">
        <v>21</v>
      </c>
      <c r="D9628" s="0" t="n">
        <v>64880</v>
      </c>
      <c r="E9628" s="0" t="s">
        <v>60</v>
      </c>
      <c r="F9628" s="0" t="n">
        <v>19</v>
      </c>
      <c r="G9628" s="0" t="n">
        <v>0.5</v>
      </c>
      <c r="H9628" s="0" t="n">
        <v>9.5</v>
      </c>
      <c r="I9628" s="0" t="n">
        <v>19</v>
      </c>
      <c r="J9628" s="0" t="n">
        <v>9.5</v>
      </c>
      <c r="K9628" s="0" t="s">
        <v>18</v>
      </c>
      <c r="L9628" s="0" t="s">
        <v>134</v>
      </c>
      <c r="M9628" s="0" t="n">
        <f aca="false">CEILING(G9628,1)*F9628</f>
        <v>19</v>
      </c>
      <c r="N9628" s="0" t="n">
        <f aca="false">M9628-H9628</f>
        <v>9.5</v>
      </c>
      <c r="O9628" s="0" t="n">
        <f aca="false">IF(ABS(N9628-J9628)&lt;0.011,1,0)</f>
        <v>1</v>
      </c>
    </row>
    <row r="9629" customFormat="false" ht="15" hidden="false" customHeight="false" outlineLevel="0" collapsed="false">
      <c r="A9629" s="0" t="s">
        <v>709</v>
      </c>
      <c r="B9629" s="0" t="s">
        <v>809</v>
      </c>
      <c r="C9629" s="0" t="n">
        <v>21</v>
      </c>
      <c r="D9629" s="0" t="n">
        <v>64880</v>
      </c>
      <c r="E9629" s="0" t="s">
        <v>131</v>
      </c>
      <c r="F9629" s="0" t="n">
        <v>5.2</v>
      </c>
      <c r="G9629" s="0" t="n">
        <v>0.5</v>
      </c>
      <c r="H9629" s="0" t="n">
        <v>2.6</v>
      </c>
      <c r="I9629" s="0" t="n">
        <v>5.2</v>
      </c>
      <c r="J9629" s="0" t="n">
        <v>2.6</v>
      </c>
      <c r="K9629" s="0" t="s">
        <v>18</v>
      </c>
      <c r="L9629" s="0" t="s">
        <v>134</v>
      </c>
      <c r="M9629" s="0" t="n">
        <f aca="false">CEILING(G9629,1)*F9629</f>
        <v>5.2</v>
      </c>
      <c r="N9629" s="0" t="n">
        <f aca="false">M9629-H9629</f>
        <v>2.6</v>
      </c>
      <c r="O9629" s="0" t="n">
        <f aca="false">IF(ABS(N9629-J9629)&lt;0.011,1,0)</f>
        <v>1</v>
      </c>
    </row>
    <row r="9630" customFormat="false" ht="15" hidden="false" customHeight="false" outlineLevel="0" collapsed="false">
      <c r="A9630" s="0" t="s">
        <v>709</v>
      </c>
      <c r="B9630" s="0" t="s">
        <v>809</v>
      </c>
      <c r="C9630" s="0" t="n">
        <v>21</v>
      </c>
      <c r="D9630" s="0" t="n">
        <v>64880</v>
      </c>
      <c r="E9630" s="0" t="s">
        <v>255</v>
      </c>
      <c r="F9630" s="0" t="n">
        <v>14.6</v>
      </c>
      <c r="G9630" s="0" t="n">
        <v>0.5</v>
      </c>
      <c r="H9630" s="0" t="n">
        <v>7.3</v>
      </c>
      <c r="I9630" s="0" t="n">
        <v>14.6</v>
      </c>
      <c r="J9630" s="0" t="n">
        <v>7.3</v>
      </c>
      <c r="K9630" s="0" t="s">
        <v>18</v>
      </c>
      <c r="L9630" s="0" t="s">
        <v>134</v>
      </c>
      <c r="M9630" s="0" t="n">
        <f aca="false">CEILING(G9630,1)*F9630</f>
        <v>14.6</v>
      </c>
      <c r="N9630" s="0" t="n">
        <f aca="false">M9630-H9630</f>
        <v>7.3</v>
      </c>
      <c r="O9630" s="0" t="n">
        <f aca="false">IF(ABS(N9630-J9630)&lt;0.011,1,0)</f>
        <v>1</v>
      </c>
    </row>
    <row r="9631" customFormat="false" ht="15" hidden="false" customHeight="false" outlineLevel="0" collapsed="false">
      <c r="A9631" s="0" t="s">
        <v>709</v>
      </c>
      <c r="B9631" s="0" t="s">
        <v>809</v>
      </c>
      <c r="C9631" s="0" t="n">
        <v>22</v>
      </c>
      <c r="D9631" s="0" t="n">
        <v>64868</v>
      </c>
      <c r="E9631" s="0" t="s">
        <v>651</v>
      </c>
      <c r="F9631" s="0" t="n">
        <v>12.4</v>
      </c>
      <c r="G9631" s="0" t="n">
        <v>0.5</v>
      </c>
      <c r="H9631" s="0" t="n">
        <v>6.2</v>
      </c>
      <c r="I9631" s="0" t="n">
        <v>12.4</v>
      </c>
      <c r="J9631" s="0" t="n">
        <v>6.2</v>
      </c>
      <c r="K9631" s="0" t="s">
        <v>18</v>
      </c>
      <c r="L9631" s="0" t="s">
        <v>134</v>
      </c>
      <c r="M9631" s="0" t="n">
        <f aca="false">CEILING(G9631,1)*F9631</f>
        <v>12.4</v>
      </c>
      <c r="N9631" s="0" t="n">
        <f aca="false">M9631-H9631</f>
        <v>6.2</v>
      </c>
      <c r="O9631" s="0" t="n">
        <f aca="false">IF(ABS(N9631-J9631)&lt;0.011,1,0)</f>
        <v>1</v>
      </c>
    </row>
    <row r="9632" customFormat="false" ht="15" hidden="false" customHeight="false" outlineLevel="0" collapsed="false">
      <c r="A9632" s="0" t="s">
        <v>709</v>
      </c>
      <c r="B9632" s="0" t="s">
        <v>809</v>
      </c>
      <c r="C9632" s="0" t="n">
        <v>22</v>
      </c>
      <c r="D9632" s="0" t="n">
        <v>64868</v>
      </c>
      <c r="E9632" s="0" t="s">
        <v>78</v>
      </c>
      <c r="F9632" s="0" t="n">
        <v>18.6</v>
      </c>
      <c r="G9632" s="0" t="n">
        <v>0.5</v>
      </c>
      <c r="H9632" s="0" t="n">
        <v>9.3</v>
      </c>
      <c r="I9632" s="0" t="n">
        <v>18.6</v>
      </c>
      <c r="J9632" s="0" t="n">
        <v>9.3</v>
      </c>
      <c r="K9632" s="0" t="s">
        <v>18</v>
      </c>
      <c r="L9632" s="0" t="s">
        <v>134</v>
      </c>
      <c r="M9632" s="0" t="n">
        <f aca="false">CEILING(G9632,1)*F9632</f>
        <v>18.6</v>
      </c>
      <c r="N9632" s="0" t="n">
        <f aca="false">M9632-H9632</f>
        <v>9.3</v>
      </c>
      <c r="O9632" s="0" t="n">
        <f aca="false">IF(ABS(N9632-J9632)&lt;0.011,1,0)</f>
        <v>1</v>
      </c>
    </row>
    <row r="9633" customFormat="false" ht="15" hidden="false" customHeight="false" outlineLevel="0" collapsed="false">
      <c r="A9633" s="0" t="s">
        <v>709</v>
      </c>
      <c r="B9633" s="0" t="s">
        <v>809</v>
      </c>
      <c r="C9633" s="0" t="n">
        <v>22</v>
      </c>
      <c r="D9633" s="0" t="n">
        <v>64868</v>
      </c>
      <c r="E9633" s="0" t="s">
        <v>161</v>
      </c>
      <c r="F9633" s="0" t="n">
        <v>5.9</v>
      </c>
      <c r="G9633" s="0" t="n">
        <v>0.5</v>
      </c>
      <c r="H9633" s="0" t="n">
        <v>2.95</v>
      </c>
      <c r="I9633" s="0" t="n">
        <v>5.9</v>
      </c>
      <c r="J9633" s="0" t="n">
        <v>2.95</v>
      </c>
      <c r="K9633" s="0" t="s">
        <v>18</v>
      </c>
      <c r="L9633" s="0" t="s">
        <v>134</v>
      </c>
      <c r="M9633" s="0" t="n">
        <f aca="false">CEILING(G9633,1)*F9633</f>
        <v>5.9</v>
      </c>
      <c r="N9633" s="0" t="n">
        <f aca="false">M9633-H9633</f>
        <v>2.95</v>
      </c>
      <c r="O9633" s="0" t="n">
        <f aca="false">IF(ABS(N9633-J9633)&lt;0.011,1,0)</f>
        <v>1</v>
      </c>
    </row>
    <row r="9634" customFormat="false" ht="15" hidden="false" customHeight="false" outlineLevel="0" collapsed="false">
      <c r="A9634" s="0" t="s">
        <v>709</v>
      </c>
      <c r="B9634" s="0" t="s">
        <v>809</v>
      </c>
      <c r="C9634" s="0" t="n">
        <v>22</v>
      </c>
      <c r="D9634" s="0" t="n">
        <v>64868</v>
      </c>
      <c r="E9634" s="0" t="s">
        <v>60</v>
      </c>
      <c r="F9634" s="0" t="n">
        <v>19</v>
      </c>
      <c r="G9634" s="0" t="n">
        <v>0.5</v>
      </c>
      <c r="H9634" s="0" t="n">
        <v>9.5</v>
      </c>
      <c r="I9634" s="0" t="n">
        <v>19</v>
      </c>
      <c r="J9634" s="0" t="n">
        <v>9.5</v>
      </c>
      <c r="K9634" s="0" t="s">
        <v>18</v>
      </c>
      <c r="L9634" s="0" t="s">
        <v>134</v>
      </c>
      <c r="M9634" s="0" t="n">
        <f aca="false">CEILING(G9634,1)*F9634</f>
        <v>19</v>
      </c>
      <c r="N9634" s="0" t="n">
        <f aca="false">M9634-H9634</f>
        <v>9.5</v>
      </c>
      <c r="O9634" s="0" t="n">
        <f aca="false">IF(ABS(N9634-J9634)&lt;0.011,1,0)</f>
        <v>1</v>
      </c>
    </row>
    <row r="9635" customFormat="false" ht="15" hidden="false" customHeight="false" outlineLevel="0" collapsed="false">
      <c r="A9635" s="0" t="s">
        <v>709</v>
      </c>
      <c r="B9635" s="0" t="s">
        <v>809</v>
      </c>
      <c r="C9635" s="0" t="n">
        <v>22</v>
      </c>
      <c r="D9635" s="0" t="n">
        <v>64868</v>
      </c>
      <c r="E9635" s="0" t="s">
        <v>131</v>
      </c>
      <c r="F9635" s="0" t="n">
        <v>5.2</v>
      </c>
      <c r="G9635" s="0" t="n">
        <v>0.5</v>
      </c>
      <c r="H9635" s="0" t="n">
        <v>2.6</v>
      </c>
      <c r="I9635" s="0" t="n">
        <v>5.2</v>
      </c>
      <c r="J9635" s="0" t="n">
        <v>2.6</v>
      </c>
      <c r="K9635" s="0" t="s">
        <v>18</v>
      </c>
      <c r="L9635" s="0" t="s">
        <v>134</v>
      </c>
      <c r="M9635" s="0" t="n">
        <f aca="false">CEILING(G9635,1)*F9635</f>
        <v>5.2</v>
      </c>
      <c r="N9635" s="0" t="n">
        <f aca="false">M9635-H9635</f>
        <v>2.6</v>
      </c>
      <c r="O9635" s="0" t="n">
        <f aca="false">IF(ABS(N9635-J9635)&lt;0.011,1,0)</f>
        <v>1</v>
      </c>
    </row>
    <row r="9636" customFormat="false" ht="15" hidden="false" customHeight="false" outlineLevel="0" collapsed="false">
      <c r="A9636" s="0" t="s">
        <v>709</v>
      </c>
      <c r="B9636" s="0" t="s">
        <v>809</v>
      </c>
      <c r="C9636" s="0" t="n">
        <v>22</v>
      </c>
      <c r="D9636" s="0" t="n">
        <v>64868</v>
      </c>
      <c r="E9636" s="0" t="s">
        <v>255</v>
      </c>
      <c r="F9636" s="0" t="n">
        <v>14.6</v>
      </c>
      <c r="G9636" s="0" t="n">
        <v>0.5</v>
      </c>
      <c r="H9636" s="0" t="n">
        <v>7.3</v>
      </c>
      <c r="I9636" s="0" t="n">
        <v>14.6</v>
      </c>
      <c r="J9636" s="0" t="n">
        <v>7.3</v>
      </c>
      <c r="K9636" s="0" t="s">
        <v>18</v>
      </c>
      <c r="L9636" s="0" t="s">
        <v>134</v>
      </c>
      <c r="M9636" s="0" t="n">
        <f aca="false">CEILING(G9636,1)*F9636</f>
        <v>14.6</v>
      </c>
      <c r="N9636" s="0" t="n">
        <f aca="false">M9636-H9636</f>
        <v>7.3</v>
      </c>
      <c r="O9636" s="0" t="n">
        <f aca="false">IF(ABS(N9636-J9636)&lt;0.011,1,0)</f>
        <v>1</v>
      </c>
    </row>
    <row r="9637" customFormat="false" ht="15" hidden="false" customHeight="false" outlineLevel="0" collapsed="false">
      <c r="A9637" s="0" t="s">
        <v>709</v>
      </c>
      <c r="B9637" s="0" t="s">
        <v>809</v>
      </c>
      <c r="C9637" s="0" t="n">
        <v>25</v>
      </c>
      <c r="D9637" s="0" t="n">
        <v>64882</v>
      </c>
      <c r="E9637" s="0" t="s">
        <v>138</v>
      </c>
      <c r="F9637" s="0" t="n">
        <v>25.5</v>
      </c>
      <c r="G9637" s="0" t="n">
        <v>0.5</v>
      </c>
      <c r="H9637" s="0" t="n">
        <v>12.75</v>
      </c>
      <c r="I9637" s="0" t="n">
        <v>25.5</v>
      </c>
      <c r="J9637" s="0" t="n">
        <v>12.75</v>
      </c>
      <c r="K9637" s="0" t="s">
        <v>18</v>
      </c>
      <c r="L9637" s="0" t="s">
        <v>102</v>
      </c>
      <c r="M9637" s="0" t="n">
        <f aca="false">CEILING(G9637,1)*F9637</f>
        <v>25.5</v>
      </c>
      <c r="N9637" s="0" t="n">
        <f aca="false">M9637-H9637</f>
        <v>12.75</v>
      </c>
      <c r="O9637" s="0" t="n">
        <f aca="false">IF(ABS(N9637-J9637)&lt;0.011,1,0)</f>
        <v>1</v>
      </c>
    </row>
    <row r="9638" customFormat="false" ht="15" hidden="false" customHeight="false" outlineLevel="0" collapsed="false">
      <c r="A9638" s="0" t="s">
        <v>709</v>
      </c>
      <c r="B9638" s="0" t="s">
        <v>809</v>
      </c>
      <c r="C9638" s="0" t="n">
        <v>25</v>
      </c>
      <c r="D9638" s="0" t="n">
        <v>64882</v>
      </c>
      <c r="E9638" s="0" t="s">
        <v>376</v>
      </c>
      <c r="F9638" s="0" t="n">
        <v>17.8</v>
      </c>
      <c r="G9638" s="0" t="n">
        <v>0.5</v>
      </c>
      <c r="H9638" s="0" t="n">
        <v>8.9</v>
      </c>
      <c r="I9638" s="0" t="n">
        <v>17.8</v>
      </c>
      <c r="J9638" s="0" t="n">
        <v>8.9</v>
      </c>
      <c r="K9638" s="0" t="s">
        <v>18</v>
      </c>
      <c r="L9638" s="0" t="s">
        <v>102</v>
      </c>
      <c r="M9638" s="0" t="n">
        <f aca="false">CEILING(G9638,1)*F9638</f>
        <v>17.8</v>
      </c>
      <c r="N9638" s="0" t="n">
        <f aca="false">M9638-H9638</f>
        <v>8.9</v>
      </c>
      <c r="O9638" s="0" t="n">
        <f aca="false">IF(ABS(N9638-J9638)&lt;0.011,1,0)</f>
        <v>1</v>
      </c>
    </row>
    <row r="9639" customFormat="false" ht="15" hidden="false" customHeight="false" outlineLevel="0" collapsed="false">
      <c r="A9639" s="0" t="s">
        <v>709</v>
      </c>
      <c r="B9639" s="0" t="s">
        <v>809</v>
      </c>
      <c r="C9639" s="0" t="n">
        <v>26</v>
      </c>
      <c r="D9639" s="0" t="n">
        <v>64866</v>
      </c>
      <c r="E9639" s="0" t="s">
        <v>138</v>
      </c>
      <c r="F9639" s="0" t="n">
        <v>25.5</v>
      </c>
      <c r="G9639" s="0" t="n">
        <v>0.5</v>
      </c>
      <c r="H9639" s="0" t="n">
        <v>12.75</v>
      </c>
      <c r="I9639" s="0" t="n">
        <v>25.5</v>
      </c>
      <c r="J9639" s="0" t="n">
        <v>12.75</v>
      </c>
      <c r="K9639" s="0" t="s">
        <v>18</v>
      </c>
      <c r="L9639" s="0" t="s">
        <v>102</v>
      </c>
      <c r="M9639" s="0" t="n">
        <f aca="false">CEILING(G9639,1)*F9639</f>
        <v>25.5</v>
      </c>
      <c r="N9639" s="0" t="n">
        <f aca="false">M9639-H9639</f>
        <v>12.75</v>
      </c>
      <c r="O9639" s="0" t="n">
        <f aca="false">IF(ABS(N9639-J9639)&lt;0.011,1,0)</f>
        <v>1</v>
      </c>
    </row>
    <row r="9640" customFormat="false" ht="15" hidden="false" customHeight="false" outlineLevel="0" collapsed="false">
      <c r="A9640" s="0" t="s">
        <v>709</v>
      </c>
      <c r="B9640" s="0" t="s">
        <v>809</v>
      </c>
      <c r="C9640" s="0" t="n">
        <v>26</v>
      </c>
      <c r="D9640" s="0" t="n">
        <v>64866</v>
      </c>
      <c r="E9640" s="0" t="s">
        <v>376</v>
      </c>
      <c r="F9640" s="0" t="n">
        <v>17.8</v>
      </c>
      <c r="G9640" s="0" t="n">
        <v>0.5</v>
      </c>
      <c r="H9640" s="0" t="n">
        <v>8.9</v>
      </c>
      <c r="I9640" s="0" t="n">
        <v>17.8</v>
      </c>
      <c r="J9640" s="0" t="n">
        <v>8.9</v>
      </c>
      <c r="K9640" s="0" t="s">
        <v>18</v>
      </c>
      <c r="L9640" s="0" t="s">
        <v>102</v>
      </c>
      <c r="M9640" s="0" t="n">
        <f aca="false">CEILING(G9640,1)*F9640</f>
        <v>17.8</v>
      </c>
      <c r="N9640" s="0" t="n">
        <f aca="false">M9640-H9640</f>
        <v>8.9</v>
      </c>
      <c r="O9640" s="0" t="n">
        <f aca="false">IF(ABS(N9640-J9640)&lt;0.011,1,0)</f>
        <v>1</v>
      </c>
    </row>
    <row r="9641" customFormat="false" ht="15" hidden="false" customHeight="false" outlineLevel="0" collapsed="false">
      <c r="A9641" s="0" t="s">
        <v>709</v>
      </c>
      <c r="B9641" s="0" t="s">
        <v>810</v>
      </c>
      <c r="C9641" s="0" t="n">
        <v>14</v>
      </c>
      <c r="D9641" s="0" t="n">
        <v>64901</v>
      </c>
      <c r="E9641" s="0" t="s">
        <v>17</v>
      </c>
      <c r="F9641" s="0" t="n">
        <v>17.4</v>
      </c>
      <c r="G9641" s="0" t="n">
        <v>0.5</v>
      </c>
      <c r="H9641" s="0" t="n">
        <v>8.7</v>
      </c>
      <c r="I9641" s="0" t="n">
        <v>17.4</v>
      </c>
      <c r="J9641" s="0" t="n">
        <v>8.7</v>
      </c>
      <c r="K9641" s="0" t="s">
        <v>18</v>
      </c>
      <c r="L9641" s="0" t="s">
        <v>218</v>
      </c>
      <c r="M9641" s="0" t="n">
        <f aca="false">CEILING(G9641,1)*F9641</f>
        <v>17.4</v>
      </c>
      <c r="N9641" s="0" t="n">
        <f aca="false">M9641-H9641</f>
        <v>8.7</v>
      </c>
      <c r="O9641" s="0" t="n">
        <f aca="false">IF(ABS(N9641-J9641)&lt;0.011,1,0)</f>
        <v>1</v>
      </c>
    </row>
    <row r="9642" customFormat="false" ht="15" hidden="false" customHeight="false" outlineLevel="0" collapsed="false">
      <c r="A9642" s="0" t="s">
        <v>709</v>
      </c>
      <c r="B9642" s="0" t="s">
        <v>810</v>
      </c>
      <c r="C9642" s="0" t="n">
        <v>14</v>
      </c>
      <c r="D9642" s="0" t="n">
        <v>64901</v>
      </c>
      <c r="E9642" s="0" t="s">
        <v>406</v>
      </c>
      <c r="F9642" s="0" t="n">
        <v>3.3</v>
      </c>
      <c r="G9642" s="0" t="n">
        <v>0.5</v>
      </c>
      <c r="H9642" s="0" t="n">
        <v>1.65</v>
      </c>
      <c r="I9642" s="0" t="n">
        <v>3.3</v>
      </c>
      <c r="J9642" s="0" t="n">
        <v>1.65</v>
      </c>
      <c r="K9642" s="0" t="s">
        <v>18</v>
      </c>
      <c r="L9642" s="0" t="s">
        <v>218</v>
      </c>
      <c r="M9642" s="0" t="n">
        <f aca="false">CEILING(G9642,1)*F9642</f>
        <v>3.3</v>
      </c>
      <c r="N9642" s="0" t="n">
        <f aca="false">M9642-H9642</f>
        <v>1.65</v>
      </c>
      <c r="O9642" s="0" t="n">
        <f aca="false">IF(ABS(N9642-J9642)&lt;0.011,1,0)</f>
        <v>1</v>
      </c>
    </row>
    <row r="9643" customFormat="false" ht="15" hidden="false" customHeight="false" outlineLevel="0" collapsed="false">
      <c r="A9643" s="0" t="s">
        <v>709</v>
      </c>
      <c r="B9643" s="0" t="s">
        <v>810</v>
      </c>
      <c r="C9643" s="0" t="n">
        <v>14</v>
      </c>
      <c r="D9643" s="0" t="n">
        <v>64901</v>
      </c>
      <c r="E9643" s="0" t="s">
        <v>27</v>
      </c>
      <c r="F9643" s="0" t="n">
        <v>16</v>
      </c>
      <c r="G9643" s="0" t="n">
        <v>0.5</v>
      </c>
      <c r="H9643" s="0" t="n">
        <v>8</v>
      </c>
      <c r="I9643" s="0" t="n">
        <v>16</v>
      </c>
      <c r="J9643" s="0" t="n">
        <v>8</v>
      </c>
      <c r="K9643" s="0" t="s">
        <v>18</v>
      </c>
      <c r="L9643" s="0" t="s">
        <v>218</v>
      </c>
      <c r="M9643" s="0" t="n">
        <f aca="false">CEILING(G9643,1)*F9643</f>
        <v>16</v>
      </c>
      <c r="N9643" s="0" t="n">
        <f aca="false">M9643-H9643</f>
        <v>8</v>
      </c>
      <c r="O9643" s="0" t="n">
        <f aca="false">IF(ABS(N9643-J9643)&lt;0.011,1,0)</f>
        <v>1</v>
      </c>
    </row>
    <row r="9644" customFormat="false" ht="15" hidden="false" customHeight="false" outlineLevel="0" collapsed="false">
      <c r="A9644" s="0" t="s">
        <v>709</v>
      </c>
      <c r="B9644" s="0" t="s">
        <v>810</v>
      </c>
      <c r="C9644" s="0" t="n">
        <v>14</v>
      </c>
      <c r="D9644" s="0" t="n">
        <v>64901</v>
      </c>
      <c r="E9644" s="0" t="s">
        <v>106</v>
      </c>
      <c r="F9644" s="0" t="n">
        <v>5.9</v>
      </c>
      <c r="G9644" s="0" t="n">
        <v>0.5</v>
      </c>
      <c r="H9644" s="0" t="n">
        <v>2.95</v>
      </c>
      <c r="I9644" s="0" t="n">
        <v>5.9</v>
      </c>
      <c r="J9644" s="0" t="n">
        <v>2.95</v>
      </c>
      <c r="K9644" s="0" t="s">
        <v>18</v>
      </c>
      <c r="L9644" s="0" t="s">
        <v>218</v>
      </c>
      <c r="M9644" s="0" t="n">
        <f aca="false">CEILING(G9644,1)*F9644</f>
        <v>5.9</v>
      </c>
      <c r="N9644" s="0" t="n">
        <f aca="false">M9644-H9644</f>
        <v>2.95</v>
      </c>
      <c r="O9644" s="0" t="n">
        <f aca="false">IF(ABS(N9644-J9644)&lt;0.011,1,0)</f>
        <v>1</v>
      </c>
    </row>
    <row r="9645" customFormat="false" ht="15" hidden="false" customHeight="false" outlineLevel="0" collapsed="false">
      <c r="A9645" s="0" t="s">
        <v>709</v>
      </c>
      <c r="B9645" s="0" t="s">
        <v>810</v>
      </c>
      <c r="C9645" s="0" t="n">
        <v>14</v>
      </c>
      <c r="D9645" s="0" t="n">
        <v>64901</v>
      </c>
      <c r="E9645" s="0" t="s">
        <v>256</v>
      </c>
      <c r="F9645" s="0" t="n">
        <v>11.5</v>
      </c>
      <c r="G9645" s="0" t="n">
        <v>0.5</v>
      </c>
      <c r="H9645" s="0" t="n">
        <v>5.75</v>
      </c>
      <c r="I9645" s="0" t="n">
        <v>11.5</v>
      </c>
      <c r="J9645" s="0" t="n">
        <v>5.75</v>
      </c>
      <c r="K9645" s="0" t="s">
        <v>18</v>
      </c>
      <c r="L9645" s="0" t="s">
        <v>218</v>
      </c>
      <c r="M9645" s="0" t="n">
        <f aca="false">CEILING(G9645,1)*F9645</f>
        <v>11.5</v>
      </c>
      <c r="N9645" s="0" t="n">
        <f aca="false">M9645-H9645</f>
        <v>5.75</v>
      </c>
      <c r="O9645" s="0" t="n">
        <f aca="false">IF(ABS(N9645-J9645)&lt;0.011,1,0)</f>
        <v>1</v>
      </c>
    </row>
    <row r="9646" customFormat="false" ht="15" hidden="false" customHeight="false" outlineLevel="0" collapsed="false">
      <c r="A9646" s="0" t="s">
        <v>709</v>
      </c>
      <c r="B9646" s="0" t="s">
        <v>810</v>
      </c>
      <c r="C9646" s="0" t="n">
        <v>14</v>
      </c>
      <c r="D9646" s="0" t="n">
        <v>64901</v>
      </c>
      <c r="E9646" s="0" t="s">
        <v>33</v>
      </c>
      <c r="F9646" s="0" t="n">
        <v>3.9</v>
      </c>
      <c r="G9646" s="0" t="n">
        <v>0.5</v>
      </c>
      <c r="H9646" s="0" t="n">
        <v>1.95</v>
      </c>
      <c r="I9646" s="0" t="n">
        <v>3.9</v>
      </c>
      <c r="J9646" s="0" t="n">
        <v>1.95</v>
      </c>
      <c r="K9646" s="0" t="s">
        <v>18</v>
      </c>
      <c r="L9646" s="0" t="s">
        <v>218</v>
      </c>
      <c r="M9646" s="0" t="n">
        <f aca="false">CEILING(G9646,1)*F9646</f>
        <v>3.9</v>
      </c>
      <c r="N9646" s="0" t="n">
        <f aca="false">M9646-H9646</f>
        <v>1.95</v>
      </c>
      <c r="O9646" s="0" t="n">
        <f aca="false">IF(ABS(N9646-J9646)&lt;0.011,1,0)</f>
        <v>1</v>
      </c>
    </row>
    <row r="9647" customFormat="false" ht="15" hidden="false" customHeight="false" outlineLevel="0" collapsed="false">
      <c r="A9647" s="0" t="s">
        <v>709</v>
      </c>
      <c r="B9647" s="0" t="s">
        <v>810</v>
      </c>
      <c r="C9647" s="0" t="n">
        <v>14</v>
      </c>
      <c r="D9647" s="0" t="n">
        <v>64901</v>
      </c>
      <c r="E9647" s="0" t="s">
        <v>206</v>
      </c>
      <c r="F9647" s="0" t="n">
        <v>1.2</v>
      </c>
      <c r="G9647" s="0" t="n">
        <v>0.5</v>
      </c>
      <c r="H9647" s="0" t="n">
        <v>0.6</v>
      </c>
      <c r="I9647" s="0" t="n">
        <v>1.2</v>
      </c>
      <c r="J9647" s="0" t="n">
        <v>0.6</v>
      </c>
      <c r="K9647" s="0" t="s">
        <v>18</v>
      </c>
      <c r="L9647" s="0" t="s">
        <v>218</v>
      </c>
      <c r="M9647" s="0" t="n">
        <f aca="false">CEILING(G9647,1)*F9647</f>
        <v>1.2</v>
      </c>
      <c r="N9647" s="0" t="n">
        <f aca="false">M9647-H9647</f>
        <v>0.6</v>
      </c>
      <c r="O9647" s="0" t="n">
        <f aca="false">IF(ABS(N9647-J9647)&lt;0.011,1,0)</f>
        <v>1</v>
      </c>
    </row>
    <row r="9648" customFormat="false" ht="15" hidden="false" customHeight="false" outlineLevel="0" collapsed="false">
      <c r="A9648" s="0" t="s">
        <v>709</v>
      </c>
      <c r="B9648" s="0" t="s">
        <v>810</v>
      </c>
      <c r="C9648" s="0" t="n">
        <v>14</v>
      </c>
      <c r="D9648" s="0" t="n">
        <v>64901</v>
      </c>
      <c r="E9648" s="0" t="s">
        <v>49</v>
      </c>
      <c r="F9648" s="0" t="n">
        <v>19.5</v>
      </c>
      <c r="G9648" s="0" t="n">
        <v>0.5</v>
      </c>
      <c r="H9648" s="0" t="n">
        <v>9.75</v>
      </c>
      <c r="I9648" s="0" t="n">
        <v>19.5</v>
      </c>
      <c r="J9648" s="0" t="n">
        <v>9.75</v>
      </c>
      <c r="K9648" s="0" t="s">
        <v>18</v>
      </c>
      <c r="L9648" s="0" t="s">
        <v>218</v>
      </c>
      <c r="M9648" s="0" t="n">
        <f aca="false">CEILING(G9648,1)*F9648</f>
        <v>19.5</v>
      </c>
      <c r="N9648" s="0" t="n">
        <f aca="false">M9648-H9648</f>
        <v>9.75</v>
      </c>
      <c r="O9648" s="0" t="n">
        <f aca="false">IF(ABS(N9648-J9648)&lt;0.011,1,0)</f>
        <v>1</v>
      </c>
    </row>
    <row r="9649" customFormat="false" ht="15" hidden="false" customHeight="false" outlineLevel="0" collapsed="false">
      <c r="A9649" s="0" t="s">
        <v>709</v>
      </c>
      <c r="B9649" s="0" t="s">
        <v>810</v>
      </c>
      <c r="C9649" s="0" t="n">
        <v>14</v>
      </c>
      <c r="D9649" s="0" t="n">
        <v>64901</v>
      </c>
      <c r="E9649" s="0" t="s">
        <v>463</v>
      </c>
      <c r="F9649" s="0" t="n">
        <v>7.9</v>
      </c>
      <c r="G9649" s="0" t="n">
        <v>0.5</v>
      </c>
      <c r="H9649" s="0" t="n">
        <v>3.95</v>
      </c>
      <c r="I9649" s="0" t="n">
        <v>7.9</v>
      </c>
      <c r="J9649" s="0" t="n">
        <v>3.95</v>
      </c>
      <c r="K9649" s="0" t="s">
        <v>18</v>
      </c>
      <c r="L9649" s="0" t="s">
        <v>218</v>
      </c>
      <c r="M9649" s="0" t="n">
        <f aca="false">CEILING(G9649,1)*F9649</f>
        <v>7.9</v>
      </c>
      <c r="N9649" s="0" t="n">
        <f aca="false">M9649-H9649</f>
        <v>3.95</v>
      </c>
      <c r="O9649" s="0" t="n">
        <f aca="false">IF(ABS(N9649-J9649)&lt;0.011,1,0)</f>
        <v>1</v>
      </c>
    </row>
    <row r="9650" customFormat="false" ht="15" hidden="false" customHeight="false" outlineLevel="0" collapsed="false">
      <c r="A9650" s="0" t="s">
        <v>709</v>
      </c>
      <c r="B9650" s="0" t="s">
        <v>810</v>
      </c>
      <c r="C9650" s="0" t="n">
        <v>14</v>
      </c>
      <c r="D9650" s="0" t="n">
        <v>64901</v>
      </c>
      <c r="E9650" s="0" t="s">
        <v>456</v>
      </c>
      <c r="F9650" s="0" t="n">
        <v>14.9</v>
      </c>
      <c r="G9650" s="0" t="n">
        <v>0.5</v>
      </c>
      <c r="H9650" s="0" t="n">
        <v>7.45</v>
      </c>
      <c r="I9650" s="0" t="n">
        <v>14.9</v>
      </c>
      <c r="J9650" s="0" t="n">
        <v>7.45</v>
      </c>
      <c r="K9650" s="0" t="s">
        <v>18</v>
      </c>
      <c r="L9650" s="0" t="s">
        <v>218</v>
      </c>
      <c r="M9650" s="0" t="n">
        <f aca="false">CEILING(G9650,1)*F9650</f>
        <v>14.9</v>
      </c>
      <c r="N9650" s="0" t="n">
        <f aca="false">M9650-H9650</f>
        <v>7.45</v>
      </c>
      <c r="O9650" s="0" t="n">
        <f aca="false">IF(ABS(N9650-J9650)&lt;0.011,1,0)</f>
        <v>1</v>
      </c>
    </row>
    <row r="9651" customFormat="false" ht="15" hidden="false" customHeight="false" outlineLevel="0" collapsed="false">
      <c r="A9651" s="0" t="s">
        <v>709</v>
      </c>
      <c r="B9651" s="0" t="s">
        <v>810</v>
      </c>
      <c r="C9651" s="0" t="n">
        <v>14</v>
      </c>
      <c r="D9651" s="0" t="n">
        <v>64901</v>
      </c>
      <c r="E9651" s="0" t="s">
        <v>225</v>
      </c>
      <c r="F9651" s="0" t="n">
        <v>17.4</v>
      </c>
      <c r="G9651" s="0" t="n">
        <v>0.5</v>
      </c>
      <c r="H9651" s="0" t="n">
        <v>8.7</v>
      </c>
      <c r="I9651" s="0" t="n">
        <v>17.4</v>
      </c>
      <c r="J9651" s="0" t="n">
        <v>8.7</v>
      </c>
      <c r="K9651" s="0" t="s">
        <v>18</v>
      </c>
      <c r="L9651" s="0" t="s">
        <v>218</v>
      </c>
      <c r="M9651" s="0" t="n">
        <f aca="false">CEILING(G9651,1)*F9651</f>
        <v>17.4</v>
      </c>
      <c r="N9651" s="0" t="n">
        <f aca="false">M9651-H9651</f>
        <v>8.7</v>
      </c>
      <c r="O9651" s="0" t="n">
        <f aca="false">IF(ABS(N9651-J9651)&lt;0.011,1,0)</f>
        <v>1</v>
      </c>
    </row>
    <row r="9652" customFormat="false" ht="15" hidden="false" customHeight="false" outlineLevel="0" collapsed="false">
      <c r="A9652" s="0" t="s">
        <v>709</v>
      </c>
      <c r="B9652" s="0" t="s">
        <v>810</v>
      </c>
      <c r="C9652" s="0" t="n">
        <v>15</v>
      </c>
      <c r="D9652" s="0" t="n">
        <v>64892</v>
      </c>
      <c r="E9652" s="0" t="s">
        <v>17</v>
      </c>
      <c r="F9652" s="0" t="n">
        <v>17.4</v>
      </c>
      <c r="G9652" s="0" t="n">
        <v>0.5</v>
      </c>
      <c r="H9652" s="0" t="n">
        <v>8.7</v>
      </c>
      <c r="I9652" s="0" t="n">
        <v>17.4</v>
      </c>
      <c r="J9652" s="0" t="n">
        <v>8.7</v>
      </c>
      <c r="K9652" s="0" t="s">
        <v>18</v>
      </c>
      <c r="L9652" s="0" t="s">
        <v>218</v>
      </c>
      <c r="M9652" s="0" t="n">
        <f aca="false">CEILING(G9652,1)*F9652</f>
        <v>17.4</v>
      </c>
      <c r="N9652" s="0" t="n">
        <f aca="false">M9652-H9652</f>
        <v>8.7</v>
      </c>
      <c r="O9652" s="0" t="n">
        <f aca="false">IF(ABS(N9652-J9652)&lt;0.011,1,0)</f>
        <v>1</v>
      </c>
    </row>
    <row r="9653" customFormat="false" ht="15" hidden="false" customHeight="false" outlineLevel="0" collapsed="false">
      <c r="A9653" s="0" t="s">
        <v>709</v>
      </c>
      <c r="B9653" s="0" t="s">
        <v>810</v>
      </c>
      <c r="C9653" s="0" t="n">
        <v>15</v>
      </c>
      <c r="D9653" s="0" t="n">
        <v>64892</v>
      </c>
      <c r="E9653" s="0" t="s">
        <v>406</v>
      </c>
      <c r="F9653" s="0" t="n">
        <v>3.3</v>
      </c>
      <c r="G9653" s="0" t="n">
        <v>0.5</v>
      </c>
      <c r="H9653" s="0" t="n">
        <v>1.65</v>
      </c>
      <c r="I9653" s="0" t="n">
        <v>3.3</v>
      </c>
      <c r="J9653" s="0" t="n">
        <v>1.65</v>
      </c>
      <c r="K9653" s="0" t="s">
        <v>18</v>
      </c>
      <c r="L9653" s="0" t="s">
        <v>218</v>
      </c>
      <c r="M9653" s="0" t="n">
        <f aca="false">CEILING(G9653,1)*F9653</f>
        <v>3.3</v>
      </c>
      <c r="N9653" s="0" t="n">
        <f aca="false">M9653-H9653</f>
        <v>1.65</v>
      </c>
      <c r="O9653" s="0" t="n">
        <f aca="false">IF(ABS(N9653-J9653)&lt;0.011,1,0)</f>
        <v>1</v>
      </c>
    </row>
    <row r="9654" customFormat="false" ht="15" hidden="false" customHeight="false" outlineLevel="0" collapsed="false">
      <c r="A9654" s="0" t="s">
        <v>709</v>
      </c>
      <c r="B9654" s="0" t="s">
        <v>810</v>
      </c>
      <c r="C9654" s="0" t="n">
        <v>15</v>
      </c>
      <c r="D9654" s="0" t="n">
        <v>64892</v>
      </c>
      <c r="E9654" s="0" t="s">
        <v>27</v>
      </c>
      <c r="F9654" s="0" t="n">
        <v>16</v>
      </c>
      <c r="G9654" s="0" t="n">
        <v>0.5</v>
      </c>
      <c r="H9654" s="0" t="n">
        <v>8</v>
      </c>
      <c r="I9654" s="0" t="n">
        <v>16</v>
      </c>
      <c r="J9654" s="0" t="n">
        <v>8</v>
      </c>
      <c r="K9654" s="0" t="s">
        <v>18</v>
      </c>
      <c r="L9654" s="0" t="s">
        <v>218</v>
      </c>
      <c r="M9654" s="0" t="n">
        <f aca="false">CEILING(G9654,1)*F9654</f>
        <v>16</v>
      </c>
      <c r="N9654" s="0" t="n">
        <f aca="false">M9654-H9654</f>
        <v>8</v>
      </c>
      <c r="O9654" s="0" t="n">
        <f aca="false">IF(ABS(N9654-J9654)&lt;0.011,1,0)</f>
        <v>1</v>
      </c>
    </row>
    <row r="9655" customFormat="false" ht="15" hidden="false" customHeight="false" outlineLevel="0" collapsed="false">
      <c r="A9655" s="0" t="s">
        <v>709</v>
      </c>
      <c r="B9655" s="0" t="s">
        <v>810</v>
      </c>
      <c r="C9655" s="0" t="n">
        <v>15</v>
      </c>
      <c r="D9655" s="0" t="n">
        <v>64892</v>
      </c>
      <c r="E9655" s="0" t="s">
        <v>106</v>
      </c>
      <c r="F9655" s="0" t="n">
        <v>5.9</v>
      </c>
      <c r="G9655" s="0" t="n">
        <v>0.5</v>
      </c>
      <c r="H9655" s="0" t="n">
        <v>2.95</v>
      </c>
      <c r="I9655" s="0" t="n">
        <v>5.9</v>
      </c>
      <c r="J9655" s="0" t="n">
        <v>2.95</v>
      </c>
      <c r="K9655" s="0" t="s">
        <v>18</v>
      </c>
      <c r="L9655" s="0" t="s">
        <v>218</v>
      </c>
      <c r="M9655" s="0" t="n">
        <f aca="false">CEILING(G9655,1)*F9655</f>
        <v>5.9</v>
      </c>
      <c r="N9655" s="0" t="n">
        <f aca="false">M9655-H9655</f>
        <v>2.95</v>
      </c>
      <c r="O9655" s="0" t="n">
        <f aca="false">IF(ABS(N9655-J9655)&lt;0.011,1,0)</f>
        <v>1</v>
      </c>
    </row>
    <row r="9656" customFormat="false" ht="15" hidden="false" customHeight="false" outlineLevel="0" collapsed="false">
      <c r="A9656" s="0" t="s">
        <v>709</v>
      </c>
      <c r="B9656" s="0" t="s">
        <v>810</v>
      </c>
      <c r="C9656" s="0" t="n">
        <v>15</v>
      </c>
      <c r="D9656" s="0" t="n">
        <v>64892</v>
      </c>
      <c r="E9656" s="0" t="s">
        <v>256</v>
      </c>
      <c r="F9656" s="0" t="n">
        <v>11.5</v>
      </c>
      <c r="G9656" s="0" t="n">
        <v>0.5</v>
      </c>
      <c r="H9656" s="0" t="n">
        <v>5.75</v>
      </c>
      <c r="I9656" s="0" t="n">
        <v>11.5</v>
      </c>
      <c r="J9656" s="0" t="n">
        <v>5.75</v>
      </c>
      <c r="K9656" s="0" t="s">
        <v>18</v>
      </c>
      <c r="L9656" s="0" t="s">
        <v>218</v>
      </c>
      <c r="M9656" s="0" t="n">
        <f aca="false">CEILING(G9656,1)*F9656</f>
        <v>11.5</v>
      </c>
      <c r="N9656" s="0" t="n">
        <f aca="false">M9656-H9656</f>
        <v>5.75</v>
      </c>
      <c r="O9656" s="0" t="n">
        <f aca="false">IF(ABS(N9656-J9656)&lt;0.011,1,0)</f>
        <v>1</v>
      </c>
    </row>
    <row r="9657" customFormat="false" ht="15" hidden="false" customHeight="false" outlineLevel="0" collapsed="false">
      <c r="A9657" s="0" t="s">
        <v>709</v>
      </c>
      <c r="B9657" s="0" t="s">
        <v>810</v>
      </c>
      <c r="C9657" s="0" t="n">
        <v>15</v>
      </c>
      <c r="D9657" s="0" t="n">
        <v>64892</v>
      </c>
      <c r="E9657" s="0" t="s">
        <v>33</v>
      </c>
      <c r="F9657" s="0" t="n">
        <v>3.9</v>
      </c>
      <c r="G9657" s="0" t="n">
        <v>0.5</v>
      </c>
      <c r="H9657" s="0" t="n">
        <v>1.95</v>
      </c>
      <c r="I9657" s="0" t="n">
        <v>3.9</v>
      </c>
      <c r="J9657" s="0" t="n">
        <v>1.95</v>
      </c>
      <c r="K9657" s="0" t="s">
        <v>18</v>
      </c>
      <c r="L9657" s="0" t="s">
        <v>218</v>
      </c>
      <c r="M9657" s="0" t="n">
        <f aca="false">CEILING(G9657,1)*F9657</f>
        <v>3.9</v>
      </c>
      <c r="N9657" s="0" t="n">
        <f aca="false">M9657-H9657</f>
        <v>1.95</v>
      </c>
      <c r="O9657" s="0" t="n">
        <f aca="false">IF(ABS(N9657-J9657)&lt;0.011,1,0)</f>
        <v>1</v>
      </c>
    </row>
    <row r="9658" customFormat="false" ht="15" hidden="false" customHeight="false" outlineLevel="0" collapsed="false">
      <c r="A9658" s="0" t="s">
        <v>709</v>
      </c>
      <c r="B9658" s="0" t="s">
        <v>810</v>
      </c>
      <c r="C9658" s="0" t="n">
        <v>15</v>
      </c>
      <c r="D9658" s="0" t="n">
        <v>64892</v>
      </c>
      <c r="E9658" s="0" t="s">
        <v>206</v>
      </c>
      <c r="F9658" s="0" t="n">
        <v>1.2</v>
      </c>
      <c r="G9658" s="0" t="n">
        <v>0.5</v>
      </c>
      <c r="H9658" s="0" t="n">
        <v>0.6</v>
      </c>
      <c r="I9658" s="0" t="n">
        <v>1.2</v>
      </c>
      <c r="J9658" s="0" t="n">
        <v>0.6</v>
      </c>
      <c r="K9658" s="0" t="s">
        <v>18</v>
      </c>
      <c r="L9658" s="0" t="s">
        <v>218</v>
      </c>
      <c r="M9658" s="0" t="n">
        <f aca="false">CEILING(G9658,1)*F9658</f>
        <v>1.2</v>
      </c>
      <c r="N9658" s="0" t="n">
        <f aca="false">M9658-H9658</f>
        <v>0.6</v>
      </c>
      <c r="O9658" s="0" t="n">
        <f aca="false">IF(ABS(N9658-J9658)&lt;0.011,1,0)</f>
        <v>1</v>
      </c>
    </row>
    <row r="9659" customFormat="false" ht="15" hidden="false" customHeight="false" outlineLevel="0" collapsed="false">
      <c r="A9659" s="0" t="s">
        <v>709</v>
      </c>
      <c r="B9659" s="0" t="s">
        <v>810</v>
      </c>
      <c r="C9659" s="0" t="n">
        <v>15</v>
      </c>
      <c r="D9659" s="0" t="n">
        <v>64892</v>
      </c>
      <c r="E9659" s="0" t="s">
        <v>49</v>
      </c>
      <c r="F9659" s="0" t="n">
        <v>19.5</v>
      </c>
      <c r="G9659" s="0" t="n">
        <v>0.5</v>
      </c>
      <c r="H9659" s="0" t="n">
        <v>9.75</v>
      </c>
      <c r="I9659" s="0" t="n">
        <v>19.5</v>
      </c>
      <c r="J9659" s="0" t="n">
        <v>9.75</v>
      </c>
      <c r="K9659" s="0" t="s">
        <v>18</v>
      </c>
      <c r="L9659" s="0" t="s">
        <v>218</v>
      </c>
      <c r="M9659" s="0" t="n">
        <f aca="false">CEILING(G9659,1)*F9659</f>
        <v>19.5</v>
      </c>
      <c r="N9659" s="0" t="n">
        <f aca="false">M9659-H9659</f>
        <v>9.75</v>
      </c>
      <c r="O9659" s="0" t="n">
        <f aca="false">IF(ABS(N9659-J9659)&lt;0.011,1,0)</f>
        <v>1</v>
      </c>
    </row>
    <row r="9660" customFormat="false" ht="15" hidden="false" customHeight="false" outlineLevel="0" collapsed="false">
      <c r="A9660" s="0" t="s">
        <v>709</v>
      </c>
      <c r="B9660" s="0" t="s">
        <v>810</v>
      </c>
      <c r="C9660" s="0" t="n">
        <v>15</v>
      </c>
      <c r="D9660" s="0" t="n">
        <v>64892</v>
      </c>
      <c r="E9660" s="0" t="s">
        <v>463</v>
      </c>
      <c r="F9660" s="0" t="n">
        <v>7.9</v>
      </c>
      <c r="G9660" s="0" t="n">
        <v>0.5</v>
      </c>
      <c r="H9660" s="0" t="n">
        <v>3.95</v>
      </c>
      <c r="I9660" s="0" t="n">
        <v>7.9</v>
      </c>
      <c r="J9660" s="0" t="n">
        <v>3.95</v>
      </c>
      <c r="K9660" s="0" t="s">
        <v>18</v>
      </c>
      <c r="L9660" s="0" t="s">
        <v>218</v>
      </c>
      <c r="M9660" s="0" t="n">
        <f aca="false">CEILING(G9660,1)*F9660</f>
        <v>7.9</v>
      </c>
      <c r="N9660" s="0" t="n">
        <f aca="false">M9660-H9660</f>
        <v>3.95</v>
      </c>
      <c r="O9660" s="0" t="n">
        <f aca="false">IF(ABS(N9660-J9660)&lt;0.011,1,0)</f>
        <v>1</v>
      </c>
    </row>
    <row r="9661" customFormat="false" ht="15" hidden="false" customHeight="false" outlineLevel="0" collapsed="false">
      <c r="A9661" s="0" t="s">
        <v>709</v>
      </c>
      <c r="B9661" s="0" t="s">
        <v>810</v>
      </c>
      <c r="C9661" s="0" t="n">
        <v>15</v>
      </c>
      <c r="D9661" s="0" t="n">
        <v>64892</v>
      </c>
      <c r="E9661" s="0" t="s">
        <v>456</v>
      </c>
      <c r="F9661" s="0" t="n">
        <v>14.9</v>
      </c>
      <c r="G9661" s="0" t="n">
        <v>0.5</v>
      </c>
      <c r="H9661" s="0" t="n">
        <v>7.45</v>
      </c>
      <c r="I9661" s="0" t="n">
        <v>14.9</v>
      </c>
      <c r="J9661" s="0" t="n">
        <v>7.45</v>
      </c>
      <c r="K9661" s="0" t="s">
        <v>18</v>
      </c>
      <c r="L9661" s="0" t="s">
        <v>218</v>
      </c>
      <c r="M9661" s="0" t="n">
        <f aca="false">CEILING(G9661,1)*F9661</f>
        <v>14.9</v>
      </c>
      <c r="N9661" s="0" t="n">
        <f aca="false">M9661-H9661</f>
        <v>7.45</v>
      </c>
      <c r="O9661" s="0" t="n">
        <f aca="false">IF(ABS(N9661-J9661)&lt;0.011,1,0)</f>
        <v>1</v>
      </c>
    </row>
    <row r="9662" customFormat="false" ht="15" hidden="false" customHeight="false" outlineLevel="0" collapsed="false">
      <c r="A9662" s="0" t="s">
        <v>709</v>
      </c>
      <c r="B9662" s="0" t="s">
        <v>810</v>
      </c>
      <c r="C9662" s="0" t="n">
        <v>15</v>
      </c>
      <c r="D9662" s="0" t="n">
        <v>64892</v>
      </c>
      <c r="E9662" s="0" t="s">
        <v>225</v>
      </c>
      <c r="F9662" s="0" t="n">
        <v>17.4</v>
      </c>
      <c r="G9662" s="0" t="n">
        <v>0.5</v>
      </c>
      <c r="H9662" s="0" t="n">
        <v>8.7</v>
      </c>
      <c r="I9662" s="0" t="n">
        <v>17.4</v>
      </c>
      <c r="J9662" s="0" t="n">
        <v>8.7</v>
      </c>
      <c r="K9662" s="0" t="s">
        <v>18</v>
      </c>
      <c r="L9662" s="0" t="s">
        <v>218</v>
      </c>
      <c r="M9662" s="0" t="n">
        <f aca="false">CEILING(G9662,1)*F9662</f>
        <v>17.4</v>
      </c>
      <c r="N9662" s="0" t="n">
        <f aca="false">M9662-H9662</f>
        <v>8.7</v>
      </c>
      <c r="O9662" s="0" t="n">
        <f aca="false">IF(ABS(N9662-J9662)&lt;0.011,1,0)</f>
        <v>1</v>
      </c>
    </row>
    <row r="9663" customFormat="false" ht="15" hidden="false" customHeight="false" outlineLevel="0" collapsed="false">
      <c r="A9663" s="0" t="s">
        <v>709</v>
      </c>
      <c r="B9663" s="0" t="s">
        <v>810</v>
      </c>
      <c r="C9663" s="0" t="n">
        <v>26</v>
      </c>
      <c r="D9663" s="0" t="n">
        <v>64916</v>
      </c>
      <c r="E9663" s="0" t="s">
        <v>108</v>
      </c>
      <c r="F9663" s="0" t="n">
        <v>4.9</v>
      </c>
      <c r="G9663" s="0" t="n">
        <v>0.5</v>
      </c>
      <c r="H9663" s="0" t="n">
        <v>2.45</v>
      </c>
      <c r="I9663" s="0" t="n">
        <v>4.9</v>
      </c>
      <c r="J9663" s="0" t="n">
        <v>2.45</v>
      </c>
      <c r="K9663" s="0" t="s">
        <v>18</v>
      </c>
      <c r="L9663" s="0" t="s">
        <v>298</v>
      </c>
      <c r="M9663" s="0" t="n">
        <f aca="false">CEILING(G9663,1)*F9663</f>
        <v>4.9</v>
      </c>
      <c r="N9663" s="0" t="n">
        <f aca="false">M9663-H9663</f>
        <v>2.45</v>
      </c>
      <c r="O9663" s="0" t="n">
        <f aca="false">IF(ABS(N9663-J9663)&lt;0.011,1,0)</f>
        <v>1</v>
      </c>
    </row>
    <row r="9664" customFormat="false" ht="15" hidden="false" customHeight="false" outlineLevel="0" collapsed="false">
      <c r="A9664" s="0" t="s">
        <v>709</v>
      </c>
      <c r="B9664" s="0" t="s">
        <v>810</v>
      </c>
      <c r="C9664" s="0" t="n">
        <v>26</v>
      </c>
      <c r="D9664" s="0" t="n">
        <v>64916</v>
      </c>
      <c r="E9664" s="0" t="s">
        <v>201</v>
      </c>
      <c r="F9664" s="0" t="n">
        <v>3.9</v>
      </c>
      <c r="G9664" s="0" t="n">
        <v>0.5</v>
      </c>
      <c r="H9664" s="0" t="n">
        <v>1.95</v>
      </c>
      <c r="I9664" s="0" t="n">
        <v>3.9</v>
      </c>
      <c r="J9664" s="0" t="n">
        <v>1.95</v>
      </c>
      <c r="K9664" s="0" t="s">
        <v>18</v>
      </c>
      <c r="L9664" s="0" t="s">
        <v>298</v>
      </c>
      <c r="M9664" s="0" t="n">
        <f aca="false">CEILING(G9664,1)*F9664</f>
        <v>3.9</v>
      </c>
      <c r="N9664" s="0" t="n">
        <f aca="false">M9664-H9664</f>
        <v>1.95</v>
      </c>
      <c r="O9664" s="0" t="n">
        <f aca="false">IF(ABS(N9664-J9664)&lt;0.011,1,0)</f>
        <v>1</v>
      </c>
    </row>
    <row r="9665" customFormat="false" ht="15" hidden="false" customHeight="false" outlineLevel="0" collapsed="false">
      <c r="A9665" s="0" t="s">
        <v>709</v>
      </c>
      <c r="B9665" s="0" t="s">
        <v>810</v>
      </c>
      <c r="C9665" s="0" t="n">
        <v>26</v>
      </c>
      <c r="D9665" s="0" t="n">
        <v>64916</v>
      </c>
      <c r="E9665" s="0" t="s">
        <v>69</v>
      </c>
      <c r="F9665" s="0" t="n">
        <v>6.5</v>
      </c>
      <c r="G9665" s="0" t="n">
        <v>0.5</v>
      </c>
      <c r="H9665" s="0" t="n">
        <v>3.25</v>
      </c>
      <c r="I9665" s="0" t="n">
        <v>6.5</v>
      </c>
      <c r="J9665" s="0" t="n">
        <v>3.25</v>
      </c>
      <c r="K9665" s="0" t="s">
        <v>18</v>
      </c>
      <c r="L9665" s="0" t="s">
        <v>298</v>
      </c>
      <c r="M9665" s="0" t="n">
        <f aca="false">CEILING(G9665,1)*F9665</f>
        <v>6.5</v>
      </c>
      <c r="N9665" s="0" t="n">
        <f aca="false">M9665-H9665</f>
        <v>3.25</v>
      </c>
      <c r="O9665" s="0" t="n">
        <f aca="false">IF(ABS(N9665-J9665)&lt;0.011,1,0)</f>
        <v>1</v>
      </c>
    </row>
    <row r="9666" customFormat="false" ht="15" hidden="false" customHeight="false" outlineLevel="0" collapsed="false">
      <c r="A9666" s="0" t="s">
        <v>709</v>
      </c>
      <c r="B9666" s="0" t="s">
        <v>810</v>
      </c>
      <c r="C9666" s="0" t="n">
        <v>26</v>
      </c>
      <c r="D9666" s="0" t="n">
        <v>64916</v>
      </c>
      <c r="E9666" s="0" t="s">
        <v>658</v>
      </c>
      <c r="F9666" s="0" t="n">
        <v>9.8</v>
      </c>
      <c r="G9666" s="0" t="n">
        <v>0.5</v>
      </c>
      <c r="H9666" s="0" t="n">
        <v>4.9</v>
      </c>
      <c r="I9666" s="0" t="n">
        <v>9.8</v>
      </c>
      <c r="J9666" s="0" t="n">
        <v>4.9</v>
      </c>
      <c r="K9666" s="0" t="s">
        <v>18</v>
      </c>
      <c r="L9666" s="0" t="s">
        <v>298</v>
      </c>
      <c r="M9666" s="0" t="n">
        <f aca="false">CEILING(G9666,1)*F9666</f>
        <v>9.8</v>
      </c>
      <c r="N9666" s="0" t="n">
        <f aca="false">M9666-H9666</f>
        <v>4.9</v>
      </c>
      <c r="O9666" s="0" t="n">
        <f aca="false">IF(ABS(N9666-J9666)&lt;0.011,1,0)</f>
        <v>1</v>
      </c>
    </row>
    <row r="9667" customFormat="false" ht="15" hidden="false" customHeight="false" outlineLevel="0" collapsed="false">
      <c r="A9667" s="0" t="s">
        <v>709</v>
      </c>
      <c r="B9667" s="0" t="s">
        <v>810</v>
      </c>
      <c r="C9667" s="0" t="n">
        <v>27</v>
      </c>
      <c r="D9667" s="0" t="n">
        <v>64911</v>
      </c>
      <c r="E9667" s="0" t="s">
        <v>108</v>
      </c>
      <c r="F9667" s="0" t="n">
        <v>4.9</v>
      </c>
      <c r="G9667" s="0" t="n">
        <v>0.5</v>
      </c>
      <c r="H9667" s="0" t="n">
        <v>2.45</v>
      </c>
      <c r="I9667" s="0" t="n">
        <v>4.9</v>
      </c>
      <c r="J9667" s="0" t="n">
        <v>2.45</v>
      </c>
      <c r="K9667" s="0" t="s">
        <v>18</v>
      </c>
      <c r="L9667" s="0" t="s">
        <v>298</v>
      </c>
      <c r="M9667" s="0" t="n">
        <f aca="false">CEILING(G9667,1)*F9667</f>
        <v>4.9</v>
      </c>
      <c r="N9667" s="0" t="n">
        <f aca="false">M9667-H9667</f>
        <v>2.45</v>
      </c>
      <c r="O9667" s="0" t="n">
        <f aca="false">IF(ABS(N9667-J9667)&lt;0.011,1,0)</f>
        <v>1</v>
      </c>
    </row>
    <row r="9668" customFormat="false" ht="15" hidden="false" customHeight="false" outlineLevel="0" collapsed="false">
      <c r="A9668" s="0" t="s">
        <v>709</v>
      </c>
      <c r="B9668" s="0" t="s">
        <v>810</v>
      </c>
      <c r="C9668" s="0" t="n">
        <v>27</v>
      </c>
      <c r="D9668" s="0" t="n">
        <v>64911</v>
      </c>
      <c r="E9668" s="0" t="s">
        <v>201</v>
      </c>
      <c r="F9668" s="0" t="n">
        <v>3.9</v>
      </c>
      <c r="G9668" s="0" t="n">
        <v>0.5</v>
      </c>
      <c r="H9668" s="0" t="n">
        <v>1.95</v>
      </c>
      <c r="I9668" s="0" t="n">
        <v>3.9</v>
      </c>
      <c r="J9668" s="0" t="n">
        <v>1.95</v>
      </c>
      <c r="K9668" s="0" t="s">
        <v>18</v>
      </c>
      <c r="L9668" s="0" t="s">
        <v>298</v>
      </c>
      <c r="M9668" s="0" t="n">
        <f aca="false">CEILING(G9668,1)*F9668</f>
        <v>3.9</v>
      </c>
      <c r="N9668" s="0" t="n">
        <f aca="false">M9668-H9668</f>
        <v>1.95</v>
      </c>
      <c r="O9668" s="0" t="n">
        <f aca="false">IF(ABS(N9668-J9668)&lt;0.011,1,0)</f>
        <v>1</v>
      </c>
    </row>
    <row r="9669" customFormat="false" ht="15" hidden="false" customHeight="false" outlineLevel="0" collapsed="false">
      <c r="A9669" s="0" t="s">
        <v>709</v>
      </c>
      <c r="B9669" s="0" t="s">
        <v>810</v>
      </c>
      <c r="C9669" s="0" t="n">
        <v>27</v>
      </c>
      <c r="D9669" s="0" t="n">
        <v>64911</v>
      </c>
      <c r="E9669" s="0" t="s">
        <v>69</v>
      </c>
      <c r="F9669" s="0" t="n">
        <v>6.5</v>
      </c>
      <c r="G9669" s="0" t="n">
        <v>0.5</v>
      </c>
      <c r="H9669" s="0" t="n">
        <v>3.25</v>
      </c>
      <c r="I9669" s="0" t="n">
        <v>6.5</v>
      </c>
      <c r="J9669" s="0" t="n">
        <v>3.25</v>
      </c>
      <c r="K9669" s="0" t="s">
        <v>18</v>
      </c>
      <c r="L9669" s="0" t="s">
        <v>298</v>
      </c>
      <c r="M9669" s="0" t="n">
        <f aca="false">CEILING(G9669,1)*F9669</f>
        <v>6.5</v>
      </c>
      <c r="N9669" s="0" t="n">
        <f aca="false">M9669-H9669</f>
        <v>3.25</v>
      </c>
      <c r="O9669" s="0" t="n">
        <f aca="false">IF(ABS(N9669-J9669)&lt;0.011,1,0)</f>
        <v>1</v>
      </c>
    </row>
    <row r="9670" customFormat="false" ht="15" hidden="false" customHeight="false" outlineLevel="0" collapsed="false">
      <c r="A9670" s="0" t="s">
        <v>709</v>
      </c>
      <c r="B9670" s="0" t="s">
        <v>810</v>
      </c>
      <c r="C9670" s="0" t="n">
        <v>27</v>
      </c>
      <c r="D9670" s="0" t="n">
        <v>64911</v>
      </c>
      <c r="E9670" s="0" t="s">
        <v>658</v>
      </c>
      <c r="F9670" s="0" t="n">
        <v>9.8</v>
      </c>
      <c r="G9670" s="0" t="n">
        <v>0.5</v>
      </c>
      <c r="H9670" s="0" t="n">
        <v>4.9</v>
      </c>
      <c r="I9670" s="0" t="n">
        <v>9.8</v>
      </c>
      <c r="J9670" s="0" t="n">
        <v>4.9</v>
      </c>
      <c r="K9670" s="0" t="s">
        <v>18</v>
      </c>
      <c r="L9670" s="0" t="s">
        <v>298</v>
      </c>
      <c r="M9670" s="0" t="n">
        <f aca="false">CEILING(G9670,1)*F9670</f>
        <v>9.8</v>
      </c>
      <c r="N9670" s="0" t="n">
        <f aca="false">M9670-H9670</f>
        <v>4.9</v>
      </c>
      <c r="O9670" s="0" t="n">
        <f aca="false">IF(ABS(N9670-J9670)&lt;0.011,1,0)</f>
        <v>1</v>
      </c>
    </row>
    <row r="9671" customFormat="false" ht="15" hidden="false" customHeight="false" outlineLevel="0" collapsed="false">
      <c r="A9671" s="0" t="s">
        <v>709</v>
      </c>
      <c r="B9671" s="0" t="s">
        <v>811</v>
      </c>
      <c r="C9671" s="0" t="n">
        <v>1</v>
      </c>
      <c r="D9671" s="0" t="n">
        <v>64929</v>
      </c>
      <c r="E9671" s="0" t="s">
        <v>87</v>
      </c>
      <c r="F9671" s="0" t="n">
        <v>19.9</v>
      </c>
      <c r="G9671" s="0" t="n">
        <v>0.5</v>
      </c>
      <c r="H9671" s="0" t="n">
        <v>9.95</v>
      </c>
      <c r="I9671" s="0" t="n">
        <v>19.9</v>
      </c>
      <c r="J9671" s="0" t="n">
        <v>9.95</v>
      </c>
      <c r="K9671" s="0" t="s">
        <v>18</v>
      </c>
      <c r="L9671" s="0" t="s">
        <v>359</v>
      </c>
      <c r="M9671" s="0" t="n">
        <f aca="false">CEILING(G9671,1)*F9671</f>
        <v>19.9</v>
      </c>
      <c r="N9671" s="0" t="n">
        <f aca="false">M9671-H9671</f>
        <v>9.95</v>
      </c>
      <c r="O9671" s="0" t="n">
        <f aca="false">IF(ABS(N9671-J9671)&lt;0.011,1,0)</f>
        <v>1</v>
      </c>
    </row>
    <row r="9672" customFormat="false" ht="15" hidden="false" customHeight="false" outlineLevel="0" collapsed="false">
      <c r="A9672" s="0" t="s">
        <v>709</v>
      </c>
      <c r="B9672" s="0" t="s">
        <v>811</v>
      </c>
      <c r="C9672" s="0" t="n">
        <v>1</v>
      </c>
      <c r="D9672" s="0" t="n">
        <v>64929</v>
      </c>
      <c r="E9672" s="0" t="s">
        <v>50</v>
      </c>
      <c r="F9672" s="0" t="n">
        <v>18.6</v>
      </c>
      <c r="G9672" s="0" t="n">
        <v>0.5</v>
      </c>
      <c r="H9672" s="0" t="n">
        <v>9.3</v>
      </c>
      <c r="I9672" s="0" t="n">
        <v>18.6</v>
      </c>
      <c r="J9672" s="0" t="n">
        <v>9.3</v>
      </c>
      <c r="K9672" s="0" t="s">
        <v>18</v>
      </c>
      <c r="L9672" s="0" t="s">
        <v>359</v>
      </c>
      <c r="M9672" s="0" t="n">
        <f aca="false">CEILING(G9672,1)*F9672</f>
        <v>18.6</v>
      </c>
      <c r="N9672" s="0" t="n">
        <f aca="false">M9672-H9672</f>
        <v>9.3</v>
      </c>
      <c r="O9672" s="0" t="n">
        <f aca="false">IF(ABS(N9672-J9672)&lt;0.011,1,0)</f>
        <v>1</v>
      </c>
    </row>
    <row r="9673" customFormat="false" ht="15" hidden="false" customHeight="false" outlineLevel="0" collapsed="false">
      <c r="A9673" s="0" t="s">
        <v>709</v>
      </c>
      <c r="B9673" s="0" t="s">
        <v>811</v>
      </c>
      <c r="C9673" s="0" t="n">
        <v>2</v>
      </c>
      <c r="D9673" s="0" t="n">
        <v>64922</v>
      </c>
      <c r="E9673" s="0" t="s">
        <v>87</v>
      </c>
      <c r="F9673" s="0" t="n">
        <v>19.9</v>
      </c>
      <c r="G9673" s="0" t="n">
        <v>0.5</v>
      </c>
      <c r="H9673" s="0" t="n">
        <v>9.95</v>
      </c>
      <c r="I9673" s="0" t="n">
        <v>19.9</v>
      </c>
      <c r="J9673" s="0" t="n">
        <v>9.95</v>
      </c>
      <c r="K9673" s="0" t="s">
        <v>18</v>
      </c>
      <c r="L9673" s="0" t="s">
        <v>359</v>
      </c>
      <c r="M9673" s="0" t="n">
        <f aca="false">CEILING(G9673,1)*F9673</f>
        <v>19.9</v>
      </c>
      <c r="N9673" s="0" t="n">
        <f aca="false">M9673-H9673</f>
        <v>9.95</v>
      </c>
      <c r="O9673" s="0" t="n">
        <f aca="false">IF(ABS(N9673-J9673)&lt;0.011,1,0)</f>
        <v>1</v>
      </c>
    </row>
    <row r="9674" customFormat="false" ht="15" hidden="false" customHeight="false" outlineLevel="0" collapsed="false">
      <c r="A9674" s="0" t="s">
        <v>709</v>
      </c>
      <c r="B9674" s="0" t="s">
        <v>811</v>
      </c>
      <c r="C9674" s="0" t="n">
        <v>2</v>
      </c>
      <c r="D9674" s="0" t="n">
        <v>64922</v>
      </c>
      <c r="E9674" s="0" t="s">
        <v>50</v>
      </c>
      <c r="F9674" s="0" t="n">
        <v>18.6</v>
      </c>
      <c r="G9674" s="0" t="n">
        <v>0.5</v>
      </c>
      <c r="H9674" s="0" t="n">
        <v>9.3</v>
      </c>
      <c r="I9674" s="0" t="n">
        <v>18.6</v>
      </c>
      <c r="J9674" s="0" t="n">
        <v>9.3</v>
      </c>
      <c r="K9674" s="0" t="s">
        <v>18</v>
      </c>
      <c r="L9674" s="0" t="s">
        <v>359</v>
      </c>
      <c r="M9674" s="0" t="n">
        <f aca="false">CEILING(G9674,1)*F9674</f>
        <v>18.6</v>
      </c>
      <c r="N9674" s="0" t="n">
        <f aca="false">M9674-H9674</f>
        <v>9.3</v>
      </c>
      <c r="O9674" s="0" t="n">
        <f aca="false">IF(ABS(N9674-J9674)&lt;0.011,1,0)</f>
        <v>1</v>
      </c>
    </row>
    <row r="9675" customFormat="false" ht="15" hidden="false" customHeight="false" outlineLevel="0" collapsed="false">
      <c r="A9675" s="0" t="s">
        <v>709</v>
      </c>
      <c r="B9675" s="0" t="s">
        <v>812</v>
      </c>
      <c r="C9675" s="0" t="n">
        <v>9</v>
      </c>
      <c r="D9675" s="0" t="n">
        <v>64956</v>
      </c>
      <c r="E9675" s="0" t="s">
        <v>329</v>
      </c>
      <c r="F9675" s="0" t="n">
        <v>9.5</v>
      </c>
      <c r="G9675" s="0" t="n">
        <v>0.5</v>
      </c>
      <c r="H9675" s="0" t="n">
        <v>4.75</v>
      </c>
      <c r="I9675" s="0" t="n">
        <v>9.5</v>
      </c>
      <c r="J9675" s="0" t="n">
        <v>4.75</v>
      </c>
      <c r="K9675" s="0" t="s">
        <v>18</v>
      </c>
      <c r="L9675" s="0" t="s">
        <v>85</v>
      </c>
      <c r="M9675" s="0" t="n">
        <f aca="false">CEILING(G9675,1)*F9675</f>
        <v>9.5</v>
      </c>
      <c r="N9675" s="0" t="n">
        <f aca="false">M9675-H9675</f>
        <v>4.75</v>
      </c>
      <c r="O9675" s="0" t="n">
        <f aca="false">IF(ABS(N9675-J9675)&lt;0.011,1,0)</f>
        <v>1</v>
      </c>
    </row>
    <row r="9676" customFormat="false" ht="15" hidden="false" customHeight="false" outlineLevel="0" collapsed="false">
      <c r="A9676" s="0" t="s">
        <v>709</v>
      </c>
      <c r="B9676" s="0" t="s">
        <v>812</v>
      </c>
      <c r="C9676" s="0" t="n">
        <v>9</v>
      </c>
      <c r="D9676" s="0" t="n">
        <v>64956</v>
      </c>
      <c r="E9676" s="0" t="s">
        <v>123</v>
      </c>
      <c r="F9676" s="0" t="n">
        <v>6.9</v>
      </c>
      <c r="G9676" s="0" t="n">
        <v>0.5</v>
      </c>
      <c r="H9676" s="0" t="n">
        <v>3.45</v>
      </c>
      <c r="I9676" s="0" t="n">
        <v>6.9</v>
      </c>
      <c r="J9676" s="0" t="n">
        <v>3.45</v>
      </c>
      <c r="K9676" s="0" t="s">
        <v>18</v>
      </c>
      <c r="L9676" s="0" t="s">
        <v>85</v>
      </c>
      <c r="M9676" s="0" t="n">
        <f aca="false">CEILING(G9676,1)*F9676</f>
        <v>6.9</v>
      </c>
      <c r="N9676" s="0" t="n">
        <f aca="false">M9676-H9676</f>
        <v>3.45</v>
      </c>
      <c r="O9676" s="0" t="n">
        <f aca="false">IF(ABS(N9676-J9676)&lt;0.011,1,0)</f>
        <v>1</v>
      </c>
    </row>
    <row r="9677" customFormat="false" ht="15" hidden="false" customHeight="false" outlineLevel="0" collapsed="false">
      <c r="A9677" s="0" t="s">
        <v>709</v>
      </c>
      <c r="B9677" s="0" t="s">
        <v>812</v>
      </c>
      <c r="C9677" s="0" t="n">
        <v>10</v>
      </c>
      <c r="D9677" s="0" t="n">
        <v>64955</v>
      </c>
      <c r="E9677" s="0" t="s">
        <v>329</v>
      </c>
      <c r="F9677" s="0" t="n">
        <v>9.5</v>
      </c>
      <c r="G9677" s="0" t="n">
        <v>0.5</v>
      </c>
      <c r="H9677" s="0" t="n">
        <v>4.75</v>
      </c>
      <c r="I9677" s="0" t="n">
        <v>9.5</v>
      </c>
      <c r="J9677" s="0" t="n">
        <v>4.75</v>
      </c>
      <c r="K9677" s="0" t="s">
        <v>18</v>
      </c>
      <c r="L9677" s="0" t="s">
        <v>85</v>
      </c>
      <c r="M9677" s="0" t="n">
        <f aca="false">CEILING(G9677,1)*F9677</f>
        <v>9.5</v>
      </c>
      <c r="N9677" s="0" t="n">
        <f aca="false">M9677-H9677</f>
        <v>4.75</v>
      </c>
      <c r="O9677" s="0" t="n">
        <f aca="false">IF(ABS(N9677-J9677)&lt;0.011,1,0)</f>
        <v>1</v>
      </c>
    </row>
    <row r="9678" customFormat="false" ht="15" hidden="false" customHeight="false" outlineLevel="0" collapsed="false">
      <c r="A9678" s="0" t="s">
        <v>709</v>
      </c>
      <c r="B9678" s="0" t="s">
        <v>812</v>
      </c>
      <c r="C9678" s="0" t="n">
        <v>10</v>
      </c>
      <c r="D9678" s="0" t="n">
        <v>64955</v>
      </c>
      <c r="E9678" s="0" t="s">
        <v>123</v>
      </c>
      <c r="F9678" s="0" t="n">
        <v>6.9</v>
      </c>
      <c r="G9678" s="0" t="n">
        <v>0.5</v>
      </c>
      <c r="H9678" s="0" t="n">
        <v>3.45</v>
      </c>
      <c r="I9678" s="0" t="n">
        <v>6.9</v>
      </c>
      <c r="J9678" s="0" t="n">
        <v>3.45</v>
      </c>
      <c r="K9678" s="0" t="s">
        <v>18</v>
      </c>
      <c r="L9678" s="0" t="s">
        <v>85</v>
      </c>
      <c r="M9678" s="0" t="n">
        <f aca="false">CEILING(G9678,1)*F9678</f>
        <v>6.9</v>
      </c>
      <c r="N9678" s="0" t="n">
        <f aca="false">M9678-H9678</f>
        <v>3.45</v>
      </c>
      <c r="O9678" s="0" t="n">
        <f aca="false">IF(ABS(N9678-J9678)&lt;0.011,1,0)</f>
        <v>1</v>
      </c>
    </row>
    <row r="9679" customFormat="false" ht="15" hidden="false" customHeight="false" outlineLevel="0" collapsed="false">
      <c r="A9679" s="0" t="s">
        <v>709</v>
      </c>
      <c r="B9679" s="0" t="s">
        <v>813</v>
      </c>
      <c r="C9679" s="0" t="n">
        <v>26</v>
      </c>
      <c r="D9679" s="0" t="n">
        <v>65007</v>
      </c>
      <c r="E9679" s="0" t="s">
        <v>163</v>
      </c>
      <c r="F9679" s="0" t="n">
        <v>9.7</v>
      </c>
      <c r="G9679" s="0" t="n">
        <v>0.5</v>
      </c>
      <c r="H9679" s="0" t="n">
        <v>4.85</v>
      </c>
      <c r="I9679" s="0" t="n">
        <v>9.7</v>
      </c>
      <c r="J9679" s="0" t="n">
        <v>4.85</v>
      </c>
      <c r="K9679" s="0" t="s">
        <v>18</v>
      </c>
      <c r="L9679" s="0" t="s">
        <v>298</v>
      </c>
      <c r="M9679" s="0" t="n">
        <f aca="false">CEILING(G9679,1)*F9679</f>
        <v>9.7</v>
      </c>
      <c r="N9679" s="0" t="n">
        <f aca="false">M9679-H9679</f>
        <v>4.85</v>
      </c>
      <c r="O9679" s="0" t="n">
        <f aca="false">IF(ABS(N9679-J9679)&lt;0.011,1,0)</f>
        <v>1</v>
      </c>
    </row>
    <row r="9680" customFormat="false" ht="15" hidden="false" customHeight="false" outlineLevel="0" collapsed="false">
      <c r="A9680" s="0" t="s">
        <v>709</v>
      </c>
      <c r="B9680" s="0" t="s">
        <v>813</v>
      </c>
      <c r="C9680" s="0" t="n">
        <v>26</v>
      </c>
      <c r="D9680" s="0" t="n">
        <v>65007</v>
      </c>
      <c r="E9680" s="0" t="s">
        <v>230</v>
      </c>
      <c r="F9680" s="0" t="n">
        <v>9.6</v>
      </c>
      <c r="G9680" s="0" t="n">
        <v>0.5</v>
      </c>
      <c r="H9680" s="0" t="n">
        <v>4.8</v>
      </c>
      <c r="I9680" s="0" t="n">
        <v>9.6</v>
      </c>
      <c r="J9680" s="0" t="n">
        <v>4.8</v>
      </c>
      <c r="K9680" s="0" t="s">
        <v>18</v>
      </c>
      <c r="L9680" s="0" t="s">
        <v>298</v>
      </c>
      <c r="M9680" s="0" t="n">
        <f aca="false">CEILING(G9680,1)*F9680</f>
        <v>9.6</v>
      </c>
      <c r="N9680" s="0" t="n">
        <f aca="false">M9680-H9680</f>
        <v>4.8</v>
      </c>
      <c r="O9680" s="0" t="n">
        <f aca="false">IF(ABS(N9680-J9680)&lt;0.011,1,0)</f>
        <v>1</v>
      </c>
    </row>
    <row r="9681" customFormat="false" ht="15" hidden="false" customHeight="false" outlineLevel="0" collapsed="false">
      <c r="A9681" s="0" t="s">
        <v>709</v>
      </c>
      <c r="B9681" s="0" t="s">
        <v>813</v>
      </c>
      <c r="C9681" s="0" t="n">
        <v>26</v>
      </c>
      <c r="D9681" s="0" t="n">
        <v>65007</v>
      </c>
      <c r="E9681" s="0" t="s">
        <v>87</v>
      </c>
      <c r="F9681" s="0" t="n">
        <v>19.9</v>
      </c>
      <c r="G9681" s="0" t="n">
        <v>0.5</v>
      </c>
      <c r="H9681" s="0" t="n">
        <v>9.95</v>
      </c>
      <c r="I9681" s="0" t="n">
        <v>19.9</v>
      </c>
      <c r="J9681" s="0" t="n">
        <v>9.95</v>
      </c>
      <c r="K9681" s="0" t="s">
        <v>18</v>
      </c>
      <c r="L9681" s="0" t="s">
        <v>298</v>
      </c>
      <c r="M9681" s="0" t="n">
        <f aca="false">CEILING(G9681,1)*F9681</f>
        <v>19.9</v>
      </c>
      <c r="N9681" s="0" t="n">
        <f aca="false">M9681-H9681</f>
        <v>9.95</v>
      </c>
      <c r="O9681" s="0" t="n">
        <f aca="false">IF(ABS(N9681-J9681)&lt;0.011,1,0)</f>
        <v>1</v>
      </c>
    </row>
    <row r="9682" customFormat="false" ht="15" hidden="false" customHeight="false" outlineLevel="0" collapsed="false">
      <c r="A9682" s="0" t="s">
        <v>709</v>
      </c>
      <c r="B9682" s="0" t="s">
        <v>813</v>
      </c>
      <c r="C9682" s="0" t="n">
        <v>26</v>
      </c>
      <c r="D9682" s="0" t="n">
        <v>65007</v>
      </c>
      <c r="E9682" s="0" t="s">
        <v>167</v>
      </c>
      <c r="F9682" s="0" t="n">
        <v>8</v>
      </c>
      <c r="G9682" s="0" t="n">
        <v>0.5</v>
      </c>
      <c r="H9682" s="0" t="n">
        <v>4</v>
      </c>
      <c r="I9682" s="0" t="n">
        <v>8</v>
      </c>
      <c r="J9682" s="0" t="n">
        <v>4</v>
      </c>
      <c r="K9682" s="0" t="s">
        <v>18</v>
      </c>
      <c r="L9682" s="0" t="s">
        <v>298</v>
      </c>
      <c r="M9682" s="0" t="n">
        <f aca="false">CEILING(G9682,1)*F9682</f>
        <v>8</v>
      </c>
      <c r="N9682" s="0" t="n">
        <f aca="false">M9682-H9682</f>
        <v>4</v>
      </c>
      <c r="O9682" s="0" t="n">
        <f aca="false">IF(ABS(N9682-J9682)&lt;0.011,1,0)</f>
        <v>1</v>
      </c>
    </row>
    <row r="9683" customFormat="false" ht="15" hidden="false" customHeight="false" outlineLevel="0" collapsed="false">
      <c r="A9683" s="0" t="s">
        <v>709</v>
      </c>
      <c r="B9683" s="0" t="s">
        <v>813</v>
      </c>
      <c r="C9683" s="0" t="n">
        <v>26</v>
      </c>
      <c r="D9683" s="0" t="n">
        <v>65007</v>
      </c>
      <c r="E9683" s="0" t="s">
        <v>384</v>
      </c>
      <c r="F9683" s="0" t="n">
        <v>9</v>
      </c>
      <c r="G9683" s="0" t="n">
        <v>0.5</v>
      </c>
      <c r="H9683" s="0" t="n">
        <v>4.5</v>
      </c>
      <c r="I9683" s="0" t="n">
        <v>9</v>
      </c>
      <c r="J9683" s="0" t="n">
        <v>4.5</v>
      </c>
      <c r="K9683" s="0" t="s">
        <v>18</v>
      </c>
      <c r="L9683" s="0" t="s">
        <v>298</v>
      </c>
      <c r="M9683" s="0" t="n">
        <f aca="false">CEILING(G9683,1)*F9683</f>
        <v>9</v>
      </c>
      <c r="N9683" s="0" t="n">
        <f aca="false">M9683-H9683</f>
        <v>4.5</v>
      </c>
      <c r="O9683" s="0" t="n">
        <f aca="false">IF(ABS(N9683-J9683)&lt;0.011,1,0)</f>
        <v>1</v>
      </c>
    </row>
    <row r="9684" customFormat="false" ht="15" hidden="false" customHeight="false" outlineLevel="0" collapsed="false">
      <c r="A9684" s="0" t="s">
        <v>709</v>
      </c>
      <c r="B9684" s="0" t="s">
        <v>813</v>
      </c>
      <c r="C9684" s="0" t="n">
        <v>26</v>
      </c>
      <c r="D9684" s="0" t="n">
        <v>65007</v>
      </c>
      <c r="E9684" s="0" t="s">
        <v>49</v>
      </c>
      <c r="F9684" s="0" t="n">
        <v>19.5</v>
      </c>
      <c r="G9684" s="0" t="n">
        <v>0.5</v>
      </c>
      <c r="H9684" s="0" t="n">
        <v>9.75</v>
      </c>
      <c r="I9684" s="0" t="n">
        <v>19.5</v>
      </c>
      <c r="J9684" s="0" t="n">
        <v>9.75</v>
      </c>
      <c r="K9684" s="0" t="s">
        <v>18</v>
      </c>
      <c r="L9684" s="0" t="s">
        <v>298</v>
      </c>
      <c r="M9684" s="0" t="n">
        <f aca="false">CEILING(G9684,1)*F9684</f>
        <v>19.5</v>
      </c>
      <c r="N9684" s="0" t="n">
        <f aca="false">M9684-H9684</f>
        <v>9.75</v>
      </c>
      <c r="O9684" s="0" t="n">
        <f aca="false">IF(ABS(N9684-J9684)&lt;0.011,1,0)</f>
        <v>1</v>
      </c>
    </row>
    <row r="9685" customFormat="false" ht="15" hidden="false" customHeight="false" outlineLevel="0" collapsed="false">
      <c r="A9685" s="0" t="s">
        <v>709</v>
      </c>
      <c r="B9685" s="0" t="s">
        <v>813</v>
      </c>
      <c r="C9685" s="0" t="n">
        <v>26</v>
      </c>
      <c r="D9685" s="0" t="n">
        <v>65007</v>
      </c>
      <c r="E9685" s="0" t="s">
        <v>70</v>
      </c>
      <c r="F9685" s="0" t="n">
        <v>34</v>
      </c>
      <c r="G9685" s="0" t="n">
        <v>0.5</v>
      </c>
      <c r="H9685" s="0" t="n">
        <v>17</v>
      </c>
      <c r="I9685" s="0" t="n">
        <v>34</v>
      </c>
      <c r="J9685" s="0" t="n">
        <v>17</v>
      </c>
      <c r="K9685" s="0" t="s">
        <v>18</v>
      </c>
      <c r="L9685" s="0" t="s">
        <v>298</v>
      </c>
      <c r="M9685" s="0" t="n">
        <f aca="false">CEILING(G9685,1)*F9685</f>
        <v>34</v>
      </c>
      <c r="N9685" s="0" t="n">
        <f aca="false">M9685-H9685</f>
        <v>17</v>
      </c>
      <c r="O9685" s="0" t="n">
        <f aca="false">IF(ABS(N9685-J9685)&lt;0.011,1,0)</f>
        <v>1</v>
      </c>
    </row>
    <row r="9686" customFormat="false" ht="15" hidden="false" customHeight="false" outlineLevel="0" collapsed="false">
      <c r="A9686" s="0" t="s">
        <v>709</v>
      </c>
      <c r="B9686" s="0" t="s">
        <v>813</v>
      </c>
      <c r="C9686" s="0" t="n">
        <v>26</v>
      </c>
      <c r="D9686" s="0" t="n">
        <v>65007</v>
      </c>
      <c r="E9686" s="0" t="s">
        <v>50</v>
      </c>
      <c r="F9686" s="0" t="n">
        <v>18.6</v>
      </c>
      <c r="G9686" s="0" t="n">
        <v>0.5</v>
      </c>
      <c r="H9686" s="0" t="n">
        <v>9.3</v>
      </c>
      <c r="I9686" s="0" t="n">
        <v>18.6</v>
      </c>
      <c r="J9686" s="0" t="n">
        <v>9.3</v>
      </c>
      <c r="K9686" s="0" t="s">
        <v>18</v>
      </c>
      <c r="L9686" s="0" t="s">
        <v>298</v>
      </c>
      <c r="M9686" s="0" t="n">
        <f aca="false">CEILING(G9686,1)*F9686</f>
        <v>18.6</v>
      </c>
      <c r="N9686" s="0" t="n">
        <f aca="false">M9686-H9686</f>
        <v>9.3</v>
      </c>
      <c r="O9686" s="0" t="n">
        <f aca="false">IF(ABS(N9686-J9686)&lt;0.011,1,0)</f>
        <v>1</v>
      </c>
    </row>
    <row r="9687" customFormat="false" ht="15" hidden="false" customHeight="false" outlineLevel="0" collapsed="false">
      <c r="A9687" s="0" t="s">
        <v>709</v>
      </c>
      <c r="B9687" s="0" t="s">
        <v>813</v>
      </c>
      <c r="C9687" s="0" t="n">
        <v>26</v>
      </c>
      <c r="D9687" s="0" t="n">
        <v>65007</v>
      </c>
      <c r="E9687" s="0" t="s">
        <v>42</v>
      </c>
      <c r="F9687" s="0" t="n">
        <v>8.9</v>
      </c>
      <c r="G9687" s="0" t="n">
        <v>0.5</v>
      </c>
      <c r="H9687" s="0" t="n">
        <v>4.45</v>
      </c>
      <c r="I9687" s="0" t="n">
        <v>8.9</v>
      </c>
      <c r="J9687" s="0" t="n">
        <v>4.45</v>
      </c>
      <c r="K9687" s="0" t="s">
        <v>18</v>
      </c>
      <c r="L9687" s="0" t="s">
        <v>298</v>
      </c>
      <c r="M9687" s="0" t="n">
        <f aca="false">CEILING(G9687,1)*F9687</f>
        <v>8.9</v>
      </c>
      <c r="N9687" s="0" t="n">
        <f aca="false">M9687-H9687</f>
        <v>4.45</v>
      </c>
      <c r="O9687" s="0" t="n">
        <f aca="false">IF(ABS(N9687-J9687)&lt;0.011,1,0)</f>
        <v>1</v>
      </c>
    </row>
    <row r="9688" customFormat="false" ht="15" hidden="false" customHeight="false" outlineLevel="0" collapsed="false">
      <c r="A9688" s="0" t="s">
        <v>709</v>
      </c>
      <c r="B9688" s="0" t="s">
        <v>813</v>
      </c>
      <c r="C9688" s="0" t="n">
        <v>26</v>
      </c>
      <c r="D9688" s="0" t="n">
        <v>65007</v>
      </c>
      <c r="E9688" s="0" t="s">
        <v>43</v>
      </c>
      <c r="F9688" s="0" t="n">
        <v>8</v>
      </c>
      <c r="G9688" s="0" t="n">
        <v>0.5</v>
      </c>
      <c r="H9688" s="0" t="n">
        <v>4</v>
      </c>
      <c r="I9688" s="0" t="n">
        <v>8</v>
      </c>
      <c r="J9688" s="0" t="n">
        <v>4</v>
      </c>
      <c r="K9688" s="0" t="s">
        <v>18</v>
      </c>
      <c r="L9688" s="0" t="s">
        <v>298</v>
      </c>
      <c r="M9688" s="0" t="n">
        <f aca="false">CEILING(G9688,1)*F9688</f>
        <v>8</v>
      </c>
      <c r="N9688" s="0" t="n">
        <f aca="false">M9688-H9688</f>
        <v>4</v>
      </c>
      <c r="O9688" s="0" t="n">
        <f aca="false">IF(ABS(N9688-J9688)&lt;0.011,1,0)</f>
        <v>1</v>
      </c>
    </row>
    <row r="9689" customFormat="false" ht="15" hidden="false" customHeight="false" outlineLevel="0" collapsed="false">
      <c r="A9689" s="0" t="s">
        <v>709</v>
      </c>
      <c r="B9689" s="0" t="s">
        <v>813</v>
      </c>
      <c r="C9689" s="0" t="n">
        <v>26</v>
      </c>
      <c r="D9689" s="0" t="n">
        <v>65007</v>
      </c>
      <c r="E9689" s="0" t="s">
        <v>658</v>
      </c>
      <c r="F9689" s="0" t="n">
        <v>9.8</v>
      </c>
      <c r="G9689" s="0" t="n">
        <v>0.5</v>
      </c>
      <c r="H9689" s="0" t="n">
        <v>4.9</v>
      </c>
      <c r="I9689" s="0" t="n">
        <v>9.8</v>
      </c>
      <c r="J9689" s="0" t="n">
        <v>4.9</v>
      </c>
      <c r="K9689" s="0" t="s">
        <v>18</v>
      </c>
      <c r="L9689" s="0" t="s">
        <v>298</v>
      </c>
      <c r="M9689" s="0" t="n">
        <f aca="false">CEILING(G9689,1)*F9689</f>
        <v>9.8</v>
      </c>
      <c r="N9689" s="0" t="n">
        <f aca="false">M9689-H9689</f>
        <v>4.9</v>
      </c>
      <c r="O9689" s="0" t="n">
        <f aca="false">IF(ABS(N9689-J9689)&lt;0.011,1,0)</f>
        <v>1</v>
      </c>
    </row>
    <row r="9690" customFormat="false" ht="15" hidden="false" customHeight="false" outlineLevel="0" collapsed="false">
      <c r="A9690" s="0" t="s">
        <v>709</v>
      </c>
      <c r="B9690" s="0" t="s">
        <v>813</v>
      </c>
      <c r="C9690" s="0" t="n">
        <v>26</v>
      </c>
      <c r="D9690" s="0" t="n">
        <v>65007</v>
      </c>
      <c r="E9690" s="0" t="s">
        <v>517</v>
      </c>
      <c r="F9690" s="0" t="n">
        <v>6.9</v>
      </c>
      <c r="G9690" s="0" t="n">
        <v>0.5</v>
      </c>
      <c r="H9690" s="0" t="n">
        <v>3.45</v>
      </c>
      <c r="I9690" s="0" t="n">
        <v>6.9</v>
      </c>
      <c r="J9690" s="0" t="n">
        <v>3.45</v>
      </c>
      <c r="K9690" s="0" t="s">
        <v>18</v>
      </c>
      <c r="L9690" s="0" t="s">
        <v>298</v>
      </c>
      <c r="M9690" s="0" t="n">
        <f aca="false">CEILING(G9690,1)*F9690</f>
        <v>6.9</v>
      </c>
      <c r="N9690" s="0" t="n">
        <f aca="false">M9690-H9690</f>
        <v>3.45</v>
      </c>
      <c r="O9690" s="0" t="n">
        <f aca="false">IF(ABS(N9690-J9690)&lt;0.011,1,0)</f>
        <v>1</v>
      </c>
    </row>
    <row r="9691" customFormat="false" ht="15" hidden="false" customHeight="false" outlineLevel="0" collapsed="false">
      <c r="A9691" s="0" t="s">
        <v>709</v>
      </c>
      <c r="B9691" s="0" t="s">
        <v>813</v>
      </c>
      <c r="C9691" s="0" t="n">
        <v>27</v>
      </c>
      <c r="D9691" s="0" t="n">
        <v>64997</v>
      </c>
      <c r="E9691" s="0" t="s">
        <v>163</v>
      </c>
      <c r="F9691" s="0" t="n">
        <v>9.7</v>
      </c>
      <c r="G9691" s="0" t="n">
        <v>0.5</v>
      </c>
      <c r="H9691" s="0" t="n">
        <v>4.85</v>
      </c>
      <c r="I9691" s="0" t="n">
        <v>9.7</v>
      </c>
      <c r="J9691" s="0" t="n">
        <v>4.85</v>
      </c>
      <c r="K9691" s="0" t="s">
        <v>18</v>
      </c>
      <c r="L9691" s="0" t="s">
        <v>298</v>
      </c>
      <c r="M9691" s="0" t="n">
        <f aca="false">CEILING(G9691,1)*F9691</f>
        <v>9.7</v>
      </c>
      <c r="N9691" s="0" t="n">
        <f aca="false">M9691-H9691</f>
        <v>4.85</v>
      </c>
      <c r="O9691" s="0" t="n">
        <f aca="false">IF(ABS(N9691-J9691)&lt;0.011,1,0)</f>
        <v>1</v>
      </c>
    </row>
    <row r="9692" customFormat="false" ht="15" hidden="false" customHeight="false" outlineLevel="0" collapsed="false">
      <c r="A9692" s="0" t="s">
        <v>709</v>
      </c>
      <c r="B9692" s="0" t="s">
        <v>813</v>
      </c>
      <c r="C9692" s="0" t="n">
        <v>27</v>
      </c>
      <c r="D9692" s="0" t="n">
        <v>64997</v>
      </c>
      <c r="E9692" s="0" t="s">
        <v>230</v>
      </c>
      <c r="F9692" s="0" t="n">
        <v>9.6</v>
      </c>
      <c r="G9692" s="0" t="n">
        <v>0.5</v>
      </c>
      <c r="H9692" s="0" t="n">
        <v>4.8</v>
      </c>
      <c r="I9692" s="0" t="n">
        <v>9.6</v>
      </c>
      <c r="J9692" s="0" t="n">
        <v>4.8</v>
      </c>
      <c r="K9692" s="0" t="s">
        <v>18</v>
      </c>
      <c r="L9692" s="0" t="s">
        <v>298</v>
      </c>
      <c r="M9692" s="0" t="n">
        <f aca="false">CEILING(G9692,1)*F9692</f>
        <v>9.6</v>
      </c>
      <c r="N9692" s="0" t="n">
        <f aca="false">M9692-H9692</f>
        <v>4.8</v>
      </c>
      <c r="O9692" s="0" t="n">
        <f aca="false">IF(ABS(N9692-J9692)&lt;0.011,1,0)</f>
        <v>1</v>
      </c>
    </row>
    <row r="9693" customFormat="false" ht="15" hidden="false" customHeight="false" outlineLevel="0" collapsed="false">
      <c r="A9693" s="0" t="s">
        <v>709</v>
      </c>
      <c r="B9693" s="0" t="s">
        <v>813</v>
      </c>
      <c r="C9693" s="0" t="n">
        <v>27</v>
      </c>
      <c r="D9693" s="0" t="n">
        <v>64997</v>
      </c>
      <c r="E9693" s="0" t="s">
        <v>87</v>
      </c>
      <c r="F9693" s="0" t="n">
        <v>19.9</v>
      </c>
      <c r="G9693" s="0" t="n">
        <v>0.5</v>
      </c>
      <c r="H9693" s="0" t="n">
        <v>9.95</v>
      </c>
      <c r="I9693" s="0" t="n">
        <v>19.9</v>
      </c>
      <c r="J9693" s="0" t="n">
        <v>9.95</v>
      </c>
      <c r="K9693" s="0" t="s">
        <v>18</v>
      </c>
      <c r="L9693" s="0" t="s">
        <v>298</v>
      </c>
      <c r="M9693" s="0" t="n">
        <f aca="false">CEILING(G9693,1)*F9693</f>
        <v>19.9</v>
      </c>
      <c r="N9693" s="0" t="n">
        <f aca="false">M9693-H9693</f>
        <v>9.95</v>
      </c>
      <c r="O9693" s="0" t="n">
        <f aca="false">IF(ABS(N9693-J9693)&lt;0.011,1,0)</f>
        <v>1</v>
      </c>
    </row>
    <row r="9694" customFormat="false" ht="15" hidden="false" customHeight="false" outlineLevel="0" collapsed="false">
      <c r="A9694" s="0" t="s">
        <v>709</v>
      </c>
      <c r="B9694" s="0" t="s">
        <v>813</v>
      </c>
      <c r="C9694" s="0" t="n">
        <v>27</v>
      </c>
      <c r="D9694" s="0" t="n">
        <v>64997</v>
      </c>
      <c r="E9694" s="0" t="s">
        <v>167</v>
      </c>
      <c r="F9694" s="0" t="n">
        <v>8</v>
      </c>
      <c r="G9694" s="0" t="n">
        <v>0.5</v>
      </c>
      <c r="H9694" s="0" t="n">
        <v>4</v>
      </c>
      <c r="I9694" s="0" t="n">
        <v>8</v>
      </c>
      <c r="J9694" s="0" t="n">
        <v>4</v>
      </c>
      <c r="K9694" s="0" t="s">
        <v>18</v>
      </c>
      <c r="L9694" s="0" t="s">
        <v>298</v>
      </c>
      <c r="M9694" s="0" t="n">
        <f aca="false">CEILING(G9694,1)*F9694</f>
        <v>8</v>
      </c>
      <c r="N9694" s="0" t="n">
        <f aca="false">M9694-H9694</f>
        <v>4</v>
      </c>
      <c r="O9694" s="0" t="n">
        <f aca="false">IF(ABS(N9694-J9694)&lt;0.011,1,0)</f>
        <v>1</v>
      </c>
    </row>
    <row r="9695" customFormat="false" ht="15" hidden="false" customHeight="false" outlineLevel="0" collapsed="false">
      <c r="A9695" s="0" t="s">
        <v>709</v>
      </c>
      <c r="B9695" s="0" t="s">
        <v>813</v>
      </c>
      <c r="C9695" s="0" t="n">
        <v>27</v>
      </c>
      <c r="D9695" s="0" t="n">
        <v>64997</v>
      </c>
      <c r="E9695" s="0" t="s">
        <v>384</v>
      </c>
      <c r="F9695" s="0" t="n">
        <v>9</v>
      </c>
      <c r="G9695" s="0" t="n">
        <v>0.5</v>
      </c>
      <c r="H9695" s="0" t="n">
        <v>4.5</v>
      </c>
      <c r="I9695" s="0" t="n">
        <v>9</v>
      </c>
      <c r="J9695" s="0" t="n">
        <v>4.5</v>
      </c>
      <c r="K9695" s="0" t="s">
        <v>18</v>
      </c>
      <c r="L9695" s="0" t="s">
        <v>298</v>
      </c>
      <c r="M9695" s="0" t="n">
        <f aca="false">CEILING(G9695,1)*F9695</f>
        <v>9</v>
      </c>
      <c r="N9695" s="0" t="n">
        <f aca="false">M9695-H9695</f>
        <v>4.5</v>
      </c>
      <c r="O9695" s="0" t="n">
        <f aca="false">IF(ABS(N9695-J9695)&lt;0.011,1,0)</f>
        <v>1</v>
      </c>
    </row>
    <row r="9696" customFormat="false" ht="15" hidden="false" customHeight="false" outlineLevel="0" collapsed="false">
      <c r="A9696" s="0" t="s">
        <v>709</v>
      </c>
      <c r="B9696" s="0" t="s">
        <v>813</v>
      </c>
      <c r="C9696" s="0" t="n">
        <v>27</v>
      </c>
      <c r="D9696" s="0" t="n">
        <v>64997</v>
      </c>
      <c r="E9696" s="0" t="s">
        <v>49</v>
      </c>
      <c r="F9696" s="0" t="n">
        <v>19.5</v>
      </c>
      <c r="G9696" s="0" t="n">
        <v>0.5</v>
      </c>
      <c r="H9696" s="0" t="n">
        <v>9.75</v>
      </c>
      <c r="I9696" s="0" t="n">
        <v>19.5</v>
      </c>
      <c r="J9696" s="0" t="n">
        <v>9.75</v>
      </c>
      <c r="K9696" s="0" t="s">
        <v>18</v>
      </c>
      <c r="L9696" s="0" t="s">
        <v>298</v>
      </c>
      <c r="M9696" s="0" t="n">
        <f aca="false">CEILING(G9696,1)*F9696</f>
        <v>19.5</v>
      </c>
      <c r="N9696" s="0" t="n">
        <f aca="false">M9696-H9696</f>
        <v>9.75</v>
      </c>
      <c r="O9696" s="0" t="n">
        <f aca="false">IF(ABS(N9696-J9696)&lt;0.011,1,0)</f>
        <v>1</v>
      </c>
    </row>
    <row r="9697" customFormat="false" ht="15" hidden="false" customHeight="false" outlineLevel="0" collapsed="false">
      <c r="A9697" s="0" t="s">
        <v>709</v>
      </c>
      <c r="B9697" s="0" t="s">
        <v>813</v>
      </c>
      <c r="C9697" s="0" t="n">
        <v>27</v>
      </c>
      <c r="D9697" s="0" t="n">
        <v>64997</v>
      </c>
      <c r="E9697" s="0" t="s">
        <v>70</v>
      </c>
      <c r="F9697" s="0" t="n">
        <v>34</v>
      </c>
      <c r="G9697" s="0" t="n">
        <v>0.5</v>
      </c>
      <c r="H9697" s="0" t="n">
        <v>17</v>
      </c>
      <c r="I9697" s="0" t="n">
        <v>34</v>
      </c>
      <c r="J9697" s="0" t="n">
        <v>17</v>
      </c>
      <c r="K9697" s="0" t="s">
        <v>18</v>
      </c>
      <c r="L9697" s="0" t="s">
        <v>298</v>
      </c>
      <c r="M9697" s="0" t="n">
        <f aca="false">CEILING(G9697,1)*F9697</f>
        <v>34</v>
      </c>
      <c r="N9697" s="0" t="n">
        <f aca="false">M9697-H9697</f>
        <v>17</v>
      </c>
      <c r="O9697" s="0" t="n">
        <f aca="false">IF(ABS(N9697-J9697)&lt;0.011,1,0)</f>
        <v>1</v>
      </c>
    </row>
    <row r="9698" customFormat="false" ht="15" hidden="false" customHeight="false" outlineLevel="0" collapsed="false">
      <c r="A9698" s="0" t="s">
        <v>709</v>
      </c>
      <c r="B9698" s="0" t="s">
        <v>813</v>
      </c>
      <c r="C9698" s="0" t="n">
        <v>27</v>
      </c>
      <c r="D9698" s="0" t="n">
        <v>64997</v>
      </c>
      <c r="E9698" s="0" t="s">
        <v>50</v>
      </c>
      <c r="F9698" s="0" t="n">
        <v>18.6</v>
      </c>
      <c r="G9698" s="0" t="n">
        <v>0.5</v>
      </c>
      <c r="H9698" s="0" t="n">
        <v>9.3</v>
      </c>
      <c r="I9698" s="0" t="n">
        <v>18.6</v>
      </c>
      <c r="J9698" s="0" t="n">
        <v>9.3</v>
      </c>
      <c r="K9698" s="0" t="s">
        <v>18</v>
      </c>
      <c r="L9698" s="0" t="s">
        <v>298</v>
      </c>
      <c r="M9698" s="0" t="n">
        <f aca="false">CEILING(G9698,1)*F9698</f>
        <v>18.6</v>
      </c>
      <c r="N9698" s="0" t="n">
        <f aca="false">M9698-H9698</f>
        <v>9.3</v>
      </c>
      <c r="O9698" s="0" t="n">
        <f aca="false">IF(ABS(N9698-J9698)&lt;0.011,1,0)</f>
        <v>1</v>
      </c>
    </row>
    <row r="9699" customFormat="false" ht="15" hidden="false" customHeight="false" outlineLevel="0" collapsed="false">
      <c r="A9699" s="0" t="s">
        <v>709</v>
      </c>
      <c r="B9699" s="0" t="s">
        <v>813</v>
      </c>
      <c r="C9699" s="0" t="n">
        <v>27</v>
      </c>
      <c r="D9699" s="0" t="n">
        <v>64997</v>
      </c>
      <c r="E9699" s="0" t="s">
        <v>42</v>
      </c>
      <c r="F9699" s="0" t="n">
        <v>8.9</v>
      </c>
      <c r="G9699" s="0" t="n">
        <v>0.5</v>
      </c>
      <c r="H9699" s="0" t="n">
        <v>4.45</v>
      </c>
      <c r="I9699" s="0" t="n">
        <v>8.9</v>
      </c>
      <c r="J9699" s="0" t="n">
        <v>4.45</v>
      </c>
      <c r="K9699" s="0" t="s">
        <v>18</v>
      </c>
      <c r="L9699" s="0" t="s">
        <v>298</v>
      </c>
      <c r="M9699" s="0" t="n">
        <f aca="false">CEILING(G9699,1)*F9699</f>
        <v>8.9</v>
      </c>
      <c r="N9699" s="0" t="n">
        <f aca="false">M9699-H9699</f>
        <v>4.45</v>
      </c>
      <c r="O9699" s="0" t="n">
        <f aca="false">IF(ABS(N9699-J9699)&lt;0.011,1,0)</f>
        <v>1</v>
      </c>
    </row>
    <row r="9700" customFormat="false" ht="15" hidden="false" customHeight="false" outlineLevel="0" collapsed="false">
      <c r="A9700" s="0" t="s">
        <v>709</v>
      </c>
      <c r="B9700" s="0" t="s">
        <v>813</v>
      </c>
      <c r="C9700" s="0" t="n">
        <v>27</v>
      </c>
      <c r="D9700" s="0" t="n">
        <v>64997</v>
      </c>
      <c r="E9700" s="0" t="s">
        <v>43</v>
      </c>
      <c r="F9700" s="0" t="n">
        <v>8</v>
      </c>
      <c r="G9700" s="0" t="n">
        <v>0.5</v>
      </c>
      <c r="H9700" s="0" t="n">
        <v>4</v>
      </c>
      <c r="I9700" s="0" t="n">
        <v>8</v>
      </c>
      <c r="J9700" s="0" t="n">
        <v>4</v>
      </c>
      <c r="K9700" s="0" t="s">
        <v>18</v>
      </c>
      <c r="L9700" s="0" t="s">
        <v>298</v>
      </c>
      <c r="M9700" s="0" t="n">
        <f aca="false">CEILING(G9700,1)*F9700</f>
        <v>8</v>
      </c>
      <c r="N9700" s="0" t="n">
        <f aca="false">M9700-H9700</f>
        <v>4</v>
      </c>
      <c r="O9700" s="0" t="n">
        <f aca="false">IF(ABS(N9700-J9700)&lt;0.011,1,0)</f>
        <v>1</v>
      </c>
    </row>
    <row r="9701" customFormat="false" ht="15" hidden="false" customHeight="false" outlineLevel="0" collapsed="false">
      <c r="A9701" s="0" t="s">
        <v>709</v>
      </c>
      <c r="B9701" s="0" t="s">
        <v>813</v>
      </c>
      <c r="C9701" s="0" t="n">
        <v>27</v>
      </c>
      <c r="D9701" s="0" t="n">
        <v>64997</v>
      </c>
      <c r="E9701" s="0" t="s">
        <v>658</v>
      </c>
      <c r="F9701" s="0" t="n">
        <v>9.8</v>
      </c>
      <c r="G9701" s="0" t="n">
        <v>0.5</v>
      </c>
      <c r="H9701" s="0" t="n">
        <v>4.9</v>
      </c>
      <c r="I9701" s="0" t="n">
        <v>9.8</v>
      </c>
      <c r="J9701" s="0" t="n">
        <v>4.9</v>
      </c>
      <c r="K9701" s="0" t="s">
        <v>18</v>
      </c>
      <c r="L9701" s="0" t="s">
        <v>298</v>
      </c>
      <c r="M9701" s="0" t="n">
        <f aca="false">CEILING(G9701,1)*F9701</f>
        <v>9.8</v>
      </c>
      <c r="N9701" s="0" t="n">
        <f aca="false">M9701-H9701</f>
        <v>4.9</v>
      </c>
      <c r="O9701" s="0" t="n">
        <f aca="false">IF(ABS(N9701-J9701)&lt;0.011,1,0)</f>
        <v>1</v>
      </c>
    </row>
    <row r="9702" customFormat="false" ht="15" hidden="false" customHeight="false" outlineLevel="0" collapsed="false">
      <c r="A9702" s="0" t="s">
        <v>709</v>
      </c>
      <c r="B9702" s="0" t="s">
        <v>813</v>
      </c>
      <c r="C9702" s="0" t="n">
        <v>27</v>
      </c>
      <c r="D9702" s="0" t="n">
        <v>64997</v>
      </c>
      <c r="E9702" s="0" t="s">
        <v>517</v>
      </c>
      <c r="F9702" s="0" t="n">
        <v>6.9</v>
      </c>
      <c r="G9702" s="0" t="n">
        <v>0.5</v>
      </c>
      <c r="H9702" s="0" t="n">
        <v>3.45</v>
      </c>
      <c r="I9702" s="0" t="n">
        <v>6.9</v>
      </c>
      <c r="J9702" s="0" t="n">
        <v>3.45</v>
      </c>
      <c r="K9702" s="0" t="s">
        <v>18</v>
      </c>
      <c r="L9702" s="0" t="s">
        <v>298</v>
      </c>
      <c r="M9702" s="0" t="n">
        <f aca="false">CEILING(G9702,1)*F9702</f>
        <v>6.9</v>
      </c>
      <c r="N9702" s="0" t="n">
        <f aca="false">M9702-H9702</f>
        <v>3.45</v>
      </c>
      <c r="O9702" s="0" t="n">
        <f aca="false">IF(ABS(N9702-J9702)&lt;0.011,1,0)</f>
        <v>1</v>
      </c>
    </row>
    <row r="9703" customFormat="false" ht="15" hidden="false" customHeight="false" outlineLevel="0" collapsed="false">
      <c r="A9703" s="0" t="s">
        <v>709</v>
      </c>
      <c r="B9703" s="0" t="s">
        <v>814</v>
      </c>
      <c r="C9703" s="0" t="n">
        <v>28</v>
      </c>
      <c r="D9703" s="0" t="n">
        <v>65090</v>
      </c>
      <c r="E9703" s="0" t="s">
        <v>236</v>
      </c>
      <c r="F9703" s="0" t="n">
        <v>38</v>
      </c>
      <c r="G9703" s="0" t="n">
        <v>0.5</v>
      </c>
      <c r="H9703" s="0" t="n">
        <v>19</v>
      </c>
      <c r="I9703" s="0" t="n">
        <v>38</v>
      </c>
      <c r="J9703" s="0" t="n">
        <v>19</v>
      </c>
      <c r="K9703" s="0" t="s">
        <v>18</v>
      </c>
      <c r="L9703" s="0" t="s">
        <v>172</v>
      </c>
      <c r="M9703" s="0" t="n">
        <f aca="false">CEILING(G9703,1)*F9703</f>
        <v>38</v>
      </c>
      <c r="N9703" s="0" t="n">
        <f aca="false">M9703-H9703</f>
        <v>19</v>
      </c>
      <c r="O9703" s="0" t="n">
        <f aca="false">IF(ABS(N9703-J9703)&lt;0.011,1,0)</f>
        <v>1</v>
      </c>
    </row>
    <row r="9704" customFormat="false" ht="15" hidden="false" customHeight="false" outlineLevel="0" collapsed="false">
      <c r="A9704" s="0" t="s">
        <v>709</v>
      </c>
      <c r="B9704" s="0" t="s">
        <v>814</v>
      </c>
      <c r="C9704" s="0" t="n">
        <v>28</v>
      </c>
      <c r="D9704" s="0" t="n">
        <v>65090</v>
      </c>
      <c r="E9704" s="0" t="s">
        <v>161</v>
      </c>
      <c r="F9704" s="0" t="n">
        <v>5.9</v>
      </c>
      <c r="G9704" s="0" t="n">
        <v>0.5</v>
      </c>
      <c r="H9704" s="0" t="n">
        <v>2.95</v>
      </c>
      <c r="I9704" s="0" t="n">
        <v>5.9</v>
      </c>
      <c r="J9704" s="0" t="n">
        <v>2.95</v>
      </c>
      <c r="K9704" s="0" t="s">
        <v>18</v>
      </c>
      <c r="L9704" s="0" t="s">
        <v>172</v>
      </c>
      <c r="M9704" s="0" t="n">
        <f aca="false">CEILING(G9704,1)*F9704</f>
        <v>5.9</v>
      </c>
      <c r="N9704" s="0" t="n">
        <f aca="false">M9704-H9704</f>
        <v>2.95</v>
      </c>
      <c r="O9704" s="0" t="n">
        <f aca="false">IF(ABS(N9704-J9704)&lt;0.011,1,0)</f>
        <v>1</v>
      </c>
    </row>
    <row r="9705" customFormat="false" ht="15" hidden="false" customHeight="false" outlineLevel="0" collapsed="false">
      <c r="A9705" s="0" t="s">
        <v>709</v>
      </c>
      <c r="B9705" s="0" t="s">
        <v>814</v>
      </c>
      <c r="C9705" s="0" t="n">
        <v>28</v>
      </c>
      <c r="D9705" s="0" t="n">
        <v>65090</v>
      </c>
      <c r="E9705" s="0" t="s">
        <v>76</v>
      </c>
      <c r="F9705" s="0" t="n">
        <v>18.6</v>
      </c>
      <c r="G9705" s="0" t="n">
        <v>0.5</v>
      </c>
      <c r="H9705" s="0" t="n">
        <v>9.3</v>
      </c>
      <c r="I9705" s="0" t="n">
        <v>18.6</v>
      </c>
      <c r="J9705" s="0" t="n">
        <v>9.3</v>
      </c>
      <c r="K9705" s="0" t="s">
        <v>18</v>
      </c>
      <c r="L9705" s="0" t="s">
        <v>172</v>
      </c>
      <c r="M9705" s="0" t="n">
        <f aca="false">CEILING(G9705,1)*F9705</f>
        <v>18.6</v>
      </c>
      <c r="N9705" s="0" t="n">
        <f aca="false">M9705-H9705</f>
        <v>9.3</v>
      </c>
      <c r="O9705" s="0" t="n">
        <f aca="false">IF(ABS(N9705-J9705)&lt;0.011,1,0)</f>
        <v>1</v>
      </c>
    </row>
    <row r="9706" customFormat="false" ht="15" hidden="false" customHeight="false" outlineLevel="0" collapsed="false">
      <c r="A9706" s="0" t="s">
        <v>709</v>
      </c>
      <c r="B9706" s="0" t="s">
        <v>814</v>
      </c>
      <c r="C9706" s="0" t="n">
        <v>28</v>
      </c>
      <c r="D9706" s="0" t="n">
        <v>65090</v>
      </c>
      <c r="E9706" s="0" t="s">
        <v>500</v>
      </c>
      <c r="F9706" s="0" t="n">
        <v>27.8</v>
      </c>
      <c r="G9706" s="0" t="n">
        <v>0.5</v>
      </c>
      <c r="H9706" s="0" t="n">
        <v>13.9</v>
      </c>
      <c r="I9706" s="0" t="n">
        <v>27.8</v>
      </c>
      <c r="J9706" s="0" t="n">
        <v>13.9</v>
      </c>
      <c r="K9706" s="0" t="s">
        <v>18</v>
      </c>
      <c r="L9706" s="0" t="s">
        <v>172</v>
      </c>
      <c r="M9706" s="0" t="n">
        <f aca="false">CEILING(G9706,1)*F9706</f>
        <v>27.8</v>
      </c>
      <c r="N9706" s="0" t="n">
        <f aca="false">M9706-H9706</f>
        <v>13.9</v>
      </c>
      <c r="O9706" s="0" t="n">
        <f aca="false">IF(ABS(N9706-J9706)&lt;0.011,1,0)</f>
        <v>1</v>
      </c>
    </row>
    <row r="9707" customFormat="false" ht="15" hidden="false" customHeight="false" outlineLevel="0" collapsed="false">
      <c r="A9707" s="0" t="s">
        <v>709</v>
      </c>
      <c r="B9707" s="0" t="s">
        <v>814</v>
      </c>
      <c r="C9707" s="0" t="n">
        <v>29</v>
      </c>
      <c r="D9707" s="0" t="n">
        <v>65075</v>
      </c>
      <c r="E9707" s="0" t="s">
        <v>236</v>
      </c>
      <c r="F9707" s="0" t="n">
        <v>38</v>
      </c>
      <c r="G9707" s="0" t="n">
        <v>0.5</v>
      </c>
      <c r="H9707" s="0" t="n">
        <v>19</v>
      </c>
      <c r="I9707" s="0" t="n">
        <v>38</v>
      </c>
      <c r="J9707" s="0" t="n">
        <v>19</v>
      </c>
      <c r="K9707" s="0" t="s">
        <v>18</v>
      </c>
      <c r="L9707" s="0" t="s">
        <v>172</v>
      </c>
      <c r="M9707" s="0" t="n">
        <f aca="false">CEILING(G9707,1)*F9707</f>
        <v>38</v>
      </c>
      <c r="N9707" s="0" t="n">
        <f aca="false">M9707-H9707</f>
        <v>19</v>
      </c>
      <c r="O9707" s="0" t="n">
        <f aca="false">IF(ABS(N9707-J9707)&lt;0.011,1,0)</f>
        <v>1</v>
      </c>
    </row>
    <row r="9708" customFormat="false" ht="15" hidden="false" customHeight="false" outlineLevel="0" collapsed="false">
      <c r="A9708" s="0" t="s">
        <v>709</v>
      </c>
      <c r="B9708" s="0" t="s">
        <v>814</v>
      </c>
      <c r="C9708" s="0" t="n">
        <v>29</v>
      </c>
      <c r="D9708" s="0" t="n">
        <v>65075</v>
      </c>
      <c r="E9708" s="0" t="s">
        <v>161</v>
      </c>
      <c r="F9708" s="0" t="n">
        <v>5.9</v>
      </c>
      <c r="G9708" s="0" t="n">
        <v>0.5</v>
      </c>
      <c r="H9708" s="0" t="n">
        <v>2.95</v>
      </c>
      <c r="I9708" s="0" t="n">
        <v>5.9</v>
      </c>
      <c r="J9708" s="0" t="n">
        <v>2.95</v>
      </c>
      <c r="K9708" s="0" t="s">
        <v>18</v>
      </c>
      <c r="L9708" s="0" t="s">
        <v>172</v>
      </c>
      <c r="M9708" s="0" t="n">
        <f aca="false">CEILING(G9708,1)*F9708</f>
        <v>5.9</v>
      </c>
      <c r="N9708" s="0" t="n">
        <f aca="false">M9708-H9708</f>
        <v>2.95</v>
      </c>
      <c r="O9708" s="0" t="n">
        <f aca="false">IF(ABS(N9708-J9708)&lt;0.011,1,0)</f>
        <v>1</v>
      </c>
    </row>
    <row r="9709" customFormat="false" ht="15" hidden="false" customHeight="false" outlineLevel="0" collapsed="false">
      <c r="A9709" s="0" t="s">
        <v>709</v>
      </c>
      <c r="B9709" s="0" t="s">
        <v>814</v>
      </c>
      <c r="C9709" s="0" t="n">
        <v>29</v>
      </c>
      <c r="D9709" s="0" t="n">
        <v>65075</v>
      </c>
      <c r="E9709" s="0" t="s">
        <v>76</v>
      </c>
      <c r="F9709" s="0" t="n">
        <v>18.6</v>
      </c>
      <c r="G9709" s="0" t="n">
        <v>0.5</v>
      </c>
      <c r="H9709" s="0" t="n">
        <v>9.3</v>
      </c>
      <c r="I9709" s="0" t="n">
        <v>18.6</v>
      </c>
      <c r="J9709" s="0" t="n">
        <v>9.3</v>
      </c>
      <c r="K9709" s="0" t="s">
        <v>18</v>
      </c>
      <c r="L9709" s="0" t="s">
        <v>172</v>
      </c>
      <c r="M9709" s="0" t="n">
        <f aca="false">CEILING(G9709,1)*F9709</f>
        <v>18.6</v>
      </c>
      <c r="N9709" s="0" t="n">
        <f aca="false">M9709-H9709</f>
        <v>9.3</v>
      </c>
      <c r="O9709" s="0" t="n">
        <f aca="false">IF(ABS(N9709-J9709)&lt;0.011,1,0)</f>
        <v>1</v>
      </c>
    </row>
    <row r="9710" customFormat="false" ht="15" hidden="false" customHeight="false" outlineLevel="0" collapsed="false">
      <c r="A9710" s="0" t="s">
        <v>709</v>
      </c>
      <c r="B9710" s="0" t="s">
        <v>814</v>
      </c>
      <c r="C9710" s="0" t="n">
        <v>29</v>
      </c>
      <c r="D9710" s="0" t="n">
        <v>65075</v>
      </c>
      <c r="E9710" s="0" t="s">
        <v>500</v>
      </c>
      <c r="F9710" s="0" t="n">
        <v>27.8</v>
      </c>
      <c r="G9710" s="0" t="n">
        <v>0.5</v>
      </c>
      <c r="H9710" s="0" t="n">
        <v>13.9</v>
      </c>
      <c r="I9710" s="0" t="n">
        <v>27.8</v>
      </c>
      <c r="J9710" s="0" t="n">
        <v>13.9</v>
      </c>
      <c r="K9710" s="0" t="s">
        <v>18</v>
      </c>
      <c r="L9710" s="0" t="s">
        <v>172</v>
      </c>
      <c r="M9710" s="0" t="n">
        <f aca="false">CEILING(G9710,1)*F9710</f>
        <v>27.8</v>
      </c>
      <c r="N9710" s="0" t="n">
        <f aca="false">M9710-H9710</f>
        <v>13.9</v>
      </c>
      <c r="O9710" s="0" t="n">
        <f aca="false">IF(ABS(N9710-J9710)&lt;0.011,1,0)</f>
        <v>1</v>
      </c>
    </row>
    <row r="9711" customFormat="false" ht="15" hidden="false" customHeight="false" outlineLevel="0" collapsed="false">
      <c r="A9711" s="0" t="s">
        <v>709</v>
      </c>
      <c r="B9711" s="0" t="s">
        <v>815</v>
      </c>
      <c r="C9711" s="0" t="n">
        <v>23</v>
      </c>
      <c r="D9711" s="0" t="n">
        <v>65132</v>
      </c>
      <c r="E9711" s="0" t="s">
        <v>32</v>
      </c>
      <c r="F9711" s="0" t="n">
        <v>2.2</v>
      </c>
      <c r="G9711" s="0" t="n">
        <v>0.5</v>
      </c>
      <c r="H9711" s="0" t="n">
        <v>1.1</v>
      </c>
      <c r="I9711" s="0" t="n">
        <v>2.2</v>
      </c>
      <c r="J9711" s="0" t="n">
        <v>1.1</v>
      </c>
      <c r="K9711" s="0" t="s">
        <v>18</v>
      </c>
      <c r="L9711" s="0" t="s">
        <v>39</v>
      </c>
      <c r="M9711" s="0" t="n">
        <f aca="false">CEILING(G9711,1)*F9711</f>
        <v>2.2</v>
      </c>
      <c r="N9711" s="0" t="n">
        <f aca="false">M9711-H9711</f>
        <v>1.1</v>
      </c>
      <c r="O9711" s="0" t="n">
        <f aca="false">IF(ABS(N9711-J9711)&lt;0.011,1,0)</f>
        <v>1</v>
      </c>
    </row>
    <row r="9712" customFormat="false" ht="15" hidden="false" customHeight="false" outlineLevel="0" collapsed="false">
      <c r="A9712" s="0" t="s">
        <v>709</v>
      </c>
      <c r="B9712" s="0" t="s">
        <v>815</v>
      </c>
      <c r="C9712" s="0" t="n">
        <v>23</v>
      </c>
      <c r="D9712" s="0" t="n">
        <v>65132</v>
      </c>
      <c r="E9712" s="0" t="s">
        <v>221</v>
      </c>
      <c r="F9712" s="0" t="n">
        <v>9.3</v>
      </c>
      <c r="G9712" s="0" t="n">
        <v>0.5</v>
      </c>
      <c r="H9712" s="0" t="n">
        <v>4.65</v>
      </c>
      <c r="I9712" s="0" t="n">
        <v>9.3</v>
      </c>
      <c r="J9712" s="0" t="n">
        <v>4.65</v>
      </c>
      <c r="K9712" s="0" t="s">
        <v>18</v>
      </c>
      <c r="L9712" s="0" t="s">
        <v>39</v>
      </c>
      <c r="M9712" s="0" t="n">
        <f aca="false">CEILING(G9712,1)*F9712</f>
        <v>9.3</v>
      </c>
      <c r="N9712" s="0" t="n">
        <f aca="false">M9712-H9712</f>
        <v>4.65</v>
      </c>
      <c r="O9712" s="0" t="n">
        <f aca="false">IF(ABS(N9712-J9712)&lt;0.011,1,0)</f>
        <v>1</v>
      </c>
    </row>
    <row r="9713" customFormat="false" ht="15" hidden="false" customHeight="false" outlineLevel="0" collapsed="false">
      <c r="A9713" s="0" t="s">
        <v>709</v>
      </c>
      <c r="B9713" s="0" t="s">
        <v>815</v>
      </c>
      <c r="C9713" s="0" t="n">
        <v>23</v>
      </c>
      <c r="D9713" s="0" t="n">
        <v>65132</v>
      </c>
      <c r="E9713" s="0" t="s">
        <v>123</v>
      </c>
      <c r="F9713" s="0" t="n">
        <v>6.9</v>
      </c>
      <c r="G9713" s="0" t="n">
        <v>0.5</v>
      </c>
      <c r="H9713" s="0" t="n">
        <v>3.45</v>
      </c>
      <c r="I9713" s="0" t="n">
        <v>6.9</v>
      </c>
      <c r="J9713" s="0" t="n">
        <v>3.45</v>
      </c>
      <c r="K9713" s="0" t="s">
        <v>18</v>
      </c>
      <c r="L9713" s="0" t="s">
        <v>39</v>
      </c>
      <c r="M9713" s="0" t="n">
        <f aca="false">CEILING(G9713,1)*F9713</f>
        <v>6.9</v>
      </c>
      <c r="N9713" s="0" t="n">
        <f aca="false">M9713-H9713</f>
        <v>3.45</v>
      </c>
      <c r="O9713" s="0" t="n">
        <f aca="false">IF(ABS(N9713-J9713)&lt;0.011,1,0)</f>
        <v>1</v>
      </c>
    </row>
    <row r="9714" customFormat="false" ht="15" hidden="false" customHeight="false" outlineLevel="0" collapsed="false">
      <c r="A9714" s="0" t="s">
        <v>709</v>
      </c>
      <c r="B9714" s="0" t="s">
        <v>815</v>
      </c>
      <c r="C9714" s="0" t="n">
        <v>23</v>
      </c>
      <c r="D9714" s="0" t="n">
        <v>65132</v>
      </c>
      <c r="E9714" s="0" t="s">
        <v>143</v>
      </c>
      <c r="F9714" s="0" t="n">
        <v>3.9</v>
      </c>
      <c r="G9714" s="0" t="n">
        <v>0.5</v>
      </c>
      <c r="H9714" s="0" t="n">
        <v>1.95</v>
      </c>
      <c r="I9714" s="0" t="n">
        <v>3.9</v>
      </c>
      <c r="J9714" s="0" t="n">
        <v>1.95</v>
      </c>
      <c r="K9714" s="0" t="s">
        <v>18</v>
      </c>
      <c r="L9714" s="0" t="s">
        <v>39</v>
      </c>
      <c r="M9714" s="0" t="n">
        <f aca="false">CEILING(G9714,1)*F9714</f>
        <v>3.9</v>
      </c>
      <c r="N9714" s="0" t="n">
        <f aca="false">M9714-H9714</f>
        <v>1.95</v>
      </c>
      <c r="O9714" s="0" t="n">
        <f aca="false">IF(ABS(N9714-J9714)&lt;0.011,1,0)</f>
        <v>1</v>
      </c>
    </row>
    <row r="9715" customFormat="false" ht="15" hidden="false" customHeight="false" outlineLevel="0" collapsed="false">
      <c r="A9715" s="0" t="s">
        <v>709</v>
      </c>
      <c r="B9715" s="0" t="s">
        <v>815</v>
      </c>
      <c r="C9715" s="0" t="n">
        <v>23</v>
      </c>
      <c r="D9715" s="0" t="n">
        <v>65132</v>
      </c>
      <c r="E9715" s="0" t="s">
        <v>231</v>
      </c>
      <c r="F9715" s="0" t="n">
        <v>39.5</v>
      </c>
      <c r="G9715" s="0" t="n">
        <v>0.5</v>
      </c>
      <c r="H9715" s="0" t="n">
        <v>19.75</v>
      </c>
      <c r="I9715" s="0" t="n">
        <v>39.5</v>
      </c>
      <c r="J9715" s="0" t="n">
        <v>19.75</v>
      </c>
      <c r="K9715" s="0" t="s">
        <v>18</v>
      </c>
      <c r="L9715" s="0" t="s">
        <v>39</v>
      </c>
      <c r="M9715" s="0" t="n">
        <f aca="false">CEILING(G9715,1)*F9715</f>
        <v>39.5</v>
      </c>
      <c r="N9715" s="0" t="n">
        <f aca="false">M9715-H9715</f>
        <v>19.75</v>
      </c>
      <c r="O9715" s="0" t="n">
        <f aca="false">IF(ABS(N9715-J9715)&lt;0.011,1,0)</f>
        <v>1</v>
      </c>
    </row>
    <row r="9716" customFormat="false" ht="15" hidden="false" customHeight="false" outlineLevel="0" collapsed="false">
      <c r="A9716" s="0" t="s">
        <v>709</v>
      </c>
      <c r="B9716" s="0" t="s">
        <v>815</v>
      </c>
      <c r="C9716" s="0" t="n">
        <v>24</v>
      </c>
      <c r="D9716" s="0" t="n">
        <v>65120</v>
      </c>
      <c r="E9716" s="0" t="s">
        <v>32</v>
      </c>
      <c r="F9716" s="0" t="n">
        <v>2.2</v>
      </c>
      <c r="G9716" s="0" t="n">
        <v>0.5</v>
      </c>
      <c r="H9716" s="0" t="n">
        <v>1.1</v>
      </c>
      <c r="I9716" s="0" t="n">
        <v>2.2</v>
      </c>
      <c r="J9716" s="0" t="n">
        <v>1.1</v>
      </c>
      <c r="K9716" s="0" t="s">
        <v>18</v>
      </c>
      <c r="L9716" s="0" t="s">
        <v>39</v>
      </c>
      <c r="M9716" s="0" t="n">
        <f aca="false">CEILING(G9716,1)*F9716</f>
        <v>2.2</v>
      </c>
      <c r="N9716" s="0" t="n">
        <f aca="false">M9716-H9716</f>
        <v>1.1</v>
      </c>
      <c r="O9716" s="0" t="n">
        <f aca="false">IF(ABS(N9716-J9716)&lt;0.011,1,0)</f>
        <v>1</v>
      </c>
    </row>
    <row r="9717" customFormat="false" ht="15" hidden="false" customHeight="false" outlineLevel="0" collapsed="false">
      <c r="A9717" s="0" t="s">
        <v>709</v>
      </c>
      <c r="B9717" s="0" t="s">
        <v>815</v>
      </c>
      <c r="C9717" s="0" t="n">
        <v>24</v>
      </c>
      <c r="D9717" s="0" t="n">
        <v>65120</v>
      </c>
      <c r="E9717" s="0" t="s">
        <v>221</v>
      </c>
      <c r="F9717" s="0" t="n">
        <v>9.3</v>
      </c>
      <c r="G9717" s="0" t="n">
        <v>0.5</v>
      </c>
      <c r="H9717" s="0" t="n">
        <v>4.65</v>
      </c>
      <c r="I9717" s="0" t="n">
        <v>9.3</v>
      </c>
      <c r="J9717" s="0" t="n">
        <v>4.65</v>
      </c>
      <c r="K9717" s="0" t="s">
        <v>18</v>
      </c>
      <c r="L9717" s="0" t="s">
        <v>39</v>
      </c>
      <c r="M9717" s="0" t="n">
        <f aca="false">CEILING(G9717,1)*F9717</f>
        <v>9.3</v>
      </c>
      <c r="N9717" s="0" t="n">
        <f aca="false">M9717-H9717</f>
        <v>4.65</v>
      </c>
      <c r="O9717" s="0" t="n">
        <f aca="false">IF(ABS(N9717-J9717)&lt;0.011,1,0)</f>
        <v>1</v>
      </c>
    </row>
    <row r="9718" customFormat="false" ht="15" hidden="false" customHeight="false" outlineLevel="0" collapsed="false">
      <c r="A9718" s="0" t="s">
        <v>709</v>
      </c>
      <c r="B9718" s="0" t="s">
        <v>815</v>
      </c>
      <c r="C9718" s="0" t="n">
        <v>24</v>
      </c>
      <c r="D9718" s="0" t="n">
        <v>65120</v>
      </c>
      <c r="E9718" s="0" t="s">
        <v>123</v>
      </c>
      <c r="F9718" s="0" t="n">
        <v>6.9</v>
      </c>
      <c r="G9718" s="0" t="n">
        <v>0.5</v>
      </c>
      <c r="H9718" s="0" t="n">
        <v>3.45</v>
      </c>
      <c r="I9718" s="0" t="n">
        <v>6.9</v>
      </c>
      <c r="J9718" s="0" t="n">
        <v>3.45</v>
      </c>
      <c r="K9718" s="0" t="s">
        <v>18</v>
      </c>
      <c r="L9718" s="0" t="s">
        <v>39</v>
      </c>
      <c r="M9718" s="0" t="n">
        <f aca="false">CEILING(G9718,1)*F9718</f>
        <v>6.9</v>
      </c>
      <c r="N9718" s="0" t="n">
        <f aca="false">M9718-H9718</f>
        <v>3.45</v>
      </c>
      <c r="O9718" s="0" t="n">
        <f aca="false">IF(ABS(N9718-J9718)&lt;0.011,1,0)</f>
        <v>1</v>
      </c>
    </row>
    <row r="9719" customFormat="false" ht="15" hidden="false" customHeight="false" outlineLevel="0" collapsed="false">
      <c r="A9719" s="0" t="s">
        <v>709</v>
      </c>
      <c r="B9719" s="0" t="s">
        <v>815</v>
      </c>
      <c r="C9719" s="0" t="n">
        <v>24</v>
      </c>
      <c r="D9719" s="0" t="n">
        <v>65120</v>
      </c>
      <c r="E9719" s="0" t="s">
        <v>143</v>
      </c>
      <c r="F9719" s="0" t="n">
        <v>3.9</v>
      </c>
      <c r="G9719" s="0" t="n">
        <v>0.5</v>
      </c>
      <c r="H9719" s="0" t="n">
        <v>1.95</v>
      </c>
      <c r="I9719" s="0" t="n">
        <v>3.9</v>
      </c>
      <c r="J9719" s="0" t="n">
        <v>1.95</v>
      </c>
      <c r="K9719" s="0" t="s">
        <v>18</v>
      </c>
      <c r="L9719" s="0" t="s">
        <v>39</v>
      </c>
      <c r="M9719" s="0" t="n">
        <f aca="false">CEILING(G9719,1)*F9719</f>
        <v>3.9</v>
      </c>
      <c r="N9719" s="0" t="n">
        <f aca="false">M9719-H9719</f>
        <v>1.95</v>
      </c>
      <c r="O9719" s="0" t="n">
        <f aca="false">IF(ABS(N9719-J9719)&lt;0.011,1,0)</f>
        <v>1</v>
      </c>
    </row>
    <row r="9720" customFormat="false" ht="15" hidden="false" customHeight="false" outlineLevel="0" collapsed="false">
      <c r="A9720" s="0" t="s">
        <v>709</v>
      </c>
      <c r="B9720" s="0" t="s">
        <v>815</v>
      </c>
      <c r="C9720" s="0" t="n">
        <v>24</v>
      </c>
      <c r="D9720" s="0" t="n">
        <v>65120</v>
      </c>
      <c r="E9720" s="0" t="s">
        <v>231</v>
      </c>
      <c r="F9720" s="0" t="n">
        <v>39.5</v>
      </c>
      <c r="G9720" s="0" t="n">
        <v>0.5</v>
      </c>
      <c r="H9720" s="0" t="n">
        <v>19.75</v>
      </c>
      <c r="I9720" s="0" t="n">
        <v>39.5</v>
      </c>
      <c r="J9720" s="0" t="n">
        <v>19.75</v>
      </c>
      <c r="K9720" s="0" t="s">
        <v>18</v>
      </c>
      <c r="L9720" s="0" t="s">
        <v>39</v>
      </c>
      <c r="M9720" s="0" t="n">
        <f aca="false">CEILING(G9720,1)*F9720</f>
        <v>39.5</v>
      </c>
      <c r="N9720" s="0" t="n">
        <f aca="false">M9720-H9720</f>
        <v>19.75</v>
      </c>
      <c r="O9720" s="0" t="n">
        <f aca="false">IF(ABS(N9720-J9720)&lt;0.011,1,0)</f>
        <v>1</v>
      </c>
    </row>
    <row r="9721" customFormat="false" ht="15" hidden="false" customHeight="false" outlineLevel="0" collapsed="false">
      <c r="A9721" s="0" t="s">
        <v>709</v>
      </c>
      <c r="B9721" s="0" t="s">
        <v>815</v>
      </c>
      <c r="C9721" s="0" t="n">
        <v>26</v>
      </c>
      <c r="D9721" s="0" t="n">
        <v>65133</v>
      </c>
      <c r="E9721" s="0" t="s">
        <v>131</v>
      </c>
      <c r="F9721" s="0" t="n">
        <v>5.2</v>
      </c>
      <c r="G9721" s="0" t="n">
        <v>0.5</v>
      </c>
      <c r="H9721" s="0" t="n">
        <v>2.6</v>
      </c>
      <c r="I9721" s="0" t="n">
        <v>5.2</v>
      </c>
      <c r="J9721" s="0" t="n">
        <v>2.6</v>
      </c>
      <c r="K9721" s="0" t="s">
        <v>18</v>
      </c>
      <c r="L9721" s="0" t="s">
        <v>298</v>
      </c>
      <c r="M9721" s="0" t="n">
        <f aca="false">CEILING(G9721,1)*F9721</f>
        <v>5.2</v>
      </c>
      <c r="N9721" s="0" t="n">
        <f aca="false">M9721-H9721</f>
        <v>2.6</v>
      </c>
      <c r="O9721" s="0" t="n">
        <f aca="false">IF(ABS(N9721-J9721)&lt;0.011,1,0)</f>
        <v>1</v>
      </c>
    </row>
    <row r="9722" customFormat="false" ht="15" hidden="false" customHeight="false" outlineLevel="0" collapsed="false">
      <c r="A9722" s="0" t="s">
        <v>709</v>
      </c>
      <c r="B9722" s="0" t="s">
        <v>815</v>
      </c>
      <c r="C9722" s="0" t="n">
        <v>26</v>
      </c>
      <c r="D9722" s="0" t="n">
        <v>65133</v>
      </c>
      <c r="E9722" s="0" t="s">
        <v>69</v>
      </c>
      <c r="F9722" s="0" t="n">
        <v>6.5</v>
      </c>
      <c r="G9722" s="0" t="n">
        <v>0.5</v>
      </c>
      <c r="H9722" s="0" t="n">
        <v>3.25</v>
      </c>
      <c r="I9722" s="0" t="n">
        <v>6.5</v>
      </c>
      <c r="J9722" s="0" t="n">
        <v>3.25</v>
      </c>
      <c r="K9722" s="0" t="s">
        <v>18</v>
      </c>
      <c r="L9722" s="0" t="s">
        <v>298</v>
      </c>
      <c r="M9722" s="0" t="n">
        <f aca="false">CEILING(G9722,1)*F9722</f>
        <v>6.5</v>
      </c>
      <c r="N9722" s="0" t="n">
        <f aca="false">M9722-H9722</f>
        <v>3.25</v>
      </c>
      <c r="O9722" s="0" t="n">
        <f aca="false">IF(ABS(N9722-J9722)&lt;0.011,1,0)</f>
        <v>1</v>
      </c>
    </row>
    <row r="9723" customFormat="false" ht="15" hidden="false" customHeight="false" outlineLevel="0" collapsed="false">
      <c r="A9723" s="0" t="s">
        <v>709</v>
      </c>
      <c r="B9723" s="0" t="s">
        <v>815</v>
      </c>
      <c r="C9723" s="0" t="n">
        <v>27</v>
      </c>
      <c r="D9723" s="0" t="n">
        <v>65109</v>
      </c>
      <c r="E9723" s="0" t="s">
        <v>131</v>
      </c>
      <c r="F9723" s="0" t="n">
        <v>5.2</v>
      </c>
      <c r="G9723" s="0" t="n">
        <v>0.5</v>
      </c>
      <c r="H9723" s="0" t="n">
        <v>2.6</v>
      </c>
      <c r="I9723" s="0" t="n">
        <v>5.2</v>
      </c>
      <c r="J9723" s="0" t="n">
        <v>2.6</v>
      </c>
      <c r="K9723" s="0" t="s">
        <v>18</v>
      </c>
      <c r="L9723" s="0" t="s">
        <v>298</v>
      </c>
      <c r="M9723" s="0" t="n">
        <f aca="false">CEILING(G9723,1)*F9723</f>
        <v>5.2</v>
      </c>
      <c r="N9723" s="0" t="n">
        <f aca="false">M9723-H9723</f>
        <v>2.6</v>
      </c>
      <c r="O9723" s="0" t="n">
        <f aca="false">IF(ABS(N9723-J9723)&lt;0.011,1,0)</f>
        <v>1</v>
      </c>
    </row>
    <row r="9724" customFormat="false" ht="15" hidden="false" customHeight="false" outlineLevel="0" collapsed="false">
      <c r="A9724" s="0" t="s">
        <v>709</v>
      </c>
      <c r="B9724" s="0" t="s">
        <v>815</v>
      </c>
      <c r="C9724" s="0" t="n">
        <v>27</v>
      </c>
      <c r="D9724" s="0" t="n">
        <v>65109</v>
      </c>
      <c r="E9724" s="0" t="s">
        <v>69</v>
      </c>
      <c r="F9724" s="0" t="n">
        <v>6.5</v>
      </c>
      <c r="G9724" s="0" t="n">
        <v>0.5</v>
      </c>
      <c r="H9724" s="0" t="n">
        <v>3.25</v>
      </c>
      <c r="I9724" s="0" t="n">
        <v>6.5</v>
      </c>
      <c r="J9724" s="0" t="n">
        <v>3.25</v>
      </c>
      <c r="K9724" s="0" t="s">
        <v>18</v>
      </c>
      <c r="L9724" s="0" t="s">
        <v>298</v>
      </c>
      <c r="M9724" s="0" t="n">
        <f aca="false">CEILING(G9724,1)*F9724</f>
        <v>6.5</v>
      </c>
      <c r="N9724" s="0" t="n">
        <f aca="false">M9724-H9724</f>
        <v>3.25</v>
      </c>
      <c r="O9724" s="0" t="n">
        <f aca="false">IF(ABS(N9724-J9724)&lt;0.011,1,0)</f>
        <v>1</v>
      </c>
    </row>
    <row r="9725" customFormat="false" ht="15" hidden="false" customHeight="false" outlineLevel="0" collapsed="false">
      <c r="A9725" s="0" t="s">
        <v>709</v>
      </c>
      <c r="B9725" s="0" t="s">
        <v>816</v>
      </c>
      <c r="C9725" s="0" t="n">
        <v>14</v>
      </c>
      <c r="D9725" s="0" t="n">
        <v>65155</v>
      </c>
      <c r="E9725" s="0" t="s">
        <v>32</v>
      </c>
      <c r="F9725" s="0" t="n">
        <v>2.2</v>
      </c>
      <c r="G9725" s="0" t="n">
        <v>0.5</v>
      </c>
      <c r="H9725" s="0" t="n">
        <v>1.1</v>
      </c>
      <c r="I9725" s="0" t="n">
        <v>2.2</v>
      </c>
      <c r="J9725" s="0" t="n">
        <v>1.1</v>
      </c>
      <c r="K9725" s="0" t="s">
        <v>18</v>
      </c>
      <c r="L9725" s="0" t="s">
        <v>218</v>
      </c>
      <c r="M9725" s="0" t="n">
        <f aca="false">CEILING(G9725,1)*F9725</f>
        <v>2.2</v>
      </c>
      <c r="N9725" s="0" t="n">
        <f aca="false">M9725-H9725</f>
        <v>1.1</v>
      </c>
      <c r="O9725" s="0" t="n">
        <f aca="false">IF(ABS(N9725-J9725)&lt;0.011,1,0)</f>
        <v>1</v>
      </c>
    </row>
    <row r="9726" customFormat="false" ht="15" hidden="false" customHeight="false" outlineLevel="0" collapsed="false">
      <c r="A9726" s="0" t="s">
        <v>709</v>
      </c>
      <c r="B9726" s="0" t="s">
        <v>816</v>
      </c>
      <c r="C9726" s="0" t="n">
        <v>15</v>
      </c>
      <c r="D9726" s="0" t="n">
        <v>65140</v>
      </c>
      <c r="E9726" s="0" t="s">
        <v>32</v>
      </c>
      <c r="F9726" s="0" t="n">
        <v>2.2</v>
      </c>
      <c r="G9726" s="0" t="n">
        <v>0.5</v>
      </c>
      <c r="H9726" s="0" t="n">
        <v>1.1</v>
      </c>
      <c r="I9726" s="0" t="n">
        <v>2.2</v>
      </c>
      <c r="J9726" s="0" t="n">
        <v>1.1</v>
      </c>
      <c r="K9726" s="0" t="s">
        <v>18</v>
      </c>
      <c r="L9726" s="0" t="s">
        <v>218</v>
      </c>
      <c r="M9726" s="0" t="n">
        <f aca="false">CEILING(G9726,1)*F9726</f>
        <v>2.2</v>
      </c>
      <c r="N9726" s="0" t="n">
        <f aca="false">M9726-H9726</f>
        <v>1.1</v>
      </c>
      <c r="O9726" s="0" t="n">
        <f aca="false">IF(ABS(N9726-J9726)&lt;0.011,1,0)</f>
        <v>1</v>
      </c>
    </row>
    <row r="9727" customFormat="false" ht="15" hidden="false" customHeight="false" outlineLevel="0" collapsed="false">
      <c r="A9727" s="0" t="s">
        <v>709</v>
      </c>
      <c r="B9727" s="0" t="s">
        <v>817</v>
      </c>
      <c r="C9727" s="0" t="n">
        <v>21</v>
      </c>
      <c r="D9727" s="0" t="n">
        <v>65208</v>
      </c>
      <c r="E9727" s="0" t="s">
        <v>45</v>
      </c>
      <c r="F9727" s="0" t="n">
        <v>18.6</v>
      </c>
      <c r="G9727" s="0" t="n">
        <v>0.5</v>
      </c>
      <c r="H9727" s="0" t="n">
        <v>9.3</v>
      </c>
      <c r="I9727" s="0" t="n">
        <v>18.6</v>
      </c>
      <c r="J9727" s="0" t="n">
        <v>9.3</v>
      </c>
      <c r="K9727" s="0" t="s">
        <v>18</v>
      </c>
      <c r="L9727" s="0" t="s">
        <v>134</v>
      </c>
      <c r="M9727" s="0" t="n">
        <f aca="false">CEILING(G9727,1)*F9727</f>
        <v>18.6</v>
      </c>
      <c r="N9727" s="0" t="n">
        <f aca="false">M9727-H9727</f>
        <v>9.3</v>
      </c>
      <c r="O9727" s="0" t="n">
        <f aca="false">IF(ABS(N9727-J9727)&lt;0.011,1,0)</f>
        <v>1</v>
      </c>
    </row>
    <row r="9728" customFormat="false" ht="15" hidden="false" customHeight="false" outlineLevel="0" collapsed="false">
      <c r="A9728" s="0" t="s">
        <v>709</v>
      </c>
      <c r="B9728" s="0" t="s">
        <v>817</v>
      </c>
      <c r="C9728" s="0" t="n">
        <v>21</v>
      </c>
      <c r="D9728" s="0" t="n">
        <v>65208</v>
      </c>
      <c r="E9728" s="0" t="s">
        <v>294</v>
      </c>
      <c r="F9728" s="0" t="n">
        <v>3.9</v>
      </c>
      <c r="G9728" s="0" t="n">
        <v>0.5</v>
      </c>
      <c r="H9728" s="0" t="n">
        <v>1.95</v>
      </c>
      <c r="I9728" s="0" t="n">
        <v>3.9</v>
      </c>
      <c r="J9728" s="0" t="n">
        <v>1.95</v>
      </c>
      <c r="K9728" s="0" t="s">
        <v>18</v>
      </c>
      <c r="L9728" s="0" t="s">
        <v>134</v>
      </c>
      <c r="M9728" s="0" t="n">
        <f aca="false">CEILING(G9728,1)*F9728</f>
        <v>3.9</v>
      </c>
      <c r="N9728" s="0" t="n">
        <f aca="false">M9728-H9728</f>
        <v>1.95</v>
      </c>
      <c r="O9728" s="0" t="n">
        <f aca="false">IF(ABS(N9728-J9728)&lt;0.011,1,0)</f>
        <v>1</v>
      </c>
    </row>
    <row r="9729" customFormat="false" ht="15" hidden="false" customHeight="false" outlineLevel="0" collapsed="false">
      <c r="A9729" s="0" t="s">
        <v>709</v>
      </c>
      <c r="B9729" s="0" t="s">
        <v>817</v>
      </c>
      <c r="C9729" s="0" t="n">
        <v>21</v>
      </c>
      <c r="D9729" s="0" t="n">
        <v>65208</v>
      </c>
      <c r="E9729" s="0" t="s">
        <v>146</v>
      </c>
      <c r="F9729" s="0" t="n">
        <v>4</v>
      </c>
      <c r="G9729" s="0" t="n">
        <v>0.5</v>
      </c>
      <c r="H9729" s="0" t="n">
        <v>2</v>
      </c>
      <c r="I9729" s="0" t="n">
        <v>4</v>
      </c>
      <c r="J9729" s="0" t="n">
        <v>2</v>
      </c>
      <c r="K9729" s="0" t="s">
        <v>18</v>
      </c>
      <c r="L9729" s="0" t="s">
        <v>134</v>
      </c>
      <c r="M9729" s="0" t="n">
        <f aca="false">CEILING(G9729,1)*F9729</f>
        <v>4</v>
      </c>
      <c r="N9729" s="0" t="n">
        <f aca="false">M9729-H9729</f>
        <v>2</v>
      </c>
      <c r="O9729" s="0" t="n">
        <f aca="false">IF(ABS(N9729-J9729)&lt;0.011,1,0)</f>
        <v>1</v>
      </c>
    </row>
    <row r="9730" customFormat="false" ht="15" hidden="false" customHeight="false" outlineLevel="0" collapsed="false">
      <c r="A9730" s="0" t="s">
        <v>709</v>
      </c>
      <c r="B9730" s="0" t="s">
        <v>817</v>
      </c>
      <c r="C9730" s="0" t="n">
        <v>21</v>
      </c>
      <c r="D9730" s="0" t="n">
        <v>65208</v>
      </c>
      <c r="E9730" s="0" t="s">
        <v>88</v>
      </c>
      <c r="F9730" s="0" t="n">
        <v>5.5</v>
      </c>
      <c r="G9730" s="0" t="n">
        <v>0.5</v>
      </c>
      <c r="H9730" s="0" t="n">
        <v>2.75</v>
      </c>
      <c r="I9730" s="0" t="n">
        <v>5.5</v>
      </c>
      <c r="J9730" s="0" t="n">
        <v>2.75</v>
      </c>
      <c r="K9730" s="0" t="s">
        <v>18</v>
      </c>
      <c r="L9730" s="0" t="s">
        <v>134</v>
      </c>
      <c r="M9730" s="0" t="n">
        <f aca="false">CEILING(G9730,1)*F9730</f>
        <v>5.5</v>
      </c>
      <c r="N9730" s="0" t="n">
        <f aca="false">M9730-H9730</f>
        <v>2.75</v>
      </c>
      <c r="O9730" s="0" t="n">
        <f aca="false">IF(ABS(N9730-J9730)&lt;0.011,1,0)</f>
        <v>1</v>
      </c>
    </row>
    <row r="9731" customFormat="false" ht="15" hidden="false" customHeight="false" outlineLevel="0" collapsed="false">
      <c r="A9731" s="0" t="s">
        <v>709</v>
      </c>
      <c r="B9731" s="0" t="s">
        <v>817</v>
      </c>
      <c r="C9731" s="0" t="n">
        <v>21</v>
      </c>
      <c r="D9731" s="0" t="n">
        <v>65208</v>
      </c>
      <c r="E9731" s="0" t="s">
        <v>33</v>
      </c>
      <c r="F9731" s="0" t="n">
        <v>3.9</v>
      </c>
      <c r="G9731" s="0" t="n">
        <v>0.5</v>
      </c>
      <c r="H9731" s="0" t="n">
        <v>1.95</v>
      </c>
      <c r="I9731" s="0" t="n">
        <v>3.9</v>
      </c>
      <c r="J9731" s="0" t="n">
        <v>1.95</v>
      </c>
      <c r="K9731" s="0" t="s">
        <v>18</v>
      </c>
      <c r="L9731" s="0" t="s">
        <v>134</v>
      </c>
      <c r="M9731" s="0" t="n">
        <f aca="false">CEILING(G9731,1)*F9731</f>
        <v>3.9</v>
      </c>
      <c r="N9731" s="0" t="n">
        <f aca="false">M9731-H9731</f>
        <v>1.95</v>
      </c>
      <c r="O9731" s="0" t="n">
        <f aca="false">IF(ABS(N9731-J9731)&lt;0.011,1,0)</f>
        <v>1</v>
      </c>
    </row>
    <row r="9732" customFormat="false" ht="15" hidden="false" customHeight="false" outlineLevel="0" collapsed="false">
      <c r="A9732" s="0" t="s">
        <v>709</v>
      </c>
      <c r="B9732" s="0" t="s">
        <v>817</v>
      </c>
      <c r="C9732" s="0" t="n">
        <v>21</v>
      </c>
      <c r="D9732" s="0" t="n">
        <v>65208</v>
      </c>
      <c r="E9732" s="0" t="s">
        <v>131</v>
      </c>
      <c r="F9732" s="0" t="n">
        <v>5.2</v>
      </c>
      <c r="G9732" s="0" t="n">
        <v>0.5</v>
      </c>
      <c r="H9732" s="0" t="n">
        <v>2.6</v>
      </c>
      <c r="I9732" s="0" t="n">
        <v>5.2</v>
      </c>
      <c r="J9732" s="0" t="n">
        <v>2.6</v>
      </c>
      <c r="K9732" s="0" t="s">
        <v>18</v>
      </c>
      <c r="L9732" s="0" t="s">
        <v>134</v>
      </c>
      <c r="M9732" s="0" t="n">
        <f aca="false">CEILING(G9732,1)*F9732</f>
        <v>5.2</v>
      </c>
      <c r="N9732" s="0" t="n">
        <f aca="false">M9732-H9732</f>
        <v>2.6</v>
      </c>
      <c r="O9732" s="0" t="n">
        <f aca="false">IF(ABS(N9732-J9732)&lt;0.011,1,0)</f>
        <v>1</v>
      </c>
    </row>
    <row r="9733" customFormat="false" ht="15" hidden="false" customHeight="false" outlineLevel="0" collapsed="false">
      <c r="A9733" s="0" t="s">
        <v>709</v>
      </c>
      <c r="B9733" s="0" t="s">
        <v>817</v>
      </c>
      <c r="C9733" s="0" t="n">
        <v>21</v>
      </c>
      <c r="D9733" s="0" t="n">
        <v>65208</v>
      </c>
      <c r="E9733" s="0" t="s">
        <v>345</v>
      </c>
      <c r="F9733" s="0" t="n">
        <v>1.4</v>
      </c>
      <c r="G9733" s="0" t="n">
        <v>0.5</v>
      </c>
      <c r="H9733" s="0" t="n">
        <v>0.7</v>
      </c>
      <c r="I9733" s="0" t="n">
        <v>1.4</v>
      </c>
      <c r="J9733" s="0" t="n">
        <v>0.7</v>
      </c>
      <c r="K9733" s="0" t="s">
        <v>18</v>
      </c>
      <c r="L9733" s="0" t="s">
        <v>134</v>
      </c>
      <c r="M9733" s="0" t="n">
        <f aca="false">CEILING(G9733,1)*F9733</f>
        <v>1.4</v>
      </c>
      <c r="N9733" s="0" t="n">
        <f aca="false">M9733-H9733</f>
        <v>0.7</v>
      </c>
      <c r="O9733" s="0" t="n">
        <f aca="false">IF(ABS(N9733-J9733)&lt;0.011,1,0)</f>
        <v>1</v>
      </c>
    </row>
    <row r="9734" customFormat="false" ht="15" hidden="false" customHeight="false" outlineLevel="0" collapsed="false">
      <c r="A9734" s="0" t="s">
        <v>709</v>
      </c>
      <c r="B9734" s="0" t="s">
        <v>817</v>
      </c>
      <c r="C9734" s="0" t="n">
        <v>21</v>
      </c>
      <c r="D9734" s="0" t="n">
        <v>65208</v>
      </c>
      <c r="E9734" s="0" t="s">
        <v>235</v>
      </c>
      <c r="F9734" s="0" t="n">
        <v>4</v>
      </c>
      <c r="G9734" s="0" t="n">
        <v>0.5</v>
      </c>
      <c r="H9734" s="0" t="n">
        <v>2</v>
      </c>
      <c r="I9734" s="0" t="n">
        <v>4</v>
      </c>
      <c r="J9734" s="0" t="n">
        <v>2</v>
      </c>
      <c r="K9734" s="0" t="s">
        <v>18</v>
      </c>
      <c r="L9734" s="0" t="s">
        <v>134</v>
      </c>
      <c r="M9734" s="0" t="n">
        <f aca="false">CEILING(G9734,1)*F9734</f>
        <v>4</v>
      </c>
      <c r="N9734" s="0" t="n">
        <f aca="false">M9734-H9734</f>
        <v>2</v>
      </c>
      <c r="O9734" s="0" t="n">
        <f aca="false">IF(ABS(N9734-J9734)&lt;0.011,1,0)</f>
        <v>1</v>
      </c>
    </row>
    <row r="9735" customFormat="false" ht="15" hidden="false" customHeight="false" outlineLevel="0" collapsed="false">
      <c r="A9735" s="0" t="s">
        <v>709</v>
      </c>
      <c r="B9735" s="0" t="s">
        <v>817</v>
      </c>
      <c r="C9735" s="0" t="n">
        <v>21</v>
      </c>
      <c r="D9735" s="0" t="n">
        <v>65208</v>
      </c>
      <c r="E9735" s="0" t="s">
        <v>237</v>
      </c>
      <c r="F9735" s="0" t="n">
        <v>3.2</v>
      </c>
      <c r="G9735" s="0" t="n">
        <v>0.5</v>
      </c>
      <c r="H9735" s="0" t="n">
        <v>1.6</v>
      </c>
      <c r="I9735" s="0" t="n">
        <v>3.2</v>
      </c>
      <c r="J9735" s="0" t="n">
        <v>1.6</v>
      </c>
      <c r="K9735" s="0" t="s">
        <v>18</v>
      </c>
      <c r="L9735" s="0" t="s">
        <v>134</v>
      </c>
      <c r="M9735" s="0" t="n">
        <f aca="false">CEILING(G9735,1)*F9735</f>
        <v>3.2</v>
      </c>
      <c r="N9735" s="0" t="n">
        <f aca="false">M9735-H9735</f>
        <v>1.6</v>
      </c>
      <c r="O9735" s="0" t="n">
        <f aca="false">IF(ABS(N9735-J9735)&lt;0.011,1,0)</f>
        <v>1</v>
      </c>
    </row>
    <row r="9736" customFormat="false" ht="15" hidden="false" customHeight="false" outlineLevel="0" collapsed="false">
      <c r="A9736" s="0" t="s">
        <v>709</v>
      </c>
      <c r="B9736" s="0" t="s">
        <v>817</v>
      </c>
      <c r="C9736" s="0" t="n">
        <v>21</v>
      </c>
      <c r="D9736" s="0" t="n">
        <v>65208</v>
      </c>
      <c r="E9736" s="0" t="s">
        <v>112</v>
      </c>
      <c r="F9736" s="0" t="n">
        <v>11.9</v>
      </c>
      <c r="G9736" s="0" t="n">
        <v>0.5</v>
      </c>
      <c r="H9736" s="0" t="n">
        <v>5.95</v>
      </c>
      <c r="I9736" s="0" t="n">
        <v>11.9</v>
      </c>
      <c r="J9736" s="0" t="n">
        <v>5.95</v>
      </c>
      <c r="K9736" s="0" t="s">
        <v>18</v>
      </c>
      <c r="L9736" s="0" t="s">
        <v>134</v>
      </c>
      <c r="M9736" s="0" t="n">
        <f aca="false">CEILING(G9736,1)*F9736</f>
        <v>11.9</v>
      </c>
      <c r="N9736" s="0" t="n">
        <f aca="false">M9736-H9736</f>
        <v>5.95</v>
      </c>
      <c r="O9736" s="0" t="n">
        <f aca="false">IF(ABS(N9736-J9736)&lt;0.011,1,0)</f>
        <v>1</v>
      </c>
    </row>
    <row r="9737" customFormat="false" ht="15" hidden="false" customHeight="false" outlineLevel="0" collapsed="false">
      <c r="A9737" s="0" t="s">
        <v>709</v>
      </c>
      <c r="B9737" s="0" t="s">
        <v>817</v>
      </c>
      <c r="C9737" s="0" t="n">
        <v>22</v>
      </c>
      <c r="D9737" s="0" t="n">
        <v>65202</v>
      </c>
      <c r="E9737" s="0" t="s">
        <v>45</v>
      </c>
      <c r="F9737" s="0" t="n">
        <v>18.6</v>
      </c>
      <c r="G9737" s="0" t="n">
        <v>0.5</v>
      </c>
      <c r="H9737" s="0" t="n">
        <v>9.3</v>
      </c>
      <c r="I9737" s="0" t="n">
        <v>18.6</v>
      </c>
      <c r="J9737" s="0" t="n">
        <v>9.3</v>
      </c>
      <c r="K9737" s="0" t="s">
        <v>18</v>
      </c>
      <c r="L9737" s="0" t="s">
        <v>134</v>
      </c>
      <c r="M9737" s="0" t="n">
        <f aca="false">CEILING(G9737,1)*F9737</f>
        <v>18.6</v>
      </c>
      <c r="N9737" s="0" t="n">
        <f aca="false">M9737-H9737</f>
        <v>9.3</v>
      </c>
      <c r="O9737" s="0" t="n">
        <f aca="false">IF(ABS(N9737-J9737)&lt;0.011,1,0)</f>
        <v>1</v>
      </c>
    </row>
    <row r="9738" customFormat="false" ht="15" hidden="false" customHeight="false" outlineLevel="0" collapsed="false">
      <c r="A9738" s="0" t="s">
        <v>709</v>
      </c>
      <c r="B9738" s="0" t="s">
        <v>817</v>
      </c>
      <c r="C9738" s="0" t="n">
        <v>22</v>
      </c>
      <c r="D9738" s="0" t="n">
        <v>65202</v>
      </c>
      <c r="E9738" s="0" t="s">
        <v>294</v>
      </c>
      <c r="F9738" s="0" t="n">
        <v>3.9</v>
      </c>
      <c r="G9738" s="0" t="n">
        <v>0.5</v>
      </c>
      <c r="H9738" s="0" t="n">
        <v>1.95</v>
      </c>
      <c r="I9738" s="0" t="n">
        <v>3.9</v>
      </c>
      <c r="J9738" s="0" t="n">
        <v>1.95</v>
      </c>
      <c r="K9738" s="0" t="s">
        <v>18</v>
      </c>
      <c r="L9738" s="0" t="s">
        <v>134</v>
      </c>
      <c r="M9738" s="0" t="n">
        <f aca="false">CEILING(G9738,1)*F9738</f>
        <v>3.9</v>
      </c>
      <c r="N9738" s="0" t="n">
        <f aca="false">M9738-H9738</f>
        <v>1.95</v>
      </c>
      <c r="O9738" s="0" t="n">
        <f aca="false">IF(ABS(N9738-J9738)&lt;0.011,1,0)</f>
        <v>1</v>
      </c>
    </row>
    <row r="9739" customFormat="false" ht="15" hidden="false" customHeight="false" outlineLevel="0" collapsed="false">
      <c r="A9739" s="0" t="s">
        <v>709</v>
      </c>
      <c r="B9739" s="0" t="s">
        <v>817</v>
      </c>
      <c r="C9739" s="0" t="n">
        <v>22</v>
      </c>
      <c r="D9739" s="0" t="n">
        <v>65202</v>
      </c>
      <c r="E9739" s="0" t="s">
        <v>146</v>
      </c>
      <c r="F9739" s="0" t="n">
        <v>4</v>
      </c>
      <c r="G9739" s="0" t="n">
        <v>0.5</v>
      </c>
      <c r="H9739" s="0" t="n">
        <v>2</v>
      </c>
      <c r="I9739" s="0" t="n">
        <v>4</v>
      </c>
      <c r="J9739" s="0" t="n">
        <v>2</v>
      </c>
      <c r="K9739" s="0" t="s">
        <v>18</v>
      </c>
      <c r="L9739" s="0" t="s">
        <v>134</v>
      </c>
      <c r="M9739" s="0" t="n">
        <f aca="false">CEILING(G9739,1)*F9739</f>
        <v>4</v>
      </c>
      <c r="N9739" s="0" t="n">
        <f aca="false">M9739-H9739</f>
        <v>2</v>
      </c>
      <c r="O9739" s="0" t="n">
        <f aca="false">IF(ABS(N9739-J9739)&lt;0.011,1,0)</f>
        <v>1</v>
      </c>
    </row>
    <row r="9740" customFormat="false" ht="15" hidden="false" customHeight="false" outlineLevel="0" collapsed="false">
      <c r="A9740" s="0" t="s">
        <v>709</v>
      </c>
      <c r="B9740" s="0" t="s">
        <v>817</v>
      </c>
      <c r="C9740" s="0" t="n">
        <v>22</v>
      </c>
      <c r="D9740" s="0" t="n">
        <v>65202</v>
      </c>
      <c r="E9740" s="0" t="s">
        <v>88</v>
      </c>
      <c r="F9740" s="0" t="n">
        <v>5.5</v>
      </c>
      <c r="G9740" s="0" t="n">
        <v>0.5</v>
      </c>
      <c r="H9740" s="0" t="n">
        <v>2.75</v>
      </c>
      <c r="I9740" s="0" t="n">
        <v>5.5</v>
      </c>
      <c r="J9740" s="0" t="n">
        <v>2.75</v>
      </c>
      <c r="K9740" s="0" t="s">
        <v>18</v>
      </c>
      <c r="L9740" s="0" t="s">
        <v>134</v>
      </c>
      <c r="M9740" s="0" t="n">
        <f aca="false">CEILING(G9740,1)*F9740</f>
        <v>5.5</v>
      </c>
      <c r="N9740" s="0" t="n">
        <f aca="false">M9740-H9740</f>
        <v>2.75</v>
      </c>
      <c r="O9740" s="0" t="n">
        <f aca="false">IF(ABS(N9740-J9740)&lt;0.011,1,0)</f>
        <v>1</v>
      </c>
    </row>
    <row r="9741" customFormat="false" ht="15" hidden="false" customHeight="false" outlineLevel="0" collapsed="false">
      <c r="A9741" s="0" t="s">
        <v>709</v>
      </c>
      <c r="B9741" s="0" t="s">
        <v>817</v>
      </c>
      <c r="C9741" s="0" t="n">
        <v>22</v>
      </c>
      <c r="D9741" s="0" t="n">
        <v>65202</v>
      </c>
      <c r="E9741" s="0" t="s">
        <v>33</v>
      </c>
      <c r="F9741" s="0" t="n">
        <v>3.9</v>
      </c>
      <c r="G9741" s="0" t="n">
        <v>0.5</v>
      </c>
      <c r="H9741" s="0" t="n">
        <v>1.95</v>
      </c>
      <c r="I9741" s="0" t="n">
        <v>3.9</v>
      </c>
      <c r="J9741" s="0" t="n">
        <v>1.95</v>
      </c>
      <c r="K9741" s="0" t="s">
        <v>18</v>
      </c>
      <c r="L9741" s="0" t="s">
        <v>134</v>
      </c>
      <c r="M9741" s="0" t="n">
        <f aca="false">CEILING(G9741,1)*F9741</f>
        <v>3.9</v>
      </c>
      <c r="N9741" s="0" t="n">
        <f aca="false">M9741-H9741</f>
        <v>1.95</v>
      </c>
      <c r="O9741" s="0" t="n">
        <f aca="false">IF(ABS(N9741-J9741)&lt;0.011,1,0)</f>
        <v>1</v>
      </c>
    </row>
    <row r="9742" customFormat="false" ht="15" hidden="false" customHeight="false" outlineLevel="0" collapsed="false">
      <c r="A9742" s="0" t="s">
        <v>709</v>
      </c>
      <c r="B9742" s="0" t="s">
        <v>817</v>
      </c>
      <c r="C9742" s="0" t="n">
        <v>22</v>
      </c>
      <c r="D9742" s="0" t="n">
        <v>65202</v>
      </c>
      <c r="E9742" s="0" t="s">
        <v>131</v>
      </c>
      <c r="F9742" s="0" t="n">
        <v>5.2</v>
      </c>
      <c r="G9742" s="0" t="n">
        <v>0.5</v>
      </c>
      <c r="H9742" s="0" t="n">
        <v>2.6</v>
      </c>
      <c r="I9742" s="0" t="n">
        <v>5.2</v>
      </c>
      <c r="J9742" s="0" t="n">
        <v>2.6</v>
      </c>
      <c r="K9742" s="0" t="s">
        <v>18</v>
      </c>
      <c r="L9742" s="0" t="s">
        <v>134</v>
      </c>
      <c r="M9742" s="0" t="n">
        <f aca="false">CEILING(G9742,1)*F9742</f>
        <v>5.2</v>
      </c>
      <c r="N9742" s="0" t="n">
        <f aca="false">M9742-H9742</f>
        <v>2.6</v>
      </c>
      <c r="O9742" s="0" t="n">
        <f aca="false">IF(ABS(N9742-J9742)&lt;0.011,1,0)</f>
        <v>1</v>
      </c>
    </row>
    <row r="9743" customFormat="false" ht="15" hidden="false" customHeight="false" outlineLevel="0" collapsed="false">
      <c r="A9743" s="0" t="s">
        <v>709</v>
      </c>
      <c r="B9743" s="0" t="s">
        <v>817</v>
      </c>
      <c r="C9743" s="0" t="n">
        <v>22</v>
      </c>
      <c r="D9743" s="0" t="n">
        <v>65202</v>
      </c>
      <c r="E9743" s="0" t="s">
        <v>345</v>
      </c>
      <c r="F9743" s="0" t="n">
        <v>1.4</v>
      </c>
      <c r="G9743" s="0" t="n">
        <v>0.5</v>
      </c>
      <c r="H9743" s="0" t="n">
        <v>0.7</v>
      </c>
      <c r="I9743" s="0" t="n">
        <v>1.4</v>
      </c>
      <c r="J9743" s="0" t="n">
        <v>0.7</v>
      </c>
      <c r="K9743" s="0" t="s">
        <v>18</v>
      </c>
      <c r="L9743" s="0" t="s">
        <v>134</v>
      </c>
      <c r="M9743" s="0" t="n">
        <f aca="false">CEILING(G9743,1)*F9743</f>
        <v>1.4</v>
      </c>
      <c r="N9743" s="0" t="n">
        <f aca="false">M9743-H9743</f>
        <v>0.7</v>
      </c>
      <c r="O9743" s="0" t="n">
        <f aca="false">IF(ABS(N9743-J9743)&lt;0.011,1,0)</f>
        <v>1</v>
      </c>
    </row>
    <row r="9744" customFormat="false" ht="15" hidden="false" customHeight="false" outlineLevel="0" collapsed="false">
      <c r="A9744" s="0" t="s">
        <v>709</v>
      </c>
      <c r="B9744" s="0" t="s">
        <v>817</v>
      </c>
      <c r="C9744" s="0" t="n">
        <v>22</v>
      </c>
      <c r="D9744" s="0" t="n">
        <v>65202</v>
      </c>
      <c r="E9744" s="0" t="s">
        <v>235</v>
      </c>
      <c r="F9744" s="0" t="n">
        <v>4</v>
      </c>
      <c r="G9744" s="0" t="n">
        <v>0.5</v>
      </c>
      <c r="H9744" s="0" t="n">
        <v>2</v>
      </c>
      <c r="I9744" s="0" t="n">
        <v>4</v>
      </c>
      <c r="J9744" s="0" t="n">
        <v>2</v>
      </c>
      <c r="K9744" s="0" t="s">
        <v>18</v>
      </c>
      <c r="L9744" s="0" t="s">
        <v>134</v>
      </c>
      <c r="M9744" s="0" t="n">
        <f aca="false">CEILING(G9744,1)*F9744</f>
        <v>4</v>
      </c>
      <c r="N9744" s="0" t="n">
        <f aca="false">M9744-H9744</f>
        <v>2</v>
      </c>
      <c r="O9744" s="0" t="n">
        <f aca="false">IF(ABS(N9744-J9744)&lt;0.011,1,0)</f>
        <v>1</v>
      </c>
    </row>
    <row r="9745" customFormat="false" ht="15" hidden="false" customHeight="false" outlineLevel="0" collapsed="false">
      <c r="A9745" s="0" t="s">
        <v>709</v>
      </c>
      <c r="B9745" s="0" t="s">
        <v>817</v>
      </c>
      <c r="C9745" s="0" t="n">
        <v>22</v>
      </c>
      <c r="D9745" s="0" t="n">
        <v>65202</v>
      </c>
      <c r="E9745" s="0" t="s">
        <v>237</v>
      </c>
      <c r="F9745" s="0" t="n">
        <v>3.2</v>
      </c>
      <c r="G9745" s="0" t="n">
        <v>0.5</v>
      </c>
      <c r="H9745" s="0" t="n">
        <v>1.6</v>
      </c>
      <c r="I9745" s="0" t="n">
        <v>3.2</v>
      </c>
      <c r="J9745" s="0" t="n">
        <v>1.6</v>
      </c>
      <c r="K9745" s="0" t="s">
        <v>18</v>
      </c>
      <c r="L9745" s="0" t="s">
        <v>134</v>
      </c>
      <c r="M9745" s="0" t="n">
        <f aca="false">CEILING(G9745,1)*F9745</f>
        <v>3.2</v>
      </c>
      <c r="N9745" s="0" t="n">
        <f aca="false">M9745-H9745</f>
        <v>1.6</v>
      </c>
      <c r="O9745" s="0" t="n">
        <f aca="false">IF(ABS(N9745-J9745)&lt;0.011,1,0)</f>
        <v>1</v>
      </c>
    </row>
    <row r="9746" customFormat="false" ht="15" hidden="false" customHeight="false" outlineLevel="0" collapsed="false">
      <c r="A9746" s="0" t="s">
        <v>709</v>
      </c>
      <c r="B9746" s="0" t="s">
        <v>817</v>
      </c>
      <c r="C9746" s="0" t="n">
        <v>22</v>
      </c>
      <c r="D9746" s="0" t="n">
        <v>65202</v>
      </c>
      <c r="E9746" s="0" t="s">
        <v>112</v>
      </c>
      <c r="F9746" s="0" t="n">
        <v>11.9</v>
      </c>
      <c r="G9746" s="0" t="n">
        <v>0.5</v>
      </c>
      <c r="H9746" s="0" t="n">
        <v>5.95</v>
      </c>
      <c r="I9746" s="0" t="n">
        <v>11.9</v>
      </c>
      <c r="J9746" s="0" t="n">
        <v>5.95</v>
      </c>
      <c r="K9746" s="0" t="s">
        <v>18</v>
      </c>
      <c r="L9746" s="0" t="s">
        <v>134</v>
      </c>
      <c r="M9746" s="0" t="n">
        <f aca="false">CEILING(G9746,1)*F9746</f>
        <v>11.9</v>
      </c>
      <c r="N9746" s="0" t="n">
        <f aca="false">M9746-H9746</f>
        <v>5.95</v>
      </c>
      <c r="O9746" s="0" t="n">
        <f aca="false">IF(ABS(N9746-J9746)&lt;0.011,1,0)</f>
        <v>1</v>
      </c>
    </row>
    <row r="9747" customFormat="false" ht="15" hidden="false" customHeight="false" outlineLevel="0" collapsed="false">
      <c r="A9747" s="0" t="s">
        <v>709</v>
      </c>
      <c r="B9747" s="0" t="s">
        <v>817</v>
      </c>
      <c r="C9747" s="0" t="n">
        <v>25</v>
      </c>
      <c r="D9747" s="0" t="n">
        <v>65209</v>
      </c>
      <c r="E9747" s="0" t="s">
        <v>299</v>
      </c>
      <c r="F9747" s="0" t="n">
        <v>28</v>
      </c>
      <c r="G9747" s="0" t="n">
        <v>0.5</v>
      </c>
      <c r="H9747" s="0" t="n">
        <v>14</v>
      </c>
      <c r="I9747" s="0" t="n">
        <v>28</v>
      </c>
      <c r="J9747" s="0" t="n">
        <v>14</v>
      </c>
      <c r="K9747" s="0" t="s">
        <v>18</v>
      </c>
      <c r="L9747" s="0" t="s">
        <v>102</v>
      </c>
      <c r="M9747" s="0" t="n">
        <f aca="false">CEILING(G9747,1)*F9747</f>
        <v>28</v>
      </c>
      <c r="N9747" s="0" t="n">
        <f aca="false">M9747-H9747</f>
        <v>14</v>
      </c>
      <c r="O9747" s="0" t="n">
        <f aca="false">IF(ABS(N9747-J9747)&lt;0.011,1,0)</f>
        <v>1</v>
      </c>
    </row>
    <row r="9748" customFormat="false" ht="15" hidden="false" customHeight="false" outlineLevel="0" collapsed="false">
      <c r="A9748" s="0" t="s">
        <v>709</v>
      </c>
      <c r="B9748" s="0" t="s">
        <v>817</v>
      </c>
      <c r="C9748" s="0" t="n">
        <v>26</v>
      </c>
      <c r="D9748" s="0" t="n">
        <v>65197</v>
      </c>
      <c r="E9748" s="0" t="s">
        <v>299</v>
      </c>
      <c r="F9748" s="0" t="n">
        <v>28</v>
      </c>
      <c r="G9748" s="0" t="n">
        <v>0.5</v>
      </c>
      <c r="H9748" s="0" t="n">
        <v>14</v>
      </c>
      <c r="I9748" s="0" t="n">
        <v>28</v>
      </c>
      <c r="J9748" s="0" t="n">
        <v>14</v>
      </c>
      <c r="K9748" s="0" t="s">
        <v>18</v>
      </c>
      <c r="L9748" s="0" t="s">
        <v>102</v>
      </c>
      <c r="M9748" s="0" t="n">
        <f aca="false">CEILING(G9748,1)*F9748</f>
        <v>28</v>
      </c>
      <c r="N9748" s="0" t="n">
        <f aca="false">M9748-H9748</f>
        <v>14</v>
      </c>
      <c r="O9748" s="0" t="n">
        <f aca="false">IF(ABS(N9748-J9748)&lt;0.011,1,0)</f>
        <v>1</v>
      </c>
    </row>
    <row r="9749" customFormat="false" ht="15" hidden="false" customHeight="false" outlineLevel="0" collapsed="false">
      <c r="A9749" s="0" t="s">
        <v>709</v>
      </c>
      <c r="B9749" s="0" t="s">
        <v>818</v>
      </c>
      <c r="C9749" s="0" t="n">
        <v>28</v>
      </c>
      <c r="D9749" s="0" t="n">
        <v>65249</v>
      </c>
      <c r="E9749" s="0" t="s">
        <v>335</v>
      </c>
      <c r="F9749" s="0" t="n">
        <v>7.2</v>
      </c>
      <c r="G9749" s="0" t="n">
        <v>0.33</v>
      </c>
      <c r="H9749" s="0" t="n">
        <v>2.38</v>
      </c>
      <c r="I9749" s="0" t="n">
        <v>7.2</v>
      </c>
      <c r="J9749" s="0" t="n">
        <v>4.82</v>
      </c>
      <c r="K9749" s="0" t="s">
        <v>18</v>
      </c>
      <c r="L9749" s="0" t="s">
        <v>819</v>
      </c>
      <c r="M9749" s="0" t="n">
        <f aca="false">CEILING(G9749,1)*F9749</f>
        <v>7.2</v>
      </c>
      <c r="N9749" s="0" t="n">
        <f aca="false">M9749-H9749</f>
        <v>4.82</v>
      </c>
      <c r="O9749" s="0" t="n">
        <f aca="false">IF(ABS(N9749-J9749)&lt;0.011,1,0)</f>
        <v>1</v>
      </c>
    </row>
    <row r="9750" customFormat="false" ht="15" hidden="false" customHeight="false" outlineLevel="0" collapsed="false">
      <c r="A9750" s="0" t="s">
        <v>709</v>
      </c>
      <c r="B9750" s="0" t="s">
        <v>818</v>
      </c>
      <c r="C9750" s="0" t="n">
        <v>28</v>
      </c>
      <c r="D9750" s="0" t="n">
        <v>65249</v>
      </c>
      <c r="E9750" s="0" t="s">
        <v>17</v>
      </c>
      <c r="F9750" s="0" t="n">
        <v>17.4</v>
      </c>
      <c r="G9750" s="0" t="n">
        <v>0.67</v>
      </c>
      <c r="H9750" s="0" t="n">
        <v>11.66</v>
      </c>
      <c r="I9750" s="0" t="n">
        <v>17.4</v>
      </c>
      <c r="J9750" s="0" t="n">
        <v>5.74</v>
      </c>
      <c r="K9750" s="0" t="s">
        <v>18</v>
      </c>
      <c r="L9750" s="0" t="s">
        <v>819</v>
      </c>
      <c r="M9750" s="0" t="n">
        <f aca="false">CEILING(G9750,1)*F9750</f>
        <v>17.4</v>
      </c>
      <c r="N9750" s="0" t="n">
        <f aca="false">M9750-H9750</f>
        <v>5.74</v>
      </c>
      <c r="O9750" s="0" t="n">
        <f aca="false">IF(ABS(N9750-J9750)&lt;0.011,1,0)</f>
        <v>1</v>
      </c>
    </row>
    <row r="9751" customFormat="false" ht="15" hidden="false" customHeight="false" outlineLevel="0" collapsed="false">
      <c r="A9751" s="0" t="s">
        <v>709</v>
      </c>
      <c r="B9751" s="0" t="s">
        <v>818</v>
      </c>
      <c r="C9751" s="0" t="n">
        <v>28</v>
      </c>
      <c r="D9751" s="0" t="n">
        <v>65249</v>
      </c>
      <c r="E9751" s="0" t="s">
        <v>32</v>
      </c>
      <c r="F9751" s="0" t="n">
        <v>2.2</v>
      </c>
      <c r="G9751" s="0" t="n">
        <v>0.33</v>
      </c>
      <c r="H9751" s="0" t="n">
        <v>0.73</v>
      </c>
      <c r="I9751" s="0" t="n">
        <v>2.2</v>
      </c>
      <c r="J9751" s="0" t="n">
        <v>1.47</v>
      </c>
      <c r="K9751" s="0" t="s">
        <v>18</v>
      </c>
      <c r="L9751" s="0" t="s">
        <v>819</v>
      </c>
      <c r="M9751" s="0" t="n">
        <f aca="false">CEILING(G9751,1)*F9751</f>
        <v>2.2</v>
      </c>
      <c r="N9751" s="0" t="n">
        <f aca="false">M9751-H9751</f>
        <v>1.47</v>
      </c>
      <c r="O9751" s="0" t="n">
        <f aca="false">IF(ABS(N9751-J9751)&lt;0.011,1,0)</f>
        <v>1</v>
      </c>
    </row>
    <row r="9752" customFormat="false" ht="15" hidden="false" customHeight="false" outlineLevel="0" collapsed="false">
      <c r="A9752" s="0" t="s">
        <v>709</v>
      </c>
      <c r="B9752" s="0" t="s">
        <v>818</v>
      </c>
      <c r="C9752" s="0" t="n">
        <v>28</v>
      </c>
      <c r="D9752" s="0" t="n">
        <v>65249</v>
      </c>
      <c r="E9752" s="0" t="s">
        <v>33</v>
      </c>
      <c r="F9752" s="0" t="n">
        <v>3.9</v>
      </c>
      <c r="G9752" s="0" t="n">
        <v>0.33</v>
      </c>
      <c r="H9752" s="0" t="n">
        <v>1.29</v>
      </c>
      <c r="I9752" s="0" t="n">
        <v>3.9</v>
      </c>
      <c r="J9752" s="0" t="n">
        <v>2.61</v>
      </c>
      <c r="K9752" s="0" t="s">
        <v>18</v>
      </c>
      <c r="L9752" s="0" t="s">
        <v>819</v>
      </c>
      <c r="M9752" s="0" t="n">
        <f aca="false">CEILING(G9752,1)*F9752</f>
        <v>3.9</v>
      </c>
      <c r="N9752" s="0" t="n">
        <f aca="false">M9752-H9752</f>
        <v>2.61</v>
      </c>
      <c r="O9752" s="0" t="n">
        <f aca="false">IF(ABS(N9752-J9752)&lt;0.011,1,0)</f>
        <v>1</v>
      </c>
    </row>
    <row r="9753" customFormat="false" ht="15" hidden="false" customHeight="false" outlineLevel="0" collapsed="false">
      <c r="A9753" s="0" t="s">
        <v>709</v>
      </c>
      <c r="B9753" s="0" t="s">
        <v>818</v>
      </c>
      <c r="C9753" s="0" t="n">
        <v>28</v>
      </c>
      <c r="D9753" s="0" t="n">
        <v>65249</v>
      </c>
      <c r="E9753" s="0" t="s">
        <v>131</v>
      </c>
      <c r="F9753" s="0" t="n">
        <v>5.2</v>
      </c>
      <c r="G9753" s="0" t="n">
        <v>0.67</v>
      </c>
      <c r="H9753" s="0" t="n">
        <v>3.48</v>
      </c>
      <c r="I9753" s="0" t="n">
        <v>5.2</v>
      </c>
      <c r="J9753" s="0" t="n">
        <v>1.72</v>
      </c>
      <c r="K9753" s="0" t="s">
        <v>18</v>
      </c>
      <c r="L9753" s="0" t="s">
        <v>819</v>
      </c>
      <c r="M9753" s="0" t="n">
        <f aca="false">CEILING(G9753,1)*F9753</f>
        <v>5.2</v>
      </c>
      <c r="N9753" s="0" t="n">
        <f aca="false">M9753-H9753</f>
        <v>1.72</v>
      </c>
      <c r="O9753" s="0" t="n">
        <f aca="false">IF(ABS(N9753-J9753)&lt;0.011,1,0)</f>
        <v>1</v>
      </c>
    </row>
    <row r="9754" customFormat="false" ht="15" hidden="false" customHeight="false" outlineLevel="0" collapsed="false">
      <c r="A9754" s="0" t="s">
        <v>709</v>
      </c>
      <c r="B9754" s="0" t="s">
        <v>818</v>
      </c>
      <c r="C9754" s="0" t="n">
        <v>28</v>
      </c>
      <c r="D9754" s="0" t="n">
        <v>65249</v>
      </c>
      <c r="E9754" s="0" t="s">
        <v>176</v>
      </c>
      <c r="F9754" s="0" t="n">
        <v>2.9</v>
      </c>
      <c r="G9754" s="0" t="n">
        <v>0.33</v>
      </c>
      <c r="H9754" s="0" t="n">
        <v>0.96</v>
      </c>
      <c r="I9754" s="0" t="n">
        <v>2.9</v>
      </c>
      <c r="J9754" s="0" t="n">
        <v>1.94</v>
      </c>
      <c r="K9754" s="0" t="s">
        <v>18</v>
      </c>
      <c r="L9754" s="0" t="s">
        <v>819</v>
      </c>
      <c r="M9754" s="0" t="n">
        <f aca="false">CEILING(G9754,1)*F9754</f>
        <v>2.9</v>
      </c>
      <c r="N9754" s="0" t="n">
        <f aca="false">M9754-H9754</f>
        <v>1.94</v>
      </c>
      <c r="O9754" s="0" t="n">
        <f aca="false">IF(ABS(N9754-J9754)&lt;0.011,1,0)</f>
        <v>1</v>
      </c>
    </row>
    <row r="9755" customFormat="false" ht="15" hidden="false" customHeight="false" outlineLevel="0" collapsed="false">
      <c r="A9755" s="0" t="s">
        <v>709</v>
      </c>
      <c r="B9755" s="0" t="s">
        <v>818</v>
      </c>
      <c r="C9755" s="0" t="n">
        <v>28</v>
      </c>
      <c r="D9755" s="0" t="n">
        <v>65249</v>
      </c>
      <c r="E9755" s="0" t="s">
        <v>184</v>
      </c>
      <c r="F9755" s="0" t="n">
        <v>8.9</v>
      </c>
      <c r="G9755" s="0" t="n">
        <v>0.33</v>
      </c>
      <c r="H9755" s="0" t="n">
        <v>2.94</v>
      </c>
      <c r="I9755" s="0" t="n">
        <v>8.9</v>
      </c>
      <c r="J9755" s="0" t="n">
        <v>5.96</v>
      </c>
      <c r="K9755" s="0" t="s">
        <v>18</v>
      </c>
      <c r="L9755" s="0" t="s">
        <v>819</v>
      </c>
      <c r="M9755" s="0" t="n">
        <f aca="false">CEILING(G9755,1)*F9755</f>
        <v>8.9</v>
      </c>
      <c r="N9755" s="0" t="n">
        <f aca="false">M9755-H9755</f>
        <v>5.96</v>
      </c>
      <c r="O9755" s="0" t="n">
        <f aca="false">IF(ABS(N9755-J9755)&lt;0.011,1,0)</f>
        <v>1</v>
      </c>
    </row>
    <row r="9756" customFormat="false" ht="15" hidden="false" customHeight="false" outlineLevel="0" collapsed="false">
      <c r="A9756" s="0" t="s">
        <v>709</v>
      </c>
      <c r="B9756" s="0" t="s">
        <v>818</v>
      </c>
      <c r="C9756" s="0" t="n">
        <v>28</v>
      </c>
      <c r="D9756" s="0" t="n">
        <v>65249</v>
      </c>
      <c r="E9756" s="0" t="s">
        <v>99</v>
      </c>
      <c r="F9756" s="0" t="n">
        <v>3.4</v>
      </c>
      <c r="G9756" s="0" t="n">
        <v>0.67</v>
      </c>
      <c r="H9756" s="0" t="n">
        <v>2.28</v>
      </c>
      <c r="I9756" s="0" t="n">
        <v>3.4</v>
      </c>
      <c r="J9756" s="0" t="n">
        <v>1.12</v>
      </c>
      <c r="K9756" s="0" t="s">
        <v>18</v>
      </c>
      <c r="L9756" s="0" t="s">
        <v>819</v>
      </c>
      <c r="M9756" s="0" t="n">
        <f aca="false">CEILING(G9756,1)*F9756</f>
        <v>3.4</v>
      </c>
      <c r="N9756" s="0" t="n">
        <f aca="false">M9756-H9756</f>
        <v>1.12</v>
      </c>
      <c r="O9756" s="0" t="n">
        <f aca="false">IF(ABS(N9756-J9756)&lt;0.011,1,0)</f>
        <v>1</v>
      </c>
    </row>
    <row r="9757" customFormat="false" ht="15" hidden="false" customHeight="false" outlineLevel="0" collapsed="false">
      <c r="A9757" s="0" t="s">
        <v>709</v>
      </c>
      <c r="B9757" s="0" t="s">
        <v>818</v>
      </c>
      <c r="C9757" s="0" t="n">
        <v>29</v>
      </c>
      <c r="D9757" s="0" t="n">
        <v>65250</v>
      </c>
      <c r="E9757" s="0" t="s">
        <v>335</v>
      </c>
      <c r="F9757" s="0" t="n">
        <v>7.2</v>
      </c>
      <c r="G9757" s="0" t="n">
        <v>0.34</v>
      </c>
      <c r="H9757" s="0" t="n">
        <v>2.45</v>
      </c>
      <c r="I9757" s="0" t="n">
        <v>7.2</v>
      </c>
      <c r="J9757" s="0" t="n">
        <v>4.75</v>
      </c>
      <c r="K9757" s="0" t="s">
        <v>18</v>
      </c>
      <c r="L9757" s="0" t="s">
        <v>819</v>
      </c>
      <c r="M9757" s="0" t="n">
        <f aca="false">CEILING(G9757,1)*F9757</f>
        <v>7.2</v>
      </c>
      <c r="N9757" s="0" t="n">
        <f aca="false">M9757-H9757</f>
        <v>4.75</v>
      </c>
      <c r="O9757" s="0" t="n">
        <f aca="false">IF(ABS(N9757-J9757)&lt;0.011,1,0)</f>
        <v>1</v>
      </c>
    </row>
    <row r="9758" customFormat="false" ht="15" hidden="false" customHeight="false" outlineLevel="0" collapsed="false">
      <c r="A9758" s="0" t="s">
        <v>709</v>
      </c>
      <c r="B9758" s="0" t="s">
        <v>818</v>
      </c>
      <c r="C9758" s="0" t="n">
        <v>29</v>
      </c>
      <c r="D9758" s="0" t="n">
        <v>65250</v>
      </c>
      <c r="E9758" s="0" t="s">
        <v>17</v>
      </c>
      <c r="F9758" s="0" t="n">
        <v>17.4</v>
      </c>
      <c r="G9758" s="0" t="n">
        <v>0.67</v>
      </c>
      <c r="H9758" s="0" t="n">
        <v>11.66</v>
      </c>
      <c r="I9758" s="0" t="n">
        <v>17.4</v>
      </c>
      <c r="J9758" s="0" t="n">
        <v>5.74</v>
      </c>
      <c r="K9758" s="0" t="s">
        <v>18</v>
      </c>
      <c r="L9758" s="0" t="s">
        <v>819</v>
      </c>
      <c r="M9758" s="0" t="n">
        <f aca="false">CEILING(G9758,1)*F9758</f>
        <v>17.4</v>
      </c>
      <c r="N9758" s="0" t="n">
        <f aca="false">M9758-H9758</f>
        <v>5.74</v>
      </c>
      <c r="O9758" s="0" t="n">
        <f aca="false">IF(ABS(N9758-J9758)&lt;0.011,1,0)</f>
        <v>1</v>
      </c>
    </row>
    <row r="9759" customFormat="false" ht="15" hidden="false" customHeight="false" outlineLevel="0" collapsed="false">
      <c r="A9759" s="0" t="s">
        <v>709</v>
      </c>
      <c r="B9759" s="0" t="s">
        <v>818</v>
      </c>
      <c r="C9759" s="0" t="n">
        <v>29</v>
      </c>
      <c r="D9759" s="0" t="n">
        <v>65250</v>
      </c>
      <c r="E9759" s="0" t="s">
        <v>32</v>
      </c>
      <c r="F9759" s="0" t="n">
        <v>2.2</v>
      </c>
      <c r="G9759" s="0" t="n">
        <v>0.34</v>
      </c>
      <c r="H9759" s="0" t="n">
        <v>0.75</v>
      </c>
      <c r="I9759" s="0" t="n">
        <v>2.2</v>
      </c>
      <c r="J9759" s="0" t="n">
        <v>1.45</v>
      </c>
      <c r="K9759" s="0" t="s">
        <v>18</v>
      </c>
      <c r="L9759" s="0" t="s">
        <v>819</v>
      </c>
      <c r="M9759" s="0" t="n">
        <f aca="false">CEILING(G9759,1)*F9759</f>
        <v>2.2</v>
      </c>
      <c r="N9759" s="0" t="n">
        <f aca="false">M9759-H9759</f>
        <v>1.45</v>
      </c>
      <c r="O9759" s="0" t="n">
        <f aca="false">IF(ABS(N9759-J9759)&lt;0.011,1,0)</f>
        <v>1</v>
      </c>
    </row>
    <row r="9760" customFormat="false" ht="15" hidden="false" customHeight="false" outlineLevel="0" collapsed="false">
      <c r="A9760" s="0" t="s">
        <v>709</v>
      </c>
      <c r="B9760" s="0" t="s">
        <v>818</v>
      </c>
      <c r="C9760" s="0" t="n">
        <v>29</v>
      </c>
      <c r="D9760" s="0" t="n">
        <v>65250</v>
      </c>
      <c r="E9760" s="0" t="s">
        <v>33</v>
      </c>
      <c r="F9760" s="0" t="n">
        <v>3.9</v>
      </c>
      <c r="G9760" s="0" t="n">
        <v>0.34</v>
      </c>
      <c r="H9760" s="0" t="n">
        <v>1.33</v>
      </c>
      <c r="I9760" s="0" t="n">
        <v>3.9</v>
      </c>
      <c r="J9760" s="0" t="n">
        <v>2.57</v>
      </c>
      <c r="K9760" s="0" t="s">
        <v>18</v>
      </c>
      <c r="L9760" s="0" t="s">
        <v>819</v>
      </c>
      <c r="M9760" s="0" t="n">
        <f aca="false">CEILING(G9760,1)*F9760</f>
        <v>3.9</v>
      </c>
      <c r="N9760" s="0" t="n">
        <f aca="false">M9760-H9760</f>
        <v>2.57</v>
      </c>
      <c r="O9760" s="0" t="n">
        <f aca="false">IF(ABS(N9760-J9760)&lt;0.011,1,0)</f>
        <v>1</v>
      </c>
    </row>
    <row r="9761" customFormat="false" ht="15" hidden="false" customHeight="false" outlineLevel="0" collapsed="false">
      <c r="A9761" s="0" t="s">
        <v>709</v>
      </c>
      <c r="B9761" s="0" t="s">
        <v>818</v>
      </c>
      <c r="C9761" s="0" t="n">
        <v>29</v>
      </c>
      <c r="D9761" s="0" t="n">
        <v>65250</v>
      </c>
      <c r="E9761" s="0" t="s">
        <v>131</v>
      </c>
      <c r="F9761" s="0" t="n">
        <v>5.2</v>
      </c>
      <c r="G9761" s="0" t="n">
        <v>0.67</v>
      </c>
      <c r="H9761" s="0" t="n">
        <v>3.48</v>
      </c>
      <c r="I9761" s="0" t="n">
        <v>5.2</v>
      </c>
      <c r="J9761" s="0" t="n">
        <v>1.72</v>
      </c>
      <c r="K9761" s="0" t="s">
        <v>18</v>
      </c>
      <c r="L9761" s="0" t="s">
        <v>819</v>
      </c>
      <c r="M9761" s="0" t="n">
        <f aca="false">CEILING(G9761,1)*F9761</f>
        <v>5.2</v>
      </c>
      <c r="N9761" s="0" t="n">
        <f aca="false">M9761-H9761</f>
        <v>1.72</v>
      </c>
      <c r="O9761" s="0" t="n">
        <f aca="false">IF(ABS(N9761-J9761)&lt;0.011,1,0)</f>
        <v>1</v>
      </c>
    </row>
    <row r="9762" customFormat="false" ht="15" hidden="false" customHeight="false" outlineLevel="0" collapsed="false">
      <c r="A9762" s="0" t="s">
        <v>709</v>
      </c>
      <c r="B9762" s="0" t="s">
        <v>818</v>
      </c>
      <c r="C9762" s="0" t="n">
        <v>29</v>
      </c>
      <c r="D9762" s="0" t="n">
        <v>65250</v>
      </c>
      <c r="E9762" s="0" t="s">
        <v>176</v>
      </c>
      <c r="F9762" s="0" t="n">
        <v>2.9</v>
      </c>
      <c r="G9762" s="0" t="n">
        <v>0.34</v>
      </c>
      <c r="H9762" s="0" t="n">
        <v>0.99</v>
      </c>
      <c r="I9762" s="0" t="n">
        <v>2.9</v>
      </c>
      <c r="J9762" s="0" t="n">
        <v>1.91</v>
      </c>
      <c r="K9762" s="0" t="s">
        <v>18</v>
      </c>
      <c r="L9762" s="0" t="s">
        <v>819</v>
      </c>
      <c r="M9762" s="0" t="n">
        <f aca="false">CEILING(G9762,1)*F9762</f>
        <v>2.9</v>
      </c>
      <c r="N9762" s="0" t="n">
        <f aca="false">M9762-H9762</f>
        <v>1.91</v>
      </c>
      <c r="O9762" s="0" t="n">
        <f aca="false">IF(ABS(N9762-J9762)&lt;0.011,1,0)</f>
        <v>1</v>
      </c>
    </row>
    <row r="9763" customFormat="false" ht="15" hidden="false" customHeight="false" outlineLevel="0" collapsed="false">
      <c r="A9763" s="0" t="s">
        <v>709</v>
      </c>
      <c r="B9763" s="0" t="s">
        <v>818</v>
      </c>
      <c r="C9763" s="0" t="n">
        <v>29</v>
      </c>
      <c r="D9763" s="0" t="n">
        <v>65250</v>
      </c>
      <c r="E9763" s="0" t="s">
        <v>184</v>
      </c>
      <c r="F9763" s="0" t="n">
        <v>8.9</v>
      </c>
      <c r="G9763" s="0" t="n">
        <v>0.34</v>
      </c>
      <c r="H9763" s="0" t="n">
        <v>3.03</v>
      </c>
      <c r="I9763" s="0" t="n">
        <v>8.9</v>
      </c>
      <c r="J9763" s="0" t="n">
        <v>5.87</v>
      </c>
      <c r="K9763" s="0" t="s">
        <v>18</v>
      </c>
      <c r="L9763" s="0" t="s">
        <v>819</v>
      </c>
      <c r="M9763" s="0" t="n">
        <f aca="false">CEILING(G9763,1)*F9763</f>
        <v>8.9</v>
      </c>
      <c r="N9763" s="0" t="n">
        <f aca="false">M9763-H9763</f>
        <v>5.87</v>
      </c>
      <c r="O9763" s="0" t="n">
        <f aca="false">IF(ABS(N9763-J9763)&lt;0.011,1,0)</f>
        <v>1</v>
      </c>
    </row>
    <row r="9764" customFormat="false" ht="15" hidden="false" customHeight="false" outlineLevel="0" collapsed="false">
      <c r="A9764" s="0" t="s">
        <v>709</v>
      </c>
      <c r="B9764" s="0" t="s">
        <v>818</v>
      </c>
      <c r="C9764" s="0" t="n">
        <v>29</v>
      </c>
      <c r="D9764" s="0" t="n">
        <v>65250</v>
      </c>
      <c r="E9764" s="0" t="s">
        <v>99</v>
      </c>
      <c r="F9764" s="0" t="n">
        <v>3.4</v>
      </c>
      <c r="G9764" s="0" t="n">
        <v>0.67</v>
      </c>
      <c r="H9764" s="0" t="n">
        <v>2.28</v>
      </c>
      <c r="I9764" s="0" t="n">
        <v>3.4</v>
      </c>
      <c r="J9764" s="0" t="n">
        <v>1.12</v>
      </c>
      <c r="K9764" s="0" t="s">
        <v>18</v>
      </c>
      <c r="L9764" s="0" t="s">
        <v>819</v>
      </c>
      <c r="M9764" s="0" t="n">
        <f aca="false">CEILING(G9764,1)*F9764</f>
        <v>3.4</v>
      </c>
      <c r="N9764" s="0" t="n">
        <f aca="false">M9764-H9764</f>
        <v>1.12</v>
      </c>
      <c r="O9764" s="0" t="n">
        <f aca="false">IF(ABS(N9764-J9764)&lt;0.011,1,0)</f>
        <v>1</v>
      </c>
    </row>
    <row r="9765" customFormat="false" ht="15" hidden="false" customHeight="false" outlineLevel="0" collapsed="false">
      <c r="A9765" s="0" t="s">
        <v>709</v>
      </c>
      <c r="B9765" s="0" t="s">
        <v>818</v>
      </c>
      <c r="C9765" s="0" t="n">
        <v>30</v>
      </c>
      <c r="D9765" s="0" t="n">
        <v>65235</v>
      </c>
      <c r="E9765" s="0" t="s">
        <v>335</v>
      </c>
      <c r="F9765" s="0" t="n">
        <v>7.2</v>
      </c>
      <c r="G9765" s="0" t="n">
        <v>0.33</v>
      </c>
      <c r="H9765" s="0" t="n">
        <v>2.38</v>
      </c>
      <c r="I9765" s="0" t="n">
        <v>7.2</v>
      </c>
      <c r="J9765" s="0" t="n">
        <v>4.82</v>
      </c>
      <c r="K9765" s="0" t="s">
        <v>18</v>
      </c>
      <c r="L9765" s="0" t="s">
        <v>819</v>
      </c>
      <c r="M9765" s="0" t="n">
        <f aca="false">CEILING(G9765,1)*F9765</f>
        <v>7.2</v>
      </c>
      <c r="N9765" s="0" t="n">
        <f aca="false">M9765-H9765</f>
        <v>4.82</v>
      </c>
      <c r="O9765" s="0" t="n">
        <f aca="false">IF(ABS(N9765-J9765)&lt;0.011,1,0)</f>
        <v>1</v>
      </c>
    </row>
    <row r="9766" customFormat="false" ht="15" hidden="false" customHeight="false" outlineLevel="0" collapsed="false">
      <c r="A9766" s="0" t="s">
        <v>709</v>
      </c>
      <c r="B9766" s="0" t="s">
        <v>818</v>
      </c>
      <c r="C9766" s="0" t="n">
        <v>30</v>
      </c>
      <c r="D9766" s="0" t="n">
        <v>65235</v>
      </c>
      <c r="E9766" s="0" t="s">
        <v>17</v>
      </c>
      <c r="F9766" s="0" t="n">
        <v>17.4</v>
      </c>
      <c r="G9766" s="0" t="n">
        <v>0.66</v>
      </c>
      <c r="H9766" s="0" t="n">
        <v>11.46</v>
      </c>
      <c r="I9766" s="0" t="n">
        <v>17.4</v>
      </c>
      <c r="J9766" s="0" t="n">
        <v>5.94</v>
      </c>
      <c r="K9766" s="0" t="s">
        <v>18</v>
      </c>
      <c r="L9766" s="0" t="s">
        <v>819</v>
      </c>
      <c r="M9766" s="0" t="n">
        <f aca="false">CEILING(G9766,1)*F9766</f>
        <v>17.4</v>
      </c>
      <c r="N9766" s="0" t="n">
        <f aca="false">M9766-H9766</f>
        <v>5.94</v>
      </c>
      <c r="O9766" s="0" t="n">
        <f aca="false">IF(ABS(N9766-J9766)&lt;0.011,1,0)</f>
        <v>1</v>
      </c>
    </row>
    <row r="9767" customFormat="false" ht="15" hidden="false" customHeight="false" outlineLevel="0" collapsed="false">
      <c r="A9767" s="0" t="s">
        <v>709</v>
      </c>
      <c r="B9767" s="0" t="s">
        <v>818</v>
      </c>
      <c r="C9767" s="0" t="n">
        <v>30</v>
      </c>
      <c r="D9767" s="0" t="n">
        <v>65235</v>
      </c>
      <c r="E9767" s="0" t="s">
        <v>32</v>
      </c>
      <c r="F9767" s="0" t="n">
        <v>2.2</v>
      </c>
      <c r="G9767" s="0" t="n">
        <v>0.33</v>
      </c>
      <c r="H9767" s="0" t="n">
        <v>0.73</v>
      </c>
      <c r="I9767" s="0" t="n">
        <v>2.2</v>
      </c>
      <c r="J9767" s="0" t="n">
        <v>1.47</v>
      </c>
      <c r="K9767" s="0" t="s">
        <v>18</v>
      </c>
      <c r="L9767" s="0" t="s">
        <v>819</v>
      </c>
      <c r="M9767" s="0" t="n">
        <f aca="false">CEILING(G9767,1)*F9767</f>
        <v>2.2</v>
      </c>
      <c r="N9767" s="0" t="n">
        <f aca="false">M9767-H9767</f>
        <v>1.47</v>
      </c>
      <c r="O9767" s="0" t="n">
        <f aca="false">IF(ABS(N9767-J9767)&lt;0.011,1,0)</f>
        <v>1</v>
      </c>
    </row>
    <row r="9768" customFormat="false" ht="15" hidden="false" customHeight="false" outlineLevel="0" collapsed="false">
      <c r="A9768" s="0" t="s">
        <v>709</v>
      </c>
      <c r="B9768" s="0" t="s">
        <v>818</v>
      </c>
      <c r="C9768" s="0" t="n">
        <v>30</v>
      </c>
      <c r="D9768" s="0" t="n">
        <v>65235</v>
      </c>
      <c r="E9768" s="0" t="s">
        <v>33</v>
      </c>
      <c r="F9768" s="0" t="n">
        <v>3.9</v>
      </c>
      <c r="G9768" s="0" t="n">
        <v>0.33</v>
      </c>
      <c r="H9768" s="0" t="n">
        <v>1.29</v>
      </c>
      <c r="I9768" s="0" t="n">
        <v>3.9</v>
      </c>
      <c r="J9768" s="0" t="n">
        <v>2.61</v>
      </c>
      <c r="K9768" s="0" t="s">
        <v>18</v>
      </c>
      <c r="L9768" s="0" t="s">
        <v>819</v>
      </c>
      <c r="M9768" s="0" t="n">
        <f aca="false">CEILING(G9768,1)*F9768</f>
        <v>3.9</v>
      </c>
      <c r="N9768" s="0" t="n">
        <f aca="false">M9768-H9768</f>
        <v>2.61</v>
      </c>
      <c r="O9768" s="0" t="n">
        <f aca="false">IF(ABS(N9768-J9768)&lt;0.011,1,0)</f>
        <v>1</v>
      </c>
    </row>
    <row r="9769" customFormat="false" ht="15" hidden="false" customHeight="false" outlineLevel="0" collapsed="false">
      <c r="A9769" s="0" t="s">
        <v>709</v>
      </c>
      <c r="B9769" s="0" t="s">
        <v>818</v>
      </c>
      <c r="C9769" s="0" t="n">
        <v>30</v>
      </c>
      <c r="D9769" s="0" t="n">
        <v>65235</v>
      </c>
      <c r="E9769" s="0" t="s">
        <v>131</v>
      </c>
      <c r="F9769" s="0" t="n">
        <v>5.2</v>
      </c>
      <c r="G9769" s="0" t="n">
        <v>0.66</v>
      </c>
      <c r="H9769" s="0" t="n">
        <v>3.42</v>
      </c>
      <c r="I9769" s="0" t="n">
        <v>5.2</v>
      </c>
      <c r="J9769" s="0" t="n">
        <v>1.78</v>
      </c>
      <c r="K9769" s="0" t="s">
        <v>18</v>
      </c>
      <c r="L9769" s="0" t="s">
        <v>819</v>
      </c>
      <c r="M9769" s="0" t="n">
        <f aca="false">CEILING(G9769,1)*F9769</f>
        <v>5.2</v>
      </c>
      <c r="N9769" s="0" t="n">
        <f aca="false">M9769-H9769</f>
        <v>1.78</v>
      </c>
      <c r="O9769" s="0" t="n">
        <f aca="false">IF(ABS(N9769-J9769)&lt;0.011,1,0)</f>
        <v>1</v>
      </c>
    </row>
    <row r="9770" customFormat="false" ht="15" hidden="false" customHeight="false" outlineLevel="0" collapsed="false">
      <c r="A9770" s="0" t="s">
        <v>709</v>
      </c>
      <c r="B9770" s="0" t="s">
        <v>818</v>
      </c>
      <c r="C9770" s="0" t="n">
        <v>30</v>
      </c>
      <c r="D9770" s="0" t="n">
        <v>65235</v>
      </c>
      <c r="E9770" s="0" t="s">
        <v>176</v>
      </c>
      <c r="F9770" s="0" t="n">
        <v>2.9</v>
      </c>
      <c r="G9770" s="0" t="n">
        <v>0.33</v>
      </c>
      <c r="H9770" s="0" t="n">
        <v>0.96</v>
      </c>
      <c r="I9770" s="0" t="n">
        <v>2.9</v>
      </c>
      <c r="J9770" s="0" t="n">
        <v>1.94</v>
      </c>
      <c r="K9770" s="0" t="s">
        <v>18</v>
      </c>
      <c r="L9770" s="0" t="s">
        <v>819</v>
      </c>
      <c r="M9770" s="0" t="n">
        <f aca="false">CEILING(G9770,1)*F9770</f>
        <v>2.9</v>
      </c>
      <c r="N9770" s="0" t="n">
        <f aca="false">M9770-H9770</f>
        <v>1.94</v>
      </c>
      <c r="O9770" s="0" t="n">
        <f aca="false">IF(ABS(N9770-J9770)&lt;0.011,1,0)</f>
        <v>1</v>
      </c>
    </row>
    <row r="9771" customFormat="false" ht="15" hidden="false" customHeight="false" outlineLevel="0" collapsed="false">
      <c r="A9771" s="0" t="s">
        <v>709</v>
      </c>
      <c r="B9771" s="0" t="s">
        <v>818</v>
      </c>
      <c r="C9771" s="0" t="n">
        <v>30</v>
      </c>
      <c r="D9771" s="0" t="n">
        <v>65235</v>
      </c>
      <c r="E9771" s="0" t="s">
        <v>184</v>
      </c>
      <c r="F9771" s="0" t="n">
        <v>8.9</v>
      </c>
      <c r="G9771" s="0" t="n">
        <v>0.33</v>
      </c>
      <c r="H9771" s="0" t="n">
        <v>2.94</v>
      </c>
      <c r="I9771" s="0" t="n">
        <v>8.9</v>
      </c>
      <c r="J9771" s="0" t="n">
        <v>5.96</v>
      </c>
      <c r="K9771" s="0" t="s">
        <v>18</v>
      </c>
      <c r="L9771" s="0" t="s">
        <v>819</v>
      </c>
      <c r="M9771" s="0" t="n">
        <f aca="false">CEILING(G9771,1)*F9771</f>
        <v>8.9</v>
      </c>
      <c r="N9771" s="0" t="n">
        <f aca="false">M9771-H9771</f>
        <v>5.96</v>
      </c>
      <c r="O9771" s="0" t="n">
        <f aca="false">IF(ABS(N9771-J9771)&lt;0.011,1,0)</f>
        <v>1</v>
      </c>
    </row>
    <row r="9772" customFormat="false" ht="15" hidden="false" customHeight="false" outlineLevel="0" collapsed="false">
      <c r="A9772" s="0" t="s">
        <v>709</v>
      </c>
      <c r="B9772" s="0" t="s">
        <v>818</v>
      </c>
      <c r="C9772" s="0" t="n">
        <v>30</v>
      </c>
      <c r="D9772" s="0" t="n">
        <v>65235</v>
      </c>
      <c r="E9772" s="0" t="s">
        <v>99</v>
      </c>
      <c r="F9772" s="0" t="n">
        <v>3.4</v>
      </c>
      <c r="G9772" s="0" t="n">
        <v>0.66</v>
      </c>
      <c r="H9772" s="0" t="n">
        <v>2.23</v>
      </c>
      <c r="I9772" s="0" t="n">
        <v>3.4</v>
      </c>
      <c r="J9772" s="0" t="n">
        <v>1.17</v>
      </c>
      <c r="K9772" s="0" t="s">
        <v>18</v>
      </c>
      <c r="L9772" s="0" t="s">
        <v>819</v>
      </c>
      <c r="M9772" s="0" t="n">
        <f aca="false">CEILING(G9772,1)*F9772</f>
        <v>3.4</v>
      </c>
      <c r="N9772" s="0" t="n">
        <f aca="false">M9772-H9772</f>
        <v>1.17</v>
      </c>
      <c r="O9772" s="0" t="n">
        <f aca="false">IF(ABS(N9772-J9772)&lt;0.011,1,0)</f>
        <v>1</v>
      </c>
    </row>
    <row r="9773" customFormat="false" ht="15" hidden="false" customHeight="false" outlineLevel="0" collapsed="false">
      <c r="A9773" s="0" t="s">
        <v>709</v>
      </c>
      <c r="B9773" s="0" t="s">
        <v>820</v>
      </c>
      <c r="C9773" s="0" t="n">
        <v>15</v>
      </c>
      <c r="D9773" s="0" t="n">
        <v>65271</v>
      </c>
      <c r="E9773" s="0" t="s">
        <v>619</v>
      </c>
      <c r="F9773" s="0" t="n">
        <v>9.5</v>
      </c>
      <c r="G9773" s="0" t="n">
        <v>0.5</v>
      </c>
      <c r="H9773" s="0" t="n">
        <v>4.75</v>
      </c>
      <c r="I9773" s="0" t="n">
        <v>9.5</v>
      </c>
      <c r="J9773" s="0" t="n">
        <v>4.75</v>
      </c>
      <c r="K9773" s="0" t="s">
        <v>18</v>
      </c>
      <c r="L9773" s="0" t="s">
        <v>30</v>
      </c>
      <c r="M9773" s="0" t="n">
        <f aca="false">CEILING(G9773,1)*F9773</f>
        <v>9.5</v>
      </c>
      <c r="N9773" s="0" t="n">
        <f aca="false">M9773-H9773</f>
        <v>4.75</v>
      </c>
      <c r="O9773" s="0" t="n">
        <f aca="false">IF(ABS(N9773-J9773)&lt;0.011,1,0)</f>
        <v>1</v>
      </c>
    </row>
    <row r="9774" customFormat="false" ht="15" hidden="false" customHeight="false" outlineLevel="0" collapsed="false">
      <c r="A9774" s="0" t="s">
        <v>709</v>
      </c>
      <c r="B9774" s="0" t="s">
        <v>820</v>
      </c>
      <c r="C9774" s="0" t="n">
        <v>16</v>
      </c>
      <c r="D9774" s="0" t="n">
        <v>65273</v>
      </c>
      <c r="E9774" s="0" t="s">
        <v>619</v>
      </c>
      <c r="F9774" s="0" t="n">
        <v>9.5</v>
      </c>
      <c r="G9774" s="0" t="n">
        <v>0.5</v>
      </c>
      <c r="H9774" s="0" t="n">
        <v>4.75</v>
      </c>
      <c r="I9774" s="0" t="n">
        <v>9.5</v>
      </c>
      <c r="J9774" s="0" t="n">
        <v>4.75</v>
      </c>
      <c r="K9774" s="0" t="s">
        <v>18</v>
      </c>
      <c r="L9774" s="0" t="s">
        <v>30</v>
      </c>
      <c r="M9774" s="0" t="n">
        <f aca="false">CEILING(G9774,1)*F9774</f>
        <v>9.5</v>
      </c>
      <c r="N9774" s="0" t="n">
        <f aca="false">M9774-H9774</f>
        <v>4.75</v>
      </c>
      <c r="O9774" s="0" t="n">
        <f aca="false">IF(ABS(N9774-J9774)&lt;0.011,1,0)</f>
        <v>1</v>
      </c>
    </row>
    <row r="9775" customFormat="false" ht="15" hidden="false" customHeight="false" outlineLevel="0" collapsed="false">
      <c r="A9775" s="0" t="s">
        <v>709</v>
      </c>
      <c r="B9775" s="0" t="s">
        <v>821</v>
      </c>
      <c r="C9775" s="0" t="n">
        <v>14</v>
      </c>
      <c r="D9775" s="0" t="n">
        <v>65296</v>
      </c>
      <c r="E9775" s="0" t="s">
        <v>41</v>
      </c>
      <c r="F9775" s="0" t="n">
        <v>4.2</v>
      </c>
      <c r="G9775" s="0" t="n">
        <v>0.5</v>
      </c>
      <c r="H9775" s="0" t="n">
        <v>2.1</v>
      </c>
      <c r="I9775" s="0" t="n">
        <v>4.2</v>
      </c>
      <c r="J9775" s="0" t="n">
        <v>2.1</v>
      </c>
      <c r="K9775" s="0" t="s">
        <v>18</v>
      </c>
      <c r="L9775" s="0" t="s">
        <v>497</v>
      </c>
      <c r="M9775" s="0" t="n">
        <f aca="false">CEILING(G9775,1)*F9775</f>
        <v>4.2</v>
      </c>
      <c r="N9775" s="0" t="n">
        <f aca="false">M9775-H9775</f>
        <v>2.1</v>
      </c>
      <c r="O9775" s="0" t="n">
        <f aca="false">IF(ABS(N9775-J9775)&lt;0.011,1,0)</f>
        <v>1</v>
      </c>
    </row>
    <row r="9776" customFormat="false" ht="15" hidden="false" customHeight="false" outlineLevel="0" collapsed="false">
      <c r="A9776" s="0" t="s">
        <v>709</v>
      </c>
      <c r="B9776" s="0" t="s">
        <v>821</v>
      </c>
      <c r="C9776" s="0" t="n">
        <v>14</v>
      </c>
      <c r="D9776" s="0" t="n">
        <v>65296</v>
      </c>
      <c r="E9776" s="0" t="s">
        <v>56</v>
      </c>
      <c r="F9776" s="0" t="n">
        <v>5.9</v>
      </c>
      <c r="G9776" s="0" t="n">
        <v>0.5</v>
      </c>
      <c r="H9776" s="0" t="n">
        <v>2.95</v>
      </c>
      <c r="I9776" s="0" t="n">
        <v>5.9</v>
      </c>
      <c r="J9776" s="0" t="n">
        <v>2.95</v>
      </c>
      <c r="K9776" s="0" t="s">
        <v>18</v>
      </c>
      <c r="L9776" s="0" t="s">
        <v>497</v>
      </c>
      <c r="M9776" s="0" t="n">
        <f aca="false">CEILING(G9776,1)*F9776</f>
        <v>5.9</v>
      </c>
      <c r="N9776" s="0" t="n">
        <f aca="false">M9776-H9776</f>
        <v>2.95</v>
      </c>
      <c r="O9776" s="0" t="n">
        <f aca="false">IF(ABS(N9776-J9776)&lt;0.011,1,0)</f>
        <v>1</v>
      </c>
    </row>
    <row r="9777" customFormat="false" ht="15" hidden="false" customHeight="false" outlineLevel="0" collapsed="false">
      <c r="A9777" s="0" t="s">
        <v>709</v>
      </c>
      <c r="B9777" s="0" t="s">
        <v>821</v>
      </c>
      <c r="C9777" s="0" t="n">
        <v>14</v>
      </c>
      <c r="D9777" s="0" t="n">
        <v>65296</v>
      </c>
      <c r="E9777" s="0" t="s">
        <v>198</v>
      </c>
      <c r="F9777" s="0" t="n">
        <v>34</v>
      </c>
      <c r="G9777" s="0" t="n">
        <v>0.5</v>
      </c>
      <c r="H9777" s="0" t="n">
        <v>17</v>
      </c>
      <c r="I9777" s="0" t="n">
        <v>34</v>
      </c>
      <c r="J9777" s="0" t="n">
        <v>17</v>
      </c>
      <c r="K9777" s="0" t="s">
        <v>18</v>
      </c>
      <c r="L9777" s="0" t="s">
        <v>497</v>
      </c>
      <c r="M9777" s="0" t="n">
        <f aca="false">CEILING(G9777,1)*F9777</f>
        <v>34</v>
      </c>
      <c r="N9777" s="0" t="n">
        <f aca="false">M9777-H9777</f>
        <v>17</v>
      </c>
      <c r="O9777" s="0" t="n">
        <f aca="false">IF(ABS(N9777-J9777)&lt;0.011,1,0)</f>
        <v>1</v>
      </c>
    </row>
    <row r="9778" customFormat="false" ht="15" hidden="false" customHeight="false" outlineLevel="0" collapsed="false">
      <c r="A9778" s="0" t="s">
        <v>709</v>
      </c>
      <c r="B9778" s="0" t="s">
        <v>821</v>
      </c>
      <c r="C9778" s="0" t="n">
        <v>14</v>
      </c>
      <c r="D9778" s="0" t="n">
        <v>65296</v>
      </c>
      <c r="E9778" s="0" t="s">
        <v>70</v>
      </c>
      <c r="F9778" s="0" t="n">
        <v>34</v>
      </c>
      <c r="G9778" s="0" t="n">
        <v>1.5</v>
      </c>
      <c r="H9778" s="0" t="n">
        <v>51</v>
      </c>
      <c r="I9778" s="0" t="n">
        <v>68</v>
      </c>
      <c r="J9778" s="0" t="n">
        <v>17</v>
      </c>
      <c r="K9778" s="0" t="s">
        <v>18</v>
      </c>
      <c r="L9778" s="0" t="s">
        <v>497</v>
      </c>
      <c r="M9778" s="0" t="n">
        <f aca="false">CEILING(G9778,1)*F9778</f>
        <v>68</v>
      </c>
      <c r="N9778" s="0" t="n">
        <f aca="false">M9778-H9778</f>
        <v>17</v>
      </c>
      <c r="O9778" s="0" t="n">
        <f aca="false">IF(ABS(N9778-J9778)&lt;0.011,1,0)</f>
        <v>1</v>
      </c>
    </row>
    <row r="9779" customFormat="false" ht="15" hidden="false" customHeight="false" outlineLevel="0" collapsed="false">
      <c r="A9779" s="0" t="s">
        <v>709</v>
      </c>
      <c r="B9779" s="0" t="s">
        <v>821</v>
      </c>
      <c r="C9779" s="0" t="n">
        <v>14</v>
      </c>
      <c r="D9779" s="0" t="n">
        <v>65296</v>
      </c>
      <c r="E9779" s="0" t="s">
        <v>117</v>
      </c>
      <c r="F9779" s="0" t="n">
        <v>4.2</v>
      </c>
      <c r="G9779" s="0" t="n">
        <v>0.5</v>
      </c>
      <c r="H9779" s="0" t="n">
        <v>2.1</v>
      </c>
      <c r="I9779" s="0" t="n">
        <v>4.2</v>
      </c>
      <c r="J9779" s="0" t="n">
        <v>2.1</v>
      </c>
      <c r="K9779" s="0" t="s">
        <v>18</v>
      </c>
      <c r="L9779" s="0" t="s">
        <v>497</v>
      </c>
      <c r="M9779" s="0" t="n">
        <f aca="false">CEILING(G9779,1)*F9779</f>
        <v>4.2</v>
      </c>
      <c r="N9779" s="0" t="n">
        <f aca="false">M9779-H9779</f>
        <v>2.1</v>
      </c>
      <c r="O9779" s="0" t="n">
        <f aca="false">IF(ABS(N9779-J9779)&lt;0.011,1,0)</f>
        <v>1</v>
      </c>
    </row>
    <row r="9780" customFormat="false" ht="15" hidden="false" customHeight="false" outlineLevel="0" collapsed="false">
      <c r="A9780" s="0" t="s">
        <v>709</v>
      </c>
      <c r="B9780" s="0" t="s">
        <v>821</v>
      </c>
      <c r="C9780" s="0" t="n">
        <v>14</v>
      </c>
      <c r="D9780" s="0" t="n">
        <v>65296</v>
      </c>
      <c r="E9780" s="0" t="s">
        <v>136</v>
      </c>
      <c r="F9780" s="0" t="n">
        <v>7.9</v>
      </c>
      <c r="G9780" s="0" t="n">
        <v>0.5</v>
      </c>
      <c r="H9780" s="0" t="n">
        <v>3.95</v>
      </c>
      <c r="I9780" s="0" t="n">
        <v>7.9</v>
      </c>
      <c r="J9780" s="0" t="n">
        <v>3.95</v>
      </c>
      <c r="K9780" s="0" t="s">
        <v>18</v>
      </c>
      <c r="L9780" s="0" t="s">
        <v>497</v>
      </c>
      <c r="M9780" s="0" t="n">
        <f aca="false">CEILING(G9780,1)*F9780</f>
        <v>7.9</v>
      </c>
      <c r="N9780" s="0" t="n">
        <f aca="false">M9780-H9780</f>
        <v>3.95</v>
      </c>
      <c r="O9780" s="0" t="n">
        <f aca="false">IF(ABS(N9780-J9780)&lt;0.011,1,0)</f>
        <v>1</v>
      </c>
    </row>
    <row r="9781" customFormat="false" ht="15" hidden="false" customHeight="false" outlineLevel="0" collapsed="false">
      <c r="A9781" s="0" t="s">
        <v>709</v>
      </c>
      <c r="B9781" s="0" t="s">
        <v>821</v>
      </c>
      <c r="C9781" s="0" t="n">
        <v>14</v>
      </c>
      <c r="D9781" s="0" t="n">
        <v>65296</v>
      </c>
      <c r="E9781" s="0" t="s">
        <v>24</v>
      </c>
      <c r="F9781" s="0" t="n">
        <v>4.2</v>
      </c>
      <c r="G9781" s="0" t="n">
        <v>0.5</v>
      </c>
      <c r="H9781" s="0" t="n">
        <v>2.1</v>
      </c>
      <c r="I9781" s="0" t="n">
        <v>4.2</v>
      </c>
      <c r="J9781" s="0" t="n">
        <v>2.1</v>
      </c>
      <c r="K9781" s="0" t="s">
        <v>18</v>
      </c>
      <c r="L9781" s="0" t="s">
        <v>497</v>
      </c>
      <c r="M9781" s="0" t="n">
        <f aca="false">CEILING(G9781,1)*F9781</f>
        <v>4.2</v>
      </c>
      <c r="N9781" s="0" t="n">
        <f aca="false">M9781-H9781</f>
        <v>2.1</v>
      </c>
      <c r="O9781" s="0" t="n">
        <f aca="false">IF(ABS(N9781-J9781)&lt;0.011,1,0)</f>
        <v>1</v>
      </c>
    </row>
    <row r="9782" customFormat="false" ht="15" hidden="false" customHeight="false" outlineLevel="0" collapsed="false">
      <c r="A9782" s="0" t="s">
        <v>709</v>
      </c>
      <c r="B9782" s="0" t="s">
        <v>821</v>
      </c>
      <c r="C9782" s="0" t="n">
        <v>15</v>
      </c>
      <c r="D9782" s="0" t="n">
        <v>65288</v>
      </c>
      <c r="E9782" s="0" t="s">
        <v>41</v>
      </c>
      <c r="F9782" s="0" t="n">
        <v>4.2</v>
      </c>
      <c r="G9782" s="0" t="n">
        <v>0.5</v>
      </c>
      <c r="H9782" s="0" t="n">
        <v>2.1</v>
      </c>
      <c r="I9782" s="0" t="n">
        <v>4.2</v>
      </c>
      <c r="J9782" s="0" t="n">
        <v>2.1</v>
      </c>
      <c r="K9782" s="0" t="s">
        <v>18</v>
      </c>
      <c r="L9782" s="0" t="s">
        <v>497</v>
      </c>
      <c r="M9782" s="0" t="n">
        <f aca="false">CEILING(G9782,1)*F9782</f>
        <v>4.2</v>
      </c>
      <c r="N9782" s="0" t="n">
        <f aca="false">M9782-H9782</f>
        <v>2.1</v>
      </c>
      <c r="O9782" s="0" t="n">
        <f aca="false">IF(ABS(N9782-J9782)&lt;0.011,1,0)</f>
        <v>1</v>
      </c>
    </row>
    <row r="9783" customFormat="false" ht="15" hidden="false" customHeight="false" outlineLevel="0" collapsed="false">
      <c r="A9783" s="0" t="s">
        <v>709</v>
      </c>
      <c r="B9783" s="0" t="s">
        <v>821</v>
      </c>
      <c r="C9783" s="0" t="n">
        <v>15</v>
      </c>
      <c r="D9783" s="0" t="n">
        <v>65288</v>
      </c>
      <c r="E9783" s="0" t="s">
        <v>56</v>
      </c>
      <c r="F9783" s="0" t="n">
        <v>5.9</v>
      </c>
      <c r="G9783" s="0" t="n">
        <v>0.5</v>
      </c>
      <c r="H9783" s="0" t="n">
        <v>2.95</v>
      </c>
      <c r="I9783" s="0" t="n">
        <v>5.9</v>
      </c>
      <c r="J9783" s="0" t="n">
        <v>2.95</v>
      </c>
      <c r="K9783" s="0" t="s">
        <v>18</v>
      </c>
      <c r="L9783" s="0" t="s">
        <v>497</v>
      </c>
      <c r="M9783" s="0" t="n">
        <f aca="false">CEILING(G9783,1)*F9783</f>
        <v>5.9</v>
      </c>
      <c r="N9783" s="0" t="n">
        <f aca="false">M9783-H9783</f>
        <v>2.95</v>
      </c>
      <c r="O9783" s="0" t="n">
        <f aca="false">IF(ABS(N9783-J9783)&lt;0.011,1,0)</f>
        <v>1</v>
      </c>
    </row>
    <row r="9784" customFormat="false" ht="15" hidden="false" customHeight="false" outlineLevel="0" collapsed="false">
      <c r="A9784" s="0" t="s">
        <v>709</v>
      </c>
      <c r="B9784" s="0" t="s">
        <v>821</v>
      </c>
      <c r="C9784" s="0" t="n">
        <v>15</v>
      </c>
      <c r="D9784" s="0" t="n">
        <v>65288</v>
      </c>
      <c r="E9784" s="0" t="s">
        <v>198</v>
      </c>
      <c r="F9784" s="0" t="n">
        <v>34</v>
      </c>
      <c r="G9784" s="0" t="n">
        <v>0.5</v>
      </c>
      <c r="H9784" s="0" t="n">
        <v>17</v>
      </c>
      <c r="I9784" s="0" t="n">
        <v>34</v>
      </c>
      <c r="J9784" s="0" t="n">
        <v>17</v>
      </c>
      <c r="K9784" s="0" t="s">
        <v>18</v>
      </c>
      <c r="L9784" s="0" t="s">
        <v>497</v>
      </c>
      <c r="M9784" s="0" t="n">
        <f aca="false">CEILING(G9784,1)*F9784</f>
        <v>34</v>
      </c>
      <c r="N9784" s="0" t="n">
        <f aca="false">M9784-H9784</f>
        <v>17</v>
      </c>
      <c r="O9784" s="0" t="n">
        <f aca="false">IF(ABS(N9784-J9784)&lt;0.011,1,0)</f>
        <v>1</v>
      </c>
    </row>
    <row r="9785" customFormat="false" ht="15" hidden="false" customHeight="false" outlineLevel="0" collapsed="false">
      <c r="A9785" s="0" t="s">
        <v>709</v>
      </c>
      <c r="B9785" s="0" t="s">
        <v>821</v>
      </c>
      <c r="C9785" s="0" t="n">
        <v>15</v>
      </c>
      <c r="D9785" s="0" t="n">
        <v>65288</v>
      </c>
      <c r="E9785" s="0" t="s">
        <v>70</v>
      </c>
      <c r="F9785" s="0" t="n">
        <v>34</v>
      </c>
      <c r="G9785" s="0" t="n">
        <v>1.5</v>
      </c>
      <c r="H9785" s="0" t="n">
        <v>51</v>
      </c>
      <c r="I9785" s="0" t="n">
        <v>68</v>
      </c>
      <c r="J9785" s="0" t="n">
        <v>17</v>
      </c>
      <c r="K9785" s="0" t="s">
        <v>18</v>
      </c>
      <c r="L9785" s="0" t="s">
        <v>497</v>
      </c>
      <c r="M9785" s="0" t="n">
        <f aca="false">CEILING(G9785,1)*F9785</f>
        <v>68</v>
      </c>
      <c r="N9785" s="0" t="n">
        <f aca="false">M9785-H9785</f>
        <v>17</v>
      </c>
      <c r="O9785" s="0" t="n">
        <f aca="false">IF(ABS(N9785-J9785)&lt;0.011,1,0)</f>
        <v>1</v>
      </c>
    </row>
    <row r="9786" customFormat="false" ht="15" hidden="false" customHeight="false" outlineLevel="0" collapsed="false">
      <c r="A9786" s="0" t="s">
        <v>709</v>
      </c>
      <c r="B9786" s="0" t="s">
        <v>821</v>
      </c>
      <c r="C9786" s="0" t="n">
        <v>15</v>
      </c>
      <c r="D9786" s="0" t="n">
        <v>65288</v>
      </c>
      <c r="E9786" s="0" t="s">
        <v>117</v>
      </c>
      <c r="F9786" s="0" t="n">
        <v>4.2</v>
      </c>
      <c r="G9786" s="0" t="n">
        <v>0.5</v>
      </c>
      <c r="H9786" s="0" t="n">
        <v>2.1</v>
      </c>
      <c r="I9786" s="0" t="n">
        <v>4.2</v>
      </c>
      <c r="J9786" s="0" t="n">
        <v>2.1</v>
      </c>
      <c r="K9786" s="0" t="s">
        <v>18</v>
      </c>
      <c r="L9786" s="0" t="s">
        <v>497</v>
      </c>
      <c r="M9786" s="0" t="n">
        <f aca="false">CEILING(G9786,1)*F9786</f>
        <v>4.2</v>
      </c>
      <c r="N9786" s="0" t="n">
        <f aca="false">M9786-H9786</f>
        <v>2.1</v>
      </c>
      <c r="O9786" s="0" t="n">
        <f aca="false">IF(ABS(N9786-J9786)&lt;0.011,1,0)</f>
        <v>1</v>
      </c>
    </row>
    <row r="9787" customFormat="false" ht="15" hidden="false" customHeight="false" outlineLevel="0" collapsed="false">
      <c r="A9787" s="0" t="s">
        <v>709</v>
      </c>
      <c r="B9787" s="0" t="s">
        <v>821</v>
      </c>
      <c r="C9787" s="0" t="n">
        <v>15</v>
      </c>
      <c r="D9787" s="0" t="n">
        <v>65288</v>
      </c>
      <c r="E9787" s="0" t="s">
        <v>136</v>
      </c>
      <c r="F9787" s="0" t="n">
        <v>7.9</v>
      </c>
      <c r="G9787" s="0" t="n">
        <v>0.5</v>
      </c>
      <c r="H9787" s="0" t="n">
        <v>3.95</v>
      </c>
      <c r="I9787" s="0" t="n">
        <v>7.9</v>
      </c>
      <c r="J9787" s="0" t="n">
        <v>3.95</v>
      </c>
      <c r="K9787" s="0" t="s">
        <v>18</v>
      </c>
      <c r="L9787" s="0" t="s">
        <v>497</v>
      </c>
      <c r="M9787" s="0" t="n">
        <f aca="false">CEILING(G9787,1)*F9787</f>
        <v>7.9</v>
      </c>
      <c r="N9787" s="0" t="n">
        <f aca="false">M9787-H9787</f>
        <v>3.95</v>
      </c>
      <c r="O9787" s="0" t="n">
        <f aca="false">IF(ABS(N9787-J9787)&lt;0.011,1,0)</f>
        <v>1</v>
      </c>
    </row>
    <row r="9788" customFormat="false" ht="15" hidden="false" customHeight="false" outlineLevel="0" collapsed="false">
      <c r="A9788" s="0" t="s">
        <v>709</v>
      </c>
      <c r="B9788" s="0" t="s">
        <v>821</v>
      </c>
      <c r="C9788" s="0" t="n">
        <v>15</v>
      </c>
      <c r="D9788" s="0" t="n">
        <v>65288</v>
      </c>
      <c r="E9788" s="0" t="s">
        <v>24</v>
      </c>
      <c r="F9788" s="0" t="n">
        <v>4.2</v>
      </c>
      <c r="G9788" s="0" t="n">
        <v>0.5</v>
      </c>
      <c r="H9788" s="0" t="n">
        <v>2.1</v>
      </c>
      <c r="I9788" s="0" t="n">
        <v>4.2</v>
      </c>
      <c r="J9788" s="0" t="n">
        <v>2.1</v>
      </c>
      <c r="K9788" s="0" t="s">
        <v>18</v>
      </c>
      <c r="L9788" s="0" t="s">
        <v>497</v>
      </c>
      <c r="M9788" s="0" t="n">
        <f aca="false">CEILING(G9788,1)*F9788</f>
        <v>4.2</v>
      </c>
      <c r="N9788" s="0" t="n">
        <f aca="false">M9788-H9788</f>
        <v>2.1</v>
      </c>
      <c r="O9788" s="0" t="n">
        <f aca="false">IF(ABS(N9788-J9788)&lt;0.011,1,0)</f>
        <v>1</v>
      </c>
    </row>
    <row r="9789" customFormat="false" ht="15" hidden="false" customHeight="false" outlineLevel="0" collapsed="false">
      <c r="A9789" s="0" t="s">
        <v>709</v>
      </c>
      <c r="B9789" s="0" t="s">
        <v>821</v>
      </c>
      <c r="C9789" s="0" t="n">
        <v>16</v>
      </c>
      <c r="D9789" s="0" t="n">
        <v>65297</v>
      </c>
      <c r="E9789" s="0" t="s">
        <v>80</v>
      </c>
      <c r="F9789" s="0" t="n">
        <v>3.9</v>
      </c>
      <c r="G9789" s="0" t="n">
        <v>0.5</v>
      </c>
      <c r="H9789" s="0" t="n">
        <v>1.95</v>
      </c>
      <c r="I9789" s="0" t="n">
        <v>3.9</v>
      </c>
      <c r="J9789" s="0" t="n">
        <v>1.95</v>
      </c>
      <c r="K9789" s="0" t="s">
        <v>18</v>
      </c>
      <c r="L9789" s="0" t="s">
        <v>497</v>
      </c>
      <c r="M9789" s="0" t="n">
        <f aca="false">CEILING(G9789,1)*F9789</f>
        <v>3.9</v>
      </c>
      <c r="N9789" s="0" t="n">
        <f aca="false">M9789-H9789</f>
        <v>1.95</v>
      </c>
      <c r="O9789" s="0" t="n">
        <f aca="false">IF(ABS(N9789-J9789)&lt;0.011,1,0)</f>
        <v>1</v>
      </c>
    </row>
    <row r="9790" customFormat="false" ht="15" hidden="false" customHeight="false" outlineLevel="0" collapsed="false">
      <c r="A9790" s="0" t="s">
        <v>709</v>
      </c>
      <c r="B9790" s="0" t="s">
        <v>821</v>
      </c>
      <c r="C9790" s="0" t="n">
        <v>16</v>
      </c>
      <c r="D9790" s="0" t="n">
        <v>65297</v>
      </c>
      <c r="E9790" s="0" t="s">
        <v>49</v>
      </c>
      <c r="F9790" s="0" t="n">
        <v>19.5</v>
      </c>
      <c r="G9790" s="0" t="n">
        <v>0.5</v>
      </c>
      <c r="H9790" s="0" t="n">
        <v>9.75</v>
      </c>
      <c r="I9790" s="0" t="n">
        <v>19.5</v>
      </c>
      <c r="J9790" s="0" t="n">
        <v>9.75</v>
      </c>
      <c r="K9790" s="0" t="s">
        <v>18</v>
      </c>
      <c r="L9790" s="0" t="s">
        <v>497</v>
      </c>
      <c r="M9790" s="0" t="n">
        <f aca="false">CEILING(G9790,1)*F9790</f>
        <v>19.5</v>
      </c>
      <c r="N9790" s="0" t="n">
        <f aca="false">M9790-H9790</f>
        <v>9.75</v>
      </c>
      <c r="O9790" s="0" t="n">
        <f aca="false">IF(ABS(N9790-J9790)&lt;0.011,1,0)</f>
        <v>1</v>
      </c>
    </row>
    <row r="9791" customFormat="false" ht="15" hidden="false" customHeight="false" outlineLevel="0" collapsed="false">
      <c r="A9791" s="0" t="s">
        <v>709</v>
      </c>
      <c r="B9791" s="0" t="s">
        <v>821</v>
      </c>
      <c r="C9791" s="0" t="n">
        <v>16</v>
      </c>
      <c r="D9791" s="0" t="n">
        <v>65297</v>
      </c>
      <c r="E9791" s="0" t="s">
        <v>198</v>
      </c>
      <c r="F9791" s="0" t="n">
        <v>34</v>
      </c>
      <c r="G9791" s="0" t="n">
        <v>0.5</v>
      </c>
      <c r="H9791" s="0" t="n">
        <v>17</v>
      </c>
      <c r="I9791" s="0" t="n">
        <v>34</v>
      </c>
      <c r="J9791" s="0" t="n">
        <v>17</v>
      </c>
      <c r="K9791" s="0" t="s">
        <v>18</v>
      </c>
      <c r="L9791" s="0" t="s">
        <v>497</v>
      </c>
      <c r="M9791" s="0" t="n">
        <f aca="false">CEILING(G9791,1)*F9791</f>
        <v>34</v>
      </c>
      <c r="N9791" s="0" t="n">
        <f aca="false">M9791-H9791</f>
        <v>17</v>
      </c>
      <c r="O9791" s="0" t="n">
        <f aca="false">IF(ABS(N9791-J9791)&lt;0.011,1,0)</f>
        <v>1</v>
      </c>
    </row>
    <row r="9792" customFormat="false" ht="15" hidden="false" customHeight="false" outlineLevel="0" collapsed="false">
      <c r="A9792" s="0" t="s">
        <v>709</v>
      </c>
      <c r="B9792" s="0" t="s">
        <v>821</v>
      </c>
      <c r="C9792" s="0" t="n">
        <v>16</v>
      </c>
      <c r="D9792" s="0" t="n">
        <v>65297</v>
      </c>
      <c r="E9792" s="0" t="s">
        <v>517</v>
      </c>
      <c r="F9792" s="0" t="n">
        <v>6.9</v>
      </c>
      <c r="G9792" s="0" t="n">
        <v>0.5</v>
      </c>
      <c r="H9792" s="0" t="n">
        <v>3.45</v>
      </c>
      <c r="I9792" s="0" t="n">
        <v>6.9</v>
      </c>
      <c r="J9792" s="0" t="n">
        <v>3.45</v>
      </c>
      <c r="K9792" s="0" t="s">
        <v>18</v>
      </c>
      <c r="L9792" s="0" t="s">
        <v>497</v>
      </c>
      <c r="M9792" s="0" t="n">
        <f aca="false">CEILING(G9792,1)*F9792</f>
        <v>6.9</v>
      </c>
      <c r="N9792" s="0" t="n">
        <f aca="false">M9792-H9792</f>
        <v>3.45</v>
      </c>
      <c r="O9792" s="0" t="n">
        <f aca="false">IF(ABS(N9792-J9792)&lt;0.011,1,0)</f>
        <v>1</v>
      </c>
    </row>
    <row r="9793" customFormat="false" ht="15" hidden="false" customHeight="false" outlineLevel="0" collapsed="false">
      <c r="A9793" s="0" t="s">
        <v>709</v>
      </c>
      <c r="B9793" s="0" t="s">
        <v>821</v>
      </c>
      <c r="C9793" s="0" t="n">
        <v>17</v>
      </c>
      <c r="D9793" s="0" t="n">
        <v>65289</v>
      </c>
      <c r="E9793" s="0" t="s">
        <v>80</v>
      </c>
      <c r="F9793" s="0" t="n">
        <v>3.9</v>
      </c>
      <c r="G9793" s="0" t="n">
        <v>0.5</v>
      </c>
      <c r="H9793" s="0" t="n">
        <v>1.95</v>
      </c>
      <c r="I9793" s="0" t="n">
        <v>3.9</v>
      </c>
      <c r="J9793" s="0" t="n">
        <v>1.95</v>
      </c>
      <c r="K9793" s="0" t="s">
        <v>18</v>
      </c>
      <c r="L9793" s="0" t="s">
        <v>497</v>
      </c>
      <c r="M9793" s="0" t="n">
        <f aca="false">CEILING(G9793,1)*F9793</f>
        <v>3.9</v>
      </c>
      <c r="N9793" s="0" t="n">
        <f aca="false">M9793-H9793</f>
        <v>1.95</v>
      </c>
      <c r="O9793" s="0" t="n">
        <f aca="false">IF(ABS(N9793-J9793)&lt;0.011,1,0)</f>
        <v>1</v>
      </c>
    </row>
    <row r="9794" customFormat="false" ht="15" hidden="false" customHeight="false" outlineLevel="0" collapsed="false">
      <c r="A9794" s="0" t="s">
        <v>709</v>
      </c>
      <c r="B9794" s="0" t="s">
        <v>821</v>
      </c>
      <c r="C9794" s="0" t="n">
        <v>17</v>
      </c>
      <c r="D9794" s="0" t="n">
        <v>65289</v>
      </c>
      <c r="E9794" s="0" t="s">
        <v>49</v>
      </c>
      <c r="F9794" s="0" t="n">
        <v>19.5</v>
      </c>
      <c r="G9794" s="0" t="n">
        <v>0.5</v>
      </c>
      <c r="H9794" s="0" t="n">
        <v>9.75</v>
      </c>
      <c r="I9794" s="0" t="n">
        <v>19.5</v>
      </c>
      <c r="J9794" s="0" t="n">
        <v>9.75</v>
      </c>
      <c r="K9794" s="0" t="s">
        <v>18</v>
      </c>
      <c r="L9794" s="0" t="s">
        <v>497</v>
      </c>
      <c r="M9794" s="0" t="n">
        <f aca="false">CEILING(G9794,1)*F9794</f>
        <v>19.5</v>
      </c>
      <c r="N9794" s="0" t="n">
        <f aca="false">M9794-H9794</f>
        <v>9.75</v>
      </c>
      <c r="O9794" s="0" t="n">
        <f aca="false">IF(ABS(N9794-J9794)&lt;0.011,1,0)</f>
        <v>1</v>
      </c>
    </row>
    <row r="9795" customFormat="false" ht="15" hidden="false" customHeight="false" outlineLevel="0" collapsed="false">
      <c r="A9795" s="0" t="s">
        <v>709</v>
      </c>
      <c r="B9795" s="0" t="s">
        <v>821</v>
      </c>
      <c r="C9795" s="0" t="n">
        <v>17</v>
      </c>
      <c r="D9795" s="0" t="n">
        <v>65289</v>
      </c>
      <c r="E9795" s="0" t="s">
        <v>198</v>
      </c>
      <c r="F9795" s="0" t="n">
        <v>34</v>
      </c>
      <c r="G9795" s="0" t="n">
        <v>0.5</v>
      </c>
      <c r="H9795" s="0" t="n">
        <v>17</v>
      </c>
      <c r="I9795" s="0" t="n">
        <v>34</v>
      </c>
      <c r="J9795" s="0" t="n">
        <v>17</v>
      </c>
      <c r="K9795" s="0" t="s">
        <v>18</v>
      </c>
      <c r="L9795" s="0" t="s">
        <v>497</v>
      </c>
      <c r="M9795" s="0" t="n">
        <f aca="false">CEILING(G9795,1)*F9795</f>
        <v>34</v>
      </c>
      <c r="N9795" s="0" t="n">
        <f aca="false">M9795-H9795</f>
        <v>17</v>
      </c>
      <c r="O9795" s="0" t="n">
        <f aca="false">IF(ABS(N9795-J9795)&lt;0.011,1,0)</f>
        <v>1</v>
      </c>
    </row>
    <row r="9796" customFormat="false" ht="15" hidden="false" customHeight="false" outlineLevel="0" collapsed="false">
      <c r="A9796" s="0" t="s">
        <v>709</v>
      </c>
      <c r="B9796" s="0" t="s">
        <v>821</v>
      </c>
      <c r="C9796" s="0" t="n">
        <v>17</v>
      </c>
      <c r="D9796" s="0" t="n">
        <v>65289</v>
      </c>
      <c r="E9796" s="0" t="s">
        <v>517</v>
      </c>
      <c r="F9796" s="0" t="n">
        <v>6.9</v>
      </c>
      <c r="G9796" s="0" t="n">
        <v>0.5</v>
      </c>
      <c r="H9796" s="0" t="n">
        <v>3.45</v>
      </c>
      <c r="I9796" s="0" t="n">
        <v>6.9</v>
      </c>
      <c r="J9796" s="0" t="n">
        <v>3.45</v>
      </c>
      <c r="K9796" s="0" t="s">
        <v>18</v>
      </c>
      <c r="L9796" s="0" t="s">
        <v>497</v>
      </c>
      <c r="M9796" s="0" t="n">
        <f aca="false">CEILING(G9796,1)*F9796</f>
        <v>6.9</v>
      </c>
      <c r="N9796" s="0" t="n">
        <f aca="false">M9796-H9796</f>
        <v>3.45</v>
      </c>
      <c r="O9796" s="0" t="n">
        <f aca="false">IF(ABS(N9796-J9796)&lt;0.011,1,0)</f>
        <v>1</v>
      </c>
    </row>
    <row r="9797" customFormat="false" ht="15" hidden="false" customHeight="false" outlineLevel="0" collapsed="false">
      <c r="A9797" s="0" t="s">
        <v>709</v>
      </c>
      <c r="B9797" s="0" t="s">
        <v>822</v>
      </c>
      <c r="C9797" s="0" t="n">
        <v>17</v>
      </c>
      <c r="D9797" s="0" t="n">
        <v>65323</v>
      </c>
      <c r="E9797" s="0" t="s">
        <v>261</v>
      </c>
      <c r="F9797" s="0" t="n">
        <v>29</v>
      </c>
      <c r="G9797" s="0" t="n">
        <v>0.5</v>
      </c>
      <c r="H9797" s="0" t="n">
        <v>14.5</v>
      </c>
      <c r="I9797" s="0" t="n">
        <v>29</v>
      </c>
      <c r="J9797" s="0" t="n">
        <v>14.5</v>
      </c>
      <c r="K9797" s="0" t="s">
        <v>168</v>
      </c>
      <c r="M9797" s="0" t="n">
        <f aca="false">CEILING(G9797,1)*F9797</f>
        <v>29</v>
      </c>
      <c r="N9797" s="0" t="n">
        <f aca="false">M9797-H9797</f>
        <v>14.5</v>
      </c>
      <c r="O9797" s="0" t="n">
        <f aca="false">IF(ABS(N9797-J9797)&lt;0.011,1,0)</f>
        <v>1</v>
      </c>
    </row>
    <row r="9798" customFormat="false" ht="15" hidden="false" customHeight="false" outlineLevel="0" collapsed="false">
      <c r="A9798" s="0" t="s">
        <v>709</v>
      </c>
      <c r="B9798" s="0" t="s">
        <v>822</v>
      </c>
      <c r="C9798" s="0" t="n">
        <v>17</v>
      </c>
      <c r="D9798" s="0" t="n">
        <v>65323</v>
      </c>
      <c r="E9798" s="0" t="s">
        <v>138</v>
      </c>
      <c r="F9798" s="0" t="n">
        <v>25.5</v>
      </c>
      <c r="G9798" s="0" t="n">
        <v>0.5</v>
      </c>
      <c r="H9798" s="0" t="n">
        <v>12.75</v>
      </c>
      <c r="I9798" s="0" t="n">
        <v>25.5</v>
      </c>
      <c r="J9798" s="0" t="n">
        <v>12.75</v>
      </c>
      <c r="K9798" s="0" t="s">
        <v>168</v>
      </c>
      <c r="M9798" s="0" t="n">
        <f aca="false">CEILING(G9798,1)*F9798</f>
        <v>25.5</v>
      </c>
      <c r="N9798" s="0" t="n">
        <f aca="false">M9798-H9798</f>
        <v>12.75</v>
      </c>
      <c r="O9798" s="0" t="n">
        <f aca="false">IF(ABS(N9798-J9798)&lt;0.011,1,0)</f>
        <v>1</v>
      </c>
    </row>
    <row r="9799" customFormat="false" ht="15" hidden="false" customHeight="false" outlineLevel="0" collapsed="false">
      <c r="A9799" s="0" t="s">
        <v>709</v>
      </c>
      <c r="B9799" s="0" t="s">
        <v>822</v>
      </c>
      <c r="C9799" s="0" t="n">
        <v>17</v>
      </c>
      <c r="D9799" s="0" t="n">
        <v>65323</v>
      </c>
      <c r="E9799" s="0" t="s">
        <v>48</v>
      </c>
      <c r="F9799" s="0" t="n">
        <v>7.9</v>
      </c>
      <c r="G9799" s="0" t="n">
        <v>0.5</v>
      </c>
      <c r="H9799" s="0" t="n">
        <v>3.95</v>
      </c>
      <c r="I9799" s="0" t="n">
        <v>7.9</v>
      </c>
      <c r="J9799" s="0" t="n">
        <v>3.95</v>
      </c>
      <c r="K9799" s="0" t="s">
        <v>168</v>
      </c>
      <c r="M9799" s="0" t="n">
        <f aca="false">CEILING(G9799,1)*F9799</f>
        <v>7.9</v>
      </c>
      <c r="N9799" s="0" t="n">
        <f aca="false">M9799-H9799</f>
        <v>3.95</v>
      </c>
      <c r="O9799" s="0" t="n">
        <f aca="false">IF(ABS(N9799-J9799)&lt;0.011,1,0)</f>
        <v>1</v>
      </c>
    </row>
    <row r="9800" customFormat="false" ht="15" hidden="false" customHeight="false" outlineLevel="0" collapsed="false">
      <c r="A9800" s="0" t="s">
        <v>709</v>
      </c>
      <c r="B9800" s="0" t="s">
        <v>822</v>
      </c>
      <c r="C9800" s="0" t="n">
        <v>17</v>
      </c>
      <c r="D9800" s="0" t="n">
        <v>65323</v>
      </c>
      <c r="E9800" s="0" t="s">
        <v>41</v>
      </c>
      <c r="F9800" s="0" t="n">
        <v>4.2</v>
      </c>
      <c r="G9800" s="0" t="n">
        <v>0.5</v>
      </c>
      <c r="H9800" s="0" t="n">
        <v>2.1</v>
      </c>
      <c r="I9800" s="0" t="n">
        <v>4.2</v>
      </c>
      <c r="J9800" s="0" t="n">
        <v>2.1</v>
      </c>
      <c r="K9800" s="0" t="s">
        <v>168</v>
      </c>
      <c r="M9800" s="0" t="n">
        <f aca="false">CEILING(G9800,1)*F9800</f>
        <v>4.2</v>
      </c>
      <c r="N9800" s="0" t="n">
        <f aca="false">M9800-H9800</f>
        <v>2.1</v>
      </c>
      <c r="O9800" s="0" t="n">
        <f aca="false">IF(ABS(N9800-J9800)&lt;0.011,1,0)</f>
        <v>1</v>
      </c>
    </row>
    <row r="9801" customFormat="false" ht="15" hidden="false" customHeight="false" outlineLevel="0" collapsed="false">
      <c r="A9801" s="0" t="s">
        <v>709</v>
      </c>
      <c r="B9801" s="0" t="s">
        <v>822</v>
      </c>
      <c r="C9801" s="0" t="n">
        <v>17</v>
      </c>
      <c r="D9801" s="0" t="n">
        <v>65323</v>
      </c>
      <c r="E9801" s="0" t="s">
        <v>198</v>
      </c>
      <c r="F9801" s="0" t="n">
        <v>34</v>
      </c>
      <c r="G9801" s="0" t="n">
        <v>0.5</v>
      </c>
      <c r="H9801" s="0" t="n">
        <v>17</v>
      </c>
      <c r="I9801" s="0" t="n">
        <v>34</v>
      </c>
      <c r="J9801" s="0" t="n">
        <v>17</v>
      </c>
      <c r="K9801" s="0" t="s">
        <v>168</v>
      </c>
      <c r="M9801" s="0" t="n">
        <f aca="false">CEILING(G9801,1)*F9801</f>
        <v>34</v>
      </c>
      <c r="N9801" s="0" t="n">
        <f aca="false">M9801-H9801</f>
        <v>17</v>
      </c>
      <c r="O9801" s="0" t="n">
        <f aca="false">IF(ABS(N9801-J9801)&lt;0.011,1,0)</f>
        <v>1</v>
      </c>
    </row>
    <row r="9802" customFormat="false" ht="15" hidden="false" customHeight="false" outlineLevel="0" collapsed="false">
      <c r="A9802" s="0" t="s">
        <v>709</v>
      </c>
      <c r="B9802" s="0" t="s">
        <v>822</v>
      </c>
      <c r="C9802" s="0" t="n">
        <v>17</v>
      </c>
      <c r="D9802" s="0" t="n">
        <v>65323</v>
      </c>
      <c r="E9802" s="0" t="s">
        <v>70</v>
      </c>
      <c r="F9802" s="0" t="n">
        <v>34</v>
      </c>
      <c r="G9802" s="0" t="n">
        <v>0.5</v>
      </c>
      <c r="H9802" s="0" t="n">
        <v>17</v>
      </c>
      <c r="I9802" s="0" t="n">
        <v>34</v>
      </c>
      <c r="J9802" s="0" t="n">
        <v>17</v>
      </c>
      <c r="K9802" s="0" t="s">
        <v>168</v>
      </c>
      <c r="M9802" s="0" t="n">
        <f aca="false">CEILING(G9802,1)*F9802</f>
        <v>34</v>
      </c>
      <c r="N9802" s="0" t="n">
        <f aca="false">M9802-H9802</f>
        <v>17</v>
      </c>
      <c r="O9802" s="0" t="n">
        <f aca="false">IF(ABS(N9802-J9802)&lt;0.011,1,0)</f>
        <v>1</v>
      </c>
    </row>
    <row r="9803" customFormat="false" ht="15" hidden="false" customHeight="false" outlineLevel="0" collapsed="false">
      <c r="A9803" s="0" t="s">
        <v>709</v>
      </c>
      <c r="B9803" s="0" t="s">
        <v>822</v>
      </c>
      <c r="C9803" s="0" t="n">
        <v>17</v>
      </c>
      <c r="D9803" s="0" t="n">
        <v>65323</v>
      </c>
      <c r="E9803" s="0" t="s">
        <v>50</v>
      </c>
      <c r="F9803" s="0" t="n">
        <v>18.6</v>
      </c>
      <c r="G9803" s="0" t="n">
        <v>0.5</v>
      </c>
      <c r="H9803" s="0" t="n">
        <v>9.3</v>
      </c>
      <c r="I9803" s="0" t="n">
        <v>18.6</v>
      </c>
      <c r="J9803" s="0" t="n">
        <v>9.3</v>
      </c>
      <c r="K9803" s="0" t="s">
        <v>168</v>
      </c>
      <c r="M9803" s="0" t="n">
        <f aca="false">CEILING(G9803,1)*F9803</f>
        <v>18.6</v>
      </c>
      <c r="N9803" s="0" t="n">
        <f aca="false">M9803-H9803</f>
        <v>9.3</v>
      </c>
      <c r="O9803" s="0" t="n">
        <f aca="false">IF(ABS(N9803-J9803)&lt;0.011,1,0)</f>
        <v>1</v>
      </c>
    </row>
    <row r="9804" customFormat="false" ht="15" hidden="false" customHeight="false" outlineLevel="0" collapsed="false">
      <c r="A9804" s="0" t="s">
        <v>709</v>
      </c>
      <c r="B9804" s="0" t="s">
        <v>823</v>
      </c>
      <c r="C9804" s="0" t="n">
        <v>5</v>
      </c>
      <c r="D9804" s="0" t="n">
        <v>65338</v>
      </c>
      <c r="E9804" s="0" t="s">
        <v>20</v>
      </c>
      <c r="F9804" s="0" t="n">
        <v>16.9</v>
      </c>
      <c r="G9804" s="0" t="n">
        <v>0.5</v>
      </c>
      <c r="H9804" s="0" t="n">
        <v>8.45</v>
      </c>
      <c r="I9804" s="0" t="n">
        <v>16.9</v>
      </c>
      <c r="J9804" s="0" t="n">
        <v>8.45</v>
      </c>
      <c r="K9804" s="0" t="s">
        <v>18</v>
      </c>
      <c r="L9804" s="0" t="s">
        <v>282</v>
      </c>
      <c r="M9804" s="0" t="n">
        <f aca="false">CEILING(G9804,1)*F9804</f>
        <v>16.9</v>
      </c>
      <c r="N9804" s="0" t="n">
        <f aca="false">M9804-H9804</f>
        <v>8.45</v>
      </c>
      <c r="O9804" s="0" t="n">
        <f aca="false">IF(ABS(N9804-J9804)&lt;0.011,1,0)</f>
        <v>1</v>
      </c>
    </row>
    <row r="9805" customFormat="false" ht="15" hidden="false" customHeight="false" outlineLevel="0" collapsed="false">
      <c r="A9805" s="0" t="s">
        <v>709</v>
      </c>
      <c r="B9805" s="0" t="s">
        <v>823</v>
      </c>
      <c r="C9805" s="0" t="n">
        <v>5</v>
      </c>
      <c r="D9805" s="0" t="n">
        <v>65338</v>
      </c>
      <c r="E9805" s="0" t="s">
        <v>87</v>
      </c>
      <c r="F9805" s="0" t="n">
        <v>19.9</v>
      </c>
      <c r="G9805" s="0" t="n">
        <v>0.5</v>
      </c>
      <c r="H9805" s="0" t="n">
        <v>9.95</v>
      </c>
      <c r="I9805" s="0" t="n">
        <v>19.9</v>
      </c>
      <c r="J9805" s="0" t="n">
        <v>9.95</v>
      </c>
      <c r="K9805" s="0" t="s">
        <v>18</v>
      </c>
      <c r="L9805" s="0" t="s">
        <v>282</v>
      </c>
      <c r="M9805" s="0" t="n">
        <f aca="false">CEILING(G9805,1)*F9805</f>
        <v>19.9</v>
      </c>
      <c r="N9805" s="0" t="n">
        <f aca="false">M9805-H9805</f>
        <v>9.95</v>
      </c>
      <c r="O9805" s="0" t="n">
        <f aca="false">IF(ABS(N9805-J9805)&lt;0.011,1,0)</f>
        <v>1</v>
      </c>
    </row>
    <row r="9806" customFormat="false" ht="15" hidden="false" customHeight="false" outlineLevel="0" collapsed="false">
      <c r="A9806" s="0" t="s">
        <v>709</v>
      </c>
      <c r="B9806" s="0" t="s">
        <v>823</v>
      </c>
      <c r="C9806" s="0" t="n">
        <v>5</v>
      </c>
      <c r="D9806" s="0" t="n">
        <v>65338</v>
      </c>
      <c r="E9806" s="0" t="s">
        <v>28</v>
      </c>
      <c r="F9806" s="0" t="n">
        <v>19.6</v>
      </c>
      <c r="G9806" s="0" t="n">
        <v>0.5</v>
      </c>
      <c r="H9806" s="0" t="n">
        <v>9.8</v>
      </c>
      <c r="I9806" s="0" t="n">
        <v>19.6</v>
      </c>
      <c r="J9806" s="0" t="n">
        <v>9.8</v>
      </c>
      <c r="K9806" s="0" t="s">
        <v>18</v>
      </c>
      <c r="L9806" s="0" t="s">
        <v>282</v>
      </c>
      <c r="M9806" s="0" t="n">
        <f aca="false">CEILING(G9806,1)*F9806</f>
        <v>19.6</v>
      </c>
      <c r="N9806" s="0" t="n">
        <f aca="false">M9806-H9806</f>
        <v>9.8</v>
      </c>
      <c r="O9806" s="0" t="n">
        <f aca="false">IF(ABS(N9806-J9806)&lt;0.011,1,0)</f>
        <v>1</v>
      </c>
    </row>
    <row r="9807" customFormat="false" ht="15" hidden="false" customHeight="false" outlineLevel="0" collapsed="false">
      <c r="A9807" s="0" t="s">
        <v>709</v>
      </c>
      <c r="B9807" s="0" t="s">
        <v>823</v>
      </c>
      <c r="C9807" s="0" t="n">
        <v>5</v>
      </c>
      <c r="D9807" s="0" t="n">
        <v>65338</v>
      </c>
      <c r="E9807" s="0" t="s">
        <v>169</v>
      </c>
      <c r="F9807" s="0" t="n">
        <v>10.9</v>
      </c>
      <c r="G9807" s="0" t="n">
        <v>0.5</v>
      </c>
      <c r="H9807" s="0" t="n">
        <v>5.45</v>
      </c>
      <c r="I9807" s="0" t="n">
        <v>10.9</v>
      </c>
      <c r="J9807" s="0" t="n">
        <v>5.45</v>
      </c>
      <c r="K9807" s="0" t="s">
        <v>18</v>
      </c>
      <c r="L9807" s="0" t="s">
        <v>282</v>
      </c>
      <c r="M9807" s="0" t="n">
        <f aca="false">CEILING(G9807,1)*F9807</f>
        <v>10.9</v>
      </c>
      <c r="N9807" s="0" t="n">
        <f aca="false">M9807-H9807</f>
        <v>5.45</v>
      </c>
      <c r="O9807" s="0" t="n">
        <f aca="false">IF(ABS(N9807-J9807)&lt;0.011,1,0)</f>
        <v>1</v>
      </c>
    </row>
    <row r="9808" customFormat="false" ht="15" hidden="false" customHeight="false" outlineLevel="0" collapsed="false">
      <c r="A9808" s="0" t="s">
        <v>709</v>
      </c>
      <c r="B9808" s="0" t="s">
        <v>823</v>
      </c>
      <c r="C9808" s="0" t="n">
        <v>5</v>
      </c>
      <c r="D9808" s="0" t="n">
        <v>65338</v>
      </c>
      <c r="E9808" s="0" t="s">
        <v>399</v>
      </c>
      <c r="F9808" s="0" t="n">
        <v>49</v>
      </c>
      <c r="G9808" s="0" t="n">
        <v>0.5</v>
      </c>
      <c r="H9808" s="0" t="n">
        <v>24.5</v>
      </c>
      <c r="I9808" s="0" t="n">
        <v>49</v>
      </c>
      <c r="J9808" s="0" t="n">
        <v>24.5</v>
      </c>
      <c r="K9808" s="0" t="s">
        <v>18</v>
      </c>
      <c r="L9808" s="0" t="s">
        <v>282</v>
      </c>
      <c r="M9808" s="0" t="n">
        <f aca="false">CEILING(G9808,1)*F9808</f>
        <v>49</v>
      </c>
      <c r="N9808" s="0" t="n">
        <f aca="false">M9808-H9808</f>
        <v>24.5</v>
      </c>
      <c r="O9808" s="0" t="n">
        <f aca="false">IF(ABS(N9808-J9808)&lt;0.011,1,0)</f>
        <v>1</v>
      </c>
    </row>
    <row r="9809" customFormat="false" ht="15" hidden="false" customHeight="false" outlineLevel="0" collapsed="false">
      <c r="A9809" s="0" t="s">
        <v>709</v>
      </c>
      <c r="B9809" s="0" t="s">
        <v>823</v>
      </c>
      <c r="C9809" s="0" t="n">
        <v>5</v>
      </c>
      <c r="D9809" s="0" t="n">
        <v>65338</v>
      </c>
      <c r="E9809" s="0" t="s">
        <v>56</v>
      </c>
      <c r="F9809" s="0" t="n">
        <v>5.9</v>
      </c>
      <c r="G9809" s="0" t="n">
        <v>0.5</v>
      </c>
      <c r="H9809" s="0" t="n">
        <v>2.95</v>
      </c>
      <c r="I9809" s="0" t="n">
        <v>5.9</v>
      </c>
      <c r="J9809" s="0" t="n">
        <v>2.95</v>
      </c>
      <c r="K9809" s="0" t="s">
        <v>18</v>
      </c>
      <c r="L9809" s="0" t="s">
        <v>282</v>
      </c>
      <c r="M9809" s="0" t="n">
        <f aca="false">CEILING(G9809,1)*F9809</f>
        <v>5.9</v>
      </c>
      <c r="N9809" s="0" t="n">
        <f aca="false">M9809-H9809</f>
        <v>2.95</v>
      </c>
      <c r="O9809" s="0" t="n">
        <f aca="false">IF(ABS(N9809-J9809)&lt;0.011,1,0)</f>
        <v>1</v>
      </c>
    </row>
    <row r="9810" customFormat="false" ht="15" hidden="false" customHeight="false" outlineLevel="0" collapsed="false">
      <c r="A9810" s="0" t="s">
        <v>709</v>
      </c>
      <c r="B9810" s="0" t="s">
        <v>823</v>
      </c>
      <c r="C9810" s="0" t="n">
        <v>5</v>
      </c>
      <c r="D9810" s="0" t="n">
        <v>65338</v>
      </c>
      <c r="E9810" s="0" t="s">
        <v>126</v>
      </c>
      <c r="F9810" s="0" t="n">
        <v>18.6</v>
      </c>
      <c r="G9810" s="0" t="n">
        <v>0.5</v>
      </c>
      <c r="H9810" s="0" t="n">
        <v>9.3</v>
      </c>
      <c r="I9810" s="0" t="n">
        <v>18.6</v>
      </c>
      <c r="J9810" s="0" t="n">
        <v>9.3</v>
      </c>
      <c r="K9810" s="0" t="s">
        <v>18</v>
      </c>
      <c r="L9810" s="0" t="s">
        <v>282</v>
      </c>
      <c r="M9810" s="0" t="n">
        <f aca="false">CEILING(G9810,1)*F9810</f>
        <v>18.6</v>
      </c>
      <c r="N9810" s="0" t="n">
        <f aca="false">M9810-H9810</f>
        <v>9.3</v>
      </c>
      <c r="O9810" s="0" t="n">
        <f aca="false">IF(ABS(N9810-J9810)&lt;0.011,1,0)</f>
        <v>1</v>
      </c>
    </row>
    <row r="9811" customFormat="false" ht="15" hidden="false" customHeight="false" outlineLevel="0" collapsed="false">
      <c r="A9811" s="0" t="s">
        <v>709</v>
      </c>
      <c r="B9811" s="0" t="s">
        <v>823</v>
      </c>
      <c r="C9811" s="0" t="n">
        <v>5</v>
      </c>
      <c r="D9811" s="0" t="n">
        <v>65338</v>
      </c>
      <c r="E9811" s="0" t="s">
        <v>122</v>
      </c>
      <c r="F9811" s="0" t="n">
        <v>5.9</v>
      </c>
      <c r="G9811" s="0" t="n">
        <v>0.5</v>
      </c>
      <c r="H9811" s="0" t="n">
        <v>2.95</v>
      </c>
      <c r="I9811" s="0" t="n">
        <v>5.9</v>
      </c>
      <c r="J9811" s="0" t="n">
        <v>2.95</v>
      </c>
      <c r="K9811" s="0" t="s">
        <v>18</v>
      </c>
      <c r="L9811" s="0" t="s">
        <v>282</v>
      </c>
      <c r="M9811" s="0" t="n">
        <f aca="false">CEILING(G9811,1)*F9811</f>
        <v>5.9</v>
      </c>
      <c r="N9811" s="0" t="n">
        <f aca="false">M9811-H9811</f>
        <v>2.95</v>
      </c>
      <c r="O9811" s="0" t="n">
        <f aca="false">IF(ABS(N9811-J9811)&lt;0.011,1,0)</f>
        <v>1</v>
      </c>
    </row>
    <row r="9812" customFormat="false" ht="15" hidden="false" customHeight="false" outlineLevel="0" collapsed="false">
      <c r="A9812" s="0" t="s">
        <v>709</v>
      </c>
      <c r="B9812" s="0" t="s">
        <v>823</v>
      </c>
      <c r="C9812" s="0" t="n">
        <v>5</v>
      </c>
      <c r="D9812" s="0" t="n">
        <v>65338</v>
      </c>
      <c r="E9812" s="0" t="s">
        <v>376</v>
      </c>
      <c r="F9812" s="0" t="n">
        <v>17.8</v>
      </c>
      <c r="G9812" s="0" t="n">
        <v>0.5</v>
      </c>
      <c r="H9812" s="0" t="n">
        <v>8.9</v>
      </c>
      <c r="I9812" s="0" t="n">
        <v>17.8</v>
      </c>
      <c r="J9812" s="0" t="n">
        <v>8.9</v>
      </c>
      <c r="K9812" s="0" t="s">
        <v>18</v>
      </c>
      <c r="L9812" s="0" t="s">
        <v>282</v>
      </c>
      <c r="M9812" s="0" t="n">
        <f aca="false">CEILING(G9812,1)*F9812</f>
        <v>17.8</v>
      </c>
      <c r="N9812" s="0" t="n">
        <f aca="false">M9812-H9812</f>
        <v>8.9</v>
      </c>
      <c r="O9812" s="0" t="n">
        <f aca="false">IF(ABS(N9812-J9812)&lt;0.011,1,0)</f>
        <v>1</v>
      </c>
    </row>
    <row r="9813" customFormat="false" ht="15" hidden="false" customHeight="false" outlineLevel="0" collapsed="false">
      <c r="A9813" s="0" t="s">
        <v>709</v>
      </c>
      <c r="B9813" s="0" t="s">
        <v>823</v>
      </c>
      <c r="C9813" s="0" t="n">
        <v>5</v>
      </c>
      <c r="D9813" s="0" t="n">
        <v>65338</v>
      </c>
      <c r="E9813" s="0" t="s">
        <v>21</v>
      </c>
      <c r="F9813" s="0" t="n">
        <v>5.9</v>
      </c>
      <c r="G9813" s="0" t="n">
        <v>0.5</v>
      </c>
      <c r="H9813" s="0" t="n">
        <v>2.95</v>
      </c>
      <c r="I9813" s="0" t="n">
        <v>5.9</v>
      </c>
      <c r="J9813" s="0" t="n">
        <v>2.95</v>
      </c>
      <c r="K9813" s="0" t="s">
        <v>18</v>
      </c>
      <c r="L9813" s="0" t="s">
        <v>282</v>
      </c>
      <c r="M9813" s="0" t="n">
        <f aca="false">CEILING(G9813,1)*F9813</f>
        <v>5.9</v>
      </c>
      <c r="N9813" s="0" t="n">
        <f aca="false">M9813-H9813</f>
        <v>2.95</v>
      </c>
      <c r="O9813" s="0" t="n">
        <f aca="false">IF(ABS(N9813-J9813)&lt;0.011,1,0)</f>
        <v>1</v>
      </c>
    </row>
    <row r="9814" customFormat="false" ht="15" hidden="false" customHeight="false" outlineLevel="0" collapsed="false">
      <c r="A9814" s="0" t="s">
        <v>709</v>
      </c>
      <c r="B9814" s="0" t="s">
        <v>823</v>
      </c>
      <c r="C9814" s="0" t="n">
        <v>5</v>
      </c>
      <c r="D9814" s="0" t="n">
        <v>65338</v>
      </c>
      <c r="E9814" s="0" t="s">
        <v>527</v>
      </c>
      <c r="F9814" s="0" t="n">
        <v>9</v>
      </c>
      <c r="G9814" s="0" t="n">
        <v>0.5</v>
      </c>
      <c r="H9814" s="0" t="n">
        <v>4.5</v>
      </c>
      <c r="I9814" s="0" t="n">
        <v>9</v>
      </c>
      <c r="J9814" s="0" t="n">
        <v>4.5</v>
      </c>
      <c r="K9814" s="0" t="s">
        <v>18</v>
      </c>
      <c r="L9814" s="0" t="s">
        <v>282</v>
      </c>
      <c r="M9814" s="0" t="n">
        <f aca="false">CEILING(G9814,1)*F9814</f>
        <v>9</v>
      </c>
      <c r="N9814" s="0" t="n">
        <f aca="false">M9814-H9814</f>
        <v>4.5</v>
      </c>
      <c r="O9814" s="0" t="n">
        <f aca="false">IF(ABS(N9814-J9814)&lt;0.011,1,0)</f>
        <v>1</v>
      </c>
    </row>
    <row r="9815" customFormat="false" ht="15" hidden="false" customHeight="false" outlineLevel="0" collapsed="false">
      <c r="A9815" s="0" t="s">
        <v>709</v>
      </c>
      <c r="B9815" s="0" t="s">
        <v>823</v>
      </c>
      <c r="C9815" s="0" t="n">
        <v>6</v>
      </c>
      <c r="D9815" s="0" t="n">
        <v>65334</v>
      </c>
      <c r="E9815" s="0" t="s">
        <v>20</v>
      </c>
      <c r="F9815" s="0" t="n">
        <v>16.9</v>
      </c>
      <c r="G9815" s="0" t="n">
        <v>0.5</v>
      </c>
      <c r="H9815" s="0" t="n">
        <v>8.45</v>
      </c>
      <c r="I9815" s="0" t="n">
        <v>16.9</v>
      </c>
      <c r="J9815" s="0" t="n">
        <v>8.45</v>
      </c>
      <c r="K9815" s="0" t="s">
        <v>18</v>
      </c>
      <c r="L9815" s="0" t="s">
        <v>282</v>
      </c>
      <c r="M9815" s="0" t="n">
        <f aca="false">CEILING(G9815,1)*F9815</f>
        <v>16.9</v>
      </c>
      <c r="N9815" s="0" t="n">
        <f aca="false">M9815-H9815</f>
        <v>8.45</v>
      </c>
      <c r="O9815" s="0" t="n">
        <f aca="false">IF(ABS(N9815-J9815)&lt;0.011,1,0)</f>
        <v>1</v>
      </c>
    </row>
    <row r="9816" customFormat="false" ht="15" hidden="false" customHeight="false" outlineLevel="0" collapsed="false">
      <c r="A9816" s="0" t="s">
        <v>709</v>
      </c>
      <c r="B9816" s="0" t="s">
        <v>823</v>
      </c>
      <c r="C9816" s="0" t="n">
        <v>6</v>
      </c>
      <c r="D9816" s="0" t="n">
        <v>65334</v>
      </c>
      <c r="E9816" s="0" t="s">
        <v>87</v>
      </c>
      <c r="F9816" s="0" t="n">
        <v>19.9</v>
      </c>
      <c r="G9816" s="0" t="n">
        <v>0.5</v>
      </c>
      <c r="H9816" s="0" t="n">
        <v>9.95</v>
      </c>
      <c r="I9816" s="0" t="n">
        <v>19.9</v>
      </c>
      <c r="J9816" s="0" t="n">
        <v>9.95</v>
      </c>
      <c r="K9816" s="0" t="s">
        <v>18</v>
      </c>
      <c r="L9816" s="0" t="s">
        <v>282</v>
      </c>
      <c r="M9816" s="0" t="n">
        <f aca="false">CEILING(G9816,1)*F9816</f>
        <v>19.9</v>
      </c>
      <c r="N9816" s="0" t="n">
        <f aca="false">M9816-H9816</f>
        <v>9.95</v>
      </c>
      <c r="O9816" s="0" t="n">
        <f aca="false">IF(ABS(N9816-J9816)&lt;0.011,1,0)</f>
        <v>1</v>
      </c>
    </row>
    <row r="9817" customFormat="false" ht="15" hidden="false" customHeight="false" outlineLevel="0" collapsed="false">
      <c r="A9817" s="0" t="s">
        <v>709</v>
      </c>
      <c r="B9817" s="0" t="s">
        <v>823</v>
      </c>
      <c r="C9817" s="0" t="n">
        <v>6</v>
      </c>
      <c r="D9817" s="0" t="n">
        <v>65334</v>
      </c>
      <c r="E9817" s="0" t="s">
        <v>28</v>
      </c>
      <c r="F9817" s="0" t="n">
        <v>19.6</v>
      </c>
      <c r="G9817" s="0" t="n">
        <v>0.5</v>
      </c>
      <c r="H9817" s="0" t="n">
        <v>9.8</v>
      </c>
      <c r="I9817" s="0" t="n">
        <v>19.6</v>
      </c>
      <c r="J9817" s="0" t="n">
        <v>9.8</v>
      </c>
      <c r="K9817" s="0" t="s">
        <v>18</v>
      </c>
      <c r="L9817" s="0" t="s">
        <v>282</v>
      </c>
      <c r="M9817" s="0" t="n">
        <f aca="false">CEILING(G9817,1)*F9817</f>
        <v>19.6</v>
      </c>
      <c r="N9817" s="0" t="n">
        <f aca="false">M9817-H9817</f>
        <v>9.8</v>
      </c>
      <c r="O9817" s="0" t="n">
        <f aca="false">IF(ABS(N9817-J9817)&lt;0.011,1,0)</f>
        <v>1</v>
      </c>
    </row>
    <row r="9818" customFormat="false" ht="15" hidden="false" customHeight="false" outlineLevel="0" collapsed="false">
      <c r="A9818" s="0" t="s">
        <v>709</v>
      </c>
      <c r="B9818" s="0" t="s">
        <v>823</v>
      </c>
      <c r="C9818" s="0" t="n">
        <v>6</v>
      </c>
      <c r="D9818" s="0" t="n">
        <v>65334</v>
      </c>
      <c r="E9818" s="0" t="s">
        <v>169</v>
      </c>
      <c r="F9818" s="0" t="n">
        <v>10.9</v>
      </c>
      <c r="G9818" s="0" t="n">
        <v>0.5</v>
      </c>
      <c r="H9818" s="0" t="n">
        <v>5.45</v>
      </c>
      <c r="I9818" s="0" t="n">
        <v>10.9</v>
      </c>
      <c r="J9818" s="0" t="n">
        <v>5.45</v>
      </c>
      <c r="K9818" s="0" t="s">
        <v>18</v>
      </c>
      <c r="L9818" s="0" t="s">
        <v>282</v>
      </c>
      <c r="M9818" s="0" t="n">
        <f aca="false">CEILING(G9818,1)*F9818</f>
        <v>10.9</v>
      </c>
      <c r="N9818" s="0" t="n">
        <f aca="false">M9818-H9818</f>
        <v>5.45</v>
      </c>
      <c r="O9818" s="0" t="n">
        <f aca="false">IF(ABS(N9818-J9818)&lt;0.011,1,0)</f>
        <v>1</v>
      </c>
    </row>
    <row r="9819" customFormat="false" ht="15" hidden="false" customHeight="false" outlineLevel="0" collapsed="false">
      <c r="A9819" s="0" t="s">
        <v>709</v>
      </c>
      <c r="B9819" s="0" t="s">
        <v>823</v>
      </c>
      <c r="C9819" s="0" t="n">
        <v>6</v>
      </c>
      <c r="D9819" s="0" t="n">
        <v>65334</v>
      </c>
      <c r="E9819" s="0" t="s">
        <v>399</v>
      </c>
      <c r="F9819" s="0" t="n">
        <v>49</v>
      </c>
      <c r="G9819" s="0" t="n">
        <v>0.5</v>
      </c>
      <c r="H9819" s="0" t="n">
        <v>24.5</v>
      </c>
      <c r="I9819" s="0" t="n">
        <v>49</v>
      </c>
      <c r="J9819" s="0" t="n">
        <v>24.5</v>
      </c>
      <c r="K9819" s="0" t="s">
        <v>18</v>
      </c>
      <c r="L9819" s="0" t="s">
        <v>282</v>
      </c>
      <c r="M9819" s="0" t="n">
        <f aca="false">CEILING(G9819,1)*F9819</f>
        <v>49</v>
      </c>
      <c r="N9819" s="0" t="n">
        <f aca="false">M9819-H9819</f>
        <v>24.5</v>
      </c>
      <c r="O9819" s="0" t="n">
        <f aca="false">IF(ABS(N9819-J9819)&lt;0.011,1,0)</f>
        <v>1</v>
      </c>
    </row>
    <row r="9820" customFormat="false" ht="15" hidden="false" customHeight="false" outlineLevel="0" collapsed="false">
      <c r="A9820" s="0" t="s">
        <v>709</v>
      </c>
      <c r="B9820" s="0" t="s">
        <v>823</v>
      </c>
      <c r="C9820" s="0" t="n">
        <v>6</v>
      </c>
      <c r="D9820" s="0" t="n">
        <v>65334</v>
      </c>
      <c r="E9820" s="0" t="s">
        <v>56</v>
      </c>
      <c r="F9820" s="0" t="n">
        <v>5.9</v>
      </c>
      <c r="G9820" s="0" t="n">
        <v>0.5</v>
      </c>
      <c r="H9820" s="0" t="n">
        <v>2.95</v>
      </c>
      <c r="I9820" s="0" t="n">
        <v>5.9</v>
      </c>
      <c r="J9820" s="0" t="n">
        <v>2.95</v>
      </c>
      <c r="K9820" s="0" t="s">
        <v>18</v>
      </c>
      <c r="L9820" s="0" t="s">
        <v>282</v>
      </c>
      <c r="M9820" s="0" t="n">
        <f aca="false">CEILING(G9820,1)*F9820</f>
        <v>5.9</v>
      </c>
      <c r="N9820" s="0" t="n">
        <f aca="false">M9820-H9820</f>
        <v>2.95</v>
      </c>
      <c r="O9820" s="0" t="n">
        <f aca="false">IF(ABS(N9820-J9820)&lt;0.011,1,0)</f>
        <v>1</v>
      </c>
    </row>
    <row r="9821" customFormat="false" ht="15" hidden="false" customHeight="false" outlineLevel="0" collapsed="false">
      <c r="A9821" s="0" t="s">
        <v>709</v>
      </c>
      <c r="B9821" s="0" t="s">
        <v>823</v>
      </c>
      <c r="C9821" s="0" t="n">
        <v>6</v>
      </c>
      <c r="D9821" s="0" t="n">
        <v>65334</v>
      </c>
      <c r="E9821" s="0" t="s">
        <v>126</v>
      </c>
      <c r="F9821" s="0" t="n">
        <v>18.6</v>
      </c>
      <c r="G9821" s="0" t="n">
        <v>0.5</v>
      </c>
      <c r="H9821" s="0" t="n">
        <v>9.3</v>
      </c>
      <c r="I9821" s="0" t="n">
        <v>18.6</v>
      </c>
      <c r="J9821" s="0" t="n">
        <v>9.3</v>
      </c>
      <c r="K9821" s="0" t="s">
        <v>18</v>
      </c>
      <c r="L9821" s="0" t="s">
        <v>282</v>
      </c>
      <c r="M9821" s="0" t="n">
        <f aca="false">CEILING(G9821,1)*F9821</f>
        <v>18.6</v>
      </c>
      <c r="N9821" s="0" t="n">
        <f aca="false">M9821-H9821</f>
        <v>9.3</v>
      </c>
      <c r="O9821" s="0" t="n">
        <f aca="false">IF(ABS(N9821-J9821)&lt;0.011,1,0)</f>
        <v>1</v>
      </c>
    </row>
    <row r="9822" customFormat="false" ht="15" hidden="false" customHeight="false" outlineLevel="0" collapsed="false">
      <c r="A9822" s="0" t="s">
        <v>709</v>
      </c>
      <c r="B9822" s="0" t="s">
        <v>823</v>
      </c>
      <c r="C9822" s="0" t="n">
        <v>6</v>
      </c>
      <c r="D9822" s="0" t="n">
        <v>65334</v>
      </c>
      <c r="E9822" s="0" t="s">
        <v>122</v>
      </c>
      <c r="F9822" s="0" t="n">
        <v>5.9</v>
      </c>
      <c r="G9822" s="0" t="n">
        <v>0.5</v>
      </c>
      <c r="H9822" s="0" t="n">
        <v>2.95</v>
      </c>
      <c r="I9822" s="0" t="n">
        <v>5.9</v>
      </c>
      <c r="J9822" s="0" t="n">
        <v>2.95</v>
      </c>
      <c r="K9822" s="0" t="s">
        <v>18</v>
      </c>
      <c r="L9822" s="0" t="s">
        <v>282</v>
      </c>
      <c r="M9822" s="0" t="n">
        <f aca="false">CEILING(G9822,1)*F9822</f>
        <v>5.9</v>
      </c>
      <c r="N9822" s="0" t="n">
        <f aca="false">M9822-H9822</f>
        <v>2.95</v>
      </c>
      <c r="O9822" s="0" t="n">
        <f aca="false">IF(ABS(N9822-J9822)&lt;0.011,1,0)</f>
        <v>1</v>
      </c>
    </row>
    <row r="9823" customFormat="false" ht="15" hidden="false" customHeight="false" outlineLevel="0" collapsed="false">
      <c r="A9823" s="0" t="s">
        <v>709</v>
      </c>
      <c r="B9823" s="0" t="s">
        <v>823</v>
      </c>
      <c r="C9823" s="0" t="n">
        <v>6</v>
      </c>
      <c r="D9823" s="0" t="n">
        <v>65334</v>
      </c>
      <c r="E9823" s="0" t="s">
        <v>376</v>
      </c>
      <c r="F9823" s="0" t="n">
        <v>17.8</v>
      </c>
      <c r="G9823" s="0" t="n">
        <v>0.5</v>
      </c>
      <c r="H9823" s="0" t="n">
        <v>8.9</v>
      </c>
      <c r="I9823" s="0" t="n">
        <v>17.8</v>
      </c>
      <c r="J9823" s="0" t="n">
        <v>8.9</v>
      </c>
      <c r="K9823" s="0" t="s">
        <v>18</v>
      </c>
      <c r="L9823" s="0" t="s">
        <v>282</v>
      </c>
      <c r="M9823" s="0" t="n">
        <f aca="false">CEILING(G9823,1)*F9823</f>
        <v>17.8</v>
      </c>
      <c r="N9823" s="0" t="n">
        <f aca="false">M9823-H9823</f>
        <v>8.9</v>
      </c>
      <c r="O9823" s="0" t="n">
        <f aca="false">IF(ABS(N9823-J9823)&lt;0.011,1,0)</f>
        <v>1</v>
      </c>
    </row>
    <row r="9824" customFormat="false" ht="15" hidden="false" customHeight="false" outlineLevel="0" collapsed="false">
      <c r="A9824" s="0" t="s">
        <v>709</v>
      </c>
      <c r="B9824" s="0" t="s">
        <v>823</v>
      </c>
      <c r="C9824" s="0" t="n">
        <v>6</v>
      </c>
      <c r="D9824" s="0" t="n">
        <v>65334</v>
      </c>
      <c r="E9824" s="0" t="s">
        <v>21</v>
      </c>
      <c r="F9824" s="0" t="n">
        <v>5.9</v>
      </c>
      <c r="G9824" s="0" t="n">
        <v>0.5</v>
      </c>
      <c r="H9824" s="0" t="n">
        <v>2.95</v>
      </c>
      <c r="I9824" s="0" t="n">
        <v>5.9</v>
      </c>
      <c r="J9824" s="0" t="n">
        <v>2.95</v>
      </c>
      <c r="K9824" s="0" t="s">
        <v>18</v>
      </c>
      <c r="L9824" s="0" t="s">
        <v>282</v>
      </c>
      <c r="M9824" s="0" t="n">
        <f aca="false">CEILING(G9824,1)*F9824</f>
        <v>5.9</v>
      </c>
      <c r="N9824" s="0" t="n">
        <f aca="false">M9824-H9824</f>
        <v>2.95</v>
      </c>
      <c r="O9824" s="0" t="n">
        <f aca="false">IF(ABS(N9824-J9824)&lt;0.011,1,0)</f>
        <v>1</v>
      </c>
    </row>
    <row r="9825" customFormat="false" ht="15" hidden="false" customHeight="false" outlineLevel="0" collapsed="false">
      <c r="A9825" s="0" t="s">
        <v>709</v>
      </c>
      <c r="B9825" s="0" t="s">
        <v>823</v>
      </c>
      <c r="C9825" s="0" t="n">
        <v>6</v>
      </c>
      <c r="D9825" s="0" t="n">
        <v>65334</v>
      </c>
      <c r="E9825" s="0" t="s">
        <v>527</v>
      </c>
      <c r="F9825" s="0" t="n">
        <v>9</v>
      </c>
      <c r="G9825" s="0" t="n">
        <v>0.5</v>
      </c>
      <c r="H9825" s="0" t="n">
        <v>4.5</v>
      </c>
      <c r="I9825" s="0" t="n">
        <v>9</v>
      </c>
      <c r="J9825" s="0" t="n">
        <v>4.5</v>
      </c>
      <c r="K9825" s="0" t="s">
        <v>18</v>
      </c>
      <c r="L9825" s="0" t="s">
        <v>282</v>
      </c>
      <c r="M9825" s="0" t="n">
        <f aca="false">CEILING(G9825,1)*F9825</f>
        <v>9</v>
      </c>
      <c r="N9825" s="0" t="n">
        <f aca="false">M9825-H9825</f>
        <v>4.5</v>
      </c>
      <c r="O9825" s="0" t="n">
        <f aca="false">IF(ABS(N9825-J9825)&lt;0.011,1,0)</f>
        <v>1</v>
      </c>
    </row>
    <row r="9826" customFormat="false" ht="15" hidden="false" customHeight="false" outlineLevel="0" collapsed="false">
      <c r="A9826" s="0" t="s">
        <v>709</v>
      </c>
      <c r="B9826" s="0" t="s">
        <v>823</v>
      </c>
      <c r="C9826" s="0" t="n">
        <v>8</v>
      </c>
      <c r="D9826" s="0" t="n">
        <v>65339</v>
      </c>
      <c r="E9826" s="0" t="s">
        <v>161</v>
      </c>
      <c r="F9826" s="0" t="n">
        <v>5.9</v>
      </c>
      <c r="G9826" s="0" t="n">
        <v>0.5</v>
      </c>
      <c r="H9826" s="0" t="n">
        <v>2.95</v>
      </c>
      <c r="I9826" s="0" t="n">
        <v>5.9</v>
      </c>
      <c r="J9826" s="0" t="n">
        <v>2.95</v>
      </c>
      <c r="K9826" s="0" t="s">
        <v>18</v>
      </c>
      <c r="L9826" s="0" t="s">
        <v>188</v>
      </c>
      <c r="M9826" s="0" t="n">
        <f aca="false">CEILING(G9826,1)*F9826</f>
        <v>5.9</v>
      </c>
      <c r="N9826" s="0" t="n">
        <f aca="false">M9826-H9826</f>
        <v>2.95</v>
      </c>
      <c r="O9826" s="0" t="n">
        <f aca="false">IF(ABS(N9826-J9826)&lt;0.011,1,0)</f>
        <v>1</v>
      </c>
    </row>
    <row r="9827" customFormat="false" ht="15" hidden="false" customHeight="false" outlineLevel="0" collapsed="false">
      <c r="A9827" s="0" t="s">
        <v>709</v>
      </c>
      <c r="B9827" s="0" t="s">
        <v>823</v>
      </c>
      <c r="C9827" s="0" t="n">
        <v>8</v>
      </c>
      <c r="D9827" s="0" t="n">
        <v>65339</v>
      </c>
      <c r="E9827" s="0" t="s">
        <v>32</v>
      </c>
      <c r="F9827" s="0" t="n">
        <v>2.2</v>
      </c>
      <c r="G9827" s="0" t="n">
        <v>0.5</v>
      </c>
      <c r="H9827" s="0" t="n">
        <v>1.1</v>
      </c>
      <c r="I9827" s="0" t="n">
        <v>2.2</v>
      </c>
      <c r="J9827" s="0" t="n">
        <v>1.1</v>
      </c>
      <c r="K9827" s="0" t="s">
        <v>18</v>
      </c>
      <c r="L9827" s="0" t="s">
        <v>188</v>
      </c>
      <c r="M9827" s="0" t="n">
        <f aca="false">CEILING(G9827,1)*F9827</f>
        <v>2.2</v>
      </c>
      <c r="N9827" s="0" t="n">
        <f aca="false">M9827-H9827</f>
        <v>1.1</v>
      </c>
      <c r="O9827" s="0" t="n">
        <f aca="false">IF(ABS(N9827-J9827)&lt;0.011,1,0)</f>
        <v>1</v>
      </c>
    </row>
    <row r="9828" customFormat="false" ht="15" hidden="false" customHeight="false" outlineLevel="0" collapsed="false">
      <c r="A9828" s="0" t="s">
        <v>709</v>
      </c>
      <c r="B9828" s="0" t="s">
        <v>823</v>
      </c>
      <c r="C9828" s="0" t="n">
        <v>8</v>
      </c>
      <c r="D9828" s="0" t="n">
        <v>65339</v>
      </c>
      <c r="E9828" s="0" t="s">
        <v>41</v>
      </c>
      <c r="F9828" s="0" t="n">
        <v>4.2</v>
      </c>
      <c r="G9828" s="0" t="n">
        <v>0.5</v>
      </c>
      <c r="H9828" s="0" t="n">
        <v>2.1</v>
      </c>
      <c r="I9828" s="0" t="n">
        <v>4.2</v>
      </c>
      <c r="J9828" s="0" t="n">
        <v>2.1</v>
      </c>
      <c r="K9828" s="0" t="s">
        <v>18</v>
      </c>
      <c r="L9828" s="0" t="s">
        <v>188</v>
      </c>
      <c r="M9828" s="0" t="n">
        <f aca="false">CEILING(G9828,1)*F9828</f>
        <v>4.2</v>
      </c>
      <c r="N9828" s="0" t="n">
        <f aca="false">M9828-H9828</f>
        <v>2.1</v>
      </c>
      <c r="O9828" s="0" t="n">
        <f aca="false">IF(ABS(N9828-J9828)&lt;0.011,1,0)</f>
        <v>1</v>
      </c>
    </row>
    <row r="9829" customFormat="false" ht="15" hidden="false" customHeight="false" outlineLevel="0" collapsed="false">
      <c r="A9829" s="0" t="s">
        <v>709</v>
      </c>
      <c r="B9829" s="0" t="s">
        <v>823</v>
      </c>
      <c r="C9829" s="0" t="n">
        <v>8</v>
      </c>
      <c r="D9829" s="0" t="n">
        <v>65339</v>
      </c>
      <c r="E9829" s="0" t="s">
        <v>50</v>
      </c>
      <c r="F9829" s="0" t="n">
        <v>18.6</v>
      </c>
      <c r="G9829" s="0" t="n">
        <v>0.5</v>
      </c>
      <c r="H9829" s="0" t="n">
        <v>9.3</v>
      </c>
      <c r="I9829" s="0" t="n">
        <v>18.6</v>
      </c>
      <c r="J9829" s="0" t="n">
        <v>9.3</v>
      </c>
      <c r="K9829" s="0" t="s">
        <v>18</v>
      </c>
      <c r="L9829" s="0" t="s">
        <v>188</v>
      </c>
      <c r="M9829" s="0" t="n">
        <f aca="false">CEILING(G9829,1)*F9829</f>
        <v>18.6</v>
      </c>
      <c r="N9829" s="0" t="n">
        <f aca="false">M9829-H9829</f>
        <v>9.3</v>
      </c>
      <c r="O9829" s="0" t="n">
        <f aca="false">IF(ABS(N9829-J9829)&lt;0.011,1,0)</f>
        <v>1</v>
      </c>
    </row>
    <row r="9830" customFormat="false" ht="15" hidden="false" customHeight="false" outlineLevel="0" collapsed="false">
      <c r="A9830" s="0" t="s">
        <v>709</v>
      </c>
      <c r="B9830" s="0" t="s">
        <v>823</v>
      </c>
      <c r="C9830" s="0" t="n">
        <v>8</v>
      </c>
      <c r="D9830" s="0" t="n">
        <v>65339</v>
      </c>
      <c r="E9830" s="0" t="s">
        <v>112</v>
      </c>
      <c r="F9830" s="0" t="n">
        <v>11.9</v>
      </c>
      <c r="G9830" s="0" t="n">
        <v>0.5</v>
      </c>
      <c r="H9830" s="0" t="n">
        <v>5.95</v>
      </c>
      <c r="I9830" s="0" t="n">
        <v>11.9</v>
      </c>
      <c r="J9830" s="0" t="n">
        <v>5.95</v>
      </c>
      <c r="K9830" s="0" t="s">
        <v>18</v>
      </c>
      <c r="L9830" s="0" t="s">
        <v>188</v>
      </c>
      <c r="M9830" s="0" t="n">
        <f aca="false">CEILING(G9830,1)*F9830</f>
        <v>11.9</v>
      </c>
      <c r="N9830" s="0" t="n">
        <f aca="false">M9830-H9830</f>
        <v>5.95</v>
      </c>
      <c r="O9830" s="0" t="n">
        <f aca="false">IF(ABS(N9830-J9830)&lt;0.011,1,0)</f>
        <v>1</v>
      </c>
    </row>
    <row r="9831" customFormat="false" ht="15" hidden="false" customHeight="false" outlineLevel="0" collapsed="false">
      <c r="A9831" s="0" t="s">
        <v>709</v>
      </c>
      <c r="B9831" s="0" t="s">
        <v>823</v>
      </c>
      <c r="C9831" s="0" t="n">
        <v>8</v>
      </c>
      <c r="D9831" s="0" t="n">
        <v>65339</v>
      </c>
      <c r="E9831" s="0" t="s">
        <v>500</v>
      </c>
      <c r="F9831" s="0" t="n">
        <v>27.8</v>
      </c>
      <c r="G9831" s="0" t="n">
        <v>0.5</v>
      </c>
      <c r="H9831" s="0" t="n">
        <v>13.9</v>
      </c>
      <c r="I9831" s="0" t="n">
        <v>27.8</v>
      </c>
      <c r="J9831" s="0" t="n">
        <v>13.9</v>
      </c>
      <c r="K9831" s="0" t="s">
        <v>18</v>
      </c>
      <c r="L9831" s="0" t="s">
        <v>188</v>
      </c>
      <c r="M9831" s="0" t="n">
        <f aca="false">CEILING(G9831,1)*F9831</f>
        <v>27.8</v>
      </c>
      <c r="N9831" s="0" t="n">
        <f aca="false">M9831-H9831</f>
        <v>13.9</v>
      </c>
      <c r="O9831" s="0" t="n">
        <f aca="false">IF(ABS(N9831-J9831)&lt;0.011,1,0)</f>
        <v>1</v>
      </c>
    </row>
    <row r="9832" customFormat="false" ht="15" hidden="false" customHeight="false" outlineLevel="0" collapsed="false">
      <c r="A9832" s="0" t="s">
        <v>709</v>
      </c>
      <c r="B9832" s="0" t="s">
        <v>823</v>
      </c>
      <c r="C9832" s="0" t="n">
        <v>8</v>
      </c>
      <c r="D9832" s="0" t="n">
        <v>65339</v>
      </c>
      <c r="E9832" s="0" t="s">
        <v>255</v>
      </c>
      <c r="F9832" s="0" t="n">
        <v>14.6</v>
      </c>
      <c r="G9832" s="0" t="n">
        <v>0.5</v>
      </c>
      <c r="H9832" s="0" t="n">
        <v>7.3</v>
      </c>
      <c r="I9832" s="0" t="n">
        <v>14.6</v>
      </c>
      <c r="J9832" s="0" t="n">
        <v>7.3</v>
      </c>
      <c r="K9832" s="0" t="s">
        <v>18</v>
      </c>
      <c r="L9832" s="0" t="s">
        <v>188</v>
      </c>
      <c r="M9832" s="0" t="n">
        <f aca="false">CEILING(G9832,1)*F9832</f>
        <v>14.6</v>
      </c>
      <c r="N9832" s="0" t="n">
        <f aca="false">M9832-H9832</f>
        <v>7.3</v>
      </c>
      <c r="O9832" s="0" t="n">
        <f aca="false">IF(ABS(N9832-J9832)&lt;0.011,1,0)</f>
        <v>1</v>
      </c>
    </row>
    <row r="9833" customFormat="false" ht="15" hidden="false" customHeight="false" outlineLevel="0" collapsed="false">
      <c r="A9833" s="0" t="s">
        <v>709</v>
      </c>
      <c r="B9833" s="0" t="s">
        <v>823</v>
      </c>
      <c r="C9833" s="0" t="n">
        <v>9</v>
      </c>
      <c r="D9833" s="0" t="n">
        <v>65329</v>
      </c>
      <c r="E9833" s="0" t="s">
        <v>161</v>
      </c>
      <c r="F9833" s="0" t="n">
        <v>5.9</v>
      </c>
      <c r="G9833" s="0" t="n">
        <v>0.5</v>
      </c>
      <c r="H9833" s="0" t="n">
        <v>2.95</v>
      </c>
      <c r="I9833" s="0" t="n">
        <v>5.9</v>
      </c>
      <c r="J9833" s="0" t="n">
        <v>2.95</v>
      </c>
      <c r="K9833" s="0" t="s">
        <v>18</v>
      </c>
      <c r="L9833" s="0" t="s">
        <v>188</v>
      </c>
      <c r="M9833" s="0" t="n">
        <f aca="false">CEILING(G9833,1)*F9833</f>
        <v>5.9</v>
      </c>
      <c r="N9833" s="0" t="n">
        <f aca="false">M9833-H9833</f>
        <v>2.95</v>
      </c>
      <c r="O9833" s="0" t="n">
        <f aca="false">IF(ABS(N9833-J9833)&lt;0.011,1,0)</f>
        <v>1</v>
      </c>
    </row>
    <row r="9834" customFormat="false" ht="15" hidden="false" customHeight="false" outlineLevel="0" collapsed="false">
      <c r="A9834" s="0" t="s">
        <v>709</v>
      </c>
      <c r="B9834" s="0" t="s">
        <v>823</v>
      </c>
      <c r="C9834" s="0" t="n">
        <v>9</v>
      </c>
      <c r="D9834" s="0" t="n">
        <v>65329</v>
      </c>
      <c r="E9834" s="0" t="s">
        <v>32</v>
      </c>
      <c r="F9834" s="0" t="n">
        <v>2.2</v>
      </c>
      <c r="G9834" s="0" t="n">
        <v>0.5</v>
      </c>
      <c r="H9834" s="0" t="n">
        <v>1.1</v>
      </c>
      <c r="I9834" s="0" t="n">
        <v>2.2</v>
      </c>
      <c r="J9834" s="0" t="n">
        <v>1.1</v>
      </c>
      <c r="K9834" s="0" t="s">
        <v>18</v>
      </c>
      <c r="L9834" s="0" t="s">
        <v>188</v>
      </c>
      <c r="M9834" s="0" t="n">
        <f aca="false">CEILING(G9834,1)*F9834</f>
        <v>2.2</v>
      </c>
      <c r="N9834" s="0" t="n">
        <f aca="false">M9834-H9834</f>
        <v>1.1</v>
      </c>
      <c r="O9834" s="0" t="n">
        <f aca="false">IF(ABS(N9834-J9834)&lt;0.011,1,0)</f>
        <v>1</v>
      </c>
    </row>
    <row r="9835" customFormat="false" ht="15" hidden="false" customHeight="false" outlineLevel="0" collapsed="false">
      <c r="A9835" s="0" t="s">
        <v>709</v>
      </c>
      <c r="B9835" s="0" t="s">
        <v>823</v>
      </c>
      <c r="C9835" s="0" t="n">
        <v>9</v>
      </c>
      <c r="D9835" s="0" t="n">
        <v>65329</v>
      </c>
      <c r="E9835" s="0" t="s">
        <v>41</v>
      </c>
      <c r="F9835" s="0" t="n">
        <v>4.2</v>
      </c>
      <c r="G9835" s="0" t="n">
        <v>0.5</v>
      </c>
      <c r="H9835" s="0" t="n">
        <v>2.1</v>
      </c>
      <c r="I9835" s="0" t="n">
        <v>4.2</v>
      </c>
      <c r="J9835" s="0" t="n">
        <v>2.1</v>
      </c>
      <c r="K9835" s="0" t="s">
        <v>18</v>
      </c>
      <c r="L9835" s="0" t="s">
        <v>188</v>
      </c>
      <c r="M9835" s="0" t="n">
        <f aca="false">CEILING(G9835,1)*F9835</f>
        <v>4.2</v>
      </c>
      <c r="N9835" s="0" t="n">
        <f aca="false">M9835-H9835</f>
        <v>2.1</v>
      </c>
      <c r="O9835" s="0" t="n">
        <f aca="false">IF(ABS(N9835-J9835)&lt;0.011,1,0)</f>
        <v>1</v>
      </c>
    </row>
    <row r="9836" customFormat="false" ht="15" hidden="false" customHeight="false" outlineLevel="0" collapsed="false">
      <c r="A9836" s="0" t="s">
        <v>709</v>
      </c>
      <c r="B9836" s="0" t="s">
        <v>823</v>
      </c>
      <c r="C9836" s="0" t="n">
        <v>9</v>
      </c>
      <c r="D9836" s="0" t="n">
        <v>65329</v>
      </c>
      <c r="E9836" s="0" t="s">
        <v>50</v>
      </c>
      <c r="F9836" s="0" t="n">
        <v>18.6</v>
      </c>
      <c r="G9836" s="0" t="n">
        <v>0.5</v>
      </c>
      <c r="H9836" s="0" t="n">
        <v>9.3</v>
      </c>
      <c r="I9836" s="0" t="n">
        <v>18.6</v>
      </c>
      <c r="J9836" s="0" t="n">
        <v>9.3</v>
      </c>
      <c r="K9836" s="0" t="s">
        <v>18</v>
      </c>
      <c r="L9836" s="0" t="s">
        <v>188</v>
      </c>
      <c r="M9836" s="0" t="n">
        <f aca="false">CEILING(G9836,1)*F9836</f>
        <v>18.6</v>
      </c>
      <c r="N9836" s="0" t="n">
        <f aca="false">M9836-H9836</f>
        <v>9.3</v>
      </c>
      <c r="O9836" s="0" t="n">
        <f aca="false">IF(ABS(N9836-J9836)&lt;0.011,1,0)</f>
        <v>1</v>
      </c>
    </row>
    <row r="9837" customFormat="false" ht="15" hidden="false" customHeight="false" outlineLevel="0" collapsed="false">
      <c r="A9837" s="0" t="s">
        <v>709</v>
      </c>
      <c r="B9837" s="0" t="s">
        <v>823</v>
      </c>
      <c r="C9837" s="0" t="n">
        <v>9</v>
      </c>
      <c r="D9837" s="0" t="n">
        <v>65329</v>
      </c>
      <c r="E9837" s="0" t="s">
        <v>112</v>
      </c>
      <c r="F9837" s="0" t="n">
        <v>11.9</v>
      </c>
      <c r="G9837" s="0" t="n">
        <v>0.5</v>
      </c>
      <c r="H9837" s="0" t="n">
        <v>5.95</v>
      </c>
      <c r="I9837" s="0" t="n">
        <v>11.9</v>
      </c>
      <c r="J9837" s="0" t="n">
        <v>5.95</v>
      </c>
      <c r="K9837" s="0" t="s">
        <v>18</v>
      </c>
      <c r="L9837" s="0" t="s">
        <v>188</v>
      </c>
      <c r="M9837" s="0" t="n">
        <f aca="false">CEILING(G9837,1)*F9837</f>
        <v>11.9</v>
      </c>
      <c r="N9837" s="0" t="n">
        <f aca="false">M9837-H9837</f>
        <v>5.95</v>
      </c>
      <c r="O9837" s="0" t="n">
        <f aca="false">IF(ABS(N9837-J9837)&lt;0.011,1,0)</f>
        <v>1</v>
      </c>
    </row>
    <row r="9838" customFormat="false" ht="15" hidden="false" customHeight="false" outlineLevel="0" collapsed="false">
      <c r="A9838" s="0" t="s">
        <v>709</v>
      </c>
      <c r="B9838" s="0" t="s">
        <v>823</v>
      </c>
      <c r="C9838" s="0" t="n">
        <v>9</v>
      </c>
      <c r="D9838" s="0" t="n">
        <v>65329</v>
      </c>
      <c r="E9838" s="0" t="s">
        <v>500</v>
      </c>
      <c r="F9838" s="0" t="n">
        <v>27.8</v>
      </c>
      <c r="G9838" s="0" t="n">
        <v>0.5</v>
      </c>
      <c r="H9838" s="0" t="n">
        <v>13.9</v>
      </c>
      <c r="I9838" s="0" t="n">
        <v>27.8</v>
      </c>
      <c r="J9838" s="0" t="n">
        <v>13.9</v>
      </c>
      <c r="K9838" s="0" t="s">
        <v>18</v>
      </c>
      <c r="L9838" s="0" t="s">
        <v>188</v>
      </c>
      <c r="M9838" s="0" t="n">
        <f aca="false">CEILING(G9838,1)*F9838</f>
        <v>27.8</v>
      </c>
      <c r="N9838" s="0" t="n">
        <f aca="false">M9838-H9838</f>
        <v>13.9</v>
      </c>
      <c r="O9838" s="0" t="n">
        <f aca="false">IF(ABS(N9838-J9838)&lt;0.011,1,0)</f>
        <v>1</v>
      </c>
    </row>
    <row r="9839" customFormat="false" ht="15" hidden="false" customHeight="false" outlineLevel="0" collapsed="false">
      <c r="A9839" s="0" t="s">
        <v>709</v>
      </c>
      <c r="B9839" s="0" t="s">
        <v>823</v>
      </c>
      <c r="C9839" s="0" t="n">
        <v>9</v>
      </c>
      <c r="D9839" s="0" t="n">
        <v>65329</v>
      </c>
      <c r="E9839" s="0" t="s">
        <v>255</v>
      </c>
      <c r="F9839" s="0" t="n">
        <v>14.6</v>
      </c>
      <c r="G9839" s="0" t="n">
        <v>0.5</v>
      </c>
      <c r="H9839" s="0" t="n">
        <v>7.3</v>
      </c>
      <c r="I9839" s="0" t="n">
        <v>14.6</v>
      </c>
      <c r="J9839" s="0" t="n">
        <v>7.3</v>
      </c>
      <c r="K9839" s="0" t="s">
        <v>18</v>
      </c>
      <c r="L9839" s="0" t="s">
        <v>188</v>
      </c>
      <c r="M9839" s="0" t="n">
        <f aca="false">CEILING(G9839,1)*F9839</f>
        <v>14.6</v>
      </c>
      <c r="N9839" s="0" t="n">
        <f aca="false">M9839-H9839</f>
        <v>7.3</v>
      </c>
      <c r="O9839" s="0" t="n">
        <f aca="false">IF(ABS(N9839-J9839)&lt;0.011,1,0)</f>
        <v>1</v>
      </c>
    </row>
    <row r="9840" customFormat="false" ht="15" hidden="false" customHeight="false" outlineLevel="0" collapsed="false">
      <c r="A9840" s="0" t="s">
        <v>709</v>
      </c>
      <c r="B9840" s="0" t="s">
        <v>823</v>
      </c>
      <c r="C9840" s="0" t="n">
        <v>10</v>
      </c>
      <c r="D9840" s="0" t="n">
        <v>65340</v>
      </c>
      <c r="E9840" s="0" t="s">
        <v>45</v>
      </c>
      <c r="F9840" s="0" t="n">
        <v>18.6</v>
      </c>
      <c r="G9840" s="0" t="n">
        <v>0.5</v>
      </c>
      <c r="H9840" s="0" t="n">
        <v>9.3</v>
      </c>
      <c r="I9840" s="0" t="n">
        <v>18.6</v>
      </c>
      <c r="J9840" s="0" t="n">
        <v>9.3</v>
      </c>
      <c r="K9840" s="0" t="s">
        <v>18</v>
      </c>
      <c r="L9840" s="0" t="s">
        <v>101</v>
      </c>
      <c r="M9840" s="0" t="n">
        <f aca="false">CEILING(G9840,1)*F9840</f>
        <v>18.6</v>
      </c>
      <c r="N9840" s="0" t="n">
        <f aca="false">M9840-H9840</f>
        <v>9.3</v>
      </c>
      <c r="O9840" s="0" t="n">
        <f aca="false">IF(ABS(N9840-J9840)&lt;0.011,1,0)</f>
        <v>1</v>
      </c>
    </row>
    <row r="9841" customFormat="false" ht="15" hidden="false" customHeight="false" outlineLevel="0" collapsed="false">
      <c r="A9841" s="0" t="s">
        <v>709</v>
      </c>
      <c r="B9841" s="0" t="s">
        <v>823</v>
      </c>
      <c r="C9841" s="0" t="n">
        <v>10</v>
      </c>
      <c r="D9841" s="0" t="n">
        <v>65340</v>
      </c>
      <c r="E9841" s="0" t="s">
        <v>259</v>
      </c>
      <c r="F9841" s="0" t="n">
        <v>36</v>
      </c>
      <c r="G9841" s="0" t="n">
        <v>0.5</v>
      </c>
      <c r="H9841" s="0" t="n">
        <v>18</v>
      </c>
      <c r="I9841" s="0" t="n">
        <v>36</v>
      </c>
      <c r="J9841" s="0" t="n">
        <v>18</v>
      </c>
      <c r="K9841" s="0" t="s">
        <v>18</v>
      </c>
      <c r="L9841" s="0" t="s">
        <v>101</v>
      </c>
      <c r="M9841" s="0" t="n">
        <f aca="false">CEILING(G9841,1)*F9841</f>
        <v>36</v>
      </c>
      <c r="N9841" s="0" t="n">
        <f aca="false">M9841-H9841</f>
        <v>18</v>
      </c>
      <c r="O9841" s="0" t="n">
        <f aca="false">IF(ABS(N9841-J9841)&lt;0.011,1,0)</f>
        <v>1</v>
      </c>
    </row>
    <row r="9842" customFormat="false" ht="15" hidden="false" customHeight="false" outlineLevel="0" collapsed="false">
      <c r="A9842" s="0" t="s">
        <v>709</v>
      </c>
      <c r="B9842" s="0" t="s">
        <v>823</v>
      </c>
      <c r="C9842" s="0" t="n">
        <v>10</v>
      </c>
      <c r="D9842" s="0" t="n">
        <v>65340</v>
      </c>
      <c r="E9842" s="0" t="s">
        <v>167</v>
      </c>
      <c r="F9842" s="0" t="n">
        <v>8</v>
      </c>
      <c r="G9842" s="0" t="n">
        <v>1.5</v>
      </c>
      <c r="H9842" s="0" t="n">
        <v>12</v>
      </c>
      <c r="I9842" s="0" t="n">
        <v>16</v>
      </c>
      <c r="J9842" s="0" t="n">
        <v>4</v>
      </c>
      <c r="K9842" s="0" t="s">
        <v>18</v>
      </c>
      <c r="L9842" s="0" t="s">
        <v>101</v>
      </c>
      <c r="M9842" s="0" t="n">
        <f aca="false">CEILING(G9842,1)*F9842</f>
        <v>16</v>
      </c>
      <c r="N9842" s="0" t="n">
        <f aca="false">M9842-H9842</f>
        <v>4</v>
      </c>
      <c r="O9842" s="0" t="n">
        <f aca="false">IF(ABS(N9842-J9842)&lt;0.011,1,0)</f>
        <v>1</v>
      </c>
    </row>
    <row r="9843" customFormat="false" ht="15" hidden="false" customHeight="false" outlineLevel="0" collapsed="false">
      <c r="A9843" s="0" t="s">
        <v>709</v>
      </c>
      <c r="B9843" s="0" t="s">
        <v>823</v>
      </c>
      <c r="C9843" s="0" t="n">
        <v>10</v>
      </c>
      <c r="D9843" s="0" t="n">
        <v>65340</v>
      </c>
      <c r="E9843" s="0" t="s">
        <v>126</v>
      </c>
      <c r="F9843" s="0" t="n">
        <v>18.6</v>
      </c>
      <c r="G9843" s="0" t="n">
        <v>0.5</v>
      </c>
      <c r="H9843" s="0" t="n">
        <v>9.3</v>
      </c>
      <c r="I9843" s="0" t="n">
        <v>18.6</v>
      </c>
      <c r="J9843" s="0" t="n">
        <v>9.3</v>
      </c>
      <c r="K9843" s="0" t="s">
        <v>18</v>
      </c>
      <c r="L9843" s="0" t="s">
        <v>101</v>
      </c>
      <c r="M9843" s="0" t="n">
        <f aca="false">CEILING(G9843,1)*F9843</f>
        <v>18.6</v>
      </c>
      <c r="N9843" s="0" t="n">
        <f aca="false">M9843-H9843</f>
        <v>9.3</v>
      </c>
      <c r="O9843" s="0" t="n">
        <f aca="false">IF(ABS(N9843-J9843)&lt;0.011,1,0)</f>
        <v>1</v>
      </c>
    </row>
    <row r="9844" customFormat="false" ht="15" hidden="false" customHeight="false" outlineLevel="0" collapsed="false">
      <c r="A9844" s="0" t="s">
        <v>709</v>
      </c>
      <c r="B9844" s="0" t="s">
        <v>823</v>
      </c>
      <c r="C9844" s="0" t="n">
        <v>10</v>
      </c>
      <c r="D9844" s="0" t="n">
        <v>65340</v>
      </c>
      <c r="E9844" s="0" t="s">
        <v>70</v>
      </c>
      <c r="F9844" s="0" t="n">
        <v>34</v>
      </c>
      <c r="G9844" s="0" t="n">
        <v>0.5</v>
      </c>
      <c r="H9844" s="0" t="n">
        <v>17</v>
      </c>
      <c r="I9844" s="0" t="n">
        <v>34</v>
      </c>
      <c r="J9844" s="0" t="n">
        <v>17</v>
      </c>
      <c r="K9844" s="0" t="s">
        <v>18</v>
      </c>
      <c r="L9844" s="0" t="s">
        <v>101</v>
      </c>
      <c r="M9844" s="0" t="n">
        <f aca="false">CEILING(G9844,1)*F9844</f>
        <v>34</v>
      </c>
      <c r="N9844" s="0" t="n">
        <f aca="false">M9844-H9844</f>
        <v>17</v>
      </c>
      <c r="O9844" s="0" t="n">
        <f aca="false">IF(ABS(N9844-J9844)&lt;0.011,1,0)</f>
        <v>1</v>
      </c>
    </row>
    <row r="9845" customFormat="false" ht="15" hidden="false" customHeight="false" outlineLevel="0" collapsed="false">
      <c r="A9845" s="0" t="s">
        <v>709</v>
      </c>
      <c r="B9845" s="0" t="s">
        <v>823</v>
      </c>
      <c r="C9845" s="0" t="n">
        <v>10</v>
      </c>
      <c r="D9845" s="0" t="n">
        <v>65340</v>
      </c>
      <c r="E9845" s="0" t="s">
        <v>82</v>
      </c>
      <c r="F9845" s="0" t="n">
        <v>19.9</v>
      </c>
      <c r="G9845" s="0" t="n">
        <v>0.5</v>
      </c>
      <c r="H9845" s="0" t="n">
        <v>9.95</v>
      </c>
      <c r="I9845" s="0" t="n">
        <v>19.9</v>
      </c>
      <c r="J9845" s="0" t="n">
        <v>9.95</v>
      </c>
      <c r="K9845" s="0" t="s">
        <v>18</v>
      </c>
      <c r="L9845" s="0" t="s">
        <v>101</v>
      </c>
      <c r="M9845" s="0" t="n">
        <f aca="false">CEILING(G9845,1)*F9845</f>
        <v>19.9</v>
      </c>
      <c r="N9845" s="0" t="n">
        <f aca="false">M9845-H9845</f>
        <v>9.95</v>
      </c>
      <c r="O9845" s="0" t="n">
        <f aca="false">IF(ABS(N9845-J9845)&lt;0.011,1,0)</f>
        <v>1</v>
      </c>
    </row>
    <row r="9846" customFormat="false" ht="15" hidden="false" customHeight="false" outlineLevel="0" collapsed="false">
      <c r="A9846" s="0" t="s">
        <v>709</v>
      </c>
      <c r="B9846" s="0" t="s">
        <v>823</v>
      </c>
      <c r="C9846" s="0" t="n">
        <v>11</v>
      </c>
      <c r="D9846" s="0" t="n">
        <v>65328</v>
      </c>
      <c r="E9846" s="0" t="s">
        <v>45</v>
      </c>
      <c r="F9846" s="0" t="n">
        <v>18.6</v>
      </c>
      <c r="G9846" s="0" t="n">
        <v>0.5</v>
      </c>
      <c r="H9846" s="0" t="n">
        <v>9.3</v>
      </c>
      <c r="I9846" s="0" t="n">
        <v>18.6</v>
      </c>
      <c r="J9846" s="0" t="n">
        <v>9.3</v>
      </c>
      <c r="K9846" s="0" t="s">
        <v>18</v>
      </c>
      <c r="L9846" s="0" t="s">
        <v>101</v>
      </c>
      <c r="M9846" s="0" t="n">
        <f aca="false">CEILING(G9846,1)*F9846</f>
        <v>18.6</v>
      </c>
      <c r="N9846" s="0" t="n">
        <f aca="false">M9846-H9846</f>
        <v>9.3</v>
      </c>
      <c r="O9846" s="0" t="n">
        <f aca="false">IF(ABS(N9846-J9846)&lt;0.011,1,0)</f>
        <v>1</v>
      </c>
    </row>
    <row r="9847" customFormat="false" ht="15" hidden="false" customHeight="false" outlineLevel="0" collapsed="false">
      <c r="A9847" s="0" t="s">
        <v>709</v>
      </c>
      <c r="B9847" s="0" t="s">
        <v>823</v>
      </c>
      <c r="C9847" s="0" t="n">
        <v>11</v>
      </c>
      <c r="D9847" s="0" t="n">
        <v>65328</v>
      </c>
      <c r="E9847" s="0" t="s">
        <v>259</v>
      </c>
      <c r="F9847" s="0" t="n">
        <v>36</v>
      </c>
      <c r="G9847" s="0" t="n">
        <v>0.5</v>
      </c>
      <c r="H9847" s="0" t="n">
        <v>18</v>
      </c>
      <c r="I9847" s="0" t="n">
        <v>36</v>
      </c>
      <c r="J9847" s="0" t="n">
        <v>18</v>
      </c>
      <c r="K9847" s="0" t="s">
        <v>18</v>
      </c>
      <c r="L9847" s="0" t="s">
        <v>101</v>
      </c>
      <c r="M9847" s="0" t="n">
        <f aca="false">CEILING(G9847,1)*F9847</f>
        <v>36</v>
      </c>
      <c r="N9847" s="0" t="n">
        <f aca="false">M9847-H9847</f>
        <v>18</v>
      </c>
      <c r="O9847" s="0" t="n">
        <f aca="false">IF(ABS(N9847-J9847)&lt;0.011,1,0)</f>
        <v>1</v>
      </c>
    </row>
    <row r="9848" customFormat="false" ht="15" hidden="false" customHeight="false" outlineLevel="0" collapsed="false">
      <c r="A9848" s="0" t="s">
        <v>709</v>
      </c>
      <c r="B9848" s="0" t="s">
        <v>823</v>
      </c>
      <c r="C9848" s="0" t="n">
        <v>11</v>
      </c>
      <c r="D9848" s="0" t="n">
        <v>65328</v>
      </c>
      <c r="E9848" s="0" t="s">
        <v>167</v>
      </c>
      <c r="F9848" s="0" t="n">
        <v>8</v>
      </c>
      <c r="G9848" s="0" t="n">
        <v>1.5</v>
      </c>
      <c r="H9848" s="0" t="n">
        <v>12</v>
      </c>
      <c r="I9848" s="0" t="n">
        <v>16</v>
      </c>
      <c r="J9848" s="0" t="n">
        <v>4</v>
      </c>
      <c r="K9848" s="0" t="s">
        <v>18</v>
      </c>
      <c r="L9848" s="0" t="s">
        <v>101</v>
      </c>
      <c r="M9848" s="0" t="n">
        <f aca="false">CEILING(G9848,1)*F9848</f>
        <v>16</v>
      </c>
      <c r="N9848" s="0" t="n">
        <f aca="false">M9848-H9848</f>
        <v>4</v>
      </c>
      <c r="O9848" s="0" t="n">
        <f aca="false">IF(ABS(N9848-J9848)&lt;0.011,1,0)</f>
        <v>1</v>
      </c>
    </row>
    <row r="9849" customFormat="false" ht="15" hidden="false" customHeight="false" outlineLevel="0" collapsed="false">
      <c r="A9849" s="0" t="s">
        <v>709</v>
      </c>
      <c r="B9849" s="0" t="s">
        <v>823</v>
      </c>
      <c r="C9849" s="0" t="n">
        <v>11</v>
      </c>
      <c r="D9849" s="0" t="n">
        <v>65328</v>
      </c>
      <c r="E9849" s="0" t="s">
        <v>126</v>
      </c>
      <c r="F9849" s="0" t="n">
        <v>18.6</v>
      </c>
      <c r="G9849" s="0" t="n">
        <v>0.5</v>
      </c>
      <c r="H9849" s="0" t="n">
        <v>9.3</v>
      </c>
      <c r="I9849" s="0" t="n">
        <v>18.6</v>
      </c>
      <c r="J9849" s="0" t="n">
        <v>9.3</v>
      </c>
      <c r="K9849" s="0" t="s">
        <v>18</v>
      </c>
      <c r="L9849" s="0" t="s">
        <v>101</v>
      </c>
      <c r="M9849" s="0" t="n">
        <f aca="false">CEILING(G9849,1)*F9849</f>
        <v>18.6</v>
      </c>
      <c r="N9849" s="0" t="n">
        <f aca="false">M9849-H9849</f>
        <v>9.3</v>
      </c>
      <c r="O9849" s="0" t="n">
        <f aca="false">IF(ABS(N9849-J9849)&lt;0.011,1,0)</f>
        <v>1</v>
      </c>
    </row>
    <row r="9850" customFormat="false" ht="15" hidden="false" customHeight="false" outlineLevel="0" collapsed="false">
      <c r="A9850" s="0" t="s">
        <v>709</v>
      </c>
      <c r="B9850" s="0" t="s">
        <v>823</v>
      </c>
      <c r="C9850" s="0" t="n">
        <v>11</v>
      </c>
      <c r="D9850" s="0" t="n">
        <v>65328</v>
      </c>
      <c r="E9850" s="0" t="s">
        <v>70</v>
      </c>
      <c r="F9850" s="0" t="n">
        <v>34</v>
      </c>
      <c r="G9850" s="0" t="n">
        <v>0.5</v>
      </c>
      <c r="H9850" s="0" t="n">
        <v>17</v>
      </c>
      <c r="I9850" s="0" t="n">
        <v>34</v>
      </c>
      <c r="J9850" s="0" t="n">
        <v>17</v>
      </c>
      <c r="K9850" s="0" t="s">
        <v>18</v>
      </c>
      <c r="L9850" s="0" t="s">
        <v>101</v>
      </c>
      <c r="M9850" s="0" t="n">
        <f aca="false">CEILING(G9850,1)*F9850</f>
        <v>34</v>
      </c>
      <c r="N9850" s="0" t="n">
        <f aca="false">M9850-H9850</f>
        <v>17</v>
      </c>
      <c r="O9850" s="0" t="n">
        <f aca="false">IF(ABS(N9850-J9850)&lt;0.011,1,0)</f>
        <v>1</v>
      </c>
    </row>
    <row r="9851" customFormat="false" ht="15" hidden="false" customHeight="false" outlineLevel="0" collapsed="false">
      <c r="A9851" s="0" t="s">
        <v>709</v>
      </c>
      <c r="B9851" s="0" t="s">
        <v>823</v>
      </c>
      <c r="C9851" s="0" t="n">
        <v>11</v>
      </c>
      <c r="D9851" s="0" t="n">
        <v>65328</v>
      </c>
      <c r="E9851" s="0" t="s">
        <v>82</v>
      </c>
      <c r="F9851" s="0" t="n">
        <v>19.9</v>
      </c>
      <c r="G9851" s="0" t="n">
        <v>0.5</v>
      </c>
      <c r="H9851" s="0" t="n">
        <v>9.95</v>
      </c>
      <c r="I9851" s="0" t="n">
        <v>19.9</v>
      </c>
      <c r="J9851" s="0" t="n">
        <v>9.95</v>
      </c>
      <c r="K9851" s="0" t="s">
        <v>18</v>
      </c>
      <c r="L9851" s="0" t="s">
        <v>101</v>
      </c>
      <c r="M9851" s="0" t="n">
        <f aca="false">CEILING(G9851,1)*F9851</f>
        <v>19.9</v>
      </c>
      <c r="N9851" s="0" t="n">
        <f aca="false">M9851-H9851</f>
        <v>9.95</v>
      </c>
      <c r="O9851" s="0" t="n">
        <f aca="false">IF(ABS(N9851-J9851)&lt;0.011,1,0)</f>
        <v>1</v>
      </c>
    </row>
    <row r="9852" customFormat="false" ht="15" hidden="false" customHeight="false" outlineLevel="0" collapsed="false">
      <c r="A9852" s="0" t="s">
        <v>709</v>
      </c>
      <c r="B9852" s="0" t="s">
        <v>824</v>
      </c>
      <c r="C9852" s="0" t="n">
        <v>6</v>
      </c>
      <c r="D9852" s="0" t="n">
        <v>65402</v>
      </c>
      <c r="E9852" s="0" t="s">
        <v>84</v>
      </c>
      <c r="F9852" s="0" t="n">
        <v>19</v>
      </c>
      <c r="G9852" s="0" t="n">
        <v>0.5</v>
      </c>
      <c r="H9852" s="0" t="n">
        <v>9.5</v>
      </c>
      <c r="I9852" s="0" t="n">
        <v>19</v>
      </c>
      <c r="J9852" s="0" t="n">
        <v>9.5</v>
      </c>
      <c r="K9852" s="0" t="s">
        <v>18</v>
      </c>
      <c r="L9852" s="0" t="s">
        <v>224</v>
      </c>
      <c r="M9852" s="0" t="n">
        <f aca="false">CEILING(G9852,1)*F9852</f>
        <v>19</v>
      </c>
      <c r="N9852" s="0" t="n">
        <f aca="false">M9852-H9852</f>
        <v>9.5</v>
      </c>
      <c r="O9852" s="0" t="n">
        <f aca="false">IF(ABS(N9852-J9852)&lt;0.011,1,0)</f>
        <v>1</v>
      </c>
    </row>
    <row r="9853" customFormat="false" ht="15" hidden="false" customHeight="false" outlineLevel="0" collapsed="false">
      <c r="A9853" s="0" t="s">
        <v>709</v>
      </c>
      <c r="B9853" s="0" t="s">
        <v>824</v>
      </c>
      <c r="C9853" s="0" t="n">
        <v>6</v>
      </c>
      <c r="D9853" s="0" t="n">
        <v>65402</v>
      </c>
      <c r="E9853" s="0" t="s">
        <v>520</v>
      </c>
      <c r="F9853" s="0" t="n">
        <v>18.6</v>
      </c>
      <c r="G9853" s="0" t="n">
        <v>0.5</v>
      </c>
      <c r="H9853" s="0" t="n">
        <v>9.3</v>
      </c>
      <c r="I9853" s="0" t="n">
        <v>18.6</v>
      </c>
      <c r="J9853" s="0" t="n">
        <v>9.3</v>
      </c>
      <c r="K9853" s="0" t="s">
        <v>18</v>
      </c>
      <c r="L9853" s="0" t="s">
        <v>224</v>
      </c>
      <c r="M9853" s="0" t="n">
        <f aca="false">CEILING(G9853,1)*F9853</f>
        <v>18.6</v>
      </c>
      <c r="N9853" s="0" t="n">
        <f aca="false">M9853-H9853</f>
        <v>9.3</v>
      </c>
      <c r="O9853" s="0" t="n">
        <f aca="false">IF(ABS(N9853-J9853)&lt;0.011,1,0)</f>
        <v>1</v>
      </c>
    </row>
    <row r="9854" customFormat="false" ht="15" hidden="false" customHeight="false" outlineLevel="0" collapsed="false">
      <c r="A9854" s="0" t="s">
        <v>709</v>
      </c>
      <c r="B9854" s="0" t="s">
        <v>824</v>
      </c>
      <c r="C9854" s="0" t="n">
        <v>7</v>
      </c>
      <c r="D9854" s="0" t="n">
        <v>65397</v>
      </c>
      <c r="E9854" s="0" t="s">
        <v>84</v>
      </c>
      <c r="F9854" s="0" t="n">
        <v>19</v>
      </c>
      <c r="G9854" s="0" t="n">
        <v>0.5</v>
      </c>
      <c r="H9854" s="0" t="n">
        <v>9.5</v>
      </c>
      <c r="I9854" s="0" t="n">
        <v>19</v>
      </c>
      <c r="J9854" s="0" t="n">
        <v>9.5</v>
      </c>
      <c r="K9854" s="0" t="s">
        <v>18</v>
      </c>
      <c r="L9854" s="0" t="s">
        <v>224</v>
      </c>
      <c r="M9854" s="0" t="n">
        <f aca="false">CEILING(G9854,1)*F9854</f>
        <v>19</v>
      </c>
      <c r="N9854" s="0" t="n">
        <f aca="false">M9854-H9854</f>
        <v>9.5</v>
      </c>
      <c r="O9854" s="0" t="n">
        <f aca="false">IF(ABS(N9854-J9854)&lt;0.011,1,0)</f>
        <v>1</v>
      </c>
    </row>
    <row r="9855" customFormat="false" ht="15" hidden="false" customHeight="false" outlineLevel="0" collapsed="false">
      <c r="A9855" s="0" t="s">
        <v>709</v>
      </c>
      <c r="B9855" s="0" t="s">
        <v>824</v>
      </c>
      <c r="C9855" s="0" t="n">
        <v>7</v>
      </c>
      <c r="D9855" s="0" t="n">
        <v>65397</v>
      </c>
      <c r="E9855" s="0" t="s">
        <v>520</v>
      </c>
      <c r="F9855" s="0" t="n">
        <v>18.6</v>
      </c>
      <c r="G9855" s="0" t="n">
        <v>0.5</v>
      </c>
      <c r="H9855" s="0" t="n">
        <v>9.3</v>
      </c>
      <c r="I9855" s="0" t="n">
        <v>18.6</v>
      </c>
      <c r="J9855" s="0" t="n">
        <v>9.3</v>
      </c>
      <c r="K9855" s="0" t="s">
        <v>18</v>
      </c>
      <c r="L9855" s="0" t="s">
        <v>224</v>
      </c>
      <c r="M9855" s="0" t="n">
        <f aca="false">CEILING(G9855,1)*F9855</f>
        <v>18.6</v>
      </c>
      <c r="N9855" s="0" t="n">
        <f aca="false">M9855-H9855</f>
        <v>9.3</v>
      </c>
      <c r="O9855" s="0" t="n">
        <f aca="false">IF(ABS(N9855-J9855)&lt;0.011,1,0)</f>
        <v>1</v>
      </c>
    </row>
    <row r="9856" customFormat="false" ht="15" hidden="false" customHeight="false" outlineLevel="0" collapsed="false">
      <c r="A9856" s="0" t="s">
        <v>709</v>
      </c>
      <c r="B9856" s="0" t="s">
        <v>825</v>
      </c>
      <c r="C9856" s="0" t="n">
        <v>4</v>
      </c>
      <c r="D9856" s="0" t="n">
        <v>65429</v>
      </c>
      <c r="E9856" s="0" t="s">
        <v>510</v>
      </c>
      <c r="F9856" s="0" t="n">
        <v>8.9</v>
      </c>
      <c r="G9856" s="0" t="n">
        <v>0.5</v>
      </c>
      <c r="H9856" s="0" t="n">
        <v>4.45</v>
      </c>
      <c r="I9856" s="0" t="n">
        <v>8.9</v>
      </c>
      <c r="J9856" s="0" t="n">
        <v>4.45</v>
      </c>
      <c r="K9856" s="0" t="s">
        <v>18</v>
      </c>
      <c r="L9856" s="0" t="s">
        <v>216</v>
      </c>
      <c r="M9856" s="0" t="n">
        <f aca="false">CEILING(G9856,1)*F9856</f>
        <v>8.9</v>
      </c>
      <c r="N9856" s="0" t="n">
        <f aca="false">M9856-H9856</f>
        <v>4.45</v>
      </c>
      <c r="O9856" s="0" t="n">
        <f aca="false">IF(ABS(N9856-J9856)&lt;0.011,1,0)</f>
        <v>1</v>
      </c>
    </row>
    <row r="9857" customFormat="false" ht="15" hidden="false" customHeight="false" outlineLevel="0" collapsed="false">
      <c r="A9857" s="0" t="s">
        <v>709</v>
      </c>
      <c r="B9857" s="0" t="s">
        <v>825</v>
      </c>
      <c r="C9857" s="0" t="n">
        <v>4</v>
      </c>
      <c r="D9857" s="0" t="n">
        <v>65429</v>
      </c>
      <c r="E9857" s="0" t="s">
        <v>32</v>
      </c>
      <c r="F9857" s="0" t="n">
        <v>2.2</v>
      </c>
      <c r="G9857" s="0" t="n">
        <v>1.5</v>
      </c>
      <c r="H9857" s="0" t="n">
        <v>3.3</v>
      </c>
      <c r="I9857" s="0" t="n">
        <v>4.4</v>
      </c>
      <c r="J9857" s="0" t="n">
        <v>1.1</v>
      </c>
      <c r="K9857" s="0" t="s">
        <v>18</v>
      </c>
      <c r="L9857" s="0" t="s">
        <v>216</v>
      </c>
      <c r="M9857" s="0" t="n">
        <f aca="false">CEILING(G9857,1)*F9857</f>
        <v>4.4</v>
      </c>
      <c r="N9857" s="0" t="n">
        <f aca="false">M9857-H9857</f>
        <v>1.1</v>
      </c>
      <c r="O9857" s="0" t="n">
        <f aca="false">IF(ABS(N9857-J9857)&lt;0.011,1,0)</f>
        <v>1</v>
      </c>
    </row>
    <row r="9858" customFormat="false" ht="15" hidden="false" customHeight="false" outlineLevel="0" collapsed="false">
      <c r="A9858" s="0" t="s">
        <v>709</v>
      </c>
      <c r="B9858" s="0" t="s">
        <v>825</v>
      </c>
      <c r="C9858" s="0" t="n">
        <v>4</v>
      </c>
      <c r="D9858" s="0" t="n">
        <v>65429</v>
      </c>
      <c r="E9858" s="0" t="s">
        <v>252</v>
      </c>
      <c r="F9858" s="0" t="n">
        <v>7.9</v>
      </c>
      <c r="G9858" s="0" t="n">
        <v>0.5</v>
      </c>
      <c r="H9858" s="0" t="n">
        <v>3.95</v>
      </c>
      <c r="I9858" s="0" t="n">
        <v>7.9</v>
      </c>
      <c r="J9858" s="0" t="n">
        <v>3.95</v>
      </c>
      <c r="K9858" s="0" t="s">
        <v>18</v>
      </c>
      <c r="L9858" s="0" t="s">
        <v>216</v>
      </c>
      <c r="M9858" s="0" t="n">
        <f aca="false">CEILING(G9858,1)*F9858</f>
        <v>7.9</v>
      </c>
      <c r="N9858" s="0" t="n">
        <f aca="false">M9858-H9858</f>
        <v>3.95</v>
      </c>
      <c r="O9858" s="0" t="n">
        <f aca="false">IF(ABS(N9858-J9858)&lt;0.011,1,0)</f>
        <v>1</v>
      </c>
    </row>
    <row r="9859" customFormat="false" ht="15" hidden="false" customHeight="false" outlineLevel="0" collapsed="false">
      <c r="A9859" s="0" t="s">
        <v>709</v>
      </c>
      <c r="B9859" s="0" t="s">
        <v>825</v>
      </c>
      <c r="C9859" s="0" t="n">
        <v>4</v>
      </c>
      <c r="D9859" s="0" t="n">
        <v>65429</v>
      </c>
      <c r="E9859" s="0" t="s">
        <v>148</v>
      </c>
      <c r="F9859" s="0" t="n">
        <v>4.2</v>
      </c>
      <c r="G9859" s="0" t="n">
        <v>0.5</v>
      </c>
      <c r="H9859" s="0" t="n">
        <v>2.1</v>
      </c>
      <c r="I9859" s="0" t="n">
        <v>4.2</v>
      </c>
      <c r="J9859" s="0" t="n">
        <v>2.1</v>
      </c>
      <c r="K9859" s="0" t="s">
        <v>18</v>
      </c>
      <c r="L9859" s="0" t="s">
        <v>216</v>
      </c>
      <c r="M9859" s="0" t="n">
        <f aca="false">CEILING(G9859,1)*F9859</f>
        <v>4.2</v>
      </c>
      <c r="N9859" s="0" t="n">
        <f aca="false">M9859-H9859</f>
        <v>2.1</v>
      </c>
      <c r="O9859" s="0" t="n">
        <f aca="false">IF(ABS(N9859-J9859)&lt;0.011,1,0)</f>
        <v>1</v>
      </c>
    </row>
    <row r="9860" customFormat="false" ht="15" hidden="false" customHeight="false" outlineLevel="0" collapsed="false">
      <c r="A9860" s="0" t="s">
        <v>709</v>
      </c>
      <c r="B9860" s="0" t="s">
        <v>825</v>
      </c>
      <c r="C9860" s="0" t="n">
        <v>4</v>
      </c>
      <c r="D9860" s="0" t="n">
        <v>65429</v>
      </c>
      <c r="E9860" s="0" t="s">
        <v>533</v>
      </c>
      <c r="F9860" s="0" t="n">
        <v>9.5</v>
      </c>
      <c r="G9860" s="0" t="n">
        <v>0.5</v>
      </c>
      <c r="H9860" s="0" t="n">
        <v>4.75</v>
      </c>
      <c r="I9860" s="0" t="n">
        <v>9.5</v>
      </c>
      <c r="J9860" s="0" t="n">
        <v>4.75</v>
      </c>
      <c r="K9860" s="0" t="s">
        <v>18</v>
      </c>
      <c r="L9860" s="0" t="s">
        <v>216</v>
      </c>
      <c r="M9860" s="0" t="n">
        <f aca="false">CEILING(G9860,1)*F9860</f>
        <v>9.5</v>
      </c>
      <c r="N9860" s="0" t="n">
        <f aca="false">M9860-H9860</f>
        <v>4.75</v>
      </c>
      <c r="O9860" s="0" t="n">
        <f aca="false">IF(ABS(N9860-J9860)&lt;0.011,1,0)</f>
        <v>1</v>
      </c>
    </row>
    <row r="9861" customFormat="false" ht="15" hidden="false" customHeight="false" outlineLevel="0" collapsed="false">
      <c r="A9861" s="0" t="s">
        <v>709</v>
      </c>
      <c r="B9861" s="0" t="s">
        <v>825</v>
      </c>
      <c r="C9861" s="0" t="n">
        <v>4</v>
      </c>
      <c r="D9861" s="0" t="n">
        <v>65429</v>
      </c>
      <c r="E9861" s="0" t="s">
        <v>24</v>
      </c>
      <c r="F9861" s="0" t="n">
        <v>4.2</v>
      </c>
      <c r="G9861" s="0" t="n">
        <v>0.5</v>
      </c>
      <c r="H9861" s="0" t="n">
        <v>2.1</v>
      </c>
      <c r="I9861" s="0" t="n">
        <v>4.2</v>
      </c>
      <c r="J9861" s="0" t="n">
        <v>2.1</v>
      </c>
      <c r="K9861" s="0" t="s">
        <v>18</v>
      </c>
      <c r="L9861" s="0" t="s">
        <v>216</v>
      </c>
      <c r="M9861" s="0" t="n">
        <f aca="false">CEILING(G9861,1)*F9861</f>
        <v>4.2</v>
      </c>
      <c r="N9861" s="0" t="n">
        <f aca="false">M9861-H9861</f>
        <v>2.1</v>
      </c>
      <c r="O9861" s="0" t="n">
        <f aca="false">IF(ABS(N9861-J9861)&lt;0.011,1,0)</f>
        <v>1</v>
      </c>
    </row>
    <row r="9862" customFormat="false" ht="15" hidden="false" customHeight="false" outlineLevel="0" collapsed="false">
      <c r="A9862" s="0" t="s">
        <v>709</v>
      </c>
      <c r="B9862" s="0" t="s">
        <v>825</v>
      </c>
      <c r="C9862" s="0" t="n">
        <v>5</v>
      </c>
      <c r="D9862" s="0" t="n">
        <v>65424</v>
      </c>
      <c r="E9862" s="0" t="s">
        <v>510</v>
      </c>
      <c r="F9862" s="0" t="n">
        <v>8.9</v>
      </c>
      <c r="G9862" s="0" t="n">
        <v>0.5</v>
      </c>
      <c r="H9862" s="0" t="n">
        <v>4.45</v>
      </c>
      <c r="I9862" s="0" t="n">
        <v>8.9</v>
      </c>
      <c r="J9862" s="0" t="n">
        <v>4.45</v>
      </c>
      <c r="K9862" s="0" t="s">
        <v>18</v>
      </c>
      <c r="L9862" s="0" t="s">
        <v>216</v>
      </c>
      <c r="M9862" s="0" t="n">
        <f aca="false">CEILING(G9862,1)*F9862</f>
        <v>8.9</v>
      </c>
      <c r="N9862" s="0" t="n">
        <f aca="false">M9862-H9862</f>
        <v>4.45</v>
      </c>
      <c r="O9862" s="0" t="n">
        <f aca="false">IF(ABS(N9862-J9862)&lt;0.011,1,0)</f>
        <v>1</v>
      </c>
    </row>
    <row r="9863" customFormat="false" ht="15" hidden="false" customHeight="false" outlineLevel="0" collapsed="false">
      <c r="A9863" s="0" t="s">
        <v>709</v>
      </c>
      <c r="B9863" s="0" t="s">
        <v>825</v>
      </c>
      <c r="C9863" s="0" t="n">
        <v>5</v>
      </c>
      <c r="D9863" s="0" t="n">
        <v>65424</v>
      </c>
      <c r="E9863" s="0" t="s">
        <v>32</v>
      </c>
      <c r="F9863" s="0" t="n">
        <v>2.2</v>
      </c>
      <c r="G9863" s="0" t="n">
        <v>1.5</v>
      </c>
      <c r="H9863" s="0" t="n">
        <v>3.3</v>
      </c>
      <c r="I9863" s="0" t="n">
        <v>4.4</v>
      </c>
      <c r="J9863" s="0" t="n">
        <v>1.1</v>
      </c>
      <c r="K9863" s="0" t="s">
        <v>18</v>
      </c>
      <c r="L9863" s="0" t="s">
        <v>216</v>
      </c>
      <c r="M9863" s="0" t="n">
        <f aca="false">CEILING(G9863,1)*F9863</f>
        <v>4.4</v>
      </c>
      <c r="N9863" s="0" t="n">
        <f aca="false">M9863-H9863</f>
        <v>1.1</v>
      </c>
      <c r="O9863" s="0" t="n">
        <f aca="false">IF(ABS(N9863-J9863)&lt;0.011,1,0)</f>
        <v>1</v>
      </c>
    </row>
    <row r="9864" customFormat="false" ht="15" hidden="false" customHeight="false" outlineLevel="0" collapsed="false">
      <c r="A9864" s="0" t="s">
        <v>709</v>
      </c>
      <c r="B9864" s="0" t="s">
        <v>825</v>
      </c>
      <c r="C9864" s="0" t="n">
        <v>5</v>
      </c>
      <c r="D9864" s="0" t="n">
        <v>65424</v>
      </c>
      <c r="E9864" s="0" t="s">
        <v>252</v>
      </c>
      <c r="F9864" s="0" t="n">
        <v>7.9</v>
      </c>
      <c r="G9864" s="0" t="n">
        <v>0.5</v>
      </c>
      <c r="H9864" s="0" t="n">
        <v>3.95</v>
      </c>
      <c r="I9864" s="0" t="n">
        <v>7.9</v>
      </c>
      <c r="J9864" s="0" t="n">
        <v>3.95</v>
      </c>
      <c r="K9864" s="0" t="s">
        <v>18</v>
      </c>
      <c r="L9864" s="0" t="s">
        <v>216</v>
      </c>
      <c r="M9864" s="0" t="n">
        <f aca="false">CEILING(G9864,1)*F9864</f>
        <v>7.9</v>
      </c>
      <c r="N9864" s="0" t="n">
        <f aca="false">M9864-H9864</f>
        <v>3.95</v>
      </c>
      <c r="O9864" s="0" t="n">
        <f aca="false">IF(ABS(N9864-J9864)&lt;0.011,1,0)</f>
        <v>1</v>
      </c>
    </row>
    <row r="9865" customFormat="false" ht="15" hidden="false" customHeight="false" outlineLevel="0" collapsed="false">
      <c r="A9865" s="0" t="s">
        <v>709</v>
      </c>
      <c r="B9865" s="0" t="s">
        <v>825</v>
      </c>
      <c r="C9865" s="0" t="n">
        <v>5</v>
      </c>
      <c r="D9865" s="0" t="n">
        <v>65424</v>
      </c>
      <c r="E9865" s="0" t="s">
        <v>148</v>
      </c>
      <c r="F9865" s="0" t="n">
        <v>4.2</v>
      </c>
      <c r="G9865" s="0" t="n">
        <v>0.5</v>
      </c>
      <c r="H9865" s="0" t="n">
        <v>2.1</v>
      </c>
      <c r="I9865" s="0" t="n">
        <v>4.2</v>
      </c>
      <c r="J9865" s="0" t="n">
        <v>2.1</v>
      </c>
      <c r="K9865" s="0" t="s">
        <v>18</v>
      </c>
      <c r="L9865" s="0" t="s">
        <v>216</v>
      </c>
      <c r="M9865" s="0" t="n">
        <f aca="false">CEILING(G9865,1)*F9865</f>
        <v>4.2</v>
      </c>
      <c r="N9865" s="0" t="n">
        <f aca="false">M9865-H9865</f>
        <v>2.1</v>
      </c>
      <c r="O9865" s="0" t="n">
        <f aca="false">IF(ABS(N9865-J9865)&lt;0.011,1,0)</f>
        <v>1</v>
      </c>
    </row>
    <row r="9866" customFormat="false" ht="15" hidden="false" customHeight="false" outlineLevel="0" collapsed="false">
      <c r="A9866" s="0" t="s">
        <v>709</v>
      </c>
      <c r="B9866" s="0" t="s">
        <v>825</v>
      </c>
      <c r="C9866" s="0" t="n">
        <v>5</v>
      </c>
      <c r="D9866" s="0" t="n">
        <v>65424</v>
      </c>
      <c r="E9866" s="0" t="s">
        <v>533</v>
      </c>
      <c r="F9866" s="0" t="n">
        <v>9.5</v>
      </c>
      <c r="G9866" s="0" t="n">
        <v>0.5</v>
      </c>
      <c r="H9866" s="0" t="n">
        <v>4.75</v>
      </c>
      <c r="I9866" s="0" t="n">
        <v>9.5</v>
      </c>
      <c r="J9866" s="0" t="n">
        <v>4.75</v>
      </c>
      <c r="K9866" s="0" t="s">
        <v>18</v>
      </c>
      <c r="L9866" s="0" t="s">
        <v>216</v>
      </c>
      <c r="M9866" s="0" t="n">
        <f aca="false">CEILING(G9866,1)*F9866</f>
        <v>9.5</v>
      </c>
      <c r="N9866" s="0" t="n">
        <f aca="false">M9866-H9866</f>
        <v>4.75</v>
      </c>
      <c r="O9866" s="0" t="n">
        <f aca="false">IF(ABS(N9866-J9866)&lt;0.011,1,0)</f>
        <v>1</v>
      </c>
    </row>
    <row r="9867" customFormat="false" ht="15" hidden="false" customHeight="false" outlineLevel="0" collapsed="false">
      <c r="A9867" s="0" t="s">
        <v>709</v>
      </c>
      <c r="B9867" s="0" t="s">
        <v>825</v>
      </c>
      <c r="C9867" s="0" t="n">
        <v>5</v>
      </c>
      <c r="D9867" s="0" t="n">
        <v>65424</v>
      </c>
      <c r="E9867" s="0" t="s">
        <v>24</v>
      </c>
      <c r="F9867" s="0" t="n">
        <v>4.2</v>
      </c>
      <c r="G9867" s="0" t="n">
        <v>0.5</v>
      </c>
      <c r="H9867" s="0" t="n">
        <v>2.1</v>
      </c>
      <c r="I9867" s="0" t="n">
        <v>4.2</v>
      </c>
      <c r="J9867" s="0" t="n">
        <v>2.1</v>
      </c>
      <c r="K9867" s="0" t="s">
        <v>18</v>
      </c>
      <c r="L9867" s="0" t="s">
        <v>216</v>
      </c>
      <c r="M9867" s="0" t="n">
        <f aca="false">CEILING(G9867,1)*F9867</f>
        <v>4.2</v>
      </c>
      <c r="N9867" s="0" t="n">
        <f aca="false">M9867-H9867</f>
        <v>2.1</v>
      </c>
      <c r="O9867" s="0" t="n">
        <f aca="false">IF(ABS(N9867-J9867)&lt;0.011,1,0)</f>
        <v>1</v>
      </c>
    </row>
    <row r="9868" customFormat="false" ht="15" hidden="false" customHeight="false" outlineLevel="0" collapsed="false">
      <c r="A9868" s="0" t="s">
        <v>709</v>
      </c>
      <c r="B9868" s="0" t="s">
        <v>825</v>
      </c>
      <c r="C9868" s="0" t="n">
        <v>8</v>
      </c>
      <c r="D9868" s="0" t="n">
        <v>65430</v>
      </c>
      <c r="E9868" s="0" t="s">
        <v>131</v>
      </c>
      <c r="F9868" s="0" t="n">
        <v>5.2</v>
      </c>
      <c r="G9868" s="0" t="n">
        <v>0.5</v>
      </c>
      <c r="H9868" s="0" t="n">
        <v>2.6</v>
      </c>
      <c r="I9868" s="0" t="n">
        <v>5.2</v>
      </c>
      <c r="J9868" s="0" t="n">
        <v>2.6</v>
      </c>
      <c r="K9868" s="0" t="s">
        <v>18</v>
      </c>
      <c r="L9868" s="0" t="s">
        <v>188</v>
      </c>
      <c r="M9868" s="0" t="n">
        <f aca="false">CEILING(G9868,1)*F9868</f>
        <v>5.2</v>
      </c>
      <c r="N9868" s="0" t="n">
        <f aca="false">M9868-H9868</f>
        <v>2.6</v>
      </c>
      <c r="O9868" s="0" t="n">
        <f aca="false">IF(ABS(N9868-J9868)&lt;0.011,1,0)</f>
        <v>1</v>
      </c>
    </row>
    <row r="9869" customFormat="false" ht="15" hidden="false" customHeight="false" outlineLevel="0" collapsed="false">
      <c r="A9869" s="0" t="s">
        <v>709</v>
      </c>
      <c r="B9869" s="0" t="s">
        <v>825</v>
      </c>
      <c r="C9869" s="0" t="n">
        <v>8</v>
      </c>
      <c r="D9869" s="0" t="n">
        <v>65430</v>
      </c>
      <c r="E9869" s="0" t="s">
        <v>21</v>
      </c>
      <c r="F9869" s="0" t="n">
        <v>5.9</v>
      </c>
      <c r="G9869" s="0" t="n">
        <v>0.5</v>
      </c>
      <c r="H9869" s="0" t="n">
        <v>2.95</v>
      </c>
      <c r="I9869" s="0" t="n">
        <v>5.9</v>
      </c>
      <c r="J9869" s="0" t="n">
        <v>2.95</v>
      </c>
      <c r="K9869" s="0" t="s">
        <v>18</v>
      </c>
      <c r="L9869" s="0" t="s">
        <v>188</v>
      </c>
      <c r="M9869" s="0" t="n">
        <f aca="false">CEILING(G9869,1)*F9869</f>
        <v>5.9</v>
      </c>
      <c r="N9869" s="0" t="n">
        <f aca="false">M9869-H9869</f>
        <v>2.95</v>
      </c>
      <c r="O9869" s="0" t="n">
        <f aca="false">IF(ABS(N9869-J9869)&lt;0.011,1,0)</f>
        <v>1</v>
      </c>
    </row>
    <row r="9870" customFormat="false" ht="15" hidden="false" customHeight="false" outlineLevel="0" collapsed="false">
      <c r="A9870" s="0" t="s">
        <v>709</v>
      </c>
      <c r="B9870" s="0" t="s">
        <v>825</v>
      </c>
      <c r="C9870" s="0" t="n">
        <v>9</v>
      </c>
      <c r="D9870" s="0" t="n">
        <v>65423</v>
      </c>
      <c r="E9870" s="0" t="s">
        <v>131</v>
      </c>
      <c r="F9870" s="0" t="n">
        <v>5.2</v>
      </c>
      <c r="G9870" s="0" t="n">
        <v>0.5</v>
      </c>
      <c r="H9870" s="0" t="n">
        <v>2.6</v>
      </c>
      <c r="I9870" s="0" t="n">
        <v>5.2</v>
      </c>
      <c r="J9870" s="0" t="n">
        <v>2.6</v>
      </c>
      <c r="K9870" s="0" t="s">
        <v>18</v>
      </c>
      <c r="L9870" s="0" t="s">
        <v>188</v>
      </c>
      <c r="M9870" s="0" t="n">
        <f aca="false">CEILING(G9870,1)*F9870</f>
        <v>5.2</v>
      </c>
      <c r="N9870" s="0" t="n">
        <f aca="false">M9870-H9870</f>
        <v>2.6</v>
      </c>
      <c r="O9870" s="0" t="n">
        <f aca="false">IF(ABS(N9870-J9870)&lt;0.011,1,0)</f>
        <v>1</v>
      </c>
    </row>
    <row r="9871" customFormat="false" ht="15" hidden="false" customHeight="false" outlineLevel="0" collapsed="false">
      <c r="A9871" s="0" t="s">
        <v>709</v>
      </c>
      <c r="B9871" s="0" t="s">
        <v>825</v>
      </c>
      <c r="C9871" s="0" t="n">
        <v>9</v>
      </c>
      <c r="D9871" s="0" t="n">
        <v>65423</v>
      </c>
      <c r="E9871" s="0" t="s">
        <v>21</v>
      </c>
      <c r="F9871" s="0" t="n">
        <v>5.9</v>
      </c>
      <c r="G9871" s="0" t="n">
        <v>0.5</v>
      </c>
      <c r="H9871" s="0" t="n">
        <v>2.95</v>
      </c>
      <c r="I9871" s="0" t="n">
        <v>5.9</v>
      </c>
      <c r="J9871" s="0" t="n">
        <v>2.95</v>
      </c>
      <c r="K9871" s="0" t="s">
        <v>18</v>
      </c>
      <c r="L9871" s="0" t="s">
        <v>188</v>
      </c>
      <c r="M9871" s="0" t="n">
        <f aca="false">CEILING(G9871,1)*F9871</f>
        <v>5.9</v>
      </c>
      <c r="N9871" s="0" t="n">
        <f aca="false">M9871-H9871</f>
        <v>2.95</v>
      </c>
      <c r="O9871" s="0" t="n">
        <f aca="false">IF(ABS(N9871-J9871)&lt;0.011,1,0)</f>
        <v>1</v>
      </c>
    </row>
    <row r="9872" customFormat="false" ht="15" hidden="false" customHeight="false" outlineLevel="0" collapsed="false">
      <c r="A9872" s="0" t="s">
        <v>709</v>
      </c>
      <c r="B9872" s="0" t="s">
        <v>826</v>
      </c>
      <c r="C9872" s="0" t="n">
        <v>8</v>
      </c>
      <c r="D9872" s="0" t="n">
        <v>65502</v>
      </c>
      <c r="E9872" s="0" t="s">
        <v>32</v>
      </c>
      <c r="F9872" s="0" t="n">
        <v>2.2</v>
      </c>
      <c r="G9872" s="0" t="n">
        <v>0.5</v>
      </c>
      <c r="H9872" s="0" t="n">
        <v>1.1</v>
      </c>
      <c r="I9872" s="0" t="n">
        <v>2.2</v>
      </c>
      <c r="J9872" s="0" t="n">
        <v>1.1</v>
      </c>
      <c r="K9872" s="0" t="s">
        <v>18</v>
      </c>
      <c r="L9872" s="0" t="s">
        <v>188</v>
      </c>
      <c r="M9872" s="0" t="n">
        <f aca="false">CEILING(G9872,1)*F9872</f>
        <v>2.2</v>
      </c>
      <c r="N9872" s="0" t="n">
        <f aca="false">M9872-H9872</f>
        <v>1.1</v>
      </c>
      <c r="O9872" s="0" t="n">
        <f aca="false">IF(ABS(N9872-J9872)&lt;0.011,1,0)</f>
        <v>1</v>
      </c>
    </row>
    <row r="9873" customFormat="false" ht="15" hidden="false" customHeight="false" outlineLevel="0" collapsed="false">
      <c r="A9873" s="0" t="s">
        <v>709</v>
      </c>
      <c r="B9873" s="0" t="s">
        <v>826</v>
      </c>
      <c r="C9873" s="0" t="n">
        <v>8</v>
      </c>
      <c r="D9873" s="0" t="n">
        <v>65502</v>
      </c>
      <c r="E9873" s="0" t="s">
        <v>126</v>
      </c>
      <c r="F9873" s="0" t="n">
        <v>18.6</v>
      </c>
      <c r="G9873" s="0" t="n">
        <v>0.5</v>
      </c>
      <c r="H9873" s="0" t="n">
        <v>9.3</v>
      </c>
      <c r="I9873" s="0" t="n">
        <v>18.6</v>
      </c>
      <c r="J9873" s="0" t="n">
        <v>9.3</v>
      </c>
      <c r="K9873" s="0" t="s">
        <v>18</v>
      </c>
      <c r="L9873" s="0" t="s">
        <v>188</v>
      </c>
      <c r="M9873" s="0" t="n">
        <f aca="false">CEILING(G9873,1)*F9873</f>
        <v>18.6</v>
      </c>
      <c r="N9873" s="0" t="n">
        <f aca="false">M9873-H9873</f>
        <v>9.3</v>
      </c>
      <c r="O9873" s="0" t="n">
        <f aca="false">IF(ABS(N9873-J9873)&lt;0.011,1,0)</f>
        <v>1</v>
      </c>
    </row>
    <row r="9874" customFormat="false" ht="15" hidden="false" customHeight="false" outlineLevel="0" collapsed="false">
      <c r="A9874" s="0" t="s">
        <v>709</v>
      </c>
      <c r="B9874" s="0" t="s">
        <v>826</v>
      </c>
      <c r="C9874" s="0" t="n">
        <v>8</v>
      </c>
      <c r="D9874" s="0" t="n">
        <v>65502</v>
      </c>
      <c r="E9874" s="0" t="s">
        <v>50</v>
      </c>
      <c r="F9874" s="0" t="n">
        <v>18.6</v>
      </c>
      <c r="G9874" s="0" t="n">
        <v>0.5</v>
      </c>
      <c r="H9874" s="0" t="n">
        <v>9.3</v>
      </c>
      <c r="I9874" s="0" t="n">
        <v>18.6</v>
      </c>
      <c r="J9874" s="0" t="n">
        <v>9.3</v>
      </c>
      <c r="K9874" s="0" t="s">
        <v>18</v>
      </c>
      <c r="L9874" s="0" t="s">
        <v>188</v>
      </c>
      <c r="M9874" s="0" t="n">
        <f aca="false">CEILING(G9874,1)*F9874</f>
        <v>18.6</v>
      </c>
      <c r="N9874" s="0" t="n">
        <f aca="false">M9874-H9874</f>
        <v>9.3</v>
      </c>
      <c r="O9874" s="0" t="n">
        <f aca="false">IF(ABS(N9874-J9874)&lt;0.011,1,0)</f>
        <v>1</v>
      </c>
    </row>
    <row r="9875" customFormat="false" ht="15" hidden="false" customHeight="false" outlineLevel="0" collapsed="false">
      <c r="A9875" s="0" t="s">
        <v>709</v>
      </c>
      <c r="B9875" s="0" t="s">
        <v>826</v>
      </c>
      <c r="C9875" s="0" t="n">
        <v>8</v>
      </c>
      <c r="D9875" s="0" t="n">
        <v>65502</v>
      </c>
      <c r="E9875" s="0" t="s">
        <v>51</v>
      </c>
      <c r="F9875" s="0" t="n">
        <v>4.8</v>
      </c>
      <c r="G9875" s="0" t="n">
        <v>0.5</v>
      </c>
      <c r="H9875" s="0" t="n">
        <v>2.4</v>
      </c>
      <c r="I9875" s="0" t="n">
        <v>4.8</v>
      </c>
      <c r="J9875" s="0" t="n">
        <v>2.4</v>
      </c>
      <c r="K9875" s="0" t="s">
        <v>18</v>
      </c>
      <c r="L9875" s="0" t="s">
        <v>188</v>
      </c>
      <c r="M9875" s="0" t="n">
        <f aca="false">CEILING(G9875,1)*F9875</f>
        <v>4.8</v>
      </c>
      <c r="N9875" s="0" t="n">
        <f aca="false">M9875-H9875</f>
        <v>2.4</v>
      </c>
      <c r="O9875" s="0" t="n">
        <f aca="false">IF(ABS(N9875-J9875)&lt;0.011,1,0)</f>
        <v>1</v>
      </c>
    </row>
    <row r="9876" customFormat="false" ht="15" hidden="false" customHeight="false" outlineLevel="0" collapsed="false">
      <c r="A9876" s="0" t="s">
        <v>709</v>
      </c>
      <c r="B9876" s="0" t="s">
        <v>826</v>
      </c>
      <c r="C9876" s="0" t="n">
        <v>9</v>
      </c>
      <c r="D9876" s="0" t="n">
        <v>65494</v>
      </c>
      <c r="E9876" s="0" t="s">
        <v>32</v>
      </c>
      <c r="F9876" s="0" t="n">
        <v>2.2</v>
      </c>
      <c r="G9876" s="0" t="n">
        <v>0.5</v>
      </c>
      <c r="H9876" s="0" t="n">
        <v>1.1</v>
      </c>
      <c r="I9876" s="0" t="n">
        <v>2.2</v>
      </c>
      <c r="J9876" s="0" t="n">
        <v>1.1</v>
      </c>
      <c r="K9876" s="0" t="s">
        <v>18</v>
      </c>
      <c r="L9876" s="0" t="s">
        <v>188</v>
      </c>
      <c r="M9876" s="0" t="n">
        <f aca="false">CEILING(G9876,1)*F9876</f>
        <v>2.2</v>
      </c>
      <c r="N9876" s="0" t="n">
        <f aca="false">M9876-H9876</f>
        <v>1.1</v>
      </c>
      <c r="O9876" s="0" t="n">
        <f aca="false">IF(ABS(N9876-J9876)&lt;0.011,1,0)</f>
        <v>1</v>
      </c>
    </row>
    <row r="9877" customFormat="false" ht="15" hidden="false" customHeight="false" outlineLevel="0" collapsed="false">
      <c r="A9877" s="0" t="s">
        <v>709</v>
      </c>
      <c r="B9877" s="0" t="s">
        <v>826</v>
      </c>
      <c r="C9877" s="0" t="n">
        <v>9</v>
      </c>
      <c r="D9877" s="0" t="n">
        <v>65494</v>
      </c>
      <c r="E9877" s="0" t="s">
        <v>126</v>
      </c>
      <c r="F9877" s="0" t="n">
        <v>18.6</v>
      </c>
      <c r="G9877" s="0" t="n">
        <v>0.5</v>
      </c>
      <c r="H9877" s="0" t="n">
        <v>9.3</v>
      </c>
      <c r="I9877" s="0" t="n">
        <v>18.6</v>
      </c>
      <c r="J9877" s="0" t="n">
        <v>9.3</v>
      </c>
      <c r="K9877" s="0" t="s">
        <v>18</v>
      </c>
      <c r="L9877" s="0" t="s">
        <v>188</v>
      </c>
      <c r="M9877" s="0" t="n">
        <f aca="false">CEILING(G9877,1)*F9877</f>
        <v>18.6</v>
      </c>
      <c r="N9877" s="0" t="n">
        <f aca="false">M9877-H9877</f>
        <v>9.3</v>
      </c>
      <c r="O9877" s="0" t="n">
        <f aca="false">IF(ABS(N9877-J9877)&lt;0.011,1,0)</f>
        <v>1</v>
      </c>
    </row>
    <row r="9878" customFormat="false" ht="15" hidden="false" customHeight="false" outlineLevel="0" collapsed="false">
      <c r="A9878" s="0" t="s">
        <v>709</v>
      </c>
      <c r="B9878" s="0" t="s">
        <v>826</v>
      </c>
      <c r="C9878" s="0" t="n">
        <v>9</v>
      </c>
      <c r="D9878" s="0" t="n">
        <v>65494</v>
      </c>
      <c r="E9878" s="0" t="s">
        <v>50</v>
      </c>
      <c r="F9878" s="0" t="n">
        <v>18.6</v>
      </c>
      <c r="G9878" s="0" t="n">
        <v>0.5</v>
      </c>
      <c r="H9878" s="0" t="n">
        <v>9.3</v>
      </c>
      <c r="I9878" s="0" t="n">
        <v>18.6</v>
      </c>
      <c r="J9878" s="0" t="n">
        <v>9.3</v>
      </c>
      <c r="K9878" s="0" t="s">
        <v>18</v>
      </c>
      <c r="L9878" s="0" t="s">
        <v>188</v>
      </c>
      <c r="M9878" s="0" t="n">
        <f aca="false">CEILING(G9878,1)*F9878</f>
        <v>18.6</v>
      </c>
      <c r="N9878" s="0" t="n">
        <f aca="false">M9878-H9878</f>
        <v>9.3</v>
      </c>
      <c r="O9878" s="0" t="n">
        <f aca="false">IF(ABS(N9878-J9878)&lt;0.011,1,0)</f>
        <v>1</v>
      </c>
    </row>
    <row r="9879" customFormat="false" ht="15" hidden="false" customHeight="false" outlineLevel="0" collapsed="false">
      <c r="A9879" s="0" t="s">
        <v>709</v>
      </c>
      <c r="B9879" s="0" t="s">
        <v>826</v>
      </c>
      <c r="C9879" s="0" t="n">
        <v>9</v>
      </c>
      <c r="D9879" s="0" t="n">
        <v>65494</v>
      </c>
      <c r="E9879" s="0" t="s">
        <v>51</v>
      </c>
      <c r="F9879" s="0" t="n">
        <v>4.8</v>
      </c>
      <c r="G9879" s="0" t="n">
        <v>0.5</v>
      </c>
      <c r="H9879" s="0" t="n">
        <v>2.4</v>
      </c>
      <c r="I9879" s="0" t="n">
        <v>4.8</v>
      </c>
      <c r="J9879" s="0" t="n">
        <v>2.4</v>
      </c>
      <c r="K9879" s="0" t="s">
        <v>18</v>
      </c>
      <c r="L9879" s="0" t="s">
        <v>188</v>
      </c>
      <c r="M9879" s="0" t="n">
        <f aca="false">CEILING(G9879,1)*F9879</f>
        <v>4.8</v>
      </c>
      <c r="N9879" s="0" t="n">
        <f aca="false">M9879-H9879</f>
        <v>2.4</v>
      </c>
      <c r="O9879" s="0" t="n">
        <f aca="false">IF(ABS(N9879-J9879)&lt;0.011,1,0)</f>
        <v>1</v>
      </c>
    </row>
    <row r="9880" customFormat="false" ht="15" hidden="false" customHeight="false" outlineLevel="0" collapsed="false">
      <c r="A9880" s="0" t="s">
        <v>709</v>
      </c>
      <c r="B9880" s="0" t="s">
        <v>827</v>
      </c>
      <c r="C9880" s="0" t="n">
        <v>5</v>
      </c>
      <c r="D9880" s="0" t="n">
        <v>65521</v>
      </c>
      <c r="E9880" s="0" t="s">
        <v>87</v>
      </c>
      <c r="F9880" s="0" t="n">
        <v>19.9</v>
      </c>
      <c r="G9880" s="0" t="n">
        <v>0.5</v>
      </c>
      <c r="H9880" s="0" t="n">
        <v>9.95</v>
      </c>
      <c r="I9880" s="0" t="n">
        <v>19.9</v>
      </c>
      <c r="J9880" s="0" t="n">
        <v>9.95</v>
      </c>
      <c r="K9880" s="0" t="s">
        <v>18</v>
      </c>
      <c r="L9880" s="0" t="s">
        <v>282</v>
      </c>
      <c r="M9880" s="0" t="n">
        <f aca="false">CEILING(G9880,1)*F9880</f>
        <v>19.9</v>
      </c>
      <c r="N9880" s="0" t="n">
        <f aca="false">M9880-H9880</f>
        <v>9.95</v>
      </c>
      <c r="O9880" s="0" t="n">
        <f aca="false">IF(ABS(N9880-J9880)&lt;0.011,1,0)</f>
        <v>1</v>
      </c>
    </row>
    <row r="9881" customFormat="false" ht="15" hidden="false" customHeight="false" outlineLevel="0" collapsed="false">
      <c r="A9881" s="0" t="s">
        <v>709</v>
      </c>
      <c r="B9881" s="0" t="s">
        <v>827</v>
      </c>
      <c r="C9881" s="0" t="n">
        <v>5</v>
      </c>
      <c r="D9881" s="0" t="n">
        <v>65521</v>
      </c>
      <c r="E9881" s="0" t="s">
        <v>32</v>
      </c>
      <c r="F9881" s="0" t="n">
        <v>2.2</v>
      </c>
      <c r="G9881" s="0" t="n">
        <v>1.5</v>
      </c>
      <c r="H9881" s="0" t="n">
        <v>3.3</v>
      </c>
      <c r="I9881" s="0" t="n">
        <v>4.4</v>
      </c>
      <c r="J9881" s="0" t="n">
        <v>1.1</v>
      </c>
      <c r="K9881" s="0" t="s">
        <v>18</v>
      </c>
      <c r="L9881" s="0" t="s">
        <v>282</v>
      </c>
      <c r="M9881" s="0" t="n">
        <f aca="false">CEILING(G9881,1)*F9881</f>
        <v>4.4</v>
      </c>
      <c r="N9881" s="0" t="n">
        <f aca="false">M9881-H9881</f>
        <v>1.1</v>
      </c>
      <c r="O9881" s="0" t="n">
        <f aca="false">IF(ABS(N9881-J9881)&lt;0.011,1,0)</f>
        <v>1</v>
      </c>
    </row>
    <row r="9882" customFormat="false" ht="15" hidden="false" customHeight="false" outlineLevel="0" collapsed="false">
      <c r="A9882" s="0" t="s">
        <v>709</v>
      </c>
      <c r="B9882" s="0" t="s">
        <v>827</v>
      </c>
      <c r="C9882" s="0" t="n">
        <v>5</v>
      </c>
      <c r="D9882" s="0" t="n">
        <v>65521</v>
      </c>
      <c r="E9882" s="0" t="s">
        <v>65</v>
      </c>
      <c r="F9882" s="0" t="n">
        <v>4.2</v>
      </c>
      <c r="G9882" s="0" t="n">
        <v>0.5</v>
      </c>
      <c r="H9882" s="0" t="n">
        <v>2.1</v>
      </c>
      <c r="I9882" s="0" t="n">
        <v>4.2</v>
      </c>
      <c r="J9882" s="0" t="n">
        <v>2.1</v>
      </c>
      <c r="K9882" s="0" t="s">
        <v>18</v>
      </c>
      <c r="L9882" s="0" t="s">
        <v>282</v>
      </c>
      <c r="M9882" s="0" t="n">
        <f aca="false">CEILING(G9882,1)*F9882</f>
        <v>4.2</v>
      </c>
      <c r="N9882" s="0" t="n">
        <f aca="false">M9882-H9882</f>
        <v>2.1</v>
      </c>
      <c r="O9882" s="0" t="n">
        <f aca="false">IF(ABS(N9882-J9882)&lt;0.011,1,0)</f>
        <v>1</v>
      </c>
    </row>
    <row r="9883" customFormat="false" ht="15" hidden="false" customHeight="false" outlineLevel="0" collapsed="false">
      <c r="A9883" s="0" t="s">
        <v>709</v>
      </c>
      <c r="B9883" s="0" t="s">
        <v>827</v>
      </c>
      <c r="C9883" s="0" t="n">
        <v>5</v>
      </c>
      <c r="D9883" s="0" t="n">
        <v>65521</v>
      </c>
      <c r="E9883" s="0" t="s">
        <v>189</v>
      </c>
      <c r="F9883" s="0" t="n">
        <v>3.9</v>
      </c>
      <c r="G9883" s="0" t="n">
        <v>0.5</v>
      </c>
      <c r="H9883" s="0" t="n">
        <v>1.95</v>
      </c>
      <c r="I9883" s="0" t="n">
        <v>3.9</v>
      </c>
      <c r="J9883" s="0" t="n">
        <v>1.95</v>
      </c>
      <c r="K9883" s="0" t="s">
        <v>18</v>
      </c>
      <c r="L9883" s="0" t="s">
        <v>282</v>
      </c>
      <c r="M9883" s="0" t="n">
        <f aca="false">CEILING(G9883,1)*F9883</f>
        <v>3.9</v>
      </c>
      <c r="N9883" s="0" t="n">
        <f aca="false">M9883-H9883</f>
        <v>1.95</v>
      </c>
      <c r="O9883" s="0" t="n">
        <f aca="false">IF(ABS(N9883-J9883)&lt;0.011,1,0)</f>
        <v>1</v>
      </c>
    </row>
    <row r="9884" customFormat="false" ht="15" hidden="false" customHeight="false" outlineLevel="0" collapsed="false">
      <c r="A9884" s="0" t="s">
        <v>709</v>
      </c>
      <c r="B9884" s="0" t="s">
        <v>827</v>
      </c>
      <c r="C9884" s="0" t="n">
        <v>5</v>
      </c>
      <c r="D9884" s="0" t="n">
        <v>65521</v>
      </c>
      <c r="E9884" s="0" t="s">
        <v>76</v>
      </c>
      <c r="F9884" s="0" t="n">
        <v>18.6</v>
      </c>
      <c r="G9884" s="0" t="n">
        <v>0.5</v>
      </c>
      <c r="H9884" s="0" t="n">
        <v>9.3</v>
      </c>
      <c r="I9884" s="0" t="n">
        <v>18.6</v>
      </c>
      <c r="J9884" s="0" t="n">
        <v>9.3</v>
      </c>
      <c r="K9884" s="0" t="s">
        <v>18</v>
      </c>
      <c r="L9884" s="0" t="s">
        <v>282</v>
      </c>
      <c r="M9884" s="0" t="n">
        <f aca="false">CEILING(G9884,1)*F9884</f>
        <v>18.6</v>
      </c>
      <c r="N9884" s="0" t="n">
        <f aca="false">M9884-H9884</f>
        <v>9.3</v>
      </c>
      <c r="O9884" s="0" t="n">
        <f aca="false">IF(ABS(N9884-J9884)&lt;0.011,1,0)</f>
        <v>1</v>
      </c>
    </row>
    <row r="9885" customFormat="false" ht="15" hidden="false" customHeight="false" outlineLevel="0" collapsed="false">
      <c r="A9885" s="0" t="s">
        <v>709</v>
      </c>
      <c r="B9885" s="0" t="s">
        <v>827</v>
      </c>
      <c r="C9885" s="0" t="n">
        <v>6</v>
      </c>
      <c r="D9885" s="0" t="n">
        <v>65516</v>
      </c>
      <c r="E9885" s="0" t="s">
        <v>87</v>
      </c>
      <c r="F9885" s="0" t="n">
        <v>19.9</v>
      </c>
      <c r="G9885" s="0" t="n">
        <v>0.5</v>
      </c>
      <c r="H9885" s="0" t="n">
        <v>9.95</v>
      </c>
      <c r="I9885" s="0" t="n">
        <v>19.9</v>
      </c>
      <c r="J9885" s="0" t="n">
        <v>9.95</v>
      </c>
      <c r="K9885" s="0" t="s">
        <v>18</v>
      </c>
      <c r="L9885" s="0" t="s">
        <v>282</v>
      </c>
      <c r="M9885" s="0" t="n">
        <f aca="false">CEILING(G9885,1)*F9885</f>
        <v>19.9</v>
      </c>
      <c r="N9885" s="0" t="n">
        <f aca="false">M9885-H9885</f>
        <v>9.95</v>
      </c>
      <c r="O9885" s="0" t="n">
        <f aca="false">IF(ABS(N9885-J9885)&lt;0.011,1,0)</f>
        <v>1</v>
      </c>
    </row>
    <row r="9886" customFormat="false" ht="15" hidden="false" customHeight="false" outlineLevel="0" collapsed="false">
      <c r="A9886" s="0" t="s">
        <v>709</v>
      </c>
      <c r="B9886" s="0" t="s">
        <v>827</v>
      </c>
      <c r="C9886" s="0" t="n">
        <v>6</v>
      </c>
      <c r="D9886" s="0" t="n">
        <v>65516</v>
      </c>
      <c r="E9886" s="0" t="s">
        <v>32</v>
      </c>
      <c r="F9886" s="0" t="n">
        <v>2.2</v>
      </c>
      <c r="G9886" s="0" t="n">
        <v>1.5</v>
      </c>
      <c r="H9886" s="0" t="n">
        <v>3.3</v>
      </c>
      <c r="I9886" s="0" t="n">
        <v>4.4</v>
      </c>
      <c r="J9886" s="0" t="n">
        <v>1.1</v>
      </c>
      <c r="K9886" s="0" t="s">
        <v>18</v>
      </c>
      <c r="L9886" s="0" t="s">
        <v>282</v>
      </c>
      <c r="M9886" s="0" t="n">
        <f aca="false">CEILING(G9886,1)*F9886</f>
        <v>4.4</v>
      </c>
      <c r="N9886" s="0" t="n">
        <f aca="false">M9886-H9886</f>
        <v>1.1</v>
      </c>
      <c r="O9886" s="0" t="n">
        <f aca="false">IF(ABS(N9886-J9886)&lt;0.011,1,0)</f>
        <v>1</v>
      </c>
    </row>
    <row r="9887" customFormat="false" ht="15" hidden="false" customHeight="false" outlineLevel="0" collapsed="false">
      <c r="A9887" s="0" t="s">
        <v>709</v>
      </c>
      <c r="B9887" s="0" t="s">
        <v>827</v>
      </c>
      <c r="C9887" s="0" t="n">
        <v>6</v>
      </c>
      <c r="D9887" s="0" t="n">
        <v>65516</v>
      </c>
      <c r="E9887" s="0" t="s">
        <v>65</v>
      </c>
      <c r="F9887" s="0" t="n">
        <v>4.2</v>
      </c>
      <c r="G9887" s="0" t="n">
        <v>0.5</v>
      </c>
      <c r="H9887" s="0" t="n">
        <v>2.1</v>
      </c>
      <c r="I9887" s="0" t="n">
        <v>4.2</v>
      </c>
      <c r="J9887" s="0" t="n">
        <v>2.1</v>
      </c>
      <c r="K9887" s="0" t="s">
        <v>18</v>
      </c>
      <c r="L9887" s="0" t="s">
        <v>282</v>
      </c>
      <c r="M9887" s="0" t="n">
        <f aca="false">CEILING(G9887,1)*F9887</f>
        <v>4.2</v>
      </c>
      <c r="N9887" s="0" t="n">
        <f aca="false">M9887-H9887</f>
        <v>2.1</v>
      </c>
      <c r="O9887" s="0" t="n">
        <f aca="false">IF(ABS(N9887-J9887)&lt;0.011,1,0)</f>
        <v>1</v>
      </c>
    </row>
    <row r="9888" customFormat="false" ht="15" hidden="false" customHeight="false" outlineLevel="0" collapsed="false">
      <c r="A9888" s="0" t="s">
        <v>709</v>
      </c>
      <c r="B9888" s="0" t="s">
        <v>827</v>
      </c>
      <c r="C9888" s="0" t="n">
        <v>6</v>
      </c>
      <c r="D9888" s="0" t="n">
        <v>65516</v>
      </c>
      <c r="E9888" s="0" t="s">
        <v>189</v>
      </c>
      <c r="F9888" s="0" t="n">
        <v>3.9</v>
      </c>
      <c r="G9888" s="0" t="n">
        <v>0.5</v>
      </c>
      <c r="H9888" s="0" t="n">
        <v>1.95</v>
      </c>
      <c r="I9888" s="0" t="n">
        <v>3.9</v>
      </c>
      <c r="J9888" s="0" t="n">
        <v>1.95</v>
      </c>
      <c r="K9888" s="0" t="s">
        <v>18</v>
      </c>
      <c r="L9888" s="0" t="s">
        <v>282</v>
      </c>
      <c r="M9888" s="0" t="n">
        <f aca="false">CEILING(G9888,1)*F9888</f>
        <v>3.9</v>
      </c>
      <c r="N9888" s="0" t="n">
        <f aca="false">M9888-H9888</f>
        <v>1.95</v>
      </c>
      <c r="O9888" s="0" t="n">
        <f aca="false">IF(ABS(N9888-J9888)&lt;0.011,1,0)</f>
        <v>1</v>
      </c>
    </row>
    <row r="9889" customFormat="false" ht="15" hidden="false" customHeight="false" outlineLevel="0" collapsed="false">
      <c r="A9889" s="0" t="s">
        <v>709</v>
      </c>
      <c r="B9889" s="0" t="s">
        <v>827</v>
      </c>
      <c r="C9889" s="0" t="n">
        <v>6</v>
      </c>
      <c r="D9889" s="0" t="n">
        <v>65516</v>
      </c>
      <c r="E9889" s="0" t="s">
        <v>76</v>
      </c>
      <c r="F9889" s="0" t="n">
        <v>18.6</v>
      </c>
      <c r="G9889" s="0" t="n">
        <v>0.5</v>
      </c>
      <c r="H9889" s="0" t="n">
        <v>9.3</v>
      </c>
      <c r="I9889" s="0" t="n">
        <v>18.6</v>
      </c>
      <c r="J9889" s="0" t="n">
        <v>9.3</v>
      </c>
      <c r="K9889" s="0" t="s">
        <v>18</v>
      </c>
      <c r="L9889" s="0" t="s">
        <v>282</v>
      </c>
      <c r="M9889" s="0" t="n">
        <f aca="false">CEILING(G9889,1)*F9889</f>
        <v>18.6</v>
      </c>
      <c r="N9889" s="0" t="n">
        <f aca="false">M9889-H9889</f>
        <v>9.3</v>
      </c>
      <c r="O9889" s="0" t="n">
        <f aca="false">IF(ABS(N9889-J9889)&lt;0.011,1,0)</f>
        <v>1</v>
      </c>
    </row>
    <row r="9890" customFormat="false" ht="15" hidden="false" customHeight="false" outlineLevel="0" collapsed="false">
      <c r="A9890" s="0" t="s">
        <v>709</v>
      </c>
      <c r="B9890" s="0" t="s">
        <v>827</v>
      </c>
      <c r="C9890" s="0" t="n">
        <v>23</v>
      </c>
      <c r="D9890" s="0" t="n">
        <v>65545</v>
      </c>
      <c r="E9890" s="0" t="s">
        <v>259</v>
      </c>
      <c r="F9890" s="0" t="n">
        <v>36</v>
      </c>
      <c r="G9890" s="0" t="n">
        <v>0.5</v>
      </c>
      <c r="H9890" s="0" t="n">
        <v>18</v>
      </c>
      <c r="I9890" s="0" t="n">
        <v>36</v>
      </c>
      <c r="J9890" s="0" t="n">
        <v>18</v>
      </c>
      <c r="K9890" s="0" t="s">
        <v>18</v>
      </c>
      <c r="L9890" s="0" t="s">
        <v>39</v>
      </c>
      <c r="M9890" s="0" t="n">
        <f aca="false">CEILING(G9890,1)*F9890</f>
        <v>36</v>
      </c>
      <c r="N9890" s="0" t="n">
        <f aca="false">M9890-H9890</f>
        <v>18</v>
      </c>
      <c r="O9890" s="0" t="n">
        <f aca="false">IF(ABS(N9890-J9890)&lt;0.011,1,0)</f>
        <v>1</v>
      </c>
    </row>
    <row r="9891" customFormat="false" ht="15" hidden="false" customHeight="false" outlineLevel="0" collapsed="false">
      <c r="A9891" s="0" t="s">
        <v>709</v>
      </c>
      <c r="B9891" s="0" t="s">
        <v>827</v>
      </c>
      <c r="C9891" s="0" t="n">
        <v>23</v>
      </c>
      <c r="D9891" s="0" t="n">
        <v>65545</v>
      </c>
      <c r="E9891" s="0" t="s">
        <v>510</v>
      </c>
      <c r="F9891" s="0" t="n">
        <v>8.9</v>
      </c>
      <c r="G9891" s="0" t="n">
        <v>0.5</v>
      </c>
      <c r="H9891" s="0" t="n">
        <v>4.45</v>
      </c>
      <c r="I9891" s="0" t="n">
        <v>8.9</v>
      </c>
      <c r="J9891" s="0" t="n">
        <v>4.45</v>
      </c>
      <c r="K9891" s="0" t="s">
        <v>18</v>
      </c>
      <c r="L9891" s="0" t="s">
        <v>39</v>
      </c>
      <c r="M9891" s="0" t="n">
        <f aca="false">CEILING(G9891,1)*F9891</f>
        <v>8.9</v>
      </c>
      <c r="N9891" s="0" t="n">
        <f aca="false">M9891-H9891</f>
        <v>4.45</v>
      </c>
      <c r="O9891" s="0" t="n">
        <f aca="false">IF(ABS(N9891-J9891)&lt;0.011,1,0)</f>
        <v>1</v>
      </c>
    </row>
    <row r="9892" customFormat="false" ht="15" hidden="false" customHeight="false" outlineLevel="0" collapsed="false">
      <c r="A9892" s="0" t="s">
        <v>709</v>
      </c>
      <c r="B9892" s="0" t="s">
        <v>827</v>
      </c>
      <c r="C9892" s="0" t="n">
        <v>23</v>
      </c>
      <c r="D9892" s="0" t="n">
        <v>65545</v>
      </c>
      <c r="E9892" s="0" t="s">
        <v>48</v>
      </c>
      <c r="F9892" s="0" t="n">
        <v>7.9</v>
      </c>
      <c r="G9892" s="0" t="n">
        <v>0.5</v>
      </c>
      <c r="H9892" s="0" t="n">
        <v>3.95</v>
      </c>
      <c r="I9892" s="0" t="n">
        <v>7.9</v>
      </c>
      <c r="J9892" s="0" t="n">
        <v>3.95</v>
      </c>
      <c r="K9892" s="0" t="s">
        <v>18</v>
      </c>
      <c r="L9892" s="0" t="s">
        <v>39</v>
      </c>
      <c r="M9892" s="0" t="n">
        <f aca="false">CEILING(G9892,1)*F9892</f>
        <v>7.9</v>
      </c>
      <c r="N9892" s="0" t="n">
        <f aca="false">M9892-H9892</f>
        <v>3.95</v>
      </c>
      <c r="O9892" s="0" t="n">
        <f aca="false">IF(ABS(N9892-J9892)&lt;0.011,1,0)</f>
        <v>1</v>
      </c>
    </row>
    <row r="9893" customFormat="false" ht="15" hidden="false" customHeight="false" outlineLevel="0" collapsed="false">
      <c r="A9893" s="0" t="s">
        <v>709</v>
      </c>
      <c r="B9893" s="0" t="s">
        <v>827</v>
      </c>
      <c r="C9893" s="0" t="n">
        <v>23</v>
      </c>
      <c r="D9893" s="0" t="n">
        <v>65545</v>
      </c>
      <c r="E9893" s="0" t="s">
        <v>60</v>
      </c>
      <c r="F9893" s="0" t="n">
        <v>19</v>
      </c>
      <c r="G9893" s="0" t="n">
        <v>0.5</v>
      </c>
      <c r="H9893" s="0" t="n">
        <v>9.5</v>
      </c>
      <c r="I9893" s="0" t="n">
        <v>19</v>
      </c>
      <c r="J9893" s="0" t="n">
        <v>9.5</v>
      </c>
      <c r="K9893" s="0" t="s">
        <v>18</v>
      </c>
      <c r="L9893" s="0" t="s">
        <v>39</v>
      </c>
      <c r="M9893" s="0" t="n">
        <f aca="false">CEILING(G9893,1)*F9893</f>
        <v>19</v>
      </c>
      <c r="N9893" s="0" t="n">
        <f aca="false">M9893-H9893</f>
        <v>9.5</v>
      </c>
      <c r="O9893" s="0" t="n">
        <f aca="false">IF(ABS(N9893-J9893)&lt;0.011,1,0)</f>
        <v>1</v>
      </c>
    </row>
    <row r="9894" customFormat="false" ht="15" hidden="false" customHeight="false" outlineLevel="0" collapsed="false">
      <c r="A9894" s="0" t="s">
        <v>709</v>
      </c>
      <c r="B9894" s="0" t="s">
        <v>827</v>
      </c>
      <c r="C9894" s="0" t="n">
        <v>23</v>
      </c>
      <c r="D9894" s="0" t="n">
        <v>65545</v>
      </c>
      <c r="E9894" s="0" t="s">
        <v>50</v>
      </c>
      <c r="F9894" s="0" t="n">
        <v>18.6</v>
      </c>
      <c r="G9894" s="0" t="n">
        <v>0.5</v>
      </c>
      <c r="H9894" s="0" t="n">
        <v>9.3</v>
      </c>
      <c r="I9894" s="0" t="n">
        <v>18.6</v>
      </c>
      <c r="J9894" s="0" t="n">
        <v>9.3</v>
      </c>
      <c r="K9894" s="0" t="s">
        <v>18</v>
      </c>
      <c r="L9894" s="0" t="s">
        <v>39</v>
      </c>
      <c r="M9894" s="0" t="n">
        <f aca="false">CEILING(G9894,1)*F9894</f>
        <v>18.6</v>
      </c>
      <c r="N9894" s="0" t="n">
        <f aca="false">M9894-H9894</f>
        <v>9.3</v>
      </c>
      <c r="O9894" s="0" t="n">
        <f aca="false">IF(ABS(N9894-J9894)&lt;0.011,1,0)</f>
        <v>1</v>
      </c>
    </row>
    <row r="9895" customFormat="false" ht="15" hidden="false" customHeight="false" outlineLevel="0" collapsed="false">
      <c r="A9895" s="0" t="s">
        <v>709</v>
      </c>
      <c r="B9895" s="0" t="s">
        <v>827</v>
      </c>
      <c r="C9895" s="0" t="n">
        <v>24</v>
      </c>
      <c r="D9895" s="0" t="n">
        <v>65540</v>
      </c>
      <c r="E9895" s="0" t="s">
        <v>259</v>
      </c>
      <c r="F9895" s="0" t="n">
        <v>36</v>
      </c>
      <c r="G9895" s="0" t="n">
        <v>0.5</v>
      </c>
      <c r="H9895" s="0" t="n">
        <v>18</v>
      </c>
      <c r="I9895" s="0" t="n">
        <v>36</v>
      </c>
      <c r="J9895" s="0" t="n">
        <v>18</v>
      </c>
      <c r="K9895" s="0" t="s">
        <v>18</v>
      </c>
      <c r="L9895" s="0" t="s">
        <v>39</v>
      </c>
      <c r="M9895" s="0" t="n">
        <f aca="false">CEILING(G9895,1)*F9895</f>
        <v>36</v>
      </c>
      <c r="N9895" s="0" t="n">
        <f aca="false">M9895-H9895</f>
        <v>18</v>
      </c>
      <c r="O9895" s="0" t="n">
        <f aca="false">IF(ABS(N9895-J9895)&lt;0.011,1,0)</f>
        <v>1</v>
      </c>
    </row>
    <row r="9896" customFormat="false" ht="15" hidden="false" customHeight="false" outlineLevel="0" collapsed="false">
      <c r="A9896" s="0" t="s">
        <v>709</v>
      </c>
      <c r="B9896" s="0" t="s">
        <v>827</v>
      </c>
      <c r="C9896" s="0" t="n">
        <v>24</v>
      </c>
      <c r="D9896" s="0" t="n">
        <v>65540</v>
      </c>
      <c r="E9896" s="0" t="s">
        <v>510</v>
      </c>
      <c r="F9896" s="0" t="n">
        <v>8.9</v>
      </c>
      <c r="G9896" s="0" t="n">
        <v>0.5</v>
      </c>
      <c r="H9896" s="0" t="n">
        <v>4.45</v>
      </c>
      <c r="I9896" s="0" t="n">
        <v>8.9</v>
      </c>
      <c r="J9896" s="0" t="n">
        <v>4.45</v>
      </c>
      <c r="K9896" s="0" t="s">
        <v>18</v>
      </c>
      <c r="L9896" s="0" t="s">
        <v>39</v>
      </c>
      <c r="M9896" s="0" t="n">
        <f aca="false">CEILING(G9896,1)*F9896</f>
        <v>8.9</v>
      </c>
      <c r="N9896" s="0" t="n">
        <f aca="false">M9896-H9896</f>
        <v>4.45</v>
      </c>
      <c r="O9896" s="0" t="n">
        <f aca="false">IF(ABS(N9896-J9896)&lt;0.011,1,0)</f>
        <v>1</v>
      </c>
    </row>
    <row r="9897" customFormat="false" ht="15" hidden="false" customHeight="false" outlineLevel="0" collapsed="false">
      <c r="A9897" s="0" t="s">
        <v>709</v>
      </c>
      <c r="B9897" s="0" t="s">
        <v>827</v>
      </c>
      <c r="C9897" s="0" t="n">
        <v>24</v>
      </c>
      <c r="D9897" s="0" t="n">
        <v>65540</v>
      </c>
      <c r="E9897" s="0" t="s">
        <v>48</v>
      </c>
      <c r="F9897" s="0" t="n">
        <v>7.9</v>
      </c>
      <c r="G9897" s="0" t="n">
        <v>0.5</v>
      </c>
      <c r="H9897" s="0" t="n">
        <v>3.95</v>
      </c>
      <c r="I9897" s="0" t="n">
        <v>7.9</v>
      </c>
      <c r="J9897" s="0" t="n">
        <v>3.95</v>
      </c>
      <c r="K9897" s="0" t="s">
        <v>18</v>
      </c>
      <c r="L9897" s="0" t="s">
        <v>39</v>
      </c>
      <c r="M9897" s="0" t="n">
        <f aca="false">CEILING(G9897,1)*F9897</f>
        <v>7.9</v>
      </c>
      <c r="N9897" s="0" t="n">
        <f aca="false">M9897-H9897</f>
        <v>3.95</v>
      </c>
      <c r="O9897" s="0" t="n">
        <f aca="false">IF(ABS(N9897-J9897)&lt;0.011,1,0)</f>
        <v>1</v>
      </c>
    </row>
    <row r="9898" customFormat="false" ht="15" hidden="false" customHeight="false" outlineLevel="0" collapsed="false">
      <c r="A9898" s="0" t="s">
        <v>709</v>
      </c>
      <c r="B9898" s="0" t="s">
        <v>827</v>
      </c>
      <c r="C9898" s="0" t="n">
        <v>24</v>
      </c>
      <c r="D9898" s="0" t="n">
        <v>65540</v>
      </c>
      <c r="E9898" s="0" t="s">
        <v>60</v>
      </c>
      <c r="F9898" s="0" t="n">
        <v>19</v>
      </c>
      <c r="G9898" s="0" t="n">
        <v>0.5</v>
      </c>
      <c r="H9898" s="0" t="n">
        <v>9.5</v>
      </c>
      <c r="I9898" s="0" t="n">
        <v>19</v>
      </c>
      <c r="J9898" s="0" t="n">
        <v>9.5</v>
      </c>
      <c r="K9898" s="0" t="s">
        <v>18</v>
      </c>
      <c r="L9898" s="0" t="s">
        <v>39</v>
      </c>
      <c r="M9898" s="0" t="n">
        <f aca="false">CEILING(G9898,1)*F9898</f>
        <v>19</v>
      </c>
      <c r="N9898" s="0" t="n">
        <f aca="false">M9898-H9898</f>
        <v>9.5</v>
      </c>
      <c r="O9898" s="0" t="n">
        <f aca="false">IF(ABS(N9898-J9898)&lt;0.011,1,0)</f>
        <v>1</v>
      </c>
    </row>
    <row r="9899" customFormat="false" ht="15" hidden="false" customHeight="false" outlineLevel="0" collapsed="false">
      <c r="A9899" s="0" t="s">
        <v>709</v>
      </c>
      <c r="B9899" s="0" t="s">
        <v>827</v>
      </c>
      <c r="C9899" s="0" t="n">
        <v>24</v>
      </c>
      <c r="D9899" s="0" t="n">
        <v>65540</v>
      </c>
      <c r="E9899" s="0" t="s">
        <v>50</v>
      </c>
      <c r="F9899" s="0" t="n">
        <v>18.6</v>
      </c>
      <c r="G9899" s="0" t="n">
        <v>0.5</v>
      </c>
      <c r="H9899" s="0" t="n">
        <v>9.3</v>
      </c>
      <c r="I9899" s="0" t="n">
        <v>18.6</v>
      </c>
      <c r="J9899" s="0" t="n">
        <v>9.3</v>
      </c>
      <c r="K9899" s="0" t="s">
        <v>18</v>
      </c>
      <c r="L9899" s="0" t="s">
        <v>39</v>
      </c>
      <c r="M9899" s="0" t="n">
        <f aca="false">CEILING(G9899,1)*F9899</f>
        <v>18.6</v>
      </c>
      <c r="N9899" s="0" t="n">
        <f aca="false">M9899-H9899</f>
        <v>9.3</v>
      </c>
      <c r="O9899" s="0" t="n">
        <f aca="false">IF(ABS(N9899-J9899)&lt;0.011,1,0)</f>
        <v>1</v>
      </c>
    </row>
    <row r="9900" customFormat="false" ht="15" hidden="false" customHeight="false" outlineLevel="0" collapsed="false">
      <c r="A9900" s="0" t="s">
        <v>709</v>
      </c>
      <c r="B9900" s="0" t="s">
        <v>827</v>
      </c>
      <c r="C9900" s="0" t="n">
        <v>25</v>
      </c>
      <c r="D9900" s="0" t="n">
        <v>65546</v>
      </c>
      <c r="E9900" s="0" t="s">
        <v>73</v>
      </c>
      <c r="F9900" s="0" t="n">
        <v>8.9</v>
      </c>
      <c r="G9900" s="0" t="n">
        <v>0.5</v>
      </c>
      <c r="H9900" s="0" t="n">
        <v>4.45</v>
      </c>
      <c r="I9900" s="0" t="n">
        <v>8.9</v>
      </c>
      <c r="J9900" s="0" t="n">
        <v>4.45</v>
      </c>
      <c r="K9900" s="0" t="s">
        <v>18</v>
      </c>
      <c r="L9900" s="0" t="s">
        <v>102</v>
      </c>
      <c r="M9900" s="0" t="n">
        <f aca="false">CEILING(G9900,1)*F9900</f>
        <v>8.9</v>
      </c>
      <c r="N9900" s="0" t="n">
        <f aca="false">M9900-H9900</f>
        <v>4.45</v>
      </c>
      <c r="O9900" s="0" t="n">
        <f aca="false">IF(ABS(N9900-J9900)&lt;0.011,1,0)</f>
        <v>1</v>
      </c>
    </row>
    <row r="9901" customFormat="false" ht="15" hidden="false" customHeight="false" outlineLevel="0" collapsed="false">
      <c r="A9901" s="0" t="s">
        <v>709</v>
      </c>
      <c r="B9901" s="0" t="s">
        <v>827</v>
      </c>
      <c r="C9901" s="0" t="n">
        <v>25</v>
      </c>
      <c r="D9901" s="0" t="n">
        <v>65546</v>
      </c>
      <c r="E9901" s="0" t="s">
        <v>61</v>
      </c>
      <c r="F9901" s="0" t="n">
        <v>3.5</v>
      </c>
      <c r="G9901" s="0" t="n">
        <v>0.5</v>
      </c>
      <c r="H9901" s="0" t="n">
        <v>1.75</v>
      </c>
      <c r="I9901" s="0" t="n">
        <v>3.5</v>
      </c>
      <c r="J9901" s="0" t="n">
        <v>1.75</v>
      </c>
      <c r="K9901" s="0" t="s">
        <v>18</v>
      </c>
      <c r="L9901" s="0" t="s">
        <v>102</v>
      </c>
      <c r="M9901" s="0" t="n">
        <f aca="false">CEILING(G9901,1)*F9901</f>
        <v>3.5</v>
      </c>
      <c r="N9901" s="0" t="n">
        <f aca="false">M9901-H9901</f>
        <v>1.75</v>
      </c>
      <c r="O9901" s="0" t="n">
        <f aca="false">IF(ABS(N9901-J9901)&lt;0.011,1,0)</f>
        <v>1</v>
      </c>
    </row>
    <row r="9902" customFormat="false" ht="15" hidden="false" customHeight="false" outlineLevel="0" collapsed="false">
      <c r="A9902" s="0" t="s">
        <v>709</v>
      </c>
      <c r="B9902" s="0" t="s">
        <v>827</v>
      </c>
      <c r="C9902" s="0" t="n">
        <v>25</v>
      </c>
      <c r="D9902" s="0" t="n">
        <v>65546</v>
      </c>
      <c r="E9902" s="0" t="s">
        <v>143</v>
      </c>
      <c r="F9902" s="0" t="n">
        <v>3.9</v>
      </c>
      <c r="G9902" s="0" t="n">
        <v>0.5</v>
      </c>
      <c r="H9902" s="0" t="n">
        <v>1.95</v>
      </c>
      <c r="I9902" s="0" t="n">
        <v>3.9</v>
      </c>
      <c r="J9902" s="0" t="n">
        <v>1.95</v>
      </c>
      <c r="K9902" s="0" t="s">
        <v>18</v>
      </c>
      <c r="L9902" s="0" t="s">
        <v>102</v>
      </c>
      <c r="M9902" s="0" t="n">
        <f aca="false">CEILING(G9902,1)*F9902</f>
        <v>3.9</v>
      </c>
      <c r="N9902" s="0" t="n">
        <f aca="false">M9902-H9902</f>
        <v>1.95</v>
      </c>
      <c r="O9902" s="0" t="n">
        <f aca="false">IF(ABS(N9902-J9902)&lt;0.011,1,0)</f>
        <v>1</v>
      </c>
    </row>
    <row r="9903" customFormat="false" ht="15" hidden="false" customHeight="false" outlineLevel="0" collapsed="false">
      <c r="A9903" s="0" t="s">
        <v>709</v>
      </c>
      <c r="B9903" s="0" t="s">
        <v>827</v>
      </c>
      <c r="C9903" s="0" t="n">
        <v>25</v>
      </c>
      <c r="D9903" s="0" t="n">
        <v>65546</v>
      </c>
      <c r="E9903" s="0" t="s">
        <v>176</v>
      </c>
      <c r="F9903" s="0" t="n">
        <v>5.9</v>
      </c>
      <c r="G9903" s="0" t="n">
        <v>0.5</v>
      </c>
      <c r="H9903" s="0" t="n">
        <v>2.95</v>
      </c>
      <c r="I9903" s="0" t="n">
        <v>5.9</v>
      </c>
      <c r="J9903" s="0" t="n">
        <v>2.95</v>
      </c>
      <c r="K9903" s="0" t="s">
        <v>18</v>
      </c>
      <c r="L9903" s="0" t="s">
        <v>102</v>
      </c>
      <c r="M9903" s="0" t="n">
        <f aca="false">CEILING(G9903,1)*F9903</f>
        <v>5.9</v>
      </c>
      <c r="N9903" s="0" t="n">
        <f aca="false">M9903-H9903</f>
        <v>2.95</v>
      </c>
      <c r="O9903" s="0" t="n">
        <f aca="false">IF(ABS(N9903-J9903)&lt;0.011,1,0)</f>
        <v>1</v>
      </c>
    </row>
    <row r="9904" customFormat="false" ht="15" hidden="false" customHeight="false" outlineLevel="0" collapsed="false">
      <c r="A9904" s="0" t="s">
        <v>709</v>
      </c>
      <c r="B9904" s="0" t="s">
        <v>827</v>
      </c>
      <c r="C9904" s="0" t="n">
        <v>26</v>
      </c>
      <c r="D9904" s="0" t="n">
        <v>65539</v>
      </c>
      <c r="E9904" s="0" t="s">
        <v>73</v>
      </c>
      <c r="F9904" s="0" t="n">
        <v>8.9</v>
      </c>
      <c r="G9904" s="0" t="n">
        <v>0.5</v>
      </c>
      <c r="H9904" s="0" t="n">
        <v>4.45</v>
      </c>
      <c r="I9904" s="0" t="n">
        <v>8.9</v>
      </c>
      <c r="J9904" s="0" t="n">
        <v>4.45</v>
      </c>
      <c r="K9904" s="0" t="s">
        <v>18</v>
      </c>
      <c r="L9904" s="0" t="s">
        <v>102</v>
      </c>
      <c r="M9904" s="0" t="n">
        <f aca="false">CEILING(G9904,1)*F9904</f>
        <v>8.9</v>
      </c>
      <c r="N9904" s="0" t="n">
        <f aca="false">M9904-H9904</f>
        <v>4.45</v>
      </c>
      <c r="O9904" s="0" t="n">
        <f aca="false">IF(ABS(N9904-J9904)&lt;0.011,1,0)</f>
        <v>1</v>
      </c>
    </row>
    <row r="9905" customFormat="false" ht="15" hidden="false" customHeight="false" outlineLevel="0" collapsed="false">
      <c r="A9905" s="0" t="s">
        <v>709</v>
      </c>
      <c r="B9905" s="0" t="s">
        <v>827</v>
      </c>
      <c r="C9905" s="0" t="n">
        <v>26</v>
      </c>
      <c r="D9905" s="0" t="n">
        <v>65539</v>
      </c>
      <c r="E9905" s="0" t="s">
        <v>61</v>
      </c>
      <c r="F9905" s="0" t="n">
        <v>3.5</v>
      </c>
      <c r="G9905" s="0" t="n">
        <v>0.5</v>
      </c>
      <c r="H9905" s="0" t="n">
        <v>1.75</v>
      </c>
      <c r="I9905" s="0" t="n">
        <v>3.5</v>
      </c>
      <c r="J9905" s="0" t="n">
        <v>1.75</v>
      </c>
      <c r="K9905" s="0" t="s">
        <v>18</v>
      </c>
      <c r="L9905" s="0" t="s">
        <v>102</v>
      </c>
      <c r="M9905" s="0" t="n">
        <f aca="false">CEILING(G9905,1)*F9905</f>
        <v>3.5</v>
      </c>
      <c r="N9905" s="0" t="n">
        <f aca="false">M9905-H9905</f>
        <v>1.75</v>
      </c>
      <c r="O9905" s="0" t="n">
        <f aca="false">IF(ABS(N9905-J9905)&lt;0.011,1,0)</f>
        <v>1</v>
      </c>
    </row>
    <row r="9906" customFormat="false" ht="15" hidden="false" customHeight="false" outlineLevel="0" collapsed="false">
      <c r="A9906" s="0" t="s">
        <v>709</v>
      </c>
      <c r="B9906" s="0" t="s">
        <v>827</v>
      </c>
      <c r="C9906" s="0" t="n">
        <v>26</v>
      </c>
      <c r="D9906" s="0" t="n">
        <v>65539</v>
      </c>
      <c r="E9906" s="0" t="s">
        <v>143</v>
      </c>
      <c r="F9906" s="0" t="n">
        <v>3.9</v>
      </c>
      <c r="G9906" s="0" t="n">
        <v>0.5</v>
      </c>
      <c r="H9906" s="0" t="n">
        <v>1.95</v>
      </c>
      <c r="I9906" s="0" t="n">
        <v>3.9</v>
      </c>
      <c r="J9906" s="0" t="n">
        <v>1.95</v>
      </c>
      <c r="K9906" s="0" t="s">
        <v>18</v>
      </c>
      <c r="L9906" s="0" t="s">
        <v>102</v>
      </c>
      <c r="M9906" s="0" t="n">
        <f aca="false">CEILING(G9906,1)*F9906</f>
        <v>3.9</v>
      </c>
      <c r="N9906" s="0" t="n">
        <f aca="false">M9906-H9906</f>
        <v>1.95</v>
      </c>
      <c r="O9906" s="0" t="n">
        <f aca="false">IF(ABS(N9906-J9906)&lt;0.011,1,0)</f>
        <v>1</v>
      </c>
    </row>
    <row r="9907" customFormat="false" ht="15" hidden="false" customHeight="false" outlineLevel="0" collapsed="false">
      <c r="A9907" s="0" t="s">
        <v>709</v>
      </c>
      <c r="B9907" s="0" t="s">
        <v>827</v>
      </c>
      <c r="C9907" s="0" t="n">
        <v>26</v>
      </c>
      <c r="D9907" s="0" t="n">
        <v>65539</v>
      </c>
      <c r="E9907" s="0" t="s">
        <v>176</v>
      </c>
      <c r="F9907" s="0" t="n">
        <v>5.9</v>
      </c>
      <c r="G9907" s="0" t="n">
        <v>0.5</v>
      </c>
      <c r="H9907" s="0" t="n">
        <v>2.95</v>
      </c>
      <c r="I9907" s="0" t="n">
        <v>5.9</v>
      </c>
      <c r="J9907" s="0" t="n">
        <v>2.95</v>
      </c>
      <c r="K9907" s="0" t="s">
        <v>18</v>
      </c>
      <c r="L9907" s="0" t="s">
        <v>102</v>
      </c>
      <c r="M9907" s="0" t="n">
        <f aca="false">CEILING(G9907,1)*F9907</f>
        <v>5.9</v>
      </c>
      <c r="N9907" s="0" t="n">
        <f aca="false">M9907-H9907</f>
        <v>2.95</v>
      </c>
      <c r="O9907" s="0" t="n">
        <f aca="false">IF(ABS(N9907-J9907)&lt;0.011,1,0)</f>
        <v>1</v>
      </c>
    </row>
    <row r="9908" customFormat="false" ht="15" hidden="false" customHeight="false" outlineLevel="0" collapsed="false">
      <c r="A9908" s="0" t="s">
        <v>709</v>
      </c>
      <c r="B9908" s="0" t="s">
        <v>828</v>
      </c>
      <c r="C9908" s="0" t="n">
        <v>2</v>
      </c>
      <c r="D9908" s="0" t="n">
        <v>65581</v>
      </c>
      <c r="E9908" s="0" t="s">
        <v>161</v>
      </c>
      <c r="F9908" s="0" t="n">
        <v>5.9</v>
      </c>
      <c r="G9908" s="0" t="n">
        <v>0.5</v>
      </c>
      <c r="H9908" s="0" t="n">
        <v>2.95</v>
      </c>
      <c r="I9908" s="0" t="n">
        <v>5.9</v>
      </c>
      <c r="J9908" s="0" t="n">
        <v>2.95</v>
      </c>
      <c r="K9908" s="0" t="s">
        <v>18</v>
      </c>
      <c r="L9908" s="0" t="s">
        <v>97</v>
      </c>
      <c r="M9908" s="0" t="n">
        <f aca="false">CEILING(G9908,1)*F9908</f>
        <v>5.9</v>
      </c>
      <c r="N9908" s="0" t="n">
        <f aca="false">M9908-H9908</f>
        <v>2.95</v>
      </c>
      <c r="O9908" s="0" t="n">
        <f aca="false">IF(ABS(N9908-J9908)&lt;0.011,1,0)</f>
        <v>1</v>
      </c>
    </row>
    <row r="9909" customFormat="false" ht="15" hidden="false" customHeight="false" outlineLevel="0" collapsed="false">
      <c r="A9909" s="0" t="s">
        <v>709</v>
      </c>
      <c r="B9909" s="0" t="s">
        <v>828</v>
      </c>
      <c r="C9909" s="0" t="n">
        <v>2</v>
      </c>
      <c r="D9909" s="0" t="n">
        <v>65581</v>
      </c>
      <c r="E9909" s="0" t="s">
        <v>60</v>
      </c>
      <c r="F9909" s="0" t="n">
        <v>19</v>
      </c>
      <c r="G9909" s="0" t="n">
        <v>1.5</v>
      </c>
      <c r="H9909" s="0" t="n">
        <v>28.5</v>
      </c>
      <c r="I9909" s="0" t="n">
        <v>38</v>
      </c>
      <c r="J9909" s="0" t="n">
        <v>9.5</v>
      </c>
      <c r="K9909" s="0" t="s">
        <v>18</v>
      </c>
      <c r="L9909" s="0" t="s">
        <v>97</v>
      </c>
      <c r="M9909" s="0" t="n">
        <f aca="false">CEILING(G9909,1)*F9909</f>
        <v>38</v>
      </c>
      <c r="N9909" s="0" t="n">
        <f aca="false">M9909-H9909</f>
        <v>9.5</v>
      </c>
      <c r="O9909" s="0" t="n">
        <f aca="false">IF(ABS(N9909-J9909)&lt;0.011,1,0)</f>
        <v>1</v>
      </c>
    </row>
    <row r="9910" customFormat="false" ht="15" hidden="false" customHeight="false" outlineLevel="0" collapsed="false">
      <c r="A9910" s="0" t="s">
        <v>709</v>
      </c>
      <c r="B9910" s="0" t="s">
        <v>828</v>
      </c>
      <c r="C9910" s="0" t="n">
        <v>2</v>
      </c>
      <c r="D9910" s="0" t="n">
        <v>65581</v>
      </c>
      <c r="E9910" s="0" t="s">
        <v>32</v>
      </c>
      <c r="F9910" s="0" t="n">
        <v>2.2</v>
      </c>
      <c r="G9910" s="0" t="n">
        <v>1.5</v>
      </c>
      <c r="H9910" s="0" t="n">
        <v>3.3</v>
      </c>
      <c r="I9910" s="0" t="n">
        <v>4.4</v>
      </c>
      <c r="J9910" s="0" t="n">
        <v>1.1</v>
      </c>
      <c r="K9910" s="0" t="s">
        <v>18</v>
      </c>
      <c r="L9910" s="0" t="s">
        <v>97</v>
      </c>
      <c r="M9910" s="0" t="n">
        <f aca="false">CEILING(G9910,1)*F9910</f>
        <v>4.4</v>
      </c>
      <c r="N9910" s="0" t="n">
        <f aca="false">M9910-H9910</f>
        <v>1.1</v>
      </c>
      <c r="O9910" s="0" t="n">
        <f aca="false">IF(ABS(N9910-J9910)&lt;0.011,1,0)</f>
        <v>1</v>
      </c>
    </row>
    <row r="9911" customFormat="false" ht="15" hidden="false" customHeight="false" outlineLevel="0" collapsed="false">
      <c r="A9911" s="0" t="s">
        <v>709</v>
      </c>
      <c r="B9911" s="0" t="s">
        <v>828</v>
      </c>
      <c r="C9911" s="0" t="n">
        <v>2</v>
      </c>
      <c r="D9911" s="0" t="n">
        <v>65581</v>
      </c>
      <c r="E9911" s="0" t="s">
        <v>148</v>
      </c>
      <c r="F9911" s="0" t="n">
        <v>4.2</v>
      </c>
      <c r="G9911" s="0" t="n">
        <v>0.5</v>
      </c>
      <c r="H9911" s="0" t="n">
        <v>2.1</v>
      </c>
      <c r="I9911" s="0" t="n">
        <v>4.2</v>
      </c>
      <c r="J9911" s="0" t="n">
        <v>2.1</v>
      </c>
      <c r="K9911" s="0" t="s">
        <v>18</v>
      </c>
      <c r="L9911" s="0" t="s">
        <v>97</v>
      </c>
      <c r="M9911" s="0" t="n">
        <f aca="false">CEILING(G9911,1)*F9911</f>
        <v>4.2</v>
      </c>
      <c r="N9911" s="0" t="n">
        <f aca="false">M9911-H9911</f>
        <v>2.1</v>
      </c>
      <c r="O9911" s="0" t="n">
        <f aca="false">IF(ABS(N9911-J9911)&lt;0.011,1,0)</f>
        <v>1</v>
      </c>
    </row>
    <row r="9912" customFormat="false" ht="15" hidden="false" customHeight="false" outlineLevel="0" collapsed="false">
      <c r="A9912" s="0" t="s">
        <v>709</v>
      </c>
      <c r="B9912" s="0" t="s">
        <v>828</v>
      </c>
      <c r="C9912" s="0" t="n">
        <v>2</v>
      </c>
      <c r="D9912" s="0" t="n">
        <v>65581</v>
      </c>
      <c r="E9912" s="0" t="s">
        <v>111</v>
      </c>
      <c r="F9912" s="0" t="n">
        <v>28.6</v>
      </c>
      <c r="G9912" s="0" t="n">
        <v>0.5</v>
      </c>
      <c r="H9912" s="0" t="n">
        <v>14.3</v>
      </c>
      <c r="I9912" s="0" t="n">
        <v>28.6</v>
      </c>
      <c r="J9912" s="0" t="n">
        <v>14.3</v>
      </c>
      <c r="K9912" s="0" t="s">
        <v>18</v>
      </c>
      <c r="L9912" s="0" t="s">
        <v>97</v>
      </c>
      <c r="M9912" s="0" t="n">
        <f aca="false">CEILING(G9912,1)*F9912</f>
        <v>28.6</v>
      </c>
      <c r="N9912" s="0" t="n">
        <f aca="false">M9912-H9912</f>
        <v>14.3</v>
      </c>
      <c r="O9912" s="0" t="n">
        <f aca="false">IF(ABS(N9912-J9912)&lt;0.011,1,0)</f>
        <v>1</v>
      </c>
    </row>
    <row r="9913" customFormat="false" ht="15" hidden="false" customHeight="false" outlineLevel="0" collapsed="false">
      <c r="A9913" s="0" t="s">
        <v>709</v>
      </c>
      <c r="B9913" s="0" t="s">
        <v>828</v>
      </c>
      <c r="C9913" s="0" t="n">
        <v>2</v>
      </c>
      <c r="D9913" s="0" t="n">
        <v>65581</v>
      </c>
      <c r="E9913" s="0" t="s">
        <v>35</v>
      </c>
      <c r="F9913" s="0" t="n">
        <v>8.3</v>
      </c>
      <c r="G9913" s="0" t="n">
        <v>0.5</v>
      </c>
      <c r="H9913" s="0" t="n">
        <v>4.15</v>
      </c>
      <c r="I9913" s="0" t="n">
        <v>8.3</v>
      </c>
      <c r="J9913" s="0" t="n">
        <v>4.15</v>
      </c>
      <c r="K9913" s="0" t="s">
        <v>18</v>
      </c>
      <c r="L9913" s="0" t="s">
        <v>97</v>
      </c>
      <c r="M9913" s="0" t="n">
        <f aca="false">CEILING(G9913,1)*F9913</f>
        <v>8.3</v>
      </c>
      <c r="N9913" s="0" t="n">
        <f aca="false">M9913-H9913</f>
        <v>4.15</v>
      </c>
      <c r="O9913" s="0" t="n">
        <f aca="false">IF(ABS(N9913-J9913)&lt;0.011,1,0)</f>
        <v>1</v>
      </c>
    </row>
    <row r="9914" customFormat="false" ht="15" hidden="false" customHeight="false" outlineLevel="0" collapsed="false">
      <c r="A9914" s="0" t="s">
        <v>709</v>
      </c>
      <c r="B9914" s="0" t="s">
        <v>828</v>
      </c>
      <c r="C9914" s="0" t="n">
        <v>2</v>
      </c>
      <c r="D9914" s="0" t="n">
        <v>65581</v>
      </c>
      <c r="E9914" s="0" t="s">
        <v>99</v>
      </c>
      <c r="F9914" s="0" t="n">
        <v>3.4</v>
      </c>
      <c r="G9914" s="0" t="n">
        <v>0.5</v>
      </c>
      <c r="H9914" s="0" t="n">
        <v>1.7</v>
      </c>
      <c r="I9914" s="0" t="n">
        <v>3.4</v>
      </c>
      <c r="J9914" s="0" t="n">
        <v>1.7</v>
      </c>
      <c r="K9914" s="0" t="s">
        <v>18</v>
      </c>
      <c r="L9914" s="0" t="s">
        <v>97</v>
      </c>
      <c r="M9914" s="0" t="n">
        <f aca="false">CEILING(G9914,1)*F9914</f>
        <v>3.4</v>
      </c>
      <c r="N9914" s="0" t="n">
        <f aca="false">M9914-H9914</f>
        <v>1.7</v>
      </c>
      <c r="O9914" s="0" t="n">
        <f aca="false">IF(ABS(N9914-J9914)&lt;0.011,1,0)</f>
        <v>1</v>
      </c>
    </row>
    <row r="9915" customFormat="false" ht="15" hidden="false" customHeight="false" outlineLevel="0" collapsed="false">
      <c r="A9915" s="0" t="s">
        <v>709</v>
      </c>
      <c r="B9915" s="0" t="s">
        <v>828</v>
      </c>
      <c r="C9915" s="0" t="n">
        <v>2</v>
      </c>
      <c r="D9915" s="0" t="n">
        <v>65581</v>
      </c>
      <c r="E9915" s="0" t="s">
        <v>24</v>
      </c>
      <c r="F9915" s="0" t="n">
        <v>4.2</v>
      </c>
      <c r="G9915" s="0" t="n">
        <v>0.5</v>
      </c>
      <c r="H9915" s="0" t="n">
        <v>2.1</v>
      </c>
      <c r="I9915" s="0" t="n">
        <v>4.2</v>
      </c>
      <c r="J9915" s="0" t="n">
        <v>2.1</v>
      </c>
      <c r="K9915" s="0" t="s">
        <v>18</v>
      </c>
      <c r="L9915" s="0" t="s">
        <v>97</v>
      </c>
      <c r="M9915" s="0" t="n">
        <f aca="false">CEILING(G9915,1)*F9915</f>
        <v>4.2</v>
      </c>
      <c r="N9915" s="0" t="n">
        <f aca="false">M9915-H9915</f>
        <v>2.1</v>
      </c>
      <c r="O9915" s="0" t="n">
        <f aca="false">IF(ABS(N9915-J9915)&lt;0.011,1,0)</f>
        <v>1</v>
      </c>
    </row>
    <row r="9916" customFormat="false" ht="15" hidden="false" customHeight="false" outlineLevel="0" collapsed="false">
      <c r="A9916" s="0" t="s">
        <v>709</v>
      </c>
      <c r="B9916" s="0" t="s">
        <v>828</v>
      </c>
      <c r="C9916" s="0" t="n">
        <v>3</v>
      </c>
      <c r="D9916" s="0" t="n">
        <v>65572</v>
      </c>
      <c r="E9916" s="0" t="s">
        <v>161</v>
      </c>
      <c r="F9916" s="0" t="n">
        <v>5.9</v>
      </c>
      <c r="G9916" s="0" t="n">
        <v>0.5</v>
      </c>
      <c r="H9916" s="0" t="n">
        <v>2.95</v>
      </c>
      <c r="I9916" s="0" t="n">
        <v>5.9</v>
      </c>
      <c r="J9916" s="0" t="n">
        <v>2.95</v>
      </c>
      <c r="K9916" s="0" t="s">
        <v>18</v>
      </c>
      <c r="L9916" s="0" t="s">
        <v>97</v>
      </c>
      <c r="M9916" s="0" t="n">
        <f aca="false">CEILING(G9916,1)*F9916</f>
        <v>5.9</v>
      </c>
      <c r="N9916" s="0" t="n">
        <f aca="false">M9916-H9916</f>
        <v>2.95</v>
      </c>
      <c r="O9916" s="0" t="n">
        <f aca="false">IF(ABS(N9916-J9916)&lt;0.011,1,0)</f>
        <v>1</v>
      </c>
    </row>
    <row r="9917" customFormat="false" ht="15" hidden="false" customHeight="false" outlineLevel="0" collapsed="false">
      <c r="A9917" s="0" t="s">
        <v>709</v>
      </c>
      <c r="B9917" s="0" t="s">
        <v>828</v>
      </c>
      <c r="C9917" s="0" t="n">
        <v>3</v>
      </c>
      <c r="D9917" s="0" t="n">
        <v>65572</v>
      </c>
      <c r="E9917" s="0" t="s">
        <v>60</v>
      </c>
      <c r="F9917" s="0" t="n">
        <v>19</v>
      </c>
      <c r="G9917" s="0" t="n">
        <v>1.5</v>
      </c>
      <c r="H9917" s="0" t="n">
        <v>28.5</v>
      </c>
      <c r="I9917" s="0" t="n">
        <v>38</v>
      </c>
      <c r="J9917" s="0" t="n">
        <v>9.5</v>
      </c>
      <c r="K9917" s="0" t="s">
        <v>18</v>
      </c>
      <c r="L9917" s="0" t="s">
        <v>97</v>
      </c>
      <c r="M9917" s="0" t="n">
        <f aca="false">CEILING(G9917,1)*F9917</f>
        <v>38</v>
      </c>
      <c r="N9917" s="0" t="n">
        <f aca="false">M9917-H9917</f>
        <v>9.5</v>
      </c>
      <c r="O9917" s="0" t="n">
        <f aca="false">IF(ABS(N9917-J9917)&lt;0.011,1,0)</f>
        <v>1</v>
      </c>
    </row>
    <row r="9918" customFormat="false" ht="15" hidden="false" customHeight="false" outlineLevel="0" collapsed="false">
      <c r="A9918" s="0" t="s">
        <v>709</v>
      </c>
      <c r="B9918" s="0" t="s">
        <v>828</v>
      </c>
      <c r="C9918" s="0" t="n">
        <v>3</v>
      </c>
      <c r="D9918" s="0" t="n">
        <v>65572</v>
      </c>
      <c r="E9918" s="0" t="s">
        <v>32</v>
      </c>
      <c r="F9918" s="0" t="n">
        <v>2.2</v>
      </c>
      <c r="G9918" s="0" t="n">
        <v>1.5</v>
      </c>
      <c r="H9918" s="0" t="n">
        <v>3.3</v>
      </c>
      <c r="I9918" s="0" t="n">
        <v>4.4</v>
      </c>
      <c r="J9918" s="0" t="n">
        <v>1.1</v>
      </c>
      <c r="K9918" s="0" t="s">
        <v>18</v>
      </c>
      <c r="L9918" s="0" t="s">
        <v>97</v>
      </c>
      <c r="M9918" s="0" t="n">
        <f aca="false">CEILING(G9918,1)*F9918</f>
        <v>4.4</v>
      </c>
      <c r="N9918" s="0" t="n">
        <f aca="false">M9918-H9918</f>
        <v>1.1</v>
      </c>
      <c r="O9918" s="0" t="n">
        <f aca="false">IF(ABS(N9918-J9918)&lt;0.011,1,0)</f>
        <v>1</v>
      </c>
    </row>
    <row r="9919" customFormat="false" ht="15" hidden="false" customHeight="false" outlineLevel="0" collapsed="false">
      <c r="A9919" s="0" t="s">
        <v>709</v>
      </c>
      <c r="B9919" s="0" t="s">
        <v>828</v>
      </c>
      <c r="C9919" s="0" t="n">
        <v>3</v>
      </c>
      <c r="D9919" s="0" t="n">
        <v>65572</v>
      </c>
      <c r="E9919" s="0" t="s">
        <v>148</v>
      </c>
      <c r="F9919" s="0" t="n">
        <v>4.2</v>
      </c>
      <c r="G9919" s="0" t="n">
        <v>0.5</v>
      </c>
      <c r="H9919" s="0" t="n">
        <v>2.1</v>
      </c>
      <c r="I9919" s="0" t="n">
        <v>4.2</v>
      </c>
      <c r="J9919" s="0" t="n">
        <v>2.1</v>
      </c>
      <c r="K9919" s="0" t="s">
        <v>18</v>
      </c>
      <c r="L9919" s="0" t="s">
        <v>97</v>
      </c>
      <c r="M9919" s="0" t="n">
        <f aca="false">CEILING(G9919,1)*F9919</f>
        <v>4.2</v>
      </c>
      <c r="N9919" s="0" t="n">
        <f aca="false">M9919-H9919</f>
        <v>2.1</v>
      </c>
      <c r="O9919" s="0" t="n">
        <f aca="false">IF(ABS(N9919-J9919)&lt;0.011,1,0)</f>
        <v>1</v>
      </c>
    </row>
    <row r="9920" customFormat="false" ht="15" hidden="false" customHeight="false" outlineLevel="0" collapsed="false">
      <c r="A9920" s="0" t="s">
        <v>709</v>
      </c>
      <c r="B9920" s="0" t="s">
        <v>828</v>
      </c>
      <c r="C9920" s="0" t="n">
        <v>3</v>
      </c>
      <c r="D9920" s="0" t="n">
        <v>65572</v>
      </c>
      <c r="E9920" s="0" t="s">
        <v>111</v>
      </c>
      <c r="F9920" s="0" t="n">
        <v>28.6</v>
      </c>
      <c r="G9920" s="0" t="n">
        <v>0.5</v>
      </c>
      <c r="H9920" s="0" t="n">
        <v>14.3</v>
      </c>
      <c r="I9920" s="0" t="n">
        <v>28.6</v>
      </c>
      <c r="J9920" s="0" t="n">
        <v>14.3</v>
      </c>
      <c r="K9920" s="0" t="s">
        <v>18</v>
      </c>
      <c r="L9920" s="0" t="s">
        <v>97</v>
      </c>
      <c r="M9920" s="0" t="n">
        <f aca="false">CEILING(G9920,1)*F9920</f>
        <v>28.6</v>
      </c>
      <c r="N9920" s="0" t="n">
        <f aca="false">M9920-H9920</f>
        <v>14.3</v>
      </c>
      <c r="O9920" s="0" t="n">
        <f aca="false">IF(ABS(N9920-J9920)&lt;0.011,1,0)</f>
        <v>1</v>
      </c>
    </row>
    <row r="9921" customFormat="false" ht="15" hidden="false" customHeight="false" outlineLevel="0" collapsed="false">
      <c r="A9921" s="0" t="s">
        <v>709</v>
      </c>
      <c r="B9921" s="0" t="s">
        <v>828</v>
      </c>
      <c r="C9921" s="0" t="n">
        <v>3</v>
      </c>
      <c r="D9921" s="0" t="n">
        <v>65572</v>
      </c>
      <c r="E9921" s="0" t="s">
        <v>35</v>
      </c>
      <c r="F9921" s="0" t="n">
        <v>8.3</v>
      </c>
      <c r="G9921" s="0" t="n">
        <v>0.5</v>
      </c>
      <c r="H9921" s="0" t="n">
        <v>4.15</v>
      </c>
      <c r="I9921" s="0" t="n">
        <v>8.3</v>
      </c>
      <c r="J9921" s="0" t="n">
        <v>4.15</v>
      </c>
      <c r="K9921" s="0" t="s">
        <v>18</v>
      </c>
      <c r="L9921" s="0" t="s">
        <v>97</v>
      </c>
      <c r="M9921" s="0" t="n">
        <f aca="false">CEILING(G9921,1)*F9921</f>
        <v>8.3</v>
      </c>
      <c r="N9921" s="0" t="n">
        <f aca="false">M9921-H9921</f>
        <v>4.15</v>
      </c>
      <c r="O9921" s="0" t="n">
        <f aca="false">IF(ABS(N9921-J9921)&lt;0.011,1,0)</f>
        <v>1</v>
      </c>
    </row>
    <row r="9922" customFormat="false" ht="15" hidden="false" customHeight="false" outlineLevel="0" collapsed="false">
      <c r="A9922" s="0" t="s">
        <v>709</v>
      </c>
      <c r="B9922" s="0" t="s">
        <v>828</v>
      </c>
      <c r="C9922" s="0" t="n">
        <v>3</v>
      </c>
      <c r="D9922" s="0" t="n">
        <v>65572</v>
      </c>
      <c r="E9922" s="0" t="s">
        <v>99</v>
      </c>
      <c r="F9922" s="0" t="n">
        <v>3.4</v>
      </c>
      <c r="G9922" s="0" t="n">
        <v>0.5</v>
      </c>
      <c r="H9922" s="0" t="n">
        <v>1.7</v>
      </c>
      <c r="I9922" s="0" t="n">
        <v>3.4</v>
      </c>
      <c r="J9922" s="0" t="n">
        <v>1.7</v>
      </c>
      <c r="K9922" s="0" t="s">
        <v>18</v>
      </c>
      <c r="L9922" s="0" t="s">
        <v>97</v>
      </c>
      <c r="M9922" s="0" t="n">
        <f aca="false">CEILING(G9922,1)*F9922</f>
        <v>3.4</v>
      </c>
      <c r="N9922" s="0" t="n">
        <f aca="false">M9922-H9922</f>
        <v>1.7</v>
      </c>
      <c r="O9922" s="0" t="n">
        <f aca="false">IF(ABS(N9922-J9922)&lt;0.011,1,0)</f>
        <v>1</v>
      </c>
    </row>
    <row r="9923" customFormat="false" ht="15" hidden="false" customHeight="false" outlineLevel="0" collapsed="false">
      <c r="A9923" s="0" t="s">
        <v>709</v>
      </c>
      <c r="B9923" s="0" t="s">
        <v>828</v>
      </c>
      <c r="C9923" s="0" t="n">
        <v>3</v>
      </c>
      <c r="D9923" s="0" t="n">
        <v>65572</v>
      </c>
      <c r="E9923" s="0" t="s">
        <v>24</v>
      </c>
      <c r="F9923" s="0" t="n">
        <v>4.2</v>
      </c>
      <c r="G9923" s="0" t="n">
        <v>0.5</v>
      </c>
      <c r="H9923" s="0" t="n">
        <v>2.1</v>
      </c>
      <c r="I9923" s="0" t="n">
        <v>4.2</v>
      </c>
      <c r="J9923" s="0" t="n">
        <v>2.1</v>
      </c>
      <c r="K9923" s="0" t="s">
        <v>18</v>
      </c>
      <c r="L9923" s="0" t="s">
        <v>97</v>
      </c>
      <c r="M9923" s="0" t="n">
        <f aca="false">CEILING(G9923,1)*F9923</f>
        <v>4.2</v>
      </c>
      <c r="N9923" s="0" t="n">
        <f aca="false">M9923-H9923</f>
        <v>2.1</v>
      </c>
      <c r="O9923" s="0" t="n">
        <f aca="false">IF(ABS(N9923-J9923)&lt;0.011,1,0)</f>
        <v>1</v>
      </c>
    </row>
    <row r="9924" customFormat="false" ht="15" hidden="false" customHeight="false" outlineLevel="0" collapsed="false">
      <c r="A9924" s="0" t="s">
        <v>709</v>
      </c>
      <c r="B9924" s="0" t="s">
        <v>828</v>
      </c>
      <c r="C9924" s="0" t="n">
        <v>19</v>
      </c>
      <c r="D9924" s="0" t="n">
        <v>65601</v>
      </c>
      <c r="E9924" s="0" t="s">
        <v>51</v>
      </c>
      <c r="F9924" s="0" t="n">
        <v>4.8</v>
      </c>
      <c r="G9924" s="0" t="n">
        <v>0.5</v>
      </c>
      <c r="H9924" s="0" t="n">
        <v>2.4</v>
      </c>
      <c r="I9924" s="0" t="n">
        <v>4.8</v>
      </c>
      <c r="J9924" s="0" t="n">
        <v>2.4</v>
      </c>
      <c r="K9924" s="0" t="s">
        <v>168</v>
      </c>
      <c r="M9924" s="0" t="n">
        <f aca="false">CEILING(G9924,1)*F9924</f>
        <v>4.8</v>
      </c>
      <c r="N9924" s="0" t="n">
        <f aca="false">M9924-H9924</f>
        <v>2.4</v>
      </c>
      <c r="O9924" s="0" t="n">
        <f aca="false">IF(ABS(N9924-J9924)&lt;0.011,1,0)</f>
        <v>1</v>
      </c>
    </row>
    <row r="9925" customFormat="false" ht="15" hidden="false" customHeight="false" outlineLevel="0" collapsed="false">
      <c r="A9925" s="0" t="s">
        <v>709</v>
      </c>
      <c r="B9925" s="0" t="s">
        <v>829</v>
      </c>
      <c r="C9925" s="0" t="n">
        <v>1</v>
      </c>
      <c r="D9925" s="0" t="n">
        <v>65614</v>
      </c>
      <c r="E9925" s="0" t="s">
        <v>60</v>
      </c>
      <c r="F9925" s="0" t="n">
        <v>19</v>
      </c>
      <c r="G9925" s="0" t="n">
        <v>0.5</v>
      </c>
      <c r="H9925" s="0" t="n">
        <v>9.5</v>
      </c>
      <c r="I9925" s="0" t="n">
        <v>19</v>
      </c>
      <c r="J9925" s="0" t="n">
        <v>9.5</v>
      </c>
      <c r="K9925" s="0" t="s">
        <v>18</v>
      </c>
      <c r="L9925" s="0" t="s">
        <v>359</v>
      </c>
      <c r="M9925" s="0" t="n">
        <f aca="false">CEILING(G9925,1)*F9925</f>
        <v>19</v>
      </c>
      <c r="N9925" s="0" t="n">
        <f aca="false">M9925-H9925</f>
        <v>9.5</v>
      </c>
      <c r="O9925" s="0" t="n">
        <f aca="false">IF(ABS(N9925-J9925)&lt;0.011,1,0)</f>
        <v>1</v>
      </c>
    </row>
    <row r="9926" customFormat="false" ht="15" hidden="false" customHeight="false" outlineLevel="0" collapsed="false">
      <c r="A9926" s="0" t="s">
        <v>709</v>
      </c>
      <c r="B9926" s="0" t="s">
        <v>829</v>
      </c>
      <c r="C9926" s="0" t="n">
        <v>1</v>
      </c>
      <c r="D9926" s="0" t="n">
        <v>65614</v>
      </c>
      <c r="E9926" s="0" t="s">
        <v>130</v>
      </c>
      <c r="F9926" s="0" t="n">
        <v>3.9</v>
      </c>
      <c r="G9926" s="0" t="n">
        <v>0.5</v>
      </c>
      <c r="H9926" s="0" t="n">
        <v>1.95</v>
      </c>
      <c r="I9926" s="0" t="n">
        <v>3.9</v>
      </c>
      <c r="J9926" s="0" t="n">
        <v>1.95</v>
      </c>
      <c r="K9926" s="0" t="s">
        <v>18</v>
      </c>
      <c r="L9926" s="0" t="s">
        <v>359</v>
      </c>
      <c r="M9926" s="0" t="n">
        <f aca="false">CEILING(G9926,1)*F9926</f>
        <v>3.9</v>
      </c>
      <c r="N9926" s="0" t="n">
        <f aca="false">M9926-H9926</f>
        <v>1.95</v>
      </c>
      <c r="O9926" s="0" t="n">
        <f aca="false">IF(ABS(N9926-J9926)&lt;0.011,1,0)</f>
        <v>1</v>
      </c>
    </row>
    <row r="9927" customFormat="false" ht="15" hidden="false" customHeight="false" outlineLevel="0" collapsed="false">
      <c r="A9927" s="0" t="s">
        <v>709</v>
      </c>
      <c r="B9927" s="0" t="s">
        <v>829</v>
      </c>
      <c r="C9927" s="0" t="n">
        <v>1</v>
      </c>
      <c r="D9927" s="0" t="n">
        <v>65614</v>
      </c>
      <c r="E9927" s="0" t="s">
        <v>69</v>
      </c>
      <c r="F9927" s="0" t="n">
        <v>6.5</v>
      </c>
      <c r="G9927" s="0" t="n">
        <v>0.5</v>
      </c>
      <c r="H9927" s="0" t="n">
        <v>3.25</v>
      </c>
      <c r="I9927" s="0" t="n">
        <v>6.5</v>
      </c>
      <c r="J9927" s="0" t="n">
        <v>3.25</v>
      </c>
      <c r="K9927" s="0" t="s">
        <v>18</v>
      </c>
      <c r="L9927" s="0" t="s">
        <v>359</v>
      </c>
      <c r="M9927" s="0" t="n">
        <f aca="false">CEILING(G9927,1)*F9927</f>
        <v>6.5</v>
      </c>
      <c r="N9927" s="0" t="n">
        <f aca="false">M9927-H9927</f>
        <v>3.25</v>
      </c>
      <c r="O9927" s="0" t="n">
        <f aca="false">IF(ABS(N9927-J9927)&lt;0.011,1,0)</f>
        <v>1</v>
      </c>
    </row>
    <row r="9928" customFormat="false" ht="15" hidden="false" customHeight="false" outlineLevel="0" collapsed="false">
      <c r="A9928" s="0" t="s">
        <v>709</v>
      </c>
      <c r="B9928" s="0" t="s">
        <v>829</v>
      </c>
      <c r="C9928" s="0" t="n">
        <v>1</v>
      </c>
      <c r="D9928" s="0" t="n">
        <v>65614</v>
      </c>
      <c r="E9928" s="0" t="s">
        <v>111</v>
      </c>
      <c r="F9928" s="0" t="n">
        <v>28.6</v>
      </c>
      <c r="G9928" s="0" t="n">
        <v>0.5</v>
      </c>
      <c r="H9928" s="0" t="n">
        <v>14.3</v>
      </c>
      <c r="I9928" s="0" t="n">
        <v>28.6</v>
      </c>
      <c r="J9928" s="0" t="n">
        <v>14.3</v>
      </c>
      <c r="K9928" s="0" t="s">
        <v>18</v>
      </c>
      <c r="L9928" s="0" t="s">
        <v>359</v>
      </c>
      <c r="M9928" s="0" t="n">
        <f aca="false">CEILING(G9928,1)*F9928</f>
        <v>28.6</v>
      </c>
      <c r="N9928" s="0" t="n">
        <f aca="false">M9928-H9928</f>
        <v>14.3</v>
      </c>
      <c r="O9928" s="0" t="n">
        <f aca="false">IF(ABS(N9928-J9928)&lt;0.011,1,0)</f>
        <v>1</v>
      </c>
    </row>
    <row r="9929" customFormat="false" ht="15" hidden="false" customHeight="false" outlineLevel="0" collapsed="false">
      <c r="A9929" s="0" t="s">
        <v>709</v>
      </c>
      <c r="B9929" s="0" t="s">
        <v>829</v>
      </c>
      <c r="C9929" s="0" t="n">
        <v>2</v>
      </c>
      <c r="D9929" s="0" t="n">
        <v>65603</v>
      </c>
      <c r="E9929" s="0" t="s">
        <v>60</v>
      </c>
      <c r="F9929" s="0" t="n">
        <v>19</v>
      </c>
      <c r="G9929" s="0" t="n">
        <v>0.5</v>
      </c>
      <c r="H9929" s="0" t="n">
        <v>9.5</v>
      </c>
      <c r="I9929" s="0" t="n">
        <v>19</v>
      </c>
      <c r="J9929" s="0" t="n">
        <v>9.5</v>
      </c>
      <c r="K9929" s="0" t="s">
        <v>18</v>
      </c>
      <c r="L9929" s="0" t="s">
        <v>359</v>
      </c>
      <c r="M9929" s="0" t="n">
        <f aca="false">CEILING(G9929,1)*F9929</f>
        <v>19</v>
      </c>
      <c r="N9929" s="0" t="n">
        <f aca="false">M9929-H9929</f>
        <v>9.5</v>
      </c>
      <c r="O9929" s="0" t="n">
        <f aca="false">IF(ABS(N9929-J9929)&lt;0.011,1,0)</f>
        <v>1</v>
      </c>
    </row>
    <row r="9930" customFormat="false" ht="15" hidden="false" customHeight="false" outlineLevel="0" collapsed="false">
      <c r="A9930" s="0" t="s">
        <v>709</v>
      </c>
      <c r="B9930" s="0" t="s">
        <v>829</v>
      </c>
      <c r="C9930" s="0" t="n">
        <v>2</v>
      </c>
      <c r="D9930" s="0" t="n">
        <v>65603</v>
      </c>
      <c r="E9930" s="0" t="s">
        <v>130</v>
      </c>
      <c r="F9930" s="0" t="n">
        <v>3.9</v>
      </c>
      <c r="G9930" s="0" t="n">
        <v>0.5</v>
      </c>
      <c r="H9930" s="0" t="n">
        <v>1.95</v>
      </c>
      <c r="I9930" s="0" t="n">
        <v>3.9</v>
      </c>
      <c r="J9930" s="0" t="n">
        <v>1.95</v>
      </c>
      <c r="K9930" s="0" t="s">
        <v>18</v>
      </c>
      <c r="L9930" s="0" t="s">
        <v>359</v>
      </c>
      <c r="M9930" s="0" t="n">
        <f aca="false">CEILING(G9930,1)*F9930</f>
        <v>3.9</v>
      </c>
      <c r="N9930" s="0" t="n">
        <f aca="false">M9930-H9930</f>
        <v>1.95</v>
      </c>
      <c r="O9930" s="0" t="n">
        <f aca="false">IF(ABS(N9930-J9930)&lt;0.011,1,0)</f>
        <v>1</v>
      </c>
    </row>
    <row r="9931" customFormat="false" ht="15" hidden="false" customHeight="false" outlineLevel="0" collapsed="false">
      <c r="A9931" s="0" t="s">
        <v>709</v>
      </c>
      <c r="B9931" s="0" t="s">
        <v>829</v>
      </c>
      <c r="C9931" s="0" t="n">
        <v>2</v>
      </c>
      <c r="D9931" s="0" t="n">
        <v>65603</v>
      </c>
      <c r="E9931" s="0" t="s">
        <v>69</v>
      </c>
      <c r="F9931" s="0" t="n">
        <v>6.5</v>
      </c>
      <c r="G9931" s="0" t="n">
        <v>0.5</v>
      </c>
      <c r="H9931" s="0" t="n">
        <v>3.25</v>
      </c>
      <c r="I9931" s="0" t="n">
        <v>6.5</v>
      </c>
      <c r="J9931" s="0" t="n">
        <v>3.25</v>
      </c>
      <c r="K9931" s="0" t="s">
        <v>18</v>
      </c>
      <c r="L9931" s="0" t="s">
        <v>359</v>
      </c>
      <c r="M9931" s="0" t="n">
        <f aca="false">CEILING(G9931,1)*F9931</f>
        <v>6.5</v>
      </c>
      <c r="N9931" s="0" t="n">
        <f aca="false">M9931-H9931</f>
        <v>3.25</v>
      </c>
      <c r="O9931" s="0" t="n">
        <f aca="false">IF(ABS(N9931-J9931)&lt;0.011,1,0)</f>
        <v>1</v>
      </c>
    </row>
    <row r="9932" customFormat="false" ht="15" hidden="false" customHeight="false" outlineLevel="0" collapsed="false">
      <c r="A9932" s="0" t="s">
        <v>709</v>
      </c>
      <c r="B9932" s="0" t="s">
        <v>829</v>
      </c>
      <c r="C9932" s="0" t="n">
        <v>2</v>
      </c>
      <c r="D9932" s="0" t="n">
        <v>65603</v>
      </c>
      <c r="E9932" s="0" t="s">
        <v>111</v>
      </c>
      <c r="F9932" s="0" t="n">
        <v>28.6</v>
      </c>
      <c r="G9932" s="0" t="n">
        <v>0.5</v>
      </c>
      <c r="H9932" s="0" t="n">
        <v>14.3</v>
      </c>
      <c r="I9932" s="0" t="n">
        <v>28.6</v>
      </c>
      <c r="J9932" s="0" t="n">
        <v>14.3</v>
      </c>
      <c r="K9932" s="0" t="s">
        <v>18</v>
      </c>
      <c r="L9932" s="0" t="s">
        <v>359</v>
      </c>
      <c r="M9932" s="0" t="n">
        <f aca="false">CEILING(G9932,1)*F9932</f>
        <v>28.6</v>
      </c>
      <c r="N9932" s="0" t="n">
        <f aca="false">M9932-H9932</f>
        <v>14.3</v>
      </c>
      <c r="O9932" s="0" t="n">
        <f aca="false">IF(ABS(N9932-J9932)&lt;0.011,1,0)</f>
        <v>1</v>
      </c>
    </row>
    <row r="9933" customFormat="false" ht="15" hidden="false" customHeight="false" outlineLevel="0" collapsed="false">
      <c r="A9933" s="0" t="s">
        <v>709</v>
      </c>
      <c r="B9933" s="0" t="s">
        <v>829</v>
      </c>
      <c r="C9933" s="0" t="n">
        <v>3</v>
      </c>
      <c r="D9933" s="0" t="n">
        <v>65619</v>
      </c>
      <c r="E9933" s="0" t="s">
        <v>48</v>
      </c>
      <c r="F9933" s="0" t="n">
        <v>7.9</v>
      </c>
      <c r="G9933" s="0" t="n">
        <v>0.5</v>
      </c>
      <c r="H9933" s="0" t="n">
        <v>3.95</v>
      </c>
      <c r="I9933" s="0" t="n">
        <v>7.9</v>
      </c>
      <c r="J9933" s="0" t="n">
        <v>3.95</v>
      </c>
      <c r="K9933" s="0" t="s">
        <v>18</v>
      </c>
      <c r="L9933" s="0" t="s">
        <v>64</v>
      </c>
      <c r="M9933" s="0" t="n">
        <f aca="false">CEILING(G9933,1)*F9933</f>
        <v>7.9</v>
      </c>
      <c r="N9933" s="0" t="n">
        <f aca="false">M9933-H9933</f>
        <v>3.95</v>
      </c>
      <c r="O9933" s="0" t="n">
        <f aca="false">IF(ABS(N9933-J9933)&lt;0.011,1,0)</f>
        <v>1</v>
      </c>
    </row>
    <row r="9934" customFormat="false" ht="15" hidden="false" customHeight="false" outlineLevel="0" collapsed="false">
      <c r="A9934" s="0" t="s">
        <v>709</v>
      </c>
      <c r="B9934" s="0" t="s">
        <v>829</v>
      </c>
      <c r="C9934" s="0" t="n">
        <v>3</v>
      </c>
      <c r="D9934" s="0" t="n">
        <v>65619</v>
      </c>
      <c r="E9934" s="0" t="s">
        <v>42</v>
      </c>
      <c r="F9934" s="0" t="n">
        <v>8.9</v>
      </c>
      <c r="G9934" s="0" t="n">
        <v>0.5</v>
      </c>
      <c r="H9934" s="0" t="n">
        <v>4.45</v>
      </c>
      <c r="I9934" s="0" t="n">
        <v>8.9</v>
      </c>
      <c r="J9934" s="0" t="n">
        <v>4.45</v>
      </c>
      <c r="K9934" s="0" t="s">
        <v>18</v>
      </c>
      <c r="L9934" s="0" t="s">
        <v>64</v>
      </c>
      <c r="M9934" s="0" t="n">
        <f aca="false">CEILING(G9934,1)*F9934</f>
        <v>8.9</v>
      </c>
      <c r="N9934" s="0" t="n">
        <f aca="false">M9934-H9934</f>
        <v>4.45</v>
      </c>
      <c r="O9934" s="0" t="n">
        <f aca="false">IF(ABS(N9934-J9934)&lt;0.011,1,0)</f>
        <v>1</v>
      </c>
    </row>
    <row r="9935" customFormat="false" ht="15" hidden="false" customHeight="false" outlineLevel="0" collapsed="false">
      <c r="A9935" s="0" t="s">
        <v>709</v>
      </c>
      <c r="B9935" s="0" t="s">
        <v>829</v>
      </c>
      <c r="C9935" s="0" t="n">
        <v>4</v>
      </c>
      <c r="D9935" s="0" t="n">
        <v>65604</v>
      </c>
      <c r="E9935" s="0" t="s">
        <v>48</v>
      </c>
      <c r="F9935" s="0" t="n">
        <v>7.9</v>
      </c>
      <c r="G9935" s="0" t="n">
        <v>0.5</v>
      </c>
      <c r="H9935" s="0" t="n">
        <v>3.95</v>
      </c>
      <c r="I9935" s="0" t="n">
        <v>7.9</v>
      </c>
      <c r="J9935" s="0" t="n">
        <v>3.95</v>
      </c>
      <c r="K9935" s="0" t="s">
        <v>18</v>
      </c>
      <c r="L9935" s="0" t="s">
        <v>64</v>
      </c>
      <c r="M9935" s="0" t="n">
        <f aca="false">CEILING(G9935,1)*F9935</f>
        <v>7.9</v>
      </c>
      <c r="N9935" s="0" t="n">
        <f aca="false">M9935-H9935</f>
        <v>3.95</v>
      </c>
      <c r="O9935" s="0" t="n">
        <f aca="false">IF(ABS(N9935-J9935)&lt;0.011,1,0)</f>
        <v>1</v>
      </c>
    </row>
    <row r="9936" customFormat="false" ht="15" hidden="false" customHeight="false" outlineLevel="0" collapsed="false">
      <c r="A9936" s="0" t="s">
        <v>709</v>
      </c>
      <c r="B9936" s="0" t="s">
        <v>829</v>
      </c>
      <c r="C9936" s="0" t="n">
        <v>4</v>
      </c>
      <c r="D9936" s="0" t="n">
        <v>65604</v>
      </c>
      <c r="E9936" s="0" t="s">
        <v>42</v>
      </c>
      <c r="F9936" s="0" t="n">
        <v>8.9</v>
      </c>
      <c r="G9936" s="0" t="n">
        <v>0.5</v>
      </c>
      <c r="H9936" s="0" t="n">
        <v>4.45</v>
      </c>
      <c r="I9936" s="0" t="n">
        <v>8.9</v>
      </c>
      <c r="J9936" s="0" t="n">
        <v>4.45</v>
      </c>
      <c r="K9936" s="0" t="s">
        <v>18</v>
      </c>
      <c r="L9936" s="0" t="s">
        <v>64</v>
      </c>
      <c r="M9936" s="0" t="n">
        <f aca="false">CEILING(G9936,1)*F9936</f>
        <v>8.9</v>
      </c>
      <c r="N9936" s="0" t="n">
        <f aca="false">M9936-H9936</f>
        <v>4.45</v>
      </c>
      <c r="O9936" s="0" t="n">
        <f aca="false">IF(ABS(N9936-J9936)&lt;0.011,1,0)</f>
        <v>1</v>
      </c>
    </row>
    <row r="9937" customFormat="false" ht="15" hidden="false" customHeight="false" outlineLevel="0" collapsed="false">
      <c r="A9937" s="0" t="s">
        <v>709</v>
      </c>
      <c r="B9937" s="0" t="s">
        <v>829</v>
      </c>
      <c r="C9937" s="0" t="n">
        <v>10</v>
      </c>
      <c r="D9937" s="0" t="n">
        <v>65620</v>
      </c>
      <c r="E9937" s="0" t="s">
        <v>84</v>
      </c>
      <c r="F9937" s="0" t="n">
        <v>19</v>
      </c>
      <c r="G9937" s="0" t="n">
        <v>0.5</v>
      </c>
      <c r="H9937" s="0" t="n">
        <v>9.5</v>
      </c>
      <c r="I9937" s="0" t="n">
        <v>19</v>
      </c>
      <c r="J9937" s="0" t="n">
        <v>9.5</v>
      </c>
      <c r="K9937" s="0" t="s">
        <v>18</v>
      </c>
      <c r="L9937" s="0" t="s">
        <v>101</v>
      </c>
      <c r="M9937" s="0" t="n">
        <f aca="false">CEILING(G9937,1)*F9937</f>
        <v>19</v>
      </c>
      <c r="N9937" s="0" t="n">
        <f aca="false">M9937-H9937</f>
        <v>9.5</v>
      </c>
      <c r="O9937" s="0" t="n">
        <f aca="false">IF(ABS(N9937-J9937)&lt;0.011,1,0)</f>
        <v>1</v>
      </c>
    </row>
    <row r="9938" customFormat="false" ht="15" hidden="false" customHeight="false" outlineLevel="0" collapsed="false">
      <c r="A9938" s="0" t="s">
        <v>709</v>
      </c>
      <c r="B9938" s="0" t="s">
        <v>829</v>
      </c>
      <c r="C9938" s="0" t="n">
        <v>10</v>
      </c>
      <c r="D9938" s="0" t="n">
        <v>65620</v>
      </c>
      <c r="E9938" s="0" t="s">
        <v>80</v>
      </c>
      <c r="F9938" s="0" t="n">
        <v>3.9</v>
      </c>
      <c r="G9938" s="0" t="n">
        <v>0.5</v>
      </c>
      <c r="H9938" s="0" t="n">
        <v>1.95</v>
      </c>
      <c r="I9938" s="0" t="n">
        <v>3.9</v>
      </c>
      <c r="J9938" s="0" t="n">
        <v>1.95</v>
      </c>
      <c r="K9938" s="0" t="s">
        <v>18</v>
      </c>
      <c r="L9938" s="0" t="s">
        <v>101</v>
      </c>
      <c r="M9938" s="0" t="n">
        <f aca="false">CEILING(G9938,1)*F9938</f>
        <v>3.9</v>
      </c>
      <c r="N9938" s="0" t="n">
        <f aca="false">M9938-H9938</f>
        <v>1.95</v>
      </c>
      <c r="O9938" s="0" t="n">
        <f aca="false">IF(ABS(N9938-J9938)&lt;0.011,1,0)</f>
        <v>1</v>
      </c>
    </row>
    <row r="9939" customFormat="false" ht="15" hidden="false" customHeight="false" outlineLevel="0" collapsed="false">
      <c r="A9939" s="0" t="s">
        <v>709</v>
      </c>
      <c r="B9939" s="0" t="s">
        <v>829</v>
      </c>
      <c r="C9939" s="0" t="n">
        <v>10</v>
      </c>
      <c r="D9939" s="0" t="n">
        <v>65620</v>
      </c>
      <c r="E9939" s="0" t="s">
        <v>108</v>
      </c>
      <c r="F9939" s="0" t="n">
        <v>4.9</v>
      </c>
      <c r="G9939" s="0" t="n">
        <v>0.5</v>
      </c>
      <c r="H9939" s="0" t="n">
        <v>2.45</v>
      </c>
      <c r="I9939" s="0" t="n">
        <v>4.9</v>
      </c>
      <c r="J9939" s="0" t="n">
        <v>2.45</v>
      </c>
      <c r="K9939" s="0" t="s">
        <v>18</v>
      </c>
      <c r="L9939" s="0" t="s">
        <v>101</v>
      </c>
      <c r="M9939" s="0" t="n">
        <f aca="false">CEILING(G9939,1)*F9939</f>
        <v>4.9</v>
      </c>
      <c r="N9939" s="0" t="n">
        <f aca="false">M9939-H9939</f>
        <v>2.45</v>
      </c>
      <c r="O9939" s="0" t="n">
        <f aca="false">IF(ABS(N9939-J9939)&lt;0.011,1,0)</f>
        <v>1</v>
      </c>
    </row>
    <row r="9940" customFormat="false" ht="15" hidden="false" customHeight="false" outlineLevel="0" collapsed="false">
      <c r="A9940" s="0" t="s">
        <v>709</v>
      </c>
      <c r="B9940" s="0" t="s">
        <v>829</v>
      </c>
      <c r="C9940" s="0" t="n">
        <v>10</v>
      </c>
      <c r="D9940" s="0" t="n">
        <v>65620</v>
      </c>
      <c r="E9940" s="0" t="s">
        <v>357</v>
      </c>
      <c r="F9940" s="0" t="n">
        <v>30</v>
      </c>
      <c r="G9940" s="0" t="n">
        <v>0.5</v>
      </c>
      <c r="H9940" s="0" t="n">
        <v>15</v>
      </c>
      <c r="I9940" s="0" t="n">
        <v>30</v>
      </c>
      <c r="J9940" s="0" t="n">
        <v>15</v>
      </c>
      <c r="K9940" s="0" t="s">
        <v>18</v>
      </c>
      <c r="L9940" s="0" t="s">
        <v>101</v>
      </c>
      <c r="M9940" s="0" t="n">
        <f aca="false">CEILING(G9940,1)*F9940</f>
        <v>30</v>
      </c>
      <c r="N9940" s="0" t="n">
        <f aca="false">M9940-H9940</f>
        <v>15</v>
      </c>
      <c r="O9940" s="0" t="n">
        <f aca="false">IF(ABS(N9940-J9940)&lt;0.011,1,0)</f>
        <v>1</v>
      </c>
    </row>
    <row r="9941" customFormat="false" ht="15" hidden="false" customHeight="false" outlineLevel="0" collapsed="false">
      <c r="A9941" s="0" t="s">
        <v>709</v>
      </c>
      <c r="B9941" s="0" t="s">
        <v>829</v>
      </c>
      <c r="C9941" s="0" t="n">
        <v>10</v>
      </c>
      <c r="D9941" s="0" t="n">
        <v>65620</v>
      </c>
      <c r="E9941" s="0" t="s">
        <v>228</v>
      </c>
      <c r="F9941" s="0" t="n">
        <v>4.8</v>
      </c>
      <c r="G9941" s="0" t="n">
        <v>0.5</v>
      </c>
      <c r="H9941" s="0" t="n">
        <v>2.4</v>
      </c>
      <c r="I9941" s="0" t="n">
        <v>4.8</v>
      </c>
      <c r="J9941" s="0" t="n">
        <v>2.4</v>
      </c>
      <c r="K9941" s="0" t="s">
        <v>18</v>
      </c>
      <c r="L9941" s="0" t="s">
        <v>101</v>
      </c>
      <c r="M9941" s="0" t="n">
        <f aca="false">CEILING(G9941,1)*F9941</f>
        <v>4.8</v>
      </c>
      <c r="N9941" s="0" t="n">
        <f aca="false">M9941-H9941</f>
        <v>2.4</v>
      </c>
      <c r="O9941" s="0" t="n">
        <f aca="false">IF(ABS(N9941-J9941)&lt;0.011,1,0)</f>
        <v>1</v>
      </c>
    </row>
    <row r="9942" customFormat="false" ht="15" hidden="false" customHeight="false" outlineLevel="0" collapsed="false">
      <c r="A9942" s="0" t="s">
        <v>709</v>
      </c>
      <c r="B9942" s="0" t="s">
        <v>829</v>
      </c>
      <c r="C9942" s="0" t="n">
        <v>10</v>
      </c>
      <c r="D9942" s="0" t="n">
        <v>65620</v>
      </c>
      <c r="E9942" s="0" t="s">
        <v>111</v>
      </c>
      <c r="F9942" s="0" t="n">
        <v>28.6</v>
      </c>
      <c r="G9942" s="0" t="n">
        <v>0.5</v>
      </c>
      <c r="H9942" s="0" t="n">
        <v>14.3</v>
      </c>
      <c r="I9942" s="0" t="n">
        <v>28.6</v>
      </c>
      <c r="J9942" s="0" t="n">
        <v>14.3</v>
      </c>
      <c r="K9942" s="0" t="s">
        <v>18</v>
      </c>
      <c r="L9942" s="0" t="s">
        <v>101</v>
      </c>
      <c r="M9942" s="0" t="n">
        <f aca="false">CEILING(G9942,1)*F9942</f>
        <v>28.6</v>
      </c>
      <c r="N9942" s="0" t="n">
        <f aca="false">M9942-H9942</f>
        <v>14.3</v>
      </c>
      <c r="O9942" s="0" t="n">
        <f aca="false">IF(ABS(N9942-J9942)&lt;0.011,1,0)</f>
        <v>1</v>
      </c>
    </row>
    <row r="9943" customFormat="false" ht="15" hidden="false" customHeight="false" outlineLevel="0" collapsed="false">
      <c r="A9943" s="0" t="s">
        <v>709</v>
      </c>
      <c r="B9943" s="0" t="s">
        <v>829</v>
      </c>
      <c r="C9943" s="0" t="n">
        <v>10</v>
      </c>
      <c r="D9943" s="0" t="n">
        <v>65620</v>
      </c>
      <c r="E9943" s="0" t="s">
        <v>464</v>
      </c>
      <c r="F9943" s="0" t="n">
        <v>32.2</v>
      </c>
      <c r="G9943" s="0" t="n">
        <v>0.5</v>
      </c>
      <c r="H9943" s="0" t="n">
        <v>16.1</v>
      </c>
      <c r="I9943" s="0" t="n">
        <v>32.2</v>
      </c>
      <c r="J9943" s="0" t="n">
        <v>16.1</v>
      </c>
      <c r="K9943" s="0" t="s">
        <v>18</v>
      </c>
      <c r="L9943" s="0" t="s">
        <v>101</v>
      </c>
      <c r="M9943" s="0" t="n">
        <f aca="false">CEILING(G9943,1)*F9943</f>
        <v>32.2</v>
      </c>
      <c r="N9943" s="0" t="n">
        <f aca="false">M9943-H9943</f>
        <v>16.1</v>
      </c>
      <c r="O9943" s="0" t="n">
        <f aca="false">IF(ABS(N9943-J9943)&lt;0.011,1,0)</f>
        <v>1</v>
      </c>
    </row>
    <row r="9944" customFormat="false" ht="15" hidden="false" customHeight="false" outlineLevel="0" collapsed="false">
      <c r="A9944" s="0" t="s">
        <v>709</v>
      </c>
      <c r="B9944" s="0" t="s">
        <v>829</v>
      </c>
      <c r="C9944" s="0" t="n">
        <v>11</v>
      </c>
      <c r="D9944" s="0" t="n">
        <v>65611</v>
      </c>
      <c r="E9944" s="0" t="s">
        <v>84</v>
      </c>
      <c r="F9944" s="0" t="n">
        <v>19</v>
      </c>
      <c r="G9944" s="0" t="n">
        <v>0.5</v>
      </c>
      <c r="H9944" s="0" t="n">
        <v>9.5</v>
      </c>
      <c r="I9944" s="0" t="n">
        <v>19</v>
      </c>
      <c r="J9944" s="0" t="n">
        <v>9.5</v>
      </c>
      <c r="K9944" s="0" t="s">
        <v>18</v>
      </c>
      <c r="L9944" s="0" t="s">
        <v>101</v>
      </c>
      <c r="M9944" s="0" t="n">
        <f aca="false">CEILING(G9944,1)*F9944</f>
        <v>19</v>
      </c>
      <c r="N9944" s="0" t="n">
        <f aca="false">M9944-H9944</f>
        <v>9.5</v>
      </c>
      <c r="O9944" s="0" t="n">
        <f aca="false">IF(ABS(N9944-J9944)&lt;0.011,1,0)</f>
        <v>1</v>
      </c>
    </row>
    <row r="9945" customFormat="false" ht="15" hidden="false" customHeight="false" outlineLevel="0" collapsed="false">
      <c r="A9945" s="0" t="s">
        <v>709</v>
      </c>
      <c r="B9945" s="0" t="s">
        <v>829</v>
      </c>
      <c r="C9945" s="0" t="n">
        <v>11</v>
      </c>
      <c r="D9945" s="0" t="n">
        <v>65611</v>
      </c>
      <c r="E9945" s="0" t="s">
        <v>80</v>
      </c>
      <c r="F9945" s="0" t="n">
        <v>3.9</v>
      </c>
      <c r="G9945" s="0" t="n">
        <v>0.5</v>
      </c>
      <c r="H9945" s="0" t="n">
        <v>1.95</v>
      </c>
      <c r="I9945" s="0" t="n">
        <v>3.9</v>
      </c>
      <c r="J9945" s="0" t="n">
        <v>1.95</v>
      </c>
      <c r="K9945" s="0" t="s">
        <v>18</v>
      </c>
      <c r="L9945" s="0" t="s">
        <v>101</v>
      </c>
      <c r="M9945" s="0" t="n">
        <f aca="false">CEILING(G9945,1)*F9945</f>
        <v>3.9</v>
      </c>
      <c r="N9945" s="0" t="n">
        <f aca="false">M9945-H9945</f>
        <v>1.95</v>
      </c>
      <c r="O9945" s="0" t="n">
        <f aca="false">IF(ABS(N9945-J9945)&lt;0.011,1,0)</f>
        <v>1</v>
      </c>
    </row>
    <row r="9946" customFormat="false" ht="15" hidden="false" customHeight="false" outlineLevel="0" collapsed="false">
      <c r="A9946" s="0" t="s">
        <v>709</v>
      </c>
      <c r="B9946" s="0" t="s">
        <v>829</v>
      </c>
      <c r="C9946" s="0" t="n">
        <v>11</v>
      </c>
      <c r="D9946" s="0" t="n">
        <v>65611</v>
      </c>
      <c r="E9946" s="0" t="s">
        <v>108</v>
      </c>
      <c r="F9946" s="0" t="n">
        <v>4.9</v>
      </c>
      <c r="G9946" s="0" t="n">
        <v>0.5</v>
      </c>
      <c r="H9946" s="0" t="n">
        <v>2.45</v>
      </c>
      <c r="I9946" s="0" t="n">
        <v>4.9</v>
      </c>
      <c r="J9946" s="0" t="n">
        <v>2.45</v>
      </c>
      <c r="K9946" s="0" t="s">
        <v>18</v>
      </c>
      <c r="L9946" s="0" t="s">
        <v>101</v>
      </c>
      <c r="M9946" s="0" t="n">
        <f aca="false">CEILING(G9946,1)*F9946</f>
        <v>4.9</v>
      </c>
      <c r="N9946" s="0" t="n">
        <f aca="false">M9946-H9946</f>
        <v>2.45</v>
      </c>
      <c r="O9946" s="0" t="n">
        <f aca="false">IF(ABS(N9946-J9946)&lt;0.011,1,0)</f>
        <v>1</v>
      </c>
    </row>
    <row r="9947" customFormat="false" ht="15" hidden="false" customHeight="false" outlineLevel="0" collapsed="false">
      <c r="A9947" s="0" t="s">
        <v>709</v>
      </c>
      <c r="B9947" s="0" t="s">
        <v>829</v>
      </c>
      <c r="C9947" s="0" t="n">
        <v>11</v>
      </c>
      <c r="D9947" s="0" t="n">
        <v>65611</v>
      </c>
      <c r="E9947" s="0" t="s">
        <v>357</v>
      </c>
      <c r="F9947" s="0" t="n">
        <v>30</v>
      </c>
      <c r="G9947" s="0" t="n">
        <v>0.5</v>
      </c>
      <c r="H9947" s="0" t="n">
        <v>15</v>
      </c>
      <c r="I9947" s="0" t="n">
        <v>30</v>
      </c>
      <c r="J9947" s="0" t="n">
        <v>15</v>
      </c>
      <c r="K9947" s="0" t="s">
        <v>18</v>
      </c>
      <c r="L9947" s="0" t="s">
        <v>101</v>
      </c>
      <c r="M9947" s="0" t="n">
        <f aca="false">CEILING(G9947,1)*F9947</f>
        <v>30</v>
      </c>
      <c r="N9947" s="0" t="n">
        <f aca="false">M9947-H9947</f>
        <v>15</v>
      </c>
      <c r="O9947" s="0" t="n">
        <f aca="false">IF(ABS(N9947-J9947)&lt;0.011,1,0)</f>
        <v>1</v>
      </c>
    </row>
    <row r="9948" customFormat="false" ht="15" hidden="false" customHeight="false" outlineLevel="0" collapsed="false">
      <c r="A9948" s="0" t="s">
        <v>709</v>
      </c>
      <c r="B9948" s="0" t="s">
        <v>829</v>
      </c>
      <c r="C9948" s="0" t="n">
        <v>11</v>
      </c>
      <c r="D9948" s="0" t="n">
        <v>65611</v>
      </c>
      <c r="E9948" s="0" t="s">
        <v>228</v>
      </c>
      <c r="F9948" s="0" t="n">
        <v>4.8</v>
      </c>
      <c r="G9948" s="0" t="n">
        <v>0.5</v>
      </c>
      <c r="H9948" s="0" t="n">
        <v>2.4</v>
      </c>
      <c r="I9948" s="0" t="n">
        <v>4.8</v>
      </c>
      <c r="J9948" s="0" t="n">
        <v>2.4</v>
      </c>
      <c r="K9948" s="0" t="s">
        <v>18</v>
      </c>
      <c r="L9948" s="0" t="s">
        <v>101</v>
      </c>
      <c r="M9948" s="0" t="n">
        <f aca="false">CEILING(G9948,1)*F9948</f>
        <v>4.8</v>
      </c>
      <c r="N9948" s="0" t="n">
        <f aca="false">M9948-H9948</f>
        <v>2.4</v>
      </c>
      <c r="O9948" s="0" t="n">
        <f aca="false">IF(ABS(N9948-J9948)&lt;0.011,1,0)</f>
        <v>1</v>
      </c>
    </row>
    <row r="9949" customFormat="false" ht="15" hidden="false" customHeight="false" outlineLevel="0" collapsed="false">
      <c r="A9949" s="0" t="s">
        <v>709</v>
      </c>
      <c r="B9949" s="0" t="s">
        <v>829</v>
      </c>
      <c r="C9949" s="0" t="n">
        <v>11</v>
      </c>
      <c r="D9949" s="0" t="n">
        <v>65611</v>
      </c>
      <c r="E9949" s="0" t="s">
        <v>111</v>
      </c>
      <c r="F9949" s="0" t="n">
        <v>28.6</v>
      </c>
      <c r="G9949" s="0" t="n">
        <v>0.5</v>
      </c>
      <c r="H9949" s="0" t="n">
        <v>14.3</v>
      </c>
      <c r="I9949" s="0" t="n">
        <v>28.6</v>
      </c>
      <c r="J9949" s="0" t="n">
        <v>14.3</v>
      </c>
      <c r="K9949" s="0" t="s">
        <v>18</v>
      </c>
      <c r="L9949" s="0" t="s">
        <v>101</v>
      </c>
      <c r="M9949" s="0" t="n">
        <f aca="false">CEILING(G9949,1)*F9949</f>
        <v>28.6</v>
      </c>
      <c r="N9949" s="0" t="n">
        <f aca="false">M9949-H9949</f>
        <v>14.3</v>
      </c>
      <c r="O9949" s="0" t="n">
        <f aca="false">IF(ABS(N9949-J9949)&lt;0.011,1,0)</f>
        <v>1</v>
      </c>
    </row>
    <row r="9950" customFormat="false" ht="15" hidden="false" customHeight="false" outlineLevel="0" collapsed="false">
      <c r="A9950" s="0" t="s">
        <v>709</v>
      </c>
      <c r="B9950" s="0" t="s">
        <v>829</v>
      </c>
      <c r="C9950" s="0" t="n">
        <v>11</v>
      </c>
      <c r="D9950" s="0" t="n">
        <v>65611</v>
      </c>
      <c r="E9950" s="0" t="s">
        <v>464</v>
      </c>
      <c r="F9950" s="0" t="n">
        <v>32.2</v>
      </c>
      <c r="G9950" s="0" t="n">
        <v>0.5</v>
      </c>
      <c r="H9950" s="0" t="n">
        <v>16.1</v>
      </c>
      <c r="I9950" s="0" t="n">
        <v>32.2</v>
      </c>
      <c r="J9950" s="0" t="n">
        <v>16.1</v>
      </c>
      <c r="K9950" s="0" t="s">
        <v>18</v>
      </c>
      <c r="L9950" s="0" t="s">
        <v>101</v>
      </c>
      <c r="M9950" s="0" t="n">
        <f aca="false">CEILING(G9950,1)*F9950</f>
        <v>32.2</v>
      </c>
      <c r="N9950" s="0" t="n">
        <f aca="false">M9950-H9950</f>
        <v>16.1</v>
      </c>
      <c r="O9950" s="0" t="n">
        <f aca="false">IF(ABS(N9950-J9950)&lt;0.011,1,0)</f>
        <v>1</v>
      </c>
    </row>
    <row r="9951" customFormat="false" ht="15" hidden="false" customHeight="false" outlineLevel="0" collapsed="false">
      <c r="A9951" s="0" t="s">
        <v>709</v>
      </c>
      <c r="B9951" s="0" t="s">
        <v>829</v>
      </c>
      <c r="C9951" s="0" t="n">
        <v>23</v>
      </c>
      <c r="D9951" s="0" t="n">
        <v>65635</v>
      </c>
      <c r="E9951" s="0" t="s">
        <v>17</v>
      </c>
      <c r="F9951" s="0" t="n">
        <v>17.4</v>
      </c>
      <c r="G9951" s="0" t="n">
        <v>0.5</v>
      </c>
      <c r="H9951" s="0" t="n">
        <v>8.7</v>
      </c>
      <c r="I9951" s="0" t="n">
        <v>17.4</v>
      </c>
      <c r="J9951" s="0" t="n">
        <v>8.7</v>
      </c>
      <c r="K9951" s="0" t="s">
        <v>18</v>
      </c>
      <c r="L9951" s="0" t="s">
        <v>39</v>
      </c>
      <c r="M9951" s="0" t="n">
        <f aca="false">CEILING(G9951,1)*F9951</f>
        <v>17.4</v>
      </c>
      <c r="N9951" s="0" t="n">
        <f aca="false">M9951-H9951</f>
        <v>8.7</v>
      </c>
      <c r="O9951" s="0" t="n">
        <f aca="false">IF(ABS(N9951-J9951)&lt;0.011,1,0)</f>
        <v>1</v>
      </c>
    </row>
    <row r="9952" customFormat="false" ht="15" hidden="false" customHeight="false" outlineLevel="0" collapsed="false">
      <c r="A9952" s="0" t="s">
        <v>709</v>
      </c>
      <c r="B9952" s="0" t="s">
        <v>829</v>
      </c>
      <c r="C9952" s="0" t="n">
        <v>23</v>
      </c>
      <c r="D9952" s="0" t="n">
        <v>65635</v>
      </c>
      <c r="E9952" s="0" t="s">
        <v>25</v>
      </c>
      <c r="F9952" s="0" t="n">
        <v>16.9</v>
      </c>
      <c r="G9952" s="0" t="n">
        <v>0.5</v>
      </c>
      <c r="H9952" s="0" t="n">
        <v>8.45</v>
      </c>
      <c r="I9952" s="0" t="n">
        <v>16.9</v>
      </c>
      <c r="J9952" s="0" t="n">
        <v>8.45</v>
      </c>
      <c r="K9952" s="0" t="s">
        <v>18</v>
      </c>
      <c r="L9952" s="0" t="s">
        <v>39</v>
      </c>
      <c r="M9952" s="0" t="n">
        <f aca="false">CEILING(G9952,1)*F9952</f>
        <v>16.9</v>
      </c>
      <c r="N9952" s="0" t="n">
        <f aca="false">M9952-H9952</f>
        <v>8.45</v>
      </c>
      <c r="O9952" s="0" t="n">
        <f aca="false">IF(ABS(N9952-J9952)&lt;0.011,1,0)</f>
        <v>1</v>
      </c>
    </row>
    <row r="9953" customFormat="false" ht="15" hidden="false" customHeight="false" outlineLevel="0" collapsed="false">
      <c r="A9953" s="0" t="s">
        <v>709</v>
      </c>
      <c r="B9953" s="0" t="s">
        <v>829</v>
      </c>
      <c r="C9953" s="0" t="n">
        <v>23</v>
      </c>
      <c r="D9953" s="0" t="n">
        <v>65635</v>
      </c>
      <c r="E9953" s="0" t="s">
        <v>80</v>
      </c>
      <c r="F9953" s="0" t="n">
        <v>3.9</v>
      </c>
      <c r="G9953" s="0" t="n">
        <v>0.5</v>
      </c>
      <c r="H9953" s="0" t="n">
        <v>1.95</v>
      </c>
      <c r="I9953" s="0" t="n">
        <v>3.9</v>
      </c>
      <c r="J9953" s="0" t="n">
        <v>1.95</v>
      </c>
      <c r="K9953" s="0" t="s">
        <v>18</v>
      </c>
      <c r="L9953" s="0" t="s">
        <v>39</v>
      </c>
      <c r="M9953" s="0" t="n">
        <f aca="false">CEILING(G9953,1)*F9953</f>
        <v>3.9</v>
      </c>
      <c r="N9953" s="0" t="n">
        <f aca="false">M9953-H9953</f>
        <v>1.95</v>
      </c>
      <c r="O9953" s="0" t="n">
        <f aca="false">IF(ABS(N9953-J9953)&lt;0.011,1,0)</f>
        <v>1</v>
      </c>
    </row>
    <row r="9954" customFormat="false" ht="15" hidden="false" customHeight="false" outlineLevel="0" collapsed="false">
      <c r="A9954" s="0" t="s">
        <v>709</v>
      </c>
      <c r="B9954" s="0" t="s">
        <v>829</v>
      </c>
      <c r="C9954" s="0" t="n">
        <v>23</v>
      </c>
      <c r="D9954" s="0" t="n">
        <v>65635</v>
      </c>
      <c r="E9954" s="0" t="s">
        <v>167</v>
      </c>
      <c r="F9954" s="0" t="n">
        <v>16</v>
      </c>
      <c r="G9954" s="0" t="n">
        <v>0.5</v>
      </c>
      <c r="H9954" s="0" t="n">
        <v>8</v>
      </c>
      <c r="I9954" s="0" t="n">
        <v>16</v>
      </c>
      <c r="J9954" s="0" t="n">
        <v>8</v>
      </c>
      <c r="K9954" s="0" t="s">
        <v>18</v>
      </c>
      <c r="L9954" s="0" t="s">
        <v>39</v>
      </c>
      <c r="M9954" s="0" t="n">
        <f aca="false">CEILING(G9954,1)*F9954</f>
        <v>16</v>
      </c>
      <c r="N9954" s="0" t="n">
        <f aca="false">M9954-H9954</f>
        <v>8</v>
      </c>
      <c r="O9954" s="0" t="n">
        <f aca="false">IF(ABS(N9954-J9954)&lt;0.011,1,0)</f>
        <v>1</v>
      </c>
    </row>
    <row r="9955" customFormat="false" ht="15" hidden="false" customHeight="false" outlineLevel="0" collapsed="false">
      <c r="A9955" s="0" t="s">
        <v>709</v>
      </c>
      <c r="B9955" s="0" t="s">
        <v>829</v>
      </c>
      <c r="C9955" s="0" t="n">
        <v>23</v>
      </c>
      <c r="D9955" s="0" t="n">
        <v>65635</v>
      </c>
      <c r="E9955" s="0" t="s">
        <v>32</v>
      </c>
      <c r="F9955" s="0" t="n">
        <v>2.2</v>
      </c>
      <c r="G9955" s="0" t="n">
        <v>0.5</v>
      </c>
      <c r="H9955" s="0" t="n">
        <v>1.1</v>
      </c>
      <c r="I9955" s="0" t="n">
        <v>2.2</v>
      </c>
      <c r="J9955" s="0" t="n">
        <v>1.1</v>
      </c>
      <c r="K9955" s="0" t="s">
        <v>18</v>
      </c>
      <c r="L9955" s="0" t="s">
        <v>39</v>
      </c>
      <c r="M9955" s="0" t="n">
        <f aca="false">CEILING(G9955,1)*F9955</f>
        <v>2.2</v>
      </c>
      <c r="N9955" s="0" t="n">
        <f aca="false">M9955-H9955</f>
        <v>1.1</v>
      </c>
      <c r="O9955" s="0" t="n">
        <f aca="false">IF(ABS(N9955-J9955)&lt;0.011,1,0)</f>
        <v>1</v>
      </c>
    </row>
    <row r="9956" customFormat="false" ht="15" hidden="false" customHeight="false" outlineLevel="0" collapsed="false">
      <c r="A9956" s="0" t="s">
        <v>709</v>
      </c>
      <c r="B9956" s="0" t="s">
        <v>829</v>
      </c>
      <c r="C9956" s="0" t="n">
        <v>23</v>
      </c>
      <c r="D9956" s="0" t="n">
        <v>65635</v>
      </c>
      <c r="E9956" s="0" t="s">
        <v>338</v>
      </c>
      <c r="F9956" s="0" t="n">
        <v>6.5</v>
      </c>
      <c r="G9956" s="0" t="n">
        <v>0.5</v>
      </c>
      <c r="H9956" s="0" t="n">
        <v>3.25</v>
      </c>
      <c r="I9956" s="0" t="n">
        <v>6.5</v>
      </c>
      <c r="J9956" s="0" t="n">
        <v>3.25</v>
      </c>
      <c r="K9956" s="0" t="s">
        <v>18</v>
      </c>
      <c r="L9956" s="0" t="s">
        <v>39</v>
      </c>
      <c r="M9956" s="0" t="n">
        <f aca="false">CEILING(G9956,1)*F9956</f>
        <v>6.5</v>
      </c>
      <c r="N9956" s="0" t="n">
        <f aca="false">M9956-H9956</f>
        <v>3.25</v>
      </c>
      <c r="O9956" s="0" t="n">
        <f aca="false">IF(ABS(N9956-J9956)&lt;0.011,1,0)</f>
        <v>1</v>
      </c>
    </row>
    <row r="9957" customFormat="false" ht="15" hidden="false" customHeight="false" outlineLevel="0" collapsed="false">
      <c r="A9957" s="0" t="s">
        <v>709</v>
      </c>
      <c r="B9957" s="0" t="s">
        <v>829</v>
      </c>
      <c r="C9957" s="0" t="n">
        <v>23</v>
      </c>
      <c r="D9957" s="0" t="n">
        <v>65635</v>
      </c>
      <c r="E9957" s="0" t="s">
        <v>50</v>
      </c>
      <c r="F9957" s="0" t="n">
        <v>18.6</v>
      </c>
      <c r="G9957" s="0" t="n">
        <v>0.5</v>
      </c>
      <c r="H9957" s="0" t="n">
        <v>9.3</v>
      </c>
      <c r="I9957" s="0" t="n">
        <v>18.6</v>
      </c>
      <c r="J9957" s="0" t="n">
        <v>9.3</v>
      </c>
      <c r="K9957" s="0" t="s">
        <v>18</v>
      </c>
      <c r="L9957" s="0" t="s">
        <v>39</v>
      </c>
      <c r="M9957" s="0" t="n">
        <f aca="false">CEILING(G9957,1)*F9957</f>
        <v>18.6</v>
      </c>
      <c r="N9957" s="0" t="n">
        <f aca="false">M9957-H9957</f>
        <v>9.3</v>
      </c>
      <c r="O9957" s="0" t="n">
        <f aca="false">IF(ABS(N9957-J9957)&lt;0.011,1,0)</f>
        <v>1</v>
      </c>
    </row>
    <row r="9958" customFormat="false" ht="15" hidden="false" customHeight="false" outlineLevel="0" collapsed="false">
      <c r="A9958" s="0" t="s">
        <v>709</v>
      </c>
      <c r="B9958" s="0" t="s">
        <v>829</v>
      </c>
      <c r="C9958" s="0" t="n">
        <v>23</v>
      </c>
      <c r="D9958" s="0" t="n">
        <v>65635</v>
      </c>
      <c r="E9958" s="0" t="s">
        <v>309</v>
      </c>
      <c r="F9958" s="0" t="n">
        <v>9</v>
      </c>
      <c r="G9958" s="0" t="n">
        <v>0.5</v>
      </c>
      <c r="H9958" s="0" t="n">
        <v>4.5</v>
      </c>
      <c r="I9958" s="0" t="n">
        <v>9</v>
      </c>
      <c r="J9958" s="0" t="n">
        <v>4.5</v>
      </c>
      <c r="K9958" s="0" t="s">
        <v>18</v>
      </c>
      <c r="L9958" s="0" t="s">
        <v>39</v>
      </c>
      <c r="M9958" s="0" t="n">
        <f aca="false">CEILING(G9958,1)*F9958</f>
        <v>9</v>
      </c>
      <c r="N9958" s="0" t="n">
        <f aca="false">M9958-H9958</f>
        <v>4.5</v>
      </c>
      <c r="O9958" s="0" t="n">
        <f aca="false">IF(ABS(N9958-J9958)&lt;0.011,1,0)</f>
        <v>1</v>
      </c>
    </row>
    <row r="9959" customFormat="false" ht="15" hidden="false" customHeight="false" outlineLevel="0" collapsed="false">
      <c r="A9959" s="0" t="s">
        <v>709</v>
      </c>
      <c r="B9959" s="0" t="s">
        <v>829</v>
      </c>
      <c r="C9959" s="0" t="n">
        <v>24</v>
      </c>
      <c r="D9959" s="0" t="n">
        <v>65630</v>
      </c>
      <c r="E9959" s="0" t="s">
        <v>17</v>
      </c>
      <c r="F9959" s="0" t="n">
        <v>17.4</v>
      </c>
      <c r="G9959" s="0" t="n">
        <v>0.5</v>
      </c>
      <c r="H9959" s="0" t="n">
        <v>8.7</v>
      </c>
      <c r="I9959" s="0" t="n">
        <v>17.4</v>
      </c>
      <c r="J9959" s="0" t="n">
        <v>8.7</v>
      </c>
      <c r="K9959" s="0" t="s">
        <v>18</v>
      </c>
      <c r="L9959" s="0" t="s">
        <v>39</v>
      </c>
      <c r="M9959" s="0" t="n">
        <f aca="false">CEILING(G9959,1)*F9959</f>
        <v>17.4</v>
      </c>
      <c r="N9959" s="0" t="n">
        <f aca="false">M9959-H9959</f>
        <v>8.7</v>
      </c>
      <c r="O9959" s="0" t="n">
        <f aca="false">IF(ABS(N9959-J9959)&lt;0.011,1,0)</f>
        <v>1</v>
      </c>
    </row>
    <row r="9960" customFormat="false" ht="15" hidden="false" customHeight="false" outlineLevel="0" collapsed="false">
      <c r="A9960" s="0" t="s">
        <v>709</v>
      </c>
      <c r="B9960" s="0" t="s">
        <v>829</v>
      </c>
      <c r="C9960" s="0" t="n">
        <v>24</v>
      </c>
      <c r="D9960" s="0" t="n">
        <v>65630</v>
      </c>
      <c r="E9960" s="0" t="s">
        <v>25</v>
      </c>
      <c r="F9960" s="0" t="n">
        <v>16.9</v>
      </c>
      <c r="G9960" s="0" t="n">
        <v>0.5</v>
      </c>
      <c r="H9960" s="0" t="n">
        <v>8.45</v>
      </c>
      <c r="I9960" s="0" t="n">
        <v>16.9</v>
      </c>
      <c r="J9960" s="0" t="n">
        <v>8.45</v>
      </c>
      <c r="K9960" s="0" t="s">
        <v>18</v>
      </c>
      <c r="L9960" s="0" t="s">
        <v>39</v>
      </c>
      <c r="M9960" s="0" t="n">
        <f aca="false">CEILING(G9960,1)*F9960</f>
        <v>16.9</v>
      </c>
      <c r="N9960" s="0" t="n">
        <f aca="false">M9960-H9960</f>
        <v>8.45</v>
      </c>
      <c r="O9960" s="0" t="n">
        <f aca="false">IF(ABS(N9960-J9960)&lt;0.011,1,0)</f>
        <v>1</v>
      </c>
    </row>
    <row r="9961" customFormat="false" ht="15" hidden="false" customHeight="false" outlineLevel="0" collapsed="false">
      <c r="A9961" s="0" t="s">
        <v>709</v>
      </c>
      <c r="B9961" s="0" t="s">
        <v>829</v>
      </c>
      <c r="C9961" s="0" t="n">
        <v>24</v>
      </c>
      <c r="D9961" s="0" t="n">
        <v>65630</v>
      </c>
      <c r="E9961" s="0" t="s">
        <v>80</v>
      </c>
      <c r="F9961" s="0" t="n">
        <v>3.9</v>
      </c>
      <c r="G9961" s="0" t="n">
        <v>0.5</v>
      </c>
      <c r="H9961" s="0" t="n">
        <v>1.95</v>
      </c>
      <c r="I9961" s="0" t="n">
        <v>3.9</v>
      </c>
      <c r="J9961" s="0" t="n">
        <v>1.95</v>
      </c>
      <c r="K9961" s="0" t="s">
        <v>18</v>
      </c>
      <c r="L9961" s="0" t="s">
        <v>39</v>
      </c>
      <c r="M9961" s="0" t="n">
        <f aca="false">CEILING(G9961,1)*F9961</f>
        <v>3.9</v>
      </c>
      <c r="N9961" s="0" t="n">
        <f aca="false">M9961-H9961</f>
        <v>1.95</v>
      </c>
      <c r="O9961" s="0" t="n">
        <f aca="false">IF(ABS(N9961-J9961)&lt;0.011,1,0)</f>
        <v>1</v>
      </c>
    </row>
    <row r="9962" customFormat="false" ht="15" hidden="false" customHeight="false" outlineLevel="0" collapsed="false">
      <c r="A9962" s="0" t="s">
        <v>709</v>
      </c>
      <c r="B9962" s="0" t="s">
        <v>829</v>
      </c>
      <c r="C9962" s="0" t="n">
        <v>24</v>
      </c>
      <c r="D9962" s="0" t="n">
        <v>65630</v>
      </c>
      <c r="E9962" s="0" t="s">
        <v>167</v>
      </c>
      <c r="F9962" s="0" t="n">
        <v>16</v>
      </c>
      <c r="G9962" s="0" t="n">
        <v>0.5</v>
      </c>
      <c r="H9962" s="0" t="n">
        <v>8</v>
      </c>
      <c r="I9962" s="0" t="n">
        <v>16</v>
      </c>
      <c r="J9962" s="0" t="n">
        <v>8</v>
      </c>
      <c r="K9962" s="0" t="s">
        <v>18</v>
      </c>
      <c r="L9962" s="0" t="s">
        <v>39</v>
      </c>
      <c r="M9962" s="0" t="n">
        <f aca="false">CEILING(G9962,1)*F9962</f>
        <v>16</v>
      </c>
      <c r="N9962" s="0" t="n">
        <f aca="false">M9962-H9962</f>
        <v>8</v>
      </c>
      <c r="O9962" s="0" t="n">
        <f aca="false">IF(ABS(N9962-J9962)&lt;0.011,1,0)</f>
        <v>1</v>
      </c>
    </row>
    <row r="9963" customFormat="false" ht="15" hidden="false" customHeight="false" outlineLevel="0" collapsed="false">
      <c r="A9963" s="0" t="s">
        <v>709</v>
      </c>
      <c r="B9963" s="0" t="s">
        <v>829</v>
      </c>
      <c r="C9963" s="0" t="n">
        <v>24</v>
      </c>
      <c r="D9963" s="0" t="n">
        <v>65630</v>
      </c>
      <c r="E9963" s="0" t="s">
        <v>32</v>
      </c>
      <c r="F9963" s="0" t="n">
        <v>2.2</v>
      </c>
      <c r="G9963" s="0" t="n">
        <v>0.5</v>
      </c>
      <c r="H9963" s="0" t="n">
        <v>1.1</v>
      </c>
      <c r="I9963" s="0" t="n">
        <v>2.2</v>
      </c>
      <c r="J9963" s="0" t="n">
        <v>1.1</v>
      </c>
      <c r="K9963" s="0" t="s">
        <v>18</v>
      </c>
      <c r="L9963" s="0" t="s">
        <v>39</v>
      </c>
      <c r="M9963" s="0" t="n">
        <f aca="false">CEILING(G9963,1)*F9963</f>
        <v>2.2</v>
      </c>
      <c r="N9963" s="0" t="n">
        <f aca="false">M9963-H9963</f>
        <v>1.1</v>
      </c>
      <c r="O9963" s="0" t="n">
        <f aca="false">IF(ABS(N9963-J9963)&lt;0.011,1,0)</f>
        <v>1</v>
      </c>
    </row>
    <row r="9964" customFormat="false" ht="15" hidden="false" customHeight="false" outlineLevel="0" collapsed="false">
      <c r="A9964" s="0" t="s">
        <v>709</v>
      </c>
      <c r="B9964" s="0" t="s">
        <v>829</v>
      </c>
      <c r="C9964" s="0" t="n">
        <v>24</v>
      </c>
      <c r="D9964" s="0" t="n">
        <v>65630</v>
      </c>
      <c r="E9964" s="0" t="s">
        <v>338</v>
      </c>
      <c r="F9964" s="0" t="n">
        <v>6.5</v>
      </c>
      <c r="G9964" s="0" t="n">
        <v>0.5</v>
      </c>
      <c r="H9964" s="0" t="n">
        <v>3.25</v>
      </c>
      <c r="I9964" s="0" t="n">
        <v>6.5</v>
      </c>
      <c r="J9964" s="0" t="n">
        <v>3.25</v>
      </c>
      <c r="K9964" s="0" t="s">
        <v>18</v>
      </c>
      <c r="L9964" s="0" t="s">
        <v>39</v>
      </c>
      <c r="M9964" s="0" t="n">
        <f aca="false">CEILING(G9964,1)*F9964</f>
        <v>6.5</v>
      </c>
      <c r="N9964" s="0" t="n">
        <f aca="false">M9964-H9964</f>
        <v>3.25</v>
      </c>
      <c r="O9964" s="0" t="n">
        <f aca="false">IF(ABS(N9964-J9964)&lt;0.011,1,0)</f>
        <v>1</v>
      </c>
    </row>
    <row r="9965" customFormat="false" ht="15" hidden="false" customHeight="false" outlineLevel="0" collapsed="false">
      <c r="A9965" s="0" t="s">
        <v>709</v>
      </c>
      <c r="B9965" s="0" t="s">
        <v>829</v>
      </c>
      <c r="C9965" s="0" t="n">
        <v>24</v>
      </c>
      <c r="D9965" s="0" t="n">
        <v>65630</v>
      </c>
      <c r="E9965" s="0" t="s">
        <v>50</v>
      </c>
      <c r="F9965" s="0" t="n">
        <v>18.6</v>
      </c>
      <c r="G9965" s="0" t="n">
        <v>0.5</v>
      </c>
      <c r="H9965" s="0" t="n">
        <v>9.3</v>
      </c>
      <c r="I9965" s="0" t="n">
        <v>18.6</v>
      </c>
      <c r="J9965" s="0" t="n">
        <v>9.3</v>
      </c>
      <c r="K9965" s="0" t="s">
        <v>18</v>
      </c>
      <c r="L9965" s="0" t="s">
        <v>39</v>
      </c>
      <c r="M9965" s="0" t="n">
        <f aca="false">CEILING(G9965,1)*F9965</f>
        <v>18.6</v>
      </c>
      <c r="N9965" s="0" t="n">
        <f aca="false">M9965-H9965</f>
        <v>9.3</v>
      </c>
      <c r="O9965" s="0" t="n">
        <f aca="false">IF(ABS(N9965-J9965)&lt;0.011,1,0)</f>
        <v>1</v>
      </c>
    </row>
    <row r="9966" customFormat="false" ht="15" hidden="false" customHeight="false" outlineLevel="0" collapsed="false">
      <c r="A9966" s="0" t="s">
        <v>709</v>
      </c>
      <c r="B9966" s="0" t="s">
        <v>829</v>
      </c>
      <c r="C9966" s="0" t="n">
        <v>24</v>
      </c>
      <c r="D9966" s="0" t="n">
        <v>65630</v>
      </c>
      <c r="E9966" s="0" t="s">
        <v>309</v>
      </c>
      <c r="F9966" s="0" t="n">
        <v>9</v>
      </c>
      <c r="G9966" s="0" t="n">
        <v>0.5</v>
      </c>
      <c r="H9966" s="0" t="n">
        <v>4.5</v>
      </c>
      <c r="I9966" s="0" t="n">
        <v>9</v>
      </c>
      <c r="J9966" s="0" t="n">
        <v>4.5</v>
      </c>
      <c r="K9966" s="0" t="s">
        <v>18</v>
      </c>
      <c r="L9966" s="0" t="s">
        <v>39</v>
      </c>
      <c r="M9966" s="0" t="n">
        <f aca="false">CEILING(G9966,1)*F9966</f>
        <v>9</v>
      </c>
      <c r="N9966" s="0" t="n">
        <f aca="false">M9966-H9966</f>
        <v>4.5</v>
      </c>
      <c r="O9966" s="0" t="n">
        <f aca="false">IF(ABS(N9966-J9966)&lt;0.011,1,0)</f>
        <v>1</v>
      </c>
    </row>
    <row r="9967" customFormat="false" ht="15" hidden="false" customHeight="false" outlineLevel="0" collapsed="false">
      <c r="A9967" s="0" t="s">
        <v>709</v>
      </c>
      <c r="B9967" s="0" t="s">
        <v>830</v>
      </c>
      <c r="C9967" s="0" t="n">
        <v>1</v>
      </c>
      <c r="D9967" s="0" t="n">
        <v>65649</v>
      </c>
      <c r="E9967" s="0" t="s">
        <v>515</v>
      </c>
      <c r="F9967" s="0" t="n">
        <v>10.5</v>
      </c>
      <c r="G9967" s="0" t="n">
        <v>0.5</v>
      </c>
      <c r="H9967" s="0" t="n">
        <v>5.25</v>
      </c>
      <c r="I9967" s="0" t="n">
        <v>10.5</v>
      </c>
      <c r="J9967" s="0" t="n">
        <v>5.25</v>
      </c>
      <c r="K9967" s="0" t="s">
        <v>18</v>
      </c>
      <c r="L9967" s="0" t="s">
        <v>359</v>
      </c>
      <c r="M9967" s="0" t="n">
        <f aca="false">CEILING(G9967,1)*F9967</f>
        <v>10.5</v>
      </c>
      <c r="N9967" s="0" t="n">
        <f aca="false">M9967-H9967</f>
        <v>5.25</v>
      </c>
      <c r="O9967" s="0" t="n">
        <f aca="false">IF(ABS(N9967-J9967)&lt;0.011,1,0)</f>
        <v>1</v>
      </c>
    </row>
    <row r="9968" customFormat="false" ht="15" hidden="false" customHeight="false" outlineLevel="0" collapsed="false">
      <c r="A9968" s="0" t="s">
        <v>709</v>
      </c>
      <c r="B9968" s="0" t="s">
        <v>830</v>
      </c>
      <c r="C9968" s="0" t="n">
        <v>1</v>
      </c>
      <c r="D9968" s="0" t="n">
        <v>65649</v>
      </c>
      <c r="E9968" s="0" t="s">
        <v>176</v>
      </c>
      <c r="F9968" s="0" t="n">
        <v>5.9</v>
      </c>
      <c r="G9968" s="0" t="n">
        <v>0.5</v>
      </c>
      <c r="H9968" s="0" t="n">
        <v>2.95</v>
      </c>
      <c r="I9968" s="0" t="n">
        <v>5.9</v>
      </c>
      <c r="J9968" s="0" t="n">
        <v>2.95</v>
      </c>
      <c r="K9968" s="0" t="s">
        <v>18</v>
      </c>
      <c r="L9968" s="0" t="s">
        <v>359</v>
      </c>
      <c r="M9968" s="0" t="n">
        <f aca="false">CEILING(G9968,1)*F9968</f>
        <v>5.9</v>
      </c>
      <c r="N9968" s="0" t="n">
        <f aca="false">M9968-H9968</f>
        <v>2.95</v>
      </c>
      <c r="O9968" s="0" t="n">
        <f aca="false">IF(ABS(N9968-J9968)&lt;0.011,1,0)</f>
        <v>1</v>
      </c>
    </row>
    <row r="9969" customFormat="false" ht="15" hidden="false" customHeight="false" outlineLevel="0" collapsed="false">
      <c r="A9969" s="0" t="s">
        <v>709</v>
      </c>
      <c r="B9969" s="0" t="s">
        <v>830</v>
      </c>
      <c r="C9969" s="0" t="n">
        <v>2</v>
      </c>
      <c r="D9969" s="0" t="n">
        <v>65638</v>
      </c>
      <c r="E9969" s="0" t="s">
        <v>515</v>
      </c>
      <c r="F9969" s="0" t="n">
        <v>10.5</v>
      </c>
      <c r="G9969" s="0" t="n">
        <v>0.5</v>
      </c>
      <c r="H9969" s="0" t="n">
        <v>5.25</v>
      </c>
      <c r="I9969" s="0" t="n">
        <v>10.5</v>
      </c>
      <c r="J9969" s="0" t="n">
        <v>5.25</v>
      </c>
      <c r="K9969" s="0" t="s">
        <v>18</v>
      </c>
      <c r="L9969" s="0" t="s">
        <v>359</v>
      </c>
      <c r="M9969" s="0" t="n">
        <f aca="false">CEILING(G9969,1)*F9969</f>
        <v>10.5</v>
      </c>
      <c r="N9969" s="0" t="n">
        <f aca="false">M9969-H9969</f>
        <v>5.25</v>
      </c>
      <c r="O9969" s="0" t="n">
        <f aca="false">IF(ABS(N9969-J9969)&lt;0.011,1,0)</f>
        <v>1</v>
      </c>
    </row>
    <row r="9970" customFormat="false" ht="15" hidden="false" customHeight="false" outlineLevel="0" collapsed="false">
      <c r="A9970" s="0" t="s">
        <v>709</v>
      </c>
      <c r="B9970" s="0" t="s">
        <v>830</v>
      </c>
      <c r="C9970" s="0" t="n">
        <v>2</v>
      </c>
      <c r="D9970" s="0" t="n">
        <v>65638</v>
      </c>
      <c r="E9970" s="0" t="s">
        <v>176</v>
      </c>
      <c r="F9970" s="0" t="n">
        <v>5.9</v>
      </c>
      <c r="G9970" s="0" t="n">
        <v>0.5</v>
      </c>
      <c r="H9970" s="0" t="n">
        <v>2.95</v>
      </c>
      <c r="I9970" s="0" t="n">
        <v>5.9</v>
      </c>
      <c r="J9970" s="0" t="n">
        <v>2.95</v>
      </c>
      <c r="K9970" s="0" t="s">
        <v>18</v>
      </c>
      <c r="L9970" s="0" t="s">
        <v>359</v>
      </c>
      <c r="M9970" s="0" t="n">
        <f aca="false">CEILING(G9970,1)*F9970</f>
        <v>5.9</v>
      </c>
      <c r="N9970" s="0" t="n">
        <f aca="false">M9970-H9970</f>
        <v>2.95</v>
      </c>
      <c r="O9970" s="0" t="n">
        <f aca="false">IF(ABS(N9970-J9970)&lt;0.011,1,0)</f>
        <v>1</v>
      </c>
    </row>
    <row r="9971" customFormat="false" ht="15" hidden="false" customHeight="false" outlineLevel="0" collapsed="false">
      <c r="A9971" s="0" t="s">
        <v>709</v>
      </c>
      <c r="B9971" s="0" t="s">
        <v>830</v>
      </c>
      <c r="C9971" s="0" t="n">
        <v>13</v>
      </c>
      <c r="D9971" s="0" t="n">
        <v>65658</v>
      </c>
      <c r="E9971" s="0" t="s">
        <v>48</v>
      </c>
      <c r="F9971" s="0" t="n">
        <v>7.9</v>
      </c>
      <c r="G9971" s="0" t="n">
        <v>0.5</v>
      </c>
      <c r="H9971" s="0" t="n">
        <v>3.95</v>
      </c>
      <c r="I9971" s="0" t="n">
        <v>7.9</v>
      </c>
      <c r="J9971" s="0" t="n">
        <v>3.95</v>
      </c>
      <c r="K9971" s="0" t="s">
        <v>18</v>
      </c>
      <c r="L9971" s="0" t="s">
        <v>26</v>
      </c>
      <c r="M9971" s="0" t="n">
        <f aca="false">CEILING(G9971,1)*F9971</f>
        <v>7.9</v>
      </c>
      <c r="N9971" s="0" t="n">
        <f aca="false">M9971-H9971</f>
        <v>3.95</v>
      </c>
      <c r="O9971" s="0" t="n">
        <f aca="false">IF(ABS(N9971-J9971)&lt;0.011,1,0)</f>
        <v>1</v>
      </c>
    </row>
    <row r="9972" customFormat="false" ht="15" hidden="false" customHeight="false" outlineLevel="0" collapsed="false">
      <c r="A9972" s="0" t="s">
        <v>709</v>
      </c>
      <c r="B9972" s="0" t="s">
        <v>830</v>
      </c>
      <c r="C9972" s="0" t="n">
        <v>13</v>
      </c>
      <c r="D9972" s="0" t="n">
        <v>65658</v>
      </c>
      <c r="E9972" s="0" t="s">
        <v>294</v>
      </c>
      <c r="F9972" s="0" t="n">
        <v>3.9</v>
      </c>
      <c r="G9972" s="0" t="n">
        <v>0.5</v>
      </c>
      <c r="H9972" s="0" t="n">
        <v>1.95</v>
      </c>
      <c r="I9972" s="0" t="n">
        <v>3.9</v>
      </c>
      <c r="J9972" s="0" t="n">
        <v>1.95</v>
      </c>
      <c r="K9972" s="0" t="s">
        <v>18</v>
      </c>
      <c r="L9972" s="0" t="s">
        <v>26</v>
      </c>
      <c r="M9972" s="0" t="n">
        <f aca="false">CEILING(G9972,1)*F9972</f>
        <v>3.9</v>
      </c>
      <c r="N9972" s="0" t="n">
        <f aca="false">M9972-H9972</f>
        <v>1.95</v>
      </c>
      <c r="O9972" s="0" t="n">
        <f aca="false">IF(ABS(N9972-J9972)&lt;0.011,1,0)</f>
        <v>1</v>
      </c>
    </row>
    <row r="9973" customFormat="false" ht="15" hidden="false" customHeight="false" outlineLevel="0" collapsed="false">
      <c r="A9973" s="0" t="s">
        <v>709</v>
      </c>
      <c r="B9973" s="0" t="s">
        <v>830</v>
      </c>
      <c r="C9973" s="0" t="n">
        <v>13</v>
      </c>
      <c r="D9973" s="0" t="n">
        <v>65658</v>
      </c>
      <c r="E9973" s="0" t="s">
        <v>140</v>
      </c>
      <c r="F9973" s="0" t="n">
        <v>5</v>
      </c>
      <c r="G9973" s="0" t="n">
        <v>0.5</v>
      </c>
      <c r="H9973" s="0" t="n">
        <v>2.5</v>
      </c>
      <c r="I9973" s="0" t="n">
        <v>5</v>
      </c>
      <c r="J9973" s="0" t="n">
        <v>2.5</v>
      </c>
      <c r="K9973" s="0" t="s">
        <v>18</v>
      </c>
      <c r="L9973" s="0" t="s">
        <v>26</v>
      </c>
      <c r="M9973" s="0" t="n">
        <f aca="false">CEILING(G9973,1)*F9973</f>
        <v>5</v>
      </c>
      <c r="N9973" s="0" t="n">
        <f aca="false">M9973-H9973</f>
        <v>2.5</v>
      </c>
      <c r="O9973" s="0" t="n">
        <f aca="false">IF(ABS(N9973-J9973)&lt;0.011,1,0)</f>
        <v>1</v>
      </c>
    </row>
    <row r="9974" customFormat="false" ht="15" hidden="false" customHeight="false" outlineLevel="0" collapsed="false">
      <c r="A9974" s="0" t="s">
        <v>709</v>
      </c>
      <c r="B9974" s="0" t="s">
        <v>830</v>
      </c>
      <c r="C9974" s="0" t="n">
        <v>13</v>
      </c>
      <c r="D9974" s="0" t="n">
        <v>65658</v>
      </c>
      <c r="E9974" s="0" t="s">
        <v>32</v>
      </c>
      <c r="F9974" s="0" t="n">
        <v>2.2</v>
      </c>
      <c r="G9974" s="0" t="n">
        <v>1.5</v>
      </c>
      <c r="H9974" s="0" t="n">
        <v>3.3</v>
      </c>
      <c r="I9974" s="0" t="n">
        <v>4.4</v>
      </c>
      <c r="J9974" s="0" t="n">
        <v>1.1</v>
      </c>
      <c r="K9974" s="0" t="s">
        <v>18</v>
      </c>
      <c r="L9974" s="0" t="s">
        <v>26</v>
      </c>
      <c r="M9974" s="0" t="n">
        <f aca="false">CEILING(G9974,1)*F9974</f>
        <v>4.4</v>
      </c>
      <c r="N9974" s="0" t="n">
        <f aca="false">M9974-H9974</f>
        <v>1.1</v>
      </c>
      <c r="O9974" s="0" t="n">
        <f aca="false">IF(ABS(N9974-J9974)&lt;0.011,1,0)</f>
        <v>1</v>
      </c>
    </row>
    <row r="9975" customFormat="false" ht="15" hidden="false" customHeight="false" outlineLevel="0" collapsed="false">
      <c r="A9975" s="0" t="s">
        <v>709</v>
      </c>
      <c r="B9975" s="0" t="s">
        <v>830</v>
      </c>
      <c r="C9975" s="0" t="n">
        <v>13</v>
      </c>
      <c r="D9975" s="0" t="n">
        <v>65658</v>
      </c>
      <c r="E9975" s="0" t="s">
        <v>33</v>
      </c>
      <c r="F9975" s="0" t="n">
        <v>3.9</v>
      </c>
      <c r="G9975" s="0" t="n">
        <v>0.5</v>
      </c>
      <c r="H9975" s="0" t="n">
        <v>1.95</v>
      </c>
      <c r="I9975" s="0" t="n">
        <v>3.9</v>
      </c>
      <c r="J9975" s="0" t="n">
        <v>1.95</v>
      </c>
      <c r="K9975" s="0" t="s">
        <v>18</v>
      </c>
      <c r="L9975" s="0" t="s">
        <v>26</v>
      </c>
      <c r="M9975" s="0" t="n">
        <f aca="false">CEILING(G9975,1)*F9975</f>
        <v>3.9</v>
      </c>
      <c r="N9975" s="0" t="n">
        <f aca="false">M9975-H9975</f>
        <v>1.95</v>
      </c>
      <c r="O9975" s="0" t="n">
        <f aca="false">IF(ABS(N9975-J9975)&lt;0.011,1,0)</f>
        <v>1</v>
      </c>
    </row>
    <row r="9976" customFormat="false" ht="15" hidden="false" customHeight="false" outlineLevel="0" collapsed="false">
      <c r="A9976" s="0" t="s">
        <v>709</v>
      </c>
      <c r="B9976" s="0" t="s">
        <v>830</v>
      </c>
      <c r="C9976" s="0" t="n">
        <v>13</v>
      </c>
      <c r="D9976" s="0" t="n">
        <v>65658</v>
      </c>
      <c r="E9976" s="0" t="s">
        <v>68</v>
      </c>
      <c r="F9976" s="0" t="n">
        <v>6</v>
      </c>
      <c r="G9976" s="0" t="n">
        <v>0.5</v>
      </c>
      <c r="H9976" s="0" t="n">
        <v>3</v>
      </c>
      <c r="I9976" s="0" t="n">
        <v>6</v>
      </c>
      <c r="J9976" s="0" t="n">
        <v>3</v>
      </c>
      <c r="K9976" s="0" t="s">
        <v>18</v>
      </c>
      <c r="L9976" s="0" t="s">
        <v>26</v>
      </c>
      <c r="M9976" s="0" t="n">
        <f aca="false">CEILING(G9976,1)*F9976</f>
        <v>6</v>
      </c>
      <c r="N9976" s="0" t="n">
        <f aca="false">M9976-H9976</f>
        <v>3</v>
      </c>
      <c r="O9976" s="0" t="n">
        <f aca="false">IF(ABS(N9976-J9976)&lt;0.011,1,0)</f>
        <v>1</v>
      </c>
    </row>
    <row r="9977" customFormat="false" ht="15" hidden="false" customHeight="false" outlineLevel="0" collapsed="false">
      <c r="A9977" s="0" t="s">
        <v>709</v>
      </c>
      <c r="B9977" s="0" t="s">
        <v>830</v>
      </c>
      <c r="C9977" s="0" t="n">
        <v>13</v>
      </c>
      <c r="D9977" s="0" t="n">
        <v>65658</v>
      </c>
      <c r="E9977" s="0" t="s">
        <v>69</v>
      </c>
      <c r="F9977" s="0" t="n">
        <v>6.5</v>
      </c>
      <c r="G9977" s="0" t="n">
        <v>0.5</v>
      </c>
      <c r="H9977" s="0" t="n">
        <v>3.25</v>
      </c>
      <c r="I9977" s="0" t="n">
        <v>6.5</v>
      </c>
      <c r="J9977" s="0" t="n">
        <v>3.25</v>
      </c>
      <c r="K9977" s="0" t="s">
        <v>18</v>
      </c>
      <c r="L9977" s="0" t="s">
        <v>26</v>
      </c>
      <c r="M9977" s="0" t="n">
        <f aca="false">CEILING(G9977,1)*F9977</f>
        <v>6.5</v>
      </c>
      <c r="N9977" s="0" t="n">
        <f aca="false">M9977-H9977</f>
        <v>3.25</v>
      </c>
      <c r="O9977" s="0" t="n">
        <f aca="false">IF(ABS(N9977-J9977)&lt;0.011,1,0)</f>
        <v>1</v>
      </c>
    </row>
    <row r="9978" customFormat="false" ht="15" hidden="false" customHeight="false" outlineLevel="0" collapsed="false">
      <c r="A9978" s="0" t="s">
        <v>709</v>
      </c>
      <c r="B9978" s="0" t="s">
        <v>830</v>
      </c>
      <c r="C9978" s="0" t="n">
        <v>13</v>
      </c>
      <c r="D9978" s="0" t="n">
        <v>65658</v>
      </c>
      <c r="E9978" s="0" t="s">
        <v>49</v>
      </c>
      <c r="F9978" s="0" t="n">
        <v>19.5</v>
      </c>
      <c r="G9978" s="0" t="n">
        <v>0.5</v>
      </c>
      <c r="H9978" s="0" t="n">
        <v>9.75</v>
      </c>
      <c r="I9978" s="0" t="n">
        <v>19.5</v>
      </c>
      <c r="J9978" s="0" t="n">
        <v>9.75</v>
      </c>
      <c r="K9978" s="0" t="s">
        <v>18</v>
      </c>
      <c r="L9978" s="0" t="s">
        <v>26</v>
      </c>
      <c r="M9978" s="0" t="n">
        <f aca="false">CEILING(G9978,1)*F9978</f>
        <v>19.5</v>
      </c>
      <c r="N9978" s="0" t="n">
        <f aca="false">M9978-H9978</f>
        <v>9.75</v>
      </c>
      <c r="O9978" s="0" t="n">
        <f aca="false">IF(ABS(N9978-J9978)&lt;0.011,1,0)</f>
        <v>1</v>
      </c>
    </row>
    <row r="9979" customFormat="false" ht="15" hidden="false" customHeight="false" outlineLevel="0" collapsed="false">
      <c r="A9979" s="0" t="s">
        <v>709</v>
      </c>
      <c r="B9979" s="0" t="s">
        <v>830</v>
      </c>
      <c r="C9979" s="0" t="n">
        <v>13</v>
      </c>
      <c r="D9979" s="0" t="n">
        <v>65658</v>
      </c>
      <c r="E9979" s="0" t="s">
        <v>70</v>
      </c>
      <c r="F9979" s="0" t="n">
        <v>34</v>
      </c>
      <c r="G9979" s="0" t="n">
        <v>0.5</v>
      </c>
      <c r="H9979" s="0" t="n">
        <v>17</v>
      </c>
      <c r="I9979" s="0" t="n">
        <v>34</v>
      </c>
      <c r="J9979" s="0" t="n">
        <v>17</v>
      </c>
      <c r="K9979" s="0" t="s">
        <v>18</v>
      </c>
      <c r="L9979" s="0" t="s">
        <v>26</v>
      </c>
      <c r="M9979" s="0" t="n">
        <f aca="false">CEILING(G9979,1)*F9979</f>
        <v>34</v>
      </c>
      <c r="N9979" s="0" t="n">
        <f aca="false">M9979-H9979</f>
        <v>17</v>
      </c>
      <c r="O9979" s="0" t="n">
        <f aca="false">IF(ABS(N9979-J9979)&lt;0.011,1,0)</f>
        <v>1</v>
      </c>
    </row>
    <row r="9980" customFormat="false" ht="15" hidden="false" customHeight="false" outlineLevel="0" collapsed="false">
      <c r="A9980" s="0" t="s">
        <v>709</v>
      </c>
      <c r="B9980" s="0" t="s">
        <v>830</v>
      </c>
      <c r="C9980" s="0" t="n">
        <v>13</v>
      </c>
      <c r="D9980" s="0" t="n">
        <v>65658</v>
      </c>
      <c r="E9980" s="0" t="s">
        <v>507</v>
      </c>
      <c r="F9980" s="0" t="n">
        <v>29.9</v>
      </c>
      <c r="G9980" s="0" t="n">
        <v>0.5</v>
      </c>
      <c r="H9980" s="0" t="n">
        <v>14.95</v>
      </c>
      <c r="I9980" s="0" t="n">
        <v>29.9</v>
      </c>
      <c r="J9980" s="0" t="n">
        <v>14.95</v>
      </c>
      <c r="K9980" s="0" t="s">
        <v>18</v>
      </c>
      <c r="L9980" s="0" t="s">
        <v>26</v>
      </c>
      <c r="M9980" s="0" t="n">
        <f aca="false">CEILING(G9980,1)*F9980</f>
        <v>29.9</v>
      </c>
      <c r="N9980" s="0" t="n">
        <f aca="false">M9980-H9980</f>
        <v>14.95</v>
      </c>
      <c r="O9980" s="0" t="n">
        <f aca="false">IF(ABS(N9980-J9980)&lt;0.011,1,0)</f>
        <v>1</v>
      </c>
    </row>
    <row r="9981" customFormat="false" ht="15" hidden="false" customHeight="false" outlineLevel="0" collapsed="false">
      <c r="A9981" s="0" t="s">
        <v>709</v>
      </c>
      <c r="B9981" s="0" t="s">
        <v>830</v>
      </c>
      <c r="C9981" s="0" t="n">
        <v>13</v>
      </c>
      <c r="D9981" s="0" t="n">
        <v>65658</v>
      </c>
      <c r="E9981" s="0" t="s">
        <v>299</v>
      </c>
      <c r="F9981" s="0" t="n">
        <v>28</v>
      </c>
      <c r="G9981" s="0" t="n">
        <v>0.5</v>
      </c>
      <c r="H9981" s="0" t="n">
        <v>14</v>
      </c>
      <c r="I9981" s="0" t="n">
        <v>28</v>
      </c>
      <c r="J9981" s="0" t="n">
        <v>14</v>
      </c>
      <c r="K9981" s="0" t="s">
        <v>18</v>
      </c>
      <c r="L9981" s="0" t="s">
        <v>26</v>
      </c>
      <c r="M9981" s="0" t="n">
        <f aca="false">CEILING(G9981,1)*F9981</f>
        <v>28</v>
      </c>
      <c r="N9981" s="0" t="n">
        <f aca="false">M9981-H9981</f>
        <v>14</v>
      </c>
      <c r="O9981" s="0" t="n">
        <f aca="false">IF(ABS(N9981-J9981)&lt;0.011,1,0)</f>
        <v>1</v>
      </c>
    </row>
    <row r="9982" customFormat="false" ht="15" hidden="false" customHeight="false" outlineLevel="0" collapsed="false">
      <c r="A9982" s="0" t="s">
        <v>709</v>
      </c>
      <c r="B9982" s="0" t="s">
        <v>830</v>
      </c>
      <c r="C9982" s="0" t="n">
        <v>14</v>
      </c>
      <c r="D9982" s="0" t="n">
        <v>65646</v>
      </c>
      <c r="E9982" s="0" t="s">
        <v>48</v>
      </c>
      <c r="F9982" s="0" t="n">
        <v>7.9</v>
      </c>
      <c r="G9982" s="0" t="n">
        <v>0.5</v>
      </c>
      <c r="H9982" s="0" t="n">
        <v>3.95</v>
      </c>
      <c r="I9982" s="0" t="n">
        <v>7.9</v>
      </c>
      <c r="J9982" s="0" t="n">
        <v>3.95</v>
      </c>
      <c r="K9982" s="0" t="s">
        <v>18</v>
      </c>
      <c r="L9982" s="0" t="s">
        <v>26</v>
      </c>
      <c r="M9982" s="0" t="n">
        <f aca="false">CEILING(G9982,1)*F9982</f>
        <v>7.9</v>
      </c>
      <c r="N9982" s="0" t="n">
        <f aca="false">M9982-H9982</f>
        <v>3.95</v>
      </c>
      <c r="O9982" s="0" t="n">
        <f aca="false">IF(ABS(N9982-J9982)&lt;0.011,1,0)</f>
        <v>1</v>
      </c>
    </row>
    <row r="9983" customFormat="false" ht="15" hidden="false" customHeight="false" outlineLevel="0" collapsed="false">
      <c r="A9983" s="0" t="s">
        <v>709</v>
      </c>
      <c r="B9983" s="0" t="s">
        <v>830</v>
      </c>
      <c r="C9983" s="0" t="n">
        <v>14</v>
      </c>
      <c r="D9983" s="0" t="n">
        <v>65646</v>
      </c>
      <c r="E9983" s="0" t="s">
        <v>294</v>
      </c>
      <c r="F9983" s="0" t="n">
        <v>3.9</v>
      </c>
      <c r="G9983" s="0" t="n">
        <v>0.5</v>
      </c>
      <c r="H9983" s="0" t="n">
        <v>1.95</v>
      </c>
      <c r="I9983" s="0" t="n">
        <v>3.9</v>
      </c>
      <c r="J9983" s="0" t="n">
        <v>1.95</v>
      </c>
      <c r="K9983" s="0" t="s">
        <v>18</v>
      </c>
      <c r="L9983" s="0" t="s">
        <v>26</v>
      </c>
      <c r="M9983" s="0" t="n">
        <f aca="false">CEILING(G9983,1)*F9983</f>
        <v>3.9</v>
      </c>
      <c r="N9983" s="0" t="n">
        <f aca="false">M9983-H9983</f>
        <v>1.95</v>
      </c>
      <c r="O9983" s="0" t="n">
        <f aca="false">IF(ABS(N9983-J9983)&lt;0.011,1,0)</f>
        <v>1</v>
      </c>
    </row>
    <row r="9984" customFormat="false" ht="15" hidden="false" customHeight="false" outlineLevel="0" collapsed="false">
      <c r="A9984" s="0" t="s">
        <v>709</v>
      </c>
      <c r="B9984" s="0" t="s">
        <v>830</v>
      </c>
      <c r="C9984" s="0" t="n">
        <v>14</v>
      </c>
      <c r="D9984" s="0" t="n">
        <v>65646</v>
      </c>
      <c r="E9984" s="0" t="s">
        <v>140</v>
      </c>
      <c r="F9984" s="0" t="n">
        <v>5</v>
      </c>
      <c r="G9984" s="0" t="n">
        <v>0.5</v>
      </c>
      <c r="H9984" s="0" t="n">
        <v>2.5</v>
      </c>
      <c r="I9984" s="0" t="n">
        <v>5</v>
      </c>
      <c r="J9984" s="0" t="n">
        <v>2.5</v>
      </c>
      <c r="K9984" s="0" t="s">
        <v>18</v>
      </c>
      <c r="L9984" s="0" t="s">
        <v>26</v>
      </c>
      <c r="M9984" s="0" t="n">
        <f aca="false">CEILING(G9984,1)*F9984</f>
        <v>5</v>
      </c>
      <c r="N9984" s="0" t="n">
        <f aca="false">M9984-H9984</f>
        <v>2.5</v>
      </c>
      <c r="O9984" s="0" t="n">
        <f aca="false">IF(ABS(N9984-J9984)&lt;0.011,1,0)</f>
        <v>1</v>
      </c>
    </row>
    <row r="9985" customFormat="false" ht="15" hidden="false" customHeight="false" outlineLevel="0" collapsed="false">
      <c r="A9985" s="0" t="s">
        <v>709</v>
      </c>
      <c r="B9985" s="0" t="s">
        <v>830</v>
      </c>
      <c r="C9985" s="0" t="n">
        <v>14</v>
      </c>
      <c r="D9985" s="0" t="n">
        <v>65646</v>
      </c>
      <c r="E9985" s="0" t="s">
        <v>32</v>
      </c>
      <c r="F9985" s="0" t="n">
        <v>2.2</v>
      </c>
      <c r="G9985" s="0" t="n">
        <v>1.5</v>
      </c>
      <c r="H9985" s="0" t="n">
        <v>3.3</v>
      </c>
      <c r="I9985" s="0" t="n">
        <v>4.4</v>
      </c>
      <c r="J9985" s="0" t="n">
        <v>1.1</v>
      </c>
      <c r="K9985" s="0" t="s">
        <v>18</v>
      </c>
      <c r="L9985" s="0" t="s">
        <v>26</v>
      </c>
      <c r="M9985" s="0" t="n">
        <f aca="false">CEILING(G9985,1)*F9985</f>
        <v>4.4</v>
      </c>
      <c r="N9985" s="0" t="n">
        <f aca="false">M9985-H9985</f>
        <v>1.1</v>
      </c>
      <c r="O9985" s="0" t="n">
        <f aca="false">IF(ABS(N9985-J9985)&lt;0.011,1,0)</f>
        <v>1</v>
      </c>
    </row>
    <row r="9986" customFormat="false" ht="15" hidden="false" customHeight="false" outlineLevel="0" collapsed="false">
      <c r="A9986" s="0" t="s">
        <v>709</v>
      </c>
      <c r="B9986" s="0" t="s">
        <v>830</v>
      </c>
      <c r="C9986" s="0" t="n">
        <v>14</v>
      </c>
      <c r="D9986" s="0" t="n">
        <v>65646</v>
      </c>
      <c r="E9986" s="0" t="s">
        <v>33</v>
      </c>
      <c r="F9986" s="0" t="n">
        <v>3.9</v>
      </c>
      <c r="G9986" s="0" t="n">
        <v>0.5</v>
      </c>
      <c r="H9986" s="0" t="n">
        <v>1.95</v>
      </c>
      <c r="I9986" s="0" t="n">
        <v>3.9</v>
      </c>
      <c r="J9986" s="0" t="n">
        <v>1.95</v>
      </c>
      <c r="K9986" s="0" t="s">
        <v>18</v>
      </c>
      <c r="L9986" s="0" t="s">
        <v>26</v>
      </c>
      <c r="M9986" s="0" t="n">
        <f aca="false">CEILING(G9986,1)*F9986</f>
        <v>3.9</v>
      </c>
      <c r="N9986" s="0" t="n">
        <f aca="false">M9986-H9986</f>
        <v>1.95</v>
      </c>
      <c r="O9986" s="0" t="n">
        <f aca="false">IF(ABS(N9986-J9986)&lt;0.011,1,0)</f>
        <v>1</v>
      </c>
    </row>
    <row r="9987" customFormat="false" ht="15" hidden="false" customHeight="false" outlineLevel="0" collapsed="false">
      <c r="A9987" s="0" t="s">
        <v>709</v>
      </c>
      <c r="B9987" s="0" t="s">
        <v>830</v>
      </c>
      <c r="C9987" s="0" t="n">
        <v>14</v>
      </c>
      <c r="D9987" s="0" t="n">
        <v>65646</v>
      </c>
      <c r="E9987" s="0" t="s">
        <v>68</v>
      </c>
      <c r="F9987" s="0" t="n">
        <v>6</v>
      </c>
      <c r="G9987" s="0" t="n">
        <v>0.5</v>
      </c>
      <c r="H9987" s="0" t="n">
        <v>3</v>
      </c>
      <c r="I9987" s="0" t="n">
        <v>6</v>
      </c>
      <c r="J9987" s="0" t="n">
        <v>3</v>
      </c>
      <c r="K9987" s="0" t="s">
        <v>18</v>
      </c>
      <c r="L9987" s="0" t="s">
        <v>26</v>
      </c>
      <c r="M9987" s="0" t="n">
        <f aca="false">CEILING(G9987,1)*F9987</f>
        <v>6</v>
      </c>
      <c r="N9987" s="0" t="n">
        <f aca="false">M9987-H9987</f>
        <v>3</v>
      </c>
      <c r="O9987" s="0" t="n">
        <f aca="false">IF(ABS(N9987-J9987)&lt;0.011,1,0)</f>
        <v>1</v>
      </c>
    </row>
    <row r="9988" customFormat="false" ht="15" hidden="false" customHeight="false" outlineLevel="0" collapsed="false">
      <c r="A9988" s="0" t="s">
        <v>709</v>
      </c>
      <c r="B9988" s="0" t="s">
        <v>830</v>
      </c>
      <c r="C9988" s="0" t="n">
        <v>14</v>
      </c>
      <c r="D9988" s="0" t="n">
        <v>65646</v>
      </c>
      <c r="E9988" s="0" t="s">
        <v>69</v>
      </c>
      <c r="F9988" s="0" t="n">
        <v>6.5</v>
      </c>
      <c r="G9988" s="0" t="n">
        <v>0.5</v>
      </c>
      <c r="H9988" s="0" t="n">
        <v>3.25</v>
      </c>
      <c r="I9988" s="0" t="n">
        <v>6.5</v>
      </c>
      <c r="J9988" s="0" t="n">
        <v>3.25</v>
      </c>
      <c r="K9988" s="0" t="s">
        <v>18</v>
      </c>
      <c r="L9988" s="0" t="s">
        <v>26</v>
      </c>
      <c r="M9988" s="0" t="n">
        <f aca="false">CEILING(G9988,1)*F9988</f>
        <v>6.5</v>
      </c>
      <c r="N9988" s="0" t="n">
        <f aca="false">M9988-H9988</f>
        <v>3.25</v>
      </c>
      <c r="O9988" s="0" t="n">
        <f aca="false">IF(ABS(N9988-J9988)&lt;0.011,1,0)</f>
        <v>1</v>
      </c>
    </row>
    <row r="9989" customFormat="false" ht="15" hidden="false" customHeight="false" outlineLevel="0" collapsed="false">
      <c r="A9989" s="0" t="s">
        <v>709</v>
      </c>
      <c r="B9989" s="0" t="s">
        <v>830</v>
      </c>
      <c r="C9989" s="0" t="n">
        <v>14</v>
      </c>
      <c r="D9989" s="0" t="n">
        <v>65646</v>
      </c>
      <c r="E9989" s="0" t="s">
        <v>49</v>
      </c>
      <c r="F9989" s="0" t="n">
        <v>19.5</v>
      </c>
      <c r="G9989" s="0" t="n">
        <v>0.5</v>
      </c>
      <c r="H9989" s="0" t="n">
        <v>9.75</v>
      </c>
      <c r="I9989" s="0" t="n">
        <v>19.5</v>
      </c>
      <c r="J9989" s="0" t="n">
        <v>9.75</v>
      </c>
      <c r="K9989" s="0" t="s">
        <v>18</v>
      </c>
      <c r="L9989" s="0" t="s">
        <v>26</v>
      </c>
      <c r="M9989" s="0" t="n">
        <f aca="false">CEILING(G9989,1)*F9989</f>
        <v>19.5</v>
      </c>
      <c r="N9989" s="0" t="n">
        <f aca="false">M9989-H9989</f>
        <v>9.75</v>
      </c>
      <c r="O9989" s="0" t="n">
        <f aca="false">IF(ABS(N9989-J9989)&lt;0.011,1,0)</f>
        <v>1</v>
      </c>
    </row>
    <row r="9990" customFormat="false" ht="15" hidden="false" customHeight="false" outlineLevel="0" collapsed="false">
      <c r="A9990" s="0" t="s">
        <v>709</v>
      </c>
      <c r="B9990" s="0" t="s">
        <v>830</v>
      </c>
      <c r="C9990" s="0" t="n">
        <v>14</v>
      </c>
      <c r="D9990" s="0" t="n">
        <v>65646</v>
      </c>
      <c r="E9990" s="0" t="s">
        <v>70</v>
      </c>
      <c r="F9990" s="0" t="n">
        <v>34</v>
      </c>
      <c r="G9990" s="0" t="n">
        <v>0.5</v>
      </c>
      <c r="H9990" s="0" t="n">
        <v>17</v>
      </c>
      <c r="I9990" s="0" t="n">
        <v>34</v>
      </c>
      <c r="J9990" s="0" t="n">
        <v>17</v>
      </c>
      <c r="K9990" s="0" t="s">
        <v>18</v>
      </c>
      <c r="L9990" s="0" t="s">
        <v>26</v>
      </c>
      <c r="M9990" s="0" t="n">
        <f aca="false">CEILING(G9990,1)*F9990</f>
        <v>34</v>
      </c>
      <c r="N9990" s="0" t="n">
        <f aca="false">M9990-H9990</f>
        <v>17</v>
      </c>
      <c r="O9990" s="0" t="n">
        <f aca="false">IF(ABS(N9990-J9990)&lt;0.011,1,0)</f>
        <v>1</v>
      </c>
    </row>
    <row r="9991" customFormat="false" ht="15" hidden="false" customHeight="false" outlineLevel="0" collapsed="false">
      <c r="A9991" s="0" t="s">
        <v>709</v>
      </c>
      <c r="B9991" s="0" t="s">
        <v>830</v>
      </c>
      <c r="C9991" s="0" t="n">
        <v>14</v>
      </c>
      <c r="D9991" s="0" t="n">
        <v>65646</v>
      </c>
      <c r="E9991" s="0" t="s">
        <v>507</v>
      </c>
      <c r="F9991" s="0" t="n">
        <v>29.9</v>
      </c>
      <c r="G9991" s="0" t="n">
        <v>0.5</v>
      </c>
      <c r="H9991" s="0" t="n">
        <v>14.95</v>
      </c>
      <c r="I9991" s="0" t="n">
        <v>29.9</v>
      </c>
      <c r="J9991" s="0" t="n">
        <v>14.95</v>
      </c>
      <c r="K9991" s="0" t="s">
        <v>18</v>
      </c>
      <c r="L9991" s="0" t="s">
        <v>26</v>
      </c>
      <c r="M9991" s="0" t="n">
        <f aca="false">CEILING(G9991,1)*F9991</f>
        <v>29.9</v>
      </c>
      <c r="N9991" s="0" t="n">
        <f aca="false">M9991-H9991</f>
        <v>14.95</v>
      </c>
      <c r="O9991" s="0" t="n">
        <f aca="false">IF(ABS(N9991-J9991)&lt;0.011,1,0)</f>
        <v>1</v>
      </c>
    </row>
    <row r="9992" customFormat="false" ht="15" hidden="false" customHeight="false" outlineLevel="0" collapsed="false">
      <c r="A9992" s="0" t="s">
        <v>709</v>
      </c>
      <c r="B9992" s="0" t="s">
        <v>830</v>
      </c>
      <c r="C9992" s="0" t="n">
        <v>14</v>
      </c>
      <c r="D9992" s="0" t="n">
        <v>65646</v>
      </c>
      <c r="E9992" s="0" t="s">
        <v>299</v>
      </c>
      <c r="F9992" s="0" t="n">
        <v>28</v>
      </c>
      <c r="G9992" s="0" t="n">
        <v>0.5</v>
      </c>
      <c r="H9992" s="0" t="n">
        <v>14</v>
      </c>
      <c r="I9992" s="0" t="n">
        <v>28</v>
      </c>
      <c r="J9992" s="0" t="n">
        <v>14</v>
      </c>
      <c r="K9992" s="0" t="s">
        <v>18</v>
      </c>
      <c r="L9992" s="0" t="s">
        <v>26</v>
      </c>
      <c r="M9992" s="0" t="n">
        <f aca="false">CEILING(G9992,1)*F9992</f>
        <v>28</v>
      </c>
      <c r="N9992" s="0" t="n">
        <f aca="false">M9992-H9992</f>
        <v>14</v>
      </c>
      <c r="O9992" s="0" t="n">
        <f aca="false">IF(ABS(N9992-J9992)&lt;0.011,1,0)</f>
        <v>1</v>
      </c>
    </row>
    <row r="9993" customFormat="false" ht="15" hidden="false" customHeight="false" outlineLevel="0" collapsed="false">
      <c r="A9993" s="0" t="s">
        <v>709</v>
      </c>
      <c r="B9993" s="0" t="s">
        <v>831</v>
      </c>
      <c r="C9993" s="0" t="n">
        <v>6</v>
      </c>
      <c r="D9993" s="0" t="n">
        <v>65669</v>
      </c>
      <c r="E9993" s="0" t="s">
        <v>41</v>
      </c>
      <c r="F9993" s="0" t="n">
        <v>4.2</v>
      </c>
      <c r="G9993" s="0" t="n">
        <v>0.5</v>
      </c>
      <c r="H9993" s="0" t="n">
        <v>2.1</v>
      </c>
      <c r="I9993" s="0" t="n">
        <v>4.2</v>
      </c>
      <c r="J9993" s="0" t="n">
        <v>2.1</v>
      </c>
      <c r="K9993" s="0" t="s">
        <v>18</v>
      </c>
      <c r="L9993" s="0" t="s">
        <v>224</v>
      </c>
      <c r="M9993" s="0" t="n">
        <f aca="false">CEILING(G9993,1)*F9993</f>
        <v>4.2</v>
      </c>
      <c r="N9993" s="0" t="n">
        <f aca="false">M9993-H9993</f>
        <v>2.1</v>
      </c>
      <c r="O9993" s="0" t="n">
        <f aca="false">IF(ABS(N9993-J9993)&lt;0.011,1,0)</f>
        <v>1</v>
      </c>
    </row>
    <row r="9994" customFormat="false" ht="15" hidden="false" customHeight="false" outlineLevel="0" collapsed="false">
      <c r="A9994" s="0" t="s">
        <v>709</v>
      </c>
      <c r="B9994" s="0" t="s">
        <v>831</v>
      </c>
      <c r="C9994" s="0" t="n">
        <v>6</v>
      </c>
      <c r="D9994" s="0" t="n">
        <v>65669</v>
      </c>
      <c r="E9994" s="0" t="s">
        <v>176</v>
      </c>
      <c r="F9994" s="0" t="n">
        <v>5.9</v>
      </c>
      <c r="G9994" s="0" t="n">
        <v>0.5</v>
      </c>
      <c r="H9994" s="0" t="n">
        <v>2.95</v>
      </c>
      <c r="I9994" s="0" t="n">
        <v>5.9</v>
      </c>
      <c r="J9994" s="0" t="n">
        <v>2.95</v>
      </c>
      <c r="K9994" s="0" t="s">
        <v>18</v>
      </c>
      <c r="L9994" s="0" t="s">
        <v>224</v>
      </c>
      <c r="M9994" s="0" t="n">
        <f aca="false">CEILING(G9994,1)*F9994</f>
        <v>5.9</v>
      </c>
      <c r="N9994" s="0" t="n">
        <f aca="false">M9994-H9994</f>
        <v>2.95</v>
      </c>
      <c r="O9994" s="0" t="n">
        <f aca="false">IF(ABS(N9994-J9994)&lt;0.011,1,0)</f>
        <v>1</v>
      </c>
    </row>
    <row r="9995" customFormat="false" ht="15" hidden="false" customHeight="false" outlineLevel="0" collapsed="false">
      <c r="A9995" s="0" t="s">
        <v>709</v>
      </c>
      <c r="B9995" s="0" t="s">
        <v>831</v>
      </c>
      <c r="C9995" s="0" t="n">
        <v>6</v>
      </c>
      <c r="D9995" s="0" t="n">
        <v>65669</v>
      </c>
      <c r="E9995" s="0" t="s">
        <v>35</v>
      </c>
      <c r="F9995" s="0" t="n">
        <v>8.3</v>
      </c>
      <c r="G9995" s="0" t="n">
        <v>0.5</v>
      </c>
      <c r="H9995" s="0" t="n">
        <v>4.15</v>
      </c>
      <c r="I9995" s="0" t="n">
        <v>8.3</v>
      </c>
      <c r="J9995" s="0" t="n">
        <v>4.15</v>
      </c>
      <c r="K9995" s="0" t="s">
        <v>18</v>
      </c>
      <c r="L9995" s="0" t="s">
        <v>224</v>
      </c>
      <c r="M9995" s="0" t="n">
        <f aca="false">CEILING(G9995,1)*F9995</f>
        <v>8.3</v>
      </c>
      <c r="N9995" s="0" t="n">
        <f aca="false">M9995-H9995</f>
        <v>4.15</v>
      </c>
      <c r="O9995" s="0" t="n">
        <f aca="false">IF(ABS(N9995-J9995)&lt;0.011,1,0)</f>
        <v>1</v>
      </c>
    </row>
    <row r="9996" customFormat="false" ht="15" hidden="false" customHeight="false" outlineLevel="0" collapsed="false">
      <c r="A9996" s="0" t="s">
        <v>709</v>
      </c>
      <c r="B9996" s="0" t="s">
        <v>831</v>
      </c>
      <c r="C9996" s="0" t="n">
        <v>7</v>
      </c>
      <c r="D9996" s="0" t="n">
        <v>65667</v>
      </c>
      <c r="E9996" s="0" t="s">
        <v>41</v>
      </c>
      <c r="F9996" s="0" t="n">
        <v>4.2</v>
      </c>
      <c r="G9996" s="0" t="n">
        <v>0.5</v>
      </c>
      <c r="H9996" s="0" t="n">
        <v>2.1</v>
      </c>
      <c r="I9996" s="0" t="n">
        <v>4.2</v>
      </c>
      <c r="J9996" s="0" t="n">
        <v>2.1</v>
      </c>
      <c r="K9996" s="0" t="s">
        <v>18</v>
      </c>
      <c r="L9996" s="0" t="s">
        <v>224</v>
      </c>
      <c r="M9996" s="0" t="n">
        <f aca="false">CEILING(G9996,1)*F9996</f>
        <v>4.2</v>
      </c>
      <c r="N9996" s="0" t="n">
        <f aca="false">M9996-H9996</f>
        <v>2.1</v>
      </c>
      <c r="O9996" s="0" t="n">
        <f aca="false">IF(ABS(N9996-J9996)&lt;0.011,1,0)</f>
        <v>1</v>
      </c>
    </row>
    <row r="9997" customFormat="false" ht="15" hidden="false" customHeight="false" outlineLevel="0" collapsed="false">
      <c r="A9997" s="0" t="s">
        <v>709</v>
      </c>
      <c r="B9997" s="0" t="s">
        <v>831</v>
      </c>
      <c r="C9997" s="0" t="n">
        <v>7</v>
      </c>
      <c r="D9997" s="0" t="n">
        <v>65667</v>
      </c>
      <c r="E9997" s="0" t="s">
        <v>176</v>
      </c>
      <c r="F9997" s="0" t="n">
        <v>5.9</v>
      </c>
      <c r="G9997" s="0" t="n">
        <v>0.5</v>
      </c>
      <c r="H9997" s="0" t="n">
        <v>2.95</v>
      </c>
      <c r="I9997" s="0" t="n">
        <v>5.9</v>
      </c>
      <c r="J9997" s="0" t="n">
        <v>2.95</v>
      </c>
      <c r="K9997" s="0" t="s">
        <v>18</v>
      </c>
      <c r="L9997" s="0" t="s">
        <v>224</v>
      </c>
      <c r="M9997" s="0" t="n">
        <f aca="false">CEILING(G9997,1)*F9997</f>
        <v>5.9</v>
      </c>
      <c r="N9997" s="0" t="n">
        <f aca="false">M9997-H9997</f>
        <v>2.95</v>
      </c>
      <c r="O9997" s="0" t="n">
        <f aca="false">IF(ABS(N9997-J9997)&lt;0.011,1,0)</f>
        <v>1</v>
      </c>
    </row>
    <row r="9998" customFormat="false" ht="15" hidden="false" customHeight="false" outlineLevel="0" collapsed="false">
      <c r="A9998" s="0" t="s">
        <v>709</v>
      </c>
      <c r="B9998" s="0" t="s">
        <v>831</v>
      </c>
      <c r="C9998" s="0" t="n">
        <v>7</v>
      </c>
      <c r="D9998" s="0" t="n">
        <v>65667</v>
      </c>
      <c r="E9998" s="0" t="s">
        <v>35</v>
      </c>
      <c r="F9998" s="0" t="n">
        <v>8.3</v>
      </c>
      <c r="G9998" s="0" t="n">
        <v>0.5</v>
      </c>
      <c r="H9998" s="0" t="n">
        <v>4.15</v>
      </c>
      <c r="I9998" s="0" t="n">
        <v>8.3</v>
      </c>
      <c r="J9998" s="0" t="n">
        <v>4.15</v>
      </c>
      <c r="K9998" s="0" t="s">
        <v>18</v>
      </c>
      <c r="L9998" s="0" t="s">
        <v>224</v>
      </c>
      <c r="M9998" s="0" t="n">
        <f aca="false">CEILING(G9998,1)*F9998</f>
        <v>8.3</v>
      </c>
      <c r="N9998" s="0" t="n">
        <f aca="false">M9998-H9998</f>
        <v>4.15</v>
      </c>
      <c r="O9998" s="0" t="n">
        <f aca="false">IF(ABS(N9998-J9998)&lt;0.011,1,0)</f>
        <v>1</v>
      </c>
    </row>
    <row r="9999" customFormat="false" ht="15" hidden="false" customHeight="false" outlineLevel="0" collapsed="false">
      <c r="A9999" s="0" t="s">
        <v>709</v>
      </c>
      <c r="B9999" s="0" t="s">
        <v>832</v>
      </c>
      <c r="C9999" s="0" t="n">
        <v>21</v>
      </c>
      <c r="D9999" s="0" t="n">
        <v>65721</v>
      </c>
      <c r="E9999" s="0" t="s">
        <v>236</v>
      </c>
      <c r="F9999" s="0" t="n">
        <v>38</v>
      </c>
      <c r="G9999" s="0" t="n">
        <v>0.5</v>
      </c>
      <c r="H9999" s="0" t="n">
        <v>19</v>
      </c>
      <c r="I9999" s="0" t="n">
        <v>38</v>
      </c>
      <c r="J9999" s="0" t="n">
        <v>19</v>
      </c>
      <c r="K9999" s="0" t="s">
        <v>18</v>
      </c>
      <c r="L9999" s="0" t="s">
        <v>134</v>
      </c>
      <c r="M9999" s="0" t="n">
        <f aca="false">CEILING(G9999,1)*F9999</f>
        <v>38</v>
      </c>
      <c r="N9999" s="0" t="n">
        <f aca="false">M9999-H9999</f>
        <v>19</v>
      </c>
      <c r="O9999" s="0" t="n">
        <f aca="false">IF(ABS(N9999-J9999)&lt;0.011,1,0)</f>
        <v>1</v>
      </c>
    </row>
    <row r="10000" customFormat="false" ht="15" hidden="false" customHeight="false" outlineLevel="0" collapsed="false">
      <c r="A10000" s="0" t="s">
        <v>709</v>
      </c>
      <c r="B10000" s="0" t="s">
        <v>832</v>
      </c>
      <c r="C10000" s="0" t="n">
        <v>21</v>
      </c>
      <c r="D10000" s="0" t="n">
        <v>65721</v>
      </c>
      <c r="E10000" s="0" t="s">
        <v>246</v>
      </c>
      <c r="F10000" s="0" t="n">
        <v>2.4</v>
      </c>
      <c r="G10000" s="0" t="n">
        <v>0.5</v>
      </c>
      <c r="H10000" s="0" t="n">
        <v>1.2</v>
      </c>
      <c r="I10000" s="0" t="n">
        <v>2.4</v>
      </c>
      <c r="J10000" s="0" t="n">
        <v>1.2</v>
      </c>
      <c r="K10000" s="0" t="s">
        <v>18</v>
      </c>
      <c r="L10000" s="0" t="s">
        <v>134</v>
      </c>
      <c r="M10000" s="0" t="n">
        <f aca="false">CEILING(G10000,1)*F10000</f>
        <v>2.4</v>
      </c>
      <c r="N10000" s="0" t="n">
        <f aca="false">M10000-H10000</f>
        <v>1.2</v>
      </c>
      <c r="O10000" s="0" t="n">
        <f aca="false">IF(ABS(N10000-J10000)&lt;0.011,1,0)</f>
        <v>1</v>
      </c>
    </row>
    <row r="10001" customFormat="false" ht="15" hidden="false" customHeight="false" outlineLevel="0" collapsed="false">
      <c r="A10001" s="0" t="s">
        <v>709</v>
      </c>
      <c r="B10001" s="0" t="s">
        <v>832</v>
      </c>
      <c r="C10001" s="0" t="n">
        <v>21</v>
      </c>
      <c r="D10001" s="0" t="n">
        <v>65721</v>
      </c>
      <c r="E10001" s="0" t="s">
        <v>140</v>
      </c>
      <c r="F10001" s="0" t="n">
        <v>5</v>
      </c>
      <c r="G10001" s="0" t="n">
        <v>1.5</v>
      </c>
      <c r="H10001" s="0" t="n">
        <v>7.5</v>
      </c>
      <c r="I10001" s="0" t="n">
        <v>10</v>
      </c>
      <c r="J10001" s="0" t="n">
        <v>2.5</v>
      </c>
      <c r="K10001" s="0" t="s">
        <v>18</v>
      </c>
      <c r="L10001" s="0" t="s">
        <v>134</v>
      </c>
      <c r="M10001" s="0" t="n">
        <f aca="false">CEILING(G10001,1)*F10001</f>
        <v>10</v>
      </c>
      <c r="N10001" s="0" t="n">
        <f aca="false">M10001-H10001</f>
        <v>2.5</v>
      </c>
      <c r="O10001" s="0" t="n">
        <f aca="false">IF(ABS(N10001-J10001)&lt;0.011,1,0)</f>
        <v>1</v>
      </c>
    </row>
    <row r="10002" customFormat="false" ht="15" hidden="false" customHeight="false" outlineLevel="0" collapsed="false">
      <c r="A10002" s="0" t="s">
        <v>709</v>
      </c>
      <c r="B10002" s="0" t="s">
        <v>832</v>
      </c>
      <c r="C10002" s="0" t="n">
        <v>21</v>
      </c>
      <c r="D10002" s="0" t="n">
        <v>65721</v>
      </c>
      <c r="E10002" s="0" t="s">
        <v>87</v>
      </c>
      <c r="F10002" s="0" t="n">
        <v>19.9</v>
      </c>
      <c r="G10002" s="0" t="n">
        <v>0.5</v>
      </c>
      <c r="H10002" s="0" t="n">
        <v>9.95</v>
      </c>
      <c r="I10002" s="0" t="n">
        <v>19.9</v>
      </c>
      <c r="J10002" s="0" t="n">
        <v>9.95</v>
      </c>
      <c r="K10002" s="0" t="s">
        <v>18</v>
      </c>
      <c r="L10002" s="0" t="s">
        <v>134</v>
      </c>
      <c r="M10002" s="0" t="n">
        <f aca="false">CEILING(G10002,1)*F10002</f>
        <v>19.9</v>
      </c>
      <c r="N10002" s="0" t="n">
        <f aca="false">M10002-H10002</f>
        <v>9.95</v>
      </c>
      <c r="O10002" s="0" t="n">
        <f aca="false">IF(ABS(N10002-J10002)&lt;0.011,1,0)</f>
        <v>1</v>
      </c>
    </row>
    <row r="10003" customFormat="false" ht="15" hidden="false" customHeight="false" outlineLevel="0" collapsed="false">
      <c r="A10003" s="0" t="s">
        <v>709</v>
      </c>
      <c r="B10003" s="0" t="s">
        <v>832</v>
      </c>
      <c r="C10003" s="0" t="n">
        <v>21</v>
      </c>
      <c r="D10003" s="0" t="n">
        <v>65721</v>
      </c>
      <c r="E10003" s="0" t="s">
        <v>61</v>
      </c>
      <c r="F10003" s="0" t="n">
        <v>3.5</v>
      </c>
      <c r="G10003" s="0" t="n">
        <v>0.5</v>
      </c>
      <c r="H10003" s="0" t="n">
        <v>1.75</v>
      </c>
      <c r="I10003" s="0" t="n">
        <v>3.5</v>
      </c>
      <c r="J10003" s="0" t="n">
        <v>1.75</v>
      </c>
      <c r="K10003" s="0" t="s">
        <v>18</v>
      </c>
      <c r="L10003" s="0" t="s">
        <v>134</v>
      </c>
      <c r="M10003" s="0" t="n">
        <f aca="false">CEILING(G10003,1)*F10003</f>
        <v>3.5</v>
      </c>
      <c r="N10003" s="0" t="n">
        <f aca="false">M10003-H10003</f>
        <v>1.75</v>
      </c>
      <c r="O10003" s="0" t="n">
        <f aca="false">IF(ABS(N10003-J10003)&lt;0.011,1,0)</f>
        <v>1</v>
      </c>
    </row>
    <row r="10004" customFormat="false" ht="15" hidden="false" customHeight="false" outlineLevel="0" collapsed="false">
      <c r="A10004" s="0" t="s">
        <v>709</v>
      </c>
      <c r="B10004" s="0" t="s">
        <v>832</v>
      </c>
      <c r="C10004" s="0" t="n">
        <v>21</v>
      </c>
      <c r="D10004" s="0" t="n">
        <v>65721</v>
      </c>
      <c r="E10004" s="0" t="s">
        <v>88</v>
      </c>
      <c r="F10004" s="0" t="n">
        <v>5.5</v>
      </c>
      <c r="G10004" s="0" t="n">
        <v>1.5</v>
      </c>
      <c r="H10004" s="0" t="n">
        <v>8.25</v>
      </c>
      <c r="I10004" s="0" t="n">
        <v>11</v>
      </c>
      <c r="J10004" s="0" t="n">
        <v>2.75</v>
      </c>
      <c r="K10004" s="0" t="s">
        <v>18</v>
      </c>
      <c r="L10004" s="0" t="s">
        <v>134</v>
      </c>
      <c r="M10004" s="0" t="n">
        <f aca="false">CEILING(G10004,1)*F10004</f>
        <v>11</v>
      </c>
      <c r="N10004" s="0" t="n">
        <f aca="false">M10004-H10004</f>
        <v>2.75</v>
      </c>
      <c r="O10004" s="0" t="n">
        <f aca="false">IF(ABS(N10004-J10004)&lt;0.011,1,0)</f>
        <v>1</v>
      </c>
    </row>
    <row r="10005" customFormat="false" ht="15" hidden="false" customHeight="false" outlineLevel="0" collapsed="false">
      <c r="A10005" s="0" t="s">
        <v>709</v>
      </c>
      <c r="B10005" s="0" t="s">
        <v>832</v>
      </c>
      <c r="C10005" s="0" t="n">
        <v>21</v>
      </c>
      <c r="D10005" s="0" t="n">
        <v>65721</v>
      </c>
      <c r="E10005" s="0" t="s">
        <v>111</v>
      </c>
      <c r="F10005" s="0" t="n">
        <v>28.6</v>
      </c>
      <c r="G10005" s="0" t="n">
        <v>0.5</v>
      </c>
      <c r="H10005" s="0" t="n">
        <v>14.3</v>
      </c>
      <c r="I10005" s="0" t="n">
        <v>28.6</v>
      </c>
      <c r="J10005" s="0" t="n">
        <v>14.3</v>
      </c>
      <c r="K10005" s="0" t="s">
        <v>18</v>
      </c>
      <c r="L10005" s="0" t="s">
        <v>134</v>
      </c>
      <c r="M10005" s="0" t="n">
        <f aca="false">CEILING(G10005,1)*F10005</f>
        <v>28.6</v>
      </c>
      <c r="N10005" s="0" t="n">
        <f aca="false">M10005-H10005</f>
        <v>14.3</v>
      </c>
      <c r="O10005" s="0" t="n">
        <f aca="false">IF(ABS(N10005-J10005)&lt;0.011,1,0)</f>
        <v>1</v>
      </c>
    </row>
    <row r="10006" customFormat="false" ht="15" hidden="false" customHeight="false" outlineLevel="0" collapsed="false">
      <c r="A10006" s="0" t="s">
        <v>709</v>
      </c>
      <c r="B10006" s="0" t="s">
        <v>832</v>
      </c>
      <c r="C10006" s="0" t="n">
        <v>21</v>
      </c>
      <c r="D10006" s="0" t="n">
        <v>65721</v>
      </c>
      <c r="E10006" s="0" t="s">
        <v>22</v>
      </c>
      <c r="F10006" s="0" t="n">
        <v>2.4</v>
      </c>
      <c r="G10006" s="0" t="n">
        <v>0.5</v>
      </c>
      <c r="H10006" s="0" t="n">
        <v>1.2</v>
      </c>
      <c r="I10006" s="0" t="n">
        <v>2.4</v>
      </c>
      <c r="J10006" s="0" t="n">
        <v>1.2</v>
      </c>
      <c r="K10006" s="0" t="s">
        <v>18</v>
      </c>
      <c r="L10006" s="0" t="s">
        <v>134</v>
      </c>
      <c r="M10006" s="0" t="n">
        <f aca="false">CEILING(G10006,1)*F10006</f>
        <v>2.4</v>
      </c>
      <c r="N10006" s="0" t="n">
        <f aca="false">M10006-H10006</f>
        <v>1.2</v>
      </c>
      <c r="O10006" s="0" t="n">
        <f aca="false">IF(ABS(N10006-J10006)&lt;0.011,1,0)</f>
        <v>1</v>
      </c>
    </row>
    <row r="10007" customFormat="false" ht="15" hidden="false" customHeight="false" outlineLevel="0" collapsed="false">
      <c r="A10007" s="0" t="s">
        <v>709</v>
      </c>
      <c r="B10007" s="0" t="s">
        <v>832</v>
      </c>
      <c r="C10007" s="0" t="n">
        <v>21</v>
      </c>
      <c r="D10007" s="0" t="n">
        <v>65721</v>
      </c>
      <c r="E10007" s="0" t="s">
        <v>149</v>
      </c>
      <c r="F10007" s="0" t="n">
        <v>16.9</v>
      </c>
      <c r="G10007" s="0" t="n">
        <v>0.5</v>
      </c>
      <c r="H10007" s="0" t="n">
        <v>8.45</v>
      </c>
      <c r="I10007" s="0" t="n">
        <v>16.9</v>
      </c>
      <c r="J10007" s="0" t="n">
        <v>8.45</v>
      </c>
      <c r="K10007" s="0" t="s">
        <v>18</v>
      </c>
      <c r="L10007" s="0" t="s">
        <v>134</v>
      </c>
      <c r="M10007" s="0" t="n">
        <f aca="false">CEILING(G10007,1)*F10007</f>
        <v>16.9</v>
      </c>
      <c r="N10007" s="0" t="n">
        <f aca="false">M10007-H10007</f>
        <v>8.45</v>
      </c>
      <c r="O10007" s="0" t="n">
        <f aca="false">IF(ABS(N10007-J10007)&lt;0.011,1,0)</f>
        <v>1</v>
      </c>
    </row>
    <row r="10008" customFormat="false" ht="15" hidden="false" customHeight="false" outlineLevel="0" collapsed="false">
      <c r="A10008" s="0" t="s">
        <v>709</v>
      </c>
      <c r="B10008" s="0" t="s">
        <v>832</v>
      </c>
      <c r="C10008" s="0" t="n">
        <v>21</v>
      </c>
      <c r="D10008" s="0" t="n">
        <v>65721</v>
      </c>
      <c r="E10008" s="0" t="s">
        <v>500</v>
      </c>
      <c r="F10008" s="0" t="n">
        <v>27.8</v>
      </c>
      <c r="G10008" s="0" t="n">
        <v>0.5</v>
      </c>
      <c r="H10008" s="0" t="n">
        <v>13.9</v>
      </c>
      <c r="I10008" s="0" t="n">
        <v>27.8</v>
      </c>
      <c r="J10008" s="0" t="n">
        <v>13.9</v>
      </c>
      <c r="K10008" s="0" t="s">
        <v>18</v>
      </c>
      <c r="L10008" s="0" t="s">
        <v>134</v>
      </c>
      <c r="M10008" s="0" t="n">
        <f aca="false">CEILING(G10008,1)*F10008</f>
        <v>27.8</v>
      </c>
      <c r="N10008" s="0" t="n">
        <f aca="false">M10008-H10008</f>
        <v>13.9</v>
      </c>
      <c r="O10008" s="0" t="n">
        <f aca="false">IF(ABS(N10008-J10008)&lt;0.011,1,0)</f>
        <v>1</v>
      </c>
    </row>
    <row r="10009" customFormat="false" ht="15" hidden="false" customHeight="false" outlineLevel="0" collapsed="false">
      <c r="A10009" s="0" t="s">
        <v>709</v>
      </c>
      <c r="B10009" s="0" t="s">
        <v>832</v>
      </c>
      <c r="C10009" s="0" t="n">
        <v>22</v>
      </c>
      <c r="D10009" s="0" t="n">
        <v>65714</v>
      </c>
      <c r="E10009" s="0" t="s">
        <v>236</v>
      </c>
      <c r="F10009" s="0" t="n">
        <v>38</v>
      </c>
      <c r="G10009" s="0" t="n">
        <v>0.5</v>
      </c>
      <c r="H10009" s="0" t="n">
        <v>19</v>
      </c>
      <c r="I10009" s="0" t="n">
        <v>38</v>
      </c>
      <c r="J10009" s="0" t="n">
        <v>19</v>
      </c>
      <c r="K10009" s="0" t="s">
        <v>18</v>
      </c>
      <c r="L10009" s="0" t="s">
        <v>134</v>
      </c>
      <c r="M10009" s="0" t="n">
        <f aca="false">CEILING(G10009,1)*F10009</f>
        <v>38</v>
      </c>
      <c r="N10009" s="0" t="n">
        <f aca="false">M10009-H10009</f>
        <v>19</v>
      </c>
      <c r="O10009" s="0" t="n">
        <f aca="false">IF(ABS(N10009-J10009)&lt;0.011,1,0)</f>
        <v>1</v>
      </c>
    </row>
    <row r="10010" customFormat="false" ht="15" hidden="false" customHeight="false" outlineLevel="0" collapsed="false">
      <c r="A10010" s="0" t="s">
        <v>709</v>
      </c>
      <c r="B10010" s="0" t="s">
        <v>832</v>
      </c>
      <c r="C10010" s="0" t="n">
        <v>22</v>
      </c>
      <c r="D10010" s="0" t="n">
        <v>65714</v>
      </c>
      <c r="E10010" s="0" t="s">
        <v>246</v>
      </c>
      <c r="F10010" s="0" t="n">
        <v>2.4</v>
      </c>
      <c r="G10010" s="0" t="n">
        <v>0.5</v>
      </c>
      <c r="H10010" s="0" t="n">
        <v>1.2</v>
      </c>
      <c r="I10010" s="0" t="n">
        <v>2.4</v>
      </c>
      <c r="J10010" s="0" t="n">
        <v>1.2</v>
      </c>
      <c r="K10010" s="0" t="s">
        <v>18</v>
      </c>
      <c r="L10010" s="0" t="s">
        <v>134</v>
      </c>
      <c r="M10010" s="0" t="n">
        <f aca="false">CEILING(G10010,1)*F10010</f>
        <v>2.4</v>
      </c>
      <c r="N10010" s="0" t="n">
        <f aca="false">M10010-H10010</f>
        <v>1.2</v>
      </c>
      <c r="O10010" s="0" t="n">
        <f aca="false">IF(ABS(N10010-J10010)&lt;0.011,1,0)</f>
        <v>1</v>
      </c>
    </row>
    <row r="10011" customFormat="false" ht="15" hidden="false" customHeight="false" outlineLevel="0" collapsed="false">
      <c r="A10011" s="0" t="s">
        <v>709</v>
      </c>
      <c r="B10011" s="0" t="s">
        <v>832</v>
      </c>
      <c r="C10011" s="0" t="n">
        <v>22</v>
      </c>
      <c r="D10011" s="0" t="n">
        <v>65714</v>
      </c>
      <c r="E10011" s="0" t="s">
        <v>140</v>
      </c>
      <c r="F10011" s="0" t="n">
        <v>5</v>
      </c>
      <c r="G10011" s="0" t="n">
        <v>1.5</v>
      </c>
      <c r="H10011" s="0" t="n">
        <v>7.5</v>
      </c>
      <c r="I10011" s="0" t="n">
        <v>10</v>
      </c>
      <c r="J10011" s="0" t="n">
        <v>2.5</v>
      </c>
      <c r="K10011" s="0" t="s">
        <v>18</v>
      </c>
      <c r="L10011" s="0" t="s">
        <v>134</v>
      </c>
      <c r="M10011" s="0" t="n">
        <f aca="false">CEILING(G10011,1)*F10011</f>
        <v>10</v>
      </c>
      <c r="N10011" s="0" t="n">
        <f aca="false">M10011-H10011</f>
        <v>2.5</v>
      </c>
      <c r="O10011" s="0" t="n">
        <f aca="false">IF(ABS(N10011-J10011)&lt;0.011,1,0)</f>
        <v>1</v>
      </c>
    </row>
    <row r="10012" customFormat="false" ht="15" hidden="false" customHeight="false" outlineLevel="0" collapsed="false">
      <c r="A10012" s="0" t="s">
        <v>709</v>
      </c>
      <c r="B10012" s="0" t="s">
        <v>832</v>
      </c>
      <c r="C10012" s="0" t="n">
        <v>22</v>
      </c>
      <c r="D10012" s="0" t="n">
        <v>65714</v>
      </c>
      <c r="E10012" s="0" t="s">
        <v>87</v>
      </c>
      <c r="F10012" s="0" t="n">
        <v>19.9</v>
      </c>
      <c r="G10012" s="0" t="n">
        <v>0.5</v>
      </c>
      <c r="H10012" s="0" t="n">
        <v>9.95</v>
      </c>
      <c r="I10012" s="0" t="n">
        <v>19.9</v>
      </c>
      <c r="J10012" s="0" t="n">
        <v>9.95</v>
      </c>
      <c r="K10012" s="0" t="s">
        <v>18</v>
      </c>
      <c r="L10012" s="0" t="s">
        <v>134</v>
      </c>
      <c r="M10012" s="0" t="n">
        <f aca="false">CEILING(G10012,1)*F10012</f>
        <v>19.9</v>
      </c>
      <c r="N10012" s="0" t="n">
        <f aca="false">M10012-H10012</f>
        <v>9.95</v>
      </c>
      <c r="O10012" s="0" t="n">
        <f aca="false">IF(ABS(N10012-J10012)&lt;0.011,1,0)</f>
        <v>1</v>
      </c>
    </row>
    <row r="10013" customFormat="false" ht="15" hidden="false" customHeight="false" outlineLevel="0" collapsed="false">
      <c r="A10013" s="0" t="s">
        <v>709</v>
      </c>
      <c r="B10013" s="0" t="s">
        <v>832</v>
      </c>
      <c r="C10013" s="0" t="n">
        <v>22</v>
      </c>
      <c r="D10013" s="0" t="n">
        <v>65714</v>
      </c>
      <c r="E10013" s="0" t="s">
        <v>61</v>
      </c>
      <c r="F10013" s="0" t="n">
        <v>3.5</v>
      </c>
      <c r="G10013" s="0" t="n">
        <v>0.5</v>
      </c>
      <c r="H10013" s="0" t="n">
        <v>1.75</v>
      </c>
      <c r="I10013" s="0" t="n">
        <v>3.5</v>
      </c>
      <c r="J10013" s="0" t="n">
        <v>1.75</v>
      </c>
      <c r="K10013" s="0" t="s">
        <v>18</v>
      </c>
      <c r="L10013" s="0" t="s">
        <v>134</v>
      </c>
      <c r="M10013" s="0" t="n">
        <f aca="false">CEILING(G10013,1)*F10013</f>
        <v>3.5</v>
      </c>
      <c r="N10013" s="0" t="n">
        <f aca="false">M10013-H10013</f>
        <v>1.75</v>
      </c>
      <c r="O10013" s="0" t="n">
        <f aca="false">IF(ABS(N10013-J10013)&lt;0.011,1,0)</f>
        <v>1</v>
      </c>
    </row>
    <row r="10014" customFormat="false" ht="15" hidden="false" customHeight="false" outlineLevel="0" collapsed="false">
      <c r="A10014" s="0" t="s">
        <v>709</v>
      </c>
      <c r="B10014" s="0" t="s">
        <v>832</v>
      </c>
      <c r="C10014" s="0" t="n">
        <v>22</v>
      </c>
      <c r="D10014" s="0" t="n">
        <v>65714</v>
      </c>
      <c r="E10014" s="0" t="s">
        <v>88</v>
      </c>
      <c r="F10014" s="0" t="n">
        <v>5.5</v>
      </c>
      <c r="G10014" s="0" t="n">
        <v>1.5</v>
      </c>
      <c r="H10014" s="0" t="n">
        <v>8.25</v>
      </c>
      <c r="I10014" s="0" t="n">
        <v>11</v>
      </c>
      <c r="J10014" s="0" t="n">
        <v>2.75</v>
      </c>
      <c r="K10014" s="0" t="s">
        <v>18</v>
      </c>
      <c r="L10014" s="0" t="s">
        <v>134</v>
      </c>
      <c r="M10014" s="0" t="n">
        <f aca="false">CEILING(G10014,1)*F10014</f>
        <v>11</v>
      </c>
      <c r="N10014" s="0" t="n">
        <f aca="false">M10014-H10014</f>
        <v>2.75</v>
      </c>
      <c r="O10014" s="0" t="n">
        <f aca="false">IF(ABS(N10014-J10014)&lt;0.011,1,0)</f>
        <v>1</v>
      </c>
    </row>
    <row r="10015" customFormat="false" ht="15" hidden="false" customHeight="false" outlineLevel="0" collapsed="false">
      <c r="A10015" s="0" t="s">
        <v>709</v>
      </c>
      <c r="B10015" s="0" t="s">
        <v>832</v>
      </c>
      <c r="C10015" s="0" t="n">
        <v>22</v>
      </c>
      <c r="D10015" s="0" t="n">
        <v>65714</v>
      </c>
      <c r="E10015" s="0" t="s">
        <v>111</v>
      </c>
      <c r="F10015" s="0" t="n">
        <v>28.6</v>
      </c>
      <c r="G10015" s="0" t="n">
        <v>0.5</v>
      </c>
      <c r="H10015" s="0" t="n">
        <v>14.3</v>
      </c>
      <c r="I10015" s="0" t="n">
        <v>28.6</v>
      </c>
      <c r="J10015" s="0" t="n">
        <v>14.3</v>
      </c>
      <c r="K10015" s="0" t="s">
        <v>18</v>
      </c>
      <c r="L10015" s="0" t="s">
        <v>134</v>
      </c>
      <c r="M10015" s="0" t="n">
        <f aca="false">CEILING(G10015,1)*F10015</f>
        <v>28.6</v>
      </c>
      <c r="N10015" s="0" t="n">
        <f aca="false">M10015-H10015</f>
        <v>14.3</v>
      </c>
      <c r="O10015" s="0" t="n">
        <f aca="false">IF(ABS(N10015-J10015)&lt;0.011,1,0)</f>
        <v>1</v>
      </c>
    </row>
    <row r="10016" customFormat="false" ht="15" hidden="false" customHeight="false" outlineLevel="0" collapsed="false">
      <c r="A10016" s="0" t="s">
        <v>709</v>
      </c>
      <c r="B10016" s="0" t="s">
        <v>832</v>
      </c>
      <c r="C10016" s="0" t="n">
        <v>22</v>
      </c>
      <c r="D10016" s="0" t="n">
        <v>65714</v>
      </c>
      <c r="E10016" s="0" t="s">
        <v>22</v>
      </c>
      <c r="F10016" s="0" t="n">
        <v>2.4</v>
      </c>
      <c r="G10016" s="0" t="n">
        <v>0.5</v>
      </c>
      <c r="H10016" s="0" t="n">
        <v>1.2</v>
      </c>
      <c r="I10016" s="0" t="n">
        <v>2.4</v>
      </c>
      <c r="J10016" s="0" t="n">
        <v>1.2</v>
      </c>
      <c r="K10016" s="0" t="s">
        <v>18</v>
      </c>
      <c r="L10016" s="0" t="s">
        <v>134</v>
      </c>
      <c r="M10016" s="0" t="n">
        <f aca="false">CEILING(G10016,1)*F10016</f>
        <v>2.4</v>
      </c>
      <c r="N10016" s="0" t="n">
        <f aca="false">M10016-H10016</f>
        <v>1.2</v>
      </c>
      <c r="O10016" s="0" t="n">
        <f aca="false">IF(ABS(N10016-J10016)&lt;0.011,1,0)</f>
        <v>1</v>
      </c>
    </row>
    <row r="10017" customFormat="false" ht="15" hidden="false" customHeight="false" outlineLevel="0" collapsed="false">
      <c r="A10017" s="0" t="s">
        <v>709</v>
      </c>
      <c r="B10017" s="0" t="s">
        <v>832</v>
      </c>
      <c r="C10017" s="0" t="n">
        <v>22</v>
      </c>
      <c r="D10017" s="0" t="n">
        <v>65714</v>
      </c>
      <c r="E10017" s="0" t="s">
        <v>149</v>
      </c>
      <c r="F10017" s="0" t="n">
        <v>16.9</v>
      </c>
      <c r="G10017" s="0" t="n">
        <v>0.5</v>
      </c>
      <c r="H10017" s="0" t="n">
        <v>8.45</v>
      </c>
      <c r="I10017" s="0" t="n">
        <v>16.9</v>
      </c>
      <c r="J10017" s="0" t="n">
        <v>8.45</v>
      </c>
      <c r="K10017" s="0" t="s">
        <v>18</v>
      </c>
      <c r="L10017" s="0" t="s">
        <v>134</v>
      </c>
      <c r="M10017" s="0" t="n">
        <f aca="false">CEILING(G10017,1)*F10017</f>
        <v>16.9</v>
      </c>
      <c r="N10017" s="0" t="n">
        <f aca="false">M10017-H10017</f>
        <v>8.45</v>
      </c>
      <c r="O10017" s="0" t="n">
        <f aca="false">IF(ABS(N10017-J10017)&lt;0.011,1,0)</f>
        <v>1</v>
      </c>
    </row>
    <row r="10018" customFormat="false" ht="15" hidden="false" customHeight="false" outlineLevel="0" collapsed="false">
      <c r="A10018" s="0" t="s">
        <v>709</v>
      </c>
      <c r="B10018" s="0" t="s">
        <v>832</v>
      </c>
      <c r="C10018" s="0" t="n">
        <v>22</v>
      </c>
      <c r="D10018" s="0" t="n">
        <v>65714</v>
      </c>
      <c r="E10018" s="0" t="s">
        <v>500</v>
      </c>
      <c r="F10018" s="0" t="n">
        <v>27.8</v>
      </c>
      <c r="G10018" s="0" t="n">
        <v>0.5</v>
      </c>
      <c r="H10018" s="0" t="n">
        <v>13.9</v>
      </c>
      <c r="I10018" s="0" t="n">
        <v>27.8</v>
      </c>
      <c r="J10018" s="0" t="n">
        <v>13.9</v>
      </c>
      <c r="K10018" s="0" t="s">
        <v>18</v>
      </c>
      <c r="L10018" s="0" t="s">
        <v>134</v>
      </c>
      <c r="M10018" s="0" t="n">
        <f aca="false">CEILING(G10018,1)*F10018</f>
        <v>27.8</v>
      </c>
      <c r="N10018" s="0" t="n">
        <f aca="false">M10018-H10018</f>
        <v>13.9</v>
      </c>
      <c r="O10018" s="0" t="n">
        <f aca="false">IF(ABS(N10018-J10018)&lt;0.011,1,0)</f>
        <v>1</v>
      </c>
    </row>
    <row r="10019" customFormat="false" ht="15" hidden="false" customHeight="false" outlineLevel="0" collapsed="false">
      <c r="A10019" s="0" t="s">
        <v>709</v>
      </c>
      <c r="B10019" s="0" t="s">
        <v>833</v>
      </c>
      <c r="C10019" s="0" t="n">
        <v>13</v>
      </c>
      <c r="D10019" s="0" t="n">
        <v>65744</v>
      </c>
      <c r="E10019" s="0" t="s">
        <v>47</v>
      </c>
      <c r="F10019" s="0" t="n">
        <v>18.6</v>
      </c>
      <c r="G10019" s="0" t="n">
        <v>0.5</v>
      </c>
      <c r="H10019" s="0" t="n">
        <v>9.3</v>
      </c>
      <c r="I10019" s="0" t="n">
        <v>18.6</v>
      </c>
      <c r="J10019" s="0" t="n">
        <v>9.3</v>
      </c>
      <c r="K10019" s="0" t="s">
        <v>18</v>
      </c>
      <c r="L10019" s="0" t="s">
        <v>26</v>
      </c>
      <c r="M10019" s="0" t="n">
        <f aca="false">CEILING(G10019,1)*F10019</f>
        <v>18.6</v>
      </c>
      <c r="N10019" s="0" t="n">
        <f aca="false">M10019-H10019</f>
        <v>9.3</v>
      </c>
      <c r="O10019" s="0" t="n">
        <f aca="false">IF(ABS(N10019-J10019)&lt;0.011,1,0)</f>
        <v>1</v>
      </c>
    </row>
    <row r="10020" customFormat="false" ht="15" hidden="false" customHeight="false" outlineLevel="0" collapsed="false">
      <c r="A10020" s="0" t="s">
        <v>709</v>
      </c>
      <c r="B10020" s="0" t="s">
        <v>833</v>
      </c>
      <c r="C10020" s="0" t="n">
        <v>13</v>
      </c>
      <c r="D10020" s="0" t="n">
        <v>65744</v>
      </c>
      <c r="E10020" s="0" t="s">
        <v>253</v>
      </c>
      <c r="F10020" s="0" t="n">
        <v>9.1</v>
      </c>
      <c r="G10020" s="0" t="n">
        <v>0.5</v>
      </c>
      <c r="H10020" s="0" t="n">
        <v>4.55</v>
      </c>
      <c r="I10020" s="0" t="n">
        <v>9.1</v>
      </c>
      <c r="J10020" s="0" t="n">
        <v>4.55</v>
      </c>
      <c r="K10020" s="0" t="s">
        <v>18</v>
      </c>
      <c r="L10020" s="0" t="s">
        <v>26</v>
      </c>
      <c r="M10020" s="0" t="n">
        <f aca="false">CEILING(G10020,1)*F10020</f>
        <v>9.1</v>
      </c>
      <c r="N10020" s="0" t="n">
        <f aca="false">M10020-H10020</f>
        <v>4.55</v>
      </c>
      <c r="O10020" s="0" t="n">
        <f aca="false">IF(ABS(N10020-J10020)&lt;0.011,1,0)</f>
        <v>1</v>
      </c>
    </row>
    <row r="10021" customFormat="false" ht="15" hidden="false" customHeight="false" outlineLevel="0" collapsed="false">
      <c r="A10021" s="0" t="s">
        <v>709</v>
      </c>
      <c r="B10021" s="0" t="s">
        <v>833</v>
      </c>
      <c r="C10021" s="0" t="n">
        <v>13</v>
      </c>
      <c r="D10021" s="0" t="n">
        <v>65744</v>
      </c>
      <c r="E10021" s="0" t="s">
        <v>78</v>
      </c>
      <c r="F10021" s="0" t="n">
        <v>18.6</v>
      </c>
      <c r="G10021" s="0" t="n">
        <v>0.5</v>
      </c>
      <c r="H10021" s="0" t="n">
        <v>9.3</v>
      </c>
      <c r="I10021" s="0" t="n">
        <v>18.6</v>
      </c>
      <c r="J10021" s="0" t="n">
        <v>9.3</v>
      </c>
      <c r="K10021" s="0" t="s">
        <v>18</v>
      </c>
      <c r="L10021" s="0" t="s">
        <v>26</v>
      </c>
      <c r="M10021" s="0" t="n">
        <f aca="false">CEILING(G10021,1)*F10021</f>
        <v>18.6</v>
      </c>
      <c r="N10021" s="0" t="n">
        <f aca="false">M10021-H10021</f>
        <v>9.3</v>
      </c>
      <c r="O10021" s="0" t="n">
        <f aca="false">IF(ABS(N10021-J10021)&lt;0.011,1,0)</f>
        <v>1</v>
      </c>
    </row>
    <row r="10022" customFormat="false" ht="15" hidden="false" customHeight="false" outlineLevel="0" collapsed="false">
      <c r="A10022" s="0" t="s">
        <v>709</v>
      </c>
      <c r="B10022" s="0" t="s">
        <v>833</v>
      </c>
      <c r="C10022" s="0" t="n">
        <v>13</v>
      </c>
      <c r="D10022" s="0" t="n">
        <v>65744</v>
      </c>
      <c r="E10022" s="0" t="s">
        <v>208</v>
      </c>
      <c r="F10022" s="0" t="n">
        <v>9.3</v>
      </c>
      <c r="G10022" s="0" t="n">
        <v>0.5</v>
      </c>
      <c r="H10022" s="0" t="n">
        <v>4.65</v>
      </c>
      <c r="I10022" s="0" t="n">
        <v>9.3</v>
      </c>
      <c r="J10022" s="0" t="n">
        <v>4.65</v>
      </c>
      <c r="K10022" s="0" t="s">
        <v>18</v>
      </c>
      <c r="L10022" s="0" t="s">
        <v>26</v>
      </c>
      <c r="M10022" s="0" t="n">
        <f aca="false">CEILING(G10022,1)*F10022</f>
        <v>9.3</v>
      </c>
      <c r="N10022" s="0" t="n">
        <f aca="false">M10022-H10022</f>
        <v>4.65</v>
      </c>
      <c r="O10022" s="0" t="n">
        <f aca="false">IF(ABS(N10022-J10022)&lt;0.011,1,0)</f>
        <v>1</v>
      </c>
    </row>
    <row r="10023" customFormat="false" ht="15" hidden="false" customHeight="false" outlineLevel="0" collapsed="false">
      <c r="A10023" s="0" t="s">
        <v>709</v>
      </c>
      <c r="B10023" s="0" t="s">
        <v>833</v>
      </c>
      <c r="C10023" s="0" t="n">
        <v>13</v>
      </c>
      <c r="D10023" s="0" t="n">
        <v>65744</v>
      </c>
      <c r="E10023" s="0" t="s">
        <v>60</v>
      </c>
      <c r="F10023" s="0" t="n">
        <v>19</v>
      </c>
      <c r="G10023" s="0" t="n">
        <v>0.5</v>
      </c>
      <c r="H10023" s="0" t="n">
        <v>9.5</v>
      </c>
      <c r="I10023" s="0" t="n">
        <v>19</v>
      </c>
      <c r="J10023" s="0" t="n">
        <v>9.5</v>
      </c>
      <c r="K10023" s="0" t="s">
        <v>18</v>
      </c>
      <c r="L10023" s="0" t="s">
        <v>26</v>
      </c>
      <c r="M10023" s="0" t="n">
        <f aca="false">CEILING(G10023,1)*F10023</f>
        <v>19</v>
      </c>
      <c r="N10023" s="0" t="n">
        <f aca="false">M10023-H10023</f>
        <v>9.5</v>
      </c>
      <c r="O10023" s="0" t="n">
        <f aca="false">IF(ABS(N10023-J10023)&lt;0.011,1,0)</f>
        <v>1</v>
      </c>
    </row>
    <row r="10024" customFormat="false" ht="15" hidden="false" customHeight="false" outlineLevel="0" collapsed="false">
      <c r="A10024" s="0" t="s">
        <v>709</v>
      </c>
      <c r="B10024" s="0" t="s">
        <v>833</v>
      </c>
      <c r="C10024" s="0" t="n">
        <v>13</v>
      </c>
      <c r="D10024" s="0" t="n">
        <v>65744</v>
      </c>
      <c r="E10024" s="0" t="s">
        <v>87</v>
      </c>
      <c r="F10024" s="0" t="n">
        <v>19.9</v>
      </c>
      <c r="G10024" s="0" t="n">
        <v>0.5</v>
      </c>
      <c r="H10024" s="0" t="n">
        <v>9.95</v>
      </c>
      <c r="I10024" s="0" t="n">
        <v>19.9</v>
      </c>
      <c r="J10024" s="0" t="n">
        <v>9.95</v>
      </c>
      <c r="K10024" s="0" t="s">
        <v>18</v>
      </c>
      <c r="L10024" s="0" t="s">
        <v>26</v>
      </c>
      <c r="M10024" s="0" t="n">
        <f aca="false">CEILING(G10024,1)*F10024</f>
        <v>19.9</v>
      </c>
      <c r="N10024" s="0" t="n">
        <f aca="false">M10024-H10024</f>
        <v>9.95</v>
      </c>
      <c r="O10024" s="0" t="n">
        <f aca="false">IF(ABS(N10024-J10024)&lt;0.011,1,0)</f>
        <v>1</v>
      </c>
    </row>
    <row r="10025" customFormat="false" ht="15" hidden="false" customHeight="false" outlineLevel="0" collapsed="false">
      <c r="A10025" s="0" t="s">
        <v>709</v>
      </c>
      <c r="B10025" s="0" t="s">
        <v>833</v>
      </c>
      <c r="C10025" s="0" t="n">
        <v>13</v>
      </c>
      <c r="D10025" s="0" t="n">
        <v>65744</v>
      </c>
      <c r="E10025" s="0" t="s">
        <v>348</v>
      </c>
      <c r="F10025" s="0" t="n">
        <v>9</v>
      </c>
      <c r="G10025" s="0" t="n">
        <v>0.5</v>
      </c>
      <c r="H10025" s="0" t="n">
        <v>4.5</v>
      </c>
      <c r="I10025" s="0" t="n">
        <v>9</v>
      </c>
      <c r="J10025" s="0" t="n">
        <v>4.5</v>
      </c>
      <c r="K10025" s="0" t="s">
        <v>18</v>
      </c>
      <c r="L10025" s="0" t="s">
        <v>26</v>
      </c>
      <c r="M10025" s="0" t="n">
        <f aca="false">CEILING(G10025,1)*F10025</f>
        <v>9</v>
      </c>
      <c r="N10025" s="0" t="n">
        <f aca="false">M10025-H10025</f>
        <v>4.5</v>
      </c>
      <c r="O10025" s="0" t="n">
        <f aca="false">IF(ABS(N10025-J10025)&lt;0.011,1,0)</f>
        <v>1</v>
      </c>
    </row>
    <row r="10026" customFormat="false" ht="15" hidden="false" customHeight="false" outlineLevel="0" collapsed="false">
      <c r="A10026" s="0" t="s">
        <v>709</v>
      </c>
      <c r="B10026" s="0" t="s">
        <v>833</v>
      </c>
      <c r="C10026" s="0" t="n">
        <v>13</v>
      </c>
      <c r="D10026" s="0" t="n">
        <v>65744</v>
      </c>
      <c r="E10026" s="0" t="s">
        <v>61</v>
      </c>
      <c r="F10026" s="0" t="n">
        <v>3.5</v>
      </c>
      <c r="G10026" s="0" t="n">
        <v>0.5</v>
      </c>
      <c r="H10026" s="0" t="n">
        <v>1.75</v>
      </c>
      <c r="I10026" s="0" t="n">
        <v>3.5</v>
      </c>
      <c r="J10026" s="0" t="n">
        <v>1.75</v>
      </c>
      <c r="K10026" s="0" t="s">
        <v>18</v>
      </c>
      <c r="L10026" s="0" t="s">
        <v>26</v>
      </c>
      <c r="M10026" s="0" t="n">
        <f aca="false">CEILING(G10026,1)*F10026</f>
        <v>3.5</v>
      </c>
      <c r="N10026" s="0" t="n">
        <f aca="false">M10026-H10026</f>
        <v>1.75</v>
      </c>
      <c r="O10026" s="0" t="n">
        <f aca="false">IF(ABS(N10026-J10026)&lt;0.011,1,0)</f>
        <v>1</v>
      </c>
    </row>
    <row r="10027" customFormat="false" ht="15" hidden="false" customHeight="false" outlineLevel="0" collapsed="false">
      <c r="A10027" s="0" t="s">
        <v>709</v>
      </c>
      <c r="B10027" s="0" t="s">
        <v>833</v>
      </c>
      <c r="C10027" s="0" t="n">
        <v>13</v>
      </c>
      <c r="D10027" s="0" t="n">
        <v>65744</v>
      </c>
      <c r="E10027" s="0" t="s">
        <v>265</v>
      </c>
      <c r="F10027" s="0" t="n">
        <v>9</v>
      </c>
      <c r="G10027" s="0" t="n">
        <v>0.5</v>
      </c>
      <c r="H10027" s="0" t="n">
        <v>4.5</v>
      </c>
      <c r="I10027" s="0" t="n">
        <v>9</v>
      </c>
      <c r="J10027" s="0" t="n">
        <v>4.5</v>
      </c>
      <c r="K10027" s="0" t="s">
        <v>18</v>
      </c>
      <c r="L10027" s="0" t="s">
        <v>26</v>
      </c>
      <c r="M10027" s="0" t="n">
        <f aca="false">CEILING(G10027,1)*F10027</f>
        <v>9</v>
      </c>
      <c r="N10027" s="0" t="n">
        <f aca="false">M10027-H10027</f>
        <v>4.5</v>
      </c>
      <c r="O10027" s="0" t="n">
        <f aca="false">IF(ABS(N10027-J10027)&lt;0.011,1,0)</f>
        <v>1</v>
      </c>
    </row>
    <row r="10028" customFormat="false" ht="15" hidden="false" customHeight="false" outlineLevel="0" collapsed="false">
      <c r="A10028" s="0" t="s">
        <v>709</v>
      </c>
      <c r="B10028" s="0" t="s">
        <v>833</v>
      </c>
      <c r="C10028" s="0" t="n">
        <v>13</v>
      </c>
      <c r="D10028" s="0" t="n">
        <v>65744</v>
      </c>
      <c r="E10028" s="0" t="s">
        <v>743</v>
      </c>
      <c r="F10028" s="0" t="n">
        <v>31</v>
      </c>
      <c r="G10028" s="0" t="n">
        <v>0.5</v>
      </c>
      <c r="H10028" s="0" t="n">
        <v>15.5</v>
      </c>
      <c r="I10028" s="0" t="n">
        <v>31</v>
      </c>
      <c r="J10028" s="0" t="n">
        <v>15.5</v>
      </c>
      <c r="K10028" s="0" t="s">
        <v>18</v>
      </c>
      <c r="L10028" s="0" t="s">
        <v>26</v>
      </c>
      <c r="M10028" s="0" t="n">
        <f aca="false">CEILING(G10028,1)*F10028</f>
        <v>31</v>
      </c>
      <c r="N10028" s="0" t="n">
        <f aca="false">M10028-H10028</f>
        <v>15.5</v>
      </c>
      <c r="O10028" s="0" t="n">
        <f aca="false">IF(ABS(N10028-J10028)&lt;0.011,1,0)</f>
        <v>1</v>
      </c>
    </row>
    <row r="10029" customFormat="false" ht="15" hidden="false" customHeight="false" outlineLevel="0" collapsed="false">
      <c r="A10029" s="0" t="s">
        <v>709</v>
      </c>
      <c r="B10029" s="0" t="s">
        <v>833</v>
      </c>
      <c r="C10029" s="0" t="n">
        <v>13</v>
      </c>
      <c r="D10029" s="0" t="n">
        <v>65744</v>
      </c>
      <c r="E10029" s="0" t="s">
        <v>183</v>
      </c>
      <c r="F10029" s="0" t="n">
        <v>4.2</v>
      </c>
      <c r="G10029" s="0" t="n">
        <v>0.5</v>
      </c>
      <c r="H10029" s="0" t="n">
        <v>2.1</v>
      </c>
      <c r="I10029" s="0" t="n">
        <v>4.2</v>
      </c>
      <c r="J10029" s="0" t="n">
        <v>2.1</v>
      </c>
      <c r="K10029" s="0" t="s">
        <v>18</v>
      </c>
      <c r="L10029" s="0" t="s">
        <v>26</v>
      </c>
      <c r="M10029" s="0" t="n">
        <f aca="false">CEILING(G10029,1)*F10029</f>
        <v>4.2</v>
      </c>
      <c r="N10029" s="0" t="n">
        <f aca="false">M10029-H10029</f>
        <v>2.1</v>
      </c>
      <c r="O10029" s="0" t="n">
        <f aca="false">IF(ABS(N10029-J10029)&lt;0.011,1,0)</f>
        <v>1</v>
      </c>
    </row>
    <row r="10030" customFormat="false" ht="15" hidden="false" customHeight="false" outlineLevel="0" collapsed="false">
      <c r="A10030" s="0" t="s">
        <v>709</v>
      </c>
      <c r="B10030" s="0" t="s">
        <v>833</v>
      </c>
      <c r="C10030" s="0" t="n">
        <v>13</v>
      </c>
      <c r="D10030" s="0" t="n">
        <v>65744</v>
      </c>
      <c r="E10030" s="0" t="s">
        <v>228</v>
      </c>
      <c r="F10030" s="0" t="n">
        <v>4.8</v>
      </c>
      <c r="G10030" s="0" t="n">
        <v>0.5</v>
      </c>
      <c r="H10030" s="0" t="n">
        <v>2.4</v>
      </c>
      <c r="I10030" s="0" t="n">
        <v>4.8</v>
      </c>
      <c r="J10030" s="0" t="n">
        <v>2.4</v>
      </c>
      <c r="K10030" s="0" t="s">
        <v>18</v>
      </c>
      <c r="L10030" s="0" t="s">
        <v>26</v>
      </c>
      <c r="M10030" s="0" t="n">
        <f aca="false">CEILING(G10030,1)*F10030</f>
        <v>4.8</v>
      </c>
      <c r="N10030" s="0" t="n">
        <f aca="false">M10030-H10030</f>
        <v>2.4</v>
      </c>
      <c r="O10030" s="0" t="n">
        <f aca="false">IF(ABS(N10030-J10030)&lt;0.011,1,0)</f>
        <v>1</v>
      </c>
    </row>
    <row r="10031" customFormat="false" ht="15" hidden="false" customHeight="false" outlineLevel="0" collapsed="false">
      <c r="A10031" s="0" t="s">
        <v>709</v>
      </c>
      <c r="B10031" s="0" t="s">
        <v>833</v>
      </c>
      <c r="C10031" s="0" t="n">
        <v>14</v>
      </c>
      <c r="D10031" s="0" t="n">
        <v>65740</v>
      </c>
      <c r="E10031" s="0" t="s">
        <v>47</v>
      </c>
      <c r="F10031" s="0" t="n">
        <v>18.6</v>
      </c>
      <c r="G10031" s="0" t="n">
        <v>0.5</v>
      </c>
      <c r="H10031" s="0" t="n">
        <v>9.3</v>
      </c>
      <c r="I10031" s="0" t="n">
        <v>18.6</v>
      </c>
      <c r="J10031" s="0" t="n">
        <v>9.3</v>
      </c>
      <c r="K10031" s="0" t="s">
        <v>18</v>
      </c>
      <c r="L10031" s="0" t="s">
        <v>26</v>
      </c>
      <c r="M10031" s="0" t="n">
        <f aca="false">CEILING(G10031,1)*F10031</f>
        <v>18.6</v>
      </c>
      <c r="N10031" s="0" t="n">
        <f aca="false">M10031-H10031</f>
        <v>9.3</v>
      </c>
      <c r="O10031" s="0" t="n">
        <f aca="false">IF(ABS(N10031-J10031)&lt;0.011,1,0)</f>
        <v>1</v>
      </c>
    </row>
    <row r="10032" customFormat="false" ht="15" hidden="false" customHeight="false" outlineLevel="0" collapsed="false">
      <c r="A10032" s="0" t="s">
        <v>709</v>
      </c>
      <c r="B10032" s="0" t="s">
        <v>833</v>
      </c>
      <c r="C10032" s="0" t="n">
        <v>14</v>
      </c>
      <c r="D10032" s="0" t="n">
        <v>65740</v>
      </c>
      <c r="E10032" s="0" t="s">
        <v>253</v>
      </c>
      <c r="F10032" s="0" t="n">
        <v>9.1</v>
      </c>
      <c r="G10032" s="0" t="n">
        <v>0.5</v>
      </c>
      <c r="H10032" s="0" t="n">
        <v>4.55</v>
      </c>
      <c r="I10032" s="0" t="n">
        <v>9.1</v>
      </c>
      <c r="J10032" s="0" t="n">
        <v>4.55</v>
      </c>
      <c r="K10032" s="0" t="s">
        <v>18</v>
      </c>
      <c r="L10032" s="0" t="s">
        <v>26</v>
      </c>
      <c r="M10032" s="0" t="n">
        <f aca="false">CEILING(G10032,1)*F10032</f>
        <v>9.1</v>
      </c>
      <c r="N10032" s="0" t="n">
        <f aca="false">M10032-H10032</f>
        <v>4.55</v>
      </c>
      <c r="O10032" s="0" t="n">
        <f aca="false">IF(ABS(N10032-J10032)&lt;0.011,1,0)</f>
        <v>1</v>
      </c>
    </row>
    <row r="10033" customFormat="false" ht="15" hidden="false" customHeight="false" outlineLevel="0" collapsed="false">
      <c r="A10033" s="0" t="s">
        <v>709</v>
      </c>
      <c r="B10033" s="0" t="s">
        <v>833</v>
      </c>
      <c r="C10033" s="0" t="n">
        <v>14</v>
      </c>
      <c r="D10033" s="0" t="n">
        <v>65740</v>
      </c>
      <c r="E10033" s="0" t="s">
        <v>78</v>
      </c>
      <c r="F10033" s="0" t="n">
        <v>18.6</v>
      </c>
      <c r="G10033" s="0" t="n">
        <v>0.5</v>
      </c>
      <c r="H10033" s="0" t="n">
        <v>9.3</v>
      </c>
      <c r="I10033" s="0" t="n">
        <v>18.6</v>
      </c>
      <c r="J10033" s="0" t="n">
        <v>9.3</v>
      </c>
      <c r="K10033" s="0" t="s">
        <v>18</v>
      </c>
      <c r="L10033" s="0" t="s">
        <v>26</v>
      </c>
      <c r="M10033" s="0" t="n">
        <f aca="false">CEILING(G10033,1)*F10033</f>
        <v>18.6</v>
      </c>
      <c r="N10033" s="0" t="n">
        <f aca="false">M10033-H10033</f>
        <v>9.3</v>
      </c>
      <c r="O10033" s="0" t="n">
        <f aca="false">IF(ABS(N10033-J10033)&lt;0.011,1,0)</f>
        <v>1</v>
      </c>
    </row>
    <row r="10034" customFormat="false" ht="15" hidden="false" customHeight="false" outlineLevel="0" collapsed="false">
      <c r="A10034" s="0" t="s">
        <v>709</v>
      </c>
      <c r="B10034" s="0" t="s">
        <v>833</v>
      </c>
      <c r="C10034" s="0" t="n">
        <v>14</v>
      </c>
      <c r="D10034" s="0" t="n">
        <v>65740</v>
      </c>
      <c r="E10034" s="0" t="s">
        <v>208</v>
      </c>
      <c r="F10034" s="0" t="n">
        <v>9.3</v>
      </c>
      <c r="G10034" s="0" t="n">
        <v>0.5</v>
      </c>
      <c r="H10034" s="0" t="n">
        <v>4.65</v>
      </c>
      <c r="I10034" s="0" t="n">
        <v>9.3</v>
      </c>
      <c r="J10034" s="0" t="n">
        <v>4.65</v>
      </c>
      <c r="K10034" s="0" t="s">
        <v>18</v>
      </c>
      <c r="L10034" s="0" t="s">
        <v>26</v>
      </c>
      <c r="M10034" s="0" t="n">
        <f aca="false">CEILING(G10034,1)*F10034</f>
        <v>9.3</v>
      </c>
      <c r="N10034" s="0" t="n">
        <f aca="false">M10034-H10034</f>
        <v>4.65</v>
      </c>
      <c r="O10034" s="0" t="n">
        <f aca="false">IF(ABS(N10034-J10034)&lt;0.011,1,0)</f>
        <v>1</v>
      </c>
    </row>
    <row r="10035" customFormat="false" ht="15" hidden="false" customHeight="false" outlineLevel="0" collapsed="false">
      <c r="A10035" s="0" t="s">
        <v>709</v>
      </c>
      <c r="B10035" s="0" t="s">
        <v>833</v>
      </c>
      <c r="C10035" s="0" t="n">
        <v>14</v>
      </c>
      <c r="D10035" s="0" t="n">
        <v>65740</v>
      </c>
      <c r="E10035" s="0" t="s">
        <v>60</v>
      </c>
      <c r="F10035" s="0" t="n">
        <v>19</v>
      </c>
      <c r="G10035" s="0" t="n">
        <v>0.5</v>
      </c>
      <c r="H10035" s="0" t="n">
        <v>9.5</v>
      </c>
      <c r="I10035" s="0" t="n">
        <v>19</v>
      </c>
      <c r="J10035" s="0" t="n">
        <v>9.5</v>
      </c>
      <c r="K10035" s="0" t="s">
        <v>18</v>
      </c>
      <c r="L10035" s="0" t="s">
        <v>26</v>
      </c>
      <c r="M10035" s="0" t="n">
        <f aca="false">CEILING(G10035,1)*F10035</f>
        <v>19</v>
      </c>
      <c r="N10035" s="0" t="n">
        <f aca="false">M10035-H10035</f>
        <v>9.5</v>
      </c>
      <c r="O10035" s="0" t="n">
        <f aca="false">IF(ABS(N10035-J10035)&lt;0.011,1,0)</f>
        <v>1</v>
      </c>
    </row>
    <row r="10036" customFormat="false" ht="15" hidden="false" customHeight="false" outlineLevel="0" collapsed="false">
      <c r="A10036" s="0" t="s">
        <v>709</v>
      </c>
      <c r="B10036" s="0" t="s">
        <v>833</v>
      </c>
      <c r="C10036" s="0" t="n">
        <v>14</v>
      </c>
      <c r="D10036" s="0" t="n">
        <v>65740</v>
      </c>
      <c r="E10036" s="0" t="s">
        <v>87</v>
      </c>
      <c r="F10036" s="0" t="n">
        <v>19.9</v>
      </c>
      <c r="G10036" s="0" t="n">
        <v>0.5</v>
      </c>
      <c r="H10036" s="0" t="n">
        <v>9.95</v>
      </c>
      <c r="I10036" s="0" t="n">
        <v>19.9</v>
      </c>
      <c r="J10036" s="0" t="n">
        <v>9.95</v>
      </c>
      <c r="K10036" s="0" t="s">
        <v>18</v>
      </c>
      <c r="L10036" s="0" t="s">
        <v>26</v>
      </c>
      <c r="M10036" s="0" t="n">
        <f aca="false">CEILING(G10036,1)*F10036</f>
        <v>19.9</v>
      </c>
      <c r="N10036" s="0" t="n">
        <f aca="false">M10036-H10036</f>
        <v>9.95</v>
      </c>
      <c r="O10036" s="0" t="n">
        <f aca="false">IF(ABS(N10036-J10036)&lt;0.011,1,0)</f>
        <v>1</v>
      </c>
    </row>
    <row r="10037" customFormat="false" ht="15" hidden="false" customHeight="false" outlineLevel="0" collapsed="false">
      <c r="A10037" s="0" t="s">
        <v>709</v>
      </c>
      <c r="B10037" s="0" t="s">
        <v>833</v>
      </c>
      <c r="C10037" s="0" t="n">
        <v>14</v>
      </c>
      <c r="D10037" s="0" t="n">
        <v>65740</v>
      </c>
      <c r="E10037" s="0" t="s">
        <v>348</v>
      </c>
      <c r="F10037" s="0" t="n">
        <v>9</v>
      </c>
      <c r="G10037" s="0" t="n">
        <v>0.5</v>
      </c>
      <c r="H10037" s="0" t="n">
        <v>4.5</v>
      </c>
      <c r="I10037" s="0" t="n">
        <v>9</v>
      </c>
      <c r="J10037" s="0" t="n">
        <v>4.5</v>
      </c>
      <c r="K10037" s="0" t="s">
        <v>18</v>
      </c>
      <c r="L10037" s="0" t="s">
        <v>26</v>
      </c>
      <c r="M10037" s="0" t="n">
        <f aca="false">CEILING(G10037,1)*F10037</f>
        <v>9</v>
      </c>
      <c r="N10037" s="0" t="n">
        <f aca="false">M10037-H10037</f>
        <v>4.5</v>
      </c>
      <c r="O10037" s="0" t="n">
        <f aca="false">IF(ABS(N10037-J10037)&lt;0.011,1,0)</f>
        <v>1</v>
      </c>
    </row>
    <row r="10038" customFormat="false" ht="15" hidden="false" customHeight="false" outlineLevel="0" collapsed="false">
      <c r="A10038" s="0" t="s">
        <v>709</v>
      </c>
      <c r="B10038" s="0" t="s">
        <v>833</v>
      </c>
      <c r="C10038" s="0" t="n">
        <v>14</v>
      </c>
      <c r="D10038" s="0" t="n">
        <v>65740</v>
      </c>
      <c r="E10038" s="0" t="s">
        <v>61</v>
      </c>
      <c r="F10038" s="0" t="n">
        <v>3.5</v>
      </c>
      <c r="G10038" s="0" t="n">
        <v>0.5</v>
      </c>
      <c r="H10038" s="0" t="n">
        <v>1.75</v>
      </c>
      <c r="I10038" s="0" t="n">
        <v>3.5</v>
      </c>
      <c r="J10038" s="0" t="n">
        <v>1.75</v>
      </c>
      <c r="K10038" s="0" t="s">
        <v>18</v>
      </c>
      <c r="L10038" s="0" t="s">
        <v>26</v>
      </c>
      <c r="M10038" s="0" t="n">
        <f aca="false">CEILING(G10038,1)*F10038</f>
        <v>3.5</v>
      </c>
      <c r="N10038" s="0" t="n">
        <f aca="false">M10038-H10038</f>
        <v>1.75</v>
      </c>
      <c r="O10038" s="0" t="n">
        <f aca="false">IF(ABS(N10038-J10038)&lt;0.011,1,0)</f>
        <v>1</v>
      </c>
    </row>
    <row r="10039" customFormat="false" ht="15" hidden="false" customHeight="false" outlineLevel="0" collapsed="false">
      <c r="A10039" s="0" t="s">
        <v>709</v>
      </c>
      <c r="B10039" s="0" t="s">
        <v>833</v>
      </c>
      <c r="C10039" s="0" t="n">
        <v>14</v>
      </c>
      <c r="D10039" s="0" t="n">
        <v>65740</v>
      </c>
      <c r="E10039" s="0" t="s">
        <v>265</v>
      </c>
      <c r="F10039" s="0" t="n">
        <v>9</v>
      </c>
      <c r="G10039" s="0" t="n">
        <v>0.5</v>
      </c>
      <c r="H10039" s="0" t="n">
        <v>4.5</v>
      </c>
      <c r="I10039" s="0" t="n">
        <v>9</v>
      </c>
      <c r="J10039" s="0" t="n">
        <v>4.5</v>
      </c>
      <c r="K10039" s="0" t="s">
        <v>18</v>
      </c>
      <c r="L10039" s="0" t="s">
        <v>26</v>
      </c>
      <c r="M10039" s="0" t="n">
        <f aca="false">CEILING(G10039,1)*F10039</f>
        <v>9</v>
      </c>
      <c r="N10039" s="0" t="n">
        <f aca="false">M10039-H10039</f>
        <v>4.5</v>
      </c>
      <c r="O10039" s="0" t="n">
        <f aca="false">IF(ABS(N10039-J10039)&lt;0.011,1,0)</f>
        <v>1</v>
      </c>
    </row>
    <row r="10040" customFormat="false" ht="15" hidden="false" customHeight="false" outlineLevel="0" collapsed="false">
      <c r="A10040" s="0" t="s">
        <v>709</v>
      </c>
      <c r="B10040" s="0" t="s">
        <v>833</v>
      </c>
      <c r="C10040" s="0" t="n">
        <v>14</v>
      </c>
      <c r="D10040" s="0" t="n">
        <v>65740</v>
      </c>
      <c r="E10040" s="0" t="s">
        <v>743</v>
      </c>
      <c r="F10040" s="0" t="n">
        <v>31</v>
      </c>
      <c r="G10040" s="0" t="n">
        <v>0.5</v>
      </c>
      <c r="H10040" s="0" t="n">
        <v>15.5</v>
      </c>
      <c r="I10040" s="0" t="n">
        <v>31</v>
      </c>
      <c r="J10040" s="0" t="n">
        <v>15.5</v>
      </c>
      <c r="K10040" s="0" t="s">
        <v>18</v>
      </c>
      <c r="L10040" s="0" t="s">
        <v>26</v>
      </c>
      <c r="M10040" s="0" t="n">
        <f aca="false">CEILING(G10040,1)*F10040</f>
        <v>31</v>
      </c>
      <c r="N10040" s="0" t="n">
        <f aca="false">M10040-H10040</f>
        <v>15.5</v>
      </c>
      <c r="O10040" s="0" t="n">
        <f aca="false">IF(ABS(N10040-J10040)&lt;0.011,1,0)</f>
        <v>1</v>
      </c>
    </row>
    <row r="10041" customFormat="false" ht="15" hidden="false" customHeight="false" outlineLevel="0" collapsed="false">
      <c r="A10041" s="0" t="s">
        <v>709</v>
      </c>
      <c r="B10041" s="0" t="s">
        <v>833</v>
      </c>
      <c r="C10041" s="0" t="n">
        <v>14</v>
      </c>
      <c r="D10041" s="0" t="n">
        <v>65740</v>
      </c>
      <c r="E10041" s="0" t="s">
        <v>183</v>
      </c>
      <c r="F10041" s="0" t="n">
        <v>4.2</v>
      </c>
      <c r="G10041" s="0" t="n">
        <v>0.5</v>
      </c>
      <c r="H10041" s="0" t="n">
        <v>2.1</v>
      </c>
      <c r="I10041" s="0" t="n">
        <v>4.2</v>
      </c>
      <c r="J10041" s="0" t="n">
        <v>2.1</v>
      </c>
      <c r="K10041" s="0" t="s">
        <v>18</v>
      </c>
      <c r="L10041" s="0" t="s">
        <v>26</v>
      </c>
      <c r="M10041" s="0" t="n">
        <f aca="false">CEILING(G10041,1)*F10041</f>
        <v>4.2</v>
      </c>
      <c r="N10041" s="0" t="n">
        <f aca="false">M10041-H10041</f>
        <v>2.1</v>
      </c>
      <c r="O10041" s="0" t="n">
        <f aca="false">IF(ABS(N10041-J10041)&lt;0.011,1,0)</f>
        <v>1</v>
      </c>
    </row>
    <row r="10042" customFormat="false" ht="15" hidden="false" customHeight="false" outlineLevel="0" collapsed="false">
      <c r="A10042" s="0" t="s">
        <v>709</v>
      </c>
      <c r="B10042" s="0" t="s">
        <v>833</v>
      </c>
      <c r="C10042" s="0" t="n">
        <v>14</v>
      </c>
      <c r="D10042" s="0" t="n">
        <v>65740</v>
      </c>
      <c r="E10042" s="0" t="s">
        <v>228</v>
      </c>
      <c r="F10042" s="0" t="n">
        <v>4.8</v>
      </c>
      <c r="G10042" s="0" t="n">
        <v>0.5</v>
      </c>
      <c r="H10042" s="0" t="n">
        <v>2.4</v>
      </c>
      <c r="I10042" s="0" t="n">
        <v>4.8</v>
      </c>
      <c r="J10042" s="0" t="n">
        <v>2.4</v>
      </c>
      <c r="K10042" s="0" t="s">
        <v>18</v>
      </c>
      <c r="L10042" s="0" t="s">
        <v>26</v>
      </c>
      <c r="M10042" s="0" t="n">
        <f aca="false">CEILING(G10042,1)*F10042</f>
        <v>4.8</v>
      </c>
      <c r="N10042" s="0" t="n">
        <f aca="false">M10042-H10042</f>
        <v>2.4</v>
      </c>
      <c r="O10042" s="0" t="n">
        <f aca="false">IF(ABS(N10042-J10042)&lt;0.011,1,0)</f>
        <v>1</v>
      </c>
    </row>
    <row r="10043" customFormat="false" ht="15" hidden="false" customHeight="false" outlineLevel="0" collapsed="false">
      <c r="A10043" s="0" t="s">
        <v>709</v>
      </c>
      <c r="B10043" s="0" t="s">
        <v>834</v>
      </c>
      <c r="C10043" s="0" t="n">
        <v>14</v>
      </c>
      <c r="D10043" s="0" t="n">
        <v>65791</v>
      </c>
      <c r="E10043" s="0" t="s">
        <v>45</v>
      </c>
      <c r="F10043" s="0" t="n">
        <v>18.6</v>
      </c>
      <c r="G10043" s="0" t="n">
        <v>0.5</v>
      </c>
      <c r="H10043" s="0" t="n">
        <v>9.3</v>
      </c>
      <c r="I10043" s="0" t="n">
        <v>18.6</v>
      </c>
      <c r="J10043" s="0" t="n">
        <v>9.3</v>
      </c>
      <c r="K10043" s="0" t="s">
        <v>18</v>
      </c>
      <c r="L10043" s="0" t="s">
        <v>218</v>
      </c>
      <c r="M10043" s="0" t="n">
        <f aca="false">CEILING(G10043,1)*F10043</f>
        <v>18.6</v>
      </c>
      <c r="N10043" s="0" t="n">
        <f aca="false">M10043-H10043</f>
        <v>9.3</v>
      </c>
      <c r="O10043" s="0" t="n">
        <f aca="false">IF(ABS(N10043-J10043)&lt;0.011,1,0)</f>
        <v>1</v>
      </c>
    </row>
    <row r="10044" customFormat="false" ht="15" hidden="false" customHeight="false" outlineLevel="0" collapsed="false">
      <c r="A10044" s="0" t="s">
        <v>709</v>
      </c>
      <c r="B10044" s="0" t="s">
        <v>834</v>
      </c>
      <c r="C10044" s="0" t="n">
        <v>14</v>
      </c>
      <c r="D10044" s="0" t="n">
        <v>65791</v>
      </c>
      <c r="E10044" s="0" t="s">
        <v>17</v>
      </c>
      <c r="F10044" s="0" t="n">
        <v>17.4</v>
      </c>
      <c r="G10044" s="0" t="n">
        <v>0.5</v>
      </c>
      <c r="H10044" s="0" t="n">
        <v>8.7</v>
      </c>
      <c r="I10044" s="0" t="n">
        <v>17.4</v>
      </c>
      <c r="J10044" s="0" t="n">
        <v>8.7</v>
      </c>
      <c r="K10044" s="0" t="s">
        <v>18</v>
      </c>
      <c r="L10044" s="0" t="s">
        <v>218</v>
      </c>
      <c r="M10044" s="0" t="n">
        <f aca="false">CEILING(G10044,1)*F10044</f>
        <v>17.4</v>
      </c>
      <c r="N10044" s="0" t="n">
        <f aca="false">M10044-H10044</f>
        <v>8.7</v>
      </c>
      <c r="O10044" s="0" t="n">
        <f aca="false">IF(ABS(N10044-J10044)&lt;0.011,1,0)</f>
        <v>1</v>
      </c>
    </row>
    <row r="10045" customFormat="false" ht="15" hidden="false" customHeight="false" outlineLevel="0" collapsed="false">
      <c r="A10045" s="0" t="s">
        <v>709</v>
      </c>
      <c r="B10045" s="0" t="s">
        <v>834</v>
      </c>
      <c r="C10045" s="0" t="n">
        <v>15</v>
      </c>
      <c r="D10045" s="0" t="n">
        <v>65777</v>
      </c>
      <c r="E10045" s="0" t="s">
        <v>45</v>
      </c>
      <c r="F10045" s="0" t="n">
        <v>18.6</v>
      </c>
      <c r="G10045" s="0" t="n">
        <v>0.5</v>
      </c>
      <c r="H10045" s="0" t="n">
        <v>9.3</v>
      </c>
      <c r="I10045" s="0" t="n">
        <v>18.6</v>
      </c>
      <c r="J10045" s="0" t="n">
        <v>9.3</v>
      </c>
      <c r="K10045" s="0" t="s">
        <v>18</v>
      </c>
      <c r="L10045" s="0" t="s">
        <v>218</v>
      </c>
      <c r="M10045" s="0" t="n">
        <f aca="false">CEILING(G10045,1)*F10045</f>
        <v>18.6</v>
      </c>
      <c r="N10045" s="0" t="n">
        <f aca="false">M10045-H10045</f>
        <v>9.3</v>
      </c>
      <c r="O10045" s="0" t="n">
        <f aca="false">IF(ABS(N10045-J10045)&lt;0.011,1,0)</f>
        <v>1</v>
      </c>
    </row>
    <row r="10046" customFormat="false" ht="15" hidden="false" customHeight="false" outlineLevel="0" collapsed="false">
      <c r="A10046" s="0" t="s">
        <v>709</v>
      </c>
      <c r="B10046" s="0" t="s">
        <v>834</v>
      </c>
      <c r="C10046" s="0" t="n">
        <v>15</v>
      </c>
      <c r="D10046" s="0" t="n">
        <v>65777</v>
      </c>
      <c r="E10046" s="0" t="s">
        <v>17</v>
      </c>
      <c r="F10046" s="0" t="n">
        <v>17.4</v>
      </c>
      <c r="G10046" s="0" t="n">
        <v>0.5</v>
      </c>
      <c r="H10046" s="0" t="n">
        <v>8.7</v>
      </c>
      <c r="I10046" s="0" t="n">
        <v>17.4</v>
      </c>
      <c r="J10046" s="0" t="n">
        <v>8.7</v>
      </c>
      <c r="K10046" s="0" t="s">
        <v>18</v>
      </c>
      <c r="L10046" s="0" t="s">
        <v>218</v>
      </c>
      <c r="M10046" s="0" t="n">
        <f aca="false">CEILING(G10046,1)*F10046</f>
        <v>17.4</v>
      </c>
      <c r="N10046" s="0" t="n">
        <f aca="false">M10046-H10046</f>
        <v>8.7</v>
      </c>
      <c r="O10046" s="0" t="n">
        <f aca="false">IF(ABS(N10046-J10046)&lt;0.011,1,0)</f>
        <v>1</v>
      </c>
    </row>
    <row r="10047" customFormat="false" ht="15" hidden="false" customHeight="false" outlineLevel="0" collapsed="false">
      <c r="A10047" s="0" t="s">
        <v>709</v>
      </c>
      <c r="B10047" s="0" t="s">
        <v>835</v>
      </c>
      <c r="C10047" s="0" t="n">
        <v>6</v>
      </c>
      <c r="D10047" s="0" t="n">
        <v>65810</v>
      </c>
      <c r="E10047" s="0" t="s">
        <v>515</v>
      </c>
      <c r="F10047" s="0" t="n">
        <v>10.5</v>
      </c>
      <c r="G10047" s="0" t="n">
        <v>0.5</v>
      </c>
      <c r="H10047" s="0" t="n">
        <v>5.25</v>
      </c>
      <c r="I10047" s="0" t="n">
        <v>10.5</v>
      </c>
      <c r="J10047" s="0" t="n">
        <v>5.25</v>
      </c>
      <c r="K10047" s="0" t="s">
        <v>18</v>
      </c>
      <c r="L10047" s="0" t="s">
        <v>224</v>
      </c>
      <c r="M10047" s="0" t="n">
        <f aca="false">CEILING(G10047,1)*F10047</f>
        <v>10.5</v>
      </c>
      <c r="N10047" s="0" t="n">
        <f aca="false">M10047-H10047</f>
        <v>5.25</v>
      </c>
      <c r="O10047" s="0" t="n">
        <f aca="false">IF(ABS(N10047-J10047)&lt;0.011,1,0)</f>
        <v>1</v>
      </c>
    </row>
    <row r="10048" customFormat="false" ht="15" hidden="false" customHeight="false" outlineLevel="0" collapsed="false">
      <c r="A10048" s="0" t="s">
        <v>709</v>
      </c>
      <c r="B10048" s="0" t="s">
        <v>835</v>
      </c>
      <c r="C10048" s="0" t="n">
        <v>7</v>
      </c>
      <c r="D10048" s="0" t="n">
        <v>65804</v>
      </c>
      <c r="E10048" s="0" t="s">
        <v>515</v>
      </c>
      <c r="F10048" s="0" t="n">
        <v>10.5</v>
      </c>
      <c r="G10048" s="0" t="n">
        <v>0.5</v>
      </c>
      <c r="H10048" s="0" t="n">
        <v>5.25</v>
      </c>
      <c r="I10048" s="0" t="n">
        <v>10.5</v>
      </c>
      <c r="J10048" s="0" t="n">
        <v>5.25</v>
      </c>
      <c r="K10048" s="0" t="s">
        <v>18</v>
      </c>
      <c r="L10048" s="0" t="s">
        <v>224</v>
      </c>
      <c r="M10048" s="0" t="n">
        <f aca="false">CEILING(G10048,1)*F10048</f>
        <v>10.5</v>
      </c>
      <c r="N10048" s="0" t="n">
        <f aca="false">M10048-H10048</f>
        <v>5.25</v>
      </c>
      <c r="O10048" s="0" t="n">
        <f aca="false">IF(ABS(N10048-J10048)&lt;0.011,1,0)</f>
        <v>1</v>
      </c>
    </row>
    <row r="10049" customFormat="false" ht="15" hidden="false" customHeight="false" outlineLevel="0" collapsed="false">
      <c r="A10049" s="0" t="s">
        <v>709</v>
      </c>
      <c r="B10049" s="0" t="s">
        <v>836</v>
      </c>
      <c r="C10049" s="0" t="n">
        <v>26</v>
      </c>
      <c r="D10049" s="0" t="n">
        <v>65858</v>
      </c>
      <c r="E10049" s="0" t="s">
        <v>448</v>
      </c>
      <c r="F10049" s="0" t="n">
        <v>16.9</v>
      </c>
      <c r="G10049" s="0" t="n">
        <v>1.5</v>
      </c>
      <c r="H10049" s="0" t="n">
        <v>25.35</v>
      </c>
      <c r="I10049" s="0" t="n">
        <v>33.8</v>
      </c>
      <c r="J10049" s="0" t="n">
        <v>8.45</v>
      </c>
      <c r="K10049" s="0" t="s">
        <v>18</v>
      </c>
      <c r="L10049" s="0" t="s">
        <v>298</v>
      </c>
      <c r="M10049" s="0" t="n">
        <f aca="false">CEILING(G10049,1)*F10049</f>
        <v>33.8</v>
      </c>
      <c r="N10049" s="0" t="n">
        <f aca="false">M10049-H10049</f>
        <v>8.45</v>
      </c>
      <c r="O10049" s="0" t="n">
        <f aca="false">IF(ABS(N10049-J10049)&lt;0.011,1,0)</f>
        <v>1</v>
      </c>
    </row>
    <row r="10050" customFormat="false" ht="15" hidden="false" customHeight="false" outlineLevel="0" collapsed="false">
      <c r="A10050" s="0" t="s">
        <v>709</v>
      </c>
      <c r="B10050" s="0" t="s">
        <v>836</v>
      </c>
      <c r="C10050" s="0" t="n">
        <v>26</v>
      </c>
      <c r="D10050" s="0" t="n">
        <v>65858</v>
      </c>
      <c r="E10050" s="0" t="s">
        <v>65</v>
      </c>
      <c r="F10050" s="0" t="n">
        <v>4.2</v>
      </c>
      <c r="G10050" s="0" t="n">
        <v>0.5</v>
      </c>
      <c r="H10050" s="0" t="n">
        <v>2.1</v>
      </c>
      <c r="I10050" s="0" t="n">
        <v>4.2</v>
      </c>
      <c r="J10050" s="0" t="n">
        <v>2.1</v>
      </c>
      <c r="K10050" s="0" t="s">
        <v>18</v>
      </c>
      <c r="L10050" s="0" t="s">
        <v>298</v>
      </c>
      <c r="M10050" s="0" t="n">
        <f aca="false">CEILING(G10050,1)*F10050</f>
        <v>4.2</v>
      </c>
      <c r="N10050" s="0" t="n">
        <f aca="false">M10050-H10050</f>
        <v>2.1</v>
      </c>
      <c r="O10050" s="0" t="n">
        <f aca="false">IF(ABS(N10050-J10050)&lt;0.011,1,0)</f>
        <v>1</v>
      </c>
    </row>
    <row r="10051" customFormat="false" ht="15" hidden="false" customHeight="false" outlineLevel="0" collapsed="false">
      <c r="A10051" s="0" t="s">
        <v>709</v>
      </c>
      <c r="B10051" s="0" t="s">
        <v>836</v>
      </c>
      <c r="C10051" s="0" t="n">
        <v>26</v>
      </c>
      <c r="D10051" s="0" t="n">
        <v>65858</v>
      </c>
      <c r="E10051" s="0" t="s">
        <v>176</v>
      </c>
      <c r="F10051" s="0" t="n">
        <v>5.9</v>
      </c>
      <c r="G10051" s="0" t="n">
        <v>0.5</v>
      </c>
      <c r="H10051" s="0" t="n">
        <v>2.95</v>
      </c>
      <c r="I10051" s="0" t="n">
        <v>5.9</v>
      </c>
      <c r="J10051" s="0" t="n">
        <v>2.95</v>
      </c>
      <c r="K10051" s="0" t="s">
        <v>18</v>
      </c>
      <c r="L10051" s="0" t="s">
        <v>298</v>
      </c>
      <c r="M10051" s="0" t="n">
        <f aca="false">CEILING(G10051,1)*F10051</f>
        <v>5.9</v>
      </c>
      <c r="N10051" s="0" t="n">
        <f aca="false">M10051-H10051</f>
        <v>2.95</v>
      </c>
      <c r="O10051" s="0" t="n">
        <f aca="false">IF(ABS(N10051-J10051)&lt;0.011,1,0)</f>
        <v>1</v>
      </c>
    </row>
    <row r="10052" customFormat="false" ht="15" hidden="false" customHeight="false" outlineLevel="0" collapsed="false">
      <c r="A10052" s="0" t="s">
        <v>709</v>
      </c>
      <c r="B10052" s="0" t="s">
        <v>836</v>
      </c>
      <c r="C10052" s="0" t="n">
        <v>26</v>
      </c>
      <c r="D10052" s="0" t="n">
        <v>65858</v>
      </c>
      <c r="E10052" s="0" t="s">
        <v>184</v>
      </c>
      <c r="F10052" s="0" t="n">
        <v>11.2</v>
      </c>
      <c r="G10052" s="0" t="n">
        <v>0.5</v>
      </c>
      <c r="H10052" s="0" t="n">
        <v>5.6</v>
      </c>
      <c r="I10052" s="0" t="n">
        <v>11.2</v>
      </c>
      <c r="J10052" s="0" t="n">
        <v>5.6</v>
      </c>
      <c r="K10052" s="0" t="s">
        <v>18</v>
      </c>
      <c r="L10052" s="0" t="s">
        <v>298</v>
      </c>
      <c r="M10052" s="0" t="n">
        <f aca="false">CEILING(G10052,1)*F10052</f>
        <v>11.2</v>
      </c>
      <c r="N10052" s="0" t="n">
        <f aca="false">M10052-H10052</f>
        <v>5.6</v>
      </c>
      <c r="O10052" s="0" t="n">
        <f aca="false">IF(ABS(N10052-J10052)&lt;0.011,1,0)</f>
        <v>1</v>
      </c>
    </row>
    <row r="10053" customFormat="false" ht="15" hidden="false" customHeight="false" outlineLevel="0" collapsed="false">
      <c r="A10053" s="0" t="s">
        <v>709</v>
      </c>
      <c r="B10053" s="0" t="s">
        <v>836</v>
      </c>
      <c r="C10053" s="0" t="n">
        <v>27</v>
      </c>
      <c r="D10053" s="0" t="n">
        <v>65845</v>
      </c>
      <c r="E10053" s="0" t="s">
        <v>448</v>
      </c>
      <c r="F10053" s="0" t="n">
        <v>16.9</v>
      </c>
      <c r="G10053" s="0" t="n">
        <v>1.5</v>
      </c>
      <c r="H10053" s="0" t="n">
        <v>25.35</v>
      </c>
      <c r="I10053" s="0" t="n">
        <v>33.8</v>
      </c>
      <c r="J10053" s="0" t="n">
        <v>8.45</v>
      </c>
      <c r="K10053" s="0" t="s">
        <v>18</v>
      </c>
      <c r="L10053" s="0" t="s">
        <v>298</v>
      </c>
      <c r="M10053" s="0" t="n">
        <f aca="false">CEILING(G10053,1)*F10053</f>
        <v>33.8</v>
      </c>
      <c r="N10053" s="0" t="n">
        <f aca="false">M10053-H10053</f>
        <v>8.45</v>
      </c>
      <c r="O10053" s="0" t="n">
        <f aca="false">IF(ABS(N10053-J10053)&lt;0.011,1,0)</f>
        <v>1</v>
      </c>
    </row>
    <row r="10054" customFormat="false" ht="15" hidden="false" customHeight="false" outlineLevel="0" collapsed="false">
      <c r="A10054" s="0" t="s">
        <v>709</v>
      </c>
      <c r="B10054" s="0" t="s">
        <v>836</v>
      </c>
      <c r="C10054" s="0" t="n">
        <v>27</v>
      </c>
      <c r="D10054" s="0" t="n">
        <v>65845</v>
      </c>
      <c r="E10054" s="0" t="s">
        <v>65</v>
      </c>
      <c r="F10054" s="0" t="n">
        <v>4.2</v>
      </c>
      <c r="G10054" s="0" t="n">
        <v>0.5</v>
      </c>
      <c r="H10054" s="0" t="n">
        <v>2.1</v>
      </c>
      <c r="I10054" s="0" t="n">
        <v>4.2</v>
      </c>
      <c r="J10054" s="0" t="n">
        <v>2.1</v>
      </c>
      <c r="K10054" s="0" t="s">
        <v>18</v>
      </c>
      <c r="L10054" s="0" t="s">
        <v>298</v>
      </c>
      <c r="M10054" s="0" t="n">
        <f aca="false">CEILING(G10054,1)*F10054</f>
        <v>4.2</v>
      </c>
      <c r="N10054" s="0" t="n">
        <f aca="false">M10054-H10054</f>
        <v>2.1</v>
      </c>
      <c r="O10054" s="0" t="n">
        <f aca="false">IF(ABS(N10054-J10054)&lt;0.011,1,0)</f>
        <v>1</v>
      </c>
    </row>
    <row r="10055" customFormat="false" ht="15" hidden="false" customHeight="false" outlineLevel="0" collapsed="false">
      <c r="A10055" s="0" t="s">
        <v>709</v>
      </c>
      <c r="B10055" s="0" t="s">
        <v>836</v>
      </c>
      <c r="C10055" s="0" t="n">
        <v>27</v>
      </c>
      <c r="D10055" s="0" t="n">
        <v>65845</v>
      </c>
      <c r="E10055" s="0" t="s">
        <v>176</v>
      </c>
      <c r="F10055" s="0" t="n">
        <v>5.9</v>
      </c>
      <c r="G10055" s="0" t="n">
        <v>0.5</v>
      </c>
      <c r="H10055" s="0" t="n">
        <v>2.95</v>
      </c>
      <c r="I10055" s="0" t="n">
        <v>5.9</v>
      </c>
      <c r="J10055" s="0" t="n">
        <v>2.95</v>
      </c>
      <c r="K10055" s="0" t="s">
        <v>18</v>
      </c>
      <c r="L10055" s="0" t="s">
        <v>298</v>
      </c>
      <c r="M10055" s="0" t="n">
        <f aca="false">CEILING(G10055,1)*F10055</f>
        <v>5.9</v>
      </c>
      <c r="N10055" s="0" t="n">
        <f aca="false">M10055-H10055</f>
        <v>2.95</v>
      </c>
      <c r="O10055" s="0" t="n">
        <f aca="false">IF(ABS(N10055-J10055)&lt;0.011,1,0)</f>
        <v>1</v>
      </c>
    </row>
    <row r="10056" customFormat="false" ht="15" hidden="false" customHeight="false" outlineLevel="0" collapsed="false">
      <c r="A10056" s="0" t="s">
        <v>709</v>
      </c>
      <c r="B10056" s="0" t="s">
        <v>836</v>
      </c>
      <c r="C10056" s="0" t="n">
        <v>27</v>
      </c>
      <c r="D10056" s="0" t="n">
        <v>65845</v>
      </c>
      <c r="E10056" s="0" t="s">
        <v>184</v>
      </c>
      <c r="F10056" s="0" t="n">
        <v>11.2</v>
      </c>
      <c r="G10056" s="0" t="n">
        <v>0.5</v>
      </c>
      <c r="H10056" s="0" t="n">
        <v>5.6</v>
      </c>
      <c r="I10056" s="0" t="n">
        <v>11.2</v>
      </c>
      <c r="J10056" s="0" t="n">
        <v>5.6</v>
      </c>
      <c r="K10056" s="0" t="s">
        <v>18</v>
      </c>
      <c r="L10056" s="0" t="s">
        <v>298</v>
      </c>
      <c r="M10056" s="0" t="n">
        <f aca="false">CEILING(G10056,1)*F10056</f>
        <v>11.2</v>
      </c>
      <c r="N10056" s="0" t="n">
        <f aca="false">M10056-H10056</f>
        <v>5.6</v>
      </c>
      <c r="O10056" s="0" t="n">
        <f aca="false">IF(ABS(N10056-J10056)&lt;0.011,1,0)</f>
        <v>1</v>
      </c>
    </row>
    <row r="10057" customFormat="false" ht="15" hidden="false" customHeight="false" outlineLevel="0" collapsed="false">
      <c r="A10057" s="0" t="s">
        <v>709</v>
      </c>
      <c r="B10057" s="0" t="s">
        <v>837</v>
      </c>
      <c r="C10057" s="0" t="n">
        <v>3</v>
      </c>
      <c r="D10057" s="0" t="n">
        <v>65899</v>
      </c>
      <c r="E10057" s="0" t="s">
        <v>232</v>
      </c>
      <c r="F10057" s="0" t="n">
        <v>3.5</v>
      </c>
      <c r="G10057" s="0" t="n">
        <v>0.5</v>
      </c>
      <c r="H10057" s="0" t="n">
        <v>1.75</v>
      </c>
      <c r="I10057" s="0" t="n">
        <v>3.5</v>
      </c>
      <c r="J10057" s="0" t="n">
        <v>1.75</v>
      </c>
      <c r="K10057" s="0" t="s">
        <v>18</v>
      </c>
      <c r="L10057" s="0" t="s">
        <v>64</v>
      </c>
      <c r="M10057" s="0" t="n">
        <f aca="false">CEILING(G10057,1)*F10057</f>
        <v>3.5</v>
      </c>
      <c r="N10057" s="0" t="n">
        <f aca="false">M10057-H10057</f>
        <v>1.75</v>
      </c>
      <c r="O10057" s="0" t="n">
        <f aca="false">IF(ABS(N10057-J10057)&lt;0.011,1,0)</f>
        <v>1</v>
      </c>
    </row>
    <row r="10058" customFormat="false" ht="15" hidden="false" customHeight="false" outlineLevel="0" collapsed="false">
      <c r="A10058" s="0" t="s">
        <v>709</v>
      </c>
      <c r="B10058" s="0" t="s">
        <v>837</v>
      </c>
      <c r="C10058" s="0" t="n">
        <v>3</v>
      </c>
      <c r="D10058" s="0" t="n">
        <v>65899</v>
      </c>
      <c r="E10058" s="0" t="s">
        <v>45</v>
      </c>
      <c r="F10058" s="0" t="n">
        <v>18.6</v>
      </c>
      <c r="G10058" s="0" t="n">
        <v>0.5</v>
      </c>
      <c r="H10058" s="0" t="n">
        <v>9.3</v>
      </c>
      <c r="I10058" s="0" t="n">
        <v>18.6</v>
      </c>
      <c r="J10058" s="0" t="n">
        <v>9.3</v>
      </c>
      <c r="K10058" s="0" t="s">
        <v>18</v>
      </c>
      <c r="L10058" s="0" t="s">
        <v>64</v>
      </c>
      <c r="M10058" s="0" t="n">
        <f aca="false">CEILING(G10058,1)*F10058</f>
        <v>18.6</v>
      </c>
      <c r="N10058" s="0" t="n">
        <f aca="false">M10058-H10058</f>
        <v>9.3</v>
      </c>
      <c r="O10058" s="0" t="n">
        <f aca="false">IF(ABS(N10058-J10058)&lt;0.011,1,0)</f>
        <v>1</v>
      </c>
    </row>
    <row r="10059" customFormat="false" ht="15" hidden="false" customHeight="false" outlineLevel="0" collapsed="false">
      <c r="A10059" s="0" t="s">
        <v>709</v>
      </c>
      <c r="B10059" s="0" t="s">
        <v>837</v>
      </c>
      <c r="C10059" s="0" t="n">
        <v>3</v>
      </c>
      <c r="D10059" s="0" t="n">
        <v>65899</v>
      </c>
      <c r="E10059" s="0" t="s">
        <v>128</v>
      </c>
      <c r="F10059" s="0" t="n">
        <v>2.5</v>
      </c>
      <c r="G10059" s="0" t="n">
        <v>0.5</v>
      </c>
      <c r="H10059" s="0" t="n">
        <v>1.25</v>
      </c>
      <c r="I10059" s="0" t="n">
        <v>2.5</v>
      </c>
      <c r="J10059" s="0" t="n">
        <v>1.25</v>
      </c>
      <c r="K10059" s="0" t="s">
        <v>18</v>
      </c>
      <c r="L10059" s="0" t="s">
        <v>64</v>
      </c>
      <c r="M10059" s="0" t="n">
        <f aca="false">CEILING(G10059,1)*F10059</f>
        <v>2.5</v>
      </c>
      <c r="N10059" s="0" t="n">
        <f aca="false">M10059-H10059</f>
        <v>1.25</v>
      </c>
      <c r="O10059" s="0" t="n">
        <f aca="false">IF(ABS(N10059-J10059)&lt;0.011,1,0)</f>
        <v>1</v>
      </c>
    </row>
    <row r="10060" customFormat="false" ht="15" hidden="false" customHeight="false" outlineLevel="0" collapsed="false">
      <c r="A10060" s="0" t="s">
        <v>709</v>
      </c>
      <c r="B10060" s="0" t="s">
        <v>837</v>
      </c>
      <c r="C10060" s="0" t="n">
        <v>3</v>
      </c>
      <c r="D10060" s="0" t="n">
        <v>65899</v>
      </c>
      <c r="E10060" s="0" t="s">
        <v>75</v>
      </c>
      <c r="F10060" s="0" t="n">
        <v>6.4</v>
      </c>
      <c r="G10060" s="0" t="n">
        <v>0.5</v>
      </c>
      <c r="H10060" s="0" t="n">
        <v>3.2</v>
      </c>
      <c r="I10060" s="0" t="n">
        <v>6.4</v>
      </c>
      <c r="J10060" s="0" t="n">
        <v>3.2</v>
      </c>
      <c r="K10060" s="0" t="s">
        <v>18</v>
      </c>
      <c r="L10060" s="0" t="s">
        <v>64</v>
      </c>
      <c r="M10060" s="0" t="n">
        <f aca="false">CEILING(G10060,1)*F10060</f>
        <v>6.4</v>
      </c>
      <c r="N10060" s="0" t="n">
        <f aca="false">M10060-H10060</f>
        <v>3.2</v>
      </c>
      <c r="O10060" s="0" t="n">
        <f aca="false">IF(ABS(N10060-J10060)&lt;0.011,1,0)</f>
        <v>1</v>
      </c>
    </row>
    <row r="10061" customFormat="false" ht="15" hidden="false" customHeight="false" outlineLevel="0" collapsed="false">
      <c r="A10061" s="0" t="s">
        <v>709</v>
      </c>
      <c r="B10061" s="0" t="s">
        <v>837</v>
      </c>
      <c r="C10061" s="0" t="n">
        <v>3</v>
      </c>
      <c r="D10061" s="0" t="n">
        <v>65899</v>
      </c>
      <c r="E10061" s="0" t="s">
        <v>248</v>
      </c>
      <c r="F10061" s="0" t="n">
        <v>9.9</v>
      </c>
      <c r="G10061" s="0" t="n">
        <v>0.5</v>
      </c>
      <c r="H10061" s="0" t="n">
        <v>4.95</v>
      </c>
      <c r="I10061" s="0" t="n">
        <v>9.9</v>
      </c>
      <c r="J10061" s="0" t="n">
        <v>4.95</v>
      </c>
      <c r="K10061" s="0" t="s">
        <v>18</v>
      </c>
      <c r="L10061" s="0" t="s">
        <v>64</v>
      </c>
      <c r="M10061" s="0" t="n">
        <f aca="false">CEILING(G10061,1)*F10061</f>
        <v>9.9</v>
      </c>
      <c r="N10061" s="0" t="n">
        <f aca="false">M10061-H10061</f>
        <v>4.95</v>
      </c>
      <c r="O10061" s="0" t="n">
        <f aca="false">IF(ABS(N10061-J10061)&lt;0.011,1,0)</f>
        <v>1</v>
      </c>
    </row>
    <row r="10062" customFormat="false" ht="15" hidden="false" customHeight="false" outlineLevel="0" collapsed="false">
      <c r="A10062" s="0" t="s">
        <v>709</v>
      </c>
      <c r="B10062" s="0" t="s">
        <v>837</v>
      </c>
      <c r="C10062" s="0" t="n">
        <v>3</v>
      </c>
      <c r="D10062" s="0" t="n">
        <v>65899</v>
      </c>
      <c r="E10062" s="0" t="s">
        <v>50</v>
      </c>
      <c r="F10062" s="0" t="n">
        <v>18.6</v>
      </c>
      <c r="G10062" s="0" t="n">
        <v>0.5</v>
      </c>
      <c r="H10062" s="0" t="n">
        <v>9.3</v>
      </c>
      <c r="I10062" s="0" t="n">
        <v>18.6</v>
      </c>
      <c r="J10062" s="0" t="n">
        <v>9.3</v>
      </c>
      <c r="K10062" s="0" t="s">
        <v>18</v>
      </c>
      <c r="L10062" s="0" t="s">
        <v>64</v>
      </c>
      <c r="M10062" s="0" t="n">
        <f aca="false">CEILING(G10062,1)*F10062</f>
        <v>18.6</v>
      </c>
      <c r="N10062" s="0" t="n">
        <f aca="false">M10062-H10062</f>
        <v>9.3</v>
      </c>
      <c r="O10062" s="0" t="n">
        <f aca="false">IF(ABS(N10062-J10062)&lt;0.011,1,0)</f>
        <v>1</v>
      </c>
    </row>
    <row r="10063" customFormat="false" ht="15" hidden="false" customHeight="false" outlineLevel="0" collapsed="false">
      <c r="A10063" s="0" t="s">
        <v>709</v>
      </c>
      <c r="B10063" s="0" t="s">
        <v>837</v>
      </c>
      <c r="C10063" s="0" t="n">
        <v>3</v>
      </c>
      <c r="D10063" s="0" t="n">
        <v>65899</v>
      </c>
      <c r="E10063" s="0" t="s">
        <v>214</v>
      </c>
      <c r="F10063" s="0" t="n">
        <v>13.1</v>
      </c>
      <c r="G10063" s="0" t="n">
        <v>0.5</v>
      </c>
      <c r="H10063" s="0" t="n">
        <v>6.55</v>
      </c>
      <c r="I10063" s="0" t="n">
        <v>13.1</v>
      </c>
      <c r="J10063" s="0" t="n">
        <v>6.55</v>
      </c>
      <c r="K10063" s="0" t="s">
        <v>18</v>
      </c>
      <c r="L10063" s="0" t="s">
        <v>64</v>
      </c>
      <c r="M10063" s="0" t="n">
        <f aca="false">CEILING(G10063,1)*F10063</f>
        <v>13.1</v>
      </c>
      <c r="N10063" s="0" t="n">
        <f aca="false">M10063-H10063</f>
        <v>6.55</v>
      </c>
      <c r="O10063" s="0" t="n">
        <f aca="false">IF(ABS(N10063-J10063)&lt;0.011,1,0)</f>
        <v>1</v>
      </c>
    </row>
    <row r="10064" customFormat="false" ht="15" hidden="false" customHeight="false" outlineLevel="0" collapsed="false">
      <c r="A10064" s="0" t="s">
        <v>709</v>
      </c>
      <c r="B10064" s="0" t="s">
        <v>837</v>
      </c>
      <c r="C10064" s="0" t="n">
        <v>4</v>
      </c>
      <c r="D10064" s="0" t="n">
        <v>65889</v>
      </c>
      <c r="E10064" s="0" t="s">
        <v>232</v>
      </c>
      <c r="F10064" s="0" t="n">
        <v>3.5</v>
      </c>
      <c r="G10064" s="0" t="n">
        <v>0.5</v>
      </c>
      <c r="H10064" s="0" t="n">
        <v>1.75</v>
      </c>
      <c r="I10064" s="0" t="n">
        <v>3.5</v>
      </c>
      <c r="J10064" s="0" t="n">
        <v>1.75</v>
      </c>
      <c r="K10064" s="0" t="s">
        <v>18</v>
      </c>
      <c r="L10064" s="0" t="s">
        <v>64</v>
      </c>
      <c r="M10064" s="0" t="n">
        <f aca="false">CEILING(G10064,1)*F10064</f>
        <v>3.5</v>
      </c>
      <c r="N10064" s="0" t="n">
        <f aca="false">M10064-H10064</f>
        <v>1.75</v>
      </c>
      <c r="O10064" s="0" t="n">
        <f aca="false">IF(ABS(N10064-J10064)&lt;0.011,1,0)</f>
        <v>1</v>
      </c>
    </row>
    <row r="10065" customFormat="false" ht="15" hidden="false" customHeight="false" outlineLevel="0" collapsed="false">
      <c r="A10065" s="0" t="s">
        <v>709</v>
      </c>
      <c r="B10065" s="0" t="s">
        <v>837</v>
      </c>
      <c r="C10065" s="0" t="n">
        <v>4</v>
      </c>
      <c r="D10065" s="0" t="n">
        <v>65889</v>
      </c>
      <c r="E10065" s="0" t="s">
        <v>45</v>
      </c>
      <c r="F10065" s="0" t="n">
        <v>18.6</v>
      </c>
      <c r="G10065" s="0" t="n">
        <v>0.5</v>
      </c>
      <c r="H10065" s="0" t="n">
        <v>9.3</v>
      </c>
      <c r="I10065" s="0" t="n">
        <v>18.6</v>
      </c>
      <c r="J10065" s="0" t="n">
        <v>9.3</v>
      </c>
      <c r="K10065" s="0" t="s">
        <v>18</v>
      </c>
      <c r="L10065" s="0" t="s">
        <v>64</v>
      </c>
      <c r="M10065" s="0" t="n">
        <f aca="false">CEILING(G10065,1)*F10065</f>
        <v>18.6</v>
      </c>
      <c r="N10065" s="0" t="n">
        <f aca="false">M10065-H10065</f>
        <v>9.3</v>
      </c>
      <c r="O10065" s="0" t="n">
        <f aca="false">IF(ABS(N10065-J10065)&lt;0.011,1,0)</f>
        <v>1</v>
      </c>
    </row>
    <row r="10066" customFormat="false" ht="15" hidden="false" customHeight="false" outlineLevel="0" collapsed="false">
      <c r="A10066" s="0" t="s">
        <v>709</v>
      </c>
      <c r="B10066" s="0" t="s">
        <v>837</v>
      </c>
      <c r="C10066" s="0" t="n">
        <v>4</v>
      </c>
      <c r="D10066" s="0" t="n">
        <v>65889</v>
      </c>
      <c r="E10066" s="0" t="s">
        <v>128</v>
      </c>
      <c r="F10066" s="0" t="n">
        <v>2.5</v>
      </c>
      <c r="G10066" s="0" t="n">
        <v>0.5</v>
      </c>
      <c r="H10066" s="0" t="n">
        <v>1.25</v>
      </c>
      <c r="I10066" s="0" t="n">
        <v>2.5</v>
      </c>
      <c r="J10066" s="0" t="n">
        <v>1.25</v>
      </c>
      <c r="K10066" s="0" t="s">
        <v>18</v>
      </c>
      <c r="L10066" s="0" t="s">
        <v>64</v>
      </c>
      <c r="M10066" s="0" t="n">
        <f aca="false">CEILING(G10066,1)*F10066</f>
        <v>2.5</v>
      </c>
      <c r="N10066" s="0" t="n">
        <f aca="false">M10066-H10066</f>
        <v>1.25</v>
      </c>
      <c r="O10066" s="0" t="n">
        <f aca="false">IF(ABS(N10066-J10066)&lt;0.011,1,0)</f>
        <v>1</v>
      </c>
    </row>
    <row r="10067" customFormat="false" ht="15" hidden="false" customHeight="false" outlineLevel="0" collapsed="false">
      <c r="A10067" s="0" t="s">
        <v>709</v>
      </c>
      <c r="B10067" s="0" t="s">
        <v>837</v>
      </c>
      <c r="C10067" s="0" t="n">
        <v>4</v>
      </c>
      <c r="D10067" s="0" t="n">
        <v>65889</v>
      </c>
      <c r="E10067" s="0" t="s">
        <v>75</v>
      </c>
      <c r="F10067" s="0" t="n">
        <v>6.4</v>
      </c>
      <c r="G10067" s="0" t="n">
        <v>0.5</v>
      </c>
      <c r="H10067" s="0" t="n">
        <v>3.2</v>
      </c>
      <c r="I10067" s="0" t="n">
        <v>6.4</v>
      </c>
      <c r="J10067" s="0" t="n">
        <v>3.2</v>
      </c>
      <c r="K10067" s="0" t="s">
        <v>18</v>
      </c>
      <c r="L10067" s="0" t="s">
        <v>64</v>
      </c>
      <c r="M10067" s="0" t="n">
        <f aca="false">CEILING(G10067,1)*F10067</f>
        <v>6.4</v>
      </c>
      <c r="N10067" s="0" t="n">
        <f aca="false">M10067-H10067</f>
        <v>3.2</v>
      </c>
      <c r="O10067" s="0" t="n">
        <f aca="false">IF(ABS(N10067-J10067)&lt;0.011,1,0)</f>
        <v>1</v>
      </c>
    </row>
    <row r="10068" customFormat="false" ht="15" hidden="false" customHeight="false" outlineLevel="0" collapsed="false">
      <c r="A10068" s="0" t="s">
        <v>709</v>
      </c>
      <c r="B10068" s="0" t="s">
        <v>837</v>
      </c>
      <c r="C10068" s="0" t="n">
        <v>4</v>
      </c>
      <c r="D10068" s="0" t="n">
        <v>65889</v>
      </c>
      <c r="E10068" s="0" t="s">
        <v>248</v>
      </c>
      <c r="F10068" s="0" t="n">
        <v>9.9</v>
      </c>
      <c r="G10068" s="0" t="n">
        <v>0.5</v>
      </c>
      <c r="H10068" s="0" t="n">
        <v>4.95</v>
      </c>
      <c r="I10068" s="0" t="n">
        <v>9.9</v>
      </c>
      <c r="J10068" s="0" t="n">
        <v>4.95</v>
      </c>
      <c r="K10068" s="0" t="s">
        <v>18</v>
      </c>
      <c r="L10068" s="0" t="s">
        <v>64</v>
      </c>
      <c r="M10068" s="0" t="n">
        <f aca="false">CEILING(G10068,1)*F10068</f>
        <v>9.9</v>
      </c>
      <c r="N10068" s="0" t="n">
        <f aca="false">M10068-H10068</f>
        <v>4.95</v>
      </c>
      <c r="O10068" s="0" t="n">
        <f aca="false">IF(ABS(N10068-J10068)&lt;0.011,1,0)</f>
        <v>1</v>
      </c>
    </row>
    <row r="10069" customFormat="false" ht="15" hidden="false" customHeight="false" outlineLevel="0" collapsed="false">
      <c r="A10069" s="0" t="s">
        <v>709</v>
      </c>
      <c r="B10069" s="0" t="s">
        <v>837</v>
      </c>
      <c r="C10069" s="0" t="n">
        <v>4</v>
      </c>
      <c r="D10069" s="0" t="n">
        <v>65889</v>
      </c>
      <c r="E10069" s="0" t="s">
        <v>50</v>
      </c>
      <c r="F10069" s="0" t="n">
        <v>18.6</v>
      </c>
      <c r="G10069" s="0" t="n">
        <v>0.5</v>
      </c>
      <c r="H10069" s="0" t="n">
        <v>9.3</v>
      </c>
      <c r="I10069" s="0" t="n">
        <v>18.6</v>
      </c>
      <c r="J10069" s="0" t="n">
        <v>9.3</v>
      </c>
      <c r="K10069" s="0" t="s">
        <v>18</v>
      </c>
      <c r="L10069" s="0" t="s">
        <v>64</v>
      </c>
      <c r="M10069" s="0" t="n">
        <f aca="false">CEILING(G10069,1)*F10069</f>
        <v>18.6</v>
      </c>
      <c r="N10069" s="0" t="n">
        <f aca="false">M10069-H10069</f>
        <v>9.3</v>
      </c>
      <c r="O10069" s="0" t="n">
        <f aca="false">IF(ABS(N10069-J10069)&lt;0.011,1,0)</f>
        <v>1</v>
      </c>
    </row>
    <row r="10070" customFormat="false" ht="15" hidden="false" customHeight="false" outlineLevel="0" collapsed="false">
      <c r="A10070" s="0" t="s">
        <v>709</v>
      </c>
      <c r="B10070" s="0" t="s">
        <v>837</v>
      </c>
      <c r="C10070" s="0" t="n">
        <v>4</v>
      </c>
      <c r="D10070" s="0" t="n">
        <v>65889</v>
      </c>
      <c r="E10070" s="0" t="s">
        <v>214</v>
      </c>
      <c r="F10070" s="0" t="n">
        <v>13.1</v>
      </c>
      <c r="G10070" s="0" t="n">
        <v>0.5</v>
      </c>
      <c r="H10070" s="0" t="n">
        <v>6.55</v>
      </c>
      <c r="I10070" s="0" t="n">
        <v>13.1</v>
      </c>
      <c r="J10070" s="0" t="n">
        <v>6.55</v>
      </c>
      <c r="K10070" s="0" t="s">
        <v>18</v>
      </c>
      <c r="L10070" s="0" t="s">
        <v>64</v>
      </c>
      <c r="M10070" s="0" t="n">
        <f aca="false">CEILING(G10070,1)*F10070</f>
        <v>13.1</v>
      </c>
      <c r="N10070" s="0" t="n">
        <f aca="false">M10070-H10070</f>
        <v>6.55</v>
      </c>
      <c r="O10070" s="0" t="n">
        <f aca="false">IF(ABS(N10070-J10070)&lt;0.011,1,0)</f>
        <v>1</v>
      </c>
    </row>
    <row r="10071" customFormat="false" ht="15" hidden="false" customHeight="false" outlineLevel="0" collapsed="false">
      <c r="A10071" s="0" t="s">
        <v>709</v>
      </c>
      <c r="B10071" s="0" t="s">
        <v>837</v>
      </c>
      <c r="C10071" s="0" t="n">
        <v>17</v>
      </c>
      <c r="D10071" s="0" t="n">
        <v>65908</v>
      </c>
      <c r="E10071" s="0" t="s">
        <v>54</v>
      </c>
      <c r="F10071" s="0" t="n">
        <v>0</v>
      </c>
      <c r="G10071" s="0" t="n">
        <v>0.5</v>
      </c>
      <c r="H10071" s="0" t="n">
        <v>0</v>
      </c>
      <c r="I10071" s="0" t="n">
        <v>0</v>
      </c>
      <c r="J10071" s="0" t="n">
        <v>0</v>
      </c>
      <c r="K10071" s="0" t="s">
        <v>18</v>
      </c>
      <c r="L10071" s="0" t="s">
        <v>197</v>
      </c>
      <c r="M10071" s="0" t="n">
        <f aca="false">CEILING(G10071,1)*F10071</f>
        <v>0</v>
      </c>
      <c r="N10071" s="0" t="n">
        <f aca="false">M10071-H10071</f>
        <v>0</v>
      </c>
      <c r="O10071" s="0" t="n">
        <f aca="false">IF(ABS(N10071-J10071)&lt;0.011,1,0)</f>
        <v>1</v>
      </c>
    </row>
    <row r="10072" customFormat="false" ht="15" hidden="false" customHeight="false" outlineLevel="0" collapsed="false">
      <c r="A10072" s="0" t="s">
        <v>709</v>
      </c>
      <c r="B10072" s="0" t="s">
        <v>837</v>
      </c>
      <c r="C10072" s="0" t="n">
        <v>17</v>
      </c>
      <c r="D10072" s="0" t="n">
        <v>65908</v>
      </c>
      <c r="E10072" s="0" t="s">
        <v>96</v>
      </c>
      <c r="F10072" s="0" t="n">
        <v>36</v>
      </c>
      <c r="G10072" s="0" t="n">
        <v>0.5</v>
      </c>
      <c r="H10072" s="0" t="n">
        <v>18</v>
      </c>
      <c r="I10072" s="0" t="n">
        <v>36</v>
      </c>
      <c r="J10072" s="0" t="n">
        <v>18</v>
      </c>
      <c r="K10072" s="0" t="s">
        <v>18</v>
      </c>
      <c r="L10072" s="0" t="s">
        <v>197</v>
      </c>
      <c r="M10072" s="0" t="n">
        <f aca="false">CEILING(G10072,1)*F10072</f>
        <v>36</v>
      </c>
      <c r="N10072" s="0" t="n">
        <f aca="false">M10072-H10072</f>
        <v>18</v>
      </c>
      <c r="O10072" s="0" t="n">
        <f aca="false">IF(ABS(N10072-J10072)&lt;0.011,1,0)</f>
        <v>1</v>
      </c>
    </row>
    <row r="10073" customFormat="false" ht="15" hidden="false" customHeight="false" outlineLevel="0" collapsed="false">
      <c r="A10073" s="0" t="s">
        <v>709</v>
      </c>
      <c r="B10073" s="0" t="s">
        <v>837</v>
      </c>
      <c r="C10073" s="0" t="n">
        <v>17</v>
      </c>
      <c r="D10073" s="0" t="n">
        <v>65908</v>
      </c>
      <c r="E10073" s="0" t="s">
        <v>510</v>
      </c>
      <c r="F10073" s="0" t="n">
        <v>8.9</v>
      </c>
      <c r="G10073" s="0" t="n">
        <v>0.5</v>
      </c>
      <c r="H10073" s="0" t="n">
        <v>4.45</v>
      </c>
      <c r="I10073" s="0" t="n">
        <v>8.9</v>
      </c>
      <c r="J10073" s="0" t="n">
        <v>4.45</v>
      </c>
      <c r="K10073" s="0" t="s">
        <v>18</v>
      </c>
      <c r="L10073" s="0" t="s">
        <v>197</v>
      </c>
      <c r="M10073" s="0" t="n">
        <f aca="false">CEILING(G10073,1)*F10073</f>
        <v>8.9</v>
      </c>
      <c r="N10073" s="0" t="n">
        <f aca="false">M10073-H10073</f>
        <v>4.45</v>
      </c>
      <c r="O10073" s="0" t="n">
        <f aca="false">IF(ABS(N10073-J10073)&lt;0.011,1,0)</f>
        <v>1</v>
      </c>
    </row>
    <row r="10074" customFormat="false" ht="15" hidden="false" customHeight="false" outlineLevel="0" collapsed="false">
      <c r="A10074" s="0" t="s">
        <v>709</v>
      </c>
      <c r="B10074" s="0" t="s">
        <v>837</v>
      </c>
      <c r="C10074" s="0" t="n">
        <v>17</v>
      </c>
      <c r="D10074" s="0" t="n">
        <v>65908</v>
      </c>
      <c r="E10074" s="0" t="s">
        <v>114</v>
      </c>
      <c r="F10074" s="0" t="n">
        <v>0</v>
      </c>
      <c r="G10074" s="0" t="n">
        <v>0.5</v>
      </c>
      <c r="H10074" s="0" t="n">
        <v>0</v>
      </c>
      <c r="I10074" s="0" t="n">
        <v>0</v>
      </c>
      <c r="J10074" s="0" t="n">
        <v>0</v>
      </c>
      <c r="K10074" s="0" t="s">
        <v>18</v>
      </c>
      <c r="L10074" s="0" t="s">
        <v>197</v>
      </c>
      <c r="M10074" s="0" t="n">
        <f aca="false">CEILING(G10074,1)*F10074</f>
        <v>0</v>
      </c>
      <c r="N10074" s="0" t="n">
        <f aca="false">M10074-H10074</f>
        <v>0</v>
      </c>
      <c r="O10074" s="0" t="n">
        <f aca="false">IF(ABS(N10074-J10074)&lt;0.011,1,0)</f>
        <v>1</v>
      </c>
    </row>
    <row r="10075" customFormat="false" ht="15" hidden="false" customHeight="false" outlineLevel="0" collapsed="false">
      <c r="A10075" s="0" t="s">
        <v>709</v>
      </c>
      <c r="B10075" s="0" t="s">
        <v>837</v>
      </c>
      <c r="C10075" s="0" t="n">
        <v>17</v>
      </c>
      <c r="D10075" s="0" t="n">
        <v>65908</v>
      </c>
      <c r="E10075" s="0" t="s">
        <v>48</v>
      </c>
      <c r="F10075" s="0" t="n">
        <v>7.9</v>
      </c>
      <c r="G10075" s="0" t="n">
        <v>0.5</v>
      </c>
      <c r="H10075" s="0" t="n">
        <v>3.95</v>
      </c>
      <c r="I10075" s="0" t="n">
        <v>7.9</v>
      </c>
      <c r="J10075" s="0" t="n">
        <v>3.95</v>
      </c>
      <c r="K10075" s="0" t="s">
        <v>18</v>
      </c>
      <c r="L10075" s="0" t="s">
        <v>197</v>
      </c>
      <c r="M10075" s="0" t="n">
        <f aca="false">CEILING(G10075,1)*F10075</f>
        <v>7.9</v>
      </c>
      <c r="N10075" s="0" t="n">
        <f aca="false">M10075-H10075</f>
        <v>3.95</v>
      </c>
      <c r="O10075" s="0" t="n">
        <f aca="false">IF(ABS(N10075-J10075)&lt;0.011,1,0)</f>
        <v>1</v>
      </c>
    </row>
    <row r="10076" customFormat="false" ht="15" hidden="false" customHeight="false" outlineLevel="0" collapsed="false">
      <c r="A10076" s="0" t="s">
        <v>709</v>
      </c>
      <c r="B10076" s="0" t="s">
        <v>837</v>
      </c>
      <c r="C10076" s="0" t="n">
        <v>17</v>
      </c>
      <c r="D10076" s="0" t="n">
        <v>65908</v>
      </c>
      <c r="E10076" s="0" t="s">
        <v>20</v>
      </c>
      <c r="F10076" s="0" t="n">
        <v>16.9</v>
      </c>
      <c r="G10076" s="0" t="n">
        <v>0.5</v>
      </c>
      <c r="H10076" s="0" t="n">
        <v>8.45</v>
      </c>
      <c r="I10076" s="0" t="n">
        <v>16.9</v>
      </c>
      <c r="J10076" s="0" t="n">
        <v>8.45</v>
      </c>
      <c r="K10076" s="0" t="s">
        <v>18</v>
      </c>
      <c r="L10076" s="0" t="s">
        <v>197</v>
      </c>
      <c r="M10076" s="0" t="n">
        <f aca="false">CEILING(G10076,1)*F10076</f>
        <v>16.9</v>
      </c>
      <c r="N10076" s="0" t="n">
        <f aca="false">M10076-H10076</f>
        <v>8.45</v>
      </c>
      <c r="O10076" s="0" t="n">
        <f aca="false">IF(ABS(N10076-J10076)&lt;0.011,1,0)</f>
        <v>1</v>
      </c>
    </row>
    <row r="10077" customFormat="false" ht="15" hidden="false" customHeight="false" outlineLevel="0" collapsed="false">
      <c r="A10077" s="0" t="s">
        <v>709</v>
      </c>
      <c r="B10077" s="0" t="s">
        <v>837</v>
      </c>
      <c r="C10077" s="0" t="n">
        <v>17</v>
      </c>
      <c r="D10077" s="0" t="n">
        <v>65908</v>
      </c>
      <c r="E10077" s="0" t="s">
        <v>484</v>
      </c>
      <c r="F10077" s="0" t="n">
        <v>34.8</v>
      </c>
      <c r="G10077" s="0" t="n">
        <v>0.5</v>
      </c>
      <c r="H10077" s="0" t="n">
        <v>17.4</v>
      </c>
      <c r="I10077" s="0" t="n">
        <v>34.8</v>
      </c>
      <c r="J10077" s="0" t="n">
        <v>17.4</v>
      </c>
      <c r="K10077" s="0" t="s">
        <v>18</v>
      </c>
      <c r="L10077" s="0" t="s">
        <v>197</v>
      </c>
      <c r="M10077" s="0" t="n">
        <f aca="false">CEILING(G10077,1)*F10077</f>
        <v>34.8</v>
      </c>
      <c r="N10077" s="0" t="n">
        <f aca="false">M10077-H10077</f>
        <v>17.4</v>
      </c>
      <c r="O10077" s="0" t="n">
        <f aca="false">IF(ABS(N10077-J10077)&lt;0.011,1,0)</f>
        <v>1</v>
      </c>
    </row>
    <row r="10078" customFormat="false" ht="15" hidden="false" customHeight="false" outlineLevel="0" collapsed="false">
      <c r="A10078" s="0" t="s">
        <v>709</v>
      </c>
      <c r="B10078" s="0" t="s">
        <v>837</v>
      </c>
      <c r="C10078" s="0" t="n">
        <v>17</v>
      </c>
      <c r="D10078" s="0" t="n">
        <v>65908</v>
      </c>
      <c r="E10078" s="0" t="s">
        <v>87</v>
      </c>
      <c r="F10078" s="0" t="n">
        <v>19.9</v>
      </c>
      <c r="G10078" s="0" t="n">
        <v>0.5</v>
      </c>
      <c r="H10078" s="0" t="n">
        <v>9.95</v>
      </c>
      <c r="I10078" s="0" t="n">
        <v>19.9</v>
      </c>
      <c r="J10078" s="0" t="n">
        <v>9.95</v>
      </c>
      <c r="K10078" s="0" t="s">
        <v>18</v>
      </c>
      <c r="L10078" s="0" t="s">
        <v>197</v>
      </c>
      <c r="M10078" s="0" t="n">
        <f aca="false">CEILING(G10078,1)*F10078</f>
        <v>19.9</v>
      </c>
      <c r="N10078" s="0" t="n">
        <f aca="false">M10078-H10078</f>
        <v>9.95</v>
      </c>
      <c r="O10078" s="0" t="n">
        <f aca="false">IF(ABS(N10078-J10078)&lt;0.011,1,0)</f>
        <v>1</v>
      </c>
    </row>
    <row r="10079" customFormat="false" ht="15" hidden="false" customHeight="false" outlineLevel="0" collapsed="false">
      <c r="A10079" s="0" t="s">
        <v>709</v>
      </c>
      <c r="B10079" s="0" t="s">
        <v>837</v>
      </c>
      <c r="C10079" s="0" t="n">
        <v>17</v>
      </c>
      <c r="D10079" s="0" t="n">
        <v>65908</v>
      </c>
      <c r="E10079" s="0" t="s">
        <v>32</v>
      </c>
      <c r="F10079" s="0" t="n">
        <v>2.2</v>
      </c>
      <c r="G10079" s="0" t="n">
        <v>1.5</v>
      </c>
      <c r="H10079" s="0" t="n">
        <v>3.3</v>
      </c>
      <c r="I10079" s="0" t="n">
        <v>4.4</v>
      </c>
      <c r="J10079" s="0" t="n">
        <v>1.1</v>
      </c>
      <c r="K10079" s="0" t="s">
        <v>18</v>
      </c>
      <c r="L10079" s="0" t="s">
        <v>197</v>
      </c>
      <c r="M10079" s="0" t="n">
        <f aca="false">CEILING(G10079,1)*F10079</f>
        <v>4.4</v>
      </c>
      <c r="N10079" s="0" t="n">
        <f aca="false">M10079-H10079</f>
        <v>1.1</v>
      </c>
      <c r="O10079" s="0" t="n">
        <f aca="false">IF(ABS(N10079-J10079)&lt;0.011,1,0)</f>
        <v>1</v>
      </c>
    </row>
    <row r="10080" customFormat="false" ht="15" hidden="false" customHeight="false" outlineLevel="0" collapsed="false">
      <c r="A10080" s="0" t="s">
        <v>709</v>
      </c>
      <c r="B10080" s="0" t="s">
        <v>837</v>
      </c>
      <c r="C10080" s="0" t="n">
        <v>17</v>
      </c>
      <c r="D10080" s="0" t="n">
        <v>65908</v>
      </c>
      <c r="E10080" s="0" t="s">
        <v>256</v>
      </c>
      <c r="F10080" s="0" t="n">
        <v>11.5</v>
      </c>
      <c r="G10080" s="0" t="n">
        <v>0.5</v>
      </c>
      <c r="H10080" s="0" t="n">
        <v>5.75</v>
      </c>
      <c r="I10080" s="0" t="n">
        <v>11.5</v>
      </c>
      <c r="J10080" s="0" t="n">
        <v>5.75</v>
      </c>
      <c r="K10080" s="0" t="s">
        <v>18</v>
      </c>
      <c r="L10080" s="0" t="s">
        <v>197</v>
      </c>
      <c r="M10080" s="0" t="n">
        <f aca="false">CEILING(G10080,1)*F10080</f>
        <v>11.5</v>
      </c>
      <c r="N10080" s="0" t="n">
        <f aca="false">M10080-H10080</f>
        <v>5.75</v>
      </c>
      <c r="O10080" s="0" t="n">
        <f aca="false">IF(ABS(N10080-J10080)&lt;0.011,1,0)</f>
        <v>1</v>
      </c>
    </row>
    <row r="10081" customFormat="false" ht="15" hidden="false" customHeight="false" outlineLevel="0" collapsed="false">
      <c r="A10081" s="0" t="s">
        <v>709</v>
      </c>
      <c r="B10081" s="0" t="s">
        <v>837</v>
      </c>
      <c r="C10081" s="0" t="n">
        <v>17</v>
      </c>
      <c r="D10081" s="0" t="n">
        <v>65908</v>
      </c>
      <c r="E10081" s="0" t="s">
        <v>169</v>
      </c>
      <c r="F10081" s="0" t="n">
        <v>10.9</v>
      </c>
      <c r="G10081" s="0" t="n">
        <v>0.5</v>
      </c>
      <c r="H10081" s="0" t="n">
        <v>5.45</v>
      </c>
      <c r="I10081" s="0" t="n">
        <v>10.9</v>
      </c>
      <c r="J10081" s="0" t="n">
        <v>5.45</v>
      </c>
      <c r="K10081" s="0" t="s">
        <v>18</v>
      </c>
      <c r="L10081" s="0" t="s">
        <v>197</v>
      </c>
      <c r="M10081" s="0" t="n">
        <f aca="false">CEILING(G10081,1)*F10081</f>
        <v>10.9</v>
      </c>
      <c r="N10081" s="0" t="n">
        <f aca="false">M10081-H10081</f>
        <v>5.45</v>
      </c>
      <c r="O10081" s="0" t="n">
        <f aca="false">IF(ABS(N10081-J10081)&lt;0.011,1,0)</f>
        <v>1</v>
      </c>
    </row>
    <row r="10082" customFormat="false" ht="15" hidden="false" customHeight="false" outlineLevel="0" collapsed="false">
      <c r="A10082" s="0" t="s">
        <v>709</v>
      </c>
      <c r="B10082" s="0" t="s">
        <v>837</v>
      </c>
      <c r="C10082" s="0" t="n">
        <v>17</v>
      </c>
      <c r="D10082" s="0" t="n">
        <v>65908</v>
      </c>
      <c r="E10082" s="0" t="s">
        <v>183</v>
      </c>
      <c r="F10082" s="0" t="n">
        <v>0</v>
      </c>
      <c r="G10082" s="0" t="n">
        <v>0.5</v>
      </c>
      <c r="H10082" s="0" t="n">
        <v>0</v>
      </c>
      <c r="I10082" s="0" t="n">
        <v>0</v>
      </c>
      <c r="J10082" s="0" t="n">
        <v>0</v>
      </c>
      <c r="K10082" s="0" t="s">
        <v>18</v>
      </c>
      <c r="L10082" s="0" t="s">
        <v>197</v>
      </c>
      <c r="M10082" s="0" t="n">
        <f aca="false">CEILING(G10082,1)*F10082</f>
        <v>0</v>
      </c>
      <c r="N10082" s="0" t="n">
        <f aca="false">M10082-H10082</f>
        <v>0</v>
      </c>
      <c r="O10082" s="0" t="n">
        <f aca="false">IF(ABS(N10082-J10082)&lt;0.011,1,0)</f>
        <v>1</v>
      </c>
    </row>
    <row r="10083" customFormat="false" ht="15" hidden="false" customHeight="false" outlineLevel="0" collapsed="false">
      <c r="A10083" s="0" t="s">
        <v>709</v>
      </c>
      <c r="B10083" s="0" t="s">
        <v>837</v>
      </c>
      <c r="C10083" s="0" t="n">
        <v>17</v>
      </c>
      <c r="D10083" s="0" t="n">
        <v>65908</v>
      </c>
      <c r="E10083" s="0" t="s">
        <v>214</v>
      </c>
      <c r="F10083" s="0" t="n">
        <v>13.1</v>
      </c>
      <c r="G10083" s="0" t="n">
        <v>0.5</v>
      </c>
      <c r="H10083" s="0" t="n">
        <v>6.55</v>
      </c>
      <c r="I10083" s="0" t="n">
        <v>13.1</v>
      </c>
      <c r="J10083" s="0" t="n">
        <v>6.55</v>
      </c>
      <c r="K10083" s="0" t="s">
        <v>18</v>
      </c>
      <c r="L10083" s="0" t="s">
        <v>197</v>
      </c>
      <c r="M10083" s="0" t="n">
        <f aca="false">CEILING(G10083,1)*F10083</f>
        <v>13.1</v>
      </c>
      <c r="N10083" s="0" t="n">
        <f aca="false">M10083-H10083</f>
        <v>6.55</v>
      </c>
      <c r="O10083" s="0" t="n">
        <f aca="false">IF(ABS(N10083-J10083)&lt;0.011,1,0)</f>
        <v>1</v>
      </c>
    </row>
    <row r="10084" customFormat="false" ht="15" hidden="false" customHeight="false" outlineLevel="0" collapsed="false">
      <c r="A10084" s="0" t="s">
        <v>709</v>
      </c>
      <c r="B10084" s="0" t="s">
        <v>837</v>
      </c>
      <c r="C10084" s="0" t="n">
        <v>17</v>
      </c>
      <c r="D10084" s="0" t="n">
        <v>65908</v>
      </c>
      <c r="E10084" s="0" t="s">
        <v>24</v>
      </c>
      <c r="F10084" s="0" t="n">
        <v>0</v>
      </c>
      <c r="G10084" s="0" t="n">
        <v>0.5</v>
      </c>
      <c r="H10084" s="0" t="n">
        <v>0</v>
      </c>
      <c r="I10084" s="0" t="n">
        <v>0</v>
      </c>
      <c r="J10084" s="0" t="n">
        <v>0</v>
      </c>
      <c r="K10084" s="0" t="s">
        <v>18</v>
      </c>
      <c r="L10084" s="0" t="s">
        <v>197</v>
      </c>
      <c r="M10084" s="0" t="n">
        <f aca="false">CEILING(G10084,1)*F10084</f>
        <v>0</v>
      </c>
      <c r="N10084" s="0" t="n">
        <f aca="false">M10084-H10084</f>
        <v>0</v>
      </c>
      <c r="O10084" s="0" t="n">
        <f aca="false">IF(ABS(N10084-J10084)&lt;0.011,1,0)</f>
        <v>1</v>
      </c>
    </row>
    <row r="10085" customFormat="false" ht="15" hidden="false" customHeight="false" outlineLevel="0" collapsed="false">
      <c r="A10085" s="0" t="s">
        <v>709</v>
      </c>
      <c r="B10085" s="0" t="s">
        <v>837</v>
      </c>
      <c r="C10085" s="0" t="n">
        <v>18</v>
      </c>
      <c r="D10085" s="0" t="n">
        <v>65892</v>
      </c>
      <c r="E10085" s="0" t="s">
        <v>54</v>
      </c>
      <c r="F10085" s="0" t="n">
        <v>0</v>
      </c>
      <c r="G10085" s="0" t="n">
        <v>0.5</v>
      </c>
      <c r="H10085" s="0" t="n">
        <v>0</v>
      </c>
      <c r="I10085" s="0" t="n">
        <v>0</v>
      </c>
      <c r="J10085" s="0" t="n">
        <v>0</v>
      </c>
      <c r="K10085" s="0" t="s">
        <v>18</v>
      </c>
      <c r="L10085" s="0" t="s">
        <v>197</v>
      </c>
      <c r="M10085" s="0" t="n">
        <f aca="false">CEILING(G10085,1)*F10085</f>
        <v>0</v>
      </c>
      <c r="N10085" s="0" t="n">
        <f aca="false">M10085-H10085</f>
        <v>0</v>
      </c>
      <c r="O10085" s="0" t="n">
        <f aca="false">IF(ABS(N10085-J10085)&lt;0.011,1,0)</f>
        <v>1</v>
      </c>
    </row>
    <row r="10086" customFormat="false" ht="15" hidden="false" customHeight="false" outlineLevel="0" collapsed="false">
      <c r="A10086" s="0" t="s">
        <v>709</v>
      </c>
      <c r="B10086" s="0" t="s">
        <v>837</v>
      </c>
      <c r="C10086" s="0" t="n">
        <v>18</v>
      </c>
      <c r="D10086" s="0" t="n">
        <v>65892</v>
      </c>
      <c r="E10086" s="0" t="s">
        <v>96</v>
      </c>
      <c r="F10086" s="0" t="n">
        <v>36</v>
      </c>
      <c r="G10086" s="0" t="n">
        <v>0.5</v>
      </c>
      <c r="H10086" s="0" t="n">
        <v>18</v>
      </c>
      <c r="I10086" s="0" t="n">
        <v>36</v>
      </c>
      <c r="J10086" s="0" t="n">
        <v>18</v>
      </c>
      <c r="K10086" s="0" t="s">
        <v>18</v>
      </c>
      <c r="L10086" s="0" t="s">
        <v>197</v>
      </c>
      <c r="M10086" s="0" t="n">
        <f aca="false">CEILING(G10086,1)*F10086</f>
        <v>36</v>
      </c>
      <c r="N10086" s="0" t="n">
        <f aca="false">M10086-H10086</f>
        <v>18</v>
      </c>
      <c r="O10086" s="0" t="n">
        <f aca="false">IF(ABS(N10086-J10086)&lt;0.011,1,0)</f>
        <v>1</v>
      </c>
    </row>
    <row r="10087" customFormat="false" ht="15" hidden="false" customHeight="false" outlineLevel="0" collapsed="false">
      <c r="A10087" s="0" t="s">
        <v>709</v>
      </c>
      <c r="B10087" s="0" t="s">
        <v>837</v>
      </c>
      <c r="C10087" s="0" t="n">
        <v>18</v>
      </c>
      <c r="D10087" s="0" t="n">
        <v>65892</v>
      </c>
      <c r="E10087" s="0" t="s">
        <v>510</v>
      </c>
      <c r="F10087" s="0" t="n">
        <v>8.9</v>
      </c>
      <c r="G10087" s="0" t="n">
        <v>0.5</v>
      </c>
      <c r="H10087" s="0" t="n">
        <v>4.45</v>
      </c>
      <c r="I10087" s="0" t="n">
        <v>8.9</v>
      </c>
      <c r="J10087" s="0" t="n">
        <v>4.45</v>
      </c>
      <c r="K10087" s="0" t="s">
        <v>18</v>
      </c>
      <c r="L10087" s="0" t="s">
        <v>197</v>
      </c>
      <c r="M10087" s="0" t="n">
        <f aca="false">CEILING(G10087,1)*F10087</f>
        <v>8.9</v>
      </c>
      <c r="N10087" s="0" t="n">
        <f aca="false">M10087-H10087</f>
        <v>4.45</v>
      </c>
      <c r="O10087" s="0" t="n">
        <f aca="false">IF(ABS(N10087-J10087)&lt;0.011,1,0)</f>
        <v>1</v>
      </c>
    </row>
    <row r="10088" customFormat="false" ht="15" hidden="false" customHeight="false" outlineLevel="0" collapsed="false">
      <c r="A10088" s="0" t="s">
        <v>709</v>
      </c>
      <c r="B10088" s="0" t="s">
        <v>837</v>
      </c>
      <c r="C10088" s="0" t="n">
        <v>18</v>
      </c>
      <c r="D10088" s="0" t="n">
        <v>65892</v>
      </c>
      <c r="E10088" s="0" t="s">
        <v>114</v>
      </c>
      <c r="F10088" s="0" t="n">
        <v>0</v>
      </c>
      <c r="G10088" s="0" t="n">
        <v>0.5</v>
      </c>
      <c r="H10088" s="0" t="n">
        <v>0</v>
      </c>
      <c r="I10088" s="0" t="n">
        <v>0</v>
      </c>
      <c r="J10088" s="0" t="n">
        <v>0</v>
      </c>
      <c r="K10088" s="0" t="s">
        <v>18</v>
      </c>
      <c r="L10088" s="0" t="s">
        <v>197</v>
      </c>
      <c r="M10088" s="0" t="n">
        <f aca="false">CEILING(G10088,1)*F10088</f>
        <v>0</v>
      </c>
      <c r="N10088" s="0" t="n">
        <f aca="false">M10088-H10088</f>
        <v>0</v>
      </c>
      <c r="O10088" s="0" t="n">
        <f aca="false">IF(ABS(N10088-J10088)&lt;0.011,1,0)</f>
        <v>1</v>
      </c>
    </row>
    <row r="10089" customFormat="false" ht="15" hidden="false" customHeight="false" outlineLevel="0" collapsed="false">
      <c r="A10089" s="0" t="s">
        <v>709</v>
      </c>
      <c r="B10089" s="0" t="s">
        <v>837</v>
      </c>
      <c r="C10089" s="0" t="n">
        <v>18</v>
      </c>
      <c r="D10089" s="0" t="n">
        <v>65892</v>
      </c>
      <c r="E10089" s="0" t="s">
        <v>48</v>
      </c>
      <c r="F10089" s="0" t="n">
        <v>7.9</v>
      </c>
      <c r="G10089" s="0" t="n">
        <v>0.5</v>
      </c>
      <c r="H10089" s="0" t="n">
        <v>3.95</v>
      </c>
      <c r="I10089" s="0" t="n">
        <v>7.9</v>
      </c>
      <c r="J10089" s="0" t="n">
        <v>3.95</v>
      </c>
      <c r="K10089" s="0" t="s">
        <v>18</v>
      </c>
      <c r="L10089" s="0" t="s">
        <v>197</v>
      </c>
      <c r="M10089" s="0" t="n">
        <f aca="false">CEILING(G10089,1)*F10089</f>
        <v>7.9</v>
      </c>
      <c r="N10089" s="0" t="n">
        <f aca="false">M10089-H10089</f>
        <v>3.95</v>
      </c>
      <c r="O10089" s="0" t="n">
        <f aca="false">IF(ABS(N10089-J10089)&lt;0.011,1,0)</f>
        <v>1</v>
      </c>
    </row>
    <row r="10090" customFormat="false" ht="15" hidden="false" customHeight="false" outlineLevel="0" collapsed="false">
      <c r="A10090" s="0" t="s">
        <v>709</v>
      </c>
      <c r="B10090" s="0" t="s">
        <v>837</v>
      </c>
      <c r="C10090" s="0" t="n">
        <v>18</v>
      </c>
      <c r="D10090" s="0" t="n">
        <v>65892</v>
      </c>
      <c r="E10090" s="0" t="s">
        <v>20</v>
      </c>
      <c r="F10090" s="0" t="n">
        <v>16.9</v>
      </c>
      <c r="G10090" s="0" t="n">
        <v>0.5</v>
      </c>
      <c r="H10090" s="0" t="n">
        <v>8.45</v>
      </c>
      <c r="I10090" s="0" t="n">
        <v>16.9</v>
      </c>
      <c r="J10090" s="0" t="n">
        <v>8.45</v>
      </c>
      <c r="K10090" s="0" t="s">
        <v>18</v>
      </c>
      <c r="L10090" s="0" t="s">
        <v>197</v>
      </c>
      <c r="M10090" s="0" t="n">
        <f aca="false">CEILING(G10090,1)*F10090</f>
        <v>16.9</v>
      </c>
      <c r="N10090" s="0" t="n">
        <f aca="false">M10090-H10090</f>
        <v>8.45</v>
      </c>
      <c r="O10090" s="0" t="n">
        <f aca="false">IF(ABS(N10090-J10090)&lt;0.011,1,0)</f>
        <v>1</v>
      </c>
    </row>
    <row r="10091" customFormat="false" ht="15" hidden="false" customHeight="false" outlineLevel="0" collapsed="false">
      <c r="A10091" s="0" t="s">
        <v>709</v>
      </c>
      <c r="B10091" s="0" t="s">
        <v>837</v>
      </c>
      <c r="C10091" s="0" t="n">
        <v>18</v>
      </c>
      <c r="D10091" s="0" t="n">
        <v>65892</v>
      </c>
      <c r="E10091" s="0" t="s">
        <v>484</v>
      </c>
      <c r="F10091" s="0" t="n">
        <v>34.8</v>
      </c>
      <c r="G10091" s="0" t="n">
        <v>0.5</v>
      </c>
      <c r="H10091" s="0" t="n">
        <v>17.4</v>
      </c>
      <c r="I10091" s="0" t="n">
        <v>34.8</v>
      </c>
      <c r="J10091" s="0" t="n">
        <v>17.4</v>
      </c>
      <c r="K10091" s="0" t="s">
        <v>18</v>
      </c>
      <c r="L10091" s="0" t="s">
        <v>197</v>
      </c>
      <c r="M10091" s="0" t="n">
        <f aca="false">CEILING(G10091,1)*F10091</f>
        <v>34.8</v>
      </c>
      <c r="N10091" s="0" t="n">
        <f aca="false">M10091-H10091</f>
        <v>17.4</v>
      </c>
      <c r="O10091" s="0" t="n">
        <f aca="false">IF(ABS(N10091-J10091)&lt;0.011,1,0)</f>
        <v>1</v>
      </c>
    </row>
    <row r="10092" customFormat="false" ht="15" hidden="false" customHeight="false" outlineLevel="0" collapsed="false">
      <c r="A10092" s="0" t="s">
        <v>709</v>
      </c>
      <c r="B10092" s="0" t="s">
        <v>837</v>
      </c>
      <c r="C10092" s="0" t="n">
        <v>18</v>
      </c>
      <c r="D10092" s="0" t="n">
        <v>65892</v>
      </c>
      <c r="E10092" s="0" t="s">
        <v>87</v>
      </c>
      <c r="F10092" s="0" t="n">
        <v>19.9</v>
      </c>
      <c r="G10092" s="0" t="n">
        <v>0.5</v>
      </c>
      <c r="H10092" s="0" t="n">
        <v>9.95</v>
      </c>
      <c r="I10092" s="0" t="n">
        <v>19.9</v>
      </c>
      <c r="J10092" s="0" t="n">
        <v>9.95</v>
      </c>
      <c r="K10092" s="0" t="s">
        <v>18</v>
      </c>
      <c r="L10092" s="0" t="s">
        <v>197</v>
      </c>
      <c r="M10092" s="0" t="n">
        <f aca="false">CEILING(G10092,1)*F10092</f>
        <v>19.9</v>
      </c>
      <c r="N10092" s="0" t="n">
        <f aca="false">M10092-H10092</f>
        <v>9.95</v>
      </c>
      <c r="O10092" s="0" t="n">
        <f aca="false">IF(ABS(N10092-J10092)&lt;0.011,1,0)</f>
        <v>1</v>
      </c>
    </row>
    <row r="10093" customFormat="false" ht="15" hidden="false" customHeight="false" outlineLevel="0" collapsed="false">
      <c r="A10093" s="0" t="s">
        <v>709</v>
      </c>
      <c r="B10093" s="0" t="s">
        <v>837</v>
      </c>
      <c r="C10093" s="0" t="n">
        <v>18</v>
      </c>
      <c r="D10093" s="0" t="n">
        <v>65892</v>
      </c>
      <c r="E10093" s="0" t="s">
        <v>32</v>
      </c>
      <c r="F10093" s="0" t="n">
        <v>2.2</v>
      </c>
      <c r="G10093" s="0" t="n">
        <v>1.5</v>
      </c>
      <c r="H10093" s="0" t="n">
        <v>3.3</v>
      </c>
      <c r="I10093" s="0" t="n">
        <v>4.4</v>
      </c>
      <c r="J10093" s="0" t="n">
        <v>1.1</v>
      </c>
      <c r="K10093" s="0" t="s">
        <v>18</v>
      </c>
      <c r="L10093" s="0" t="s">
        <v>197</v>
      </c>
      <c r="M10093" s="0" t="n">
        <f aca="false">CEILING(G10093,1)*F10093</f>
        <v>4.4</v>
      </c>
      <c r="N10093" s="0" t="n">
        <f aca="false">M10093-H10093</f>
        <v>1.1</v>
      </c>
      <c r="O10093" s="0" t="n">
        <f aca="false">IF(ABS(N10093-J10093)&lt;0.011,1,0)</f>
        <v>1</v>
      </c>
    </row>
    <row r="10094" customFormat="false" ht="15" hidden="false" customHeight="false" outlineLevel="0" collapsed="false">
      <c r="A10094" s="0" t="s">
        <v>709</v>
      </c>
      <c r="B10094" s="0" t="s">
        <v>837</v>
      </c>
      <c r="C10094" s="0" t="n">
        <v>18</v>
      </c>
      <c r="D10094" s="0" t="n">
        <v>65892</v>
      </c>
      <c r="E10094" s="0" t="s">
        <v>256</v>
      </c>
      <c r="F10094" s="0" t="n">
        <v>11.5</v>
      </c>
      <c r="G10094" s="0" t="n">
        <v>0.5</v>
      </c>
      <c r="H10094" s="0" t="n">
        <v>5.75</v>
      </c>
      <c r="I10094" s="0" t="n">
        <v>11.5</v>
      </c>
      <c r="J10094" s="0" t="n">
        <v>5.75</v>
      </c>
      <c r="K10094" s="0" t="s">
        <v>18</v>
      </c>
      <c r="L10094" s="0" t="s">
        <v>197</v>
      </c>
      <c r="M10094" s="0" t="n">
        <f aca="false">CEILING(G10094,1)*F10094</f>
        <v>11.5</v>
      </c>
      <c r="N10094" s="0" t="n">
        <f aca="false">M10094-H10094</f>
        <v>5.75</v>
      </c>
      <c r="O10094" s="0" t="n">
        <f aca="false">IF(ABS(N10094-J10094)&lt;0.011,1,0)</f>
        <v>1</v>
      </c>
    </row>
    <row r="10095" customFormat="false" ht="15" hidden="false" customHeight="false" outlineLevel="0" collapsed="false">
      <c r="A10095" s="0" t="s">
        <v>709</v>
      </c>
      <c r="B10095" s="0" t="s">
        <v>837</v>
      </c>
      <c r="C10095" s="0" t="n">
        <v>18</v>
      </c>
      <c r="D10095" s="0" t="n">
        <v>65892</v>
      </c>
      <c r="E10095" s="0" t="s">
        <v>169</v>
      </c>
      <c r="F10095" s="0" t="n">
        <v>10.9</v>
      </c>
      <c r="G10095" s="0" t="n">
        <v>0.5</v>
      </c>
      <c r="H10095" s="0" t="n">
        <v>5.45</v>
      </c>
      <c r="I10095" s="0" t="n">
        <v>10.9</v>
      </c>
      <c r="J10095" s="0" t="n">
        <v>5.45</v>
      </c>
      <c r="K10095" s="0" t="s">
        <v>18</v>
      </c>
      <c r="L10095" s="0" t="s">
        <v>197</v>
      </c>
      <c r="M10095" s="0" t="n">
        <f aca="false">CEILING(G10095,1)*F10095</f>
        <v>10.9</v>
      </c>
      <c r="N10095" s="0" t="n">
        <f aca="false">M10095-H10095</f>
        <v>5.45</v>
      </c>
      <c r="O10095" s="0" t="n">
        <f aca="false">IF(ABS(N10095-J10095)&lt;0.011,1,0)</f>
        <v>1</v>
      </c>
    </row>
    <row r="10096" customFormat="false" ht="15" hidden="false" customHeight="false" outlineLevel="0" collapsed="false">
      <c r="A10096" s="0" t="s">
        <v>709</v>
      </c>
      <c r="B10096" s="0" t="s">
        <v>837</v>
      </c>
      <c r="C10096" s="0" t="n">
        <v>18</v>
      </c>
      <c r="D10096" s="0" t="n">
        <v>65892</v>
      </c>
      <c r="E10096" s="0" t="s">
        <v>183</v>
      </c>
      <c r="F10096" s="0" t="n">
        <v>0</v>
      </c>
      <c r="G10096" s="0" t="n">
        <v>0.5</v>
      </c>
      <c r="H10096" s="0" t="n">
        <v>0</v>
      </c>
      <c r="I10096" s="0" t="n">
        <v>0</v>
      </c>
      <c r="J10096" s="0" t="n">
        <v>0</v>
      </c>
      <c r="K10096" s="0" t="s">
        <v>18</v>
      </c>
      <c r="L10096" s="0" t="s">
        <v>197</v>
      </c>
      <c r="M10096" s="0" t="n">
        <f aca="false">CEILING(G10096,1)*F10096</f>
        <v>0</v>
      </c>
      <c r="N10096" s="0" t="n">
        <f aca="false">M10096-H10096</f>
        <v>0</v>
      </c>
      <c r="O10096" s="0" t="n">
        <f aca="false">IF(ABS(N10096-J10096)&lt;0.011,1,0)</f>
        <v>1</v>
      </c>
    </row>
    <row r="10097" customFormat="false" ht="15" hidden="false" customHeight="false" outlineLevel="0" collapsed="false">
      <c r="A10097" s="0" t="s">
        <v>709</v>
      </c>
      <c r="B10097" s="0" t="s">
        <v>837</v>
      </c>
      <c r="C10097" s="0" t="n">
        <v>18</v>
      </c>
      <c r="D10097" s="0" t="n">
        <v>65892</v>
      </c>
      <c r="E10097" s="0" t="s">
        <v>214</v>
      </c>
      <c r="F10097" s="0" t="n">
        <v>13.1</v>
      </c>
      <c r="G10097" s="0" t="n">
        <v>0.5</v>
      </c>
      <c r="H10097" s="0" t="n">
        <v>6.55</v>
      </c>
      <c r="I10097" s="0" t="n">
        <v>13.1</v>
      </c>
      <c r="J10097" s="0" t="n">
        <v>6.55</v>
      </c>
      <c r="K10097" s="0" t="s">
        <v>18</v>
      </c>
      <c r="L10097" s="0" t="s">
        <v>197</v>
      </c>
      <c r="M10097" s="0" t="n">
        <f aca="false">CEILING(G10097,1)*F10097</f>
        <v>13.1</v>
      </c>
      <c r="N10097" s="0" t="n">
        <f aca="false">M10097-H10097</f>
        <v>6.55</v>
      </c>
      <c r="O10097" s="0" t="n">
        <f aca="false">IF(ABS(N10097-J10097)&lt;0.011,1,0)</f>
        <v>1</v>
      </c>
    </row>
    <row r="10098" customFormat="false" ht="15" hidden="false" customHeight="false" outlineLevel="0" collapsed="false">
      <c r="A10098" s="0" t="s">
        <v>709</v>
      </c>
      <c r="B10098" s="0" t="s">
        <v>837</v>
      </c>
      <c r="C10098" s="0" t="n">
        <v>18</v>
      </c>
      <c r="D10098" s="0" t="n">
        <v>65892</v>
      </c>
      <c r="E10098" s="0" t="s">
        <v>24</v>
      </c>
      <c r="F10098" s="0" t="n">
        <v>0</v>
      </c>
      <c r="G10098" s="0" t="n">
        <v>0.5</v>
      </c>
      <c r="H10098" s="0" t="n">
        <v>0</v>
      </c>
      <c r="I10098" s="0" t="n">
        <v>0</v>
      </c>
      <c r="J10098" s="0" t="n">
        <v>0</v>
      </c>
      <c r="K10098" s="0" t="s">
        <v>18</v>
      </c>
      <c r="L10098" s="0" t="s">
        <v>197</v>
      </c>
      <c r="M10098" s="0" t="n">
        <f aca="false">CEILING(G10098,1)*F10098</f>
        <v>0</v>
      </c>
      <c r="N10098" s="0" t="n">
        <f aca="false">M10098-H10098</f>
        <v>0</v>
      </c>
      <c r="O10098" s="0" t="n">
        <f aca="false">IF(ABS(N10098-J10098)&lt;0.011,1,0)</f>
        <v>1</v>
      </c>
    </row>
    <row r="10099" customFormat="false" ht="15" hidden="false" customHeight="false" outlineLevel="0" collapsed="false">
      <c r="A10099" s="0" t="s">
        <v>709</v>
      </c>
      <c r="B10099" s="0" t="s">
        <v>837</v>
      </c>
      <c r="C10099" s="0" t="n">
        <v>19</v>
      </c>
      <c r="D10099" s="0" t="n">
        <v>65919</v>
      </c>
      <c r="E10099" s="0" t="s">
        <v>17</v>
      </c>
      <c r="F10099" s="0" t="n">
        <v>17.4</v>
      </c>
      <c r="G10099" s="0" t="n">
        <v>0.5</v>
      </c>
      <c r="H10099" s="0" t="n">
        <v>8.7</v>
      </c>
      <c r="I10099" s="0" t="n">
        <v>17.4</v>
      </c>
      <c r="J10099" s="0" t="n">
        <v>8.7</v>
      </c>
      <c r="K10099" s="0" t="s">
        <v>18</v>
      </c>
      <c r="L10099" s="0" t="s">
        <v>174</v>
      </c>
      <c r="M10099" s="0" t="n">
        <f aca="false">CEILING(G10099,1)*F10099</f>
        <v>17.4</v>
      </c>
      <c r="N10099" s="0" t="n">
        <f aca="false">M10099-H10099</f>
        <v>8.7</v>
      </c>
      <c r="O10099" s="0" t="n">
        <f aca="false">IF(ABS(N10099-J10099)&lt;0.011,1,0)</f>
        <v>1</v>
      </c>
    </row>
    <row r="10100" customFormat="false" ht="15" hidden="false" customHeight="false" outlineLevel="0" collapsed="false">
      <c r="A10100" s="0" t="s">
        <v>709</v>
      </c>
      <c r="B10100" s="0" t="s">
        <v>837</v>
      </c>
      <c r="C10100" s="0" t="n">
        <v>19</v>
      </c>
      <c r="D10100" s="0" t="n">
        <v>65919</v>
      </c>
      <c r="E10100" s="0" t="s">
        <v>294</v>
      </c>
      <c r="F10100" s="0" t="n">
        <v>3.9</v>
      </c>
      <c r="G10100" s="0" t="n">
        <v>0.5</v>
      </c>
      <c r="H10100" s="0" t="n">
        <v>1.95</v>
      </c>
      <c r="I10100" s="0" t="n">
        <v>3.9</v>
      </c>
      <c r="J10100" s="0" t="n">
        <v>1.95</v>
      </c>
      <c r="K10100" s="0" t="s">
        <v>18</v>
      </c>
      <c r="L10100" s="0" t="s">
        <v>174</v>
      </c>
      <c r="M10100" s="0" t="n">
        <f aca="false">CEILING(G10100,1)*F10100</f>
        <v>3.9</v>
      </c>
      <c r="N10100" s="0" t="n">
        <f aca="false">M10100-H10100</f>
        <v>1.95</v>
      </c>
      <c r="O10100" s="0" t="n">
        <f aca="false">IF(ABS(N10100-J10100)&lt;0.011,1,0)</f>
        <v>1</v>
      </c>
    </row>
    <row r="10101" customFormat="false" ht="15" hidden="false" customHeight="false" outlineLevel="0" collapsed="false">
      <c r="A10101" s="0" t="s">
        <v>709</v>
      </c>
      <c r="B10101" s="0" t="s">
        <v>837</v>
      </c>
      <c r="C10101" s="0" t="n">
        <v>19</v>
      </c>
      <c r="D10101" s="0" t="n">
        <v>65919</v>
      </c>
      <c r="E10101" s="0" t="s">
        <v>33</v>
      </c>
      <c r="F10101" s="0" t="n">
        <v>3.9</v>
      </c>
      <c r="G10101" s="0" t="n">
        <v>0.5</v>
      </c>
      <c r="H10101" s="0" t="n">
        <v>1.95</v>
      </c>
      <c r="I10101" s="0" t="n">
        <v>3.9</v>
      </c>
      <c r="J10101" s="0" t="n">
        <v>1.95</v>
      </c>
      <c r="K10101" s="0" t="s">
        <v>18</v>
      </c>
      <c r="L10101" s="0" t="s">
        <v>174</v>
      </c>
      <c r="M10101" s="0" t="n">
        <f aca="false">CEILING(G10101,1)*F10101</f>
        <v>3.9</v>
      </c>
      <c r="N10101" s="0" t="n">
        <f aca="false">M10101-H10101</f>
        <v>1.95</v>
      </c>
      <c r="O10101" s="0" t="n">
        <f aca="false">IF(ABS(N10101-J10101)&lt;0.011,1,0)</f>
        <v>1</v>
      </c>
    </row>
    <row r="10102" customFormat="false" ht="15" hidden="false" customHeight="false" outlineLevel="0" collapsed="false">
      <c r="A10102" s="0" t="s">
        <v>709</v>
      </c>
      <c r="B10102" s="0" t="s">
        <v>837</v>
      </c>
      <c r="C10102" s="0" t="n">
        <v>19</v>
      </c>
      <c r="D10102" s="0" t="n">
        <v>65919</v>
      </c>
      <c r="E10102" s="0" t="s">
        <v>147</v>
      </c>
      <c r="F10102" s="0" t="n">
        <v>3.5</v>
      </c>
      <c r="G10102" s="0" t="n">
        <v>0.5</v>
      </c>
      <c r="H10102" s="0" t="n">
        <v>1.75</v>
      </c>
      <c r="I10102" s="0" t="n">
        <v>3.5</v>
      </c>
      <c r="J10102" s="0" t="n">
        <v>1.75</v>
      </c>
      <c r="K10102" s="0" t="s">
        <v>18</v>
      </c>
      <c r="L10102" s="0" t="s">
        <v>174</v>
      </c>
      <c r="M10102" s="0" t="n">
        <f aca="false">CEILING(G10102,1)*F10102</f>
        <v>3.5</v>
      </c>
      <c r="N10102" s="0" t="n">
        <f aca="false">M10102-H10102</f>
        <v>1.75</v>
      </c>
      <c r="O10102" s="0" t="n">
        <f aca="false">IF(ABS(N10102-J10102)&lt;0.011,1,0)</f>
        <v>1</v>
      </c>
    </row>
    <row r="10103" customFormat="false" ht="15" hidden="false" customHeight="false" outlineLevel="0" collapsed="false">
      <c r="A10103" s="0" t="s">
        <v>709</v>
      </c>
      <c r="B10103" s="0" t="s">
        <v>837</v>
      </c>
      <c r="C10103" s="0" t="n">
        <v>19</v>
      </c>
      <c r="D10103" s="0" t="n">
        <v>65919</v>
      </c>
      <c r="E10103" s="0" t="s">
        <v>22</v>
      </c>
      <c r="F10103" s="0" t="n">
        <v>2.4</v>
      </c>
      <c r="G10103" s="0" t="n">
        <v>0.5</v>
      </c>
      <c r="H10103" s="0" t="n">
        <v>1.2</v>
      </c>
      <c r="I10103" s="0" t="n">
        <v>2.4</v>
      </c>
      <c r="J10103" s="0" t="n">
        <v>1.2</v>
      </c>
      <c r="K10103" s="0" t="s">
        <v>18</v>
      </c>
      <c r="L10103" s="0" t="s">
        <v>174</v>
      </c>
      <c r="M10103" s="0" t="n">
        <f aca="false">CEILING(G10103,1)*F10103</f>
        <v>2.4</v>
      </c>
      <c r="N10103" s="0" t="n">
        <f aca="false">M10103-H10103</f>
        <v>1.2</v>
      </c>
      <c r="O10103" s="0" t="n">
        <f aca="false">IF(ABS(N10103-J10103)&lt;0.011,1,0)</f>
        <v>1</v>
      </c>
    </row>
    <row r="10104" customFormat="false" ht="15" hidden="false" customHeight="false" outlineLevel="0" collapsed="false">
      <c r="A10104" s="0" t="s">
        <v>709</v>
      </c>
      <c r="B10104" s="0" t="s">
        <v>837</v>
      </c>
      <c r="C10104" s="0" t="n">
        <v>19</v>
      </c>
      <c r="D10104" s="0" t="n">
        <v>65919</v>
      </c>
      <c r="E10104" s="0" t="s">
        <v>184</v>
      </c>
      <c r="F10104" s="0" t="n">
        <v>8.9</v>
      </c>
      <c r="G10104" s="0" t="n">
        <v>0.5</v>
      </c>
      <c r="H10104" s="0" t="n">
        <v>4.45</v>
      </c>
      <c r="I10104" s="0" t="n">
        <v>8.9</v>
      </c>
      <c r="J10104" s="0" t="n">
        <v>4.45</v>
      </c>
      <c r="K10104" s="0" t="s">
        <v>18</v>
      </c>
      <c r="L10104" s="0" t="s">
        <v>174</v>
      </c>
      <c r="M10104" s="0" t="n">
        <f aca="false">CEILING(G10104,1)*F10104</f>
        <v>8.9</v>
      </c>
      <c r="N10104" s="0" t="n">
        <f aca="false">M10104-H10104</f>
        <v>4.45</v>
      </c>
      <c r="O10104" s="0" t="n">
        <f aca="false">IF(ABS(N10104-J10104)&lt;0.011,1,0)</f>
        <v>1</v>
      </c>
    </row>
    <row r="10105" customFormat="false" ht="15" hidden="false" customHeight="false" outlineLevel="0" collapsed="false">
      <c r="A10105" s="0" t="s">
        <v>709</v>
      </c>
      <c r="B10105" s="0" t="s">
        <v>837</v>
      </c>
      <c r="C10105" s="0" t="n">
        <v>19</v>
      </c>
      <c r="D10105" s="0" t="n">
        <v>65919</v>
      </c>
      <c r="E10105" s="0" t="s">
        <v>83</v>
      </c>
      <c r="F10105" s="0" t="n">
        <v>2.2</v>
      </c>
      <c r="G10105" s="0" t="n">
        <v>0.5</v>
      </c>
      <c r="H10105" s="0" t="n">
        <v>1.1</v>
      </c>
      <c r="I10105" s="0" t="n">
        <v>2.2</v>
      </c>
      <c r="J10105" s="0" t="n">
        <v>1.1</v>
      </c>
      <c r="K10105" s="0" t="s">
        <v>18</v>
      </c>
      <c r="L10105" s="0" t="s">
        <v>174</v>
      </c>
      <c r="M10105" s="0" t="n">
        <f aca="false">CEILING(G10105,1)*F10105</f>
        <v>2.2</v>
      </c>
      <c r="N10105" s="0" t="n">
        <f aca="false">M10105-H10105</f>
        <v>1.1</v>
      </c>
      <c r="O10105" s="0" t="n">
        <f aca="false">IF(ABS(N10105-J10105)&lt;0.011,1,0)</f>
        <v>1</v>
      </c>
    </row>
    <row r="10106" customFormat="false" ht="15" hidden="false" customHeight="false" outlineLevel="0" collapsed="false">
      <c r="A10106" s="0" t="s">
        <v>709</v>
      </c>
      <c r="B10106" s="0" t="s">
        <v>837</v>
      </c>
      <c r="C10106" s="0" t="n">
        <v>19</v>
      </c>
      <c r="D10106" s="0" t="n">
        <v>65919</v>
      </c>
      <c r="E10106" s="0" t="s">
        <v>24</v>
      </c>
      <c r="F10106" s="0" t="n">
        <v>4.2</v>
      </c>
      <c r="G10106" s="0" t="n">
        <v>1.5</v>
      </c>
      <c r="H10106" s="0" t="n">
        <v>6.3</v>
      </c>
      <c r="I10106" s="0" t="n">
        <v>8.4</v>
      </c>
      <c r="J10106" s="0" t="n">
        <v>2.1</v>
      </c>
      <c r="K10106" s="0" t="s">
        <v>18</v>
      </c>
      <c r="L10106" s="0" t="s">
        <v>174</v>
      </c>
      <c r="M10106" s="0" t="n">
        <f aca="false">CEILING(G10106,1)*F10106</f>
        <v>8.4</v>
      </c>
      <c r="N10106" s="0" t="n">
        <f aca="false">M10106-H10106</f>
        <v>2.1</v>
      </c>
      <c r="O10106" s="0" t="n">
        <f aca="false">IF(ABS(N10106-J10106)&lt;0.011,1,0)</f>
        <v>1</v>
      </c>
    </row>
    <row r="10107" customFormat="false" ht="15" hidden="false" customHeight="false" outlineLevel="0" collapsed="false">
      <c r="A10107" s="0" t="s">
        <v>709</v>
      </c>
      <c r="B10107" s="0" t="s">
        <v>837</v>
      </c>
      <c r="C10107" s="0" t="n">
        <v>20</v>
      </c>
      <c r="D10107" s="0" t="n">
        <v>65909</v>
      </c>
      <c r="E10107" s="0" t="s">
        <v>17</v>
      </c>
      <c r="F10107" s="0" t="n">
        <v>17.4</v>
      </c>
      <c r="G10107" s="0" t="n">
        <v>0.5</v>
      </c>
      <c r="H10107" s="0" t="n">
        <v>8.7</v>
      </c>
      <c r="I10107" s="0" t="n">
        <v>17.4</v>
      </c>
      <c r="J10107" s="0" t="n">
        <v>8.7</v>
      </c>
      <c r="K10107" s="0" t="s">
        <v>18</v>
      </c>
      <c r="L10107" s="0" t="s">
        <v>174</v>
      </c>
      <c r="M10107" s="0" t="n">
        <f aca="false">CEILING(G10107,1)*F10107</f>
        <v>17.4</v>
      </c>
      <c r="N10107" s="0" t="n">
        <f aca="false">M10107-H10107</f>
        <v>8.7</v>
      </c>
      <c r="O10107" s="0" t="n">
        <f aca="false">IF(ABS(N10107-J10107)&lt;0.011,1,0)</f>
        <v>1</v>
      </c>
    </row>
    <row r="10108" customFormat="false" ht="15" hidden="false" customHeight="false" outlineLevel="0" collapsed="false">
      <c r="A10108" s="0" t="s">
        <v>709</v>
      </c>
      <c r="B10108" s="0" t="s">
        <v>837</v>
      </c>
      <c r="C10108" s="0" t="n">
        <v>20</v>
      </c>
      <c r="D10108" s="0" t="n">
        <v>65909</v>
      </c>
      <c r="E10108" s="0" t="s">
        <v>294</v>
      </c>
      <c r="F10108" s="0" t="n">
        <v>3.9</v>
      </c>
      <c r="G10108" s="0" t="n">
        <v>0.5</v>
      </c>
      <c r="H10108" s="0" t="n">
        <v>1.95</v>
      </c>
      <c r="I10108" s="0" t="n">
        <v>3.9</v>
      </c>
      <c r="J10108" s="0" t="n">
        <v>1.95</v>
      </c>
      <c r="K10108" s="0" t="s">
        <v>18</v>
      </c>
      <c r="L10108" s="0" t="s">
        <v>174</v>
      </c>
      <c r="M10108" s="0" t="n">
        <f aca="false">CEILING(G10108,1)*F10108</f>
        <v>3.9</v>
      </c>
      <c r="N10108" s="0" t="n">
        <f aca="false">M10108-H10108</f>
        <v>1.95</v>
      </c>
      <c r="O10108" s="0" t="n">
        <f aca="false">IF(ABS(N10108-J10108)&lt;0.011,1,0)</f>
        <v>1</v>
      </c>
    </row>
    <row r="10109" customFormat="false" ht="15" hidden="false" customHeight="false" outlineLevel="0" collapsed="false">
      <c r="A10109" s="0" t="s">
        <v>709</v>
      </c>
      <c r="B10109" s="0" t="s">
        <v>837</v>
      </c>
      <c r="C10109" s="0" t="n">
        <v>20</v>
      </c>
      <c r="D10109" s="0" t="n">
        <v>65909</v>
      </c>
      <c r="E10109" s="0" t="s">
        <v>33</v>
      </c>
      <c r="F10109" s="0" t="n">
        <v>3.9</v>
      </c>
      <c r="G10109" s="0" t="n">
        <v>0.5</v>
      </c>
      <c r="H10109" s="0" t="n">
        <v>1.95</v>
      </c>
      <c r="I10109" s="0" t="n">
        <v>3.9</v>
      </c>
      <c r="J10109" s="0" t="n">
        <v>1.95</v>
      </c>
      <c r="K10109" s="0" t="s">
        <v>18</v>
      </c>
      <c r="L10109" s="0" t="s">
        <v>174</v>
      </c>
      <c r="M10109" s="0" t="n">
        <f aca="false">CEILING(G10109,1)*F10109</f>
        <v>3.9</v>
      </c>
      <c r="N10109" s="0" t="n">
        <f aca="false">M10109-H10109</f>
        <v>1.95</v>
      </c>
      <c r="O10109" s="0" t="n">
        <f aca="false">IF(ABS(N10109-J10109)&lt;0.011,1,0)</f>
        <v>1</v>
      </c>
    </row>
    <row r="10110" customFormat="false" ht="15" hidden="false" customHeight="false" outlineLevel="0" collapsed="false">
      <c r="A10110" s="0" t="s">
        <v>709</v>
      </c>
      <c r="B10110" s="0" t="s">
        <v>837</v>
      </c>
      <c r="C10110" s="0" t="n">
        <v>20</v>
      </c>
      <c r="D10110" s="0" t="n">
        <v>65909</v>
      </c>
      <c r="E10110" s="0" t="s">
        <v>147</v>
      </c>
      <c r="F10110" s="0" t="n">
        <v>3.5</v>
      </c>
      <c r="G10110" s="0" t="n">
        <v>0.5</v>
      </c>
      <c r="H10110" s="0" t="n">
        <v>1.75</v>
      </c>
      <c r="I10110" s="0" t="n">
        <v>3.5</v>
      </c>
      <c r="J10110" s="0" t="n">
        <v>1.75</v>
      </c>
      <c r="K10110" s="0" t="s">
        <v>18</v>
      </c>
      <c r="L10110" s="0" t="s">
        <v>174</v>
      </c>
      <c r="M10110" s="0" t="n">
        <f aca="false">CEILING(G10110,1)*F10110</f>
        <v>3.5</v>
      </c>
      <c r="N10110" s="0" t="n">
        <f aca="false">M10110-H10110</f>
        <v>1.75</v>
      </c>
      <c r="O10110" s="0" t="n">
        <f aca="false">IF(ABS(N10110-J10110)&lt;0.011,1,0)</f>
        <v>1</v>
      </c>
    </row>
    <row r="10111" customFormat="false" ht="15" hidden="false" customHeight="false" outlineLevel="0" collapsed="false">
      <c r="A10111" s="0" t="s">
        <v>709</v>
      </c>
      <c r="B10111" s="0" t="s">
        <v>837</v>
      </c>
      <c r="C10111" s="0" t="n">
        <v>20</v>
      </c>
      <c r="D10111" s="0" t="n">
        <v>65909</v>
      </c>
      <c r="E10111" s="0" t="s">
        <v>22</v>
      </c>
      <c r="F10111" s="0" t="n">
        <v>2.4</v>
      </c>
      <c r="G10111" s="0" t="n">
        <v>0.5</v>
      </c>
      <c r="H10111" s="0" t="n">
        <v>1.2</v>
      </c>
      <c r="I10111" s="0" t="n">
        <v>2.4</v>
      </c>
      <c r="J10111" s="0" t="n">
        <v>1.2</v>
      </c>
      <c r="K10111" s="0" t="s">
        <v>18</v>
      </c>
      <c r="L10111" s="0" t="s">
        <v>174</v>
      </c>
      <c r="M10111" s="0" t="n">
        <f aca="false">CEILING(G10111,1)*F10111</f>
        <v>2.4</v>
      </c>
      <c r="N10111" s="0" t="n">
        <f aca="false">M10111-H10111</f>
        <v>1.2</v>
      </c>
      <c r="O10111" s="0" t="n">
        <f aca="false">IF(ABS(N10111-J10111)&lt;0.011,1,0)</f>
        <v>1</v>
      </c>
    </row>
    <row r="10112" customFormat="false" ht="15" hidden="false" customHeight="false" outlineLevel="0" collapsed="false">
      <c r="A10112" s="0" t="s">
        <v>709</v>
      </c>
      <c r="B10112" s="0" t="s">
        <v>837</v>
      </c>
      <c r="C10112" s="0" t="n">
        <v>20</v>
      </c>
      <c r="D10112" s="0" t="n">
        <v>65909</v>
      </c>
      <c r="E10112" s="0" t="s">
        <v>184</v>
      </c>
      <c r="F10112" s="0" t="n">
        <v>8.9</v>
      </c>
      <c r="G10112" s="0" t="n">
        <v>0.5</v>
      </c>
      <c r="H10112" s="0" t="n">
        <v>4.45</v>
      </c>
      <c r="I10112" s="0" t="n">
        <v>8.9</v>
      </c>
      <c r="J10112" s="0" t="n">
        <v>4.45</v>
      </c>
      <c r="K10112" s="0" t="s">
        <v>18</v>
      </c>
      <c r="L10112" s="0" t="s">
        <v>174</v>
      </c>
      <c r="M10112" s="0" t="n">
        <f aca="false">CEILING(G10112,1)*F10112</f>
        <v>8.9</v>
      </c>
      <c r="N10112" s="0" t="n">
        <f aca="false">M10112-H10112</f>
        <v>4.45</v>
      </c>
      <c r="O10112" s="0" t="n">
        <f aca="false">IF(ABS(N10112-J10112)&lt;0.011,1,0)</f>
        <v>1</v>
      </c>
    </row>
    <row r="10113" customFormat="false" ht="15" hidden="false" customHeight="false" outlineLevel="0" collapsed="false">
      <c r="A10113" s="0" t="s">
        <v>709</v>
      </c>
      <c r="B10113" s="0" t="s">
        <v>837</v>
      </c>
      <c r="C10113" s="0" t="n">
        <v>20</v>
      </c>
      <c r="D10113" s="0" t="n">
        <v>65909</v>
      </c>
      <c r="E10113" s="0" t="s">
        <v>83</v>
      </c>
      <c r="F10113" s="0" t="n">
        <v>2.2</v>
      </c>
      <c r="G10113" s="0" t="n">
        <v>0.5</v>
      </c>
      <c r="H10113" s="0" t="n">
        <v>1.1</v>
      </c>
      <c r="I10113" s="0" t="n">
        <v>2.2</v>
      </c>
      <c r="J10113" s="0" t="n">
        <v>1.1</v>
      </c>
      <c r="K10113" s="0" t="s">
        <v>18</v>
      </c>
      <c r="L10113" s="0" t="s">
        <v>174</v>
      </c>
      <c r="M10113" s="0" t="n">
        <f aca="false">CEILING(G10113,1)*F10113</f>
        <v>2.2</v>
      </c>
      <c r="N10113" s="0" t="n">
        <f aca="false">M10113-H10113</f>
        <v>1.1</v>
      </c>
      <c r="O10113" s="0" t="n">
        <f aca="false">IF(ABS(N10113-J10113)&lt;0.011,1,0)</f>
        <v>1</v>
      </c>
    </row>
    <row r="10114" customFormat="false" ht="15" hidden="false" customHeight="false" outlineLevel="0" collapsed="false">
      <c r="A10114" s="0" t="s">
        <v>709</v>
      </c>
      <c r="B10114" s="0" t="s">
        <v>837</v>
      </c>
      <c r="C10114" s="0" t="n">
        <v>20</v>
      </c>
      <c r="D10114" s="0" t="n">
        <v>65909</v>
      </c>
      <c r="E10114" s="0" t="s">
        <v>24</v>
      </c>
      <c r="F10114" s="0" t="n">
        <v>4.2</v>
      </c>
      <c r="G10114" s="0" t="n">
        <v>1.5</v>
      </c>
      <c r="H10114" s="0" t="n">
        <v>6.3</v>
      </c>
      <c r="I10114" s="0" t="n">
        <v>8.4</v>
      </c>
      <c r="J10114" s="0" t="n">
        <v>2.1</v>
      </c>
      <c r="K10114" s="0" t="s">
        <v>18</v>
      </c>
      <c r="L10114" s="0" t="s">
        <v>174</v>
      </c>
      <c r="M10114" s="0" t="n">
        <f aca="false">CEILING(G10114,1)*F10114</f>
        <v>8.4</v>
      </c>
      <c r="N10114" s="0" t="n">
        <f aca="false">M10114-H10114</f>
        <v>2.1</v>
      </c>
      <c r="O10114" s="0" t="n">
        <f aca="false">IF(ABS(N10114-J10114)&lt;0.011,1,0)</f>
        <v>1</v>
      </c>
    </row>
    <row r="10115" customFormat="false" ht="15" hidden="false" customHeight="false" outlineLevel="0" collapsed="false">
      <c r="A10115" s="0" t="s">
        <v>709</v>
      </c>
      <c r="B10115" s="0" t="s">
        <v>837</v>
      </c>
      <c r="C10115" s="0" t="n">
        <v>27</v>
      </c>
      <c r="D10115" s="0" t="n">
        <v>65927</v>
      </c>
      <c r="E10115" s="0" t="s">
        <v>294</v>
      </c>
      <c r="F10115" s="0" t="n">
        <v>3.9</v>
      </c>
      <c r="G10115" s="0" t="n">
        <v>0.5</v>
      </c>
      <c r="H10115" s="0" t="n">
        <v>1.95</v>
      </c>
      <c r="I10115" s="0" t="n">
        <v>3.9</v>
      </c>
      <c r="J10115" s="0" t="n">
        <v>1.95</v>
      </c>
      <c r="K10115" s="0" t="s">
        <v>18</v>
      </c>
      <c r="L10115" s="0" t="s">
        <v>219</v>
      </c>
      <c r="M10115" s="0" t="n">
        <f aca="false">CEILING(G10115,1)*F10115</f>
        <v>3.9</v>
      </c>
      <c r="N10115" s="0" t="n">
        <f aca="false">M10115-H10115</f>
        <v>1.95</v>
      </c>
      <c r="O10115" s="0" t="n">
        <f aca="false">IF(ABS(N10115-J10115)&lt;0.011,1,0)</f>
        <v>1</v>
      </c>
    </row>
    <row r="10116" customFormat="false" ht="15" hidden="false" customHeight="false" outlineLevel="0" collapsed="false">
      <c r="A10116" s="0" t="s">
        <v>709</v>
      </c>
      <c r="B10116" s="0" t="s">
        <v>837</v>
      </c>
      <c r="C10116" s="0" t="n">
        <v>27</v>
      </c>
      <c r="D10116" s="0" t="n">
        <v>65927</v>
      </c>
      <c r="E10116" s="0" t="s">
        <v>20</v>
      </c>
      <c r="F10116" s="0" t="n">
        <v>16.9</v>
      </c>
      <c r="G10116" s="0" t="n">
        <v>0.5</v>
      </c>
      <c r="H10116" s="0" t="n">
        <v>8.45</v>
      </c>
      <c r="I10116" s="0" t="n">
        <v>16.9</v>
      </c>
      <c r="J10116" s="0" t="n">
        <v>8.45</v>
      </c>
      <c r="K10116" s="0" t="s">
        <v>18</v>
      </c>
      <c r="L10116" s="0" t="s">
        <v>219</v>
      </c>
      <c r="M10116" s="0" t="n">
        <f aca="false">CEILING(G10116,1)*F10116</f>
        <v>16.9</v>
      </c>
      <c r="N10116" s="0" t="n">
        <f aca="false">M10116-H10116</f>
        <v>8.45</v>
      </c>
      <c r="O10116" s="0" t="n">
        <f aca="false">IF(ABS(N10116-J10116)&lt;0.011,1,0)</f>
        <v>1</v>
      </c>
    </row>
    <row r="10117" customFormat="false" ht="15" hidden="false" customHeight="false" outlineLevel="0" collapsed="false">
      <c r="A10117" s="0" t="s">
        <v>709</v>
      </c>
      <c r="B10117" s="0" t="s">
        <v>837</v>
      </c>
      <c r="C10117" s="0" t="n">
        <v>27</v>
      </c>
      <c r="D10117" s="0" t="n">
        <v>65927</v>
      </c>
      <c r="E10117" s="0" t="s">
        <v>60</v>
      </c>
      <c r="F10117" s="0" t="n">
        <v>19</v>
      </c>
      <c r="G10117" s="0" t="n">
        <v>0.5</v>
      </c>
      <c r="H10117" s="0" t="n">
        <v>9.5</v>
      </c>
      <c r="I10117" s="0" t="n">
        <v>19</v>
      </c>
      <c r="J10117" s="0" t="n">
        <v>9.5</v>
      </c>
      <c r="K10117" s="0" t="s">
        <v>18</v>
      </c>
      <c r="L10117" s="0" t="s">
        <v>219</v>
      </c>
      <c r="M10117" s="0" t="n">
        <f aca="false">CEILING(G10117,1)*F10117</f>
        <v>19</v>
      </c>
      <c r="N10117" s="0" t="n">
        <f aca="false">M10117-H10117</f>
        <v>9.5</v>
      </c>
      <c r="O10117" s="0" t="n">
        <f aca="false">IF(ABS(N10117-J10117)&lt;0.011,1,0)</f>
        <v>1</v>
      </c>
    </row>
    <row r="10118" customFormat="false" ht="15" hidden="false" customHeight="false" outlineLevel="0" collapsed="false">
      <c r="A10118" s="0" t="s">
        <v>709</v>
      </c>
      <c r="B10118" s="0" t="s">
        <v>837</v>
      </c>
      <c r="C10118" s="0" t="n">
        <v>27</v>
      </c>
      <c r="D10118" s="0" t="n">
        <v>65927</v>
      </c>
      <c r="E10118" s="0" t="s">
        <v>33</v>
      </c>
      <c r="F10118" s="0" t="n">
        <v>3.9</v>
      </c>
      <c r="G10118" s="0" t="n">
        <v>0.5</v>
      </c>
      <c r="H10118" s="0" t="n">
        <v>1.95</v>
      </c>
      <c r="I10118" s="0" t="n">
        <v>3.9</v>
      </c>
      <c r="J10118" s="0" t="n">
        <v>1.95</v>
      </c>
      <c r="K10118" s="0" t="s">
        <v>18</v>
      </c>
      <c r="L10118" s="0" t="s">
        <v>219</v>
      </c>
      <c r="M10118" s="0" t="n">
        <f aca="false">CEILING(G10118,1)*F10118</f>
        <v>3.9</v>
      </c>
      <c r="N10118" s="0" t="n">
        <f aca="false">M10118-H10118</f>
        <v>1.95</v>
      </c>
      <c r="O10118" s="0" t="n">
        <f aca="false">IF(ABS(N10118-J10118)&lt;0.011,1,0)</f>
        <v>1</v>
      </c>
    </row>
    <row r="10119" customFormat="false" ht="15" hidden="false" customHeight="false" outlineLevel="0" collapsed="false">
      <c r="A10119" s="0" t="s">
        <v>709</v>
      </c>
      <c r="B10119" s="0" t="s">
        <v>837</v>
      </c>
      <c r="C10119" s="0" t="n">
        <v>27</v>
      </c>
      <c r="D10119" s="0" t="n">
        <v>65927</v>
      </c>
      <c r="E10119" s="0" t="s">
        <v>213</v>
      </c>
      <c r="F10119" s="0" t="n">
        <v>3.8</v>
      </c>
      <c r="G10119" s="0" t="n">
        <v>0.5</v>
      </c>
      <c r="H10119" s="0" t="n">
        <v>1.9</v>
      </c>
      <c r="I10119" s="0" t="n">
        <v>3.8</v>
      </c>
      <c r="J10119" s="0" t="n">
        <v>1.9</v>
      </c>
      <c r="K10119" s="0" t="s">
        <v>18</v>
      </c>
      <c r="L10119" s="0" t="s">
        <v>219</v>
      </c>
      <c r="M10119" s="0" t="n">
        <f aca="false">CEILING(G10119,1)*F10119</f>
        <v>3.8</v>
      </c>
      <c r="N10119" s="0" t="n">
        <f aca="false">M10119-H10119</f>
        <v>1.9</v>
      </c>
      <c r="O10119" s="0" t="n">
        <f aca="false">IF(ABS(N10119-J10119)&lt;0.011,1,0)</f>
        <v>1</v>
      </c>
    </row>
    <row r="10120" customFormat="false" ht="15" hidden="false" customHeight="false" outlineLevel="0" collapsed="false">
      <c r="A10120" s="0" t="s">
        <v>709</v>
      </c>
      <c r="B10120" s="0" t="s">
        <v>837</v>
      </c>
      <c r="C10120" s="0" t="n">
        <v>27</v>
      </c>
      <c r="D10120" s="0" t="n">
        <v>65927</v>
      </c>
      <c r="E10120" s="0" t="s">
        <v>92</v>
      </c>
      <c r="F10120" s="0" t="n">
        <v>4.9</v>
      </c>
      <c r="G10120" s="0" t="n">
        <v>0.5</v>
      </c>
      <c r="H10120" s="0" t="n">
        <v>2.45</v>
      </c>
      <c r="I10120" s="0" t="n">
        <v>4.9</v>
      </c>
      <c r="J10120" s="0" t="n">
        <v>2.45</v>
      </c>
      <c r="K10120" s="0" t="s">
        <v>18</v>
      </c>
      <c r="L10120" s="0" t="s">
        <v>219</v>
      </c>
      <c r="M10120" s="0" t="n">
        <f aca="false">CEILING(G10120,1)*F10120</f>
        <v>4.9</v>
      </c>
      <c r="N10120" s="0" t="n">
        <f aca="false">M10120-H10120</f>
        <v>2.45</v>
      </c>
      <c r="O10120" s="0" t="n">
        <f aca="false">IF(ABS(N10120-J10120)&lt;0.011,1,0)</f>
        <v>1</v>
      </c>
    </row>
    <row r="10121" customFormat="false" ht="15" hidden="false" customHeight="false" outlineLevel="0" collapsed="false">
      <c r="A10121" s="0" t="s">
        <v>709</v>
      </c>
      <c r="B10121" s="0" t="s">
        <v>837</v>
      </c>
      <c r="C10121" s="0" t="n">
        <v>27</v>
      </c>
      <c r="D10121" s="0" t="n">
        <v>65927</v>
      </c>
      <c r="E10121" s="0" t="s">
        <v>248</v>
      </c>
      <c r="F10121" s="0" t="n">
        <v>9.9</v>
      </c>
      <c r="G10121" s="0" t="n">
        <v>0.5</v>
      </c>
      <c r="H10121" s="0" t="n">
        <v>4.95</v>
      </c>
      <c r="I10121" s="0" t="n">
        <v>9.9</v>
      </c>
      <c r="J10121" s="0" t="n">
        <v>4.95</v>
      </c>
      <c r="K10121" s="0" t="s">
        <v>18</v>
      </c>
      <c r="L10121" s="0" t="s">
        <v>219</v>
      </c>
      <c r="M10121" s="0" t="n">
        <f aca="false">CEILING(G10121,1)*F10121</f>
        <v>9.9</v>
      </c>
      <c r="N10121" s="0" t="n">
        <f aca="false">M10121-H10121</f>
        <v>4.95</v>
      </c>
      <c r="O10121" s="0" t="n">
        <f aca="false">IF(ABS(N10121-J10121)&lt;0.011,1,0)</f>
        <v>1</v>
      </c>
    </row>
    <row r="10122" customFormat="false" ht="15" hidden="false" customHeight="false" outlineLevel="0" collapsed="false">
      <c r="A10122" s="0" t="s">
        <v>709</v>
      </c>
      <c r="B10122" s="0" t="s">
        <v>837</v>
      </c>
      <c r="C10122" s="0" t="n">
        <v>27</v>
      </c>
      <c r="D10122" s="0" t="n">
        <v>65927</v>
      </c>
      <c r="E10122" s="0" t="s">
        <v>237</v>
      </c>
      <c r="F10122" s="0" t="n">
        <v>3.2</v>
      </c>
      <c r="G10122" s="0" t="n">
        <v>0.5</v>
      </c>
      <c r="H10122" s="0" t="n">
        <v>1.6</v>
      </c>
      <c r="I10122" s="0" t="n">
        <v>3.2</v>
      </c>
      <c r="J10122" s="0" t="n">
        <v>1.6</v>
      </c>
      <c r="K10122" s="0" t="s">
        <v>18</v>
      </c>
      <c r="L10122" s="0" t="s">
        <v>219</v>
      </c>
      <c r="M10122" s="0" t="n">
        <f aca="false">CEILING(G10122,1)*F10122</f>
        <v>3.2</v>
      </c>
      <c r="N10122" s="0" t="n">
        <f aca="false">M10122-H10122</f>
        <v>1.6</v>
      </c>
      <c r="O10122" s="0" t="n">
        <f aca="false">IF(ABS(N10122-J10122)&lt;0.011,1,0)</f>
        <v>1</v>
      </c>
    </row>
    <row r="10123" customFormat="false" ht="15" hidden="false" customHeight="false" outlineLevel="0" collapsed="false">
      <c r="A10123" s="0" t="s">
        <v>709</v>
      </c>
      <c r="B10123" s="0" t="s">
        <v>837</v>
      </c>
      <c r="C10123" s="0" t="n">
        <v>27</v>
      </c>
      <c r="D10123" s="0" t="n">
        <v>65927</v>
      </c>
      <c r="E10123" s="0" t="s">
        <v>149</v>
      </c>
      <c r="F10123" s="0" t="n">
        <v>16.9</v>
      </c>
      <c r="G10123" s="0" t="n">
        <v>0.5</v>
      </c>
      <c r="H10123" s="0" t="n">
        <v>8.45</v>
      </c>
      <c r="I10123" s="0" t="n">
        <v>16.9</v>
      </c>
      <c r="J10123" s="0" t="n">
        <v>8.45</v>
      </c>
      <c r="K10123" s="0" t="s">
        <v>18</v>
      </c>
      <c r="L10123" s="0" t="s">
        <v>219</v>
      </c>
      <c r="M10123" s="0" t="n">
        <f aca="false">CEILING(G10123,1)*F10123</f>
        <v>16.9</v>
      </c>
      <c r="N10123" s="0" t="n">
        <f aca="false">M10123-H10123</f>
        <v>8.45</v>
      </c>
      <c r="O10123" s="0" t="n">
        <f aca="false">IF(ABS(N10123-J10123)&lt;0.011,1,0)</f>
        <v>1</v>
      </c>
    </row>
    <row r="10124" customFormat="false" ht="15" hidden="false" customHeight="false" outlineLevel="0" collapsed="false">
      <c r="A10124" s="0" t="s">
        <v>709</v>
      </c>
      <c r="B10124" s="0" t="s">
        <v>837</v>
      </c>
      <c r="C10124" s="0" t="n">
        <v>28</v>
      </c>
      <c r="D10124" s="0" t="n">
        <v>65914</v>
      </c>
      <c r="E10124" s="0" t="s">
        <v>294</v>
      </c>
      <c r="F10124" s="0" t="n">
        <v>3.9</v>
      </c>
      <c r="G10124" s="0" t="n">
        <v>0.5</v>
      </c>
      <c r="H10124" s="0" t="n">
        <v>1.95</v>
      </c>
      <c r="I10124" s="0" t="n">
        <v>3.9</v>
      </c>
      <c r="J10124" s="0" t="n">
        <v>1.95</v>
      </c>
      <c r="K10124" s="0" t="s">
        <v>18</v>
      </c>
      <c r="L10124" s="0" t="s">
        <v>219</v>
      </c>
      <c r="M10124" s="0" t="n">
        <f aca="false">CEILING(G10124,1)*F10124</f>
        <v>3.9</v>
      </c>
      <c r="N10124" s="0" t="n">
        <f aca="false">M10124-H10124</f>
        <v>1.95</v>
      </c>
      <c r="O10124" s="0" t="n">
        <f aca="false">IF(ABS(N10124-J10124)&lt;0.011,1,0)</f>
        <v>1</v>
      </c>
    </row>
    <row r="10125" customFormat="false" ht="15" hidden="false" customHeight="false" outlineLevel="0" collapsed="false">
      <c r="A10125" s="0" t="s">
        <v>709</v>
      </c>
      <c r="B10125" s="0" t="s">
        <v>837</v>
      </c>
      <c r="C10125" s="0" t="n">
        <v>28</v>
      </c>
      <c r="D10125" s="0" t="n">
        <v>65914</v>
      </c>
      <c r="E10125" s="0" t="s">
        <v>20</v>
      </c>
      <c r="F10125" s="0" t="n">
        <v>16.9</v>
      </c>
      <c r="G10125" s="0" t="n">
        <v>0.5</v>
      </c>
      <c r="H10125" s="0" t="n">
        <v>8.45</v>
      </c>
      <c r="I10125" s="0" t="n">
        <v>16.9</v>
      </c>
      <c r="J10125" s="0" t="n">
        <v>8.45</v>
      </c>
      <c r="K10125" s="0" t="s">
        <v>18</v>
      </c>
      <c r="L10125" s="0" t="s">
        <v>219</v>
      </c>
      <c r="M10125" s="0" t="n">
        <f aca="false">CEILING(G10125,1)*F10125</f>
        <v>16.9</v>
      </c>
      <c r="N10125" s="0" t="n">
        <f aca="false">M10125-H10125</f>
        <v>8.45</v>
      </c>
      <c r="O10125" s="0" t="n">
        <f aca="false">IF(ABS(N10125-J10125)&lt;0.011,1,0)</f>
        <v>1</v>
      </c>
    </row>
    <row r="10126" customFormat="false" ht="15" hidden="false" customHeight="false" outlineLevel="0" collapsed="false">
      <c r="A10126" s="0" t="s">
        <v>709</v>
      </c>
      <c r="B10126" s="0" t="s">
        <v>837</v>
      </c>
      <c r="C10126" s="0" t="n">
        <v>28</v>
      </c>
      <c r="D10126" s="0" t="n">
        <v>65914</v>
      </c>
      <c r="E10126" s="0" t="s">
        <v>60</v>
      </c>
      <c r="F10126" s="0" t="n">
        <v>19</v>
      </c>
      <c r="G10126" s="0" t="n">
        <v>0.5</v>
      </c>
      <c r="H10126" s="0" t="n">
        <v>9.5</v>
      </c>
      <c r="I10126" s="0" t="n">
        <v>19</v>
      </c>
      <c r="J10126" s="0" t="n">
        <v>9.5</v>
      </c>
      <c r="K10126" s="0" t="s">
        <v>18</v>
      </c>
      <c r="L10126" s="0" t="s">
        <v>219</v>
      </c>
      <c r="M10126" s="0" t="n">
        <f aca="false">CEILING(G10126,1)*F10126</f>
        <v>19</v>
      </c>
      <c r="N10126" s="0" t="n">
        <f aca="false">M10126-H10126</f>
        <v>9.5</v>
      </c>
      <c r="O10126" s="0" t="n">
        <f aca="false">IF(ABS(N10126-J10126)&lt;0.011,1,0)</f>
        <v>1</v>
      </c>
    </row>
    <row r="10127" customFormat="false" ht="15" hidden="false" customHeight="false" outlineLevel="0" collapsed="false">
      <c r="A10127" s="0" t="s">
        <v>709</v>
      </c>
      <c r="B10127" s="0" t="s">
        <v>837</v>
      </c>
      <c r="C10127" s="0" t="n">
        <v>28</v>
      </c>
      <c r="D10127" s="0" t="n">
        <v>65914</v>
      </c>
      <c r="E10127" s="0" t="s">
        <v>33</v>
      </c>
      <c r="F10127" s="0" t="n">
        <v>3.9</v>
      </c>
      <c r="G10127" s="0" t="n">
        <v>0.5</v>
      </c>
      <c r="H10127" s="0" t="n">
        <v>1.95</v>
      </c>
      <c r="I10127" s="0" t="n">
        <v>3.9</v>
      </c>
      <c r="J10127" s="0" t="n">
        <v>1.95</v>
      </c>
      <c r="K10127" s="0" t="s">
        <v>18</v>
      </c>
      <c r="L10127" s="0" t="s">
        <v>219</v>
      </c>
      <c r="M10127" s="0" t="n">
        <f aca="false">CEILING(G10127,1)*F10127</f>
        <v>3.9</v>
      </c>
      <c r="N10127" s="0" t="n">
        <f aca="false">M10127-H10127</f>
        <v>1.95</v>
      </c>
      <c r="O10127" s="0" t="n">
        <f aca="false">IF(ABS(N10127-J10127)&lt;0.011,1,0)</f>
        <v>1</v>
      </c>
    </row>
    <row r="10128" customFormat="false" ht="15" hidden="false" customHeight="false" outlineLevel="0" collapsed="false">
      <c r="A10128" s="0" t="s">
        <v>709</v>
      </c>
      <c r="B10128" s="0" t="s">
        <v>837</v>
      </c>
      <c r="C10128" s="0" t="n">
        <v>28</v>
      </c>
      <c r="D10128" s="0" t="n">
        <v>65914</v>
      </c>
      <c r="E10128" s="0" t="s">
        <v>213</v>
      </c>
      <c r="F10128" s="0" t="n">
        <v>3.8</v>
      </c>
      <c r="G10128" s="0" t="n">
        <v>0.5</v>
      </c>
      <c r="H10128" s="0" t="n">
        <v>1.9</v>
      </c>
      <c r="I10128" s="0" t="n">
        <v>3.8</v>
      </c>
      <c r="J10128" s="0" t="n">
        <v>1.9</v>
      </c>
      <c r="K10128" s="0" t="s">
        <v>18</v>
      </c>
      <c r="L10128" s="0" t="s">
        <v>219</v>
      </c>
      <c r="M10128" s="0" t="n">
        <f aca="false">CEILING(G10128,1)*F10128</f>
        <v>3.8</v>
      </c>
      <c r="N10128" s="0" t="n">
        <f aca="false">M10128-H10128</f>
        <v>1.9</v>
      </c>
      <c r="O10128" s="0" t="n">
        <f aca="false">IF(ABS(N10128-J10128)&lt;0.011,1,0)</f>
        <v>1</v>
      </c>
    </row>
    <row r="10129" customFormat="false" ht="15" hidden="false" customHeight="false" outlineLevel="0" collapsed="false">
      <c r="A10129" s="0" t="s">
        <v>709</v>
      </c>
      <c r="B10129" s="0" t="s">
        <v>837</v>
      </c>
      <c r="C10129" s="0" t="n">
        <v>28</v>
      </c>
      <c r="D10129" s="0" t="n">
        <v>65914</v>
      </c>
      <c r="E10129" s="0" t="s">
        <v>92</v>
      </c>
      <c r="F10129" s="0" t="n">
        <v>4.9</v>
      </c>
      <c r="G10129" s="0" t="n">
        <v>0.5</v>
      </c>
      <c r="H10129" s="0" t="n">
        <v>2.45</v>
      </c>
      <c r="I10129" s="0" t="n">
        <v>4.9</v>
      </c>
      <c r="J10129" s="0" t="n">
        <v>2.45</v>
      </c>
      <c r="K10129" s="0" t="s">
        <v>18</v>
      </c>
      <c r="L10129" s="0" t="s">
        <v>219</v>
      </c>
      <c r="M10129" s="0" t="n">
        <f aca="false">CEILING(G10129,1)*F10129</f>
        <v>4.9</v>
      </c>
      <c r="N10129" s="0" t="n">
        <f aca="false">M10129-H10129</f>
        <v>2.45</v>
      </c>
      <c r="O10129" s="0" t="n">
        <f aca="false">IF(ABS(N10129-J10129)&lt;0.011,1,0)</f>
        <v>1</v>
      </c>
    </row>
    <row r="10130" customFormat="false" ht="15" hidden="false" customHeight="false" outlineLevel="0" collapsed="false">
      <c r="A10130" s="0" t="s">
        <v>709</v>
      </c>
      <c r="B10130" s="0" t="s">
        <v>837</v>
      </c>
      <c r="C10130" s="0" t="n">
        <v>28</v>
      </c>
      <c r="D10130" s="0" t="n">
        <v>65914</v>
      </c>
      <c r="E10130" s="0" t="s">
        <v>248</v>
      </c>
      <c r="F10130" s="0" t="n">
        <v>9.9</v>
      </c>
      <c r="G10130" s="0" t="n">
        <v>0.5</v>
      </c>
      <c r="H10130" s="0" t="n">
        <v>4.95</v>
      </c>
      <c r="I10130" s="0" t="n">
        <v>9.9</v>
      </c>
      <c r="J10130" s="0" t="n">
        <v>4.95</v>
      </c>
      <c r="K10130" s="0" t="s">
        <v>18</v>
      </c>
      <c r="L10130" s="0" t="s">
        <v>219</v>
      </c>
      <c r="M10130" s="0" t="n">
        <f aca="false">CEILING(G10130,1)*F10130</f>
        <v>9.9</v>
      </c>
      <c r="N10130" s="0" t="n">
        <f aca="false">M10130-H10130</f>
        <v>4.95</v>
      </c>
      <c r="O10130" s="0" t="n">
        <f aca="false">IF(ABS(N10130-J10130)&lt;0.011,1,0)</f>
        <v>1</v>
      </c>
    </row>
    <row r="10131" customFormat="false" ht="15" hidden="false" customHeight="false" outlineLevel="0" collapsed="false">
      <c r="A10131" s="0" t="s">
        <v>709</v>
      </c>
      <c r="B10131" s="0" t="s">
        <v>837</v>
      </c>
      <c r="C10131" s="0" t="n">
        <v>28</v>
      </c>
      <c r="D10131" s="0" t="n">
        <v>65914</v>
      </c>
      <c r="E10131" s="0" t="s">
        <v>237</v>
      </c>
      <c r="F10131" s="0" t="n">
        <v>3.2</v>
      </c>
      <c r="G10131" s="0" t="n">
        <v>0.5</v>
      </c>
      <c r="H10131" s="0" t="n">
        <v>1.6</v>
      </c>
      <c r="I10131" s="0" t="n">
        <v>3.2</v>
      </c>
      <c r="J10131" s="0" t="n">
        <v>1.6</v>
      </c>
      <c r="K10131" s="0" t="s">
        <v>18</v>
      </c>
      <c r="L10131" s="0" t="s">
        <v>219</v>
      </c>
      <c r="M10131" s="0" t="n">
        <f aca="false">CEILING(G10131,1)*F10131</f>
        <v>3.2</v>
      </c>
      <c r="N10131" s="0" t="n">
        <f aca="false">M10131-H10131</f>
        <v>1.6</v>
      </c>
      <c r="O10131" s="0" t="n">
        <f aca="false">IF(ABS(N10131-J10131)&lt;0.011,1,0)</f>
        <v>1</v>
      </c>
    </row>
    <row r="10132" customFormat="false" ht="15" hidden="false" customHeight="false" outlineLevel="0" collapsed="false">
      <c r="A10132" s="0" t="s">
        <v>709</v>
      </c>
      <c r="B10132" s="0" t="s">
        <v>837</v>
      </c>
      <c r="C10132" s="0" t="n">
        <v>28</v>
      </c>
      <c r="D10132" s="0" t="n">
        <v>65914</v>
      </c>
      <c r="E10132" s="0" t="s">
        <v>149</v>
      </c>
      <c r="F10132" s="0" t="n">
        <v>16.9</v>
      </c>
      <c r="G10132" s="0" t="n">
        <v>0.5</v>
      </c>
      <c r="H10132" s="0" t="n">
        <v>8.45</v>
      </c>
      <c r="I10132" s="0" t="n">
        <v>16.9</v>
      </c>
      <c r="J10132" s="0" t="n">
        <v>8.45</v>
      </c>
      <c r="K10132" s="0" t="s">
        <v>18</v>
      </c>
      <c r="L10132" s="0" t="s">
        <v>219</v>
      </c>
      <c r="M10132" s="0" t="n">
        <f aca="false">CEILING(G10132,1)*F10132</f>
        <v>16.9</v>
      </c>
      <c r="N10132" s="0" t="n">
        <f aca="false">M10132-H10132</f>
        <v>8.45</v>
      </c>
      <c r="O10132" s="0" t="n">
        <f aca="false">IF(ABS(N10132-J10132)&lt;0.011,1,0)</f>
        <v>1</v>
      </c>
    </row>
    <row r="10133" customFormat="false" ht="15" hidden="false" customHeight="false" outlineLevel="0" collapsed="false">
      <c r="A10133" s="0" t="s">
        <v>709</v>
      </c>
      <c r="B10133" s="0" t="s">
        <v>837</v>
      </c>
      <c r="C10133" s="0" t="n">
        <v>33</v>
      </c>
      <c r="D10133" s="0" t="n">
        <v>65928</v>
      </c>
      <c r="E10133" s="0" t="s">
        <v>261</v>
      </c>
      <c r="F10133" s="0" t="n">
        <v>29</v>
      </c>
      <c r="G10133" s="0" t="n">
        <v>0.5</v>
      </c>
      <c r="H10133" s="0" t="n">
        <v>14.5</v>
      </c>
      <c r="I10133" s="0" t="n">
        <v>29</v>
      </c>
      <c r="J10133" s="0" t="n">
        <v>14.5</v>
      </c>
      <c r="K10133" s="0" t="s">
        <v>18</v>
      </c>
      <c r="L10133" s="0" t="s">
        <v>107</v>
      </c>
      <c r="M10133" s="0" t="n">
        <f aca="false">CEILING(G10133,1)*F10133</f>
        <v>29</v>
      </c>
      <c r="N10133" s="0" t="n">
        <f aca="false">M10133-H10133</f>
        <v>14.5</v>
      </c>
      <c r="O10133" s="0" t="n">
        <f aca="false">IF(ABS(N10133-J10133)&lt;0.011,1,0)</f>
        <v>1</v>
      </c>
    </row>
    <row r="10134" customFormat="false" ht="15" hidden="false" customHeight="false" outlineLevel="0" collapsed="false">
      <c r="A10134" s="0" t="s">
        <v>709</v>
      </c>
      <c r="B10134" s="0" t="s">
        <v>837</v>
      </c>
      <c r="C10134" s="0" t="n">
        <v>33</v>
      </c>
      <c r="D10134" s="0" t="n">
        <v>65928</v>
      </c>
      <c r="E10134" s="0" t="s">
        <v>75</v>
      </c>
      <c r="F10134" s="0" t="n">
        <v>6.4</v>
      </c>
      <c r="G10134" s="0" t="n">
        <v>0.5</v>
      </c>
      <c r="H10134" s="0" t="n">
        <v>3.2</v>
      </c>
      <c r="I10134" s="0" t="n">
        <v>6.4</v>
      </c>
      <c r="J10134" s="0" t="n">
        <v>3.2</v>
      </c>
      <c r="K10134" s="0" t="s">
        <v>18</v>
      </c>
      <c r="L10134" s="0" t="s">
        <v>107</v>
      </c>
      <c r="M10134" s="0" t="n">
        <f aca="false">CEILING(G10134,1)*F10134</f>
        <v>6.4</v>
      </c>
      <c r="N10134" s="0" t="n">
        <f aca="false">M10134-H10134</f>
        <v>3.2</v>
      </c>
      <c r="O10134" s="0" t="n">
        <f aca="false">IF(ABS(N10134-J10134)&lt;0.011,1,0)</f>
        <v>1</v>
      </c>
    </row>
    <row r="10135" customFormat="false" ht="15" hidden="false" customHeight="false" outlineLevel="0" collapsed="false">
      <c r="A10135" s="0" t="s">
        <v>709</v>
      </c>
      <c r="B10135" s="0" t="s">
        <v>837</v>
      </c>
      <c r="C10135" s="0" t="n">
        <v>33</v>
      </c>
      <c r="D10135" s="0" t="n">
        <v>65928</v>
      </c>
      <c r="E10135" s="0" t="s">
        <v>87</v>
      </c>
      <c r="F10135" s="0" t="n">
        <v>19.9</v>
      </c>
      <c r="G10135" s="0" t="n">
        <v>0.5</v>
      </c>
      <c r="H10135" s="0" t="n">
        <v>9.95</v>
      </c>
      <c r="I10135" s="0" t="n">
        <v>19.9</v>
      </c>
      <c r="J10135" s="0" t="n">
        <v>9.95</v>
      </c>
      <c r="K10135" s="0" t="s">
        <v>18</v>
      </c>
      <c r="L10135" s="0" t="s">
        <v>107</v>
      </c>
      <c r="M10135" s="0" t="n">
        <f aca="false">CEILING(G10135,1)*F10135</f>
        <v>19.9</v>
      </c>
      <c r="N10135" s="0" t="n">
        <f aca="false">M10135-H10135</f>
        <v>9.95</v>
      </c>
      <c r="O10135" s="0" t="n">
        <f aca="false">IF(ABS(N10135-J10135)&lt;0.011,1,0)</f>
        <v>1</v>
      </c>
    </row>
    <row r="10136" customFormat="false" ht="15" hidden="false" customHeight="false" outlineLevel="0" collapsed="false">
      <c r="A10136" s="0" t="s">
        <v>709</v>
      </c>
      <c r="B10136" s="0" t="s">
        <v>837</v>
      </c>
      <c r="C10136" s="0" t="n">
        <v>33</v>
      </c>
      <c r="D10136" s="0" t="n">
        <v>65928</v>
      </c>
      <c r="E10136" s="0" t="s">
        <v>169</v>
      </c>
      <c r="F10136" s="0" t="n">
        <v>10.9</v>
      </c>
      <c r="G10136" s="0" t="n">
        <v>0.5</v>
      </c>
      <c r="H10136" s="0" t="n">
        <v>5.45</v>
      </c>
      <c r="I10136" s="0" t="n">
        <v>10.9</v>
      </c>
      <c r="J10136" s="0" t="n">
        <v>5.45</v>
      </c>
      <c r="K10136" s="0" t="s">
        <v>18</v>
      </c>
      <c r="L10136" s="0" t="s">
        <v>107</v>
      </c>
      <c r="M10136" s="0" t="n">
        <f aca="false">CEILING(G10136,1)*F10136</f>
        <v>10.9</v>
      </c>
      <c r="N10136" s="0" t="n">
        <f aca="false">M10136-H10136</f>
        <v>5.45</v>
      </c>
      <c r="O10136" s="0" t="n">
        <f aca="false">IF(ABS(N10136-J10136)&lt;0.011,1,0)</f>
        <v>1</v>
      </c>
    </row>
    <row r="10137" customFormat="false" ht="15" hidden="false" customHeight="false" outlineLevel="0" collapsed="false">
      <c r="A10137" s="0" t="s">
        <v>709</v>
      </c>
      <c r="B10137" s="0" t="s">
        <v>837</v>
      </c>
      <c r="C10137" s="0" t="n">
        <v>33</v>
      </c>
      <c r="D10137" s="0" t="n">
        <v>65928</v>
      </c>
      <c r="E10137" s="0" t="s">
        <v>70</v>
      </c>
      <c r="F10137" s="0" t="n">
        <v>34</v>
      </c>
      <c r="G10137" s="0" t="n">
        <v>0.5</v>
      </c>
      <c r="H10137" s="0" t="n">
        <v>17</v>
      </c>
      <c r="I10137" s="0" t="n">
        <v>34</v>
      </c>
      <c r="J10137" s="0" t="n">
        <v>17</v>
      </c>
      <c r="K10137" s="0" t="s">
        <v>18</v>
      </c>
      <c r="L10137" s="0" t="s">
        <v>107</v>
      </c>
      <c r="M10137" s="0" t="n">
        <f aca="false">CEILING(G10137,1)*F10137</f>
        <v>34</v>
      </c>
      <c r="N10137" s="0" t="n">
        <f aca="false">M10137-H10137</f>
        <v>17</v>
      </c>
      <c r="O10137" s="0" t="n">
        <f aca="false">IF(ABS(N10137-J10137)&lt;0.011,1,0)</f>
        <v>1</v>
      </c>
    </row>
    <row r="10138" customFormat="false" ht="15" hidden="false" customHeight="false" outlineLevel="0" collapsed="false">
      <c r="A10138" s="0" t="s">
        <v>709</v>
      </c>
      <c r="B10138" s="0" t="s">
        <v>837</v>
      </c>
      <c r="C10138" s="0" t="n">
        <v>34</v>
      </c>
      <c r="D10138" s="0" t="n">
        <v>65916</v>
      </c>
      <c r="E10138" s="0" t="s">
        <v>261</v>
      </c>
      <c r="F10138" s="0" t="n">
        <v>29</v>
      </c>
      <c r="G10138" s="0" t="n">
        <v>0.5</v>
      </c>
      <c r="H10138" s="0" t="n">
        <v>14.5</v>
      </c>
      <c r="I10138" s="0" t="n">
        <v>29</v>
      </c>
      <c r="J10138" s="0" t="n">
        <v>14.5</v>
      </c>
      <c r="K10138" s="0" t="s">
        <v>18</v>
      </c>
      <c r="L10138" s="0" t="s">
        <v>107</v>
      </c>
      <c r="M10138" s="0" t="n">
        <f aca="false">CEILING(G10138,1)*F10138</f>
        <v>29</v>
      </c>
      <c r="N10138" s="0" t="n">
        <f aca="false">M10138-H10138</f>
        <v>14.5</v>
      </c>
      <c r="O10138" s="0" t="n">
        <f aca="false">IF(ABS(N10138-J10138)&lt;0.011,1,0)</f>
        <v>1</v>
      </c>
    </row>
    <row r="10139" customFormat="false" ht="15" hidden="false" customHeight="false" outlineLevel="0" collapsed="false">
      <c r="A10139" s="0" t="s">
        <v>709</v>
      </c>
      <c r="B10139" s="0" t="s">
        <v>837</v>
      </c>
      <c r="C10139" s="0" t="n">
        <v>34</v>
      </c>
      <c r="D10139" s="0" t="n">
        <v>65916</v>
      </c>
      <c r="E10139" s="0" t="s">
        <v>75</v>
      </c>
      <c r="F10139" s="0" t="n">
        <v>6.4</v>
      </c>
      <c r="G10139" s="0" t="n">
        <v>0.5</v>
      </c>
      <c r="H10139" s="0" t="n">
        <v>3.2</v>
      </c>
      <c r="I10139" s="0" t="n">
        <v>6.4</v>
      </c>
      <c r="J10139" s="0" t="n">
        <v>3.2</v>
      </c>
      <c r="K10139" s="0" t="s">
        <v>18</v>
      </c>
      <c r="L10139" s="0" t="s">
        <v>107</v>
      </c>
      <c r="M10139" s="0" t="n">
        <f aca="false">CEILING(G10139,1)*F10139</f>
        <v>6.4</v>
      </c>
      <c r="N10139" s="0" t="n">
        <f aca="false">M10139-H10139</f>
        <v>3.2</v>
      </c>
      <c r="O10139" s="0" t="n">
        <f aca="false">IF(ABS(N10139-J10139)&lt;0.011,1,0)</f>
        <v>1</v>
      </c>
    </row>
    <row r="10140" customFormat="false" ht="15" hidden="false" customHeight="false" outlineLevel="0" collapsed="false">
      <c r="A10140" s="0" t="s">
        <v>709</v>
      </c>
      <c r="B10140" s="0" t="s">
        <v>837</v>
      </c>
      <c r="C10140" s="0" t="n">
        <v>34</v>
      </c>
      <c r="D10140" s="0" t="n">
        <v>65916</v>
      </c>
      <c r="E10140" s="0" t="s">
        <v>87</v>
      </c>
      <c r="F10140" s="0" t="n">
        <v>19.9</v>
      </c>
      <c r="G10140" s="0" t="n">
        <v>0.5</v>
      </c>
      <c r="H10140" s="0" t="n">
        <v>9.95</v>
      </c>
      <c r="I10140" s="0" t="n">
        <v>19.9</v>
      </c>
      <c r="J10140" s="0" t="n">
        <v>9.95</v>
      </c>
      <c r="K10140" s="0" t="s">
        <v>18</v>
      </c>
      <c r="L10140" s="0" t="s">
        <v>107</v>
      </c>
      <c r="M10140" s="0" t="n">
        <f aca="false">CEILING(G10140,1)*F10140</f>
        <v>19.9</v>
      </c>
      <c r="N10140" s="0" t="n">
        <f aca="false">M10140-H10140</f>
        <v>9.95</v>
      </c>
      <c r="O10140" s="0" t="n">
        <f aca="false">IF(ABS(N10140-J10140)&lt;0.011,1,0)</f>
        <v>1</v>
      </c>
    </row>
    <row r="10141" customFormat="false" ht="15" hidden="false" customHeight="false" outlineLevel="0" collapsed="false">
      <c r="A10141" s="0" t="s">
        <v>709</v>
      </c>
      <c r="B10141" s="0" t="s">
        <v>837</v>
      </c>
      <c r="C10141" s="0" t="n">
        <v>34</v>
      </c>
      <c r="D10141" s="0" t="n">
        <v>65916</v>
      </c>
      <c r="E10141" s="0" t="s">
        <v>169</v>
      </c>
      <c r="F10141" s="0" t="n">
        <v>10.9</v>
      </c>
      <c r="G10141" s="0" t="n">
        <v>0.5</v>
      </c>
      <c r="H10141" s="0" t="n">
        <v>5.45</v>
      </c>
      <c r="I10141" s="0" t="n">
        <v>10.9</v>
      </c>
      <c r="J10141" s="0" t="n">
        <v>5.45</v>
      </c>
      <c r="K10141" s="0" t="s">
        <v>18</v>
      </c>
      <c r="L10141" s="0" t="s">
        <v>107</v>
      </c>
      <c r="M10141" s="0" t="n">
        <f aca="false">CEILING(G10141,1)*F10141</f>
        <v>10.9</v>
      </c>
      <c r="N10141" s="0" t="n">
        <f aca="false">M10141-H10141</f>
        <v>5.45</v>
      </c>
      <c r="O10141" s="0" t="n">
        <f aca="false">IF(ABS(N10141-J10141)&lt;0.011,1,0)</f>
        <v>1</v>
      </c>
    </row>
    <row r="10142" customFormat="false" ht="15" hidden="false" customHeight="false" outlineLevel="0" collapsed="false">
      <c r="A10142" s="0" t="s">
        <v>709</v>
      </c>
      <c r="B10142" s="0" t="s">
        <v>837</v>
      </c>
      <c r="C10142" s="0" t="n">
        <v>34</v>
      </c>
      <c r="D10142" s="0" t="n">
        <v>65916</v>
      </c>
      <c r="E10142" s="0" t="s">
        <v>70</v>
      </c>
      <c r="F10142" s="0" t="n">
        <v>34</v>
      </c>
      <c r="G10142" s="0" t="n">
        <v>0.5</v>
      </c>
      <c r="H10142" s="0" t="n">
        <v>17</v>
      </c>
      <c r="I10142" s="0" t="n">
        <v>34</v>
      </c>
      <c r="J10142" s="0" t="n">
        <v>17</v>
      </c>
      <c r="K10142" s="0" t="s">
        <v>18</v>
      </c>
      <c r="L10142" s="0" t="s">
        <v>107</v>
      </c>
      <c r="M10142" s="0" t="n">
        <f aca="false">CEILING(G10142,1)*F10142</f>
        <v>34</v>
      </c>
      <c r="N10142" s="0" t="n">
        <f aca="false">M10142-H10142</f>
        <v>17</v>
      </c>
      <c r="O10142" s="0" t="n">
        <f aca="false">IF(ABS(N10142-J10142)&lt;0.011,1,0)</f>
        <v>1</v>
      </c>
    </row>
    <row r="10143" customFormat="false" ht="15" hidden="false" customHeight="false" outlineLevel="0" collapsed="false">
      <c r="A10143" s="0" t="s">
        <v>709</v>
      </c>
      <c r="B10143" s="0" t="s">
        <v>838</v>
      </c>
      <c r="C10143" s="0" t="n">
        <v>9</v>
      </c>
      <c r="D10143" s="0" t="n">
        <v>65941</v>
      </c>
      <c r="E10143" s="0" t="s">
        <v>45</v>
      </c>
      <c r="F10143" s="0" t="n">
        <v>18.6</v>
      </c>
      <c r="G10143" s="0" t="n">
        <v>0.5</v>
      </c>
      <c r="H10143" s="0" t="n">
        <v>9.3</v>
      </c>
      <c r="I10143" s="0" t="n">
        <v>18.6</v>
      </c>
      <c r="J10143" s="0" t="n">
        <v>9.3</v>
      </c>
      <c r="K10143" s="0" t="s">
        <v>18</v>
      </c>
      <c r="L10143" s="0" t="s">
        <v>85</v>
      </c>
      <c r="M10143" s="0" t="n">
        <f aca="false">CEILING(G10143,1)*F10143</f>
        <v>18.6</v>
      </c>
      <c r="N10143" s="0" t="n">
        <f aca="false">M10143-H10143</f>
        <v>9.3</v>
      </c>
      <c r="O10143" s="0" t="n">
        <f aca="false">IF(ABS(N10143-J10143)&lt;0.011,1,0)</f>
        <v>1</v>
      </c>
    </row>
    <row r="10144" customFormat="false" ht="15" hidden="false" customHeight="false" outlineLevel="0" collapsed="false">
      <c r="A10144" s="0" t="s">
        <v>709</v>
      </c>
      <c r="B10144" s="0" t="s">
        <v>838</v>
      </c>
      <c r="C10144" s="0" t="n">
        <v>9</v>
      </c>
      <c r="D10144" s="0" t="n">
        <v>65941</v>
      </c>
      <c r="E10144" s="0" t="s">
        <v>60</v>
      </c>
      <c r="F10144" s="0" t="n">
        <v>19</v>
      </c>
      <c r="G10144" s="0" t="n">
        <v>0.5</v>
      </c>
      <c r="H10144" s="0" t="n">
        <v>9.5</v>
      </c>
      <c r="I10144" s="0" t="n">
        <v>19</v>
      </c>
      <c r="J10144" s="0" t="n">
        <v>9.5</v>
      </c>
      <c r="K10144" s="0" t="s">
        <v>18</v>
      </c>
      <c r="L10144" s="0" t="s">
        <v>85</v>
      </c>
      <c r="M10144" s="0" t="n">
        <f aca="false">CEILING(G10144,1)*F10144</f>
        <v>19</v>
      </c>
      <c r="N10144" s="0" t="n">
        <f aca="false">M10144-H10144</f>
        <v>9.5</v>
      </c>
      <c r="O10144" s="0" t="n">
        <f aca="false">IF(ABS(N10144-J10144)&lt;0.011,1,0)</f>
        <v>1</v>
      </c>
    </row>
    <row r="10145" customFormat="false" ht="15" hidden="false" customHeight="false" outlineLevel="0" collapsed="false">
      <c r="A10145" s="0" t="s">
        <v>709</v>
      </c>
      <c r="B10145" s="0" t="s">
        <v>838</v>
      </c>
      <c r="C10145" s="0" t="n">
        <v>9</v>
      </c>
      <c r="D10145" s="0" t="n">
        <v>65941</v>
      </c>
      <c r="E10145" s="0" t="s">
        <v>75</v>
      </c>
      <c r="F10145" s="0" t="n">
        <v>6.4</v>
      </c>
      <c r="G10145" s="0" t="n">
        <v>0.5</v>
      </c>
      <c r="H10145" s="0" t="n">
        <v>3.2</v>
      </c>
      <c r="I10145" s="0" t="n">
        <v>6.4</v>
      </c>
      <c r="J10145" s="0" t="n">
        <v>3.2</v>
      </c>
      <c r="K10145" s="0" t="s">
        <v>18</v>
      </c>
      <c r="L10145" s="0" t="s">
        <v>85</v>
      </c>
      <c r="M10145" s="0" t="n">
        <f aca="false">CEILING(G10145,1)*F10145</f>
        <v>6.4</v>
      </c>
      <c r="N10145" s="0" t="n">
        <f aca="false">M10145-H10145</f>
        <v>3.2</v>
      </c>
      <c r="O10145" s="0" t="n">
        <f aca="false">IF(ABS(N10145-J10145)&lt;0.011,1,0)</f>
        <v>1</v>
      </c>
    </row>
    <row r="10146" customFormat="false" ht="15" hidden="false" customHeight="false" outlineLevel="0" collapsed="false">
      <c r="A10146" s="0" t="s">
        <v>709</v>
      </c>
      <c r="B10146" s="0" t="s">
        <v>838</v>
      </c>
      <c r="C10146" s="0" t="n">
        <v>9</v>
      </c>
      <c r="D10146" s="0" t="n">
        <v>65941</v>
      </c>
      <c r="E10146" s="0" t="s">
        <v>56</v>
      </c>
      <c r="F10146" s="0" t="n">
        <v>5.9</v>
      </c>
      <c r="G10146" s="0" t="n">
        <v>0.5</v>
      </c>
      <c r="H10146" s="0" t="n">
        <v>2.95</v>
      </c>
      <c r="I10146" s="0" t="n">
        <v>5.9</v>
      </c>
      <c r="J10146" s="0" t="n">
        <v>2.95</v>
      </c>
      <c r="K10146" s="0" t="s">
        <v>18</v>
      </c>
      <c r="L10146" s="0" t="s">
        <v>85</v>
      </c>
      <c r="M10146" s="0" t="n">
        <f aca="false">CEILING(G10146,1)*F10146</f>
        <v>5.9</v>
      </c>
      <c r="N10146" s="0" t="n">
        <f aca="false">M10146-H10146</f>
        <v>2.95</v>
      </c>
      <c r="O10146" s="0" t="n">
        <f aca="false">IF(ABS(N10146-J10146)&lt;0.011,1,0)</f>
        <v>1</v>
      </c>
    </row>
    <row r="10147" customFormat="false" ht="15" hidden="false" customHeight="false" outlineLevel="0" collapsed="false">
      <c r="A10147" s="0" t="s">
        <v>709</v>
      </c>
      <c r="B10147" s="0" t="s">
        <v>838</v>
      </c>
      <c r="C10147" s="0" t="n">
        <v>9</v>
      </c>
      <c r="D10147" s="0" t="n">
        <v>65941</v>
      </c>
      <c r="E10147" s="0" t="s">
        <v>196</v>
      </c>
      <c r="F10147" s="0" t="n">
        <v>28</v>
      </c>
      <c r="G10147" s="0" t="n">
        <v>0.5</v>
      </c>
      <c r="H10147" s="0" t="n">
        <v>14</v>
      </c>
      <c r="I10147" s="0" t="n">
        <v>28</v>
      </c>
      <c r="J10147" s="0" t="n">
        <v>14</v>
      </c>
      <c r="K10147" s="0" t="s">
        <v>18</v>
      </c>
      <c r="L10147" s="0" t="s">
        <v>85</v>
      </c>
      <c r="M10147" s="0" t="n">
        <f aca="false">CEILING(G10147,1)*F10147</f>
        <v>28</v>
      </c>
      <c r="N10147" s="0" t="n">
        <f aca="false">M10147-H10147</f>
        <v>14</v>
      </c>
      <c r="O10147" s="0" t="n">
        <f aca="false">IF(ABS(N10147-J10147)&lt;0.011,1,0)</f>
        <v>1</v>
      </c>
    </row>
    <row r="10148" customFormat="false" ht="15" hidden="false" customHeight="false" outlineLevel="0" collapsed="false">
      <c r="A10148" s="0" t="s">
        <v>709</v>
      </c>
      <c r="B10148" s="0" t="s">
        <v>838</v>
      </c>
      <c r="C10148" s="0" t="n">
        <v>9</v>
      </c>
      <c r="D10148" s="0" t="n">
        <v>65941</v>
      </c>
      <c r="E10148" s="0" t="s">
        <v>42</v>
      </c>
      <c r="F10148" s="0" t="n">
        <v>8.9</v>
      </c>
      <c r="G10148" s="0" t="n">
        <v>0.5</v>
      </c>
      <c r="H10148" s="0" t="n">
        <v>4.45</v>
      </c>
      <c r="I10148" s="0" t="n">
        <v>8.9</v>
      </c>
      <c r="J10148" s="0" t="n">
        <v>4.45</v>
      </c>
      <c r="K10148" s="0" t="s">
        <v>18</v>
      </c>
      <c r="L10148" s="0" t="s">
        <v>85</v>
      </c>
      <c r="M10148" s="0" t="n">
        <f aca="false">CEILING(G10148,1)*F10148</f>
        <v>8.9</v>
      </c>
      <c r="N10148" s="0" t="n">
        <f aca="false">M10148-H10148</f>
        <v>4.45</v>
      </c>
      <c r="O10148" s="0" t="n">
        <f aca="false">IF(ABS(N10148-J10148)&lt;0.011,1,0)</f>
        <v>1</v>
      </c>
    </row>
    <row r="10149" customFormat="false" ht="15" hidden="false" customHeight="false" outlineLevel="0" collapsed="false">
      <c r="A10149" s="0" t="s">
        <v>709</v>
      </c>
      <c r="B10149" s="0" t="s">
        <v>838</v>
      </c>
      <c r="C10149" s="0" t="n">
        <v>9</v>
      </c>
      <c r="D10149" s="0" t="n">
        <v>65941</v>
      </c>
      <c r="E10149" s="0" t="s">
        <v>24</v>
      </c>
      <c r="F10149" s="0" t="n">
        <v>4.2</v>
      </c>
      <c r="G10149" s="0" t="n">
        <v>0.5</v>
      </c>
      <c r="H10149" s="0" t="n">
        <v>2.1</v>
      </c>
      <c r="I10149" s="0" t="n">
        <v>4.2</v>
      </c>
      <c r="J10149" s="0" t="n">
        <v>2.1</v>
      </c>
      <c r="K10149" s="0" t="s">
        <v>18</v>
      </c>
      <c r="L10149" s="0" t="s">
        <v>85</v>
      </c>
      <c r="M10149" s="0" t="n">
        <f aca="false">CEILING(G10149,1)*F10149</f>
        <v>4.2</v>
      </c>
      <c r="N10149" s="0" t="n">
        <f aca="false">M10149-H10149</f>
        <v>2.1</v>
      </c>
      <c r="O10149" s="0" t="n">
        <f aca="false">IF(ABS(N10149-J10149)&lt;0.011,1,0)</f>
        <v>1</v>
      </c>
    </row>
    <row r="10150" customFormat="false" ht="15" hidden="false" customHeight="false" outlineLevel="0" collapsed="false">
      <c r="A10150" s="0" t="s">
        <v>709</v>
      </c>
      <c r="B10150" s="0" t="s">
        <v>838</v>
      </c>
      <c r="C10150" s="0" t="n">
        <v>10</v>
      </c>
      <c r="D10150" s="0" t="n">
        <v>65936</v>
      </c>
      <c r="E10150" s="0" t="s">
        <v>45</v>
      </c>
      <c r="F10150" s="0" t="n">
        <v>18.6</v>
      </c>
      <c r="G10150" s="0" t="n">
        <v>0.5</v>
      </c>
      <c r="H10150" s="0" t="n">
        <v>9.3</v>
      </c>
      <c r="I10150" s="0" t="n">
        <v>18.6</v>
      </c>
      <c r="J10150" s="0" t="n">
        <v>9.3</v>
      </c>
      <c r="K10150" s="0" t="s">
        <v>18</v>
      </c>
      <c r="L10150" s="0" t="s">
        <v>85</v>
      </c>
      <c r="M10150" s="0" t="n">
        <f aca="false">CEILING(G10150,1)*F10150</f>
        <v>18.6</v>
      </c>
      <c r="N10150" s="0" t="n">
        <f aca="false">M10150-H10150</f>
        <v>9.3</v>
      </c>
      <c r="O10150" s="0" t="n">
        <f aca="false">IF(ABS(N10150-J10150)&lt;0.011,1,0)</f>
        <v>1</v>
      </c>
    </row>
    <row r="10151" customFormat="false" ht="15" hidden="false" customHeight="false" outlineLevel="0" collapsed="false">
      <c r="A10151" s="0" t="s">
        <v>709</v>
      </c>
      <c r="B10151" s="0" t="s">
        <v>838</v>
      </c>
      <c r="C10151" s="0" t="n">
        <v>10</v>
      </c>
      <c r="D10151" s="0" t="n">
        <v>65936</v>
      </c>
      <c r="E10151" s="0" t="s">
        <v>60</v>
      </c>
      <c r="F10151" s="0" t="n">
        <v>19</v>
      </c>
      <c r="G10151" s="0" t="n">
        <v>0.5</v>
      </c>
      <c r="H10151" s="0" t="n">
        <v>9.5</v>
      </c>
      <c r="I10151" s="0" t="n">
        <v>19</v>
      </c>
      <c r="J10151" s="0" t="n">
        <v>9.5</v>
      </c>
      <c r="K10151" s="0" t="s">
        <v>18</v>
      </c>
      <c r="L10151" s="0" t="s">
        <v>85</v>
      </c>
      <c r="M10151" s="0" t="n">
        <f aca="false">CEILING(G10151,1)*F10151</f>
        <v>19</v>
      </c>
      <c r="N10151" s="0" t="n">
        <f aca="false">M10151-H10151</f>
        <v>9.5</v>
      </c>
      <c r="O10151" s="0" t="n">
        <f aca="false">IF(ABS(N10151-J10151)&lt;0.011,1,0)</f>
        <v>1</v>
      </c>
    </row>
    <row r="10152" customFormat="false" ht="15" hidden="false" customHeight="false" outlineLevel="0" collapsed="false">
      <c r="A10152" s="0" t="s">
        <v>709</v>
      </c>
      <c r="B10152" s="0" t="s">
        <v>838</v>
      </c>
      <c r="C10152" s="0" t="n">
        <v>10</v>
      </c>
      <c r="D10152" s="0" t="n">
        <v>65936</v>
      </c>
      <c r="E10152" s="0" t="s">
        <v>75</v>
      </c>
      <c r="F10152" s="0" t="n">
        <v>6.4</v>
      </c>
      <c r="G10152" s="0" t="n">
        <v>0.5</v>
      </c>
      <c r="H10152" s="0" t="n">
        <v>3.2</v>
      </c>
      <c r="I10152" s="0" t="n">
        <v>6.4</v>
      </c>
      <c r="J10152" s="0" t="n">
        <v>3.2</v>
      </c>
      <c r="K10152" s="0" t="s">
        <v>18</v>
      </c>
      <c r="L10152" s="0" t="s">
        <v>85</v>
      </c>
      <c r="M10152" s="0" t="n">
        <f aca="false">CEILING(G10152,1)*F10152</f>
        <v>6.4</v>
      </c>
      <c r="N10152" s="0" t="n">
        <f aca="false">M10152-H10152</f>
        <v>3.2</v>
      </c>
      <c r="O10152" s="0" t="n">
        <f aca="false">IF(ABS(N10152-J10152)&lt;0.011,1,0)</f>
        <v>1</v>
      </c>
    </row>
    <row r="10153" customFormat="false" ht="15" hidden="false" customHeight="false" outlineLevel="0" collapsed="false">
      <c r="A10153" s="0" t="s">
        <v>709</v>
      </c>
      <c r="B10153" s="0" t="s">
        <v>838</v>
      </c>
      <c r="C10153" s="0" t="n">
        <v>10</v>
      </c>
      <c r="D10153" s="0" t="n">
        <v>65936</v>
      </c>
      <c r="E10153" s="0" t="s">
        <v>56</v>
      </c>
      <c r="F10153" s="0" t="n">
        <v>5.9</v>
      </c>
      <c r="G10153" s="0" t="n">
        <v>0.5</v>
      </c>
      <c r="H10153" s="0" t="n">
        <v>2.95</v>
      </c>
      <c r="I10153" s="0" t="n">
        <v>5.9</v>
      </c>
      <c r="J10153" s="0" t="n">
        <v>2.95</v>
      </c>
      <c r="K10153" s="0" t="s">
        <v>18</v>
      </c>
      <c r="L10153" s="0" t="s">
        <v>85</v>
      </c>
      <c r="M10153" s="0" t="n">
        <f aca="false">CEILING(G10153,1)*F10153</f>
        <v>5.9</v>
      </c>
      <c r="N10153" s="0" t="n">
        <f aca="false">M10153-H10153</f>
        <v>2.95</v>
      </c>
      <c r="O10153" s="0" t="n">
        <f aca="false">IF(ABS(N10153-J10153)&lt;0.011,1,0)</f>
        <v>1</v>
      </c>
    </row>
    <row r="10154" customFormat="false" ht="15" hidden="false" customHeight="false" outlineLevel="0" collapsed="false">
      <c r="A10154" s="0" t="s">
        <v>709</v>
      </c>
      <c r="B10154" s="0" t="s">
        <v>838</v>
      </c>
      <c r="C10154" s="0" t="n">
        <v>10</v>
      </c>
      <c r="D10154" s="0" t="n">
        <v>65936</v>
      </c>
      <c r="E10154" s="0" t="s">
        <v>196</v>
      </c>
      <c r="F10154" s="0" t="n">
        <v>28</v>
      </c>
      <c r="G10154" s="0" t="n">
        <v>0.5</v>
      </c>
      <c r="H10154" s="0" t="n">
        <v>14</v>
      </c>
      <c r="I10154" s="0" t="n">
        <v>28</v>
      </c>
      <c r="J10154" s="0" t="n">
        <v>14</v>
      </c>
      <c r="K10154" s="0" t="s">
        <v>18</v>
      </c>
      <c r="L10154" s="0" t="s">
        <v>85</v>
      </c>
      <c r="M10154" s="0" t="n">
        <f aca="false">CEILING(G10154,1)*F10154</f>
        <v>28</v>
      </c>
      <c r="N10154" s="0" t="n">
        <f aca="false">M10154-H10154</f>
        <v>14</v>
      </c>
      <c r="O10154" s="0" t="n">
        <f aca="false">IF(ABS(N10154-J10154)&lt;0.011,1,0)</f>
        <v>1</v>
      </c>
    </row>
    <row r="10155" customFormat="false" ht="15" hidden="false" customHeight="false" outlineLevel="0" collapsed="false">
      <c r="A10155" s="0" t="s">
        <v>709</v>
      </c>
      <c r="B10155" s="0" t="s">
        <v>838</v>
      </c>
      <c r="C10155" s="0" t="n">
        <v>10</v>
      </c>
      <c r="D10155" s="0" t="n">
        <v>65936</v>
      </c>
      <c r="E10155" s="0" t="s">
        <v>42</v>
      </c>
      <c r="F10155" s="0" t="n">
        <v>8.9</v>
      </c>
      <c r="G10155" s="0" t="n">
        <v>0.5</v>
      </c>
      <c r="H10155" s="0" t="n">
        <v>4.45</v>
      </c>
      <c r="I10155" s="0" t="n">
        <v>8.9</v>
      </c>
      <c r="J10155" s="0" t="n">
        <v>4.45</v>
      </c>
      <c r="K10155" s="0" t="s">
        <v>18</v>
      </c>
      <c r="L10155" s="0" t="s">
        <v>85</v>
      </c>
      <c r="M10155" s="0" t="n">
        <f aca="false">CEILING(G10155,1)*F10155</f>
        <v>8.9</v>
      </c>
      <c r="N10155" s="0" t="n">
        <f aca="false">M10155-H10155</f>
        <v>4.45</v>
      </c>
      <c r="O10155" s="0" t="n">
        <f aca="false">IF(ABS(N10155-J10155)&lt;0.011,1,0)</f>
        <v>1</v>
      </c>
    </row>
    <row r="10156" customFormat="false" ht="15" hidden="false" customHeight="false" outlineLevel="0" collapsed="false">
      <c r="A10156" s="0" t="s">
        <v>709</v>
      </c>
      <c r="B10156" s="0" t="s">
        <v>838</v>
      </c>
      <c r="C10156" s="0" t="n">
        <v>10</v>
      </c>
      <c r="D10156" s="0" t="n">
        <v>65936</v>
      </c>
      <c r="E10156" s="0" t="s">
        <v>24</v>
      </c>
      <c r="F10156" s="0" t="n">
        <v>4.2</v>
      </c>
      <c r="G10156" s="0" t="n">
        <v>0.5</v>
      </c>
      <c r="H10156" s="0" t="n">
        <v>2.1</v>
      </c>
      <c r="I10156" s="0" t="n">
        <v>4.2</v>
      </c>
      <c r="J10156" s="0" t="n">
        <v>2.1</v>
      </c>
      <c r="K10156" s="0" t="s">
        <v>18</v>
      </c>
      <c r="L10156" s="0" t="s">
        <v>85</v>
      </c>
      <c r="M10156" s="0" t="n">
        <f aca="false">CEILING(G10156,1)*F10156</f>
        <v>4.2</v>
      </c>
      <c r="N10156" s="0" t="n">
        <f aca="false">M10156-H10156</f>
        <v>2.1</v>
      </c>
      <c r="O10156" s="0" t="n">
        <f aca="false">IF(ABS(N10156-J10156)&lt;0.011,1,0)</f>
        <v>1</v>
      </c>
    </row>
    <row r="10157" customFormat="false" ht="15" hidden="false" customHeight="false" outlineLevel="0" collapsed="false">
      <c r="A10157" s="0" t="s">
        <v>709</v>
      </c>
      <c r="B10157" s="0" t="s">
        <v>839</v>
      </c>
      <c r="C10157" s="0" t="n">
        <v>9</v>
      </c>
      <c r="D10157" s="0" t="n">
        <v>65960</v>
      </c>
      <c r="E10157" s="0" t="s">
        <v>45</v>
      </c>
      <c r="F10157" s="0" t="n">
        <v>18.6</v>
      </c>
      <c r="G10157" s="0" t="n">
        <v>0.5</v>
      </c>
      <c r="H10157" s="0" t="n">
        <v>9.3</v>
      </c>
      <c r="I10157" s="0" t="n">
        <v>18.6</v>
      </c>
      <c r="J10157" s="0" t="n">
        <v>9.3</v>
      </c>
      <c r="K10157" s="0" t="s">
        <v>168</v>
      </c>
      <c r="M10157" s="0" t="n">
        <f aca="false">CEILING(G10157,1)*F10157</f>
        <v>18.6</v>
      </c>
      <c r="N10157" s="0" t="n">
        <f aca="false">M10157-H10157</f>
        <v>9.3</v>
      </c>
      <c r="O10157" s="0" t="n">
        <f aca="false">IF(ABS(N10157-J10157)&lt;0.011,1,0)</f>
        <v>1</v>
      </c>
    </row>
    <row r="10158" customFormat="false" ht="15" hidden="false" customHeight="false" outlineLevel="0" collapsed="false">
      <c r="A10158" s="0" t="s">
        <v>709</v>
      </c>
      <c r="B10158" s="0" t="s">
        <v>839</v>
      </c>
      <c r="C10158" s="0" t="n">
        <v>9</v>
      </c>
      <c r="D10158" s="0" t="n">
        <v>65960</v>
      </c>
      <c r="E10158" s="0" t="s">
        <v>161</v>
      </c>
      <c r="F10158" s="0" t="n">
        <v>5.9</v>
      </c>
      <c r="G10158" s="0" t="n">
        <v>0.5</v>
      </c>
      <c r="H10158" s="0" t="n">
        <v>2.95</v>
      </c>
      <c r="I10158" s="0" t="n">
        <v>5.9</v>
      </c>
      <c r="J10158" s="0" t="n">
        <v>2.95</v>
      </c>
      <c r="K10158" s="0" t="s">
        <v>168</v>
      </c>
      <c r="M10158" s="0" t="n">
        <f aca="false">CEILING(G10158,1)*F10158</f>
        <v>5.9</v>
      </c>
      <c r="N10158" s="0" t="n">
        <f aca="false">M10158-H10158</f>
        <v>2.95</v>
      </c>
      <c r="O10158" s="0" t="n">
        <f aca="false">IF(ABS(N10158-J10158)&lt;0.011,1,0)</f>
        <v>1</v>
      </c>
    </row>
    <row r="10159" customFormat="false" ht="15" hidden="false" customHeight="false" outlineLevel="0" collapsed="false">
      <c r="A10159" s="0" t="s">
        <v>709</v>
      </c>
      <c r="B10159" s="0" t="s">
        <v>839</v>
      </c>
      <c r="C10159" s="0" t="n">
        <v>9</v>
      </c>
      <c r="D10159" s="0" t="n">
        <v>65960</v>
      </c>
      <c r="E10159" s="0" t="s">
        <v>56</v>
      </c>
      <c r="F10159" s="0" t="n">
        <v>5.9</v>
      </c>
      <c r="G10159" s="0" t="n">
        <v>0.5</v>
      </c>
      <c r="H10159" s="0" t="n">
        <v>2.95</v>
      </c>
      <c r="I10159" s="0" t="n">
        <v>5.9</v>
      </c>
      <c r="J10159" s="0" t="n">
        <v>2.95</v>
      </c>
      <c r="K10159" s="0" t="s">
        <v>168</v>
      </c>
      <c r="M10159" s="0" t="n">
        <f aca="false">CEILING(G10159,1)*F10159</f>
        <v>5.9</v>
      </c>
      <c r="N10159" s="0" t="n">
        <f aca="false">M10159-H10159</f>
        <v>2.95</v>
      </c>
      <c r="O10159" s="0" t="n">
        <f aca="false">IF(ABS(N10159-J10159)&lt;0.011,1,0)</f>
        <v>1</v>
      </c>
    </row>
    <row r="10160" customFormat="false" ht="15" hidden="false" customHeight="false" outlineLevel="0" collapsed="false">
      <c r="A10160" s="0" t="s">
        <v>709</v>
      </c>
      <c r="B10160" s="0" t="s">
        <v>839</v>
      </c>
      <c r="C10160" s="0" t="n">
        <v>9</v>
      </c>
      <c r="D10160" s="0" t="n">
        <v>65960</v>
      </c>
      <c r="E10160" s="0" t="s">
        <v>126</v>
      </c>
      <c r="F10160" s="0" t="n">
        <v>18.6</v>
      </c>
      <c r="G10160" s="0" t="n">
        <v>0.5</v>
      </c>
      <c r="H10160" s="0" t="n">
        <v>9.3</v>
      </c>
      <c r="I10160" s="0" t="n">
        <v>18.6</v>
      </c>
      <c r="J10160" s="0" t="n">
        <v>9.3</v>
      </c>
      <c r="K10160" s="0" t="s">
        <v>168</v>
      </c>
      <c r="M10160" s="0" t="n">
        <f aca="false">CEILING(G10160,1)*F10160</f>
        <v>18.6</v>
      </c>
      <c r="N10160" s="0" t="n">
        <f aca="false">M10160-H10160</f>
        <v>9.3</v>
      </c>
      <c r="O10160" s="0" t="n">
        <f aca="false">IF(ABS(N10160-J10160)&lt;0.011,1,0)</f>
        <v>1</v>
      </c>
    </row>
    <row r="10161" customFormat="false" ht="15" hidden="false" customHeight="false" outlineLevel="0" collapsed="false">
      <c r="A10161" s="0" t="s">
        <v>709</v>
      </c>
      <c r="B10161" s="0" t="s">
        <v>839</v>
      </c>
      <c r="C10161" s="0" t="n">
        <v>10</v>
      </c>
      <c r="D10161" s="0" t="n">
        <v>65961</v>
      </c>
      <c r="E10161" s="0" t="s">
        <v>80</v>
      </c>
      <c r="F10161" s="0" t="n">
        <v>3.9</v>
      </c>
      <c r="G10161" s="0" t="n">
        <v>0.5</v>
      </c>
      <c r="H10161" s="0" t="n">
        <v>1.95</v>
      </c>
      <c r="I10161" s="0" t="n">
        <v>3.9</v>
      </c>
      <c r="J10161" s="0" t="n">
        <v>1.95</v>
      </c>
      <c r="K10161" s="0" t="s">
        <v>18</v>
      </c>
      <c r="L10161" s="0" t="s">
        <v>101</v>
      </c>
      <c r="M10161" s="0" t="n">
        <f aca="false">CEILING(G10161,1)*F10161</f>
        <v>3.9</v>
      </c>
      <c r="N10161" s="0" t="n">
        <f aca="false">M10161-H10161</f>
        <v>1.95</v>
      </c>
      <c r="O10161" s="0" t="n">
        <f aca="false">IF(ABS(N10161-J10161)&lt;0.011,1,0)</f>
        <v>1</v>
      </c>
    </row>
    <row r="10162" customFormat="false" ht="15" hidden="false" customHeight="false" outlineLevel="0" collapsed="false">
      <c r="A10162" s="0" t="s">
        <v>709</v>
      </c>
      <c r="B10162" s="0" t="s">
        <v>839</v>
      </c>
      <c r="C10162" s="0" t="n">
        <v>10</v>
      </c>
      <c r="D10162" s="0" t="n">
        <v>65961</v>
      </c>
      <c r="E10162" s="0" t="s">
        <v>41</v>
      </c>
      <c r="F10162" s="0" t="n">
        <v>4.2</v>
      </c>
      <c r="G10162" s="0" t="n">
        <v>0.5</v>
      </c>
      <c r="H10162" s="0" t="n">
        <v>2.1</v>
      </c>
      <c r="I10162" s="0" t="n">
        <v>4.2</v>
      </c>
      <c r="J10162" s="0" t="n">
        <v>2.1</v>
      </c>
      <c r="K10162" s="0" t="s">
        <v>18</v>
      </c>
      <c r="L10162" s="0" t="s">
        <v>101</v>
      </c>
      <c r="M10162" s="0" t="n">
        <f aca="false">CEILING(G10162,1)*F10162</f>
        <v>4.2</v>
      </c>
      <c r="N10162" s="0" t="n">
        <f aca="false">M10162-H10162</f>
        <v>2.1</v>
      </c>
      <c r="O10162" s="0" t="n">
        <f aca="false">IF(ABS(N10162-J10162)&lt;0.011,1,0)</f>
        <v>1</v>
      </c>
    </row>
    <row r="10163" customFormat="false" ht="15" hidden="false" customHeight="false" outlineLevel="0" collapsed="false">
      <c r="A10163" s="0" t="s">
        <v>709</v>
      </c>
      <c r="B10163" s="0" t="s">
        <v>839</v>
      </c>
      <c r="C10163" s="0" t="n">
        <v>11</v>
      </c>
      <c r="D10163" s="0" t="n">
        <v>65955</v>
      </c>
      <c r="E10163" s="0" t="s">
        <v>80</v>
      </c>
      <c r="F10163" s="0" t="n">
        <v>3.9</v>
      </c>
      <c r="G10163" s="0" t="n">
        <v>0.5</v>
      </c>
      <c r="H10163" s="0" t="n">
        <v>1.95</v>
      </c>
      <c r="I10163" s="0" t="n">
        <v>3.9</v>
      </c>
      <c r="J10163" s="0" t="n">
        <v>1.95</v>
      </c>
      <c r="K10163" s="0" t="s">
        <v>18</v>
      </c>
      <c r="L10163" s="0" t="s">
        <v>101</v>
      </c>
      <c r="M10163" s="0" t="n">
        <f aca="false">CEILING(G10163,1)*F10163</f>
        <v>3.9</v>
      </c>
      <c r="N10163" s="0" t="n">
        <f aca="false">M10163-H10163</f>
        <v>1.95</v>
      </c>
      <c r="O10163" s="0" t="n">
        <f aca="false">IF(ABS(N10163-J10163)&lt;0.011,1,0)</f>
        <v>1</v>
      </c>
    </row>
    <row r="10164" customFormat="false" ht="15" hidden="false" customHeight="false" outlineLevel="0" collapsed="false">
      <c r="A10164" s="0" t="s">
        <v>709</v>
      </c>
      <c r="B10164" s="0" t="s">
        <v>839</v>
      </c>
      <c r="C10164" s="0" t="n">
        <v>11</v>
      </c>
      <c r="D10164" s="0" t="n">
        <v>65955</v>
      </c>
      <c r="E10164" s="0" t="s">
        <v>41</v>
      </c>
      <c r="F10164" s="0" t="n">
        <v>4.2</v>
      </c>
      <c r="G10164" s="0" t="n">
        <v>0.5</v>
      </c>
      <c r="H10164" s="0" t="n">
        <v>2.1</v>
      </c>
      <c r="I10164" s="0" t="n">
        <v>4.2</v>
      </c>
      <c r="J10164" s="0" t="n">
        <v>2.1</v>
      </c>
      <c r="K10164" s="0" t="s">
        <v>18</v>
      </c>
      <c r="L10164" s="0" t="s">
        <v>101</v>
      </c>
      <c r="M10164" s="0" t="n">
        <f aca="false">CEILING(G10164,1)*F10164</f>
        <v>4.2</v>
      </c>
      <c r="N10164" s="0" t="n">
        <f aca="false">M10164-H10164</f>
        <v>2.1</v>
      </c>
      <c r="O10164" s="0" t="n">
        <f aca="false">IF(ABS(N10164-J10164)&lt;0.011,1,0)</f>
        <v>1</v>
      </c>
    </row>
    <row r="10165" customFormat="false" ht="15" hidden="false" customHeight="false" outlineLevel="0" collapsed="false">
      <c r="A10165" s="0" t="s">
        <v>709</v>
      </c>
      <c r="B10165" s="0" t="s">
        <v>839</v>
      </c>
      <c r="C10165" s="0" t="n">
        <v>21</v>
      </c>
      <c r="D10165" s="0" t="n">
        <v>65973</v>
      </c>
      <c r="E10165" s="0" t="s">
        <v>38</v>
      </c>
      <c r="F10165" s="0" t="n">
        <v>3.9</v>
      </c>
      <c r="G10165" s="0" t="n">
        <v>0.5</v>
      </c>
      <c r="H10165" s="0" t="n">
        <v>1.95</v>
      </c>
      <c r="I10165" s="0" t="n">
        <v>3.9</v>
      </c>
      <c r="J10165" s="0" t="n">
        <v>1.95</v>
      </c>
      <c r="K10165" s="0" t="s">
        <v>18</v>
      </c>
      <c r="L10165" s="0" t="s">
        <v>134</v>
      </c>
      <c r="M10165" s="0" t="n">
        <f aca="false">CEILING(G10165,1)*F10165</f>
        <v>3.9</v>
      </c>
      <c r="N10165" s="0" t="n">
        <f aca="false">M10165-H10165</f>
        <v>1.95</v>
      </c>
      <c r="O10165" s="0" t="n">
        <f aca="false">IF(ABS(N10165-J10165)&lt;0.011,1,0)</f>
        <v>1</v>
      </c>
    </row>
    <row r="10166" customFormat="false" ht="15" hidden="false" customHeight="false" outlineLevel="0" collapsed="false">
      <c r="A10166" s="0" t="s">
        <v>709</v>
      </c>
      <c r="B10166" s="0" t="s">
        <v>839</v>
      </c>
      <c r="C10166" s="0" t="n">
        <v>21</v>
      </c>
      <c r="D10166" s="0" t="n">
        <v>65973</v>
      </c>
      <c r="E10166" s="0" t="s">
        <v>232</v>
      </c>
      <c r="F10166" s="0" t="n">
        <v>3.5</v>
      </c>
      <c r="G10166" s="0" t="n">
        <v>0.5</v>
      </c>
      <c r="H10166" s="0" t="n">
        <v>1.75</v>
      </c>
      <c r="I10166" s="0" t="n">
        <v>3.5</v>
      </c>
      <c r="J10166" s="0" t="n">
        <v>1.75</v>
      </c>
      <c r="K10166" s="0" t="s">
        <v>18</v>
      </c>
      <c r="L10166" s="0" t="s">
        <v>134</v>
      </c>
      <c r="M10166" s="0" t="n">
        <f aca="false">CEILING(G10166,1)*F10166</f>
        <v>3.5</v>
      </c>
      <c r="N10166" s="0" t="n">
        <f aca="false">M10166-H10166</f>
        <v>1.75</v>
      </c>
      <c r="O10166" s="0" t="n">
        <f aca="false">IF(ABS(N10166-J10166)&lt;0.011,1,0)</f>
        <v>1</v>
      </c>
    </row>
    <row r="10167" customFormat="false" ht="15" hidden="false" customHeight="false" outlineLevel="0" collapsed="false">
      <c r="A10167" s="0" t="s">
        <v>709</v>
      </c>
      <c r="B10167" s="0" t="s">
        <v>839</v>
      </c>
      <c r="C10167" s="0" t="n">
        <v>21</v>
      </c>
      <c r="D10167" s="0" t="n">
        <v>65973</v>
      </c>
      <c r="E10167" s="0" t="s">
        <v>565</v>
      </c>
      <c r="F10167" s="0" t="n">
        <v>2.7</v>
      </c>
      <c r="G10167" s="0" t="n">
        <v>0.5</v>
      </c>
      <c r="H10167" s="0" t="n">
        <v>1.35</v>
      </c>
      <c r="I10167" s="0" t="n">
        <v>2.7</v>
      </c>
      <c r="J10167" s="0" t="n">
        <v>1.35</v>
      </c>
      <c r="K10167" s="0" t="s">
        <v>18</v>
      </c>
      <c r="L10167" s="0" t="s">
        <v>134</v>
      </c>
      <c r="M10167" s="0" t="n">
        <f aca="false">CEILING(G10167,1)*F10167</f>
        <v>2.7</v>
      </c>
      <c r="N10167" s="0" t="n">
        <f aca="false">M10167-H10167</f>
        <v>1.35</v>
      </c>
      <c r="O10167" s="0" t="n">
        <f aca="false">IF(ABS(N10167-J10167)&lt;0.011,1,0)</f>
        <v>1</v>
      </c>
    </row>
    <row r="10168" customFormat="false" ht="15" hidden="false" customHeight="false" outlineLevel="0" collapsed="false">
      <c r="A10168" s="0" t="s">
        <v>709</v>
      </c>
      <c r="B10168" s="0" t="s">
        <v>839</v>
      </c>
      <c r="C10168" s="0" t="n">
        <v>21</v>
      </c>
      <c r="D10168" s="0" t="n">
        <v>65973</v>
      </c>
      <c r="E10168" s="0" t="s">
        <v>84</v>
      </c>
      <c r="F10168" s="0" t="n">
        <v>19</v>
      </c>
      <c r="G10168" s="0" t="n">
        <v>0.5</v>
      </c>
      <c r="H10168" s="0" t="n">
        <v>9.5</v>
      </c>
      <c r="I10168" s="0" t="n">
        <v>19</v>
      </c>
      <c r="J10168" s="0" t="n">
        <v>9.5</v>
      </c>
      <c r="K10168" s="0" t="s">
        <v>18</v>
      </c>
      <c r="L10168" s="0" t="s">
        <v>134</v>
      </c>
      <c r="M10168" s="0" t="n">
        <f aca="false">CEILING(G10168,1)*F10168</f>
        <v>19</v>
      </c>
      <c r="N10168" s="0" t="n">
        <f aca="false">M10168-H10168</f>
        <v>9.5</v>
      </c>
      <c r="O10168" s="0" t="n">
        <f aca="false">IF(ABS(N10168-J10168)&lt;0.011,1,0)</f>
        <v>1</v>
      </c>
    </row>
    <row r="10169" customFormat="false" ht="15" hidden="false" customHeight="false" outlineLevel="0" collapsed="false">
      <c r="A10169" s="0" t="s">
        <v>709</v>
      </c>
      <c r="B10169" s="0" t="s">
        <v>839</v>
      </c>
      <c r="C10169" s="0" t="n">
        <v>21</v>
      </c>
      <c r="D10169" s="0" t="n">
        <v>65973</v>
      </c>
      <c r="E10169" s="0" t="s">
        <v>78</v>
      </c>
      <c r="F10169" s="0" t="n">
        <v>18.6</v>
      </c>
      <c r="G10169" s="0" t="n">
        <v>0.5</v>
      </c>
      <c r="H10169" s="0" t="n">
        <v>9.3</v>
      </c>
      <c r="I10169" s="0" t="n">
        <v>18.6</v>
      </c>
      <c r="J10169" s="0" t="n">
        <v>9.3</v>
      </c>
      <c r="K10169" s="0" t="s">
        <v>18</v>
      </c>
      <c r="L10169" s="0" t="s">
        <v>134</v>
      </c>
      <c r="M10169" s="0" t="n">
        <f aca="false">CEILING(G10169,1)*F10169</f>
        <v>18.6</v>
      </c>
      <c r="N10169" s="0" t="n">
        <f aca="false">M10169-H10169</f>
        <v>9.3</v>
      </c>
      <c r="O10169" s="0" t="n">
        <f aca="false">IF(ABS(N10169-J10169)&lt;0.011,1,0)</f>
        <v>1</v>
      </c>
    </row>
    <row r="10170" customFormat="false" ht="15" hidden="false" customHeight="false" outlineLevel="0" collapsed="false">
      <c r="A10170" s="0" t="s">
        <v>709</v>
      </c>
      <c r="B10170" s="0" t="s">
        <v>839</v>
      </c>
      <c r="C10170" s="0" t="n">
        <v>21</v>
      </c>
      <c r="D10170" s="0" t="n">
        <v>65973</v>
      </c>
      <c r="E10170" s="0" t="s">
        <v>128</v>
      </c>
      <c r="F10170" s="0" t="n">
        <v>2.5</v>
      </c>
      <c r="G10170" s="0" t="n">
        <v>0.5</v>
      </c>
      <c r="H10170" s="0" t="n">
        <v>1.25</v>
      </c>
      <c r="I10170" s="0" t="n">
        <v>2.5</v>
      </c>
      <c r="J10170" s="0" t="n">
        <v>1.25</v>
      </c>
      <c r="K10170" s="0" t="s">
        <v>18</v>
      </c>
      <c r="L10170" s="0" t="s">
        <v>134</v>
      </c>
      <c r="M10170" s="0" t="n">
        <f aca="false">CEILING(G10170,1)*F10170</f>
        <v>2.5</v>
      </c>
      <c r="N10170" s="0" t="n">
        <f aca="false">M10170-H10170</f>
        <v>1.25</v>
      </c>
      <c r="O10170" s="0" t="n">
        <f aca="false">IF(ABS(N10170-J10170)&lt;0.011,1,0)</f>
        <v>1</v>
      </c>
    </row>
    <row r="10171" customFormat="false" ht="15" hidden="false" customHeight="false" outlineLevel="0" collapsed="false">
      <c r="A10171" s="0" t="s">
        <v>709</v>
      </c>
      <c r="B10171" s="0" t="s">
        <v>839</v>
      </c>
      <c r="C10171" s="0" t="n">
        <v>21</v>
      </c>
      <c r="D10171" s="0" t="n">
        <v>65973</v>
      </c>
      <c r="E10171" s="0" t="s">
        <v>108</v>
      </c>
      <c r="F10171" s="0" t="n">
        <v>4.9</v>
      </c>
      <c r="G10171" s="0" t="n">
        <v>1.5</v>
      </c>
      <c r="H10171" s="0" t="n">
        <v>7.35</v>
      </c>
      <c r="I10171" s="0" t="n">
        <v>9.8</v>
      </c>
      <c r="J10171" s="0" t="n">
        <v>2.45</v>
      </c>
      <c r="K10171" s="0" t="s">
        <v>18</v>
      </c>
      <c r="L10171" s="0" t="s">
        <v>134</v>
      </c>
      <c r="M10171" s="0" t="n">
        <f aca="false">CEILING(G10171,1)*F10171</f>
        <v>9.8</v>
      </c>
      <c r="N10171" s="0" t="n">
        <f aca="false">M10171-H10171</f>
        <v>2.45</v>
      </c>
      <c r="O10171" s="0" t="n">
        <f aca="false">IF(ABS(N10171-J10171)&lt;0.011,1,0)</f>
        <v>1</v>
      </c>
    </row>
    <row r="10172" customFormat="false" ht="15" hidden="false" customHeight="false" outlineLevel="0" collapsed="false">
      <c r="A10172" s="0" t="s">
        <v>709</v>
      </c>
      <c r="B10172" s="0" t="s">
        <v>839</v>
      </c>
      <c r="C10172" s="0" t="n">
        <v>21</v>
      </c>
      <c r="D10172" s="0" t="n">
        <v>65973</v>
      </c>
      <c r="E10172" s="0" t="s">
        <v>290</v>
      </c>
      <c r="F10172" s="0" t="n">
        <v>7.2</v>
      </c>
      <c r="G10172" s="0" t="n">
        <v>0.5</v>
      </c>
      <c r="H10172" s="0" t="n">
        <v>3.6</v>
      </c>
      <c r="I10172" s="0" t="n">
        <v>7.2</v>
      </c>
      <c r="J10172" s="0" t="n">
        <v>3.6</v>
      </c>
      <c r="K10172" s="0" t="s">
        <v>18</v>
      </c>
      <c r="L10172" s="0" t="s">
        <v>134</v>
      </c>
      <c r="M10172" s="0" t="n">
        <f aca="false">CEILING(G10172,1)*F10172</f>
        <v>7.2</v>
      </c>
      <c r="N10172" s="0" t="n">
        <f aca="false">M10172-H10172</f>
        <v>3.6</v>
      </c>
      <c r="O10172" s="0" t="n">
        <f aca="false">IF(ABS(N10172-J10172)&lt;0.011,1,0)</f>
        <v>1</v>
      </c>
    </row>
    <row r="10173" customFormat="false" ht="15" hidden="false" customHeight="false" outlineLevel="0" collapsed="false">
      <c r="A10173" s="0" t="s">
        <v>709</v>
      </c>
      <c r="B10173" s="0" t="s">
        <v>839</v>
      </c>
      <c r="C10173" s="0" t="n">
        <v>21</v>
      </c>
      <c r="D10173" s="0" t="n">
        <v>65973</v>
      </c>
      <c r="E10173" s="0" t="s">
        <v>407</v>
      </c>
      <c r="F10173" s="0" t="n">
        <v>25</v>
      </c>
      <c r="G10173" s="0" t="n">
        <v>0.5</v>
      </c>
      <c r="H10173" s="0" t="n">
        <v>12.5</v>
      </c>
      <c r="I10173" s="0" t="n">
        <v>25</v>
      </c>
      <c r="J10173" s="0" t="n">
        <v>12.5</v>
      </c>
      <c r="K10173" s="0" t="s">
        <v>18</v>
      </c>
      <c r="L10173" s="0" t="s">
        <v>134</v>
      </c>
      <c r="M10173" s="0" t="n">
        <f aca="false">CEILING(G10173,1)*F10173</f>
        <v>25</v>
      </c>
      <c r="N10173" s="0" t="n">
        <f aca="false">M10173-H10173</f>
        <v>12.5</v>
      </c>
      <c r="O10173" s="0" t="n">
        <f aca="false">IF(ABS(N10173-J10173)&lt;0.011,1,0)</f>
        <v>1</v>
      </c>
    </row>
    <row r="10174" customFormat="false" ht="15" hidden="false" customHeight="false" outlineLevel="0" collapsed="false">
      <c r="A10174" s="0" t="s">
        <v>709</v>
      </c>
      <c r="B10174" s="0" t="s">
        <v>839</v>
      </c>
      <c r="C10174" s="0" t="n">
        <v>21</v>
      </c>
      <c r="D10174" s="0" t="n">
        <v>65973</v>
      </c>
      <c r="E10174" s="0" t="s">
        <v>198</v>
      </c>
      <c r="F10174" s="0" t="n">
        <v>34</v>
      </c>
      <c r="G10174" s="0" t="n">
        <v>0.5</v>
      </c>
      <c r="H10174" s="0" t="n">
        <v>17</v>
      </c>
      <c r="I10174" s="0" t="n">
        <v>34</v>
      </c>
      <c r="J10174" s="0" t="n">
        <v>17</v>
      </c>
      <c r="K10174" s="0" t="s">
        <v>18</v>
      </c>
      <c r="L10174" s="0" t="s">
        <v>134</v>
      </c>
      <c r="M10174" s="0" t="n">
        <f aca="false">CEILING(G10174,1)*F10174</f>
        <v>34</v>
      </c>
      <c r="N10174" s="0" t="n">
        <f aca="false">M10174-H10174</f>
        <v>17</v>
      </c>
      <c r="O10174" s="0" t="n">
        <f aca="false">IF(ABS(N10174-J10174)&lt;0.011,1,0)</f>
        <v>1</v>
      </c>
    </row>
    <row r="10175" customFormat="false" ht="15" hidden="false" customHeight="false" outlineLevel="0" collapsed="false">
      <c r="A10175" s="0" t="s">
        <v>709</v>
      </c>
      <c r="B10175" s="0" t="s">
        <v>839</v>
      </c>
      <c r="C10175" s="0" t="n">
        <v>21</v>
      </c>
      <c r="D10175" s="0" t="n">
        <v>65973</v>
      </c>
      <c r="E10175" s="0" t="s">
        <v>70</v>
      </c>
      <c r="F10175" s="0" t="n">
        <v>34</v>
      </c>
      <c r="G10175" s="0" t="n">
        <v>0.5</v>
      </c>
      <c r="H10175" s="0" t="n">
        <v>17</v>
      </c>
      <c r="I10175" s="0" t="n">
        <v>34</v>
      </c>
      <c r="J10175" s="0" t="n">
        <v>17</v>
      </c>
      <c r="K10175" s="0" t="s">
        <v>18</v>
      </c>
      <c r="L10175" s="0" t="s">
        <v>134</v>
      </c>
      <c r="M10175" s="0" t="n">
        <f aca="false">CEILING(G10175,1)*F10175</f>
        <v>34</v>
      </c>
      <c r="N10175" s="0" t="n">
        <f aca="false">M10175-H10175</f>
        <v>17</v>
      </c>
      <c r="O10175" s="0" t="n">
        <f aca="false">IF(ABS(N10175-J10175)&lt;0.011,1,0)</f>
        <v>1</v>
      </c>
    </row>
    <row r="10176" customFormat="false" ht="15" hidden="false" customHeight="false" outlineLevel="0" collapsed="false">
      <c r="A10176" s="0" t="s">
        <v>709</v>
      </c>
      <c r="B10176" s="0" t="s">
        <v>839</v>
      </c>
      <c r="C10176" s="0" t="n">
        <v>21</v>
      </c>
      <c r="D10176" s="0" t="n">
        <v>65973</v>
      </c>
      <c r="E10176" s="0" t="s">
        <v>94</v>
      </c>
      <c r="F10176" s="0" t="n">
        <v>8.9</v>
      </c>
      <c r="G10176" s="0" t="n">
        <v>0.5</v>
      </c>
      <c r="H10176" s="0" t="n">
        <v>4.45</v>
      </c>
      <c r="I10176" s="0" t="n">
        <v>8.9</v>
      </c>
      <c r="J10176" s="0" t="n">
        <v>4.45</v>
      </c>
      <c r="K10176" s="0" t="s">
        <v>18</v>
      </c>
      <c r="L10176" s="0" t="s">
        <v>134</v>
      </c>
      <c r="M10176" s="0" t="n">
        <f aca="false">CEILING(G10176,1)*F10176</f>
        <v>8.9</v>
      </c>
      <c r="N10176" s="0" t="n">
        <f aca="false">M10176-H10176</f>
        <v>4.45</v>
      </c>
      <c r="O10176" s="0" t="n">
        <f aca="false">IF(ABS(N10176-J10176)&lt;0.011,1,0)</f>
        <v>1</v>
      </c>
    </row>
    <row r="10177" customFormat="false" ht="15" hidden="false" customHeight="false" outlineLevel="0" collapsed="false">
      <c r="A10177" s="0" t="s">
        <v>709</v>
      </c>
      <c r="B10177" s="0" t="s">
        <v>839</v>
      </c>
      <c r="C10177" s="0" t="n">
        <v>21</v>
      </c>
      <c r="D10177" s="0" t="n">
        <v>65973</v>
      </c>
      <c r="E10177" s="0" t="s">
        <v>214</v>
      </c>
      <c r="F10177" s="0" t="n">
        <v>13.1</v>
      </c>
      <c r="G10177" s="0" t="n">
        <v>0.5</v>
      </c>
      <c r="H10177" s="0" t="n">
        <v>6.55</v>
      </c>
      <c r="I10177" s="0" t="n">
        <v>13.1</v>
      </c>
      <c r="J10177" s="0" t="n">
        <v>6.55</v>
      </c>
      <c r="K10177" s="0" t="s">
        <v>18</v>
      </c>
      <c r="L10177" s="0" t="s">
        <v>134</v>
      </c>
      <c r="M10177" s="0" t="n">
        <f aca="false">CEILING(G10177,1)*F10177</f>
        <v>13.1</v>
      </c>
      <c r="N10177" s="0" t="n">
        <f aca="false">M10177-H10177</f>
        <v>6.55</v>
      </c>
      <c r="O10177" s="0" t="n">
        <f aca="false">IF(ABS(N10177-J10177)&lt;0.011,1,0)</f>
        <v>1</v>
      </c>
    </row>
    <row r="10178" customFormat="false" ht="15" hidden="false" customHeight="false" outlineLevel="0" collapsed="false">
      <c r="A10178" s="0" t="s">
        <v>709</v>
      </c>
      <c r="B10178" s="0" t="s">
        <v>839</v>
      </c>
      <c r="C10178" s="0" t="n">
        <v>22</v>
      </c>
      <c r="D10178" s="0" t="n">
        <v>65968</v>
      </c>
      <c r="E10178" s="0" t="s">
        <v>38</v>
      </c>
      <c r="F10178" s="0" t="n">
        <v>3.9</v>
      </c>
      <c r="G10178" s="0" t="n">
        <v>0.5</v>
      </c>
      <c r="H10178" s="0" t="n">
        <v>1.95</v>
      </c>
      <c r="I10178" s="0" t="n">
        <v>3.9</v>
      </c>
      <c r="J10178" s="0" t="n">
        <v>1.95</v>
      </c>
      <c r="K10178" s="0" t="s">
        <v>18</v>
      </c>
      <c r="L10178" s="0" t="s">
        <v>134</v>
      </c>
      <c r="M10178" s="0" t="n">
        <f aca="false">CEILING(G10178,1)*F10178</f>
        <v>3.9</v>
      </c>
      <c r="N10178" s="0" t="n">
        <f aca="false">M10178-H10178</f>
        <v>1.95</v>
      </c>
      <c r="O10178" s="0" t="n">
        <f aca="false">IF(ABS(N10178-J10178)&lt;0.011,1,0)</f>
        <v>1</v>
      </c>
    </row>
    <row r="10179" customFormat="false" ht="15" hidden="false" customHeight="false" outlineLevel="0" collapsed="false">
      <c r="A10179" s="0" t="s">
        <v>709</v>
      </c>
      <c r="B10179" s="0" t="s">
        <v>839</v>
      </c>
      <c r="C10179" s="0" t="n">
        <v>22</v>
      </c>
      <c r="D10179" s="0" t="n">
        <v>65968</v>
      </c>
      <c r="E10179" s="0" t="s">
        <v>232</v>
      </c>
      <c r="F10179" s="0" t="n">
        <v>3.5</v>
      </c>
      <c r="G10179" s="0" t="n">
        <v>0.5</v>
      </c>
      <c r="H10179" s="0" t="n">
        <v>1.75</v>
      </c>
      <c r="I10179" s="0" t="n">
        <v>3.5</v>
      </c>
      <c r="J10179" s="0" t="n">
        <v>1.75</v>
      </c>
      <c r="K10179" s="0" t="s">
        <v>18</v>
      </c>
      <c r="L10179" s="0" t="s">
        <v>134</v>
      </c>
      <c r="M10179" s="0" t="n">
        <f aca="false">CEILING(G10179,1)*F10179</f>
        <v>3.5</v>
      </c>
      <c r="N10179" s="0" t="n">
        <f aca="false">M10179-H10179</f>
        <v>1.75</v>
      </c>
      <c r="O10179" s="0" t="n">
        <f aca="false">IF(ABS(N10179-J10179)&lt;0.011,1,0)</f>
        <v>1</v>
      </c>
    </row>
    <row r="10180" customFormat="false" ht="15" hidden="false" customHeight="false" outlineLevel="0" collapsed="false">
      <c r="A10180" s="0" t="s">
        <v>709</v>
      </c>
      <c r="B10180" s="0" t="s">
        <v>839</v>
      </c>
      <c r="C10180" s="0" t="n">
        <v>22</v>
      </c>
      <c r="D10180" s="0" t="n">
        <v>65968</v>
      </c>
      <c r="E10180" s="0" t="s">
        <v>565</v>
      </c>
      <c r="F10180" s="0" t="n">
        <v>2.7</v>
      </c>
      <c r="G10180" s="0" t="n">
        <v>0.5</v>
      </c>
      <c r="H10180" s="0" t="n">
        <v>1.35</v>
      </c>
      <c r="I10180" s="0" t="n">
        <v>2.7</v>
      </c>
      <c r="J10180" s="0" t="n">
        <v>1.35</v>
      </c>
      <c r="K10180" s="0" t="s">
        <v>18</v>
      </c>
      <c r="L10180" s="0" t="s">
        <v>134</v>
      </c>
      <c r="M10180" s="0" t="n">
        <f aca="false">CEILING(G10180,1)*F10180</f>
        <v>2.7</v>
      </c>
      <c r="N10180" s="0" t="n">
        <f aca="false">M10180-H10180</f>
        <v>1.35</v>
      </c>
      <c r="O10180" s="0" t="n">
        <f aca="false">IF(ABS(N10180-J10180)&lt;0.011,1,0)</f>
        <v>1</v>
      </c>
    </row>
    <row r="10181" customFormat="false" ht="15" hidden="false" customHeight="false" outlineLevel="0" collapsed="false">
      <c r="A10181" s="0" t="s">
        <v>709</v>
      </c>
      <c r="B10181" s="0" t="s">
        <v>839</v>
      </c>
      <c r="C10181" s="0" t="n">
        <v>22</v>
      </c>
      <c r="D10181" s="0" t="n">
        <v>65968</v>
      </c>
      <c r="E10181" s="0" t="s">
        <v>84</v>
      </c>
      <c r="F10181" s="0" t="n">
        <v>19</v>
      </c>
      <c r="G10181" s="0" t="n">
        <v>0.5</v>
      </c>
      <c r="H10181" s="0" t="n">
        <v>9.5</v>
      </c>
      <c r="I10181" s="0" t="n">
        <v>19</v>
      </c>
      <c r="J10181" s="0" t="n">
        <v>9.5</v>
      </c>
      <c r="K10181" s="0" t="s">
        <v>18</v>
      </c>
      <c r="L10181" s="0" t="s">
        <v>134</v>
      </c>
      <c r="M10181" s="0" t="n">
        <f aca="false">CEILING(G10181,1)*F10181</f>
        <v>19</v>
      </c>
      <c r="N10181" s="0" t="n">
        <f aca="false">M10181-H10181</f>
        <v>9.5</v>
      </c>
      <c r="O10181" s="0" t="n">
        <f aca="false">IF(ABS(N10181-J10181)&lt;0.011,1,0)</f>
        <v>1</v>
      </c>
    </row>
    <row r="10182" customFormat="false" ht="15" hidden="false" customHeight="false" outlineLevel="0" collapsed="false">
      <c r="A10182" s="0" t="s">
        <v>709</v>
      </c>
      <c r="B10182" s="0" t="s">
        <v>839</v>
      </c>
      <c r="C10182" s="0" t="n">
        <v>22</v>
      </c>
      <c r="D10182" s="0" t="n">
        <v>65968</v>
      </c>
      <c r="E10182" s="0" t="s">
        <v>78</v>
      </c>
      <c r="F10182" s="0" t="n">
        <v>18.6</v>
      </c>
      <c r="G10182" s="0" t="n">
        <v>0.5</v>
      </c>
      <c r="H10182" s="0" t="n">
        <v>9.3</v>
      </c>
      <c r="I10182" s="0" t="n">
        <v>18.6</v>
      </c>
      <c r="J10182" s="0" t="n">
        <v>9.3</v>
      </c>
      <c r="K10182" s="0" t="s">
        <v>18</v>
      </c>
      <c r="L10182" s="0" t="s">
        <v>134</v>
      </c>
      <c r="M10182" s="0" t="n">
        <f aca="false">CEILING(G10182,1)*F10182</f>
        <v>18.6</v>
      </c>
      <c r="N10182" s="0" t="n">
        <f aca="false">M10182-H10182</f>
        <v>9.3</v>
      </c>
      <c r="O10182" s="0" t="n">
        <f aca="false">IF(ABS(N10182-J10182)&lt;0.011,1,0)</f>
        <v>1</v>
      </c>
    </row>
    <row r="10183" customFormat="false" ht="15" hidden="false" customHeight="false" outlineLevel="0" collapsed="false">
      <c r="A10183" s="0" t="s">
        <v>709</v>
      </c>
      <c r="B10183" s="0" t="s">
        <v>839</v>
      </c>
      <c r="C10183" s="0" t="n">
        <v>22</v>
      </c>
      <c r="D10183" s="0" t="n">
        <v>65968</v>
      </c>
      <c r="E10183" s="0" t="s">
        <v>128</v>
      </c>
      <c r="F10183" s="0" t="n">
        <v>2.5</v>
      </c>
      <c r="G10183" s="0" t="n">
        <v>0.5</v>
      </c>
      <c r="H10183" s="0" t="n">
        <v>1.25</v>
      </c>
      <c r="I10183" s="0" t="n">
        <v>2.5</v>
      </c>
      <c r="J10183" s="0" t="n">
        <v>1.25</v>
      </c>
      <c r="K10183" s="0" t="s">
        <v>18</v>
      </c>
      <c r="L10183" s="0" t="s">
        <v>134</v>
      </c>
      <c r="M10183" s="0" t="n">
        <f aca="false">CEILING(G10183,1)*F10183</f>
        <v>2.5</v>
      </c>
      <c r="N10183" s="0" t="n">
        <f aca="false">M10183-H10183</f>
        <v>1.25</v>
      </c>
      <c r="O10183" s="0" t="n">
        <f aca="false">IF(ABS(N10183-J10183)&lt;0.011,1,0)</f>
        <v>1</v>
      </c>
    </row>
    <row r="10184" customFormat="false" ht="15" hidden="false" customHeight="false" outlineLevel="0" collapsed="false">
      <c r="A10184" s="0" t="s">
        <v>709</v>
      </c>
      <c r="B10184" s="0" t="s">
        <v>839</v>
      </c>
      <c r="C10184" s="0" t="n">
        <v>22</v>
      </c>
      <c r="D10184" s="0" t="n">
        <v>65968</v>
      </c>
      <c r="E10184" s="0" t="s">
        <v>108</v>
      </c>
      <c r="F10184" s="0" t="n">
        <v>4.9</v>
      </c>
      <c r="G10184" s="0" t="n">
        <v>1.5</v>
      </c>
      <c r="H10184" s="0" t="n">
        <v>7.35</v>
      </c>
      <c r="I10184" s="0" t="n">
        <v>9.8</v>
      </c>
      <c r="J10184" s="0" t="n">
        <v>2.45</v>
      </c>
      <c r="K10184" s="0" t="s">
        <v>18</v>
      </c>
      <c r="L10184" s="0" t="s">
        <v>134</v>
      </c>
      <c r="M10184" s="0" t="n">
        <f aca="false">CEILING(G10184,1)*F10184</f>
        <v>9.8</v>
      </c>
      <c r="N10184" s="0" t="n">
        <f aca="false">M10184-H10184</f>
        <v>2.45</v>
      </c>
      <c r="O10184" s="0" t="n">
        <f aca="false">IF(ABS(N10184-J10184)&lt;0.011,1,0)</f>
        <v>1</v>
      </c>
    </row>
    <row r="10185" customFormat="false" ht="15" hidden="false" customHeight="false" outlineLevel="0" collapsed="false">
      <c r="A10185" s="0" t="s">
        <v>709</v>
      </c>
      <c r="B10185" s="0" t="s">
        <v>839</v>
      </c>
      <c r="C10185" s="0" t="n">
        <v>22</v>
      </c>
      <c r="D10185" s="0" t="n">
        <v>65968</v>
      </c>
      <c r="E10185" s="0" t="s">
        <v>290</v>
      </c>
      <c r="F10185" s="0" t="n">
        <v>7.2</v>
      </c>
      <c r="G10185" s="0" t="n">
        <v>0.5</v>
      </c>
      <c r="H10185" s="0" t="n">
        <v>3.6</v>
      </c>
      <c r="I10185" s="0" t="n">
        <v>7.2</v>
      </c>
      <c r="J10185" s="0" t="n">
        <v>3.6</v>
      </c>
      <c r="K10185" s="0" t="s">
        <v>18</v>
      </c>
      <c r="L10185" s="0" t="s">
        <v>134</v>
      </c>
      <c r="M10185" s="0" t="n">
        <f aca="false">CEILING(G10185,1)*F10185</f>
        <v>7.2</v>
      </c>
      <c r="N10185" s="0" t="n">
        <f aca="false">M10185-H10185</f>
        <v>3.6</v>
      </c>
      <c r="O10185" s="0" t="n">
        <f aca="false">IF(ABS(N10185-J10185)&lt;0.011,1,0)</f>
        <v>1</v>
      </c>
    </row>
    <row r="10186" customFormat="false" ht="15" hidden="false" customHeight="false" outlineLevel="0" collapsed="false">
      <c r="A10186" s="0" t="s">
        <v>709</v>
      </c>
      <c r="B10186" s="0" t="s">
        <v>839</v>
      </c>
      <c r="C10186" s="0" t="n">
        <v>22</v>
      </c>
      <c r="D10186" s="0" t="n">
        <v>65968</v>
      </c>
      <c r="E10186" s="0" t="s">
        <v>407</v>
      </c>
      <c r="F10186" s="0" t="n">
        <v>25</v>
      </c>
      <c r="G10186" s="0" t="n">
        <v>0.5</v>
      </c>
      <c r="H10186" s="0" t="n">
        <v>12.5</v>
      </c>
      <c r="I10186" s="0" t="n">
        <v>25</v>
      </c>
      <c r="J10186" s="0" t="n">
        <v>12.5</v>
      </c>
      <c r="K10186" s="0" t="s">
        <v>18</v>
      </c>
      <c r="L10186" s="0" t="s">
        <v>134</v>
      </c>
      <c r="M10186" s="0" t="n">
        <f aca="false">CEILING(G10186,1)*F10186</f>
        <v>25</v>
      </c>
      <c r="N10186" s="0" t="n">
        <f aca="false">M10186-H10186</f>
        <v>12.5</v>
      </c>
      <c r="O10186" s="0" t="n">
        <f aca="false">IF(ABS(N10186-J10186)&lt;0.011,1,0)</f>
        <v>1</v>
      </c>
    </row>
    <row r="10187" customFormat="false" ht="15" hidden="false" customHeight="false" outlineLevel="0" collapsed="false">
      <c r="A10187" s="0" t="s">
        <v>709</v>
      </c>
      <c r="B10187" s="0" t="s">
        <v>839</v>
      </c>
      <c r="C10187" s="0" t="n">
        <v>22</v>
      </c>
      <c r="D10187" s="0" t="n">
        <v>65968</v>
      </c>
      <c r="E10187" s="0" t="s">
        <v>198</v>
      </c>
      <c r="F10187" s="0" t="n">
        <v>34</v>
      </c>
      <c r="G10187" s="0" t="n">
        <v>0.5</v>
      </c>
      <c r="H10187" s="0" t="n">
        <v>17</v>
      </c>
      <c r="I10187" s="0" t="n">
        <v>34</v>
      </c>
      <c r="J10187" s="0" t="n">
        <v>17</v>
      </c>
      <c r="K10187" s="0" t="s">
        <v>18</v>
      </c>
      <c r="L10187" s="0" t="s">
        <v>134</v>
      </c>
      <c r="M10187" s="0" t="n">
        <f aca="false">CEILING(G10187,1)*F10187</f>
        <v>34</v>
      </c>
      <c r="N10187" s="0" t="n">
        <f aca="false">M10187-H10187</f>
        <v>17</v>
      </c>
      <c r="O10187" s="0" t="n">
        <f aca="false">IF(ABS(N10187-J10187)&lt;0.011,1,0)</f>
        <v>1</v>
      </c>
    </row>
    <row r="10188" customFormat="false" ht="15" hidden="false" customHeight="false" outlineLevel="0" collapsed="false">
      <c r="A10188" s="0" t="s">
        <v>709</v>
      </c>
      <c r="B10188" s="0" t="s">
        <v>839</v>
      </c>
      <c r="C10188" s="0" t="n">
        <v>22</v>
      </c>
      <c r="D10188" s="0" t="n">
        <v>65968</v>
      </c>
      <c r="E10188" s="0" t="s">
        <v>70</v>
      </c>
      <c r="F10188" s="0" t="n">
        <v>34</v>
      </c>
      <c r="G10188" s="0" t="n">
        <v>0.5</v>
      </c>
      <c r="H10188" s="0" t="n">
        <v>17</v>
      </c>
      <c r="I10188" s="0" t="n">
        <v>34</v>
      </c>
      <c r="J10188" s="0" t="n">
        <v>17</v>
      </c>
      <c r="K10188" s="0" t="s">
        <v>18</v>
      </c>
      <c r="L10188" s="0" t="s">
        <v>134</v>
      </c>
      <c r="M10188" s="0" t="n">
        <f aca="false">CEILING(G10188,1)*F10188</f>
        <v>34</v>
      </c>
      <c r="N10188" s="0" t="n">
        <f aca="false">M10188-H10188</f>
        <v>17</v>
      </c>
      <c r="O10188" s="0" t="n">
        <f aca="false">IF(ABS(N10188-J10188)&lt;0.011,1,0)</f>
        <v>1</v>
      </c>
    </row>
    <row r="10189" customFormat="false" ht="15" hidden="false" customHeight="false" outlineLevel="0" collapsed="false">
      <c r="A10189" s="0" t="s">
        <v>709</v>
      </c>
      <c r="B10189" s="0" t="s">
        <v>839</v>
      </c>
      <c r="C10189" s="0" t="n">
        <v>22</v>
      </c>
      <c r="D10189" s="0" t="n">
        <v>65968</v>
      </c>
      <c r="E10189" s="0" t="s">
        <v>94</v>
      </c>
      <c r="F10189" s="0" t="n">
        <v>8.9</v>
      </c>
      <c r="G10189" s="0" t="n">
        <v>0.5</v>
      </c>
      <c r="H10189" s="0" t="n">
        <v>4.45</v>
      </c>
      <c r="I10189" s="0" t="n">
        <v>8.9</v>
      </c>
      <c r="J10189" s="0" t="n">
        <v>4.45</v>
      </c>
      <c r="K10189" s="0" t="s">
        <v>18</v>
      </c>
      <c r="L10189" s="0" t="s">
        <v>134</v>
      </c>
      <c r="M10189" s="0" t="n">
        <f aca="false">CEILING(G10189,1)*F10189</f>
        <v>8.9</v>
      </c>
      <c r="N10189" s="0" t="n">
        <f aca="false">M10189-H10189</f>
        <v>4.45</v>
      </c>
      <c r="O10189" s="0" t="n">
        <f aca="false">IF(ABS(N10189-J10189)&lt;0.011,1,0)</f>
        <v>1</v>
      </c>
    </row>
    <row r="10190" customFormat="false" ht="15" hidden="false" customHeight="false" outlineLevel="0" collapsed="false">
      <c r="A10190" s="0" t="s">
        <v>709</v>
      </c>
      <c r="B10190" s="0" t="s">
        <v>839</v>
      </c>
      <c r="C10190" s="0" t="n">
        <v>22</v>
      </c>
      <c r="D10190" s="0" t="n">
        <v>65968</v>
      </c>
      <c r="E10190" s="0" t="s">
        <v>214</v>
      </c>
      <c r="F10190" s="0" t="n">
        <v>13.1</v>
      </c>
      <c r="G10190" s="0" t="n">
        <v>0.5</v>
      </c>
      <c r="H10190" s="0" t="n">
        <v>6.55</v>
      </c>
      <c r="I10190" s="0" t="n">
        <v>13.1</v>
      </c>
      <c r="J10190" s="0" t="n">
        <v>6.55</v>
      </c>
      <c r="K10190" s="0" t="s">
        <v>18</v>
      </c>
      <c r="L10190" s="0" t="s">
        <v>134</v>
      </c>
      <c r="M10190" s="0" t="n">
        <f aca="false">CEILING(G10190,1)*F10190</f>
        <v>13.1</v>
      </c>
      <c r="N10190" s="0" t="n">
        <f aca="false">M10190-H10190</f>
        <v>6.55</v>
      </c>
      <c r="O10190" s="0" t="n">
        <f aca="false">IF(ABS(N10190-J10190)&lt;0.011,1,0)</f>
        <v>1</v>
      </c>
    </row>
    <row r="10191" customFormat="false" ht="15" hidden="false" customHeight="false" outlineLevel="0" collapsed="false">
      <c r="A10191" s="0" t="s">
        <v>709</v>
      </c>
      <c r="B10191" s="0" t="s">
        <v>840</v>
      </c>
      <c r="C10191" s="0" t="n">
        <v>7</v>
      </c>
      <c r="D10191" s="0" t="n">
        <v>65993</v>
      </c>
      <c r="E10191" s="0" t="s">
        <v>84</v>
      </c>
      <c r="F10191" s="0" t="n">
        <v>19</v>
      </c>
      <c r="G10191" s="0" t="n">
        <v>0.5</v>
      </c>
      <c r="H10191" s="0" t="n">
        <v>9.5</v>
      </c>
      <c r="I10191" s="0" t="n">
        <v>19</v>
      </c>
      <c r="J10191" s="0" t="n">
        <v>9.5</v>
      </c>
      <c r="K10191" s="0" t="s">
        <v>18</v>
      </c>
      <c r="L10191" s="0" t="s">
        <v>153</v>
      </c>
      <c r="M10191" s="0" t="n">
        <f aca="false">CEILING(G10191,1)*F10191</f>
        <v>19</v>
      </c>
      <c r="N10191" s="0" t="n">
        <f aca="false">M10191-H10191</f>
        <v>9.5</v>
      </c>
      <c r="O10191" s="0" t="n">
        <f aca="false">IF(ABS(N10191-J10191)&lt;0.011,1,0)</f>
        <v>1</v>
      </c>
    </row>
    <row r="10192" customFormat="false" ht="15" hidden="false" customHeight="false" outlineLevel="0" collapsed="false">
      <c r="A10192" s="0" t="s">
        <v>709</v>
      </c>
      <c r="B10192" s="0" t="s">
        <v>840</v>
      </c>
      <c r="C10192" s="0" t="n">
        <v>7</v>
      </c>
      <c r="D10192" s="0" t="n">
        <v>65993</v>
      </c>
      <c r="E10192" s="0" t="s">
        <v>106</v>
      </c>
      <c r="F10192" s="0" t="n">
        <v>5.9</v>
      </c>
      <c r="G10192" s="0" t="n">
        <v>0.5</v>
      </c>
      <c r="H10192" s="0" t="n">
        <v>2.95</v>
      </c>
      <c r="I10192" s="0" t="n">
        <v>5.9</v>
      </c>
      <c r="J10192" s="0" t="n">
        <v>2.95</v>
      </c>
      <c r="K10192" s="0" t="s">
        <v>18</v>
      </c>
      <c r="L10192" s="0" t="s">
        <v>153</v>
      </c>
      <c r="M10192" s="0" t="n">
        <f aca="false">CEILING(G10192,1)*F10192</f>
        <v>5.9</v>
      </c>
      <c r="N10192" s="0" t="n">
        <f aca="false">M10192-H10192</f>
        <v>2.95</v>
      </c>
      <c r="O10192" s="0" t="n">
        <f aca="false">IF(ABS(N10192-J10192)&lt;0.011,1,0)</f>
        <v>1</v>
      </c>
    </row>
    <row r="10193" customFormat="false" ht="15" hidden="false" customHeight="false" outlineLevel="0" collapsed="false">
      <c r="A10193" s="0" t="s">
        <v>709</v>
      </c>
      <c r="B10193" s="0" t="s">
        <v>840</v>
      </c>
      <c r="C10193" s="0" t="n">
        <v>7</v>
      </c>
      <c r="D10193" s="0" t="n">
        <v>65993</v>
      </c>
      <c r="E10193" s="0" t="s">
        <v>40</v>
      </c>
      <c r="F10193" s="0" t="n">
        <v>6.4</v>
      </c>
      <c r="G10193" s="0" t="n">
        <v>0.5</v>
      </c>
      <c r="H10193" s="0" t="n">
        <v>3.2</v>
      </c>
      <c r="I10193" s="0" t="n">
        <v>6.4</v>
      </c>
      <c r="J10193" s="0" t="n">
        <v>3.2</v>
      </c>
      <c r="K10193" s="0" t="s">
        <v>18</v>
      </c>
      <c r="L10193" s="0" t="s">
        <v>153</v>
      </c>
      <c r="M10193" s="0" t="n">
        <f aca="false">CEILING(G10193,1)*F10193</f>
        <v>6.4</v>
      </c>
      <c r="N10193" s="0" t="n">
        <f aca="false">M10193-H10193</f>
        <v>3.2</v>
      </c>
      <c r="O10193" s="0" t="n">
        <f aca="false">IF(ABS(N10193-J10193)&lt;0.011,1,0)</f>
        <v>1</v>
      </c>
    </row>
    <row r="10194" customFormat="false" ht="15" hidden="false" customHeight="false" outlineLevel="0" collapsed="false">
      <c r="A10194" s="0" t="s">
        <v>709</v>
      </c>
      <c r="B10194" s="0" t="s">
        <v>840</v>
      </c>
      <c r="C10194" s="0" t="n">
        <v>7</v>
      </c>
      <c r="D10194" s="0" t="n">
        <v>65993</v>
      </c>
      <c r="E10194" s="0" t="s">
        <v>75</v>
      </c>
      <c r="F10194" s="0" t="n">
        <v>6.4</v>
      </c>
      <c r="G10194" s="0" t="n">
        <v>0.5</v>
      </c>
      <c r="H10194" s="0" t="n">
        <v>3.2</v>
      </c>
      <c r="I10194" s="0" t="n">
        <v>6.4</v>
      </c>
      <c r="J10194" s="0" t="n">
        <v>3.2</v>
      </c>
      <c r="K10194" s="0" t="s">
        <v>18</v>
      </c>
      <c r="L10194" s="0" t="s">
        <v>153</v>
      </c>
      <c r="M10194" s="0" t="n">
        <f aca="false">CEILING(G10194,1)*F10194</f>
        <v>6.4</v>
      </c>
      <c r="N10194" s="0" t="n">
        <f aca="false">M10194-H10194</f>
        <v>3.2</v>
      </c>
      <c r="O10194" s="0" t="n">
        <f aca="false">IF(ABS(N10194-J10194)&lt;0.011,1,0)</f>
        <v>1</v>
      </c>
    </row>
    <row r="10195" customFormat="false" ht="15" hidden="false" customHeight="false" outlineLevel="0" collapsed="false">
      <c r="A10195" s="0" t="s">
        <v>709</v>
      </c>
      <c r="B10195" s="0" t="s">
        <v>840</v>
      </c>
      <c r="C10195" s="0" t="n">
        <v>7</v>
      </c>
      <c r="D10195" s="0" t="n">
        <v>65993</v>
      </c>
      <c r="E10195" s="0" t="s">
        <v>32</v>
      </c>
      <c r="F10195" s="0" t="n">
        <v>2.2</v>
      </c>
      <c r="G10195" s="0" t="n">
        <v>0.5</v>
      </c>
      <c r="H10195" s="0" t="n">
        <v>1.1</v>
      </c>
      <c r="I10195" s="0" t="n">
        <v>2.2</v>
      </c>
      <c r="J10195" s="0" t="n">
        <v>1.1</v>
      </c>
      <c r="K10195" s="0" t="s">
        <v>18</v>
      </c>
      <c r="L10195" s="0" t="s">
        <v>153</v>
      </c>
      <c r="M10195" s="0" t="n">
        <f aca="false">CEILING(G10195,1)*F10195</f>
        <v>2.2</v>
      </c>
      <c r="N10195" s="0" t="n">
        <f aca="false">M10195-H10195</f>
        <v>1.1</v>
      </c>
      <c r="O10195" s="0" t="n">
        <f aca="false">IF(ABS(N10195-J10195)&lt;0.011,1,0)</f>
        <v>1</v>
      </c>
    </row>
    <row r="10196" customFormat="false" ht="15" hidden="false" customHeight="false" outlineLevel="0" collapsed="false">
      <c r="A10196" s="0" t="s">
        <v>709</v>
      </c>
      <c r="B10196" s="0" t="s">
        <v>840</v>
      </c>
      <c r="C10196" s="0" t="n">
        <v>7</v>
      </c>
      <c r="D10196" s="0" t="n">
        <v>65993</v>
      </c>
      <c r="E10196" s="0" t="s">
        <v>122</v>
      </c>
      <c r="F10196" s="0" t="n">
        <v>5.9</v>
      </c>
      <c r="G10196" s="0" t="n">
        <v>0.5</v>
      </c>
      <c r="H10196" s="0" t="n">
        <v>2.95</v>
      </c>
      <c r="I10196" s="0" t="n">
        <v>5.9</v>
      </c>
      <c r="J10196" s="0" t="n">
        <v>2.95</v>
      </c>
      <c r="K10196" s="0" t="s">
        <v>18</v>
      </c>
      <c r="L10196" s="0" t="s">
        <v>153</v>
      </c>
      <c r="M10196" s="0" t="n">
        <f aca="false">CEILING(G10196,1)*F10196</f>
        <v>5.9</v>
      </c>
      <c r="N10196" s="0" t="n">
        <f aca="false">M10196-H10196</f>
        <v>2.95</v>
      </c>
      <c r="O10196" s="0" t="n">
        <f aca="false">IF(ABS(N10196-J10196)&lt;0.011,1,0)</f>
        <v>1</v>
      </c>
    </row>
    <row r="10197" customFormat="false" ht="15" hidden="false" customHeight="false" outlineLevel="0" collapsed="false">
      <c r="A10197" s="0" t="s">
        <v>709</v>
      </c>
      <c r="B10197" s="0" t="s">
        <v>840</v>
      </c>
      <c r="C10197" s="0" t="n">
        <v>7</v>
      </c>
      <c r="D10197" s="0" t="n">
        <v>65993</v>
      </c>
      <c r="E10197" s="0" t="s">
        <v>81</v>
      </c>
      <c r="F10197" s="0" t="n">
        <v>19.9</v>
      </c>
      <c r="G10197" s="0" t="n">
        <v>0.5</v>
      </c>
      <c r="H10197" s="0" t="n">
        <v>9.95</v>
      </c>
      <c r="I10197" s="0" t="n">
        <v>19.9</v>
      </c>
      <c r="J10197" s="0" t="n">
        <v>9.95</v>
      </c>
      <c r="K10197" s="0" t="s">
        <v>18</v>
      </c>
      <c r="L10197" s="0" t="s">
        <v>153</v>
      </c>
      <c r="M10197" s="0" t="n">
        <f aca="false">CEILING(G10197,1)*F10197</f>
        <v>19.9</v>
      </c>
      <c r="N10197" s="0" t="n">
        <f aca="false">M10197-H10197</f>
        <v>9.95</v>
      </c>
      <c r="O10197" s="0" t="n">
        <f aca="false">IF(ABS(N10197-J10197)&lt;0.011,1,0)</f>
        <v>1</v>
      </c>
    </row>
    <row r="10198" customFormat="false" ht="15" hidden="false" customHeight="false" outlineLevel="0" collapsed="false">
      <c r="A10198" s="0" t="s">
        <v>709</v>
      </c>
      <c r="B10198" s="0" t="s">
        <v>840</v>
      </c>
      <c r="C10198" s="0" t="n">
        <v>7</v>
      </c>
      <c r="D10198" s="0" t="n">
        <v>65993</v>
      </c>
      <c r="E10198" s="0" t="s">
        <v>82</v>
      </c>
      <c r="F10198" s="0" t="n">
        <v>19.9</v>
      </c>
      <c r="G10198" s="0" t="n">
        <v>0.5</v>
      </c>
      <c r="H10198" s="0" t="n">
        <v>9.95</v>
      </c>
      <c r="I10198" s="0" t="n">
        <v>19.9</v>
      </c>
      <c r="J10198" s="0" t="n">
        <v>9.95</v>
      </c>
      <c r="K10198" s="0" t="s">
        <v>18</v>
      </c>
      <c r="L10198" s="0" t="s">
        <v>153</v>
      </c>
      <c r="M10198" s="0" t="n">
        <f aca="false">CEILING(G10198,1)*F10198</f>
        <v>19.9</v>
      </c>
      <c r="N10198" s="0" t="n">
        <f aca="false">M10198-H10198</f>
        <v>9.95</v>
      </c>
      <c r="O10198" s="0" t="n">
        <f aca="false">IF(ABS(N10198-J10198)&lt;0.011,1,0)</f>
        <v>1</v>
      </c>
    </row>
    <row r="10199" customFormat="false" ht="15" hidden="false" customHeight="false" outlineLevel="0" collapsed="false">
      <c r="A10199" s="0" t="s">
        <v>709</v>
      </c>
      <c r="B10199" s="0" t="s">
        <v>840</v>
      </c>
      <c r="C10199" s="0" t="n">
        <v>7</v>
      </c>
      <c r="D10199" s="0" t="n">
        <v>65993</v>
      </c>
      <c r="E10199" s="0" t="s">
        <v>370</v>
      </c>
      <c r="F10199" s="0" t="n">
        <v>4</v>
      </c>
      <c r="G10199" s="0" t="n">
        <v>0.5</v>
      </c>
      <c r="H10199" s="0" t="n">
        <v>2</v>
      </c>
      <c r="I10199" s="0" t="n">
        <v>4</v>
      </c>
      <c r="J10199" s="0" t="n">
        <v>2</v>
      </c>
      <c r="K10199" s="0" t="s">
        <v>18</v>
      </c>
      <c r="L10199" s="0" t="s">
        <v>153</v>
      </c>
      <c r="M10199" s="0" t="n">
        <f aca="false">CEILING(G10199,1)*F10199</f>
        <v>4</v>
      </c>
      <c r="N10199" s="0" t="n">
        <f aca="false">M10199-H10199</f>
        <v>2</v>
      </c>
      <c r="O10199" s="0" t="n">
        <f aca="false">IF(ABS(N10199-J10199)&lt;0.011,1,0)</f>
        <v>1</v>
      </c>
    </row>
    <row r="10200" customFormat="false" ht="15" hidden="false" customHeight="false" outlineLevel="0" collapsed="false">
      <c r="A10200" s="0" t="s">
        <v>709</v>
      </c>
      <c r="B10200" s="0" t="s">
        <v>840</v>
      </c>
      <c r="C10200" s="0" t="n">
        <v>8</v>
      </c>
      <c r="D10200" s="0" t="n">
        <v>65977</v>
      </c>
      <c r="E10200" s="0" t="s">
        <v>84</v>
      </c>
      <c r="F10200" s="0" t="n">
        <v>19</v>
      </c>
      <c r="G10200" s="0" t="n">
        <v>0.5</v>
      </c>
      <c r="H10200" s="0" t="n">
        <v>9.5</v>
      </c>
      <c r="I10200" s="0" t="n">
        <v>19</v>
      </c>
      <c r="J10200" s="0" t="n">
        <v>9.5</v>
      </c>
      <c r="K10200" s="0" t="s">
        <v>18</v>
      </c>
      <c r="L10200" s="0" t="s">
        <v>153</v>
      </c>
      <c r="M10200" s="0" t="n">
        <f aca="false">CEILING(G10200,1)*F10200</f>
        <v>19</v>
      </c>
      <c r="N10200" s="0" t="n">
        <f aca="false">M10200-H10200</f>
        <v>9.5</v>
      </c>
      <c r="O10200" s="0" t="n">
        <f aca="false">IF(ABS(N10200-J10200)&lt;0.011,1,0)</f>
        <v>1</v>
      </c>
    </row>
    <row r="10201" customFormat="false" ht="15" hidden="false" customHeight="false" outlineLevel="0" collapsed="false">
      <c r="A10201" s="0" t="s">
        <v>709</v>
      </c>
      <c r="B10201" s="0" t="s">
        <v>840</v>
      </c>
      <c r="C10201" s="0" t="n">
        <v>8</v>
      </c>
      <c r="D10201" s="0" t="n">
        <v>65977</v>
      </c>
      <c r="E10201" s="0" t="s">
        <v>106</v>
      </c>
      <c r="F10201" s="0" t="n">
        <v>5.9</v>
      </c>
      <c r="G10201" s="0" t="n">
        <v>0.5</v>
      </c>
      <c r="H10201" s="0" t="n">
        <v>2.95</v>
      </c>
      <c r="I10201" s="0" t="n">
        <v>5.9</v>
      </c>
      <c r="J10201" s="0" t="n">
        <v>2.95</v>
      </c>
      <c r="K10201" s="0" t="s">
        <v>18</v>
      </c>
      <c r="L10201" s="0" t="s">
        <v>153</v>
      </c>
      <c r="M10201" s="0" t="n">
        <f aca="false">CEILING(G10201,1)*F10201</f>
        <v>5.9</v>
      </c>
      <c r="N10201" s="0" t="n">
        <f aca="false">M10201-H10201</f>
        <v>2.95</v>
      </c>
      <c r="O10201" s="0" t="n">
        <f aca="false">IF(ABS(N10201-J10201)&lt;0.011,1,0)</f>
        <v>1</v>
      </c>
    </row>
    <row r="10202" customFormat="false" ht="15" hidden="false" customHeight="false" outlineLevel="0" collapsed="false">
      <c r="A10202" s="0" t="s">
        <v>709</v>
      </c>
      <c r="B10202" s="0" t="s">
        <v>840</v>
      </c>
      <c r="C10202" s="0" t="n">
        <v>8</v>
      </c>
      <c r="D10202" s="0" t="n">
        <v>65977</v>
      </c>
      <c r="E10202" s="0" t="s">
        <v>40</v>
      </c>
      <c r="F10202" s="0" t="n">
        <v>6.4</v>
      </c>
      <c r="G10202" s="0" t="n">
        <v>0.5</v>
      </c>
      <c r="H10202" s="0" t="n">
        <v>3.2</v>
      </c>
      <c r="I10202" s="0" t="n">
        <v>6.4</v>
      </c>
      <c r="J10202" s="0" t="n">
        <v>3.2</v>
      </c>
      <c r="K10202" s="0" t="s">
        <v>18</v>
      </c>
      <c r="L10202" s="0" t="s">
        <v>153</v>
      </c>
      <c r="M10202" s="0" t="n">
        <f aca="false">CEILING(G10202,1)*F10202</f>
        <v>6.4</v>
      </c>
      <c r="N10202" s="0" t="n">
        <f aca="false">M10202-H10202</f>
        <v>3.2</v>
      </c>
      <c r="O10202" s="0" t="n">
        <f aca="false">IF(ABS(N10202-J10202)&lt;0.011,1,0)</f>
        <v>1</v>
      </c>
    </row>
    <row r="10203" customFormat="false" ht="15" hidden="false" customHeight="false" outlineLevel="0" collapsed="false">
      <c r="A10203" s="0" t="s">
        <v>709</v>
      </c>
      <c r="B10203" s="0" t="s">
        <v>840</v>
      </c>
      <c r="C10203" s="0" t="n">
        <v>8</v>
      </c>
      <c r="D10203" s="0" t="n">
        <v>65977</v>
      </c>
      <c r="E10203" s="0" t="s">
        <v>75</v>
      </c>
      <c r="F10203" s="0" t="n">
        <v>6.4</v>
      </c>
      <c r="G10203" s="0" t="n">
        <v>0.5</v>
      </c>
      <c r="H10203" s="0" t="n">
        <v>3.2</v>
      </c>
      <c r="I10203" s="0" t="n">
        <v>6.4</v>
      </c>
      <c r="J10203" s="0" t="n">
        <v>3.2</v>
      </c>
      <c r="K10203" s="0" t="s">
        <v>18</v>
      </c>
      <c r="L10203" s="0" t="s">
        <v>153</v>
      </c>
      <c r="M10203" s="0" t="n">
        <f aca="false">CEILING(G10203,1)*F10203</f>
        <v>6.4</v>
      </c>
      <c r="N10203" s="0" t="n">
        <f aca="false">M10203-H10203</f>
        <v>3.2</v>
      </c>
      <c r="O10203" s="0" t="n">
        <f aca="false">IF(ABS(N10203-J10203)&lt;0.011,1,0)</f>
        <v>1</v>
      </c>
    </row>
    <row r="10204" customFormat="false" ht="15" hidden="false" customHeight="false" outlineLevel="0" collapsed="false">
      <c r="A10204" s="0" t="s">
        <v>709</v>
      </c>
      <c r="B10204" s="0" t="s">
        <v>840</v>
      </c>
      <c r="C10204" s="0" t="n">
        <v>8</v>
      </c>
      <c r="D10204" s="0" t="n">
        <v>65977</v>
      </c>
      <c r="E10204" s="0" t="s">
        <v>32</v>
      </c>
      <c r="F10204" s="0" t="n">
        <v>2.2</v>
      </c>
      <c r="G10204" s="0" t="n">
        <v>0.5</v>
      </c>
      <c r="H10204" s="0" t="n">
        <v>1.1</v>
      </c>
      <c r="I10204" s="0" t="n">
        <v>2.2</v>
      </c>
      <c r="J10204" s="0" t="n">
        <v>1.1</v>
      </c>
      <c r="K10204" s="0" t="s">
        <v>18</v>
      </c>
      <c r="L10204" s="0" t="s">
        <v>153</v>
      </c>
      <c r="M10204" s="0" t="n">
        <f aca="false">CEILING(G10204,1)*F10204</f>
        <v>2.2</v>
      </c>
      <c r="N10204" s="0" t="n">
        <f aca="false">M10204-H10204</f>
        <v>1.1</v>
      </c>
      <c r="O10204" s="0" t="n">
        <f aca="false">IF(ABS(N10204-J10204)&lt;0.011,1,0)</f>
        <v>1</v>
      </c>
    </row>
    <row r="10205" customFormat="false" ht="15" hidden="false" customHeight="false" outlineLevel="0" collapsed="false">
      <c r="A10205" s="0" t="s">
        <v>709</v>
      </c>
      <c r="B10205" s="0" t="s">
        <v>840</v>
      </c>
      <c r="C10205" s="0" t="n">
        <v>8</v>
      </c>
      <c r="D10205" s="0" t="n">
        <v>65977</v>
      </c>
      <c r="E10205" s="0" t="s">
        <v>122</v>
      </c>
      <c r="F10205" s="0" t="n">
        <v>5.9</v>
      </c>
      <c r="G10205" s="0" t="n">
        <v>0.5</v>
      </c>
      <c r="H10205" s="0" t="n">
        <v>2.95</v>
      </c>
      <c r="I10205" s="0" t="n">
        <v>5.9</v>
      </c>
      <c r="J10205" s="0" t="n">
        <v>2.95</v>
      </c>
      <c r="K10205" s="0" t="s">
        <v>18</v>
      </c>
      <c r="L10205" s="0" t="s">
        <v>153</v>
      </c>
      <c r="M10205" s="0" t="n">
        <f aca="false">CEILING(G10205,1)*F10205</f>
        <v>5.9</v>
      </c>
      <c r="N10205" s="0" t="n">
        <f aca="false">M10205-H10205</f>
        <v>2.95</v>
      </c>
      <c r="O10205" s="0" t="n">
        <f aca="false">IF(ABS(N10205-J10205)&lt;0.011,1,0)</f>
        <v>1</v>
      </c>
    </row>
    <row r="10206" customFormat="false" ht="15" hidden="false" customHeight="false" outlineLevel="0" collapsed="false">
      <c r="A10206" s="0" t="s">
        <v>709</v>
      </c>
      <c r="B10206" s="0" t="s">
        <v>840</v>
      </c>
      <c r="C10206" s="0" t="n">
        <v>8</v>
      </c>
      <c r="D10206" s="0" t="n">
        <v>65977</v>
      </c>
      <c r="E10206" s="0" t="s">
        <v>81</v>
      </c>
      <c r="F10206" s="0" t="n">
        <v>19.9</v>
      </c>
      <c r="G10206" s="0" t="n">
        <v>0.5</v>
      </c>
      <c r="H10206" s="0" t="n">
        <v>9.95</v>
      </c>
      <c r="I10206" s="0" t="n">
        <v>19.9</v>
      </c>
      <c r="J10206" s="0" t="n">
        <v>9.95</v>
      </c>
      <c r="K10206" s="0" t="s">
        <v>18</v>
      </c>
      <c r="L10206" s="0" t="s">
        <v>153</v>
      </c>
      <c r="M10206" s="0" t="n">
        <f aca="false">CEILING(G10206,1)*F10206</f>
        <v>19.9</v>
      </c>
      <c r="N10206" s="0" t="n">
        <f aca="false">M10206-H10206</f>
        <v>9.95</v>
      </c>
      <c r="O10206" s="0" t="n">
        <f aca="false">IF(ABS(N10206-J10206)&lt;0.011,1,0)</f>
        <v>1</v>
      </c>
    </row>
    <row r="10207" customFormat="false" ht="15" hidden="false" customHeight="false" outlineLevel="0" collapsed="false">
      <c r="A10207" s="0" t="s">
        <v>709</v>
      </c>
      <c r="B10207" s="0" t="s">
        <v>840</v>
      </c>
      <c r="C10207" s="0" t="n">
        <v>8</v>
      </c>
      <c r="D10207" s="0" t="n">
        <v>65977</v>
      </c>
      <c r="E10207" s="0" t="s">
        <v>82</v>
      </c>
      <c r="F10207" s="0" t="n">
        <v>19.9</v>
      </c>
      <c r="G10207" s="0" t="n">
        <v>0.5</v>
      </c>
      <c r="H10207" s="0" t="n">
        <v>9.95</v>
      </c>
      <c r="I10207" s="0" t="n">
        <v>19.9</v>
      </c>
      <c r="J10207" s="0" t="n">
        <v>9.95</v>
      </c>
      <c r="K10207" s="0" t="s">
        <v>18</v>
      </c>
      <c r="L10207" s="0" t="s">
        <v>153</v>
      </c>
      <c r="M10207" s="0" t="n">
        <f aca="false">CEILING(G10207,1)*F10207</f>
        <v>19.9</v>
      </c>
      <c r="N10207" s="0" t="n">
        <f aca="false">M10207-H10207</f>
        <v>9.95</v>
      </c>
      <c r="O10207" s="0" t="n">
        <f aca="false">IF(ABS(N10207-J10207)&lt;0.011,1,0)</f>
        <v>1</v>
      </c>
    </row>
    <row r="10208" customFormat="false" ht="15" hidden="false" customHeight="false" outlineLevel="0" collapsed="false">
      <c r="A10208" s="0" t="s">
        <v>709</v>
      </c>
      <c r="B10208" s="0" t="s">
        <v>840</v>
      </c>
      <c r="C10208" s="0" t="n">
        <v>8</v>
      </c>
      <c r="D10208" s="0" t="n">
        <v>65977</v>
      </c>
      <c r="E10208" s="0" t="s">
        <v>370</v>
      </c>
      <c r="F10208" s="0" t="n">
        <v>4</v>
      </c>
      <c r="G10208" s="0" t="n">
        <v>0.5</v>
      </c>
      <c r="H10208" s="0" t="n">
        <v>2</v>
      </c>
      <c r="I10208" s="0" t="n">
        <v>4</v>
      </c>
      <c r="J10208" s="0" t="n">
        <v>2</v>
      </c>
      <c r="K10208" s="0" t="s">
        <v>18</v>
      </c>
      <c r="L10208" s="0" t="s">
        <v>153</v>
      </c>
      <c r="M10208" s="0" t="n">
        <f aca="false">CEILING(G10208,1)*F10208</f>
        <v>4</v>
      </c>
      <c r="N10208" s="0" t="n">
        <f aca="false">M10208-H10208</f>
        <v>2</v>
      </c>
      <c r="O10208" s="0" t="n">
        <f aca="false">IF(ABS(N10208-J10208)&lt;0.011,1,0)</f>
        <v>1</v>
      </c>
    </row>
    <row r="10209" customFormat="false" ht="15" hidden="false" customHeight="false" outlineLevel="0" collapsed="false">
      <c r="A10209" s="0" t="s">
        <v>709</v>
      </c>
      <c r="B10209" s="0" t="s">
        <v>840</v>
      </c>
      <c r="C10209" s="0" t="n">
        <v>20</v>
      </c>
      <c r="D10209" s="0" t="n">
        <v>66010</v>
      </c>
      <c r="E10209" s="0" t="s">
        <v>181</v>
      </c>
      <c r="F10209" s="0" t="n">
        <v>2</v>
      </c>
      <c r="G10209" s="0" t="n">
        <v>0.5</v>
      </c>
      <c r="H10209" s="0" t="n">
        <v>1</v>
      </c>
      <c r="I10209" s="0" t="n">
        <v>2</v>
      </c>
      <c r="J10209" s="0" t="n">
        <v>1</v>
      </c>
      <c r="K10209" s="0" t="s">
        <v>18</v>
      </c>
      <c r="L10209" s="0" t="s">
        <v>113</v>
      </c>
      <c r="M10209" s="0" t="n">
        <f aca="false">CEILING(G10209,1)*F10209</f>
        <v>2</v>
      </c>
      <c r="N10209" s="0" t="n">
        <f aca="false">M10209-H10209</f>
        <v>1</v>
      </c>
      <c r="O10209" s="0" t="n">
        <f aca="false">IF(ABS(N10209-J10209)&lt;0.011,1,0)</f>
        <v>1</v>
      </c>
    </row>
    <row r="10210" customFormat="false" ht="15" hidden="false" customHeight="false" outlineLevel="0" collapsed="false">
      <c r="A10210" s="0" t="s">
        <v>709</v>
      </c>
      <c r="B10210" s="0" t="s">
        <v>840</v>
      </c>
      <c r="C10210" s="0" t="n">
        <v>20</v>
      </c>
      <c r="D10210" s="0" t="n">
        <v>66010</v>
      </c>
      <c r="E10210" s="0" t="s">
        <v>273</v>
      </c>
      <c r="F10210" s="0" t="n">
        <v>16</v>
      </c>
      <c r="G10210" s="0" t="n">
        <v>0.5</v>
      </c>
      <c r="H10210" s="0" t="n">
        <v>8</v>
      </c>
      <c r="I10210" s="0" t="n">
        <v>16</v>
      </c>
      <c r="J10210" s="0" t="n">
        <v>8</v>
      </c>
      <c r="K10210" s="0" t="s">
        <v>18</v>
      </c>
      <c r="L10210" s="0" t="s">
        <v>113</v>
      </c>
      <c r="M10210" s="0" t="n">
        <f aca="false">CEILING(G10210,1)*F10210</f>
        <v>16</v>
      </c>
      <c r="N10210" s="0" t="n">
        <f aca="false">M10210-H10210</f>
        <v>8</v>
      </c>
      <c r="O10210" s="0" t="n">
        <f aca="false">IF(ABS(N10210-J10210)&lt;0.011,1,0)</f>
        <v>1</v>
      </c>
    </row>
    <row r="10211" customFormat="false" ht="15" hidden="false" customHeight="false" outlineLevel="0" collapsed="false">
      <c r="A10211" s="0" t="s">
        <v>709</v>
      </c>
      <c r="B10211" s="0" t="s">
        <v>840</v>
      </c>
      <c r="C10211" s="0" t="n">
        <v>20</v>
      </c>
      <c r="D10211" s="0" t="n">
        <v>66010</v>
      </c>
      <c r="E10211" s="0" t="s">
        <v>106</v>
      </c>
      <c r="F10211" s="0" t="n">
        <v>5.9</v>
      </c>
      <c r="G10211" s="0" t="n">
        <v>0.5</v>
      </c>
      <c r="H10211" s="0" t="n">
        <v>2.95</v>
      </c>
      <c r="I10211" s="0" t="n">
        <v>5.9</v>
      </c>
      <c r="J10211" s="0" t="n">
        <v>2.95</v>
      </c>
      <c r="K10211" s="0" t="s">
        <v>18</v>
      </c>
      <c r="L10211" s="0" t="s">
        <v>113</v>
      </c>
      <c r="M10211" s="0" t="n">
        <f aca="false">CEILING(G10211,1)*F10211</f>
        <v>5.9</v>
      </c>
      <c r="N10211" s="0" t="n">
        <f aca="false">M10211-H10211</f>
        <v>2.95</v>
      </c>
      <c r="O10211" s="0" t="n">
        <f aca="false">IF(ABS(N10211-J10211)&lt;0.011,1,0)</f>
        <v>1</v>
      </c>
    </row>
    <row r="10212" customFormat="false" ht="15" hidden="false" customHeight="false" outlineLevel="0" collapsed="false">
      <c r="A10212" s="0" t="s">
        <v>709</v>
      </c>
      <c r="B10212" s="0" t="s">
        <v>840</v>
      </c>
      <c r="C10212" s="0" t="n">
        <v>20</v>
      </c>
      <c r="D10212" s="0" t="n">
        <v>66010</v>
      </c>
      <c r="E10212" s="0" t="s">
        <v>28</v>
      </c>
      <c r="F10212" s="0" t="n">
        <v>19.6</v>
      </c>
      <c r="G10212" s="0" t="n">
        <v>0.5</v>
      </c>
      <c r="H10212" s="0" t="n">
        <v>9.8</v>
      </c>
      <c r="I10212" s="0" t="n">
        <v>19.6</v>
      </c>
      <c r="J10212" s="0" t="n">
        <v>9.8</v>
      </c>
      <c r="K10212" s="0" t="s">
        <v>18</v>
      </c>
      <c r="L10212" s="0" t="s">
        <v>113</v>
      </c>
      <c r="M10212" s="0" t="n">
        <f aca="false">CEILING(G10212,1)*F10212</f>
        <v>19.6</v>
      </c>
      <c r="N10212" s="0" t="n">
        <f aca="false">M10212-H10212</f>
        <v>9.8</v>
      </c>
      <c r="O10212" s="0" t="n">
        <f aca="false">IF(ABS(N10212-J10212)&lt;0.011,1,0)</f>
        <v>1</v>
      </c>
    </row>
    <row r="10213" customFormat="false" ht="15" hidden="false" customHeight="false" outlineLevel="0" collapsed="false">
      <c r="A10213" s="0" t="s">
        <v>709</v>
      </c>
      <c r="B10213" s="0" t="s">
        <v>840</v>
      </c>
      <c r="C10213" s="0" t="n">
        <v>20</v>
      </c>
      <c r="D10213" s="0" t="n">
        <v>66010</v>
      </c>
      <c r="E10213" s="0" t="s">
        <v>165</v>
      </c>
      <c r="F10213" s="0" t="n">
        <v>9</v>
      </c>
      <c r="G10213" s="0" t="n">
        <v>0.5</v>
      </c>
      <c r="H10213" s="0" t="n">
        <v>4.5</v>
      </c>
      <c r="I10213" s="0" t="n">
        <v>9</v>
      </c>
      <c r="J10213" s="0" t="n">
        <v>4.5</v>
      </c>
      <c r="K10213" s="0" t="s">
        <v>18</v>
      </c>
      <c r="L10213" s="0" t="s">
        <v>113</v>
      </c>
      <c r="M10213" s="0" t="n">
        <f aca="false">CEILING(G10213,1)*F10213</f>
        <v>9</v>
      </c>
      <c r="N10213" s="0" t="n">
        <f aca="false">M10213-H10213</f>
        <v>4.5</v>
      </c>
      <c r="O10213" s="0" t="n">
        <f aca="false">IF(ABS(N10213-J10213)&lt;0.011,1,0)</f>
        <v>1</v>
      </c>
    </row>
    <row r="10214" customFormat="false" ht="15" hidden="false" customHeight="false" outlineLevel="0" collapsed="false">
      <c r="A10214" s="0" t="s">
        <v>709</v>
      </c>
      <c r="B10214" s="0" t="s">
        <v>840</v>
      </c>
      <c r="C10214" s="0" t="n">
        <v>20</v>
      </c>
      <c r="D10214" s="0" t="n">
        <v>66010</v>
      </c>
      <c r="E10214" s="0" t="s">
        <v>225</v>
      </c>
      <c r="F10214" s="0" t="n">
        <v>17.4</v>
      </c>
      <c r="G10214" s="0" t="n">
        <v>0.5</v>
      </c>
      <c r="H10214" s="0" t="n">
        <v>8.7</v>
      </c>
      <c r="I10214" s="0" t="n">
        <v>17.4</v>
      </c>
      <c r="J10214" s="0" t="n">
        <v>8.7</v>
      </c>
      <c r="K10214" s="0" t="s">
        <v>18</v>
      </c>
      <c r="L10214" s="0" t="s">
        <v>113</v>
      </c>
      <c r="M10214" s="0" t="n">
        <f aca="false">CEILING(G10214,1)*F10214</f>
        <v>17.4</v>
      </c>
      <c r="N10214" s="0" t="n">
        <f aca="false">M10214-H10214</f>
        <v>8.7</v>
      </c>
      <c r="O10214" s="0" t="n">
        <f aca="false">IF(ABS(N10214-J10214)&lt;0.011,1,0)</f>
        <v>1</v>
      </c>
    </row>
    <row r="10215" customFormat="false" ht="15" hidden="false" customHeight="false" outlineLevel="0" collapsed="false">
      <c r="A10215" s="0" t="s">
        <v>709</v>
      </c>
      <c r="B10215" s="0" t="s">
        <v>840</v>
      </c>
      <c r="C10215" s="0" t="n">
        <v>21</v>
      </c>
      <c r="D10215" s="0" t="n">
        <v>66000</v>
      </c>
      <c r="E10215" s="0" t="s">
        <v>181</v>
      </c>
      <c r="F10215" s="0" t="n">
        <v>2</v>
      </c>
      <c r="G10215" s="0" t="n">
        <v>0.5</v>
      </c>
      <c r="H10215" s="0" t="n">
        <v>1</v>
      </c>
      <c r="I10215" s="0" t="n">
        <v>2</v>
      </c>
      <c r="J10215" s="0" t="n">
        <v>1</v>
      </c>
      <c r="K10215" s="0" t="s">
        <v>18</v>
      </c>
      <c r="L10215" s="0" t="s">
        <v>113</v>
      </c>
      <c r="M10215" s="0" t="n">
        <f aca="false">CEILING(G10215,1)*F10215</f>
        <v>2</v>
      </c>
      <c r="N10215" s="0" t="n">
        <f aca="false">M10215-H10215</f>
        <v>1</v>
      </c>
      <c r="O10215" s="0" t="n">
        <f aca="false">IF(ABS(N10215-J10215)&lt;0.011,1,0)</f>
        <v>1</v>
      </c>
    </row>
    <row r="10216" customFormat="false" ht="15" hidden="false" customHeight="false" outlineLevel="0" collapsed="false">
      <c r="A10216" s="0" t="s">
        <v>709</v>
      </c>
      <c r="B10216" s="0" t="s">
        <v>840</v>
      </c>
      <c r="C10216" s="0" t="n">
        <v>21</v>
      </c>
      <c r="D10216" s="0" t="n">
        <v>66000</v>
      </c>
      <c r="E10216" s="0" t="s">
        <v>273</v>
      </c>
      <c r="F10216" s="0" t="n">
        <v>16</v>
      </c>
      <c r="G10216" s="0" t="n">
        <v>0.5</v>
      </c>
      <c r="H10216" s="0" t="n">
        <v>8</v>
      </c>
      <c r="I10216" s="0" t="n">
        <v>16</v>
      </c>
      <c r="J10216" s="0" t="n">
        <v>8</v>
      </c>
      <c r="K10216" s="0" t="s">
        <v>18</v>
      </c>
      <c r="L10216" s="0" t="s">
        <v>113</v>
      </c>
      <c r="M10216" s="0" t="n">
        <f aca="false">CEILING(G10216,1)*F10216</f>
        <v>16</v>
      </c>
      <c r="N10216" s="0" t="n">
        <f aca="false">M10216-H10216</f>
        <v>8</v>
      </c>
      <c r="O10216" s="0" t="n">
        <f aca="false">IF(ABS(N10216-J10216)&lt;0.011,1,0)</f>
        <v>1</v>
      </c>
    </row>
    <row r="10217" customFormat="false" ht="15" hidden="false" customHeight="false" outlineLevel="0" collapsed="false">
      <c r="A10217" s="0" t="s">
        <v>709</v>
      </c>
      <c r="B10217" s="0" t="s">
        <v>840</v>
      </c>
      <c r="C10217" s="0" t="n">
        <v>21</v>
      </c>
      <c r="D10217" s="0" t="n">
        <v>66000</v>
      </c>
      <c r="E10217" s="0" t="s">
        <v>106</v>
      </c>
      <c r="F10217" s="0" t="n">
        <v>5.9</v>
      </c>
      <c r="G10217" s="0" t="n">
        <v>0.5</v>
      </c>
      <c r="H10217" s="0" t="n">
        <v>2.95</v>
      </c>
      <c r="I10217" s="0" t="n">
        <v>5.9</v>
      </c>
      <c r="J10217" s="0" t="n">
        <v>2.95</v>
      </c>
      <c r="K10217" s="0" t="s">
        <v>18</v>
      </c>
      <c r="L10217" s="0" t="s">
        <v>113</v>
      </c>
      <c r="M10217" s="0" t="n">
        <f aca="false">CEILING(G10217,1)*F10217</f>
        <v>5.9</v>
      </c>
      <c r="N10217" s="0" t="n">
        <f aca="false">M10217-H10217</f>
        <v>2.95</v>
      </c>
      <c r="O10217" s="0" t="n">
        <f aca="false">IF(ABS(N10217-J10217)&lt;0.011,1,0)</f>
        <v>1</v>
      </c>
    </row>
    <row r="10218" customFormat="false" ht="15" hidden="false" customHeight="false" outlineLevel="0" collapsed="false">
      <c r="A10218" s="0" t="s">
        <v>709</v>
      </c>
      <c r="B10218" s="0" t="s">
        <v>840</v>
      </c>
      <c r="C10218" s="0" t="n">
        <v>21</v>
      </c>
      <c r="D10218" s="0" t="n">
        <v>66000</v>
      </c>
      <c r="E10218" s="0" t="s">
        <v>28</v>
      </c>
      <c r="F10218" s="0" t="n">
        <v>19.6</v>
      </c>
      <c r="G10218" s="0" t="n">
        <v>0.5</v>
      </c>
      <c r="H10218" s="0" t="n">
        <v>9.8</v>
      </c>
      <c r="I10218" s="0" t="n">
        <v>19.6</v>
      </c>
      <c r="J10218" s="0" t="n">
        <v>9.8</v>
      </c>
      <c r="K10218" s="0" t="s">
        <v>18</v>
      </c>
      <c r="L10218" s="0" t="s">
        <v>113</v>
      </c>
      <c r="M10218" s="0" t="n">
        <f aca="false">CEILING(G10218,1)*F10218</f>
        <v>19.6</v>
      </c>
      <c r="N10218" s="0" t="n">
        <f aca="false">M10218-H10218</f>
        <v>9.8</v>
      </c>
      <c r="O10218" s="0" t="n">
        <f aca="false">IF(ABS(N10218-J10218)&lt;0.011,1,0)</f>
        <v>1</v>
      </c>
    </row>
    <row r="10219" customFormat="false" ht="15" hidden="false" customHeight="false" outlineLevel="0" collapsed="false">
      <c r="A10219" s="0" t="s">
        <v>709</v>
      </c>
      <c r="B10219" s="0" t="s">
        <v>840</v>
      </c>
      <c r="C10219" s="0" t="n">
        <v>21</v>
      </c>
      <c r="D10219" s="0" t="n">
        <v>66000</v>
      </c>
      <c r="E10219" s="0" t="s">
        <v>165</v>
      </c>
      <c r="F10219" s="0" t="n">
        <v>9</v>
      </c>
      <c r="G10219" s="0" t="n">
        <v>0.5</v>
      </c>
      <c r="H10219" s="0" t="n">
        <v>4.5</v>
      </c>
      <c r="I10219" s="0" t="n">
        <v>9</v>
      </c>
      <c r="J10219" s="0" t="n">
        <v>4.5</v>
      </c>
      <c r="K10219" s="0" t="s">
        <v>18</v>
      </c>
      <c r="L10219" s="0" t="s">
        <v>113</v>
      </c>
      <c r="M10219" s="0" t="n">
        <f aca="false">CEILING(G10219,1)*F10219</f>
        <v>9</v>
      </c>
      <c r="N10219" s="0" t="n">
        <f aca="false">M10219-H10219</f>
        <v>4.5</v>
      </c>
      <c r="O10219" s="0" t="n">
        <f aca="false">IF(ABS(N10219-J10219)&lt;0.011,1,0)</f>
        <v>1</v>
      </c>
    </row>
    <row r="10220" customFormat="false" ht="15" hidden="false" customHeight="false" outlineLevel="0" collapsed="false">
      <c r="A10220" s="0" t="s">
        <v>709</v>
      </c>
      <c r="B10220" s="0" t="s">
        <v>840</v>
      </c>
      <c r="C10220" s="0" t="n">
        <v>21</v>
      </c>
      <c r="D10220" s="0" t="n">
        <v>66000</v>
      </c>
      <c r="E10220" s="0" t="s">
        <v>225</v>
      </c>
      <c r="F10220" s="0" t="n">
        <v>17.4</v>
      </c>
      <c r="G10220" s="0" t="n">
        <v>0.5</v>
      </c>
      <c r="H10220" s="0" t="n">
        <v>8.7</v>
      </c>
      <c r="I10220" s="0" t="n">
        <v>17.4</v>
      </c>
      <c r="J10220" s="0" t="n">
        <v>8.7</v>
      </c>
      <c r="K10220" s="0" t="s">
        <v>18</v>
      </c>
      <c r="L10220" s="0" t="s">
        <v>113</v>
      </c>
      <c r="M10220" s="0" t="n">
        <f aca="false">CEILING(G10220,1)*F10220</f>
        <v>17.4</v>
      </c>
      <c r="N10220" s="0" t="n">
        <f aca="false">M10220-H10220</f>
        <v>8.7</v>
      </c>
      <c r="O10220" s="0" t="n">
        <f aca="false">IF(ABS(N10220-J10220)&lt;0.011,1,0)</f>
        <v>1</v>
      </c>
    </row>
    <row r="10221" customFormat="false" ht="15" hidden="false" customHeight="false" outlineLevel="0" collapsed="false">
      <c r="A10221" s="0" t="s">
        <v>709</v>
      </c>
      <c r="B10221" s="0" t="s">
        <v>840</v>
      </c>
      <c r="C10221" s="0" t="n">
        <v>26</v>
      </c>
      <c r="D10221" s="0" t="n">
        <v>66011</v>
      </c>
      <c r="E10221" s="0" t="s">
        <v>247</v>
      </c>
      <c r="F10221" s="0" t="n">
        <v>3.2</v>
      </c>
      <c r="G10221" s="0" t="n">
        <v>0.5</v>
      </c>
      <c r="H10221" s="0" t="n">
        <v>1.6</v>
      </c>
      <c r="I10221" s="0" t="n">
        <v>3.2</v>
      </c>
      <c r="J10221" s="0" t="n">
        <v>1.6</v>
      </c>
      <c r="K10221" s="0" t="s">
        <v>18</v>
      </c>
      <c r="L10221" s="0" t="s">
        <v>298</v>
      </c>
      <c r="M10221" s="0" t="n">
        <f aca="false">CEILING(G10221,1)*F10221</f>
        <v>3.2</v>
      </c>
      <c r="N10221" s="0" t="n">
        <f aca="false">M10221-H10221</f>
        <v>1.6</v>
      </c>
      <c r="O10221" s="0" t="n">
        <f aca="false">IF(ABS(N10221-J10221)&lt;0.011,1,0)</f>
        <v>1</v>
      </c>
    </row>
    <row r="10222" customFormat="false" ht="15" hidden="false" customHeight="false" outlineLevel="0" collapsed="false">
      <c r="A10222" s="0" t="s">
        <v>709</v>
      </c>
      <c r="B10222" s="0" t="s">
        <v>840</v>
      </c>
      <c r="C10222" s="0" t="n">
        <v>26</v>
      </c>
      <c r="D10222" s="0" t="n">
        <v>66011</v>
      </c>
      <c r="E10222" s="0" t="s">
        <v>106</v>
      </c>
      <c r="F10222" s="0" t="n">
        <v>5.9</v>
      </c>
      <c r="G10222" s="0" t="n">
        <v>0.5</v>
      </c>
      <c r="H10222" s="0" t="n">
        <v>2.95</v>
      </c>
      <c r="I10222" s="0" t="n">
        <v>5.9</v>
      </c>
      <c r="J10222" s="0" t="n">
        <v>2.95</v>
      </c>
      <c r="K10222" s="0" t="s">
        <v>18</v>
      </c>
      <c r="L10222" s="0" t="s">
        <v>298</v>
      </c>
      <c r="M10222" s="0" t="n">
        <f aca="false">CEILING(G10222,1)*F10222</f>
        <v>5.9</v>
      </c>
      <c r="N10222" s="0" t="n">
        <f aca="false">M10222-H10222</f>
        <v>2.95</v>
      </c>
      <c r="O10222" s="0" t="n">
        <f aca="false">IF(ABS(N10222-J10222)&lt;0.011,1,0)</f>
        <v>1</v>
      </c>
    </row>
    <row r="10223" customFormat="false" ht="15" hidden="false" customHeight="false" outlineLevel="0" collapsed="false">
      <c r="A10223" s="0" t="s">
        <v>709</v>
      </c>
      <c r="B10223" s="0" t="s">
        <v>840</v>
      </c>
      <c r="C10223" s="0" t="n">
        <v>26</v>
      </c>
      <c r="D10223" s="0" t="n">
        <v>66011</v>
      </c>
      <c r="E10223" s="0" t="s">
        <v>40</v>
      </c>
      <c r="F10223" s="0" t="n">
        <v>6.4</v>
      </c>
      <c r="G10223" s="0" t="n">
        <v>0.5</v>
      </c>
      <c r="H10223" s="0" t="n">
        <v>3.2</v>
      </c>
      <c r="I10223" s="0" t="n">
        <v>6.4</v>
      </c>
      <c r="J10223" s="0" t="n">
        <v>3.2</v>
      </c>
      <c r="K10223" s="0" t="s">
        <v>18</v>
      </c>
      <c r="L10223" s="0" t="s">
        <v>298</v>
      </c>
      <c r="M10223" s="0" t="n">
        <f aca="false">CEILING(G10223,1)*F10223</f>
        <v>6.4</v>
      </c>
      <c r="N10223" s="0" t="n">
        <f aca="false">M10223-H10223</f>
        <v>3.2</v>
      </c>
      <c r="O10223" s="0" t="n">
        <f aca="false">IF(ABS(N10223-J10223)&lt;0.011,1,0)</f>
        <v>1</v>
      </c>
    </row>
    <row r="10224" customFormat="false" ht="15" hidden="false" customHeight="false" outlineLevel="0" collapsed="false">
      <c r="A10224" s="0" t="s">
        <v>709</v>
      </c>
      <c r="B10224" s="0" t="s">
        <v>840</v>
      </c>
      <c r="C10224" s="0" t="n">
        <v>26</v>
      </c>
      <c r="D10224" s="0" t="n">
        <v>66011</v>
      </c>
      <c r="E10224" s="0" t="s">
        <v>212</v>
      </c>
      <c r="F10224" s="0" t="n">
        <v>15.5</v>
      </c>
      <c r="G10224" s="0" t="n">
        <v>0.5</v>
      </c>
      <c r="H10224" s="0" t="n">
        <v>7.75</v>
      </c>
      <c r="I10224" s="0" t="n">
        <v>15.5</v>
      </c>
      <c r="J10224" s="0" t="n">
        <v>7.75</v>
      </c>
      <c r="K10224" s="0" t="s">
        <v>18</v>
      </c>
      <c r="L10224" s="0" t="s">
        <v>298</v>
      </c>
      <c r="M10224" s="0" t="n">
        <f aca="false">CEILING(G10224,1)*F10224</f>
        <v>15.5</v>
      </c>
      <c r="N10224" s="0" t="n">
        <f aca="false">M10224-H10224</f>
        <v>7.75</v>
      </c>
      <c r="O10224" s="0" t="n">
        <f aca="false">IF(ABS(N10224-J10224)&lt;0.011,1,0)</f>
        <v>1</v>
      </c>
    </row>
    <row r="10225" customFormat="false" ht="15" hidden="false" customHeight="false" outlineLevel="0" collapsed="false">
      <c r="A10225" s="0" t="s">
        <v>709</v>
      </c>
      <c r="B10225" s="0" t="s">
        <v>840</v>
      </c>
      <c r="C10225" s="0" t="n">
        <v>26</v>
      </c>
      <c r="D10225" s="0" t="n">
        <v>66011</v>
      </c>
      <c r="E10225" s="0" t="s">
        <v>28</v>
      </c>
      <c r="F10225" s="0" t="n">
        <v>19.6</v>
      </c>
      <c r="G10225" s="0" t="n">
        <v>0.5</v>
      </c>
      <c r="H10225" s="0" t="n">
        <v>9.8</v>
      </c>
      <c r="I10225" s="0" t="n">
        <v>19.6</v>
      </c>
      <c r="J10225" s="0" t="n">
        <v>9.8</v>
      </c>
      <c r="K10225" s="0" t="s">
        <v>18</v>
      </c>
      <c r="L10225" s="0" t="s">
        <v>298</v>
      </c>
      <c r="M10225" s="0" t="n">
        <f aca="false">CEILING(G10225,1)*F10225</f>
        <v>19.6</v>
      </c>
      <c r="N10225" s="0" t="n">
        <f aca="false">M10225-H10225</f>
        <v>9.8</v>
      </c>
      <c r="O10225" s="0" t="n">
        <f aca="false">IF(ABS(N10225-J10225)&lt;0.011,1,0)</f>
        <v>1</v>
      </c>
    </row>
    <row r="10226" customFormat="false" ht="15" hidden="false" customHeight="false" outlineLevel="0" collapsed="false">
      <c r="A10226" s="0" t="s">
        <v>709</v>
      </c>
      <c r="B10226" s="0" t="s">
        <v>840</v>
      </c>
      <c r="C10226" s="0" t="n">
        <v>26</v>
      </c>
      <c r="D10226" s="0" t="n">
        <v>66011</v>
      </c>
      <c r="E10226" s="0" t="s">
        <v>62</v>
      </c>
      <c r="F10226" s="0" t="n">
        <v>3.4</v>
      </c>
      <c r="G10226" s="0" t="n">
        <v>0.5</v>
      </c>
      <c r="H10226" s="0" t="n">
        <v>1.7</v>
      </c>
      <c r="I10226" s="0" t="n">
        <v>3.4</v>
      </c>
      <c r="J10226" s="0" t="n">
        <v>1.7</v>
      </c>
      <c r="K10226" s="0" t="s">
        <v>18</v>
      </c>
      <c r="L10226" s="0" t="s">
        <v>298</v>
      </c>
      <c r="M10226" s="0" t="n">
        <f aca="false">CEILING(G10226,1)*F10226</f>
        <v>3.4</v>
      </c>
      <c r="N10226" s="0" t="n">
        <f aca="false">M10226-H10226</f>
        <v>1.7</v>
      </c>
      <c r="O10226" s="0" t="n">
        <f aca="false">IF(ABS(N10226-J10226)&lt;0.011,1,0)</f>
        <v>1</v>
      </c>
    </row>
    <row r="10227" customFormat="false" ht="15" hidden="false" customHeight="false" outlineLevel="0" collapsed="false">
      <c r="A10227" s="0" t="s">
        <v>709</v>
      </c>
      <c r="B10227" s="0" t="s">
        <v>840</v>
      </c>
      <c r="C10227" s="0" t="n">
        <v>27</v>
      </c>
      <c r="D10227" s="0" t="n">
        <v>65998</v>
      </c>
      <c r="E10227" s="0" t="s">
        <v>247</v>
      </c>
      <c r="F10227" s="0" t="n">
        <v>3.2</v>
      </c>
      <c r="G10227" s="0" t="n">
        <v>0.5</v>
      </c>
      <c r="H10227" s="0" t="n">
        <v>1.6</v>
      </c>
      <c r="I10227" s="0" t="n">
        <v>3.2</v>
      </c>
      <c r="J10227" s="0" t="n">
        <v>1.6</v>
      </c>
      <c r="K10227" s="0" t="s">
        <v>18</v>
      </c>
      <c r="L10227" s="0" t="s">
        <v>298</v>
      </c>
      <c r="M10227" s="0" t="n">
        <f aca="false">CEILING(G10227,1)*F10227</f>
        <v>3.2</v>
      </c>
      <c r="N10227" s="0" t="n">
        <f aca="false">M10227-H10227</f>
        <v>1.6</v>
      </c>
      <c r="O10227" s="0" t="n">
        <f aca="false">IF(ABS(N10227-J10227)&lt;0.011,1,0)</f>
        <v>1</v>
      </c>
    </row>
    <row r="10228" customFormat="false" ht="15" hidden="false" customHeight="false" outlineLevel="0" collapsed="false">
      <c r="A10228" s="0" t="s">
        <v>709</v>
      </c>
      <c r="B10228" s="0" t="s">
        <v>840</v>
      </c>
      <c r="C10228" s="0" t="n">
        <v>27</v>
      </c>
      <c r="D10228" s="0" t="n">
        <v>65998</v>
      </c>
      <c r="E10228" s="0" t="s">
        <v>106</v>
      </c>
      <c r="F10228" s="0" t="n">
        <v>5.9</v>
      </c>
      <c r="G10228" s="0" t="n">
        <v>0.5</v>
      </c>
      <c r="H10228" s="0" t="n">
        <v>2.95</v>
      </c>
      <c r="I10228" s="0" t="n">
        <v>5.9</v>
      </c>
      <c r="J10228" s="0" t="n">
        <v>2.95</v>
      </c>
      <c r="K10228" s="0" t="s">
        <v>18</v>
      </c>
      <c r="L10228" s="0" t="s">
        <v>298</v>
      </c>
      <c r="M10228" s="0" t="n">
        <f aca="false">CEILING(G10228,1)*F10228</f>
        <v>5.9</v>
      </c>
      <c r="N10228" s="0" t="n">
        <f aca="false">M10228-H10228</f>
        <v>2.95</v>
      </c>
      <c r="O10228" s="0" t="n">
        <f aca="false">IF(ABS(N10228-J10228)&lt;0.011,1,0)</f>
        <v>1</v>
      </c>
    </row>
    <row r="10229" customFormat="false" ht="15" hidden="false" customHeight="false" outlineLevel="0" collapsed="false">
      <c r="A10229" s="0" t="s">
        <v>709</v>
      </c>
      <c r="B10229" s="0" t="s">
        <v>840</v>
      </c>
      <c r="C10229" s="0" t="n">
        <v>27</v>
      </c>
      <c r="D10229" s="0" t="n">
        <v>65998</v>
      </c>
      <c r="E10229" s="0" t="s">
        <v>40</v>
      </c>
      <c r="F10229" s="0" t="n">
        <v>6.4</v>
      </c>
      <c r="G10229" s="0" t="n">
        <v>0.5</v>
      </c>
      <c r="H10229" s="0" t="n">
        <v>3.2</v>
      </c>
      <c r="I10229" s="0" t="n">
        <v>6.4</v>
      </c>
      <c r="J10229" s="0" t="n">
        <v>3.2</v>
      </c>
      <c r="K10229" s="0" t="s">
        <v>18</v>
      </c>
      <c r="L10229" s="0" t="s">
        <v>298</v>
      </c>
      <c r="M10229" s="0" t="n">
        <f aca="false">CEILING(G10229,1)*F10229</f>
        <v>6.4</v>
      </c>
      <c r="N10229" s="0" t="n">
        <f aca="false">M10229-H10229</f>
        <v>3.2</v>
      </c>
      <c r="O10229" s="0" t="n">
        <f aca="false">IF(ABS(N10229-J10229)&lt;0.011,1,0)</f>
        <v>1</v>
      </c>
    </row>
    <row r="10230" customFormat="false" ht="15" hidden="false" customHeight="false" outlineLevel="0" collapsed="false">
      <c r="A10230" s="0" t="s">
        <v>709</v>
      </c>
      <c r="B10230" s="0" t="s">
        <v>840</v>
      </c>
      <c r="C10230" s="0" t="n">
        <v>27</v>
      </c>
      <c r="D10230" s="0" t="n">
        <v>65998</v>
      </c>
      <c r="E10230" s="0" t="s">
        <v>212</v>
      </c>
      <c r="F10230" s="0" t="n">
        <v>15.5</v>
      </c>
      <c r="G10230" s="0" t="n">
        <v>0.5</v>
      </c>
      <c r="H10230" s="0" t="n">
        <v>7.75</v>
      </c>
      <c r="I10230" s="0" t="n">
        <v>15.5</v>
      </c>
      <c r="J10230" s="0" t="n">
        <v>7.75</v>
      </c>
      <c r="K10230" s="0" t="s">
        <v>18</v>
      </c>
      <c r="L10230" s="0" t="s">
        <v>298</v>
      </c>
      <c r="M10230" s="0" t="n">
        <f aca="false">CEILING(G10230,1)*F10230</f>
        <v>15.5</v>
      </c>
      <c r="N10230" s="0" t="n">
        <f aca="false">M10230-H10230</f>
        <v>7.75</v>
      </c>
      <c r="O10230" s="0" t="n">
        <f aca="false">IF(ABS(N10230-J10230)&lt;0.011,1,0)</f>
        <v>1</v>
      </c>
    </row>
    <row r="10231" customFormat="false" ht="15" hidden="false" customHeight="false" outlineLevel="0" collapsed="false">
      <c r="A10231" s="0" t="s">
        <v>709</v>
      </c>
      <c r="B10231" s="0" t="s">
        <v>840</v>
      </c>
      <c r="C10231" s="0" t="n">
        <v>27</v>
      </c>
      <c r="D10231" s="0" t="n">
        <v>65998</v>
      </c>
      <c r="E10231" s="0" t="s">
        <v>28</v>
      </c>
      <c r="F10231" s="0" t="n">
        <v>19.6</v>
      </c>
      <c r="G10231" s="0" t="n">
        <v>0.5</v>
      </c>
      <c r="H10231" s="0" t="n">
        <v>9.8</v>
      </c>
      <c r="I10231" s="0" t="n">
        <v>19.6</v>
      </c>
      <c r="J10231" s="0" t="n">
        <v>9.8</v>
      </c>
      <c r="K10231" s="0" t="s">
        <v>18</v>
      </c>
      <c r="L10231" s="0" t="s">
        <v>298</v>
      </c>
      <c r="M10231" s="0" t="n">
        <f aca="false">CEILING(G10231,1)*F10231</f>
        <v>19.6</v>
      </c>
      <c r="N10231" s="0" t="n">
        <f aca="false">M10231-H10231</f>
        <v>9.8</v>
      </c>
      <c r="O10231" s="0" t="n">
        <f aca="false">IF(ABS(N10231-J10231)&lt;0.011,1,0)</f>
        <v>1</v>
      </c>
    </row>
    <row r="10232" customFormat="false" ht="15" hidden="false" customHeight="false" outlineLevel="0" collapsed="false">
      <c r="A10232" s="0" t="s">
        <v>709</v>
      </c>
      <c r="B10232" s="0" t="s">
        <v>840</v>
      </c>
      <c r="C10232" s="0" t="n">
        <v>27</v>
      </c>
      <c r="D10232" s="0" t="n">
        <v>65998</v>
      </c>
      <c r="E10232" s="0" t="s">
        <v>62</v>
      </c>
      <c r="F10232" s="0" t="n">
        <v>3.4</v>
      </c>
      <c r="G10232" s="0" t="n">
        <v>0.5</v>
      </c>
      <c r="H10232" s="0" t="n">
        <v>1.7</v>
      </c>
      <c r="I10232" s="0" t="n">
        <v>3.4</v>
      </c>
      <c r="J10232" s="0" t="n">
        <v>1.7</v>
      </c>
      <c r="K10232" s="0" t="s">
        <v>18</v>
      </c>
      <c r="L10232" s="0" t="s">
        <v>298</v>
      </c>
      <c r="M10232" s="0" t="n">
        <f aca="false">CEILING(G10232,1)*F10232</f>
        <v>3.4</v>
      </c>
      <c r="N10232" s="0" t="n">
        <f aca="false">M10232-H10232</f>
        <v>1.7</v>
      </c>
      <c r="O10232" s="0" t="n">
        <f aca="false">IF(ABS(N10232-J10232)&lt;0.011,1,0)</f>
        <v>1</v>
      </c>
    </row>
    <row r="10233" customFormat="false" ht="15" hidden="false" customHeight="false" outlineLevel="0" collapsed="false">
      <c r="A10233" s="0" t="s">
        <v>709</v>
      </c>
      <c r="B10233" s="0" t="s">
        <v>841</v>
      </c>
      <c r="C10233" s="0" t="n">
        <v>11</v>
      </c>
      <c r="D10233" s="0" t="n">
        <v>66032</v>
      </c>
      <c r="E10233" s="0" t="s">
        <v>45</v>
      </c>
      <c r="F10233" s="0" t="n">
        <v>18.6</v>
      </c>
      <c r="G10233" s="0" t="n">
        <v>0.5</v>
      </c>
      <c r="H10233" s="0" t="n">
        <v>9.3</v>
      </c>
      <c r="I10233" s="0" t="n">
        <v>18.6</v>
      </c>
      <c r="J10233" s="0" t="n">
        <v>9.3</v>
      </c>
      <c r="K10233" s="0" t="s">
        <v>18</v>
      </c>
      <c r="L10233" s="0" t="s">
        <v>19</v>
      </c>
      <c r="M10233" s="0" t="n">
        <f aca="false">CEILING(G10233,1)*F10233</f>
        <v>18.6</v>
      </c>
      <c r="N10233" s="0" t="n">
        <f aca="false">M10233-H10233</f>
        <v>9.3</v>
      </c>
      <c r="O10233" s="0" t="n">
        <f aca="false">IF(ABS(N10233-J10233)&lt;0.011,1,0)</f>
        <v>1</v>
      </c>
    </row>
    <row r="10234" customFormat="false" ht="15" hidden="false" customHeight="false" outlineLevel="0" collapsed="false">
      <c r="A10234" s="0" t="s">
        <v>709</v>
      </c>
      <c r="B10234" s="0" t="s">
        <v>841</v>
      </c>
      <c r="C10234" s="0" t="n">
        <v>11</v>
      </c>
      <c r="D10234" s="0" t="n">
        <v>66032</v>
      </c>
      <c r="E10234" s="0" t="s">
        <v>161</v>
      </c>
      <c r="F10234" s="0" t="n">
        <v>5.9</v>
      </c>
      <c r="G10234" s="0" t="n">
        <v>1.5</v>
      </c>
      <c r="H10234" s="0" t="n">
        <v>8.85</v>
      </c>
      <c r="I10234" s="0" t="n">
        <v>11.8</v>
      </c>
      <c r="J10234" s="0" t="n">
        <v>2.95</v>
      </c>
      <c r="K10234" s="0" t="s">
        <v>18</v>
      </c>
      <c r="L10234" s="0" t="s">
        <v>19</v>
      </c>
      <c r="M10234" s="0" t="n">
        <f aca="false">CEILING(G10234,1)*F10234</f>
        <v>11.8</v>
      </c>
      <c r="N10234" s="0" t="n">
        <f aca="false">M10234-H10234</f>
        <v>2.95</v>
      </c>
      <c r="O10234" s="0" t="n">
        <f aca="false">IF(ABS(N10234-J10234)&lt;0.011,1,0)</f>
        <v>1</v>
      </c>
    </row>
    <row r="10235" customFormat="false" ht="15" hidden="false" customHeight="false" outlineLevel="0" collapsed="false">
      <c r="A10235" s="0" t="s">
        <v>709</v>
      </c>
      <c r="B10235" s="0" t="s">
        <v>841</v>
      </c>
      <c r="C10235" s="0" t="n">
        <v>11</v>
      </c>
      <c r="D10235" s="0" t="n">
        <v>66032</v>
      </c>
      <c r="E10235" s="0" t="s">
        <v>106</v>
      </c>
      <c r="F10235" s="0" t="n">
        <v>5.9</v>
      </c>
      <c r="G10235" s="0" t="n">
        <v>0.5</v>
      </c>
      <c r="H10235" s="0" t="n">
        <v>2.95</v>
      </c>
      <c r="I10235" s="0" t="n">
        <v>5.9</v>
      </c>
      <c r="J10235" s="0" t="n">
        <v>2.95</v>
      </c>
      <c r="K10235" s="0" t="s">
        <v>18</v>
      </c>
      <c r="L10235" s="0" t="s">
        <v>19</v>
      </c>
      <c r="M10235" s="0" t="n">
        <f aca="false">CEILING(G10235,1)*F10235</f>
        <v>5.9</v>
      </c>
      <c r="N10235" s="0" t="n">
        <f aca="false">M10235-H10235</f>
        <v>2.95</v>
      </c>
      <c r="O10235" s="0" t="n">
        <f aca="false">IF(ABS(N10235-J10235)&lt;0.011,1,0)</f>
        <v>1</v>
      </c>
    </row>
    <row r="10236" customFormat="false" ht="15" hidden="false" customHeight="false" outlineLevel="0" collapsed="false">
      <c r="A10236" s="0" t="s">
        <v>709</v>
      </c>
      <c r="B10236" s="0" t="s">
        <v>841</v>
      </c>
      <c r="C10236" s="0" t="n">
        <v>11</v>
      </c>
      <c r="D10236" s="0" t="n">
        <v>66032</v>
      </c>
      <c r="E10236" s="0" t="s">
        <v>60</v>
      </c>
      <c r="F10236" s="0" t="n">
        <v>19</v>
      </c>
      <c r="G10236" s="0" t="n">
        <v>0.5</v>
      </c>
      <c r="H10236" s="0" t="n">
        <v>9.5</v>
      </c>
      <c r="I10236" s="0" t="n">
        <v>19</v>
      </c>
      <c r="J10236" s="0" t="n">
        <v>9.5</v>
      </c>
      <c r="K10236" s="0" t="s">
        <v>18</v>
      </c>
      <c r="L10236" s="0" t="s">
        <v>19</v>
      </c>
      <c r="M10236" s="0" t="n">
        <f aca="false">CEILING(G10236,1)*F10236</f>
        <v>19</v>
      </c>
      <c r="N10236" s="0" t="n">
        <f aca="false">M10236-H10236</f>
        <v>9.5</v>
      </c>
      <c r="O10236" s="0" t="n">
        <f aca="false">IF(ABS(N10236-J10236)&lt;0.011,1,0)</f>
        <v>1</v>
      </c>
    </row>
    <row r="10237" customFormat="false" ht="15" hidden="false" customHeight="false" outlineLevel="0" collapsed="false">
      <c r="A10237" s="0" t="s">
        <v>709</v>
      </c>
      <c r="B10237" s="0" t="s">
        <v>841</v>
      </c>
      <c r="C10237" s="0" t="n">
        <v>11</v>
      </c>
      <c r="D10237" s="0" t="n">
        <v>66032</v>
      </c>
      <c r="E10237" s="0" t="s">
        <v>131</v>
      </c>
      <c r="F10237" s="0" t="n">
        <v>5.2</v>
      </c>
      <c r="G10237" s="0" t="n">
        <v>0.5</v>
      </c>
      <c r="H10237" s="0" t="n">
        <v>2.6</v>
      </c>
      <c r="I10237" s="0" t="n">
        <v>5.2</v>
      </c>
      <c r="J10237" s="0" t="n">
        <v>2.6</v>
      </c>
      <c r="K10237" s="0" t="s">
        <v>18</v>
      </c>
      <c r="L10237" s="0" t="s">
        <v>19</v>
      </c>
      <c r="M10237" s="0" t="n">
        <f aca="false">CEILING(G10237,1)*F10237</f>
        <v>5.2</v>
      </c>
      <c r="N10237" s="0" t="n">
        <f aca="false">M10237-H10237</f>
        <v>2.6</v>
      </c>
      <c r="O10237" s="0" t="n">
        <f aca="false">IF(ABS(N10237-J10237)&lt;0.011,1,0)</f>
        <v>1</v>
      </c>
    </row>
    <row r="10238" customFormat="false" ht="15" hidden="false" customHeight="false" outlineLevel="0" collapsed="false">
      <c r="A10238" s="0" t="s">
        <v>709</v>
      </c>
      <c r="B10238" s="0" t="s">
        <v>841</v>
      </c>
      <c r="C10238" s="0" t="n">
        <v>11</v>
      </c>
      <c r="D10238" s="0" t="n">
        <v>66032</v>
      </c>
      <c r="E10238" s="0" t="s">
        <v>42</v>
      </c>
      <c r="F10238" s="0" t="n">
        <v>8.9</v>
      </c>
      <c r="G10238" s="0" t="n">
        <v>0.5</v>
      </c>
      <c r="H10238" s="0" t="n">
        <v>4.45</v>
      </c>
      <c r="I10238" s="0" t="n">
        <v>8.9</v>
      </c>
      <c r="J10238" s="0" t="n">
        <v>4.45</v>
      </c>
      <c r="K10238" s="0" t="s">
        <v>18</v>
      </c>
      <c r="L10238" s="0" t="s">
        <v>19</v>
      </c>
      <c r="M10238" s="0" t="n">
        <f aca="false">CEILING(G10238,1)*F10238</f>
        <v>8.9</v>
      </c>
      <c r="N10238" s="0" t="n">
        <f aca="false">M10238-H10238</f>
        <v>4.45</v>
      </c>
      <c r="O10238" s="0" t="n">
        <f aca="false">IF(ABS(N10238-J10238)&lt;0.011,1,0)</f>
        <v>1</v>
      </c>
    </row>
    <row r="10239" customFormat="false" ht="15" hidden="false" customHeight="false" outlineLevel="0" collapsed="false">
      <c r="A10239" s="0" t="s">
        <v>709</v>
      </c>
      <c r="B10239" s="0" t="s">
        <v>841</v>
      </c>
      <c r="C10239" s="0" t="n">
        <v>12</v>
      </c>
      <c r="D10239" s="0" t="n">
        <v>66023</v>
      </c>
      <c r="E10239" s="0" t="s">
        <v>45</v>
      </c>
      <c r="F10239" s="0" t="n">
        <v>18.6</v>
      </c>
      <c r="G10239" s="0" t="n">
        <v>0.5</v>
      </c>
      <c r="H10239" s="0" t="n">
        <v>9.3</v>
      </c>
      <c r="I10239" s="0" t="n">
        <v>18.6</v>
      </c>
      <c r="J10239" s="0" t="n">
        <v>9.3</v>
      </c>
      <c r="K10239" s="0" t="s">
        <v>18</v>
      </c>
      <c r="L10239" s="0" t="s">
        <v>19</v>
      </c>
      <c r="M10239" s="0" t="n">
        <f aca="false">CEILING(G10239,1)*F10239</f>
        <v>18.6</v>
      </c>
      <c r="N10239" s="0" t="n">
        <f aca="false">M10239-H10239</f>
        <v>9.3</v>
      </c>
      <c r="O10239" s="0" t="n">
        <f aca="false">IF(ABS(N10239-J10239)&lt;0.011,1,0)</f>
        <v>1</v>
      </c>
    </row>
    <row r="10240" customFormat="false" ht="15" hidden="false" customHeight="false" outlineLevel="0" collapsed="false">
      <c r="A10240" s="0" t="s">
        <v>709</v>
      </c>
      <c r="B10240" s="0" t="s">
        <v>841</v>
      </c>
      <c r="C10240" s="0" t="n">
        <v>12</v>
      </c>
      <c r="D10240" s="0" t="n">
        <v>66023</v>
      </c>
      <c r="E10240" s="0" t="s">
        <v>161</v>
      </c>
      <c r="F10240" s="0" t="n">
        <v>5.9</v>
      </c>
      <c r="G10240" s="0" t="n">
        <v>1.5</v>
      </c>
      <c r="H10240" s="0" t="n">
        <v>8.85</v>
      </c>
      <c r="I10240" s="0" t="n">
        <v>11.8</v>
      </c>
      <c r="J10240" s="0" t="n">
        <v>2.95</v>
      </c>
      <c r="K10240" s="0" t="s">
        <v>18</v>
      </c>
      <c r="L10240" s="0" t="s">
        <v>19</v>
      </c>
      <c r="M10240" s="0" t="n">
        <f aca="false">CEILING(G10240,1)*F10240</f>
        <v>11.8</v>
      </c>
      <c r="N10240" s="0" t="n">
        <f aca="false">M10240-H10240</f>
        <v>2.95</v>
      </c>
      <c r="O10240" s="0" t="n">
        <f aca="false">IF(ABS(N10240-J10240)&lt;0.011,1,0)</f>
        <v>1</v>
      </c>
    </row>
    <row r="10241" customFormat="false" ht="15" hidden="false" customHeight="false" outlineLevel="0" collapsed="false">
      <c r="A10241" s="0" t="s">
        <v>709</v>
      </c>
      <c r="B10241" s="0" t="s">
        <v>841</v>
      </c>
      <c r="C10241" s="0" t="n">
        <v>12</v>
      </c>
      <c r="D10241" s="0" t="n">
        <v>66023</v>
      </c>
      <c r="E10241" s="0" t="s">
        <v>106</v>
      </c>
      <c r="F10241" s="0" t="n">
        <v>5.9</v>
      </c>
      <c r="G10241" s="0" t="n">
        <v>0.5</v>
      </c>
      <c r="H10241" s="0" t="n">
        <v>2.95</v>
      </c>
      <c r="I10241" s="0" t="n">
        <v>5.9</v>
      </c>
      <c r="J10241" s="0" t="n">
        <v>2.95</v>
      </c>
      <c r="K10241" s="0" t="s">
        <v>18</v>
      </c>
      <c r="L10241" s="0" t="s">
        <v>19</v>
      </c>
      <c r="M10241" s="0" t="n">
        <f aca="false">CEILING(G10241,1)*F10241</f>
        <v>5.9</v>
      </c>
      <c r="N10241" s="0" t="n">
        <f aca="false">M10241-H10241</f>
        <v>2.95</v>
      </c>
      <c r="O10241" s="0" t="n">
        <f aca="false">IF(ABS(N10241-J10241)&lt;0.011,1,0)</f>
        <v>1</v>
      </c>
    </row>
    <row r="10242" customFormat="false" ht="15" hidden="false" customHeight="false" outlineLevel="0" collapsed="false">
      <c r="A10242" s="0" t="s">
        <v>709</v>
      </c>
      <c r="B10242" s="0" t="s">
        <v>841</v>
      </c>
      <c r="C10242" s="0" t="n">
        <v>12</v>
      </c>
      <c r="D10242" s="0" t="n">
        <v>66023</v>
      </c>
      <c r="E10242" s="0" t="s">
        <v>60</v>
      </c>
      <c r="F10242" s="0" t="n">
        <v>19</v>
      </c>
      <c r="G10242" s="0" t="n">
        <v>0.5</v>
      </c>
      <c r="H10242" s="0" t="n">
        <v>9.5</v>
      </c>
      <c r="I10242" s="0" t="n">
        <v>19</v>
      </c>
      <c r="J10242" s="0" t="n">
        <v>9.5</v>
      </c>
      <c r="K10242" s="0" t="s">
        <v>18</v>
      </c>
      <c r="L10242" s="0" t="s">
        <v>19</v>
      </c>
      <c r="M10242" s="0" t="n">
        <f aca="false">CEILING(G10242,1)*F10242</f>
        <v>19</v>
      </c>
      <c r="N10242" s="0" t="n">
        <f aca="false">M10242-H10242</f>
        <v>9.5</v>
      </c>
      <c r="O10242" s="0" t="n">
        <f aca="false">IF(ABS(N10242-J10242)&lt;0.011,1,0)</f>
        <v>1</v>
      </c>
    </row>
    <row r="10243" customFormat="false" ht="15" hidden="false" customHeight="false" outlineLevel="0" collapsed="false">
      <c r="A10243" s="0" t="s">
        <v>709</v>
      </c>
      <c r="B10243" s="0" t="s">
        <v>841</v>
      </c>
      <c r="C10243" s="0" t="n">
        <v>12</v>
      </c>
      <c r="D10243" s="0" t="n">
        <v>66023</v>
      </c>
      <c r="E10243" s="0" t="s">
        <v>131</v>
      </c>
      <c r="F10243" s="0" t="n">
        <v>5.2</v>
      </c>
      <c r="G10243" s="0" t="n">
        <v>0.5</v>
      </c>
      <c r="H10243" s="0" t="n">
        <v>2.6</v>
      </c>
      <c r="I10243" s="0" t="n">
        <v>5.2</v>
      </c>
      <c r="J10243" s="0" t="n">
        <v>2.6</v>
      </c>
      <c r="K10243" s="0" t="s">
        <v>18</v>
      </c>
      <c r="L10243" s="0" t="s">
        <v>19</v>
      </c>
      <c r="M10243" s="0" t="n">
        <f aca="false">CEILING(G10243,1)*F10243</f>
        <v>5.2</v>
      </c>
      <c r="N10243" s="0" t="n">
        <f aca="false">M10243-H10243</f>
        <v>2.6</v>
      </c>
      <c r="O10243" s="0" t="n">
        <f aca="false">IF(ABS(N10243-J10243)&lt;0.011,1,0)</f>
        <v>1</v>
      </c>
    </row>
    <row r="10244" customFormat="false" ht="15" hidden="false" customHeight="false" outlineLevel="0" collapsed="false">
      <c r="A10244" s="0" t="s">
        <v>709</v>
      </c>
      <c r="B10244" s="0" t="s">
        <v>841</v>
      </c>
      <c r="C10244" s="0" t="n">
        <v>12</v>
      </c>
      <c r="D10244" s="0" t="n">
        <v>66023</v>
      </c>
      <c r="E10244" s="0" t="s">
        <v>42</v>
      </c>
      <c r="F10244" s="0" t="n">
        <v>8.9</v>
      </c>
      <c r="G10244" s="0" t="n">
        <v>0.5</v>
      </c>
      <c r="H10244" s="0" t="n">
        <v>4.45</v>
      </c>
      <c r="I10244" s="0" t="n">
        <v>8.9</v>
      </c>
      <c r="J10244" s="0" t="n">
        <v>4.45</v>
      </c>
      <c r="K10244" s="0" t="s">
        <v>18</v>
      </c>
      <c r="L10244" s="0" t="s">
        <v>19</v>
      </c>
      <c r="M10244" s="0" t="n">
        <f aca="false">CEILING(G10244,1)*F10244</f>
        <v>8.9</v>
      </c>
      <c r="N10244" s="0" t="n">
        <f aca="false">M10244-H10244</f>
        <v>4.45</v>
      </c>
      <c r="O10244" s="0" t="n">
        <f aca="false">IF(ABS(N10244-J10244)&lt;0.011,1,0)</f>
        <v>1</v>
      </c>
    </row>
    <row r="10245" customFormat="false" ht="15" hidden="false" customHeight="false" outlineLevel="0" collapsed="false">
      <c r="A10245" s="0" t="s">
        <v>709</v>
      </c>
      <c r="B10245" s="0" t="s">
        <v>842</v>
      </c>
      <c r="C10245" s="0" t="n">
        <v>7</v>
      </c>
      <c r="D10245" s="0" t="n">
        <v>66073</v>
      </c>
      <c r="E10245" s="0" t="s">
        <v>164</v>
      </c>
      <c r="F10245" s="0" t="n">
        <v>27.8</v>
      </c>
      <c r="G10245" s="0" t="n">
        <v>0.5</v>
      </c>
      <c r="H10245" s="0" t="n">
        <v>13.9</v>
      </c>
      <c r="I10245" s="0" t="n">
        <v>27.8</v>
      </c>
      <c r="J10245" s="0" t="n">
        <v>13.9</v>
      </c>
      <c r="K10245" s="0" t="s">
        <v>18</v>
      </c>
      <c r="L10245" s="0" t="s">
        <v>153</v>
      </c>
      <c r="M10245" s="0" t="n">
        <f aca="false">CEILING(G10245,1)*F10245</f>
        <v>27.8</v>
      </c>
      <c r="N10245" s="0" t="n">
        <f aca="false">M10245-H10245</f>
        <v>13.9</v>
      </c>
      <c r="O10245" s="0" t="n">
        <f aca="false">IF(ABS(N10245-J10245)&lt;0.011,1,0)</f>
        <v>1</v>
      </c>
    </row>
    <row r="10246" customFormat="false" ht="15" hidden="false" customHeight="false" outlineLevel="0" collapsed="false">
      <c r="A10246" s="0" t="s">
        <v>709</v>
      </c>
      <c r="B10246" s="0" t="s">
        <v>842</v>
      </c>
      <c r="C10246" s="0" t="n">
        <v>7</v>
      </c>
      <c r="D10246" s="0" t="n">
        <v>66073</v>
      </c>
      <c r="E10246" s="0" t="s">
        <v>329</v>
      </c>
      <c r="F10246" s="0" t="n">
        <v>9.5</v>
      </c>
      <c r="G10246" s="0" t="n">
        <v>0.5</v>
      </c>
      <c r="H10246" s="0" t="n">
        <v>4.75</v>
      </c>
      <c r="I10246" s="0" t="n">
        <v>9.5</v>
      </c>
      <c r="J10246" s="0" t="n">
        <v>4.75</v>
      </c>
      <c r="K10246" s="0" t="s">
        <v>18</v>
      </c>
      <c r="L10246" s="0" t="s">
        <v>153</v>
      </c>
      <c r="M10246" s="0" t="n">
        <f aca="false">CEILING(G10246,1)*F10246</f>
        <v>9.5</v>
      </c>
      <c r="N10246" s="0" t="n">
        <f aca="false">M10246-H10246</f>
        <v>4.75</v>
      </c>
      <c r="O10246" s="0" t="n">
        <f aca="false">IF(ABS(N10246-J10246)&lt;0.011,1,0)</f>
        <v>1</v>
      </c>
    </row>
    <row r="10247" customFormat="false" ht="15" hidden="false" customHeight="false" outlineLevel="0" collapsed="false">
      <c r="A10247" s="0" t="s">
        <v>709</v>
      </c>
      <c r="B10247" s="0" t="s">
        <v>842</v>
      </c>
      <c r="C10247" s="0" t="n">
        <v>7</v>
      </c>
      <c r="D10247" s="0" t="n">
        <v>66073</v>
      </c>
      <c r="E10247" s="0" t="s">
        <v>136</v>
      </c>
      <c r="F10247" s="0" t="n">
        <v>7.9</v>
      </c>
      <c r="G10247" s="0" t="n">
        <v>0.5</v>
      </c>
      <c r="H10247" s="0" t="n">
        <v>3.95</v>
      </c>
      <c r="I10247" s="0" t="n">
        <v>7.9</v>
      </c>
      <c r="J10247" s="0" t="n">
        <v>3.95</v>
      </c>
      <c r="K10247" s="0" t="s">
        <v>18</v>
      </c>
      <c r="L10247" s="0" t="s">
        <v>153</v>
      </c>
      <c r="M10247" s="0" t="n">
        <f aca="false">CEILING(G10247,1)*F10247</f>
        <v>7.9</v>
      </c>
      <c r="N10247" s="0" t="n">
        <f aca="false">M10247-H10247</f>
        <v>3.95</v>
      </c>
      <c r="O10247" s="0" t="n">
        <f aca="false">IF(ABS(N10247-J10247)&lt;0.011,1,0)</f>
        <v>1</v>
      </c>
    </row>
    <row r="10248" customFormat="false" ht="15" hidden="false" customHeight="false" outlineLevel="0" collapsed="false">
      <c r="A10248" s="0" t="s">
        <v>709</v>
      </c>
      <c r="B10248" s="0" t="s">
        <v>842</v>
      </c>
      <c r="C10248" s="0" t="n">
        <v>7</v>
      </c>
      <c r="D10248" s="0" t="n">
        <v>66073</v>
      </c>
      <c r="E10248" s="0" t="s">
        <v>500</v>
      </c>
      <c r="F10248" s="0" t="n">
        <v>27.8</v>
      </c>
      <c r="G10248" s="0" t="n">
        <v>0.5</v>
      </c>
      <c r="H10248" s="0" t="n">
        <v>13.9</v>
      </c>
      <c r="I10248" s="0" t="n">
        <v>27.8</v>
      </c>
      <c r="J10248" s="0" t="n">
        <v>13.9</v>
      </c>
      <c r="K10248" s="0" t="s">
        <v>18</v>
      </c>
      <c r="L10248" s="0" t="s">
        <v>153</v>
      </c>
      <c r="M10248" s="0" t="n">
        <f aca="false">CEILING(G10248,1)*F10248</f>
        <v>27.8</v>
      </c>
      <c r="N10248" s="0" t="n">
        <f aca="false">M10248-H10248</f>
        <v>13.9</v>
      </c>
      <c r="O10248" s="0" t="n">
        <f aca="false">IF(ABS(N10248-J10248)&lt;0.011,1,0)</f>
        <v>1</v>
      </c>
    </row>
    <row r="10249" customFormat="false" ht="15" hidden="false" customHeight="false" outlineLevel="0" collapsed="false">
      <c r="A10249" s="0" t="s">
        <v>709</v>
      </c>
      <c r="B10249" s="0" t="s">
        <v>842</v>
      </c>
      <c r="C10249" s="0" t="n">
        <v>8</v>
      </c>
      <c r="D10249" s="0" t="n">
        <v>66068</v>
      </c>
      <c r="E10249" s="0" t="s">
        <v>164</v>
      </c>
      <c r="F10249" s="0" t="n">
        <v>27.8</v>
      </c>
      <c r="G10249" s="0" t="n">
        <v>0.5</v>
      </c>
      <c r="H10249" s="0" t="n">
        <v>13.9</v>
      </c>
      <c r="I10249" s="0" t="n">
        <v>27.8</v>
      </c>
      <c r="J10249" s="0" t="n">
        <v>13.9</v>
      </c>
      <c r="K10249" s="0" t="s">
        <v>18</v>
      </c>
      <c r="L10249" s="0" t="s">
        <v>153</v>
      </c>
      <c r="M10249" s="0" t="n">
        <f aca="false">CEILING(G10249,1)*F10249</f>
        <v>27.8</v>
      </c>
      <c r="N10249" s="0" t="n">
        <f aca="false">M10249-H10249</f>
        <v>13.9</v>
      </c>
      <c r="O10249" s="0" t="n">
        <f aca="false">IF(ABS(N10249-J10249)&lt;0.011,1,0)</f>
        <v>1</v>
      </c>
    </row>
    <row r="10250" customFormat="false" ht="15" hidden="false" customHeight="false" outlineLevel="0" collapsed="false">
      <c r="A10250" s="0" t="s">
        <v>709</v>
      </c>
      <c r="B10250" s="0" t="s">
        <v>842</v>
      </c>
      <c r="C10250" s="0" t="n">
        <v>8</v>
      </c>
      <c r="D10250" s="0" t="n">
        <v>66068</v>
      </c>
      <c r="E10250" s="0" t="s">
        <v>329</v>
      </c>
      <c r="F10250" s="0" t="n">
        <v>9.5</v>
      </c>
      <c r="G10250" s="0" t="n">
        <v>0.5</v>
      </c>
      <c r="H10250" s="0" t="n">
        <v>4.75</v>
      </c>
      <c r="I10250" s="0" t="n">
        <v>9.5</v>
      </c>
      <c r="J10250" s="0" t="n">
        <v>4.75</v>
      </c>
      <c r="K10250" s="0" t="s">
        <v>18</v>
      </c>
      <c r="L10250" s="0" t="s">
        <v>153</v>
      </c>
      <c r="M10250" s="0" t="n">
        <f aca="false">CEILING(G10250,1)*F10250</f>
        <v>9.5</v>
      </c>
      <c r="N10250" s="0" t="n">
        <f aca="false">M10250-H10250</f>
        <v>4.75</v>
      </c>
      <c r="O10250" s="0" t="n">
        <f aca="false">IF(ABS(N10250-J10250)&lt;0.011,1,0)</f>
        <v>1</v>
      </c>
    </row>
    <row r="10251" customFormat="false" ht="15" hidden="false" customHeight="false" outlineLevel="0" collapsed="false">
      <c r="A10251" s="0" t="s">
        <v>709</v>
      </c>
      <c r="B10251" s="0" t="s">
        <v>842</v>
      </c>
      <c r="C10251" s="0" t="n">
        <v>8</v>
      </c>
      <c r="D10251" s="0" t="n">
        <v>66068</v>
      </c>
      <c r="E10251" s="0" t="s">
        <v>136</v>
      </c>
      <c r="F10251" s="0" t="n">
        <v>7.9</v>
      </c>
      <c r="G10251" s="0" t="n">
        <v>0.5</v>
      </c>
      <c r="H10251" s="0" t="n">
        <v>3.95</v>
      </c>
      <c r="I10251" s="0" t="n">
        <v>7.9</v>
      </c>
      <c r="J10251" s="0" t="n">
        <v>3.95</v>
      </c>
      <c r="K10251" s="0" t="s">
        <v>18</v>
      </c>
      <c r="L10251" s="0" t="s">
        <v>153</v>
      </c>
      <c r="M10251" s="0" t="n">
        <f aca="false">CEILING(G10251,1)*F10251</f>
        <v>7.9</v>
      </c>
      <c r="N10251" s="0" t="n">
        <f aca="false">M10251-H10251</f>
        <v>3.95</v>
      </c>
      <c r="O10251" s="0" t="n">
        <f aca="false">IF(ABS(N10251-J10251)&lt;0.011,1,0)</f>
        <v>1</v>
      </c>
    </row>
    <row r="10252" customFormat="false" ht="15" hidden="false" customHeight="false" outlineLevel="0" collapsed="false">
      <c r="A10252" s="0" t="s">
        <v>709</v>
      </c>
      <c r="B10252" s="0" t="s">
        <v>842</v>
      </c>
      <c r="C10252" s="0" t="n">
        <v>8</v>
      </c>
      <c r="D10252" s="0" t="n">
        <v>66068</v>
      </c>
      <c r="E10252" s="0" t="s">
        <v>500</v>
      </c>
      <c r="F10252" s="0" t="n">
        <v>27.8</v>
      </c>
      <c r="G10252" s="0" t="n">
        <v>0.5</v>
      </c>
      <c r="H10252" s="0" t="n">
        <v>13.9</v>
      </c>
      <c r="I10252" s="0" t="n">
        <v>27.8</v>
      </c>
      <c r="J10252" s="0" t="n">
        <v>13.9</v>
      </c>
      <c r="K10252" s="0" t="s">
        <v>18</v>
      </c>
      <c r="L10252" s="0" t="s">
        <v>153</v>
      </c>
      <c r="M10252" s="0" t="n">
        <f aca="false">CEILING(G10252,1)*F10252</f>
        <v>27.8</v>
      </c>
      <c r="N10252" s="0" t="n">
        <f aca="false">M10252-H10252</f>
        <v>13.9</v>
      </c>
      <c r="O10252" s="0" t="n">
        <f aca="false">IF(ABS(N10252-J10252)&lt;0.011,1,0)</f>
        <v>1</v>
      </c>
    </row>
    <row r="10253" customFormat="false" ht="15" hidden="false" customHeight="false" outlineLevel="0" collapsed="false">
      <c r="A10253" s="0" t="s">
        <v>709</v>
      </c>
      <c r="B10253" s="0" t="s">
        <v>842</v>
      </c>
      <c r="C10253" s="0" t="n">
        <v>18</v>
      </c>
      <c r="D10253" s="0" t="n">
        <v>66087</v>
      </c>
      <c r="E10253" s="0" t="s">
        <v>343</v>
      </c>
      <c r="F10253" s="0" t="n">
        <v>10.5</v>
      </c>
      <c r="G10253" s="0" t="n">
        <v>0.5</v>
      </c>
      <c r="H10253" s="0" t="n">
        <v>5.25</v>
      </c>
      <c r="I10253" s="0" t="n">
        <v>10.5</v>
      </c>
      <c r="J10253" s="0" t="n">
        <v>5.25</v>
      </c>
      <c r="K10253" s="0" t="s">
        <v>18</v>
      </c>
      <c r="L10253" s="0" t="s">
        <v>74</v>
      </c>
      <c r="M10253" s="0" t="n">
        <f aca="false">CEILING(G10253,1)*F10253</f>
        <v>10.5</v>
      </c>
      <c r="N10253" s="0" t="n">
        <f aca="false">M10253-H10253</f>
        <v>5.25</v>
      </c>
      <c r="O10253" s="0" t="n">
        <f aca="false">IF(ABS(N10253-J10253)&lt;0.011,1,0)</f>
        <v>1</v>
      </c>
    </row>
    <row r="10254" customFormat="false" ht="15" hidden="false" customHeight="false" outlineLevel="0" collapsed="false">
      <c r="A10254" s="0" t="s">
        <v>709</v>
      </c>
      <c r="B10254" s="0" t="s">
        <v>842</v>
      </c>
      <c r="C10254" s="0" t="n">
        <v>18</v>
      </c>
      <c r="D10254" s="0" t="n">
        <v>66087</v>
      </c>
      <c r="E10254" s="0" t="s">
        <v>315</v>
      </c>
      <c r="F10254" s="0" t="n">
        <v>3.9</v>
      </c>
      <c r="G10254" s="0" t="n">
        <v>1.5</v>
      </c>
      <c r="H10254" s="0" t="n">
        <v>5.85</v>
      </c>
      <c r="I10254" s="0" t="n">
        <v>7.8</v>
      </c>
      <c r="J10254" s="0" t="n">
        <v>1.95</v>
      </c>
      <c r="K10254" s="0" t="s">
        <v>18</v>
      </c>
      <c r="L10254" s="0" t="s">
        <v>74</v>
      </c>
      <c r="M10254" s="0" t="n">
        <f aca="false">CEILING(G10254,1)*F10254</f>
        <v>7.8</v>
      </c>
      <c r="N10254" s="0" t="n">
        <f aca="false">M10254-H10254</f>
        <v>1.95</v>
      </c>
      <c r="O10254" s="0" t="n">
        <f aca="false">IF(ABS(N10254-J10254)&lt;0.011,1,0)</f>
        <v>1</v>
      </c>
    </row>
    <row r="10255" customFormat="false" ht="15" hidden="false" customHeight="false" outlineLevel="0" collapsed="false">
      <c r="A10255" s="0" t="s">
        <v>709</v>
      </c>
      <c r="B10255" s="0" t="s">
        <v>842</v>
      </c>
      <c r="C10255" s="0" t="n">
        <v>18</v>
      </c>
      <c r="D10255" s="0" t="n">
        <v>66087</v>
      </c>
      <c r="E10255" s="0" t="s">
        <v>87</v>
      </c>
      <c r="F10255" s="0" t="n">
        <v>19.9</v>
      </c>
      <c r="G10255" s="0" t="n">
        <v>0.5</v>
      </c>
      <c r="H10255" s="0" t="n">
        <v>9.95</v>
      </c>
      <c r="I10255" s="0" t="n">
        <v>19.9</v>
      </c>
      <c r="J10255" s="0" t="n">
        <v>9.95</v>
      </c>
      <c r="K10255" s="0" t="s">
        <v>18</v>
      </c>
      <c r="L10255" s="0" t="s">
        <v>74</v>
      </c>
      <c r="M10255" s="0" t="n">
        <f aca="false">CEILING(G10255,1)*F10255</f>
        <v>19.9</v>
      </c>
      <c r="N10255" s="0" t="n">
        <f aca="false">M10255-H10255</f>
        <v>9.95</v>
      </c>
      <c r="O10255" s="0" t="n">
        <f aca="false">IF(ABS(N10255-J10255)&lt;0.011,1,0)</f>
        <v>1</v>
      </c>
    </row>
    <row r="10256" customFormat="false" ht="15" hidden="false" customHeight="false" outlineLevel="0" collapsed="false">
      <c r="A10256" s="0" t="s">
        <v>709</v>
      </c>
      <c r="B10256" s="0" t="s">
        <v>842</v>
      </c>
      <c r="C10256" s="0" t="n">
        <v>18</v>
      </c>
      <c r="D10256" s="0" t="n">
        <v>66087</v>
      </c>
      <c r="E10256" s="0" t="s">
        <v>322</v>
      </c>
      <c r="F10256" s="0" t="n">
        <v>7</v>
      </c>
      <c r="G10256" s="0" t="n">
        <v>0.5</v>
      </c>
      <c r="H10256" s="0" t="n">
        <v>3.5</v>
      </c>
      <c r="I10256" s="0" t="n">
        <v>7</v>
      </c>
      <c r="J10256" s="0" t="n">
        <v>3.5</v>
      </c>
      <c r="K10256" s="0" t="s">
        <v>18</v>
      </c>
      <c r="L10256" s="0" t="s">
        <v>74</v>
      </c>
      <c r="M10256" s="0" t="n">
        <f aca="false">CEILING(G10256,1)*F10256</f>
        <v>7</v>
      </c>
      <c r="N10256" s="0" t="n">
        <f aca="false">M10256-H10256</f>
        <v>3.5</v>
      </c>
      <c r="O10256" s="0" t="n">
        <f aca="false">IF(ABS(N10256-J10256)&lt;0.011,1,0)</f>
        <v>1</v>
      </c>
    </row>
    <row r="10257" customFormat="false" ht="15" hidden="false" customHeight="false" outlineLevel="0" collapsed="false">
      <c r="A10257" s="0" t="s">
        <v>709</v>
      </c>
      <c r="B10257" s="0" t="s">
        <v>842</v>
      </c>
      <c r="C10257" s="0" t="n">
        <v>18</v>
      </c>
      <c r="D10257" s="0" t="n">
        <v>66087</v>
      </c>
      <c r="E10257" s="0" t="s">
        <v>81</v>
      </c>
      <c r="F10257" s="0" t="n">
        <v>19.9</v>
      </c>
      <c r="G10257" s="0" t="n">
        <v>0.5</v>
      </c>
      <c r="H10257" s="0" t="n">
        <v>9.95</v>
      </c>
      <c r="I10257" s="0" t="n">
        <v>19.9</v>
      </c>
      <c r="J10257" s="0" t="n">
        <v>9.95</v>
      </c>
      <c r="K10257" s="0" t="s">
        <v>18</v>
      </c>
      <c r="L10257" s="0" t="s">
        <v>74</v>
      </c>
      <c r="M10257" s="0" t="n">
        <f aca="false">CEILING(G10257,1)*F10257</f>
        <v>19.9</v>
      </c>
      <c r="N10257" s="0" t="n">
        <f aca="false">M10257-H10257</f>
        <v>9.95</v>
      </c>
      <c r="O10257" s="0" t="n">
        <f aca="false">IF(ABS(N10257-J10257)&lt;0.011,1,0)</f>
        <v>1</v>
      </c>
    </row>
    <row r="10258" customFormat="false" ht="15" hidden="false" customHeight="false" outlineLevel="0" collapsed="false">
      <c r="A10258" s="0" t="s">
        <v>709</v>
      </c>
      <c r="B10258" s="0" t="s">
        <v>842</v>
      </c>
      <c r="C10258" s="0" t="n">
        <v>18</v>
      </c>
      <c r="D10258" s="0" t="n">
        <v>66087</v>
      </c>
      <c r="E10258" s="0" t="s">
        <v>312</v>
      </c>
      <c r="F10258" s="0" t="n">
        <v>26</v>
      </c>
      <c r="G10258" s="0" t="n">
        <v>0.5</v>
      </c>
      <c r="H10258" s="0" t="n">
        <v>13</v>
      </c>
      <c r="I10258" s="0" t="n">
        <v>26</v>
      </c>
      <c r="J10258" s="0" t="n">
        <v>13</v>
      </c>
      <c r="K10258" s="0" t="s">
        <v>18</v>
      </c>
      <c r="L10258" s="0" t="s">
        <v>74</v>
      </c>
      <c r="M10258" s="0" t="n">
        <f aca="false">CEILING(G10258,1)*F10258</f>
        <v>26</v>
      </c>
      <c r="N10258" s="0" t="n">
        <f aca="false">M10258-H10258</f>
        <v>13</v>
      </c>
      <c r="O10258" s="0" t="n">
        <f aca="false">IF(ABS(N10258-J10258)&lt;0.011,1,0)</f>
        <v>1</v>
      </c>
    </row>
    <row r="10259" customFormat="false" ht="15" hidden="false" customHeight="false" outlineLevel="0" collapsed="false">
      <c r="A10259" s="0" t="s">
        <v>709</v>
      </c>
      <c r="B10259" s="0" t="s">
        <v>842</v>
      </c>
      <c r="C10259" s="0" t="n">
        <v>18</v>
      </c>
      <c r="D10259" s="0" t="n">
        <v>66087</v>
      </c>
      <c r="E10259" s="0" t="s">
        <v>51</v>
      </c>
      <c r="F10259" s="0" t="n">
        <v>4.8</v>
      </c>
      <c r="G10259" s="0" t="n">
        <v>0.5</v>
      </c>
      <c r="H10259" s="0" t="n">
        <v>2.4</v>
      </c>
      <c r="I10259" s="0" t="n">
        <v>4.8</v>
      </c>
      <c r="J10259" s="0" t="n">
        <v>2.4</v>
      </c>
      <c r="K10259" s="0" t="s">
        <v>18</v>
      </c>
      <c r="L10259" s="0" t="s">
        <v>74</v>
      </c>
      <c r="M10259" s="0" t="n">
        <f aca="false">CEILING(G10259,1)*F10259</f>
        <v>4.8</v>
      </c>
      <c r="N10259" s="0" t="n">
        <f aca="false">M10259-H10259</f>
        <v>2.4</v>
      </c>
      <c r="O10259" s="0" t="n">
        <f aca="false">IF(ABS(N10259-J10259)&lt;0.011,1,0)</f>
        <v>1</v>
      </c>
    </row>
    <row r="10260" customFormat="false" ht="15" hidden="false" customHeight="false" outlineLevel="0" collapsed="false">
      <c r="A10260" s="0" t="s">
        <v>709</v>
      </c>
      <c r="B10260" s="0" t="s">
        <v>842</v>
      </c>
      <c r="C10260" s="0" t="n">
        <v>19</v>
      </c>
      <c r="D10260" s="0" t="n">
        <v>66081</v>
      </c>
      <c r="E10260" s="0" t="s">
        <v>343</v>
      </c>
      <c r="F10260" s="0" t="n">
        <v>10.5</v>
      </c>
      <c r="G10260" s="0" t="n">
        <v>0.5</v>
      </c>
      <c r="H10260" s="0" t="n">
        <v>5.25</v>
      </c>
      <c r="I10260" s="0" t="n">
        <v>10.5</v>
      </c>
      <c r="J10260" s="0" t="n">
        <v>5.25</v>
      </c>
      <c r="K10260" s="0" t="s">
        <v>18</v>
      </c>
      <c r="L10260" s="0" t="s">
        <v>74</v>
      </c>
      <c r="M10260" s="0" t="n">
        <f aca="false">CEILING(G10260,1)*F10260</f>
        <v>10.5</v>
      </c>
      <c r="N10260" s="0" t="n">
        <f aca="false">M10260-H10260</f>
        <v>5.25</v>
      </c>
      <c r="O10260" s="0" t="n">
        <f aca="false">IF(ABS(N10260-J10260)&lt;0.011,1,0)</f>
        <v>1</v>
      </c>
    </row>
    <row r="10261" customFormat="false" ht="15" hidden="false" customHeight="false" outlineLevel="0" collapsed="false">
      <c r="A10261" s="0" t="s">
        <v>709</v>
      </c>
      <c r="B10261" s="0" t="s">
        <v>842</v>
      </c>
      <c r="C10261" s="0" t="n">
        <v>19</v>
      </c>
      <c r="D10261" s="0" t="n">
        <v>66081</v>
      </c>
      <c r="E10261" s="0" t="s">
        <v>315</v>
      </c>
      <c r="F10261" s="0" t="n">
        <v>3.9</v>
      </c>
      <c r="G10261" s="0" t="n">
        <v>1.5</v>
      </c>
      <c r="H10261" s="0" t="n">
        <v>5.85</v>
      </c>
      <c r="I10261" s="0" t="n">
        <v>7.8</v>
      </c>
      <c r="J10261" s="0" t="n">
        <v>1.95</v>
      </c>
      <c r="K10261" s="0" t="s">
        <v>18</v>
      </c>
      <c r="L10261" s="0" t="s">
        <v>74</v>
      </c>
      <c r="M10261" s="0" t="n">
        <f aca="false">CEILING(G10261,1)*F10261</f>
        <v>7.8</v>
      </c>
      <c r="N10261" s="0" t="n">
        <f aca="false">M10261-H10261</f>
        <v>1.95</v>
      </c>
      <c r="O10261" s="0" t="n">
        <f aca="false">IF(ABS(N10261-J10261)&lt;0.011,1,0)</f>
        <v>1</v>
      </c>
    </row>
    <row r="10262" customFormat="false" ht="15" hidden="false" customHeight="false" outlineLevel="0" collapsed="false">
      <c r="A10262" s="0" t="s">
        <v>709</v>
      </c>
      <c r="B10262" s="0" t="s">
        <v>842</v>
      </c>
      <c r="C10262" s="0" t="n">
        <v>19</v>
      </c>
      <c r="D10262" s="0" t="n">
        <v>66081</v>
      </c>
      <c r="E10262" s="0" t="s">
        <v>87</v>
      </c>
      <c r="F10262" s="0" t="n">
        <v>19.9</v>
      </c>
      <c r="G10262" s="0" t="n">
        <v>0.5</v>
      </c>
      <c r="H10262" s="0" t="n">
        <v>9.95</v>
      </c>
      <c r="I10262" s="0" t="n">
        <v>19.9</v>
      </c>
      <c r="J10262" s="0" t="n">
        <v>9.95</v>
      </c>
      <c r="K10262" s="0" t="s">
        <v>18</v>
      </c>
      <c r="L10262" s="0" t="s">
        <v>74</v>
      </c>
      <c r="M10262" s="0" t="n">
        <f aca="false">CEILING(G10262,1)*F10262</f>
        <v>19.9</v>
      </c>
      <c r="N10262" s="0" t="n">
        <f aca="false">M10262-H10262</f>
        <v>9.95</v>
      </c>
      <c r="O10262" s="0" t="n">
        <f aca="false">IF(ABS(N10262-J10262)&lt;0.011,1,0)</f>
        <v>1</v>
      </c>
    </row>
    <row r="10263" customFormat="false" ht="15" hidden="false" customHeight="false" outlineLevel="0" collapsed="false">
      <c r="A10263" s="0" t="s">
        <v>709</v>
      </c>
      <c r="B10263" s="0" t="s">
        <v>842</v>
      </c>
      <c r="C10263" s="0" t="n">
        <v>19</v>
      </c>
      <c r="D10263" s="0" t="n">
        <v>66081</v>
      </c>
      <c r="E10263" s="0" t="s">
        <v>322</v>
      </c>
      <c r="F10263" s="0" t="n">
        <v>7</v>
      </c>
      <c r="G10263" s="0" t="n">
        <v>0.5</v>
      </c>
      <c r="H10263" s="0" t="n">
        <v>3.5</v>
      </c>
      <c r="I10263" s="0" t="n">
        <v>7</v>
      </c>
      <c r="J10263" s="0" t="n">
        <v>3.5</v>
      </c>
      <c r="K10263" s="0" t="s">
        <v>18</v>
      </c>
      <c r="L10263" s="0" t="s">
        <v>74</v>
      </c>
      <c r="M10263" s="0" t="n">
        <f aca="false">CEILING(G10263,1)*F10263</f>
        <v>7</v>
      </c>
      <c r="N10263" s="0" t="n">
        <f aca="false">M10263-H10263</f>
        <v>3.5</v>
      </c>
      <c r="O10263" s="0" t="n">
        <f aca="false">IF(ABS(N10263-J10263)&lt;0.011,1,0)</f>
        <v>1</v>
      </c>
    </row>
    <row r="10264" customFormat="false" ht="15" hidden="false" customHeight="false" outlineLevel="0" collapsed="false">
      <c r="A10264" s="0" t="s">
        <v>709</v>
      </c>
      <c r="B10264" s="0" t="s">
        <v>842</v>
      </c>
      <c r="C10264" s="0" t="n">
        <v>19</v>
      </c>
      <c r="D10264" s="0" t="n">
        <v>66081</v>
      </c>
      <c r="E10264" s="0" t="s">
        <v>81</v>
      </c>
      <c r="F10264" s="0" t="n">
        <v>19.9</v>
      </c>
      <c r="G10264" s="0" t="n">
        <v>0.5</v>
      </c>
      <c r="H10264" s="0" t="n">
        <v>9.95</v>
      </c>
      <c r="I10264" s="0" t="n">
        <v>19.9</v>
      </c>
      <c r="J10264" s="0" t="n">
        <v>9.95</v>
      </c>
      <c r="K10264" s="0" t="s">
        <v>18</v>
      </c>
      <c r="L10264" s="0" t="s">
        <v>74</v>
      </c>
      <c r="M10264" s="0" t="n">
        <f aca="false">CEILING(G10264,1)*F10264</f>
        <v>19.9</v>
      </c>
      <c r="N10264" s="0" t="n">
        <f aca="false">M10264-H10264</f>
        <v>9.95</v>
      </c>
      <c r="O10264" s="0" t="n">
        <f aca="false">IF(ABS(N10264-J10264)&lt;0.011,1,0)</f>
        <v>1</v>
      </c>
    </row>
    <row r="10265" customFormat="false" ht="15" hidden="false" customHeight="false" outlineLevel="0" collapsed="false">
      <c r="A10265" s="0" t="s">
        <v>709</v>
      </c>
      <c r="B10265" s="0" t="s">
        <v>842</v>
      </c>
      <c r="C10265" s="0" t="n">
        <v>19</v>
      </c>
      <c r="D10265" s="0" t="n">
        <v>66081</v>
      </c>
      <c r="E10265" s="0" t="s">
        <v>312</v>
      </c>
      <c r="F10265" s="0" t="n">
        <v>26</v>
      </c>
      <c r="G10265" s="0" t="n">
        <v>0.5</v>
      </c>
      <c r="H10265" s="0" t="n">
        <v>13</v>
      </c>
      <c r="I10265" s="0" t="n">
        <v>26</v>
      </c>
      <c r="J10265" s="0" t="n">
        <v>13</v>
      </c>
      <c r="K10265" s="0" t="s">
        <v>18</v>
      </c>
      <c r="L10265" s="0" t="s">
        <v>74</v>
      </c>
      <c r="M10265" s="0" t="n">
        <f aca="false">CEILING(G10265,1)*F10265</f>
        <v>26</v>
      </c>
      <c r="N10265" s="0" t="n">
        <f aca="false">M10265-H10265</f>
        <v>13</v>
      </c>
      <c r="O10265" s="0" t="n">
        <f aca="false">IF(ABS(N10265-J10265)&lt;0.011,1,0)</f>
        <v>1</v>
      </c>
    </row>
    <row r="10266" customFormat="false" ht="15" hidden="false" customHeight="false" outlineLevel="0" collapsed="false">
      <c r="A10266" s="0" t="s">
        <v>709</v>
      </c>
      <c r="B10266" s="0" t="s">
        <v>842</v>
      </c>
      <c r="C10266" s="0" t="n">
        <v>19</v>
      </c>
      <c r="D10266" s="0" t="n">
        <v>66081</v>
      </c>
      <c r="E10266" s="0" t="s">
        <v>51</v>
      </c>
      <c r="F10266" s="0" t="n">
        <v>4.8</v>
      </c>
      <c r="G10266" s="0" t="n">
        <v>0.5</v>
      </c>
      <c r="H10266" s="0" t="n">
        <v>2.4</v>
      </c>
      <c r="I10266" s="0" t="n">
        <v>4.8</v>
      </c>
      <c r="J10266" s="0" t="n">
        <v>2.4</v>
      </c>
      <c r="K10266" s="0" t="s">
        <v>18</v>
      </c>
      <c r="L10266" s="0" t="s">
        <v>74</v>
      </c>
      <c r="M10266" s="0" t="n">
        <f aca="false">CEILING(G10266,1)*F10266</f>
        <v>4.8</v>
      </c>
      <c r="N10266" s="0" t="n">
        <f aca="false">M10266-H10266</f>
        <v>2.4</v>
      </c>
      <c r="O10266" s="0" t="n">
        <f aca="false">IF(ABS(N10266-J10266)&lt;0.011,1,0)</f>
        <v>1</v>
      </c>
    </row>
    <row r="10267" customFormat="false" ht="15" hidden="false" customHeight="false" outlineLevel="0" collapsed="false">
      <c r="A10267" s="0" t="s">
        <v>709</v>
      </c>
      <c r="B10267" s="0" t="s">
        <v>842</v>
      </c>
      <c r="C10267" s="0" t="n">
        <v>21</v>
      </c>
      <c r="D10267" s="0" t="n">
        <v>66088</v>
      </c>
      <c r="E10267" s="0" t="s">
        <v>20</v>
      </c>
      <c r="F10267" s="0" t="n">
        <v>16.9</v>
      </c>
      <c r="G10267" s="0" t="n">
        <v>0.5</v>
      </c>
      <c r="H10267" s="0" t="n">
        <v>8.45</v>
      </c>
      <c r="I10267" s="0" t="n">
        <v>16.9</v>
      </c>
      <c r="J10267" s="0" t="n">
        <v>8.45</v>
      </c>
      <c r="K10267" s="0" t="s">
        <v>18</v>
      </c>
      <c r="L10267" s="0" t="s">
        <v>134</v>
      </c>
      <c r="M10267" s="0" t="n">
        <f aca="false">CEILING(G10267,1)*F10267</f>
        <v>16.9</v>
      </c>
      <c r="N10267" s="0" t="n">
        <f aca="false">M10267-H10267</f>
        <v>8.45</v>
      </c>
      <c r="O10267" s="0" t="n">
        <f aca="false">IF(ABS(N10267-J10267)&lt;0.011,1,0)</f>
        <v>1</v>
      </c>
    </row>
    <row r="10268" customFormat="false" ht="15" hidden="false" customHeight="false" outlineLevel="0" collapsed="false">
      <c r="A10268" s="0" t="s">
        <v>709</v>
      </c>
      <c r="B10268" s="0" t="s">
        <v>842</v>
      </c>
      <c r="C10268" s="0" t="n">
        <v>22</v>
      </c>
      <c r="D10268" s="0" t="n">
        <v>66085</v>
      </c>
      <c r="E10268" s="0" t="s">
        <v>20</v>
      </c>
      <c r="F10268" s="0" t="n">
        <v>16.9</v>
      </c>
      <c r="G10268" s="0" t="n">
        <v>0.5</v>
      </c>
      <c r="H10268" s="0" t="n">
        <v>8.45</v>
      </c>
      <c r="I10268" s="0" t="n">
        <v>16.9</v>
      </c>
      <c r="J10268" s="0" t="n">
        <v>8.45</v>
      </c>
      <c r="K10268" s="0" t="s">
        <v>18</v>
      </c>
      <c r="L10268" s="0" t="s">
        <v>134</v>
      </c>
      <c r="M10268" s="0" t="n">
        <f aca="false">CEILING(G10268,1)*F10268</f>
        <v>16.9</v>
      </c>
      <c r="N10268" s="0" t="n">
        <f aca="false">M10268-H10268</f>
        <v>8.45</v>
      </c>
      <c r="O10268" s="0" t="n">
        <f aca="false">IF(ABS(N10268-J10268)&lt;0.011,1,0)</f>
        <v>1</v>
      </c>
    </row>
    <row r="10269" customFormat="false" ht="15" hidden="false" customHeight="false" outlineLevel="0" collapsed="false">
      <c r="A10269" s="0" t="s">
        <v>709</v>
      </c>
      <c r="B10269" s="0" t="s">
        <v>843</v>
      </c>
      <c r="C10269" s="0" t="n">
        <v>8</v>
      </c>
      <c r="D10269" s="0" t="n">
        <v>66103</v>
      </c>
      <c r="E10269" s="0" t="s">
        <v>161</v>
      </c>
      <c r="F10269" s="0" t="n">
        <v>5.9</v>
      </c>
      <c r="G10269" s="0" t="n">
        <v>2.25</v>
      </c>
      <c r="H10269" s="0" t="n">
        <v>13.28</v>
      </c>
      <c r="I10269" s="0" t="n">
        <v>17.7</v>
      </c>
      <c r="J10269" s="0" t="n">
        <v>4.42</v>
      </c>
      <c r="K10269" s="0" t="s">
        <v>18</v>
      </c>
      <c r="L10269" s="0" t="s">
        <v>188</v>
      </c>
      <c r="M10269" s="0" t="n">
        <f aca="false">CEILING(G10269,1)*F10269</f>
        <v>17.7</v>
      </c>
      <c r="N10269" s="0" t="n">
        <f aca="false">M10269-H10269</f>
        <v>4.42</v>
      </c>
      <c r="O10269" s="0" t="n">
        <f aca="false">IF(ABS(N10269-J10269)&lt;0.011,1,0)</f>
        <v>1</v>
      </c>
    </row>
    <row r="10270" customFormat="false" ht="15" hidden="false" customHeight="false" outlineLevel="0" collapsed="false">
      <c r="A10270" s="0" t="s">
        <v>709</v>
      </c>
      <c r="B10270" s="0" t="s">
        <v>843</v>
      </c>
      <c r="C10270" s="0" t="n">
        <v>8</v>
      </c>
      <c r="D10270" s="0" t="n">
        <v>66103</v>
      </c>
      <c r="E10270" s="0" t="s">
        <v>32</v>
      </c>
      <c r="F10270" s="0" t="n">
        <v>2.2</v>
      </c>
      <c r="G10270" s="0" t="n">
        <v>1.75</v>
      </c>
      <c r="H10270" s="0" t="n">
        <v>3.85</v>
      </c>
      <c r="I10270" s="0" t="n">
        <v>4.4</v>
      </c>
      <c r="J10270" s="0" t="n">
        <v>0.55</v>
      </c>
      <c r="K10270" s="0" t="s">
        <v>18</v>
      </c>
      <c r="L10270" s="0" t="s">
        <v>188</v>
      </c>
      <c r="M10270" s="0" t="n">
        <f aca="false">CEILING(G10270,1)*F10270</f>
        <v>4.4</v>
      </c>
      <c r="N10270" s="0" t="n">
        <f aca="false">M10270-H10270</f>
        <v>0.55</v>
      </c>
      <c r="O10270" s="0" t="n">
        <f aca="false">IF(ABS(N10270-J10270)&lt;0.011,1,0)</f>
        <v>1</v>
      </c>
    </row>
    <row r="10271" customFormat="false" ht="15" hidden="false" customHeight="false" outlineLevel="0" collapsed="false">
      <c r="A10271" s="0" t="s">
        <v>709</v>
      </c>
      <c r="B10271" s="0" t="s">
        <v>843</v>
      </c>
      <c r="C10271" s="0" t="n">
        <v>8</v>
      </c>
      <c r="D10271" s="0" t="n">
        <v>66103</v>
      </c>
      <c r="E10271" s="0" t="s">
        <v>198</v>
      </c>
      <c r="F10271" s="0" t="n">
        <v>34</v>
      </c>
      <c r="G10271" s="0" t="n">
        <v>0.25</v>
      </c>
      <c r="H10271" s="0" t="n">
        <v>8.5</v>
      </c>
      <c r="I10271" s="0" t="n">
        <v>34</v>
      </c>
      <c r="J10271" s="0" t="n">
        <v>25.5</v>
      </c>
      <c r="K10271" s="0" t="s">
        <v>18</v>
      </c>
      <c r="L10271" s="0" t="s">
        <v>188</v>
      </c>
      <c r="M10271" s="0" t="n">
        <f aca="false">CEILING(G10271,1)*F10271</f>
        <v>34</v>
      </c>
      <c r="N10271" s="0" t="n">
        <f aca="false">M10271-H10271</f>
        <v>25.5</v>
      </c>
      <c r="O10271" s="0" t="n">
        <f aca="false">IF(ABS(N10271-J10271)&lt;0.011,1,0)</f>
        <v>1</v>
      </c>
    </row>
    <row r="10272" customFormat="false" ht="15" hidden="false" customHeight="false" outlineLevel="0" collapsed="false">
      <c r="A10272" s="0" t="s">
        <v>709</v>
      </c>
      <c r="B10272" s="0" t="s">
        <v>843</v>
      </c>
      <c r="C10272" s="0" t="n">
        <v>8</v>
      </c>
      <c r="D10272" s="0" t="n">
        <v>66103</v>
      </c>
      <c r="E10272" s="0" t="s">
        <v>70</v>
      </c>
      <c r="F10272" s="0" t="n">
        <v>34</v>
      </c>
      <c r="G10272" s="0" t="n">
        <v>0.25</v>
      </c>
      <c r="H10272" s="0" t="n">
        <v>8.5</v>
      </c>
      <c r="I10272" s="0" t="n">
        <v>34</v>
      </c>
      <c r="J10272" s="0" t="n">
        <v>25.5</v>
      </c>
      <c r="K10272" s="0" t="s">
        <v>18</v>
      </c>
      <c r="L10272" s="0" t="s">
        <v>188</v>
      </c>
      <c r="M10272" s="0" t="n">
        <f aca="false">CEILING(G10272,1)*F10272</f>
        <v>34</v>
      </c>
      <c r="N10272" s="0" t="n">
        <f aca="false">M10272-H10272</f>
        <v>25.5</v>
      </c>
      <c r="O10272" s="0" t="n">
        <f aca="false">IF(ABS(N10272-J10272)&lt;0.011,1,0)</f>
        <v>1</v>
      </c>
    </row>
    <row r="10273" customFormat="false" ht="15" hidden="false" customHeight="false" outlineLevel="0" collapsed="false">
      <c r="A10273" s="0" t="s">
        <v>709</v>
      </c>
      <c r="B10273" s="0" t="s">
        <v>843</v>
      </c>
      <c r="C10273" s="0" t="n">
        <v>8</v>
      </c>
      <c r="D10273" s="0" t="n">
        <v>66103</v>
      </c>
      <c r="E10273" s="0" t="s">
        <v>507</v>
      </c>
      <c r="F10273" s="0" t="n">
        <v>29.9</v>
      </c>
      <c r="G10273" s="0" t="n">
        <v>1.5</v>
      </c>
      <c r="H10273" s="0" t="n">
        <v>44.85</v>
      </c>
      <c r="I10273" s="0" t="n">
        <v>59.8</v>
      </c>
      <c r="J10273" s="0" t="n">
        <v>14.95</v>
      </c>
      <c r="K10273" s="0" t="s">
        <v>18</v>
      </c>
      <c r="L10273" s="0" t="s">
        <v>188</v>
      </c>
      <c r="M10273" s="0" t="n">
        <f aca="false">CEILING(G10273,1)*F10273</f>
        <v>59.8</v>
      </c>
      <c r="N10273" s="0" t="n">
        <f aca="false">M10273-H10273</f>
        <v>14.95</v>
      </c>
      <c r="O10273" s="0" t="n">
        <f aca="false">IF(ABS(N10273-J10273)&lt;0.011,1,0)</f>
        <v>1</v>
      </c>
    </row>
    <row r="10274" customFormat="false" ht="15" hidden="false" customHeight="false" outlineLevel="0" collapsed="false">
      <c r="A10274" s="0" t="s">
        <v>709</v>
      </c>
      <c r="B10274" s="0" t="s">
        <v>843</v>
      </c>
      <c r="C10274" s="0" t="n">
        <v>8</v>
      </c>
      <c r="D10274" s="0" t="n">
        <v>66103</v>
      </c>
      <c r="E10274" s="0" t="s">
        <v>21</v>
      </c>
      <c r="F10274" s="0" t="n">
        <v>5.9</v>
      </c>
      <c r="G10274" s="0" t="n">
        <v>0.25</v>
      </c>
      <c r="H10274" s="0" t="n">
        <v>1.48</v>
      </c>
      <c r="I10274" s="0" t="n">
        <v>5.9</v>
      </c>
      <c r="J10274" s="0" t="n">
        <v>4.42</v>
      </c>
      <c r="K10274" s="0" t="s">
        <v>18</v>
      </c>
      <c r="L10274" s="0" t="s">
        <v>188</v>
      </c>
      <c r="M10274" s="0" t="n">
        <f aca="false">CEILING(G10274,1)*F10274</f>
        <v>5.9</v>
      </c>
      <c r="N10274" s="0" t="n">
        <f aca="false">M10274-H10274</f>
        <v>4.42</v>
      </c>
      <c r="O10274" s="0" t="n">
        <f aca="false">IF(ABS(N10274-J10274)&lt;0.011,1,0)</f>
        <v>1</v>
      </c>
    </row>
    <row r="10275" customFormat="false" ht="15" hidden="false" customHeight="false" outlineLevel="0" collapsed="false">
      <c r="A10275" s="0" t="s">
        <v>709</v>
      </c>
      <c r="B10275" s="0" t="s">
        <v>843</v>
      </c>
      <c r="C10275" s="0" t="n">
        <v>8</v>
      </c>
      <c r="D10275" s="0" t="n">
        <v>66103</v>
      </c>
      <c r="E10275" s="0" t="s">
        <v>231</v>
      </c>
      <c r="F10275" s="0" t="n">
        <v>39.5</v>
      </c>
      <c r="G10275" s="0" t="n">
        <v>0.25</v>
      </c>
      <c r="H10275" s="0" t="n">
        <v>9.88</v>
      </c>
      <c r="I10275" s="0" t="n">
        <v>39.5</v>
      </c>
      <c r="J10275" s="0" t="n">
        <v>29.62</v>
      </c>
      <c r="K10275" s="0" t="s">
        <v>18</v>
      </c>
      <c r="L10275" s="0" t="s">
        <v>188</v>
      </c>
      <c r="M10275" s="0" t="n">
        <f aca="false">CEILING(G10275,1)*F10275</f>
        <v>39.5</v>
      </c>
      <c r="N10275" s="0" t="n">
        <f aca="false">M10275-H10275</f>
        <v>29.62</v>
      </c>
      <c r="O10275" s="0" t="n">
        <f aca="false">IF(ABS(N10275-J10275)&lt;0.011,1,0)</f>
        <v>1</v>
      </c>
    </row>
    <row r="10276" customFormat="false" ht="15" hidden="false" customHeight="false" outlineLevel="0" collapsed="false">
      <c r="A10276" s="0" t="s">
        <v>709</v>
      </c>
      <c r="B10276" s="0" t="s">
        <v>843</v>
      </c>
      <c r="C10276" s="0" t="n">
        <v>8</v>
      </c>
      <c r="D10276" s="0" t="n">
        <v>66103</v>
      </c>
      <c r="E10276" s="0" t="s">
        <v>98</v>
      </c>
      <c r="F10276" s="0" t="n">
        <v>5.9</v>
      </c>
      <c r="G10276" s="0" t="n">
        <v>0.25</v>
      </c>
      <c r="H10276" s="0" t="n">
        <v>1.48</v>
      </c>
      <c r="I10276" s="0" t="n">
        <v>5.9</v>
      </c>
      <c r="J10276" s="0" t="n">
        <v>4.42</v>
      </c>
      <c r="K10276" s="0" t="s">
        <v>18</v>
      </c>
      <c r="L10276" s="0" t="s">
        <v>188</v>
      </c>
      <c r="M10276" s="0" t="n">
        <f aca="false">CEILING(G10276,1)*F10276</f>
        <v>5.9</v>
      </c>
      <c r="N10276" s="0" t="n">
        <f aca="false">M10276-H10276</f>
        <v>4.42</v>
      </c>
      <c r="O10276" s="0" t="n">
        <f aca="false">IF(ABS(N10276-J10276)&lt;0.011,1,0)</f>
        <v>1</v>
      </c>
    </row>
    <row r="10277" customFormat="false" ht="15" hidden="false" customHeight="false" outlineLevel="0" collapsed="false">
      <c r="A10277" s="0" t="s">
        <v>709</v>
      </c>
      <c r="B10277" s="0" t="s">
        <v>843</v>
      </c>
      <c r="C10277" s="0" t="n">
        <v>9</v>
      </c>
      <c r="D10277" s="0" t="n">
        <v>66093</v>
      </c>
      <c r="E10277" s="0" t="s">
        <v>161</v>
      </c>
      <c r="F10277" s="0" t="n">
        <v>5.9</v>
      </c>
      <c r="G10277" s="0" t="n">
        <v>6.75</v>
      </c>
      <c r="H10277" s="0" t="n">
        <v>39.82</v>
      </c>
      <c r="I10277" s="0" t="n">
        <v>41.3</v>
      </c>
      <c r="J10277" s="0" t="n">
        <v>1.48</v>
      </c>
      <c r="K10277" s="0" t="s">
        <v>18</v>
      </c>
      <c r="L10277" s="0" t="s">
        <v>188</v>
      </c>
      <c r="M10277" s="0" t="n">
        <f aca="false">CEILING(G10277,1)*F10277</f>
        <v>41.3</v>
      </c>
      <c r="N10277" s="0" t="n">
        <f aca="false">M10277-H10277</f>
        <v>1.48</v>
      </c>
      <c r="O10277" s="0" t="n">
        <f aca="false">IF(ABS(N10277-J10277)&lt;0.011,1,0)</f>
        <v>1</v>
      </c>
    </row>
    <row r="10278" customFormat="false" ht="15" hidden="false" customHeight="false" outlineLevel="0" collapsed="false">
      <c r="A10278" s="0" t="s">
        <v>709</v>
      </c>
      <c r="B10278" s="0" t="s">
        <v>843</v>
      </c>
      <c r="C10278" s="0" t="n">
        <v>9</v>
      </c>
      <c r="D10278" s="0" t="n">
        <v>66093</v>
      </c>
      <c r="E10278" s="0" t="s">
        <v>32</v>
      </c>
      <c r="F10278" s="0" t="n">
        <v>2.2</v>
      </c>
      <c r="G10278" s="0" t="n">
        <v>5.25</v>
      </c>
      <c r="H10278" s="0" t="n">
        <v>11.55</v>
      </c>
      <c r="I10278" s="0" t="n">
        <v>13.2</v>
      </c>
      <c r="J10278" s="0" t="n">
        <v>1.65</v>
      </c>
      <c r="K10278" s="0" t="s">
        <v>18</v>
      </c>
      <c r="L10278" s="0" t="s">
        <v>188</v>
      </c>
      <c r="M10278" s="0" t="n">
        <f aca="false">CEILING(G10278,1)*F10278</f>
        <v>13.2</v>
      </c>
      <c r="N10278" s="0" t="n">
        <f aca="false">M10278-H10278</f>
        <v>1.65</v>
      </c>
      <c r="O10278" s="0" t="n">
        <f aca="false">IF(ABS(N10278-J10278)&lt;0.011,1,0)</f>
        <v>1</v>
      </c>
    </row>
    <row r="10279" customFormat="false" ht="15" hidden="false" customHeight="false" outlineLevel="0" collapsed="false">
      <c r="A10279" s="0" t="s">
        <v>709</v>
      </c>
      <c r="B10279" s="0" t="s">
        <v>843</v>
      </c>
      <c r="C10279" s="0" t="n">
        <v>9</v>
      </c>
      <c r="D10279" s="0" t="n">
        <v>66093</v>
      </c>
      <c r="E10279" s="0" t="s">
        <v>198</v>
      </c>
      <c r="F10279" s="0" t="n">
        <v>34</v>
      </c>
      <c r="G10279" s="0" t="n">
        <v>0.75</v>
      </c>
      <c r="H10279" s="0" t="n">
        <v>25.5</v>
      </c>
      <c r="I10279" s="0" t="n">
        <v>34</v>
      </c>
      <c r="J10279" s="0" t="n">
        <v>8.5</v>
      </c>
      <c r="K10279" s="0" t="s">
        <v>18</v>
      </c>
      <c r="L10279" s="0" t="s">
        <v>188</v>
      </c>
      <c r="M10279" s="0" t="n">
        <f aca="false">CEILING(G10279,1)*F10279</f>
        <v>34</v>
      </c>
      <c r="N10279" s="0" t="n">
        <f aca="false">M10279-H10279</f>
        <v>8.5</v>
      </c>
      <c r="O10279" s="0" t="n">
        <f aca="false">IF(ABS(N10279-J10279)&lt;0.011,1,0)</f>
        <v>1</v>
      </c>
    </row>
    <row r="10280" customFormat="false" ht="15" hidden="false" customHeight="false" outlineLevel="0" collapsed="false">
      <c r="A10280" s="0" t="s">
        <v>709</v>
      </c>
      <c r="B10280" s="0" t="s">
        <v>843</v>
      </c>
      <c r="C10280" s="0" t="n">
        <v>9</v>
      </c>
      <c r="D10280" s="0" t="n">
        <v>66093</v>
      </c>
      <c r="E10280" s="0" t="s">
        <v>70</v>
      </c>
      <c r="F10280" s="0" t="n">
        <v>34</v>
      </c>
      <c r="G10280" s="0" t="n">
        <v>0.75</v>
      </c>
      <c r="H10280" s="0" t="n">
        <v>25.5</v>
      </c>
      <c r="I10280" s="0" t="n">
        <v>34</v>
      </c>
      <c r="J10280" s="0" t="n">
        <v>8.5</v>
      </c>
      <c r="K10280" s="0" t="s">
        <v>18</v>
      </c>
      <c r="L10280" s="0" t="s">
        <v>188</v>
      </c>
      <c r="M10280" s="0" t="n">
        <f aca="false">CEILING(G10280,1)*F10280</f>
        <v>34</v>
      </c>
      <c r="N10280" s="0" t="n">
        <f aca="false">M10280-H10280</f>
        <v>8.5</v>
      </c>
      <c r="O10280" s="0" t="n">
        <f aca="false">IF(ABS(N10280-J10280)&lt;0.011,1,0)</f>
        <v>1</v>
      </c>
    </row>
    <row r="10281" customFormat="false" ht="15" hidden="false" customHeight="false" outlineLevel="0" collapsed="false">
      <c r="A10281" s="0" t="s">
        <v>709</v>
      </c>
      <c r="B10281" s="0" t="s">
        <v>843</v>
      </c>
      <c r="C10281" s="0" t="n">
        <v>9</v>
      </c>
      <c r="D10281" s="0" t="n">
        <v>66093</v>
      </c>
      <c r="E10281" s="0" t="s">
        <v>507</v>
      </c>
      <c r="F10281" s="0" t="n">
        <v>29.9</v>
      </c>
      <c r="G10281" s="0" t="n">
        <v>4.5</v>
      </c>
      <c r="H10281" s="0" t="n">
        <v>134.53</v>
      </c>
      <c r="I10281" s="0" t="n">
        <v>149.5</v>
      </c>
      <c r="J10281" s="0" t="n">
        <v>14.97</v>
      </c>
      <c r="K10281" s="0" t="s">
        <v>18</v>
      </c>
      <c r="L10281" s="0" t="s">
        <v>188</v>
      </c>
      <c r="M10281" s="0" t="n">
        <f aca="false">CEILING(G10281,1)*F10281</f>
        <v>149.5</v>
      </c>
      <c r="N10281" s="0" t="n">
        <f aca="false">M10281-H10281</f>
        <v>14.97</v>
      </c>
      <c r="O10281" s="0" t="n">
        <f aca="false">IF(ABS(N10281-J10281)&lt;0.011,1,0)</f>
        <v>1</v>
      </c>
    </row>
    <row r="10282" customFormat="false" ht="15" hidden="false" customHeight="false" outlineLevel="0" collapsed="false">
      <c r="A10282" s="0" t="s">
        <v>709</v>
      </c>
      <c r="B10282" s="0" t="s">
        <v>843</v>
      </c>
      <c r="C10282" s="0" t="n">
        <v>9</v>
      </c>
      <c r="D10282" s="0" t="n">
        <v>66093</v>
      </c>
      <c r="E10282" s="0" t="s">
        <v>21</v>
      </c>
      <c r="F10282" s="0" t="n">
        <v>5.9</v>
      </c>
      <c r="G10282" s="0" t="n">
        <v>0.75</v>
      </c>
      <c r="H10282" s="0" t="n">
        <v>4.43</v>
      </c>
      <c r="I10282" s="0" t="n">
        <v>5.9</v>
      </c>
      <c r="J10282" s="0" t="n">
        <v>1.47</v>
      </c>
      <c r="K10282" s="0" t="s">
        <v>18</v>
      </c>
      <c r="L10282" s="0" t="s">
        <v>188</v>
      </c>
      <c r="M10282" s="0" t="n">
        <f aca="false">CEILING(G10282,1)*F10282</f>
        <v>5.9</v>
      </c>
      <c r="N10282" s="0" t="n">
        <f aca="false">M10282-H10282</f>
        <v>1.47</v>
      </c>
      <c r="O10282" s="0" t="n">
        <f aca="false">IF(ABS(N10282-J10282)&lt;0.011,1,0)</f>
        <v>1</v>
      </c>
    </row>
    <row r="10283" customFormat="false" ht="15" hidden="false" customHeight="false" outlineLevel="0" collapsed="false">
      <c r="A10283" s="0" t="s">
        <v>709</v>
      </c>
      <c r="B10283" s="0" t="s">
        <v>843</v>
      </c>
      <c r="C10283" s="0" t="n">
        <v>9</v>
      </c>
      <c r="D10283" s="0" t="n">
        <v>66093</v>
      </c>
      <c r="E10283" s="0" t="s">
        <v>231</v>
      </c>
      <c r="F10283" s="0" t="n">
        <v>39.5</v>
      </c>
      <c r="G10283" s="0" t="n">
        <v>0.75</v>
      </c>
      <c r="H10283" s="0" t="n">
        <v>29.62</v>
      </c>
      <c r="I10283" s="0" t="n">
        <v>39.5</v>
      </c>
      <c r="J10283" s="0" t="n">
        <v>9.88</v>
      </c>
      <c r="K10283" s="0" t="s">
        <v>18</v>
      </c>
      <c r="L10283" s="0" t="s">
        <v>188</v>
      </c>
      <c r="M10283" s="0" t="n">
        <f aca="false">CEILING(G10283,1)*F10283</f>
        <v>39.5</v>
      </c>
      <c r="N10283" s="0" t="n">
        <f aca="false">M10283-H10283</f>
        <v>9.88</v>
      </c>
      <c r="O10283" s="0" t="n">
        <f aca="false">IF(ABS(N10283-J10283)&lt;0.011,1,0)</f>
        <v>1</v>
      </c>
    </row>
    <row r="10284" customFormat="false" ht="15" hidden="false" customHeight="false" outlineLevel="0" collapsed="false">
      <c r="A10284" s="0" t="s">
        <v>709</v>
      </c>
      <c r="B10284" s="0" t="s">
        <v>843</v>
      </c>
      <c r="C10284" s="0" t="n">
        <v>9</v>
      </c>
      <c r="D10284" s="0" t="n">
        <v>66093</v>
      </c>
      <c r="E10284" s="0" t="s">
        <v>98</v>
      </c>
      <c r="F10284" s="0" t="n">
        <v>5.9</v>
      </c>
      <c r="G10284" s="0" t="n">
        <v>0.75</v>
      </c>
      <c r="H10284" s="0" t="n">
        <v>4.43</v>
      </c>
      <c r="I10284" s="0" t="n">
        <v>5.9</v>
      </c>
      <c r="J10284" s="0" t="n">
        <v>1.47</v>
      </c>
      <c r="K10284" s="0" t="s">
        <v>18</v>
      </c>
      <c r="L10284" s="0" t="s">
        <v>188</v>
      </c>
      <c r="M10284" s="0" t="n">
        <f aca="false">CEILING(G10284,1)*F10284</f>
        <v>5.9</v>
      </c>
      <c r="N10284" s="0" t="n">
        <f aca="false">M10284-H10284</f>
        <v>1.47</v>
      </c>
      <c r="O10284" s="0" t="n">
        <f aca="false">IF(ABS(N10284-J10284)&lt;0.011,1,0)</f>
        <v>1</v>
      </c>
    </row>
    <row r="10285" customFormat="false" ht="15" hidden="false" customHeight="false" outlineLevel="0" collapsed="false">
      <c r="A10285" s="0" t="s">
        <v>709</v>
      </c>
      <c r="B10285" s="0" t="s">
        <v>844</v>
      </c>
      <c r="C10285" s="0" t="n">
        <v>6</v>
      </c>
      <c r="D10285" s="0" t="n">
        <v>66123</v>
      </c>
      <c r="E10285" s="0" t="s">
        <v>370</v>
      </c>
      <c r="F10285" s="0" t="n">
        <v>4</v>
      </c>
      <c r="G10285" s="0" t="n">
        <v>0.5</v>
      </c>
      <c r="H10285" s="0" t="n">
        <v>2</v>
      </c>
      <c r="I10285" s="0" t="n">
        <v>4</v>
      </c>
      <c r="J10285" s="0" t="n">
        <v>2</v>
      </c>
      <c r="K10285" s="0" t="s">
        <v>18</v>
      </c>
      <c r="L10285" s="0" t="s">
        <v>224</v>
      </c>
      <c r="M10285" s="0" t="n">
        <f aca="false">CEILING(G10285,1)*F10285</f>
        <v>4</v>
      </c>
      <c r="N10285" s="0" t="n">
        <f aca="false">M10285-H10285</f>
        <v>2</v>
      </c>
      <c r="O10285" s="0" t="n">
        <f aca="false">IF(ABS(N10285-J10285)&lt;0.011,1,0)</f>
        <v>1</v>
      </c>
    </row>
    <row r="10286" customFormat="false" ht="15" hidden="false" customHeight="false" outlineLevel="0" collapsed="false">
      <c r="A10286" s="0" t="s">
        <v>709</v>
      </c>
      <c r="B10286" s="0" t="s">
        <v>844</v>
      </c>
      <c r="C10286" s="0" t="n">
        <v>7</v>
      </c>
      <c r="D10286" s="0" t="n">
        <v>66105</v>
      </c>
      <c r="E10286" s="0" t="s">
        <v>370</v>
      </c>
      <c r="F10286" s="0" t="n">
        <v>4</v>
      </c>
      <c r="G10286" s="0" t="n">
        <v>0.5</v>
      </c>
      <c r="H10286" s="0" t="n">
        <v>2</v>
      </c>
      <c r="I10286" s="0" t="n">
        <v>4</v>
      </c>
      <c r="J10286" s="0" t="n">
        <v>2</v>
      </c>
      <c r="K10286" s="0" t="s">
        <v>18</v>
      </c>
      <c r="L10286" s="0" t="s">
        <v>224</v>
      </c>
      <c r="M10286" s="0" t="n">
        <f aca="false">CEILING(G10286,1)*F10286</f>
        <v>4</v>
      </c>
      <c r="N10286" s="0" t="n">
        <f aca="false">M10286-H10286</f>
        <v>2</v>
      </c>
      <c r="O10286" s="0" t="n">
        <f aca="false">IF(ABS(N10286-J10286)&lt;0.011,1,0)</f>
        <v>1</v>
      </c>
    </row>
    <row r="10287" customFormat="false" ht="15" hidden="false" customHeight="false" outlineLevel="0" collapsed="false">
      <c r="A10287" s="0" t="s">
        <v>709</v>
      </c>
      <c r="B10287" s="0" t="s">
        <v>844</v>
      </c>
      <c r="C10287" s="0" t="n">
        <v>17</v>
      </c>
      <c r="D10287" s="0" t="n">
        <v>66127</v>
      </c>
      <c r="E10287" s="0" t="s">
        <v>38</v>
      </c>
      <c r="F10287" s="0" t="n">
        <v>3.9</v>
      </c>
      <c r="G10287" s="0" t="n">
        <v>0.5</v>
      </c>
      <c r="H10287" s="0" t="n">
        <v>1.95</v>
      </c>
      <c r="I10287" s="0" t="n">
        <v>3.9</v>
      </c>
      <c r="J10287" s="0" t="n">
        <v>1.95</v>
      </c>
      <c r="K10287" s="0" t="s">
        <v>18</v>
      </c>
      <c r="L10287" s="0" t="s">
        <v>197</v>
      </c>
      <c r="M10287" s="0" t="n">
        <f aca="false">CEILING(G10287,1)*F10287</f>
        <v>3.9</v>
      </c>
      <c r="N10287" s="0" t="n">
        <f aca="false">M10287-H10287</f>
        <v>1.95</v>
      </c>
      <c r="O10287" s="0" t="n">
        <f aca="false">IF(ABS(N10287-J10287)&lt;0.011,1,0)</f>
        <v>1</v>
      </c>
    </row>
    <row r="10288" customFormat="false" ht="15" hidden="false" customHeight="false" outlineLevel="0" collapsed="false">
      <c r="A10288" s="0" t="s">
        <v>709</v>
      </c>
      <c r="B10288" s="0" t="s">
        <v>844</v>
      </c>
      <c r="C10288" s="0" t="n">
        <v>17</v>
      </c>
      <c r="D10288" s="0" t="n">
        <v>66127</v>
      </c>
      <c r="E10288" s="0" t="s">
        <v>73</v>
      </c>
      <c r="F10288" s="0" t="n">
        <v>8.9</v>
      </c>
      <c r="G10288" s="0" t="n">
        <v>0.5</v>
      </c>
      <c r="H10288" s="0" t="n">
        <v>4.45</v>
      </c>
      <c r="I10288" s="0" t="n">
        <v>8.9</v>
      </c>
      <c r="J10288" s="0" t="n">
        <v>4.45</v>
      </c>
      <c r="K10288" s="0" t="s">
        <v>18</v>
      </c>
      <c r="L10288" s="0" t="s">
        <v>197</v>
      </c>
      <c r="M10288" s="0" t="n">
        <f aca="false">CEILING(G10288,1)*F10288</f>
        <v>8.9</v>
      </c>
      <c r="N10288" s="0" t="n">
        <f aca="false">M10288-H10288</f>
        <v>4.45</v>
      </c>
      <c r="O10288" s="0" t="n">
        <f aca="false">IF(ABS(N10288-J10288)&lt;0.011,1,0)</f>
        <v>1</v>
      </c>
    </row>
    <row r="10289" customFormat="false" ht="15" hidden="false" customHeight="false" outlineLevel="0" collapsed="false">
      <c r="A10289" s="0" t="s">
        <v>709</v>
      </c>
      <c r="B10289" s="0" t="s">
        <v>844</v>
      </c>
      <c r="C10289" s="0" t="n">
        <v>17</v>
      </c>
      <c r="D10289" s="0" t="n">
        <v>66127</v>
      </c>
      <c r="E10289" s="0" t="s">
        <v>78</v>
      </c>
      <c r="F10289" s="0" t="n">
        <v>18.6</v>
      </c>
      <c r="G10289" s="0" t="n">
        <v>0.5</v>
      </c>
      <c r="H10289" s="0" t="n">
        <v>9.3</v>
      </c>
      <c r="I10289" s="0" t="n">
        <v>18.6</v>
      </c>
      <c r="J10289" s="0" t="n">
        <v>9.3</v>
      </c>
      <c r="K10289" s="0" t="s">
        <v>18</v>
      </c>
      <c r="L10289" s="0" t="s">
        <v>197</v>
      </c>
      <c r="M10289" s="0" t="n">
        <f aca="false">CEILING(G10289,1)*F10289</f>
        <v>18.6</v>
      </c>
      <c r="N10289" s="0" t="n">
        <f aca="false">M10289-H10289</f>
        <v>9.3</v>
      </c>
      <c r="O10289" s="0" t="n">
        <f aca="false">IF(ABS(N10289-J10289)&lt;0.011,1,0)</f>
        <v>1</v>
      </c>
    </row>
    <row r="10290" customFormat="false" ht="15" hidden="false" customHeight="false" outlineLevel="0" collapsed="false">
      <c r="A10290" s="0" t="s">
        <v>709</v>
      </c>
      <c r="B10290" s="0" t="s">
        <v>844</v>
      </c>
      <c r="C10290" s="0" t="n">
        <v>17</v>
      </c>
      <c r="D10290" s="0" t="n">
        <v>66127</v>
      </c>
      <c r="E10290" s="0" t="s">
        <v>181</v>
      </c>
      <c r="F10290" s="0" t="n">
        <v>2</v>
      </c>
      <c r="G10290" s="0" t="n">
        <v>0.5</v>
      </c>
      <c r="H10290" s="0" t="n">
        <v>1</v>
      </c>
      <c r="I10290" s="0" t="n">
        <v>2</v>
      </c>
      <c r="J10290" s="0" t="n">
        <v>1</v>
      </c>
      <c r="K10290" s="0" t="s">
        <v>18</v>
      </c>
      <c r="L10290" s="0" t="s">
        <v>197</v>
      </c>
      <c r="M10290" s="0" t="n">
        <f aca="false">CEILING(G10290,1)*F10290</f>
        <v>2</v>
      </c>
      <c r="N10290" s="0" t="n">
        <f aca="false">M10290-H10290</f>
        <v>1</v>
      </c>
      <c r="O10290" s="0" t="n">
        <f aca="false">IF(ABS(N10290-J10290)&lt;0.011,1,0)</f>
        <v>1</v>
      </c>
    </row>
    <row r="10291" customFormat="false" ht="15" hidden="false" customHeight="false" outlineLevel="0" collapsed="false">
      <c r="A10291" s="0" t="s">
        <v>709</v>
      </c>
      <c r="B10291" s="0" t="s">
        <v>844</v>
      </c>
      <c r="C10291" s="0" t="n">
        <v>17</v>
      </c>
      <c r="D10291" s="0" t="n">
        <v>66127</v>
      </c>
      <c r="E10291" s="0" t="s">
        <v>60</v>
      </c>
      <c r="F10291" s="0" t="n">
        <v>19</v>
      </c>
      <c r="G10291" s="0" t="n">
        <v>0.5</v>
      </c>
      <c r="H10291" s="0" t="n">
        <v>9.5</v>
      </c>
      <c r="I10291" s="0" t="n">
        <v>19</v>
      </c>
      <c r="J10291" s="0" t="n">
        <v>9.5</v>
      </c>
      <c r="K10291" s="0" t="s">
        <v>18</v>
      </c>
      <c r="L10291" s="0" t="s">
        <v>197</v>
      </c>
      <c r="M10291" s="0" t="n">
        <f aca="false">CEILING(G10291,1)*F10291</f>
        <v>19</v>
      </c>
      <c r="N10291" s="0" t="n">
        <f aca="false">M10291-H10291</f>
        <v>9.5</v>
      </c>
      <c r="O10291" s="0" t="n">
        <f aca="false">IF(ABS(N10291-J10291)&lt;0.011,1,0)</f>
        <v>1</v>
      </c>
    </row>
    <row r="10292" customFormat="false" ht="15" hidden="false" customHeight="false" outlineLevel="0" collapsed="false">
      <c r="A10292" s="0" t="s">
        <v>709</v>
      </c>
      <c r="B10292" s="0" t="s">
        <v>844</v>
      </c>
      <c r="C10292" s="0" t="n">
        <v>17</v>
      </c>
      <c r="D10292" s="0" t="n">
        <v>66127</v>
      </c>
      <c r="E10292" s="0" t="s">
        <v>88</v>
      </c>
      <c r="F10292" s="0" t="n">
        <v>5.5</v>
      </c>
      <c r="G10292" s="0" t="n">
        <v>0.5</v>
      </c>
      <c r="H10292" s="0" t="n">
        <v>2.75</v>
      </c>
      <c r="I10292" s="0" t="n">
        <v>5.5</v>
      </c>
      <c r="J10292" s="0" t="n">
        <v>2.75</v>
      </c>
      <c r="K10292" s="0" t="s">
        <v>18</v>
      </c>
      <c r="L10292" s="0" t="s">
        <v>197</v>
      </c>
      <c r="M10292" s="0" t="n">
        <f aca="false">CEILING(G10292,1)*F10292</f>
        <v>5.5</v>
      </c>
      <c r="N10292" s="0" t="n">
        <f aca="false">M10292-H10292</f>
        <v>2.75</v>
      </c>
      <c r="O10292" s="0" t="n">
        <f aca="false">IF(ABS(N10292-J10292)&lt;0.011,1,0)</f>
        <v>1</v>
      </c>
    </row>
    <row r="10293" customFormat="false" ht="15" hidden="false" customHeight="false" outlineLevel="0" collapsed="false">
      <c r="A10293" s="0" t="s">
        <v>709</v>
      </c>
      <c r="B10293" s="0" t="s">
        <v>844</v>
      </c>
      <c r="C10293" s="0" t="n">
        <v>17</v>
      </c>
      <c r="D10293" s="0" t="n">
        <v>66127</v>
      </c>
      <c r="E10293" s="0" t="s">
        <v>180</v>
      </c>
      <c r="F10293" s="0" t="n">
        <v>26.5</v>
      </c>
      <c r="G10293" s="0" t="n">
        <v>0.5</v>
      </c>
      <c r="H10293" s="0" t="n">
        <v>13.25</v>
      </c>
      <c r="I10293" s="0" t="n">
        <v>26.5</v>
      </c>
      <c r="J10293" s="0" t="n">
        <v>13.25</v>
      </c>
      <c r="K10293" s="0" t="s">
        <v>18</v>
      </c>
      <c r="L10293" s="0" t="s">
        <v>197</v>
      </c>
      <c r="M10293" s="0" t="n">
        <f aca="false">CEILING(G10293,1)*F10293</f>
        <v>26.5</v>
      </c>
      <c r="N10293" s="0" t="n">
        <f aca="false">M10293-H10293</f>
        <v>13.25</v>
      </c>
      <c r="O10293" s="0" t="n">
        <f aca="false">IF(ABS(N10293-J10293)&lt;0.011,1,0)</f>
        <v>1</v>
      </c>
    </row>
    <row r="10294" customFormat="false" ht="15" hidden="false" customHeight="false" outlineLevel="0" collapsed="false">
      <c r="A10294" s="0" t="s">
        <v>709</v>
      </c>
      <c r="B10294" s="0" t="s">
        <v>844</v>
      </c>
      <c r="C10294" s="0" t="n">
        <v>17</v>
      </c>
      <c r="D10294" s="0" t="n">
        <v>66127</v>
      </c>
      <c r="E10294" s="0" t="s">
        <v>196</v>
      </c>
      <c r="F10294" s="0" t="n">
        <v>28</v>
      </c>
      <c r="G10294" s="0" t="n">
        <v>0.5</v>
      </c>
      <c r="H10294" s="0" t="n">
        <v>14</v>
      </c>
      <c r="I10294" s="0" t="n">
        <v>28</v>
      </c>
      <c r="J10294" s="0" t="n">
        <v>14</v>
      </c>
      <c r="K10294" s="0" t="s">
        <v>18</v>
      </c>
      <c r="L10294" s="0" t="s">
        <v>197</v>
      </c>
      <c r="M10294" s="0" t="n">
        <f aca="false">CEILING(G10294,1)*F10294</f>
        <v>28</v>
      </c>
      <c r="N10294" s="0" t="n">
        <f aca="false">M10294-H10294</f>
        <v>14</v>
      </c>
      <c r="O10294" s="0" t="n">
        <f aca="false">IF(ABS(N10294-J10294)&lt;0.011,1,0)</f>
        <v>1</v>
      </c>
    </row>
    <row r="10295" customFormat="false" ht="15" hidden="false" customHeight="false" outlineLevel="0" collapsed="false">
      <c r="A10295" s="0" t="s">
        <v>709</v>
      </c>
      <c r="B10295" s="0" t="s">
        <v>844</v>
      </c>
      <c r="C10295" s="0" t="n">
        <v>17</v>
      </c>
      <c r="D10295" s="0" t="n">
        <v>66127</v>
      </c>
      <c r="E10295" s="0" t="s">
        <v>255</v>
      </c>
      <c r="F10295" s="0" t="n">
        <v>14.6</v>
      </c>
      <c r="G10295" s="0" t="n">
        <v>0.5</v>
      </c>
      <c r="H10295" s="0" t="n">
        <v>7.3</v>
      </c>
      <c r="I10295" s="0" t="n">
        <v>14.6</v>
      </c>
      <c r="J10295" s="0" t="n">
        <v>7.3</v>
      </c>
      <c r="K10295" s="0" t="s">
        <v>18</v>
      </c>
      <c r="L10295" s="0" t="s">
        <v>197</v>
      </c>
      <c r="M10295" s="0" t="n">
        <f aca="false">CEILING(G10295,1)*F10295</f>
        <v>14.6</v>
      </c>
      <c r="N10295" s="0" t="n">
        <f aca="false">M10295-H10295</f>
        <v>7.3</v>
      </c>
      <c r="O10295" s="0" t="n">
        <f aca="false">IF(ABS(N10295-J10295)&lt;0.011,1,0)</f>
        <v>1</v>
      </c>
    </row>
    <row r="10296" customFormat="false" ht="15" hidden="false" customHeight="false" outlineLevel="0" collapsed="false">
      <c r="A10296" s="0" t="s">
        <v>709</v>
      </c>
      <c r="B10296" s="0" t="s">
        <v>844</v>
      </c>
      <c r="C10296" s="0" t="n">
        <v>17</v>
      </c>
      <c r="D10296" s="0" t="n">
        <v>66127</v>
      </c>
      <c r="E10296" s="0" t="s">
        <v>51</v>
      </c>
      <c r="F10296" s="0" t="n">
        <v>4.8</v>
      </c>
      <c r="G10296" s="0" t="n">
        <v>0.5</v>
      </c>
      <c r="H10296" s="0" t="n">
        <v>2.4</v>
      </c>
      <c r="I10296" s="0" t="n">
        <v>4.8</v>
      </c>
      <c r="J10296" s="0" t="n">
        <v>2.4</v>
      </c>
      <c r="K10296" s="0" t="s">
        <v>18</v>
      </c>
      <c r="L10296" s="0" t="s">
        <v>197</v>
      </c>
      <c r="M10296" s="0" t="n">
        <f aca="false">CEILING(G10296,1)*F10296</f>
        <v>4.8</v>
      </c>
      <c r="N10296" s="0" t="n">
        <f aca="false">M10296-H10296</f>
        <v>2.4</v>
      </c>
      <c r="O10296" s="0" t="n">
        <f aca="false">IF(ABS(N10296-J10296)&lt;0.011,1,0)</f>
        <v>1</v>
      </c>
    </row>
    <row r="10297" customFormat="false" ht="15" hidden="false" customHeight="false" outlineLevel="0" collapsed="false">
      <c r="A10297" s="0" t="s">
        <v>709</v>
      </c>
      <c r="B10297" s="0" t="s">
        <v>844</v>
      </c>
      <c r="C10297" s="0" t="n">
        <v>18</v>
      </c>
      <c r="D10297" s="0" t="n">
        <v>66118</v>
      </c>
      <c r="E10297" s="0" t="s">
        <v>38</v>
      </c>
      <c r="F10297" s="0" t="n">
        <v>3.9</v>
      </c>
      <c r="G10297" s="0" t="n">
        <v>0.5</v>
      </c>
      <c r="H10297" s="0" t="n">
        <v>1.95</v>
      </c>
      <c r="I10297" s="0" t="n">
        <v>3.9</v>
      </c>
      <c r="J10297" s="0" t="n">
        <v>1.95</v>
      </c>
      <c r="K10297" s="0" t="s">
        <v>18</v>
      </c>
      <c r="L10297" s="0" t="s">
        <v>197</v>
      </c>
      <c r="M10297" s="0" t="n">
        <f aca="false">CEILING(G10297,1)*F10297</f>
        <v>3.9</v>
      </c>
      <c r="N10297" s="0" t="n">
        <f aca="false">M10297-H10297</f>
        <v>1.95</v>
      </c>
      <c r="O10297" s="0" t="n">
        <f aca="false">IF(ABS(N10297-J10297)&lt;0.011,1,0)</f>
        <v>1</v>
      </c>
    </row>
    <row r="10298" customFormat="false" ht="15" hidden="false" customHeight="false" outlineLevel="0" collapsed="false">
      <c r="A10298" s="0" t="s">
        <v>709</v>
      </c>
      <c r="B10298" s="0" t="s">
        <v>844</v>
      </c>
      <c r="C10298" s="0" t="n">
        <v>18</v>
      </c>
      <c r="D10298" s="0" t="n">
        <v>66118</v>
      </c>
      <c r="E10298" s="0" t="s">
        <v>73</v>
      </c>
      <c r="F10298" s="0" t="n">
        <v>8.9</v>
      </c>
      <c r="G10298" s="0" t="n">
        <v>0.5</v>
      </c>
      <c r="H10298" s="0" t="n">
        <v>4.45</v>
      </c>
      <c r="I10298" s="0" t="n">
        <v>8.9</v>
      </c>
      <c r="J10298" s="0" t="n">
        <v>4.45</v>
      </c>
      <c r="K10298" s="0" t="s">
        <v>18</v>
      </c>
      <c r="L10298" s="0" t="s">
        <v>197</v>
      </c>
      <c r="M10298" s="0" t="n">
        <f aca="false">CEILING(G10298,1)*F10298</f>
        <v>8.9</v>
      </c>
      <c r="N10298" s="0" t="n">
        <f aca="false">M10298-H10298</f>
        <v>4.45</v>
      </c>
      <c r="O10298" s="0" t="n">
        <f aca="false">IF(ABS(N10298-J10298)&lt;0.011,1,0)</f>
        <v>1</v>
      </c>
    </row>
    <row r="10299" customFormat="false" ht="15" hidden="false" customHeight="false" outlineLevel="0" collapsed="false">
      <c r="A10299" s="0" t="s">
        <v>709</v>
      </c>
      <c r="B10299" s="0" t="s">
        <v>844</v>
      </c>
      <c r="C10299" s="0" t="n">
        <v>18</v>
      </c>
      <c r="D10299" s="0" t="n">
        <v>66118</v>
      </c>
      <c r="E10299" s="0" t="s">
        <v>78</v>
      </c>
      <c r="F10299" s="0" t="n">
        <v>18.6</v>
      </c>
      <c r="G10299" s="0" t="n">
        <v>0.5</v>
      </c>
      <c r="H10299" s="0" t="n">
        <v>9.3</v>
      </c>
      <c r="I10299" s="0" t="n">
        <v>18.6</v>
      </c>
      <c r="J10299" s="0" t="n">
        <v>9.3</v>
      </c>
      <c r="K10299" s="0" t="s">
        <v>18</v>
      </c>
      <c r="L10299" s="0" t="s">
        <v>197</v>
      </c>
      <c r="M10299" s="0" t="n">
        <f aca="false">CEILING(G10299,1)*F10299</f>
        <v>18.6</v>
      </c>
      <c r="N10299" s="0" t="n">
        <f aca="false">M10299-H10299</f>
        <v>9.3</v>
      </c>
      <c r="O10299" s="0" t="n">
        <f aca="false">IF(ABS(N10299-J10299)&lt;0.011,1,0)</f>
        <v>1</v>
      </c>
    </row>
    <row r="10300" customFormat="false" ht="15" hidden="false" customHeight="false" outlineLevel="0" collapsed="false">
      <c r="A10300" s="0" t="s">
        <v>709</v>
      </c>
      <c r="B10300" s="0" t="s">
        <v>844</v>
      </c>
      <c r="C10300" s="0" t="n">
        <v>18</v>
      </c>
      <c r="D10300" s="0" t="n">
        <v>66118</v>
      </c>
      <c r="E10300" s="0" t="s">
        <v>181</v>
      </c>
      <c r="F10300" s="0" t="n">
        <v>2</v>
      </c>
      <c r="G10300" s="0" t="n">
        <v>0.5</v>
      </c>
      <c r="H10300" s="0" t="n">
        <v>1</v>
      </c>
      <c r="I10300" s="0" t="n">
        <v>2</v>
      </c>
      <c r="J10300" s="0" t="n">
        <v>1</v>
      </c>
      <c r="K10300" s="0" t="s">
        <v>18</v>
      </c>
      <c r="L10300" s="0" t="s">
        <v>197</v>
      </c>
      <c r="M10300" s="0" t="n">
        <f aca="false">CEILING(G10300,1)*F10300</f>
        <v>2</v>
      </c>
      <c r="N10300" s="0" t="n">
        <f aca="false">M10300-H10300</f>
        <v>1</v>
      </c>
      <c r="O10300" s="0" t="n">
        <f aca="false">IF(ABS(N10300-J10300)&lt;0.011,1,0)</f>
        <v>1</v>
      </c>
    </row>
    <row r="10301" customFormat="false" ht="15" hidden="false" customHeight="false" outlineLevel="0" collapsed="false">
      <c r="A10301" s="0" t="s">
        <v>709</v>
      </c>
      <c r="B10301" s="0" t="s">
        <v>844</v>
      </c>
      <c r="C10301" s="0" t="n">
        <v>18</v>
      </c>
      <c r="D10301" s="0" t="n">
        <v>66118</v>
      </c>
      <c r="E10301" s="0" t="s">
        <v>60</v>
      </c>
      <c r="F10301" s="0" t="n">
        <v>19</v>
      </c>
      <c r="G10301" s="0" t="n">
        <v>0.5</v>
      </c>
      <c r="H10301" s="0" t="n">
        <v>9.5</v>
      </c>
      <c r="I10301" s="0" t="n">
        <v>19</v>
      </c>
      <c r="J10301" s="0" t="n">
        <v>9.5</v>
      </c>
      <c r="K10301" s="0" t="s">
        <v>18</v>
      </c>
      <c r="L10301" s="0" t="s">
        <v>197</v>
      </c>
      <c r="M10301" s="0" t="n">
        <f aca="false">CEILING(G10301,1)*F10301</f>
        <v>19</v>
      </c>
      <c r="N10301" s="0" t="n">
        <f aca="false">M10301-H10301</f>
        <v>9.5</v>
      </c>
      <c r="O10301" s="0" t="n">
        <f aca="false">IF(ABS(N10301-J10301)&lt;0.011,1,0)</f>
        <v>1</v>
      </c>
    </row>
    <row r="10302" customFormat="false" ht="15" hidden="false" customHeight="false" outlineLevel="0" collapsed="false">
      <c r="A10302" s="0" t="s">
        <v>709</v>
      </c>
      <c r="B10302" s="0" t="s">
        <v>844</v>
      </c>
      <c r="C10302" s="0" t="n">
        <v>18</v>
      </c>
      <c r="D10302" s="0" t="n">
        <v>66118</v>
      </c>
      <c r="E10302" s="0" t="s">
        <v>88</v>
      </c>
      <c r="F10302" s="0" t="n">
        <v>5.5</v>
      </c>
      <c r="G10302" s="0" t="n">
        <v>0.5</v>
      </c>
      <c r="H10302" s="0" t="n">
        <v>2.75</v>
      </c>
      <c r="I10302" s="0" t="n">
        <v>5.5</v>
      </c>
      <c r="J10302" s="0" t="n">
        <v>2.75</v>
      </c>
      <c r="K10302" s="0" t="s">
        <v>18</v>
      </c>
      <c r="L10302" s="0" t="s">
        <v>197</v>
      </c>
      <c r="M10302" s="0" t="n">
        <f aca="false">CEILING(G10302,1)*F10302</f>
        <v>5.5</v>
      </c>
      <c r="N10302" s="0" t="n">
        <f aca="false">M10302-H10302</f>
        <v>2.75</v>
      </c>
      <c r="O10302" s="0" t="n">
        <f aca="false">IF(ABS(N10302-J10302)&lt;0.011,1,0)</f>
        <v>1</v>
      </c>
    </row>
    <row r="10303" customFormat="false" ht="15" hidden="false" customHeight="false" outlineLevel="0" collapsed="false">
      <c r="A10303" s="0" t="s">
        <v>709</v>
      </c>
      <c r="B10303" s="0" t="s">
        <v>844</v>
      </c>
      <c r="C10303" s="0" t="n">
        <v>18</v>
      </c>
      <c r="D10303" s="0" t="n">
        <v>66118</v>
      </c>
      <c r="E10303" s="0" t="s">
        <v>180</v>
      </c>
      <c r="F10303" s="0" t="n">
        <v>26.5</v>
      </c>
      <c r="G10303" s="0" t="n">
        <v>0.5</v>
      </c>
      <c r="H10303" s="0" t="n">
        <v>13.25</v>
      </c>
      <c r="I10303" s="0" t="n">
        <v>26.5</v>
      </c>
      <c r="J10303" s="0" t="n">
        <v>13.25</v>
      </c>
      <c r="K10303" s="0" t="s">
        <v>18</v>
      </c>
      <c r="L10303" s="0" t="s">
        <v>197</v>
      </c>
      <c r="M10303" s="0" t="n">
        <f aca="false">CEILING(G10303,1)*F10303</f>
        <v>26.5</v>
      </c>
      <c r="N10303" s="0" t="n">
        <f aca="false">M10303-H10303</f>
        <v>13.25</v>
      </c>
      <c r="O10303" s="0" t="n">
        <f aca="false">IF(ABS(N10303-J10303)&lt;0.011,1,0)</f>
        <v>1</v>
      </c>
    </row>
    <row r="10304" customFormat="false" ht="15" hidden="false" customHeight="false" outlineLevel="0" collapsed="false">
      <c r="A10304" s="0" t="s">
        <v>709</v>
      </c>
      <c r="B10304" s="0" t="s">
        <v>844</v>
      </c>
      <c r="C10304" s="0" t="n">
        <v>18</v>
      </c>
      <c r="D10304" s="0" t="n">
        <v>66118</v>
      </c>
      <c r="E10304" s="0" t="s">
        <v>196</v>
      </c>
      <c r="F10304" s="0" t="n">
        <v>28</v>
      </c>
      <c r="G10304" s="0" t="n">
        <v>0.5</v>
      </c>
      <c r="H10304" s="0" t="n">
        <v>14</v>
      </c>
      <c r="I10304" s="0" t="n">
        <v>28</v>
      </c>
      <c r="J10304" s="0" t="n">
        <v>14</v>
      </c>
      <c r="K10304" s="0" t="s">
        <v>18</v>
      </c>
      <c r="L10304" s="0" t="s">
        <v>197</v>
      </c>
      <c r="M10304" s="0" t="n">
        <f aca="false">CEILING(G10304,1)*F10304</f>
        <v>28</v>
      </c>
      <c r="N10304" s="0" t="n">
        <f aca="false">M10304-H10304</f>
        <v>14</v>
      </c>
      <c r="O10304" s="0" t="n">
        <f aca="false">IF(ABS(N10304-J10304)&lt;0.011,1,0)</f>
        <v>1</v>
      </c>
    </row>
    <row r="10305" customFormat="false" ht="15" hidden="false" customHeight="false" outlineLevel="0" collapsed="false">
      <c r="A10305" s="0" t="s">
        <v>709</v>
      </c>
      <c r="B10305" s="0" t="s">
        <v>844</v>
      </c>
      <c r="C10305" s="0" t="n">
        <v>18</v>
      </c>
      <c r="D10305" s="0" t="n">
        <v>66118</v>
      </c>
      <c r="E10305" s="0" t="s">
        <v>255</v>
      </c>
      <c r="F10305" s="0" t="n">
        <v>14.6</v>
      </c>
      <c r="G10305" s="0" t="n">
        <v>0.5</v>
      </c>
      <c r="H10305" s="0" t="n">
        <v>7.3</v>
      </c>
      <c r="I10305" s="0" t="n">
        <v>14.6</v>
      </c>
      <c r="J10305" s="0" t="n">
        <v>7.3</v>
      </c>
      <c r="K10305" s="0" t="s">
        <v>18</v>
      </c>
      <c r="L10305" s="0" t="s">
        <v>197</v>
      </c>
      <c r="M10305" s="0" t="n">
        <f aca="false">CEILING(G10305,1)*F10305</f>
        <v>14.6</v>
      </c>
      <c r="N10305" s="0" t="n">
        <f aca="false">M10305-H10305</f>
        <v>7.3</v>
      </c>
      <c r="O10305" s="0" t="n">
        <f aca="false">IF(ABS(N10305-J10305)&lt;0.011,1,0)</f>
        <v>1</v>
      </c>
    </row>
    <row r="10306" customFormat="false" ht="15" hidden="false" customHeight="false" outlineLevel="0" collapsed="false">
      <c r="A10306" s="0" t="s">
        <v>709</v>
      </c>
      <c r="B10306" s="0" t="s">
        <v>844</v>
      </c>
      <c r="C10306" s="0" t="n">
        <v>18</v>
      </c>
      <c r="D10306" s="0" t="n">
        <v>66118</v>
      </c>
      <c r="E10306" s="0" t="s">
        <v>51</v>
      </c>
      <c r="F10306" s="0" t="n">
        <v>4.8</v>
      </c>
      <c r="G10306" s="0" t="n">
        <v>0.5</v>
      </c>
      <c r="H10306" s="0" t="n">
        <v>2.4</v>
      </c>
      <c r="I10306" s="0" t="n">
        <v>4.8</v>
      </c>
      <c r="J10306" s="0" t="n">
        <v>2.4</v>
      </c>
      <c r="K10306" s="0" t="s">
        <v>18</v>
      </c>
      <c r="L10306" s="0" t="s">
        <v>197</v>
      </c>
      <c r="M10306" s="0" t="n">
        <f aca="false">CEILING(G10306,1)*F10306</f>
        <v>4.8</v>
      </c>
      <c r="N10306" s="0" t="n">
        <f aca="false">M10306-H10306</f>
        <v>2.4</v>
      </c>
      <c r="O10306" s="0" t="n">
        <f aca="false">IF(ABS(N10306-J10306)&lt;0.011,1,0)</f>
        <v>1</v>
      </c>
    </row>
    <row r="10307" customFormat="false" ht="15" hidden="false" customHeight="false" outlineLevel="0" collapsed="false">
      <c r="A10307" s="0" t="s">
        <v>709</v>
      </c>
      <c r="B10307" s="0" t="s">
        <v>845</v>
      </c>
      <c r="C10307" s="0" t="n">
        <v>7</v>
      </c>
      <c r="D10307" s="0" t="n">
        <v>66173</v>
      </c>
      <c r="E10307" s="0" t="s">
        <v>32</v>
      </c>
      <c r="F10307" s="0" t="n">
        <v>2.2</v>
      </c>
      <c r="G10307" s="0" t="n">
        <v>0.67</v>
      </c>
      <c r="H10307" s="0" t="n">
        <v>1.47</v>
      </c>
      <c r="I10307" s="0" t="n">
        <v>2.2</v>
      </c>
      <c r="J10307" s="0" t="n">
        <v>0.73</v>
      </c>
      <c r="K10307" s="0" t="s">
        <v>18</v>
      </c>
      <c r="L10307" s="0" t="s">
        <v>806</v>
      </c>
      <c r="M10307" s="0" t="n">
        <f aca="false">CEILING(G10307,1)*F10307</f>
        <v>2.2</v>
      </c>
      <c r="N10307" s="0" t="n">
        <f aca="false">M10307-H10307</f>
        <v>0.73</v>
      </c>
      <c r="O10307" s="0" t="n">
        <f aca="false">IF(ABS(N10307-J10307)&lt;0.011,1,0)</f>
        <v>1</v>
      </c>
    </row>
    <row r="10308" customFormat="false" ht="15" hidden="false" customHeight="false" outlineLevel="0" collapsed="false">
      <c r="A10308" s="0" t="s">
        <v>709</v>
      </c>
      <c r="B10308" s="0" t="s">
        <v>845</v>
      </c>
      <c r="C10308" s="0" t="n">
        <v>8</v>
      </c>
      <c r="D10308" s="0" t="n">
        <v>66174</v>
      </c>
      <c r="E10308" s="0" t="s">
        <v>32</v>
      </c>
      <c r="F10308" s="0" t="n">
        <v>2.2</v>
      </c>
      <c r="G10308" s="0" t="n">
        <v>0.67</v>
      </c>
      <c r="H10308" s="0" t="n">
        <v>1.47</v>
      </c>
      <c r="I10308" s="0" t="n">
        <v>2.2</v>
      </c>
      <c r="J10308" s="0" t="n">
        <v>0.73</v>
      </c>
      <c r="K10308" s="0" t="s">
        <v>18</v>
      </c>
      <c r="L10308" s="0" t="s">
        <v>806</v>
      </c>
      <c r="M10308" s="0" t="n">
        <f aca="false">CEILING(G10308,1)*F10308</f>
        <v>2.2</v>
      </c>
      <c r="N10308" s="0" t="n">
        <f aca="false">M10308-H10308</f>
        <v>0.73</v>
      </c>
      <c r="O10308" s="0" t="n">
        <f aca="false">IF(ABS(N10308-J10308)&lt;0.011,1,0)</f>
        <v>1</v>
      </c>
    </row>
    <row r="10309" customFormat="false" ht="15" hidden="false" customHeight="false" outlineLevel="0" collapsed="false">
      <c r="A10309" s="0" t="s">
        <v>709</v>
      </c>
      <c r="B10309" s="0" t="s">
        <v>845</v>
      </c>
      <c r="C10309" s="0" t="n">
        <v>9</v>
      </c>
      <c r="D10309" s="0" t="n">
        <v>66166</v>
      </c>
      <c r="E10309" s="0" t="s">
        <v>32</v>
      </c>
      <c r="F10309" s="0" t="n">
        <v>2.2</v>
      </c>
      <c r="G10309" s="0" t="n">
        <v>0.66</v>
      </c>
      <c r="H10309" s="0" t="n">
        <v>1.45</v>
      </c>
      <c r="I10309" s="0" t="n">
        <v>2.2</v>
      </c>
      <c r="J10309" s="0" t="n">
        <v>0.75</v>
      </c>
      <c r="K10309" s="0" t="s">
        <v>18</v>
      </c>
      <c r="L10309" s="0" t="s">
        <v>806</v>
      </c>
      <c r="M10309" s="0" t="n">
        <f aca="false">CEILING(G10309,1)*F10309</f>
        <v>2.2</v>
      </c>
      <c r="N10309" s="0" t="n">
        <f aca="false">M10309-H10309</f>
        <v>0.75</v>
      </c>
      <c r="O10309" s="0" t="n">
        <f aca="false">IF(ABS(N10309-J10309)&lt;0.011,1,0)</f>
        <v>1</v>
      </c>
    </row>
    <row r="10310" customFormat="false" ht="15" hidden="false" customHeight="false" outlineLevel="0" collapsed="false">
      <c r="A10310" s="0" t="s">
        <v>709</v>
      </c>
      <c r="B10310" s="0" t="s">
        <v>845</v>
      </c>
      <c r="C10310" s="0" t="n">
        <v>13</v>
      </c>
      <c r="D10310" s="0" t="n">
        <v>66176</v>
      </c>
      <c r="E10310" s="0" t="s">
        <v>235</v>
      </c>
      <c r="F10310" s="0" t="n">
        <v>4</v>
      </c>
      <c r="G10310" s="0" t="n">
        <v>0.5</v>
      </c>
      <c r="H10310" s="0" t="n">
        <v>2</v>
      </c>
      <c r="I10310" s="0" t="n">
        <v>4</v>
      </c>
      <c r="J10310" s="0" t="n">
        <v>2</v>
      </c>
      <c r="K10310" s="0" t="s">
        <v>18</v>
      </c>
      <c r="L10310" s="0" t="s">
        <v>26</v>
      </c>
      <c r="M10310" s="0" t="n">
        <f aca="false">CEILING(G10310,1)*F10310</f>
        <v>4</v>
      </c>
      <c r="N10310" s="0" t="n">
        <f aca="false">M10310-H10310</f>
        <v>2</v>
      </c>
      <c r="O10310" s="0" t="n">
        <f aca="false">IF(ABS(N10310-J10310)&lt;0.011,1,0)</f>
        <v>1</v>
      </c>
    </row>
    <row r="10311" customFormat="false" ht="15" hidden="false" customHeight="false" outlineLevel="0" collapsed="false">
      <c r="A10311" s="0" t="s">
        <v>709</v>
      </c>
      <c r="B10311" s="0" t="s">
        <v>845</v>
      </c>
      <c r="C10311" s="0" t="n">
        <v>14</v>
      </c>
      <c r="D10311" s="0" t="n">
        <v>66169</v>
      </c>
      <c r="E10311" s="0" t="s">
        <v>235</v>
      </c>
      <c r="F10311" s="0" t="n">
        <v>4</v>
      </c>
      <c r="G10311" s="0" t="n">
        <v>0.5</v>
      </c>
      <c r="H10311" s="0" t="n">
        <v>2</v>
      </c>
      <c r="I10311" s="0" t="n">
        <v>4</v>
      </c>
      <c r="J10311" s="0" t="n">
        <v>2</v>
      </c>
      <c r="K10311" s="0" t="s">
        <v>18</v>
      </c>
      <c r="L10311" s="0" t="s">
        <v>26</v>
      </c>
      <c r="M10311" s="0" t="n">
        <f aca="false">CEILING(G10311,1)*F10311</f>
        <v>4</v>
      </c>
      <c r="N10311" s="0" t="n">
        <f aca="false">M10311-H10311</f>
        <v>2</v>
      </c>
      <c r="O10311" s="0" t="n">
        <f aca="false">IF(ABS(N10311-J10311)&lt;0.011,1,0)</f>
        <v>1</v>
      </c>
    </row>
    <row r="10312" customFormat="false" ht="15" hidden="false" customHeight="false" outlineLevel="0" collapsed="false">
      <c r="A10312" s="0" t="s">
        <v>709</v>
      </c>
      <c r="B10312" s="0" t="s">
        <v>845</v>
      </c>
      <c r="C10312" s="0" t="n">
        <v>22</v>
      </c>
      <c r="D10312" s="0" t="n">
        <v>66191</v>
      </c>
      <c r="E10312" s="0" t="s">
        <v>47</v>
      </c>
      <c r="F10312" s="0" t="n">
        <v>18.6</v>
      </c>
      <c r="G10312" s="0" t="n">
        <v>0.5</v>
      </c>
      <c r="H10312" s="0" t="n">
        <v>9.3</v>
      </c>
      <c r="I10312" s="0" t="n">
        <v>18.6</v>
      </c>
      <c r="J10312" s="0" t="n">
        <v>9.3</v>
      </c>
      <c r="K10312" s="0" t="s">
        <v>18</v>
      </c>
      <c r="L10312" s="0" t="s">
        <v>139</v>
      </c>
      <c r="M10312" s="0" t="n">
        <f aca="false">CEILING(G10312,1)*F10312</f>
        <v>18.6</v>
      </c>
      <c r="N10312" s="0" t="n">
        <f aca="false">M10312-H10312</f>
        <v>9.3</v>
      </c>
      <c r="O10312" s="0" t="n">
        <f aca="false">IF(ABS(N10312-J10312)&lt;0.011,1,0)</f>
        <v>1</v>
      </c>
    </row>
    <row r="10313" customFormat="false" ht="15" hidden="false" customHeight="false" outlineLevel="0" collapsed="false">
      <c r="A10313" s="0" t="s">
        <v>709</v>
      </c>
      <c r="B10313" s="0" t="s">
        <v>845</v>
      </c>
      <c r="C10313" s="0" t="n">
        <v>22</v>
      </c>
      <c r="D10313" s="0" t="n">
        <v>66191</v>
      </c>
      <c r="E10313" s="0" t="s">
        <v>423</v>
      </c>
      <c r="F10313" s="0" t="n">
        <v>1.4</v>
      </c>
      <c r="G10313" s="0" t="n">
        <v>0.5</v>
      </c>
      <c r="H10313" s="0" t="n">
        <v>0.7</v>
      </c>
      <c r="I10313" s="0" t="n">
        <v>1.4</v>
      </c>
      <c r="J10313" s="0" t="n">
        <v>0.7</v>
      </c>
      <c r="K10313" s="0" t="s">
        <v>18</v>
      </c>
      <c r="L10313" s="0" t="s">
        <v>139</v>
      </c>
      <c r="M10313" s="0" t="n">
        <f aca="false">CEILING(G10313,1)*F10313</f>
        <v>1.4</v>
      </c>
      <c r="N10313" s="0" t="n">
        <f aca="false">M10313-H10313</f>
        <v>0.7</v>
      </c>
      <c r="O10313" s="0" t="n">
        <f aca="false">IF(ABS(N10313-J10313)&lt;0.011,1,0)</f>
        <v>1</v>
      </c>
    </row>
    <row r="10314" customFormat="false" ht="15" hidden="false" customHeight="false" outlineLevel="0" collapsed="false">
      <c r="A10314" s="0" t="s">
        <v>709</v>
      </c>
      <c r="B10314" s="0" t="s">
        <v>845</v>
      </c>
      <c r="C10314" s="0" t="n">
        <v>22</v>
      </c>
      <c r="D10314" s="0" t="n">
        <v>66191</v>
      </c>
      <c r="E10314" s="0" t="s">
        <v>78</v>
      </c>
      <c r="F10314" s="0" t="n">
        <v>18.6</v>
      </c>
      <c r="G10314" s="0" t="n">
        <v>0.5</v>
      </c>
      <c r="H10314" s="0" t="n">
        <v>9.3</v>
      </c>
      <c r="I10314" s="0" t="n">
        <v>18.6</v>
      </c>
      <c r="J10314" s="0" t="n">
        <v>9.3</v>
      </c>
      <c r="K10314" s="0" t="s">
        <v>18</v>
      </c>
      <c r="L10314" s="0" t="s">
        <v>139</v>
      </c>
      <c r="M10314" s="0" t="n">
        <f aca="false">CEILING(G10314,1)*F10314</f>
        <v>18.6</v>
      </c>
      <c r="N10314" s="0" t="n">
        <f aca="false">M10314-H10314</f>
        <v>9.3</v>
      </c>
      <c r="O10314" s="0" t="n">
        <f aca="false">IF(ABS(N10314-J10314)&lt;0.011,1,0)</f>
        <v>1</v>
      </c>
    </row>
    <row r="10315" customFormat="false" ht="15" hidden="false" customHeight="false" outlineLevel="0" collapsed="false">
      <c r="A10315" s="0" t="s">
        <v>709</v>
      </c>
      <c r="B10315" s="0" t="s">
        <v>845</v>
      </c>
      <c r="C10315" s="0" t="n">
        <v>22</v>
      </c>
      <c r="D10315" s="0" t="n">
        <v>66191</v>
      </c>
      <c r="E10315" s="0" t="s">
        <v>108</v>
      </c>
      <c r="F10315" s="0" t="n">
        <v>4.9</v>
      </c>
      <c r="G10315" s="0" t="n">
        <v>0.5</v>
      </c>
      <c r="H10315" s="0" t="n">
        <v>2.45</v>
      </c>
      <c r="I10315" s="0" t="n">
        <v>4.9</v>
      </c>
      <c r="J10315" s="0" t="n">
        <v>2.45</v>
      </c>
      <c r="K10315" s="0" t="s">
        <v>18</v>
      </c>
      <c r="L10315" s="0" t="s">
        <v>139</v>
      </c>
      <c r="M10315" s="0" t="n">
        <f aca="false">CEILING(G10315,1)*F10315</f>
        <v>4.9</v>
      </c>
      <c r="N10315" s="0" t="n">
        <f aca="false">M10315-H10315</f>
        <v>2.45</v>
      </c>
      <c r="O10315" s="0" t="n">
        <f aca="false">IF(ABS(N10315-J10315)&lt;0.011,1,0)</f>
        <v>1</v>
      </c>
    </row>
    <row r="10316" customFormat="false" ht="15" hidden="false" customHeight="false" outlineLevel="0" collapsed="false">
      <c r="A10316" s="0" t="s">
        <v>709</v>
      </c>
      <c r="B10316" s="0" t="s">
        <v>845</v>
      </c>
      <c r="C10316" s="0" t="n">
        <v>22</v>
      </c>
      <c r="D10316" s="0" t="n">
        <v>66191</v>
      </c>
      <c r="E10316" s="0" t="s">
        <v>75</v>
      </c>
      <c r="F10316" s="0" t="n">
        <v>6.4</v>
      </c>
      <c r="G10316" s="0" t="n">
        <v>0.5</v>
      </c>
      <c r="H10316" s="0" t="n">
        <v>3.2</v>
      </c>
      <c r="I10316" s="0" t="n">
        <v>6.4</v>
      </c>
      <c r="J10316" s="0" t="n">
        <v>3.2</v>
      </c>
      <c r="K10316" s="0" t="s">
        <v>18</v>
      </c>
      <c r="L10316" s="0" t="s">
        <v>139</v>
      </c>
      <c r="M10316" s="0" t="n">
        <f aca="false">CEILING(G10316,1)*F10316</f>
        <v>6.4</v>
      </c>
      <c r="N10316" s="0" t="n">
        <f aca="false">M10316-H10316</f>
        <v>3.2</v>
      </c>
      <c r="O10316" s="0" t="n">
        <f aca="false">IF(ABS(N10316-J10316)&lt;0.011,1,0)</f>
        <v>1</v>
      </c>
    </row>
    <row r="10317" customFormat="false" ht="15" hidden="false" customHeight="false" outlineLevel="0" collapsed="false">
      <c r="A10317" s="0" t="s">
        <v>709</v>
      </c>
      <c r="B10317" s="0" t="s">
        <v>845</v>
      </c>
      <c r="C10317" s="0" t="n">
        <v>23</v>
      </c>
      <c r="D10317" s="0" t="n">
        <v>66178</v>
      </c>
      <c r="E10317" s="0" t="s">
        <v>47</v>
      </c>
      <c r="F10317" s="0" t="n">
        <v>18.6</v>
      </c>
      <c r="G10317" s="0" t="n">
        <v>0.5</v>
      </c>
      <c r="H10317" s="0" t="n">
        <v>9.3</v>
      </c>
      <c r="I10317" s="0" t="n">
        <v>18.6</v>
      </c>
      <c r="J10317" s="0" t="n">
        <v>9.3</v>
      </c>
      <c r="K10317" s="0" t="s">
        <v>18</v>
      </c>
      <c r="L10317" s="0" t="s">
        <v>139</v>
      </c>
      <c r="M10317" s="0" t="n">
        <f aca="false">CEILING(G10317,1)*F10317</f>
        <v>18.6</v>
      </c>
      <c r="N10317" s="0" t="n">
        <f aca="false">M10317-H10317</f>
        <v>9.3</v>
      </c>
      <c r="O10317" s="0" t="n">
        <f aca="false">IF(ABS(N10317-J10317)&lt;0.011,1,0)</f>
        <v>1</v>
      </c>
    </row>
    <row r="10318" customFormat="false" ht="15" hidden="false" customHeight="false" outlineLevel="0" collapsed="false">
      <c r="A10318" s="0" t="s">
        <v>709</v>
      </c>
      <c r="B10318" s="0" t="s">
        <v>845</v>
      </c>
      <c r="C10318" s="0" t="n">
        <v>23</v>
      </c>
      <c r="D10318" s="0" t="n">
        <v>66178</v>
      </c>
      <c r="E10318" s="0" t="s">
        <v>423</v>
      </c>
      <c r="F10318" s="0" t="n">
        <v>1.4</v>
      </c>
      <c r="G10318" s="0" t="n">
        <v>0.5</v>
      </c>
      <c r="H10318" s="0" t="n">
        <v>0.7</v>
      </c>
      <c r="I10318" s="0" t="n">
        <v>1.4</v>
      </c>
      <c r="J10318" s="0" t="n">
        <v>0.7</v>
      </c>
      <c r="K10318" s="0" t="s">
        <v>18</v>
      </c>
      <c r="L10318" s="0" t="s">
        <v>139</v>
      </c>
      <c r="M10318" s="0" t="n">
        <f aca="false">CEILING(G10318,1)*F10318</f>
        <v>1.4</v>
      </c>
      <c r="N10318" s="0" t="n">
        <f aca="false">M10318-H10318</f>
        <v>0.7</v>
      </c>
      <c r="O10318" s="0" t="n">
        <f aca="false">IF(ABS(N10318-J10318)&lt;0.011,1,0)</f>
        <v>1</v>
      </c>
    </row>
    <row r="10319" customFormat="false" ht="15" hidden="false" customHeight="false" outlineLevel="0" collapsed="false">
      <c r="A10319" s="0" t="s">
        <v>709</v>
      </c>
      <c r="B10319" s="0" t="s">
        <v>845</v>
      </c>
      <c r="C10319" s="0" t="n">
        <v>23</v>
      </c>
      <c r="D10319" s="0" t="n">
        <v>66178</v>
      </c>
      <c r="E10319" s="0" t="s">
        <v>78</v>
      </c>
      <c r="F10319" s="0" t="n">
        <v>18.6</v>
      </c>
      <c r="G10319" s="0" t="n">
        <v>0.5</v>
      </c>
      <c r="H10319" s="0" t="n">
        <v>9.3</v>
      </c>
      <c r="I10319" s="0" t="n">
        <v>18.6</v>
      </c>
      <c r="J10319" s="0" t="n">
        <v>9.3</v>
      </c>
      <c r="K10319" s="0" t="s">
        <v>18</v>
      </c>
      <c r="L10319" s="0" t="s">
        <v>139</v>
      </c>
      <c r="M10319" s="0" t="n">
        <f aca="false">CEILING(G10319,1)*F10319</f>
        <v>18.6</v>
      </c>
      <c r="N10319" s="0" t="n">
        <f aca="false">M10319-H10319</f>
        <v>9.3</v>
      </c>
      <c r="O10319" s="0" t="n">
        <f aca="false">IF(ABS(N10319-J10319)&lt;0.011,1,0)</f>
        <v>1</v>
      </c>
    </row>
    <row r="10320" customFormat="false" ht="15" hidden="false" customHeight="false" outlineLevel="0" collapsed="false">
      <c r="A10320" s="0" t="s">
        <v>709</v>
      </c>
      <c r="B10320" s="0" t="s">
        <v>845</v>
      </c>
      <c r="C10320" s="0" t="n">
        <v>23</v>
      </c>
      <c r="D10320" s="0" t="n">
        <v>66178</v>
      </c>
      <c r="E10320" s="0" t="s">
        <v>108</v>
      </c>
      <c r="F10320" s="0" t="n">
        <v>4.9</v>
      </c>
      <c r="G10320" s="0" t="n">
        <v>0.5</v>
      </c>
      <c r="H10320" s="0" t="n">
        <v>2.45</v>
      </c>
      <c r="I10320" s="0" t="n">
        <v>4.9</v>
      </c>
      <c r="J10320" s="0" t="n">
        <v>2.45</v>
      </c>
      <c r="K10320" s="0" t="s">
        <v>18</v>
      </c>
      <c r="L10320" s="0" t="s">
        <v>139</v>
      </c>
      <c r="M10320" s="0" t="n">
        <f aca="false">CEILING(G10320,1)*F10320</f>
        <v>4.9</v>
      </c>
      <c r="N10320" s="0" t="n">
        <f aca="false">M10320-H10320</f>
        <v>2.45</v>
      </c>
      <c r="O10320" s="0" t="n">
        <f aca="false">IF(ABS(N10320-J10320)&lt;0.011,1,0)</f>
        <v>1</v>
      </c>
    </row>
    <row r="10321" customFormat="false" ht="15" hidden="false" customHeight="false" outlineLevel="0" collapsed="false">
      <c r="A10321" s="0" t="s">
        <v>709</v>
      </c>
      <c r="B10321" s="0" t="s">
        <v>845</v>
      </c>
      <c r="C10321" s="0" t="n">
        <v>23</v>
      </c>
      <c r="D10321" s="0" t="n">
        <v>66178</v>
      </c>
      <c r="E10321" s="0" t="s">
        <v>75</v>
      </c>
      <c r="F10321" s="0" t="n">
        <v>6.4</v>
      </c>
      <c r="G10321" s="0" t="n">
        <v>0.5</v>
      </c>
      <c r="H10321" s="0" t="n">
        <v>3.2</v>
      </c>
      <c r="I10321" s="0" t="n">
        <v>6.4</v>
      </c>
      <c r="J10321" s="0" t="n">
        <v>3.2</v>
      </c>
      <c r="K10321" s="0" t="s">
        <v>18</v>
      </c>
      <c r="L10321" s="0" t="s">
        <v>139</v>
      </c>
      <c r="M10321" s="0" t="n">
        <f aca="false">CEILING(G10321,1)*F10321</f>
        <v>6.4</v>
      </c>
      <c r="N10321" s="0" t="n">
        <f aca="false">M10321-H10321</f>
        <v>3.2</v>
      </c>
      <c r="O10321" s="0" t="n">
        <f aca="false">IF(ABS(N10321-J10321)&lt;0.011,1,0)</f>
        <v>1</v>
      </c>
    </row>
    <row r="10322" customFormat="false" ht="15" hidden="false" customHeight="false" outlineLevel="0" collapsed="false">
      <c r="A10322" s="0" t="s">
        <v>709</v>
      </c>
      <c r="B10322" s="0" t="s">
        <v>846</v>
      </c>
      <c r="C10322" s="0" t="n">
        <v>18</v>
      </c>
      <c r="D10322" s="0" t="n">
        <v>66267</v>
      </c>
      <c r="E10322" s="0" t="s">
        <v>273</v>
      </c>
      <c r="F10322" s="0" t="n">
        <v>16</v>
      </c>
      <c r="G10322" s="0" t="n">
        <v>0.5</v>
      </c>
      <c r="H10322" s="0" t="n">
        <v>8</v>
      </c>
      <c r="I10322" s="0" t="n">
        <v>16</v>
      </c>
      <c r="J10322" s="0" t="n">
        <v>8</v>
      </c>
      <c r="K10322" s="0" t="s">
        <v>18</v>
      </c>
      <c r="L10322" s="0" t="s">
        <v>74</v>
      </c>
      <c r="M10322" s="0" t="n">
        <f aca="false">CEILING(G10322,1)*F10322</f>
        <v>16</v>
      </c>
      <c r="N10322" s="0" t="n">
        <f aca="false">M10322-H10322</f>
        <v>8</v>
      </c>
      <c r="O10322" s="0" t="n">
        <f aca="false">IF(ABS(N10322-J10322)&lt;0.011,1,0)</f>
        <v>1</v>
      </c>
    </row>
    <row r="10323" customFormat="false" ht="15" hidden="false" customHeight="false" outlineLevel="0" collapsed="false">
      <c r="A10323" s="0" t="s">
        <v>709</v>
      </c>
      <c r="B10323" s="0" t="s">
        <v>846</v>
      </c>
      <c r="C10323" s="0" t="n">
        <v>18</v>
      </c>
      <c r="D10323" s="0" t="n">
        <v>66267</v>
      </c>
      <c r="E10323" s="0" t="s">
        <v>363</v>
      </c>
      <c r="F10323" s="0" t="n">
        <v>7.1</v>
      </c>
      <c r="G10323" s="0" t="n">
        <v>0.5</v>
      </c>
      <c r="H10323" s="0" t="n">
        <v>3.55</v>
      </c>
      <c r="I10323" s="0" t="n">
        <v>7.1</v>
      </c>
      <c r="J10323" s="0" t="n">
        <v>3.55</v>
      </c>
      <c r="K10323" s="0" t="s">
        <v>18</v>
      </c>
      <c r="L10323" s="0" t="s">
        <v>74</v>
      </c>
      <c r="M10323" s="0" t="n">
        <f aca="false">CEILING(G10323,1)*F10323</f>
        <v>7.1</v>
      </c>
      <c r="N10323" s="0" t="n">
        <f aca="false">M10323-H10323</f>
        <v>3.55</v>
      </c>
      <c r="O10323" s="0" t="n">
        <f aca="false">IF(ABS(N10323-J10323)&lt;0.011,1,0)</f>
        <v>1</v>
      </c>
    </row>
    <row r="10324" customFormat="false" ht="15" hidden="false" customHeight="false" outlineLevel="0" collapsed="false">
      <c r="A10324" s="0" t="s">
        <v>709</v>
      </c>
      <c r="B10324" s="0" t="s">
        <v>846</v>
      </c>
      <c r="C10324" s="0" t="n">
        <v>18</v>
      </c>
      <c r="D10324" s="0" t="n">
        <v>66267</v>
      </c>
      <c r="E10324" s="0" t="s">
        <v>43</v>
      </c>
      <c r="F10324" s="0" t="n">
        <v>8</v>
      </c>
      <c r="G10324" s="0" t="n">
        <v>0.5</v>
      </c>
      <c r="H10324" s="0" t="n">
        <v>4</v>
      </c>
      <c r="I10324" s="0" t="n">
        <v>8</v>
      </c>
      <c r="J10324" s="0" t="n">
        <v>4</v>
      </c>
      <c r="K10324" s="0" t="s">
        <v>18</v>
      </c>
      <c r="L10324" s="0" t="s">
        <v>74</v>
      </c>
      <c r="M10324" s="0" t="n">
        <f aca="false">CEILING(G10324,1)*F10324</f>
        <v>8</v>
      </c>
      <c r="N10324" s="0" t="n">
        <f aca="false">M10324-H10324</f>
        <v>4</v>
      </c>
      <c r="O10324" s="0" t="n">
        <f aca="false">IF(ABS(N10324-J10324)&lt;0.011,1,0)</f>
        <v>1</v>
      </c>
    </row>
    <row r="10325" customFormat="false" ht="15" hidden="false" customHeight="false" outlineLevel="0" collapsed="false">
      <c r="A10325" s="0" t="s">
        <v>709</v>
      </c>
      <c r="B10325" s="0" t="s">
        <v>846</v>
      </c>
      <c r="C10325" s="0" t="n">
        <v>18</v>
      </c>
      <c r="D10325" s="0" t="n">
        <v>66267</v>
      </c>
      <c r="E10325" s="0" t="s">
        <v>580</v>
      </c>
      <c r="F10325" s="0" t="n">
        <v>3.9</v>
      </c>
      <c r="G10325" s="0" t="n">
        <v>0.5</v>
      </c>
      <c r="H10325" s="0" t="n">
        <v>1.95</v>
      </c>
      <c r="I10325" s="0" t="n">
        <v>3.9</v>
      </c>
      <c r="J10325" s="0" t="n">
        <v>1.95</v>
      </c>
      <c r="K10325" s="0" t="s">
        <v>18</v>
      </c>
      <c r="L10325" s="0" t="s">
        <v>74</v>
      </c>
      <c r="M10325" s="0" t="n">
        <f aca="false">CEILING(G10325,1)*F10325</f>
        <v>3.9</v>
      </c>
      <c r="N10325" s="0" t="n">
        <f aca="false">M10325-H10325</f>
        <v>1.95</v>
      </c>
      <c r="O10325" s="0" t="n">
        <f aca="false">IF(ABS(N10325-J10325)&lt;0.011,1,0)</f>
        <v>1</v>
      </c>
    </row>
    <row r="10326" customFormat="false" ht="15" hidden="false" customHeight="false" outlineLevel="0" collapsed="false">
      <c r="A10326" s="0" t="s">
        <v>709</v>
      </c>
      <c r="B10326" s="0" t="s">
        <v>846</v>
      </c>
      <c r="C10326" s="0" t="n">
        <v>19</v>
      </c>
      <c r="D10326" s="0" t="n">
        <v>66258</v>
      </c>
      <c r="E10326" s="0" t="s">
        <v>273</v>
      </c>
      <c r="F10326" s="0" t="n">
        <v>16</v>
      </c>
      <c r="G10326" s="0" t="n">
        <v>0.5</v>
      </c>
      <c r="H10326" s="0" t="n">
        <v>8</v>
      </c>
      <c r="I10326" s="0" t="n">
        <v>16</v>
      </c>
      <c r="J10326" s="0" t="n">
        <v>8</v>
      </c>
      <c r="K10326" s="0" t="s">
        <v>18</v>
      </c>
      <c r="L10326" s="0" t="s">
        <v>74</v>
      </c>
      <c r="M10326" s="0" t="n">
        <f aca="false">CEILING(G10326,1)*F10326</f>
        <v>16</v>
      </c>
      <c r="N10326" s="0" t="n">
        <f aca="false">M10326-H10326</f>
        <v>8</v>
      </c>
      <c r="O10326" s="0" t="n">
        <f aca="false">IF(ABS(N10326-J10326)&lt;0.011,1,0)</f>
        <v>1</v>
      </c>
    </row>
    <row r="10327" customFormat="false" ht="15" hidden="false" customHeight="false" outlineLevel="0" collapsed="false">
      <c r="A10327" s="0" t="s">
        <v>709</v>
      </c>
      <c r="B10327" s="0" t="s">
        <v>846</v>
      </c>
      <c r="C10327" s="0" t="n">
        <v>19</v>
      </c>
      <c r="D10327" s="0" t="n">
        <v>66258</v>
      </c>
      <c r="E10327" s="0" t="s">
        <v>363</v>
      </c>
      <c r="F10327" s="0" t="n">
        <v>7.1</v>
      </c>
      <c r="G10327" s="0" t="n">
        <v>0.5</v>
      </c>
      <c r="H10327" s="0" t="n">
        <v>3.55</v>
      </c>
      <c r="I10327" s="0" t="n">
        <v>7.1</v>
      </c>
      <c r="J10327" s="0" t="n">
        <v>3.55</v>
      </c>
      <c r="K10327" s="0" t="s">
        <v>18</v>
      </c>
      <c r="L10327" s="0" t="s">
        <v>74</v>
      </c>
      <c r="M10327" s="0" t="n">
        <f aca="false">CEILING(G10327,1)*F10327</f>
        <v>7.1</v>
      </c>
      <c r="N10327" s="0" t="n">
        <f aca="false">M10327-H10327</f>
        <v>3.55</v>
      </c>
      <c r="O10327" s="0" t="n">
        <f aca="false">IF(ABS(N10327-J10327)&lt;0.011,1,0)</f>
        <v>1</v>
      </c>
    </row>
    <row r="10328" customFormat="false" ht="15" hidden="false" customHeight="false" outlineLevel="0" collapsed="false">
      <c r="A10328" s="0" t="s">
        <v>709</v>
      </c>
      <c r="B10328" s="0" t="s">
        <v>846</v>
      </c>
      <c r="C10328" s="0" t="n">
        <v>19</v>
      </c>
      <c r="D10328" s="0" t="n">
        <v>66258</v>
      </c>
      <c r="E10328" s="0" t="s">
        <v>43</v>
      </c>
      <c r="F10328" s="0" t="n">
        <v>8</v>
      </c>
      <c r="G10328" s="0" t="n">
        <v>0.5</v>
      </c>
      <c r="H10328" s="0" t="n">
        <v>4</v>
      </c>
      <c r="I10328" s="0" t="n">
        <v>8</v>
      </c>
      <c r="J10328" s="0" t="n">
        <v>4</v>
      </c>
      <c r="K10328" s="0" t="s">
        <v>18</v>
      </c>
      <c r="L10328" s="0" t="s">
        <v>74</v>
      </c>
      <c r="M10328" s="0" t="n">
        <f aca="false">CEILING(G10328,1)*F10328</f>
        <v>8</v>
      </c>
      <c r="N10328" s="0" t="n">
        <f aca="false">M10328-H10328</f>
        <v>4</v>
      </c>
      <c r="O10328" s="0" t="n">
        <f aca="false">IF(ABS(N10328-J10328)&lt;0.011,1,0)</f>
        <v>1</v>
      </c>
    </row>
    <row r="10329" customFormat="false" ht="15" hidden="false" customHeight="false" outlineLevel="0" collapsed="false">
      <c r="A10329" s="0" t="s">
        <v>709</v>
      </c>
      <c r="B10329" s="0" t="s">
        <v>846</v>
      </c>
      <c r="C10329" s="0" t="n">
        <v>19</v>
      </c>
      <c r="D10329" s="0" t="n">
        <v>66258</v>
      </c>
      <c r="E10329" s="0" t="s">
        <v>580</v>
      </c>
      <c r="F10329" s="0" t="n">
        <v>3.9</v>
      </c>
      <c r="G10329" s="0" t="n">
        <v>0.5</v>
      </c>
      <c r="H10329" s="0" t="n">
        <v>1.95</v>
      </c>
      <c r="I10329" s="0" t="n">
        <v>3.9</v>
      </c>
      <c r="J10329" s="0" t="n">
        <v>1.95</v>
      </c>
      <c r="K10329" s="0" t="s">
        <v>18</v>
      </c>
      <c r="L10329" s="0" t="s">
        <v>74</v>
      </c>
      <c r="M10329" s="0" t="n">
        <f aca="false">CEILING(G10329,1)*F10329</f>
        <v>3.9</v>
      </c>
      <c r="N10329" s="0" t="n">
        <f aca="false">M10329-H10329</f>
        <v>1.95</v>
      </c>
      <c r="O10329" s="0" t="n">
        <f aca="false">IF(ABS(N10329-J10329)&lt;0.011,1,0)</f>
        <v>1</v>
      </c>
    </row>
    <row r="10330" customFormat="false" ht="15" hidden="false" customHeight="false" outlineLevel="0" collapsed="false">
      <c r="A10330" s="0" t="s">
        <v>709</v>
      </c>
      <c r="B10330" s="0" t="s">
        <v>847</v>
      </c>
      <c r="C10330" s="0" t="n">
        <v>7</v>
      </c>
      <c r="D10330" s="0" t="n">
        <v>66306</v>
      </c>
      <c r="E10330" s="0" t="s">
        <v>242</v>
      </c>
      <c r="F10330" s="0" t="n">
        <v>48.5</v>
      </c>
      <c r="G10330" s="0" t="n">
        <v>0.5</v>
      </c>
      <c r="H10330" s="0" t="n">
        <v>24.25</v>
      </c>
      <c r="I10330" s="0" t="n">
        <v>48.5</v>
      </c>
      <c r="J10330" s="0" t="n">
        <v>24.25</v>
      </c>
      <c r="K10330" s="0" t="s">
        <v>18</v>
      </c>
      <c r="L10330" s="0" t="s">
        <v>153</v>
      </c>
      <c r="M10330" s="0" t="n">
        <f aca="false">CEILING(G10330,1)*F10330</f>
        <v>48.5</v>
      </c>
      <c r="N10330" s="0" t="n">
        <f aca="false">M10330-H10330</f>
        <v>24.25</v>
      </c>
      <c r="O10330" s="0" t="n">
        <f aca="false">IF(ABS(N10330-J10330)&lt;0.011,1,0)</f>
        <v>1</v>
      </c>
    </row>
    <row r="10331" customFormat="false" ht="15" hidden="false" customHeight="false" outlineLevel="0" collapsed="false">
      <c r="A10331" s="0" t="s">
        <v>709</v>
      </c>
      <c r="B10331" s="0" t="s">
        <v>847</v>
      </c>
      <c r="C10331" s="0" t="n">
        <v>7</v>
      </c>
      <c r="D10331" s="0" t="n">
        <v>66306</v>
      </c>
      <c r="E10331" s="0" t="s">
        <v>32</v>
      </c>
      <c r="F10331" s="0" t="n">
        <v>2.2</v>
      </c>
      <c r="G10331" s="0" t="n">
        <v>0.5</v>
      </c>
      <c r="H10331" s="0" t="n">
        <v>1.1</v>
      </c>
      <c r="I10331" s="0" t="n">
        <v>2.2</v>
      </c>
      <c r="J10331" s="0" t="n">
        <v>1.1</v>
      </c>
      <c r="K10331" s="0" t="s">
        <v>18</v>
      </c>
      <c r="L10331" s="0" t="s">
        <v>153</v>
      </c>
      <c r="M10331" s="0" t="n">
        <f aca="false">CEILING(G10331,1)*F10331</f>
        <v>2.2</v>
      </c>
      <c r="N10331" s="0" t="n">
        <f aca="false">M10331-H10331</f>
        <v>1.1</v>
      </c>
      <c r="O10331" s="0" t="n">
        <f aca="false">IF(ABS(N10331-J10331)&lt;0.011,1,0)</f>
        <v>1</v>
      </c>
    </row>
    <row r="10332" customFormat="false" ht="15" hidden="false" customHeight="false" outlineLevel="0" collapsed="false">
      <c r="A10332" s="0" t="s">
        <v>709</v>
      </c>
      <c r="B10332" s="0" t="s">
        <v>847</v>
      </c>
      <c r="C10332" s="0" t="n">
        <v>7</v>
      </c>
      <c r="D10332" s="0" t="n">
        <v>66306</v>
      </c>
      <c r="E10332" s="0" t="s">
        <v>204</v>
      </c>
      <c r="F10332" s="0" t="n">
        <v>2.4</v>
      </c>
      <c r="G10332" s="0" t="n">
        <v>0.5</v>
      </c>
      <c r="H10332" s="0" t="n">
        <v>1.2</v>
      </c>
      <c r="I10332" s="0" t="n">
        <v>2.4</v>
      </c>
      <c r="J10332" s="0" t="n">
        <v>1.2</v>
      </c>
      <c r="K10332" s="0" t="s">
        <v>18</v>
      </c>
      <c r="L10332" s="0" t="s">
        <v>153</v>
      </c>
      <c r="M10332" s="0" t="n">
        <f aca="false">CEILING(G10332,1)*F10332</f>
        <v>2.4</v>
      </c>
      <c r="N10332" s="0" t="n">
        <f aca="false">M10332-H10332</f>
        <v>1.2</v>
      </c>
      <c r="O10332" s="0" t="n">
        <f aca="false">IF(ABS(N10332-J10332)&lt;0.011,1,0)</f>
        <v>1</v>
      </c>
    </row>
    <row r="10333" customFormat="false" ht="15" hidden="false" customHeight="false" outlineLevel="0" collapsed="false">
      <c r="A10333" s="0" t="s">
        <v>709</v>
      </c>
      <c r="B10333" s="0" t="s">
        <v>847</v>
      </c>
      <c r="C10333" s="0" t="n">
        <v>7</v>
      </c>
      <c r="D10333" s="0" t="n">
        <v>66306</v>
      </c>
      <c r="E10333" s="0" t="s">
        <v>407</v>
      </c>
      <c r="F10333" s="0" t="n">
        <v>25</v>
      </c>
      <c r="G10333" s="0" t="n">
        <v>1.5</v>
      </c>
      <c r="H10333" s="0" t="n">
        <v>37.5</v>
      </c>
      <c r="I10333" s="0" t="n">
        <v>50</v>
      </c>
      <c r="J10333" s="0" t="n">
        <v>12.5</v>
      </c>
      <c r="K10333" s="0" t="s">
        <v>18</v>
      </c>
      <c r="L10333" s="0" t="s">
        <v>153</v>
      </c>
      <c r="M10333" s="0" t="n">
        <f aca="false">CEILING(G10333,1)*F10333</f>
        <v>50</v>
      </c>
      <c r="N10333" s="0" t="n">
        <f aca="false">M10333-H10333</f>
        <v>12.5</v>
      </c>
      <c r="O10333" s="0" t="n">
        <f aca="false">IF(ABS(N10333-J10333)&lt;0.011,1,0)</f>
        <v>1</v>
      </c>
    </row>
    <row r="10334" customFormat="false" ht="15" hidden="false" customHeight="false" outlineLevel="0" collapsed="false">
      <c r="A10334" s="0" t="s">
        <v>709</v>
      </c>
      <c r="B10334" s="0" t="s">
        <v>847</v>
      </c>
      <c r="C10334" s="0" t="n">
        <v>7</v>
      </c>
      <c r="D10334" s="0" t="n">
        <v>66306</v>
      </c>
      <c r="E10334" s="0" t="s">
        <v>50</v>
      </c>
      <c r="F10334" s="0" t="n">
        <v>18.6</v>
      </c>
      <c r="G10334" s="0" t="n">
        <v>0.5</v>
      </c>
      <c r="H10334" s="0" t="n">
        <v>9.3</v>
      </c>
      <c r="I10334" s="0" t="n">
        <v>18.6</v>
      </c>
      <c r="J10334" s="0" t="n">
        <v>9.3</v>
      </c>
      <c r="K10334" s="0" t="s">
        <v>18</v>
      </c>
      <c r="L10334" s="0" t="s">
        <v>153</v>
      </c>
      <c r="M10334" s="0" t="n">
        <f aca="false">CEILING(G10334,1)*F10334</f>
        <v>18.6</v>
      </c>
      <c r="N10334" s="0" t="n">
        <f aca="false">M10334-H10334</f>
        <v>9.3</v>
      </c>
      <c r="O10334" s="0" t="n">
        <f aca="false">IF(ABS(N10334-J10334)&lt;0.011,1,0)</f>
        <v>1</v>
      </c>
    </row>
    <row r="10335" customFormat="false" ht="15" hidden="false" customHeight="false" outlineLevel="0" collapsed="false">
      <c r="A10335" s="0" t="s">
        <v>709</v>
      </c>
      <c r="B10335" s="0" t="s">
        <v>847</v>
      </c>
      <c r="C10335" s="0" t="n">
        <v>8</v>
      </c>
      <c r="D10335" s="0" t="n">
        <v>66297</v>
      </c>
      <c r="E10335" s="0" t="s">
        <v>242</v>
      </c>
      <c r="F10335" s="0" t="n">
        <v>48.5</v>
      </c>
      <c r="G10335" s="0" t="n">
        <v>0.5</v>
      </c>
      <c r="H10335" s="0" t="n">
        <v>24.25</v>
      </c>
      <c r="I10335" s="0" t="n">
        <v>48.5</v>
      </c>
      <c r="J10335" s="0" t="n">
        <v>24.25</v>
      </c>
      <c r="K10335" s="0" t="s">
        <v>18</v>
      </c>
      <c r="L10335" s="0" t="s">
        <v>153</v>
      </c>
      <c r="M10335" s="0" t="n">
        <f aca="false">CEILING(G10335,1)*F10335</f>
        <v>48.5</v>
      </c>
      <c r="N10335" s="0" t="n">
        <f aca="false">M10335-H10335</f>
        <v>24.25</v>
      </c>
      <c r="O10335" s="0" t="n">
        <f aca="false">IF(ABS(N10335-J10335)&lt;0.011,1,0)</f>
        <v>1</v>
      </c>
    </row>
    <row r="10336" customFormat="false" ht="15" hidden="false" customHeight="false" outlineLevel="0" collapsed="false">
      <c r="A10336" s="0" t="s">
        <v>709</v>
      </c>
      <c r="B10336" s="0" t="s">
        <v>847</v>
      </c>
      <c r="C10336" s="0" t="n">
        <v>8</v>
      </c>
      <c r="D10336" s="0" t="n">
        <v>66297</v>
      </c>
      <c r="E10336" s="0" t="s">
        <v>32</v>
      </c>
      <c r="F10336" s="0" t="n">
        <v>2.2</v>
      </c>
      <c r="G10336" s="0" t="n">
        <v>0.5</v>
      </c>
      <c r="H10336" s="0" t="n">
        <v>1.1</v>
      </c>
      <c r="I10336" s="0" t="n">
        <v>2.2</v>
      </c>
      <c r="J10336" s="0" t="n">
        <v>1.1</v>
      </c>
      <c r="K10336" s="0" t="s">
        <v>18</v>
      </c>
      <c r="L10336" s="0" t="s">
        <v>153</v>
      </c>
      <c r="M10336" s="0" t="n">
        <f aca="false">CEILING(G10336,1)*F10336</f>
        <v>2.2</v>
      </c>
      <c r="N10336" s="0" t="n">
        <f aca="false">M10336-H10336</f>
        <v>1.1</v>
      </c>
      <c r="O10336" s="0" t="n">
        <f aca="false">IF(ABS(N10336-J10336)&lt;0.011,1,0)</f>
        <v>1</v>
      </c>
    </row>
    <row r="10337" customFormat="false" ht="15" hidden="false" customHeight="false" outlineLevel="0" collapsed="false">
      <c r="A10337" s="0" t="s">
        <v>709</v>
      </c>
      <c r="B10337" s="0" t="s">
        <v>847</v>
      </c>
      <c r="C10337" s="0" t="n">
        <v>8</v>
      </c>
      <c r="D10337" s="0" t="n">
        <v>66297</v>
      </c>
      <c r="E10337" s="0" t="s">
        <v>204</v>
      </c>
      <c r="F10337" s="0" t="n">
        <v>2.4</v>
      </c>
      <c r="G10337" s="0" t="n">
        <v>0.5</v>
      </c>
      <c r="H10337" s="0" t="n">
        <v>1.2</v>
      </c>
      <c r="I10337" s="0" t="n">
        <v>2.4</v>
      </c>
      <c r="J10337" s="0" t="n">
        <v>1.2</v>
      </c>
      <c r="K10337" s="0" t="s">
        <v>18</v>
      </c>
      <c r="L10337" s="0" t="s">
        <v>153</v>
      </c>
      <c r="M10337" s="0" t="n">
        <f aca="false">CEILING(G10337,1)*F10337</f>
        <v>2.4</v>
      </c>
      <c r="N10337" s="0" t="n">
        <f aca="false">M10337-H10337</f>
        <v>1.2</v>
      </c>
      <c r="O10337" s="0" t="n">
        <f aca="false">IF(ABS(N10337-J10337)&lt;0.011,1,0)</f>
        <v>1</v>
      </c>
    </row>
    <row r="10338" customFormat="false" ht="15" hidden="false" customHeight="false" outlineLevel="0" collapsed="false">
      <c r="A10338" s="0" t="s">
        <v>709</v>
      </c>
      <c r="B10338" s="0" t="s">
        <v>847</v>
      </c>
      <c r="C10338" s="0" t="n">
        <v>8</v>
      </c>
      <c r="D10338" s="0" t="n">
        <v>66297</v>
      </c>
      <c r="E10338" s="0" t="s">
        <v>407</v>
      </c>
      <c r="F10338" s="0" t="n">
        <v>25</v>
      </c>
      <c r="G10338" s="0" t="n">
        <v>1.5</v>
      </c>
      <c r="H10338" s="0" t="n">
        <v>37.5</v>
      </c>
      <c r="I10338" s="0" t="n">
        <v>50</v>
      </c>
      <c r="J10338" s="0" t="n">
        <v>12.5</v>
      </c>
      <c r="K10338" s="0" t="s">
        <v>18</v>
      </c>
      <c r="L10338" s="0" t="s">
        <v>153</v>
      </c>
      <c r="M10338" s="0" t="n">
        <f aca="false">CEILING(G10338,1)*F10338</f>
        <v>50</v>
      </c>
      <c r="N10338" s="0" t="n">
        <f aca="false">M10338-H10338</f>
        <v>12.5</v>
      </c>
      <c r="O10338" s="0" t="n">
        <f aca="false">IF(ABS(N10338-J10338)&lt;0.011,1,0)</f>
        <v>1</v>
      </c>
    </row>
    <row r="10339" customFormat="false" ht="15" hidden="false" customHeight="false" outlineLevel="0" collapsed="false">
      <c r="A10339" s="0" t="s">
        <v>709</v>
      </c>
      <c r="B10339" s="0" t="s">
        <v>847</v>
      </c>
      <c r="C10339" s="0" t="n">
        <v>8</v>
      </c>
      <c r="D10339" s="0" t="n">
        <v>66297</v>
      </c>
      <c r="E10339" s="0" t="s">
        <v>50</v>
      </c>
      <c r="F10339" s="0" t="n">
        <v>18.6</v>
      </c>
      <c r="G10339" s="0" t="n">
        <v>0.5</v>
      </c>
      <c r="H10339" s="0" t="n">
        <v>9.3</v>
      </c>
      <c r="I10339" s="0" t="n">
        <v>18.6</v>
      </c>
      <c r="J10339" s="0" t="n">
        <v>9.3</v>
      </c>
      <c r="K10339" s="0" t="s">
        <v>18</v>
      </c>
      <c r="L10339" s="0" t="s">
        <v>153</v>
      </c>
      <c r="M10339" s="0" t="n">
        <f aca="false">CEILING(G10339,1)*F10339</f>
        <v>18.6</v>
      </c>
      <c r="N10339" s="0" t="n">
        <f aca="false">M10339-H10339</f>
        <v>9.3</v>
      </c>
      <c r="O10339" s="0" t="n">
        <f aca="false">IF(ABS(N10339-J10339)&lt;0.011,1,0)</f>
        <v>1</v>
      </c>
    </row>
    <row r="10340" customFormat="false" ht="15" hidden="false" customHeight="false" outlineLevel="0" collapsed="false">
      <c r="A10340" s="0" t="s">
        <v>709</v>
      </c>
      <c r="B10340" s="0" t="s">
        <v>848</v>
      </c>
      <c r="C10340" s="0" t="n">
        <v>14</v>
      </c>
      <c r="D10340" s="0" t="n">
        <v>66394</v>
      </c>
      <c r="E10340" s="0" t="s">
        <v>60</v>
      </c>
      <c r="F10340" s="0" t="n">
        <v>19</v>
      </c>
      <c r="G10340" s="0" t="n">
        <v>0.5</v>
      </c>
      <c r="H10340" s="0" t="n">
        <v>9.5</v>
      </c>
      <c r="I10340" s="0" t="n">
        <v>19</v>
      </c>
      <c r="J10340" s="0" t="n">
        <v>9.5</v>
      </c>
      <c r="K10340" s="0" t="s">
        <v>18</v>
      </c>
      <c r="L10340" s="0" t="s">
        <v>218</v>
      </c>
      <c r="M10340" s="0" t="n">
        <f aca="false">CEILING(G10340,1)*F10340</f>
        <v>19</v>
      </c>
      <c r="N10340" s="0" t="n">
        <f aca="false">M10340-H10340</f>
        <v>9.5</v>
      </c>
      <c r="O10340" s="0" t="n">
        <f aca="false">IF(ABS(N10340-J10340)&lt;0.011,1,0)</f>
        <v>1</v>
      </c>
    </row>
    <row r="10341" customFormat="false" ht="15" hidden="false" customHeight="false" outlineLevel="0" collapsed="false">
      <c r="A10341" s="0" t="s">
        <v>709</v>
      </c>
      <c r="B10341" s="0" t="s">
        <v>848</v>
      </c>
      <c r="C10341" s="0" t="n">
        <v>14</v>
      </c>
      <c r="D10341" s="0" t="n">
        <v>66394</v>
      </c>
      <c r="E10341" s="0" t="s">
        <v>32</v>
      </c>
      <c r="F10341" s="0" t="n">
        <v>2.2</v>
      </c>
      <c r="G10341" s="0" t="n">
        <v>0.5</v>
      </c>
      <c r="H10341" s="0" t="n">
        <v>1.1</v>
      </c>
      <c r="I10341" s="0" t="n">
        <v>2.2</v>
      </c>
      <c r="J10341" s="0" t="n">
        <v>1.1</v>
      </c>
      <c r="K10341" s="0" t="s">
        <v>18</v>
      </c>
      <c r="L10341" s="0" t="s">
        <v>218</v>
      </c>
      <c r="M10341" s="0" t="n">
        <f aca="false">CEILING(G10341,1)*F10341</f>
        <v>2.2</v>
      </c>
      <c r="N10341" s="0" t="n">
        <f aca="false">M10341-H10341</f>
        <v>1.1</v>
      </c>
      <c r="O10341" s="0" t="n">
        <f aca="false">IF(ABS(N10341-J10341)&lt;0.011,1,0)</f>
        <v>1</v>
      </c>
    </row>
    <row r="10342" customFormat="false" ht="15" hidden="false" customHeight="false" outlineLevel="0" collapsed="false">
      <c r="A10342" s="0" t="s">
        <v>709</v>
      </c>
      <c r="B10342" s="0" t="s">
        <v>848</v>
      </c>
      <c r="C10342" s="0" t="n">
        <v>14</v>
      </c>
      <c r="D10342" s="0" t="n">
        <v>66394</v>
      </c>
      <c r="E10342" s="0" t="s">
        <v>28</v>
      </c>
      <c r="F10342" s="0" t="n">
        <v>19.6</v>
      </c>
      <c r="G10342" s="0" t="n">
        <v>0.5</v>
      </c>
      <c r="H10342" s="0" t="n">
        <v>9.8</v>
      </c>
      <c r="I10342" s="0" t="n">
        <v>19.6</v>
      </c>
      <c r="J10342" s="0" t="n">
        <v>9.8</v>
      </c>
      <c r="K10342" s="0" t="s">
        <v>18</v>
      </c>
      <c r="L10342" s="0" t="s">
        <v>218</v>
      </c>
      <c r="M10342" s="0" t="n">
        <f aca="false">CEILING(G10342,1)*F10342</f>
        <v>19.6</v>
      </c>
      <c r="N10342" s="0" t="n">
        <f aca="false">M10342-H10342</f>
        <v>9.8</v>
      </c>
      <c r="O10342" s="0" t="n">
        <f aca="false">IF(ABS(N10342-J10342)&lt;0.011,1,0)</f>
        <v>1</v>
      </c>
    </row>
    <row r="10343" customFormat="false" ht="15" hidden="false" customHeight="false" outlineLevel="0" collapsed="false">
      <c r="A10343" s="0" t="s">
        <v>709</v>
      </c>
      <c r="B10343" s="0" t="s">
        <v>848</v>
      </c>
      <c r="C10343" s="0" t="n">
        <v>14</v>
      </c>
      <c r="D10343" s="0" t="n">
        <v>66394</v>
      </c>
      <c r="E10343" s="0" t="s">
        <v>41</v>
      </c>
      <c r="F10343" s="0" t="n">
        <v>4.2</v>
      </c>
      <c r="G10343" s="0" t="n">
        <v>0.5</v>
      </c>
      <c r="H10343" s="0" t="n">
        <v>2.1</v>
      </c>
      <c r="I10343" s="0" t="n">
        <v>4.2</v>
      </c>
      <c r="J10343" s="0" t="n">
        <v>2.1</v>
      </c>
      <c r="K10343" s="0" t="s">
        <v>18</v>
      </c>
      <c r="L10343" s="0" t="s">
        <v>218</v>
      </c>
      <c r="M10343" s="0" t="n">
        <f aca="false">CEILING(G10343,1)*F10343</f>
        <v>4.2</v>
      </c>
      <c r="N10343" s="0" t="n">
        <f aca="false">M10343-H10343</f>
        <v>2.1</v>
      </c>
      <c r="O10343" s="0" t="n">
        <f aca="false">IF(ABS(N10343-J10343)&lt;0.011,1,0)</f>
        <v>1</v>
      </c>
    </row>
    <row r="10344" customFormat="false" ht="15" hidden="false" customHeight="false" outlineLevel="0" collapsed="false">
      <c r="A10344" s="0" t="s">
        <v>709</v>
      </c>
      <c r="B10344" s="0" t="s">
        <v>848</v>
      </c>
      <c r="C10344" s="0" t="n">
        <v>14</v>
      </c>
      <c r="D10344" s="0" t="n">
        <v>66394</v>
      </c>
      <c r="E10344" s="0" t="s">
        <v>68</v>
      </c>
      <c r="F10344" s="0" t="n">
        <v>6</v>
      </c>
      <c r="G10344" s="0" t="n">
        <v>0.5</v>
      </c>
      <c r="H10344" s="0" t="n">
        <v>3</v>
      </c>
      <c r="I10344" s="0" t="n">
        <v>6</v>
      </c>
      <c r="J10344" s="0" t="n">
        <v>3</v>
      </c>
      <c r="K10344" s="0" t="s">
        <v>18</v>
      </c>
      <c r="L10344" s="0" t="s">
        <v>218</v>
      </c>
      <c r="M10344" s="0" t="n">
        <f aca="false">CEILING(G10344,1)*F10344</f>
        <v>6</v>
      </c>
      <c r="N10344" s="0" t="n">
        <f aca="false">M10344-H10344</f>
        <v>3</v>
      </c>
      <c r="O10344" s="0" t="n">
        <f aca="false">IF(ABS(N10344-J10344)&lt;0.011,1,0)</f>
        <v>1</v>
      </c>
    </row>
    <row r="10345" customFormat="false" ht="15" hidden="false" customHeight="false" outlineLevel="0" collapsed="false">
      <c r="A10345" s="0" t="s">
        <v>709</v>
      </c>
      <c r="B10345" s="0" t="s">
        <v>848</v>
      </c>
      <c r="C10345" s="0" t="n">
        <v>15</v>
      </c>
      <c r="D10345" s="0" t="n">
        <v>66387</v>
      </c>
      <c r="E10345" s="0" t="s">
        <v>60</v>
      </c>
      <c r="F10345" s="0" t="n">
        <v>19</v>
      </c>
      <c r="G10345" s="0" t="n">
        <v>0.5</v>
      </c>
      <c r="H10345" s="0" t="n">
        <v>9.5</v>
      </c>
      <c r="I10345" s="0" t="n">
        <v>19</v>
      </c>
      <c r="J10345" s="0" t="n">
        <v>9.5</v>
      </c>
      <c r="K10345" s="0" t="s">
        <v>18</v>
      </c>
      <c r="L10345" s="0" t="s">
        <v>218</v>
      </c>
      <c r="M10345" s="0" t="n">
        <f aca="false">CEILING(G10345,1)*F10345</f>
        <v>19</v>
      </c>
      <c r="N10345" s="0" t="n">
        <f aca="false">M10345-H10345</f>
        <v>9.5</v>
      </c>
      <c r="O10345" s="0" t="n">
        <f aca="false">IF(ABS(N10345-J10345)&lt;0.011,1,0)</f>
        <v>1</v>
      </c>
    </row>
    <row r="10346" customFormat="false" ht="15" hidden="false" customHeight="false" outlineLevel="0" collapsed="false">
      <c r="A10346" s="0" t="s">
        <v>709</v>
      </c>
      <c r="B10346" s="0" t="s">
        <v>848</v>
      </c>
      <c r="C10346" s="0" t="n">
        <v>15</v>
      </c>
      <c r="D10346" s="0" t="n">
        <v>66387</v>
      </c>
      <c r="E10346" s="0" t="s">
        <v>32</v>
      </c>
      <c r="F10346" s="0" t="n">
        <v>2.2</v>
      </c>
      <c r="G10346" s="0" t="n">
        <v>0.5</v>
      </c>
      <c r="H10346" s="0" t="n">
        <v>1.1</v>
      </c>
      <c r="I10346" s="0" t="n">
        <v>2.2</v>
      </c>
      <c r="J10346" s="0" t="n">
        <v>1.1</v>
      </c>
      <c r="K10346" s="0" t="s">
        <v>18</v>
      </c>
      <c r="L10346" s="0" t="s">
        <v>218</v>
      </c>
      <c r="M10346" s="0" t="n">
        <f aca="false">CEILING(G10346,1)*F10346</f>
        <v>2.2</v>
      </c>
      <c r="N10346" s="0" t="n">
        <f aca="false">M10346-H10346</f>
        <v>1.1</v>
      </c>
      <c r="O10346" s="0" t="n">
        <f aca="false">IF(ABS(N10346-J10346)&lt;0.011,1,0)</f>
        <v>1</v>
      </c>
    </row>
    <row r="10347" customFormat="false" ht="15" hidden="false" customHeight="false" outlineLevel="0" collapsed="false">
      <c r="A10347" s="0" t="s">
        <v>709</v>
      </c>
      <c r="B10347" s="0" t="s">
        <v>848</v>
      </c>
      <c r="C10347" s="0" t="n">
        <v>15</v>
      </c>
      <c r="D10347" s="0" t="n">
        <v>66387</v>
      </c>
      <c r="E10347" s="0" t="s">
        <v>28</v>
      </c>
      <c r="F10347" s="0" t="n">
        <v>19.6</v>
      </c>
      <c r="G10347" s="0" t="n">
        <v>0.5</v>
      </c>
      <c r="H10347" s="0" t="n">
        <v>9.8</v>
      </c>
      <c r="I10347" s="0" t="n">
        <v>19.6</v>
      </c>
      <c r="J10347" s="0" t="n">
        <v>9.8</v>
      </c>
      <c r="K10347" s="0" t="s">
        <v>18</v>
      </c>
      <c r="L10347" s="0" t="s">
        <v>218</v>
      </c>
      <c r="M10347" s="0" t="n">
        <f aca="false">CEILING(G10347,1)*F10347</f>
        <v>19.6</v>
      </c>
      <c r="N10347" s="0" t="n">
        <f aca="false">M10347-H10347</f>
        <v>9.8</v>
      </c>
      <c r="O10347" s="0" t="n">
        <f aca="false">IF(ABS(N10347-J10347)&lt;0.011,1,0)</f>
        <v>1</v>
      </c>
    </row>
    <row r="10348" customFormat="false" ht="15" hidden="false" customHeight="false" outlineLevel="0" collapsed="false">
      <c r="A10348" s="0" t="s">
        <v>709</v>
      </c>
      <c r="B10348" s="0" t="s">
        <v>848</v>
      </c>
      <c r="C10348" s="0" t="n">
        <v>15</v>
      </c>
      <c r="D10348" s="0" t="n">
        <v>66387</v>
      </c>
      <c r="E10348" s="0" t="s">
        <v>41</v>
      </c>
      <c r="F10348" s="0" t="n">
        <v>4.2</v>
      </c>
      <c r="G10348" s="0" t="n">
        <v>0.5</v>
      </c>
      <c r="H10348" s="0" t="n">
        <v>2.1</v>
      </c>
      <c r="I10348" s="0" t="n">
        <v>4.2</v>
      </c>
      <c r="J10348" s="0" t="n">
        <v>2.1</v>
      </c>
      <c r="K10348" s="0" t="s">
        <v>18</v>
      </c>
      <c r="L10348" s="0" t="s">
        <v>218</v>
      </c>
      <c r="M10348" s="0" t="n">
        <f aca="false">CEILING(G10348,1)*F10348</f>
        <v>4.2</v>
      </c>
      <c r="N10348" s="0" t="n">
        <f aca="false">M10348-H10348</f>
        <v>2.1</v>
      </c>
      <c r="O10348" s="0" t="n">
        <f aca="false">IF(ABS(N10348-J10348)&lt;0.011,1,0)</f>
        <v>1</v>
      </c>
    </row>
    <row r="10349" customFormat="false" ht="15" hidden="false" customHeight="false" outlineLevel="0" collapsed="false">
      <c r="A10349" s="0" t="s">
        <v>709</v>
      </c>
      <c r="B10349" s="0" t="s">
        <v>848</v>
      </c>
      <c r="C10349" s="0" t="n">
        <v>15</v>
      </c>
      <c r="D10349" s="0" t="n">
        <v>66387</v>
      </c>
      <c r="E10349" s="0" t="s">
        <v>68</v>
      </c>
      <c r="F10349" s="0" t="n">
        <v>6</v>
      </c>
      <c r="G10349" s="0" t="n">
        <v>0.5</v>
      </c>
      <c r="H10349" s="0" t="n">
        <v>3</v>
      </c>
      <c r="I10349" s="0" t="n">
        <v>6</v>
      </c>
      <c r="J10349" s="0" t="n">
        <v>3</v>
      </c>
      <c r="K10349" s="0" t="s">
        <v>18</v>
      </c>
      <c r="L10349" s="0" t="s">
        <v>218</v>
      </c>
      <c r="M10349" s="0" t="n">
        <f aca="false">CEILING(G10349,1)*F10349</f>
        <v>6</v>
      </c>
      <c r="N10349" s="0" t="n">
        <f aca="false">M10349-H10349</f>
        <v>3</v>
      </c>
      <c r="O10349" s="0" t="n">
        <f aca="false">IF(ABS(N10349-J10349)&lt;0.011,1,0)</f>
        <v>1</v>
      </c>
    </row>
    <row r="10350" customFormat="false" ht="15" hidden="false" customHeight="false" outlineLevel="0" collapsed="false">
      <c r="A10350" s="0" t="s">
        <v>709</v>
      </c>
      <c r="B10350" s="0" t="s">
        <v>849</v>
      </c>
      <c r="C10350" s="0" t="n">
        <v>15</v>
      </c>
      <c r="D10350" s="0" t="n">
        <v>66416</v>
      </c>
      <c r="E10350" s="0" t="s">
        <v>47</v>
      </c>
      <c r="F10350" s="0" t="n">
        <v>18.6</v>
      </c>
      <c r="G10350" s="0" t="n">
        <v>0.5</v>
      </c>
      <c r="H10350" s="0" t="n">
        <v>9.3</v>
      </c>
      <c r="I10350" s="0" t="n">
        <v>18.6</v>
      </c>
      <c r="J10350" s="0" t="n">
        <v>9.3</v>
      </c>
      <c r="K10350" s="0" t="s">
        <v>18</v>
      </c>
      <c r="L10350" s="0" t="s">
        <v>30</v>
      </c>
      <c r="M10350" s="0" t="n">
        <f aca="false">CEILING(G10350,1)*F10350</f>
        <v>18.6</v>
      </c>
      <c r="N10350" s="0" t="n">
        <f aca="false">M10350-H10350</f>
        <v>9.3</v>
      </c>
      <c r="O10350" s="0" t="n">
        <f aca="false">IF(ABS(N10350-J10350)&lt;0.011,1,0)</f>
        <v>1</v>
      </c>
    </row>
    <row r="10351" customFormat="false" ht="15" hidden="false" customHeight="false" outlineLevel="0" collapsed="false">
      <c r="A10351" s="0" t="s">
        <v>709</v>
      </c>
      <c r="B10351" s="0" t="s">
        <v>849</v>
      </c>
      <c r="C10351" s="0" t="n">
        <v>15</v>
      </c>
      <c r="D10351" s="0" t="n">
        <v>66416</v>
      </c>
      <c r="E10351" s="0" t="s">
        <v>54</v>
      </c>
      <c r="F10351" s="0" t="n">
        <v>6.9</v>
      </c>
      <c r="G10351" s="0" t="n">
        <v>0.5</v>
      </c>
      <c r="H10351" s="0" t="n">
        <v>3.45</v>
      </c>
      <c r="I10351" s="0" t="n">
        <v>6.9</v>
      </c>
      <c r="J10351" s="0" t="n">
        <v>3.45</v>
      </c>
      <c r="K10351" s="0" t="s">
        <v>18</v>
      </c>
      <c r="L10351" s="0" t="s">
        <v>30</v>
      </c>
      <c r="M10351" s="0" t="n">
        <f aca="false">CEILING(G10351,1)*F10351</f>
        <v>6.9</v>
      </c>
      <c r="N10351" s="0" t="n">
        <f aca="false">M10351-H10351</f>
        <v>3.45</v>
      </c>
      <c r="O10351" s="0" t="n">
        <f aca="false">IF(ABS(N10351-J10351)&lt;0.011,1,0)</f>
        <v>1</v>
      </c>
    </row>
    <row r="10352" customFormat="false" ht="15" hidden="false" customHeight="false" outlineLevel="0" collapsed="false">
      <c r="A10352" s="0" t="s">
        <v>709</v>
      </c>
      <c r="B10352" s="0" t="s">
        <v>849</v>
      </c>
      <c r="C10352" s="0" t="n">
        <v>15</v>
      </c>
      <c r="D10352" s="0" t="n">
        <v>66416</v>
      </c>
      <c r="E10352" s="0" t="s">
        <v>410</v>
      </c>
      <c r="F10352" s="0" t="n">
        <v>8.4</v>
      </c>
      <c r="G10352" s="0" t="n">
        <v>0.5</v>
      </c>
      <c r="H10352" s="0" t="n">
        <v>4.2</v>
      </c>
      <c r="I10352" s="0" t="n">
        <v>8.4</v>
      </c>
      <c r="J10352" s="0" t="n">
        <v>4.2</v>
      </c>
      <c r="K10352" s="0" t="s">
        <v>18</v>
      </c>
      <c r="L10352" s="0" t="s">
        <v>30</v>
      </c>
      <c r="M10352" s="0" t="n">
        <f aca="false">CEILING(G10352,1)*F10352</f>
        <v>8.4</v>
      </c>
      <c r="N10352" s="0" t="n">
        <f aca="false">M10352-H10352</f>
        <v>4.2</v>
      </c>
      <c r="O10352" s="0" t="n">
        <f aca="false">IF(ABS(N10352-J10352)&lt;0.011,1,0)</f>
        <v>1</v>
      </c>
    </row>
    <row r="10353" customFormat="false" ht="15" hidden="false" customHeight="false" outlineLevel="0" collapsed="false">
      <c r="A10353" s="0" t="s">
        <v>709</v>
      </c>
      <c r="B10353" s="0" t="s">
        <v>849</v>
      </c>
      <c r="C10353" s="0" t="n">
        <v>15</v>
      </c>
      <c r="D10353" s="0" t="n">
        <v>66416</v>
      </c>
      <c r="E10353" s="0" t="s">
        <v>181</v>
      </c>
      <c r="F10353" s="0" t="n">
        <v>2</v>
      </c>
      <c r="G10353" s="0" t="n">
        <v>0.5</v>
      </c>
      <c r="H10353" s="0" t="n">
        <v>1</v>
      </c>
      <c r="I10353" s="0" t="n">
        <v>2</v>
      </c>
      <c r="J10353" s="0" t="n">
        <v>1</v>
      </c>
      <c r="K10353" s="0" t="s">
        <v>18</v>
      </c>
      <c r="L10353" s="0" t="s">
        <v>30</v>
      </c>
      <c r="M10353" s="0" t="n">
        <f aca="false">CEILING(G10353,1)*F10353</f>
        <v>2</v>
      </c>
      <c r="N10353" s="0" t="n">
        <f aca="false">M10353-H10353</f>
        <v>1</v>
      </c>
      <c r="O10353" s="0" t="n">
        <f aca="false">IF(ABS(N10353-J10353)&lt;0.011,1,0)</f>
        <v>1</v>
      </c>
    </row>
    <row r="10354" customFormat="false" ht="15" hidden="false" customHeight="false" outlineLevel="0" collapsed="false">
      <c r="A10354" s="0" t="s">
        <v>709</v>
      </c>
      <c r="B10354" s="0" t="s">
        <v>849</v>
      </c>
      <c r="C10354" s="0" t="n">
        <v>15</v>
      </c>
      <c r="D10354" s="0" t="n">
        <v>66416</v>
      </c>
      <c r="E10354" s="0" t="s">
        <v>88</v>
      </c>
      <c r="F10354" s="0" t="n">
        <v>5.5</v>
      </c>
      <c r="G10354" s="0" t="n">
        <v>0.5</v>
      </c>
      <c r="H10354" s="0" t="n">
        <v>2.75</v>
      </c>
      <c r="I10354" s="0" t="n">
        <v>5.5</v>
      </c>
      <c r="J10354" s="0" t="n">
        <v>2.75</v>
      </c>
      <c r="K10354" s="0" t="s">
        <v>18</v>
      </c>
      <c r="L10354" s="0" t="s">
        <v>30</v>
      </c>
      <c r="M10354" s="0" t="n">
        <f aca="false">CEILING(G10354,1)*F10354</f>
        <v>5.5</v>
      </c>
      <c r="N10354" s="0" t="n">
        <f aca="false">M10354-H10354</f>
        <v>2.75</v>
      </c>
      <c r="O10354" s="0" t="n">
        <f aca="false">IF(ABS(N10354-J10354)&lt;0.011,1,0)</f>
        <v>1</v>
      </c>
    </row>
    <row r="10355" customFormat="false" ht="15" hidden="false" customHeight="false" outlineLevel="0" collapsed="false">
      <c r="A10355" s="0" t="s">
        <v>709</v>
      </c>
      <c r="B10355" s="0" t="s">
        <v>849</v>
      </c>
      <c r="C10355" s="0" t="n">
        <v>15</v>
      </c>
      <c r="D10355" s="0" t="n">
        <v>66416</v>
      </c>
      <c r="E10355" s="0" t="s">
        <v>91</v>
      </c>
      <c r="F10355" s="0" t="n">
        <v>16.6</v>
      </c>
      <c r="G10355" s="0" t="n">
        <v>0.5</v>
      </c>
      <c r="H10355" s="0" t="n">
        <v>8.3</v>
      </c>
      <c r="I10355" s="0" t="n">
        <v>16.6</v>
      </c>
      <c r="J10355" s="0" t="n">
        <v>8.3</v>
      </c>
      <c r="K10355" s="0" t="s">
        <v>18</v>
      </c>
      <c r="L10355" s="0" t="s">
        <v>30</v>
      </c>
      <c r="M10355" s="0" t="n">
        <f aca="false">CEILING(G10355,1)*F10355</f>
        <v>16.6</v>
      </c>
      <c r="N10355" s="0" t="n">
        <f aca="false">M10355-H10355</f>
        <v>8.3</v>
      </c>
      <c r="O10355" s="0" t="n">
        <f aca="false">IF(ABS(N10355-J10355)&lt;0.011,1,0)</f>
        <v>1</v>
      </c>
    </row>
    <row r="10356" customFormat="false" ht="15" hidden="false" customHeight="false" outlineLevel="0" collapsed="false">
      <c r="A10356" s="0" t="s">
        <v>709</v>
      </c>
      <c r="B10356" s="0" t="s">
        <v>849</v>
      </c>
      <c r="C10356" s="0" t="n">
        <v>15</v>
      </c>
      <c r="D10356" s="0" t="n">
        <v>66416</v>
      </c>
      <c r="E10356" s="0" t="s">
        <v>117</v>
      </c>
      <c r="F10356" s="0" t="n">
        <v>4.2</v>
      </c>
      <c r="G10356" s="0" t="n">
        <v>0.5</v>
      </c>
      <c r="H10356" s="0" t="n">
        <v>2.1</v>
      </c>
      <c r="I10356" s="0" t="n">
        <v>4.2</v>
      </c>
      <c r="J10356" s="0" t="n">
        <v>2.1</v>
      </c>
      <c r="K10356" s="0" t="s">
        <v>18</v>
      </c>
      <c r="L10356" s="0" t="s">
        <v>30</v>
      </c>
      <c r="M10356" s="0" t="n">
        <f aca="false">CEILING(G10356,1)*F10356</f>
        <v>4.2</v>
      </c>
      <c r="N10356" s="0" t="n">
        <f aca="false">M10356-H10356</f>
        <v>2.1</v>
      </c>
      <c r="O10356" s="0" t="n">
        <f aca="false">IF(ABS(N10356-J10356)&lt;0.011,1,0)</f>
        <v>1</v>
      </c>
    </row>
    <row r="10357" customFormat="false" ht="15" hidden="false" customHeight="false" outlineLevel="0" collapsed="false">
      <c r="A10357" s="0" t="s">
        <v>709</v>
      </c>
      <c r="B10357" s="0" t="s">
        <v>849</v>
      </c>
      <c r="C10357" s="0" t="n">
        <v>16</v>
      </c>
      <c r="D10357" s="0" t="n">
        <v>66405</v>
      </c>
      <c r="E10357" s="0" t="s">
        <v>47</v>
      </c>
      <c r="F10357" s="0" t="n">
        <v>18.6</v>
      </c>
      <c r="G10357" s="0" t="n">
        <v>0.5</v>
      </c>
      <c r="H10357" s="0" t="n">
        <v>9.3</v>
      </c>
      <c r="I10357" s="0" t="n">
        <v>18.6</v>
      </c>
      <c r="J10357" s="0" t="n">
        <v>9.3</v>
      </c>
      <c r="K10357" s="0" t="s">
        <v>18</v>
      </c>
      <c r="L10357" s="0" t="s">
        <v>30</v>
      </c>
      <c r="M10357" s="0" t="n">
        <f aca="false">CEILING(G10357,1)*F10357</f>
        <v>18.6</v>
      </c>
      <c r="N10357" s="0" t="n">
        <f aca="false">M10357-H10357</f>
        <v>9.3</v>
      </c>
      <c r="O10357" s="0" t="n">
        <f aca="false">IF(ABS(N10357-J10357)&lt;0.011,1,0)</f>
        <v>1</v>
      </c>
    </row>
    <row r="10358" customFormat="false" ht="15" hidden="false" customHeight="false" outlineLevel="0" collapsed="false">
      <c r="A10358" s="0" t="s">
        <v>709</v>
      </c>
      <c r="B10358" s="0" t="s">
        <v>849</v>
      </c>
      <c r="C10358" s="0" t="n">
        <v>16</v>
      </c>
      <c r="D10358" s="0" t="n">
        <v>66405</v>
      </c>
      <c r="E10358" s="0" t="s">
        <v>54</v>
      </c>
      <c r="F10358" s="0" t="n">
        <v>6.9</v>
      </c>
      <c r="G10358" s="0" t="n">
        <v>0.5</v>
      </c>
      <c r="H10358" s="0" t="n">
        <v>3.45</v>
      </c>
      <c r="I10358" s="0" t="n">
        <v>6.9</v>
      </c>
      <c r="J10358" s="0" t="n">
        <v>3.45</v>
      </c>
      <c r="K10358" s="0" t="s">
        <v>18</v>
      </c>
      <c r="L10358" s="0" t="s">
        <v>30</v>
      </c>
      <c r="M10358" s="0" t="n">
        <f aca="false">CEILING(G10358,1)*F10358</f>
        <v>6.9</v>
      </c>
      <c r="N10358" s="0" t="n">
        <f aca="false">M10358-H10358</f>
        <v>3.45</v>
      </c>
      <c r="O10358" s="0" t="n">
        <f aca="false">IF(ABS(N10358-J10358)&lt;0.011,1,0)</f>
        <v>1</v>
      </c>
    </row>
    <row r="10359" customFormat="false" ht="15" hidden="false" customHeight="false" outlineLevel="0" collapsed="false">
      <c r="A10359" s="0" t="s">
        <v>709</v>
      </c>
      <c r="B10359" s="0" t="s">
        <v>849</v>
      </c>
      <c r="C10359" s="0" t="n">
        <v>16</v>
      </c>
      <c r="D10359" s="0" t="n">
        <v>66405</v>
      </c>
      <c r="E10359" s="0" t="s">
        <v>410</v>
      </c>
      <c r="F10359" s="0" t="n">
        <v>8.4</v>
      </c>
      <c r="G10359" s="0" t="n">
        <v>0.5</v>
      </c>
      <c r="H10359" s="0" t="n">
        <v>4.2</v>
      </c>
      <c r="I10359" s="0" t="n">
        <v>8.4</v>
      </c>
      <c r="J10359" s="0" t="n">
        <v>4.2</v>
      </c>
      <c r="K10359" s="0" t="s">
        <v>18</v>
      </c>
      <c r="L10359" s="0" t="s">
        <v>30</v>
      </c>
      <c r="M10359" s="0" t="n">
        <f aca="false">CEILING(G10359,1)*F10359</f>
        <v>8.4</v>
      </c>
      <c r="N10359" s="0" t="n">
        <f aca="false">M10359-H10359</f>
        <v>4.2</v>
      </c>
      <c r="O10359" s="0" t="n">
        <f aca="false">IF(ABS(N10359-J10359)&lt;0.011,1,0)</f>
        <v>1</v>
      </c>
    </row>
    <row r="10360" customFormat="false" ht="15" hidden="false" customHeight="false" outlineLevel="0" collapsed="false">
      <c r="A10360" s="0" t="s">
        <v>709</v>
      </c>
      <c r="B10360" s="0" t="s">
        <v>849</v>
      </c>
      <c r="C10360" s="0" t="n">
        <v>16</v>
      </c>
      <c r="D10360" s="0" t="n">
        <v>66405</v>
      </c>
      <c r="E10360" s="0" t="s">
        <v>181</v>
      </c>
      <c r="F10360" s="0" t="n">
        <v>2</v>
      </c>
      <c r="G10360" s="0" t="n">
        <v>0.5</v>
      </c>
      <c r="H10360" s="0" t="n">
        <v>1</v>
      </c>
      <c r="I10360" s="0" t="n">
        <v>2</v>
      </c>
      <c r="J10360" s="0" t="n">
        <v>1</v>
      </c>
      <c r="K10360" s="0" t="s">
        <v>18</v>
      </c>
      <c r="L10360" s="0" t="s">
        <v>30</v>
      </c>
      <c r="M10360" s="0" t="n">
        <f aca="false">CEILING(G10360,1)*F10360</f>
        <v>2</v>
      </c>
      <c r="N10360" s="0" t="n">
        <f aca="false">M10360-H10360</f>
        <v>1</v>
      </c>
      <c r="O10360" s="0" t="n">
        <f aca="false">IF(ABS(N10360-J10360)&lt;0.011,1,0)</f>
        <v>1</v>
      </c>
    </row>
    <row r="10361" customFormat="false" ht="15" hidden="false" customHeight="false" outlineLevel="0" collapsed="false">
      <c r="A10361" s="0" t="s">
        <v>709</v>
      </c>
      <c r="B10361" s="0" t="s">
        <v>849</v>
      </c>
      <c r="C10361" s="0" t="n">
        <v>16</v>
      </c>
      <c r="D10361" s="0" t="n">
        <v>66405</v>
      </c>
      <c r="E10361" s="0" t="s">
        <v>88</v>
      </c>
      <c r="F10361" s="0" t="n">
        <v>5.5</v>
      </c>
      <c r="G10361" s="0" t="n">
        <v>0.5</v>
      </c>
      <c r="H10361" s="0" t="n">
        <v>2.75</v>
      </c>
      <c r="I10361" s="0" t="n">
        <v>5.5</v>
      </c>
      <c r="J10361" s="0" t="n">
        <v>2.75</v>
      </c>
      <c r="K10361" s="0" t="s">
        <v>18</v>
      </c>
      <c r="L10361" s="0" t="s">
        <v>30</v>
      </c>
      <c r="M10361" s="0" t="n">
        <f aca="false">CEILING(G10361,1)*F10361</f>
        <v>5.5</v>
      </c>
      <c r="N10361" s="0" t="n">
        <f aca="false">M10361-H10361</f>
        <v>2.75</v>
      </c>
      <c r="O10361" s="0" t="n">
        <f aca="false">IF(ABS(N10361-J10361)&lt;0.011,1,0)</f>
        <v>1</v>
      </c>
    </row>
    <row r="10362" customFormat="false" ht="15" hidden="false" customHeight="false" outlineLevel="0" collapsed="false">
      <c r="A10362" s="0" t="s">
        <v>709</v>
      </c>
      <c r="B10362" s="0" t="s">
        <v>849</v>
      </c>
      <c r="C10362" s="0" t="n">
        <v>16</v>
      </c>
      <c r="D10362" s="0" t="n">
        <v>66405</v>
      </c>
      <c r="E10362" s="0" t="s">
        <v>91</v>
      </c>
      <c r="F10362" s="0" t="n">
        <v>16.6</v>
      </c>
      <c r="G10362" s="0" t="n">
        <v>0.5</v>
      </c>
      <c r="H10362" s="0" t="n">
        <v>8.3</v>
      </c>
      <c r="I10362" s="0" t="n">
        <v>16.6</v>
      </c>
      <c r="J10362" s="0" t="n">
        <v>8.3</v>
      </c>
      <c r="K10362" s="0" t="s">
        <v>18</v>
      </c>
      <c r="L10362" s="0" t="s">
        <v>30</v>
      </c>
      <c r="M10362" s="0" t="n">
        <f aca="false">CEILING(G10362,1)*F10362</f>
        <v>16.6</v>
      </c>
      <c r="N10362" s="0" t="n">
        <f aca="false">M10362-H10362</f>
        <v>8.3</v>
      </c>
      <c r="O10362" s="0" t="n">
        <f aca="false">IF(ABS(N10362-J10362)&lt;0.011,1,0)</f>
        <v>1</v>
      </c>
    </row>
    <row r="10363" customFormat="false" ht="15" hidden="false" customHeight="false" outlineLevel="0" collapsed="false">
      <c r="A10363" s="0" t="s">
        <v>709</v>
      </c>
      <c r="B10363" s="0" t="s">
        <v>849</v>
      </c>
      <c r="C10363" s="0" t="n">
        <v>16</v>
      </c>
      <c r="D10363" s="0" t="n">
        <v>66405</v>
      </c>
      <c r="E10363" s="0" t="s">
        <v>117</v>
      </c>
      <c r="F10363" s="0" t="n">
        <v>4.2</v>
      </c>
      <c r="G10363" s="0" t="n">
        <v>0.5</v>
      </c>
      <c r="H10363" s="0" t="n">
        <v>2.1</v>
      </c>
      <c r="I10363" s="0" t="n">
        <v>4.2</v>
      </c>
      <c r="J10363" s="0" t="n">
        <v>2.1</v>
      </c>
      <c r="K10363" s="0" t="s">
        <v>18</v>
      </c>
      <c r="L10363" s="0" t="s">
        <v>30</v>
      </c>
      <c r="M10363" s="0" t="n">
        <f aca="false">CEILING(G10363,1)*F10363</f>
        <v>4.2</v>
      </c>
      <c r="N10363" s="0" t="n">
        <f aca="false">M10363-H10363</f>
        <v>2.1</v>
      </c>
      <c r="O10363" s="0" t="n">
        <f aca="false">IF(ABS(N10363-J10363)&lt;0.011,1,0)</f>
        <v>1</v>
      </c>
    </row>
    <row r="10364" customFormat="false" ht="15" hidden="false" customHeight="false" outlineLevel="0" collapsed="false">
      <c r="A10364" s="0" t="s">
        <v>709</v>
      </c>
      <c r="B10364" s="0" t="s">
        <v>850</v>
      </c>
      <c r="C10364" s="0" t="n">
        <v>3</v>
      </c>
      <c r="D10364" s="0" t="n">
        <v>66431</v>
      </c>
      <c r="E10364" s="0" t="s">
        <v>259</v>
      </c>
      <c r="F10364" s="0" t="n">
        <v>36</v>
      </c>
      <c r="G10364" s="0" t="n">
        <v>0.5</v>
      </c>
      <c r="H10364" s="0" t="n">
        <v>18</v>
      </c>
      <c r="I10364" s="0" t="n">
        <v>36</v>
      </c>
      <c r="J10364" s="0" t="n">
        <v>18</v>
      </c>
      <c r="K10364" s="0" t="s">
        <v>18</v>
      </c>
      <c r="L10364" s="0" t="s">
        <v>64</v>
      </c>
      <c r="M10364" s="0" t="n">
        <f aca="false">CEILING(G10364,1)*F10364</f>
        <v>36</v>
      </c>
      <c r="N10364" s="0" t="n">
        <f aca="false">M10364-H10364</f>
        <v>18</v>
      </c>
      <c r="O10364" s="0" t="n">
        <f aca="false">IF(ABS(N10364-J10364)&lt;0.011,1,0)</f>
        <v>1</v>
      </c>
    </row>
    <row r="10365" customFormat="false" ht="15" hidden="false" customHeight="false" outlineLevel="0" collapsed="false">
      <c r="A10365" s="0" t="s">
        <v>709</v>
      </c>
      <c r="B10365" s="0" t="s">
        <v>850</v>
      </c>
      <c r="C10365" s="0" t="n">
        <v>3</v>
      </c>
      <c r="D10365" s="0" t="n">
        <v>66431</v>
      </c>
      <c r="E10365" s="0" t="s">
        <v>489</v>
      </c>
      <c r="F10365" s="0" t="n">
        <v>59</v>
      </c>
      <c r="G10365" s="0" t="n">
        <v>0.5</v>
      </c>
      <c r="H10365" s="0" t="n">
        <v>29.5</v>
      </c>
      <c r="I10365" s="0" t="n">
        <v>59</v>
      </c>
      <c r="J10365" s="0" t="n">
        <v>29.5</v>
      </c>
      <c r="K10365" s="0" t="s">
        <v>18</v>
      </c>
      <c r="L10365" s="0" t="s">
        <v>64</v>
      </c>
      <c r="M10365" s="0" t="n">
        <f aca="false">CEILING(G10365,1)*F10365</f>
        <v>59</v>
      </c>
      <c r="N10365" s="0" t="n">
        <f aca="false">M10365-H10365</f>
        <v>29.5</v>
      </c>
      <c r="O10365" s="0" t="n">
        <f aca="false">IF(ABS(N10365-J10365)&lt;0.011,1,0)</f>
        <v>1</v>
      </c>
    </row>
    <row r="10366" customFormat="false" ht="15" hidden="false" customHeight="false" outlineLevel="0" collapsed="false">
      <c r="A10366" s="0" t="s">
        <v>709</v>
      </c>
      <c r="B10366" s="0" t="s">
        <v>850</v>
      </c>
      <c r="C10366" s="0" t="n">
        <v>3</v>
      </c>
      <c r="D10366" s="0" t="n">
        <v>66431</v>
      </c>
      <c r="E10366" s="0" t="s">
        <v>80</v>
      </c>
      <c r="F10366" s="0" t="n">
        <v>3.9</v>
      </c>
      <c r="G10366" s="0" t="n">
        <v>0.5</v>
      </c>
      <c r="H10366" s="0" t="n">
        <v>1.95</v>
      </c>
      <c r="I10366" s="0" t="n">
        <v>3.9</v>
      </c>
      <c r="J10366" s="0" t="n">
        <v>1.95</v>
      </c>
      <c r="K10366" s="0" t="s">
        <v>18</v>
      </c>
      <c r="L10366" s="0" t="s">
        <v>64</v>
      </c>
      <c r="M10366" s="0" t="n">
        <f aca="false">CEILING(G10366,1)*F10366</f>
        <v>3.9</v>
      </c>
      <c r="N10366" s="0" t="n">
        <f aca="false">M10366-H10366</f>
        <v>1.95</v>
      </c>
      <c r="O10366" s="0" t="n">
        <f aca="false">IF(ABS(N10366-J10366)&lt;0.011,1,0)</f>
        <v>1</v>
      </c>
    </row>
    <row r="10367" customFormat="false" ht="15" hidden="false" customHeight="false" outlineLevel="0" collapsed="false">
      <c r="A10367" s="0" t="s">
        <v>709</v>
      </c>
      <c r="B10367" s="0" t="s">
        <v>850</v>
      </c>
      <c r="C10367" s="0" t="n">
        <v>3</v>
      </c>
      <c r="D10367" s="0" t="n">
        <v>66431</v>
      </c>
      <c r="E10367" s="0" t="s">
        <v>32</v>
      </c>
      <c r="F10367" s="0" t="n">
        <v>2.2</v>
      </c>
      <c r="G10367" s="0" t="n">
        <v>1.5</v>
      </c>
      <c r="H10367" s="0" t="n">
        <v>3.3</v>
      </c>
      <c r="I10367" s="0" t="n">
        <v>4.4</v>
      </c>
      <c r="J10367" s="0" t="n">
        <v>1.1</v>
      </c>
      <c r="K10367" s="0" t="s">
        <v>18</v>
      </c>
      <c r="L10367" s="0" t="s">
        <v>64</v>
      </c>
      <c r="M10367" s="0" t="n">
        <f aca="false">CEILING(G10367,1)*F10367</f>
        <v>4.4</v>
      </c>
      <c r="N10367" s="0" t="n">
        <f aca="false">M10367-H10367</f>
        <v>1.1</v>
      </c>
      <c r="O10367" s="0" t="n">
        <f aca="false">IF(ABS(N10367-J10367)&lt;0.011,1,0)</f>
        <v>1</v>
      </c>
    </row>
    <row r="10368" customFormat="false" ht="15" hidden="false" customHeight="false" outlineLevel="0" collapsed="false">
      <c r="A10368" s="0" t="s">
        <v>709</v>
      </c>
      <c r="B10368" s="0" t="s">
        <v>850</v>
      </c>
      <c r="C10368" s="0" t="n">
        <v>4</v>
      </c>
      <c r="D10368" s="0" t="n">
        <v>66420</v>
      </c>
      <c r="E10368" s="0" t="s">
        <v>259</v>
      </c>
      <c r="F10368" s="0" t="n">
        <v>36</v>
      </c>
      <c r="G10368" s="0" t="n">
        <v>0.5</v>
      </c>
      <c r="H10368" s="0" t="n">
        <v>18</v>
      </c>
      <c r="I10368" s="0" t="n">
        <v>36</v>
      </c>
      <c r="J10368" s="0" t="n">
        <v>18</v>
      </c>
      <c r="K10368" s="0" t="s">
        <v>18</v>
      </c>
      <c r="L10368" s="0" t="s">
        <v>64</v>
      </c>
      <c r="M10368" s="0" t="n">
        <f aca="false">CEILING(G10368,1)*F10368</f>
        <v>36</v>
      </c>
      <c r="N10368" s="0" t="n">
        <f aca="false">M10368-H10368</f>
        <v>18</v>
      </c>
      <c r="O10368" s="0" t="n">
        <f aca="false">IF(ABS(N10368-J10368)&lt;0.011,1,0)</f>
        <v>1</v>
      </c>
    </row>
    <row r="10369" customFormat="false" ht="15" hidden="false" customHeight="false" outlineLevel="0" collapsed="false">
      <c r="A10369" s="0" t="s">
        <v>709</v>
      </c>
      <c r="B10369" s="0" t="s">
        <v>850</v>
      </c>
      <c r="C10369" s="0" t="n">
        <v>4</v>
      </c>
      <c r="D10369" s="0" t="n">
        <v>66420</v>
      </c>
      <c r="E10369" s="0" t="s">
        <v>489</v>
      </c>
      <c r="F10369" s="0" t="n">
        <v>59</v>
      </c>
      <c r="G10369" s="0" t="n">
        <v>0.5</v>
      </c>
      <c r="H10369" s="0" t="n">
        <v>29.5</v>
      </c>
      <c r="I10369" s="0" t="n">
        <v>59</v>
      </c>
      <c r="J10369" s="0" t="n">
        <v>29.5</v>
      </c>
      <c r="K10369" s="0" t="s">
        <v>18</v>
      </c>
      <c r="L10369" s="0" t="s">
        <v>64</v>
      </c>
      <c r="M10369" s="0" t="n">
        <f aca="false">CEILING(G10369,1)*F10369</f>
        <v>59</v>
      </c>
      <c r="N10369" s="0" t="n">
        <f aca="false">M10369-H10369</f>
        <v>29.5</v>
      </c>
      <c r="O10369" s="0" t="n">
        <f aca="false">IF(ABS(N10369-J10369)&lt;0.011,1,0)</f>
        <v>1</v>
      </c>
    </row>
    <row r="10370" customFormat="false" ht="15" hidden="false" customHeight="false" outlineLevel="0" collapsed="false">
      <c r="A10370" s="0" t="s">
        <v>709</v>
      </c>
      <c r="B10370" s="0" t="s">
        <v>850</v>
      </c>
      <c r="C10370" s="0" t="n">
        <v>4</v>
      </c>
      <c r="D10370" s="0" t="n">
        <v>66420</v>
      </c>
      <c r="E10370" s="0" t="s">
        <v>80</v>
      </c>
      <c r="F10370" s="0" t="n">
        <v>3.9</v>
      </c>
      <c r="G10370" s="0" t="n">
        <v>0.5</v>
      </c>
      <c r="H10370" s="0" t="n">
        <v>1.95</v>
      </c>
      <c r="I10370" s="0" t="n">
        <v>3.9</v>
      </c>
      <c r="J10370" s="0" t="n">
        <v>1.95</v>
      </c>
      <c r="K10370" s="0" t="s">
        <v>18</v>
      </c>
      <c r="L10370" s="0" t="s">
        <v>64</v>
      </c>
      <c r="M10370" s="0" t="n">
        <f aca="false">CEILING(G10370,1)*F10370</f>
        <v>3.9</v>
      </c>
      <c r="N10370" s="0" t="n">
        <f aca="false">M10370-H10370</f>
        <v>1.95</v>
      </c>
      <c r="O10370" s="0" t="n">
        <f aca="false">IF(ABS(N10370-J10370)&lt;0.011,1,0)</f>
        <v>1</v>
      </c>
    </row>
    <row r="10371" customFormat="false" ht="15" hidden="false" customHeight="false" outlineLevel="0" collapsed="false">
      <c r="A10371" s="0" t="s">
        <v>709</v>
      </c>
      <c r="B10371" s="0" t="s">
        <v>850</v>
      </c>
      <c r="C10371" s="0" t="n">
        <v>4</v>
      </c>
      <c r="D10371" s="0" t="n">
        <v>66420</v>
      </c>
      <c r="E10371" s="0" t="s">
        <v>32</v>
      </c>
      <c r="F10371" s="0" t="n">
        <v>2.2</v>
      </c>
      <c r="G10371" s="0" t="n">
        <v>1.5</v>
      </c>
      <c r="H10371" s="0" t="n">
        <v>3.3</v>
      </c>
      <c r="I10371" s="0" t="n">
        <v>4.4</v>
      </c>
      <c r="J10371" s="0" t="n">
        <v>1.1</v>
      </c>
      <c r="K10371" s="0" t="s">
        <v>18</v>
      </c>
      <c r="L10371" s="0" t="s">
        <v>64</v>
      </c>
      <c r="M10371" s="0" t="n">
        <f aca="false">CEILING(G10371,1)*F10371</f>
        <v>4.4</v>
      </c>
      <c r="N10371" s="0" t="n">
        <f aca="false">M10371-H10371</f>
        <v>1.1</v>
      </c>
      <c r="O10371" s="0" t="n">
        <f aca="false">IF(ABS(N10371-J10371)&lt;0.011,1,0)</f>
        <v>1</v>
      </c>
    </row>
    <row r="10372" customFormat="false" ht="15" hidden="false" customHeight="false" outlineLevel="0" collapsed="false">
      <c r="A10372" s="0" t="s">
        <v>709</v>
      </c>
      <c r="B10372" s="0" t="s">
        <v>850</v>
      </c>
      <c r="C10372" s="0" t="n">
        <v>9</v>
      </c>
      <c r="D10372" s="0" t="n">
        <v>66433</v>
      </c>
      <c r="E10372" s="0" t="s">
        <v>565</v>
      </c>
      <c r="F10372" s="0" t="n">
        <v>2.7</v>
      </c>
      <c r="G10372" s="0" t="n">
        <v>0.5</v>
      </c>
      <c r="H10372" s="0" t="n">
        <v>1.35</v>
      </c>
      <c r="I10372" s="0" t="n">
        <v>2.7</v>
      </c>
      <c r="J10372" s="0" t="n">
        <v>1.35</v>
      </c>
      <c r="K10372" s="0" t="s">
        <v>18</v>
      </c>
      <c r="L10372" s="0" t="s">
        <v>85</v>
      </c>
      <c r="M10372" s="0" t="n">
        <f aca="false">CEILING(G10372,1)*F10372</f>
        <v>2.7</v>
      </c>
      <c r="N10372" s="0" t="n">
        <f aca="false">M10372-H10372</f>
        <v>1.35</v>
      </c>
      <c r="O10372" s="0" t="n">
        <f aca="false">IF(ABS(N10372-J10372)&lt;0.011,1,0)</f>
        <v>1</v>
      </c>
    </row>
    <row r="10373" customFormat="false" ht="15" hidden="false" customHeight="false" outlineLevel="0" collapsed="false">
      <c r="A10373" s="0" t="s">
        <v>709</v>
      </c>
      <c r="B10373" s="0" t="s">
        <v>850</v>
      </c>
      <c r="C10373" s="0" t="n">
        <v>9</v>
      </c>
      <c r="D10373" s="0" t="n">
        <v>66433</v>
      </c>
      <c r="E10373" s="0" t="s">
        <v>106</v>
      </c>
      <c r="F10373" s="0" t="n">
        <v>5.9</v>
      </c>
      <c r="G10373" s="0" t="n">
        <v>0.5</v>
      </c>
      <c r="H10373" s="0" t="n">
        <v>2.95</v>
      </c>
      <c r="I10373" s="0" t="n">
        <v>5.9</v>
      </c>
      <c r="J10373" s="0" t="n">
        <v>2.95</v>
      </c>
      <c r="K10373" s="0" t="s">
        <v>18</v>
      </c>
      <c r="L10373" s="0" t="s">
        <v>85</v>
      </c>
      <c r="M10373" s="0" t="n">
        <f aca="false">CEILING(G10373,1)*F10373</f>
        <v>5.9</v>
      </c>
      <c r="N10373" s="0" t="n">
        <f aca="false">M10373-H10373</f>
        <v>2.95</v>
      </c>
      <c r="O10373" s="0" t="n">
        <f aca="false">IF(ABS(N10373-J10373)&lt;0.011,1,0)</f>
        <v>1</v>
      </c>
    </row>
    <row r="10374" customFormat="false" ht="15" hidden="false" customHeight="false" outlineLevel="0" collapsed="false">
      <c r="A10374" s="0" t="s">
        <v>709</v>
      </c>
      <c r="B10374" s="0" t="s">
        <v>850</v>
      </c>
      <c r="C10374" s="0" t="n">
        <v>9</v>
      </c>
      <c r="D10374" s="0" t="n">
        <v>66433</v>
      </c>
      <c r="E10374" s="0" t="s">
        <v>212</v>
      </c>
      <c r="F10374" s="0" t="n">
        <v>15.5</v>
      </c>
      <c r="G10374" s="0" t="n">
        <v>0.5</v>
      </c>
      <c r="H10374" s="0" t="n">
        <v>7.75</v>
      </c>
      <c r="I10374" s="0" t="n">
        <v>15.5</v>
      </c>
      <c r="J10374" s="0" t="n">
        <v>7.75</v>
      </c>
      <c r="K10374" s="0" t="s">
        <v>18</v>
      </c>
      <c r="L10374" s="0" t="s">
        <v>85</v>
      </c>
      <c r="M10374" s="0" t="n">
        <f aca="false">CEILING(G10374,1)*F10374</f>
        <v>15.5</v>
      </c>
      <c r="N10374" s="0" t="n">
        <f aca="false">M10374-H10374</f>
        <v>7.75</v>
      </c>
      <c r="O10374" s="0" t="n">
        <f aca="false">IF(ABS(N10374-J10374)&lt;0.011,1,0)</f>
        <v>1</v>
      </c>
    </row>
    <row r="10375" customFormat="false" ht="15" hidden="false" customHeight="false" outlineLevel="0" collapsed="false">
      <c r="A10375" s="0" t="s">
        <v>709</v>
      </c>
      <c r="B10375" s="0" t="s">
        <v>850</v>
      </c>
      <c r="C10375" s="0" t="n">
        <v>9</v>
      </c>
      <c r="D10375" s="0" t="n">
        <v>66433</v>
      </c>
      <c r="E10375" s="0" t="s">
        <v>91</v>
      </c>
      <c r="F10375" s="0" t="n">
        <v>16.6</v>
      </c>
      <c r="G10375" s="0" t="n">
        <v>0.5</v>
      </c>
      <c r="H10375" s="0" t="n">
        <v>8.3</v>
      </c>
      <c r="I10375" s="0" t="n">
        <v>16.6</v>
      </c>
      <c r="J10375" s="0" t="n">
        <v>8.3</v>
      </c>
      <c r="K10375" s="0" t="s">
        <v>18</v>
      </c>
      <c r="L10375" s="0" t="s">
        <v>85</v>
      </c>
      <c r="M10375" s="0" t="n">
        <f aca="false">CEILING(G10375,1)*F10375</f>
        <v>16.6</v>
      </c>
      <c r="N10375" s="0" t="n">
        <f aca="false">M10375-H10375</f>
        <v>8.3</v>
      </c>
      <c r="O10375" s="0" t="n">
        <f aca="false">IF(ABS(N10375-J10375)&lt;0.011,1,0)</f>
        <v>1</v>
      </c>
    </row>
    <row r="10376" customFormat="false" ht="15" hidden="false" customHeight="false" outlineLevel="0" collapsed="false">
      <c r="A10376" s="0" t="s">
        <v>709</v>
      </c>
      <c r="B10376" s="0" t="s">
        <v>850</v>
      </c>
      <c r="C10376" s="0" t="n">
        <v>10</v>
      </c>
      <c r="D10376" s="0" t="n">
        <v>66417</v>
      </c>
      <c r="E10376" s="0" t="s">
        <v>565</v>
      </c>
      <c r="F10376" s="0" t="n">
        <v>2.7</v>
      </c>
      <c r="G10376" s="0" t="n">
        <v>0.5</v>
      </c>
      <c r="H10376" s="0" t="n">
        <v>1.35</v>
      </c>
      <c r="I10376" s="0" t="n">
        <v>2.7</v>
      </c>
      <c r="J10376" s="0" t="n">
        <v>1.35</v>
      </c>
      <c r="K10376" s="0" t="s">
        <v>18</v>
      </c>
      <c r="L10376" s="0" t="s">
        <v>85</v>
      </c>
      <c r="M10376" s="0" t="n">
        <f aca="false">CEILING(G10376,1)*F10376</f>
        <v>2.7</v>
      </c>
      <c r="N10376" s="0" t="n">
        <f aca="false">M10376-H10376</f>
        <v>1.35</v>
      </c>
      <c r="O10376" s="0" t="n">
        <f aca="false">IF(ABS(N10376-J10376)&lt;0.011,1,0)</f>
        <v>1</v>
      </c>
    </row>
    <row r="10377" customFormat="false" ht="15" hidden="false" customHeight="false" outlineLevel="0" collapsed="false">
      <c r="A10377" s="0" t="s">
        <v>709</v>
      </c>
      <c r="B10377" s="0" t="s">
        <v>850</v>
      </c>
      <c r="C10377" s="0" t="n">
        <v>10</v>
      </c>
      <c r="D10377" s="0" t="n">
        <v>66417</v>
      </c>
      <c r="E10377" s="0" t="s">
        <v>106</v>
      </c>
      <c r="F10377" s="0" t="n">
        <v>5.9</v>
      </c>
      <c r="G10377" s="0" t="n">
        <v>0.5</v>
      </c>
      <c r="H10377" s="0" t="n">
        <v>2.95</v>
      </c>
      <c r="I10377" s="0" t="n">
        <v>5.9</v>
      </c>
      <c r="J10377" s="0" t="n">
        <v>2.95</v>
      </c>
      <c r="K10377" s="0" t="s">
        <v>18</v>
      </c>
      <c r="L10377" s="0" t="s">
        <v>85</v>
      </c>
      <c r="M10377" s="0" t="n">
        <f aca="false">CEILING(G10377,1)*F10377</f>
        <v>5.9</v>
      </c>
      <c r="N10377" s="0" t="n">
        <f aca="false">M10377-H10377</f>
        <v>2.95</v>
      </c>
      <c r="O10377" s="0" t="n">
        <f aca="false">IF(ABS(N10377-J10377)&lt;0.011,1,0)</f>
        <v>1</v>
      </c>
    </row>
    <row r="10378" customFormat="false" ht="15" hidden="false" customHeight="false" outlineLevel="0" collapsed="false">
      <c r="A10378" s="0" t="s">
        <v>709</v>
      </c>
      <c r="B10378" s="0" t="s">
        <v>850</v>
      </c>
      <c r="C10378" s="0" t="n">
        <v>10</v>
      </c>
      <c r="D10378" s="0" t="n">
        <v>66417</v>
      </c>
      <c r="E10378" s="0" t="s">
        <v>212</v>
      </c>
      <c r="F10378" s="0" t="n">
        <v>15.5</v>
      </c>
      <c r="G10378" s="0" t="n">
        <v>0.5</v>
      </c>
      <c r="H10378" s="0" t="n">
        <v>7.75</v>
      </c>
      <c r="I10378" s="0" t="n">
        <v>15.5</v>
      </c>
      <c r="J10378" s="0" t="n">
        <v>7.75</v>
      </c>
      <c r="K10378" s="0" t="s">
        <v>18</v>
      </c>
      <c r="L10378" s="0" t="s">
        <v>85</v>
      </c>
      <c r="M10378" s="0" t="n">
        <f aca="false">CEILING(G10378,1)*F10378</f>
        <v>15.5</v>
      </c>
      <c r="N10378" s="0" t="n">
        <f aca="false">M10378-H10378</f>
        <v>7.75</v>
      </c>
      <c r="O10378" s="0" t="n">
        <f aca="false">IF(ABS(N10378-J10378)&lt;0.011,1,0)</f>
        <v>1</v>
      </c>
    </row>
    <row r="10379" customFormat="false" ht="15" hidden="false" customHeight="false" outlineLevel="0" collapsed="false">
      <c r="A10379" s="0" t="s">
        <v>709</v>
      </c>
      <c r="B10379" s="0" t="s">
        <v>850</v>
      </c>
      <c r="C10379" s="0" t="n">
        <v>10</v>
      </c>
      <c r="D10379" s="0" t="n">
        <v>66417</v>
      </c>
      <c r="E10379" s="0" t="s">
        <v>91</v>
      </c>
      <c r="F10379" s="0" t="n">
        <v>16.6</v>
      </c>
      <c r="G10379" s="0" t="n">
        <v>0.5</v>
      </c>
      <c r="H10379" s="0" t="n">
        <v>8.3</v>
      </c>
      <c r="I10379" s="0" t="n">
        <v>16.6</v>
      </c>
      <c r="J10379" s="0" t="n">
        <v>8.3</v>
      </c>
      <c r="K10379" s="0" t="s">
        <v>18</v>
      </c>
      <c r="L10379" s="0" t="s">
        <v>85</v>
      </c>
      <c r="M10379" s="0" t="n">
        <f aca="false">CEILING(G10379,1)*F10379</f>
        <v>16.6</v>
      </c>
      <c r="N10379" s="0" t="n">
        <f aca="false">M10379-H10379</f>
        <v>8.3</v>
      </c>
      <c r="O10379" s="0" t="n">
        <f aca="false">IF(ABS(N10379-J10379)&lt;0.011,1,0)</f>
        <v>1</v>
      </c>
    </row>
    <row r="10380" customFormat="false" ht="15" hidden="false" customHeight="false" outlineLevel="0" collapsed="false">
      <c r="A10380" s="0" t="s">
        <v>709</v>
      </c>
      <c r="B10380" s="0" t="s">
        <v>851</v>
      </c>
      <c r="C10380" s="0" t="n">
        <v>10</v>
      </c>
      <c r="D10380" s="0" t="n">
        <v>66461</v>
      </c>
      <c r="E10380" s="0" t="s">
        <v>399</v>
      </c>
      <c r="F10380" s="0" t="n">
        <v>49</v>
      </c>
      <c r="G10380" s="0" t="n">
        <v>0.5</v>
      </c>
      <c r="H10380" s="0" t="n">
        <v>24.5</v>
      </c>
      <c r="I10380" s="0" t="n">
        <v>49</v>
      </c>
      <c r="J10380" s="0" t="n">
        <v>24.5</v>
      </c>
      <c r="K10380" s="0" t="s">
        <v>18</v>
      </c>
      <c r="L10380" s="0" t="s">
        <v>852</v>
      </c>
      <c r="M10380" s="0" t="n">
        <f aca="false">CEILING(G10380,1)*F10380</f>
        <v>49</v>
      </c>
      <c r="N10380" s="0" t="n">
        <f aca="false">M10380-H10380</f>
        <v>24.5</v>
      </c>
      <c r="O10380" s="0" t="n">
        <f aca="false">IF(ABS(N10380-J10380)&lt;0.011,1,0)</f>
        <v>1</v>
      </c>
    </row>
    <row r="10381" customFormat="false" ht="15" hidden="false" customHeight="false" outlineLevel="0" collapsed="false">
      <c r="A10381" s="0" t="s">
        <v>709</v>
      </c>
      <c r="B10381" s="0" t="s">
        <v>851</v>
      </c>
      <c r="C10381" s="0" t="n">
        <v>11</v>
      </c>
      <c r="D10381" s="0" t="n">
        <v>66462</v>
      </c>
      <c r="E10381" s="0" t="s">
        <v>84</v>
      </c>
      <c r="F10381" s="0" t="n">
        <v>19</v>
      </c>
      <c r="G10381" s="0" t="n">
        <v>0.5</v>
      </c>
      <c r="H10381" s="0" t="n">
        <v>9.5</v>
      </c>
      <c r="I10381" s="0" t="n">
        <v>19</v>
      </c>
      <c r="J10381" s="0" t="n">
        <v>9.5</v>
      </c>
      <c r="K10381" s="0" t="s">
        <v>18</v>
      </c>
      <c r="L10381" s="0" t="s">
        <v>852</v>
      </c>
      <c r="M10381" s="0" t="n">
        <f aca="false">CEILING(G10381,1)*F10381</f>
        <v>19</v>
      </c>
      <c r="N10381" s="0" t="n">
        <f aca="false">M10381-H10381</f>
        <v>9.5</v>
      </c>
      <c r="O10381" s="0" t="n">
        <f aca="false">IF(ABS(N10381-J10381)&lt;0.011,1,0)</f>
        <v>1</v>
      </c>
    </row>
    <row r="10382" customFormat="false" ht="15" hidden="false" customHeight="false" outlineLevel="0" collapsed="false">
      <c r="A10382" s="0" t="s">
        <v>709</v>
      </c>
      <c r="B10382" s="0" t="s">
        <v>851</v>
      </c>
      <c r="C10382" s="0" t="n">
        <v>11</v>
      </c>
      <c r="D10382" s="0" t="n">
        <v>66462</v>
      </c>
      <c r="E10382" s="0" t="s">
        <v>167</v>
      </c>
      <c r="F10382" s="0" t="n">
        <v>8</v>
      </c>
      <c r="G10382" s="0" t="n">
        <v>0.5</v>
      </c>
      <c r="H10382" s="0" t="n">
        <v>4</v>
      </c>
      <c r="I10382" s="0" t="n">
        <v>8</v>
      </c>
      <c r="J10382" s="0" t="n">
        <v>4</v>
      </c>
      <c r="K10382" s="0" t="s">
        <v>18</v>
      </c>
      <c r="L10382" s="0" t="s">
        <v>852</v>
      </c>
      <c r="M10382" s="0" t="n">
        <f aca="false">CEILING(G10382,1)*F10382</f>
        <v>8</v>
      </c>
      <c r="N10382" s="0" t="n">
        <f aca="false">M10382-H10382</f>
        <v>4</v>
      </c>
      <c r="O10382" s="0" t="n">
        <f aca="false">IF(ABS(N10382-J10382)&lt;0.011,1,0)</f>
        <v>1</v>
      </c>
    </row>
    <row r="10383" customFormat="false" ht="15" hidden="false" customHeight="false" outlineLevel="0" collapsed="false">
      <c r="A10383" s="0" t="s">
        <v>709</v>
      </c>
      <c r="B10383" s="0" t="s">
        <v>851</v>
      </c>
      <c r="C10383" s="0" t="n">
        <v>11</v>
      </c>
      <c r="D10383" s="0" t="n">
        <v>66462</v>
      </c>
      <c r="E10383" s="0" t="s">
        <v>32</v>
      </c>
      <c r="F10383" s="0" t="n">
        <v>2.2</v>
      </c>
      <c r="G10383" s="0" t="n">
        <v>2.5</v>
      </c>
      <c r="H10383" s="0" t="n">
        <v>5.5</v>
      </c>
      <c r="I10383" s="0" t="n">
        <v>6.6</v>
      </c>
      <c r="J10383" s="0" t="n">
        <v>1.1</v>
      </c>
      <c r="K10383" s="0" t="s">
        <v>18</v>
      </c>
      <c r="L10383" s="0" t="s">
        <v>852</v>
      </c>
      <c r="M10383" s="0" t="n">
        <f aca="false">CEILING(G10383,1)*F10383</f>
        <v>6.6</v>
      </c>
      <c r="N10383" s="0" t="n">
        <f aca="false">M10383-H10383</f>
        <v>1.1</v>
      </c>
      <c r="O10383" s="0" t="n">
        <f aca="false">IF(ABS(N10383-J10383)&lt;0.011,1,0)</f>
        <v>1</v>
      </c>
    </row>
    <row r="10384" customFormat="false" ht="15" hidden="false" customHeight="false" outlineLevel="0" collapsed="false">
      <c r="A10384" s="0" t="s">
        <v>709</v>
      </c>
      <c r="B10384" s="0" t="s">
        <v>851</v>
      </c>
      <c r="C10384" s="0" t="n">
        <v>11</v>
      </c>
      <c r="D10384" s="0" t="n">
        <v>66462</v>
      </c>
      <c r="E10384" s="0" t="s">
        <v>169</v>
      </c>
      <c r="F10384" s="0" t="n">
        <v>10.9</v>
      </c>
      <c r="G10384" s="0" t="n">
        <v>0.5</v>
      </c>
      <c r="H10384" s="0" t="n">
        <v>5.45</v>
      </c>
      <c r="I10384" s="0" t="n">
        <v>10.9</v>
      </c>
      <c r="J10384" s="0" t="n">
        <v>5.45</v>
      </c>
      <c r="K10384" s="0" t="s">
        <v>18</v>
      </c>
      <c r="L10384" s="0" t="s">
        <v>852</v>
      </c>
      <c r="M10384" s="0" t="n">
        <f aca="false">CEILING(G10384,1)*F10384</f>
        <v>10.9</v>
      </c>
      <c r="N10384" s="0" t="n">
        <f aca="false">M10384-H10384</f>
        <v>5.45</v>
      </c>
      <c r="O10384" s="0" t="n">
        <f aca="false">IF(ABS(N10384-J10384)&lt;0.011,1,0)</f>
        <v>1</v>
      </c>
    </row>
    <row r="10385" customFormat="false" ht="15" hidden="false" customHeight="false" outlineLevel="0" collapsed="false">
      <c r="A10385" s="0" t="s">
        <v>709</v>
      </c>
      <c r="B10385" s="0" t="s">
        <v>851</v>
      </c>
      <c r="C10385" s="0" t="n">
        <v>11</v>
      </c>
      <c r="D10385" s="0" t="n">
        <v>66462</v>
      </c>
      <c r="E10385" s="0" t="s">
        <v>61</v>
      </c>
      <c r="F10385" s="0" t="n">
        <v>3.5</v>
      </c>
      <c r="G10385" s="0" t="n">
        <v>0.5</v>
      </c>
      <c r="H10385" s="0" t="n">
        <v>1.75</v>
      </c>
      <c r="I10385" s="0" t="n">
        <v>3.5</v>
      </c>
      <c r="J10385" s="0" t="n">
        <v>1.75</v>
      </c>
      <c r="K10385" s="0" t="s">
        <v>18</v>
      </c>
      <c r="L10385" s="0" t="s">
        <v>852</v>
      </c>
      <c r="M10385" s="0" t="n">
        <f aca="false">CEILING(G10385,1)*F10385</f>
        <v>3.5</v>
      </c>
      <c r="N10385" s="0" t="n">
        <f aca="false">M10385-H10385</f>
        <v>1.75</v>
      </c>
      <c r="O10385" s="0" t="n">
        <f aca="false">IF(ABS(N10385-J10385)&lt;0.011,1,0)</f>
        <v>1</v>
      </c>
    </row>
    <row r="10386" customFormat="false" ht="15" hidden="false" customHeight="false" outlineLevel="0" collapsed="false">
      <c r="A10386" s="0" t="s">
        <v>709</v>
      </c>
      <c r="B10386" s="0" t="s">
        <v>851</v>
      </c>
      <c r="C10386" s="0" t="n">
        <v>11</v>
      </c>
      <c r="D10386" s="0" t="n">
        <v>66462</v>
      </c>
      <c r="E10386" s="0" t="s">
        <v>399</v>
      </c>
      <c r="F10386" s="0" t="n">
        <v>49</v>
      </c>
      <c r="G10386" s="0" t="n">
        <v>0.25</v>
      </c>
      <c r="H10386" s="0" t="n">
        <v>12.25</v>
      </c>
      <c r="I10386" s="0" t="n">
        <v>49</v>
      </c>
      <c r="J10386" s="0" t="n">
        <v>36.75</v>
      </c>
      <c r="K10386" s="0" t="s">
        <v>18</v>
      </c>
      <c r="L10386" s="0" t="s">
        <v>852</v>
      </c>
      <c r="M10386" s="0" t="n">
        <f aca="false">CEILING(G10386,1)*F10386</f>
        <v>49</v>
      </c>
      <c r="N10386" s="0" t="n">
        <f aca="false">M10386-H10386</f>
        <v>36.75</v>
      </c>
      <c r="O10386" s="0" t="n">
        <f aca="false">IF(ABS(N10386-J10386)&lt;0.011,1,0)</f>
        <v>1</v>
      </c>
    </row>
    <row r="10387" customFormat="false" ht="15" hidden="false" customHeight="false" outlineLevel="0" collapsed="false">
      <c r="A10387" s="0" t="s">
        <v>709</v>
      </c>
      <c r="B10387" s="0" t="s">
        <v>851</v>
      </c>
      <c r="C10387" s="0" t="n">
        <v>11</v>
      </c>
      <c r="D10387" s="0" t="n">
        <v>66462</v>
      </c>
      <c r="E10387" s="0" t="s">
        <v>235</v>
      </c>
      <c r="F10387" s="0" t="n">
        <v>4</v>
      </c>
      <c r="G10387" s="0" t="n">
        <v>0.5</v>
      </c>
      <c r="H10387" s="0" t="n">
        <v>2</v>
      </c>
      <c r="I10387" s="0" t="n">
        <v>4</v>
      </c>
      <c r="J10387" s="0" t="n">
        <v>2</v>
      </c>
      <c r="K10387" s="0" t="s">
        <v>18</v>
      </c>
      <c r="L10387" s="0" t="s">
        <v>852</v>
      </c>
      <c r="M10387" s="0" t="n">
        <f aca="false">CEILING(G10387,1)*F10387</f>
        <v>4</v>
      </c>
      <c r="N10387" s="0" t="n">
        <f aca="false">M10387-H10387</f>
        <v>2</v>
      </c>
      <c r="O10387" s="0" t="n">
        <f aca="false">IF(ABS(N10387-J10387)&lt;0.011,1,0)</f>
        <v>1</v>
      </c>
    </row>
    <row r="10388" customFormat="false" ht="15" hidden="false" customHeight="false" outlineLevel="0" collapsed="false">
      <c r="A10388" s="0" t="s">
        <v>709</v>
      </c>
      <c r="B10388" s="0" t="s">
        <v>851</v>
      </c>
      <c r="C10388" s="0" t="n">
        <v>12</v>
      </c>
      <c r="D10388" s="0" t="n">
        <v>66453</v>
      </c>
      <c r="E10388" s="0" t="s">
        <v>84</v>
      </c>
      <c r="F10388" s="0" t="n">
        <v>19</v>
      </c>
      <c r="G10388" s="0" t="n">
        <v>0.5</v>
      </c>
      <c r="H10388" s="0" t="n">
        <v>9.5</v>
      </c>
      <c r="I10388" s="0" t="n">
        <v>19</v>
      </c>
      <c r="J10388" s="0" t="n">
        <v>9.5</v>
      </c>
      <c r="K10388" s="0" t="s">
        <v>18</v>
      </c>
      <c r="L10388" s="0" t="s">
        <v>852</v>
      </c>
      <c r="M10388" s="0" t="n">
        <f aca="false">CEILING(G10388,1)*F10388</f>
        <v>19</v>
      </c>
      <c r="N10388" s="0" t="n">
        <f aca="false">M10388-H10388</f>
        <v>9.5</v>
      </c>
      <c r="O10388" s="0" t="n">
        <f aca="false">IF(ABS(N10388-J10388)&lt;0.011,1,0)</f>
        <v>1</v>
      </c>
    </row>
    <row r="10389" customFormat="false" ht="15" hidden="false" customHeight="false" outlineLevel="0" collapsed="false">
      <c r="A10389" s="0" t="s">
        <v>709</v>
      </c>
      <c r="B10389" s="0" t="s">
        <v>851</v>
      </c>
      <c r="C10389" s="0" t="n">
        <v>12</v>
      </c>
      <c r="D10389" s="0" t="n">
        <v>66453</v>
      </c>
      <c r="E10389" s="0" t="s">
        <v>167</v>
      </c>
      <c r="F10389" s="0" t="n">
        <v>8</v>
      </c>
      <c r="G10389" s="0" t="n">
        <v>0.5</v>
      </c>
      <c r="H10389" s="0" t="n">
        <v>4</v>
      </c>
      <c r="I10389" s="0" t="n">
        <v>8</v>
      </c>
      <c r="J10389" s="0" t="n">
        <v>4</v>
      </c>
      <c r="K10389" s="0" t="s">
        <v>18</v>
      </c>
      <c r="L10389" s="0" t="s">
        <v>852</v>
      </c>
      <c r="M10389" s="0" t="n">
        <f aca="false">CEILING(G10389,1)*F10389</f>
        <v>8</v>
      </c>
      <c r="N10389" s="0" t="n">
        <f aca="false">M10389-H10389</f>
        <v>4</v>
      </c>
      <c r="O10389" s="0" t="n">
        <f aca="false">IF(ABS(N10389-J10389)&lt;0.011,1,0)</f>
        <v>1</v>
      </c>
    </row>
    <row r="10390" customFormat="false" ht="15" hidden="false" customHeight="false" outlineLevel="0" collapsed="false">
      <c r="A10390" s="0" t="s">
        <v>709</v>
      </c>
      <c r="B10390" s="0" t="s">
        <v>851</v>
      </c>
      <c r="C10390" s="0" t="n">
        <v>12</v>
      </c>
      <c r="D10390" s="0" t="n">
        <v>66453</v>
      </c>
      <c r="E10390" s="0" t="s">
        <v>32</v>
      </c>
      <c r="F10390" s="0" t="n">
        <v>2.2</v>
      </c>
      <c r="G10390" s="0" t="n">
        <v>2.5</v>
      </c>
      <c r="H10390" s="0" t="n">
        <v>5.5</v>
      </c>
      <c r="I10390" s="0" t="n">
        <v>6.6</v>
      </c>
      <c r="J10390" s="0" t="n">
        <v>1.1</v>
      </c>
      <c r="K10390" s="0" t="s">
        <v>18</v>
      </c>
      <c r="L10390" s="0" t="s">
        <v>852</v>
      </c>
      <c r="M10390" s="0" t="n">
        <f aca="false">CEILING(G10390,1)*F10390</f>
        <v>6.6</v>
      </c>
      <c r="N10390" s="0" t="n">
        <f aca="false">M10390-H10390</f>
        <v>1.1</v>
      </c>
      <c r="O10390" s="0" t="n">
        <f aca="false">IF(ABS(N10390-J10390)&lt;0.011,1,0)</f>
        <v>1</v>
      </c>
    </row>
    <row r="10391" customFormat="false" ht="15" hidden="false" customHeight="false" outlineLevel="0" collapsed="false">
      <c r="A10391" s="0" t="s">
        <v>709</v>
      </c>
      <c r="B10391" s="0" t="s">
        <v>851</v>
      </c>
      <c r="C10391" s="0" t="n">
        <v>12</v>
      </c>
      <c r="D10391" s="0" t="n">
        <v>66453</v>
      </c>
      <c r="E10391" s="0" t="s">
        <v>169</v>
      </c>
      <c r="F10391" s="0" t="n">
        <v>10.9</v>
      </c>
      <c r="G10391" s="0" t="n">
        <v>0.5</v>
      </c>
      <c r="H10391" s="0" t="n">
        <v>5.45</v>
      </c>
      <c r="I10391" s="0" t="n">
        <v>10.9</v>
      </c>
      <c r="J10391" s="0" t="n">
        <v>5.45</v>
      </c>
      <c r="K10391" s="0" t="s">
        <v>18</v>
      </c>
      <c r="L10391" s="0" t="s">
        <v>852</v>
      </c>
      <c r="M10391" s="0" t="n">
        <f aca="false">CEILING(G10391,1)*F10391</f>
        <v>10.9</v>
      </c>
      <c r="N10391" s="0" t="n">
        <f aca="false">M10391-H10391</f>
        <v>5.45</v>
      </c>
      <c r="O10391" s="0" t="n">
        <f aca="false">IF(ABS(N10391-J10391)&lt;0.011,1,0)</f>
        <v>1</v>
      </c>
    </row>
    <row r="10392" customFormat="false" ht="15" hidden="false" customHeight="false" outlineLevel="0" collapsed="false">
      <c r="A10392" s="0" t="s">
        <v>709</v>
      </c>
      <c r="B10392" s="0" t="s">
        <v>851</v>
      </c>
      <c r="C10392" s="0" t="n">
        <v>12</v>
      </c>
      <c r="D10392" s="0" t="n">
        <v>66453</v>
      </c>
      <c r="E10392" s="0" t="s">
        <v>61</v>
      </c>
      <c r="F10392" s="0" t="n">
        <v>3.5</v>
      </c>
      <c r="G10392" s="0" t="n">
        <v>0.5</v>
      </c>
      <c r="H10392" s="0" t="n">
        <v>1.75</v>
      </c>
      <c r="I10392" s="0" t="n">
        <v>3.5</v>
      </c>
      <c r="J10392" s="0" t="n">
        <v>1.75</v>
      </c>
      <c r="K10392" s="0" t="s">
        <v>18</v>
      </c>
      <c r="L10392" s="0" t="s">
        <v>852</v>
      </c>
      <c r="M10392" s="0" t="n">
        <f aca="false">CEILING(G10392,1)*F10392</f>
        <v>3.5</v>
      </c>
      <c r="N10392" s="0" t="n">
        <f aca="false">M10392-H10392</f>
        <v>1.75</v>
      </c>
      <c r="O10392" s="0" t="n">
        <f aca="false">IF(ABS(N10392-J10392)&lt;0.011,1,0)</f>
        <v>1</v>
      </c>
    </row>
    <row r="10393" customFormat="false" ht="15" hidden="false" customHeight="false" outlineLevel="0" collapsed="false">
      <c r="A10393" s="0" t="s">
        <v>709</v>
      </c>
      <c r="B10393" s="0" t="s">
        <v>851</v>
      </c>
      <c r="C10393" s="0" t="n">
        <v>12</v>
      </c>
      <c r="D10393" s="0" t="n">
        <v>66453</v>
      </c>
      <c r="E10393" s="0" t="s">
        <v>399</v>
      </c>
      <c r="F10393" s="0" t="n">
        <v>49</v>
      </c>
      <c r="G10393" s="0" t="n">
        <v>0.25</v>
      </c>
      <c r="H10393" s="0" t="n">
        <v>12.25</v>
      </c>
      <c r="I10393" s="0" t="n">
        <v>49</v>
      </c>
      <c r="J10393" s="0" t="n">
        <v>36.75</v>
      </c>
      <c r="K10393" s="0" t="s">
        <v>18</v>
      </c>
      <c r="L10393" s="0" t="s">
        <v>852</v>
      </c>
      <c r="M10393" s="0" t="n">
        <f aca="false">CEILING(G10393,1)*F10393</f>
        <v>49</v>
      </c>
      <c r="N10393" s="0" t="n">
        <f aca="false">M10393-H10393</f>
        <v>36.75</v>
      </c>
      <c r="O10393" s="0" t="n">
        <f aca="false">IF(ABS(N10393-J10393)&lt;0.011,1,0)</f>
        <v>1</v>
      </c>
    </row>
    <row r="10394" customFormat="false" ht="15" hidden="false" customHeight="false" outlineLevel="0" collapsed="false">
      <c r="A10394" s="0" t="s">
        <v>709</v>
      </c>
      <c r="B10394" s="0" t="s">
        <v>851</v>
      </c>
      <c r="C10394" s="0" t="n">
        <v>12</v>
      </c>
      <c r="D10394" s="0" t="n">
        <v>66453</v>
      </c>
      <c r="E10394" s="0" t="s">
        <v>235</v>
      </c>
      <c r="F10394" s="0" t="n">
        <v>4</v>
      </c>
      <c r="G10394" s="0" t="n">
        <v>0.5</v>
      </c>
      <c r="H10394" s="0" t="n">
        <v>2</v>
      </c>
      <c r="I10394" s="0" t="n">
        <v>4</v>
      </c>
      <c r="J10394" s="0" t="n">
        <v>2</v>
      </c>
      <c r="K10394" s="0" t="s">
        <v>18</v>
      </c>
      <c r="L10394" s="0" t="s">
        <v>852</v>
      </c>
      <c r="M10394" s="0" t="n">
        <f aca="false">CEILING(G10394,1)*F10394</f>
        <v>4</v>
      </c>
      <c r="N10394" s="0" t="n">
        <f aca="false">M10394-H10394</f>
        <v>2</v>
      </c>
      <c r="O10394" s="0" t="n">
        <f aca="false">IF(ABS(N10394-J10394)&lt;0.011,1,0)</f>
        <v>1</v>
      </c>
    </row>
    <row r="10395" customFormat="false" ht="15" hidden="false" customHeight="false" outlineLevel="0" collapsed="false">
      <c r="A10395" s="0" t="s">
        <v>709</v>
      </c>
      <c r="B10395" s="0" t="s">
        <v>853</v>
      </c>
      <c r="C10395" s="0" t="n">
        <v>5</v>
      </c>
      <c r="D10395" s="0" t="n">
        <v>66472</v>
      </c>
      <c r="E10395" s="0" t="s">
        <v>108</v>
      </c>
      <c r="F10395" s="0" t="n">
        <v>4.9</v>
      </c>
      <c r="G10395" s="0" t="n">
        <v>0.5</v>
      </c>
      <c r="H10395" s="0" t="n">
        <v>2.45</v>
      </c>
      <c r="I10395" s="0" t="n">
        <v>4.9</v>
      </c>
      <c r="J10395" s="0" t="n">
        <v>2.45</v>
      </c>
      <c r="K10395" s="0" t="s">
        <v>18</v>
      </c>
      <c r="L10395" s="0" t="s">
        <v>282</v>
      </c>
      <c r="M10395" s="0" t="n">
        <f aca="false">CEILING(G10395,1)*F10395</f>
        <v>4.9</v>
      </c>
      <c r="N10395" s="0" t="n">
        <f aca="false">M10395-H10395</f>
        <v>2.45</v>
      </c>
      <c r="O10395" s="0" t="n">
        <f aca="false">IF(ABS(N10395-J10395)&lt;0.011,1,0)</f>
        <v>1</v>
      </c>
    </row>
    <row r="10396" customFormat="false" ht="15" hidden="false" customHeight="false" outlineLevel="0" collapsed="false">
      <c r="A10396" s="0" t="s">
        <v>709</v>
      </c>
      <c r="B10396" s="0" t="s">
        <v>853</v>
      </c>
      <c r="C10396" s="0" t="n">
        <v>5</v>
      </c>
      <c r="D10396" s="0" t="n">
        <v>66472</v>
      </c>
      <c r="E10396" s="0" t="s">
        <v>141</v>
      </c>
      <c r="F10396" s="0" t="n">
        <v>8.1</v>
      </c>
      <c r="G10396" s="0" t="n">
        <v>0.5</v>
      </c>
      <c r="H10396" s="0" t="n">
        <v>4.05</v>
      </c>
      <c r="I10396" s="0" t="n">
        <v>8.1</v>
      </c>
      <c r="J10396" s="0" t="n">
        <v>4.05</v>
      </c>
      <c r="K10396" s="0" t="s">
        <v>18</v>
      </c>
      <c r="L10396" s="0" t="s">
        <v>282</v>
      </c>
      <c r="M10396" s="0" t="n">
        <f aca="false">CEILING(G10396,1)*F10396</f>
        <v>8.1</v>
      </c>
      <c r="N10396" s="0" t="n">
        <f aca="false">M10396-H10396</f>
        <v>4.05</v>
      </c>
      <c r="O10396" s="0" t="n">
        <f aca="false">IF(ABS(N10396-J10396)&lt;0.011,1,0)</f>
        <v>1</v>
      </c>
    </row>
    <row r="10397" customFormat="false" ht="15" hidden="false" customHeight="false" outlineLevel="0" collapsed="false">
      <c r="A10397" s="0" t="s">
        <v>709</v>
      </c>
      <c r="B10397" s="0" t="s">
        <v>853</v>
      </c>
      <c r="C10397" s="0" t="n">
        <v>6</v>
      </c>
      <c r="D10397" s="0" t="n">
        <v>66469</v>
      </c>
      <c r="E10397" s="0" t="s">
        <v>108</v>
      </c>
      <c r="F10397" s="0" t="n">
        <v>4.9</v>
      </c>
      <c r="G10397" s="0" t="n">
        <v>0.5</v>
      </c>
      <c r="H10397" s="0" t="n">
        <v>2.45</v>
      </c>
      <c r="I10397" s="0" t="n">
        <v>4.9</v>
      </c>
      <c r="J10397" s="0" t="n">
        <v>2.45</v>
      </c>
      <c r="K10397" s="0" t="s">
        <v>18</v>
      </c>
      <c r="L10397" s="0" t="s">
        <v>282</v>
      </c>
      <c r="M10397" s="0" t="n">
        <f aca="false">CEILING(G10397,1)*F10397</f>
        <v>4.9</v>
      </c>
      <c r="N10397" s="0" t="n">
        <f aca="false">M10397-H10397</f>
        <v>2.45</v>
      </c>
      <c r="O10397" s="0" t="n">
        <f aca="false">IF(ABS(N10397-J10397)&lt;0.011,1,0)</f>
        <v>1</v>
      </c>
    </row>
    <row r="10398" customFormat="false" ht="15" hidden="false" customHeight="false" outlineLevel="0" collapsed="false">
      <c r="A10398" s="0" t="s">
        <v>709</v>
      </c>
      <c r="B10398" s="0" t="s">
        <v>853</v>
      </c>
      <c r="C10398" s="0" t="n">
        <v>6</v>
      </c>
      <c r="D10398" s="0" t="n">
        <v>66469</v>
      </c>
      <c r="E10398" s="0" t="s">
        <v>141</v>
      </c>
      <c r="F10398" s="0" t="n">
        <v>8.1</v>
      </c>
      <c r="G10398" s="0" t="n">
        <v>0.5</v>
      </c>
      <c r="H10398" s="0" t="n">
        <v>4.05</v>
      </c>
      <c r="I10398" s="0" t="n">
        <v>8.1</v>
      </c>
      <c r="J10398" s="0" t="n">
        <v>4.05</v>
      </c>
      <c r="K10398" s="0" t="s">
        <v>18</v>
      </c>
      <c r="L10398" s="0" t="s">
        <v>282</v>
      </c>
      <c r="M10398" s="0" t="n">
        <f aca="false">CEILING(G10398,1)*F10398</f>
        <v>8.1</v>
      </c>
      <c r="N10398" s="0" t="n">
        <f aca="false">M10398-H10398</f>
        <v>4.05</v>
      </c>
      <c r="O10398" s="0" t="n">
        <f aca="false">IF(ABS(N10398-J10398)&lt;0.011,1,0)</f>
        <v>1</v>
      </c>
    </row>
    <row r="10399" customFormat="false" ht="15" hidden="false" customHeight="false" outlineLevel="0" collapsed="false">
      <c r="A10399" s="0" t="s">
        <v>709</v>
      </c>
      <c r="B10399" s="0" t="s">
        <v>853</v>
      </c>
      <c r="C10399" s="0" t="n">
        <v>7</v>
      </c>
      <c r="D10399" s="0" t="n">
        <v>66473</v>
      </c>
      <c r="E10399" s="0" t="s">
        <v>38</v>
      </c>
      <c r="F10399" s="0" t="n">
        <v>3.9</v>
      </c>
      <c r="G10399" s="0" t="n">
        <v>0.5</v>
      </c>
      <c r="H10399" s="0" t="n">
        <v>1.95</v>
      </c>
      <c r="I10399" s="0" t="n">
        <v>3.9</v>
      </c>
      <c r="J10399" s="0" t="n">
        <v>1.95</v>
      </c>
      <c r="K10399" s="0" t="s">
        <v>18</v>
      </c>
      <c r="L10399" s="0" t="s">
        <v>153</v>
      </c>
      <c r="M10399" s="0" t="n">
        <f aca="false">CEILING(G10399,1)*F10399</f>
        <v>3.9</v>
      </c>
      <c r="N10399" s="0" t="n">
        <f aca="false">M10399-H10399</f>
        <v>1.95</v>
      </c>
      <c r="O10399" s="0" t="n">
        <f aca="false">IF(ABS(N10399-J10399)&lt;0.011,1,0)</f>
        <v>1</v>
      </c>
    </row>
    <row r="10400" customFormat="false" ht="15" hidden="false" customHeight="false" outlineLevel="0" collapsed="false">
      <c r="A10400" s="0" t="s">
        <v>709</v>
      </c>
      <c r="B10400" s="0" t="s">
        <v>853</v>
      </c>
      <c r="C10400" s="0" t="n">
        <v>7</v>
      </c>
      <c r="D10400" s="0" t="n">
        <v>66473</v>
      </c>
      <c r="E10400" s="0" t="s">
        <v>578</v>
      </c>
      <c r="F10400" s="0" t="n">
        <v>8.4</v>
      </c>
      <c r="G10400" s="0" t="n">
        <v>0.5</v>
      </c>
      <c r="H10400" s="0" t="n">
        <v>4.2</v>
      </c>
      <c r="I10400" s="0" t="n">
        <v>8.4</v>
      </c>
      <c r="J10400" s="0" t="n">
        <v>4.2</v>
      </c>
      <c r="K10400" s="0" t="s">
        <v>18</v>
      </c>
      <c r="L10400" s="0" t="s">
        <v>153</v>
      </c>
      <c r="M10400" s="0" t="n">
        <f aca="false">CEILING(G10400,1)*F10400</f>
        <v>8.4</v>
      </c>
      <c r="N10400" s="0" t="n">
        <f aca="false">M10400-H10400</f>
        <v>4.2</v>
      </c>
      <c r="O10400" s="0" t="n">
        <f aca="false">IF(ABS(N10400-J10400)&lt;0.011,1,0)</f>
        <v>1</v>
      </c>
    </row>
    <row r="10401" customFormat="false" ht="15" hidden="false" customHeight="false" outlineLevel="0" collapsed="false">
      <c r="A10401" s="0" t="s">
        <v>709</v>
      </c>
      <c r="B10401" s="0" t="s">
        <v>853</v>
      </c>
      <c r="C10401" s="0" t="n">
        <v>7</v>
      </c>
      <c r="D10401" s="0" t="n">
        <v>66473</v>
      </c>
      <c r="E10401" s="0" t="s">
        <v>62</v>
      </c>
      <c r="F10401" s="0" t="n">
        <v>3.4</v>
      </c>
      <c r="G10401" s="0" t="n">
        <v>0.5</v>
      </c>
      <c r="H10401" s="0" t="n">
        <v>1.7</v>
      </c>
      <c r="I10401" s="0" t="n">
        <v>3.4</v>
      </c>
      <c r="J10401" s="0" t="n">
        <v>1.7</v>
      </c>
      <c r="K10401" s="0" t="s">
        <v>18</v>
      </c>
      <c r="L10401" s="0" t="s">
        <v>153</v>
      </c>
      <c r="M10401" s="0" t="n">
        <f aca="false">CEILING(G10401,1)*F10401</f>
        <v>3.4</v>
      </c>
      <c r="N10401" s="0" t="n">
        <f aca="false">M10401-H10401</f>
        <v>1.7</v>
      </c>
      <c r="O10401" s="0" t="n">
        <f aca="false">IF(ABS(N10401-J10401)&lt;0.011,1,0)</f>
        <v>1</v>
      </c>
    </row>
    <row r="10402" customFormat="false" ht="15" hidden="false" customHeight="false" outlineLevel="0" collapsed="false">
      <c r="A10402" s="0" t="s">
        <v>709</v>
      </c>
      <c r="B10402" s="0" t="s">
        <v>853</v>
      </c>
      <c r="C10402" s="0" t="n">
        <v>7</v>
      </c>
      <c r="D10402" s="0" t="n">
        <v>66473</v>
      </c>
      <c r="E10402" s="0" t="s">
        <v>50</v>
      </c>
      <c r="F10402" s="0" t="n">
        <v>18.6</v>
      </c>
      <c r="G10402" s="0" t="n">
        <v>0.5</v>
      </c>
      <c r="H10402" s="0" t="n">
        <v>9.3</v>
      </c>
      <c r="I10402" s="0" t="n">
        <v>18.6</v>
      </c>
      <c r="J10402" s="0" t="n">
        <v>9.3</v>
      </c>
      <c r="K10402" s="0" t="s">
        <v>18</v>
      </c>
      <c r="L10402" s="0" t="s">
        <v>153</v>
      </c>
      <c r="M10402" s="0" t="n">
        <f aca="false">CEILING(G10402,1)*F10402</f>
        <v>18.6</v>
      </c>
      <c r="N10402" s="0" t="n">
        <f aca="false">M10402-H10402</f>
        <v>9.3</v>
      </c>
      <c r="O10402" s="0" t="n">
        <f aca="false">IF(ABS(N10402-J10402)&lt;0.011,1,0)</f>
        <v>1</v>
      </c>
    </row>
    <row r="10403" customFormat="false" ht="15" hidden="false" customHeight="false" outlineLevel="0" collapsed="false">
      <c r="A10403" s="0" t="s">
        <v>709</v>
      </c>
      <c r="B10403" s="0" t="s">
        <v>853</v>
      </c>
      <c r="C10403" s="0" t="n">
        <v>8</v>
      </c>
      <c r="D10403" s="0" t="n">
        <v>66468</v>
      </c>
      <c r="E10403" s="0" t="s">
        <v>38</v>
      </c>
      <c r="F10403" s="0" t="n">
        <v>3.9</v>
      </c>
      <c r="G10403" s="0" t="n">
        <v>0.5</v>
      </c>
      <c r="H10403" s="0" t="n">
        <v>1.95</v>
      </c>
      <c r="I10403" s="0" t="n">
        <v>3.9</v>
      </c>
      <c r="J10403" s="0" t="n">
        <v>1.95</v>
      </c>
      <c r="K10403" s="0" t="s">
        <v>18</v>
      </c>
      <c r="L10403" s="0" t="s">
        <v>153</v>
      </c>
      <c r="M10403" s="0" t="n">
        <f aca="false">CEILING(G10403,1)*F10403</f>
        <v>3.9</v>
      </c>
      <c r="N10403" s="0" t="n">
        <f aca="false">M10403-H10403</f>
        <v>1.95</v>
      </c>
      <c r="O10403" s="0" t="n">
        <f aca="false">IF(ABS(N10403-J10403)&lt;0.011,1,0)</f>
        <v>1</v>
      </c>
    </row>
    <row r="10404" customFormat="false" ht="15" hidden="false" customHeight="false" outlineLevel="0" collapsed="false">
      <c r="A10404" s="0" t="s">
        <v>709</v>
      </c>
      <c r="B10404" s="0" t="s">
        <v>853</v>
      </c>
      <c r="C10404" s="0" t="n">
        <v>8</v>
      </c>
      <c r="D10404" s="0" t="n">
        <v>66468</v>
      </c>
      <c r="E10404" s="0" t="s">
        <v>578</v>
      </c>
      <c r="F10404" s="0" t="n">
        <v>8.4</v>
      </c>
      <c r="G10404" s="0" t="n">
        <v>0.5</v>
      </c>
      <c r="H10404" s="0" t="n">
        <v>4.2</v>
      </c>
      <c r="I10404" s="0" t="n">
        <v>8.4</v>
      </c>
      <c r="J10404" s="0" t="n">
        <v>4.2</v>
      </c>
      <c r="K10404" s="0" t="s">
        <v>18</v>
      </c>
      <c r="L10404" s="0" t="s">
        <v>153</v>
      </c>
      <c r="M10404" s="0" t="n">
        <f aca="false">CEILING(G10404,1)*F10404</f>
        <v>8.4</v>
      </c>
      <c r="N10404" s="0" t="n">
        <f aca="false">M10404-H10404</f>
        <v>4.2</v>
      </c>
      <c r="O10404" s="0" t="n">
        <f aca="false">IF(ABS(N10404-J10404)&lt;0.011,1,0)</f>
        <v>1</v>
      </c>
    </row>
    <row r="10405" customFormat="false" ht="15" hidden="false" customHeight="false" outlineLevel="0" collapsed="false">
      <c r="A10405" s="0" t="s">
        <v>709</v>
      </c>
      <c r="B10405" s="0" t="s">
        <v>853</v>
      </c>
      <c r="C10405" s="0" t="n">
        <v>8</v>
      </c>
      <c r="D10405" s="0" t="n">
        <v>66468</v>
      </c>
      <c r="E10405" s="0" t="s">
        <v>62</v>
      </c>
      <c r="F10405" s="0" t="n">
        <v>3.4</v>
      </c>
      <c r="G10405" s="0" t="n">
        <v>0.5</v>
      </c>
      <c r="H10405" s="0" t="n">
        <v>1.7</v>
      </c>
      <c r="I10405" s="0" t="n">
        <v>3.4</v>
      </c>
      <c r="J10405" s="0" t="n">
        <v>1.7</v>
      </c>
      <c r="K10405" s="0" t="s">
        <v>18</v>
      </c>
      <c r="L10405" s="0" t="s">
        <v>153</v>
      </c>
      <c r="M10405" s="0" t="n">
        <f aca="false">CEILING(G10405,1)*F10405</f>
        <v>3.4</v>
      </c>
      <c r="N10405" s="0" t="n">
        <f aca="false">M10405-H10405</f>
        <v>1.7</v>
      </c>
      <c r="O10405" s="0" t="n">
        <f aca="false">IF(ABS(N10405-J10405)&lt;0.011,1,0)</f>
        <v>1</v>
      </c>
    </row>
    <row r="10406" customFormat="false" ht="15" hidden="false" customHeight="false" outlineLevel="0" collapsed="false">
      <c r="A10406" s="0" t="s">
        <v>709</v>
      </c>
      <c r="B10406" s="0" t="s">
        <v>853</v>
      </c>
      <c r="C10406" s="0" t="n">
        <v>8</v>
      </c>
      <c r="D10406" s="0" t="n">
        <v>66468</v>
      </c>
      <c r="E10406" s="0" t="s">
        <v>50</v>
      </c>
      <c r="F10406" s="0" t="n">
        <v>18.6</v>
      </c>
      <c r="G10406" s="0" t="n">
        <v>0.5</v>
      </c>
      <c r="H10406" s="0" t="n">
        <v>9.3</v>
      </c>
      <c r="I10406" s="0" t="n">
        <v>18.6</v>
      </c>
      <c r="J10406" s="0" t="n">
        <v>9.3</v>
      </c>
      <c r="K10406" s="0" t="s">
        <v>18</v>
      </c>
      <c r="L10406" s="0" t="s">
        <v>153</v>
      </c>
      <c r="M10406" s="0" t="n">
        <f aca="false">CEILING(G10406,1)*F10406</f>
        <v>18.6</v>
      </c>
      <c r="N10406" s="0" t="n">
        <f aca="false">M10406-H10406</f>
        <v>9.3</v>
      </c>
      <c r="O10406" s="0" t="n">
        <f aca="false">IF(ABS(N10406-J10406)&lt;0.011,1,0)</f>
        <v>1</v>
      </c>
    </row>
    <row r="10407" customFormat="false" ht="15" hidden="false" customHeight="false" outlineLevel="0" collapsed="false">
      <c r="A10407" s="0" t="s">
        <v>709</v>
      </c>
      <c r="B10407" s="0" t="s">
        <v>854</v>
      </c>
      <c r="C10407" s="0" t="n">
        <v>2</v>
      </c>
      <c r="D10407" s="0" t="n">
        <v>66520</v>
      </c>
      <c r="E10407" s="0" t="s">
        <v>45</v>
      </c>
      <c r="F10407" s="0" t="n">
        <v>18.6</v>
      </c>
      <c r="G10407" s="0" t="n">
        <v>0.5</v>
      </c>
      <c r="H10407" s="0" t="n">
        <v>9.3</v>
      </c>
      <c r="I10407" s="0" t="n">
        <v>18.6</v>
      </c>
      <c r="J10407" s="0" t="n">
        <v>9.3</v>
      </c>
      <c r="K10407" s="0" t="s">
        <v>18</v>
      </c>
      <c r="L10407" s="0" t="s">
        <v>97</v>
      </c>
      <c r="M10407" s="0" t="n">
        <f aca="false">CEILING(G10407,1)*F10407</f>
        <v>18.6</v>
      </c>
      <c r="N10407" s="0" t="n">
        <f aca="false">M10407-H10407</f>
        <v>9.3</v>
      </c>
      <c r="O10407" s="0" t="n">
        <f aca="false">IF(ABS(N10407-J10407)&lt;0.011,1,0)</f>
        <v>1</v>
      </c>
    </row>
    <row r="10408" customFormat="false" ht="15" hidden="false" customHeight="false" outlineLevel="0" collapsed="false">
      <c r="A10408" s="0" t="s">
        <v>709</v>
      </c>
      <c r="B10408" s="0" t="s">
        <v>854</v>
      </c>
      <c r="C10408" s="0" t="n">
        <v>2</v>
      </c>
      <c r="D10408" s="0" t="n">
        <v>66520</v>
      </c>
      <c r="E10408" s="0" t="s">
        <v>161</v>
      </c>
      <c r="F10408" s="0" t="n">
        <v>5.9</v>
      </c>
      <c r="G10408" s="0" t="n">
        <v>0.5</v>
      </c>
      <c r="H10408" s="0" t="n">
        <v>2.95</v>
      </c>
      <c r="I10408" s="0" t="n">
        <v>5.9</v>
      </c>
      <c r="J10408" s="0" t="n">
        <v>2.95</v>
      </c>
      <c r="K10408" s="0" t="s">
        <v>18</v>
      </c>
      <c r="L10408" s="0" t="s">
        <v>97</v>
      </c>
      <c r="M10408" s="0" t="n">
        <f aca="false">CEILING(G10408,1)*F10408</f>
        <v>5.9</v>
      </c>
      <c r="N10408" s="0" t="n">
        <f aca="false">M10408-H10408</f>
        <v>2.95</v>
      </c>
      <c r="O10408" s="0" t="n">
        <f aca="false">IF(ABS(N10408-J10408)&lt;0.011,1,0)</f>
        <v>1</v>
      </c>
    </row>
    <row r="10409" customFormat="false" ht="15" hidden="false" customHeight="false" outlineLevel="0" collapsed="false">
      <c r="A10409" s="0" t="s">
        <v>709</v>
      </c>
      <c r="B10409" s="0" t="s">
        <v>854</v>
      </c>
      <c r="C10409" s="0" t="n">
        <v>2</v>
      </c>
      <c r="D10409" s="0" t="n">
        <v>66520</v>
      </c>
      <c r="E10409" s="0" t="s">
        <v>122</v>
      </c>
      <c r="F10409" s="0" t="n">
        <v>5.9</v>
      </c>
      <c r="G10409" s="0" t="n">
        <v>0.5</v>
      </c>
      <c r="H10409" s="0" t="n">
        <v>2.95</v>
      </c>
      <c r="I10409" s="0" t="n">
        <v>5.9</v>
      </c>
      <c r="J10409" s="0" t="n">
        <v>2.95</v>
      </c>
      <c r="K10409" s="0" t="s">
        <v>18</v>
      </c>
      <c r="L10409" s="0" t="s">
        <v>97</v>
      </c>
      <c r="M10409" s="0" t="n">
        <f aca="false">CEILING(G10409,1)*F10409</f>
        <v>5.9</v>
      </c>
      <c r="N10409" s="0" t="n">
        <f aca="false">M10409-H10409</f>
        <v>2.95</v>
      </c>
      <c r="O10409" s="0" t="n">
        <f aca="false">IF(ABS(N10409-J10409)&lt;0.011,1,0)</f>
        <v>1</v>
      </c>
    </row>
    <row r="10410" customFormat="false" ht="15" hidden="false" customHeight="false" outlineLevel="0" collapsed="false">
      <c r="A10410" s="0" t="s">
        <v>709</v>
      </c>
      <c r="B10410" s="0" t="s">
        <v>854</v>
      </c>
      <c r="C10410" s="0" t="n">
        <v>2</v>
      </c>
      <c r="D10410" s="0" t="n">
        <v>66520</v>
      </c>
      <c r="E10410" s="0" t="s">
        <v>50</v>
      </c>
      <c r="F10410" s="0" t="n">
        <v>18.6</v>
      </c>
      <c r="G10410" s="0" t="n">
        <v>1.5</v>
      </c>
      <c r="H10410" s="0" t="n">
        <v>27.9</v>
      </c>
      <c r="I10410" s="0" t="n">
        <v>37.2</v>
      </c>
      <c r="J10410" s="0" t="n">
        <v>9.3</v>
      </c>
      <c r="K10410" s="0" t="s">
        <v>18</v>
      </c>
      <c r="L10410" s="0" t="s">
        <v>97</v>
      </c>
      <c r="M10410" s="0" t="n">
        <f aca="false">CEILING(G10410,1)*F10410</f>
        <v>37.2</v>
      </c>
      <c r="N10410" s="0" t="n">
        <f aca="false">M10410-H10410</f>
        <v>9.3</v>
      </c>
      <c r="O10410" s="0" t="n">
        <f aca="false">IF(ABS(N10410-J10410)&lt;0.011,1,0)</f>
        <v>1</v>
      </c>
    </row>
    <row r="10411" customFormat="false" ht="15" hidden="false" customHeight="false" outlineLevel="0" collapsed="false">
      <c r="A10411" s="0" t="s">
        <v>709</v>
      </c>
      <c r="B10411" s="0" t="s">
        <v>854</v>
      </c>
      <c r="C10411" s="0" t="n">
        <v>2</v>
      </c>
      <c r="D10411" s="0" t="n">
        <v>66520</v>
      </c>
      <c r="E10411" s="0" t="s">
        <v>21</v>
      </c>
      <c r="F10411" s="0" t="n">
        <v>5.9</v>
      </c>
      <c r="G10411" s="0" t="n">
        <v>0.5</v>
      </c>
      <c r="H10411" s="0" t="n">
        <v>2.95</v>
      </c>
      <c r="I10411" s="0" t="n">
        <v>5.9</v>
      </c>
      <c r="J10411" s="0" t="n">
        <v>2.95</v>
      </c>
      <c r="K10411" s="0" t="s">
        <v>18</v>
      </c>
      <c r="L10411" s="0" t="s">
        <v>97</v>
      </c>
      <c r="M10411" s="0" t="n">
        <f aca="false">CEILING(G10411,1)*F10411</f>
        <v>5.9</v>
      </c>
      <c r="N10411" s="0" t="n">
        <f aca="false">M10411-H10411</f>
        <v>2.95</v>
      </c>
      <c r="O10411" s="0" t="n">
        <f aca="false">IF(ABS(N10411-J10411)&lt;0.011,1,0)</f>
        <v>1</v>
      </c>
    </row>
    <row r="10412" customFormat="false" ht="15" hidden="false" customHeight="false" outlineLevel="0" collapsed="false">
      <c r="A10412" s="0" t="s">
        <v>709</v>
      </c>
      <c r="B10412" s="0" t="s">
        <v>854</v>
      </c>
      <c r="C10412" s="0" t="n">
        <v>2</v>
      </c>
      <c r="D10412" s="0" t="n">
        <v>66520</v>
      </c>
      <c r="E10412" s="0" t="s">
        <v>370</v>
      </c>
      <c r="F10412" s="0" t="n">
        <v>4</v>
      </c>
      <c r="G10412" s="0" t="n">
        <v>0.5</v>
      </c>
      <c r="H10412" s="0" t="n">
        <v>2</v>
      </c>
      <c r="I10412" s="0" t="n">
        <v>4</v>
      </c>
      <c r="J10412" s="0" t="n">
        <v>2</v>
      </c>
      <c r="K10412" s="0" t="s">
        <v>18</v>
      </c>
      <c r="L10412" s="0" t="s">
        <v>97</v>
      </c>
      <c r="M10412" s="0" t="n">
        <f aca="false">CEILING(G10412,1)*F10412</f>
        <v>4</v>
      </c>
      <c r="N10412" s="0" t="n">
        <f aca="false">M10412-H10412</f>
        <v>2</v>
      </c>
      <c r="O10412" s="0" t="n">
        <f aca="false">IF(ABS(N10412-J10412)&lt;0.011,1,0)</f>
        <v>1</v>
      </c>
    </row>
    <row r="10413" customFormat="false" ht="15" hidden="false" customHeight="false" outlineLevel="0" collapsed="false">
      <c r="A10413" s="0" t="s">
        <v>709</v>
      </c>
      <c r="B10413" s="0" t="s">
        <v>854</v>
      </c>
      <c r="C10413" s="0" t="n">
        <v>3</v>
      </c>
      <c r="D10413" s="0" t="n">
        <v>66518</v>
      </c>
      <c r="E10413" s="0" t="s">
        <v>45</v>
      </c>
      <c r="F10413" s="0" t="n">
        <v>18.6</v>
      </c>
      <c r="G10413" s="0" t="n">
        <v>0.5</v>
      </c>
      <c r="H10413" s="0" t="n">
        <v>9.3</v>
      </c>
      <c r="I10413" s="0" t="n">
        <v>18.6</v>
      </c>
      <c r="J10413" s="0" t="n">
        <v>9.3</v>
      </c>
      <c r="K10413" s="0" t="s">
        <v>18</v>
      </c>
      <c r="L10413" s="0" t="s">
        <v>97</v>
      </c>
      <c r="M10413" s="0" t="n">
        <f aca="false">CEILING(G10413,1)*F10413</f>
        <v>18.6</v>
      </c>
      <c r="N10413" s="0" t="n">
        <f aca="false">M10413-H10413</f>
        <v>9.3</v>
      </c>
      <c r="O10413" s="0" t="n">
        <f aca="false">IF(ABS(N10413-J10413)&lt;0.011,1,0)</f>
        <v>1</v>
      </c>
    </row>
    <row r="10414" customFormat="false" ht="15" hidden="false" customHeight="false" outlineLevel="0" collapsed="false">
      <c r="A10414" s="0" t="s">
        <v>709</v>
      </c>
      <c r="B10414" s="0" t="s">
        <v>854</v>
      </c>
      <c r="C10414" s="0" t="n">
        <v>3</v>
      </c>
      <c r="D10414" s="0" t="n">
        <v>66518</v>
      </c>
      <c r="E10414" s="0" t="s">
        <v>161</v>
      </c>
      <c r="F10414" s="0" t="n">
        <v>5.9</v>
      </c>
      <c r="G10414" s="0" t="n">
        <v>0.5</v>
      </c>
      <c r="H10414" s="0" t="n">
        <v>2.95</v>
      </c>
      <c r="I10414" s="0" t="n">
        <v>5.9</v>
      </c>
      <c r="J10414" s="0" t="n">
        <v>2.95</v>
      </c>
      <c r="K10414" s="0" t="s">
        <v>18</v>
      </c>
      <c r="L10414" s="0" t="s">
        <v>97</v>
      </c>
      <c r="M10414" s="0" t="n">
        <f aca="false">CEILING(G10414,1)*F10414</f>
        <v>5.9</v>
      </c>
      <c r="N10414" s="0" t="n">
        <f aca="false">M10414-H10414</f>
        <v>2.95</v>
      </c>
      <c r="O10414" s="0" t="n">
        <f aca="false">IF(ABS(N10414-J10414)&lt;0.011,1,0)</f>
        <v>1</v>
      </c>
    </row>
    <row r="10415" customFormat="false" ht="15" hidden="false" customHeight="false" outlineLevel="0" collapsed="false">
      <c r="A10415" s="0" t="s">
        <v>709</v>
      </c>
      <c r="B10415" s="0" t="s">
        <v>854</v>
      </c>
      <c r="C10415" s="0" t="n">
        <v>3</v>
      </c>
      <c r="D10415" s="0" t="n">
        <v>66518</v>
      </c>
      <c r="E10415" s="0" t="s">
        <v>122</v>
      </c>
      <c r="F10415" s="0" t="n">
        <v>5.9</v>
      </c>
      <c r="G10415" s="0" t="n">
        <v>0.5</v>
      </c>
      <c r="H10415" s="0" t="n">
        <v>2.95</v>
      </c>
      <c r="I10415" s="0" t="n">
        <v>5.9</v>
      </c>
      <c r="J10415" s="0" t="n">
        <v>2.95</v>
      </c>
      <c r="K10415" s="0" t="s">
        <v>18</v>
      </c>
      <c r="L10415" s="0" t="s">
        <v>97</v>
      </c>
      <c r="M10415" s="0" t="n">
        <f aca="false">CEILING(G10415,1)*F10415</f>
        <v>5.9</v>
      </c>
      <c r="N10415" s="0" t="n">
        <f aca="false">M10415-H10415</f>
        <v>2.95</v>
      </c>
      <c r="O10415" s="0" t="n">
        <f aca="false">IF(ABS(N10415-J10415)&lt;0.011,1,0)</f>
        <v>1</v>
      </c>
    </row>
    <row r="10416" customFormat="false" ht="15" hidden="false" customHeight="false" outlineLevel="0" collapsed="false">
      <c r="A10416" s="0" t="s">
        <v>709</v>
      </c>
      <c r="B10416" s="0" t="s">
        <v>854</v>
      </c>
      <c r="C10416" s="0" t="n">
        <v>3</v>
      </c>
      <c r="D10416" s="0" t="n">
        <v>66518</v>
      </c>
      <c r="E10416" s="0" t="s">
        <v>50</v>
      </c>
      <c r="F10416" s="0" t="n">
        <v>18.6</v>
      </c>
      <c r="G10416" s="0" t="n">
        <v>1.5</v>
      </c>
      <c r="H10416" s="0" t="n">
        <v>27.9</v>
      </c>
      <c r="I10416" s="0" t="n">
        <v>37.2</v>
      </c>
      <c r="J10416" s="0" t="n">
        <v>9.3</v>
      </c>
      <c r="K10416" s="0" t="s">
        <v>18</v>
      </c>
      <c r="L10416" s="0" t="s">
        <v>97</v>
      </c>
      <c r="M10416" s="0" t="n">
        <f aca="false">CEILING(G10416,1)*F10416</f>
        <v>37.2</v>
      </c>
      <c r="N10416" s="0" t="n">
        <f aca="false">M10416-H10416</f>
        <v>9.3</v>
      </c>
      <c r="O10416" s="0" t="n">
        <f aca="false">IF(ABS(N10416-J10416)&lt;0.011,1,0)</f>
        <v>1</v>
      </c>
    </row>
    <row r="10417" customFormat="false" ht="15" hidden="false" customHeight="false" outlineLevel="0" collapsed="false">
      <c r="A10417" s="0" t="s">
        <v>709</v>
      </c>
      <c r="B10417" s="0" t="s">
        <v>854</v>
      </c>
      <c r="C10417" s="0" t="n">
        <v>3</v>
      </c>
      <c r="D10417" s="0" t="n">
        <v>66518</v>
      </c>
      <c r="E10417" s="0" t="s">
        <v>21</v>
      </c>
      <c r="F10417" s="0" t="n">
        <v>5.9</v>
      </c>
      <c r="G10417" s="0" t="n">
        <v>0.5</v>
      </c>
      <c r="H10417" s="0" t="n">
        <v>2.95</v>
      </c>
      <c r="I10417" s="0" t="n">
        <v>5.9</v>
      </c>
      <c r="J10417" s="0" t="n">
        <v>2.95</v>
      </c>
      <c r="K10417" s="0" t="s">
        <v>18</v>
      </c>
      <c r="L10417" s="0" t="s">
        <v>97</v>
      </c>
      <c r="M10417" s="0" t="n">
        <f aca="false">CEILING(G10417,1)*F10417</f>
        <v>5.9</v>
      </c>
      <c r="N10417" s="0" t="n">
        <f aca="false">M10417-H10417</f>
        <v>2.95</v>
      </c>
      <c r="O10417" s="0" t="n">
        <f aca="false">IF(ABS(N10417-J10417)&lt;0.011,1,0)</f>
        <v>1</v>
      </c>
    </row>
    <row r="10418" customFormat="false" ht="15" hidden="false" customHeight="false" outlineLevel="0" collapsed="false">
      <c r="A10418" s="0" t="s">
        <v>709</v>
      </c>
      <c r="B10418" s="0" t="s">
        <v>854</v>
      </c>
      <c r="C10418" s="0" t="n">
        <v>3</v>
      </c>
      <c r="D10418" s="0" t="n">
        <v>66518</v>
      </c>
      <c r="E10418" s="0" t="s">
        <v>370</v>
      </c>
      <c r="F10418" s="0" t="n">
        <v>4</v>
      </c>
      <c r="G10418" s="0" t="n">
        <v>0.5</v>
      </c>
      <c r="H10418" s="0" t="n">
        <v>2</v>
      </c>
      <c r="I10418" s="0" t="n">
        <v>4</v>
      </c>
      <c r="J10418" s="0" t="n">
        <v>2</v>
      </c>
      <c r="K10418" s="0" t="s">
        <v>18</v>
      </c>
      <c r="L10418" s="0" t="s">
        <v>97</v>
      </c>
      <c r="M10418" s="0" t="n">
        <f aca="false">CEILING(G10418,1)*F10418</f>
        <v>4</v>
      </c>
      <c r="N10418" s="0" t="n">
        <f aca="false">M10418-H10418</f>
        <v>2</v>
      </c>
      <c r="O10418" s="0" t="n">
        <f aca="false">IF(ABS(N10418-J10418)&lt;0.011,1,0)</f>
        <v>1</v>
      </c>
    </row>
    <row r="10419" customFormat="false" ht="15" hidden="false" customHeight="false" outlineLevel="0" collapsed="false">
      <c r="A10419" s="0" t="s">
        <v>709</v>
      </c>
      <c r="B10419" s="0" t="s">
        <v>855</v>
      </c>
      <c r="C10419" s="0" t="n">
        <v>22</v>
      </c>
      <c r="D10419" s="0" t="n">
        <v>66579</v>
      </c>
      <c r="E10419" s="0" t="s">
        <v>47</v>
      </c>
      <c r="F10419" s="0" t="n">
        <v>18.6</v>
      </c>
      <c r="G10419" s="0" t="n">
        <v>0.5</v>
      </c>
      <c r="H10419" s="0" t="n">
        <v>9.3</v>
      </c>
      <c r="I10419" s="0" t="n">
        <v>18.6</v>
      </c>
      <c r="J10419" s="0" t="n">
        <v>9.3</v>
      </c>
      <c r="K10419" s="0" t="s">
        <v>18</v>
      </c>
      <c r="L10419" s="0" t="s">
        <v>139</v>
      </c>
      <c r="M10419" s="0" t="n">
        <f aca="false">CEILING(G10419,1)*F10419</f>
        <v>18.6</v>
      </c>
      <c r="N10419" s="0" t="n">
        <f aca="false">M10419-H10419</f>
        <v>9.3</v>
      </c>
      <c r="O10419" s="0" t="n">
        <f aca="false">IF(ABS(N10419-J10419)&lt;0.011,1,0)</f>
        <v>1</v>
      </c>
    </row>
    <row r="10420" customFormat="false" ht="15" hidden="false" customHeight="false" outlineLevel="0" collapsed="false">
      <c r="A10420" s="0" t="s">
        <v>709</v>
      </c>
      <c r="B10420" s="0" t="s">
        <v>855</v>
      </c>
      <c r="C10420" s="0" t="n">
        <v>22</v>
      </c>
      <c r="D10420" s="0" t="n">
        <v>66579</v>
      </c>
      <c r="E10420" s="0" t="s">
        <v>78</v>
      </c>
      <c r="F10420" s="0" t="n">
        <v>18.6</v>
      </c>
      <c r="G10420" s="0" t="n">
        <v>0.5</v>
      </c>
      <c r="H10420" s="0" t="n">
        <v>9.3</v>
      </c>
      <c r="I10420" s="0" t="n">
        <v>18.6</v>
      </c>
      <c r="J10420" s="0" t="n">
        <v>9.3</v>
      </c>
      <c r="K10420" s="0" t="s">
        <v>18</v>
      </c>
      <c r="L10420" s="0" t="s">
        <v>139</v>
      </c>
      <c r="M10420" s="0" t="n">
        <f aca="false">CEILING(G10420,1)*F10420</f>
        <v>18.6</v>
      </c>
      <c r="N10420" s="0" t="n">
        <f aca="false">M10420-H10420</f>
        <v>9.3</v>
      </c>
      <c r="O10420" s="0" t="n">
        <f aca="false">IF(ABS(N10420-J10420)&lt;0.011,1,0)</f>
        <v>1</v>
      </c>
    </row>
    <row r="10421" customFormat="false" ht="15" hidden="false" customHeight="false" outlineLevel="0" collapsed="false">
      <c r="A10421" s="0" t="s">
        <v>709</v>
      </c>
      <c r="B10421" s="0" t="s">
        <v>855</v>
      </c>
      <c r="C10421" s="0" t="n">
        <v>22</v>
      </c>
      <c r="D10421" s="0" t="n">
        <v>66579</v>
      </c>
      <c r="E10421" s="0" t="s">
        <v>275</v>
      </c>
      <c r="F10421" s="0" t="n">
        <v>1.5</v>
      </c>
      <c r="G10421" s="0" t="n">
        <v>0.5</v>
      </c>
      <c r="H10421" s="0" t="n">
        <v>0.75</v>
      </c>
      <c r="I10421" s="0" t="n">
        <v>1.5</v>
      </c>
      <c r="J10421" s="0" t="n">
        <v>0.75</v>
      </c>
      <c r="K10421" s="0" t="s">
        <v>18</v>
      </c>
      <c r="L10421" s="0" t="s">
        <v>139</v>
      </c>
      <c r="M10421" s="0" t="n">
        <f aca="false">CEILING(G10421,1)*F10421</f>
        <v>1.5</v>
      </c>
      <c r="N10421" s="0" t="n">
        <f aca="false">M10421-H10421</f>
        <v>0.75</v>
      </c>
      <c r="O10421" s="0" t="n">
        <f aca="false">IF(ABS(N10421-J10421)&lt;0.011,1,0)</f>
        <v>1</v>
      </c>
    </row>
    <row r="10422" customFormat="false" ht="15" hidden="false" customHeight="false" outlineLevel="0" collapsed="false">
      <c r="A10422" s="0" t="s">
        <v>709</v>
      </c>
      <c r="B10422" s="0" t="s">
        <v>855</v>
      </c>
      <c r="C10422" s="0" t="n">
        <v>22</v>
      </c>
      <c r="D10422" s="0" t="n">
        <v>66579</v>
      </c>
      <c r="E10422" s="0" t="s">
        <v>164</v>
      </c>
      <c r="F10422" s="0" t="n">
        <v>27.8</v>
      </c>
      <c r="G10422" s="0" t="n">
        <v>0.5</v>
      </c>
      <c r="H10422" s="0" t="n">
        <v>13.9</v>
      </c>
      <c r="I10422" s="0" t="n">
        <v>27.8</v>
      </c>
      <c r="J10422" s="0" t="n">
        <v>13.9</v>
      </c>
      <c r="K10422" s="0" t="s">
        <v>18</v>
      </c>
      <c r="L10422" s="0" t="s">
        <v>139</v>
      </c>
      <c r="M10422" s="0" t="n">
        <f aca="false">CEILING(G10422,1)*F10422</f>
        <v>27.8</v>
      </c>
      <c r="N10422" s="0" t="n">
        <f aca="false">M10422-H10422</f>
        <v>13.9</v>
      </c>
      <c r="O10422" s="0" t="n">
        <f aca="false">IF(ABS(N10422-J10422)&lt;0.011,1,0)</f>
        <v>1</v>
      </c>
    </row>
    <row r="10423" customFormat="false" ht="15" hidden="false" customHeight="false" outlineLevel="0" collapsed="false">
      <c r="A10423" s="0" t="s">
        <v>709</v>
      </c>
      <c r="B10423" s="0" t="s">
        <v>855</v>
      </c>
      <c r="C10423" s="0" t="n">
        <v>22</v>
      </c>
      <c r="D10423" s="0" t="n">
        <v>66579</v>
      </c>
      <c r="E10423" s="0" t="s">
        <v>87</v>
      </c>
      <c r="F10423" s="0" t="n">
        <v>19.9</v>
      </c>
      <c r="G10423" s="0" t="n">
        <v>0.5</v>
      </c>
      <c r="H10423" s="0" t="n">
        <v>9.95</v>
      </c>
      <c r="I10423" s="0" t="n">
        <v>19.9</v>
      </c>
      <c r="J10423" s="0" t="n">
        <v>9.95</v>
      </c>
      <c r="K10423" s="0" t="s">
        <v>18</v>
      </c>
      <c r="L10423" s="0" t="s">
        <v>139</v>
      </c>
      <c r="M10423" s="0" t="n">
        <f aca="false">CEILING(G10423,1)*F10423</f>
        <v>19.9</v>
      </c>
      <c r="N10423" s="0" t="n">
        <f aca="false">M10423-H10423</f>
        <v>9.95</v>
      </c>
      <c r="O10423" s="0" t="n">
        <f aca="false">IF(ABS(N10423-J10423)&lt;0.011,1,0)</f>
        <v>1</v>
      </c>
    </row>
    <row r="10424" customFormat="false" ht="15" hidden="false" customHeight="false" outlineLevel="0" collapsed="false">
      <c r="A10424" s="0" t="s">
        <v>709</v>
      </c>
      <c r="B10424" s="0" t="s">
        <v>855</v>
      </c>
      <c r="C10424" s="0" t="n">
        <v>22</v>
      </c>
      <c r="D10424" s="0" t="n">
        <v>66579</v>
      </c>
      <c r="E10424" s="0" t="s">
        <v>41</v>
      </c>
      <c r="F10424" s="0" t="n">
        <v>4.2</v>
      </c>
      <c r="G10424" s="0" t="n">
        <v>0.5</v>
      </c>
      <c r="H10424" s="0" t="n">
        <v>2.1</v>
      </c>
      <c r="I10424" s="0" t="n">
        <v>4.2</v>
      </c>
      <c r="J10424" s="0" t="n">
        <v>2.1</v>
      </c>
      <c r="K10424" s="0" t="s">
        <v>18</v>
      </c>
      <c r="L10424" s="0" t="s">
        <v>139</v>
      </c>
      <c r="M10424" s="0" t="n">
        <f aca="false">CEILING(G10424,1)*F10424</f>
        <v>4.2</v>
      </c>
      <c r="N10424" s="0" t="n">
        <f aca="false">M10424-H10424</f>
        <v>2.1</v>
      </c>
      <c r="O10424" s="0" t="n">
        <f aca="false">IF(ABS(N10424-J10424)&lt;0.011,1,0)</f>
        <v>1</v>
      </c>
    </row>
    <row r="10425" customFormat="false" ht="15" hidden="false" customHeight="false" outlineLevel="0" collapsed="false">
      <c r="A10425" s="0" t="s">
        <v>709</v>
      </c>
      <c r="B10425" s="0" t="s">
        <v>855</v>
      </c>
      <c r="C10425" s="0" t="n">
        <v>22</v>
      </c>
      <c r="D10425" s="0" t="n">
        <v>66579</v>
      </c>
      <c r="E10425" s="0" t="s">
        <v>506</v>
      </c>
      <c r="F10425" s="0" t="n">
        <v>6.3</v>
      </c>
      <c r="G10425" s="0" t="n">
        <v>0.5</v>
      </c>
      <c r="H10425" s="0" t="n">
        <v>3.15</v>
      </c>
      <c r="I10425" s="0" t="n">
        <v>6.3</v>
      </c>
      <c r="J10425" s="0" t="n">
        <v>3.15</v>
      </c>
      <c r="K10425" s="0" t="s">
        <v>18</v>
      </c>
      <c r="L10425" s="0" t="s">
        <v>139</v>
      </c>
      <c r="M10425" s="0" t="n">
        <f aca="false">CEILING(G10425,1)*F10425</f>
        <v>6.3</v>
      </c>
      <c r="N10425" s="0" t="n">
        <f aca="false">M10425-H10425</f>
        <v>3.15</v>
      </c>
      <c r="O10425" s="0" t="n">
        <f aca="false">IF(ABS(N10425-J10425)&lt;0.011,1,0)</f>
        <v>1</v>
      </c>
    </row>
    <row r="10426" customFormat="false" ht="15" hidden="false" customHeight="false" outlineLevel="0" collapsed="false">
      <c r="A10426" s="0" t="s">
        <v>709</v>
      </c>
      <c r="B10426" s="0" t="s">
        <v>855</v>
      </c>
      <c r="C10426" s="0" t="n">
        <v>23</v>
      </c>
      <c r="D10426" s="0" t="n">
        <v>66575</v>
      </c>
      <c r="E10426" s="0" t="s">
        <v>47</v>
      </c>
      <c r="F10426" s="0" t="n">
        <v>18.6</v>
      </c>
      <c r="G10426" s="0" t="n">
        <v>0.5</v>
      </c>
      <c r="H10426" s="0" t="n">
        <v>9.3</v>
      </c>
      <c r="I10426" s="0" t="n">
        <v>18.6</v>
      </c>
      <c r="J10426" s="0" t="n">
        <v>9.3</v>
      </c>
      <c r="K10426" s="0" t="s">
        <v>18</v>
      </c>
      <c r="L10426" s="0" t="s">
        <v>139</v>
      </c>
      <c r="M10426" s="0" t="n">
        <f aca="false">CEILING(G10426,1)*F10426</f>
        <v>18.6</v>
      </c>
      <c r="N10426" s="0" t="n">
        <f aca="false">M10426-H10426</f>
        <v>9.3</v>
      </c>
      <c r="O10426" s="0" t="n">
        <f aca="false">IF(ABS(N10426-J10426)&lt;0.011,1,0)</f>
        <v>1</v>
      </c>
    </row>
    <row r="10427" customFormat="false" ht="15" hidden="false" customHeight="false" outlineLevel="0" collapsed="false">
      <c r="A10427" s="0" t="s">
        <v>709</v>
      </c>
      <c r="B10427" s="0" t="s">
        <v>855</v>
      </c>
      <c r="C10427" s="0" t="n">
        <v>23</v>
      </c>
      <c r="D10427" s="0" t="n">
        <v>66575</v>
      </c>
      <c r="E10427" s="0" t="s">
        <v>78</v>
      </c>
      <c r="F10427" s="0" t="n">
        <v>18.6</v>
      </c>
      <c r="G10427" s="0" t="n">
        <v>0.5</v>
      </c>
      <c r="H10427" s="0" t="n">
        <v>9.3</v>
      </c>
      <c r="I10427" s="0" t="n">
        <v>18.6</v>
      </c>
      <c r="J10427" s="0" t="n">
        <v>9.3</v>
      </c>
      <c r="K10427" s="0" t="s">
        <v>18</v>
      </c>
      <c r="L10427" s="0" t="s">
        <v>139</v>
      </c>
      <c r="M10427" s="0" t="n">
        <f aca="false">CEILING(G10427,1)*F10427</f>
        <v>18.6</v>
      </c>
      <c r="N10427" s="0" t="n">
        <f aca="false">M10427-H10427</f>
        <v>9.3</v>
      </c>
      <c r="O10427" s="0" t="n">
        <f aca="false">IF(ABS(N10427-J10427)&lt;0.011,1,0)</f>
        <v>1</v>
      </c>
    </row>
    <row r="10428" customFormat="false" ht="15" hidden="false" customHeight="false" outlineLevel="0" collapsed="false">
      <c r="A10428" s="0" t="s">
        <v>709</v>
      </c>
      <c r="B10428" s="0" t="s">
        <v>855</v>
      </c>
      <c r="C10428" s="0" t="n">
        <v>23</v>
      </c>
      <c r="D10428" s="0" t="n">
        <v>66575</v>
      </c>
      <c r="E10428" s="0" t="s">
        <v>275</v>
      </c>
      <c r="F10428" s="0" t="n">
        <v>1.5</v>
      </c>
      <c r="G10428" s="0" t="n">
        <v>0.5</v>
      </c>
      <c r="H10428" s="0" t="n">
        <v>0.75</v>
      </c>
      <c r="I10428" s="0" t="n">
        <v>1.5</v>
      </c>
      <c r="J10428" s="0" t="n">
        <v>0.75</v>
      </c>
      <c r="K10428" s="0" t="s">
        <v>18</v>
      </c>
      <c r="L10428" s="0" t="s">
        <v>139</v>
      </c>
      <c r="M10428" s="0" t="n">
        <f aca="false">CEILING(G10428,1)*F10428</f>
        <v>1.5</v>
      </c>
      <c r="N10428" s="0" t="n">
        <f aca="false">M10428-H10428</f>
        <v>0.75</v>
      </c>
      <c r="O10428" s="0" t="n">
        <f aca="false">IF(ABS(N10428-J10428)&lt;0.011,1,0)</f>
        <v>1</v>
      </c>
    </row>
    <row r="10429" customFormat="false" ht="15" hidden="false" customHeight="false" outlineLevel="0" collapsed="false">
      <c r="A10429" s="0" t="s">
        <v>709</v>
      </c>
      <c r="B10429" s="0" t="s">
        <v>855</v>
      </c>
      <c r="C10429" s="0" t="n">
        <v>23</v>
      </c>
      <c r="D10429" s="0" t="n">
        <v>66575</v>
      </c>
      <c r="E10429" s="0" t="s">
        <v>164</v>
      </c>
      <c r="F10429" s="0" t="n">
        <v>27.8</v>
      </c>
      <c r="G10429" s="0" t="n">
        <v>0.5</v>
      </c>
      <c r="H10429" s="0" t="n">
        <v>13.9</v>
      </c>
      <c r="I10429" s="0" t="n">
        <v>27.8</v>
      </c>
      <c r="J10429" s="0" t="n">
        <v>13.9</v>
      </c>
      <c r="K10429" s="0" t="s">
        <v>18</v>
      </c>
      <c r="L10429" s="0" t="s">
        <v>139</v>
      </c>
      <c r="M10429" s="0" t="n">
        <f aca="false">CEILING(G10429,1)*F10429</f>
        <v>27.8</v>
      </c>
      <c r="N10429" s="0" t="n">
        <f aca="false">M10429-H10429</f>
        <v>13.9</v>
      </c>
      <c r="O10429" s="0" t="n">
        <f aca="false">IF(ABS(N10429-J10429)&lt;0.011,1,0)</f>
        <v>1</v>
      </c>
    </row>
    <row r="10430" customFormat="false" ht="15" hidden="false" customHeight="false" outlineLevel="0" collapsed="false">
      <c r="A10430" s="0" t="s">
        <v>709</v>
      </c>
      <c r="B10430" s="0" t="s">
        <v>855</v>
      </c>
      <c r="C10430" s="0" t="n">
        <v>23</v>
      </c>
      <c r="D10430" s="0" t="n">
        <v>66575</v>
      </c>
      <c r="E10430" s="0" t="s">
        <v>87</v>
      </c>
      <c r="F10430" s="0" t="n">
        <v>19.9</v>
      </c>
      <c r="G10430" s="0" t="n">
        <v>0.5</v>
      </c>
      <c r="H10430" s="0" t="n">
        <v>9.95</v>
      </c>
      <c r="I10430" s="0" t="n">
        <v>19.9</v>
      </c>
      <c r="J10430" s="0" t="n">
        <v>9.95</v>
      </c>
      <c r="K10430" s="0" t="s">
        <v>18</v>
      </c>
      <c r="L10430" s="0" t="s">
        <v>139</v>
      </c>
      <c r="M10430" s="0" t="n">
        <f aca="false">CEILING(G10430,1)*F10430</f>
        <v>19.9</v>
      </c>
      <c r="N10430" s="0" t="n">
        <f aca="false">M10430-H10430</f>
        <v>9.95</v>
      </c>
      <c r="O10430" s="0" t="n">
        <f aca="false">IF(ABS(N10430-J10430)&lt;0.011,1,0)</f>
        <v>1</v>
      </c>
    </row>
    <row r="10431" customFormat="false" ht="15" hidden="false" customHeight="false" outlineLevel="0" collapsed="false">
      <c r="A10431" s="0" t="s">
        <v>709</v>
      </c>
      <c r="B10431" s="0" t="s">
        <v>855</v>
      </c>
      <c r="C10431" s="0" t="n">
        <v>23</v>
      </c>
      <c r="D10431" s="0" t="n">
        <v>66575</v>
      </c>
      <c r="E10431" s="0" t="s">
        <v>41</v>
      </c>
      <c r="F10431" s="0" t="n">
        <v>4.2</v>
      </c>
      <c r="G10431" s="0" t="n">
        <v>0.5</v>
      </c>
      <c r="H10431" s="0" t="n">
        <v>2.1</v>
      </c>
      <c r="I10431" s="0" t="n">
        <v>4.2</v>
      </c>
      <c r="J10431" s="0" t="n">
        <v>2.1</v>
      </c>
      <c r="K10431" s="0" t="s">
        <v>18</v>
      </c>
      <c r="L10431" s="0" t="s">
        <v>139</v>
      </c>
      <c r="M10431" s="0" t="n">
        <f aca="false">CEILING(G10431,1)*F10431</f>
        <v>4.2</v>
      </c>
      <c r="N10431" s="0" t="n">
        <f aca="false">M10431-H10431</f>
        <v>2.1</v>
      </c>
      <c r="O10431" s="0" t="n">
        <f aca="false">IF(ABS(N10431-J10431)&lt;0.011,1,0)</f>
        <v>1</v>
      </c>
    </row>
    <row r="10432" customFormat="false" ht="15" hidden="false" customHeight="false" outlineLevel="0" collapsed="false">
      <c r="A10432" s="0" t="s">
        <v>709</v>
      </c>
      <c r="B10432" s="0" t="s">
        <v>855</v>
      </c>
      <c r="C10432" s="0" t="n">
        <v>23</v>
      </c>
      <c r="D10432" s="0" t="n">
        <v>66575</v>
      </c>
      <c r="E10432" s="0" t="s">
        <v>506</v>
      </c>
      <c r="F10432" s="0" t="n">
        <v>6.3</v>
      </c>
      <c r="G10432" s="0" t="n">
        <v>0.5</v>
      </c>
      <c r="H10432" s="0" t="n">
        <v>3.15</v>
      </c>
      <c r="I10432" s="0" t="n">
        <v>6.3</v>
      </c>
      <c r="J10432" s="0" t="n">
        <v>3.15</v>
      </c>
      <c r="K10432" s="0" t="s">
        <v>18</v>
      </c>
      <c r="L10432" s="0" t="s">
        <v>139</v>
      </c>
      <c r="M10432" s="0" t="n">
        <f aca="false">CEILING(G10432,1)*F10432</f>
        <v>6.3</v>
      </c>
      <c r="N10432" s="0" t="n">
        <f aca="false">M10432-H10432</f>
        <v>3.15</v>
      </c>
      <c r="O10432" s="0" t="n">
        <f aca="false">IF(ABS(N10432-J10432)&lt;0.011,1,0)</f>
        <v>1</v>
      </c>
    </row>
    <row r="10433" customFormat="false" ht="15" hidden="false" customHeight="false" outlineLevel="0" collapsed="false">
      <c r="A10433" s="0" t="s">
        <v>709</v>
      </c>
      <c r="B10433" s="0" t="s">
        <v>856</v>
      </c>
      <c r="C10433" s="0" t="n">
        <v>17</v>
      </c>
      <c r="D10433" s="0" t="n">
        <v>66623</v>
      </c>
      <c r="E10433" s="0" t="s">
        <v>211</v>
      </c>
      <c r="F10433" s="0" t="n">
        <v>9.7</v>
      </c>
      <c r="G10433" s="0" t="n">
        <v>0.5</v>
      </c>
      <c r="H10433" s="0" t="n">
        <v>4.85</v>
      </c>
      <c r="I10433" s="0" t="n">
        <v>9.7</v>
      </c>
      <c r="J10433" s="0" t="n">
        <v>4.85</v>
      </c>
      <c r="K10433" s="0" t="s">
        <v>18</v>
      </c>
      <c r="L10433" s="0" t="s">
        <v>197</v>
      </c>
      <c r="M10433" s="0" t="n">
        <f aca="false">CEILING(G10433,1)*F10433</f>
        <v>9.7</v>
      </c>
      <c r="N10433" s="0" t="n">
        <f aca="false">M10433-H10433</f>
        <v>4.85</v>
      </c>
      <c r="O10433" s="0" t="n">
        <f aca="false">IF(ABS(N10433-J10433)&lt;0.011,1,0)</f>
        <v>1</v>
      </c>
    </row>
    <row r="10434" customFormat="false" ht="15" hidden="false" customHeight="false" outlineLevel="0" collapsed="false">
      <c r="A10434" s="0" t="s">
        <v>709</v>
      </c>
      <c r="B10434" s="0" t="s">
        <v>856</v>
      </c>
      <c r="C10434" s="0" t="n">
        <v>17</v>
      </c>
      <c r="D10434" s="0" t="n">
        <v>66623</v>
      </c>
      <c r="E10434" s="0" t="s">
        <v>131</v>
      </c>
      <c r="F10434" s="0" t="n">
        <v>5.2</v>
      </c>
      <c r="G10434" s="0" t="n">
        <v>0.5</v>
      </c>
      <c r="H10434" s="0" t="n">
        <v>2.6</v>
      </c>
      <c r="I10434" s="0" t="n">
        <v>5.2</v>
      </c>
      <c r="J10434" s="0" t="n">
        <v>2.6</v>
      </c>
      <c r="K10434" s="0" t="s">
        <v>18</v>
      </c>
      <c r="L10434" s="0" t="s">
        <v>197</v>
      </c>
      <c r="M10434" s="0" t="n">
        <f aca="false">CEILING(G10434,1)*F10434</f>
        <v>5.2</v>
      </c>
      <c r="N10434" s="0" t="n">
        <f aca="false">M10434-H10434</f>
        <v>2.6</v>
      </c>
      <c r="O10434" s="0" t="n">
        <f aca="false">IF(ABS(N10434-J10434)&lt;0.011,1,0)</f>
        <v>1</v>
      </c>
    </row>
    <row r="10435" customFormat="false" ht="15" hidden="false" customHeight="false" outlineLevel="0" collapsed="false">
      <c r="A10435" s="0" t="s">
        <v>709</v>
      </c>
      <c r="B10435" s="0" t="s">
        <v>856</v>
      </c>
      <c r="C10435" s="0" t="n">
        <v>17</v>
      </c>
      <c r="D10435" s="0" t="n">
        <v>66623</v>
      </c>
      <c r="E10435" s="0" t="s">
        <v>56</v>
      </c>
      <c r="F10435" s="0" t="n">
        <v>5.9</v>
      </c>
      <c r="G10435" s="0" t="n">
        <v>0.5</v>
      </c>
      <c r="H10435" s="0" t="n">
        <v>2.95</v>
      </c>
      <c r="I10435" s="0" t="n">
        <v>5.9</v>
      </c>
      <c r="J10435" s="0" t="n">
        <v>2.95</v>
      </c>
      <c r="K10435" s="0" t="s">
        <v>18</v>
      </c>
      <c r="L10435" s="0" t="s">
        <v>197</v>
      </c>
      <c r="M10435" s="0" t="n">
        <f aca="false">CEILING(G10435,1)*F10435</f>
        <v>5.9</v>
      </c>
      <c r="N10435" s="0" t="n">
        <f aca="false">M10435-H10435</f>
        <v>2.95</v>
      </c>
      <c r="O10435" s="0" t="n">
        <f aca="false">IF(ABS(N10435-J10435)&lt;0.011,1,0)</f>
        <v>1</v>
      </c>
    </row>
    <row r="10436" customFormat="false" ht="15" hidden="false" customHeight="false" outlineLevel="0" collapsed="false">
      <c r="A10436" s="0" t="s">
        <v>709</v>
      </c>
      <c r="B10436" s="0" t="s">
        <v>856</v>
      </c>
      <c r="C10436" s="0" t="n">
        <v>17</v>
      </c>
      <c r="D10436" s="0" t="n">
        <v>66623</v>
      </c>
      <c r="E10436" s="0" t="s">
        <v>309</v>
      </c>
      <c r="F10436" s="0" t="n">
        <v>9</v>
      </c>
      <c r="G10436" s="0" t="n">
        <v>0.5</v>
      </c>
      <c r="H10436" s="0" t="n">
        <v>4.5</v>
      </c>
      <c r="I10436" s="0" t="n">
        <v>9</v>
      </c>
      <c r="J10436" s="0" t="n">
        <v>4.5</v>
      </c>
      <c r="K10436" s="0" t="s">
        <v>18</v>
      </c>
      <c r="L10436" s="0" t="s">
        <v>197</v>
      </c>
      <c r="M10436" s="0" t="n">
        <f aca="false">CEILING(G10436,1)*F10436</f>
        <v>9</v>
      </c>
      <c r="N10436" s="0" t="n">
        <f aca="false">M10436-H10436</f>
        <v>4.5</v>
      </c>
      <c r="O10436" s="0" t="n">
        <f aca="false">IF(ABS(N10436-J10436)&lt;0.011,1,0)</f>
        <v>1</v>
      </c>
    </row>
    <row r="10437" customFormat="false" ht="15" hidden="false" customHeight="false" outlineLevel="0" collapsed="false">
      <c r="A10437" s="0" t="s">
        <v>709</v>
      </c>
      <c r="B10437" s="0" t="s">
        <v>856</v>
      </c>
      <c r="C10437" s="0" t="n">
        <v>18</v>
      </c>
      <c r="D10437" s="0" t="n">
        <v>66617</v>
      </c>
      <c r="E10437" s="0" t="s">
        <v>211</v>
      </c>
      <c r="F10437" s="0" t="n">
        <v>9.7</v>
      </c>
      <c r="G10437" s="0" t="n">
        <v>0.5</v>
      </c>
      <c r="H10437" s="0" t="n">
        <v>4.85</v>
      </c>
      <c r="I10437" s="0" t="n">
        <v>9.7</v>
      </c>
      <c r="J10437" s="0" t="n">
        <v>4.85</v>
      </c>
      <c r="K10437" s="0" t="s">
        <v>18</v>
      </c>
      <c r="L10437" s="0" t="s">
        <v>197</v>
      </c>
      <c r="M10437" s="0" t="n">
        <f aca="false">CEILING(G10437,1)*F10437</f>
        <v>9.7</v>
      </c>
      <c r="N10437" s="0" t="n">
        <f aca="false">M10437-H10437</f>
        <v>4.85</v>
      </c>
      <c r="O10437" s="0" t="n">
        <f aca="false">IF(ABS(N10437-J10437)&lt;0.011,1,0)</f>
        <v>1</v>
      </c>
    </row>
    <row r="10438" customFormat="false" ht="15" hidden="false" customHeight="false" outlineLevel="0" collapsed="false">
      <c r="A10438" s="0" t="s">
        <v>709</v>
      </c>
      <c r="B10438" s="0" t="s">
        <v>856</v>
      </c>
      <c r="C10438" s="0" t="n">
        <v>18</v>
      </c>
      <c r="D10438" s="0" t="n">
        <v>66617</v>
      </c>
      <c r="E10438" s="0" t="s">
        <v>131</v>
      </c>
      <c r="F10438" s="0" t="n">
        <v>5.2</v>
      </c>
      <c r="G10438" s="0" t="n">
        <v>0.5</v>
      </c>
      <c r="H10438" s="0" t="n">
        <v>2.6</v>
      </c>
      <c r="I10438" s="0" t="n">
        <v>5.2</v>
      </c>
      <c r="J10438" s="0" t="n">
        <v>2.6</v>
      </c>
      <c r="K10438" s="0" t="s">
        <v>18</v>
      </c>
      <c r="L10438" s="0" t="s">
        <v>197</v>
      </c>
      <c r="M10438" s="0" t="n">
        <f aca="false">CEILING(G10438,1)*F10438</f>
        <v>5.2</v>
      </c>
      <c r="N10438" s="0" t="n">
        <f aca="false">M10438-H10438</f>
        <v>2.6</v>
      </c>
      <c r="O10438" s="0" t="n">
        <f aca="false">IF(ABS(N10438-J10438)&lt;0.011,1,0)</f>
        <v>1</v>
      </c>
    </row>
    <row r="10439" customFormat="false" ht="15" hidden="false" customHeight="false" outlineLevel="0" collapsed="false">
      <c r="A10439" s="0" t="s">
        <v>709</v>
      </c>
      <c r="B10439" s="0" t="s">
        <v>856</v>
      </c>
      <c r="C10439" s="0" t="n">
        <v>18</v>
      </c>
      <c r="D10439" s="0" t="n">
        <v>66617</v>
      </c>
      <c r="E10439" s="0" t="s">
        <v>56</v>
      </c>
      <c r="F10439" s="0" t="n">
        <v>5.9</v>
      </c>
      <c r="G10439" s="0" t="n">
        <v>0.5</v>
      </c>
      <c r="H10439" s="0" t="n">
        <v>2.95</v>
      </c>
      <c r="I10439" s="0" t="n">
        <v>5.9</v>
      </c>
      <c r="J10439" s="0" t="n">
        <v>2.95</v>
      </c>
      <c r="K10439" s="0" t="s">
        <v>18</v>
      </c>
      <c r="L10439" s="0" t="s">
        <v>197</v>
      </c>
      <c r="M10439" s="0" t="n">
        <f aca="false">CEILING(G10439,1)*F10439</f>
        <v>5.9</v>
      </c>
      <c r="N10439" s="0" t="n">
        <f aca="false">M10439-H10439</f>
        <v>2.95</v>
      </c>
      <c r="O10439" s="0" t="n">
        <f aca="false">IF(ABS(N10439-J10439)&lt;0.011,1,0)</f>
        <v>1</v>
      </c>
    </row>
    <row r="10440" customFormat="false" ht="15" hidden="false" customHeight="false" outlineLevel="0" collapsed="false">
      <c r="A10440" s="0" t="s">
        <v>709</v>
      </c>
      <c r="B10440" s="0" t="s">
        <v>856</v>
      </c>
      <c r="C10440" s="0" t="n">
        <v>18</v>
      </c>
      <c r="D10440" s="0" t="n">
        <v>66617</v>
      </c>
      <c r="E10440" s="0" t="s">
        <v>309</v>
      </c>
      <c r="F10440" s="0" t="n">
        <v>9</v>
      </c>
      <c r="G10440" s="0" t="n">
        <v>0.5</v>
      </c>
      <c r="H10440" s="0" t="n">
        <v>4.5</v>
      </c>
      <c r="I10440" s="0" t="n">
        <v>9</v>
      </c>
      <c r="J10440" s="0" t="n">
        <v>4.5</v>
      </c>
      <c r="K10440" s="0" t="s">
        <v>18</v>
      </c>
      <c r="L10440" s="0" t="s">
        <v>197</v>
      </c>
      <c r="M10440" s="0" t="n">
        <f aca="false">CEILING(G10440,1)*F10440</f>
        <v>9</v>
      </c>
      <c r="N10440" s="0" t="n">
        <f aca="false">M10440-H10440</f>
        <v>4.5</v>
      </c>
      <c r="O10440" s="0" t="n">
        <f aca="false">IF(ABS(N10440-J10440)&lt;0.011,1,0)</f>
        <v>1</v>
      </c>
    </row>
    <row r="10441" customFormat="false" ht="15" hidden="false" customHeight="false" outlineLevel="0" collapsed="false">
      <c r="A10441" s="0" t="s">
        <v>709</v>
      </c>
      <c r="B10441" s="0" t="s">
        <v>857</v>
      </c>
      <c r="C10441" s="0" t="n">
        <v>5</v>
      </c>
      <c r="D10441" s="0" t="n">
        <v>66635</v>
      </c>
      <c r="E10441" s="0" t="s">
        <v>48</v>
      </c>
      <c r="F10441" s="0" t="n">
        <v>7.9</v>
      </c>
      <c r="G10441" s="0" t="n">
        <v>0.5</v>
      </c>
      <c r="H10441" s="0" t="n">
        <v>3.95</v>
      </c>
      <c r="I10441" s="0" t="n">
        <v>7.9</v>
      </c>
      <c r="J10441" s="0" t="n">
        <v>3.95</v>
      </c>
      <c r="K10441" s="0" t="s">
        <v>18</v>
      </c>
      <c r="L10441" s="0" t="s">
        <v>282</v>
      </c>
      <c r="M10441" s="0" t="n">
        <f aca="false">CEILING(G10441,1)*F10441</f>
        <v>7.9</v>
      </c>
      <c r="N10441" s="0" t="n">
        <f aca="false">M10441-H10441</f>
        <v>3.95</v>
      </c>
      <c r="O10441" s="0" t="n">
        <f aca="false">IF(ABS(N10441-J10441)&lt;0.011,1,0)</f>
        <v>1</v>
      </c>
    </row>
    <row r="10442" customFormat="false" ht="15" hidden="false" customHeight="false" outlineLevel="0" collapsed="false">
      <c r="A10442" s="0" t="s">
        <v>709</v>
      </c>
      <c r="B10442" s="0" t="s">
        <v>857</v>
      </c>
      <c r="C10442" s="0" t="n">
        <v>5</v>
      </c>
      <c r="D10442" s="0" t="n">
        <v>66635</v>
      </c>
      <c r="E10442" s="0" t="s">
        <v>264</v>
      </c>
      <c r="F10442" s="0" t="n">
        <v>9</v>
      </c>
      <c r="G10442" s="0" t="n">
        <v>0.5</v>
      </c>
      <c r="H10442" s="0" t="n">
        <v>4.5</v>
      </c>
      <c r="I10442" s="0" t="n">
        <v>9</v>
      </c>
      <c r="J10442" s="0" t="n">
        <v>4.5</v>
      </c>
      <c r="K10442" s="0" t="s">
        <v>18</v>
      </c>
      <c r="L10442" s="0" t="s">
        <v>282</v>
      </c>
      <c r="M10442" s="0" t="n">
        <f aca="false">CEILING(G10442,1)*F10442</f>
        <v>9</v>
      </c>
      <c r="N10442" s="0" t="n">
        <f aca="false">M10442-H10442</f>
        <v>4.5</v>
      </c>
      <c r="O10442" s="0" t="n">
        <f aca="false">IF(ABS(N10442-J10442)&lt;0.011,1,0)</f>
        <v>1</v>
      </c>
    </row>
    <row r="10443" customFormat="false" ht="15" hidden="false" customHeight="false" outlineLevel="0" collapsed="false">
      <c r="A10443" s="0" t="s">
        <v>709</v>
      </c>
      <c r="B10443" s="0" t="s">
        <v>857</v>
      </c>
      <c r="C10443" s="0" t="n">
        <v>5</v>
      </c>
      <c r="D10443" s="0" t="n">
        <v>66635</v>
      </c>
      <c r="E10443" s="0" t="s">
        <v>91</v>
      </c>
      <c r="F10443" s="0" t="n">
        <v>16.6</v>
      </c>
      <c r="G10443" s="0" t="n">
        <v>0.5</v>
      </c>
      <c r="H10443" s="0" t="n">
        <v>8.3</v>
      </c>
      <c r="I10443" s="0" t="n">
        <v>16.6</v>
      </c>
      <c r="J10443" s="0" t="n">
        <v>8.3</v>
      </c>
      <c r="K10443" s="0" t="s">
        <v>18</v>
      </c>
      <c r="L10443" s="0" t="s">
        <v>282</v>
      </c>
      <c r="M10443" s="0" t="n">
        <f aca="false">CEILING(G10443,1)*F10443</f>
        <v>16.6</v>
      </c>
      <c r="N10443" s="0" t="n">
        <f aca="false">M10443-H10443</f>
        <v>8.3</v>
      </c>
      <c r="O10443" s="0" t="n">
        <f aca="false">IF(ABS(N10443-J10443)&lt;0.011,1,0)</f>
        <v>1</v>
      </c>
    </row>
    <row r="10444" customFormat="false" ht="15" hidden="false" customHeight="false" outlineLevel="0" collapsed="false">
      <c r="A10444" s="0" t="s">
        <v>709</v>
      </c>
      <c r="B10444" s="0" t="s">
        <v>857</v>
      </c>
      <c r="C10444" s="0" t="n">
        <v>5</v>
      </c>
      <c r="D10444" s="0" t="n">
        <v>66635</v>
      </c>
      <c r="E10444" s="0" t="s">
        <v>122</v>
      </c>
      <c r="F10444" s="0" t="n">
        <v>5.9</v>
      </c>
      <c r="G10444" s="0" t="n">
        <v>1.5</v>
      </c>
      <c r="H10444" s="0" t="n">
        <v>8.85</v>
      </c>
      <c r="I10444" s="0" t="n">
        <v>11.8</v>
      </c>
      <c r="J10444" s="0" t="n">
        <v>2.95</v>
      </c>
      <c r="K10444" s="0" t="s">
        <v>18</v>
      </c>
      <c r="L10444" s="0" t="s">
        <v>282</v>
      </c>
      <c r="M10444" s="0" t="n">
        <f aca="false">CEILING(G10444,1)*F10444</f>
        <v>11.8</v>
      </c>
      <c r="N10444" s="0" t="n">
        <f aca="false">M10444-H10444</f>
        <v>2.95</v>
      </c>
      <c r="O10444" s="0" t="n">
        <f aca="false">IF(ABS(N10444-J10444)&lt;0.011,1,0)</f>
        <v>1</v>
      </c>
    </row>
    <row r="10445" customFormat="false" ht="15" hidden="false" customHeight="false" outlineLevel="0" collapsed="false">
      <c r="A10445" s="0" t="s">
        <v>709</v>
      </c>
      <c r="B10445" s="0" t="s">
        <v>857</v>
      </c>
      <c r="C10445" s="0" t="n">
        <v>5</v>
      </c>
      <c r="D10445" s="0" t="n">
        <v>66635</v>
      </c>
      <c r="E10445" s="0" t="s">
        <v>196</v>
      </c>
      <c r="F10445" s="0" t="n">
        <v>28</v>
      </c>
      <c r="G10445" s="0" t="n">
        <v>0.5</v>
      </c>
      <c r="H10445" s="0" t="n">
        <v>14</v>
      </c>
      <c r="I10445" s="0" t="n">
        <v>28</v>
      </c>
      <c r="J10445" s="0" t="n">
        <v>14</v>
      </c>
      <c r="K10445" s="0" t="s">
        <v>18</v>
      </c>
      <c r="L10445" s="0" t="s">
        <v>282</v>
      </c>
      <c r="M10445" s="0" t="n">
        <f aca="false">CEILING(G10445,1)*F10445</f>
        <v>28</v>
      </c>
      <c r="N10445" s="0" t="n">
        <f aca="false">M10445-H10445</f>
        <v>14</v>
      </c>
      <c r="O10445" s="0" t="n">
        <f aca="false">IF(ABS(N10445-J10445)&lt;0.011,1,0)</f>
        <v>1</v>
      </c>
    </row>
    <row r="10446" customFormat="false" ht="15" hidden="false" customHeight="false" outlineLevel="0" collapsed="false">
      <c r="A10446" s="0" t="s">
        <v>709</v>
      </c>
      <c r="B10446" s="0" t="s">
        <v>857</v>
      </c>
      <c r="C10446" s="0" t="n">
        <v>5</v>
      </c>
      <c r="D10446" s="0" t="n">
        <v>66635</v>
      </c>
      <c r="E10446" s="0" t="s">
        <v>500</v>
      </c>
      <c r="F10446" s="0" t="n">
        <v>27.8</v>
      </c>
      <c r="G10446" s="0" t="n">
        <v>1.5</v>
      </c>
      <c r="H10446" s="0" t="n">
        <v>41.7</v>
      </c>
      <c r="I10446" s="0" t="n">
        <v>55.6</v>
      </c>
      <c r="J10446" s="0" t="n">
        <v>13.9</v>
      </c>
      <c r="K10446" s="0" t="s">
        <v>18</v>
      </c>
      <c r="L10446" s="0" t="s">
        <v>282</v>
      </c>
      <c r="M10446" s="0" t="n">
        <f aca="false">CEILING(G10446,1)*F10446</f>
        <v>55.6</v>
      </c>
      <c r="N10446" s="0" t="n">
        <f aca="false">M10446-H10446</f>
        <v>13.9</v>
      </c>
      <c r="O10446" s="0" t="n">
        <f aca="false">IF(ABS(N10446-J10446)&lt;0.011,1,0)</f>
        <v>1</v>
      </c>
    </row>
    <row r="10447" customFormat="false" ht="15" hidden="false" customHeight="false" outlineLevel="0" collapsed="false">
      <c r="A10447" s="0" t="s">
        <v>709</v>
      </c>
      <c r="B10447" s="0" t="s">
        <v>857</v>
      </c>
      <c r="C10447" s="0" t="n">
        <v>6</v>
      </c>
      <c r="D10447" s="0" t="n">
        <v>66626</v>
      </c>
      <c r="E10447" s="0" t="s">
        <v>48</v>
      </c>
      <c r="F10447" s="0" t="n">
        <v>7.9</v>
      </c>
      <c r="G10447" s="0" t="n">
        <v>0.5</v>
      </c>
      <c r="H10447" s="0" t="n">
        <v>3.95</v>
      </c>
      <c r="I10447" s="0" t="n">
        <v>7.9</v>
      </c>
      <c r="J10447" s="0" t="n">
        <v>3.95</v>
      </c>
      <c r="K10447" s="0" t="s">
        <v>18</v>
      </c>
      <c r="L10447" s="0" t="s">
        <v>282</v>
      </c>
      <c r="M10447" s="0" t="n">
        <f aca="false">CEILING(G10447,1)*F10447</f>
        <v>7.9</v>
      </c>
      <c r="N10447" s="0" t="n">
        <f aca="false">M10447-H10447</f>
        <v>3.95</v>
      </c>
      <c r="O10447" s="0" t="n">
        <f aca="false">IF(ABS(N10447-J10447)&lt;0.011,1,0)</f>
        <v>1</v>
      </c>
    </row>
    <row r="10448" customFormat="false" ht="15" hidden="false" customHeight="false" outlineLevel="0" collapsed="false">
      <c r="A10448" s="0" t="s">
        <v>709</v>
      </c>
      <c r="B10448" s="0" t="s">
        <v>857</v>
      </c>
      <c r="C10448" s="0" t="n">
        <v>6</v>
      </c>
      <c r="D10448" s="0" t="n">
        <v>66626</v>
      </c>
      <c r="E10448" s="0" t="s">
        <v>264</v>
      </c>
      <c r="F10448" s="0" t="n">
        <v>9</v>
      </c>
      <c r="G10448" s="0" t="n">
        <v>0.5</v>
      </c>
      <c r="H10448" s="0" t="n">
        <v>4.5</v>
      </c>
      <c r="I10448" s="0" t="n">
        <v>9</v>
      </c>
      <c r="J10448" s="0" t="n">
        <v>4.5</v>
      </c>
      <c r="K10448" s="0" t="s">
        <v>18</v>
      </c>
      <c r="L10448" s="0" t="s">
        <v>282</v>
      </c>
      <c r="M10448" s="0" t="n">
        <f aca="false">CEILING(G10448,1)*F10448</f>
        <v>9</v>
      </c>
      <c r="N10448" s="0" t="n">
        <f aca="false">M10448-H10448</f>
        <v>4.5</v>
      </c>
      <c r="O10448" s="0" t="n">
        <f aca="false">IF(ABS(N10448-J10448)&lt;0.011,1,0)</f>
        <v>1</v>
      </c>
    </row>
    <row r="10449" customFormat="false" ht="15" hidden="false" customHeight="false" outlineLevel="0" collapsed="false">
      <c r="A10449" s="0" t="s">
        <v>709</v>
      </c>
      <c r="B10449" s="0" t="s">
        <v>857</v>
      </c>
      <c r="C10449" s="0" t="n">
        <v>6</v>
      </c>
      <c r="D10449" s="0" t="n">
        <v>66626</v>
      </c>
      <c r="E10449" s="0" t="s">
        <v>91</v>
      </c>
      <c r="F10449" s="0" t="n">
        <v>16.6</v>
      </c>
      <c r="G10449" s="0" t="n">
        <v>0.5</v>
      </c>
      <c r="H10449" s="0" t="n">
        <v>8.3</v>
      </c>
      <c r="I10449" s="0" t="n">
        <v>16.6</v>
      </c>
      <c r="J10449" s="0" t="n">
        <v>8.3</v>
      </c>
      <c r="K10449" s="0" t="s">
        <v>18</v>
      </c>
      <c r="L10449" s="0" t="s">
        <v>282</v>
      </c>
      <c r="M10449" s="0" t="n">
        <f aca="false">CEILING(G10449,1)*F10449</f>
        <v>16.6</v>
      </c>
      <c r="N10449" s="0" t="n">
        <f aca="false">M10449-H10449</f>
        <v>8.3</v>
      </c>
      <c r="O10449" s="0" t="n">
        <f aca="false">IF(ABS(N10449-J10449)&lt;0.011,1,0)</f>
        <v>1</v>
      </c>
    </row>
    <row r="10450" customFormat="false" ht="15" hidden="false" customHeight="false" outlineLevel="0" collapsed="false">
      <c r="A10450" s="0" t="s">
        <v>709</v>
      </c>
      <c r="B10450" s="0" t="s">
        <v>857</v>
      </c>
      <c r="C10450" s="0" t="n">
        <v>6</v>
      </c>
      <c r="D10450" s="0" t="n">
        <v>66626</v>
      </c>
      <c r="E10450" s="0" t="s">
        <v>122</v>
      </c>
      <c r="F10450" s="0" t="n">
        <v>5.9</v>
      </c>
      <c r="G10450" s="0" t="n">
        <v>1.5</v>
      </c>
      <c r="H10450" s="0" t="n">
        <v>8.85</v>
      </c>
      <c r="I10450" s="0" t="n">
        <v>11.8</v>
      </c>
      <c r="J10450" s="0" t="n">
        <v>2.95</v>
      </c>
      <c r="K10450" s="0" t="s">
        <v>18</v>
      </c>
      <c r="L10450" s="0" t="s">
        <v>282</v>
      </c>
      <c r="M10450" s="0" t="n">
        <f aca="false">CEILING(G10450,1)*F10450</f>
        <v>11.8</v>
      </c>
      <c r="N10450" s="0" t="n">
        <f aca="false">M10450-H10450</f>
        <v>2.95</v>
      </c>
      <c r="O10450" s="0" t="n">
        <f aca="false">IF(ABS(N10450-J10450)&lt;0.011,1,0)</f>
        <v>1</v>
      </c>
    </row>
    <row r="10451" customFormat="false" ht="15" hidden="false" customHeight="false" outlineLevel="0" collapsed="false">
      <c r="A10451" s="0" t="s">
        <v>709</v>
      </c>
      <c r="B10451" s="0" t="s">
        <v>857</v>
      </c>
      <c r="C10451" s="0" t="n">
        <v>6</v>
      </c>
      <c r="D10451" s="0" t="n">
        <v>66626</v>
      </c>
      <c r="E10451" s="0" t="s">
        <v>196</v>
      </c>
      <c r="F10451" s="0" t="n">
        <v>28</v>
      </c>
      <c r="G10451" s="0" t="n">
        <v>0.5</v>
      </c>
      <c r="H10451" s="0" t="n">
        <v>14</v>
      </c>
      <c r="I10451" s="0" t="n">
        <v>28</v>
      </c>
      <c r="J10451" s="0" t="n">
        <v>14</v>
      </c>
      <c r="K10451" s="0" t="s">
        <v>18</v>
      </c>
      <c r="L10451" s="0" t="s">
        <v>282</v>
      </c>
      <c r="M10451" s="0" t="n">
        <f aca="false">CEILING(G10451,1)*F10451</f>
        <v>28</v>
      </c>
      <c r="N10451" s="0" t="n">
        <f aca="false">M10451-H10451</f>
        <v>14</v>
      </c>
      <c r="O10451" s="0" t="n">
        <f aca="false">IF(ABS(N10451-J10451)&lt;0.011,1,0)</f>
        <v>1</v>
      </c>
    </row>
    <row r="10452" customFormat="false" ht="15" hidden="false" customHeight="false" outlineLevel="0" collapsed="false">
      <c r="A10452" s="0" t="s">
        <v>709</v>
      </c>
      <c r="B10452" s="0" t="s">
        <v>857</v>
      </c>
      <c r="C10452" s="0" t="n">
        <v>6</v>
      </c>
      <c r="D10452" s="0" t="n">
        <v>66626</v>
      </c>
      <c r="E10452" s="0" t="s">
        <v>500</v>
      </c>
      <c r="F10452" s="0" t="n">
        <v>27.8</v>
      </c>
      <c r="G10452" s="0" t="n">
        <v>1.5</v>
      </c>
      <c r="H10452" s="0" t="n">
        <v>41.7</v>
      </c>
      <c r="I10452" s="0" t="n">
        <v>55.6</v>
      </c>
      <c r="J10452" s="0" t="n">
        <v>13.9</v>
      </c>
      <c r="K10452" s="0" t="s">
        <v>18</v>
      </c>
      <c r="L10452" s="0" t="s">
        <v>282</v>
      </c>
      <c r="M10452" s="0" t="n">
        <f aca="false">CEILING(G10452,1)*F10452</f>
        <v>55.6</v>
      </c>
      <c r="N10452" s="0" t="n">
        <f aca="false">M10452-H10452</f>
        <v>13.9</v>
      </c>
      <c r="O10452" s="0" t="n">
        <f aca="false">IF(ABS(N10452-J10452)&lt;0.011,1,0)</f>
        <v>1</v>
      </c>
    </row>
    <row r="10453" customFormat="false" ht="15" hidden="false" customHeight="false" outlineLevel="0" collapsed="false">
      <c r="A10453" s="0" t="s">
        <v>709</v>
      </c>
      <c r="B10453" s="0" t="s">
        <v>857</v>
      </c>
      <c r="C10453" s="0" t="n">
        <v>14</v>
      </c>
      <c r="D10453" s="0" t="n">
        <v>66652</v>
      </c>
      <c r="E10453" s="0" t="s">
        <v>84</v>
      </c>
      <c r="F10453" s="0" t="n">
        <v>19</v>
      </c>
      <c r="G10453" s="0" t="n">
        <v>0.5</v>
      </c>
      <c r="H10453" s="0" t="n">
        <v>9.5</v>
      </c>
      <c r="I10453" s="0" t="n">
        <v>19</v>
      </c>
      <c r="J10453" s="0" t="n">
        <v>9.5</v>
      </c>
      <c r="K10453" s="0" t="s">
        <v>18</v>
      </c>
      <c r="L10453" s="0" t="s">
        <v>218</v>
      </c>
      <c r="M10453" s="0" t="n">
        <f aca="false">CEILING(G10453,1)*F10453</f>
        <v>19</v>
      </c>
      <c r="N10453" s="0" t="n">
        <f aca="false">M10453-H10453</f>
        <v>9.5</v>
      </c>
      <c r="O10453" s="0" t="n">
        <f aca="false">IF(ABS(N10453-J10453)&lt;0.011,1,0)</f>
        <v>1</v>
      </c>
    </row>
    <row r="10454" customFormat="false" ht="15" hidden="false" customHeight="false" outlineLevel="0" collapsed="false">
      <c r="A10454" s="0" t="s">
        <v>709</v>
      </c>
      <c r="B10454" s="0" t="s">
        <v>857</v>
      </c>
      <c r="C10454" s="0" t="n">
        <v>14</v>
      </c>
      <c r="D10454" s="0" t="n">
        <v>66652</v>
      </c>
      <c r="E10454" s="0" t="s">
        <v>88</v>
      </c>
      <c r="F10454" s="0" t="n">
        <v>5.5</v>
      </c>
      <c r="G10454" s="0" t="n">
        <v>0.5</v>
      </c>
      <c r="H10454" s="0" t="n">
        <v>2.75</v>
      </c>
      <c r="I10454" s="0" t="n">
        <v>5.5</v>
      </c>
      <c r="J10454" s="0" t="n">
        <v>2.75</v>
      </c>
      <c r="K10454" s="0" t="s">
        <v>18</v>
      </c>
      <c r="L10454" s="0" t="s">
        <v>218</v>
      </c>
      <c r="M10454" s="0" t="n">
        <f aca="false">CEILING(G10454,1)*F10454</f>
        <v>5.5</v>
      </c>
      <c r="N10454" s="0" t="n">
        <f aca="false">M10454-H10454</f>
        <v>2.75</v>
      </c>
      <c r="O10454" s="0" t="n">
        <f aca="false">IF(ABS(N10454-J10454)&lt;0.011,1,0)</f>
        <v>1</v>
      </c>
    </row>
    <row r="10455" customFormat="false" ht="15" hidden="false" customHeight="false" outlineLevel="0" collapsed="false">
      <c r="A10455" s="0" t="s">
        <v>709</v>
      </c>
      <c r="B10455" s="0" t="s">
        <v>857</v>
      </c>
      <c r="C10455" s="0" t="n">
        <v>14</v>
      </c>
      <c r="D10455" s="0" t="n">
        <v>66652</v>
      </c>
      <c r="E10455" s="0" t="s">
        <v>222</v>
      </c>
      <c r="F10455" s="0" t="n">
        <v>7.9</v>
      </c>
      <c r="G10455" s="0" t="n">
        <v>0.5</v>
      </c>
      <c r="H10455" s="0" t="n">
        <v>3.95</v>
      </c>
      <c r="I10455" s="0" t="n">
        <v>7.9</v>
      </c>
      <c r="J10455" s="0" t="n">
        <v>3.95</v>
      </c>
      <c r="K10455" s="0" t="s">
        <v>18</v>
      </c>
      <c r="L10455" s="0" t="s">
        <v>218</v>
      </c>
      <c r="M10455" s="0" t="n">
        <f aca="false">CEILING(G10455,1)*F10455</f>
        <v>7.9</v>
      </c>
      <c r="N10455" s="0" t="n">
        <f aca="false">M10455-H10455</f>
        <v>3.95</v>
      </c>
      <c r="O10455" s="0" t="n">
        <f aca="false">IF(ABS(N10455-J10455)&lt;0.011,1,0)</f>
        <v>1</v>
      </c>
    </row>
    <row r="10456" customFormat="false" ht="15" hidden="false" customHeight="false" outlineLevel="0" collapsed="false">
      <c r="A10456" s="0" t="s">
        <v>709</v>
      </c>
      <c r="B10456" s="0" t="s">
        <v>857</v>
      </c>
      <c r="C10456" s="0" t="n">
        <v>14</v>
      </c>
      <c r="D10456" s="0" t="n">
        <v>66652</v>
      </c>
      <c r="E10456" s="0" t="s">
        <v>50</v>
      </c>
      <c r="F10456" s="0" t="n">
        <v>18.6</v>
      </c>
      <c r="G10456" s="0" t="n">
        <v>0.5</v>
      </c>
      <c r="H10456" s="0" t="n">
        <v>9.3</v>
      </c>
      <c r="I10456" s="0" t="n">
        <v>18.6</v>
      </c>
      <c r="J10456" s="0" t="n">
        <v>9.3</v>
      </c>
      <c r="K10456" s="0" t="s">
        <v>18</v>
      </c>
      <c r="L10456" s="0" t="s">
        <v>218</v>
      </c>
      <c r="M10456" s="0" t="n">
        <f aca="false">CEILING(G10456,1)*F10456</f>
        <v>18.6</v>
      </c>
      <c r="N10456" s="0" t="n">
        <f aca="false">M10456-H10456</f>
        <v>9.3</v>
      </c>
      <c r="O10456" s="0" t="n">
        <f aca="false">IF(ABS(N10456-J10456)&lt;0.011,1,0)</f>
        <v>1</v>
      </c>
    </row>
    <row r="10457" customFormat="false" ht="15" hidden="false" customHeight="false" outlineLevel="0" collapsed="false">
      <c r="A10457" s="0" t="s">
        <v>709</v>
      </c>
      <c r="B10457" s="0" t="s">
        <v>857</v>
      </c>
      <c r="C10457" s="0" t="n">
        <v>15</v>
      </c>
      <c r="D10457" s="0" t="n">
        <v>66640</v>
      </c>
      <c r="E10457" s="0" t="s">
        <v>84</v>
      </c>
      <c r="F10457" s="0" t="n">
        <v>19</v>
      </c>
      <c r="G10457" s="0" t="n">
        <v>0.5</v>
      </c>
      <c r="H10457" s="0" t="n">
        <v>9.5</v>
      </c>
      <c r="I10457" s="0" t="n">
        <v>19</v>
      </c>
      <c r="J10457" s="0" t="n">
        <v>9.5</v>
      </c>
      <c r="K10457" s="0" t="s">
        <v>18</v>
      </c>
      <c r="L10457" s="0" t="s">
        <v>218</v>
      </c>
      <c r="M10457" s="0" t="n">
        <f aca="false">CEILING(G10457,1)*F10457</f>
        <v>19</v>
      </c>
      <c r="N10457" s="0" t="n">
        <f aca="false">M10457-H10457</f>
        <v>9.5</v>
      </c>
      <c r="O10457" s="0" t="n">
        <f aca="false">IF(ABS(N10457-J10457)&lt;0.011,1,0)</f>
        <v>1</v>
      </c>
    </row>
    <row r="10458" customFormat="false" ht="15" hidden="false" customHeight="false" outlineLevel="0" collapsed="false">
      <c r="A10458" s="0" t="s">
        <v>709</v>
      </c>
      <c r="B10458" s="0" t="s">
        <v>857</v>
      </c>
      <c r="C10458" s="0" t="n">
        <v>15</v>
      </c>
      <c r="D10458" s="0" t="n">
        <v>66640</v>
      </c>
      <c r="E10458" s="0" t="s">
        <v>88</v>
      </c>
      <c r="F10458" s="0" t="n">
        <v>5.5</v>
      </c>
      <c r="G10458" s="0" t="n">
        <v>0.5</v>
      </c>
      <c r="H10458" s="0" t="n">
        <v>2.75</v>
      </c>
      <c r="I10458" s="0" t="n">
        <v>5.5</v>
      </c>
      <c r="J10458" s="0" t="n">
        <v>2.75</v>
      </c>
      <c r="K10458" s="0" t="s">
        <v>18</v>
      </c>
      <c r="L10458" s="0" t="s">
        <v>218</v>
      </c>
      <c r="M10458" s="0" t="n">
        <f aca="false">CEILING(G10458,1)*F10458</f>
        <v>5.5</v>
      </c>
      <c r="N10458" s="0" t="n">
        <f aca="false">M10458-H10458</f>
        <v>2.75</v>
      </c>
      <c r="O10458" s="0" t="n">
        <f aca="false">IF(ABS(N10458-J10458)&lt;0.011,1,0)</f>
        <v>1</v>
      </c>
    </row>
    <row r="10459" customFormat="false" ht="15" hidden="false" customHeight="false" outlineLevel="0" collapsed="false">
      <c r="A10459" s="0" t="s">
        <v>709</v>
      </c>
      <c r="B10459" s="0" t="s">
        <v>857</v>
      </c>
      <c r="C10459" s="0" t="n">
        <v>15</v>
      </c>
      <c r="D10459" s="0" t="n">
        <v>66640</v>
      </c>
      <c r="E10459" s="0" t="s">
        <v>222</v>
      </c>
      <c r="F10459" s="0" t="n">
        <v>7.9</v>
      </c>
      <c r="G10459" s="0" t="n">
        <v>0.5</v>
      </c>
      <c r="H10459" s="0" t="n">
        <v>3.95</v>
      </c>
      <c r="I10459" s="0" t="n">
        <v>7.9</v>
      </c>
      <c r="J10459" s="0" t="n">
        <v>3.95</v>
      </c>
      <c r="K10459" s="0" t="s">
        <v>18</v>
      </c>
      <c r="L10459" s="0" t="s">
        <v>218</v>
      </c>
      <c r="M10459" s="0" t="n">
        <f aca="false">CEILING(G10459,1)*F10459</f>
        <v>7.9</v>
      </c>
      <c r="N10459" s="0" t="n">
        <f aca="false">M10459-H10459</f>
        <v>3.95</v>
      </c>
      <c r="O10459" s="0" t="n">
        <f aca="false">IF(ABS(N10459-J10459)&lt;0.011,1,0)</f>
        <v>1</v>
      </c>
    </row>
    <row r="10460" customFormat="false" ht="15" hidden="false" customHeight="false" outlineLevel="0" collapsed="false">
      <c r="A10460" s="0" t="s">
        <v>709</v>
      </c>
      <c r="B10460" s="0" t="s">
        <v>857</v>
      </c>
      <c r="C10460" s="0" t="n">
        <v>15</v>
      </c>
      <c r="D10460" s="0" t="n">
        <v>66640</v>
      </c>
      <c r="E10460" s="0" t="s">
        <v>50</v>
      </c>
      <c r="F10460" s="0" t="n">
        <v>18.6</v>
      </c>
      <c r="G10460" s="0" t="n">
        <v>0.5</v>
      </c>
      <c r="H10460" s="0" t="n">
        <v>9.3</v>
      </c>
      <c r="I10460" s="0" t="n">
        <v>18.6</v>
      </c>
      <c r="J10460" s="0" t="n">
        <v>9.3</v>
      </c>
      <c r="K10460" s="0" t="s">
        <v>18</v>
      </c>
      <c r="L10460" s="0" t="s">
        <v>218</v>
      </c>
      <c r="M10460" s="0" t="n">
        <f aca="false">CEILING(G10460,1)*F10460</f>
        <v>18.6</v>
      </c>
      <c r="N10460" s="0" t="n">
        <f aca="false">M10460-H10460</f>
        <v>9.3</v>
      </c>
      <c r="O10460" s="0" t="n">
        <f aca="false">IF(ABS(N10460-J10460)&lt;0.011,1,0)</f>
        <v>1</v>
      </c>
    </row>
    <row r="10461" customFormat="false" ht="15" hidden="false" customHeight="false" outlineLevel="0" collapsed="false">
      <c r="A10461" s="0" t="s">
        <v>709</v>
      </c>
      <c r="B10461" s="0" t="s">
        <v>857</v>
      </c>
      <c r="C10461" s="0" t="n">
        <v>19</v>
      </c>
      <c r="D10461" s="0" t="n">
        <v>66655</v>
      </c>
      <c r="E10461" s="0" t="s">
        <v>48</v>
      </c>
      <c r="F10461" s="0" t="n">
        <v>7.9</v>
      </c>
      <c r="G10461" s="0" t="n">
        <v>0.5</v>
      </c>
      <c r="H10461" s="0" t="n">
        <v>3.95</v>
      </c>
      <c r="I10461" s="0" t="n">
        <v>7.9</v>
      </c>
      <c r="J10461" s="0" t="n">
        <v>3.95</v>
      </c>
      <c r="K10461" s="0" t="s">
        <v>168</v>
      </c>
      <c r="M10461" s="0" t="n">
        <f aca="false">CEILING(G10461,1)*F10461</f>
        <v>7.9</v>
      </c>
      <c r="N10461" s="0" t="n">
        <f aca="false">M10461-H10461</f>
        <v>3.95</v>
      </c>
      <c r="O10461" s="0" t="n">
        <f aca="false">IF(ABS(N10461-J10461)&lt;0.011,1,0)</f>
        <v>1</v>
      </c>
    </row>
    <row r="10462" customFormat="false" ht="15" hidden="false" customHeight="false" outlineLevel="0" collapsed="false">
      <c r="A10462" s="0" t="s">
        <v>709</v>
      </c>
      <c r="B10462" s="0" t="s">
        <v>857</v>
      </c>
      <c r="C10462" s="0" t="n">
        <v>19</v>
      </c>
      <c r="D10462" s="0" t="n">
        <v>66655</v>
      </c>
      <c r="E10462" s="0" t="s">
        <v>106</v>
      </c>
      <c r="F10462" s="0" t="n">
        <v>5.9</v>
      </c>
      <c r="G10462" s="0" t="n">
        <v>0.5</v>
      </c>
      <c r="H10462" s="0" t="n">
        <v>2.95</v>
      </c>
      <c r="I10462" s="0" t="n">
        <v>5.9</v>
      </c>
      <c r="J10462" s="0" t="n">
        <v>2.95</v>
      </c>
      <c r="K10462" s="0" t="s">
        <v>168</v>
      </c>
      <c r="M10462" s="0" t="n">
        <f aca="false">CEILING(G10462,1)*F10462</f>
        <v>5.9</v>
      </c>
      <c r="N10462" s="0" t="n">
        <f aca="false">M10462-H10462</f>
        <v>2.95</v>
      </c>
      <c r="O10462" s="0" t="n">
        <f aca="false">IF(ABS(N10462-J10462)&lt;0.011,1,0)</f>
        <v>1</v>
      </c>
    </row>
    <row r="10463" customFormat="false" ht="15" hidden="false" customHeight="false" outlineLevel="0" collapsed="false">
      <c r="A10463" s="0" t="s">
        <v>709</v>
      </c>
      <c r="B10463" s="0" t="s">
        <v>857</v>
      </c>
      <c r="C10463" s="0" t="n">
        <v>19</v>
      </c>
      <c r="D10463" s="0" t="n">
        <v>66655</v>
      </c>
      <c r="E10463" s="0" t="s">
        <v>399</v>
      </c>
      <c r="F10463" s="0" t="n">
        <v>49</v>
      </c>
      <c r="G10463" s="0" t="n">
        <v>0.5</v>
      </c>
      <c r="H10463" s="0" t="n">
        <v>24.5</v>
      </c>
      <c r="I10463" s="0" t="n">
        <v>49</v>
      </c>
      <c r="J10463" s="0" t="n">
        <v>24.5</v>
      </c>
      <c r="K10463" s="0" t="s">
        <v>168</v>
      </c>
      <c r="M10463" s="0" t="n">
        <f aca="false">CEILING(G10463,1)*F10463</f>
        <v>49</v>
      </c>
      <c r="N10463" s="0" t="n">
        <f aca="false">M10463-H10463</f>
        <v>24.5</v>
      </c>
      <c r="O10463" s="0" t="n">
        <f aca="false">IF(ABS(N10463-J10463)&lt;0.011,1,0)</f>
        <v>1</v>
      </c>
    </row>
    <row r="10464" customFormat="false" ht="15" hidden="false" customHeight="false" outlineLevel="0" collapsed="false">
      <c r="A10464" s="0" t="s">
        <v>709</v>
      </c>
      <c r="B10464" s="0" t="s">
        <v>858</v>
      </c>
      <c r="C10464" s="0" t="n">
        <v>19</v>
      </c>
      <c r="D10464" s="0" t="n">
        <v>66679</v>
      </c>
      <c r="E10464" s="0" t="s">
        <v>259</v>
      </c>
      <c r="F10464" s="0" t="n">
        <v>36</v>
      </c>
      <c r="G10464" s="0" t="n">
        <v>0.5</v>
      </c>
      <c r="H10464" s="0" t="n">
        <v>18</v>
      </c>
      <c r="I10464" s="0" t="n">
        <v>36</v>
      </c>
      <c r="J10464" s="0" t="n">
        <v>18</v>
      </c>
      <c r="K10464" s="0" t="s">
        <v>18</v>
      </c>
      <c r="L10464" s="0" t="s">
        <v>174</v>
      </c>
      <c r="M10464" s="0" t="n">
        <f aca="false">CEILING(G10464,1)*F10464</f>
        <v>36</v>
      </c>
      <c r="N10464" s="0" t="n">
        <f aca="false">M10464-H10464</f>
        <v>18</v>
      </c>
      <c r="O10464" s="0" t="n">
        <f aca="false">IF(ABS(N10464-J10464)&lt;0.011,1,0)</f>
        <v>1</v>
      </c>
    </row>
    <row r="10465" customFormat="false" ht="15" hidden="false" customHeight="false" outlineLevel="0" collapsed="false">
      <c r="A10465" s="0" t="s">
        <v>709</v>
      </c>
      <c r="B10465" s="0" t="s">
        <v>858</v>
      </c>
      <c r="C10465" s="0" t="n">
        <v>19</v>
      </c>
      <c r="D10465" s="0" t="n">
        <v>66679</v>
      </c>
      <c r="E10465" s="0" t="s">
        <v>375</v>
      </c>
      <c r="F10465" s="0" t="n">
        <v>7.5</v>
      </c>
      <c r="G10465" s="0" t="n">
        <v>0.5</v>
      </c>
      <c r="H10465" s="0" t="n">
        <v>3.75</v>
      </c>
      <c r="I10465" s="0" t="n">
        <v>7.5</v>
      </c>
      <c r="J10465" s="0" t="n">
        <v>3.75</v>
      </c>
      <c r="K10465" s="0" t="s">
        <v>18</v>
      </c>
      <c r="L10465" s="0" t="s">
        <v>174</v>
      </c>
      <c r="M10465" s="0" t="n">
        <f aca="false">CEILING(G10465,1)*F10465</f>
        <v>7.5</v>
      </c>
      <c r="N10465" s="0" t="n">
        <f aca="false">M10465-H10465</f>
        <v>3.75</v>
      </c>
      <c r="O10465" s="0" t="n">
        <f aca="false">IF(ABS(N10465-J10465)&lt;0.011,1,0)</f>
        <v>1</v>
      </c>
    </row>
    <row r="10466" customFormat="false" ht="15" hidden="false" customHeight="false" outlineLevel="0" collapsed="false">
      <c r="A10466" s="0" t="s">
        <v>709</v>
      </c>
      <c r="B10466" s="0" t="s">
        <v>858</v>
      </c>
      <c r="C10466" s="0" t="n">
        <v>19</v>
      </c>
      <c r="D10466" s="0" t="n">
        <v>66679</v>
      </c>
      <c r="E10466" s="0" t="s">
        <v>41</v>
      </c>
      <c r="F10466" s="0" t="n">
        <v>4.2</v>
      </c>
      <c r="G10466" s="0" t="n">
        <v>0.5</v>
      </c>
      <c r="H10466" s="0" t="n">
        <v>2.1</v>
      </c>
      <c r="I10466" s="0" t="n">
        <v>4.2</v>
      </c>
      <c r="J10466" s="0" t="n">
        <v>2.1</v>
      </c>
      <c r="K10466" s="0" t="s">
        <v>18</v>
      </c>
      <c r="L10466" s="0" t="s">
        <v>174</v>
      </c>
      <c r="M10466" s="0" t="n">
        <f aca="false">CEILING(G10466,1)*F10466</f>
        <v>4.2</v>
      </c>
      <c r="N10466" s="0" t="n">
        <f aca="false">M10466-H10466</f>
        <v>2.1</v>
      </c>
      <c r="O10466" s="0" t="n">
        <f aca="false">IF(ABS(N10466-J10466)&lt;0.011,1,0)</f>
        <v>1</v>
      </c>
    </row>
    <row r="10467" customFormat="false" ht="15" hidden="false" customHeight="false" outlineLevel="0" collapsed="false">
      <c r="A10467" s="0" t="s">
        <v>709</v>
      </c>
      <c r="B10467" s="0" t="s">
        <v>858</v>
      </c>
      <c r="C10467" s="0" t="n">
        <v>19</v>
      </c>
      <c r="D10467" s="0" t="n">
        <v>66679</v>
      </c>
      <c r="E10467" s="0" t="s">
        <v>198</v>
      </c>
      <c r="F10467" s="0" t="n">
        <v>34</v>
      </c>
      <c r="G10467" s="0" t="n">
        <v>0.5</v>
      </c>
      <c r="H10467" s="0" t="n">
        <v>17</v>
      </c>
      <c r="I10467" s="0" t="n">
        <v>34</v>
      </c>
      <c r="J10467" s="0" t="n">
        <v>17</v>
      </c>
      <c r="K10467" s="0" t="s">
        <v>18</v>
      </c>
      <c r="L10467" s="0" t="s">
        <v>174</v>
      </c>
      <c r="M10467" s="0" t="n">
        <f aca="false">CEILING(G10467,1)*F10467</f>
        <v>34</v>
      </c>
      <c r="N10467" s="0" t="n">
        <f aca="false">M10467-H10467</f>
        <v>17</v>
      </c>
      <c r="O10467" s="0" t="n">
        <f aca="false">IF(ABS(N10467-J10467)&lt;0.011,1,0)</f>
        <v>1</v>
      </c>
    </row>
    <row r="10468" customFormat="false" ht="15" hidden="false" customHeight="false" outlineLevel="0" collapsed="false">
      <c r="A10468" s="0" t="s">
        <v>709</v>
      </c>
      <c r="B10468" s="0" t="s">
        <v>858</v>
      </c>
      <c r="C10468" s="0" t="n">
        <v>19</v>
      </c>
      <c r="D10468" s="0" t="n">
        <v>66679</v>
      </c>
      <c r="E10468" s="0" t="s">
        <v>70</v>
      </c>
      <c r="F10468" s="0" t="n">
        <v>34</v>
      </c>
      <c r="G10468" s="0" t="n">
        <v>1.5</v>
      </c>
      <c r="H10468" s="0" t="n">
        <v>51</v>
      </c>
      <c r="I10468" s="0" t="n">
        <v>68</v>
      </c>
      <c r="J10468" s="0" t="n">
        <v>17</v>
      </c>
      <c r="K10468" s="0" t="s">
        <v>18</v>
      </c>
      <c r="L10468" s="0" t="s">
        <v>174</v>
      </c>
      <c r="M10468" s="0" t="n">
        <f aca="false">CEILING(G10468,1)*F10468</f>
        <v>68</v>
      </c>
      <c r="N10468" s="0" t="n">
        <f aca="false">M10468-H10468</f>
        <v>17</v>
      </c>
      <c r="O10468" s="0" t="n">
        <f aca="false">IF(ABS(N10468-J10468)&lt;0.011,1,0)</f>
        <v>1</v>
      </c>
    </row>
    <row r="10469" customFormat="false" ht="15" hidden="false" customHeight="false" outlineLevel="0" collapsed="false">
      <c r="A10469" s="0" t="s">
        <v>709</v>
      </c>
      <c r="B10469" s="0" t="s">
        <v>858</v>
      </c>
      <c r="C10469" s="0" t="n">
        <v>20</v>
      </c>
      <c r="D10469" s="0" t="n">
        <v>66674</v>
      </c>
      <c r="E10469" s="0" t="s">
        <v>259</v>
      </c>
      <c r="F10469" s="0" t="n">
        <v>36</v>
      </c>
      <c r="G10469" s="0" t="n">
        <v>0.5</v>
      </c>
      <c r="H10469" s="0" t="n">
        <v>18</v>
      </c>
      <c r="I10469" s="0" t="n">
        <v>36</v>
      </c>
      <c r="J10469" s="0" t="n">
        <v>18</v>
      </c>
      <c r="K10469" s="0" t="s">
        <v>18</v>
      </c>
      <c r="L10469" s="0" t="s">
        <v>174</v>
      </c>
      <c r="M10469" s="0" t="n">
        <f aca="false">CEILING(G10469,1)*F10469</f>
        <v>36</v>
      </c>
      <c r="N10469" s="0" t="n">
        <f aca="false">M10469-H10469</f>
        <v>18</v>
      </c>
      <c r="O10469" s="0" t="n">
        <f aca="false">IF(ABS(N10469-J10469)&lt;0.011,1,0)</f>
        <v>1</v>
      </c>
    </row>
    <row r="10470" customFormat="false" ht="15" hidden="false" customHeight="false" outlineLevel="0" collapsed="false">
      <c r="A10470" s="0" t="s">
        <v>709</v>
      </c>
      <c r="B10470" s="0" t="s">
        <v>858</v>
      </c>
      <c r="C10470" s="0" t="n">
        <v>20</v>
      </c>
      <c r="D10470" s="0" t="n">
        <v>66674</v>
      </c>
      <c r="E10470" s="0" t="s">
        <v>375</v>
      </c>
      <c r="F10470" s="0" t="n">
        <v>7.5</v>
      </c>
      <c r="G10470" s="0" t="n">
        <v>0.5</v>
      </c>
      <c r="H10470" s="0" t="n">
        <v>3.75</v>
      </c>
      <c r="I10470" s="0" t="n">
        <v>7.5</v>
      </c>
      <c r="J10470" s="0" t="n">
        <v>3.75</v>
      </c>
      <c r="K10470" s="0" t="s">
        <v>18</v>
      </c>
      <c r="L10470" s="0" t="s">
        <v>174</v>
      </c>
      <c r="M10470" s="0" t="n">
        <f aca="false">CEILING(G10470,1)*F10470</f>
        <v>7.5</v>
      </c>
      <c r="N10470" s="0" t="n">
        <f aca="false">M10470-H10470</f>
        <v>3.75</v>
      </c>
      <c r="O10470" s="0" t="n">
        <f aca="false">IF(ABS(N10470-J10470)&lt;0.011,1,0)</f>
        <v>1</v>
      </c>
    </row>
    <row r="10471" customFormat="false" ht="15" hidden="false" customHeight="false" outlineLevel="0" collapsed="false">
      <c r="A10471" s="0" t="s">
        <v>709</v>
      </c>
      <c r="B10471" s="0" t="s">
        <v>858</v>
      </c>
      <c r="C10471" s="0" t="n">
        <v>20</v>
      </c>
      <c r="D10471" s="0" t="n">
        <v>66674</v>
      </c>
      <c r="E10471" s="0" t="s">
        <v>41</v>
      </c>
      <c r="F10471" s="0" t="n">
        <v>4.2</v>
      </c>
      <c r="G10471" s="0" t="n">
        <v>0.5</v>
      </c>
      <c r="H10471" s="0" t="n">
        <v>2.1</v>
      </c>
      <c r="I10471" s="0" t="n">
        <v>4.2</v>
      </c>
      <c r="J10471" s="0" t="n">
        <v>2.1</v>
      </c>
      <c r="K10471" s="0" t="s">
        <v>18</v>
      </c>
      <c r="L10471" s="0" t="s">
        <v>174</v>
      </c>
      <c r="M10471" s="0" t="n">
        <f aca="false">CEILING(G10471,1)*F10471</f>
        <v>4.2</v>
      </c>
      <c r="N10471" s="0" t="n">
        <f aca="false">M10471-H10471</f>
        <v>2.1</v>
      </c>
      <c r="O10471" s="0" t="n">
        <f aca="false">IF(ABS(N10471-J10471)&lt;0.011,1,0)</f>
        <v>1</v>
      </c>
    </row>
    <row r="10472" customFormat="false" ht="15" hidden="false" customHeight="false" outlineLevel="0" collapsed="false">
      <c r="A10472" s="0" t="s">
        <v>709</v>
      </c>
      <c r="B10472" s="0" t="s">
        <v>858</v>
      </c>
      <c r="C10472" s="0" t="n">
        <v>20</v>
      </c>
      <c r="D10472" s="0" t="n">
        <v>66674</v>
      </c>
      <c r="E10472" s="0" t="s">
        <v>198</v>
      </c>
      <c r="F10472" s="0" t="n">
        <v>34</v>
      </c>
      <c r="G10472" s="0" t="n">
        <v>0.5</v>
      </c>
      <c r="H10472" s="0" t="n">
        <v>17</v>
      </c>
      <c r="I10472" s="0" t="n">
        <v>34</v>
      </c>
      <c r="J10472" s="0" t="n">
        <v>17</v>
      </c>
      <c r="K10472" s="0" t="s">
        <v>18</v>
      </c>
      <c r="L10472" s="0" t="s">
        <v>174</v>
      </c>
      <c r="M10472" s="0" t="n">
        <f aca="false">CEILING(G10472,1)*F10472</f>
        <v>34</v>
      </c>
      <c r="N10472" s="0" t="n">
        <f aca="false">M10472-H10472</f>
        <v>17</v>
      </c>
      <c r="O10472" s="0" t="n">
        <f aca="false">IF(ABS(N10472-J10472)&lt;0.011,1,0)</f>
        <v>1</v>
      </c>
    </row>
    <row r="10473" customFormat="false" ht="15" hidden="false" customHeight="false" outlineLevel="0" collapsed="false">
      <c r="A10473" s="0" t="s">
        <v>709</v>
      </c>
      <c r="B10473" s="0" t="s">
        <v>858</v>
      </c>
      <c r="C10473" s="0" t="n">
        <v>20</v>
      </c>
      <c r="D10473" s="0" t="n">
        <v>66674</v>
      </c>
      <c r="E10473" s="0" t="s">
        <v>70</v>
      </c>
      <c r="F10473" s="0" t="n">
        <v>34</v>
      </c>
      <c r="G10473" s="0" t="n">
        <v>1.5</v>
      </c>
      <c r="H10473" s="0" t="n">
        <v>51</v>
      </c>
      <c r="I10473" s="0" t="n">
        <v>68</v>
      </c>
      <c r="J10473" s="0" t="n">
        <v>17</v>
      </c>
      <c r="K10473" s="0" t="s">
        <v>18</v>
      </c>
      <c r="L10473" s="0" t="s">
        <v>174</v>
      </c>
      <c r="M10473" s="0" t="n">
        <f aca="false">CEILING(G10473,1)*F10473</f>
        <v>68</v>
      </c>
      <c r="N10473" s="0" t="n">
        <f aca="false">M10473-H10473</f>
        <v>17</v>
      </c>
      <c r="O10473" s="0" t="n">
        <f aca="false">IF(ABS(N10473-J10473)&lt;0.011,1,0)</f>
        <v>1</v>
      </c>
    </row>
    <row r="10474" customFormat="false" ht="15" hidden="false" customHeight="false" outlineLevel="0" collapsed="false">
      <c r="A10474" s="0" t="s">
        <v>709</v>
      </c>
      <c r="B10474" s="0" t="s">
        <v>859</v>
      </c>
      <c r="C10474" s="0" t="n">
        <v>14</v>
      </c>
      <c r="D10474" s="0" t="n">
        <v>66696</v>
      </c>
      <c r="E10474" s="0" t="s">
        <v>54</v>
      </c>
      <c r="F10474" s="0" t="n">
        <v>6.9</v>
      </c>
      <c r="G10474" s="0" t="n">
        <v>0.5</v>
      </c>
      <c r="H10474" s="0" t="n">
        <v>3.45</v>
      </c>
      <c r="I10474" s="0" t="n">
        <v>6.9</v>
      </c>
      <c r="J10474" s="0" t="n">
        <v>3.45</v>
      </c>
      <c r="K10474" s="0" t="s">
        <v>18</v>
      </c>
      <c r="L10474" s="0" t="s">
        <v>218</v>
      </c>
      <c r="M10474" s="0" t="n">
        <f aca="false">CEILING(G10474,1)*F10474</f>
        <v>6.9</v>
      </c>
      <c r="N10474" s="0" t="n">
        <f aca="false">M10474-H10474</f>
        <v>3.45</v>
      </c>
      <c r="O10474" s="0" t="n">
        <f aca="false">IF(ABS(N10474-J10474)&lt;0.011,1,0)</f>
        <v>1</v>
      </c>
    </row>
    <row r="10475" customFormat="false" ht="15" hidden="false" customHeight="false" outlineLevel="0" collapsed="false">
      <c r="A10475" s="0" t="s">
        <v>709</v>
      </c>
      <c r="B10475" s="0" t="s">
        <v>859</v>
      </c>
      <c r="C10475" s="0" t="n">
        <v>14</v>
      </c>
      <c r="D10475" s="0" t="n">
        <v>66696</v>
      </c>
      <c r="E10475" s="0" t="s">
        <v>114</v>
      </c>
      <c r="F10475" s="0" t="n">
        <v>6.9</v>
      </c>
      <c r="G10475" s="0" t="n">
        <v>0.5</v>
      </c>
      <c r="H10475" s="0" t="n">
        <v>3.45</v>
      </c>
      <c r="I10475" s="0" t="n">
        <v>6.9</v>
      </c>
      <c r="J10475" s="0" t="n">
        <v>3.45</v>
      </c>
      <c r="K10475" s="0" t="s">
        <v>18</v>
      </c>
      <c r="L10475" s="0" t="s">
        <v>218</v>
      </c>
      <c r="M10475" s="0" t="n">
        <f aca="false">CEILING(G10475,1)*F10475</f>
        <v>6.9</v>
      </c>
      <c r="N10475" s="0" t="n">
        <f aca="false">M10475-H10475</f>
        <v>3.45</v>
      </c>
      <c r="O10475" s="0" t="n">
        <f aca="false">IF(ABS(N10475-J10475)&lt;0.011,1,0)</f>
        <v>1</v>
      </c>
    </row>
    <row r="10476" customFormat="false" ht="15" hidden="false" customHeight="false" outlineLevel="0" collapsed="false">
      <c r="A10476" s="0" t="s">
        <v>709</v>
      </c>
      <c r="B10476" s="0" t="s">
        <v>859</v>
      </c>
      <c r="C10476" s="0" t="n">
        <v>14</v>
      </c>
      <c r="D10476" s="0" t="n">
        <v>66696</v>
      </c>
      <c r="E10476" s="0" t="s">
        <v>106</v>
      </c>
      <c r="F10476" s="0" t="n">
        <v>5.9</v>
      </c>
      <c r="G10476" s="0" t="n">
        <v>0.5</v>
      </c>
      <c r="H10476" s="0" t="n">
        <v>2.95</v>
      </c>
      <c r="I10476" s="0" t="n">
        <v>5.9</v>
      </c>
      <c r="J10476" s="0" t="n">
        <v>2.95</v>
      </c>
      <c r="K10476" s="0" t="s">
        <v>18</v>
      </c>
      <c r="L10476" s="0" t="s">
        <v>218</v>
      </c>
      <c r="M10476" s="0" t="n">
        <f aca="false">CEILING(G10476,1)*F10476</f>
        <v>5.9</v>
      </c>
      <c r="N10476" s="0" t="n">
        <f aca="false">M10476-H10476</f>
        <v>2.95</v>
      </c>
      <c r="O10476" s="0" t="n">
        <f aca="false">IF(ABS(N10476-J10476)&lt;0.011,1,0)</f>
        <v>1</v>
      </c>
    </row>
    <row r="10477" customFormat="false" ht="15" hidden="false" customHeight="false" outlineLevel="0" collapsed="false">
      <c r="A10477" s="0" t="s">
        <v>709</v>
      </c>
      <c r="B10477" s="0" t="s">
        <v>859</v>
      </c>
      <c r="C10477" s="0" t="n">
        <v>14</v>
      </c>
      <c r="D10477" s="0" t="n">
        <v>66696</v>
      </c>
      <c r="E10477" s="0" t="s">
        <v>32</v>
      </c>
      <c r="F10477" s="0" t="n">
        <v>2.2</v>
      </c>
      <c r="G10477" s="0" t="n">
        <v>0.5</v>
      </c>
      <c r="H10477" s="0" t="n">
        <v>1.1</v>
      </c>
      <c r="I10477" s="0" t="n">
        <v>2.2</v>
      </c>
      <c r="J10477" s="0" t="n">
        <v>1.1</v>
      </c>
      <c r="K10477" s="0" t="s">
        <v>18</v>
      </c>
      <c r="L10477" s="0" t="s">
        <v>218</v>
      </c>
      <c r="M10477" s="0" t="n">
        <f aca="false">CEILING(G10477,1)*F10477</f>
        <v>2.2</v>
      </c>
      <c r="N10477" s="0" t="n">
        <f aca="false">M10477-H10477</f>
        <v>1.1</v>
      </c>
      <c r="O10477" s="0" t="n">
        <f aca="false">IF(ABS(N10477-J10477)&lt;0.011,1,0)</f>
        <v>1</v>
      </c>
    </row>
    <row r="10478" customFormat="false" ht="15" hidden="false" customHeight="false" outlineLevel="0" collapsed="false">
      <c r="A10478" s="0" t="s">
        <v>709</v>
      </c>
      <c r="B10478" s="0" t="s">
        <v>859</v>
      </c>
      <c r="C10478" s="0" t="n">
        <v>14</v>
      </c>
      <c r="D10478" s="0" t="n">
        <v>66696</v>
      </c>
      <c r="E10478" s="0" t="s">
        <v>196</v>
      </c>
      <c r="F10478" s="0" t="n">
        <v>28</v>
      </c>
      <c r="G10478" s="0" t="n">
        <v>0.5</v>
      </c>
      <c r="H10478" s="0" t="n">
        <v>14</v>
      </c>
      <c r="I10478" s="0" t="n">
        <v>28</v>
      </c>
      <c r="J10478" s="0" t="n">
        <v>14</v>
      </c>
      <c r="K10478" s="0" t="s">
        <v>18</v>
      </c>
      <c r="L10478" s="0" t="s">
        <v>218</v>
      </c>
      <c r="M10478" s="0" t="n">
        <f aca="false">CEILING(G10478,1)*F10478</f>
        <v>28</v>
      </c>
      <c r="N10478" s="0" t="n">
        <f aca="false">M10478-H10478</f>
        <v>14</v>
      </c>
      <c r="O10478" s="0" t="n">
        <f aca="false">IF(ABS(N10478-J10478)&lt;0.011,1,0)</f>
        <v>1</v>
      </c>
    </row>
    <row r="10479" customFormat="false" ht="15" hidden="false" customHeight="false" outlineLevel="0" collapsed="false">
      <c r="A10479" s="0" t="s">
        <v>709</v>
      </c>
      <c r="B10479" s="0" t="s">
        <v>859</v>
      </c>
      <c r="C10479" s="0" t="n">
        <v>15</v>
      </c>
      <c r="D10479" s="0" t="n">
        <v>66690</v>
      </c>
      <c r="E10479" s="0" t="s">
        <v>54</v>
      </c>
      <c r="F10479" s="0" t="n">
        <v>6.9</v>
      </c>
      <c r="G10479" s="0" t="n">
        <v>0.5</v>
      </c>
      <c r="H10479" s="0" t="n">
        <v>3.45</v>
      </c>
      <c r="I10479" s="0" t="n">
        <v>6.9</v>
      </c>
      <c r="J10479" s="0" t="n">
        <v>3.45</v>
      </c>
      <c r="K10479" s="0" t="s">
        <v>18</v>
      </c>
      <c r="L10479" s="0" t="s">
        <v>218</v>
      </c>
      <c r="M10479" s="0" t="n">
        <f aca="false">CEILING(G10479,1)*F10479</f>
        <v>6.9</v>
      </c>
      <c r="N10479" s="0" t="n">
        <f aca="false">M10479-H10479</f>
        <v>3.45</v>
      </c>
      <c r="O10479" s="0" t="n">
        <f aca="false">IF(ABS(N10479-J10479)&lt;0.011,1,0)</f>
        <v>1</v>
      </c>
    </row>
    <row r="10480" customFormat="false" ht="15" hidden="false" customHeight="false" outlineLevel="0" collapsed="false">
      <c r="A10480" s="0" t="s">
        <v>709</v>
      </c>
      <c r="B10480" s="0" t="s">
        <v>859</v>
      </c>
      <c r="C10480" s="0" t="n">
        <v>15</v>
      </c>
      <c r="D10480" s="0" t="n">
        <v>66690</v>
      </c>
      <c r="E10480" s="0" t="s">
        <v>114</v>
      </c>
      <c r="F10480" s="0" t="n">
        <v>6.9</v>
      </c>
      <c r="G10480" s="0" t="n">
        <v>0.5</v>
      </c>
      <c r="H10480" s="0" t="n">
        <v>3.45</v>
      </c>
      <c r="I10480" s="0" t="n">
        <v>6.9</v>
      </c>
      <c r="J10480" s="0" t="n">
        <v>3.45</v>
      </c>
      <c r="K10480" s="0" t="s">
        <v>18</v>
      </c>
      <c r="L10480" s="0" t="s">
        <v>218</v>
      </c>
      <c r="M10480" s="0" t="n">
        <f aca="false">CEILING(G10480,1)*F10480</f>
        <v>6.9</v>
      </c>
      <c r="N10480" s="0" t="n">
        <f aca="false">M10480-H10480</f>
        <v>3.45</v>
      </c>
      <c r="O10480" s="0" t="n">
        <f aca="false">IF(ABS(N10480-J10480)&lt;0.011,1,0)</f>
        <v>1</v>
      </c>
    </row>
    <row r="10481" customFormat="false" ht="15" hidden="false" customHeight="false" outlineLevel="0" collapsed="false">
      <c r="A10481" s="0" t="s">
        <v>709</v>
      </c>
      <c r="B10481" s="0" t="s">
        <v>859</v>
      </c>
      <c r="C10481" s="0" t="n">
        <v>15</v>
      </c>
      <c r="D10481" s="0" t="n">
        <v>66690</v>
      </c>
      <c r="E10481" s="0" t="s">
        <v>106</v>
      </c>
      <c r="F10481" s="0" t="n">
        <v>5.9</v>
      </c>
      <c r="G10481" s="0" t="n">
        <v>0.5</v>
      </c>
      <c r="H10481" s="0" t="n">
        <v>2.95</v>
      </c>
      <c r="I10481" s="0" t="n">
        <v>5.9</v>
      </c>
      <c r="J10481" s="0" t="n">
        <v>2.95</v>
      </c>
      <c r="K10481" s="0" t="s">
        <v>18</v>
      </c>
      <c r="L10481" s="0" t="s">
        <v>218</v>
      </c>
      <c r="M10481" s="0" t="n">
        <f aca="false">CEILING(G10481,1)*F10481</f>
        <v>5.9</v>
      </c>
      <c r="N10481" s="0" t="n">
        <f aca="false">M10481-H10481</f>
        <v>2.95</v>
      </c>
      <c r="O10481" s="0" t="n">
        <f aca="false">IF(ABS(N10481-J10481)&lt;0.011,1,0)</f>
        <v>1</v>
      </c>
    </row>
    <row r="10482" customFormat="false" ht="15" hidden="false" customHeight="false" outlineLevel="0" collapsed="false">
      <c r="A10482" s="0" t="s">
        <v>709</v>
      </c>
      <c r="B10482" s="0" t="s">
        <v>859</v>
      </c>
      <c r="C10482" s="0" t="n">
        <v>15</v>
      </c>
      <c r="D10482" s="0" t="n">
        <v>66690</v>
      </c>
      <c r="E10482" s="0" t="s">
        <v>32</v>
      </c>
      <c r="F10482" s="0" t="n">
        <v>2.2</v>
      </c>
      <c r="G10482" s="0" t="n">
        <v>0.5</v>
      </c>
      <c r="H10482" s="0" t="n">
        <v>1.1</v>
      </c>
      <c r="I10482" s="0" t="n">
        <v>2.2</v>
      </c>
      <c r="J10482" s="0" t="n">
        <v>1.1</v>
      </c>
      <c r="K10482" s="0" t="s">
        <v>18</v>
      </c>
      <c r="L10482" s="0" t="s">
        <v>218</v>
      </c>
      <c r="M10482" s="0" t="n">
        <f aca="false">CEILING(G10482,1)*F10482</f>
        <v>2.2</v>
      </c>
      <c r="N10482" s="0" t="n">
        <f aca="false">M10482-H10482</f>
        <v>1.1</v>
      </c>
      <c r="O10482" s="0" t="n">
        <f aca="false">IF(ABS(N10482-J10482)&lt;0.011,1,0)</f>
        <v>1</v>
      </c>
    </row>
    <row r="10483" customFormat="false" ht="15" hidden="false" customHeight="false" outlineLevel="0" collapsed="false">
      <c r="A10483" s="0" t="s">
        <v>709</v>
      </c>
      <c r="B10483" s="0" t="s">
        <v>859</v>
      </c>
      <c r="C10483" s="0" t="n">
        <v>15</v>
      </c>
      <c r="D10483" s="0" t="n">
        <v>66690</v>
      </c>
      <c r="E10483" s="0" t="s">
        <v>196</v>
      </c>
      <c r="F10483" s="0" t="n">
        <v>28</v>
      </c>
      <c r="G10483" s="0" t="n">
        <v>0.5</v>
      </c>
      <c r="H10483" s="0" t="n">
        <v>14</v>
      </c>
      <c r="I10483" s="0" t="n">
        <v>28</v>
      </c>
      <c r="J10483" s="0" t="n">
        <v>14</v>
      </c>
      <c r="K10483" s="0" t="s">
        <v>18</v>
      </c>
      <c r="L10483" s="0" t="s">
        <v>218</v>
      </c>
      <c r="M10483" s="0" t="n">
        <f aca="false">CEILING(G10483,1)*F10483</f>
        <v>28</v>
      </c>
      <c r="N10483" s="0" t="n">
        <f aca="false">M10483-H10483</f>
        <v>14</v>
      </c>
      <c r="O10483" s="0" t="n">
        <f aca="false">IF(ABS(N10483-J10483)&lt;0.011,1,0)</f>
        <v>1</v>
      </c>
    </row>
    <row r="10484" customFormat="false" ht="15" hidden="false" customHeight="false" outlineLevel="0" collapsed="false">
      <c r="A10484" s="0" t="s">
        <v>709</v>
      </c>
      <c r="B10484" s="0" t="s">
        <v>860</v>
      </c>
      <c r="C10484" s="0" t="n">
        <v>10</v>
      </c>
      <c r="D10484" s="0" t="n">
        <v>66716</v>
      </c>
      <c r="E10484" s="0" t="s">
        <v>84</v>
      </c>
      <c r="F10484" s="0" t="n">
        <v>19</v>
      </c>
      <c r="G10484" s="0" t="n">
        <v>0.5</v>
      </c>
      <c r="H10484" s="0" t="n">
        <v>9.5</v>
      </c>
      <c r="I10484" s="0" t="n">
        <v>19</v>
      </c>
      <c r="J10484" s="0" t="n">
        <v>9.5</v>
      </c>
      <c r="K10484" s="0" t="s">
        <v>18</v>
      </c>
      <c r="L10484" s="0" t="s">
        <v>101</v>
      </c>
      <c r="M10484" s="0" t="n">
        <f aca="false">CEILING(G10484,1)*F10484</f>
        <v>19</v>
      </c>
      <c r="N10484" s="0" t="n">
        <f aca="false">M10484-H10484</f>
        <v>9.5</v>
      </c>
      <c r="O10484" s="0" t="n">
        <f aca="false">IF(ABS(N10484-J10484)&lt;0.011,1,0)</f>
        <v>1</v>
      </c>
    </row>
    <row r="10485" customFormat="false" ht="15" hidden="false" customHeight="false" outlineLevel="0" collapsed="false">
      <c r="A10485" s="0" t="s">
        <v>709</v>
      </c>
      <c r="B10485" s="0" t="s">
        <v>860</v>
      </c>
      <c r="C10485" s="0" t="n">
        <v>10</v>
      </c>
      <c r="D10485" s="0" t="n">
        <v>66716</v>
      </c>
      <c r="E10485" s="0" t="s">
        <v>161</v>
      </c>
      <c r="F10485" s="0" t="n">
        <v>5.9</v>
      </c>
      <c r="G10485" s="0" t="n">
        <v>0.5</v>
      </c>
      <c r="H10485" s="0" t="n">
        <v>2.95</v>
      </c>
      <c r="I10485" s="0" t="n">
        <v>5.9</v>
      </c>
      <c r="J10485" s="0" t="n">
        <v>2.95</v>
      </c>
      <c r="K10485" s="0" t="s">
        <v>18</v>
      </c>
      <c r="L10485" s="0" t="s">
        <v>101</v>
      </c>
      <c r="M10485" s="0" t="n">
        <f aca="false">CEILING(G10485,1)*F10485</f>
        <v>5.9</v>
      </c>
      <c r="N10485" s="0" t="n">
        <f aca="false">M10485-H10485</f>
        <v>2.95</v>
      </c>
      <c r="O10485" s="0" t="n">
        <f aca="false">IF(ABS(N10485-J10485)&lt;0.011,1,0)</f>
        <v>1</v>
      </c>
    </row>
    <row r="10486" customFormat="false" ht="15" hidden="false" customHeight="false" outlineLevel="0" collapsed="false">
      <c r="A10486" s="0" t="s">
        <v>709</v>
      </c>
      <c r="B10486" s="0" t="s">
        <v>860</v>
      </c>
      <c r="C10486" s="0" t="n">
        <v>10</v>
      </c>
      <c r="D10486" s="0" t="n">
        <v>66716</v>
      </c>
      <c r="E10486" s="0" t="s">
        <v>80</v>
      </c>
      <c r="F10486" s="0" t="n">
        <v>3.9</v>
      </c>
      <c r="G10486" s="0" t="n">
        <v>0.5</v>
      </c>
      <c r="H10486" s="0" t="n">
        <v>1.95</v>
      </c>
      <c r="I10486" s="0" t="n">
        <v>3.9</v>
      </c>
      <c r="J10486" s="0" t="n">
        <v>1.95</v>
      </c>
      <c r="K10486" s="0" t="s">
        <v>18</v>
      </c>
      <c r="L10486" s="0" t="s">
        <v>101</v>
      </c>
      <c r="M10486" s="0" t="n">
        <f aca="false">CEILING(G10486,1)*F10486</f>
        <v>3.9</v>
      </c>
      <c r="N10486" s="0" t="n">
        <f aca="false">M10486-H10486</f>
        <v>1.95</v>
      </c>
      <c r="O10486" s="0" t="n">
        <f aca="false">IF(ABS(N10486-J10486)&lt;0.011,1,0)</f>
        <v>1</v>
      </c>
    </row>
    <row r="10487" customFormat="false" ht="15" hidden="false" customHeight="false" outlineLevel="0" collapsed="false">
      <c r="A10487" s="0" t="s">
        <v>709</v>
      </c>
      <c r="B10487" s="0" t="s">
        <v>860</v>
      </c>
      <c r="C10487" s="0" t="n">
        <v>10</v>
      </c>
      <c r="D10487" s="0" t="n">
        <v>66716</v>
      </c>
      <c r="E10487" s="0" t="s">
        <v>304</v>
      </c>
      <c r="F10487" s="0" t="n">
        <v>5.4</v>
      </c>
      <c r="G10487" s="0" t="n">
        <v>0.5</v>
      </c>
      <c r="H10487" s="0" t="n">
        <v>2.7</v>
      </c>
      <c r="I10487" s="0" t="n">
        <v>5.4</v>
      </c>
      <c r="J10487" s="0" t="n">
        <v>2.7</v>
      </c>
      <c r="K10487" s="0" t="s">
        <v>18</v>
      </c>
      <c r="L10487" s="0" t="s">
        <v>101</v>
      </c>
      <c r="M10487" s="0" t="n">
        <f aca="false">CEILING(G10487,1)*F10487</f>
        <v>5.4</v>
      </c>
      <c r="N10487" s="0" t="n">
        <f aca="false">M10487-H10487</f>
        <v>2.7</v>
      </c>
      <c r="O10487" s="0" t="n">
        <f aca="false">IF(ABS(N10487-J10487)&lt;0.011,1,0)</f>
        <v>1</v>
      </c>
    </row>
    <row r="10488" customFormat="false" ht="15" hidden="false" customHeight="false" outlineLevel="0" collapsed="false">
      <c r="A10488" s="0" t="s">
        <v>709</v>
      </c>
      <c r="B10488" s="0" t="s">
        <v>860</v>
      </c>
      <c r="C10488" s="0" t="n">
        <v>10</v>
      </c>
      <c r="D10488" s="0" t="n">
        <v>66716</v>
      </c>
      <c r="E10488" s="0" t="s">
        <v>40</v>
      </c>
      <c r="F10488" s="0" t="n">
        <v>6.4</v>
      </c>
      <c r="G10488" s="0" t="n">
        <v>0.5</v>
      </c>
      <c r="H10488" s="0" t="n">
        <v>3.2</v>
      </c>
      <c r="I10488" s="0" t="n">
        <v>6.4</v>
      </c>
      <c r="J10488" s="0" t="n">
        <v>3.2</v>
      </c>
      <c r="K10488" s="0" t="s">
        <v>18</v>
      </c>
      <c r="L10488" s="0" t="s">
        <v>101</v>
      </c>
      <c r="M10488" s="0" t="n">
        <f aca="false">CEILING(G10488,1)*F10488</f>
        <v>6.4</v>
      </c>
      <c r="N10488" s="0" t="n">
        <f aca="false">M10488-H10488</f>
        <v>3.2</v>
      </c>
      <c r="O10488" s="0" t="n">
        <f aca="false">IF(ABS(N10488-J10488)&lt;0.011,1,0)</f>
        <v>1</v>
      </c>
    </row>
    <row r="10489" customFormat="false" ht="15" hidden="false" customHeight="false" outlineLevel="0" collapsed="false">
      <c r="A10489" s="0" t="s">
        <v>709</v>
      </c>
      <c r="B10489" s="0" t="s">
        <v>860</v>
      </c>
      <c r="C10489" s="0" t="n">
        <v>10</v>
      </c>
      <c r="D10489" s="0" t="n">
        <v>66716</v>
      </c>
      <c r="E10489" s="0" t="s">
        <v>164</v>
      </c>
      <c r="F10489" s="0" t="n">
        <v>27.8</v>
      </c>
      <c r="G10489" s="0" t="n">
        <v>0.5</v>
      </c>
      <c r="H10489" s="0" t="n">
        <v>13.9</v>
      </c>
      <c r="I10489" s="0" t="n">
        <v>27.8</v>
      </c>
      <c r="J10489" s="0" t="n">
        <v>13.9</v>
      </c>
      <c r="K10489" s="0" t="s">
        <v>18</v>
      </c>
      <c r="L10489" s="0" t="s">
        <v>101</v>
      </c>
      <c r="M10489" s="0" t="n">
        <f aca="false">CEILING(G10489,1)*F10489</f>
        <v>27.8</v>
      </c>
      <c r="N10489" s="0" t="n">
        <f aca="false">M10489-H10489</f>
        <v>13.9</v>
      </c>
      <c r="O10489" s="0" t="n">
        <f aca="false">IF(ABS(N10489-J10489)&lt;0.011,1,0)</f>
        <v>1</v>
      </c>
    </row>
    <row r="10490" customFormat="false" ht="15" hidden="false" customHeight="false" outlineLevel="0" collapsed="false">
      <c r="A10490" s="0" t="s">
        <v>709</v>
      </c>
      <c r="B10490" s="0" t="s">
        <v>860</v>
      </c>
      <c r="C10490" s="0" t="n">
        <v>10</v>
      </c>
      <c r="D10490" s="0" t="n">
        <v>66716</v>
      </c>
      <c r="E10490" s="0" t="s">
        <v>520</v>
      </c>
      <c r="F10490" s="0" t="n">
        <v>18.6</v>
      </c>
      <c r="G10490" s="0" t="n">
        <v>0.5</v>
      </c>
      <c r="H10490" s="0" t="n">
        <v>9.3</v>
      </c>
      <c r="I10490" s="0" t="n">
        <v>18.6</v>
      </c>
      <c r="J10490" s="0" t="n">
        <v>9.3</v>
      </c>
      <c r="K10490" s="0" t="s">
        <v>18</v>
      </c>
      <c r="L10490" s="0" t="s">
        <v>101</v>
      </c>
      <c r="M10490" s="0" t="n">
        <f aca="false">CEILING(G10490,1)*F10490</f>
        <v>18.6</v>
      </c>
      <c r="N10490" s="0" t="n">
        <f aca="false">M10490-H10490</f>
        <v>9.3</v>
      </c>
      <c r="O10490" s="0" t="n">
        <f aca="false">IF(ABS(N10490-J10490)&lt;0.011,1,0)</f>
        <v>1</v>
      </c>
    </row>
    <row r="10491" customFormat="false" ht="15" hidden="false" customHeight="false" outlineLevel="0" collapsed="false">
      <c r="A10491" s="0" t="s">
        <v>709</v>
      </c>
      <c r="B10491" s="0" t="s">
        <v>860</v>
      </c>
      <c r="C10491" s="0" t="n">
        <v>10</v>
      </c>
      <c r="D10491" s="0" t="n">
        <v>66716</v>
      </c>
      <c r="E10491" s="0" t="s">
        <v>130</v>
      </c>
      <c r="F10491" s="0" t="n">
        <v>3.9</v>
      </c>
      <c r="G10491" s="0" t="n">
        <v>0.5</v>
      </c>
      <c r="H10491" s="0" t="n">
        <v>1.95</v>
      </c>
      <c r="I10491" s="0" t="n">
        <v>3.9</v>
      </c>
      <c r="J10491" s="0" t="n">
        <v>1.95</v>
      </c>
      <c r="K10491" s="0" t="s">
        <v>18</v>
      </c>
      <c r="L10491" s="0" t="s">
        <v>101</v>
      </c>
      <c r="M10491" s="0" t="n">
        <f aca="false">CEILING(G10491,1)*F10491</f>
        <v>3.9</v>
      </c>
      <c r="N10491" s="0" t="n">
        <f aca="false">M10491-H10491</f>
        <v>1.95</v>
      </c>
      <c r="O10491" s="0" t="n">
        <f aca="false">IF(ABS(N10491-J10491)&lt;0.011,1,0)</f>
        <v>1</v>
      </c>
    </row>
    <row r="10492" customFormat="false" ht="15" hidden="false" customHeight="false" outlineLevel="0" collapsed="false">
      <c r="A10492" s="0" t="s">
        <v>709</v>
      </c>
      <c r="B10492" s="0" t="s">
        <v>860</v>
      </c>
      <c r="C10492" s="0" t="n">
        <v>10</v>
      </c>
      <c r="D10492" s="0" t="n">
        <v>66716</v>
      </c>
      <c r="E10492" s="0" t="s">
        <v>180</v>
      </c>
      <c r="F10492" s="0" t="n">
        <v>26.5</v>
      </c>
      <c r="G10492" s="0" t="n">
        <v>0.5</v>
      </c>
      <c r="H10492" s="0" t="n">
        <v>13.25</v>
      </c>
      <c r="I10492" s="0" t="n">
        <v>26.5</v>
      </c>
      <c r="J10492" s="0" t="n">
        <v>13.25</v>
      </c>
      <c r="K10492" s="0" t="s">
        <v>18</v>
      </c>
      <c r="L10492" s="0" t="s">
        <v>101</v>
      </c>
      <c r="M10492" s="0" t="n">
        <f aca="false">CEILING(G10492,1)*F10492</f>
        <v>26.5</v>
      </c>
      <c r="N10492" s="0" t="n">
        <f aca="false">M10492-H10492</f>
        <v>13.25</v>
      </c>
      <c r="O10492" s="0" t="n">
        <f aca="false">IF(ABS(N10492-J10492)&lt;0.011,1,0)</f>
        <v>1</v>
      </c>
    </row>
    <row r="10493" customFormat="false" ht="15" hidden="false" customHeight="false" outlineLevel="0" collapsed="false">
      <c r="A10493" s="0" t="s">
        <v>709</v>
      </c>
      <c r="B10493" s="0" t="s">
        <v>860</v>
      </c>
      <c r="C10493" s="0" t="n">
        <v>10</v>
      </c>
      <c r="D10493" s="0" t="n">
        <v>66716</v>
      </c>
      <c r="E10493" s="0" t="s">
        <v>42</v>
      </c>
      <c r="F10493" s="0" t="n">
        <v>8.9</v>
      </c>
      <c r="G10493" s="0" t="n">
        <v>0.5</v>
      </c>
      <c r="H10493" s="0" t="n">
        <v>4.45</v>
      </c>
      <c r="I10493" s="0" t="n">
        <v>8.9</v>
      </c>
      <c r="J10493" s="0" t="n">
        <v>4.45</v>
      </c>
      <c r="K10493" s="0" t="s">
        <v>18</v>
      </c>
      <c r="L10493" s="0" t="s">
        <v>101</v>
      </c>
      <c r="M10493" s="0" t="n">
        <f aca="false">CEILING(G10493,1)*F10493</f>
        <v>8.9</v>
      </c>
      <c r="N10493" s="0" t="n">
        <f aca="false">M10493-H10493</f>
        <v>4.45</v>
      </c>
      <c r="O10493" s="0" t="n">
        <f aca="false">IF(ABS(N10493-J10493)&lt;0.011,1,0)</f>
        <v>1</v>
      </c>
    </row>
    <row r="10494" customFormat="false" ht="15" hidden="false" customHeight="false" outlineLevel="0" collapsed="false">
      <c r="A10494" s="0" t="s">
        <v>709</v>
      </c>
      <c r="B10494" s="0" t="s">
        <v>860</v>
      </c>
      <c r="C10494" s="0" t="n">
        <v>10</v>
      </c>
      <c r="D10494" s="0" t="n">
        <v>66716</v>
      </c>
      <c r="E10494" s="0" t="s">
        <v>228</v>
      </c>
      <c r="F10494" s="0" t="n">
        <v>4.8</v>
      </c>
      <c r="G10494" s="0" t="n">
        <v>0.5</v>
      </c>
      <c r="H10494" s="0" t="n">
        <v>2.4</v>
      </c>
      <c r="I10494" s="0" t="n">
        <v>4.8</v>
      </c>
      <c r="J10494" s="0" t="n">
        <v>2.4</v>
      </c>
      <c r="K10494" s="0" t="s">
        <v>18</v>
      </c>
      <c r="L10494" s="0" t="s">
        <v>101</v>
      </c>
      <c r="M10494" s="0" t="n">
        <f aca="false">CEILING(G10494,1)*F10494</f>
        <v>4.8</v>
      </c>
      <c r="N10494" s="0" t="n">
        <f aca="false">M10494-H10494</f>
        <v>2.4</v>
      </c>
      <c r="O10494" s="0" t="n">
        <f aca="false">IF(ABS(N10494-J10494)&lt;0.011,1,0)</f>
        <v>1</v>
      </c>
    </row>
    <row r="10495" customFormat="false" ht="15" hidden="false" customHeight="false" outlineLevel="0" collapsed="false">
      <c r="A10495" s="0" t="s">
        <v>709</v>
      </c>
      <c r="B10495" s="0" t="s">
        <v>860</v>
      </c>
      <c r="C10495" s="0" t="n">
        <v>10</v>
      </c>
      <c r="D10495" s="0" t="n">
        <v>66716</v>
      </c>
      <c r="E10495" s="0" t="s">
        <v>580</v>
      </c>
      <c r="F10495" s="0" t="n">
        <v>3.9</v>
      </c>
      <c r="G10495" s="0" t="n">
        <v>0.5</v>
      </c>
      <c r="H10495" s="0" t="n">
        <v>1.95</v>
      </c>
      <c r="I10495" s="0" t="n">
        <v>3.9</v>
      </c>
      <c r="J10495" s="0" t="n">
        <v>1.95</v>
      </c>
      <c r="K10495" s="0" t="s">
        <v>18</v>
      </c>
      <c r="L10495" s="0" t="s">
        <v>101</v>
      </c>
      <c r="M10495" s="0" t="n">
        <f aca="false">CEILING(G10495,1)*F10495</f>
        <v>3.9</v>
      </c>
      <c r="N10495" s="0" t="n">
        <f aca="false">M10495-H10495</f>
        <v>1.95</v>
      </c>
      <c r="O10495" s="0" t="n">
        <f aca="false">IF(ABS(N10495-J10495)&lt;0.011,1,0)</f>
        <v>1</v>
      </c>
    </row>
    <row r="10496" customFormat="false" ht="15" hidden="false" customHeight="false" outlineLevel="0" collapsed="false">
      <c r="A10496" s="0" t="s">
        <v>709</v>
      </c>
      <c r="B10496" s="0" t="s">
        <v>860</v>
      </c>
      <c r="C10496" s="0" t="n">
        <v>11</v>
      </c>
      <c r="D10496" s="0" t="n">
        <v>66704</v>
      </c>
      <c r="E10496" s="0" t="s">
        <v>84</v>
      </c>
      <c r="F10496" s="0" t="n">
        <v>19</v>
      </c>
      <c r="G10496" s="0" t="n">
        <v>0.5</v>
      </c>
      <c r="H10496" s="0" t="n">
        <v>9.5</v>
      </c>
      <c r="I10496" s="0" t="n">
        <v>19</v>
      </c>
      <c r="J10496" s="0" t="n">
        <v>9.5</v>
      </c>
      <c r="K10496" s="0" t="s">
        <v>18</v>
      </c>
      <c r="L10496" s="0" t="s">
        <v>101</v>
      </c>
      <c r="M10496" s="0" t="n">
        <f aca="false">CEILING(G10496,1)*F10496</f>
        <v>19</v>
      </c>
      <c r="N10496" s="0" t="n">
        <f aca="false">M10496-H10496</f>
        <v>9.5</v>
      </c>
      <c r="O10496" s="0" t="n">
        <f aca="false">IF(ABS(N10496-J10496)&lt;0.011,1,0)</f>
        <v>1</v>
      </c>
    </row>
    <row r="10497" customFormat="false" ht="15" hidden="false" customHeight="false" outlineLevel="0" collapsed="false">
      <c r="A10497" s="0" t="s">
        <v>709</v>
      </c>
      <c r="B10497" s="0" t="s">
        <v>860</v>
      </c>
      <c r="C10497" s="0" t="n">
        <v>11</v>
      </c>
      <c r="D10497" s="0" t="n">
        <v>66704</v>
      </c>
      <c r="E10497" s="0" t="s">
        <v>161</v>
      </c>
      <c r="F10497" s="0" t="n">
        <v>5.9</v>
      </c>
      <c r="G10497" s="0" t="n">
        <v>0.5</v>
      </c>
      <c r="H10497" s="0" t="n">
        <v>2.95</v>
      </c>
      <c r="I10497" s="0" t="n">
        <v>5.9</v>
      </c>
      <c r="J10497" s="0" t="n">
        <v>2.95</v>
      </c>
      <c r="K10497" s="0" t="s">
        <v>18</v>
      </c>
      <c r="L10497" s="0" t="s">
        <v>101</v>
      </c>
      <c r="M10497" s="0" t="n">
        <f aca="false">CEILING(G10497,1)*F10497</f>
        <v>5.9</v>
      </c>
      <c r="N10497" s="0" t="n">
        <f aca="false">M10497-H10497</f>
        <v>2.95</v>
      </c>
      <c r="O10497" s="0" t="n">
        <f aca="false">IF(ABS(N10497-J10497)&lt;0.011,1,0)</f>
        <v>1</v>
      </c>
    </row>
    <row r="10498" customFormat="false" ht="15" hidden="false" customHeight="false" outlineLevel="0" collapsed="false">
      <c r="A10498" s="0" t="s">
        <v>709</v>
      </c>
      <c r="B10498" s="0" t="s">
        <v>860</v>
      </c>
      <c r="C10498" s="0" t="n">
        <v>11</v>
      </c>
      <c r="D10498" s="0" t="n">
        <v>66704</v>
      </c>
      <c r="E10498" s="0" t="s">
        <v>80</v>
      </c>
      <c r="F10498" s="0" t="n">
        <v>3.9</v>
      </c>
      <c r="G10498" s="0" t="n">
        <v>0.5</v>
      </c>
      <c r="H10498" s="0" t="n">
        <v>1.95</v>
      </c>
      <c r="I10498" s="0" t="n">
        <v>3.9</v>
      </c>
      <c r="J10498" s="0" t="n">
        <v>1.95</v>
      </c>
      <c r="K10498" s="0" t="s">
        <v>18</v>
      </c>
      <c r="L10498" s="0" t="s">
        <v>101</v>
      </c>
      <c r="M10498" s="0" t="n">
        <f aca="false">CEILING(G10498,1)*F10498</f>
        <v>3.9</v>
      </c>
      <c r="N10498" s="0" t="n">
        <f aca="false">M10498-H10498</f>
        <v>1.95</v>
      </c>
      <c r="O10498" s="0" t="n">
        <f aca="false">IF(ABS(N10498-J10498)&lt;0.011,1,0)</f>
        <v>1</v>
      </c>
    </row>
    <row r="10499" customFormat="false" ht="15" hidden="false" customHeight="false" outlineLevel="0" collapsed="false">
      <c r="A10499" s="0" t="s">
        <v>709</v>
      </c>
      <c r="B10499" s="0" t="s">
        <v>860</v>
      </c>
      <c r="C10499" s="0" t="n">
        <v>11</v>
      </c>
      <c r="D10499" s="0" t="n">
        <v>66704</v>
      </c>
      <c r="E10499" s="0" t="s">
        <v>304</v>
      </c>
      <c r="F10499" s="0" t="n">
        <v>5.4</v>
      </c>
      <c r="G10499" s="0" t="n">
        <v>0.5</v>
      </c>
      <c r="H10499" s="0" t="n">
        <v>2.7</v>
      </c>
      <c r="I10499" s="0" t="n">
        <v>5.4</v>
      </c>
      <c r="J10499" s="0" t="n">
        <v>2.7</v>
      </c>
      <c r="K10499" s="0" t="s">
        <v>18</v>
      </c>
      <c r="L10499" s="0" t="s">
        <v>101</v>
      </c>
      <c r="M10499" s="0" t="n">
        <f aca="false">CEILING(G10499,1)*F10499</f>
        <v>5.4</v>
      </c>
      <c r="N10499" s="0" t="n">
        <f aca="false">M10499-H10499</f>
        <v>2.7</v>
      </c>
      <c r="O10499" s="0" t="n">
        <f aca="false">IF(ABS(N10499-J10499)&lt;0.011,1,0)</f>
        <v>1</v>
      </c>
    </row>
    <row r="10500" customFormat="false" ht="15" hidden="false" customHeight="false" outlineLevel="0" collapsed="false">
      <c r="A10500" s="0" t="s">
        <v>709</v>
      </c>
      <c r="B10500" s="0" t="s">
        <v>860</v>
      </c>
      <c r="C10500" s="0" t="n">
        <v>11</v>
      </c>
      <c r="D10500" s="0" t="n">
        <v>66704</v>
      </c>
      <c r="E10500" s="0" t="s">
        <v>40</v>
      </c>
      <c r="F10500" s="0" t="n">
        <v>6.4</v>
      </c>
      <c r="G10500" s="0" t="n">
        <v>0.5</v>
      </c>
      <c r="H10500" s="0" t="n">
        <v>3.2</v>
      </c>
      <c r="I10500" s="0" t="n">
        <v>6.4</v>
      </c>
      <c r="J10500" s="0" t="n">
        <v>3.2</v>
      </c>
      <c r="K10500" s="0" t="s">
        <v>18</v>
      </c>
      <c r="L10500" s="0" t="s">
        <v>101</v>
      </c>
      <c r="M10500" s="0" t="n">
        <f aca="false">CEILING(G10500,1)*F10500</f>
        <v>6.4</v>
      </c>
      <c r="N10500" s="0" t="n">
        <f aca="false">M10500-H10500</f>
        <v>3.2</v>
      </c>
      <c r="O10500" s="0" t="n">
        <f aca="false">IF(ABS(N10500-J10500)&lt;0.011,1,0)</f>
        <v>1</v>
      </c>
    </row>
    <row r="10501" customFormat="false" ht="15" hidden="false" customHeight="false" outlineLevel="0" collapsed="false">
      <c r="A10501" s="0" t="s">
        <v>709</v>
      </c>
      <c r="B10501" s="0" t="s">
        <v>860</v>
      </c>
      <c r="C10501" s="0" t="n">
        <v>11</v>
      </c>
      <c r="D10501" s="0" t="n">
        <v>66704</v>
      </c>
      <c r="E10501" s="0" t="s">
        <v>164</v>
      </c>
      <c r="F10501" s="0" t="n">
        <v>27.8</v>
      </c>
      <c r="G10501" s="0" t="n">
        <v>0.5</v>
      </c>
      <c r="H10501" s="0" t="n">
        <v>13.9</v>
      </c>
      <c r="I10501" s="0" t="n">
        <v>27.8</v>
      </c>
      <c r="J10501" s="0" t="n">
        <v>13.9</v>
      </c>
      <c r="K10501" s="0" t="s">
        <v>18</v>
      </c>
      <c r="L10501" s="0" t="s">
        <v>101</v>
      </c>
      <c r="M10501" s="0" t="n">
        <f aca="false">CEILING(G10501,1)*F10501</f>
        <v>27.8</v>
      </c>
      <c r="N10501" s="0" t="n">
        <f aca="false">M10501-H10501</f>
        <v>13.9</v>
      </c>
      <c r="O10501" s="0" t="n">
        <f aca="false">IF(ABS(N10501-J10501)&lt;0.011,1,0)</f>
        <v>1</v>
      </c>
    </row>
    <row r="10502" customFormat="false" ht="15" hidden="false" customHeight="false" outlineLevel="0" collapsed="false">
      <c r="A10502" s="0" t="s">
        <v>709</v>
      </c>
      <c r="B10502" s="0" t="s">
        <v>860</v>
      </c>
      <c r="C10502" s="0" t="n">
        <v>11</v>
      </c>
      <c r="D10502" s="0" t="n">
        <v>66704</v>
      </c>
      <c r="E10502" s="0" t="s">
        <v>520</v>
      </c>
      <c r="F10502" s="0" t="n">
        <v>18.6</v>
      </c>
      <c r="G10502" s="0" t="n">
        <v>0.5</v>
      </c>
      <c r="H10502" s="0" t="n">
        <v>9.3</v>
      </c>
      <c r="I10502" s="0" t="n">
        <v>18.6</v>
      </c>
      <c r="J10502" s="0" t="n">
        <v>9.3</v>
      </c>
      <c r="K10502" s="0" t="s">
        <v>18</v>
      </c>
      <c r="L10502" s="0" t="s">
        <v>101</v>
      </c>
      <c r="M10502" s="0" t="n">
        <f aca="false">CEILING(G10502,1)*F10502</f>
        <v>18.6</v>
      </c>
      <c r="N10502" s="0" t="n">
        <f aca="false">M10502-H10502</f>
        <v>9.3</v>
      </c>
      <c r="O10502" s="0" t="n">
        <f aca="false">IF(ABS(N10502-J10502)&lt;0.011,1,0)</f>
        <v>1</v>
      </c>
    </row>
    <row r="10503" customFormat="false" ht="15" hidden="false" customHeight="false" outlineLevel="0" collapsed="false">
      <c r="A10503" s="0" t="s">
        <v>709</v>
      </c>
      <c r="B10503" s="0" t="s">
        <v>860</v>
      </c>
      <c r="C10503" s="0" t="n">
        <v>11</v>
      </c>
      <c r="D10503" s="0" t="n">
        <v>66704</v>
      </c>
      <c r="E10503" s="0" t="s">
        <v>130</v>
      </c>
      <c r="F10503" s="0" t="n">
        <v>3.9</v>
      </c>
      <c r="G10503" s="0" t="n">
        <v>0.5</v>
      </c>
      <c r="H10503" s="0" t="n">
        <v>1.95</v>
      </c>
      <c r="I10503" s="0" t="n">
        <v>3.9</v>
      </c>
      <c r="J10503" s="0" t="n">
        <v>1.95</v>
      </c>
      <c r="K10503" s="0" t="s">
        <v>18</v>
      </c>
      <c r="L10503" s="0" t="s">
        <v>101</v>
      </c>
      <c r="M10503" s="0" t="n">
        <f aca="false">CEILING(G10503,1)*F10503</f>
        <v>3.9</v>
      </c>
      <c r="N10503" s="0" t="n">
        <f aca="false">M10503-H10503</f>
        <v>1.95</v>
      </c>
      <c r="O10503" s="0" t="n">
        <f aca="false">IF(ABS(N10503-J10503)&lt;0.011,1,0)</f>
        <v>1</v>
      </c>
    </row>
    <row r="10504" customFormat="false" ht="15" hidden="false" customHeight="false" outlineLevel="0" collapsed="false">
      <c r="A10504" s="0" t="s">
        <v>709</v>
      </c>
      <c r="B10504" s="0" t="s">
        <v>860</v>
      </c>
      <c r="C10504" s="0" t="n">
        <v>11</v>
      </c>
      <c r="D10504" s="0" t="n">
        <v>66704</v>
      </c>
      <c r="E10504" s="0" t="s">
        <v>180</v>
      </c>
      <c r="F10504" s="0" t="n">
        <v>26.5</v>
      </c>
      <c r="G10504" s="0" t="n">
        <v>0.5</v>
      </c>
      <c r="H10504" s="0" t="n">
        <v>13.25</v>
      </c>
      <c r="I10504" s="0" t="n">
        <v>26.5</v>
      </c>
      <c r="J10504" s="0" t="n">
        <v>13.25</v>
      </c>
      <c r="K10504" s="0" t="s">
        <v>18</v>
      </c>
      <c r="L10504" s="0" t="s">
        <v>101</v>
      </c>
      <c r="M10504" s="0" t="n">
        <f aca="false">CEILING(G10504,1)*F10504</f>
        <v>26.5</v>
      </c>
      <c r="N10504" s="0" t="n">
        <f aca="false">M10504-H10504</f>
        <v>13.25</v>
      </c>
      <c r="O10504" s="0" t="n">
        <f aca="false">IF(ABS(N10504-J10504)&lt;0.011,1,0)</f>
        <v>1</v>
      </c>
    </row>
    <row r="10505" customFormat="false" ht="15" hidden="false" customHeight="false" outlineLevel="0" collapsed="false">
      <c r="A10505" s="0" t="s">
        <v>709</v>
      </c>
      <c r="B10505" s="0" t="s">
        <v>860</v>
      </c>
      <c r="C10505" s="0" t="n">
        <v>11</v>
      </c>
      <c r="D10505" s="0" t="n">
        <v>66704</v>
      </c>
      <c r="E10505" s="0" t="s">
        <v>42</v>
      </c>
      <c r="F10505" s="0" t="n">
        <v>8.9</v>
      </c>
      <c r="G10505" s="0" t="n">
        <v>0.5</v>
      </c>
      <c r="H10505" s="0" t="n">
        <v>4.45</v>
      </c>
      <c r="I10505" s="0" t="n">
        <v>8.9</v>
      </c>
      <c r="J10505" s="0" t="n">
        <v>4.45</v>
      </c>
      <c r="K10505" s="0" t="s">
        <v>18</v>
      </c>
      <c r="L10505" s="0" t="s">
        <v>101</v>
      </c>
      <c r="M10505" s="0" t="n">
        <f aca="false">CEILING(G10505,1)*F10505</f>
        <v>8.9</v>
      </c>
      <c r="N10505" s="0" t="n">
        <f aca="false">M10505-H10505</f>
        <v>4.45</v>
      </c>
      <c r="O10505" s="0" t="n">
        <f aca="false">IF(ABS(N10505-J10505)&lt;0.011,1,0)</f>
        <v>1</v>
      </c>
    </row>
    <row r="10506" customFormat="false" ht="15" hidden="false" customHeight="false" outlineLevel="0" collapsed="false">
      <c r="A10506" s="0" t="s">
        <v>709</v>
      </c>
      <c r="B10506" s="0" t="s">
        <v>860</v>
      </c>
      <c r="C10506" s="0" t="n">
        <v>11</v>
      </c>
      <c r="D10506" s="0" t="n">
        <v>66704</v>
      </c>
      <c r="E10506" s="0" t="s">
        <v>228</v>
      </c>
      <c r="F10506" s="0" t="n">
        <v>4.8</v>
      </c>
      <c r="G10506" s="0" t="n">
        <v>0.5</v>
      </c>
      <c r="H10506" s="0" t="n">
        <v>2.4</v>
      </c>
      <c r="I10506" s="0" t="n">
        <v>4.8</v>
      </c>
      <c r="J10506" s="0" t="n">
        <v>2.4</v>
      </c>
      <c r="K10506" s="0" t="s">
        <v>18</v>
      </c>
      <c r="L10506" s="0" t="s">
        <v>101</v>
      </c>
      <c r="M10506" s="0" t="n">
        <f aca="false">CEILING(G10506,1)*F10506</f>
        <v>4.8</v>
      </c>
      <c r="N10506" s="0" t="n">
        <f aca="false">M10506-H10506</f>
        <v>2.4</v>
      </c>
      <c r="O10506" s="0" t="n">
        <f aca="false">IF(ABS(N10506-J10506)&lt;0.011,1,0)</f>
        <v>1</v>
      </c>
    </row>
    <row r="10507" customFormat="false" ht="15" hidden="false" customHeight="false" outlineLevel="0" collapsed="false">
      <c r="A10507" s="0" t="s">
        <v>709</v>
      </c>
      <c r="B10507" s="0" t="s">
        <v>860</v>
      </c>
      <c r="C10507" s="0" t="n">
        <v>11</v>
      </c>
      <c r="D10507" s="0" t="n">
        <v>66704</v>
      </c>
      <c r="E10507" s="0" t="s">
        <v>580</v>
      </c>
      <c r="F10507" s="0" t="n">
        <v>3.9</v>
      </c>
      <c r="G10507" s="0" t="n">
        <v>0.5</v>
      </c>
      <c r="H10507" s="0" t="n">
        <v>1.95</v>
      </c>
      <c r="I10507" s="0" t="n">
        <v>3.9</v>
      </c>
      <c r="J10507" s="0" t="n">
        <v>1.95</v>
      </c>
      <c r="K10507" s="0" t="s">
        <v>18</v>
      </c>
      <c r="L10507" s="0" t="s">
        <v>101</v>
      </c>
      <c r="M10507" s="0" t="n">
        <f aca="false">CEILING(G10507,1)*F10507</f>
        <v>3.9</v>
      </c>
      <c r="N10507" s="0" t="n">
        <f aca="false">M10507-H10507</f>
        <v>1.95</v>
      </c>
      <c r="O10507" s="0" t="n">
        <f aca="false">IF(ABS(N10507-J10507)&lt;0.011,1,0)</f>
        <v>1</v>
      </c>
    </row>
    <row r="10508" customFormat="false" ht="15" hidden="false" customHeight="false" outlineLevel="0" collapsed="false">
      <c r="A10508" s="0" t="s">
        <v>709</v>
      </c>
      <c r="B10508" s="0" t="s">
        <v>861</v>
      </c>
      <c r="C10508" s="0" t="n">
        <v>8</v>
      </c>
      <c r="D10508" s="0" t="n">
        <v>66734</v>
      </c>
      <c r="E10508" s="0" t="s">
        <v>363</v>
      </c>
      <c r="F10508" s="0" t="n">
        <v>7.1</v>
      </c>
      <c r="G10508" s="0" t="n">
        <v>0.5</v>
      </c>
      <c r="H10508" s="0" t="n">
        <v>3.55</v>
      </c>
      <c r="I10508" s="0" t="n">
        <v>7.1</v>
      </c>
      <c r="J10508" s="0" t="n">
        <v>3.55</v>
      </c>
      <c r="K10508" s="0" t="s">
        <v>18</v>
      </c>
      <c r="L10508" s="0" t="s">
        <v>188</v>
      </c>
      <c r="M10508" s="0" t="n">
        <f aca="false">CEILING(G10508,1)*F10508</f>
        <v>7.1</v>
      </c>
      <c r="N10508" s="0" t="n">
        <f aca="false">M10508-H10508</f>
        <v>3.55</v>
      </c>
      <c r="O10508" s="0" t="n">
        <f aca="false">IF(ABS(N10508-J10508)&lt;0.011,1,0)</f>
        <v>1</v>
      </c>
    </row>
    <row r="10509" customFormat="false" ht="15" hidden="false" customHeight="false" outlineLevel="0" collapsed="false">
      <c r="A10509" s="0" t="s">
        <v>709</v>
      </c>
      <c r="B10509" s="0" t="s">
        <v>861</v>
      </c>
      <c r="C10509" s="0" t="n">
        <v>8</v>
      </c>
      <c r="D10509" s="0" t="n">
        <v>66734</v>
      </c>
      <c r="E10509" s="0" t="s">
        <v>32</v>
      </c>
      <c r="F10509" s="0" t="n">
        <v>2.2</v>
      </c>
      <c r="G10509" s="0" t="n">
        <v>0.5</v>
      </c>
      <c r="H10509" s="0" t="n">
        <v>1.1</v>
      </c>
      <c r="I10509" s="0" t="n">
        <v>2.2</v>
      </c>
      <c r="J10509" s="0" t="n">
        <v>1.1</v>
      </c>
      <c r="K10509" s="0" t="s">
        <v>18</v>
      </c>
      <c r="L10509" s="0" t="s">
        <v>188</v>
      </c>
      <c r="M10509" s="0" t="n">
        <f aca="false">CEILING(G10509,1)*F10509</f>
        <v>2.2</v>
      </c>
      <c r="N10509" s="0" t="n">
        <f aca="false">M10509-H10509</f>
        <v>1.1</v>
      </c>
      <c r="O10509" s="0" t="n">
        <f aca="false">IF(ABS(N10509-J10509)&lt;0.011,1,0)</f>
        <v>1</v>
      </c>
    </row>
    <row r="10510" customFormat="false" ht="15" hidden="false" customHeight="false" outlineLevel="0" collapsed="false">
      <c r="A10510" s="0" t="s">
        <v>709</v>
      </c>
      <c r="B10510" s="0" t="s">
        <v>861</v>
      </c>
      <c r="C10510" s="0" t="n">
        <v>8</v>
      </c>
      <c r="D10510" s="0" t="n">
        <v>66734</v>
      </c>
      <c r="E10510" s="0" t="s">
        <v>88</v>
      </c>
      <c r="F10510" s="0" t="n">
        <v>5.5</v>
      </c>
      <c r="G10510" s="0" t="n">
        <v>0.5</v>
      </c>
      <c r="H10510" s="0" t="n">
        <v>2.75</v>
      </c>
      <c r="I10510" s="0" t="n">
        <v>5.5</v>
      </c>
      <c r="J10510" s="0" t="n">
        <v>2.75</v>
      </c>
      <c r="K10510" s="0" t="s">
        <v>18</v>
      </c>
      <c r="L10510" s="0" t="s">
        <v>188</v>
      </c>
      <c r="M10510" s="0" t="n">
        <f aca="false">CEILING(G10510,1)*F10510</f>
        <v>5.5</v>
      </c>
      <c r="N10510" s="0" t="n">
        <f aca="false">M10510-H10510</f>
        <v>2.75</v>
      </c>
      <c r="O10510" s="0" t="n">
        <f aca="false">IF(ABS(N10510-J10510)&lt;0.011,1,0)</f>
        <v>1</v>
      </c>
    </row>
    <row r="10511" customFormat="false" ht="15" hidden="false" customHeight="false" outlineLevel="0" collapsed="false">
      <c r="A10511" s="0" t="s">
        <v>709</v>
      </c>
      <c r="B10511" s="0" t="s">
        <v>861</v>
      </c>
      <c r="C10511" s="0" t="n">
        <v>8</v>
      </c>
      <c r="D10511" s="0" t="n">
        <v>66734</v>
      </c>
      <c r="E10511" s="0" t="s">
        <v>35</v>
      </c>
      <c r="F10511" s="0" t="n">
        <v>8.3</v>
      </c>
      <c r="G10511" s="0" t="n">
        <v>0.5</v>
      </c>
      <c r="H10511" s="0" t="n">
        <v>4.15</v>
      </c>
      <c r="I10511" s="0" t="n">
        <v>8.3</v>
      </c>
      <c r="J10511" s="0" t="n">
        <v>4.15</v>
      </c>
      <c r="K10511" s="0" t="s">
        <v>18</v>
      </c>
      <c r="L10511" s="0" t="s">
        <v>188</v>
      </c>
      <c r="M10511" s="0" t="n">
        <f aca="false">CEILING(G10511,1)*F10511</f>
        <v>8.3</v>
      </c>
      <c r="N10511" s="0" t="n">
        <f aca="false">M10511-H10511</f>
        <v>4.15</v>
      </c>
      <c r="O10511" s="0" t="n">
        <f aca="false">IF(ABS(N10511-J10511)&lt;0.011,1,0)</f>
        <v>1</v>
      </c>
    </row>
    <row r="10512" customFormat="false" ht="15" hidden="false" customHeight="false" outlineLevel="0" collapsed="false">
      <c r="A10512" s="0" t="s">
        <v>709</v>
      </c>
      <c r="B10512" s="0" t="s">
        <v>861</v>
      </c>
      <c r="C10512" s="0" t="n">
        <v>8</v>
      </c>
      <c r="D10512" s="0" t="n">
        <v>66734</v>
      </c>
      <c r="E10512" s="0" t="s">
        <v>24</v>
      </c>
      <c r="F10512" s="0" t="n">
        <v>4.2</v>
      </c>
      <c r="G10512" s="0" t="n">
        <v>0.5</v>
      </c>
      <c r="H10512" s="0" t="n">
        <v>2.1</v>
      </c>
      <c r="I10512" s="0" t="n">
        <v>4.2</v>
      </c>
      <c r="J10512" s="0" t="n">
        <v>2.1</v>
      </c>
      <c r="K10512" s="0" t="s">
        <v>18</v>
      </c>
      <c r="L10512" s="0" t="s">
        <v>188</v>
      </c>
      <c r="M10512" s="0" t="n">
        <f aca="false">CEILING(G10512,1)*F10512</f>
        <v>4.2</v>
      </c>
      <c r="N10512" s="0" t="n">
        <f aca="false">M10512-H10512</f>
        <v>2.1</v>
      </c>
      <c r="O10512" s="0" t="n">
        <f aca="false">IF(ABS(N10512-J10512)&lt;0.011,1,0)</f>
        <v>1</v>
      </c>
    </row>
    <row r="10513" customFormat="false" ht="15" hidden="false" customHeight="false" outlineLevel="0" collapsed="false">
      <c r="A10513" s="0" t="s">
        <v>709</v>
      </c>
      <c r="B10513" s="0" t="s">
        <v>861</v>
      </c>
      <c r="C10513" s="0" t="n">
        <v>9</v>
      </c>
      <c r="D10513" s="0" t="n">
        <v>66722</v>
      </c>
      <c r="E10513" s="0" t="s">
        <v>363</v>
      </c>
      <c r="F10513" s="0" t="n">
        <v>7.1</v>
      </c>
      <c r="G10513" s="0" t="n">
        <v>0.5</v>
      </c>
      <c r="H10513" s="0" t="n">
        <v>3.55</v>
      </c>
      <c r="I10513" s="0" t="n">
        <v>7.1</v>
      </c>
      <c r="J10513" s="0" t="n">
        <v>3.55</v>
      </c>
      <c r="K10513" s="0" t="s">
        <v>18</v>
      </c>
      <c r="L10513" s="0" t="s">
        <v>188</v>
      </c>
      <c r="M10513" s="0" t="n">
        <f aca="false">CEILING(G10513,1)*F10513</f>
        <v>7.1</v>
      </c>
      <c r="N10513" s="0" t="n">
        <f aca="false">M10513-H10513</f>
        <v>3.55</v>
      </c>
      <c r="O10513" s="0" t="n">
        <f aca="false">IF(ABS(N10513-J10513)&lt;0.011,1,0)</f>
        <v>1</v>
      </c>
    </row>
    <row r="10514" customFormat="false" ht="15" hidden="false" customHeight="false" outlineLevel="0" collapsed="false">
      <c r="A10514" s="0" t="s">
        <v>709</v>
      </c>
      <c r="B10514" s="0" t="s">
        <v>861</v>
      </c>
      <c r="C10514" s="0" t="n">
        <v>9</v>
      </c>
      <c r="D10514" s="0" t="n">
        <v>66722</v>
      </c>
      <c r="E10514" s="0" t="s">
        <v>32</v>
      </c>
      <c r="F10514" s="0" t="n">
        <v>2.2</v>
      </c>
      <c r="G10514" s="0" t="n">
        <v>0.5</v>
      </c>
      <c r="H10514" s="0" t="n">
        <v>1.1</v>
      </c>
      <c r="I10514" s="0" t="n">
        <v>2.2</v>
      </c>
      <c r="J10514" s="0" t="n">
        <v>1.1</v>
      </c>
      <c r="K10514" s="0" t="s">
        <v>18</v>
      </c>
      <c r="L10514" s="0" t="s">
        <v>188</v>
      </c>
      <c r="M10514" s="0" t="n">
        <f aca="false">CEILING(G10514,1)*F10514</f>
        <v>2.2</v>
      </c>
      <c r="N10514" s="0" t="n">
        <f aca="false">M10514-H10514</f>
        <v>1.1</v>
      </c>
      <c r="O10514" s="0" t="n">
        <f aca="false">IF(ABS(N10514-J10514)&lt;0.011,1,0)</f>
        <v>1</v>
      </c>
    </row>
    <row r="10515" customFormat="false" ht="15" hidden="false" customHeight="false" outlineLevel="0" collapsed="false">
      <c r="A10515" s="0" t="s">
        <v>709</v>
      </c>
      <c r="B10515" s="0" t="s">
        <v>861</v>
      </c>
      <c r="C10515" s="0" t="n">
        <v>9</v>
      </c>
      <c r="D10515" s="0" t="n">
        <v>66722</v>
      </c>
      <c r="E10515" s="0" t="s">
        <v>88</v>
      </c>
      <c r="F10515" s="0" t="n">
        <v>5.5</v>
      </c>
      <c r="G10515" s="0" t="n">
        <v>0.5</v>
      </c>
      <c r="H10515" s="0" t="n">
        <v>2.75</v>
      </c>
      <c r="I10515" s="0" t="n">
        <v>5.5</v>
      </c>
      <c r="J10515" s="0" t="n">
        <v>2.75</v>
      </c>
      <c r="K10515" s="0" t="s">
        <v>18</v>
      </c>
      <c r="L10515" s="0" t="s">
        <v>188</v>
      </c>
      <c r="M10515" s="0" t="n">
        <f aca="false">CEILING(G10515,1)*F10515</f>
        <v>5.5</v>
      </c>
      <c r="N10515" s="0" t="n">
        <f aca="false">M10515-H10515</f>
        <v>2.75</v>
      </c>
      <c r="O10515" s="0" t="n">
        <f aca="false">IF(ABS(N10515-J10515)&lt;0.011,1,0)</f>
        <v>1</v>
      </c>
    </row>
    <row r="10516" customFormat="false" ht="15" hidden="false" customHeight="false" outlineLevel="0" collapsed="false">
      <c r="A10516" s="0" t="s">
        <v>709</v>
      </c>
      <c r="B10516" s="0" t="s">
        <v>861</v>
      </c>
      <c r="C10516" s="0" t="n">
        <v>9</v>
      </c>
      <c r="D10516" s="0" t="n">
        <v>66722</v>
      </c>
      <c r="E10516" s="0" t="s">
        <v>35</v>
      </c>
      <c r="F10516" s="0" t="n">
        <v>8.3</v>
      </c>
      <c r="G10516" s="0" t="n">
        <v>0.5</v>
      </c>
      <c r="H10516" s="0" t="n">
        <v>4.15</v>
      </c>
      <c r="I10516" s="0" t="n">
        <v>8.3</v>
      </c>
      <c r="J10516" s="0" t="n">
        <v>4.15</v>
      </c>
      <c r="K10516" s="0" t="s">
        <v>18</v>
      </c>
      <c r="L10516" s="0" t="s">
        <v>188</v>
      </c>
      <c r="M10516" s="0" t="n">
        <f aca="false">CEILING(G10516,1)*F10516</f>
        <v>8.3</v>
      </c>
      <c r="N10516" s="0" t="n">
        <f aca="false">M10516-H10516</f>
        <v>4.15</v>
      </c>
      <c r="O10516" s="0" t="n">
        <f aca="false">IF(ABS(N10516-J10516)&lt;0.011,1,0)</f>
        <v>1</v>
      </c>
    </row>
    <row r="10517" customFormat="false" ht="15" hidden="false" customHeight="false" outlineLevel="0" collapsed="false">
      <c r="A10517" s="0" t="s">
        <v>709</v>
      </c>
      <c r="B10517" s="0" t="s">
        <v>861</v>
      </c>
      <c r="C10517" s="0" t="n">
        <v>9</v>
      </c>
      <c r="D10517" s="0" t="n">
        <v>66722</v>
      </c>
      <c r="E10517" s="0" t="s">
        <v>24</v>
      </c>
      <c r="F10517" s="0" t="n">
        <v>4.2</v>
      </c>
      <c r="G10517" s="0" t="n">
        <v>0.5</v>
      </c>
      <c r="H10517" s="0" t="n">
        <v>2.1</v>
      </c>
      <c r="I10517" s="0" t="n">
        <v>4.2</v>
      </c>
      <c r="J10517" s="0" t="n">
        <v>2.1</v>
      </c>
      <c r="K10517" s="0" t="s">
        <v>18</v>
      </c>
      <c r="L10517" s="0" t="s">
        <v>188</v>
      </c>
      <c r="M10517" s="0" t="n">
        <f aca="false">CEILING(G10517,1)*F10517</f>
        <v>4.2</v>
      </c>
      <c r="N10517" s="0" t="n">
        <f aca="false">M10517-H10517</f>
        <v>2.1</v>
      </c>
      <c r="O10517" s="0" t="n">
        <f aca="false">IF(ABS(N10517-J10517)&lt;0.011,1,0)</f>
        <v>1</v>
      </c>
    </row>
    <row r="10518" customFormat="false" ht="15" hidden="false" customHeight="false" outlineLevel="0" collapsed="false">
      <c r="A10518" s="0" t="s">
        <v>709</v>
      </c>
      <c r="B10518" s="0" t="s">
        <v>861</v>
      </c>
      <c r="C10518" s="0" t="n">
        <v>36</v>
      </c>
      <c r="D10518" s="0" t="n">
        <v>66764</v>
      </c>
      <c r="E10518" s="0" t="s">
        <v>20</v>
      </c>
      <c r="F10518" s="0" t="n">
        <v>16.9</v>
      </c>
      <c r="G10518" s="0" t="n">
        <v>0.5</v>
      </c>
      <c r="H10518" s="0" t="n">
        <v>8.45</v>
      </c>
      <c r="I10518" s="0" t="n">
        <v>16.9</v>
      </c>
      <c r="J10518" s="0" t="n">
        <v>8.45</v>
      </c>
      <c r="K10518" s="0" t="s">
        <v>18</v>
      </c>
      <c r="L10518" s="0" t="s">
        <v>301</v>
      </c>
      <c r="M10518" s="0" t="n">
        <f aca="false">CEILING(G10518,1)*F10518</f>
        <v>16.9</v>
      </c>
      <c r="N10518" s="0" t="n">
        <f aca="false">M10518-H10518</f>
        <v>8.45</v>
      </c>
      <c r="O10518" s="0" t="n">
        <f aca="false">IF(ABS(N10518-J10518)&lt;0.011,1,0)</f>
        <v>1</v>
      </c>
    </row>
    <row r="10519" customFormat="false" ht="15" hidden="false" customHeight="false" outlineLevel="0" collapsed="false">
      <c r="A10519" s="0" t="s">
        <v>709</v>
      </c>
      <c r="B10519" s="0" t="s">
        <v>861</v>
      </c>
      <c r="C10519" s="0" t="n">
        <v>37</v>
      </c>
      <c r="D10519" s="0" t="n">
        <v>66754</v>
      </c>
      <c r="E10519" s="0" t="s">
        <v>20</v>
      </c>
      <c r="F10519" s="0" t="n">
        <v>16.9</v>
      </c>
      <c r="G10519" s="0" t="n">
        <v>0.5</v>
      </c>
      <c r="H10519" s="0" t="n">
        <v>8.45</v>
      </c>
      <c r="I10519" s="0" t="n">
        <v>16.9</v>
      </c>
      <c r="J10519" s="0" t="n">
        <v>8.45</v>
      </c>
      <c r="K10519" s="0" t="s">
        <v>18</v>
      </c>
      <c r="L10519" s="0" t="s">
        <v>301</v>
      </c>
      <c r="M10519" s="0" t="n">
        <f aca="false">CEILING(G10519,1)*F10519</f>
        <v>16.9</v>
      </c>
      <c r="N10519" s="0" t="n">
        <f aca="false">M10519-H10519</f>
        <v>8.45</v>
      </c>
      <c r="O10519" s="0" t="n">
        <f aca="false">IF(ABS(N10519-J10519)&lt;0.011,1,0)</f>
        <v>1</v>
      </c>
    </row>
    <row r="10520" customFormat="false" ht="15" hidden="false" customHeight="false" outlineLevel="0" collapsed="false">
      <c r="A10520" s="0" t="s">
        <v>709</v>
      </c>
      <c r="B10520" s="0" t="s">
        <v>862</v>
      </c>
      <c r="C10520" s="0" t="n">
        <v>4</v>
      </c>
      <c r="D10520" s="0" t="n">
        <v>66771</v>
      </c>
      <c r="E10520" s="0" t="s">
        <v>315</v>
      </c>
      <c r="F10520" s="0" t="n">
        <v>3.9</v>
      </c>
      <c r="G10520" s="0" t="n">
        <v>0.5</v>
      </c>
      <c r="H10520" s="0" t="n">
        <v>1.95</v>
      </c>
      <c r="I10520" s="0" t="n">
        <v>3.9</v>
      </c>
      <c r="J10520" s="0" t="n">
        <v>1.95</v>
      </c>
      <c r="K10520" s="0" t="s">
        <v>18</v>
      </c>
      <c r="L10520" s="0" t="s">
        <v>216</v>
      </c>
      <c r="M10520" s="0" t="n">
        <f aca="false">CEILING(G10520,1)*F10520</f>
        <v>3.9</v>
      </c>
      <c r="N10520" s="0" t="n">
        <f aca="false">M10520-H10520</f>
        <v>1.95</v>
      </c>
      <c r="O10520" s="0" t="n">
        <f aca="false">IF(ABS(N10520-J10520)&lt;0.011,1,0)</f>
        <v>1</v>
      </c>
    </row>
    <row r="10521" customFormat="false" ht="15" hidden="false" customHeight="false" outlineLevel="0" collapsed="false">
      <c r="A10521" s="0" t="s">
        <v>709</v>
      </c>
      <c r="B10521" s="0" t="s">
        <v>862</v>
      </c>
      <c r="C10521" s="0" t="n">
        <v>5</v>
      </c>
      <c r="D10521" s="0" t="n">
        <v>66769</v>
      </c>
      <c r="E10521" s="0" t="s">
        <v>315</v>
      </c>
      <c r="F10521" s="0" t="n">
        <v>3.9</v>
      </c>
      <c r="G10521" s="0" t="n">
        <v>0.5</v>
      </c>
      <c r="H10521" s="0" t="n">
        <v>1.95</v>
      </c>
      <c r="I10521" s="0" t="n">
        <v>3.9</v>
      </c>
      <c r="J10521" s="0" t="n">
        <v>1.95</v>
      </c>
      <c r="K10521" s="0" t="s">
        <v>18</v>
      </c>
      <c r="L10521" s="0" t="s">
        <v>216</v>
      </c>
      <c r="M10521" s="0" t="n">
        <f aca="false">CEILING(G10521,1)*F10521</f>
        <v>3.9</v>
      </c>
      <c r="N10521" s="0" t="n">
        <f aca="false">M10521-H10521</f>
        <v>1.95</v>
      </c>
      <c r="O10521" s="0" t="n">
        <f aca="false">IF(ABS(N10521-J10521)&lt;0.011,1,0)</f>
        <v>1</v>
      </c>
    </row>
    <row r="10522" customFormat="false" ht="15" hidden="false" customHeight="false" outlineLevel="0" collapsed="false">
      <c r="A10522" s="0" t="s">
        <v>709</v>
      </c>
      <c r="B10522" s="0" t="s">
        <v>863</v>
      </c>
      <c r="C10522" s="0" t="n">
        <v>18</v>
      </c>
      <c r="D10522" s="0" t="n">
        <v>66817</v>
      </c>
      <c r="E10522" s="0" t="s">
        <v>73</v>
      </c>
      <c r="F10522" s="0" t="n">
        <v>8.9</v>
      </c>
      <c r="G10522" s="0" t="n">
        <v>0.5</v>
      </c>
      <c r="H10522" s="0" t="n">
        <v>4.45</v>
      </c>
      <c r="I10522" s="0" t="n">
        <v>8.9</v>
      </c>
      <c r="J10522" s="0" t="n">
        <v>4.45</v>
      </c>
      <c r="K10522" s="0" t="s">
        <v>18</v>
      </c>
      <c r="L10522" s="0" t="s">
        <v>706</v>
      </c>
      <c r="M10522" s="0" t="n">
        <f aca="false">CEILING(G10522,1)*F10522</f>
        <v>8.9</v>
      </c>
      <c r="N10522" s="0" t="n">
        <f aca="false">M10522-H10522</f>
        <v>4.45</v>
      </c>
      <c r="O10522" s="0" t="n">
        <f aca="false">IF(ABS(N10522-J10522)&lt;0.011,1,0)</f>
        <v>1</v>
      </c>
    </row>
    <row r="10523" customFormat="false" ht="15" hidden="false" customHeight="false" outlineLevel="0" collapsed="false">
      <c r="A10523" s="0" t="s">
        <v>709</v>
      </c>
      <c r="B10523" s="0" t="s">
        <v>863</v>
      </c>
      <c r="C10523" s="0" t="n">
        <v>18</v>
      </c>
      <c r="D10523" s="0" t="n">
        <v>66817</v>
      </c>
      <c r="E10523" s="0" t="s">
        <v>20</v>
      </c>
      <c r="F10523" s="0" t="n">
        <v>16.9</v>
      </c>
      <c r="G10523" s="0" t="n">
        <v>1.5</v>
      </c>
      <c r="H10523" s="0" t="n">
        <v>25.35</v>
      </c>
      <c r="I10523" s="0" t="n">
        <v>33.8</v>
      </c>
      <c r="J10523" s="0" t="n">
        <v>8.45</v>
      </c>
      <c r="K10523" s="0" t="s">
        <v>18</v>
      </c>
      <c r="L10523" s="0" t="s">
        <v>706</v>
      </c>
      <c r="M10523" s="0" t="n">
        <f aca="false">CEILING(G10523,1)*F10523</f>
        <v>33.8</v>
      </c>
      <c r="N10523" s="0" t="n">
        <f aca="false">M10523-H10523</f>
        <v>8.45</v>
      </c>
      <c r="O10523" s="0" t="n">
        <f aca="false">IF(ABS(N10523-J10523)&lt;0.011,1,0)</f>
        <v>1</v>
      </c>
    </row>
    <row r="10524" customFormat="false" ht="15" hidden="false" customHeight="false" outlineLevel="0" collapsed="false">
      <c r="A10524" s="0" t="s">
        <v>709</v>
      </c>
      <c r="B10524" s="0" t="s">
        <v>863</v>
      </c>
      <c r="C10524" s="0" t="n">
        <v>18</v>
      </c>
      <c r="D10524" s="0" t="n">
        <v>66817</v>
      </c>
      <c r="E10524" s="0" t="s">
        <v>306</v>
      </c>
      <c r="F10524" s="0" t="n">
        <v>25.9</v>
      </c>
      <c r="G10524" s="0" t="n">
        <v>1.5</v>
      </c>
      <c r="H10524" s="0" t="n">
        <v>38.85</v>
      </c>
      <c r="I10524" s="0" t="n">
        <v>51.8</v>
      </c>
      <c r="J10524" s="0" t="n">
        <v>12.95</v>
      </c>
      <c r="K10524" s="0" t="s">
        <v>18</v>
      </c>
      <c r="L10524" s="0" t="s">
        <v>706</v>
      </c>
      <c r="M10524" s="0" t="n">
        <f aca="false">CEILING(G10524,1)*F10524</f>
        <v>51.8</v>
      </c>
      <c r="N10524" s="0" t="n">
        <f aca="false">M10524-H10524</f>
        <v>12.95</v>
      </c>
      <c r="O10524" s="0" t="n">
        <f aca="false">IF(ABS(N10524-J10524)&lt;0.011,1,0)</f>
        <v>1</v>
      </c>
    </row>
    <row r="10525" customFormat="false" ht="15" hidden="false" customHeight="false" outlineLevel="0" collapsed="false">
      <c r="A10525" s="0" t="s">
        <v>709</v>
      </c>
      <c r="B10525" s="0" t="s">
        <v>863</v>
      </c>
      <c r="C10525" s="0" t="n">
        <v>18</v>
      </c>
      <c r="D10525" s="0" t="n">
        <v>66817</v>
      </c>
      <c r="E10525" s="0" t="s">
        <v>41</v>
      </c>
      <c r="F10525" s="0" t="n">
        <v>4.2</v>
      </c>
      <c r="G10525" s="0" t="n">
        <v>0.5</v>
      </c>
      <c r="H10525" s="0" t="n">
        <v>2.1</v>
      </c>
      <c r="I10525" s="0" t="n">
        <v>4.2</v>
      </c>
      <c r="J10525" s="0" t="n">
        <v>2.1</v>
      </c>
      <c r="K10525" s="0" t="s">
        <v>18</v>
      </c>
      <c r="L10525" s="0" t="s">
        <v>706</v>
      </c>
      <c r="M10525" s="0" t="n">
        <f aca="false">CEILING(G10525,1)*F10525</f>
        <v>4.2</v>
      </c>
      <c r="N10525" s="0" t="n">
        <f aca="false">M10525-H10525</f>
        <v>2.1</v>
      </c>
      <c r="O10525" s="0" t="n">
        <f aca="false">IF(ABS(N10525-J10525)&lt;0.011,1,0)</f>
        <v>1</v>
      </c>
    </row>
    <row r="10526" customFormat="false" ht="15" hidden="false" customHeight="false" outlineLevel="0" collapsed="false">
      <c r="A10526" s="0" t="s">
        <v>709</v>
      </c>
      <c r="B10526" s="0" t="s">
        <v>863</v>
      </c>
      <c r="C10526" s="0" t="n">
        <v>18</v>
      </c>
      <c r="D10526" s="0" t="n">
        <v>66817</v>
      </c>
      <c r="E10526" s="0" t="s">
        <v>249</v>
      </c>
      <c r="F10526" s="0" t="n">
        <v>9</v>
      </c>
      <c r="G10526" s="0" t="n">
        <v>0.5</v>
      </c>
      <c r="H10526" s="0" t="n">
        <v>4.5</v>
      </c>
      <c r="I10526" s="0" t="n">
        <v>9</v>
      </c>
      <c r="J10526" s="0" t="n">
        <v>4.5</v>
      </c>
      <c r="K10526" s="0" t="s">
        <v>18</v>
      </c>
      <c r="L10526" s="0" t="s">
        <v>706</v>
      </c>
      <c r="M10526" s="0" t="n">
        <f aca="false">CEILING(G10526,1)*F10526</f>
        <v>9</v>
      </c>
      <c r="N10526" s="0" t="n">
        <f aca="false">M10526-H10526</f>
        <v>4.5</v>
      </c>
      <c r="O10526" s="0" t="n">
        <f aca="false">IF(ABS(N10526-J10526)&lt;0.011,1,0)</f>
        <v>1</v>
      </c>
    </row>
    <row r="10527" customFormat="false" ht="15" hidden="false" customHeight="false" outlineLevel="0" collapsed="false">
      <c r="A10527" s="0" t="s">
        <v>709</v>
      </c>
      <c r="B10527" s="0" t="s">
        <v>863</v>
      </c>
      <c r="C10527" s="0" t="n">
        <v>18</v>
      </c>
      <c r="D10527" s="0" t="n">
        <v>66817</v>
      </c>
      <c r="E10527" s="0" t="s">
        <v>184</v>
      </c>
      <c r="F10527" s="0" t="n">
        <v>8.9</v>
      </c>
      <c r="G10527" s="0" t="n">
        <v>0.5</v>
      </c>
      <c r="H10527" s="0" t="n">
        <v>4.45</v>
      </c>
      <c r="I10527" s="0" t="n">
        <v>8.9</v>
      </c>
      <c r="J10527" s="0" t="n">
        <v>4.45</v>
      </c>
      <c r="K10527" s="0" t="s">
        <v>18</v>
      </c>
      <c r="L10527" s="0" t="s">
        <v>706</v>
      </c>
      <c r="M10527" s="0" t="n">
        <f aca="false">CEILING(G10527,1)*F10527</f>
        <v>8.9</v>
      </c>
      <c r="N10527" s="0" t="n">
        <f aca="false">M10527-H10527</f>
        <v>4.45</v>
      </c>
      <c r="O10527" s="0" t="n">
        <f aca="false">IF(ABS(N10527-J10527)&lt;0.011,1,0)</f>
        <v>1</v>
      </c>
    </row>
    <row r="10528" customFormat="false" ht="15" hidden="false" customHeight="false" outlineLevel="0" collapsed="false">
      <c r="A10528" s="0" t="s">
        <v>709</v>
      </c>
      <c r="B10528" s="0" t="s">
        <v>863</v>
      </c>
      <c r="C10528" s="0" t="n">
        <v>19</v>
      </c>
      <c r="D10528" s="0" t="n">
        <v>66811</v>
      </c>
      <c r="E10528" s="0" t="s">
        <v>73</v>
      </c>
      <c r="F10528" s="0" t="n">
        <v>8.9</v>
      </c>
      <c r="G10528" s="0" t="n">
        <v>0.5</v>
      </c>
      <c r="H10528" s="0" t="n">
        <v>4.45</v>
      </c>
      <c r="I10528" s="0" t="n">
        <v>8.9</v>
      </c>
      <c r="J10528" s="0" t="n">
        <v>4.45</v>
      </c>
      <c r="K10528" s="0" t="s">
        <v>18</v>
      </c>
      <c r="L10528" s="0" t="s">
        <v>706</v>
      </c>
      <c r="M10528" s="0" t="n">
        <f aca="false">CEILING(G10528,1)*F10528</f>
        <v>8.9</v>
      </c>
      <c r="N10528" s="0" t="n">
        <f aca="false">M10528-H10528</f>
        <v>4.45</v>
      </c>
      <c r="O10528" s="0" t="n">
        <f aca="false">IF(ABS(N10528-J10528)&lt;0.011,1,0)</f>
        <v>1</v>
      </c>
    </row>
    <row r="10529" customFormat="false" ht="15" hidden="false" customHeight="false" outlineLevel="0" collapsed="false">
      <c r="A10529" s="0" t="s">
        <v>709</v>
      </c>
      <c r="B10529" s="0" t="s">
        <v>863</v>
      </c>
      <c r="C10529" s="0" t="n">
        <v>19</v>
      </c>
      <c r="D10529" s="0" t="n">
        <v>66811</v>
      </c>
      <c r="E10529" s="0" t="s">
        <v>20</v>
      </c>
      <c r="F10529" s="0" t="n">
        <v>16.9</v>
      </c>
      <c r="G10529" s="0" t="n">
        <v>1.5</v>
      </c>
      <c r="H10529" s="0" t="n">
        <v>25.35</v>
      </c>
      <c r="I10529" s="0" t="n">
        <v>33.8</v>
      </c>
      <c r="J10529" s="0" t="n">
        <v>8.45</v>
      </c>
      <c r="K10529" s="0" t="s">
        <v>18</v>
      </c>
      <c r="L10529" s="0" t="s">
        <v>706</v>
      </c>
      <c r="M10529" s="0" t="n">
        <f aca="false">CEILING(G10529,1)*F10529</f>
        <v>33.8</v>
      </c>
      <c r="N10529" s="0" t="n">
        <f aca="false">M10529-H10529</f>
        <v>8.45</v>
      </c>
      <c r="O10529" s="0" t="n">
        <f aca="false">IF(ABS(N10529-J10529)&lt;0.011,1,0)</f>
        <v>1</v>
      </c>
    </row>
    <row r="10530" customFormat="false" ht="15" hidden="false" customHeight="false" outlineLevel="0" collapsed="false">
      <c r="A10530" s="0" t="s">
        <v>709</v>
      </c>
      <c r="B10530" s="0" t="s">
        <v>863</v>
      </c>
      <c r="C10530" s="0" t="n">
        <v>19</v>
      </c>
      <c r="D10530" s="0" t="n">
        <v>66811</v>
      </c>
      <c r="E10530" s="0" t="s">
        <v>306</v>
      </c>
      <c r="F10530" s="0" t="n">
        <v>25.9</v>
      </c>
      <c r="G10530" s="0" t="n">
        <v>1.5</v>
      </c>
      <c r="H10530" s="0" t="n">
        <v>38.85</v>
      </c>
      <c r="I10530" s="0" t="n">
        <v>51.8</v>
      </c>
      <c r="J10530" s="0" t="n">
        <v>12.95</v>
      </c>
      <c r="K10530" s="0" t="s">
        <v>18</v>
      </c>
      <c r="L10530" s="0" t="s">
        <v>706</v>
      </c>
      <c r="M10530" s="0" t="n">
        <f aca="false">CEILING(G10530,1)*F10530</f>
        <v>51.8</v>
      </c>
      <c r="N10530" s="0" t="n">
        <f aca="false">M10530-H10530</f>
        <v>12.95</v>
      </c>
      <c r="O10530" s="0" t="n">
        <f aca="false">IF(ABS(N10530-J10530)&lt;0.011,1,0)</f>
        <v>1</v>
      </c>
    </row>
    <row r="10531" customFormat="false" ht="15" hidden="false" customHeight="false" outlineLevel="0" collapsed="false">
      <c r="A10531" s="0" t="s">
        <v>709</v>
      </c>
      <c r="B10531" s="0" t="s">
        <v>863</v>
      </c>
      <c r="C10531" s="0" t="n">
        <v>19</v>
      </c>
      <c r="D10531" s="0" t="n">
        <v>66811</v>
      </c>
      <c r="E10531" s="0" t="s">
        <v>41</v>
      </c>
      <c r="F10531" s="0" t="n">
        <v>4.2</v>
      </c>
      <c r="G10531" s="0" t="n">
        <v>0.5</v>
      </c>
      <c r="H10531" s="0" t="n">
        <v>2.1</v>
      </c>
      <c r="I10531" s="0" t="n">
        <v>4.2</v>
      </c>
      <c r="J10531" s="0" t="n">
        <v>2.1</v>
      </c>
      <c r="K10531" s="0" t="s">
        <v>18</v>
      </c>
      <c r="L10531" s="0" t="s">
        <v>706</v>
      </c>
      <c r="M10531" s="0" t="n">
        <f aca="false">CEILING(G10531,1)*F10531</f>
        <v>4.2</v>
      </c>
      <c r="N10531" s="0" t="n">
        <f aca="false">M10531-H10531</f>
        <v>2.1</v>
      </c>
      <c r="O10531" s="0" t="n">
        <f aca="false">IF(ABS(N10531-J10531)&lt;0.011,1,0)</f>
        <v>1</v>
      </c>
    </row>
    <row r="10532" customFormat="false" ht="15" hidden="false" customHeight="false" outlineLevel="0" collapsed="false">
      <c r="A10532" s="0" t="s">
        <v>709</v>
      </c>
      <c r="B10532" s="0" t="s">
        <v>863</v>
      </c>
      <c r="C10532" s="0" t="n">
        <v>19</v>
      </c>
      <c r="D10532" s="0" t="n">
        <v>66811</v>
      </c>
      <c r="E10532" s="0" t="s">
        <v>249</v>
      </c>
      <c r="F10532" s="0" t="n">
        <v>9</v>
      </c>
      <c r="G10532" s="0" t="n">
        <v>0.5</v>
      </c>
      <c r="H10532" s="0" t="n">
        <v>4.5</v>
      </c>
      <c r="I10532" s="0" t="n">
        <v>9</v>
      </c>
      <c r="J10532" s="0" t="n">
        <v>4.5</v>
      </c>
      <c r="K10532" s="0" t="s">
        <v>18</v>
      </c>
      <c r="L10532" s="0" t="s">
        <v>706</v>
      </c>
      <c r="M10532" s="0" t="n">
        <f aca="false">CEILING(G10532,1)*F10532</f>
        <v>9</v>
      </c>
      <c r="N10532" s="0" t="n">
        <f aca="false">M10532-H10532</f>
        <v>4.5</v>
      </c>
      <c r="O10532" s="0" t="n">
        <f aca="false">IF(ABS(N10532-J10532)&lt;0.011,1,0)</f>
        <v>1</v>
      </c>
    </row>
    <row r="10533" customFormat="false" ht="15" hidden="false" customHeight="false" outlineLevel="0" collapsed="false">
      <c r="A10533" s="0" t="s">
        <v>709</v>
      </c>
      <c r="B10533" s="0" t="s">
        <v>863</v>
      </c>
      <c r="C10533" s="0" t="n">
        <v>19</v>
      </c>
      <c r="D10533" s="0" t="n">
        <v>66811</v>
      </c>
      <c r="E10533" s="0" t="s">
        <v>184</v>
      </c>
      <c r="F10533" s="0" t="n">
        <v>8.9</v>
      </c>
      <c r="G10533" s="0" t="n">
        <v>0.5</v>
      </c>
      <c r="H10533" s="0" t="n">
        <v>4.45</v>
      </c>
      <c r="I10533" s="0" t="n">
        <v>8.9</v>
      </c>
      <c r="J10533" s="0" t="n">
        <v>4.45</v>
      </c>
      <c r="K10533" s="0" t="s">
        <v>18</v>
      </c>
      <c r="L10533" s="0" t="s">
        <v>706</v>
      </c>
      <c r="M10533" s="0" t="n">
        <f aca="false">CEILING(G10533,1)*F10533</f>
        <v>8.9</v>
      </c>
      <c r="N10533" s="0" t="n">
        <f aca="false">M10533-H10533</f>
        <v>4.45</v>
      </c>
      <c r="O10533" s="0" t="n">
        <f aca="false">IF(ABS(N10533-J10533)&lt;0.011,1,0)</f>
        <v>1</v>
      </c>
    </row>
    <row r="10534" customFormat="false" ht="15" hidden="false" customHeight="false" outlineLevel="0" collapsed="false">
      <c r="A10534" s="0" t="s">
        <v>709</v>
      </c>
      <c r="B10534" s="0" t="s">
        <v>863</v>
      </c>
      <c r="C10534" s="0" t="n">
        <v>20</v>
      </c>
      <c r="D10534" s="0" t="n">
        <v>66818</v>
      </c>
      <c r="E10534" s="0" t="s">
        <v>246</v>
      </c>
      <c r="F10534" s="0" t="n">
        <v>2.4</v>
      </c>
      <c r="G10534" s="0" t="n">
        <v>0.5</v>
      </c>
      <c r="H10534" s="0" t="n">
        <v>1.2</v>
      </c>
      <c r="I10534" s="0" t="n">
        <v>2.4</v>
      </c>
      <c r="J10534" s="0" t="n">
        <v>1.2</v>
      </c>
      <c r="K10534" s="0" t="s">
        <v>18</v>
      </c>
      <c r="L10534" s="0" t="s">
        <v>706</v>
      </c>
      <c r="M10534" s="0" t="n">
        <f aca="false">CEILING(G10534,1)*F10534</f>
        <v>2.4</v>
      </c>
      <c r="N10534" s="0" t="n">
        <f aca="false">M10534-H10534</f>
        <v>1.2</v>
      </c>
      <c r="O10534" s="0" t="n">
        <f aca="false">IF(ABS(N10534-J10534)&lt;0.011,1,0)</f>
        <v>1</v>
      </c>
    </row>
    <row r="10535" customFormat="false" ht="15" hidden="false" customHeight="false" outlineLevel="0" collapsed="false">
      <c r="A10535" s="0" t="s">
        <v>709</v>
      </c>
      <c r="B10535" s="0" t="s">
        <v>863</v>
      </c>
      <c r="C10535" s="0" t="n">
        <v>20</v>
      </c>
      <c r="D10535" s="0" t="n">
        <v>66818</v>
      </c>
      <c r="E10535" s="0" t="s">
        <v>181</v>
      </c>
      <c r="F10535" s="0" t="n">
        <v>2</v>
      </c>
      <c r="G10535" s="0" t="n">
        <v>0.5</v>
      </c>
      <c r="H10535" s="0" t="n">
        <v>1</v>
      </c>
      <c r="I10535" s="0" t="n">
        <v>2</v>
      </c>
      <c r="J10535" s="0" t="n">
        <v>1</v>
      </c>
      <c r="K10535" s="0" t="s">
        <v>18</v>
      </c>
      <c r="L10535" s="0" t="s">
        <v>706</v>
      </c>
      <c r="M10535" s="0" t="n">
        <f aca="false">CEILING(G10535,1)*F10535</f>
        <v>2</v>
      </c>
      <c r="N10535" s="0" t="n">
        <f aca="false">M10535-H10535</f>
        <v>1</v>
      </c>
      <c r="O10535" s="0" t="n">
        <f aca="false">IF(ABS(N10535-J10535)&lt;0.011,1,0)</f>
        <v>1</v>
      </c>
    </row>
    <row r="10536" customFormat="false" ht="15" hidden="false" customHeight="false" outlineLevel="0" collapsed="false">
      <c r="A10536" s="0" t="s">
        <v>709</v>
      </c>
      <c r="B10536" s="0" t="s">
        <v>863</v>
      </c>
      <c r="C10536" s="0" t="n">
        <v>20</v>
      </c>
      <c r="D10536" s="0" t="n">
        <v>66818</v>
      </c>
      <c r="E10536" s="0" t="s">
        <v>20</v>
      </c>
      <c r="F10536" s="0" t="n">
        <v>16.9</v>
      </c>
      <c r="G10536" s="0" t="n">
        <v>0.5</v>
      </c>
      <c r="H10536" s="0" t="n">
        <v>8.45</v>
      </c>
      <c r="I10536" s="0" t="n">
        <v>16.9</v>
      </c>
      <c r="J10536" s="0" t="n">
        <v>8.45</v>
      </c>
      <c r="K10536" s="0" t="s">
        <v>18</v>
      </c>
      <c r="L10536" s="0" t="s">
        <v>706</v>
      </c>
      <c r="M10536" s="0" t="n">
        <f aca="false">CEILING(G10536,1)*F10536</f>
        <v>16.9</v>
      </c>
      <c r="N10536" s="0" t="n">
        <f aca="false">M10536-H10536</f>
        <v>8.45</v>
      </c>
      <c r="O10536" s="0" t="n">
        <f aca="false">IF(ABS(N10536-J10536)&lt;0.011,1,0)</f>
        <v>1</v>
      </c>
    </row>
    <row r="10537" customFormat="false" ht="15" hidden="false" customHeight="false" outlineLevel="0" collapsed="false">
      <c r="A10537" s="0" t="s">
        <v>709</v>
      </c>
      <c r="B10537" s="0" t="s">
        <v>863</v>
      </c>
      <c r="C10537" s="0" t="n">
        <v>20</v>
      </c>
      <c r="D10537" s="0" t="n">
        <v>66818</v>
      </c>
      <c r="E10537" s="0" t="s">
        <v>315</v>
      </c>
      <c r="F10537" s="0" t="n">
        <v>3.9</v>
      </c>
      <c r="G10537" s="0" t="n">
        <v>0.5</v>
      </c>
      <c r="H10537" s="0" t="n">
        <v>1.95</v>
      </c>
      <c r="I10537" s="0" t="n">
        <v>3.9</v>
      </c>
      <c r="J10537" s="0" t="n">
        <v>1.95</v>
      </c>
      <c r="K10537" s="0" t="s">
        <v>18</v>
      </c>
      <c r="L10537" s="0" t="s">
        <v>706</v>
      </c>
      <c r="M10537" s="0" t="n">
        <f aca="false">CEILING(G10537,1)*F10537</f>
        <v>3.9</v>
      </c>
      <c r="N10537" s="0" t="n">
        <f aca="false">M10537-H10537</f>
        <v>1.95</v>
      </c>
      <c r="O10537" s="0" t="n">
        <f aca="false">IF(ABS(N10537-J10537)&lt;0.011,1,0)</f>
        <v>1</v>
      </c>
    </row>
    <row r="10538" customFormat="false" ht="15" hidden="false" customHeight="false" outlineLevel="0" collapsed="false">
      <c r="A10538" s="0" t="s">
        <v>709</v>
      </c>
      <c r="B10538" s="0" t="s">
        <v>863</v>
      </c>
      <c r="C10538" s="0" t="n">
        <v>20</v>
      </c>
      <c r="D10538" s="0" t="n">
        <v>66818</v>
      </c>
      <c r="E10538" s="0" t="s">
        <v>484</v>
      </c>
      <c r="F10538" s="0" t="n">
        <v>34.8</v>
      </c>
      <c r="G10538" s="0" t="n">
        <v>0.5</v>
      </c>
      <c r="H10538" s="0" t="n">
        <v>17.4</v>
      </c>
      <c r="I10538" s="0" t="n">
        <v>34.8</v>
      </c>
      <c r="J10538" s="0" t="n">
        <v>17.4</v>
      </c>
      <c r="K10538" s="0" t="s">
        <v>18</v>
      </c>
      <c r="L10538" s="0" t="s">
        <v>706</v>
      </c>
      <c r="M10538" s="0" t="n">
        <f aca="false">CEILING(G10538,1)*F10538</f>
        <v>34.8</v>
      </c>
      <c r="N10538" s="0" t="n">
        <f aca="false">M10538-H10538</f>
        <v>17.4</v>
      </c>
      <c r="O10538" s="0" t="n">
        <f aca="false">IF(ABS(N10538-J10538)&lt;0.011,1,0)</f>
        <v>1</v>
      </c>
    </row>
    <row r="10539" customFormat="false" ht="15" hidden="false" customHeight="false" outlineLevel="0" collapsed="false">
      <c r="A10539" s="0" t="s">
        <v>709</v>
      </c>
      <c r="B10539" s="0" t="s">
        <v>863</v>
      </c>
      <c r="C10539" s="0" t="n">
        <v>20</v>
      </c>
      <c r="D10539" s="0" t="n">
        <v>66818</v>
      </c>
      <c r="E10539" s="0" t="s">
        <v>164</v>
      </c>
      <c r="F10539" s="0" t="n">
        <v>27.8</v>
      </c>
      <c r="G10539" s="0" t="n">
        <v>0.5</v>
      </c>
      <c r="H10539" s="0" t="n">
        <v>13.9</v>
      </c>
      <c r="I10539" s="0" t="n">
        <v>27.8</v>
      </c>
      <c r="J10539" s="0" t="n">
        <v>13.9</v>
      </c>
      <c r="K10539" s="0" t="s">
        <v>18</v>
      </c>
      <c r="L10539" s="0" t="s">
        <v>706</v>
      </c>
      <c r="M10539" s="0" t="n">
        <f aca="false">CEILING(G10539,1)*F10539</f>
        <v>27.8</v>
      </c>
      <c r="N10539" s="0" t="n">
        <f aca="false">M10539-H10539</f>
        <v>13.9</v>
      </c>
      <c r="O10539" s="0" t="n">
        <f aca="false">IF(ABS(N10539-J10539)&lt;0.011,1,0)</f>
        <v>1</v>
      </c>
    </row>
    <row r="10540" customFormat="false" ht="15" hidden="false" customHeight="false" outlineLevel="0" collapsed="false">
      <c r="A10540" s="0" t="s">
        <v>709</v>
      </c>
      <c r="B10540" s="0" t="s">
        <v>863</v>
      </c>
      <c r="C10540" s="0" t="n">
        <v>21</v>
      </c>
      <c r="D10540" s="0" t="n">
        <v>66814</v>
      </c>
      <c r="E10540" s="0" t="s">
        <v>246</v>
      </c>
      <c r="F10540" s="0" t="n">
        <v>2.4</v>
      </c>
      <c r="G10540" s="0" t="n">
        <v>0.5</v>
      </c>
      <c r="H10540" s="0" t="n">
        <v>1.2</v>
      </c>
      <c r="I10540" s="0" t="n">
        <v>2.4</v>
      </c>
      <c r="J10540" s="0" t="n">
        <v>1.2</v>
      </c>
      <c r="K10540" s="0" t="s">
        <v>18</v>
      </c>
      <c r="L10540" s="0" t="s">
        <v>706</v>
      </c>
      <c r="M10540" s="0" t="n">
        <f aca="false">CEILING(G10540,1)*F10540</f>
        <v>2.4</v>
      </c>
      <c r="N10540" s="0" t="n">
        <f aca="false">M10540-H10540</f>
        <v>1.2</v>
      </c>
      <c r="O10540" s="0" t="n">
        <f aca="false">IF(ABS(N10540-J10540)&lt;0.011,1,0)</f>
        <v>1</v>
      </c>
    </row>
    <row r="10541" customFormat="false" ht="15" hidden="false" customHeight="false" outlineLevel="0" collapsed="false">
      <c r="A10541" s="0" t="s">
        <v>709</v>
      </c>
      <c r="B10541" s="0" t="s">
        <v>863</v>
      </c>
      <c r="C10541" s="0" t="n">
        <v>21</v>
      </c>
      <c r="D10541" s="0" t="n">
        <v>66814</v>
      </c>
      <c r="E10541" s="0" t="s">
        <v>181</v>
      </c>
      <c r="F10541" s="0" t="n">
        <v>2</v>
      </c>
      <c r="G10541" s="0" t="n">
        <v>0.5</v>
      </c>
      <c r="H10541" s="0" t="n">
        <v>1</v>
      </c>
      <c r="I10541" s="0" t="n">
        <v>2</v>
      </c>
      <c r="J10541" s="0" t="n">
        <v>1</v>
      </c>
      <c r="K10541" s="0" t="s">
        <v>18</v>
      </c>
      <c r="L10541" s="0" t="s">
        <v>706</v>
      </c>
      <c r="M10541" s="0" t="n">
        <f aca="false">CEILING(G10541,1)*F10541</f>
        <v>2</v>
      </c>
      <c r="N10541" s="0" t="n">
        <f aca="false">M10541-H10541</f>
        <v>1</v>
      </c>
      <c r="O10541" s="0" t="n">
        <f aca="false">IF(ABS(N10541-J10541)&lt;0.011,1,0)</f>
        <v>1</v>
      </c>
    </row>
    <row r="10542" customFormat="false" ht="15" hidden="false" customHeight="false" outlineLevel="0" collapsed="false">
      <c r="A10542" s="0" t="s">
        <v>709</v>
      </c>
      <c r="B10542" s="0" t="s">
        <v>863</v>
      </c>
      <c r="C10542" s="0" t="n">
        <v>21</v>
      </c>
      <c r="D10542" s="0" t="n">
        <v>66814</v>
      </c>
      <c r="E10542" s="0" t="s">
        <v>20</v>
      </c>
      <c r="F10542" s="0" t="n">
        <v>16.9</v>
      </c>
      <c r="G10542" s="0" t="n">
        <v>0.5</v>
      </c>
      <c r="H10542" s="0" t="n">
        <v>8.45</v>
      </c>
      <c r="I10542" s="0" t="n">
        <v>16.9</v>
      </c>
      <c r="J10542" s="0" t="n">
        <v>8.45</v>
      </c>
      <c r="K10542" s="0" t="s">
        <v>18</v>
      </c>
      <c r="L10542" s="0" t="s">
        <v>706</v>
      </c>
      <c r="M10542" s="0" t="n">
        <f aca="false">CEILING(G10542,1)*F10542</f>
        <v>16.9</v>
      </c>
      <c r="N10542" s="0" t="n">
        <f aca="false">M10542-H10542</f>
        <v>8.45</v>
      </c>
      <c r="O10542" s="0" t="n">
        <f aca="false">IF(ABS(N10542-J10542)&lt;0.011,1,0)</f>
        <v>1</v>
      </c>
    </row>
    <row r="10543" customFormat="false" ht="15" hidden="false" customHeight="false" outlineLevel="0" collapsed="false">
      <c r="A10543" s="0" t="s">
        <v>709</v>
      </c>
      <c r="B10543" s="0" t="s">
        <v>863</v>
      </c>
      <c r="C10543" s="0" t="n">
        <v>21</v>
      </c>
      <c r="D10543" s="0" t="n">
        <v>66814</v>
      </c>
      <c r="E10543" s="0" t="s">
        <v>315</v>
      </c>
      <c r="F10543" s="0" t="n">
        <v>3.9</v>
      </c>
      <c r="G10543" s="0" t="n">
        <v>0.5</v>
      </c>
      <c r="H10543" s="0" t="n">
        <v>1.95</v>
      </c>
      <c r="I10543" s="0" t="n">
        <v>3.9</v>
      </c>
      <c r="J10543" s="0" t="n">
        <v>1.95</v>
      </c>
      <c r="K10543" s="0" t="s">
        <v>18</v>
      </c>
      <c r="L10543" s="0" t="s">
        <v>706</v>
      </c>
      <c r="M10543" s="0" t="n">
        <f aca="false">CEILING(G10543,1)*F10543</f>
        <v>3.9</v>
      </c>
      <c r="N10543" s="0" t="n">
        <f aca="false">M10543-H10543</f>
        <v>1.95</v>
      </c>
      <c r="O10543" s="0" t="n">
        <f aca="false">IF(ABS(N10543-J10543)&lt;0.011,1,0)</f>
        <v>1</v>
      </c>
    </row>
    <row r="10544" customFormat="false" ht="15" hidden="false" customHeight="false" outlineLevel="0" collapsed="false">
      <c r="A10544" s="0" t="s">
        <v>709</v>
      </c>
      <c r="B10544" s="0" t="s">
        <v>863</v>
      </c>
      <c r="C10544" s="0" t="n">
        <v>21</v>
      </c>
      <c r="D10544" s="0" t="n">
        <v>66814</v>
      </c>
      <c r="E10544" s="0" t="s">
        <v>484</v>
      </c>
      <c r="F10544" s="0" t="n">
        <v>34.8</v>
      </c>
      <c r="G10544" s="0" t="n">
        <v>0.5</v>
      </c>
      <c r="H10544" s="0" t="n">
        <v>17.4</v>
      </c>
      <c r="I10544" s="0" t="n">
        <v>34.8</v>
      </c>
      <c r="J10544" s="0" t="n">
        <v>17.4</v>
      </c>
      <c r="K10544" s="0" t="s">
        <v>18</v>
      </c>
      <c r="L10544" s="0" t="s">
        <v>706</v>
      </c>
      <c r="M10544" s="0" t="n">
        <f aca="false">CEILING(G10544,1)*F10544</f>
        <v>34.8</v>
      </c>
      <c r="N10544" s="0" t="n">
        <f aca="false">M10544-H10544</f>
        <v>17.4</v>
      </c>
      <c r="O10544" s="0" t="n">
        <f aca="false">IF(ABS(N10544-J10544)&lt;0.011,1,0)</f>
        <v>1</v>
      </c>
    </row>
    <row r="10545" customFormat="false" ht="15" hidden="false" customHeight="false" outlineLevel="0" collapsed="false">
      <c r="A10545" s="0" t="s">
        <v>709</v>
      </c>
      <c r="B10545" s="0" t="s">
        <v>863</v>
      </c>
      <c r="C10545" s="0" t="n">
        <v>21</v>
      </c>
      <c r="D10545" s="0" t="n">
        <v>66814</v>
      </c>
      <c r="E10545" s="0" t="s">
        <v>164</v>
      </c>
      <c r="F10545" s="0" t="n">
        <v>27.8</v>
      </c>
      <c r="G10545" s="0" t="n">
        <v>0.5</v>
      </c>
      <c r="H10545" s="0" t="n">
        <v>13.9</v>
      </c>
      <c r="I10545" s="0" t="n">
        <v>27.8</v>
      </c>
      <c r="J10545" s="0" t="n">
        <v>13.9</v>
      </c>
      <c r="K10545" s="0" t="s">
        <v>18</v>
      </c>
      <c r="L10545" s="0" t="s">
        <v>706</v>
      </c>
      <c r="M10545" s="0" t="n">
        <f aca="false">CEILING(G10545,1)*F10545</f>
        <v>27.8</v>
      </c>
      <c r="N10545" s="0" t="n">
        <f aca="false">M10545-H10545</f>
        <v>13.9</v>
      </c>
      <c r="O10545" s="0" t="n">
        <f aca="false">IF(ABS(N10545-J10545)&lt;0.011,1,0)</f>
        <v>1</v>
      </c>
    </row>
    <row r="10546" customFormat="false" ht="15" hidden="false" customHeight="false" outlineLevel="0" collapsed="false">
      <c r="A10546" s="0" t="s">
        <v>709</v>
      </c>
      <c r="B10546" s="0" t="s">
        <v>864</v>
      </c>
      <c r="C10546" s="0" t="n">
        <v>10</v>
      </c>
      <c r="D10546" s="0" t="n">
        <v>66845</v>
      </c>
      <c r="E10546" s="0" t="s">
        <v>510</v>
      </c>
      <c r="F10546" s="0" t="n">
        <v>8.9</v>
      </c>
      <c r="G10546" s="0" t="n">
        <v>0.5</v>
      </c>
      <c r="H10546" s="0" t="n">
        <v>4.45</v>
      </c>
      <c r="I10546" s="0" t="n">
        <v>8.9</v>
      </c>
      <c r="J10546" s="0" t="n">
        <v>4.45</v>
      </c>
      <c r="K10546" s="0" t="s">
        <v>18</v>
      </c>
      <c r="L10546" s="0" t="s">
        <v>101</v>
      </c>
      <c r="M10546" s="0" t="n">
        <f aca="false">CEILING(G10546,1)*F10546</f>
        <v>8.9</v>
      </c>
      <c r="N10546" s="0" t="n">
        <f aca="false">M10546-H10546</f>
        <v>4.45</v>
      </c>
      <c r="O10546" s="0" t="n">
        <f aca="false">IF(ABS(N10546-J10546)&lt;0.011,1,0)</f>
        <v>1</v>
      </c>
    </row>
    <row r="10547" customFormat="false" ht="15" hidden="false" customHeight="false" outlineLevel="0" collapsed="false">
      <c r="A10547" s="0" t="s">
        <v>709</v>
      </c>
      <c r="B10547" s="0" t="s">
        <v>864</v>
      </c>
      <c r="C10547" s="0" t="n">
        <v>10</v>
      </c>
      <c r="D10547" s="0" t="n">
        <v>66845</v>
      </c>
      <c r="E10547" s="0" t="s">
        <v>78</v>
      </c>
      <c r="F10547" s="0" t="n">
        <v>18.6</v>
      </c>
      <c r="G10547" s="0" t="n">
        <v>1.5</v>
      </c>
      <c r="H10547" s="0" t="n">
        <v>27.9</v>
      </c>
      <c r="I10547" s="0" t="n">
        <v>37.2</v>
      </c>
      <c r="J10547" s="0" t="n">
        <v>9.3</v>
      </c>
      <c r="K10547" s="0" t="s">
        <v>18</v>
      </c>
      <c r="L10547" s="0" t="s">
        <v>101</v>
      </c>
      <c r="M10547" s="0" t="n">
        <f aca="false">CEILING(G10547,1)*F10547</f>
        <v>37.2</v>
      </c>
      <c r="N10547" s="0" t="n">
        <f aca="false">M10547-H10547</f>
        <v>9.3</v>
      </c>
      <c r="O10547" s="0" t="n">
        <f aca="false">IF(ABS(N10547-J10547)&lt;0.011,1,0)</f>
        <v>1</v>
      </c>
    </row>
    <row r="10548" customFormat="false" ht="15" hidden="false" customHeight="false" outlineLevel="0" collapsed="false">
      <c r="A10548" s="0" t="s">
        <v>709</v>
      </c>
      <c r="B10548" s="0" t="s">
        <v>864</v>
      </c>
      <c r="C10548" s="0" t="n">
        <v>10</v>
      </c>
      <c r="D10548" s="0" t="n">
        <v>66845</v>
      </c>
      <c r="E10548" s="0" t="s">
        <v>60</v>
      </c>
      <c r="F10548" s="0" t="n">
        <v>19</v>
      </c>
      <c r="G10548" s="0" t="n">
        <v>0.5</v>
      </c>
      <c r="H10548" s="0" t="n">
        <v>9.5</v>
      </c>
      <c r="I10548" s="0" t="n">
        <v>19</v>
      </c>
      <c r="J10548" s="0" t="n">
        <v>9.5</v>
      </c>
      <c r="K10548" s="0" t="s">
        <v>18</v>
      </c>
      <c r="L10548" s="0" t="s">
        <v>101</v>
      </c>
      <c r="M10548" s="0" t="n">
        <f aca="false">CEILING(G10548,1)*F10548</f>
        <v>19</v>
      </c>
      <c r="N10548" s="0" t="n">
        <f aca="false">M10548-H10548</f>
        <v>9.5</v>
      </c>
      <c r="O10548" s="0" t="n">
        <f aca="false">IF(ABS(N10548-J10548)&lt;0.011,1,0)</f>
        <v>1</v>
      </c>
    </row>
    <row r="10549" customFormat="false" ht="15" hidden="false" customHeight="false" outlineLevel="0" collapsed="false">
      <c r="A10549" s="0" t="s">
        <v>709</v>
      </c>
      <c r="B10549" s="0" t="s">
        <v>864</v>
      </c>
      <c r="C10549" s="0" t="n">
        <v>10</v>
      </c>
      <c r="D10549" s="0" t="n">
        <v>66845</v>
      </c>
      <c r="E10549" s="0" t="s">
        <v>578</v>
      </c>
      <c r="F10549" s="0" t="n">
        <v>8.4</v>
      </c>
      <c r="G10549" s="0" t="n">
        <v>0.5</v>
      </c>
      <c r="H10549" s="0" t="n">
        <v>4.2</v>
      </c>
      <c r="I10549" s="0" t="n">
        <v>8.4</v>
      </c>
      <c r="J10549" s="0" t="n">
        <v>4.2</v>
      </c>
      <c r="K10549" s="0" t="s">
        <v>18</v>
      </c>
      <c r="L10549" s="0" t="s">
        <v>101</v>
      </c>
      <c r="M10549" s="0" t="n">
        <f aca="false">CEILING(G10549,1)*F10549</f>
        <v>8.4</v>
      </c>
      <c r="N10549" s="0" t="n">
        <f aca="false">M10549-H10549</f>
        <v>4.2</v>
      </c>
      <c r="O10549" s="0" t="n">
        <f aca="false">IF(ABS(N10549-J10549)&lt;0.011,1,0)</f>
        <v>1</v>
      </c>
    </row>
    <row r="10550" customFormat="false" ht="15" hidden="false" customHeight="false" outlineLevel="0" collapsed="false">
      <c r="A10550" s="0" t="s">
        <v>709</v>
      </c>
      <c r="B10550" s="0" t="s">
        <v>864</v>
      </c>
      <c r="C10550" s="0" t="n">
        <v>10</v>
      </c>
      <c r="D10550" s="0" t="n">
        <v>66845</v>
      </c>
      <c r="E10550" s="0" t="s">
        <v>68</v>
      </c>
      <c r="F10550" s="0" t="n">
        <v>6</v>
      </c>
      <c r="G10550" s="0" t="n">
        <v>0.5</v>
      </c>
      <c r="H10550" s="0" t="n">
        <v>3</v>
      </c>
      <c r="I10550" s="0" t="n">
        <v>6</v>
      </c>
      <c r="J10550" s="0" t="n">
        <v>3</v>
      </c>
      <c r="K10550" s="0" t="s">
        <v>18</v>
      </c>
      <c r="L10550" s="0" t="s">
        <v>101</v>
      </c>
      <c r="M10550" s="0" t="n">
        <f aca="false">CEILING(G10550,1)*F10550</f>
        <v>6</v>
      </c>
      <c r="N10550" s="0" t="n">
        <f aca="false">M10550-H10550</f>
        <v>3</v>
      </c>
      <c r="O10550" s="0" t="n">
        <f aca="false">IF(ABS(N10550-J10550)&lt;0.011,1,0)</f>
        <v>1</v>
      </c>
    </row>
    <row r="10551" customFormat="false" ht="15" hidden="false" customHeight="false" outlineLevel="0" collapsed="false">
      <c r="A10551" s="0" t="s">
        <v>709</v>
      </c>
      <c r="B10551" s="0" t="s">
        <v>864</v>
      </c>
      <c r="C10551" s="0" t="n">
        <v>10</v>
      </c>
      <c r="D10551" s="0" t="n">
        <v>66845</v>
      </c>
      <c r="E10551" s="0" t="s">
        <v>196</v>
      </c>
      <c r="F10551" s="0" t="n">
        <v>28</v>
      </c>
      <c r="G10551" s="0" t="n">
        <v>0.5</v>
      </c>
      <c r="H10551" s="0" t="n">
        <v>14</v>
      </c>
      <c r="I10551" s="0" t="n">
        <v>28</v>
      </c>
      <c r="J10551" s="0" t="n">
        <v>14</v>
      </c>
      <c r="K10551" s="0" t="s">
        <v>18</v>
      </c>
      <c r="L10551" s="0" t="s">
        <v>101</v>
      </c>
      <c r="M10551" s="0" t="n">
        <f aca="false">CEILING(G10551,1)*F10551</f>
        <v>28</v>
      </c>
      <c r="N10551" s="0" t="n">
        <f aca="false">M10551-H10551</f>
        <v>14</v>
      </c>
      <c r="O10551" s="0" t="n">
        <f aca="false">IF(ABS(N10551-J10551)&lt;0.011,1,0)</f>
        <v>1</v>
      </c>
    </row>
    <row r="10552" customFormat="false" ht="15" hidden="false" customHeight="false" outlineLevel="0" collapsed="false">
      <c r="A10552" s="0" t="s">
        <v>709</v>
      </c>
      <c r="B10552" s="0" t="s">
        <v>864</v>
      </c>
      <c r="C10552" s="0" t="n">
        <v>10</v>
      </c>
      <c r="D10552" s="0" t="n">
        <v>66845</v>
      </c>
      <c r="E10552" s="0" t="s">
        <v>449</v>
      </c>
      <c r="F10552" s="0" t="n">
        <v>6.9</v>
      </c>
      <c r="G10552" s="0" t="n">
        <v>0.5</v>
      </c>
      <c r="H10552" s="0" t="n">
        <v>3.45</v>
      </c>
      <c r="I10552" s="0" t="n">
        <v>6.9</v>
      </c>
      <c r="J10552" s="0" t="n">
        <v>3.45</v>
      </c>
      <c r="K10552" s="0" t="s">
        <v>18</v>
      </c>
      <c r="L10552" s="0" t="s">
        <v>101</v>
      </c>
      <c r="M10552" s="0" t="n">
        <f aca="false">CEILING(G10552,1)*F10552</f>
        <v>6.9</v>
      </c>
      <c r="N10552" s="0" t="n">
        <f aca="false">M10552-H10552</f>
        <v>3.45</v>
      </c>
      <c r="O10552" s="0" t="n">
        <f aca="false">IF(ABS(N10552-J10552)&lt;0.011,1,0)</f>
        <v>1</v>
      </c>
    </row>
    <row r="10553" customFormat="false" ht="15" hidden="false" customHeight="false" outlineLevel="0" collapsed="false">
      <c r="A10553" s="0" t="s">
        <v>709</v>
      </c>
      <c r="B10553" s="0" t="s">
        <v>864</v>
      </c>
      <c r="C10553" s="0" t="n">
        <v>11</v>
      </c>
      <c r="D10553" s="0" t="n">
        <v>66837</v>
      </c>
      <c r="E10553" s="0" t="s">
        <v>510</v>
      </c>
      <c r="F10553" s="0" t="n">
        <v>8.9</v>
      </c>
      <c r="G10553" s="0" t="n">
        <v>0.5</v>
      </c>
      <c r="H10553" s="0" t="n">
        <v>4.45</v>
      </c>
      <c r="I10553" s="0" t="n">
        <v>8.9</v>
      </c>
      <c r="J10553" s="0" t="n">
        <v>4.45</v>
      </c>
      <c r="K10553" s="0" t="s">
        <v>18</v>
      </c>
      <c r="L10553" s="0" t="s">
        <v>101</v>
      </c>
      <c r="M10553" s="0" t="n">
        <f aca="false">CEILING(G10553,1)*F10553</f>
        <v>8.9</v>
      </c>
      <c r="N10553" s="0" t="n">
        <f aca="false">M10553-H10553</f>
        <v>4.45</v>
      </c>
      <c r="O10553" s="0" t="n">
        <f aca="false">IF(ABS(N10553-J10553)&lt;0.011,1,0)</f>
        <v>1</v>
      </c>
    </row>
    <row r="10554" customFormat="false" ht="15" hidden="false" customHeight="false" outlineLevel="0" collapsed="false">
      <c r="A10554" s="0" t="s">
        <v>709</v>
      </c>
      <c r="B10554" s="0" t="s">
        <v>864</v>
      </c>
      <c r="C10554" s="0" t="n">
        <v>11</v>
      </c>
      <c r="D10554" s="0" t="n">
        <v>66837</v>
      </c>
      <c r="E10554" s="0" t="s">
        <v>78</v>
      </c>
      <c r="F10554" s="0" t="n">
        <v>18.6</v>
      </c>
      <c r="G10554" s="0" t="n">
        <v>1.5</v>
      </c>
      <c r="H10554" s="0" t="n">
        <v>27.9</v>
      </c>
      <c r="I10554" s="0" t="n">
        <v>37.2</v>
      </c>
      <c r="J10554" s="0" t="n">
        <v>9.3</v>
      </c>
      <c r="K10554" s="0" t="s">
        <v>18</v>
      </c>
      <c r="L10554" s="0" t="s">
        <v>101</v>
      </c>
      <c r="M10554" s="0" t="n">
        <f aca="false">CEILING(G10554,1)*F10554</f>
        <v>37.2</v>
      </c>
      <c r="N10554" s="0" t="n">
        <f aca="false">M10554-H10554</f>
        <v>9.3</v>
      </c>
      <c r="O10554" s="0" t="n">
        <f aca="false">IF(ABS(N10554-J10554)&lt;0.011,1,0)</f>
        <v>1</v>
      </c>
    </row>
    <row r="10555" customFormat="false" ht="15" hidden="false" customHeight="false" outlineLevel="0" collapsed="false">
      <c r="A10555" s="0" t="s">
        <v>709</v>
      </c>
      <c r="B10555" s="0" t="s">
        <v>864</v>
      </c>
      <c r="C10555" s="0" t="n">
        <v>11</v>
      </c>
      <c r="D10555" s="0" t="n">
        <v>66837</v>
      </c>
      <c r="E10555" s="0" t="s">
        <v>60</v>
      </c>
      <c r="F10555" s="0" t="n">
        <v>19</v>
      </c>
      <c r="G10555" s="0" t="n">
        <v>0.5</v>
      </c>
      <c r="H10555" s="0" t="n">
        <v>9.5</v>
      </c>
      <c r="I10555" s="0" t="n">
        <v>19</v>
      </c>
      <c r="J10555" s="0" t="n">
        <v>9.5</v>
      </c>
      <c r="K10555" s="0" t="s">
        <v>18</v>
      </c>
      <c r="L10555" s="0" t="s">
        <v>101</v>
      </c>
      <c r="M10555" s="0" t="n">
        <f aca="false">CEILING(G10555,1)*F10555</f>
        <v>19</v>
      </c>
      <c r="N10555" s="0" t="n">
        <f aca="false">M10555-H10555</f>
        <v>9.5</v>
      </c>
      <c r="O10555" s="0" t="n">
        <f aca="false">IF(ABS(N10555-J10555)&lt;0.011,1,0)</f>
        <v>1</v>
      </c>
    </row>
    <row r="10556" customFormat="false" ht="15" hidden="false" customHeight="false" outlineLevel="0" collapsed="false">
      <c r="A10556" s="0" t="s">
        <v>709</v>
      </c>
      <c r="B10556" s="0" t="s">
        <v>864</v>
      </c>
      <c r="C10556" s="0" t="n">
        <v>11</v>
      </c>
      <c r="D10556" s="0" t="n">
        <v>66837</v>
      </c>
      <c r="E10556" s="0" t="s">
        <v>578</v>
      </c>
      <c r="F10556" s="0" t="n">
        <v>8.4</v>
      </c>
      <c r="G10556" s="0" t="n">
        <v>0.5</v>
      </c>
      <c r="H10556" s="0" t="n">
        <v>4.2</v>
      </c>
      <c r="I10556" s="0" t="n">
        <v>8.4</v>
      </c>
      <c r="J10556" s="0" t="n">
        <v>4.2</v>
      </c>
      <c r="K10556" s="0" t="s">
        <v>18</v>
      </c>
      <c r="L10556" s="0" t="s">
        <v>101</v>
      </c>
      <c r="M10556" s="0" t="n">
        <f aca="false">CEILING(G10556,1)*F10556</f>
        <v>8.4</v>
      </c>
      <c r="N10556" s="0" t="n">
        <f aca="false">M10556-H10556</f>
        <v>4.2</v>
      </c>
      <c r="O10556" s="0" t="n">
        <f aca="false">IF(ABS(N10556-J10556)&lt;0.011,1,0)</f>
        <v>1</v>
      </c>
    </row>
    <row r="10557" customFormat="false" ht="15" hidden="false" customHeight="false" outlineLevel="0" collapsed="false">
      <c r="A10557" s="0" t="s">
        <v>709</v>
      </c>
      <c r="B10557" s="0" t="s">
        <v>864</v>
      </c>
      <c r="C10557" s="0" t="n">
        <v>11</v>
      </c>
      <c r="D10557" s="0" t="n">
        <v>66837</v>
      </c>
      <c r="E10557" s="0" t="s">
        <v>68</v>
      </c>
      <c r="F10557" s="0" t="n">
        <v>6</v>
      </c>
      <c r="G10557" s="0" t="n">
        <v>0.5</v>
      </c>
      <c r="H10557" s="0" t="n">
        <v>3</v>
      </c>
      <c r="I10557" s="0" t="n">
        <v>6</v>
      </c>
      <c r="J10557" s="0" t="n">
        <v>3</v>
      </c>
      <c r="K10557" s="0" t="s">
        <v>18</v>
      </c>
      <c r="L10557" s="0" t="s">
        <v>101</v>
      </c>
      <c r="M10557" s="0" t="n">
        <f aca="false">CEILING(G10557,1)*F10557</f>
        <v>6</v>
      </c>
      <c r="N10557" s="0" t="n">
        <f aca="false">M10557-H10557</f>
        <v>3</v>
      </c>
      <c r="O10557" s="0" t="n">
        <f aca="false">IF(ABS(N10557-J10557)&lt;0.011,1,0)</f>
        <v>1</v>
      </c>
    </row>
    <row r="10558" customFormat="false" ht="15" hidden="false" customHeight="false" outlineLevel="0" collapsed="false">
      <c r="A10558" s="0" t="s">
        <v>709</v>
      </c>
      <c r="B10558" s="0" t="s">
        <v>864</v>
      </c>
      <c r="C10558" s="0" t="n">
        <v>11</v>
      </c>
      <c r="D10558" s="0" t="n">
        <v>66837</v>
      </c>
      <c r="E10558" s="0" t="s">
        <v>196</v>
      </c>
      <c r="F10558" s="0" t="n">
        <v>28</v>
      </c>
      <c r="G10558" s="0" t="n">
        <v>0.5</v>
      </c>
      <c r="H10558" s="0" t="n">
        <v>14</v>
      </c>
      <c r="I10558" s="0" t="n">
        <v>28</v>
      </c>
      <c r="J10558" s="0" t="n">
        <v>14</v>
      </c>
      <c r="K10558" s="0" t="s">
        <v>18</v>
      </c>
      <c r="L10558" s="0" t="s">
        <v>101</v>
      </c>
      <c r="M10558" s="0" t="n">
        <f aca="false">CEILING(G10558,1)*F10558</f>
        <v>28</v>
      </c>
      <c r="N10558" s="0" t="n">
        <f aca="false">M10558-H10558</f>
        <v>14</v>
      </c>
      <c r="O10558" s="0" t="n">
        <f aca="false">IF(ABS(N10558-J10558)&lt;0.011,1,0)</f>
        <v>1</v>
      </c>
    </row>
    <row r="10559" customFormat="false" ht="15" hidden="false" customHeight="false" outlineLevel="0" collapsed="false">
      <c r="A10559" s="0" t="s">
        <v>709</v>
      </c>
      <c r="B10559" s="0" t="s">
        <v>864</v>
      </c>
      <c r="C10559" s="0" t="n">
        <v>11</v>
      </c>
      <c r="D10559" s="0" t="n">
        <v>66837</v>
      </c>
      <c r="E10559" s="0" t="s">
        <v>449</v>
      </c>
      <c r="F10559" s="0" t="n">
        <v>6.9</v>
      </c>
      <c r="G10559" s="0" t="n">
        <v>0.5</v>
      </c>
      <c r="H10559" s="0" t="n">
        <v>3.45</v>
      </c>
      <c r="I10559" s="0" t="n">
        <v>6.9</v>
      </c>
      <c r="J10559" s="0" t="n">
        <v>3.45</v>
      </c>
      <c r="K10559" s="0" t="s">
        <v>18</v>
      </c>
      <c r="L10559" s="0" t="s">
        <v>101</v>
      </c>
      <c r="M10559" s="0" t="n">
        <f aca="false">CEILING(G10559,1)*F10559</f>
        <v>6.9</v>
      </c>
      <c r="N10559" s="0" t="n">
        <f aca="false">M10559-H10559</f>
        <v>3.45</v>
      </c>
      <c r="O10559" s="0" t="n">
        <f aca="false">IF(ABS(N10559-J10559)&lt;0.011,1,0)</f>
        <v>1</v>
      </c>
    </row>
    <row r="10560" customFormat="false" ht="15" hidden="false" customHeight="false" outlineLevel="0" collapsed="false">
      <c r="A10560" s="0" t="s">
        <v>709</v>
      </c>
      <c r="B10560" s="0" t="s">
        <v>864</v>
      </c>
      <c r="C10560" s="0" t="n">
        <v>25</v>
      </c>
      <c r="D10560" s="0" t="n">
        <v>66865</v>
      </c>
      <c r="E10560" s="0" t="s">
        <v>67</v>
      </c>
      <c r="F10560" s="0" t="n">
        <v>4.2</v>
      </c>
      <c r="G10560" s="0" t="n">
        <v>0.5</v>
      </c>
      <c r="H10560" s="0" t="n">
        <v>2.1</v>
      </c>
      <c r="I10560" s="0" t="n">
        <v>4.2</v>
      </c>
      <c r="J10560" s="0" t="n">
        <v>2.1</v>
      </c>
      <c r="K10560" s="0" t="s">
        <v>168</v>
      </c>
      <c r="M10560" s="0" t="n">
        <f aca="false">CEILING(G10560,1)*F10560</f>
        <v>4.2</v>
      </c>
      <c r="N10560" s="0" t="n">
        <f aca="false">M10560-H10560</f>
        <v>2.1</v>
      </c>
      <c r="O10560" s="0" t="n">
        <f aca="false">IF(ABS(N10560-J10560)&lt;0.011,1,0)</f>
        <v>1</v>
      </c>
    </row>
    <row r="10561" customFormat="false" ht="15" hidden="false" customHeight="false" outlineLevel="0" collapsed="false">
      <c r="A10561" s="0" t="s">
        <v>709</v>
      </c>
      <c r="B10561" s="0" t="s">
        <v>864</v>
      </c>
      <c r="C10561" s="0" t="n">
        <v>25</v>
      </c>
      <c r="D10561" s="0" t="n">
        <v>66865</v>
      </c>
      <c r="E10561" s="0" t="s">
        <v>81</v>
      </c>
      <c r="F10561" s="0" t="n">
        <v>19.9</v>
      </c>
      <c r="G10561" s="0" t="n">
        <v>0.5</v>
      </c>
      <c r="H10561" s="0" t="n">
        <v>9.95</v>
      </c>
      <c r="I10561" s="0" t="n">
        <v>19.9</v>
      </c>
      <c r="J10561" s="0" t="n">
        <v>9.95</v>
      </c>
      <c r="K10561" s="0" t="s">
        <v>168</v>
      </c>
      <c r="M10561" s="0" t="n">
        <f aca="false">CEILING(G10561,1)*F10561</f>
        <v>19.9</v>
      </c>
      <c r="N10561" s="0" t="n">
        <f aca="false">M10561-H10561</f>
        <v>9.95</v>
      </c>
      <c r="O10561" s="0" t="n">
        <f aca="false">IF(ABS(N10561-J10561)&lt;0.011,1,0)</f>
        <v>1</v>
      </c>
    </row>
    <row r="10562" customFormat="false" ht="15" hidden="false" customHeight="false" outlineLevel="0" collapsed="false">
      <c r="A10562" s="0" t="s">
        <v>709</v>
      </c>
      <c r="B10562" s="0" t="s">
        <v>864</v>
      </c>
      <c r="C10562" s="0" t="n">
        <v>25</v>
      </c>
      <c r="D10562" s="0" t="n">
        <v>66865</v>
      </c>
      <c r="E10562" s="0" t="s">
        <v>136</v>
      </c>
      <c r="F10562" s="0" t="n">
        <v>7.9</v>
      </c>
      <c r="G10562" s="0" t="n">
        <v>0.5</v>
      </c>
      <c r="H10562" s="0" t="n">
        <v>3.95</v>
      </c>
      <c r="I10562" s="0" t="n">
        <v>7.9</v>
      </c>
      <c r="J10562" s="0" t="n">
        <v>3.95</v>
      </c>
      <c r="K10562" s="0" t="s">
        <v>168</v>
      </c>
      <c r="M10562" s="0" t="n">
        <f aca="false">CEILING(G10562,1)*F10562</f>
        <v>7.9</v>
      </c>
      <c r="N10562" s="0" t="n">
        <f aca="false">M10562-H10562</f>
        <v>3.95</v>
      </c>
      <c r="O10562" s="0" t="n">
        <f aca="false">IF(ABS(N10562-J10562)&lt;0.011,1,0)</f>
        <v>1</v>
      </c>
    </row>
    <row r="10563" customFormat="false" ht="15" hidden="false" customHeight="false" outlineLevel="0" collapsed="false">
      <c r="A10563" s="0" t="s">
        <v>709</v>
      </c>
      <c r="B10563" s="0" t="s">
        <v>864</v>
      </c>
      <c r="C10563" s="0" t="n">
        <v>25</v>
      </c>
      <c r="D10563" s="0" t="n">
        <v>66865</v>
      </c>
      <c r="E10563" s="0" t="s">
        <v>159</v>
      </c>
      <c r="F10563" s="0" t="n">
        <v>19.9</v>
      </c>
      <c r="G10563" s="0" t="n">
        <v>0.5</v>
      </c>
      <c r="H10563" s="0" t="n">
        <v>9.95</v>
      </c>
      <c r="I10563" s="0" t="n">
        <v>19.9</v>
      </c>
      <c r="J10563" s="0" t="n">
        <v>9.95</v>
      </c>
      <c r="K10563" s="0" t="s">
        <v>168</v>
      </c>
      <c r="M10563" s="0" t="n">
        <f aca="false">CEILING(G10563,1)*F10563</f>
        <v>19.9</v>
      </c>
      <c r="N10563" s="0" t="n">
        <f aca="false">M10563-H10563</f>
        <v>9.95</v>
      </c>
      <c r="O10563" s="0" t="n">
        <f aca="false">IF(ABS(N10563-J10563)&lt;0.011,1,0)</f>
        <v>1</v>
      </c>
    </row>
    <row r="10564" customFormat="false" ht="15" hidden="false" customHeight="false" outlineLevel="0" collapsed="false">
      <c r="A10564" s="0" t="s">
        <v>709</v>
      </c>
      <c r="B10564" s="0" t="s">
        <v>864</v>
      </c>
      <c r="C10564" s="0" t="n">
        <v>25</v>
      </c>
      <c r="D10564" s="0" t="n">
        <v>66865</v>
      </c>
      <c r="E10564" s="0" t="s">
        <v>527</v>
      </c>
      <c r="F10564" s="0" t="n">
        <v>9</v>
      </c>
      <c r="G10564" s="0" t="n">
        <v>0.5</v>
      </c>
      <c r="H10564" s="0" t="n">
        <v>4.5</v>
      </c>
      <c r="I10564" s="0" t="n">
        <v>9</v>
      </c>
      <c r="J10564" s="0" t="n">
        <v>4.5</v>
      </c>
      <c r="K10564" s="0" t="s">
        <v>168</v>
      </c>
      <c r="M10564" s="0" t="n">
        <f aca="false">CEILING(G10564,1)*F10564</f>
        <v>9</v>
      </c>
      <c r="N10564" s="0" t="n">
        <f aca="false">M10564-H10564</f>
        <v>4.5</v>
      </c>
      <c r="O10564" s="0" t="n">
        <f aca="false">IF(ABS(N10564-J10564)&lt;0.011,1,0)</f>
        <v>1</v>
      </c>
    </row>
    <row r="10565" customFormat="false" ht="15" hidden="false" customHeight="false" outlineLevel="0" collapsed="false">
      <c r="A10565" s="0" t="s">
        <v>709</v>
      </c>
      <c r="B10565" s="0" t="s">
        <v>864</v>
      </c>
      <c r="C10565" s="0" t="n">
        <v>25</v>
      </c>
      <c r="D10565" s="0" t="n">
        <v>66865</v>
      </c>
      <c r="E10565" s="0" t="s">
        <v>531</v>
      </c>
      <c r="F10565" s="0" t="n">
        <v>3.9</v>
      </c>
      <c r="G10565" s="0" t="n">
        <v>0.5</v>
      </c>
      <c r="H10565" s="0" t="n">
        <v>1.95</v>
      </c>
      <c r="I10565" s="0" t="n">
        <v>3.9</v>
      </c>
      <c r="J10565" s="0" t="n">
        <v>1.95</v>
      </c>
      <c r="K10565" s="0" t="s">
        <v>168</v>
      </c>
      <c r="M10565" s="0" t="n">
        <f aca="false">CEILING(G10565,1)*F10565</f>
        <v>3.9</v>
      </c>
      <c r="N10565" s="0" t="n">
        <f aca="false">M10565-H10565</f>
        <v>1.95</v>
      </c>
      <c r="O10565" s="0" t="n">
        <f aca="false">IF(ABS(N10565-J10565)&lt;0.011,1,0)</f>
        <v>1</v>
      </c>
    </row>
    <row r="10566" customFormat="false" ht="15" hidden="false" customHeight="false" outlineLevel="0" collapsed="false">
      <c r="A10566" s="0" t="s">
        <v>709</v>
      </c>
      <c r="B10566" s="0" t="s">
        <v>865</v>
      </c>
      <c r="C10566" s="0" t="n">
        <v>4</v>
      </c>
      <c r="D10566" s="0" t="n">
        <v>66872</v>
      </c>
      <c r="E10566" s="0" t="s">
        <v>48</v>
      </c>
      <c r="F10566" s="0" t="n">
        <v>7.9</v>
      </c>
      <c r="G10566" s="0" t="n">
        <v>0.5</v>
      </c>
      <c r="H10566" s="0" t="n">
        <v>3.95</v>
      </c>
      <c r="I10566" s="0" t="n">
        <v>7.9</v>
      </c>
      <c r="J10566" s="0" t="n">
        <v>3.95</v>
      </c>
      <c r="K10566" s="0" t="s">
        <v>18</v>
      </c>
      <c r="L10566" s="0" t="s">
        <v>216</v>
      </c>
      <c r="M10566" s="0" t="n">
        <f aca="false">CEILING(G10566,1)*F10566</f>
        <v>7.9</v>
      </c>
      <c r="N10566" s="0" t="n">
        <f aca="false">M10566-H10566</f>
        <v>3.95</v>
      </c>
      <c r="O10566" s="0" t="n">
        <f aca="false">IF(ABS(N10566-J10566)&lt;0.011,1,0)</f>
        <v>1</v>
      </c>
    </row>
    <row r="10567" customFormat="false" ht="15" hidden="false" customHeight="false" outlineLevel="0" collapsed="false">
      <c r="A10567" s="0" t="s">
        <v>709</v>
      </c>
      <c r="B10567" s="0" t="s">
        <v>865</v>
      </c>
      <c r="C10567" s="0" t="n">
        <v>4</v>
      </c>
      <c r="D10567" s="0" t="n">
        <v>66872</v>
      </c>
      <c r="E10567" s="0" t="s">
        <v>88</v>
      </c>
      <c r="F10567" s="0" t="n">
        <v>5.5</v>
      </c>
      <c r="G10567" s="0" t="n">
        <v>0.5</v>
      </c>
      <c r="H10567" s="0" t="n">
        <v>2.75</v>
      </c>
      <c r="I10567" s="0" t="n">
        <v>5.5</v>
      </c>
      <c r="J10567" s="0" t="n">
        <v>2.75</v>
      </c>
      <c r="K10567" s="0" t="s">
        <v>18</v>
      </c>
      <c r="L10567" s="0" t="s">
        <v>216</v>
      </c>
      <c r="M10567" s="0" t="n">
        <f aca="false">CEILING(G10567,1)*F10567</f>
        <v>5.5</v>
      </c>
      <c r="N10567" s="0" t="n">
        <f aca="false">M10567-H10567</f>
        <v>2.75</v>
      </c>
      <c r="O10567" s="0" t="n">
        <f aca="false">IF(ABS(N10567-J10567)&lt;0.011,1,0)</f>
        <v>1</v>
      </c>
    </row>
    <row r="10568" customFormat="false" ht="15" hidden="false" customHeight="false" outlineLevel="0" collapsed="false">
      <c r="A10568" s="0" t="s">
        <v>709</v>
      </c>
      <c r="B10568" s="0" t="s">
        <v>865</v>
      </c>
      <c r="C10568" s="0" t="n">
        <v>4</v>
      </c>
      <c r="D10568" s="0" t="n">
        <v>66872</v>
      </c>
      <c r="E10568" s="0" t="s">
        <v>265</v>
      </c>
      <c r="F10568" s="0" t="n">
        <v>9</v>
      </c>
      <c r="G10568" s="0" t="n">
        <v>0.5</v>
      </c>
      <c r="H10568" s="0" t="n">
        <v>4.5</v>
      </c>
      <c r="I10568" s="0" t="n">
        <v>9</v>
      </c>
      <c r="J10568" s="0" t="n">
        <v>4.5</v>
      </c>
      <c r="K10568" s="0" t="s">
        <v>18</v>
      </c>
      <c r="L10568" s="0" t="s">
        <v>216</v>
      </c>
      <c r="M10568" s="0" t="n">
        <f aca="false">CEILING(G10568,1)*F10568</f>
        <v>9</v>
      </c>
      <c r="N10568" s="0" t="n">
        <f aca="false">M10568-H10568</f>
        <v>4.5</v>
      </c>
      <c r="O10568" s="0" t="n">
        <f aca="false">IF(ABS(N10568-J10568)&lt;0.011,1,0)</f>
        <v>1</v>
      </c>
    </row>
    <row r="10569" customFormat="false" ht="15" hidden="false" customHeight="false" outlineLevel="0" collapsed="false">
      <c r="A10569" s="0" t="s">
        <v>709</v>
      </c>
      <c r="B10569" s="0" t="s">
        <v>865</v>
      </c>
      <c r="C10569" s="0" t="n">
        <v>4</v>
      </c>
      <c r="D10569" s="0" t="n">
        <v>66872</v>
      </c>
      <c r="E10569" s="0" t="s">
        <v>50</v>
      </c>
      <c r="F10569" s="0" t="n">
        <v>18.6</v>
      </c>
      <c r="G10569" s="0" t="n">
        <v>0.5</v>
      </c>
      <c r="H10569" s="0" t="n">
        <v>9.3</v>
      </c>
      <c r="I10569" s="0" t="n">
        <v>18.6</v>
      </c>
      <c r="J10569" s="0" t="n">
        <v>9.3</v>
      </c>
      <c r="K10569" s="0" t="s">
        <v>18</v>
      </c>
      <c r="L10569" s="0" t="s">
        <v>216</v>
      </c>
      <c r="M10569" s="0" t="n">
        <f aca="false">CEILING(G10569,1)*F10569</f>
        <v>18.6</v>
      </c>
      <c r="N10569" s="0" t="n">
        <f aca="false">M10569-H10569</f>
        <v>9.3</v>
      </c>
      <c r="O10569" s="0" t="n">
        <f aca="false">IF(ABS(N10569-J10569)&lt;0.011,1,0)</f>
        <v>1</v>
      </c>
    </row>
    <row r="10570" customFormat="false" ht="15" hidden="false" customHeight="false" outlineLevel="0" collapsed="false">
      <c r="A10570" s="0" t="s">
        <v>709</v>
      </c>
      <c r="B10570" s="0" t="s">
        <v>865</v>
      </c>
      <c r="C10570" s="0" t="n">
        <v>4</v>
      </c>
      <c r="D10570" s="0" t="n">
        <v>66872</v>
      </c>
      <c r="E10570" s="0" t="s">
        <v>76</v>
      </c>
      <c r="F10570" s="0" t="n">
        <v>18.6</v>
      </c>
      <c r="G10570" s="0" t="n">
        <v>0.5</v>
      </c>
      <c r="H10570" s="0" t="n">
        <v>9.3</v>
      </c>
      <c r="I10570" s="0" t="n">
        <v>18.6</v>
      </c>
      <c r="J10570" s="0" t="n">
        <v>9.3</v>
      </c>
      <c r="K10570" s="0" t="s">
        <v>18</v>
      </c>
      <c r="L10570" s="0" t="s">
        <v>216</v>
      </c>
      <c r="M10570" s="0" t="n">
        <f aca="false">CEILING(G10570,1)*F10570</f>
        <v>18.6</v>
      </c>
      <c r="N10570" s="0" t="n">
        <f aca="false">M10570-H10570</f>
        <v>9.3</v>
      </c>
      <c r="O10570" s="0" t="n">
        <f aca="false">IF(ABS(N10570-J10570)&lt;0.011,1,0)</f>
        <v>1</v>
      </c>
    </row>
    <row r="10571" customFormat="false" ht="15" hidden="false" customHeight="false" outlineLevel="0" collapsed="false">
      <c r="A10571" s="0" t="s">
        <v>709</v>
      </c>
      <c r="B10571" s="0" t="s">
        <v>865</v>
      </c>
      <c r="C10571" s="0" t="n">
        <v>5</v>
      </c>
      <c r="D10571" s="0" t="n">
        <v>66868</v>
      </c>
      <c r="E10571" s="0" t="s">
        <v>48</v>
      </c>
      <c r="F10571" s="0" t="n">
        <v>7.9</v>
      </c>
      <c r="G10571" s="0" t="n">
        <v>0.5</v>
      </c>
      <c r="H10571" s="0" t="n">
        <v>3.95</v>
      </c>
      <c r="I10571" s="0" t="n">
        <v>7.9</v>
      </c>
      <c r="J10571" s="0" t="n">
        <v>3.95</v>
      </c>
      <c r="K10571" s="0" t="s">
        <v>18</v>
      </c>
      <c r="L10571" s="0" t="s">
        <v>216</v>
      </c>
      <c r="M10571" s="0" t="n">
        <f aca="false">CEILING(G10571,1)*F10571</f>
        <v>7.9</v>
      </c>
      <c r="N10571" s="0" t="n">
        <f aca="false">M10571-H10571</f>
        <v>3.95</v>
      </c>
      <c r="O10571" s="0" t="n">
        <f aca="false">IF(ABS(N10571-J10571)&lt;0.011,1,0)</f>
        <v>1</v>
      </c>
    </row>
    <row r="10572" customFormat="false" ht="15" hidden="false" customHeight="false" outlineLevel="0" collapsed="false">
      <c r="A10572" s="0" t="s">
        <v>709</v>
      </c>
      <c r="B10572" s="0" t="s">
        <v>865</v>
      </c>
      <c r="C10572" s="0" t="n">
        <v>5</v>
      </c>
      <c r="D10572" s="0" t="n">
        <v>66868</v>
      </c>
      <c r="E10572" s="0" t="s">
        <v>88</v>
      </c>
      <c r="F10572" s="0" t="n">
        <v>5.5</v>
      </c>
      <c r="G10572" s="0" t="n">
        <v>0.5</v>
      </c>
      <c r="H10572" s="0" t="n">
        <v>2.75</v>
      </c>
      <c r="I10572" s="0" t="n">
        <v>5.5</v>
      </c>
      <c r="J10572" s="0" t="n">
        <v>2.75</v>
      </c>
      <c r="K10572" s="0" t="s">
        <v>18</v>
      </c>
      <c r="L10572" s="0" t="s">
        <v>216</v>
      </c>
      <c r="M10572" s="0" t="n">
        <f aca="false">CEILING(G10572,1)*F10572</f>
        <v>5.5</v>
      </c>
      <c r="N10572" s="0" t="n">
        <f aca="false">M10572-H10572</f>
        <v>2.75</v>
      </c>
      <c r="O10572" s="0" t="n">
        <f aca="false">IF(ABS(N10572-J10572)&lt;0.011,1,0)</f>
        <v>1</v>
      </c>
    </row>
    <row r="10573" customFormat="false" ht="15" hidden="false" customHeight="false" outlineLevel="0" collapsed="false">
      <c r="A10573" s="0" t="s">
        <v>709</v>
      </c>
      <c r="B10573" s="0" t="s">
        <v>865</v>
      </c>
      <c r="C10573" s="0" t="n">
        <v>5</v>
      </c>
      <c r="D10573" s="0" t="n">
        <v>66868</v>
      </c>
      <c r="E10573" s="0" t="s">
        <v>265</v>
      </c>
      <c r="F10573" s="0" t="n">
        <v>9</v>
      </c>
      <c r="G10573" s="0" t="n">
        <v>0.5</v>
      </c>
      <c r="H10573" s="0" t="n">
        <v>4.5</v>
      </c>
      <c r="I10573" s="0" t="n">
        <v>9</v>
      </c>
      <c r="J10573" s="0" t="n">
        <v>4.5</v>
      </c>
      <c r="K10573" s="0" t="s">
        <v>18</v>
      </c>
      <c r="L10573" s="0" t="s">
        <v>216</v>
      </c>
      <c r="M10573" s="0" t="n">
        <f aca="false">CEILING(G10573,1)*F10573</f>
        <v>9</v>
      </c>
      <c r="N10573" s="0" t="n">
        <f aca="false">M10573-H10573</f>
        <v>4.5</v>
      </c>
      <c r="O10573" s="0" t="n">
        <f aca="false">IF(ABS(N10573-J10573)&lt;0.011,1,0)</f>
        <v>1</v>
      </c>
    </row>
    <row r="10574" customFormat="false" ht="15" hidden="false" customHeight="false" outlineLevel="0" collapsed="false">
      <c r="A10574" s="0" t="s">
        <v>709</v>
      </c>
      <c r="B10574" s="0" t="s">
        <v>865</v>
      </c>
      <c r="C10574" s="0" t="n">
        <v>5</v>
      </c>
      <c r="D10574" s="0" t="n">
        <v>66868</v>
      </c>
      <c r="E10574" s="0" t="s">
        <v>50</v>
      </c>
      <c r="F10574" s="0" t="n">
        <v>18.6</v>
      </c>
      <c r="G10574" s="0" t="n">
        <v>0.5</v>
      </c>
      <c r="H10574" s="0" t="n">
        <v>9.3</v>
      </c>
      <c r="I10574" s="0" t="n">
        <v>18.6</v>
      </c>
      <c r="J10574" s="0" t="n">
        <v>9.3</v>
      </c>
      <c r="K10574" s="0" t="s">
        <v>18</v>
      </c>
      <c r="L10574" s="0" t="s">
        <v>216</v>
      </c>
      <c r="M10574" s="0" t="n">
        <f aca="false">CEILING(G10574,1)*F10574</f>
        <v>18.6</v>
      </c>
      <c r="N10574" s="0" t="n">
        <f aca="false">M10574-H10574</f>
        <v>9.3</v>
      </c>
      <c r="O10574" s="0" t="n">
        <f aca="false">IF(ABS(N10574-J10574)&lt;0.011,1,0)</f>
        <v>1</v>
      </c>
    </row>
    <row r="10575" customFormat="false" ht="15" hidden="false" customHeight="false" outlineLevel="0" collapsed="false">
      <c r="A10575" s="0" t="s">
        <v>709</v>
      </c>
      <c r="B10575" s="0" t="s">
        <v>865</v>
      </c>
      <c r="C10575" s="0" t="n">
        <v>5</v>
      </c>
      <c r="D10575" s="0" t="n">
        <v>66868</v>
      </c>
      <c r="E10575" s="0" t="s">
        <v>76</v>
      </c>
      <c r="F10575" s="0" t="n">
        <v>18.6</v>
      </c>
      <c r="G10575" s="0" t="n">
        <v>0.5</v>
      </c>
      <c r="H10575" s="0" t="n">
        <v>9.3</v>
      </c>
      <c r="I10575" s="0" t="n">
        <v>18.6</v>
      </c>
      <c r="J10575" s="0" t="n">
        <v>9.3</v>
      </c>
      <c r="K10575" s="0" t="s">
        <v>18</v>
      </c>
      <c r="L10575" s="0" t="s">
        <v>216</v>
      </c>
      <c r="M10575" s="0" t="n">
        <f aca="false">CEILING(G10575,1)*F10575</f>
        <v>18.6</v>
      </c>
      <c r="N10575" s="0" t="n">
        <f aca="false">M10575-H10575</f>
        <v>9.3</v>
      </c>
      <c r="O10575" s="0" t="n">
        <f aca="false">IF(ABS(N10575-J10575)&lt;0.011,1,0)</f>
        <v>1</v>
      </c>
    </row>
    <row r="10576" customFormat="false" ht="15" hidden="false" customHeight="false" outlineLevel="0" collapsed="false">
      <c r="A10576" s="0" t="s">
        <v>709</v>
      </c>
      <c r="B10576" s="0" t="s">
        <v>865</v>
      </c>
      <c r="C10576" s="0" t="n">
        <v>14</v>
      </c>
      <c r="D10576" s="0" t="n">
        <v>66885</v>
      </c>
      <c r="E10576" s="0" t="s">
        <v>45</v>
      </c>
      <c r="F10576" s="0" t="n">
        <v>18.6</v>
      </c>
      <c r="G10576" s="0" t="n">
        <v>0.5</v>
      </c>
      <c r="H10576" s="0" t="n">
        <v>9.3</v>
      </c>
      <c r="I10576" s="0" t="n">
        <v>18.6</v>
      </c>
      <c r="J10576" s="0" t="n">
        <v>9.3</v>
      </c>
      <c r="K10576" s="0" t="s">
        <v>18</v>
      </c>
      <c r="L10576" s="0" t="s">
        <v>218</v>
      </c>
      <c r="M10576" s="0" t="n">
        <f aca="false">CEILING(G10576,1)*F10576</f>
        <v>18.6</v>
      </c>
      <c r="N10576" s="0" t="n">
        <f aca="false">M10576-H10576</f>
        <v>9.3</v>
      </c>
      <c r="O10576" s="0" t="n">
        <f aca="false">IF(ABS(N10576-J10576)&lt;0.011,1,0)</f>
        <v>1</v>
      </c>
    </row>
    <row r="10577" customFormat="false" ht="15" hidden="false" customHeight="false" outlineLevel="0" collapsed="false">
      <c r="A10577" s="0" t="s">
        <v>709</v>
      </c>
      <c r="B10577" s="0" t="s">
        <v>865</v>
      </c>
      <c r="C10577" s="0" t="n">
        <v>14</v>
      </c>
      <c r="D10577" s="0" t="n">
        <v>66885</v>
      </c>
      <c r="E10577" s="0" t="s">
        <v>510</v>
      </c>
      <c r="F10577" s="0" t="n">
        <v>8.9</v>
      </c>
      <c r="G10577" s="0" t="n">
        <v>0.5</v>
      </c>
      <c r="H10577" s="0" t="n">
        <v>4.45</v>
      </c>
      <c r="I10577" s="0" t="n">
        <v>8.9</v>
      </c>
      <c r="J10577" s="0" t="n">
        <v>4.45</v>
      </c>
      <c r="K10577" s="0" t="s">
        <v>18</v>
      </c>
      <c r="L10577" s="0" t="s">
        <v>218</v>
      </c>
      <c r="M10577" s="0" t="n">
        <f aca="false">CEILING(G10577,1)*F10577</f>
        <v>8.9</v>
      </c>
      <c r="N10577" s="0" t="n">
        <f aca="false">M10577-H10577</f>
        <v>4.45</v>
      </c>
      <c r="O10577" s="0" t="n">
        <f aca="false">IF(ABS(N10577-J10577)&lt;0.011,1,0)</f>
        <v>1</v>
      </c>
    </row>
    <row r="10578" customFormat="false" ht="15" hidden="false" customHeight="false" outlineLevel="0" collapsed="false">
      <c r="A10578" s="0" t="s">
        <v>709</v>
      </c>
      <c r="B10578" s="0" t="s">
        <v>865</v>
      </c>
      <c r="C10578" s="0" t="n">
        <v>14</v>
      </c>
      <c r="D10578" s="0" t="n">
        <v>66885</v>
      </c>
      <c r="E10578" s="0" t="s">
        <v>315</v>
      </c>
      <c r="F10578" s="0" t="n">
        <v>3.9</v>
      </c>
      <c r="G10578" s="0" t="n">
        <v>0.5</v>
      </c>
      <c r="H10578" s="0" t="n">
        <v>1.95</v>
      </c>
      <c r="I10578" s="0" t="n">
        <v>3.9</v>
      </c>
      <c r="J10578" s="0" t="n">
        <v>1.95</v>
      </c>
      <c r="K10578" s="0" t="s">
        <v>18</v>
      </c>
      <c r="L10578" s="0" t="s">
        <v>218</v>
      </c>
      <c r="M10578" s="0" t="n">
        <f aca="false">CEILING(G10578,1)*F10578</f>
        <v>3.9</v>
      </c>
      <c r="N10578" s="0" t="n">
        <f aca="false">M10578-H10578</f>
        <v>1.95</v>
      </c>
      <c r="O10578" s="0" t="n">
        <f aca="false">IF(ABS(N10578-J10578)&lt;0.011,1,0)</f>
        <v>1</v>
      </c>
    </row>
    <row r="10579" customFormat="false" ht="15" hidden="false" customHeight="false" outlineLevel="0" collapsed="false">
      <c r="A10579" s="0" t="s">
        <v>709</v>
      </c>
      <c r="B10579" s="0" t="s">
        <v>865</v>
      </c>
      <c r="C10579" s="0" t="n">
        <v>14</v>
      </c>
      <c r="D10579" s="0" t="n">
        <v>66885</v>
      </c>
      <c r="E10579" s="0" t="s">
        <v>56</v>
      </c>
      <c r="F10579" s="0" t="n">
        <v>5.9</v>
      </c>
      <c r="G10579" s="0" t="n">
        <v>0.5</v>
      </c>
      <c r="H10579" s="0" t="n">
        <v>2.95</v>
      </c>
      <c r="I10579" s="0" t="n">
        <v>5.9</v>
      </c>
      <c r="J10579" s="0" t="n">
        <v>2.95</v>
      </c>
      <c r="K10579" s="0" t="s">
        <v>18</v>
      </c>
      <c r="L10579" s="0" t="s">
        <v>218</v>
      </c>
      <c r="M10579" s="0" t="n">
        <f aca="false">CEILING(G10579,1)*F10579</f>
        <v>5.9</v>
      </c>
      <c r="N10579" s="0" t="n">
        <f aca="false">M10579-H10579</f>
        <v>2.95</v>
      </c>
      <c r="O10579" s="0" t="n">
        <f aca="false">IF(ABS(N10579-J10579)&lt;0.011,1,0)</f>
        <v>1</v>
      </c>
    </row>
    <row r="10580" customFormat="false" ht="15" hidden="false" customHeight="false" outlineLevel="0" collapsed="false">
      <c r="A10580" s="0" t="s">
        <v>709</v>
      </c>
      <c r="B10580" s="0" t="s">
        <v>865</v>
      </c>
      <c r="C10580" s="0" t="n">
        <v>14</v>
      </c>
      <c r="D10580" s="0" t="n">
        <v>66885</v>
      </c>
      <c r="E10580" s="0" t="s">
        <v>463</v>
      </c>
      <c r="F10580" s="0" t="n">
        <v>7.9</v>
      </c>
      <c r="G10580" s="0" t="n">
        <v>0.5</v>
      </c>
      <c r="H10580" s="0" t="n">
        <v>3.95</v>
      </c>
      <c r="I10580" s="0" t="n">
        <v>7.9</v>
      </c>
      <c r="J10580" s="0" t="n">
        <v>3.95</v>
      </c>
      <c r="K10580" s="0" t="s">
        <v>18</v>
      </c>
      <c r="L10580" s="0" t="s">
        <v>218</v>
      </c>
      <c r="M10580" s="0" t="n">
        <f aca="false">CEILING(G10580,1)*F10580</f>
        <v>7.9</v>
      </c>
      <c r="N10580" s="0" t="n">
        <f aca="false">M10580-H10580</f>
        <v>3.95</v>
      </c>
      <c r="O10580" s="0" t="n">
        <f aca="false">IF(ABS(N10580-J10580)&lt;0.011,1,0)</f>
        <v>1</v>
      </c>
    </row>
    <row r="10581" customFormat="false" ht="15" hidden="false" customHeight="false" outlineLevel="0" collapsed="false">
      <c r="A10581" s="0" t="s">
        <v>709</v>
      </c>
      <c r="B10581" s="0" t="s">
        <v>865</v>
      </c>
      <c r="C10581" s="0" t="n">
        <v>14</v>
      </c>
      <c r="D10581" s="0" t="n">
        <v>66885</v>
      </c>
      <c r="E10581" s="0" t="s">
        <v>148</v>
      </c>
      <c r="F10581" s="0" t="n">
        <v>4.2</v>
      </c>
      <c r="G10581" s="0" t="n">
        <v>0.5</v>
      </c>
      <c r="H10581" s="0" t="n">
        <v>2.1</v>
      </c>
      <c r="I10581" s="0" t="n">
        <v>4.2</v>
      </c>
      <c r="J10581" s="0" t="n">
        <v>2.1</v>
      </c>
      <c r="K10581" s="0" t="s">
        <v>18</v>
      </c>
      <c r="L10581" s="0" t="s">
        <v>218</v>
      </c>
      <c r="M10581" s="0" t="n">
        <f aca="false">CEILING(G10581,1)*F10581</f>
        <v>4.2</v>
      </c>
      <c r="N10581" s="0" t="n">
        <f aca="false">M10581-H10581</f>
        <v>2.1</v>
      </c>
      <c r="O10581" s="0" t="n">
        <f aca="false">IF(ABS(N10581-J10581)&lt;0.011,1,0)</f>
        <v>1</v>
      </c>
    </row>
    <row r="10582" customFormat="false" ht="15" hidden="false" customHeight="false" outlineLevel="0" collapsed="false">
      <c r="A10582" s="0" t="s">
        <v>709</v>
      </c>
      <c r="B10582" s="0" t="s">
        <v>865</v>
      </c>
      <c r="C10582" s="0" t="n">
        <v>14</v>
      </c>
      <c r="D10582" s="0" t="n">
        <v>66885</v>
      </c>
      <c r="E10582" s="0" t="s">
        <v>533</v>
      </c>
      <c r="F10582" s="0" t="n">
        <v>9.5</v>
      </c>
      <c r="G10582" s="0" t="n">
        <v>0.5</v>
      </c>
      <c r="H10582" s="0" t="n">
        <v>4.75</v>
      </c>
      <c r="I10582" s="0" t="n">
        <v>9.5</v>
      </c>
      <c r="J10582" s="0" t="n">
        <v>4.75</v>
      </c>
      <c r="K10582" s="0" t="s">
        <v>18</v>
      </c>
      <c r="L10582" s="0" t="s">
        <v>218</v>
      </c>
      <c r="M10582" s="0" t="n">
        <f aca="false">CEILING(G10582,1)*F10582</f>
        <v>9.5</v>
      </c>
      <c r="N10582" s="0" t="n">
        <f aca="false">M10582-H10582</f>
        <v>4.75</v>
      </c>
      <c r="O10582" s="0" t="n">
        <f aca="false">IF(ABS(N10582-J10582)&lt;0.011,1,0)</f>
        <v>1</v>
      </c>
    </row>
    <row r="10583" customFormat="false" ht="15" hidden="false" customHeight="false" outlineLevel="0" collapsed="false">
      <c r="A10583" s="0" t="s">
        <v>709</v>
      </c>
      <c r="B10583" s="0" t="s">
        <v>865</v>
      </c>
      <c r="C10583" s="0" t="n">
        <v>14</v>
      </c>
      <c r="D10583" s="0" t="n">
        <v>66885</v>
      </c>
      <c r="E10583" s="0" t="s">
        <v>76</v>
      </c>
      <c r="F10583" s="0" t="n">
        <v>18.6</v>
      </c>
      <c r="G10583" s="0" t="n">
        <v>0.5</v>
      </c>
      <c r="H10583" s="0" t="n">
        <v>9.3</v>
      </c>
      <c r="I10583" s="0" t="n">
        <v>18.6</v>
      </c>
      <c r="J10583" s="0" t="n">
        <v>9.3</v>
      </c>
      <c r="K10583" s="0" t="s">
        <v>18</v>
      </c>
      <c r="L10583" s="0" t="s">
        <v>218</v>
      </c>
      <c r="M10583" s="0" t="n">
        <f aca="false">CEILING(G10583,1)*F10583</f>
        <v>18.6</v>
      </c>
      <c r="N10583" s="0" t="n">
        <f aca="false">M10583-H10583</f>
        <v>9.3</v>
      </c>
      <c r="O10583" s="0" t="n">
        <f aca="false">IF(ABS(N10583-J10583)&lt;0.011,1,0)</f>
        <v>1</v>
      </c>
    </row>
    <row r="10584" customFormat="false" ht="15" hidden="false" customHeight="false" outlineLevel="0" collapsed="false">
      <c r="A10584" s="0" t="s">
        <v>709</v>
      </c>
      <c r="B10584" s="0" t="s">
        <v>865</v>
      </c>
      <c r="C10584" s="0" t="n">
        <v>15</v>
      </c>
      <c r="D10584" s="0" t="n">
        <v>66880</v>
      </c>
      <c r="E10584" s="0" t="s">
        <v>45</v>
      </c>
      <c r="F10584" s="0" t="n">
        <v>18.6</v>
      </c>
      <c r="G10584" s="0" t="n">
        <v>0.5</v>
      </c>
      <c r="H10584" s="0" t="n">
        <v>9.3</v>
      </c>
      <c r="I10584" s="0" t="n">
        <v>18.6</v>
      </c>
      <c r="J10584" s="0" t="n">
        <v>9.3</v>
      </c>
      <c r="K10584" s="0" t="s">
        <v>18</v>
      </c>
      <c r="L10584" s="0" t="s">
        <v>218</v>
      </c>
      <c r="M10584" s="0" t="n">
        <f aca="false">CEILING(G10584,1)*F10584</f>
        <v>18.6</v>
      </c>
      <c r="N10584" s="0" t="n">
        <f aca="false">M10584-H10584</f>
        <v>9.3</v>
      </c>
      <c r="O10584" s="0" t="n">
        <f aca="false">IF(ABS(N10584-J10584)&lt;0.011,1,0)</f>
        <v>1</v>
      </c>
    </row>
    <row r="10585" customFormat="false" ht="15" hidden="false" customHeight="false" outlineLevel="0" collapsed="false">
      <c r="A10585" s="0" t="s">
        <v>709</v>
      </c>
      <c r="B10585" s="0" t="s">
        <v>865</v>
      </c>
      <c r="C10585" s="0" t="n">
        <v>15</v>
      </c>
      <c r="D10585" s="0" t="n">
        <v>66880</v>
      </c>
      <c r="E10585" s="0" t="s">
        <v>510</v>
      </c>
      <c r="F10585" s="0" t="n">
        <v>8.9</v>
      </c>
      <c r="G10585" s="0" t="n">
        <v>0.5</v>
      </c>
      <c r="H10585" s="0" t="n">
        <v>4.45</v>
      </c>
      <c r="I10585" s="0" t="n">
        <v>8.9</v>
      </c>
      <c r="J10585" s="0" t="n">
        <v>4.45</v>
      </c>
      <c r="K10585" s="0" t="s">
        <v>18</v>
      </c>
      <c r="L10585" s="0" t="s">
        <v>218</v>
      </c>
      <c r="M10585" s="0" t="n">
        <f aca="false">CEILING(G10585,1)*F10585</f>
        <v>8.9</v>
      </c>
      <c r="N10585" s="0" t="n">
        <f aca="false">M10585-H10585</f>
        <v>4.45</v>
      </c>
      <c r="O10585" s="0" t="n">
        <f aca="false">IF(ABS(N10585-J10585)&lt;0.011,1,0)</f>
        <v>1</v>
      </c>
    </row>
    <row r="10586" customFormat="false" ht="15" hidden="false" customHeight="false" outlineLevel="0" collapsed="false">
      <c r="A10586" s="0" t="s">
        <v>709</v>
      </c>
      <c r="B10586" s="0" t="s">
        <v>865</v>
      </c>
      <c r="C10586" s="0" t="n">
        <v>15</v>
      </c>
      <c r="D10586" s="0" t="n">
        <v>66880</v>
      </c>
      <c r="E10586" s="0" t="s">
        <v>315</v>
      </c>
      <c r="F10586" s="0" t="n">
        <v>3.9</v>
      </c>
      <c r="G10586" s="0" t="n">
        <v>0.5</v>
      </c>
      <c r="H10586" s="0" t="n">
        <v>1.95</v>
      </c>
      <c r="I10586" s="0" t="n">
        <v>3.9</v>
      </c>
      <c r="J10586" s="0" t="n">
        <v>1.95</v>
      </c>
      <c r="K10586" s="0" t="s">
        <v>18</v>
      </c>
      <c r="L10586" s="0" t="s">
        <v>218</v>
      </c>
      <c r="M10586" s="0" t="n">
        <f aca="false">CEILING(G10586,1)*F10586</f>
        <v>3.9</v>
      </c>
      <c r="N10586" s="0" t="n">
        <f aca="false">M10586-H10586</f>
        <v>1.95</v>
      </c>
      <c r="O10586" s="0" t="n">
        <f aca="false">IF(ABS(N10586-J10586)&lt;0.011,1,0)</f>
        <v>1</v>
      </c>
    </row>
    <row r="10587" customFormat="false" ht="15" hidden="false" customHeight="false" outlineLevel="0" collapsed="false">
      <c r="A10587" s="0" t="s">
        <v>709</v>
      </c>
      <c r="B10587" s="0" t="s">
        <v>865</v>
      </c>
      <c r="C10587" s="0" t="n">
        <v>15</v>
      </c>
      <c r="D10587" s="0" t="n">
        <v>66880</v>
      </c>
      <c r="E10587" s="0" t="s">
        <v>56</v>
      </c>
      <c r="F10587" s="0" t="n">
        <v>5.9</v>
      </c>
      <c r="G10587" s="0" t="n">
        <v>0.5</v>
      </c>
      <c r="H10587" s="0" t="n">
        <v>2.95</v>
      </c>
      <c r="I10587" s="0" t="n">
        <v>5.9</v>
      </c>
      <c r="J10587" s="0" t="n">
        <v>2.95</v>
      </c>
      <c r="K10587" s="0" t="s">
        <v>18</v>
      </c>
      <c r="L10587" s="0" t="s">
        <v>218</v>
      </c>
      <c r="M10587" s="0" t="n">
        <f aca="false">CEILING(G10587,1)*F10587</f>
        <v>5.9</v>
      </c>
      <c r="N10587" s="0" t="n">
        <f aca="false">M10587-H10587</f>
        <v>2.95</v>
      </c>
      <c r="O10587" s="0" t="n">
        <f aca="false">IF(ABS(N10587-J10587)&lt;0.011,1,0)</f>
        <v>1</v>
      </c>
    </row>
    <row r="10588" customFormat="false" ht="15" hidden="false" customHeight="false" outlineLevel="0" collapsed="false">
      <c r="A10588" s="0" t="s">
        <v>709</v>
      </c>
      <c r="B10588" s="0" t="s">
        <v>865</v>
      </c>
      <c r="C10588" s="0" t="n">
        <v>15</v>
      </c>
      <c r="D10588" s="0" t="n">
        <v>66880</v>
      </c>
      <c r="E10588" s="0" t="s">
        <v>463</v>
      </c>
      <c r="F10588" s="0" t="n">
        <v>7.9</v>
      </c>
      <c r="G10588" s="0" t="n">
        <v>0.5</v>
      </c>
      <c r="H10588" s="0" t="n">
        <v>3.95</v>
      </c>
      <c r="I10588" s="0" t="n">
        <v>7.9</v>
      </c>
      <c r="J10588" s="0" t="n">
        <v>3.95</v>
      </c>
      <c r="K10588" s="0" t="s">
        <v>18</v>
      </c>
      <c r="L10588" s="0" t="s">
        <v>218</v>
      </c>
      <c r="M10588" s="0" t="n">
        <f aca="false">CEILING(G10588,1)*F10588</f>
        <v>7.9</v>
      </c>
      <c r="N10588" s="0" t="n">
        <f aca="false">M10588-H10588</f>
        <v>3.95</v>
      </c>
      <c r="O10588" s="0" t="n">
        <f aca="false">IF(ABS(N10588-J10588)&lt;0.011,1,0)</f>
        <v>1</v>
      </c>
    </row>
    <row r="10589" customFormat="false" ht="15" hidden="false" customHeight="false" outlineLevel="0" collapsed="false">
      <c r="A10589" s="0" t="s">
        <v>709</v>
      </c>
      <c r="B10589" s="0" t="s">
        <v>865</v>
      </c>
      <c r="C10589" s="0" t="n">
        <v>15</v>
      </c>
      <c r="D10589" s="0" t="n">
        <v>66880</v>
      </c>
      <c r="E10589" s="0" t="s">
        <v>148</v>
      </c>
      <c r="F10589" s="0" t="n">
        <v>4.2</v>
      </c>
      <c r="G10589" s="0" t="n">
        <v>0.5</v>
      </c>
      <c r="H10589" s="0" t="n">
        <v>2.1</v>
      </c>
      <c r="I10589" s="0" t="n">
        <v>4.2</v>
      </c>
      <c r="J10589" s="0" t="n">
        <v>2.1</v>
      </c>
      <c r="K10589" s="0" t="s">
        <v>18</v>
      </c>
      <c r="L10589" s="0" t="s">
        <v>218</v>
      </c>
      <c r="M10589" s="0" t="n">
        <f aca="false">CEILING(G10589,1)*F10589</f>
        <v>4.2</v>
      </c>
      <c r="N10589" s="0" t="n">
        <f aca="false">M10589-H10589</f>
        <v>2.1</v>
      </c>
      <c r="O10589" s="0" t="n">
        <f aca="false">IF(ABS(N10589-J10589)&lt;0.011,1,0)</f>
        <v>1</v>
      </c>
    </row>
    <row r="10590" customFormat="false" ht="15" hidden="false" customHeight="false" outlineLevel="0" collapsed="false">
      <c r="A10590" s="0" t="s">
        <v>709</v>
      </c>
      <c r="B10590" s="0" t="s">
        <v>865</v>
      </c>
      <c r="C10590" s="0" t="n">
        <v>15</v>
      </c>
      <c r="D10590" s="0" t="n">
        <v>66880</v>
      </c>
      <c r="E10590" s="0" t="s">
        <v>533</v>
      </c>
      <c r="F10590" s="0" t="n">
        <v>9.5</v>
      </c>
      <c r="G10590" s="0" t="n">
        <v>0.5</v>
      </c>
      <c r="H10590" s="0" t="n">
        <v>4.75</v>
      </c>
      <c r="I10590" s="0" t="n">
        <v>9.5</v>
      </c>
      <c r="J10590" s="0" t="n">
        <v>4.75</v>
      </c>
      <c r="K10590" s="0" t="s">
        <v>18</v>
      </c>
      <c r="L10590" s="0" t="s">
        <v>218</v>
      </c>
      <c r="M10590" s="0" t="n">
        <f aca="false">CEILING(G10590,1)*F10590</f>
        <v>9.5</v>
      </c>
      <c r="N10590" s="0" t="n">
        <f aca="false">M10590-H10590</f>
        <v>4.75</v>
      </c>
      <c r="O10590" s="0" t="n">
        <f aca="false">IF(ABS(N10590-J10590)&lt;0.011,1,0)</f>
        <v>1</v>
      </c>
    </row>
    <row r="10591" customFormat="false" ht="15" hidden="false" customHeight="false" outlineLevel="0" collapsed="false">
      <c r="A10591" s="0" t="s">
        <v>709</v>
      </c>
      <c r="B10591" s="0" t="s">
        <v>865</v>
      </c>
      <c r="C10591" s="0" t="n">
        <v>15</v>
      </c>
      <c r="D10591" s="0" t="n">
        <v>66880</v>
      </c>
      <c r="E10591" s="0" t="s">
        <v>76</v>
      </c>
      <c r="F10591" s="0" t="n">
        <v>18.6</v>
      </c>
      <c r="G10591" s="0" t="n">
        <v>0.5</v>
      </c>
      <c r="H10591" s="0" t="n">
        <v>9.3</v>
      </c>
      <c r="I10591" s="0" t="n">
        <v>18.6</v>
      </c>
      <c r="J10591" s="0" t="n">
        <v>9.3</v>
      </c>
      <c r="K10591" s="0" t="s">
        <v>18</v>
      </c>
      <c r="L10591" s="0" t="s">
        <v>218</v>
      </c>
      <c r="M10591" s="0" t="n">
        <f aca="false">CEILING(G10591,1)*F10591</f>
        <v>18.6</v>
      </c>
      <c r="N10591" s="0" t="n">
        <f aca="false">M10591-H10591</f>
        <v>9.3</v>
      </c>
      <c r="O10591" s="0" t="n">
        <f aca="false">IF(ABS(N10591-J10591)&lt;0.011,1,0)</f>
        <v>1</v>
      </c>
    </row>
    <row r="10592" customFormat="false" ht="15" hidden="false" customHeight="false" outlineLevel="0" collapsed="false">
      <c r="A10592" s="0" t="s">
        <v>709</v>
      </c>
      <c r="B10592" s="0" t="s">
        <v>866</v>
      </c>
      <c r="C10592" s="0" t="n">
        <v>5</v>
      </c>
      <c r="D10592" s="0" t="n">
        <v>66895</v>
      </c>
      <c r="E10592" s="0" t="s">
        <v>38</v>
      </c>
      <c r="F10592" s="0" t="n">
        <v>3.9</v>
      </c>
      <c r="G10592" s="0" t="n">
        <v>0.5</v>
      </c>
      <c r="H10592" s="0" t="n">
        <v>1.95</v>
      </c>
      <c r="I10592" s="0" t="n">
        <v>3.9</v>
      </c>
      <c r="J10592" s="0" t="n">
        <v>1.95</v>
      </c>
      <c r="K10592" s="0" t="s">
        <v>18</v>
      </c>
      <c r="L10592" s="0" t="s">
        <v>282</v>
      </c>
      <c r="M10592" s="0" t="n">
        <f aca="false">CEILING(G10592,1)*F10592</f>
        <v>3.9</v>
      </c>
      <c r="N10592" s="0" t="n">
        <f aca="false">M10592-H10592</f>
        <v>1.95</v>
      </c>
      <c r="O10592" s="0" t="n">
        <f aca="false">IF(ABS(N10592-J10592)&lt;0.011,1,0)</f>
        <v>1</v>
      </c>
    </row>
    <row r="10593" customFormat="false" ht="15" hidden="false" customHeight="false" outlineLevel="0" collapsed="false">
      <c r="A10593" s="0" t="s">
        <v>709</v>
      </c>
      <c r="B10593" s="0" t="s">
        <v>866</v>
      </c>
      <c r="C10593" s="0" t="n">
        <v>5</v>
      </c>
      <c r="D10593" s="0" t="n">
        <v>66895</v>
      </c>
      <c r="E10593" s="0" t="s">
        <v>45</v>
      </c>
      <c r="F10593" s="0" t="n">
        <v>18.6</v>
      </c>
      <c r="G10593" s="0" t="n">
        <v>0.5</v>
      </c>
      <c r="H10593" s="0" t="n">
        <v>9.3</v>
      </c>
      <c r="I10593" s="0" t="n">
        <v>18.6</v>
      </c>
      <c r="J10593" s="0" t="n">
        <v>9.3</v>
      </c>
      <c r="K10593" s="0" t="s">
        <v>18</v>
      </c>
      <c r="L10593" s="0" t="s">
        <v>282</v>
      </c>
      <c r="M10593" s="0" t="n">
        <f aca="false">CEILING(G10593,1)*F10593</f>
        <v>18.6</v>
      </c>
      <c r="N10593" s="0" t="n">
        <f aca="false">M10593-H10593</f>
        <v>9.3</v>
      </c>
      <c r="O10593" s="0" t="n">
        <f aca="false">IF(ABS(N10593-J10593)&lt;0.011,1,0)</f>
        <v>1</v>
      </c>
    </row>
    <row r="10594" customFormat="false" ht="15" hidden="false" customHeight="false" outlineLevel="0" collapsed="false">
      <c r="A10594" s="0" t="s">
        <v>709</v>
      </c>
      <c r="B10594" s="0" t="s">
        <v>866</v>
      </c>
      <c r="C10594" s="0" t="n">
        <v>5</v>
      </c>
      <c r="D10594" s="0" t="n">
        <v>66895</v>
      </c>
      <c r="E10594" s="0" t="s">
        <v>20</v>
      </c>
      <c r="F10594" s="0" t="n">
        <v>16.9</v>
      </c>
      <c r="G10594" s="0" t="n">
        <v>0.5</v>
      </c>
      <c r="H10594" s="0" t="n">
        <v>8.45</v>
      </c>
      <c r="I10594" s="0" t="n">
        <v>16.9</v>
      </c>
      <c r="J10594" s="0" t="n">
        <v>8.45</v>
      </c>
      <c r="K10594" s="0" t="s">
        <v>18</v>
      </c>
      <c r="L10594" s="0" t="s">
        <v>282</v>
      </c>
      <c r="M10594" s="0" t="n">
        <f aca="false">CEILING(G10594,1)*F10594</f>
        <v>16.9</v>
      </c>
      <c r="N10594" s="0" t="n">
        <f aca="false">M10594-H10594</f>
        <v>8.45</v>
      </c>
      <c r="O10594" s="0" t="n">
        <f aca="false">IF(ABS(N10594-J10594)&lt;0.011,1,0)</f>
        <v>1</v>
      </c>
    </row>
    <row r="10595" customFormat="false" ht="15" hidden="false" customHeight="false" outlineLevel="0" collapsed="false">
      <c r="A10595" s="0" t="s">
        <v>709</v>
      </c>
      <c r="B10595" s="0" t="s">
        <v>866</v>
      </c>
      <c r="C10595" s="0" t="n">
        <v>5</v>
      </c>
      <c r="D10595" s="0" t="n">
        <v>66895</v>
      </c>
      <c r="E10595" s="0" t="s">
        <v>33</v>
      </c>
      <c r="F10595" s="0" t="n">
        <v>3.9</v>
      </c>
      <c r="G10595" s="0" t="n">
        <v>0.5</v>
      </c>
      <c r="H10595" s="0" t="n">
        <v>1.95</v>
      </c>
      <c r="I10595" s="0" t="n">
        <v>3.9</v>
      </c>
      <c r="J10595" s="0" t="n">
        <v>1.95</v>
      </c>
      <c r="K10595" s="0" t="s">
        <v>18</v>
      </c>
      <c r="L10595" s="0" t="s">
        <v>282</v>
      </c>
      <c r="M10595" s="0" t="n">
        <f aca="false">CEILING(G10595,1)*F10595</f>
        <v>3.9</v>
      </c>
      <c r="N10595" s="0" t="n">
        <f aca="false">M10595-H10595</f>
        <v>1.95</v>
      </c>
      <c r="O10595" s="0" t="n">
        <f aca="false">IF(ABS(N10595-J10595)&lt;0.011,1,0)</f>
        <v>1</v>
      </c>
    </row>
    <row r="10596" customFormat="false" ht="15" hidden="false" customHeight="false" outlineLevel="0" collapsed="false">
      <c r="A10596" s="0" t="s">
        <v>709</v>
      </c>
      <c r="B10596" s="0" t="s">
        <v>866</v>
      </c>
      <c r="C10596" s="0" t="n">
        <v>5</v>
      </c>
      <c r="D10596" s="0" t="n">
        <v>66895</v>
      </c>
      <c r="E10596" s="0" t="s">
        <v>240</v>
      </c>
      <c r="F10596" s="0" t="n">
        <v>5.4</v>
      </c>
      <c r="G10596" s="0" t="n">
        <v>0.5</v>
      </c>
      <c r="H10596" s="0" t="n">
        <v>2.7</v>
      </c>
      <c r="I10596" s="0" t="n">
        <v>5.4</v>
      </c>
      <c r="J10596" s="0" t="n">
        <v>2.7</v>
      </c>
      <c r="K10596" s="0" t="s">
        <v>18</v>
      </c>
      <c r="L10596" s="0" t="s">
        <v>282</v>
      </c>
      <c r="M10596" s="0" t="n">
        <f aca="false">CEILING(G10596,1)*F10596</f>
        <v>5.4</v>
      </c>
      <c r="N10596" s="0" t="n">
        <f aca="false">M10596-H10596</f>
        <v>2.7</v>
      </c>
      <c r="O10596" s="0" t="n">
        <f aca="false">IF(ABS(N10596-J10596)&lt;0.011,1,0)</f>
        <v>1</v>
      </c>
    </row>
    <row r="10597" customFormat="false" ht="15" hidden="false" customHeight="false" outlineLevel="0" collapsed="false">
      <c r="A10597" s="0" t="s">
        <v>709</v>
      </c>
      <c r="B10597" s="0" t="s">
        <v>866</v>
      </c>
      <c r="C10597" s="0" t="n">
        <v>5</v>
      </c>
      <c r="D10597" s="0" t="n">
        <v>66895</v>
      </c>
      <c r="E10597" s="0" t="s">
        <v>91</v>
      </c>
      <c r="F10597" s="0" t="n">
        <v>16.6</v>
      </c>
      <c r="G10597" s="0" t="n">
        <v>0.5</v>
      </c>
      <c r="H10597" s="0" t="n">
        <v>8.3</v>
      </c>
      <c r="I10597" s="0" t="n">
        <v>16.6</v>
      </c>
      <c r="J10597" s="0" t="n">
        <v>8.3</v>
      </c>
      <c r="K10597" s="0" t="s">
        <v>18</v>
      </c>
      <c r="L10597" s="0" t="s">
        <v>282</v>
      </c>
      <c r="M10597" s="0" t="n">
        <f aca="false">CEILING(G10597,1)*F10597</f>
        <v>16.6</v>
      </c>
      <c r="N10597" s="0" t="n">
        <f aca="false">M10597-H10597</f>
        <v>8.3</v>
      </c>
      <c r="O10597" s="0" t="n">
        <f aca="false">IF(ABS(N10597-J10597)&lt;0.011,1,0)</f>
        <v>1</v>
      </c>
    </row>
    <row r="10598" customFormat="false" ht="15" hidden="false" customHeight="false" outlineLevel="0" collapsed="false">
      <c r="A10598" s="0" t="s">
        <v>709</v>
      </c>
      <c r="B10598" s="0" t="s">
        <v>866</v>
      </c>
      <c r="C10598" s="0" t="n">
        <v>5</v>
      </c>
      <c r="D10598" s="0" t="n">
        <v>66895</v>
      </c>
      <c r="E10598" s="0" t="s">
        <v>248</v>
      </c>
      <c r="F10598" s="0" t="n">
        <v>9.9</v>
      </c>
      <c r="G10598" s="0" t="n">
        <v>0.5</v>
      </c>
      <c r="H10598" s="0" t="n">
        <v>4.95</v>
      </c>
      <c r="I10598" s="0" t="n">
        <v>9.9</v>
      </c>
      <c r="J10598" s="0" t="n">
        <v>4.95</v>
      </c>
      <c r="K10598" s="0" t="s">
        <v>18</v>
      </c>
      <c r="L10598" s="0" t="s">
        <v>282</v>
      </c>
      <c r="M10598" s="0" t="n">
        <f aca="false">CEILING(G10598,1)*F10598</f>
        <v>9.9</v>
      </c>
      <c r="N10598" s="0" t="n">
        <f aca="false">M10598-H10598</f>
        <v>4.95</v>
      </c>
      <c r="O10598" s="0" t="n">
        <f aca="false">IF(ABS(N10598-J10598)&lt;0.011,1,0)</f>
        <v>1</v>
      </c>
    </row>
    <row r="10599" customFormat="false" ht="15" hidden="false" customHeight="false" outlineLevel="0" collapsed="false">
      <c r="A10599" s="0" t="s">
        <v>709</v>
      </c>
      <c r="B10599" s="0" t="s">
        <v>866</v>
      </c>
      <c r="C10599" s="0" t="n">
        <v>5</v>
      </c>
      <c r="D10599" s="0" t="n">
        <v>66895</v>
      </c>
      <c r="E10599" s="0" t="s">
        <v>147</v>
      </c>
      <c r="F10599" s="0" t="n">
        <v>3.5</v>
      </c>
      <c r="G10599" s="0" t="n">
        <v>0.5</v>
      </c>
      <c r="H10599" s="0" t="n">
        <v>1.75</v>
      </c>
      <c r="I10599" s="0" t="n">
        <v>3.5</v>
      </c>
      <c r="J10599" s="0" t="n">
        <v>1.75</v>
      </c>
      <c r="K10599" s="0" t="s">
        <v>18</v>
      </c>
      <c r="L10599" s="0" t="s">
        <v>282</v>
      </c>
      <c r="M10599" s="0" t="n">
        <f aca="false">CEILING(G10599,1)*F10599</f>
        <v>3.5</v>
      </c>
      <c r="N10599" s="0" t="n">
        <f aca="false">M10599-H10599</f>
        <v>1.75</v>
      </c>
      <c r="O10599" s="0" t="n">
        <f aca="false">IF(ABS(N10599-J10599)&lt;0.011,1,0)</f>
        <v>1</v>
      </c>
    </row>
    <row r="10600" customFormat="false" ht="15" hidden="false" customHeight="false" outlineLevel="0" collapsed="false">
      <c r="A10600" s="0" t="s">
        <v>709</v>
      </c>
      <c r="B10600" s="0" t="s">
        <v>866</v>
      </c>
      <c r="C10600" s="0" t="n">
        <v>5</v>
      </c>
      <c r="D10600" s="0" t="n">
        <v>66895</v>
      </c>
      <c r="E10600" s="0" t="s">
        <v>111</v>
      </c>
      <c r="F10600" s="0" t="n">
        <v>28.6</v>
      </c>
      <c r="G10600" s="0" t="n">
        <v>0.5</v>
      </c>
      <c r="H10600" s="0" t="n">
        <v>14.3</v>
      </c>
      <c r="I10600" s="0" t="n">
        <v>28.6</v>
      </c>
      <c r="J10600" s="0" t="n">
        <v>14.3</v>
      </c>
      <c r="K10600" s="0" t="s">
        <v>18</v>
      </c>
      <c r="L10600" s="0" t="s">
        <v>282</v>
      </c>
      <c r="M10600" s="0" t="n">
        <f aca="false">CEILING(G10600,1)*F10600</f>
        <v>28.6</v>
      </c>
      <c r="N10600" s="0" t="n">
        <f aca="false">M10600-H10600</f>
        <v>14.3</v>
      </c>
      <c r="O10600" s="0" t="n">
        <f aca="false">IF(ABS(N10600-J10600)&lt;0.011,1,0)</f>
        <v>1</v>
      </c>
    </row>
    <row r="10601" customFormat="false" ht="15" hidden="false" customHeight="false" outlineLevel="0" collapsed="false">
      <c r="A10601" s="0" t="s">
        <v>709</v>
      </c>
      <c r="B10601" s="0" t="s">
        <v>866</v>
      </c>
      <c r="C10601" s="0" t="n">
        <v>5</v>
      </c>
      <c r="D10601" s="0" t="n">
        <v>66895</v>
      </c>
      <c r="E10601" s="0" t="s">
        <v>176</v>
      </c>
      <c r="F10601" s="0" t="n">
        <v>2.9</v>
      </c>
      <c r="G10601" s="0" t="n">
        <v>0.5</v>
      </c>
      <c r="H10601" s="0" t="n">
        <v>1.45</v>
      </c>
      <c r="I10601" s="0" t="n">
        <v>2.9</v>
      </c>
      <c r="J10601" s="0" t="n">
        <v>1.45</v>
      </c>
      <c r="K10601" s="0" t="s">
        <v>18</v>
      </c>
      <c r="L10601" s="0" t="s">
        <v>282</v>
      </c>
      <c r="M10601" s="0" t="n">
        <f aca="false">CEILING(G10601,1)*F10601</f>
        <v>2.9</v>
      </c>
      <c r="N10601" s="0" t="n">
        <f aca="false">M10601-H10601</f>
        <v>1.45</v>
      </c>
      <c r="O10601" s="0" t="n">
        <f aca="false">IF(ABS(N10601-J10601)&lt;0.011,1,0)</f>
        <v>1</v>
      </c>
    </row>
    <row r="10602" customFormat="false" ht="15" hidden="false" customHeight="false" outlineLevel="0" collapsed="false">
      <c r="A10602" s="0" t="s">
        <v>709</v>
      </c>
      <c r="B10602" s="0" t="s">
        <v>866</v>
      </c>
      <c r="C10602" s="0" t="n">
        <v>5</v>
      </c>
      <c r="D10602" s="0" t="n">
        <v>66895</v>
      </c>
      <c r="E10602" s="0" t="s">
        <v>36</v>
      </c>
      <c r="F10602" s="0" t="n">
        <v>0.9</v>
      </c>
      <c r="G10602" s="0" t="n">
        <v>0.5</v>
      </c>
      <c r="H10602" s="0" t="n">
        <v>0.45</v>
      </c>
      <c r="I10602" s="0" t="n">
        <v>0.9</v>
      </c>
      <c r="J10602" s="0" t="n">
        <v>0.45</v>
      </c>
      <c r="K10602" s="0" t="s">
        <v>18</v>
      </c>
      <c r="L10602" s="0" t="s">
        <v>282</v>
      </c>
      <c r="M10602" s="0" t="n">
        <f aca="false">CEILING(G10602,1)*F10602</f>
        <v>0.9</v>
      </c>
      <c r="N10602" s="0" t="n">
        <f aca="false">M10602-H10602</f>
        <v>0.45</v>
      </c>
      <c r="O10602" s="0" t="n">
        <f aca="false">IF(ABS(N10602-J10602)&lt;0.011,1,0)</f>
        <v>1</v>
      </c>
    </row>
    <row r="10603" customFormat="false" ht="15" hidden="false" customHeight="false" outlineLevel="0" collapsed="false">
      <c r="A10603" s="0" t="s">
        <v>709</v>
      </c>
      <c r="B10603" s="0" t="s">
        <v>866</v>
      </c>
      <c r="C10603" s="0" t="n">
        <v>6</v>
      </c>
      <c r="D10603" s="0" t="n">
        <v>66892</v>
      </c>
      <c r="E10603" s="0" t="s">
        <v>38</v>
      </c>
      <c r="F10603" s="0" t="n">
        <v>3.9</v>
      </c>
      <c r="G10603" s="0" t="n">
        <v>0.5</v>
      </c>
      <c r="H10603" s="0" t="n">
        <v>1.95</v>
      </c>
      <c r="I10603" s="0" t="n">
        <v>3.9</v>
      </c>
      <c r="J10603" s="0" t="n">
        <v>1.95</v>
      </c>
      <c r="K10603" s="0" t="s">
        <v>18</v>
      </c>
      <c r="L10603" s="0" t="s">
        <v>282</v>
      </c>
      <c r="M10603" s="0" t="n">
        <f aca="false">CEILING(G10603,1)*F10603</f>
        <v>3.9</v>
      </c>
      <c r="N10603" s="0" t="n">
        <f aca="false">M10603-H10603</f>
        <v>1.95</v>
      </c>
      <c r="O10603" s="0" t="n">
        <f aca="false">IF(ABS(N10603-J10603)&lt;0.011,1,0)</f>
        <v>1</v>
      </c>
    </row>
    <row r="10604" customFormat="false" ht="15" hidden="false" customHeight="false" outlineLevel="0" collapsed="false">
      <c r="A10604" s="0" t="s">
        <v>709</v>
      </c>
      <c r="B10604" s="0" t="s">
        <v>866</v>
      </c>
      <c r="C10604" s="0" t="n">
        <v>6</v>
      </c>
      <c r="D10604" s="0" t="n">
        <v>66892</v>
      </c>
      <c r="E10604" s="0" t="s">
        <v>45</v>
      </c>
      <c r="F10604" s="0" t="n">
        <v>18.6</v>
      </c>
      <c r="G10604" s="0" t="n">
        <v>0.5</v>
      </c>
      <c r="H10604" s="0" t="n">
        <v>9.3</v>
      </c>
      <c r="I10604" s="0" t="n">
        <v>18.6</v>
      </c>
      <c r="J10604" s="0" t="n">
        <v>9.3</v>
      </c>
      <c r="K10604" s="0" t="s">
        <v>18</v>
      </c>
      <c r="L10604" s="0" t="s">
        <v>282</v>
      </c>
      <c r="M10604" s="0" t="n">
        <f aca="false">CEILING(G10604,1)*F10604</f>
        <v>18.6</v>
      </c>
      <c r="N10604" s="0" t="n">
        <f aca="false">M10604-H10604</f>
        <v>9.3</v>
      </c>
      <c r="O10604" s="0" t="n">
        <f aca="false">IF(ABS(N10604-J10604)&lt;0.011,1,0)</f>
        <v>1</v>
      </c>
    </row>
    <row r="10605" customFormat="false" ht="15" hidden="false" customHeight="false" outlineLevel="0" collapsed="false">
      <c r="A10605" s="0" t="s">
        <v>709</v>
      </c>
      <c r="B10605" s="0" t="s">
        <v>866</v>
      </c>
      <c r="C10605" s="0" t="n">
        <v>6</v>
      </c>
      <c r="D10605" s="0" t="n">
        <v>66892</v>
      </c>
      <c r="E10605" s="0" t="s">
        <v>20</v>
      </c>
      <c r="F10605" s="0" t="n">
        <v>16.9</v>
      </c>
      <c r="G10605" s="0" t="n">
        <v>0.5</v>
      </c>
      <c r="H10605" s="0" t="n">
        <v>8.45</v>
      </c>
      <c r="I10605" s="0" t="n">
        <v>16.9</v>
      </c>
      <c r="J10605" s="0" t="n">
        <v>8.45</v>
      </c>
      <c r="K10605" s="0" t="s">
        <v>18</v>
      </c>
      <c r="L10605" s="0" t="s">
        <v>282</v>
      </c>
      <c r="M10605" s="0" t="n">
        <f aca="false">CEILING(G10605,1)*F10605</f>
        <v>16.9</v>
      </c>
      <c r="N10605" s="0" t="n">
        <f aca="false">M10605-H10605</f>
        <v>8.45</v>
      </c>
      <c r="O10605" s="0" t="n">
        <f aca="false">IF(ABS(N10605-J10605)&lt;0.011,1,0)</f>
        <v>1</v>
      </c>
    </row>
    <row r="10606" customFormat="false" ht="15" hidden="false" customHeight="false" outlineLevel="0" collapsed="false">
      <c r="A10606" s="0" t="s">
        <v>709</v>
      </c>
      <c r="B10606" s="0" t="s">
        <v>866</v>
      </c>
      <c r="C10606" s="0" t="n">
        <v>6</v>
      </c>
      <c r="D10606" s="0" t="n">
        <v>66892</v>
      </c>
      <c r="E10606" s="0" t="s">
        <v>33</v>
      </c>
      <c r="F10606" s="0" t="n">
        <v>3.9</v>
      </c>
      <c r="G10606" s="0" t="n">
        <v>0.5</v>
      </c>
      <c r="H10606" s="0" t="n">
        <v>1.95</v>
      </c>
      <c r="I10606" s="0" t="n">
        <v>3.9</v>
      </c>
      <c r="J10606" s="0" t="n">
        <v>1.95</v>
      </c>
      <c r="K10606" s="0" t="s">
        <v>18</v>
      </c>
      <c r="L10606" s="0" t="s">
        <v>282</v>
      </c>
      <c r="M10606" s="0" t="n">
        <f aca="false">CEILING(G10606,1)*F10606</f>
        <v>3.9</v>
      </c>
      <c r="N10606" s="0" t="n">
        <f aca="false">M10606-H10606</f>
        <v>1.95</v>
      </c>
      <c r="O10606" s="0" t="n">
        <f aca="false">IF(ABS(N10606-J10606)&lt;0.011,1,0)</f>
        <v>1</v>
      </c>
    </row>
    <row r="10607" customFormat="false" ht="15" hidden="false" customHeight="false" outlineLevel="0" collapsed="false">
      <c r="A10607" s="0" t="s">
        <v>709</v>
      </c>
      <c r="B10607" s="0" t="s">
        <v>866</v>
      </c>
      <c r="C10607" s="0" t="n">
        <v>6</v>
      </c>
      <c r="D10607" s="0" t="n">
        <v>66892</v>
      </c>
      <c r="E10607" s="0" t="s">
        <v>240</v>
      </c>
      <c r="F10607" s="0" t="n">
        <v>5.4</v>
      </c>
      <c r="G10607" s="0" t="n">
        <v>0.5</v>
      </c>
      <c r="H10607" s="0" t="n">
        <v>2.7</v>
      </c>
      <c r="I10607" s="0" t="n">
        <v>5.4</v>
      </c>
      <c r="J10607" s="0" t="n">
        <v>2.7</v>
      </c>
      <c r="K10607" s="0" t="s">
        <v>18</v>
      </c>
      <c r="L10607" s="0" t="s">
        <v>282</v>
      </c>
      <c r="M10607" s="0" t="n">
        <f aca="false">CEILING(G10607,1)*F10607</f>
        <v>5.4</v>
      </c>
      <c r="N10607" s="0" t="n">
        <f aca="false">M10607-H10607</f>
        <v>2.7</v>
      </c>
      <c r="O10607" s="0" t="n">
        <f aca="false">IF(ABS(N10607-J10607)&lt;0.011,1,0)</f>
        <v>1</v>
      </c>
    </row>
    <row r="10608" customFormat="false" ht="15" hidden="false" customHeight="false" outlineLevel="0" collapsed="false">
      <c r="A10608" s="0" t="s">
        <v>709</v>
      </c>
      <c r="B10608" s="0" t="s">
        <v>866</v>
      </c>
      <c r="C10608" s="0" t="n">
        <v>6</v>
      </c>
      <c r="D10608" s="0" t="n">
        <v>66892</v>
      </c>
      <c r="E10608" s="0" t="s">
        <v>91</v>
      </c>
      <c r="F10608" s="0" t="n">
        <v>16.6</v>
      </c>
      <c r="G10608" s="0" t="n">
        <v>0.5</v>
      </c>
      <c r="H10608" s="0" t="n">
        <v>8.3</v>
      </c>
      <c r="I10608" s="0" t="n">
        <v>16.6</v>
      </c>
      <c r="J10608" s="0" t="n">
        <v>8.3</v>
      </c>
      <c r="K10608" s="0" t="s">
        <v>18</v>
      </c>
      <c r="L10608" s="0" t="s">
        <v>282</v>
      </c>
      <c r="M10608" s="0" t="n">
        <f aca="false">CEILING(G10608,1)*F10608</f>
        <v>16.6</v>
      </c>
      <c r="N10608" s="0" t="n">
        <f aca="false">M10608-H10608</f>
        <v>8.3</v>
      </c>
      <c r="O10608" s="0" t="n">
        <f aca="false">IF(ABS(N10608-J10608)&lt;0.011,1,0)</f>
        <v>1</v>
      </c>
    </row>
    <row r="10609" customFormat="false" ht="15" hidden="false" customHeight="false" outlineLevel="0" collapsed="false">
      <c r="A10609" s="0" t="s">
        <v>709</v>
      </c>
      <c r="B10609" s="0" t="s">
        <v>866</v>
      </c>
      <c r="C10609" s="0" t="n">
        <v>6</v>
      </c>
      <c r="D10609" s="0" t="n">
        <v>66892</v>
      </c>
      <c r="E10609" s="0" t="s">
        <v>248</v>
      </c>
      <c r="F10609" s="0" t="n">
        <v>9.9</v>
      </c>
      <c r="G10609" s="0" t="n">
        <v>0.5</v>
      </c>
      <c r="H10609" s="0" t="n">
        <v>4.95</v>
      </c>
      <c r="I10609" s="0" t="n">
        <v>9.9</v>
      </c>
      <c r="J10609" s="0" t="n">
        <v>4.95</v>
      </c>
      <c r="K10609" s="0" t="s">
        <v>18</v>
      </c>
      <c r="L10609" s="0" t="s">
        <v>282</v>
      </c>
      <c r="M10609" s="0" t="n">
        <f aca="false">CEILING(G10609,1)*F10609</f>
        <v>9.9</v>
      </c>
      <c r="N10609" s="0" t="n">
        <f aca="false">M10609-H10609</f>
        <v>4.95</v>
      </c>
      <c r="O10609" s="0" t="n">
        <f aca="false">IF(ABS(N10609-J10609)&lt;0.011,1,0)</f>
        <v>1</v>
      </c>
    </row>
    <row r="10610" customFormat="false" ht="15" hidden="false" customHeight="false" outlineLevel="0" collapsed="false">
      <c r="A10610" s="0" t="s">
        <v>709</v>
      </c>
      <c r="B10610" s="0" t="s">
        <v>866</v>
      </c>
      <c r="C10610" s="0" t="n">
        <v>6</v>
      </c>
      <c r="D10610" s="0" t="n">
        <v>66892</v>
      </c>
      <c r="E10610" s="0" t="s">
        <v>147</v>
      </c>
      <c r="F10610" s="0" t="n">
        <v>3.5</v>
      </c>
      <c r="G10610" s="0" t="n">
        <v>0.5</v>
      </c>
      <c r="H10610" s="0" t="n">
        <v>1.75</v>
      </c>
      <c r="I10610" s="0" t="n">
        <v>3.5</v>
      </c>
      <c r="J10610" s="0" t="n">
        <v>1.75</v>
      </c>
      <c r="K10610" s="0" t="s">
        <v>18</v>
      </c>
      <c r="L10610" s="0" t="s">
        <v>282</v>
      </c>
      <c r="M10610" s="0" t="n">
        <f aca="false">CEILING(G10610,1)*F10610</f>
        <v>3.5</v>
      </c>
      <c r="N10610" s="0" t="n">
        <f aca="false">M10610-H10610</f>
        <v>1.75</v>
      </c>
      <c r="O10610" s="0" t="n">
        <f aca="false">IF(ABS(N10610-J10610)&lt;0.011,1,0)</f>
        <v>1</v>
      </c>
    </row>
    <row r="10611" customFormat="false" ht="15" hidden="false" customHeight="false" outlineLevel="0" collapsed="false">
      <c r="A10611" s="0" t="s">
        <v>709</v>
      </c>
      <c r="B10611" s="0" t="s">
        <v>866</v>
      </c>
      <c r="C10611" s="0" t="n">
        <v>6</v>
      </c>
      <c r="D10611" s="0" t="n">
        <v>66892</v>
      </c>
      <c r="E10611" s="0" t="s">
        <v>111</v>
      </c>
      <c r="F10611" s="0" t="n">
        <v>28.6</v>
      </c>
      <c r="G10611" s="0" t="n">
        <v>0.5</v>
      </c>
      <c r="H10611" s="0" t="n">
        <v>14.3</v>
      </c>
      <c r="I10611" s="0" t="n">
        <v>28.6</v>
      </c>
      <c r="J10611" s="0" t="n">
        <v>14.3</v>
      </c>
      <c r="K10611" s="0" t="s">
        <v>18</v>
      </c>
      <c r="L10611" s="0" t="s">
        <v>282</v>
      </c>
      <c r="M10611" s="0" t="n">
        <f aca="false">CEILING(G10611,1)*F10611</f>
        <v>28.6</v>
      </c>
      <c r="N10611" s="0" t="n">
        <f aca="false">M10611-H10611</f>
        <v>14.3</v>
      </c>
      <c r="O10611" s="0" t="n">
        <f aca="false">IF(ABS(N10611-J10611)&lt;0.011,1,0)</f>
        <v>1</v>
      </c>
    </row>
    <row r="10612" customFormat="false" ht="15" hidden="false" customHeight="false" outlineLevel="0" collapsed="false">
      <c r="A10612" s="0" t="s">
        <v>709</v>
      </c>
      <c r="B10612" s="0" t="s">
        <v>866</v>
      </c>
      <c r="C10612" s="0" t="n">
        <v>6</v>
      </c>
      <c r="D10612" s="0" t="n">
        <v>66892</v>
      </c>
      <c r="E10612" s="0" t="s">
        <v>176</v>
      </c>
      <c r="F10612" s="0" t="n">
        <v>2.9</v>
      </c>
      <c r="G10612" s="0" t="n">
        <v>0.5</v>
      </c>
      <c r="H10612" s="0" t="n">
        <v>1.45</v>
      </c>
      <c r="I10612" s="0" t="n">
        <v>2.9</v>
      </c>
      <c r="J10612" s="0" t="n">
        <v>1.45</v>
      </c>
      <c r="K10612" s="0" t="s">
        <v>18</v>
      </c>
      <c r="L10612" s="0" t="s">
        <v>282</v>
      </c>
      <c r="M10612" s="0" t="n">
        <f aca="false">CEILING(G10612,1)*F10612</f>
        <v>2.9</v>
      </c>
      <c r="N10612" s="0" t="n">
        <f aca="false">M10612-H10612</f>
        <v>1.45</v>
      </c>
      <c r="O10612" s="0" t="n">
        <f aca="false">IF(ABS(N10612-J10612)&lt;0.011,1,0)</f>
        <v>1</v>
      </c>
    </row>
    <row r="10613" customFormat="false" ht="15" hidden="false" customHeight="false" outlineLevel="0" collapsed="false">
      <c r="A10613" s="0" t="s">
        <v>709</v>
      </c>
      <c r="B10613" s="0" t="s">
        <v>866</v>
      </c>
      <c r="C10613" s="0" t="n">
        <v>6</v>
      </c>
      <c r="D10613" s="0" t="n">
        <v>66892</v>
      </c>
      <c r="E10613" s="0" t="s">
        <v>36</v>
      </c>
      <c r="F10613" s="0" t="n">
        <v>0.9</v>
      </c>
      <c r="G10613" s="0" t="n">
        <v>0.5</v>
      </c>
      <c r="H10613" s="0" t="n">
        <v>0.45</v>
      </c>
      <c r="I10613" s="0" t="n">
        <v>0.9</v>
      </c>
      <c r="J10613" s="0" t="n">
        <v>0.45</v>
      </c>
      <c r="K10613" s="0" t="s">
        <v>18</v>
      </c>
      <c r="L10613" s="0" t="s">
        <v>282</v>
      </c>
      <c r="M10613" s="0" t="n">
        <f aca="false">CEILING(G10613,1)*F10613</f>
        <v>0.9</v>
      </c>
      <c r="N10613" s="0" t="n">
        <f aca="false">M10613-H10613</f>
        <v>0.45</v>
      </c>
      <c r="O10613" s="0" t="n">
        <f aca="false">IF(ABS(N10613-J10613)&lt;0.011,1,0)</f>
        <v>1</v>
      </c>
    </row>
    <row r="10614" customFormat="false" ht="15" hidden="false" customHeight="false" outlineLevel="0" collapsed="false">
      <c r="A10614" s="0" t="s">
        <v>709</v>
      </c>
      <c r="B10614" s="0" t="s">
        <v>867</v>
      </c>
      <c r="C10614" s="0" t="n">
        <v>16</v>
      </c>
      <c r="D10614" s="0" t="n">
        <v>67000</v>
      </c>
      <c r="E10614" s="0" t="s">
        <v>48</v>
      </c>
      <c r="F10614" s="0" t="n">
        <v>7.9</v>
      </c>
      <c r="G10614" s="0" t="n">
        <v>0.5</v>
      </c>
      <c r="H10614" s="0" t="n">
        <v>3.95</v>
      </c>
      <c r="I10614" s="0" t="n">
        <v>7.9</v>
      </c>
      <c r="J10614" s="0" t="n">
        <v>3.95</v>
      </c>
      <c r="K10614" s="0" t="s">
        <v>18</v>
      </c>
      <c r="L10614" s="0" t="s">
        <v>271</v>
      </c>
      <c r="M10614" s="0" t="n">
        <f aca="false">CEILING(G10614,1)*F10614</f>
        <v>7.9</v>
      </c>
      <c r="N10614" s="0" t="n">
        <f aca="false">M10614-H10614</f>
        <v>3.95</v>
      </c>
      <c r="O10614" s="0" t="n">
        <f aca="false">IF(ABS(N10614-J10614)&lt;0.011,1,0)</f>
        <v>1</v>
      </c>
    </row>
    <row r="10615" customFormat="false" ht="15" hidden="false" customHeight="false" outlineLevel="0" collapsed="false">
      <c r="A10615" s="0" t="s">
        <v>709</v>
      </c>
      <c r="B10615" s="0" t="s">
        <v>867</v>
      </c>
      <c r="C10615" s="0" t="n">
        <v>16</v>
      </c>
      <c r="D10615" s="0" t="n">
        <v>67000</v>
      </c>
      <c r="E10615" s="0" t="s">
        <v>108</v>
      </c>
      <c r="F10615" s="0" t="n">
        <v>4.9</v>
      </c>
      <c r="G10615" s="0" t="n">
        <v>0.5</v>
      </c>
      <c r="H10615" s="0" t="n">
        <v>2.45</v>
      </c>
      <c r="I10615" s="0" t="n">
        <v>4.9</v>
      </c>
      <c r="J10615" s="0" t="n">
        <v>2.45</v>
      </c>
      <c r="K10615" s="0" t="s">
        <v>18</v>
      </c>
      <c r="L10615" s="0" t="s">
        <v>271</v>
      </c>
      <c r="M10615" s="0" t="n">
        <f aca="false">CEILING(G10615,1)*F10615</f>
        <v>4.9</v>
      </c>
      <c r="N10615" s="0" t="n">
        <f aca="false">M10615-H10615</f>
        <v>2.45</v>
      </c>
      <c r="O10615" s="0" t="n">
        <f aca="false">IF(ABS(N10615-J10615)&lt;0.011,1,0)</f>
        <v>1</v>
      </c>
    </row>
    <row r="10616" customFormat="false" ht="15" hidden="false" customHeight="false" outlineLevel="0" collapsed="false">
      <c r="A10616" s="0" t="s">
        <v>709</v>
      </c>
      <c r="B10616" s="0" t="s">
        <v>867</v>
      </c>
      <c r="C10616" s="0" t="n">
        <v>16</v>
      </c>
      <c r="D10616" s="0" t="n">
        <v>67000</v>
      </c>
      <c r="E10616" s="0" t="s">
        <v>516</v>
      </c>
      <c r="F10616" s="0" t="n">
        <v>10.5</v>
      </c>
      <c r="G10616" s="0" t="n">
        <v>0.5</v>
      </c>
      <c r="H10616" s="0" t="n">
        <v>5.25</v>
      </c>
      <c r="I10616" s="0" t="n">
        <v>10.5</v>
      </c>
      <c r="J10616" s="0" t="n">
        <v>5.25</v>
      </c>
      <c r="K10616" s="0" t="s">
        <v>18</v>
      </c>
      <c r="L10616" s="0" t="s">
        <v>271</v>
      </c>
      <c r="M10616" s="0" t="n">
        <f aca="false">CEILING(G10616,1)*F10616</f>
        <v>10.5</v>
      </c>
      <c r="N10616" s="0" t="n">
        <f aca="false">M10616-H10616</f>
        <v>5.25</v>
      </c>
      <c r="O10616" s="0" t="n">
        <f aca="false">IF(ABS(N10616-J10616)&lt;0.011,1,0)</f>
        <v>1</v>
      </c>
    </row>
    <row r="10617" customFormat="false" ht="15" hidden="false" customHeight="false" outlineLevel="0" collapsed="false">
      <c r="A10617" s="0" t="s">
        <v>709</v>
      </c>
      <c r="B10617" s="0" t="s">
        <v>867</v>
      </c>
      <c r="C10617" s="0" t="n">
        <v>16</v>
      </c>
      <c r="D10617" s="0" t="n">
        <v>67000</v>
      </c>
      <c r="E10617" s="0" t="s">
        <v>143</v>
      </c>
      <c r="F10617" s="0" t="n">
        <v>3.9</v>
      </c>
      <c r="G10617" s="0" t="n">
        <v>0.5</v>
      </c>
      <c r="H10617" s="0" t="n">
        <v>1.95</v>
      </c>
      <c r="I10617" s="0" t="n">
        <v>3.9</v>
      </c>
      <c r="J10617" s="0" t="n">
        <v>1.95</v>
      </c>
      <c r="K10617" s="0" t="s">
        <v>18</v>
      </c>
      <c r="L10617" s="0" t="s">
        <v>271</v>
      </c>
      <c r="M10617" s="0" t="n">
        <f aca="false">CEILING(G10617,1)*F10617</f>
        <v>3.9</v>
      </c>
      <c r="N10617" s="0" t="n">
        <f aca="false">M10617-H10617</f>
        <v>1.95</v>
      </c>
      <c r="O10617" s="0" t="n">
        <f aca="false">IF(ABS(N10617-J10617)&lt;0.011,1,0)</f>
        <v>1</v>
      </c>
    </row>
    <row r="10618" customFormat="false" ht="15" hidden="false" customHeight="false" outlineLevel="0" collapsed="false">
      <c r="A10618" s="0" t="s">
        <v>709</v>
      </c>
      <c r="B10618" s="0" t="s">
        <v>867</v>
      </c>
      <c r="C10618" s="0" t="n">
        <v>16</v>
      </c>
      <c r="D10618" s="0" t="n">
        <v>67000</v>
      </c>
      <c r="E10618" s="0" t="s">
        <v>176</v>
      </c>
      <c r="F10618" s="0" t="n">
        <v>5.9</v>
      </c>
      <c r="G10618" s="0" t="n">
        <v>0.5</v>
      </c>
      <c r="H10618" s="0" t="n">
        <v>2.95</v>
      </c>
      <c r="I10618" s="0" t="n">
        <v>5.9</v>
      </c>
      <c r="J10618" s="0" t="n">
        <v>2.95</v>
      </c>
      <c r="K10618" s="0" t="s">
        <v>18</v>
      </c>
      <c r="L10618" s="0" t="s">
        <v>271</v>
      </c>
      <c r="M10618" s="0" t="n">
        <f aca="false">CEILING(G10618,1)*F10618</f>
        <v>5.9</v>
      </c>
      <c r="N10618" s="0" t="n">
        <f aca="false">M10618-H10618</f>
        <v>2.95</v>
      </c>
      <c r="O10618" s="0" t="n">
        <f aca="false">IF(ABS(N10618-J10618)&lt;0.011,1,0)</f>
        <v>1</v>
      </c>
    </row>
    <row r="10619" customFormat="false" ht="15" hidden="false" customHeight="false" outlineLevel="0" collapsed="false">
      <c r="A10619" s="0" t="s">
        <v>709</v>
      </c>
      <c r="B10619" s="0" t="s">
        <v>867</v>
      </c>
      <c r="C10619" s="0" t="n">
        <v>17</v>
      </c>
      <c r="D10619" s="0" t="n">
        <v>66986</v>
      </c>
      <c r="E10619" s="0" t="s">
        <v>48</v>
      </c>
      <c r="F10619" s="0" t="n">
        <v>7.9</v>
      </c>
      <c r="G10619" s="0" t="n">
        <v>0.5</v>
      </c>
      <c r="H10619" s="0" t="n">
        <v>3.95</v>
      </c>
      <c r="I10619" s="0" t="n">
        <v>7.9</v>
      </c>
      <c r="J10619" s="0" t="n">
        <v>3.95</v>
      </c>
      <c r="K10619" s="0" t="s">
        <v>18</v>
      </c>
      <c r="L10619" s="0" t="s">
        <v>271</v>
      </c>
      <c r="M10619" s="0" t="n">
        <f aca="false">CEILING(G10619,1)*F10619</f>
        <v>7.9</v>
      </c>
      <c r="N10619" s="0" t="n">
        <f aca="false">M10619-H10619</f>
        <v>3.95</v>
      </c>
      <c r="O10619" s="0" t="n">
        <f aca="false">IF(ABS(N10619-J10619)&lt;0.011,1,0)</f>
        <v>1</v>
      </c>
    </row>
    <row r="10620" customFormat="false" ht="15" hidden="false" customHeight="false" outlineLevel="0" collapsed="false">
      <c r="A10620" s="0" t="s">
        <v>709</v>
      </c>
      <c r="B10620" s="0" t="s">
        <v>867</v>
      </c>
      <c r="C10620" s="0" t="n">
        <v>17</v>
      </c>
      <c r="D10620" s="0" t="n">
        <v>66986</v>
      </c>
      <c r="E10620" s="0" t="s">
        <v>108</v>
      </c>
      <c r="F10620" s="0" t="n">
        <v>4.9</v>
      </c>
      <c r="G10620" s="0" t="n">
        <v>0.5</v>
      </c>
      <c r="H10620" s="0" t="n">
        <v>2.45</v>
      </c>
      <c r="I10620" s="0" t="n">
        <v>4.9</v>
      </c>
      <c r="J10620" s="0" t="n">
        <v>2.45</v>
      </c>
      <c r="K10620" s="0" t="s">
        <v>18</v>
      </c>
      <c r="L10620" s="0" t="s">
        <v>271</v>
      </c>
      <c r="M10620" s="0" t="n">
        <f aca="false">CEILING(G10620,1)*F10620</f>
        <v>4.9</v>
      </c>
      <c r="N10620" s="0" t="n">
        <f aca="false">M10620-H10620</f>
        <v>2.45</v>
      </c>
      <c r="O10620" s="0" t="n">
        <f aca="false">IF(ABS(N10620-J10620)&lt;0.011,1,0)</f>
        <v>1</v>
      </c>
    </row>
    <row r="10621" customFormat="false" ht="15" hidden="false" customHeight="false" outlineLevel="0" collapsed="false">
      <c r="A10621" s="0" t="s">
        <v>709</v>
      </c>
      <c r="B10621" s="0" t="s">
        <v>867</v>
      </c>
      <c r="C10621" s="0" t="n">
        <v>17</v>
      </c>
      <c r="D10621" s="0" t="n">
        <v>66986</v>
      </c>
      <c r="E10621" s="0" t="s">
        <v>516</v>
      </c>
      <c r="F10621" s="0" t="n">
        <v>10.5</v>
      </c>
      <c r="G10621" s="0" t="n">
        <v>0.5</v>
      </c>
      <c r="H10621" s="0" t="n">
        <v>5.25</v>
      </c>
      <c r="I10621" s="0" t="n">
        <v>10.5</v>
      </c>
      <c r="J10621" s="0" t="n">
        <v>5.25</v>
      </c>
      <c r="K10621" s="0" t="s">
        <v>18</v>
      </c>
      <c r="L10621" s="0" t="s">
        <v>271</v>
      </c>
      <c r="M10621" s="0" t="n">
        <f aca="false">CEILING(G10621,1)*F10621</f>
        <v>10.5</v>
      </c>
      <c r="N10621" s="0" t="n">
        <f aca="false">M10621-H10621</f>
        <v>5.25</v>
      </c>
      <c r="O10621" s="0" t="n">
        <f aca="false">IF(ABS(N10621-J10621)&lt;0.011,1,0)</f>
        <v>1</v>
      </c>
    </row>
    <row r="10622" customFormat="false" ht="15" hidden="false" customHeight="false" outlineLevel="0" collapsed="false">
      <c r="A10622" s="0" t="s">
        <v>709</v>
      </c>
      <c r="B10622" s="0" t="s">
        <v>867</v>
      </c>
      <c r="C10622" s="0" t="n">
        <v>17</v>
      </c>
      <c r="D10622" s="0" t="n">
        <v>66986</v>
      </c>
      <c r="E10622" s="0" t="s">
        <v>143</v>
      </c>
      <c r="F10622" s="0" t="n">
        <v>3.9</v>
      </c>
      <c r="G10622" s="0" t="n">
        <v>0.5</v>
      </c>
      <c r="H10622" s="0" t="n">
        <v>1.95</v>
      </c>
      <c r="I10622" s="0" t="n">
        <v>3.9</v>
      </c>
      <c r="J10622" s="0" t="n">
        <v>1.95</v>
      </c>
      <c r="K10622" s="0" t="s">
        <v>18</v>
      </c>
      <c r="L10622" s="0" t="s">
        <v>271</v>
      </c>
      <c r="M10622" s="0" t="n">
        <f aca="false">CEILING(G10622,1)*F10622</f>
        <v>3.9</v>
      </c>
      <c r="N10622" s="0" t="n">
        <f aca="false">M10622-H10622</f>
        <v>1.95</v>
      </c>
      <c r="O10622" s="0" t="n">
        <f aca="false">IF(ABS(N10622-J10622)&lt;0.011,1,0)</f>
        <v>1</v>
      </c>
    </row>
    <row r="10623" customFormat="false" ht="15" hidden="false" customHeight="false" outlineLevel="0" collapsed="false">
      <c r="A10623" s="0" t="s">
        <v>709</v>
      </c>
      <c r="B10623" s="0" t="s">
        <v>867</v>
      </c>
      <c r="C10623" s="0" t="n">
        <v>17</v>
      </c>
      <c r="D10623" s="0" t="n">
        <v>66986</v>
      </c>
      <c r="E10623" s="0" t="s">
        <v>176</v>
      </c>
      <c r="F10623" s="0" t="n">
        <v>5.9</v>
      </c>
      <c r="G10623" s="0" t="n">
        <v>0.5</v>
      </c>
      <c r="H10623" s="0" t="n">
        <v>2.95</v>
      </c>
      <c r="I10623" s="0" t="n">
        <v>5.9</v>
      </c>
      <c r="J10623" s="0" t="n">
        <v>2.95</v>
      </c>
      <c r="K10623" s="0" t="s">
        <v>18</v>
      </c>
      <c r="L10623" s="0" t="s">
        <v>271</v>
      </c>
      <c r="M10623" s="0" t="n">
        <f aca="false">CEILING(G10623,1)*F10623</f>
        <v>5.9</v>
      </c>
      <c r="N10623" s="0" t="n">
        <f aca="false">M10623-H10623</f>
        <v>2.95</v>
      </c>
      <c r="O10623" s="0" t="n">
        <f aca="false">IF(ABS(N10623-J10623)&lt;0.011,1,0)</f>
        <v>1</v>
      </c>
    </row>
    <row r="10624" customFormat="false" ht="15" hidden="false" customHeight="false" outlineLevel="0" collapsed="false">
      <c r="A10624" s="0" t="s">
        <v>709</v>
      </c>
      <c r="B10624" s="0" t="s">
        <v>868</v>
      </c>
      <c r="C10624" s="0" t="n">
        <v>10</v>
      </c>
      <c r="D10624" s="0" t="n">
        <v>67017</v>
      </c>
      <c r="E10624" s="0" t="s">
        <v>78</v>
      </c>
      <c r="F10624" s="0" t="n">
        <v>18.6</v>
      </c>
      <c r="G10624" s="0" t="n">
        <v>1.5</v>
      </c>
      <c r="H10624" s="0" t="n">
        <v>27.9</v>
      </c>
      <c r="I10624" s="0" t="n">
        <v>37.2</v>
      </c>
      <c r="J10624" s="0" t="n">
        <v>9.3</v>
      </c>
      <c r="K10624" s="0" t="s">
        <v>18</v>
      </c>
      <c r="L10624" s="0" t="s">
        <v>101</v>
      </c>
      <c r="M10624" s="0" t="n">
        <f aca="false">CEILING(G10624,1)*F10624</f>
        <v>37.2</v>
      </c>
      <c r="N10624" s="0" t="n">
        <f aca="false">M10624-H10624</f>
        <v>9.3</v>
      </c>
      <c r="O10624" s="0" t="n">
        <f aca="false">IF(ABS(N10624-J10624)&lt;0.011,1,0)</f>
        <v>1</v>
      </c>
    </row>
    <row r="10625" customFormat="false" ht="15" hidden="false" customHeight="false" outlineLevel="0" collapsed="false">
      <c r="A10625" s="0" t="s">
        <v>709</v>
      </c>
      <c r="B10625" s="0" t="s">
        <v>868</v>
      </c>
      <c r="C10625" s="0" t="n">
        <v>10</v>
      </c>
      <c r="D10625" s="0" t="n">
        <v>67017</v>
      </c>
      <c r="E10625" s="0" t="s">
        <v>87</v>
      </c>
      <c r="F10625" s="0" t="n">
        <v>19.9</v>
      </c>
      <c r="G10625" s="0" t="n">
        <v>0.5</v>
      </c>
      <c r="H10625" s="0" t="n">
        <v>9.95</v>
      </c>
      <c r="I10625" s="0" t="n">
        <v>19.9</v>
      </c>
      <c r="J10625" s="0" t="n">
        <v>9.95</v>
      </c>
      <c r="K10625" s="0" t="s">
        <v>18</v>
      </c>
      <c r="L10625" s="0" t="s">
        <v>101</v>
      </c>
      <c r="M10625" s="0" t="n">
        <f aca="false">CEILING(G10625,1)*F10625</f>
        <v>19.9</v>
      </c>
      <c r="N10625" s="0" t="n">
        <f aca="false">M10625-H10625</f>
        <v>9.95</v>
      </c>
      <c r="O10625" s="0" t="n">
        <f aca="false">IF(ABS(N10625-J10625)&lt;0.011,1,0)</f>
        <v>1</v>
      </c>
    </row>
    <row r="10626" customFormat="false" ht="15" hidden="false" customHeight="false" outlineLevel="0" collapsed="false">
      <c r="A10626" s="0" t="s">
        <v>709</v>
      </c>
      <c r="B10626" s="0" t="s">
        <v>868</v>
      </c>
      <c r="C10626" s="0" t="n">
        <v>10</v>
      </c>
      <c r="D10626" s="0" t="n">
        <v>67017</v>
      </c>
      <c r="E10626" s="0" t="s">
        <v>32</v>
      </c>
      <c r="F10626" s="0" t="n">
        <v>2.2</v>
      </c>
      <c r="G10626" s="0" t="n">
        <v>1.5</v>
      </c>
      <c r="H10626" s="0" t="n">
        <v>3.3</v>
      </c>
      <c r="I10626" s="0" t="n">
        <v>4.4</v>
      </c>
      <c r="J10626" s="0" t="n">
        <v>1.1</v>
      </c>
      <c r="K10626" s="0" t="s">
        <v>18</v>
      </c>
      <c r="L10626" s="0" t="s">
        <v>101</v>
      </c>
      <c r="M10626" s="0" t="n">
        <f aca="false">CEILING(G10626,1)*F10626</f>
        <v>4.4</v>
      </c>
      <c r="N10626" s="0" t="n">
        <f aca="false">M10626-H10626</f>
        <v>1.1</v>
      </c>
      <c r="O10626" s="0" t="n">
        <f aca="false">IF(ABS(N10626-J10626)&lt;0.011,1,0)</f>
        <v>1</v>
      </c>
    </row>
    <row r="10627" customFormat="false" ht="15" hidden="false" customHeight="false" outlineLevel="0" collapsed="false">
      <c r="A10627" s="0" t="s">
        <v>709</v>
      </c>
      <c r="B10627" s="0" t="s">
        <v>868</v>
      </c>
      <c r="C10627" s="0" t="n">
        <v>10</v>
      </c>
      <c r="D10627" s="0" t="n">
        <v>67017</v>
      </c>
      <c r="E10627" s="0" t="s">
        <v>290</v>
      </c>
      <c r="F10627" s="0" t="n">
        <v>7.2</v>
      </c>
      <c r="G10627" s="0" t="n">
        <v>0.5</v>
      </c>
      <c r="H10627" s="0" t="n">
        <v>3.6</v>
      </c>
      <c r="I10627" s="0" t="n">
        <v>7.2</v>
      </c>
      <c r="J10627" s="0" t="n">
        <v>3.6</v>
      </c>
      <c r="K10627" s="0" t="s">
        <v>18</v>
      </c>
      <c r="L10627" s="0" t="s">
        <v>101</v>
      </c>
      <c r="M10627" s="0" t="n">
        <f aca="false">CEILING(G10627,1)*F10627</f>
        <v>7.2</v>
      </c>
      <c r="N10627" s="0" t="n">
        <f aca="false">M10627-H10627</f>
        <v>3.6</v>
      </c>
      <c r="O10627" s="0" t="n">
        <f aca="false">IF(ABS(N10627-J10627)&lt;0.011,1,0)</f>
        <v>1</v>
      </c>
    </row>
    <row r="10628" customFormat="false" ht="15" hidden="false" customHeight="false" outlineLevel="0" collapsed="false">
      <c r="A10628" s="0" t="s">
        <v>709</v>
      </c>
      <c r="B10628" s="0" t="s">
        <v>868</v>
      </c>
      <c r="C10628" s="0" t="n">
        <v>10</v>
      </c>
      <c r="D10628" s="0" t="n">
        <v>67017</v>
      </c>
      <c r="E10628" s="0" t="s">
        <v>726</v>
      </c>
      <c r="F10628" s="0" t="n">
        <v>29</v>
      </c>
      <c r="G10628" s="0" t="n">
        <v>0.5</v>
      </c>
      <c r="H10628" s="0" t="n">
        <v>14.5</v>
      </c>
      <c r="I10628" s="0" t="n">
        <v>29</v>
      </c>
      <c r="J10628" s="0" t="n">
        <v>14.5</v>
      </c>
      <c r="K10628" s="0" t="s">
        <v>18</v>
      </c>
      <c r="L10628" s="0" t="s">
        <v>101</v>
      </c>
      <c r="M10628" s="0" t="n">
        <f aca="false">CEILING(G10628,1)*F10628</f>
        <v>29</v>
      </c>
      <c r="N10628" s="0" t="n">
        <f aca="false">M10628-H10628</f>
        <v>14.5</v>
      </c>
      <c r="O10628" s="0" t="n">
        <f aca="false">IF(ABS(N10628-J10628)&lt;0.011,1,0)</f>
        <v>1</v>
      </c>
    </row>
    <row r="10629" customFormat="false" ht="15" hidden="false" customHeight="false" outlineLevel="0" collapsed="false">
      <c r="A10629" s="0" t="s">
        <v>709</v>
      </c>
      <c r="B10629" s="0" t="s">
        <v>868</v>
      </c>
      <c r="C10629" s="0" t="n">
        <v>11</v>
      </c>
      <c r="D10629" s="0" t="n">
        <v>67012</v>
      </c>
      <c r="E10629" s="0" t="s">
        <v>78</v>
      </c>
      <c r="F10629" s="0" t="n">
        <v>18.6</v>
      </c>
      <c r="G10629" s="0" t="n">
        <v>1.5</v>
      </c>
      <c r="H10629" s="0" t="n">
        <v>27.9</v>
      </c>
      <c r="I10629" s="0" t="n">
        <v>37.2</v>
      </c>
      <c r="J10629" s="0" t="n">
        <v>9.3</v>
      </c>
      <c r="K10629" s="0" t="s">
        <v>18</v>
      </c>
      <c r="L10629" s="0" t="s">
        <v>101</v>
      </c>
      <c r="M10629" s="0" t="n">
        <f aca="false">CEILING(G10629,1)*F10629</f>
        <v>37.2</v>
      </c>
      <c r="N10629" s="0" t="n">
        <f aca="false">M10629-H10629</f>
        <v>9.3</v>
      </c>
      <c r="O10629" s="0" t="n">
        <f aca="false">IF(ABS(N10629-J10629)&lt;0.011,1,0)</f>
        <v>1</v>
      </c>
    </row>
    <row r="10630" customFormat="false" ht="15" hidden="false" customHeight="false" outlineLevel="0" collapsed="false">
      <c r="A10630" s="0" t="s">
        <v>709</v>
      </c>
      <c r="B10630" s="0" t="s">
        <v>868</v>
      </c>
      <c r="C10630" s="0" t="n">
        <v>11</v>
      </c>
      <c r="D10630" s="0" t="n">
        <v>67012</v>
      </c>
      <c r="E10630" s="0" t="s">
        <v>87</v>
      </c>
      <c r="F10630" s="0" t="n">
        <v>19.9</v>
      </c>
      <c r="G10630" s="0" t="n">
        <v>0.5</v>
      </c>
      <c r="H10630" s="0" t="n">
        <v>9.95</v>
      </c>
      <c r="I10630" s="0" t="n">
        <v>19.9</v>
      </c>
      <c r="J10630" s="0" t="n">
        <v>9.95</v>
      </c>
      <c r="K10630" s="0" t="s">
        <v>18</v>
      </c>
      <c r="L10630" s="0" t="s">
        <v>101</v>
      </c>
      <c r="M10630" s="0" t="n">
        <f aca="false">CEILING(G10630,1)*F10630</f>
        <v>19.9</v>
      </c>
      <c r="N10630" s="0" t="n">
        <f aca="false">M10630-H10630</f>
        <v>9.95</v>
      </c>
      <c r="O10630" s="0" t="n">
        <f aca="false">IF(ABS(N10630-J10630)&lt;0.011,1,0)</f>
        <v>1</v>
      </c>
    </row>
    <row r="10631" customFormat="false" ht="15" hidden="false" customHeight="false" outlineLevel="0" collapsed="false">
      <c r="A10631" s="0" t="s">
        <v>709</v>
      </c>
      <c r="B10631" s="0" t="s">
        <v>868</v>
      </c>
      <c r="C10631" s="0" t="n">
        <v>11</v>
      </c>
      <c r="D10631" s="0" t="n">
        <v>67012</v>
      </c>
      <c r="E10631" s="0" t="s">
        <v>32</v>
      </c>
      <c r="F10631" s="0" t="n">
        <v>2.2</v>
      </c>
      <c r="G10631" s="0" t="n">
        <v>1.5</v>
      </c>
      <c r="H10631" s="0" t="n">
        <v>3.3</v>
      </c>
      <c r="I10631" s="0" t="n">
        <v>4.4</v>
      </c>
      <c r="J10631" s="0" t="n">
        <v>1.1</v>
      </c>
      <c r="K10631" s="0" t="s">
        <v>18</v>
      </c>
      <c r="L10631" s="0" t="s">
        <v>101</v>
      </c>
      <c r="M10631" s="0" t="n">
        <f aca="false">CEILING(G10631,1)*F10631</f>
        <v>4.4</v>
      </c>
      <c r="N10631" s="0" t="n">
        <f aca="false">M10631-H10631</f>
        <v>1.1</v>
      </c>
      <c r="O10631" s="0" t="n">
        <f aca="false">IF(ABS(N10631-J10631)&lt;0.011,1,0)</f>
        <v>1</v>
      </c>
    </row>
    <row r="10632" customFormat="false" ht="15" hidden="false" customHeight="false" outlineLevel="0" collapsed="false">
      <c r="A10632" s="0" t="s">
        <v>709</v>
      </c>
      <c r="B10632" s="0" t="s">
        <v>868</v>
      </c>
      <c r="C10632" s="0" t="n">
        <v>11</v>
      </c>
      <c r="D10632" s="0" t="n">
        <v>67012</v>
      </c>
      <c r="E10632" s="0" t="s">
        <v>290</v>
      </c>
      <c r="F10632" s="0" t="n">
        <v>7.2</v>
      </c>
      <c r="G10632" s="0" t="n">
        <v>0.5</v>
      </c>
      <c r="H10632" s="0" t="n">
        <v>3.6</v>
      </c>
      <c r="I10632" s="0" t="n">
        <v>7.2</v>
      </c>
      <c r="J10632" s="0" t="n">
        <v>3.6</v>
      </c>
      <c r="K10632" s="0" t="s">
        <v>18</v>
      </c>
      <c r="L10632" s="0" t="s">
        <v>101</v>
      </c>
      <c r="M10632" s="0" t="n">
        <f aca="false">CEILING(G10632,1)*F10632</f>
        <v>7.2</v>
      </c>
      <c r="N10632" s="0" t="n">
        <f aca="false">M10632-H10632</f>
        <v>3.6</v>
      </c>
      <c r="O10632" s="0" t="n">
        <f aca="false">IF(ABS(N10632-J10632)&lt;0.011,1,0)</f>
        <v>1</v>
      </c>
    </row>
    <row r="10633" customFormat="false" ht="15" hidden="false" customHeight="false" outlineLevel="0" collapsed="false">
      <c r="A10633" s="0" t="s">
        <v>709</v>
      </c>
      <c r="B10633" s="0" t="s">
        <v>868</v>
      </c>
      <c r="C10633" s="0" t="n">
        <v>11</v>
      </c>
      <c r="D10633" s="0" t="n">
        <v>67012</v>
      </c>
      <c r="E10633" s="0" t="s">
        <v>726</v>
      </c>
      <c r="F10633" s="0" t="n">
        <v>29</v>
      </c>
      <c r="G10633" s="0" t="n">
        <v>0.5</v>
      </c>
      <c r="H10633" s="0" t="n">
        <v>14.5</v>
      </c>
      <c r="I10633" s="0" t="n">
        <v>29</v>
      </c>
      <c r="J10633" s="0" t="n">
        <v>14.5</v>
      </c>
      <c r="K10633" s="0" t="s">
        <v>18</v>
      </c>
      <c r="L10633" s="0" t="s">
        <v>101</v>
      </c>
      <c r="M10633" s="0" t="n">
        <f aca="false">CEILING(G10633,1)*F10633</f>
        <v>29</v>
      </c>
      <c r="N10633" s="0" t="n">
        <f aca="false">M10633-H10633</f>
        <v>14.5</v>
      </c>
      <c r="O10633" s="0" t="n">
        <f aca="false">IF(ABS(N10633-J10633)&lt;0.011,1,0)</f>
        <v>1</v>
      </c>
    </row>
    <row r="10634" customFormat="false" ht="15" hidden="false" customHeight="false" outlineLevel="0" collapsed="false">
      <c r="A10634" s="0" t="s">
        <v>709</v>
      </c>
      <c r="B10634" s="0" t="s">
        <v>869</v>
      </c>
      <c r="C10634" s="0" t="n">
        <v>1</v>
      </c>
      <c r="D10634" s="0" t="n">
        <v>67067</v>
      </c>
      <c r="E10634" s="0" t="s">
        <v>48</v>
      </c>
      <c r="F10634" s="0" t="n">
        <v>7.9</v>
      </c>
      <c r="G10634" s="0" t="n">
        <v>0.5</v>
      </c>
      <c r="H10634" s="0" t="n">
        <v>3.95</v>
      </c>
      <c r="I10634" s="0" t="n">
        <v>7.9</v>
      </c>
      <c r="J10634" s="0" t="n">
        <v>3.95</v>
      </c>
      <c r="K10634" s="0" t="s">
        <v>18</v>
      </c>
      <c r="L10634" s="0" t="s">
        <v>359</v>
      </c>
      <c r="M10634" s="0" t="n">
        <f aca="false">CEILING(G10634,1)*F10634</f>
        <v>7.9</v>
      </c>
      <c r="N10634" s="0" t="n">
        <f aca="false">M10634-H10634</f>
        <v>3.95</v>
      </c>
      <c r="O10634" s="0" t="n">
        <f aca="false">IF(ABS(N10634-J10634)&lt;0.011,1,0)</f>
        <v>1</v>
      </c>
    </row>
    <row r="10635" customFormat="false" ht="15" hidden="false" customHeight="false" outlineLevel="0" collapsed="false">
      <c r="A10635" s="0" t="s">
        <v>709</v>
      </c>
      <c r="B10635" s="0" t="s">
        <v>869</v>
      </c>
      <c r="C10635" s="0" t="n">
        <v>1</v>
      </c>
      <c r="D10635" s="0" t="n">
        <v>67067</v>
      </c>
      <c r="E10635" s="0" t="s">
        <v>69</v>
      </c>
      <c r="F10635" s="0" t="n">
        <v>6.5</v>
      </c>
      <c r="G10635" s="0" t="n">
        <v>0.5</v>
      </c>
      <c r="H10635" s="0" t="n">
        <v>3.25</v>
      </c>
      <c r="I10635" s="0" t="n">
        <v>6.5</v>
      </c>
      <c r="J10635" s="0" t="n">
        <v>3.25</v>
      </c>
      <c r="K10635" s="0" t="s">
        <v>18</v>
      </c>
      <c r="L10635" s="0" t="s">
        <v>359</v>
      </c>
      <c r="M10635" s="0" t="n">
        <f aca="false">CEILING(G10635,1)*F10635</f>
        <v>6.5</v>
      </c>
      <c r="N10635" s="0" t="n">
        <f aca="false">M10635-H10635</f>
        <v>3.25</v>
      </c>
      <c r="O10635" s="0" t="n">
        <f aca="false">IF(ABS(N10635-J10635)&lt;0.011,1,0)</f>
        <v>1</v>
      </c>
    </row>
    <row r="10636" customFormat="false" ht="15" hidden="false" customHeight="false" outlineLevel="0" collapsed="false">
      <c r="A10636" s="0" t="s">
        <v>709</v>
      </c>
      <c r="B10636" s="0" t="s">
        <v>869</v>
      </c>
      <c r="C10636" s="0" t="n">
        <v>1</v>
      </c>
      <c r="D10636" s="0" t="n">
        <v>67067</v>
      </c>
      <c r="E10636" s="0" t="s">
        <v>50</v>
      </c>
      <c r="F10636" s="0" t="n">
        <v>18.6</v>
      </c>
      <c r="G10636" s="0" t="n">
        <v>0.5</v>
      </c>
      <c r="H10636" s="0" t="n">
        <v>9.3</v>
      </c>
      <c r="I10636" s="0" t="n">
        <v>18.6</v>
      </c>
      <c r="J10636" s="0" t="n">
        <v>9.3</v>
      </c>
      <c r="K10636" s="0" t="s">
        <v>18</v>
      </c>
      <c r="L10636" s="0" t="s">
        <v>359</v>
      </c>
      <c r="M10636" s="0" t="n">
        <f aca="false">CEILING(G10636,1)*F10636</f>
        <v>18.6</v>
      </c>
      <c r="N10636" s="0" t="n">
        <f aca="false">M10636-H10636</f>
        <v>9.3</v>
      </c>
      <c r="O10636" s="0" t="n">
        <f aca="false">IF(ABS(N10636-J10636)&lt;0.011,1,0)</f>
        <v>1</v>
      </c>
    </row>
    <row r="10637" customFormat="false" ht="15" hidden="false" customHeight="false" outlineLevel="0" collapsed="false">
      <c r="A10637" s="0" t="s">
        <v>709</v>
      </c>
      <c r="B10637" s="0" t="s">
        <v>869</v>
      </c>
      <c r="C10637" s="0" t="n">
        <v>1</v>
      </c>
      <c r="D10637" s="0" t="n">
        <v>67067</v>
      </c>
      <c r="E10637" s="0" t="s">
        <v>82</v>
      </c>
      <c r="F10637" s="0" t="n">
        <v>19.9</v>
      </c>
      <c r="G10637" s="0" t="n">
        <v>0.5</v>
      </c>
      <c r="H10637" s="0" t="n">
        <v>9.95</v>
      </c>
      <c r="I10637" s="0" t="n">
        <v>19.9</v>
      </c>
      <c r="J10637" s="0" t="n">
        <v>9.95</v>
      </c>
      <c r="K10637" s="0" t="s">
        <v>18</v>
      </c>
      <c r="L10637" s="0" t="s">
        <v>359</v>
      </c>
      <c r="M10637" s="0" t="n">
        <f aca="false">CEILING(G10637,1)*F10637</f>
        <v>19.9</v>
      </c>
      <c r="N10637" s="0" t="n">
        <f aca="false">M10637-H10637</f>
        <v>9.95</v>
      </c>
      <c r="O10637" s="0" t="n">
        <f aca="false">IF(ABS(N10637-J10637)&lt;0.011,1,0)</f>
        <v>1</v>
      </c>
    </row>
    <row r="10638" customFormat="false" ht="15" hidden="false" customHeight="false" outlineLevel="0" collapsed="false">
      <c r="A10638" s="0" t="s">
        <v>709</v>
      </c>
      <c r="B10638" s="0" t="s">
        <v>869</v>
      </c>
      <c r="C10638" s="0" t="n">
        <v>1</v>
      </c>
      <c r="D10638" s="0" t="n">
        <v>67067</v>
      </c>
      <c r="E10638" s="0" t="s">
        <v>99</v>
      </c>
      <c r="F10638" s="0" t="n">
        <v>3.4</v>
      </c>
      <c r="G10638" s="0" t="n">
        <v>0.5</v>
      </c>
      <c r="H10638" s="0" t="n">
        <v>1.7</v>
      </c>
      <c r="I10638" s="0" t="n">
        <v>3.4</v>
      </c>
      <c r="J10638" s="0" t="n">
        <v>1.7</v>
      </c>
      <c r="K10638" s="0" t="s">
        <v>18</v>
      </c>
      <c r="L10638" s="0" t="s">
        <v>359</v>
      </c>
      <c r="M10638" s="0" t="n">
        <f aca="false">CEILING(G10638,1)*F10638</f>
        <v>3.4</v>
      </c>
      <c r="N10638" s="0" t="n">
        <f aca="false">M10638-H10638</f>
        <v>1.7</v>
      </c>
      <c r="O10638" s="0" t="n">
        <f aca="false">IF(ABS(N10638-J10638)&lt;0.011,1,0)</f>
        <v>1</v>
      </c>
    </row>
    <row r="10639" customFormat="false" ht="15" hidden="false" customHeight="false" outlineLevel="0" collapsed="false">
      <c r="A10639" s="0" t="s">
        <v>709</v>
      </c>
      <c r="B10639" s="0" t="s">
        <v>869</v>
      </c>
      <c r="C10639" s="0" t="n">
        <v>1</v>
      </c>
      <c r="D10639" s="0" t="n">
        <v>67067</v>
      </c>
      <c r="E10639" s="0" t="s">
        <v>658</v>
      </c>
      <c r="F10639" s="0" t="n">
        <v>9.8</v>
      </c>
      <c r="G10639" s="0" t="n">
        <v>0.5</v>
      </c>
      <c r="H10639" s="0" t="n">
        <v>4.9</v>
      </c>
      <c r="I10639" s="0" t="n">
        <v>9.8</v>
      </c>
      <c r="J10639" s="0" t="n">
        <v>4.9</v>
      </c>
      <c r="K10639" s="0" t="s">
        <v>18</v>
      </c>
      <c r="L10639" s="0" t="s">
        <v>359</v>
      </c>
      <c r="M10639" s="0" t="n">
        <f aca="false">CEILING(G10639,1)*F10639</f>
        <v>9.8</v>
      </c>
      <c r="N10639" s="0" t="n">
        <f aca="false">M10639-H10639</f>
        <v>4.9</v>
      </c>
      <c r="O10639" s="0" t="n">
        <f aca="false">IF(ABS(N10639-J10639)&lt;0.011,1,0)</f>
        <v>1</v>
      </c>
    </row>
    <row r="10640" customFormat="false" ht="15" hidden="false" customHeight="false" outlineLevel="0" collapsed="false">
      <c r="A10640" s="0" t="s">
        <v>709</v>
      </c>
      <c r="B10640" s="0" t="s">
        <v>869</v>
      </c>
      <c r="C10640" s="0" t="n">
        <v>2</v>
      </c>
      <c r="D10640" s="0" t="n">
        <v>67058</v>
      </c>
      <c r="E10640" s="0" t="s">
        <v>48</v>
      </c>
      <c r="F10640" s="0" t="n">
        <v>7.9</v>
      </c>
      <c r="G10640" s="0" t="n">
        <v>0.5</v>
      </c>
      <c r="H10640" s="0" t="n">
        <v>3.95</v>
      </c>
      <c r="I10640" s="0" t="n">
        <v>7.9</v>
      </c>
      <c r="J10640" s="0" t="n">
        <v>3.95</v>
      </c>
      <c r="K10640" s="0" t="s">
        <v>18</v>
      </c>
      <c r="L10640" s="0" t="s">
        <v>359</v>
      </c>
      <c r="M10640" s="0" t="n">
        <f aca="false">CEILING(G10640,1)*F10640</f>
        <v>7.9</v>
      </c>
      <c r="N10640" s="0" t="n">
        <f aca="false">M10640-H10640</f>
        <v>3.95</v>
      </c>
      <c r="O10640" s="0" t="n">
        <f aca="false">IF(ABS(N10640-J10640)&lt;0.011,1,0)</f>
        <v>1</v>
      </c>
    </row>
    <row r="10641" customFormat="false" ht="15" hidden="false" customHeight="false" outlineLevel="0" collapsed="false">
      <c r="A10641" s="0" t="s">
        <v>709</v>
      </c>
      <c r="B10641" s="0" t="s">
        <v>869</v>
      </c>
      <c r="C10641" s="0" t="n">
        <v>2</v>
      </c>
      <c r="D10641" s="0" t="n">
        <v>67058</v>
      </c>
      <c r="E10641" s="0" t="s">
        <v>69</v>
      </c>
      <c r="F10641" s="0" t="n">
        <v>6.5</v>
      </c>
      <c r="G10641" s="0" t="n">
        <v>0.5</v>
      </c>
      <c r="H10641" s="0" t="n">
        <v>3.25</v>
      </c>
      <c r="I10641" s="0" t="n">
        <v>6.5</v>
      </c>
      <c r="J10641" s="0" t="n">
        <v>3.25</v>
      </c>
      <c r="K10641" s="0" t="s">
        <v>18</v>
      </c>
      <c r="L10641" s="0" t="s">
        <v>359</v>
      </c>
      <c r="M10641" s="0" t="n">
        <f aca="false">CEILING(G10641,1)*F10641</f>
        <v>6.5</v>
      </c>
      <c r="N10641" s="0" t="n">
        <f aca="false">M10641-H10641</f>
        <v>3.25</v>
      </c>
      <c r="O10641" s="0" t="n">
        <f aca="false">IF(ABS(N10641-J10641)&lt;0.011,1,0)</f>
        <v>1</v>
      </c>
    </row>
    <row r="10642" customFormat="false" ht="15" hidden="false" customHeight="false" outlineLevel="0" collapsed="false">
      <c r="A10642" s="0" t="s">
        <v>709</v>
      </c>
      <c r="B10642" s="0" t="s">
        <v>869</v>
      </c>
      <c r="C10642" s="0" t="n">
        <v>2</v>
      </c>
      <c r="D10642" s="0" t="n">
        <v>67058</v>
      </c>
      <c r="E10642" s="0" t="s">
        <v>50</v>
      </c>
      <c r="F10642" s="0" t="n">
        <v>18.6</v>
      </c>
      <c r="G10642" s="0" t="n">
        <v>0.5</v>
      </c>
      <c r="H10642" s="0" t="n">
        <v>9.3</v>
      </c>
      <c r="I10642" s="0" t="n">
        <v>18.6</v>
      </c>
      <c r="J10642" s="0" t="n">
        <v>9.3</v>
      </c>
      <c r="K10642" s="0" t="s">
        <v>18</v>
      </c>
      <c r="L10642" s="0" t="s">
        <v>359</v>
      </c>
      <c r="M10642" s="0" t="n">
        <f aca="false">CEILING(G10642,1)*F10642</f>
        <v>18.6</v>
      </c>
      <c r="N10642" s="0" t="n">
        <f aca="false">M10642-H10642</f>
        <v>9.3</v>
      </c>
      <c r="O10642" s="0" t="n">
        <f aca="false">IF(ABS(N10642-J10642)&lt;0.011,1,0)</f>
        <v>1</v>
      </c>
    </row>
    <row r="10643" customFormat="false" ht="15" hidden="false" customHeight="false" outlineLevel="0" collapsed="false">
      <c r="A10643" s="0" t="s">
        <v>709</v>
      </c>
      <c r="B10643" s="0" t="s">
        <v>869</v>
      </c>
      <c r="C10643" s="0" t="n">
        <v>2</v>
      </c>
      <c r="D10643" s="0" t="n">
        <v>67058</v>
      </c>
      <c r="E10643" s="0" t="s">
        <v>82</v>
      </c>
      <c r="F10643" s="0" t="n">
        <v>19.9</v>
      </c>
      <c r="G10643" s="0" t="n">
        <v>0.5</v>
      </c>
      <c r="H10643" s="0" t="n">
        <v>9.95</v>
      </c>
      <c r="I10643" s="0" t="n">
        <v>19.9</v>
      </c>
      <c r="J10643" s="0" t="n">
        <v>9.95</v>
      </c>
      <c r="K10643" s="0" t="s">
        <v>18</v>
      </c>
      <c r="L10643" s="0" t="s">
        <v>359</v>
      </c>
      <c r="M10643" s="0" t="n">
        <f aca="false">CEILING(G10643,1)*F10643</f>
        <v>19.9</v>
      </c>
      <c r="N10643" s="0" t="n">
        <f aca="false">M10643-H10643</f>
        <v>9.95</v>
      </c>
      <c r="O10643" s="0" t="n">
        <f aca="false">IF(ABS(N10643-J10643)&lt;0.011,1,0)</f>
        <v>1</v>
      </c>
    </row>
    <row r="10644" customFormat="false" ht="15" hidden="false" customHeight="false" outlineLevel="0" collapsed="false">
      <c r="A10644" s="0" t="s">
        <v>709</v>
      </c>
      <c r="B10644" s="0" t="s">
        <v>869</v>
      </c>
      <c r="C10644" s="0" t="n">
        <v>2</v>
      </c>
      <c r="D10644" s="0" t="n">
        <v>67058</v>
      </c>
      <c r="E10644" s="0" t="s">
        <v>99</v>
      </c>
      <c r="F10644" s="0" t="n">
        <v>3.4</v>
      </c>
      <c r="G10644" s="0" t="n">
        <v>0.5</v>
      </c>
      <c r="H10644" s="0" t="n">
        <v>1.7</v>
      </c>
      <c r="I10644" s="0" t="n">
        <v>3.4</v>
      </c>
      <c r="J10644" s="0" t="n">
        <v>1.7</v>
      </c>
      <c r="K10644" s="0" t="s">
        <v>18</v>
      </c>
      <c r="L10644" s="0" t="s">
        <v>359</v>
      </c>
      <c r="M10644" s="0" t="n">
        <f aca="false">CEILING(G10644,1)*F10644</f>
        <v>3.4</v>
      </c>
      <c r="N10644" s="0" t="n">
        <f aca="false">M10644-H10644</f>
        <v>1.7</v>
      </c>
      <c r="O10644" s="0" t="n">
        <f aca="false">IF(ABS(N10644-J10644)&lt;0.011,1,0)</f>
        <v>1</v>
      </c>
    </row>
    <row r="10645" customFormat="false" ht="15" hidden="false" customHeight="false" outlineLevel="0" collapsed="false">
      <c r="A10645" s="0" t="s">
        <v>709</v>
      </c>
      <c r="B10645" s="0" t="s">
        <v>869</v>
      </c>
      <c r="C10645" s="0" t="n">
        <v>2</v>
      </c>
      <c r="D10645" s="0" t="n">
        <v>67058</v>
      </c>
      <c r="E10645" s="0" t="s">
        <v>658</v>
      </c>
      <c r="F10645" s="0" t="n">
        <v>9.8</v>
      </c>
      <c r="G10645" s="0" t="n">
        <v>0.5</v>
      </c>
      <c r="H10645" s="0" t="n">
        <v>4.9</v>
      </c>
      <c r="I10645" s="0" t="n">
        <v>9.8</v>
      </c>
      <c r="J10645" s="0" t="n">
        <v>4.9</v>
      </c>
      <c r="K10645" s="0" t="s">
        <v>18</v>
      </c>
      <c r="L10645" s="0" t="s">
        <v>359</v>
      </c>
      <c r="M10645" s="0" t="n">
        <f aca="false">CEILING(G10645,1)*F10645</f>
        <v>9.8</v>
      </c>
      <c r="N10645" s="0" t="n">
        <f aca="false">M10645-H10645</f>
        <v>4.9</v>
      </c>
      <c r="O10645" s="0" t="n">
        <f aca="false">IF(ABS(N10645-J10645)&lt;0.011,1,0)</f>
        <v>1</v>
      </c>
    </row>
    <row r="10646" customFormat="false" ht="15" hidden="false" customHeight="false" outlineLevel="0" collapsed="false">
      <c r="A10646" s="0" t="s">
        <v>709</v>
      </c>
      <c r="B10646" s="0" t="s">
        <v>869</v>
      </c>
      <c r="C10646" s="0" t="n">
        <v>19</v>
      </c>
      <c r="D10646" s="0" t="n">
        <v>67083</v>
      </c>
      <c r="E10646" s="0" t="s">
        <v>87</v>
      </c>
      <c r="F10646" s="0" t="n">
        <v>19.9</v>
      </c>
      <c r="G10646" s="0" t="n">
        <v>0.5</v>
      </c>
      <c r="H10646" s="0" t="n">
        <v>9.95</v>
      </c>
      <c r="I10646" s="0" t="n">
        <v>19.9</v>
      </c>
      <c r="J10646" s="0" t="n">
        <v>9.95</v>
      </c>
      <c r="K10646" s="0" t="s">
        <v>18</v>
      </c>
      <c r="L10646" s="0" t="s">
        <v>174</v>
      </c>
      <c r="M10646" s="0" t="n">
        <f aca="false">CEILING(G10646,1)*F10646</f>
        <v>19.9</v>
      </c>
      <c r="N10646" s="0" t="n">
        <f aca="false">M10646-H10646</f>
        <v>9.95</v>
      </c>
      <c r="O10646" s="0" t="n">
        <f aca="false">IF(ABS(N10646-J10646)&lt;0.011,1,0)</f>
        <v>1</v>
      </c>
    </row>
    <row r="10647" customFormat="false" ht="15" hidden="false" customHeight="false" outlineLevel="0" collapsed="false">
      <c r="A10647" s="0" t="s">
        <v>709</v>
      </c>
      <c r="B10647" s="0" t="s">
        <v>869</v>
      </c>
      <c r="C10647" s="0" t="n">
        <v>19</v>
      </c>
      <c r="D10647" s="0" t="n">
        <v>67083</v>
      </c>
      <c r="E10647" s="0" t="s">
        <v>32</v>
      </c>
      <c r="F10647" s="0" t="n">
        <v>2.2</v>
      </c>
      <c r="G10647" s="0" t="n">
        <v>0.5</v>
      </c>
      <c r="H10647" s="0" t="n">
        <v>1.1</v>
      </c>
      <c r="I10647" s="0" t="n">
        <v>2.2</v>
      </c>
      <c r="J10647" s="0" t="n">
        <v>1.1</v>
      </c>
      <c r="K10647" s="0" t="s">
        <v>18</v>
      </c>
      <c r="L10647" s="0" t="s">
        <v>174</v>
      </c>
      <c r="M10647" s="0" t="n">
        <f aca="false">CEILING(G10647,1)*F10647</f>
        <v>2.2</v>
      </c>
      <c r="N10647" s="0" t="n">
        <f aca="false">M10647-H10647</f>
        <v>1.1</v>
      </c>
      <c r="O10647" s="0" t="n">
        <f aca="false">IF(ABS(N10647-J10647)&lt;0.011,1,0)</f>
        <v>1</v>
      </c>
    </row>
    <row r="10648" customFormat="false" ht="15" hidden="false" customHeight="false" outlineLevel="0" collapsed="false">
      <c r="A10648" s="0" t="s">
        <v>709</v>
      </c>
      <c r="B10648" s="0" t="s">
        <v>869</v>
      </c>
      <c r="C10648" s="0" t="n">
        <v>19</v>
      </c>
      <c r="D10648" s="0" t="n">
        <v>67083</v>
      </c>
      <c r="E10648" s="0" t="s">
        <v>225</v>
      </c>
      <c r="F10648" s="0" t="n">
        <v>17.4</v>
      </c>
      <c r="G10648" s="0" t="n">
        <v>0.5</v>
      </c>
      <c r="H10648" s="0" t="n">
        <v>8.7</v>
      </c>
      <c r="I10648" s="0" t="n">
        <v>17.4</v>
      </c>
      <c r="J10648" s="0" t="n">
        <v>8.7</v>
      </c>
      <c r="K10648" s="0" t="s">
        <v>18</v>
      </c>
      <c r="L10648" s="0" t="s">
        <v>174</v>
      </c>
      <c r="M10648" s="0" t="n">
        <f aca="false">CEILING(G10648,1)*F10648</f>
        <v>17.4</v>
      </c>
      <c r="N10648" s="0" t="n">
        <f aca="false">M10648-H10648</f>
        <v>8.7</v>
      </c>
      <c r="O10648" s="0" t="n">
        <f aca="false">IF(ABS(N10648-J10648)&lt;0.011,1,0)</f>
        <v>1</v>
      </c>
    </row>
    <row r="10649" customFormat="false" ht="15" hidden="false" customHeight="false" outlineLevel="0" collapsed="false">
      <c r="A10649" s="0" t="s">
        <v>709</v>
      </c>
      <c r="B10649" s="0" t="s">
        <v>869</v>
      </c>
      <c r="C10649" s="0" t="n">
        <v>20</v>
      </c>
      <c r="D10649" s="0" t="n">
        <v>67079</v>
      </c>
      <c r="E10649" s="0" t="s">
        <v>87</v>
      </c>
      <c r="F10649" s="0" t="n">
        <v>19.9</v>
      </c>
      <c r="G10649" s="0" t="n">
        <v>0.5</v>
      </c>
      <c r="H10649" s="0" t="n">
        <v>9.95</v>
      </c>
      <c r="I10649" s="0" t="n">
        <v>19.9</v>
      </c>
      <c r="J10649" s="0" t="n">
        <v>9.95</v>
      </c>
      <c r="K10649" s="0" t="s">
        <v>18</v>
      </c>
      <c r="L10649" s="0" t="s">
        <v>174</v>
      </c>
      <c r="M10649" s="0" t="n">
        <f aca="false">CEILING(G10649,1)*F10649</f>
        <v>19.9</v>
      </c>
      <c r="N10649" s="0" t="n">
        <f aca="false">M10649-H10649</f>
        <v>9.95</v>
      </c>
      <c r="O10649" s="0" t="n">
        <f aca="false">IF(ABS(N10649-J10649)&lt;0.011,1,0)</f>
        <v>1</v>
      </c>
    </row>
    <row r="10650" customFormat="false" ht="15" hidden="false" customHeight="false" outlineLevel="0" collapsed="false">
      <c r="A10650" s="0" t="s">
        <v>709</v>
      </c>
      <c r="B10650" s="0" t="s">
        <v>869</v>
      </c>
      <c r="C10650" s="0" t="n">
        <v>20</v>
      </c>
      <c r="D10650" s="0" t="n">
        <v>67079</v>
      </c>
      <c r="E10650" s="0" t="s">
        <v>32</v>
      </c>
      <c r="F10650" s="0" t="n">
        <v>2.2</v>
      </c>
      <c r="G10650" s="0" t="n">
        <v>0.5</v>
      </c>
      <c r="H10650" s="0" t="n">
        <v>1.1</v>
      </c>
      <c r="I10650" s="0" t="n">
        <v>2.2</v>
      </c>
      <c r="J10650" s="0" t="n">
        <v>1.1</v>
      </c>
      <c r="K10650" s="0" t="s">
        <v>18</v>
      </c>
      <c r="L10650" s="0" t="s">
        <v>174</v>
      </c>
      <c r="M10650" s="0" t="n">
        <f aca="false">CEILING(G10650,1)*F10650</f>
        <v>2.2</v>
      </c>
      <c r="N10650" s="0" t="n">
        <f aca="false">M10650-H10650</f>
        <v>1.1</v>
      </c>
      <c r="O10650" s="0" t="n">
        <f aca="false">IF(ABS(N10650-J10650)&lt;0.011,1,0)</f>
        <v>1</v>
      </c>
    </row>
    <row r="10651" customFormat="false" ht="15" hidden="false" customHeight="false" outlineLevel="0" collapsed="false">
      <c r="A10651" s="0" t="s">
        <v>709</v>
      </c>
      <c r="B10651" s="0" t="s">
        <v>869</v>
      </c>
      <c r="C10651" s="0" t="n">
        <v>20</v>
      </c>
      <c r="D10651" s="0" t="n">
        <v>67079</v>
      </c>
      <c r="E10651" s="0" t="s">
        <v>225</v>
      </c>
      <c r="F10651" s="0" t="n">
        <v>17.4</v>
      </c>
      <c r="G10651" s="0" t="n">
        <v>0.5</v>
      </c>
      <c r="H10651" s="0" t="n">
        <v>8.7</v>
      </c>
      <c r="I10651" s="0" t="n">
        <v>17.4</v>
      </c>
      <c r="J10651" s="0" t="n">
        <v>8.7</v>
      </c>
      <c r="K10651" s="0" t="s">
        <v>18</v>
      </c>
      <c r="L10651" s="0" t="s">
        <v>174</v>
      </c>
      <c r="M10651" s="0" t="n">
        <f aca="false">CEILING(G10651,1)*F10651</f>
        <v>17.4</v>
      </c>
      <c r="N10651" s="0" t="n">
        <f aca="false">M10651-H10651</f>
        <v>8.7</v>
      </c>
      <c r="O10651" s="0" t="n">
        <f aca="false">IF(ABS(N10651-J10651)&lt;0.011,1,0)</f>
        <v>1</v>
      </c>
    </row>
    <row r="10652" customFormat="false" ht="15" hidden="false" customHeight="false" outlineLevel="0" collapsed="false">
      <c r="A10652" s="0" t="s">
        <v>709</v>
      </c>
      <c r="B10652" s="0" t="s">
        <v>870</v>
      </c>
      <c r="C10652" s="0" t="n">
        <v>8</v>
      </c>
      <c r="D10652" s="0" t="n">
        <v>67100</v>
      </c>
      <c r="E10652" s="0" t="s">
        <v>17</v>
      </c>
      <c r="F10652" s="0" t="n">
        <v>17.4</v>
      </c>
      <c r="G10652" s="0" t="n">
        <v>0.5</v>
      </c>
      <c r="H10652" s="0" t="n">
        <v>8.7</v>
      </c>
      <c r="I10652" s="0" t="n">
        <v>17.4</v>
      </c>
      <c r="J10652" s="0" t="n">
        <v>8.7</v>
      </c>
      <c r="K10652" s="0" t="s">
        <v>18</v>
      </c>
      <c r="L10652" s="0" t="s">
        <v>188</v>
      </c>
      <c r="M10652" s="0" t="n">
        <f aca="false">CEILING(G10652,1)*F10652</f>
        <v>17.4</v>
      </c>
      <c r="N10652" s="0" t="n">
        <f aca="false">M10652-H10652</f>
        <v>8.7</v>
      </c>
      <c r="O10652" s="0" t="n">
        <f aca="false">IF(ABS(N10652-J10652)&lt;0.011,1,0)</f>
        <v>1</v>
      </c>
    </row>
    <row r="10653" customFormat="false" ht="15" hidden="false" customHeight="false" outlineLevel="0" collapsed="false">
      <c r="A10653" s="0" t="s">
        <v>709</v>
      </c>
      <c r="B10653" s="0" t="s">
        <v>870</v>
      </c>
      <c r="C10653" s="0" t="n">
        <v>8</v>
      </c>
      <c r="D10653" s="0" t="n">
        <v>67100</v>
      </c>
      <c r="E10653" s="0" t="s">
        <v>40</v>
      </c>
      <c r="F10653" s="0" t="n">
        <v>6.4</v>
      </c>
      <c r="G10653" s="0" t="n">
        <v>0.5</v>
      </c>
      <c r="H10653" s="0" t="n">
        <v>3.2</v>
      </c>
      <c r="I10653" s="0" t="n">
        <v>6.4</v>
      </c>
      <c r="J10653" s="0" t="n">
        <v>3.2</v>
      </c>
      <c r="K10653" s="0" t="s">
        <v>18</v>
      </c>
      <c r="L10653" s="0" t="s">
        <v>188</v>
      </c>
      <c r="M10653" s="0" t="n">
        <f aca="false">CEILING(G10653,1)*F10653</f>
        <v>6.4</v>
      </c>
      <c r="N10653" s="0" t="n">
        <f aca="false">M10653-H10653</f>
        <v>3.2</v>
      </c>
      <c r="O10653" s="0" t="n">
        <f aca="false">IF(ABS(N10653-J10653)&lt;0.011,1,0)</f>
        <v>1</v>
      </c>
    </row>
    <row r="10654" customFormat="false" ht="15" hidden="false" customHeight="false" outlineLevel="0" collapsed="false">
      <c r="A10654" s="0" t="s">
        <v>709</v>
      </c>
      <c r="B10654" s="0" t="s">
        <v>870</v>
      </c>
      <c r="C10654" s="0" t="n">
        <v>8</v>
      </c>
      <c r="D10654" s="0" t="n">
        <v>67100</v>
      </c>
      <c r="E10654" s="0" t="s">
        <v>28</v>
      </c>
      <c r="F10654" s="0" t="n">
        <v>19.6</v>
      </c>
      <c r="G10654" s="0" t="n">
        <v>0.5</v>
      </c>
      <c r="H10654" s="0" t="n">
        <v>9.8</v>
      </c>
      <c r="I10654" s="0" t="n">
        <v>19.6</v>
      </c>
      <c r="J10654" s="0" t="n">
        <v>9.8</v>
      </c>
      <c r="K10654" s="0" t="s">
        <v>18</v>
      </c>
      <c r="L10654" s="0" t="s">
        <v>188</v>
      </c>
      <c r="M10654" s="0" t="n">
        <f aca="false">CEILING(G10654,1)*F10654</f>
        <v>19.6</v>
      </c>
      <c r="N10654" s="0" t="n">
        <f aca="false">M10654-H10654</f>
        <v>9.8</v>
      </c>
      <c r="O10654" s="0" t="n">
        <f aca="false">IF(ABS(N10654-J10654)&lt;0.011,1,0)</f>
        <v>1</v>
      </c>
    </row>
    <row r="10655" customFormat="false" ht="15" hidden="false" customHeight="false" outlineLevel="0" collapsed="false">
      <c r="A10655" s="0" t="s">
        <v>709</v>
      </c>
      <c r="B10655" s="0" t="s">
        <v>870</v>
      </c>
      <c r="C10655" s="0" t="n">
        <v>8</v>
      </c>
      <c r="D10655" s="0" t="n">
        <v>67100</v>
      </c>
      <c r="E10655" s="0" t="s">
        <v>196</v>
      </c>
      <c r="F10655" s="0" t="n">
        <v>28</v>
      </c>
      <c r="G10655" s="0" t="n">
        <v>0.5</v>
      </c>
      <c r="H10655" s="0" t="n">
        <v>14</v>
      </c>
      <c r="I10655" s="0" t="n">
        <v>28</v>
      </c>
      <c r="J10655" s="0" t="n">
        <v>14</v>
      </c>
      <c r="K10655" s="0" t="s">
        <v>18</v>
      </c>
      <c r="L10655" s="0" t="s">
        <v>188</v>
      </c>
      <c r="M10655" s="0" t="n">
        <f aca="false">CEILING(G10655,1)*F10655</f>
        <v>28</v>
      </c>
      <c r="N10655" s="0" t="n">
        <f aca="false">M10655-H10655</f>
        <v>14</v>
      </c>
      <c r="O10655" s="0" t="n">
        <f aca="false">IF(ABS(N10655-J10655)&lt;0.011,1,0)</f>
        <v>1</v>
      </c>
    </row>
    <row r="10656" customFormat="false" ht="15" hidden="false" customHeight="false" outlineLevel="0" collapsed="false">
      <c r="A10656" s="0" t="s">
        <v>709</v>
      </c>
      <c r="B10656" s="0" t="s">
        <v>870</v>
      </c>
      <c r="C10656" s="0" t="n">
        <v>8</v>
      </c>
      <c r="D10656" s="0" t="n">
        <v>67100</v>
      </c>
      <c r="E10656" s="0" t="s">
        <v>270</v>
      </c>
      <c r="F10656" s="0" t="n">
        <v>11.1</v>
      </c>
      <c r="G10656" s="0" t="n">
        <v>0.5</v>
      </c>
      <c r="H10656" s="0" t="n">
        <v>5.55</v>
      </c>
      <c r="I10656" s="0" t="n">
        <v>11.1</v>
      </c>
      <c r="J10656" s="0" t="n">
        <v>5.55</v>
      </c>
      <c r="K10656" s="0" t="s">
        <v>18</v>
      </c>
      <c r="L10656" s="0" t="s">
        <v>188</v>
      </c>
      <c r="M10656" s="0" t="n">
        <f aca="false">CEILING(G10656,1)*F10656</f>
        <v>11.1</v>
      </c>
      <c r="N10656" s="0" t="n">
        <f aca="false">M10656-H10656</f>
        <v>5.55</v>
      </c>
      <c r="O10656" s="0" t="n">
        <f aca="false">IF(ABS(N10656-J10656)&lt;0.011,1,0)</f>
        <v>1</v>
      </c>
    </row>
    <row r="10657" customFormat="false" ht="15" hidden="false" customHeight="false" outlineLevel="0" collapsed="false">
      <c r="A10657" s="0" t="s">
        <v>709</v>
      </c>
      <c r="B10657" s="0" t="s">
        <v>870</v>
      </c>
      <c r="C10657" s="0" t="n">
        <v>9</v>
      </c>
      <c r="D10657" s="0" t="n">
        <v>67094</v>
      </c>
      <c r="E10657" s="0" t="s">
        <v>17</v>
      </c>
      <c r="F10657" s="0" t="n">
        <v>17.4</v>
      </c>
      <c r="G10657" s="0" t="n">
        <v>0.5</v>
      </c>
      <c r="H10657" s="0" t="n">
        <v>8.7</v>
      </c>
      <c r="I10657" s="0" t="n">
        <v>17.4</v>
      </c>
      <c r="J10657" s="0" t="n">
        <v>8.7</v>
      </c>
      <c r="K10657" s="0" t="s">
        <v>18</v>
      </c>
      <c r="L10657" s="0" t="s">
        <v>188</v>
      </c>
      <c r="M10657" s="0" t="n">
        <f aca="false">CEILING(G10657,1)*F10657</f>
        <v>17.4</v>
      </c>
      <c r="N10657" s="0" t="n">
        <f aca="false">M10657-H10657</f>
        <v>8.7</v>
      </c>
      <c r="O10657" s="0" t="n">
        <f aca="false">IF(ABS(N10657-J10657)&lt;0.011,1,0)</f>
        <v>1</v>
      </c>
    </row>
    <row r="10658" customFormat="false" ht="15" hidden="false" customHeight="false" outlineLevel="0" collapsed="false">
      <c r="A10658" s="0" t="s">
        <v>709</v>
      </c>
      <c r="B10658" s="0" t="s">
        <v>870</v>
      </c>
      <c r="C10658" s="0" t="n">
        <v>9</v>
      </c>
      <c r="D10658" s="0" t="n">
        <v>67094</v>
      </c>
      <c r="E10658" s="0" t="s">
        <v>40</v>
      </c>
      <c r="F10658" s="0" t="n">
        <v>6.4</v>
      </c>
      <c r="G10658" s="0" t="n">
        <v>0.5</v>
      </c>
      <c r="H10658" s="0" t="n">
        <v>3.2</v>
      </c>
      <c r="I10658" s="0" t="n">
        <v>6.4</v>
      </c>
      <c r="J10658" s="0" t="n">
        <v>3.2</v>
      </c>
      <c r="K10658" s="0" t="s">
        <v>18</v>
      </c>
      <c r="L10658" s="0" t="s">
        <v>188</v>
      </c>
      <c r="M10658" s="0" t="n">
        <f aca="false">CEILING(G10658,1)*F10658</f>
        <v>6.4</v>
      </c>
      <c r="N10658" s="0" t="n">
        <f aca="false">M10658-H10658</f>
        <v>3.2</v>
      </c>
      <c r="O10658" s="0" t="n">
        <f aca="false">IF(ABS(N10658-J10658)&lt;0.011,1,0)</f>
        <v>1</v>
      </c>
    </row>
    <row r="10659" customFormat="false" ht="15" hidden="false" customHeight="false" outlineLevel="0" collapsed="false">
      <c r="A10659" s="0" t="s">
        <v>709</v>
      </c>
      <c r="B10659" s="0" t="s">
        <v>870</v>
      </c>
      <c r="C10659" s="0" t="n">
        <v>9</v>
      </c>
      <c r="D10659" s="0" t="n">
        <v>67094</v>
      </c>
      <c r="E10659" s="0" t="s">
        <v>28</v>
      </c>
      <c r="F10659" s="0" t="n">
        <v>19.6</v>
      </c>
      <c r="G10659" s="0" t="n">
        <v>0.5</v>
      </c>
      <c r="H10659" s="0" t="n">
        <v>9.8</v>
      </c>
      <c r="I10659" s="0" t="n">
        <v>19.6</v>
      </c>
      <c r="J10659" s="0" t="n">
        <v>9.8</v>
      </c>
      <c r="K10659" s="0" t="s">
        <v>18</v>
      </c>
      <c r="L10659" s="0" t="s">
        <v>188</v>
      </c>
      <c r="M10659" s="0" t="n">
        <f aca="false">CEILING(G10659,1)*F10659</f>
        <v>19.6</v>
      </c>
      <c r="N10659" s="0" t="n">
        <f aca="false">M10659-H10659</f>
        <v>9.8</v>
      </c>
      <c r="O10659" s="0" t="n">
        <f aca="false">IF(ABS(N10659-J10659)&lt;0.011,1,0)</f>
        <v>1</v>
      </c>
    </row>
    <row r="10660" customFormat="false" ht="15" hidden="false" customHeight="false" outlineLevel="0" collapsed="false">
      <c r="A10660" s="0" t="s">
        <v>709</v>
      </c>
      <c r="B10660" s="0" t="s">
        <v>870</v>
      </c>
      <c r="C10660" s="0" t="n">
        <v>9</v>
      </c>
      <c r="D10660" s="0" t="n">
        <v>67094</v>
      </c>
      <c r="E10660" s="0" t="s">
        <v>196</v>
      </c>
      <c r="F10660" s="0" t="n">
        <v>28</v>
      </c>
      <c r="G10660" s="0" t="n">
        <v>0.5</v>
      </c>
      <c r="H10660" s="0" t="n">
        <v>14</v>
      </c>
      <c r="I10660" s="0" t="n">
        <v>28</v>
      </c>
      <c r="J10660" s="0" t="n">
        <v>14</v>
      </c>
      <c r="K10660" s="0" t="s">
        <v>18</v>
      </c>
      <c r="L10660" s="0" t="s">
        <v>188</v>
      </c>
      <c r="M10660" s="0" t="n">
        <f aca="false">CEILING(G10660,1)*F10660</f>
        <v>28</v>
      </c>
      <c r="N10660" s="0" t="n">
        <f aca="false">M10660-H10660</f>
        <v>14</v>
      </c>
      <c r="O10660" s="0" t="n">
        <f aca="false">IF(ABS(N10660-J10660)&lt;0.011,1,0)</f>
        <v>1</v>
      </c>
    </row>
    <row r="10661" customFormat="false" ht="15" hidden="false" customHeight="false" outlineLevel="0" collapsed="false">
      <c r="A10661" s="0" t="s">
        <v>709</v>
      </c>
      <c r="B10661" s="0" t="s">
        <v>870</v>
      </c>
      <c r="C10661" s="0" t="n">
        <v>9</v>
      </c>
      <c r="D10661" s="0" t="n">
        <v>67094</v>
      </c>
      <c r="E10661" s="0" t="s">
        <v>270</v>
      </c>
      <c r="F10661" s="0" t="n">
        <v>11.1</v>
      </c>
      <c r="G10661" s="0" t="n">
        <v>0.5</v>
      </c>
      <c r="H10661" s="0" t="n">
        <v>5.55</v>
      </c>
      <c r="I10661" s="0" t="n">
        <v>11.1</v>
      </c>
      <c r="J10661" s="0" t="n">
        <v>5.55</v>
      </c>
      <c r="K10661" s="0" t="s">
        <v>18</v>
      </c>
      <c r="L10661" s="0" t="s">
        <v>188</v>
      </c>
      <c r="M10661" s="0" t="n">
        <f aca="false">CEILING(G10661,1)*F10661</f>
        <v>11.1</v>
      </c>
      <c r="N10661" s="0" t="n">
        <f aca="false">M10661-H10661</f>
        <v>5.55</v>
      </c>
      <c r="O10661" s="0" t="n">
        <f aca="false">IF(ABS(N10661-J10661)&lt;0.011,1,0)</f>
        <v>1</v>
      </c>
    </row>
    <row r="10662" customFormat="false" ht="15" hidden="false" customHeight="false" outlineLevel="0" collapsed="false">
      <c r="A10662" s="0" t="s">
        <v>709</v>
      </c>
      <c r="B10662" s="0" t="s">
        <v>870</v>
      </c>
      <c r="C10662" s="0" t="n">
        <v>11</v>
      </c>
      <c r="D10662" s="0" t="n">
        <v>67101</v>
      </c>
      <c r="E10662" s="0" t="s">
        <v>333</v>
      </c>
      <c r="F10662" s="0" t="n">
        <v>41.5</v>
      </c>
      <c r="G10662" s="0" t="n">
        <v>0.5</v>
      </c>
      <c r="H10662" s="0" t="n">
        <v>20.75</v>
      </c>
      <c r="I10662" s="0" t="n">
        <v>41.5</v>
      </c>
      <c r="J10662" s="0" t="n">
        <v>20.75</v>
      </c>
      <c r="K10662" s="0" t="s">
        <v>18</v>
      </c>
      <c r="L10662" s="0" t="s">
        <v>19</v>
      </c>
      <c r="M10662" s="0" t="n">
        <f aca="false">CEILING(G10662,1)*F10662</f>
        <v>41.5</v>
      </c>
      <c r="N10662" s="0" t="n">
        <f aca="false">M10662-H10662</f>
        <v>20.75</v>
      </c>
      <c r="O10662" s="0" t="n">
        <f aca="false">IF(ABS(N10662-J10662)&lt;0.011,1,0)</f>
        <v>1</v>
      </c>
    </row>
    <row r="10663" customFormat="false" ht="15" hidden="false" customHeight="false" outlineLevel="0" collapsed="false">
      <c r="A10663" s="0" t="s">
        <v>709</v>
      </c>
      <c r="B10663" s="0" t="s">
        <v>870</v>
      </c>
      <c r="C10663" s="0" t="n">
        <v>11</v>
      </c>
      <c r="D10663" s="0" t="n">
        <v>67101</v>
      </c>
      <c r="E10663" s="0" t="s">
        <v>84</v>
      </c>
      <c r="F10663" s="0" t="n">
        <v>19</v>
      </c>
      <c r="G10663" s="0" t="n">
        <v>0.5</v>
      </c>
      <c r="H10663" s="0" t="n">
        <v>9.5</v>
      </c>
      <c r="I10663" s="0" t="n">
        <v>19</v>
      </c>
      <c r="J10663" s="0" t="n">
        <v>9.5</v>
      </c>
      <c r="K10663" s="0" t="s">
        <v>18</v>
      </c>
      <c r="L10663" s="0" t="s">
        <v>19</v>
      </c>
      <c r="M10663" s="0" t="n">
        <f aca="false">CEILING(G10663,1)*F10663</f>
        <v>19</v>
      </c>
      <c r="N10663" s="0" t="n">
        <f aca="false">M10663-H10663</f>
        <v>9.5</v>
      </c>
      <c r="O10663" s="0" t="n">
        <f aca="false">IF(ABS(N10663-J10663)&lt;0.011,1,0)</f>
        <v>1</v>
      </c>
    </row>
    <row r="10664" customFormat="false" ht="15" hidden="false" customHeight="false" outlineLevel="0" collapsed="false">
      <c r="A10664" s="0" t="s">
        <v>709</v>
      </c>
      <c r="B10664" s="0" t="s">
        <v>870</v>
      </c>
      <c r="C10664" s="0" t="n">
        <v>11</v>
      </c>
      <c r="D10664" s="0" t="n">
        <v>67101</v>
      </c>
      <c r="E10664" s="0" t="s">
        <v>60</v>
      </c>
      <c r="F10664" s="0" t="n">
        <v>19</v>
      </c>
      <c r="G10664" s="0" t="n">
        <v>0.5</v>
      </c>
      <c r="H10664" s="0" t="n">
        <v>9.5</v>
      </c>
      <c r="I10664" s="0" t="n">
        <v>19</v>
      </c>
      <c r="J10664" s="0" t="n">
        <v>9.5</v>
      </c>
      <c r="K10664" s="0" t="s">
        <v>18</v>
      </c>
      <c r="L10664" s="0" t="s">
        <v>19</v>
      </c>
      <c r="M10664" s="0" t="n">
        <f aca="false">CEILING(G10664,1)*F10664</f>
        <v>19</v>
      </c>
      <c r="N10664" s="0" t="n">
        <f aca="false">M10664-H10664</f>
        <v>9.5</v>
      </c>
      <c r="O10664" s="0" t="n">
        <f aca="false">IF(ABS(N10664-J10664)&lt;0.011,1,0)</f>
        <v>1</v>
      </c>
    </row>
    <row r="10665" customFormat="false" ht="15" hidden="false" customHeight="false" outlineLevel="0" collapsed="false">
      <c r="A10665" s="0" t="s">
        <v>709</v>
      </c>
      <c r="B10665" s="0" t="s">
        <v>870</v>
      </c>
      <c r="C10665" s="0" t="n">
        <v>11</v>
      </c>
      <c r="D10665" s="0" t="n">
        <v>67101</v>
      </c>
      <c r="E10665" s="0" t="s">
        <v>304</v>
      </c>
      <c r="F10665" s="0" t="n">
        <v>5.4</v>
      </c>
      <c r="G10665" s="0" t="n">
        <v>0.5</v>
      </c>
      <c r="H10665" s="0" t="n">
        <v>2.7</v>
      </c>
      <c r="I10665" s="0" t="n">
        <v>5.4</v>
      </c>
      <c r="J10665" s="0" t="n">
        <v>2.7</v>
      </c>
      <c r="K10665" s="0" t="s">
        <v>18</v>
      </c>
      <c r="L10665" s="0" t="s">
        <v>19</v>
      </c>
      <c r="M10665" s="0" t="n">
        <f aca="false">CEILING(G10665,1)*F10665</f>
        <v>5.4</v>
      </c>
      <c r="N10665" s="0" t="n">
        <f aca="false">M10665-H10665</f>
        <v>2.7</v>
      </c>
      <c r="O10665" s="0" t="n">
        <f aca="false">IF(ABS(N10665-J10665)&lt;0.011,1,0)</f>
        <v>1</v>
      </c>
    </row>
    <row r="10666" customFormat="false" ht="15" hidden="false" customHeight="false" outlineLevel="0" collapsed="false">
      <c r="A10666" s="0" t="s">
        <v>709</v>
      </c>
      <c r="B10666" s="0" t="s">
        <v>870</v>
      </c>
      <c r="C10666" s="0" t="n">
        <v>11</v>
      </c>
      <c r="D10666" s="0" t="n">
        <v>67101</v>
      </c>
      <c r="E10666" s="0" t="s">
        <v>108</v>
      </c>
      <c r="F10666" s="0" t="n">
        <v>4.9</v>
      </c>
      <c r="G10666" s="0" t="n">
        <v>0.5</v>
      </c>
      <c r="H10666" s="0" t="n">
        <v>2.45</v>
      </c>
      <c r="I10666" s="0" t="n">
        <v>4.9</v>
      </c>
      <c r="J10666" s="0" t="n">
        <v>2.45</v>
      </c>
      <c r="K10666" s="0" t="s">
        <v>18</v>
      </c>
      <c r="L10666" s="0" t="s">
        <v>19</v>
      </c>
      <c r="M10666" s="0" t="n">
        <f aca="false">CEILING(G10666,1)*F10666</f>
        <v>4.9</v>
      </c>
      <c r="N10666" s="0" t="n">
        <f aca="false">M10666-H10666</f>
        <v>2.45</v>
      </c>
      <c r="O10666" s="0" t="n">
        <f aca="false">IF(ABS(N10666-J10666)&lt;0.011,1,0)</f>
        <v>1</v>
      </c>
    </row>
    <row r="10667" customFormat="false" ht="15" hidden="false" customHeight="false" outlineLevel="0" collapsed="false">
      <c r="A10667" s="0" t="s">
        <v>709</v>
      </c>
      <c r="B10667" s="0" t="s">
        <v>870</v>
      </c>
      <c r="C10667" s="0" t="n">
        <v>11</v>
      </c>
      <c r="D10667" s="0" t="n">
        <v>67101</v>
      </c>
      <c r="E10667" s="0" t="s">
        <v>164</v>
      </c>
      <c r="F10667" s="0" t="n">
        <v>27.8</v>
      </c>
      <c r="G10667" s="0" t="n">
        <v>0.5</v>
      </c>
      <c r="H10667" s="0" t="n">
        <v>13.9</v>
      </c>
      <c r="I10667" s="0" t="n">
        <v>27.8</v>
      </c>
      <c r="J10667" s="0" t="n">
        <v>13.9</v>
      </c>
      <c r="K10667" s="0" t="s">
        <v>18</v>
      </c>
      <c r="L10667" s="0" t="s">
        <v>19</v>
      </c>
      <c r="M10667" s="0" t="n">
        <f aca="false">CEILING(G10667,1)*F10667</f>
        <v>27.8</v>
      </c>
      <c r="N10667" s="0" t="n">
        <f aca="false">M10667-H10667</f>
        <v>13.9</v>
      </c>
      <c r="O10667" s="0" t="n">
        <f aca="false">IF(ABS(N10667-J10667)&lt;0.011,1,0)</f>
        <v>1</v>
      </c>
    </row>
    <row r="10668" customFormat="false" ht="15" hidden="false" customHeight="false" outlineLevel="0" collapsed="false">
      <c r="A10668" s="0" t="s">
        <v>709</v>
      </c>
      <c r="B10668" s="0" t="s">
        <v>870</v>
      </c>
      <c r="C10668" s="0" t="n">
        <v>11</v>
      </c>
      <c r="D10668" s="0" t="n">
        <v>67101</v>
      </c>
      <c r="E10668" s="0" t="s">
        <v>56</v>
      </c>
      <c r="F10668" s="0" t="n">
        <v>5.9</v>
      </c>
      <c r="G10668" s="0" t="n">
        <v>1.5</v>
      </c>
      <c r="H10668" s="0" t="n">
        <v>8.85</v>
      </c>
      <c r="I10668" s="0" t="n">
        <v>11.8</v>
      </c>
      <c r="J10668" s="0" t="n">
        <v>2.95</v>
      </c>
      <c r="K10668" s="0" t="s">
        <v>18</v>
      </c>
      <c r="L10668" s="0" t="s">
        <v>19</v>
      </c>
      <c r="M10668" s="0" t="n">
        <f aca="false">CEILING(G10668,1)*F10668</f>
        <v>11.8</v>
      </c>
      <c r="N10668" s="0" t="n">
        <f aca="false">M10668-H10668</f>
        <v>2.95</v>
      </c>
      <c r="O10668" s="0" t="n">
        <f aca="false">IF(ABS(N10668-J10668)&lt;0.011,1,0)</f>
        <v>1</v>
      </c>
    </row>
    <row r="10669" customFormat="false" ht="15" hidden="false" customHeight="false" outlineLevel="0" collapsed="false">
      <c r="A10669" s="0" t="s">
        <v>709</v>
      </c>
      <c r="B10669" s="0" t="s">
        <v>870</v>
      </c>
      <c r="C10669" s="0" t="n">
        <v>11</v>
      </c>
      <c r="D10669" s="0" t="n">
        <v>67101</v>
      </c>
      <c r="E10669" s="0" t="s">
        <v>50</v>
      </c>
      <c r="F10669" s="0" t="n">
        <v>18.6</v>
      </c>
      <c r="G10669" s="0" t="n">
        <v>0.5</v>
      </c>
      <c r="H10669" s="0" t="n">
        <v>9.3</v>
      </c>
      <c r="I10669" s="0" t="n">
        <v>18.6</v>
      </c>
      <c r="J10669" s="0" t="n">
        <v>9.3</v>
      </c>
      <c r="K10669" s="0" t="s">
        <v>18</v>
      </c>
      <c r="L10669" s="0" t="s">
        <v>19</v>
      </c>
      <c r="M10669" s="0" t="n">
        <f aca="false">CEILING(G10669,1)*F10669</f>
        <v>18.6</v>
      </c>
      <c r="N10669" s="0" t="n">
        <f aca="false">M10669-H10669</f>
        <v>9.3</v>
      </c>
      <c r="O10669" s="0" t="n">
        <f aca="false">IF(ABS(N10669-J10669)&lt;0.011,1,0)</f>
        <v>1</v>
      </c>
    </row>
    <row r="10670" customFormat="false" ht="15" hidden="false" customHeight="false" outlineLevel="0" collapsed="false">
      <c r="A10670" s="0" t="s">
        <v>709</v>
      </c>
      <c r="B10670" s="0" t="s">
        <v>870</v>
      </c>
      <c r="C10670" s="0" t="n">
        <v>11</v>
      </c>
      <c r="D10670" s="0" t="n">
        <v>67101</v>
      </c>
      <c r="E10670" s="0" t="s">
        <v>42</v>
      </c>
      <c r="F10670" s="0" t="n">
        <v>8.9</v>
      </c>
      <c r="G10670" s="0" t="n">
        <v>0.5</v>
      </c>
      <c r="H10670" s="0" t="n">
        <v>4.45</v>
      </c>
      <c r="I10670" s="0" t="n">
        <v>8.9</v>
      </c>
      <c r="J10670" s="0" t="n">
        <v>4.45</v>
      </c>
      <c r="K10670" s="0" t="s">
        <v>18</v>
      </c>
      <c r="L10670" s="0" t="s">
        <v>19</v>
      </c>
      <c r="M10670" s="0" t="n">
        <f aca="false">CEILING(G10670,1)*F10670</f>
        <v>8.9</v>
      </c>
      <c r="N10670" s="0" t="n">
        <f aca="false">M10670-H10670</f>
        <v>4.45</v>
      </c>
      <c r="O10670" s="0" t="n">
        <f aca="false">IF(ABS(N10670-J10670)&lt;0.011,1,0)</f>
        <v>1</v>
      </c>
    </row>
    <row r="10671" customFormat="false" ht="15" hidden="false" customHeight="false" outlineLevel="0" collapsed="false">
      <c r="A10671" s="0" t="s">
        <v>709</v>
      </c>
      <c r="B10671" s="0" t="s">
        <v>870</v>
      </c>
      <c r="C10671" s="0" t="n">
        <v>11</v>
      </c>
      <c r="D10671" s="0" t="n">
        <v>67101</v>
      </c>
      <c r="E10671" s="0" t="s">
        <v>21</v>
      </c>
      <c r="F10671" s="0" t="n">
        <v>5.9</v>
      </c>
      <c r="G10671" s="0" t="n">
        <v>0.5</v>
      </c>
      <c r="H10671" s="0" t="n">
        <v>2.95</v>
      </c>
      <c r="I10671" s="0" t="n">
        <v>5.9</v>
      </c>
      <c r="J10671" s="0" t="n">
        <v>2.95</v>
      </c>
      <c r="K10671" s="0" t="s">
        <v>18</v>
      </c>
      <c r="L10671" s="0" t="s">
        <v>19</v>
      </c>
      <c r="M10671" s="0" t="n">
        <f aca="false">CEILING(G10671,1)*F10671</f>
        <v>5.9</v>
      </c>
      <c r="N10671" s="0" t="n">
        <f aca="false">M10671-H10671</f>
        <v>2.95</v>
      </c>
      <c r="O10671" s="0" t="n">
        <f aca="false">IF(ABS(N10671-J10671)&lt;0.011,1,0)</f>
        <v>1</v>
      </c>
    </row>
    <row r="10672" customFormat="false" ht="15" hidden="false" customHeight="false" outlineLevel="0" collapsed="false">
      <c r="A10672" s="0" t="s">
        <v>709</v>
      </c>
      <c r="B10672" s="0" t="s">
        <v>870</v>
      </c>
      <c r="C10672" s="0" t="n">
        <v>11</v>
      </c>
      <c r="D10672" s="0" t="n">
        <v>67101</v>
      </c>
      <c r="E10672" s="0" t="s">
        <v>658</v>
      </c>
      <c r="F10672" s="0" t="n">
        <v>9.8</v>
      </c>
      <c r="G10672" s="0" t="n">
        <v>0.5</v>
      </c>
      <c r="H10672" s="0" t="n">
        <v>4.9</v>
      </c>
      <c r="I10672" s="0" t="n">
        <v>9.8</v>
      </c>
      <c r="J10672" s="0" t="n">
        <v>4.9</v>
      </c>
      <c r="K10672" s="0" t="s">
        <v>18</v>
      </c>
      <c r="L10672" s="0" t="s">
        <v>19</v>
      </c>
      <c r="M10672" s="0" t="n">
        <f aca="false">CEILING(G10672,1)*F10672</f>
        <v>9.8</v>
      </c>
      <c r="N10672" s="0" t="n">
        <f aca="false">M10672-H10672</f>
        <v>4.9</v>
      </c>
      <c r="O10672" s="0" t="n">
        <f aca="false">IF(ABS(N10672-J10672)&lt;0.011,1,0)</f>
        <v>1</v>
      </c>
    </row>
    <row r="10673" customFormat="false" ht="15" hidden="false" customHeight="false" outlineLevel="0" collapsed="false">
      <c r="A10673" s="0" t="s">
        <v>709</v>
      </c>
      <c r="B10673" s="0" t="s">
        <v>870</v>
      </c>
      <c r="C10673" s="0" t="n">
        <v>12</v>
      </c>
      <c r="D10673" s="0" t="n">
        <v>67096</v>
      </c>
      <c r="E10673" s="0" t="s">
        <v>333</v>
      </c>
      <c r="F10673" s="0" t="n">
        <v>41.5</v>
      </c>
      <c r="G10673" s="0" t="n">
        <v>0.5</v>
      </c>
      <c r="H10673" s="0" t="n">
        <v>20.75</v>
      </c>
      <c r="I10673" s="0" t="n">
        <v>41.5</v>
      </c>
      <c r="J10673" s="0" t="n">
        <v>20.75</v>
      </c>
      <c r="K10673" s="0" t="s">
        <v>18</v>
      </c>
      <c r="L10673" s="0" t="s">
        <v>19</v>
      </c>
      <c r="M10673" s="0" t="n">
        <f aca="false">CEILING(G10673,1)*F10673</f>
        <v>41.5</v>
      </c>
      <c r="N10673" s="0" t="n">
        <f aca="false">M10673-H10673</f>
        <v>20.75</v>
      </c>
      <c r="O10673" s="0" t="n">
        <f aca="false">IF(ABS(N10673-J10673)&lt;0.011,1,0)</f>
        <v>1</v>
      </c>
    </row>
    <row r="10674" customFormat="false" ht="15" hidden="false" customHeight="false" outlineLevel="0" collapsed="false">
      <c r="A10674" s="0" t="s">
        <v>709</v>
      </c>
      <c r="B10674" s="0" t="s">
        <v>870</v>
      </c>
      <c r="C10674" s="0" t="n">
        <v>12</v>
      </c>
      <c r="D10674" s="0" t="n">
        <v>67096</v>
      </c>
      <c r="E10674" s="0" t="s">
        <v>84</v>
      </c>
      <c r="F10674" s="0" t="n">
        <v>19</v>
      </c>
      <c r="G10674" s="0" t="n">
        <v>0.5</v>
      </c>
      <c r="H10674" s="0" t="n">
        <v>9.5</v>
      </c>
      <c r="I10674" s="0" t="n">
        <v>19</v>
      </c>
      <c r="J10674" s="0" t="n">
        <v>9.5</v>
      </c>
      <c r="K10674" s="0" t="s">
        <v>18</v>
      </c>
      <c r="L10674" s="0" t="s">
        <v>19</v>
      </c>
      <c r="M10674" s="0" t="n">
        <f aca="false">CEILING(G10674,1)*F10674</f>
        <v>19</v>
      </c>
      <c r="N10674" s="0" t="n">
        <f aca="false">M10674-H10674</f>
        <v>9.5</v>
      </c>
      <c r="O10674" s="0" t="n">
        <f aca="false">IF(ABS(N10674-J10674)&lt;0.011,1,0)</f>
        <v>1</v>
      </c>
    </row>
    <row r="10675" customFormat="false" ht="15" hidden="false" customHeight="false" outlineLevel="0" collapsed="false">
      <c r="A10675" s="0" t="s">
        <v>709</v>
      </c>
      <c r="B10675" s="0" t="s">
        <v>870</v>
      </c>
      <c r="C10675" s="0" t="n">
        <v>12</v>
      </c>
      <c r="D10675" s="0" t="n">
        <v>67096</v>
      </c>
      <c r="E10675" s="0" t="s">
        <v>60</v>
      </c>
      <c r="F10675" s="0" t="n">
        <v>19</v>
      </c>
      <c r="G10675" s="0" t="n">
        <v>0.5</v>
      </c>
      <c r="H10675" s="0" t="n">
        <v>9.5</v>
      </c>
      <c r="I10675" s="0" t="n">
        <v>19</v>
      </c>
      <c r="J10675" s="0" t="n">
        <v>9.5</v>
      </c>
      <c r="K10675" s="0" t="s">
        <v>18</v>
      </c>
      <c r="L10675" s="0" t="s">
        <v>19</v>
      </c>
      <c r="M10675" s="0" t="n">
        <f aca="false">CEILING(G10675,1)*F10675</f>
        <v>19</v>
      </c>
      <c r="N10675" s="0" t="n">
        <f aca="false">M10675-H10675</f>
        <v>9.5</v>
      </c>
      <c r="O10675" s="0" t="n">
        <f aca="false">IF(ABS(N10675-J10675)&lt;0.011,1,0)</f>
        <v>1</v>
      </c>
    </row>
    <row r="10676" customFormat="false" ht="15" hidden="false" customHeight="false" outlineLevel="0" collapsed="false">
      <c r="A10676" s="0" t="s">
        <v>709</v>
      </c>
      <c r="B10676" s="0" t="s">
        <v>870</v>
      </c>
      <c r="C10676" s="0" t="n">
        <v>12</v>
      </c>
      <c r="D10676" s="0" t="n">
        <v>67096</v>
      </c>
      <c r="E10676" s="0" t="s">
        <v>304</v>
      </c>
      <c r="F10676" s="0" t="n">
        <v>5.4</v>
      </c>
      <c r="G10676" s="0" t="n">
        <v>0.5</v>
      </c>
      <c r="H10676" s="0" t="n">
        <v>2.7</v>
      </c>
      <c r="I10676" s="0" t="n">
        <v>5.4</v>
      </c>
      <c r="J10676" s="0" t="n">
        <v>2.7</v>
      </c>
      <c r="K10676" s="0" t="s">
        <v>18</v>
      </c>
      <c r="L10676" s="0" t="s">
        <v>19</v>
      </c>
      <c r="M10676" s="0" t="n">
        <f aca="false">CEILING(G10676,1)*F10676</f>
        <v>5.4</v>
      </c>
      <c r="N10676" s="0" t="n">
        <f aca="false">M10676-H10676</f>
        <v>2.7</v>
      </c>
      <c r="O10676" s="0" t="n">
        <f aca="false">IF(ABS(N10676-J10676)&lt;0.011,1,0)</f>
        <v>1</v>
      </c>
    </row>
    <row r="10677" customFormat="false" ht="15" hidden="false" customHeight="false" outlineLevel="0" collapsed="false">
      <c r="A10677" s="0" t="s">
        <v>709</v>
      </c>
      <c r="B10677" s="0" t="s">
        <v>870</v>
      </c>
      <c r="C10677" s="0" t="n">
        <v>12</v>
      </c>
      <c r="D10677" s="0" t="n">
        <v>67096</v>
      </c>
      <c r="E10677" s="0" t="s">
        <v>108</v>
      </c>
      <c r="F10677" s="0" t="n">
        <v>4.9</v>
      </c>
      <c r="G10677" s="0" t="n">
        <v>0.5</v>
      </c>
      <c r="H10677" s="0" t="n">
        <v>2.45</v>
      </c>
      <c r="I10677" s="0" t="n">
        <v>4.9</v>
      </c>
      <c r="J10677" s="0" t="n">
        <v>2.45</v>
      </c>
      <c r="K10677" s="0" t="s">
        <v>18</v>
      </c>
      <c r="L10677" s="0" t="s">
        <v>19</v>
      </c>
      <c r="M10677" s="0" t="n">
        <f aca="false">CEILING(G10677,1)*F10677</f>
        <v>4.9</v>
      </c>
      <c r="N10677" s="0" t="n">
        <f aca="false">M10677-H10677</f>
        <v>2.45</v>
      </c>
      <c r="O10677" s="0" t="n">
        <f aca="false">IF(ABS(N10677-J10677)&lt;0.011,1,0)</f>
        <v>1</v>
      </c>
    </row>
    <row r="10678" customFormat="false" ht="15" hidden="false" customHeight="false" outlineLevel="0" collapsed="false">
      <c r="A10678" s="0" t="s">
        <v>709</v>
      </c>
      <c r="B10678" s="0" t="s">
        <v>870</v>
      </c>
      <c r="C10678" s="0" t="n">
        <v>12</v>
      </c>
      <c r="D10678" s="0" t="n">
        <v>67096</v>
      </c>
      <c r="E10678" s="0" t="s">
        <v>164</v>
      </c>
      <c r="F10678" s="0" t="n">
        <v>27.8</v>
      </c>
      <c r="G10678" s="0" t="n">
        <v>0.5</v>
      </c>
      <c r="H10678" s="0" t="n">
        <v>13.9</v>
      </c>
      <c r="I10678" s="0" t="n">
        <v>27.8</v>
      </c>
      <c r="J10678" s="0" t="n">
        <v>13.9</v>
      </c>
      <c r="K10678" s="0" t="s">
        <v>18</v>
      </c>
      <c r="L10678" s="0" t="s">
        <v>19</v>
      </c>
      <c r="M10678" s="0" t="n">
        <f aca="false">CEILING(G10678,1)*F10678</f>
        <v>27.8</v>
      </c>
      <c r="N10678" s="0" t="n">
        <f aca="false">M10678-H10678</f>
        <v>13.9</v>
      </c>
      <c r="O10678" s="0" t="n">
        <f aca="false">IF(ABS(N10678-J10678)&lt;0.011,1,0)</f>
        <v>1</v>
      </c>
    </row>
    <row r="10679" customFormat="false" ht="15" hidden="false" customHeight="false" outlineLevel="0" collapsed="false">
      <c r="A10679" s="0" t="s">
        <v>709</v>
      </c>
      <c r="B10679" s="0" t="s">
        <v>870</v>
      </c>
      <c r="C10679" s="0" t="n">
        <v>12</v>
      </c>
      <c r="D10679" s="0" t="n">
        <v>67096</v>
      </c>
      <c r="E10679" s="0" t="s">
        <v>56</v>
      </c>
      <c r="F10679" s="0" t="n">
        <v>5.9</v>
      </c>
      <c r="G10679" s="0" t="n">
        <v>1.5</v>
      </c>
      <c r="H10679" s="0" t="n">
        <v>8.85</v>
      </c>
      <c r="I10679" s="0" t="n">
        <v>11.8</v>
      </c>
      <c r="J10679" s="0" t="n">
        <v>2.95</v>
      </c>
      <c r="K10679" s="0" t="s">
        <v>18</v>
      </c>
      <c r="L10679" s="0" t="s">
        <v>19</v>
      </c>
      <c r="M10679" s="0" t="n">
        <f aca="false">CEILING(G10679,1)*F10679</f>
        <v>11.8</v>
      </c>
      <c r="N10679" s="0" t="n">
        <f aca="false">M10679-H10679</f>
        <v>2.95</v>
      </c>
      <c r="O10679" s="0" t="n">
        <f aca="false">IF(ABS(N10679-J10679)&lt;0.011,1,0)</f>
        <v>1</v>
      </c>
    </row>
    <row r="10680" customFormat="false" ht="15" hidden="false" customHeight="false" outlineLevel="0" collapsed="false">
      <c r="A10680" s="0" t="s">
        <v>709</v>
      </c>
      <c r="B10680" s="0" t="s">
        <v>870</v>
      </c>
      <c r="C10680" s="0" t="n">
        <v>12</v>
      </c>
      <c r="D10680" s="0" t="n">
        <v>67096</v>
      </c>
      <c r="E10680" s="0" t="s">
        <v>50</v>
      </c>
      <c r="F10680" s="0" t="n">
        <v>18.6</v>
      </c>
      <c r="G10680" s="0" t="n">
        <v>0.5</v>
      </c>
      <c r="H10680" s="0" t="n">
        <v>9.3</v>
      </c>
      <c r="I10680" s="0" t="n">
        <v>18.6</v>
      </c>
      <c r="J10680" s="0" t="n">
        <v>9.3</v>
      </c>
      <c r="K10680" s="0" t="s">
        <v>18</v>
      </c>
      <c r="L10680" s="0" t="s">
        <v>19</v>
      </c>
      <c r="M10680" s="0" t="n">
        <f aca="false">CEILING(G10680,1)*F10680</f>
        <v>18.6</v>
      </c>
      <c r="N10680" s="0" t="n">
        <f aca="false">M10680-H10680</f>
        <v>9.3</v>
      </c>
      <c r="O10680" s="0" t="n">
        <f aca="false">IF(ABS(N10680-J10680)&lt;0.011,1,0)</f>
        <v>1</v>
      </c>
    </row>
    <row r="10681" customFormat="false" ht="15" hidden="false" customHeight="false" outlineLevel="0" collapsed="false">
      <c r="A10681" s="0" t="s">
        <v>709</v>
      </c>
      <c r="B10681" s="0" t="s">
        <v>870</v>
      </c>
      <c r="C10681" s="0" t="n">
        <v>12</v>
      </c>
      <c r="D10681" s="0" t="n">
        <v>67096</v>
      </c>
      <c r="E10681" s="0" t="s">
        <v>42</v>
      </c>
      <c r="F10681" s="0" t="n">
        <v>8.9</v>
      </c>
      <c r="G10681" s="0" t="n">
        <v>0.5</v>
      </c>
      <c r="H10681" s="0" t="n">
        <v>4.45</v>
      </c>
      <c r="I10681" s="0" t="n">
        <v>8.9</v>
      </c>
      <c r="J10681" s="0" t="n">
        <v>4.45</v>
      </c>
      <c r="K10681" s="0" t="s">
        <v>18</v>
      </c>
      <c r="L10681" s="0" t="s">
        <v>19</v>
      </c>
      <c r="M10681" s="0" t="n">
        <f aca="false">CEILING(G10681,1)*F10681</f>
        <v>8.9</v>
      </c>
      <c r="N10681" s="0" t="n">
        <f aca="false">M10681-H10681</f>
        <v>4.45</v>
      </c>
      <c r="O10681" s="0" t="n">
        <f aca="false">IF(ABS(N10681-J10681)&lt;0.011,1,0)</f>
        <v>1</v>
      </c>
    </row>
    <row r="10682" customFormat="false" ht="15" hidden="false" customHeight="false" outlineLevel="0" collapsed="false">
      <c r="A10682" s="0" t="s">
        <v>709</v>
      </c>
      <c r="B10682" s="0" t="s">
        <v>870</v>
      </c>
      <c r="C10682" s="0" t="n">
        <v>12</v>
      </c>
      <c r="D10682" s="0" t="n">
        <v>67096</v>
      </c>
      <c r="E10682" s="0" t="s">
        <v>21</v>
      </c>
      <c r="F10682" s="0" t="n">
        <v>5.9</v>
      </c>
      <c r="G10682" s="0" t="n">
        <v>0.5</v>
      </c>
      <c r="H10682" s="0" t="n">
        <v>2.95</v>
      </c>
      <c r="I10682" s="0" t="n">
        <v>5.9</v>
      </c>
      <c r="J10682" s="0" t="n">
        <v>2.95</v>
      </c>
      <c r="K10682" s="0" t="s">
        <v>18</v>
      </c>
      <c r="L10682" s="0" t="s">
        <v>19</v>
      </c>
      <c r="M10682" s="0" t="n">
        <f aca="false">CEILING(G10682,1)*F10682</f>
        <v>5.9</v>
      </c>
      <c r="N10682" s="0" t="n">
        <f aca="false">M10682-H10682</f>
        <v>2.95</v>
      </c>
      <c r="O10682" s="0" t="n">
        <f aca="false">IF(ABS(N10682-J10682)&lt;0.011,1,0)</f>
        <v>1</v>
      </c>
    </row>
    <row r="10683" customFormat="false" ht="15" hidden="false" customHeight="false" outlineLevel="0" collapsed="false">
      <c r="A10683" s="0" t="s">
        <v>709</v>
      </c>
      <c r="B10683" s="0" t="s">
        <v>870</v>
      </c>
      <c r="C10683" s="0" t="n">
        <v>12</v>
      </c>
      <c r="D10683" s="0" t="n">
        <v>67096</v>
      </c>
      <c r="E10683" s="0" t="s">
        <v>658</v>
      </c>
      <c r="F10683" s="0" t="n">
        <v>9.8</v>
      </c>
      <c r="G10683" s="0" t="n">
        <v>0.5</v>
      </c>
      <c r="H10683" s="0" t="n">
        <v>4.9</v>
      </c>
      <c r="I10683" s="0" t="n">
        <v>9.8</v>
      </c>
      <c r="J10683" s="0" t="n">
        <v>4.9</v>
      </c>
      <c r="K10683" s="0" t="s">
        <v>18</v>
      </c>
      <c r="L10683" s="0" t="s">
        <v>19</v>
      </c>
      <c r="M10683" s="0" t="n">
        <f aca="false">CEILING(G10683,1)*F10683</f>
        <v>9.8</v>
      </c>
      <c r="N10683" s="0" t="n">
        <f aca="false">M10683-H10683</f>
        <v>4.9</v>
      </c>
      <c r="O10683" s="0" t="n">
        <f aca="false">IF(ABS(N10683-J10683)&lt;0.011,1,0)</f>
        <v>1</v>
      </c>
    </row>
    <row r="10684" customFormat="false" ht="15" hidden="false" customHeight="false" outlineLevel="0" collapsed="false">
      <c r="A10684" s="0" t="s">
        <v>709</v>
      </c>
      <c r="B10684" s="0" t="s">
        <v>870</v>
      </c>
      <c r="C10684" s="0" t="n">
        <v>22</v>
      </c>
      <c r="D10684" s="0" t="n">
        <v>67117</v>
      </c>
      <c r="E10684" s="0" t="s">
        <v>45</v>
      </c>
      <c r="F10684" s="0" t="n">
        <v>18.6</v>
      </c>
      <c r="G10684" s="0" t="n">
        <v>0.5</v>
      </c>
      <c r="H10684" s="0" t="n">
        <v>9.3</v>
      </c>
      <c r="I10684" s="0" t="n">
        <v>18.6</v>
      </c>
      <c r="J10684" s="0" t="n">
        <v>9.3</v>
      </c>
      <c r="K10684" s="0" t="s">
        <v>18</v>
      </c>
      <c r="L10684" s="0" t="s">
        <v>139</v>
      </c>
      <c r="M10684" s="0" t="n">
        <f aca="false">CEILING(G10684,1)*F10684</f>
        <v>18.6</v>
      </c>
      <c r="N10684" s="0" t="n">
        <f aca="false">M10684-H10684</f>
        <v>9.3</v>
      </c>
      <c r="O10684" s="0" t="n">
        <f aca="false">IF(ABS(N10684-J10684)&lt;0.011,1,0)</f>
        <v>1</v>
      </c>
    </row>
    <row r="10685" customFormat="false" ht="15" hidden="false" customHeight="false" outlineLevel="0" collapsed="false">
      <c r="A10685" s="0" t="s">
        <v>709</v>
      </c>
      <c r="B10685" s="0" t="s">
        <v>870</v>
      </c>
      <c r="C10685" s="0" t="n">
        <v>22</v>
      </c>
      <c r="D10685" s="0" t="n">
        <v>67117</v>
      </c>
      <c r="E10685" s="0" t="s">
        <v>60</v>
      </c>
      <c r="F10685" s="0" t="n">
        <v>19</v>
      </c>
      <c r="G10685" s="0" t="n">
        <v>0.5</v>
      </c>
      <c r="H10685" s="0" t="n">
        <v>9.5</v>
      </c>
      <c r="I10685" s="0" t="n">
        <v>19</v>
      </c>
      <c r="J10685" s="0" t="n">
        <v>9.5</v>
      </c>
      <c r="K10685" s="0" t="s">
        <v>18</v>
      </c>
      <c r="L10685" s="0" t="s">
        <v>139</v>
      </c>
      <c r="M10685" s="0" t="n">
        <f aca="false">CEILING(G10685,1)*F10685</f>
        <v>19</v>
      </c>
      <c r="N10685" s="0" t="n">
        <f aca="false">M10685-H10685</f>
        <v>9.5</v>
      </c>
      <c r="O10685" s="0" t="n">
        <f aca="false">IF(ABS(N10685-J10685)&lt;0.011,1,0)</f>
        <v>1</v>
      </c>
    </row>
    <row r="10686" customFormat="false" ht="15" hidden="false" customHeight="false" outlineLevel="0" collapsed="false">
      <c r="A10686" s="0" t="s">
        <v>709</v>
      </c>
      <c r="B10686" s="0" t="s">
        <v>870</v>
      </c>
      <c r="C10686" s="0" t="n">
        <v>22</v>
      </c>
      <c r="D10686" s="0" t="n">
        <v>67117</v>
      </c>
      <c r="E10686" s="0" t="s">
        <v>40</v>
      </c>
      <c r="F10686" s="0" t="n">
        <v>6.4</v>
      </c>
      <c r="G10686" s="0" t="n">
        <v>0.5</v>
      </c>
      <c r="H10686" s="0" t="n">
        <v>3.2</v>
      </c>
      <c r="I10686" s="0" t="n">
        <v>6.4</v>
      </c>
      <c r="J10686" s="0" t="n">
        <v>3.2</v>
      </c>
      <c r="K10686" s="0" t="s">
        <v>18</v>
      </c>
      <c r="L10686" s="0" t="s">
        <v>139</v>
      </c>
      <c r="M10686" s="0" t="n">
        <f aca="false">CEILING(G10686,1)*F10686</f>
        <v>6.4</v>
      </c>
      <c r="N10686" s="0" t="n">
        <f aca="false">M10686-H10686</f>
        <v>3.2</v>
      </c>
      <c r="O10686" s="0" t="n">
        <f aca="false">IF(ABS(N10686-J10686)&lt;0.011,1,0)</f>
        <v>1</v>
      </c>
    </row>
    <row r="10687" customFormat="false" ht="15" hidden="false" customHeight="false" outlineLevel="0" collapsed="false">
      <c r="A10687" s="0" t="s">
        <v>709</v>
      </c>
      <c r="B10687" s="0" t="s">
        <v>870</v>
      </c>
      <c r="C10687" s="0" t="n">
        <v>22</v>
      </c>
      <c r="D10687" s="0" t="n">
        <v>67117</v>
      </c>
      <c r="E10687" s="0" t="s">
        <v>75</v>
      </c>
      <c r="F10687" s="0" t="n">
        <v>6.4</v>
      </c>
      <c r="G10687" s="0" t="n">
        <v>0.5</v>
      </c>
      <c r="H10687" s="0" t="n">
        <v>3.2</v>
      </c>
      <c r="I10687" s="0" t="n">
        <v>6.4</v>
      </c>
      <c r="J10687" s="0" t="n">
        <v>3.2</v>
      </c>
      <c r="K10687" s="0" t="s">
        <v>18</v>
      </c>
      <c r="L10687" s="0" t="s">
        <v>139</v>
      </c>
      <c r="M10687" s="0" t="n">
        <f aca="false">CEILING(G10687,1)*F10687</f>
        <v>6.4</v>
      </c>
      <c r="N10687" s="0" t="n">
        <f aca="false">M10687-H10687</f>
        <v>3.2</v>
      </c>
      <c r="O10687" s="0" t="n">
        <f aca="false">IF(ABS(N10687-J10687)&lt;0.011,1,0)</f>
        <v>1</v>
      </c>
    </row>
    <row r="10688" customFormat="false" ht="15" hidden="false" customHeight="false" outlineLevel="0" collapsed="false">
      <c r="A10688" s="0" t="s">
        <v>709</v>
      </c>
      <c r="B10688" s="0" t="s">
        <v>870</v>
      </c>
      <c r="C10688" s="0" t="n">
        <v>22</v>
      </c>
      <c r="D10688" s="0" t="n">
        <v>67117</v>
      </c>
      <c r="E10688" s="0" t="s">
        <v>136</v>
      </c>
      <c r="F10688" s="0" t="n">
        <v>7.9</v>
      </c>
      <c r="G10688" s="0" t="n">
        <v>0.5</v>
      </c>
      <c r="H10688" s="0" t="n">
        <v>3.95</v>
      </c>
      <c r="I10688" s="0" t="n">
        <v>7.9</v>
      </c>
      <c r="J10688" s="0" t="n">
        <v>3.95</v>
      </c>
      <c r="K10688" s="0" t="s">
        <v>18</v>
      </c>
      <c r="L10688" s="0" t="s">
        <v>139</v>
      </c>
      <c r="M10688" s="0" t="n">
        <f aca="false">CEILING(G10688,1)*F10688</f>
        <v>7.9</v>
      </c>
      <c r="N10688" s="0" t="n">
        <f aca="false">M10688-H10688</f>
        <v>3.95</v>
      </c>
      <c r="O10688" s="0" t="n">
        <f aca="false">IF(ABS(N10688-J10688)&lt;0.011,1,0)</f>
        <v>1</v>
      </c>
    </row>
    <row r="10689" customFormat="false" ht="15" hidden="false" customHeight="false" outlineLevel="0" collapsed="false">
      <c r="A10689" s="0" t="s">
        <v>709</v>
      </c>
      <c r="B10689" s="0" t="s">
        <v>870</v>
      </c>
      <c r="C10689" s="0" t="n">
        <v>23</v>
      </c>
      <c r="D10689" s="0" t="n">
        <v>67114</v>
      </c>
      <c r="E10689" s="0" t="s">
        <v>45</v>
      </c>
      <c r="F10689" s="0" t="n">
        <v>18.6</v>
      </c>
      <c r="G10689" s="0" t="n">
        <v>0.5</v>
      </c>
      <c r="H10689" s="0" t="n">
        <v>9.3</v>
      </c>
      <c r="I10689" s="0" t="n">
        <v>18.6</v>
      </c>
      <c r="J10689" s="0" t="n">
        <v>9.3</v>
      </c>
      <c r="K10689" s="0" t="s">
        <v>18</v>
      </c>
      <c r="L10689" s="0" t="s">
        <v>139</v>
      </c>
      <c r="M10689" s="0" t="n">
        <f aca="false">CEILING(G10689,1)*F10689</f>
        <v>18.6</v>
      </c>
      <c r="N10689" s="0" t="n">
        <f aca="false">M10689-H10689</f>
        <v>9.3</v>
      </c>
      <c r="O10689" s="0" t="n">
        <f aca="false">IF(ABS(N10689-J10689)&lt;0.011,1,0)</f>
        <v>1</v>
      </c>
    </row>
    <row r="10690" customFormat="false" ht="15" hidden="false" customHeight="false" outlineLevel="0" collapsed="false">
      <c r="A10690" s="0" t="s">
        <v>709</v>
      </c>
      <c r="B10690" s="0" t="s">
        <v>870</v>
      </c>
      <c r="C10690" s="0" t="n">
        <v>23</v>
      </c>
      <c r="D10690" s="0" t="n">
        <v>67114</v>
      </c>
      <c r="E10690" s="0" t="s">
        <v>60</v>
      </c>
      <c r="F10690" s="0" t="n">
        <v>19</v>
      </c>
      <c r="G10690" s="0" t="n">
        <v>0.5</v>
      </c>
      <c r="H10690" s="0" t="n">
        <v>9.5</v>
      </c>
      <c r="I10690" s="0" t="n">
        <v>19</v>
      </c>
      <c r="J10690" s="0" t="n">
        <v>9.5</v>
      </c>
      <c r="K10690" s="0" t="s">
        <v>18</v>
      </c>
      <c r="L10690" s="0" t="s">
        <v>139</v>
      </c>
      <c r="M10690" s="0" t="n">
        <f aca="false">CEILING(G10690,1)*F10690</f>
        <v>19</v>
      </c>
      <c r="N10690" s="0" t="n">
        <f aca="false">M10690-H10690</f>
        <v>9.5</v>
      </c>
      <c r="O10690" s="0" t="n">
        <f aca="false">IF(ABS(N10690-J10690)&lt;0.011,1,0)</f>
        <v>1</v>
      </c>
    </row>
    <row r="10691" customFormat="false" ht="15" hidden="false" customHeight="false" outlineLevel="0" collapsed="false">
      <c r="A10691" s="0" t="s">
        <v>709</v>
      </c>
      <c r="B10691" s="0" t="s">
        <v>870</v>
      </c>
      <c r="C10691" s="0" t="n">
        <v>23</v>
      </c>
      <c r="D10691" s="0" t="n">
        <v>67114</v>
      </c>
      <c r="E10691" s="0" t="s">
        <v>40</v>
      </c>
      <c r="F10691" s="0" t="n">
        <v>6.4</v>
      </c>
      <c r="G10691" s="0" t="n">
        <v>0.5</v>
      </c>
      <c r="H10691" s="0" t="n">
        <v>3.2</v>
      </c>
      <c r="I10691" s="0" t="n">
        <v>6.4</v>
      </c>
      <c r="J10691" s="0" t="n">
        <v>3.2</v>
      </c>
      <c r="K10691" s="0" t="s">
        <v>18</v>
      </c>
      <c r="L10691" s="0" t="s">
        <v>139</v>
      </c>
      <c r="M10691" s="0" t="n">
        <f aca="false">CEILING(G10691,1)*F10691</f>
        <v>6.4</v>
      </c>
      <c r="N10691" s="0" t="n">
        <f aca="false">M10691-H10691</f>
        <v>3.2</v>
      </c>
      <c r="O10691" s="0" t="n">
        <f aca="false">IF(ABS(N10691-J10691)&lt;0.011,1,0)</f>
        <v>1</v>
      </c>
    </row>
    <row r="10692" customFormat="false" ht="15" hidden="false" customHeight="false" outlineLevel="0" collapsed="false">
      <c r="A10692" s="0" t="s">
        <v>709</v>
      </c>
      <c r="B10692" s="0" t="s">
        <v>870</v>
      </c>
      <c r="C10692" s="0" t="n">
        <v>23</v>
      </c>
      <c r="D10692" s="0" t="n">
        <v>67114</v>
      </c>
      <c r="E10692" s="0" t="s">
        <v>75</v>
      </c>
      <c r="F10692" s="0" t="n">
        <v>6.4</v>
      </c>
      <c r="G10692" s="0" t="n">
        <v>0.5</v>
      </c>
      <c r="H10692" s="0" t="n">
        <v>3.2</v>
      </c>
      <c r="I10692" s="0" t="n">
        <v>6.4</v>
      </c>
      <c r="J10692" s="0" t="n">
        <v>3.2</v>
      </c>
      <c r="K10692" s="0" t="s">
        <v>18</v>
      </c>
      <c r="L10692" s="0" t="s">
        <v>139</v>
      </c>
      <c r="M10692" s="0" t="n">
        <f aca="false">CEILING(G10692,1)*F10692</f>
        <v>6.4</v>
      </c>
      <c r="N10692" s="0" t="n">
        <f aca="false">M10692-H10692</f>
        <v>3.2</v>
      </c>
      <c r="O10692" s="0" t="n">
        <f aca="false">IF(ABS(N10692-J10692)&lt;0.011,1,0)</f>
        <v>1</v>
      </c>
    </row>
    <row r="10693" customFormat="false" ht="15" hidden="false" customHeight="false" outlineLevel="0" collapsed="false">
      <c r="A10693" s="0" t="s">
        <v>709</v>
      </c>
      <c r="B10693" s="0" t="s">
        <v>870</v>
      </c>
      <c r="C10693" s="0" t="n">
        <v>23</v>
      </c>
      <c r="D10693" s="0" t="n">
        <v>67114</v>
      </c>
      <c r="E10693" s="0" t="s">
        <v>136</v>
      </c>
      <c r="F10693" s="0" t="n">
        <v>7.9</v>
      </c>
      <c r="G10693" s="0" t="n">
        <v>0.5</v>
      </c>
      <c r="H10693" s="0" t="n">
        <v>3.95</v>
      </c>
      <c r="I10693" s="0" t="n">
        <v>7.9</v>
      </c>
      <c r="J10693" s="0" t="n">
        <v>3.95</v>
      </c>
      <c r="K10693" s="0" t="s">
        <v>18</v>
      </c>
      <c r="L10693" s="0" t="s">
        <v>139</v>
      </c>
      <c r="M10693" s="0" t="n">
        <f aca="false">CEILING(G10693,1)*F10693</f>
        <v>7.9</v>
      </c>
      <c r="N10693" s="0" t="n">
        <f aca="false">M10693-H10693</f>
        <v>3.95</v>
      </c>
      <c r="O10693" s="0" t="n">
        <f aca="false">IF(ABS(N10693-J10693)&lt;0.011,1,0)</f>
        <v>1</v>
      </c>
    </row>
    <row r="10694" customFormat="false" ht="15" hidden="false" customHeight="false" outlineLevel="0" collapsed="false">
      <c r="A10694" s="0" t="s">
        <v>709</v>
      </c>
      <c r="B10694" s="0" t="s">
        <v>870</v>
      </c>
      <c r="C10694" s="0" t="n">
        <v>27</v>
      </c>
      <c r="D10694" s="0" t="n">
        <v>67118</v>
      </c>
      <c r="E10694" s="0" t="s">
        <v>181</v>
      </c>
      <c r="F10694" s="0" t="n">
        <v>2</v>
      </c>
      <c r="G10694" s="0" t="n">
        <v>0.5</v>
      </c>
      <c r="H10694" s="0" t="n">
        <v>1</v>
      </c>
      <c r="I10694" s="0" t="n">
        <v>2</v>
      </c>
      <c r="J10694" s="0" t="n">
        <v>1</v>
      </c>
      <c r="K10694" s="0" t="s">
        <v>18</v>
      </c>
      <c r="L10694" s="0" t="s">
        <v>219</v>
      </c>
      <c r="M10694" s="0" t="n">
        <f aca="false">CEILING(G10694,1)*F10694</f>
        <v>2</v>
      </c>
      <c r="N10694" s="0" t="n">
        <f aca="false">M10694-H10694</f>
        <v>1</v>
      </c>
      <c r="O10694" s="0" t="n">
        <f aca="false">IF(ABS(N10694-J10694)&lt;0.011,1,0)</f>
        <v>1</v>
      </c>
    </row>
    <row r="10695" customFormat="false" ht="15" hidden="false" customHeight="false" outlineLevel="0" collapsed="false">
      <c r="A10695" s="0" t="s">
        <v>709</v>
      </c>
      <c r="B10695" s="0" t="s">
        <v>870</v>
      </c>
      <c r="C10695" s="0" t="n">
        <v>27</v>
      </c>
      <c r="D10695" s="0" t="n">
        <v>67118</v>
      </c>
      <c r="E10695" s="0" t="s">
        <v>40</v>
      </c>
      <c r="F10695" s="0" t="n">
        <v>6.4</v>
      </c>
      <c r="G10695" s="0" t="n">
        <v>0.5</v>
      </c>
      <c r="H10695" s="0" t="n">
        <v>3.2</v>
      </c>
      <c r="I10695" s="0" t="n">
        <v>6.4</v>
      </c>
      <c r="J10695" s="0" t="n">
        <v>3.2</v>
      </c>
      <c r="K10695" s="0" t="s">
        <v>18</v>
      </c>
      <c r="L10695" s="0" t="s">
        <v>219</v>
      </c>
      <c r="M10695" s="0" t="n">
        <f aca="false">CEILING(G10695,1)*F10695</f>
        <v>6.4</v>
      </c>
      <c r="N10695" s="0" t="n">
        <f aca="false">M10695-H10695</f>
        <v>3.2</v>
      </c>
      <c r="O10695" s="0" t="n">
        <f aca="false">IF(ABS(N10695-J10695)&lt;0.011,1,0)</f>
        <v>1</v>
      </c>
    </row>
    <row r="10696" customFormat="false" ht="15" hidden="false" customHeight="false" outlineLevel="0" collapsed="false">
      <c r="A10696" s="0" t="s">
        <v>709</v>
      </c>
      <c r="B10696" s="0" t="s">
        <v>870</v>
      </c>
      <c r="C10696" s="0" t="n">
        <v>27</v>
      </c>
      <c r="D10696" s="0" t="n">
        <v>67118</v>
      </c>
      <c r="E10696" s="0" t="s">
        <v>201</v>
      </c>
      <c r="F10696" s="0" t="n">
        <v>3.9</v>
      </c>
      <c r="G10696" s="0" t="n">
        <v>0.5</v>
      </c>
      <c r="H10696" s="0" t="n">
        <v>1.95</v>
      </c>
      <c r="I10696" s="0" t="n">
        <v>3.9</v>
      </c>
      <c r="J10696" s="0" t="n">
        <v>1.95</v>
      </c>
      <c r="K10696" s="0" t="s">
        <v>18</v>
      </c>
      <c r="L10696" s="0" t="s">
        <v>219</v>
      </c>
      <c r="M10696" s="0" t="n">
        <f aca="false">CEILING(G10696,1)*F10696</f>
        <v>3.9</v>
      </c>
      <c r="N10696" s="0" t="n">
        <f aca="false">M10696-H10696</f>
        <v>1.95</v>
      </c>
      <c r="O10696" s="0" t="n">
        <f aca="false">IF(ABS(N10696-J10696)&lt;0.011,1,0)</f>
        <v>1</v>
      </c>
    </row>
    <row r="10697" customFormat="false" ht="15" hidden="false" customHeight="false" outlineLevel="0" collapsed="false">
      <c r="A10697" s="0" t="s">
        <v>709</v>
      </c>
      <c r="B10697" s="0" t="s">
        <v>870</v>
      </c>
      <c r="C10697" s="0" t="n">
        <v>27</v>
      </c>
      <c r="D10697" s="0" t="n">
        <v>67118</v>
      </c>
      <c r="E10697" s="0" t="s">
        <v>448</v>
      </c>
      <c r="F10697" s="0" t="n">
        <v>16.9</v>
      </c>
      <c r="G10697" s="0" t="n">
        <v>2.5</v>
      </c>
      <c r="H10697" s="0" t="n">
        <v>42.25</v>
      </c>
      <c r="I10697" s="0" t="n">
        <v>50.7</v>
      </c>
      <c r="J10697" s="0" t="n">
        <v>8.45</v>
      </c>
      <c r="K10697" s="0" t="s">
        <v>18</v>
      </c>
      <c r="L10697" s="0" t="s">
        <v>219</v>
      </c>
      <c r="M10697" s="0" t="n">
        <f aca="false">CEILING(G10697,1)*F10697</f>
        <v>50.7</v>
      </c>
      <c r="N10697" s="0" t="n">
        <f aca="false">M10697-H10697</f>
        <v>8.45</v>
      </c>
      <c r="O10697" s="0" t="n">
        <f aca="false">IF(ABS(N10697-J10697)&lt;0.011,1,0)</f>
        <v>1</v>
      </c>
    </row>
    <row r="10698" customFormat="false" ht="15" hidden="false" customHeight="false" outlineLevel="0" collapsed="false">
      <c r="A10698" s="0" t="s">
        <v>709</v>
      </c>
      <c r="B10698" s="0" t="s">
        <v>870</v>
      </c>
      <c r="C10698" s="0" t="n">
        <v>27</v>
      </c>
      <c r="D10698" s="0" t="n">
        <v>67118</v>
      </c>
      <c r="E10698" s="0" t="s">
        <v>222</v>
      </c>
      <c r="F10698" s="0" t="n">
        <v>7.9</v>
      </c>
      <c r="G10698" s="0" t="n">
        <v>0.5</v>
      </c>
      <c r="H10698" s="0" t="n">
        <v>3.95</v>
      </c>
      <c r="I10698" s="0" t="n">
        <v>7.9</v>
      </c>
      <c r="J10698" s="0" t="n">
        <v>3.95</v>
      </c>
      <c r="K10698" s="0" t="s">
        <v>18</v>
      </c>
      <c r="L10698" s="0" t="s">
        <v>219</v>
      </c>
      <c r="M10698" s="0" t="n">
        <f aca="false">CEILING(G10698,1)*F10698</f>
        <v>7.9</v>
      </c>
      <c r="N10698" s="0" t="n">
        <f aca="false">M10698-H10698</f>
        <v>3.95</v>
      </c>
      <c r="O10698" s="0" t="n">
        <f aca="false">IF(ABS(N10698-J10698)&lt;0.011,1,0)</f>
        <v>1</v>
      </c>
    </row>
    <row r="10699" customFormat="false" ht="15" hidden="false" customHeight="false" outlineLevel="0" collapsed="false">
      <c r="A10699" s="0" t="s">
        <v>709</v>
      </c>
      <c r="B10699" s="0" t="s">
        <v>870</v>
      </c>
      <c r="C10699" s="0" t="n">
        <v>27</v>
      </c>
      <c r="D10699" s="0" t="n">
        <v>67118</v>
      </c>
      <c r="E10699" s="0" t="s">
        <v>122</v>
      </c>
      <c r="F10699" s="0" t="n">
        <v>5.9</v>
      </c>
      <c r="G10699" s="0" t="n">
        <v>0.5</v>
      </c>
      <c r="H10699" s="0" t="n">
        <v>2.95</v>
      </c>
      <c r="I10699" s="0" t="n">
        <v>5.9</v>
      </c>
      <c r="J10699" s="0" t="n">
        <v>2.95</v>
      </c>
      <c r="K10699" s="0" t="s">
        <v>18</v>
      </c>
      <c r="L10699" s="0" t="s">
        <v>219</v>
      </c>
      <c r="M10699" s="0" t="n">
        <f aca="false">CEILING(G10699,1)*F10699</f>
        <v>5.9</v>
      </c>
      <c r="N10699" s="0" t="n">
        <f aca="false">M10699-H10699</f>
        <v>2.95</v>
      </c>
      <c r="O10699" s="0" t="n">
        <f aca="false">IF(ABS(N10699-J10699)&lt;0.011,1,0)</f>
        <v>1</v>
      </c>
    </row>
    <row r="10700" customFormat="false" ht="15" hidden="false" customHeight="false" outlineLevel="0" collapsed="false">
      <c r="A10700" s="0" t="s">
        <v>709</v>
      </c>
      <c r="B10700" s="0" t="s">
        <v>870</v>
      </c>
      <c r="C10700" s="0" t="n">
        <v>27</v>
      </c>
      <c r="D10700" s="0" t="n">
        <v>67118</v>
      </c>
      <c r="E10700" s="0" t="s">
        <v>143</v>
      </c>
      <c r="F10700" s="0" t="n">
        <v>3.9</v>
      </c>
      <c r="G10700" s="0" t="n">
        <v>0.5</v>
      </c>
      <c r="H10700" s="0" t="n">
        <v>1.95</v>
      </c>
      <c r="I10700" s="0" t="n">
        <v>3.9</v>
      </c>
      <c r="J10700" s="0" t="n">
        <v>1.95</v>
      </c>
      <c r="K10700" s="0" t="s">
        <v>18</v>
      </c>
      <c r="L10700" s="0" t="s">
        <v>219</v>
      </c>
      <c r="M10700" s="0" t="n">
        <f aca="false">CEILING(G10700,1)*F10700</f>
        <v>3.9</v>
      </c>
      <c r="N10700" s="0" t="n">
        <f aca="false">M10700-H10700</f>
        <v>1.95</v>
      </c>
      <c r="O10700" s="0" t="n">
        <f aca="false">IF(ABS(N10700-J10700)&lt;0.011,1,0)</f>
        <v>1</v>
      </c>
    </row>
    <row r="10701" customFormat="false" ht="15" hidden="false" customHeight="false" outlineLevel="0" collapsed="false">
      <c r="A10701" s="0" t="s">
        <v>709</v>
      </c>
      <c r="B10701" s="0" t="s">
        <v>870</v>
      </c>
      <c r="C10701" s="0" t="n">
        <v>27</v>
      </c>
      <c r="D10701" s="0" t="n">
        <v>67118</v>
      </c>
      <c r="E10701" s="0" t="s">
        <v>35</v>
      </c>
      <c r="F10701" s="0" t="n">
        <v>8.3</v>
      </c>
      <c r="G10701" s="0" t="n">
        <v>0.5</v>
      </c>
      <c r="H10701" s="0" t="n">
        <v>4.15</v>
      </c>
      <c r="I10701" s="0" t="n">
        <v>8.3</v>
      </c>
      <c r="J10701" s="0" t="n">
        <v>4.15</v>
      </c>
      <c r="K10701" s="0" t="s">
        <v>18</v>
      </c>
      <c r="L10701" s="0" t="s">
        <v>219</v>
      </c>
      <c r="M10701" s="0" t="n">
        <f aca="false">CEILING(G10701,1)*F10701</f>
        <v>8.3</v>
      </c>
      <c r="N10701" s="0" t="n">
        <f aca="false">M10701-H10701</f>
        <v>4.15</v>
      </c>
      <c r="O10701" s="0" t="n">
        <f aca="false">IF(ABS(N10701-J10701)&lt;0.011,1,0)</f>
        <v>1</v>
      </c>
    </row>
    <row r="10702" customFormat="false" ht="15" hidden="false" customHeight="false" outlineLevel="0" collapsed="false">
      <c r="A10702" s="0" t="s">
        <v>709</v>
      </c>
      <c r="B10702" s="0" t="s">
        <v>870</v>
      </c>
      <c r="C10702" s="0" t="n">
        <v>28</v>
      </c>
      <c r="D10702" s="0" t="n">
        <v>67112</v>
      </c>
      <c r="E10702" s="0" t="s">
        <v>181</v>
      </c>
      <c r="F10702" s="0" t="n">
        <v>2</v>
      </c>
      <c r="G10702" s="0" t="n">
        <v>0.5</v>
      </c>
      <c r="H10702" s="0" t="n">
        <v>1</v>
      </c>
      <c r="I10702" s="0" t="n">
        <v>2</v>
      </c>
      <c r="J10702" s="0" t="n">
        <v>1</v>
      </c>
      <c r="K10702" s="0" t="s">
        <v>18</v>
      </c>
      <c r="L10702" s="0" t="s">
        <v>219</v>
      </c>
      <c r="M10702" s="0" t="n">
        <f aca="false">CEILING(G10702,1)*F10702</f>
        <v>2</v>
      </c>
      <c r="N10702" s="0" t="n">
        <f aca="false">M10702-H10702</f>
        <v>1</v>
      </c>
      <c r="O10702" s="0" t="n">
        <f aca="false">IF(ABS(N10702-J10702)&lt;0.011,1,0)</f>
        <v>1</v>
      </c>
    </row>
    <row r="10703" customFormat="false" ht="15" hidden="false" customHeight="false" outlineLevel="0" collapsed="false">
      <c r="A10703" s="0" t="s">
        <v>709</v>
      </c>
      <c r="B10703" s="0" t="s">
        <v>870</v>
      </c>
      <c r="C10703" s="0" t="n">
        <v>28</v>
      </c>
      <c r="D10703" s="0" t="n">
        <v>67112</v>
      </c>
      <c r="E10703" s="0" t="s">
        <v>40</v>
      </c>
      <c r="F10703" s="0" t="n">
        <v>6.4</v>
      </c>
      <c r="G10703" s="0" t="n">
        <v>0.5</v>
      </c>
      <c r="H10703" s="0" t="n">
        <v>3.2</v>
      </c>
      <c r="I10703" s="0" t="n">
        <v>6.4</v>
      </c>
      <c r="J10703" s="0" t="n">
        <v>3.2</v>
      </c>
      <c r="K10703" s="0" t="s">
        <v>18</v>
      </c>
      <c r="L10703" s="0" t="s">
        <v>219</v>
      </c>
      <c r="M10703" s="0" t="n">
        <f aca="false">CEILING(G10703,1)*F10703</f>
        <v>6.4</v>
      </c>
      <c r="N10703" s="0" t="n">
        <f aca="false">M10703-H10703</f>
        <v>3.2</v>
      </c>
      <c r="O10703" s="0" t="n">
        <f aca="false">IF(ABS(N10703-J10703)&lt;0.011,1,0)</f>
        <v>1</v>
      </c>
    </row>
    <row r="10704" customFormat="false" ht="15" hidden="false" customHeight="false" outlineLevel="0" collapsed="false">
      <c r="A10704" s="0" t="s">
        <v>709</v>
      </c>
      <c r="B10704" s="0" t="s">
        <v>870</v>
      </c>
      <c r="C10704" s="0" t="n">
        <v>28</v>
      </c>
      <c r="D10704" s="0" t="n">
        <v>67112</v>
      </c>
      <c r="E10704" s="0" t="s">
        <v>201</v>
      </c>
      <c r="F10704" s="0" t="n">
        <v>3.9</v>
      </c>
      <c r="G10704" s="0" t="n">
        <v>0.5</v>
      </c>
      <c r="H10704" s="0" t="n">
        <v>1.95</v>
      </c>
      <c r="I10704" s="0" t="n">
        <v>3.9</v>
      </c>
      <c r="J10704" s="0" t="n">
        <v>1.95</v>
      </c>
      <c r="K10704" s="0" t="s">
        <v>18</v>
      </c>
      <c r="L10704" s="0" t="s">
        <v>219</v>
      </c>
      <c r="M10704" s="0" t="n">
        <f aca="false">CEILING(G10704,1)*F10704</f>
        <v>3.9</v>
      </c>
      <c r="N10704" s="0" t="n">
        <f aca="false">M10704-H10704</f>
        <v>1.95</v>
      </c>
      <c r="O10704" s="0" t="n">
        <f aca="false">IF(ABS(N10704-J10704)&lt;0.011,1,0)</f>
        <v>1</v>
      </c>
    </row>
    <row r="10705" customFormat="false" ht="15" hidden="false" customHeight="false" outlineLevel="0" collapsed="false">
      <c r="A10705" s="0" t="s">
        <v>709</v>
      </c>
      <c r="B10705" s="0" t="s">
        <v>870</v>
      </c>
      <c r="C10705" s="0" t="n">
        <v>28</v>
      </c>
      <c r="D10705" s="0" t="n">
        <v>67112</v>
      </c>
      <c r="E10705" s="0" t="s">
        <v>448</v>
      </c>
      <c r="F10705" s="0" t="n">
        <v>16.9</v>
      </c>
      <c r="G10705" s="0" t="n">
        <v>2.5</v>
      </c>
      <c r="H10705" s="0" t="n">
        <v>42.25</v>
      </c>
      <c r="I10705" s="0" t="n">
        <v>50.7</v>
      </c>
      <c r="J10705" s="0" t="n">
        <v>8.45</v>
      </c>
      <c r="K10705" s="0" t="s">
        <v>18</v>
      </c>
      <c r="L10705" s="0" t="s">
        <v>219</v>
      </c>
      <c r="M10705" s="0" t="n">
        <f aca="false">CEILING(G10705,1)*F10705</f>
        <v>50.7</v>
      </c>
      <c r="N10705" s="0" t="n">
        <f aca="false">M10705-H10705</f>
        <v>8.45</v>
      </c>
      <c r="O10705" s="0" t="n">
        <f aca="false">IF(ABS(N10705-J10705)&lt;0.011,1,0)</f>
        <v>1</v>
      </c>
    </row>
    <row r="10706" customFormat="false" ht="15" hidden="false" customHeight="false" outlineLevel="0" collapsed="false">
      <c r="A10706" s="0" t="s">
        <v>709</v>
      </c>
      <c r="B10706" s="0" t="s">
        <v>870</v>
      </c>
      <c r="C10706" s="0" t="n">
        <v>28</v>
      </c>
      <c r="D10706" s="0" t="n">
        <v>67112</v>
      </c>
      <c r="E10706" s="0" t="s">
        <v>222</v>
      </c>
      <c r="F10706" s="0" t="n">
        <v>7.9</v>
      </c>
      <c r="G10706" s="0" t="n">
        <v>0.5</v>
      </c>
      <c r="H10706" s="0" t="n">
        <v>3.95</v>
      </c>
      <c r="I10706" s="0" t="n">
        <v>7.9</v>
      </c>
      <c r="J10706" s="0" t="n">
        <v>3.95</v>
      </c>
      <c r="K10706" s="0" t="s">
        <v>18</v>
      </c>
      <c r="L10706" s="0" t="s">
        <v>219</v>
      </c>
      <c r="M10706" s="0" t="n">
        <f aca="false">CEILING(G10706,1)*F10706</f>
        <v>7.9</v>
      </c>
      <c r="N10706" s="0" t="n">
        <f aca="false">M10706-H10706</f>
        <v>3.95</v>
      </c>
      <c r="O10706" s="0" t="n">
        <f aca="false">IF(ABS(N10706-J10706)&lt;0.011,1,0)</f>
        <v>1</v>
      </c>
    </row>
    <row r="10707" customFormat="false" ht="15" hidden="false" customHeight="false" outlineLevel="0" collapsed="false">
      <c r="A10707" s="0" t="s">
        <v>709</v>
      </c>
      <c r="B10707" s="0" t="s">
        <v>870</v>
      </c>
      <c r="C10707" s="0" t="n">
        <v>28</v>
      </c>
      <c r="D10707" s="0" t="n">
        <v>67112</v>
      </c>
      <c r="E10707" s="0" t="s">
        <v>122</v>
      </c>
      <c r="F10707" s="0" t="n">
        <v>5.9</v>
      </c>
      <c r="G10707" s="0" t="n">
        <v>0.5</v>
      </c>
      <c r="H10707" s="0" t="n">
        <v>2.95</v>
      </c>
      <c r="I10707" s="0" t="n">
        <v>5.9</v>
      </c>
      <c r="J10707" s="0" t="n">
        <v>2.95</v>
      </c>
      <c r="K10707" s="0" t="s">
        <v>18</v>
      </c>
      <c r="L10707" s="0" t="s">
        <v>219</v>
      </c>
      <c r="M10707" s="0" t="n">
        <f aca="false">CEILING(G10707,1)*F10707</f>
        <v>5.9</v>
      </c>
      <c r="N10707" s="0" t="n">
        <f aca="false">M10707-H10707</f>
        <v>2.95</v>
      </c>
      <c r="O10707" s="0" t="n">
        <f aca="false">IF(ABS(N10707-J10707)&lt;0.011,1,0)</f>
        <v>1</v>
      </c>
    </row>
    <row r="10708" customFormat="false" ht="15" hidden="false" customHeight="false" outlineLevel="0" collapsed="false">
      <c r="A10708" s="0" t="s">
        <v>709</v>
      </c>
      <c r="B10708" s="0" t="s">
        <v>870</v>
      </c>
      <c r="C10708" s="0" t="n">
        <v>28</v>
      </c>
      <c r="D10708" s="0" t="n">
        <v>67112</v>
      </c>
      <c r="E10708" s="0" t="s">
        <v>143</v>
      </c>
      <c r="F10708" s="0" t="n">
        <v>3.9</v>
      </c>
      <c r="G10708" s="0" t="n">
        <v>0.5</v>
      </c>
      <c r="H10708" s="0" t="n">
        <v>1.95</v>
      </c>
      <c r="I10708" s="0" t="n">
        <v>3.9</v>
      </c>
      <c r="J10708" s="0" t="n">
        <v>1.95</v>
      </c>
      <c r="K10708" s="0" t="s">
        <v>18</v>
      </c>
      <c r="L10708" s="0" t="s">
        <v>219</v>
      </c>
      <c r="M10708" s="0" t="n">
        <f aca="false">CEILING(G10708,1)*F10708</f>
        <v>3.9</v>
      </c>
      <c r="N10708" s="0" t="n">
        <f aca="false">M10708-H10708</f>
        <v>1.95</v>
      </c>
      <c r="O10708" s="0" t="n">
        <f aca="false">IF(ABS(N10708-J10708)&lt;0.011,1,0)</f>
        <v>1</v>
      </c>
    </row>
    <row r="10709" customFormat="false" ht="15" hidden="false" customHeight="false" outlineLevel="0" collapsed="false">
      <c r="A10709" s="0" t="s">
        <v>709</v>
      </c>
      <c r="B10709" s="0" t="s">
        <v>870</v>
      </c>
      <c r="C10709" s="0" t="n">
        <v>28</v>
      </c>
      <c r="D10709" s="0" t="n">
        <v>67112</v>
      </c>
      <c r="E10709" s="0" t="s">
        <v>35</v>
      </c>
      <c r="F10709" s="0" t="n">
        <v>8.3</v>
      </c>
      <c r="G10709" s="0" t="n">
        <v>0.5</v>
      </c>
      <c r="H10709" s="0" t="n">
        <v>4.15</v>
      </c>
      <c r="I10709" s="0" t="n">
        <v>8.3</v>
      </c>
      <c r="J10709" s="0" t="n">
        <v>4.15</v>
      </c>
      <c r="K10709" s="0" t="s">
        <v>18</v>
      </c>
      <c r="L10709" s="0" t="s">
        <v>219</v>
      </c>
      <c r="M10709" s="0" t="n">
        <f aca="false">CEILING(G10709,1)*F10709</f>
        <v>8.3</v>
      </c>
      <c r="N10709" s="0" t="n">
        <f aca="false">M10709-H10709</f>
        <v>4.15</v>
      </c>
      <c r="O10709" s="0" t="n">
        <f aca="false">IF(ABS(N10709-J10709)&lt;0.011,1,0)</f>
        <v>1</v>
      </c>
    </row>
    <row r="10710" customFormat="false" ht="15" hidden="false" customHeight="false" outlineLevel="0" collapsed="false">
      <c r="A10710" s="0" t="s">
        <v>709</v>
      </c>
      <c r="B10710" s="0" t="s">
        <v>870</v>
      </c>
      <c r="C10710" s="0" t="n">
        <v>29</v>
      </c>
      <c r="D10710" s="0" t="n">
        <v>67119</v>
      </c>
      <c r="E10710" s="0" t="s">
        <v>78</v>
      </c>
      <c r="F10710" s="0" t="n">
        <v>18.6</v>
      </c>
      <c r="G10710" s="0" t="n">
        <v>0.5</v>
      </c>
      <c r="H10710" s="0" t="n">
        <v>9.3</v>
      </c>
      <c r="I10710" s="0" t="n">
        <v>18.6</v>
      </c>
      <c r="J10710" s="0" t="n">
        <v>9.3</v>
      </c>
      <c r="K10710" s="0" t="s">
        <v>18</v>
      </c>
      <c r="L10710" s="0" t="s">
        <v>200</v>
      </c>
      <c r="M10710" s="0" t="n">
        <f aca="false">CEILING(G10710,1)*F10710</f>
        <v>18.6</v>
      </c>
      <c r="N10710" s="0" t="n">
        <f aca="false">M10710-H10710</f>
        <v>9.3</v>
      </c>
      <c r="O10710" s="0" t="n">
        <f aca="false">IF(ABS(N10710-J10710)&lt;0.011,1,0)</f>
        <v>1</v>
      </c>
    </row>
    <row r="10711" customFormat="false" ht="15" hidden="false" customHeight="false" outlineLevel="0" collapsed="false">
      <c r="A10711" s="0" t="s">
        <v>709</v>
      </c>
      <c r="B10711" s="0" t="s">
        <v>870</v>
      </c>
      <c r="C10711" s="0" t="n">
        <v>29</v>
      </c>
      <c r="D10711" s="0" t="n">
        <v>67119</v>
      </c>
      <c r="E10711" s="0" t="s">
        <v>82</v>
      </c>
      <c r="F10711" s="0" t="n">
        <v>19.9</v>
      </c>
      <c r="G10711" s="0" t="n">
        <v>0.5</v>
      </c>
      <c r="H10711" s="0" t="n">
        <v>9.95</v>
      </c>
      <c r="I10711" s="0" t="n">
        <v>19.9</v>
      </c>
      <c r="J10711" s="0" t="n">
        <v>9.95</v>
      </c>
      <c r="K10711" s="0" t="s">
        <v>18</v>
      </c>
      <c r="L10711" s="0" t="s">
        <v>200</v>
      </c>
      <c r="M10711" s="0" t="n">
        <f aca="false">CEILING(G10711,1)*F10711</f>
        <v>19.9</v>
      </c>
      <c r="N10711" s="0" t="n">
        <f aca="false">M10711-H10711</f>
        <v>9.95</v>
      </c>
      <c r="O10711" s="0" t="n">
        <f aca="false">IF(ABS(N10711-J10711)&lt;0.011,1,0)</f>
        <v>1</v>
      </c>
    </row>
    <row r="10712" customFormat="false" ht="15" hidden="false" customHeight="false" outlineLevel="0" collapsed="false">
      <c r="A10712" s="0" t="s">
        <v>709</v>
      </c>
      <c r="B10712" s="0" t="s">
        <v>870</v>
      </c>
      <c r="C10712" s="0" t="n">
        <v>30</v>
      </c>
      <c r="D10712" s="0" t="n">
        <v>67113</v>
      </c>
      <c r="E10712" s="0" t="s">
        <v>78</v>
      </c>
      <c r="F10712" s="0" t="n">
        <v>18.6</v>
      </c>
      <c r="G10712" s="0" t="n">
        <v>0.5</v>
      </c>
      <c r="H10712" s="0" t="n">
        <v>9.3</v>
      </c>
      <c r="I10712" s="0" t="n">
        <v>18.6</v>
      </c>
      <c r="J10712" s="0" t="n">
        <v>9.3</v>
      </c>
      <c r="K10712" s="0" t="s">
        <v>18</v>
      </c>
      <c r="L10712" s="0" t="s">
        <v>200</v>
      </c>
      <c r="M10712" s="0" t="n">
        <f aca="false">CEILING(G10712,1)*F10712</f>
        <v>18.6</v>
      </c>
      <c r="N10712" s="0" t="n">
        <f aca="false">M10712-H10712</f>
        <v>9.3</v>
      </c>
      <c r="O10712" s="0" t="n">
        <f aca="false">IF(ABS(N10712-J10712)&lt;0.011,1,0)</f>
        <v>1</v>
      </c>
    </row>
    <row r="10713" customFormat="false" ht="15" hidden="false" customHeight="false" outlineLevel="0" collapsed="false">
      <c r="A10713" s="0" t="s">
        <v>709</v>
      </c>
      <c r="B10713" s="0" t="s">
        <v>870</v>
      </c>
      <c r="C10713" s="0" t="n">
        <v>30</v>
      </c>
      <c r="D10713" s="0" t="n">
        <v>67113</v>
      </c>
      <c r="E10713" s="0" t="s">
        <v>82</v>
      </c>
      <c r="F10713" s="0" t="n">
        <v>19.9</v>
      </c>
      <c r="G10713" s="0" t="n">
        <v>0.5</v>
      </c>
      <c r="H10713" s="0" t="n">
        <v>9.95</v>
      </c>
      <c r="I10713" s="0" t="n">
        <v>19.9</v>
      </c>
      <c r="J10713" s="0" t="n">
        <v>9.95</v>
      </c>
      <c r="K10713" s="0" t="s">
        <v>18</v>
      </c>
      <c r="L10713" s="0" t="s">
        <v>200</v>
      </c>
      <c r="M10713" s="0" t="n">
        <f aca="false">CEILING(G10713,1)*F10713</f>
        <v>19.9</v>
      </c>
      <c r="N10713" s="0" t="n">
        <f aca="false">M10713-H10713</f>
        <v>9.95</v>
      </c>
      <c r="O10713" s="0" t="n">
        <f aca="false">IF(ABS(N10713-J10713)&lt;0.011,1,0)</f>
        <v>1</v>
      </c>
    </row>
    <row r="10714" customFormat="false" ht="15" hidden="false" customHeight="false" outlineLevel="0" collapsed="false">
      <c r="A10714" s="0" t="s">
        <v>709</v>
      </c>
      <c r="B10714" s="0" t="s">
        <v>871</v>
      </c>
      <c r="C10714" s="0" t="n">
        <v>4</v>
      </c>
      <c r="D10714" s="0" t="n">
        <v>67133</v>
      </c>
      <c r="E10714" s="0" t="s">
        <v>45</v>
      </c>
      <c r="F10714" s="0" t="n">
        <v>18.6</v>
      </c>
      <c r="G10714" s="0" t="n">
        <v>1.5</v>
      </c>
      <c r="H10714" s="0" t="n">
        <v>27.9</v>
      </c>
      <c r="I10714" s="0" t="n">
        <v>37.2</v>
      </c>
      <c r="J10714" s="0" t="n">
        <v>9.3</v>
      </c>
      <c r="K10714" s="0" t="s">
        <v>18</v>
      </c>
      <c r="L10714" s="0" t="s">
        <v>216</v>
      </c>
      <c r="M10714" s="0" t="n">
        <f aca="false">CEILING(G10714,1)*F10714</f>
        <v>37.2</v>
      </c>
      <c r="N10714" s="0" t="n">
        <f aca="false">M10714-H10714</f>
        <v>9.3</v>
      </c>
      <c r="O10714" s="0" t="n">
        <f aca="false">IF(ABS(N10714-J10714)&lt;0.011,1,0)</f>
        <v>1</v>
      </c>
    </row>
    <row r="10715" customFormat="false" ht="15" hidden="false" customHeight="false" outlineLevel="0" collapsed="false">
      <c r="A10715" s="0" t="s">
        <v>709</v>
      </c>
      <c r="B10715" s="0" t="s">
        <v>871</v>
      </c>
      <c r="C10715" s="0" t="n">
        <v>4</v>
      </c>
      <c r="D10715" s="0" t="n">
        <v>67133</v>
      </c>
      <c r="E10715" s="0" t="s">
        <v>48</v>
      </c>
      <c r="F10715" s="0" t="n">
        <v>7.9</v>
      </c>
      <c r="G10715" s="0" t="n">
        <v>0.5</v>
      </c>
      <c r="H10715" s="0" t="n">
        <v>3.95</v>
      </c>
      <c r="I10715" s="0" t="n">
        <v>7.9</v>
      </c>
      <c r="J10715" s="0" t="n">
        <v>3.95</v>
      </c>
      <c r="K10715" s="0" t="s">
        <v>18</v>
      </c>
      <c r="L10715" s="0" t="s">
        <v>216</v>
      </c>
      <c r="M10715" s="0" t="n">
        <f aca="false">CEILING(G10715,1)*F10715</f>
        <v>7.9</v>
      </c>
      <c r="N10715" s="0" t="n">
        <f aca="false">M10715-H10715</f>
        <v>3.95</v>
      </c>
      <c r="O10715" s="0" t="n">
        <f aca="false">IF(ABS(N10715-J10715)&lt;0.011,1,0)</f>
        <v>1</v>
      </c>
    </row>
    <row r="10716" customFormat="false" ht="15" hidden="false" customHeight="false" outlineLevel="0" collapsed="false">
      <c r="A10716" s="0" t="s">
        <v>709</v>
      </c>
      <c r="B10716" s="0" t="s">
        <v>871</v>
      </c>
      <c r="C10716" s="0" t="n">
        <v>4</v>
      </c>
      <c r="D10716" s="0" t="n">
        <v>67133</v>
      </c>
      <c r="E10716" s="0" t="s">
        <v>106</v>
      </c>
      <c r="F10716" s="0" t="n">
        <v>5.9</v>
      </c>
      <c r="G10716" s="0" t="n">
        <v>0.5</v>
      </c>
      <c r="H10716" s="0" t="n">
        <v>2.95</v>
      </c>
      <c r="I10716" s="0" t="n">
        <v>5.9</v>
      </c>
      <c r="J10716" s="0" t="n">
        <v>2.95</v>
      </c>
      <c r="K10716" s="0" t="s">
        <v>18</v>
      </c>
      <c r="L10716" s="0" t="s">
        <v>216</v>
      </c>
      <c r="M10716" s="0" t="n">
        <f aca="false">CEILING(G10716,1)*F10716</f>
        <v>5.9</v>
      </c>
      <c r="N10716" s="0" t="n">
        <f aca="false">M10716-H10716</f>
        <v>2.95</v>
      </c>
      <c r="O10716" s="0" t="n">
        <f aca="false">IF(ABS(N10716-J10716)&lt;0.011,1,0)</f>
        <v>1</v>
      </c>
    </row>
    <row r="10717" customFormat="false" ht="15" hidden="false" customHeight="false" outlineLevel="0" collapsed="false">
      <c r="A10717" s="0" t="s">
        <v>709</v>
      </c>
      <c r="B10717" s="0" t="s">
        <v>871</v>
      </c>
      <c r="C10717" s="0" t="n">
        <v>4</v>
      </c>
      <c r="D10717" s="0" t="n">
        <v>67133</v>
      </c>
      <c r="E10717" s="0" t="s">
        <v>211</v>
      </c>
      <c r="F10717" s="0" t="n">
        <v>9.7</v>
      </c>
      <c r="G10717" s="0" t="n">
        <v>0.5</v>
      </c>
      <c r="H10717" s="0" t="n">
        <v>4.85</v>
      </c>
      <c r="I10717" s="0" t="n">
        <v>9.7</v>
      </c>
      <c r="J10717" s="0" t="n">
        <v>4.85</v>
      </c>
      <c r="K10717" s="0" t="s">
        <v>18</v>
      </c>
      <c r="L10717" s="0" t="s">
        <v>216</v>
      </c>
      <c r="M10717" s="0" t="n">
        <f aca="false">CEILING(G10717,1)*F10717</f>
        <v>9.7</v>
      </c>
      <c r="N10717" s="0" t="n">
        <f aca="false">M10717-H10717</f>
        <v>4.85</v>
      </c>
      <c r="O10717" s="0" t="n">
        <f aca="false">IF(ABS(N10717-J10717)&lt;0.011,1,0)</f>
        <v>1</v>
      </c>
    </row>
    <row r="10718" customFormat="false" ht="15" hidden="false" customHeight="false" outlineLevel="0" collapsed="false">
      <c r="A10718" s="0" t="s">
        <v>709</v>
      </c>
      <c r="B10718" s="0" t="s">
        <v>871</v>
      </c>
      <c r="C10718" s="0" t="n">
        <v>4</v>
      </c>
      <c r="D10718" s="0" t="n">
        <v>67133</v>
      </c>
      <c r="E10718" s="0" t="s">
        <v>32</v>
      </c>
      <c r="F10718" s="0" t="n">
        <v>2.2</v>
      </c>
      <c r="G10718" s="0" t="n">
        <v>0.5</v>
      </c>
      <c r="H10718" s="0" t="n">
        <v>1.1</v>
      </c>
      <c r="I10718" s="0" t="n">
        <v>2.2</v>
      </c>
      <c r="J10718" s="0" t="n">
        <v>1.1</v>
      </c>
      <c r="K10718" s="0" t="s">
        <v>18</v>
      </c>
      <c r="L10718" s="0" t="s">
        <v>216</v>
      </c>
      <c r="M10718" s="0" t="n">
        <f aca="false">CEILING(G10718,1)*F10718</f>
        <v>2.2</v>
      </c>
      <c r="N10718" s="0" t="n">
        <f aca="false">M10718-H10718</f>
        <v>1.1</v>
      </c>
      <c r="O10718" s="0" t="n">
        <f aca="false">IF(ABS(N10718-J10718)&lt;0.011,1,0)</f>
        <v>1</v>
      </c>
    </row>
    <row r="10719" customFormat="false" ht="15" hidden="false" customHeight="false" outlineLevel="0" collapsed="false">
      <c r="A10719" s="0" t="s">
        <v>709</v>
      </c>
      <c r="B10719" s="0" t="s">
        <v>871</v>
      </c>
      <c r="C10719" s="0" t="n">
        <v>4</v>
      </c>
      <c r="D10719" s="0" t="n">
        <v>67133</v>
      </c>
      <c r="E10719" s="0" t="s">
        <v>256</v>
      </c>
      <c r="F10719" s="0" t="n">
        <v>11.5</v>
      </c>
      <c r="G10719" s="0" t="n">
        <v>0.5</v>
      </c>
      <c r="H10719" s="0" t="n">
        <v>5.75</v>
      </c>
      <c r="I10719" s="0" t="n">
        <v>11.5</v>
      </c>
      <c r="J10719" s="0" t="n">
        <v>5.75</v>
      </c>
      <c r="K10719" s="0" t="s">
        <v>18</v>
      </c>
      <c r="L10719" s="0" t="s">
        <v>216</v>
      </c>
      <c r="M10719" s="0" t="n">
        <f aca="false">CEILING(G10719,1)*F10719</f>
        <v>11.5</v>
      </c>
      <c r="N10719" s="0" t="n">
        <f aca="false">M10719-H10719</f>
        <v>5.75</v>
      </c>
      <c r="O10719" s="0" t="n">
        <f aca="false">IF(ABS(N10719-J10719)&lt;0.011,1,0)</f>
        <v>1</v>
      </c>
    </row>
    <row r="10720" customFormat="false" ht="15" hidden="false" customHeight="false" outlineLevel="0" collapsed="false">
      <c r="A10720" s="0" t="s">
        <v>709</v>
      </c>
      <c r="B10720" s="0" t="s">
        <v>871</v>
      </c>
      <c r="C10720" s="0" t="n">
        <v>4</v>
      </c>
      <c r="D10720" s="0" t="n">
        <v>67133</v>
      </c>
      <c r="E10720" s="0" t="s">
        <v>61</v>
      </c>
      <c r="F10720" s="0" t="n">
        <v>3.5</v>
      </c>
      <c r="G10720" s="0" t="n">
        <v>0.5</v>
      </c>
      <c r="H10720" s="0" t="n">
        <v>1.75</v>
      </c>
      <c r="I10720" s="0" t="n">
        <v>3.5</v>
      </c>
      <c r="J10720" s="0" t="n">
        <v>1.75</v>
      </c>
      <c r="K10720" s="0" t="s">
        <v>18</v>
      </c>
      <c r="L10720" s="0" t="s">
        <v>216</v>
      </c>
      <c r="M10720" s="0" t="n">
        <f aca="false">CEILING(G10720,1)*F10720</f>
        <v>3.5</v>
      </c>
      <c r="N10720" s="0" t="n">
        <f aca="false">M10720-H10720</f>
        <v>1.75</v>
      </c>
      <c r="O10720" s="0" t="n">
        <f aca="false">IF(ABS(N10720-J10720)&lt;0.011,1,0)</f>
        <v>1</v>
      </c>
    </row>
    <row r="10721" customFormat="false" ht="15" hidden="false" customHeight="false" outlineLevel="0" collapsed="false">
      <c r="A10721" s="0" t="s">
        <v>709</v>
      </c>
      <c r="B10721" s="0" t="s">
        <v>871</v>
      </c>
      <c r="C10721" s="0" t="n">
        <v>4</v>
      </c>
      <c r="D10721" s="0" t="n">
        <v>67133</v>
      </c>
      <c r="E10721" s="0" t="s">
        <v>312</v>
      </c>
      <c r="F10721" s="0" t="n">
        <v>26</v>
      </c>
      <c r="G10721" s="0" t="n">
        <v>0.5</v>
      </c>
      <c r="H10721" s="0" t="n">
        <v>13</v>
      </c>
      <c r="I10721" s="0" t="n">
        <v>26</v>
      </c>
      <c r="J10721" s="0" t="n">
        <v>13</v>
      </c>
      <c r="K10721" s="0" t="s">
        <v>18</v>
      </c>
      <c r="L10721" s="0" t="s">
        <v>216</v>
      </c>
      <c r="M10721" s="0" t="n">
        <f aca="false">CEILING(G10721,1)*F10721</f>
        <v>26</v>
      </c>
      <c r="N10721" s="0" t="n">
        <f aca="false">M10721-H10721</f>
        <v>13</v>
      </c>
      <c r="O10721" s="0" t="n">
        <f aca="false">IF(ABS(N10721-J10721)&lt;0.011,1,0)</f>
        <v>1</v>
      </c>
    </row>
    <row r="10722" customFormat="false" ht="15" hidden="false" customHeight="false" outlineLevel="0" collapsed="false">
      <c r="A10722" s="0" t="s">
        <v>709</v>
      </c>
      <c r="B10722" s="0" t="s">
        <v>871</v>
      </c>
      <c r="C10722" s="0" t="n">
        <v>4</v>
      </c>
      <c r="D10722" s="0" t="n">
        <v>67133</v>
      </c>
      <c r="E10722" s="0" t="s">
        <v>149</v>
      </c>
      <c r="F10722" s="0" t="n">
        <v>16.9</v>
      </c>
      <c r="G10722" s="0" t="n">
        <v>0.5</v>
      </c>
      <c r="H10722" s="0" t="n">
        <v>8.45</v>
      </c>
      <c r="I10722" s="0" t="n">
        <v>16.9</v>
      </c>
      <c r="J10722" s="0" t="n">
        <v>8.45</v>
      </c>
      <c r="K10722" s="0" t="s">
        <v>18</v>
      </c>
      <c r="L10722" s="0" t="s">
        <v>216</v>
      </c>
      <c r="M10722" s="0" t="n">
        <f aca="false">CEILING(G10722,1)*F10722</f>
        <v>16.9</v>
      </c>
      <c r="N10722" s="0" t="n">
        <f aca="false">M10722-H10722</f>
        <v>8.45</v>
      </c>
      <c r="O10722" s="0" t="n">
        <f aca="false">IF(ABS(N10722-J10722)&lt;0.011,1,0)</f>
        <v>1</v>
      </c>
    </row>
    <row r="10723" customFormat="false" ht="15" hidden="false" customHeight="false" outlineLevel="0" collapsed="false">
      <c r="A10723" s="0" t="s">
        <v>709</v>
      </c>
      <c r="B10723" s="0" t="s">
        <v>871</v>
      </c>
      <c r="C10723" s="0" t="n">
        <v>4</v>
      </c>
      <c r="D10723" s="0" t="n">
        <v>67133</v>
      </c>
      <c r="E10723" s="0" t="s">
        <v>99</v>
      </c>
      <c r="F10723" s="0" t="n">
        <v>3.4</v>
      </c>
      <c r="G10723" s="0" t="n">
        <v>0.5</v>
      </c>
      <c r="H10723" s="0" t="n">
        <v>1.7</v>
      </c>
      <c r="I10723" s="0" t="n">
        <v>3.4</v>
      </c>
      <c r="J10723" s="0" t="n">
        <v>1.7</v>
      </c>
      <c r="K10723" s="0" t="s">
        <v>18</v>
      </c>
      <c r="L10723" s="0" t="s">
        <v>216</v>
      </c>
      <c r="M10723" s="0" t="n">
        <f aca="false">CEILING(G10723,1)*F10723</f>
        <v>3.4</v>
      </c>
      <c r="N10723" s="0" t="n">
        <f aca="false">M10723-H10723</f>
        <v>1.7</v>
      </c>
      <c r="O10723" s="0" t="n">
        <f aca="false">IF(ABS(N10723-J10723)&lt;0.011,1,0)</f>
        <v>1</v>
      </c>
    </row>
    <row r="10724" customFormat="false" ht="15" hidden="false" customHeight="false" outlineLevel="0" collapsed="false">
      <c r="A10724" s="0" t="s">
        <v>709</v>
      </c>
      <c r="B10724" s="0" t="s">
        <v>871</v>
      </c>
      <c r="C10724" s="0" t="n">
        <v>5</v>
      </c>
      <c r="D10724" s="0" t="n">
        <v>67124</v>
      </c>
      <c r="E10724" s="0" t="s">
        <v>45</v>
      </c>
      <c r="F10724" s="0" t="n">
        <v>18.6</v>
      </c>
      <c r="G10724" s="0" t="n">
        <v>1.5</v>
      </c>
      <c r="H10724" s="0" t="n">
        <v>27.9</v>
      </c>
      <c r="I10724" s="0" t="n">
        <v>37.2</v>
      </c>
      <c r="J10724" s="0" t="n">
        <v>9.3</v>
      </c>
      <c r="K10724" s="0" t="s">
        <v>18</v>
      </c>
      <c r="L10724" s="0" t="s">
        <v>216</v>
      </c>
      <c r="M10724" s="0" t="n">
        <f aca="false">CEILING(G10724,1)*F10724</f>
        <v>37.2</v>
      </c>
      <c r="N10724" s="0" t="n">
        <f aca="false">M10724-H10724</f>
        <v>9.3</v>
      </c>
      <c r="O10724" s="0" t="n">
        <f aca="false">IF(ABS(N10724-J10724)&lt;0.011,1,0)</f>
        <v>1</v>
      </c>
    </row>
    <row r="10725" customFormat="false" ht="15" hidden="false" customHeight="false" outlineLevel="0" collapsed="false">
      <c r="A10725" s="0" t="s">
        <v>709</v>
      </c>
      <c r="B10725" s="0" t="s">
        <v>871</v>
      </c>
      <c r="C10725" s="0" t="n">
        <v>5</v>
      </c>
      <c r="D10725" s="0" t="n">
        <v>67124</v>
      </c>
      <c r="E10725" s="0" t="s">
        <v>48</v>
      </c>
      <c r="F10725" s="0" t="n">
        <v>7.9</v>
      </c>
      <c r="G10725" s="0" t="n">
        <v>0.5</v>
      </c>
      <c r="H10725" s="0" t="n">
        <v>3.95</v>
      </c>
      <c r="I10725" s="0" t="n">
        <v>7.9</v>
      </c>
      <c r="J10725" s="0" t="n">
        <v>3.95</v>
      </c>
      <c r="K10725" s="0" t="s">
        <v>18</v>
      </c>
      <c r="L10725" s="0" t="s">
        <v>216</v>
      </c>
      <c r="M10725" s="0" t="n">
        <f aca="false">CEILING(G10725,1)*F10725</f>
        <v>7.9</v>
      </c>
      <c r="N10725" s="0" t="n">
        <f aca="false">M10725-H10725</f>
        <v>3.95</v>
      </c>
      <c r="O10725" s="0" t="n">
        <f aca="false">IF(ABS(N10725-J10725)&lt;0.011,1,0)</f>
        <v>1</v>
      </c>
    </row>
    <row r="10726" customFormat="false" ht="15" hidden="false" customHeight="false" outlineLevel="0" collapsed="false">
      <c r="A10726" s="0" t="s">
        <v>709</v>
      </c>
      <c r="B10726" s="0" t="s">
        <v>871</v>
      </c>
      <c r="C10726" s="0" t="n">
        <v>5</v>
      </c>
      <c r="D10726" s="0" t="n">
        <v>67124</v>
      </c>
      <c r="E10726" s="0" t="s">
        <v>106</v>
      </c>
      <c r="F10726" s="0" t="n">
        <v>5.9</v>
      </c>
      <c r="G10726" s="0" t="n">
        <v>0.5</v>
      </c>
      <c r="H10726" s="0" t="n">
        <v>2.95</v>
      </c>
      <c r="I10726" s="0" t="n">
        <v>5.9</v>
      </c>
      <c r="J10726" s="0" t="n">
        <v>2.95</v>
      </c>
      <c r="K10726" s="0" t="s">
        <v>18</v>
      </c>
      <c r="L10726" s="0" t="s">
        <v>216</v>
      </c>
      <c r="M10726" s="0" t="n">
        <f aca="false">CEILING(G10726,1)*F10726</f>
        <v>5.9</v>
      </c>
      <c r="N10726" s="0" t="n">
        <f aca="false">M10726-H10726</f>
        <v>2.95</v>
      </c>
      <c r="O10726" s="0" t="n">
        <f aca="false">IF(ABS(N10726-J10726)&lt;0.011,1,0)</f>
        <v>1</v>
      </c>
    </row>
    <row r="10727" customFormat="false" ht="15" hidden="false" customHeight="false" outlineLevel="0" collapsed="false">
      <c r="A10727" s="0" t="s">
        <v>709</v>
      </c>
      <c r="B10727" s="0" t="s">
        <v>871</v>
      </c>
      <c r="C10727" s="0" t="n">
        <v>5</v>
      </c>
      <c r="D10727" s="0" t="n">
        <v>67124</v>
      </c>
      <c r="E10727" s="0" t="s">
        <v>211</v>
      </c>
      <c r="F10727" s="0" t="n">
        <v>9.7</v>
      </c>
      <c r="G10727" s="0" t="n">
        <v>0.5</v>
      </c>
      <c r="H10727" s="0" t="n">
        <v>4.85</v>
      </c>
      <c r="I10727" s="0" t="n">
        <v>9.7</v>
      </c>
      <c r="J10727" s="0" t="n">
        <v>4.85</v>
      </c>
      <c r="K10727" s="0" t="s">
        <v>18</v>
      </c>
      <c r="L10727" s="0" t="s">
        <v>216</v>
      </c>
      <c r="M10727" s="0" t="n">
        <f aca="false">CEILING(G10727,1)*F10727</f>
        <v>9.7</v>
      </c>
      <c r="N10727" s="0" t="n">
        <f aca="false">M10727-H10727</f>
        <v>4.85</v>
      </c>
      <c r="O10727" s="0" t="n">
        <f aca="false">IF(ABS(N10727-J10727)&lt;0.011,1,0)</f>
        <v>1</v>
      </c>
    </row>
    <row r="10728" customFormat="false" ht="15" hidden="false" customHeight="false" outlineLevel="0" collapsed="false">
      <c r="A10728" s="0" t="s">
        <v>709</v>
      </c>
      <c r="B10728" s="0" t="s">
        <v>871</v>
      </c>
      <c r="C10728" s="0" t="n">
        <v>5</v>
      </c>
      <c r="D10728" s="0" t="n">
        <v>67124</v>
      </c>
      <c r="E10728" s="0" t="s">
        <v>32</v>
      </c>
      <c r="F10728" s="0" t="n">
        <v>2.2</v>
      </c>
      <c r="G10728" s="0" t="n">
        <v>0.5</v>
      </c>
      <c r="H10728" s="0" t="n">
        <v>1.1</v>
      </c>
      <c r="I10728" s="0" t="n">
        <v>2.2</v>
      </c>
      <c r="J10728" s="0" t="n">
        <v>1.1</v>
      </c>
      <c r="K10728" s="0" t="s">
        <v>18</v>
      </c>
      <c r="L10728" s="0" t="s">
        <v>216</v>
      </c>
      <c r="M10728" s="0" t="n">
        <f aca="false">CEILING(G10728,1)*F10728</f>
        <v>2.2</v>
      </c>
      <c r="N10728" s="0" t="n">
        <f aca="false">M10728-H10728</f>
        <v>1.1</v>
      </c>
      <c r="O10728" s="0" t="n">
        <f aca="false">IF(ABS(N10728-J10728)&lt;0.011,1,0)</f>
        <v>1</v>
      </c>
    </row>
    <row r="10729" customFormat="false" ht="15" hidden="false" customHeight="false" outlineLevel="0" collapsed="false">
      <c r="A10729" s="0" t="s">
        <v>709</v>
      </c>
      <c r="B10729" s="0" t="s">
        <v>871</v>
      </c>
      <c r="C10729" s="0" t="n">
        <v>5</v>
      </c>
      <c r="D10729" s="0" t="n">
        <v>67124</v>
      </c>
      <c r="E10729" s="0" t="s">
        <v>256</v>
      </c>
      <c r="F10729" s="0" t="n">
        <v>11.5</v>
      </c>
      <c r="G10729" s="0" t="n">
        <v>0.5</v>
      </c>
      <c r="H10729" s="0" t="n">
        <v>5.75</v>
      </c>
      <c r="I10729" s="0" t="n">
        <v>11.5</v>
      </c>
      <c r="J10729" s="0" t="n">
        <v>5.75</v>
      </c>
      <c r="K10729" s="0" t="s">
        <v>18</v>
      </c>
      <c r="L10729" s="0" t="s">
        <v>216</v>
      </c>
      <c r="M10729" s="0" t="n">
        <f aca="false">CEILING(G10729,1)*F10729</f>
        <v>11.5</v>
      </c>
      <c r="N10729" s="0" t="n">
        <f aca="false">M10729-H10729</f>
        <v>5.75</v>
      </c>
      <c r="O10729" s="0" t="n">
        <f aca="false">IF(ABS(N10729-J10729)&lt;0.011,1,0)</f>
        <v>1</v>
      </c>
    </row>
    <row r="10730" customFormat="false" ht="15" hidden="false" customHeight="false" outlineLevel="0" collapsed="false">
      <c r="A10730" s="0" t="s">
        <v>709</v>
      </c>
      <c r="B10730" s="0" t="s">
        <v>871</v>
      </c>
      <c r="C10730" s="0" t="n">
        <v>5</v>
      </c>
      <c r="D10730" s="0" t="n">
        <v>67124</v>
      </c>
      <c r="E10730" s="0" t="s">
        <v>61</v>
      </c>
      <c r="F10730" s="0" t="n">
        <v>3.5</v>
      </c>
      <c r="G10730" s="0" t="n">
        <v>0.5</v>
      </c>
      <c r="H10730" s="0" t="n">
        <v>1.75</v>
      </c>
      <c r="I10730" s="0" t="n">
        <v>3.5</v>
      </c>
      <c r="J10730" s="0" t="n">
        <v>1.75</v>
      </c>
      <c r="K10730" s="0" t="s">
        <v>18</v>
      </c>
      <c r="L10730" s="0" t="s">
        <v>216</v>
      </c>
      <c r="M10730" s="0" t="n">
        <f aca="false">CEILING(G10730,1)*F10730</f>
        <v>3.5</v>
      </c>
      <c r="N10730" s="0" t="n">
        <f aca="false">M10730-H10730</f>
        <v>1.75</v>
      </c>
      <c r="O10730" s="0" t="n">
        <f aca="false">IF(ABS(N10730-J10730)&lt;0.011,1,0)</f>
        <v>1</v>
      </c>
    </row>
    <row r="10731" customFormat="false" ht="15" hidden="false" customHeight="false" outlineLevel="0" collapsed="false">
      <c r="A10731" s="0" t="s">
        <v>709</v>
      </c>
      <c r="B10731" s="0" t="s">
        <v>871</v>
      </c>
      <c r="C10731" s="0" t="n">
        <v>5</v>
      </c>
      <c r="D10731" s="0" t="n">
        <v>67124</v>
      </c>
      <c r="E10731" s="0" t="s">
        <v>312</v>
      </c>
      <c r="F10731" s="0" t="n">
        <v>26</v>
      </c>
      <c r="G10731" s="0" t="n">
        <v>0.5</v>
      </c>
      <c r="H10731" s="0" t="n">
        <v>13</v>
      </c>
      <c r="I10731" s="0" t="n">
        <v>26</v>
      </c>
      <c r="J10731" s="0" t="n">
        <v>13</v>
      </c>
      <c r="K10731" s="0" t="s">
        <v>18</v>
      </c>
      <c r="L10731" s="0" t="s">
        <v>216</v>
      </c>
      <c r="M10731" s="0" t="n">
        <f aca="false">CEILING(G10731,1)*F10731</f>
        <v>26</v>
      </c>
      <c r="N10731" s="0" t="n">
        <f aca="false">M10731-H10731</f>
        <v>13</v>
      </c>
      <c r="O10731" s="0" t="n">
        <f aca="false">IF(ABS(N10731-J10731)&lt;0.011,1,0)</f>
        <v>1</v>
      </c>
    </row>
    <row r="10732" customFormat="false" ht="15" hidden="false" customHeight="false" outlineLevel="0" collapsed="false">
      <c r="A10732" s="0" t="s">
        <v>709</v>
      </c>
      <c r="B10732" s="0" t="s">
        <v>871</v>
      </c>
      <c r="C10732" s="0" t="n">
        <v>5</v>
      </c>
      <c r="D10732" s="0" t="n">
        <v>67124</v>
      </c>
      <c r="E10732" s="0" t="s">
        <v>149</v>
      </c>
      <c r="F10732" s="0" t="n">
        <v>16.9</v>
      </c>
      <c r="G10732" s="0" t="n">
        <v>0.5</v>
      </c>
      <c r="H10732" s="0" t="n">
        <v>8.45</v>
      </c>
      <c r="I10732" s="0" t="n">
        <v>16.9</v>
      </c>
      <c r="J10732" s="0" t="n">
        <v>8.45</v>
      </c>
      <c r="K10732" s="0" t="s">
        <v>18</v>
      </c>
      <c r="L10732" s="0" t="s">
        <v>216</v>
      </c>
      <c r="M10732" s="0" t="n">
        <f aca="false">CEILING(G10732,1)*F10732</f>
        <v>16.9</v>
      </c>
      <c r="N10732" s="0" t="n">
        <f aca="false">M10732-H10732</f>
        <v>8.45</v>
      </c>
      <c r="O10732" s="0" t="n">
        <f aca="false">IF(ABS(N10732-J10732)&lt;0.011,1,0)</f>
        <v>1</v>
      </c>
    </row>
    <row r="10733" customFormat="false" ht="15" hidden="false" customHeight="false" outlineLevel="0" collapsed="false">
      <c r="A10733" s="0" t="s">
        <v>709</v>
      </c>
      <c r="B10733" s="0" t="s">
        <v>871</v>
      </c>
      <c r="C10733" s="0" t="n">
        <v>5</v>
      </c>
      <c r="D10733" s="0" t="n">
        <v>67124</v>
      </c>
      <c r="E10733" s="0" t="s">
        <v>99</v>
      </c>
      <c r="F10733" s="0" t="n">
        <v>3.4</v>
      </c>
      <c r="G10733" s="0" t="n">
        <v>0.5</v>
      </c>
      <c r="H10733" s="0" t="n">
        <v>1.7</v>
      </c>
      <c r="I10733" s="0" t="n">
        <v>3.4</v>
      </c>
      <c r="J10733" s="0" t="n">
        <v>1.7</v>
      </c>
      <c r="K10733" s="0" t="s">
        <v>18</v>
      </c>
      <c r="L10733" s="0" t="s">
        <v>216</v>
      </c>
      <c r="M10733" s="0" t="n">
        <f aca="false">CEILING(G10733,1)*F10733</f>
        <v>3.4</v>
      </c>
      <c r="N10733" s="0" t="n">
        <f aca="false">M10733-H10733</f>
        <v>1.7</v>
      </c>
      <c r="O10733" s="0" t="n">
        <f aca="false">IF(ABS(N10733-J10733)&lt;0.011,1,0)</f>
        <v>1</v>
      </c>
    </row>
    <row r="10734" customFormat="false" ht="15" hidden="false" customHeight="false" outlineLevel="0" collapsed="false">
      <c r="A10734" s="0" t="s">
        <v>709</v>
      </c>
      <c r="B10734" s="0" t="s">
        <v>871</v>
      </c>
      <c r="C10734" s="0" t="n">
        <v>21</v>
      </c>
      <c r="D10734" s="0" t="n">
        <v>67151</v>
      </c>
      <c r="E10734" s="0" t="s">
        <v>73</v>
      </c>
      <c r="F10734" s="0" t="n">
        <v>8.9</v>
      </c>
      <c r="G10734" s="0" t="n">
        <v>0.5</v>
      </c>
      <c r="H10734" s="0" t="n">
        <v>4.45</v>
      </c>
      <c r="I10734" s="0" t="n">
        <v>8.9</v>
      </c>
      <c r="J10734" s="0" t="n">
        <v>4.45</v>
      </c>
      <c r="K10734" s="0" t="s">
        <v>18</v>
      </c>
      <c r="L10734" s="0" t="s">
        <v>134</v>
      </c>
      <c r="M10734" s="0" t="n">
        <f aca="false">CEILING(G10734,1)*F10734</f>
        <v>8.9</v>
      </c>
      <c r="N10734" s="0" t="n">
        <f aca="false">M10734-H10734</f>
        <v>4.45</v>
      </c>
      <c r="O10734" s="0" t="n">
        <f aca="false">IF(ABS(N10734-J10734)&lt;0.011,1,0)</f>
        <v>1</v>
      </c>
    </row>
    <row r="10735" customFormat="false" ht="15" hidden="false" customHeight="false" outlineLevel="0" collapsed="false">
      <c r="A10735" s="0" t="s">
        <v>709</v>
      </c>
      <c r="B10735" s="0" t="s">
        <v>871</v>
      </c>
      <c r="C10735" s="0" t="n">
        <v>21</v>
      </c>
      <c r="D10735" s="0" t="n">
        <v>67151</v>
      </c>
      <c r="E10735" s="0" t="s">
        <v>236</v>
      </c>
      <c r="F10735" s="0" t="n">
        <v>7.6</v>
      </c>
      <c r="G10735" s="0" t="n">
        <v>0.5</v>
      </c>
      <c r="H10735" s="0" t="n">
        <v>3.8</v>
      </c>
      <c r="I10735" s="0" t="n">
        <v>7.6</v>
      </c>
      <c r="J10735" s="0" t="n">
        <v>3.8</v>
      </c>
      <c r="K10735" s="0" t="s">
        <v>18</v>
      </c>
      <c r="L10735" s="0" t="s">
        <v>134</v>
      </c>
      <c r="M10735" s="0" t="n">
        <f aca="false">CEILING(G10735,1)*F10735</f>
        <v>7.6</v>
      </c>
      <c r="N10735" s="0" t="n">
        <f aca="false">M10735-H10735</f>
        <v>3.8</v>
      </c>
      <c r="O10735" s="0" t="n">
        <f aca="false">IF(ABS(N10735-J10735)&lt;0.011,1,0)</f>
        <v>1</v>
      </c>
    </row>
    <row r="10736" customFormat="false" ht="15" hidden="false" customHeight="false" outlineLevel="0" collapsed="false">
      <c r="A10736" s="0" t="s">
        <v>709</v>
      </c>
      <c r="B10736" s="0" t="s">
        <v>871</v>
      </c>
      <c r="C10736" s="0" t="n">
        <v>21</v>
      </c>
      <c r="D10736" s="0" t="n">
        <v>67151</v>
      </c>
      <c r="E10736" s="0" t="s">
        <v>78</v>
      </c>
      <c r="F10736" s="0" t="n">
        <v>18.6</v>
      </c>
      <c r="G10736" s="0" t="n">
        <v>0.5</v>
      </c>
      <c r="H10736" s="0" t="n">
        <v>9.3</v>
      </c>
      <c r="I10736" s="0" t="n">
        <v>18.6</v>
      </c>
      <c r="J10736" s="0" t="n">
        <v>9.3</v>
      </c>
      <c r="K10736" s="0" t="s">
        <v>18</v>
      </c>
      <c r="L10736" s="0" t="s">
        <v>134</v>
      </c>
      <c r="M10736" s="0" t="n">
        <f aca="false">CEILING(G10736,1)*F10736</f>
        <v>18.6</v>
      </c>
      <c r="N10736" s="0" t="n">
        <f aca="false">M10736-H10736</f>
        <v>9.3</v>
      </c>
      <c r="O10736" s="0" t="n">
        <f aca="false">IF(ABS(N10736-J10736)&lt;0.011,1,0)</f>
        <v>1</v>
      </c>
    </row>
    <row r="10737" customFormat="false" ht="15" hidden="false" customHeight="false" outlineLevel="0" collapsed="false">
      <c r="A10737" s="0" t="s">
        <v>709</v>
      </c>
      <c r="B10737" s="0" t="s">
        <v>871</v>
      </c>
      <c r="C10737" s="0" t="n">
        <v>21</v>
      </c>
      <c r="D10737" s="0" t="n">
        <v>67151</v>
      </c>
      <c r="E10737" s="0" t="s">
        <v>164</v>
      </c>
      <c r="F10737" s="0" t="n">
        <v>27.8</v>
      </c>
      <c r="G10737" s="0" t="n">
        <v>0.5</v>
      </c>
      <c r="H10737" s="0" t="n">
        <v>13.9</v>
      </c>
      <c r="I10737" s="0" t="n">
        <v>27.8</v>
      </c>
      <c r="J10737" s="0" t="n">
        <v>13.9</v>
      </c>
      <c r="K10737" s="0" t="s">
        <v>18</v>
      </c>
      <c r="L10737" s="0" t="s">
        <v>134</v>
      </c>
      <c r="M10737" s="0" t="n">
        <f aca="false">CEILING(G10737,1)*F10737</f>
        <v>27.8</v>
      </c>
      <c r="N10737" s="0" t="n">
        <f aca="false">M10737-H10737</f>
        <v>13.9</v>
      </c>
      <c r="O10737" s="0" t="n">
        <f aca="false">IF(ABS(N10737-J10737)&lt;0.011,1,0)</f>
        <v>1</v>
      </c>
    </row>
    <row r="10738" customFormat="false" ht="15" hidden="false" customHeight="false" outlineLevel="0" collapsed="false">
      <c r="A10738" s="0" t="s">
        <v>709</v>
      </c>
      <c r="B10738" s="0" t="s">
        <v>871</v>
      </c>
      <c r="C10738" s="0" t="n">
        <v>21</v>
      </c>
      <c r="D10738" s="0" t="n">
        <v>67151</v>
      </c>
      <c r="E10738" s="0" t="s">
        <v>41</v>
      </c>
      <c r="F10738" s="0" t="n">
        <v>4.2</v>
      </c>
      <c r="G10738" s="0" t="n">
        <v>0.5</v>
      </c>
      <c r="H10738" s="0" t="n">
        <v>2.1</v>
      </c>
      <c r="I10738" s="0" t="n">
        <v>4.2</v>
      </c>
      <c r="J10738" s="0" t="n">
        <v>2.1</v>
      </c>
      <c r="K10738" s="0" t="s">
        <v>18</v>
      </c>
      <c r="L10738" s="0" t="s">
        <v>134</v>
      </c>
      <c r="M10738" s="0" t="n">
        <f aca="false">CEILING(G10738,1)*F10738</f>
        <v>4.2</v>
      </c>
      <c r="N10738" s="0" t="n">
        <f aca="false">M10738-H10738</f>
        <v>2.1</v>
      </c>
      <c r="O10738" s="0" t="n">
        <f aca="false">IF(ABS(N10738-J10738)&lt;0.011,1,0)</f>
        <v>1</v>
      </c>
    </row>
    <row r="10739" customFormat="false" ht="15" hidden="false" customHeight="false" outlineLevel="0" collapsed="false">
      <c r="A10739" s="0" t="s">
        <v>709</v>
      </c>
      <c r="B10739" s="0" t="s">
        <v>871</v>
      </c>
      <c r="C10739" s="0" t="n">
        <v>21</v>
      </c>
      <c r="D10739" s="0" t="n">
        <v>67151</v>
      </c>
      <c r="E10739" s="0" t="s">
        <v>143</v>
      </c>
      <c r="F10739" s="0" t="n">
        <v>3.9</v>
      </c>
      <c r="G10739" s="0" t="n">
        <v>0.5</v>
      </c>
      <c r="H10739" s="0" t="n">
        <v>1.95</v>
      </c>
      <c r="I10739" s="0" t="n">
        <v>3.9</v>
      </c>
      <c r="J10739" s="0" t="n">
        <v>1.95</v>
      </c>
      <c r="K10739" s="0" t="s">
        <v>18</v>
      </c>
      <c r="L10739" s="0" t="s">
        <v>134</v>
      </c>
      <c r="M10739" s="0" t="n">
        <f aca="false">CEILING(G10739,1)*F10739</f>
        <v>3.9</v>
      </c>
      <c r="N10739" s="0" t="n">
        <f aca="false">M10739-H10739</f>
        <v>1.95</v>
      </c>
      <c r="O10739" s="0" t="n">
        <f aca="false">IF(ABS(N10739-J10739)&lt;0.011,1,0)</f>
        <v>1</v>
      </c>
    </row>
    <row r="10740" customFormat="false" ht="15" hidden="false" customHeight="false" outlineLevel="0" collapsed="false">
      <c r="A10740" s="0" t="s">
        <v>709</v>
      </c>
      <c r="B10740" s="0" t="s">
        <v>871</v>
      </c>
      <c r="C10740" s="0" t="n">
        <v>21</v>
      </c>
      <c r="D10740" s="0" t="n">
        <v>67151</v>
      </c>
      <c r="E10740" s="0" t="s">
        <v>117</v>
      </c>
      <c r="F10740" s="0" t="n">
        <v>4.2</v>
      </c>
      <c r="G10740" s="0" t="n">
        <v>0.5</v>
      </c>
      <c r="H10740" s="0" t="n">
        <v>2.1</v>
      </c>
      <c r="I10740" s="0" t="n">
        <v>4.2</v>
      </c>
      <c r="J10740" s="0" t="n">
        <v>2.1</v>
      </c>
      <c r="K10740" s="0" t="s">
        <v>18</v>
      </c>
      <c r="L10740" s="0" t="s">
        <v>134</v>
      </c>
      <c r="M10740" s="0" t="n">
        <f aca="false">CEILING(G10740,1)*F10740</f>
        <v>4.2</v>
      </c>
      <c r="N10740" s="0" t="n">
        <f aca="false">M10740-H10740</f>
        <v>2.1</v>
      </c>
      <c r="O10740" s="0" t="n">
        <f aca="false">IF(ABS(N10740-J10740)&lt;0.011,1,0)</f>
        <v>1</v>
      </c>
    </row>
    <row r="10741" customFormat="false" ht="15" hidden="false" customHeight="false" outlineLevel="0" collapsed="false">
      <c r="A10741" s="0" t="s">
        <v>709</v>
      </c>
      <c r="B10741" s="0" t="s">
        <v>871</v>
      </c>
      <c r="C10741" s="0" t="n">
        <v>21</v>
      </c>
      <c r="D10741" s="0" t="n">
        <v>67151</v>
      </c>
      <c r="E10741" s="0" t="s">
        <v>370</v>
      </c>
      <c r="F10741" s="0" t="n">
        <v>4</v>
      </c>
      <c r="G10741" s="0" t="n">
        <v>0.5</v>
      </c>
      <c r="H10741" s="0" t="n">
        <v>2</v>
      </c>
      <c r="I10741" s="0" t="n">
        <v>4</v>
      </c>
      <c r="J10741" s="0" t="n">
        <v>2</v>
      </c>
      <c r="K10741" s="0" t="s">
        <v>18</v>
      </c>
      <c r="L10741" s="0" t="s">
        <v>134</v>
      </c>
      <c r="M10741" s="0" t="n">
        <f aca="false">CEILING(G10741,1)*F10741</f>
        <v>4</v>
      </c>
      <c r="N10741" s="0" t="n">
        <f aca="false">M10741-H10741</f>
        <v>2</v>
      </c>
      <c r="O10741" s="0" t="n">
        <f aca="false">IF(ABS(N10741-J10741)&lt;0.011,1,0)</f>
        <v>1</v>
      </c>
    </row>
    <row r="10742" customFormat="false" ht="15" hidden="false" customHeight="false" outlineLevel="0" collapsed="false">
      <c r="A10742" s="0" t="s">
        <v>709</v>
      </c>
      <c r="B10742" s="0" t="s">
        <v>871</v>
      </c>
      <c r="C10742" s="0" t="n">
        <v>21</v>
      </c>
      <c r="D10742" s="0" t="n">
        <v>67151</v>
      </c>
      <c r="E10742" s="0" t="s">
        <v>531</v>
      </c>
      <c r="F10742" s="0" t="n">
        <v>3.9</v>
      </c>
      <c r="G10742" s="0" t="n">
        <v>0.5</v>
      </c>
      <c r="H10742" s="0" t="n">
        <v>1.95</v>
      </c>
      <c r="I10742" s="0" t="n">
        <v>3.9</v>
      </c>
      <c r="J10742" s="0" t="n">
        <v>1.95</v>
      </c>
      <c r="K10742" s="0" t="s">
        <v>18</v>
      </c>
      <c r="L10742" s="0" t="s">
        <v>134</v>
      </c>
      <c r="M10742" s="0" t="n">
        <f aca="false">CEILING(G10742,1)*F10742</f>
        <v>3.9</v>
      </c>
      <c r="N10742" s="0" t="n">
        <f aca="false">M10742-H10742</f>
        <v>1.95</v>
      </c>
      <c r="O10742" s="0" t="n">
        <f aca="false">IF(ABS(N10742-J10742)&lt;0.011,1,0)</f>
        <v>1</v>
      </c>
    </row>
    <row r="10743" customFormat="false" ht="15" hidden="false" customHeight="false" outlineLevel="0" collapsed="false">
      <c r="A10743" s="0" t="s">
        <v>709</v>
      </c>
      <c r="B10743" s="0" t="s">
        <v>871</v>
      </c>
      <c r="C10743" s="0" t="n">
        <v>22</v>
      </c>
      <c r="D10743" s="0" t="n">
        <v>67148</v>
      </c>
      <c r="E10743" s="0" t="s">
        <v>73</v>
      </c>
      <c r="F10743" s="0" t="n">
        <v>8.9</v>
      </c>
      <c r="G10743" s="0" t="n">
        <v>0.5</v>
      </c>
      <c r="H10743" s="0" t="n">
        <v>4.45</v>
      </c>
      <c r="I10743" s="0" t="n">
        <v>8.9</v>
      </c>
      <c r="J10743" s="0" t="n">
        <v>4.45</v>
      </c>
      <c r="K10743" s="0" t="s">
        <v>18</v>
      </c>
      <c r="L10743" s="0" t="s">
        <v>134</v>
      </c>
      <c r="M10743" s="0" t="n">
        <f aca="false">CEILING(G10743,1)*F10743</f>
        <v>8.9</v>
      </c>
      <c r="N10743" s="0" t="n">
        <f aca="false">M10743-H10743</f>
        <v>4.45</v>
      </c>
      <c r="O10743" s="0" t="n">
        <f aca="false">IF(ABS(N10743-J10743)&lt;0.011,1,0)</f>
        <v>1</v>
      </c>
    </row>
    <row r="10744" customFormat="false" ht="15" hidden="false" customHeight="false" outlineLevel="0" collapsed="false">
      <c r="A10744" s="0" t="s">
        <v>709</v>
      </c>
      <c r="B10744" s="0" t="s">
        <v>871</v>
      </c>
      <c r="C10744" s="0" t="n">
        <v>22</v>
      </c>
      <c r="D10744" s="0" t="n">
        <v>67148</v>
      </c>
      <c r="E10744" s="0" t="s">
        <v>236</v>
      </c>
      <c r="F10744" s="0" t="n">
        <v>7.6</v>
      </c>
      <c r="G10744" s="0" t="n">
        <v>0.5</v>
      </c>
      <c r="H10744" s="0" t="n">
        <v>3.8</v>
      </c>
      <c r="I10744" s="0" t="n">
        <v>7.6</v>
      </c>
      <c r="J10744" s="0" t="n">
        <v>3.8</v>
      </c>
      <c r="K10744" s="0" t="s">
        <v>18</v>
      </c>
      <c r="L10744" s="0" t="s">
        <v>134</v>
      </c>
      <c r="M10744" s="0" t="n">
        <f aca="false">CEILING(G10744,1)*F10744</f>
        <v>7.6</v>
      </c>
      <c r="N10744" s="0" t="n">
        <f aca="false">M10744-H10744</f>
        <v>3.8</v>
      </c>
      <c r="O10744" s="0" t="n">
        <f aca="false">IF(ABS(N10744-J10744)&lt;0.011,1,0)</f>
        <v>1</v>
      </c>
    </row>
    <row r="10745" customFormat="false" ht="15" hidden="false" customHeight="false" outlineLevel="0" collapsed="false">
      <c r="A10745" s="0" t="s">
        <v>709</v>
      </c>
      <c r="B10745" s="0" t="s">
        <v>871</v>
      </c>
      <c r="C10745" s="0" t="n">
        <v>22</v>
      </c>
      <c r="D10745" s="0" t="n">
        <v>67148</v>
      </c>
      <c r="E10745" s="0" t="s">
        <v>78</v>
      </c>
      <c r="F10745" s="0" t="n">
        <v>18.6</v>
      </c>
      <c r="G10745" s="0" t="n">
        <v>0.5</v>
      </c>
      <c r="H10745" s="0" t="n">
        <v>9.3</v>
      </c>
      <c r="I10745" s="0" t="n">
        <v>18.6</v>
      </c>
      <c r="J10745" s="0" t="n">
        <v>9.3</v>
      </c>
      <c r="K10745" s="0" t="s">
        <v>18</v>
      </c>
      <c r="L10745" s="0" t="s">
        <v>134</v>
      </c>
      <c r="M10745" s="0" t="n">
        <f aca="false">CEILING(G10745,1)*F10745</f>
        <v>18.6</v>
      </c>
      <c r="N10745" s="0" t="n">
        <f aca="false">M10745-H10745</f>
        <v>9.3</v>
      </c>
      <c r="O10745" s="0" t="n">
        <f aca="false">IF(ABS(N10745-J10745)&lt;0.011,1,0)</f>
        <v>1</v>
      </c>
    </row>
    <row r="10746" customFormat="false" ht="15" hidden="false" customHeight="false" outlineLevel="0" collapsed="false">
      <c r="A10746" s="0" t="s">
        <v>709</v>
      </c>
      <c r="B10746" s="0" t="s">
        <v>871</v>
      </c>
      <c r="C10746" s="0" t="n">
        <v>22</v>
      </c>
      <c r="D10746" s="0" t="n">
        <v>67148</v>
      </c>
      <c r="E10746" s="0" t="s">
        <v>164</v>
      </c>
      <c r="F10746" s="0" t="n">
        <v>27.8</v>
      </c>
      <c r="G10746" s="0" t="n">
        <v>0.5</v>
      </c>
      <c r="H10746" s="0" t="n">
        <v>13.9</v>
      </c>
      <c r="I10746" s="0" t="n">
        <v>27.8</v>
      </c>
      <c r="J10746" s="0" t="n">
        <v>13.9</v>
      </c>
      <c r="K10746" s="0" t="s">
        <v>18</v>
      </c>
      <c r="L10746" s="0" t="s">
        <v>134</v>
      </c>
      <c r="M10746" s="0" t="n">
        <f aca="false">CEILING(G10746,1)*F10746</f>
        <v>27.8</v>
      </c>
      <c r="N10746" s="0" t="n">
        <f aca="false">M10746-H10746</f>
        <v>13.9</v>
      </c>
      <c r="O10746" s="0" t="n">
        <f aca="false">IF(ABS(N10746-J10746)&lt;0.011,1,0)</f>
        <v>1</v>
      </c>
    </row>
    <row r="10747" customFormat="false" ht="15" hidden="false" customHeight="false" outlineLevel="0" collapsed="false">
      <c r="A10747" s="0" t="s">
        <v>709</v>
      </c>
      <c r="B10747" s="0" t="s">
        <v>871</v>
      </c>
      <c r="C10747" s="0" t="n">
        <v>22</v>
      </c>
      <c r="D10747" s="0" t="n">
        <v>67148</v>
      </c>
      <c r="E10747" s="0" t="s">
        <v>41</v>
      </c>
      <c r="F10747" s="0" t="n">
        <v>4.2</v>
      </c>
      <c r="G10747" s="0" t="n">
        <v>0.5</v>
      </c>
      <c r="H10747" s="0" t="n">
        <v>2.1</v>
      </c>
      <c r="I10747" s="0" t="n">
        <v>4.2</v>
      </c>
      <c r="J10747" s="0" t="n">
        <v>2.1</v>
      </c>
      <c r="K10747" s="0" t="s">
        <v>18</v>
      </c>
      <c r="L10747" s="0" t="s">
        <v>134</v>
      </c>
      <c r="M10747" s="0" t="n">
        <f aca="false">CEILING(G10747,1)*F10747</f>
        <v>4.2</v>
      </c>
      <c r="N10747" s="0" t="n">
        <f aca="false">M10747-H10747</f>
        <v>2.1</v>
      </c>
      <c r="O10747" s="0" t="n">
        <f aca="false">IF(ABS(N10747-J10747)&lt;0.011,1,0)</f>
        <v>1</v>
      </c>
    </row>
    <row r="10748" customFormat="false" ht="15" hidden="false" customHeight="false" outlineLevel="0" collapsed="false">
      <c r="A10748" s="0" t="s">
        <v>709</v>
      </c>
      <c r="B10748" s="0" t="s">
        <v>871</v>
      </c>
      <c r="C10748" s="0" t="n">
        <v>22</v>
      </c>
      <c r="D10748" s="0" t="n">
        <v>67148</v>
      </c>
      <c r="E10748" s="0" t="s">
        <v>143</v>
      </c>
      <c r="F10748" s="0" t="n">
        <v>3.9</v>
      </c>
      <c r="G10748" s="0" t="n">
        <v>0.5</v>
      </c>
      <c r="H10748" s="0" t="n">
        <v>1.95</v>
      </c>
      <c r="I10748" s="0" t="n">
        <v>3.9</v>
      </c>
      <c r="J10748" s="0" t="n">
        <v>1.95</v>
      </c>
      <c r="K10748" s="0" t="s">
        <v>18</v>
      </c>
      <c r="L10748" s="0" t="s">
        <v>134</v>
      </c>
      <c r="M10748" s="0" t="n">
        <f aca="false">CEILING(G10748,1)*F10748</f>
        <v>3.9</v>
      </c>
      <c r="N10748" s="0" t="n">
        <f aca="false">M10748-H10748</f>
        <v>1.95</v>
      </c>
      <c r="O10748" s="0" t="n">
        <f aca="false">IF(ABS(N10748-J10748)&lt;0.011,1,0)</f>
        <v>1</v>
      </c>
    </row>
    <row r="10749" customFormat="false" ht="15" hidden="false" customHeight="false" outlineLevel="0" collapsed="false">
      <c r="A10749" s="0" t="s">
        <v>709</v>
      </c>
      <c r="B10749" s="0" t="s">
        <v>871</v>
      </c>
      <c r="C10749" s="0" t="n">
        <v>22</v>
      </c>
      <c r="D10749" s="0" t="n">
        <v>67148</v>
      </c>
      <c r="E10749" s="0" t="s">
        <v>117</v>
      </c>
      <c r="F10749" s="0" t="n">
        <v>4.2</v>
      </c>
      <c r="G10749" s="0" t="n">
        <v>0.5</v>
      </c>
      <c r="H10749" s="0" t="n">
        <v>2.1</v>
      </c>
      <c r="I10749" s="0" t="n">
        <v>4.2</v>
      </c>
      <c r="J10749" s="0" t="n">
        <v>2.1</v>
      </c>
      <c r="K10749" s="0" t="s">
        <v>18</v>
      </c>
      <c r="L10749" s="0" t="s">
        <v>134</v>
      </c>
      <c r="M10749" s="0" t="n">
        <f aca="false">CEILING(G10749,1)*F10749</f>
        <v>4.2</v>
      </c>
      <c r="N10749" s="0" t="n">
        <f aca="false">M10749-H10749</f>
        <v>2.1</v>
      </c>
      <c r="O10749" s="0" t="n">
        <f aca="false">IF(ABS(N10749-J10749)&lt;0.011,1,0)</f>
        <v>1</v>
      </c>
    </row>
    <row r="10750" customFormat="false" ht="15" hidden="false" customHeight="false" outlineLevel="0" collapsed="false">
      <c r="A10750" s="0" t="s">
        <v>709</v>
      </c>
      <c r="B10750" s="0" t="s">
        <v>871</v>
      </c>
      <c r="C10750" s="0" t="n">
        <v>22</v>
      </c>
      <c r="D10750" s="0" t="n">
        <v>67148</v>
      </c>
      <c r="E10750" s="0" t="s">
        <v>370</v>
      </c>
      <c r="F10750" s="0" t="n">
        <v>4</v>
      </c>
      <c r="G10750" s="0" t="n">
        <v>0.5</v>
      </c>
      <c r="H10750" s="0" t="n">
        <v>2</v>
      </c>
      <c r="I10750" s="0" t="n">
        <v>4</v>
      </c>
      <c r="J10750" s="0" t="n">
        <v>2</v>
      </c>
      <c r="K10750" s="0" t="s">
        <v>18</v>
      </c>
      <c r="L10750" s="0" t="s">
        <v>134</v>
      </c>
      <c r="M10750" s="0" t="n">
        <f aca="false">CEILING(G10750,1)*F10750</f>
        <v>4</v>
      </c>
      <c r="N10750" s="0" t="n">
        <f aca="false">M10750-H10750</f>
        <v>2</v>
      </c>
      <c r="O10750" s="0" t="n">
        <f aca="false">IF(ABS(N10750-J10750)&lt;0.011,1,0)</f>
        <v>1</v>
      </c>
    </row>
    <row r="10751" customFormat="false" ht="15" hidden="false" customHeight="false" outlineLevel="0" collapsed="false">
      <c r="A10751" s="0" t="s">
        <v>709</v>
      </c>
      <c r="B10751" s="0" t="s">
        <v>871</v>
      </c>
      <c r="C10751" s="0" t="n">
        <v>22</v>
      </c>
      <c r="D10751" s="0" t="n">
        <v>67148</v>
      </c>
      <c r="E10751" s="0" t="s">
        <v>531</v>
      </c>
      <c r="F10751" s="0" t="n">
        <v>3.9</v>
      </c>
      <c r="G10751" s="0" t="n">
        <v>0.5</v>
      </c>
      <c r="H10751" s="0" t="n">
        <v>1.95</v>
      </c>
      <c r="I10751" s="0" t="n">
        <v>3.9</v>
      </c>
      <c r="J10751" s="0" t="n">
        <v>1.95</v>
      </c>
      <c r="K10751" s="0" t="s">
        <v>18</v>
      </c>
      <c r="L10751" s="0" t="s">
        <v>134</v>
      </c>
      <c r="M10751" s="0" t="n">
        <f aca="false">CEILING(G10751,1)*F10751</f>
        <v>3.9</v>
      </c>
      <c r="N10751" s="0" t="n">
        <f aca="false">M10751-H10751</f>
        <v>1.95</v>
      </c>
      <c r="O10751" s="0" t="n">
        <f aca="false">IF(ABS(N10751-J10751)&lt;0.011,1,0)</f>
        <v>1</v>
      </c>
    </row>
    <row r="10752" customFormat="false" ht="15" hidden="false" customHeight="false" outlineLevel="0" collapsed="false">
      <c r="A10752" s="0" t="s">
        <v>709</v>
      </c>
      <c r="B10752" s="0" t="s">
        <v>871</v>
      </c>
      <c r="C10752" s="0" t="n">
        <v>25</v>
      </c>
      <c r="D10752" s="0" t="n">
        <v>67152</v>
      </c>
      <c r="E10752" s="0" t="s">
        <v>547</v>
      </c>
      <c r="F10752" s="0" t="n">
        <v>22</v>
      </c>
      <c r="G10752" s="0" t="n">
        <v>0.5</v>
      </c>
      <c r="H10752" s="0" t="n">
        <v>11</v>
      </c>
      <c r="I10752" s="0" t="n">
        <v>22</v>
      </c>
      <c r="J10752" s="0" t="n">
        <v>11</v>
      </c>
      <c r="K10752" s="0" t="s">
        <v>168</v>
      </c>
      <c r="M10752" s="0" t="n">
        <f aca="false">CEILING(G10752,1)*F10752</f>
        <v>22</v>
      </c>
      <c r="N10752" s="0" t="n">
        <f aca="false">M10752-H10752</f>
        <v>11</v>
      </c>
      <c r="O10752" s="0" t="n">
        <f aca="false">IF(ABS(N10752-J10752)&lt;0.011,1,0)</f>
        <v>1</v>
      </c>
    </row>
    <row r="10753" customFormat="false" ht="15" hidden="false" customHeight="false" outlineLevel="0" collapsed="false">
      <c r="A10753" s="0" t="s">
        <v>709</v>
      </c>
      <c r="B10753" s="0" t="s">
        <v>871</v>
      </c>
      <c r="C10753" s="0" t="n">
        <v>27</v>
      </c>
      <c r="D10753" s="0" t="n">
        <v>67141</v>
      </c>
      <c r="E10753" s="0" t="s">
        <v>547</v>
      </c>
      <c r="F10753" s="0" t="n">
        <v>22</v>
      </c>
      <c r="G10753" s="0" t="n">
        <v>0.5</v>
      </c>
      <c r="H10753" s="0" t="n">
        <v>11</v>
      </c>
      <c r="I10753" s="0" t="n">
        <v>22</v>
      </c>
      <c r="J10753" s="0" t="n">
        <v>11</v>
      </c>
      <c r="K10753" s="0" t="s">
        <v>168</v>
      </c>
      <c r="M10753" s="0" t="n">
        <f aca="false">CEILING(G10753,1)*F10753</f>
        <v>22</v>
      </c>
      <c r="N10753" s="0" t="n">
        <f aca="false">M10753-H10753</f>
        <v>11</v>
      </c>
      <c r="O10753" s="0" t="n">
        <f aca="false">IF(ABS(N10753-J10753)&lt;0.011,1,0)</f>
        <v>1</v>
      </c>
    </row>
    <row r="10754" customFormat="false" ht="15" hidden="false" customHeight="false" outlineLevel="0" collapsed="false">
      <c r="A10754" s="0" t="s">
        <v>709</v>
      </c>
      <c r="B10754" s="0" t="s">
        <v>872</v>
      </c>
      <c r="C10754" s="0" t="n">
        <v>9</v>
      </c>
      <c r="D10754" s="0" t="n">
        <v>67181</v>
      </c>
      <c r="E10754" s="0" t="s">
        <v>550</v>
      </c>
      <c r="F10754" s="0" t="n">
        <v>3.9</v>
      </c>
      <c r="G10754" s="0" t="n">
        <v>0.5</v>
      </c>
      <c r="H10754" s="0" t="n">
        <v>1.95</v>
      </c>
      <c r="I10754" s="0" t="n">
        <v>3.9</v>
      </c>
      <c r="J10754" s="0" t="n">
        <v>1.95</v>
      </c>
      <c r="K10754" s="0" t="s">
        <v>18</v>
      </c>
      <c r="L10754" s="0" t="s">
        <v>85</v>
      </c>
      <c r="M10754" s="0" t="n">
        <f aca="false">CEILING(G10754,1)*F10754</f>
        <v>3.9</v>
      </c>
      <c r="N10754" s="0" t="n">
        <f aca="false">M10754-H10754</f>
        <v>1.95</v>
      </c>
      <c r="O10754" s="0" t="n">
        <f aca="false">IF(ABS(N10754-J10754)&lt;0.011,1,0)</f>
        <v>1</v>
      </c>
    </row>
    <row r="10755" customFormat="false" ht="15" hidden="false" customHeight="false" outlineLevel="0" collapsed="false">
      <c r="A10755" s="0" t="s">
        <v>709</v>
      </c>
      <c r="B10755" s="0" t="s">
        <v>872</v>
      </c>
      <c r="C10755" s="0" t="n">
        <v>10</v>
      </c>
      <c r="D10755" s="0" t="n">
        <v>67172</v>
      </c>
      <c r="E10755" s="0" t="s">
        <v>550</v>
      </c>
      <c r="F10755" s="0" t="n">
        <v>3.9</v>
      </c>
      <c r="G10755" s="0" t="n">
        <v>0.5</v>
      </c>
      <c r="H10755" s="0" t="n">
        <v>1.95</v>
      </c>
      <c r="I10755" s="0" t="n">
        <v>3.9</v>
      </c>
      <c r="J10755" s="0" t="n">
        <v>1.95</v>
      </c>
      <c r="K10755" s="0" t="s">
        <v>18</v>
      </c>
      <c r="L10755" s="0" t="s">
        <v>85</v>
      </c>
      <c r="M10755" s="0" t="n">
        <f aca="false">CEILING(G10755,1)*F10755</f>
        <v>3.9</v>
      </c>
      <c r="N10755" s="0" t="n">
        <f aca="false">M10755-H10755</f>
        <v>1.95</v>
      </c>
      <c r="O10755" s="0" t="n">
        <f aca="false">IF(ABS(N10755-J10755)&lt;0.011,1,0)</f>
        <v>1</v>
      </c>
    </row>
    <row r="10756" customFormat="false" ht="15" hidden="false" customHeight="false" outlineLevel="0" collapsed="false">
      <c r="A10756" s="0" t="s">
        <v>709</v>
      </c>
      <c r="B10756" s="0" t="s">
        <v>872</v>
      </c>
      <c r="C10756" s="0" t="n">
        <v>24</v>
      </c>
      <c r="D10756" s="0" t="n">
        <v>67201</v>
      </c>
      <c r="E10756" s="0" t="s">
        <v>232</v>
      </c>
      <c r="F10756" s="0" t="n">
        <v>3.5</v>
      </c>
      <c r="G10756" s="0" t="n">
        <v>0.5</v>
      </c>
      <c r="H10756" s="0" t="n">
        <v>1.75</v>
      </c>
      <c r="I10756" s="0" t="n">
        <v>3.5</v>
      </c>
      <c r="J10756" s="0" t="n">
        <v>1.75</v>
      </c>
      <c r="K10756" s="0" t="s">
        <v>18</v>
      </c>
      <c r="L10756" s="0" t="s">
        <v>119</v>
      </c>
      <c r="M10756" s="0" t="n">
        <f aca="false">CEILING(G10756,1)*F10756</f>
        <v>3.5</v>
      </c>
      <c r="N10756" s="0" t="n">
        <f aca="false">M10756-H10756</f>
        <v>1.75</v>
      </c>
      <c r="O10756" s="0" t="n">
        <f aca="false">IF(ABS(N10756-J10756)&lt;0.011,1,0)</f>
        <v>1</v>
      </c>
    </row>
    <row r="10757" customFormat="false" ht="15" hidden="false" customHeight="false" outlineLevel="0" collapsed="false">
      <c r="A10757" s="0" t="s">
        <v>709</v>
      </c>
      <c r="B10757" s="0" t="s">
        <v>872</v>
      </c>
      <c r="C10757" s="0" t="n">
        <v>24</v>
      </c>
      <c r="D10757" s="0" t="n">
        <v>67201</v>
      </c>
      <c r="E10757" s="0" t="s">
        <v>108</v>
      </c>
      <c r="F10757" s="0" t="n">
        <v>4.9</v>
      </c>
      <c r="G10757" s="0" t="n">
        <v>0.5</v>
      </c>
      <c r="H10757" s="0" t="n">
        <v>2.45</v>
      </c>
      <c r="I10757" s="0" t="n">
        <v>4.9</v>
      </c>
      <c r="J10757" s="0" t="n">
        <v>2.45</v>
      </c>
      <c r="K10757" s="0" t="s">
        <v>18</v>
      </c>
      <c r="L10757" s="0" t="s">
        <v>119</v>
      </c>
      <c r="M10757" s="0" t="n">
        <f aca="false">CEILING(G10757,1)*F10757</f>
        <v>4.9</v>
      </c>
      <c r="N10757" s="0" t="n">
        <f aca="false">M10757-H10757</f>
        <v>2.45</v>
      </c>
      <c r="O10757" s="0" t="n">
        <f aca="false">IF(ABS(N10757-J10757)&lt;0.011,1,0)</f>
        <v>1</v>
      </c>
    </row>
    <row r="10758" customFormat="false" ht="15" hidden="false" customHeight="false" outlineLevel="0" collapsed="false">
      <c r="A10758" s="0" t="s">
        <v>709</v>
      </c>
      <c r="B10758" s="0" t="s">
        <v>872</v>
      </c>
      <c r="C10758" s="0" t="n">
        <v>24</v>
      </c>
      <c r="D10758" s="0" t="n">
        <v>67201</v>
      </c>
      <c r="E10758" s="0" t="s">
        <v>363</v>
      </c>
      <c r="F10758" s="0" t="n">
        <v>7.1</v>
      </c>
      <c r="G10758" s="0" t="n">
        <v>0.5</v>
      </c>
      <c r="H10758" s="0" t="n">
        <v>3.55</v>
      </c>
      <c r="I10758" s="0" t="n">
        <v>7.1</v>
      </c>
      <c r="J10758" s="0" t="n">
        <v>3.55</v>
      </c>
      <c r="K10758" s="0" t="s">
        <v>18</v>
      </c>
      <c r="L10758" s="0" t="s">
        <v>119</v>
      </c>
      <c r="M10758" s="0" t="n">
        <f aca="false">CEILING(G10758,1)*F10758</f>
        <v>7.1</v>
      </c>
      <c r="N10758" s="0" t="n">
        <f aca="false">M10758-H10758</f>
        <v>3.55</v>
      </c>
      <c r="O10758" s="0" t="n">
        <f aca="false">IF(ABS(N10758-J10758)&lt;0.011,1,0)</f>
        <v>1</v>
      </c>
    </row>
    <row r="10759" customFormat="false" ht="15" hidden="false" customHeight="false" outlineLevel="0" collapsed="false">
      <c r="A10759" s="0" t="s">
        <v>709</v>
      </c>
      <c r="B10759" s="0" t="s">
        <v>872</v>
      </c>
      <c r="C10759" s="0" t="n">
        <v>24</v>
      </c>
      <c r="D10759" s="0" t="n">
        <v>67201</v>
      </c>
      <c r="E10759" s="0" t="s">
        <v>320</v>
      </c>
      <c r="F10759" s="0" t="n">
        <v>3.9</v>
      </c>
      <c r="G10759" s="0" t="n">
        <v>0.5</v>
      </c>
      <c r="H10759" s="0" t="n">
        <v>1.95</v>
      </c>
      <c r="I10759" s="0" t="n">
        <v>3.9</v>
      </c>
      <c r="J10759" s="0" t="n">
        <v>1.95</v>
      </c>
      <c r="K10759" s="0" t="s">
        <v>18</v>
      </c>
      <c r="L10759" s="0" t="s">
        <v>119</v>
      </c>
      <c r="M10759" s="0" t="n">
        <f aca="false">CEILING(G10759,1)*F10759</f>
        <v>3.9</v>
      </c>
      <c r="N10759" s="0" t="n">
        <f aca="false">M10759-H10759</f>
        <v>1.95</v>
      </c>
      <c r="O10759" s="0" t="n">
        <f aca="false">IF(ABS(N10759-J10759)&lt;0.011,1,0)</f>
        <v>1</v>
      </c>
    </row>
    <row r="10760" customFormat="false" ht="15" hidden="false" customHeight="false" outlineLevel="0" collapsed="false">
      <c r="A10760" s="0" t="s">
        <v>709</v>
      </c>
      <c r="B10760" s="0" t="s">
        <v>872</v>
      </c>
      <c r="C10760" s="0" t="n">
        <v>24</v>
      </c>
      <c r="D10760" s="0" t="n">
        <v>67201</v>
      </c>
      <c r="E10760" s="0" t="s">
        <v>384</v>
      </c>
      <c r="F10760" s="0" t="n">
        <v>9</v>
      </c>
      <c r="G10760" s="0" t="n">
        <v>0.5</v>
      </c>
      <c r="H10760" s="0" t="n">
        <v>4.5</v>
      </c>
      <c r="I10760" s="0" t="n">
        <v>9</v>
      </c>
      <c r="J10760" s="0" t="n">
        <v>4.5</v>
      </c>
      <c r="K10760" s="0" t="s">
        <v>18</v>
      </c>
      <c r="L10760" s="0" t="s">
        <v>119</v>
      </c>
      <c r="M10760" s="0" t="n">
        <f aca="false">CEILING(G10760,1)*F10760</f>
        <v>9</v>
      </c>
      <c r="N10760" s="0" t="n">
        <f aca="false">M10760-H10760</f>
        <v>4.5</v>
      </c>
      <c r="O10760" s="0" t="n">
        <f aca="false">IF(ABS(N10760-J10760)&lt;0.011,1,0)</f>
        <v>1</v>
      </c>
    </row>
    <row r="10761" customFormat="false" ht="15" hidden="false" customHeight="false" outlineLevel="0" collapsed="false">
      <c r="A10761" s="0" t="s">
        <v>709</v>
      </c>
      <c r="B10761" s="0" t="s">
        <v>872</v>
      </c>
      <c r="C10761" s="0" t="n">
        <v>24</v>
      </c>
      <c r="D10761" s="0" t="n">
        <v>67201</v>
      </c>
      <c r="E10761" s="0" t="s">
        <v>147</v>
      </c>
      <c r="F10761" s="0" t="n">
        <v>3.5</v>
      </c>
      <c r="G10761" s="0" t="n">
        <v>0.5</v>
      </c>
      <c r="H10761" s="0" t="n">
        <v>1.75</v>
      </c>
      <c r="I10761" s="0" t="n">
        <v>3.5</v>
      </c>
      <c r="J10761" s="0" t="n">
        <v>1.75</v>
      </c>
      <c r="K10761" s="0" t="s">
        <v>18</v>
      </c>
      <c r="L10761" s="0" t="s">
        <v>119</v>
      </c>
      <c r="M10761" s="0" t="n">
        <f aca="false">CEILING(G10761,1)*F10761</f>
        <v>3.5</v>
      </c>
      <c r="N10761" s="0" t="n">
        <f aca="false">M10761-H10761</f>
        <v>1.75</v>
      </c>
      <c r="O10761" s="0" t="n">
        <f aca="false">IF(ABS(N10761-J10761)&lt;0.011,1,0)</f>
        <v>1</v>
      </c>
    </row>
    <row r="10762" customFormat="false" ht="15" hidden="false" customHeight="false" outlineLevel="0" collapsed="false">
      <c r="A10762" s="0" t="s">
        <v>709</v>
      </c>
      <c r="B10762" s="0" t="s">
        <v>872</v>
      </c>
      <c r="C10762" s="0" t="n">
        <v>24</v>
      </c>
      <c r="D10762" s="0" t="n">
        <v>67201</v>
      </c>
      <c r="E10762" s="0" t="s">
        <v>419</v>
      </c>
      <c r="F10762" s="0" t="n">
        <v>14</v>
      </c>
      <c r="G10762" s="0" t="n">
        <v>0.5</v>
      </c>
      <c r="H10762" s="0" t="n">
        <v>7</v>
      </c>
      <c r="I10762" s="0" t="n">
        <v>14</v>
      </c>
      <c r="J10762" s="0" t="n">
        <v>7</v>
      </c>
      <c r="K10762" s="0" t="s">
        <v>18</v>
      </c>
      <c r="L10762" s="0" t="s">
        <v>119</v>
      </c>
      <c r="M10762" s="0" t="n">
        <f aca="false">CEILING(G10762,1)*F10762</f>
        <v>14</v>
      </c>
      <c r="N10762" s="0" t="n">
        <f aca="false">M10762-H10762</f>
        <v>7</v>
      </c>
      <c r="O10762" s="0" t="n">
        <f aca="false">IF(ABS(N10762-J10762)&lt;0.011,1,0)</f>
        <v>1</v>
      </c>
    </row>
    <row r="10763" customFormat="false" ht="15" hidden="false" customHeight="false" outlineLevel="0" collapsed="false">
      <c r="A10763" s="0" t="s">
        <v>709</v>
      </c>
      <c r="B10763" s="0" t="s">
        <v>872</v>
      </c>
      <c r="C10763" s="0" t="n">
        <v>24</v>
      </c>
      <c r="D10763" s="0" t="n">
        <v>67201</v>
      </c>
      <c r="E10763" s="0" t="s">
        <v>43</v>
      </c>
      <c r="F10763" s="0" t="n">
        <v>8</v>
      </c>
      <c r="G10763" s="0" t="n">
        <v>0.5</v>
      </c>
      <c r="H10763" s="0" t="n">
        <v>4</v>
      </c>
      <c r="I10763" s="0" t="n">
        <v>8</v>
      </c>
      <c r="J10763" s="0" t="n">
        <v>4</v>
      </c>
      <c r="K10763" s="0" t="s">
        <v>18</v>
      </c>
      <c r="L10763" s="0" t="s">
        <v>119</v>
      </c>
      <c r="M10763" s="0" t="n">
        <f aca="false">CEILING(G10763,1)*F10763</f>
        <v>8</v>
      </c>
      <c r="N10763" s="0" t="n">
        <f aca="false">M10763-H10763</f>
        <v>4</v>
      </c>
      <c r="O10763" s="0" t="n">
        <f aca="false">IF(ABS(N10763-J10763)&lt;0.011,1,0)</f>
        <v>1</v>
      </c>
    </row>
    <row r="10764" customFormat="false" ht="15" hidden="false" customHeight="false" outlineLevel="0" collapsed="false">
      <c r="A10764" s="0" t="s">
        <v>709</v>
      </c>
      <c r="B10764" s="0" t="s">
        <v>872</v>
      </c>
      <c r="C10764" s="0" t="n">
        <v>24</v>
      </c>
      <c r="D10764" s="0" t="n">
        <v>67201</v>
      </c>
      <c r="E10764" s="0" t="s">
        <v>237</v>
      </c>
      <c r="F10764" s="0" t="n">
        <v>3.2</v>
      </c>
      <c r="G10764" s="0" t="n">
        <v>0.5</v>
      </c>
      <c r="H10764" s="0" t="n">
        <v>1.6</v>
      </c>
      <c r="I10764" s="0" t="n">
        <v>3.2</v>
      </c>
      <c r="J10764" s="0" t="n">
        <v>1.6</v>
      </c>
      <c r="K10764" s="0" t="s">
        <v>18</v>
      </c>
      <c r="L10764" s="0" t="s">
        <v>119</v>
      </c>
      <c r="M10764" s="0" t="n">
        <f aca="false">CEILING(G10764,1)*F10764</f>
        <v>3.2</v>
      </c>
      <c r="N10764" s="0" t="n">
        <f aca="false">M10764-H10764</f>
        <v>1.6</v>
      </c>
      <c r="O10764" s="0" t="n">
        <f aca="false">IF(ABS(N10764-J10764)&lt;0.011,1,0)</f>
        <v>1</v>
      </c>
    </row>
    <row r="10765" customFormat="false" ht="15" hidden="false" customHeight="false" outlineLevel="0" collapsed="false">
      <c r="A10765" s="0" t="s">
        <v>709</v>
      </c>
      <c r="B10765" s="0" t="s">
        <v>872</v>
      </c>
      <c r="C10765" s="0" t="n">
        <v>24</v>
      </c>
      <c r="D10765" s="0" t="n">
        <v>67201</v>
      </c>
      <c r="E10765" s="0" t="s">
        <v>285</v>
      </c>
      <c r="F10765" s="0" t="n">
        <v>6.1</v>
      </c>
      <c r="G10765" s="0" t="n">
        <v>0.5</v>
      </c>
      <c r="H10765" s="0" t="n">
        <v>3.05</v>
      </c>
      <c r="I10765" s="0" t="n">
        <v>6.1</v>
      </c>
      <c r="J10765" s="0" t="n">
        <v>3.05</v>
      </c>
      <c r="K10765" s="0" t="s">
        <v>18</v>
      </c>
      <c r="L10765" s="0" t="s">
        <v>119</v>
      </c>
      <c r="M10765" s="0" t="n">
        <f aca="false">CEILING(G10765,1)*F10765</f>
        <v>6.1</v>
      </c>
      <c r="N10765" s="0" t="n">
        <f aca="false">M10765-H10765</f>
        <v>3.05</v>
      </c>
      <c r="O10765" s="0" t="n">
        <f aca="false">IF(ABS(N10765-J10765)&lt;0.011,1,0)</f>
        <v>1</v>
      </c>
    </row>
    <row r="10766" customFormat="false" ht="15" hidden="false" customHeight="false" outlineLevel="0" collapsed="false">
      <c r="A10766" s="0" t="s">
        <v>709</v>
      </c>
      <c r="B10766" s="0" t="s">
        <v>872</v>
      </c>
      <c r="C10766" s="0" t="n">
        <v>24</v>
      </c>
      <c r="D10766" s="0" t="n">
        <v>67201</v>
      </c>
      <c r="E10766" s="0" t="s">
        <v>238</v>
      </c>
      <c r="F10766" s="0" t="n">
        <v>7.9</v>
      </c>
      <c r="G10766" s="0" t="n">
        <v>0.5</v>
      </c>
      <c r="H10766" s="0" t="n">
        <v>3.95</v>
      </c>
      <c r="I10766" s="0" t="n">
        <v>7.9</v>
      </c>
      <c r="J10766" s="0" t="n">
        <v>3.95</v>
      </c>
      <c r="K10766" s="0" t="s">
        <v>18</v>
      </c>
      <c r="L10766" s="0" t="s">
        <v>119</v>
      </c>
      <c r="M10766" s="0" t="n">
        <f aca="false">CEILING(G10766,1)*F10766</f>
        <v>7.9</v>
      </c>
      <c r="N10766" s="0" t="n">
        <f aca="false">M10766-H10766</f>
        <v>3.95</v>
      </c>
      <c r="O10766" s="0" t="n">
        <f aca="false">IF(ABS(N10766-J10766)&lt;0.011,1,0)</f>
        <v>1</v>
      </c>
    </row>
    <row r="10767" customFormat="false" ht="15" hidden="false" customHeight="false" outlineLevel="0" collapsed="false">
      <c r="A10767" s="0" t="s">
        <v>709</v>
      </c>
      <c r="B10767" s="0" t="s">
        <v>872</v>
      </c>
      <c r="C10767" s="0" t="n">
        <v>24</v>
      </c>
      <c r="D10767" s="0" t="n">
        <v>67201</v>
      </c>
      <c r="E10767" s="0" t="s">
        <v>184</v>
      </c>
      <c r="F10767" s="0" t="n">
        <v>8.9</v>
      </c>
      <c r="G10767" s="0" t="n">
        <v>0.5</v>
      </c>
      <c r="H10767" s="0" t="n">
        <v>4.45</v>
      </c>
      <c r="I10767" s="0" t="n">
        <v>8.9</v>
      </c>
      <c r="J10767" s="0" t="n">
        <v>4.45</v>
      </c>
      <c r="K10767" s="0" t="s">
        <v>18</v>
      </c>
      <c r="L10767" s="0" t="s">
        <v>119</v>
      </c>
      <c r="M10767" s="0" t="n">
        <f aca="false">CEILING(G10767,1)*F10767</f>
        <v>8.9</v>
      </c>
      <c r="N10767" s="0" t="n">
        <f aca="false">M10767-H10767</f>
        <v>4.45</v>
      </c>
      <c r="O10767" s="0" t="n">
        <f aca="false">IF(ABS(N10767-J10767)&lt;0.011,1,0)</f>
        <v>1</v>
      </c>
    </row>
    <row r="10768" customFormat="false" ht="15" hidden="false" customHeight="false" outlineLevel="0" collapsed="false">
      <c r="A10768" s="0" t="s">
        <v>709</v>
      </c>
      <c r="B10768" s="0" t="s">
        <v>872</v>
      </c>
      <c r="C10768" s="0" t="n">
        <v>24</v>
      </c>
      <c r="D10768" s="0" t="n">
        <v>67201</v>
      </c>
      <c r="E10768" s="0" t="s">
        <v>225</v>
      </c>
      <c r="F10768" s="0" t="n">
        <v>17.4</v>
      </c>
      <c r="G10768" s="0" t="n">
        <v>0.5</v>
      </c>
      <c r="H10768" s="0" t="n">
        <v>8.7</v>
      </c>
      <c r="I10768" s="0" t="n">
        <v>17.4</v>
      </c>
      <c r="J10768" s="0" t="n">
        <v>8.7</v>
      </c>
      <c r="K10768" s="0" t="s">
        <v>18</v>
      </c>
      <c r="L10768" s="0" t="s">
        <v>119</v>
      </c>
      <c r="M10768" s="0" t="n">
        <f aca="false">CEILING(G10768,1)*F10768</f>
        <v>17.4</v>
      </c>
      <c r="N10768" s="0" t="n">
        <f aca="false">M10768-H10768</f>
        <v>8.7</v>
      </c>
      <c r="O10768" s="0" t="n">
        <f aca="false">IF(ABS(N10768-J10768)&lt;0.011,1,0)</f>
        <v>1</v>
      </c>
    </row>
    <row r="10769" customFormat="false" ht="15" hidden="false" customHeight="false" outlineLevel="0" collapsed="false">
      <c r="A10769" s="0" t="s">
        <v>709</v>
      </c>
      <c r="B10769" s="0" t="s">
        <v>872</v>
      </c>
      <c r="C10769" s="0" t="n">
        <v>24</v>
      </c>
      <c r="D10769" s="0" t="n">
        <v>67201</v>
      </c>
      <c r="E10769" s="0" t="s">
        <v>36</v>
      </c>
      <c r="F10769" s="0" t="n">
        <v>0.9</v>
      </c>
      <c r="G10769" s="0" t="n">
        <v>0.5</v>
      </c>
      <c r="H10769" s="0" t="n">
        <v>0.45</v>
      </c>
      <c r="I10769" s="0" t="n">
        <v>0.9</v>
      </c>
      <c r="J10769" s="0" t="n">
        <v>0.45</v>
      </c>
      <c r="K10769" s="0" t="s">
        <v>18</v>
      </c>
      <c r="L10769" s="0" t="s">
        <v>119</v>
      </c>
      <c r="M10769" s="0" t="n">
        <f aca="false">CEILING(G10769,1)*F10769</f>
        <v>0.9</v>
      </c>
      <c r="N10769" s="0" t="n">
        <f aca="false">M10769-H10769</f>
        <v>0.45</v>
      </c>
      <c r="O10769" s="0" t="n">
        <f aca="false">IF(ABS(N10769-J10769)&lt;0.011,1,0)</f>
        <v>1</v>
      </c>
    </row>
    <row r="10770" customFormat="false" ht="15" hidden="false" customHeight="false" outlineLevel="0" collapsed="false">
      <c r="A10770" s="0" t="s">
        <v>709</v>
      </c>
      <c r="B10770" s="0" t="s">
        <v>872</v>
      </c>
      <c r="C10770" s="0" t="n">
        <v>25</v>
      </c>
      <c r="D10770" s="0" t="n">
        <v>67196</v>
      </c>
      <c r="E10770" s="0" t="s">
        <v>232</v>
      </c>
      <c r="F10770" s="0" t="n">
        <v>3.5</v>
      </c>
      <c r="G10770" s="0" t="n">
        <v>0.5</v>
      </c>
      <c r="H10770" s="0" t="n">
        <v>1.75</v>
      </c>
      <c r="I10770" s="0" t="n">
        <v>3.5</v>
      </c>
      <c r="J10770" s="0" t="n">
        <v>1.75</v>
      </c>
      <c r="K10770" s="0" t="s">
        <v>18</v>
      </c>
      <c r="L10770" s="0" t="s">
        <v>119</v>
      </c>
      <c r="M10770" s="0" t="n">
        <f aca="false">CEILING(G10770,1)*F10770</f>
        <v>3.5</v>
      </c>
      <c r="N10770" s="0" t="n">
        <f aca="false">M10770-H10770</f>
        <v>1.75</v>
      </c>
      <c r="O10770" s="0" t="n">
        <f aca="false">IF(ABS(N10770-J10770)&lt;0.011,1,0)</f>
        <v>1</v>
      </c>
    </row>
    <row r="10771" customFormat="false" ht="15" hidden="false" customHeight="false" outlineLevel="0" collapsed="false">
      <c r="A10771" s="0" t="s">
        <v>709</v>
      </c>
      <c r="B10771" s="0" t="s">
        <v>872</v>
      </c>
      <c r="C10771" s="0" t="n">
        <v>25</v>
      </c>
      <c r="D10771" s="0" t="n">
        <v>67196</v>
      </c>
      <c r="E10771" s="0" t="s">
        <v>108</v>
      </c>
      <c r="F10771" s="0" t="n">
        <v>4.9</v>
      </c>
      <c r="G10771" s="0" t="n">
        <v>0.5</v>
      </c>
      <c r="H10771" s="0" t="n">
        <v>2.45</v>
      </c>
      <c r="I10771" s="0" t="n">
        <v>4.9</v>
      </c>
      <c r="J10771" s="0" t="n">
        <v>2.45</v>
      </c>
      <c r="K10771" s="0" t="s">
        <v>18</v>
      </c>
      <c r="L10771" s="0" t="s">
        <v>119</v>
      </c>
      <c r="M10771" s="0" t="n">
        <f aca="false">CEILING(G10771,1)*F10771</f>
        <v>4.9</v>
      </c>
      <c r="N10771" s="0" t="n">
        <f aca="false">M10771-H10771</f>
        <v>2.45</v>
      </c>
      <c r="O10771" s="0" t="n">
        <f aca="false">IF(ABS(N10771-J10771)&lt;0.011,1,0)</f>
        <v>1</v>
      </c>
    </row>
    <row r="10772" customFormat="false" ht="15" hidden="false" customHeight="false" outlineLevel="0" collapsed="false">
      <c r="A10772" s="0" t="s">
        <v>709</v>
      </c>
      <c r="B10772" s="0" t="s">
        <v>872</v>
      </c>
      <c r="C10772" s="0" t="n">
        <v>25</v>
      </c>
      <c r="D10772" s="0" t="n">
        <v>67196</v>
      </c>
      <c r="E10772" s="0" t="s">
        <v>363</v>
      </c>
      <c r="F10772" s="0" t="n">
        <v>7.1</v>
      </c>
      <c r="G10772" s="0" t="n">
        <v>0.5</v>
      </c>
      <c r="H10772" s="0" t="n">
        <v>3.55</v>
      </c>
      <c r="I10772" s="0" t="n">
        <v>7.1</v>
      </c>
      <c r="J10772" s="0" t="n">
        <v>3.55</v>
      </c>
      <c r="K10772" s="0" t="s">
        <v>18</v>
      </c>
      <c r="L10772" s="0" t="s">
        <v>119</v>
      </c>
      <c r="M10772" s="0" t="n">
        <f aca="false">CEILING(G10772,1)*F10772</f>
        <v>7.1</v>
      </c>
      <c r="N10772" s="0" t="n">
        <f aca="false">M10772-H10772</f>
        <v>3.55</v>
      </c>
      <c r="O10772" s="0" t="n">
        <f aca="false">IF(ABS(N10772-J10772)&lt;0.011,1,0)</f>
        <v>1</v>
      </c>
    </row>
    <row r="10773" customFormat="false" ht="15" hidden="false" customHeight="false" outlineLevel="0" collapsed="false">
      <c r="A10773" s="0" t="s">
        <v>709</v>
      </c>
      <c r="B10773" s="0" t="s">
        <v>872</v>
      </c>
      <c r="C10773" s="0" t="n">
        <v>25</v>
      </c>
      <c r="D10773" s="0" t="n">
        <v>67196</v>
      </c>
      <c r="E10773" s="0" t="s">
        <v>320</v>
      </c>
      <c r="F10773" s="0" t="n">
        <v>3.9</v>
      </c>
      <c r="G10773" s="0" t="n">
        <v>0.5</v>
      </c>
      <c r="H10773" s="0" t="n">
        <v>1.95</v>
      </c>
      <c r="I10773" s="0" t="n">
        <v>3.9</v>
      </c>
      <c r="J10773" s="0" t="n">
        <v>1.95</v>
      </c>
      <c r="K10773" s="0" t="s">
        <v>18</v>
      </c>
      <c r="L10773" s="0" t="s">
        <v>119</v>
      </c>
      <c r="M10773" s="0" t="n">
        <f aca="false">CEILING(G10773,1)*F10773</f>
        <v>3.9</v>
      </c>
      <c r="N10773" s="0" t="n">
        <f aca="false">M10773-H10773</f>
        <v>1.95</v>
      </c>
      <c r="O10773" s="0" t="n">
        <f aca="false">IF(ABS(N10773-J10773)&lt;0.011,1,0)</f>
        <v>1</v>
      </c>
    </row>
    <row r="10774" customFormat="false" ht="15" hidden="false" customHeight="false" outlineLevel="0" collapsed="false">
      <c r="A10774" s="0" t="s">
        <v>709</v>
      </c>
      <c r="B10774" s="0" t="s">
        <v>872</v>
      </c>
      <c r="C10774" s="0" t="n">
        <v>25</v>
      </c>
      <c r="D10774" s="0" t="n">
        <v>67196</v>
      </c>
      <c r="E10774" s="0" t="s">
        <v>384</v>
      </c>
      <c r="F10774" s="0" t="n">
        <v>9</v>
      </c>
      <c r="G10774" s="0" t="n">
        <v>0.5</v>
      </c>
      <c r="H10774" s="0" t="n">
        <v>4.5</v>
      </c>
      <c r="I10774" s="0" t="n">
        <v>9</v>
      </c>
      <c r="J10774" s="0" t="n">
        <v>4.5</v>
      </c>
      <c r="K10774" s="0" t="s">
        <v>18</v>
      </c>
      <c r="L10774" s="0" t="s">
        <v>119</v>
      </c>
      <c r="M10774" s="0" t="n">
        <f aca="false">CEILING(G10774,1)*F10774</f>
        <v>9</v>
      </c>
      <c r="N10774" s="0" t="n">
        <f aca="false">M10774-H10774</f>
        <v>4.5</v>
      </c>
      <c r="O10774" s="0" t="n">
        <f aca="false">IF(ABS(N10774-J10774)&lt;0.011,1,0)</f>
        <v>1</v>
      </c>
    </row>
    <row r="10775" customFormat="false" ht="15" hidden="false" customHeight="false" outlineLevel="0" collapsed="false">
      <c r="A10775" s="0" t="s">
        <v>709</v>
      </c>
      <c r="B10775" s="0" t="s">
        <v>872</v>
      </c>
      <c r="C10775" s="0" t="n">
        <v>25</v>
      </c>
      <c r="D10775" s="0" t="n">
        <v>67196</v>
      </c>
      <c r="E10775" s="0" t="s">
        <v>147</v>
      </c>
      <c r="F10775" s="0" t="n">
        <v>3.5</v>
      </c>
      <c r="G10775" s="0" t="n">
        <v>0.5</v>
      </c>
      <c r="H10775" s="0" t="n">
        <v>1.75</v>
      </c>
      <c r="I10775" s="0" t="n">
        <v>3.5</v>
      </c>
      <c r="J10775" s="0" t="n">
        <v>1.75</v>
      </c>
      <c r="K10775" s="0" t="s">
        <v>18</v>
      </c>
      <c r="L10775" s="0" t="s">
        <v>119</v>
      </c>
      <c r="M10775" s="0" t="n">
        <f aca="false">CEILING(G10775,1)*F10775</f>
        <v>3.5</v>
      </c>
      <c r="N10775" s="0" t="n">
        <f aca="false">M10775-H10775</f>
        <v>1.75</v>
      </c>
      <c r="O10775" s="0" t="n">
        <f aca="false">IF(ABS(N10775-J10775)&lt;0.011,1,0)</f>
        <v>1</v>
      </c>
    </row>
    <row r="10776" customFormat="false" ht="15" hidden="false" customHeight="false" outlineLevel="0" collapsed="false">
      <c r="A10776" s="0" t="s">
        <v>709</v>
      </c>
      <c r="B10776" s="0" t="s">
        <v>872</v>
      </c>
      <c r="C10776" s="0" t="n">
        <v>25</v>
      </c>
      <c r="D10776" s="0" t="n">
        <v>67196</v>
      </c>
      <c r="E10776" s="0" t="s">
        <v>419</v>
      </c>
      <c r="F10776" s="0" t="n">
        <v>14</v>
      </c>
      <c r="G10776" s="0" t="n">
        <v>0.5</v>
      </c>
      <c r="H10776" s="0" t="n">
        <v>7</v>
      </c>
      <c r="I10776" s="0" t="n">
        <v>14</v>
      </c>
      <c r="J10776" s="0" t="n">
        <v>7</v>
      </c>
      <c r="K10776" s="0" t="s">
        <v>18</v>
      </c>
      <c r="L10776" s="0" t="s">
        <v>119</v>
      </c>
      <c r="M10776" s="0" t="n">
        <f aca="false">CEILING(G10776,1)*F10776</f>
        <v>14</v>
      </c>
      <c r="N10776" s="0" t="n">
        <f aca="false">M10776-H10776</f>
        <v>7</v>
      </c>
      <c r="O10776" s="0" t="n">
        <f aca="false">IF(ABS(N10776-J10776)&lt;0.011,1,0)</f>
        <v>1</v>
      </c>
    </row>
    <row r="10777" customFormat="false" ht="15" hidden="false" customHeight="false" outlineLevel="0" collapsed="false">
      <c r="A10777" s="0" t="s">
        <v>709</v>
      </c>
      <c r="B10777" s="0" t="s">
        <v>872</v>
      </c>
      <c r="C10777" s="0" t="n">
        <v>25</v>
      </c>
      <c r="D10777" s="0" t="n">
        <v>67196</v>
      </c>
      <c r="E10777" s="0" t="s">
        <v>43</v>
      </c>
      <c r="F10777" s="0" t="n">
        <v>8</v>
      </c>
      <c r="G10777" s="0" t="n">
        <v>0.5</v>
      </c>
      <c r="H10777" s="0" t="n">
        <v>4</v>
      </c>
      <c r="I10777" s="0" t="n">
        <v>8</v>
      </c>
      <c r="J10777" s="0" t="n">
        <v>4</v>
      </c>
      <c r="K10777" s="0" t="s">
        <v>18</v>
      </c>
      <c r="L10777" s="0" t="s">
        <v>119</v>
      </c>
      <c r="M10777" s="0" t="n">
        <f aca="false">CEILING(G10777,1)*F10777</f>
        <v>8</v>
      </c>
      <c r="N10777" s="0" t="n">
        <f aca="false">M10777-H10777</f>
        <v>4</v>
      </c>
      <c r="O10777" s="0" t="n">
        <f aca="false">IF(ABS(N10777-J10777)&lt;0.011,1,0)</f>
        <v>1</v>
      </c>
    </row>
    <row r="10778" customFormat="false" ht="15" hidden="false" customHeight="false" outlineLevel="0" collapsed="false">
      <c r="A10778" s="0" t="s">
        <v>709</v>
      </c>
      <c r="B10778" s="0" t="s">
        <v>872</v>
      </c>
      <c r="C10778" s="0" t="n">
        <v>25</v>
      </c>
      <c r="D10778" s="0" t="n">
        <v>67196</v>
      </c>
      <c r="E10778" s="0" t="s">
        <v>237</v>
      </c>
      <c r="F10778" s="0" t="n">
        <v>3.2</v>
      </c>
      <c r="G10778" s="0" t="n">
        <v>0.5</v>
      </c>
      <c r="H10778" s="0" t="n">
        <v>1.6</v>
      </c>
      <c r="I10778" s="0" t="n">
        <v>3.2</v>
      </c>
      <c r="J10778" s="0" t="n">
        <v>1.6</v>
      </c>
      <c r="K10778" s="0" t="s">
        <v>18</v>
      </c>
      <c r="L10778" s="0" t="s">
        <v>119</v>
      </c>
      <c r="M10778" s="0" t="n">
        <f aca="false">CEILING(G10778,1)*F10778</f>
        <v>3.2</v>
      </c>
      <c r="N10778" s="0" t="n">
        <f aca="false">M10778-H10778</f>
        <v>1.6</v>
      </c>
      <c r="O10778" s="0" t="n">
        <f aca="false">IF(ABS(N10778-J10778)&lt;0.011,1,0)</f>
        <v>1</v>
      </c>
    </row>
    <row r="10779" customFormat="false" ht="15" hidden="false" customHeight="false" outlineLevel="0" collapsed="false">
      <c r="A10779" s="0" t="s">
        <v>709</v>
      </c>
      <c r="B10779" s="0" t="s">
        <v>872</v>
      </c>
      <c r="C10779" s="0" t="n">
        <v>25</v>
      </c>
      <c r="D10779" s="0" t="n">
        <v>67196</v>
      </c>
      <c r="E10779" s="0" t="s">
        <v>285</v>
      </c>
      <c r="F10779" s="0" t="n">
        <v>6.1</v>
      </c>
      <c r="G10779" s="0" t="n">
        <v>0.5</v>
      </c>
      <c r="H10779" s="0" t="n">
        <v>3.05</v>
      </c>
      <c r="I10779" s="0" t="n">
        <v>6.1</v>
      </c>
      <c r="J10779" s="0" t="n">
        <v>3.05</v>
      </c>
      <c r="K10779" s="0" t="s">
        <v>18</v>
      </c>
      <c r="L10779" s="0" t="s">
        <v>119</v>
      </c>
      <c r="M10779" s="0" t="n">
        <f aca="false">CEILING(G10779,1)*F10779</f>
        <v>6.1</v>
      </c>
      <c r="N10779" s="0" t="n">
        <f aca="false">M10779-H10779</f>
        <v>3.05</v>
      </c>
      <c r="O10779" s="0" t="n">
        <f aca="false">IF(ABS(N10779-J10779)&lt;0.011,1,0)</f>
        <v>1</v>
      </c>
    </row>
    <row r="10780" customFormat="false" ht="15" hidden="false" customHeight="false" outlineLevel="0" collapsed="false">
      <c r="A10780" s="0" t="s">
        <v>709</v>
      </c>
      <c r="B10780" s="0" t="s">
        <v>872</v>
      </c>
      <c r="C10780" s="0" t="n">
        <v>25</v>
      </c>
      <c r="D10780" s="0" t="n">
        <v>67196</v>
      </c>
      <c r="E10780" s="0" t="s">
        <v>238</v>
      </c>
      <c r="F10780" s="0" t="n">
        <v>7.9</v>
      </c>
      <c r="G10780" s="0" t="n">
        <v>0.5</v>
      </c>
      <c r="H10780" s="0" t="n">
        <v>3.95</v>
      </c>
      <c r="I10780" s="0" t="n">
        <v>7.9</v>
      </c>
      <c r="J10780" s="0" t="n">
        <v>3.95</v>
      </c>
      <c r="K10780" s="0" t="s">
        <v>18</v>
      </c>
      <c r="L10780" s="0" t="s">
        <v>119</v>
      </c>
      <c r="M10780" s="0" t="n">
        <f aca="false">CEILING(G10780,1)*F10780</f>
        <v>7.9</v>
      </c>
      <c r="N10780" s="0" t="n">
        <f aca="false">M10780-H10780</f>
        <v>3.95</v>
      </c>
      <c r="O10780" s="0" t="n">
        <f aca="false">IF(ABS(N10780-J10780)&lt;0.011,1,0)</f>
        <v>1</v>
      </c>
    </row>
    <row r="10781" customFormat="false" ht="15" hidden="false" customHeight="false" outlineLevel="0" collapsed="false">
      <c r="A10781" s="0" t="s">
        <v>709</v>
      </c>
      <c r="B10781" s="0" t="s">
        <v>872</v>
      </c>
      <c r="C10781" s="0" t="n">
        <v>25</v>
      </c>
      <c r="D10781" s="0" t="n">
        <v>67196</v>
      </c>
      <c r="E10781" s="0" t="s">
        <v>184</v>
      </c>
      <c r="F10781" s="0" t="n">
        <v>8.9</v>
      </c>
      <c r="G10781" s="0" t="n">
        <v>0.5</v>
      </c>
      <c r="H10781" s="0" t="n">
        <v>4.45</v>
      </c>
      <c r="I10781" s="0" t="n">
        <v>8.9</v>
      </c>
      <c r="J10781" s="0" t="n">
        <v>4.45</v>
      </c>
      <c r="K10781" s="0" t="s">
        <v>18</v>
      </c>
      <c r="L10781" s="0" t="s">
        <v>119</v>
      </c>
      <c r="M10781" s="0" t="n">
        <f aca="false">CEILING(G10781,1)*F10781</f>
        <v>8.9</v>
      </c>
      <c r="N10781" s="0" t="n">
        <f aca="false">M10781-H10781</f>
        <v>4.45</v>
      </c>
      <c r="O10781" s="0" t="n">
        <f aca="false">IF(ABS(N10781-J10781)&lt;0.011,1,0)</f>
        <v>1</v>
      </c>
    </row>
    <row r="10782" customFormat="false" ht="15" hidden="false" customHeight="false" outlineLevel="0" collapsed="false">
      <c r="A10782" s="0" t="s">
        <v>709</v>
      </c>
      <c r="B10782" s="0" t="s">
        <v>872</v>
      </c>
      <c r="C10782" s="0" t="n">
        <v>25</v>
      </c>
      <c r="D10782" s="0" t="n">
        <v>67196</v>
      </c>
      <c r="E10782" s="0" t="s">
        <v>225</v>
      </c>
      <c r="F10782" s="0" t="n">
        <v>17.4</v>
      </c>
      <c r="G10782" s="0" t="n">
        <v>0.5</v>
      </c>
      <c r="H10782" s="0" t="n">
        <v>8.7</v>
      </c>
      <c r="I10782" s="0" t="n">
        <v>17.4</v>
      </c>
      <c r="J10782" s="0" t="n">
        <v>8.7</v>
      </c>
      <c r="K10782" s="0" t="s">
        <v>18</v>
      </c>
      <c r="L10782" s="0" t="s">
        <v>119</v>
      </c>
      <c r="M10782" s="0" t="n">
        <f aca="false">CEILING(G10782,1)*F10782</f>
        <v>17.4</v>
      </c>
      <c r="N10782" s="0" t="n">
        <f aca="false">M10782-H10782</f>
        <v>8.7</v>
      </c>
      <c r="O10782" s="0" t="n">
        <f aca="false">IF(ABS(N10782-J10782)&lt;0.011,1,0)</f>
        <v>1</v>
      </c>
    </row>
    <row r="10783" customFormat="false" ht="15" hidden="false" customHeight="false" outlineLevel="0" collapsed="false">
      <c r="A10783" s="0" t="s">
        <v>709</v>
      </c>
      <c r="B10783" s="0" t="s">
        <v>872</v>
      </c>
      <c r="C10783" s="0" t="n">
        <v>25</v>
      </c>
      <c r="D10783" s="0" t="n">
        <v>67196</v>
      </c>
      <c r="E10783" s="0" t="s">
        <v>36</v>
      </c>
      <c r="F10783" s="0" t="n">
        <v>0.9</v>
      </c>
      <c r="G10783" s="0" t="n">
        <v>0.5</v>
      </c>
      <c r="H10783" s="0" t="n">
        <v>0.45</v>
      </c>
      <c r="I10783" s="0" t="n">
        <v>0.9</v>
      </c>
      <c r="J10783" s="0" t="n">
        <v>0.45</v>
      </c>
      <c r="K10783" s="0" t="s">
        <v>18</v>
      </c>
      <c r="L10783" s="0" t="s">
        <v>119</v>
      </c>
      <c r="M10783" s="0" t="n">
        <f aca="false">CEILING(G10783,1)*F10783</f>
        <v>0.9</v>
      </c>
      <c r="N10783" s="0" t="n">
        <f aca="false">M10783-H10783</f>
        <v>0.45</v>
      </c>
      <c r="O10783" s="0" t="n">
        <f aca="false">IF(ABS(N10783-J10783)&lt;0.011,1,0)</f>
        <v>1</v>
      </c>
    </row>
    <row r="10784" customFormat="false" ht="15" hidden="false" customHeight="false" outlineLevel="0" collapsed="false">
      <c r="A10784" s="0" t="s">
        <v>709</v>
      </c>
      <c r="B10784" s="0" t="s">
        <v>873</v>
      </c>
      <c r="C10784" s="0" t="n">
        <v>7</v>
      </c>
      <c r="D10784" s="0" t="n">
        <v>67218</v>
      </c>
      <c r="E10784" s="0" t="s">
        <v>651</v>
      </c>
      <c r="F10784" s="0" t="n">
        <v>12.4</v>
      </c>
      <c r="G10784" s="0" t="n">
        <v>0.5</v>
      </c>
      <c r="H10784" s="0" t="n">
        <v>6.2</v>
      </c>
      <c r="I10784" s="0" t="n">
        <v>12.4</v>
      </c>
      <c r="J10784" s="0" t="n">
        <v>6.2</v>
      </c>
      <c r="K10784" s="0" t="s">
        <v>18</v>
      </c>
      <c r="L10784" s="0" t="s">
        <v>153</v>
      </c>
      <c r="M10784" s="0" t="n">
        <f aca="false">CEILING(G10784,1)*F10784</f>
        <v>12.4</v>
      </c>
      <c r="N10784" s="0" t="n">
        <f aca="false">M10784-H10784</f>
        <v>6.2</v>
      </c>
      <c r="O10784" s="0" t="n">
        <f aca="false">IF(ABS(N10784-J10784)&lt;0.011,1,0)</f>
        <v>1</v>
      </c>
    </row>
    <row r="10785" customFormat="false" ht="15" hidden="false" customHeight="false" outlineLevel="0" collapsed="false">
      <c r="A10785" s="0" t="s">
        <v>709</v>
      </c>
      <c r="B10785" s="0" t="s">
        <v>873</v>
      </c>
      <c r="C10785" s="0" t="n">
        <v>7</v>
      </c>
      <c r="D10785" s="0" t="n">
        <v>67218</v>
      </c>
      <c r="E10785" s="0" t="s">
        <v>84</v>
      </c>
      <c r="F10785" s="0" t="n">
        <v>19</v>
      </c>
      <c r="G10785" s="0" t="n">
        <v>0.5</v>
      </c>
      <c r="H10785" s="0" t="n">
        <v>9.5</v>
      </c>
      <c r="I10785" s="0" t="n">
        <v>19</v>
      </c>
      <c r="J10785" s="0" t="n">
        <v>9.5</v>
      </c>
      <c r="K10785" s="0" t="s">
        <v>18</v>
      </c>
      <c r="L10785" s="0" t="s">
        <v>153</v>
      </c>
      <c r="M10785" s="0" t="n">
        <f aca="false">CEILING(G10785,1)*F10785</f>
        <v>19</v>
      </c>
      <c r="N10785" s="0" t="n">
        <f aca="false">M10785-H10785</f>
        <v>9.5</v>
      </c>
      <c r="O10785" s="0" t="n">
        <f aca="false">IF(ABS(N10785-J10785)&lt;0.011,1,0)</f>
        <v>1</v>
      </c>
    </row>
    <row r="10786" customFormat="false" ht="15" hidden="false" customHeight="false" outlineLevel="0" collapsed="false">
      <c r="A10786" s="0" t="s">
        <v>709</v>
      </c>
      <c r="B10786" s="0" t="s">
        <v>873</v>
      </c>
      <c r="C10786" s="0" t="n">
        <v>7</v>
      </c>
      <c r="D10786" s="0" t="n">
        <v>67218</v>
      </c>
      <c r="E10786" s="0" t="s">
        <v>108</v>
      </c>
      <c r="F10786" s="0" t="n">
        <v>4.9</v>
      </c>
      <c r="G10786" s="0" t="n">
        <v>0.5</v>
      </c>
      <c r="H10786" s="0" t="n">
        <v>2.45</v>
      </c>
      <c r="I10786" s="0" t="n">
        <v>4.9</v>
      </c>
      <c r="J10786" s="0" t="n">
        <v>2.45</v>
      </c>
      <c r="K10786" s="0" t="s">
        <v>18</v>
      </c>
      <c r="L10786" s="0" t="s">
        <v>153</v>
      </c>
      <c r="M10786" s="0" t="n">
        <f aca="false">CEILING(G10786,1)*F10786</f>
        <v>4.9</v>
      </c>
      <c r="N10786" s="0" t="n">
        <f aca="false">M10786-H10786</f>
        <v>2.45</v>
      </c>
      <c r="O10786" s="0" t="n">
        <f aca="false">IF(ABS(N10786-J10786)&lt;0.011,1,0)</f>
        <v>1</v>
      </c>
    </row>
    <row r="10787" customFormat="false" ht="15" hidden="false" customHeight="false" outlineLevel="0" collapsed="false">
      <c r="A10787" s="0" t="s">
        <v>709</v>
      </c>
      <c r="B10787" s="0" t="s">
        <v>873</v>
      </c>
      <c r="C10787" s="0" t="n">
        <v>7</v>
      </c>
      <c r="D10787" s="0" t="n">
        <v>67218</v>
      </c>
      <c r="E10787" s="0" t="s">
        <v>87</v>
      </c>
      <c r="F10787" s="0" t="n">
        <v>19.9</v>
      </c>
      <c r="G10787" s="0" t="n">
        <v>0.5</v>
      </c>
      <c r="H10787" s="0" t="n">
        <v>9.95</v>
      </c>
      <c r="I10787" s="0" t="n">
        <v>19.9</v>
      </c>
      <c r="J10787" s="0" t="n">
        <v>9.95</v>
      </c>
      <c r="K10787" s="0" t="s">
        <v>18</v>
      </c>
      <c r="L10787" s="0" t="s">
        <v>153</v>
      </c>
      <c r="M10787" s="0" t="n">
        <f aca="false">CEILING(G10787,1)*F10787</f>
        <v>19.9</v>
      </c>
      <c r="N10787" s="0" t="n">
        <f aca="false">M10787-H10787</f>
        <v>9.95</v>
      </c>
      <c r="O10787" s="0" t="n">
        <f aca="false">IF(ABS(N10787-J10787)&lt;0.011,1,0)</f>
        <v>1</v>
      </c>
    </row>
    <row r="10788" customFormat="false" ht="15" hidden="false" customHeight="false" outlineLevel="0" collapsed="false">
      <c r="A10788" s="0" t="s">
        <v>709</v>
      </c>
      <c r="B10788" s="0" t="s">
        <v>873</v>
      </c>
      <c r="C10788" s="0" t="n">
        <v>7</v>
      </c>
      <c r="D10788" s="0" t="n">
        <v>67218</v>
      </c>
      <c r="E10788" s="0" t="s">
        <v>32</v>
      </c>
      <c r="F10788" s="0" t="n">
        <v>2.2</v>
      </c>
      <c r="G10788" s="0" t="n">
        <v>1.5</v>
      </c>
      <c r="H10788" s="0" t="n">
        <v>3.3</v>
      </c>
      <c r="I10788" s="0" t="n">
        <v>4.4</v>
      </c>
      <c r="J10788" s="0" t="n">
        <v>1.1</v>
      </c>
      <c r="K10788" s="0" t="s">
        <v>18</v>
      </c>
      <c r="L10788" s="0" t="s">
        <v>153</v>
      </c>
      <c r="M10788" s="0" t="n">
        <f aca="false">CEILING(G10788,1)*F10788</f>
        <v>4.4</v>
      </c>
      <c r="N10788" s="0" t="n">
        <f aca="false">M10788-H10788</f>
        <v>1.1</v>
      </c>
      <c r="O10788" s="0" t="n">
        <f aca="false">IF(ABS(N10788-J10788)&lt;0.011,1,0)</f>
        <v>1</v>
      </c>
    </row>
    <row r="10789" customFormat="false" ht="15" hidden="false" customHeight="false" outlineLevel="0" collapsed="false">
      <c r="A10789" s="0" t="s">
        <v>709</v>
      </c>
      <c r="B10789" s="0" t="s">
        <v>873</v>
      </c>
      <c r="C10789" s="0" t="n">
        <v>7</v>
      </c>
      <c r="D10789" s="0" t="n">
        <v>67218</v>
      </c>
      <c r="E10789" s="0" t="s">
        <v>69</v>
      </c>
      <c r="F10789" s="0" t="n">
        <v>6.5</v>
      </c>
      <c r="G10789" s="0" t="n">
        <v>0.5</v>
      </c>
      <c r="H10789" s="0" t="n">
        <v>3.25</v>
      </c>
      <c r="I10789" s="0" t="n">
        <v>6.5</v>
      </c>
      <c r="J10789" s="0" t="n">
        <v>3.25</v>
      </c>
      <c r="K10789" s="0" t="s">
        <v>18</v>
      </c>
      <c r="L10789" s="0" t="s">
        <v>153</v>
      </c>
      <c r="M10789" s="0" t="n">
        <f aca="false">CEILING(G10789,1)*F10789</f>
        <v>6.5</v>
      </c>
      <c r="N10789" s="0" t="n">
        <f aca="false">M10789-H10789</f>
        <v>3.25</v>
      </c>
      <c r="O10789" s="0" t="n">
        <f aca="false">IF(ABS(N10789-J10789)&lt;0.011,1,0)</f>
        <v>1</v>
      </c>
    </row>
    <row r="10790" customFormat="false" ht="15" hidden="false" customHeight="false" outlineLevel="0" collapsed="false">
      <c r="A10790" s="0" t="s">
        <v>709</v>
      </c>
      <c r="B10790" s="0" t="s">
        <v>873</v>
      </c>
      <c r="C10790" s="0" t="n">
        <v>7</v>
      </c>
      <c r="D10790" s="0" t="n">
        <v>67218</v>
      </c>
      <c r="E10790" s="0" t="s">
        <v>312</v>
      </c>
      <c r="F10790" s="0" t="n">
        <v>26</v>
      </c>
      <c r="G10790" s="0" t="n">
        <v>0.5</v>
      </c>
      <c r="H10790" s="0" t="n">
        <v>13</v>
      </c>
      <c r="I10790" s="0" t="n">
        <v>26</v>
      </c>
      <c r="J10790" s="0" t="n">
        <v>13</v>
      </c>
      <c r="K10790" s="0" t="s">
        <v>18</v>
      </c>
      <c r="L10790" s="0" t="s">
        <v>153</v>
      </c>
      <c r="M10790" s="0" t="n">
        <f aca="false">CEILING(G10790,1)*F10790</f>
        <v>26</v>
      </c>
      <c r="N10790" s="0" t="n">
        <f aca="false">M10790-H10790</f>
        <v>13</v>
      </c>
      <c r="O10790" s="0" t="n">
        <f aca="false">IF(ABS(N10790-J10790)&lt;0.011,1,0)</f>
        <v>1</v>
      </c>
    </row>
    <row r="10791" customFormat="false" ht="15" hidden="false" customHeight="false" outlineLevel="0" collapsed="false">
      <c r="A10791" s="0" t="s">
        <v>709</v>
      </c>
      <c r="B10791" s="0" t="s">
        <v>873</v>
      </c>
      <c r="C10791" s="0" t="n">
        <v>7</v>
      </c>
      <c r="D10791" s="0" t="n">
        <v>67218</v>
      </c>
      <c r="E10791" s="0" t="s">
        <v>112</v>
      </c>
      <c r="F10791" s="0" t="n">
        <v>11.9</v>
      </c>
      <c r="G10791" s="0" t="n">
        <v>0.5</v>
      </c>
      <c r="H10791" s="0" t="n">
        <v>5.95</v>
      </c>
      <c r="I10791" s="0" t="n">
        <v>11.9</v>
      </c>
      <c r="J10791" s="0" t="n">
        <v>5.95</v>
      </c>
      <c r="K10791" s="0" t="s">
        <v>18</v>
      </c>
      <c r="L10791" s="0" t="s">
        <v>153</v>
      </c>
      <c r="M10791" s="0" t="n">
        <f aca="false">CEILING(G10791,1)*F10791</f>
        <v>11.9</v>
      </c>
      <c r="N10791" s="0" t="n">
        <f aca="false">M10791-H10791</f>
        <v>5.95</v>
      </c>
      <c r="O10791" s="0" t="n">
        <f aca="false">IF(ABS(N10791-J10791)&lt;0.011,1,0)</f>
        <v>1</v>
      </c>
    </row>
    <row r="10792" customFormat="false" ht="15" hidden="false" customHeight="false" outlineLevel="0" collapsed="false">
      <c r="A10792" s="0" t="s">
        <v>709</v>
      </c>
      <c r="B10792" s="0" t="s">
        <v>873</v>
      </c>
      <c r="C10792" s="0" t="n">
        <v>7</v>
      </c>
      <c r="D10792" s="0" t="n">
        <v>67218</v>
      </c>
      <c r="E10792" s="0" t="s">
        <v>531</v>
      </c>
      <c r="F10792" s="0" t="n">
        <v>3.9</v>
      </c>
      <c r="G10792" s="0" t="n">
        <v>0.5</v>
      </c>
      <c r="H10792" s="0" t="n">
        <v>1.95</v>
      </c>
      <c r="I10792" s="0" t="n">
        <v>3.9</v>
      </c>
      <c r="J10792" s="0" t="n">
        <v>1.95</v>
      </c>
      <c r="K10792" s="0" t="s">
        <v>18</v>
      </c>
      <c r="L10792" s="0" t="s">
        <v>153</v>
      </c>
      <c r="M10792" s="0" t="n">
        <f aca="false">CEILING(G10792,1)*F10792</f>
        <v>3.9</v>
      </c>
      <c r="N10792" s="0" t="n">
        <f aca="false">M10792-H10792</f>
        <v>1.95</v>
      </c>
      <c r="O10792" s="0" t="n">
        <f aca="false">IF(ABS(N10792-J10792)&lt;0.011,1,0)</f>
        <v>1</v>
      </c>
    </row>
    <row r="10793" customFormat="false" ht="15" hidden="false" customHeight="false" outlineLevel="0" collapsed="false">
      <c r="A10793" s="0" t="s">
        <v>709</v>
      </c>
      <c r="B10793" s="0" t="s">
        <v>873</v>
      </c>
      <c r="C10793" s="0" t="n">
        <v>8</v>
      </c>
      <c r="D10793" s="0" t="n">
        <v>67212</v>
      </c>
      <c r="E10793" s="0" t="s">
        <v>651</v>
      </c>
      <c r="F10793" s="0" t="n">
        <v>12.4</v>
      </c>
      <c r="G10793" s="0" t="n">
        <v>0.5</v>
      </c>
      <c r="H10793" s="0" t="n">
        <v>6.2</v>
      </c>
      <c r="I10793" s="0" t="n">
        <v>12.4</v>
      </c>
      <c r="J10793" s="0" t="n">
        <v>6.2</v>
      </c>
      <c r="K10793" s="0" t="s">
        <v>18</v>
      </c>
      <c r="L10793" s="0" t="s">
        <v>153</v>
      </c>
      <c r="M10793" s="0" t="n">
        <f aca="false">CEILING(G10793,1)*F10793</f>
        <v>12.4</v>
      </c>
      <c r="N10793" s="0" t="n">
        <f aca="false">M10793-H10793</f>
        <v>6.2</v>
      </c>
      <c r="O10793" s="0" t="n">
        <f aca="false">IF(ABS(N10793-J10793)&lt;0.011,1,0)</f>
        <v>1</v>
      </c>
    </row>
    <row r="10794" customFormat="false" ht="15" hidden="false" customHeight="false" outlineLevel="0" collapsed="false">
      <c r="A10794" s="0" t="s">
        <v>709</v>
      </c>
      <c r="B10794" s="0" t="s">
        <v>873</v>
      </c>
      <c r="C10794" s="0" t="n">
        <v>8</v>
      </c>
      <c r="D10794" s="0" t="n">
        <v>67212</v>
      </c>
      <c r="E10794" s="0" t="s">
        <v>84</v>
      </c>
      <c r="F10794" s="0" t="n">
        <v>19</v>
      </c>
      <c r="G10794" s="0" t="n">
        <v>0.5</v>
      </c>
      <c r="H10794" s="0" t="n">
        <v>9.5</v>
      </c>
      <c r="I10794" s="0" t="n">
        <v>19</v>
      </c>
      <c r="J10794" s="0" t="n">
        <v>9.5</v>
      </c>
      <c r="K10794" s="0" t="s">
        <v>18</v>
      </c>
      <c r="L10794" s="0" t="s">
        <v>153</v>
      </c>
      <c r="M10794" s="0" t="n">
        <f aca="false">CEILING(G10794,1)*F10794</f>
        <v>19</v>
      </c>
      <c r="N10794" s="0" t="n">
        <f aca="false">M10794-H10794</f>
        <v>9.5</v>
      </c>
      <c r="O10794" s="0" t="n">
        <f aca="false">IF(ABS(N10794-J10794)&lt;0.011,1,0)</f>
        <v>1</v>
      </c>
    </row>
    <row r="10795" customFormat="false" ht="15" hidden="false" customHeight="false" outlineLevel="0" collapsed="false">
      <c r="A10795" s="0" t="s">
        <v>709</v>
      </c>
      <c r="B10795" s="0" t="s">
        <v>873</v>
      </c>
      <c r="C10795" s="0" t="n">
        <v>8</v>
      </c>
      <c r="D10795" s="0" t="n">
        <v>67212</v>
      </c>
      <c r="E10795" s="0" t="s">
        <v>108</v>
      </c>
      <c r="F10795" s="0" t="n">
        <v>4.9</v>
      </c>
      <c r="G10795" s="0" t="n">
        <v>0.5</v>
      </c>
      <c r="H10795" s="0" t="n">
        <v>2.45</v>
      </c>
      <c r="I10795" s="0" t="n">
        <v>4.9</v>
      </c>
      <c r="J10795" s="0" t="n">
        <v>2.45</v>
      </c>
      <c r="K10795" s="0" t="s">
        <v>18</v>
      </c>
      <c r="L10795" s="0" t="s">
        <v>153</v>
      </c>
      <c r="M10795" s="0" t="n">
        <f aca="false">CEILING(G10795,1)*F10795</f>
        <v>4.9</v>
      </c>
      <c r="N10795" s="0" t="n">
        <f aca="false">M10795-H10795</f>
        <v>2.45</v>
      </c>
      <c r="O10795" s="0" t="n">
        <f aca="false">IF(ABS(N10795-J10795)&lt;0.011,1,0)</f>
        <v>1</v>
      </c>
    </row>
    <row r="10796" customFormat="false" ht="15" hidden="false" customHeight="false" outlineLevel="0" collapsed="false">
      <c r="A10796" s="0" t="s">
        <v>709</v>
      </c>
      <c r="B10796" s="0" t="s">
        <v>873</v>
      </c>
      <c r="C10796" s="0" t="n">
        <v>8</v>
      </c>
      <c r="D10796" s="0" t="n">
        <v>67212</v>
      </c>
      <c r="E10796" s="0" t="s">
        <v>87</v>
      </c>
      <c r="F10796" s="0" t="n">
        <v>19.9</v>
      </c>
      <c r="G10796" s="0" t="n">
        <v>0.5</v>
      </c>
      <c r="H10796" s="0" t="n">
        <v>9.95</v>
      </c>
      <c r="I10796" s="0" t="n">
        <v>19.9</v>
      </c>
      <c r="J10796" s="0" t="n">
        <v>9.95</v>
      </c>
      <c r="K10796" s="0" t="s">
        <v>18</v>
      </c>
      <c r="L10796" s="0" t="s">
        <v>153</v>
      </c>
      <c r="M10796" s="0" t="n">
        <f aca="false">CEILING(G10796,1)*F10796</f>
        <v>19.9</v>
      </c>
      <c r="N10796" s="0" t="n">
        <f aca="false">M10796-H10796</f>
        <v>9.95</v>
      </c>
      <c r="O10796" s="0" t="n">
        <f aca="false">IF(ABS(N10796-J10796)&lt;0.011,1,0)</f>
        <v>1</v>
      </c>
    </row>
    <row r="10797" customFormat="false" ht="15" hidden="false" customHeight="false" outlineLevel="0" collapsed="false">
      <c r="A10797" s="0" t="s">
        <v>709</v>
      </c>
      <c r="B10797" s="0" t="s">
        <v>873</v>
      </c>
      <c r="C10797" s="0" t="n">
        <v>8</v>
      </c>
      <c r="D10797" s="0" t="n">
        <v>67212</v>
      </c>
      <c r="E10797" s="0" t="s">
        <v>32</v>
      </c>
      <c r="F10797" s="0" t="n">
        <v>2.2</v>
      </c>
      <c r="G10797" s="0" t="n">
        <v>1.5</v>
      </c>
      <c r="H10797" s="0" t="n">
        <v>3.3</v>
      </c>
      <c r="I10797" s="0" t="n">
        <v>4.4</v>
      </c>
      <c r="J10797" s="0" t="n">
        <v>1.1</v>
      </c>
      <c r="K10797" s="0" t="s">
        <v>18</v>
      </c>
      <c r="L10797" s="0" t="s">
        <v>153</v>
      </c>
      <c r="M10797" s="0" t="n">
        <f aca="false">CEILING(G10797,1)*F10797</f>
        <v>4.4</v>
      </c>
      <c r="N10797" s="0" t="n">
        <f aca="false">M10797-H10797</f>
        <v>1.1</v>
      </c>
      <c r="O10797" s="0" t="n">
        <f aca="false">IF(ABS(N10797-J10797)&lt;0.011,1,0)</f>
        <v>1</v>
      </c>
    </row>
    <row r="10798" customFormat="false" ht="15" hidden="false" customHeight="false" outlineLevel="0" collapsed="false">
      <c r="A10798" s="0" t="s">
        <v>709</v>
      </c>
      <c r="B10798" s="0" t="s">
        <v>873</v>
      </c>
      <c r="C10798" s="0" t="n">
        <v>8</v>
      </c>
      <c r="D10798" s="0" t="n">
        <v>67212</v>
      </c>
      <c r="E10798" s="0" t="s">
        <v>69</v>
      </c>
      <c r="F10798" s="0" t="n">
        <v>6.5</v>
      </c>
      <c r="G10798" s="0" t="n">
        <v>0.5</v>
      </c>
      <c r="H10798" s="0" t="n">
        <v>3.25</v>
      </c>
      <c r="I10798" s="0" t="n">
        <v>6.5</v>
      </c>
      <c r="J10798" s="0" t="n">
        <v>3.25</v>
      </c>
      <c r="K10798" s="0" t="s">
        <v>18</v>
      </c>
      <c r="L10798" s="0" t="s">
        <v>153</v>
      </c>
      <c r="M10798" s="0" t="n">
        <f aca="false">CEILING(G10798,1)*F10798</f>
        <v>6.5</v>
      </c>
      <c r="N10798" s="0" t="n">
        <f aca="false">M10798-H10798</f>
        <v>3.25</v>
      </c>
      <c r="O10798" s="0" t="n">
        <f aca="false">IF(ABS(N10798-J10798)&lt;0.011,1,0)</f>
        <v>1</v>
      </c>
    </row>
    <row r="10799" customFormat="false" ht="15" hidden="false" customHeight="false" outlineLevel="0" collapsed="false">
      <c r="A10799" s="0" t="s">
        <v>709</v>
      </c>
      <c r="B10799" s="0" t="s">
        <v>873</v>
      </c>
      <c r="C10799" s="0" t="n">
        <v>8</v>
      </c>
      <c r="D10799" s="0" t="n">
        <v>67212</v>
      </c>
      <c r="E10799" s="0" t="s">
        <v>312</v>
      </c>
      <c r="F10799" s="0" t="n">
        <v>26</v>
      </c>
      <c r="G10799" s="0" t="n">
        <v>0.5</v>
      </c>
      <c r="H10799" s="0" t="n">
        <v>13</v>
      </c>
      <c r="I10799" s="0" t="n">
        <v>26</v>
      </c>
      <c r="J10799" s="0" t="n">
        <v>13</v>
      </c>
      <c r="K10799" s="0" t="s">
        <v>18</v>
      </c>
      <c r="L10799" s="0" t="s">
        <v>153</v>
      </c>
      <c r="M10799" s="0" t="n">
        <f aca="false">CEILING(G10799,1)*F10799</f>
        <v>26</v>
      </c>
      <c r="N10799" s="0" t="n">
        <f aca="false">M10799-H10799</f>
        <v>13</v>
      </c>
      <c r="O10799" s="0" t="n">
        <f aca="false">IF(ABS(N10799-J10799)&lt;0.011,1,0)</f>
        <v>1</v>
      </c>
    </row>
    <row r="10800" customFormat="false" ht="15" hidden="false" customHeight="false" outlineLevel="0" collapsed="false">
      <c r="A10800" s="0" t="s">
        <v>709</v>
      </c>
      <c r="B10800" s="0" t="s">
        <v>873</v>
      </c>
      <c r="C10800" s="0" t="n">
        <v>8</v>
      </c>
      <c r="D10800" s="0" t="n">
        <v>67212</v>
      </c>
      <c r="E10800" s="0" t="s">
        <v>112</v>
      </c>
      <c r="F10800" s="0" t="n">
        <v>11.9</v>
      </c>
      <c r="G10800" s="0" t="n">
        <v>0.5</v>
      </c>
      <c r="H10800" s="0" t="n">
        <v>5.95</v>
      </c>
      <c r="I10800" s="0" t="n">
        <v>11.9</v>
      </c>
      <c r="J10800" s="0" t="n">
        <v>5.95</v>
      </c>
      <c r="K10800" s="0" t="s">
        <v>18</v>
      </c>
      <c r="L10800" s="0" t="s">
        <v>153</v>
      </c>
      <c r="M10800" s="0" t="n">
        <f aca="false">CEILING(G10800,1)*F10800</f>
        <v>11.9</v>
      </c>
      <c r="N10800" s="0" t="n">
        <f aca="false">M10800-H10800</f>
        <v>5.95</v>
      </c>
      <c r="O10800" s="0" t="n">
        <f aca="false">IF(ABS(N10800-J10800)&lt;0.011,1,0)</f>
        <v>1</v>
      </c>
    </row>
    <row r="10801" customFormat="false" ht="15" hidden="false" customHeight="false" outlineLevel="0" collapsed="false">
      <c r="A10801" s="0" t="s">
        <v>709</v>
      </c>
      <c r="B10801" s="0" t="s">
        <v>873</v>
      </c>
      <c r="C10801" s="0" t="n">
        <v>8</v>
      </c>
      <c r="D10801" s="0" t="n">
        <v>67212</v>
      </c>
      <c r="E10801" s="0" t="s">
        <v>531</v>
      </c>
      <c r="F10801" s="0" t="n">
        <v>3.9</v>
      </c>
      <c r="G10801" s="0" t="n">
        <v>0.5</v>
      </c>
      <c r="H10801" s="0" t="n">
        <v>1.95</v>
      </c>
      <c r="I10801" s="0" t="n">
        <v>3.9</v>
      </c>
      <c r="J10801" s="0" t="n">
        <v>1.95</v>
      </c>
      <c r="K10801" s="0" t="s">
        <v>18</v>
      </c>
      <c r="L10801" s="0" t="s">
        <v>153</v>
      </c>
      <c r="M10801" s="0" t="n">
        <f aca="false">CEILING(G10801,1)*F10801</f>
        <v>3.9</v>
      </c>
      <c r="N10801" s="0" t="n">
        <f aca="false">M10801-H10801</f>
        <v>1.95</v>
      </c>
      <c r="O10801" s="0" t="n">
        <f aca="false">IF(ABS(N10801-J10801)&lt;0.011,1,0)</f>
        <v>1</v>
      </c>
    </row>
    <row r="10802" customFormat="false" ht="15" hidden="false" customHeight="false" outlineLevel="0" collapsed="false">
      <c r="A10802" s="0" t="s">
        <v>709</v>
      </c>
      <c r="B10802" s="0" t="s">
        <v>873</v>
      </c>
      <c r="C10802" s="0" t="n">
        <v>22</v>
      </c>
      <c r="D10802" s="0" t="n">
        <v>67236</v>
      </c>
      <c r="E10802" s="0" t="s">
        <v>56</v>
      </c>
      <c r="F10802" s="0" t="n">
        <v>5.9</v>
      </c>
      <c r="G10802" s="0" t="n">
        <v>0.5</v>
      </c>
      <c r="H10802" s="0" t="n">
        <v>2.95</v>
      </c>
      <c r="I10802" s="0" t="n">
        <v>5.9</v>
      </c>
      <c r="J10802" s="0" t="n">
        <v>2.95</v>
      </c>
      <c r="K10802" s="0" t="s">
        <v>18</v>
      </c>
      <c r="L10802" s="0" t="s">
        <v>139</v>
      </c>
      <c r="M10802" s="0" t="n">
        <f aca="false">CEILING(G10802,1)*F10802</f>
        <v>5.9</v>
      </c>
      <c r="N10802" s="0" t="n">
        <f aca="false">M10802-H10802</f>
        <v>2.95</v>
      </c>
      <c r="O10802" s="0" t="n">
        <f aca="false">IF(ABS(N10802-J10802)&lt;0.011,1,0)</f>
        <v>1</v>
      </c>
    </row>
    <row r="10803" customFormat="false" ht="15" hidden="false" customHeight="false" outlineLevel="0" collapsed="false">
      <c r="A10803" s="0" t="s">
        <v>709</v>
      </c>
      <c r="B10803" s="0" t="s">
        <v>873</v>
      </c>
      <c r="C10803" s="0" t="n">
        <v>22</v>
      </c>
      <c r="D10803" s="0" t="n">
        <v>67236</v>
      </c>
      <c r="E10803" s="0" t="s">
        <v>21</v>
      </c>
      <c r="F10803" s="0" t="n">
        <v>5.9</v>
      </c>
      <c r="G10803" s="0" t="n">
        <v>0.5</v>
      </c>
      <c r="H10803" s="0" t="n">
        <v>2.95</v>
      </c>
      <c r="I10803" s="0" t="n">
        <v>5.9</v>
      </c>
      <c r="J10803" s="0" t="n">
        <v>2.95</v>
      </c>
      <c r="K10803" s="0" t="s">
        <v>18</v>
      </c>
      <c r="L10803" s="0" t="s">
        <v>139</v>
      </c>
      <c r="M10803" s="0" t="n">
        <f aca="false">CEILING(G10803,1)*F10803</f>
        <v>5.9</v>
      </c>
      <c r="N10803" s="0" t="n">
        <f aca="false">M10803-H10803</f>
        <v>2.95</v>
      </c>
      <c r="O10803" s="0" t="n">
        <f aca="false">IF(ABS(N10803-J10803)&lt;0.011,1,0)</f>
        <v>1</v>
      </c>
    </row>
    <row r="10804" customFormat="false" ht="15" hidden="false" customHeight="false" outlineLevel="0" collapsed="false">
      <c r="A10804" s="0" t="s">
        <v>709</v>
      </c>
      <c r="B10804" s="0" t="s">
        <v>873</v>
      </c>
      <c r="C10804" s="0" t="n">
        <v>23</v>
      </c>
      <c r="D10804" s="0" t="n">
        <v>67230</v>
      </c>
      <c r="E10804" s="0" t="s">
        <v>56</v>
      </c>
      <c r="F10804" s="0" t="n">
        <v>5.9</v>
      </c>
      <c r="G10804" s="0" t="n">
        <v>0.5</v>
      </c>
      <c r="H10804" s="0" t="n">
        <v>2.95</v>
      </c>
      <c r="I10804" s="0" t="n">
        <v>5.9</v>
      </c>
      <c r="J10804" s="0" t="n">
        <v>2.95</v>
      </c>
      <c r="K10804" s="0" t="s">
        <v>18</v>
      </c>
      <c r="L10804" s="0" t="s">
        <v>139</v>
      </c>
      <c r="M10804" s="0" t="n">
        <f aca="false">CEILING(G10804,1)*F10804</f>
        <v>5.9</v>
      </c>
      <c r="N10804" s="0" t="n">
        <f aca="false">M10804-H10804</f>
        <v>2.95</v>
      </c>
      <c r="O10804" s="0" t="n">
        <f aca="false">IF(ABS(N10804-J10804)&lt;0.011,1,0)</f>
        <v>1</v>
      </c>
    </row>
    <row r="10805" customFormat="false" ht="15" hidden="false" customHeight="false" outlineLevel="0" collapsed="false">
      <c r="A10805" s="0" t="s">
        <v>709</v>
      </c>
      <c r="B10805" s="0" t="s">
        <v>873</v>
      </c>
      <c r="C10805" s="0" t="n">
        <v>23</v>
      </c>
      <c r="D10805" s="0" t="n">
        <v>67230</v>
      </c>
      <c r="E10805" s="0" t="s">
        <v>21</v>
      </c>
      <c r="F10805" s="0" t="n">
        <v>5.9</v>
      </c>
      <c r="G10805" s="0" t="n">
        <v>0.5</v>
      </c>
      <c r="H10805" s="0" t="n">
        <v>2.95</v>
      </c>
      <c r="I10805" s="0" t="n">
        <v>5.9</v>
      </c>
      <c r="J10805" s="0" t="n">
        <v>2.95</v>
      </c>
      <c r="K10805" s="0" t="s">
        <v>18</v>
      </c>
      <c r="L10805" s="0" t="s">
        <v>139</v>
      </c>
      <c r="M10805" s="0" t="n">
        <f aca="false">CEILING(G10805,1)*F10805</f>
        <v>5.9</v>
      </c>
      <c r="N10805" s="0" t="n">
        <f aca="false">M10805-H10805</f>
        <v>2.95</v>
      </c>
      <c r="O10805" s="0" t="n">
        <f aca="false">IF(ABS(N10805-J10805)&lt;0.011,1,0)</f>
        <v>1</v>
      </c>
    </row>
    <row r="10806" customFormat="false" ht="15" hidden="false" customHeight="false" outlineLevel="0" collapsed="false">
      <c r="A10806" s="0" t="s">
        <v>709</v>
      </c>
      <c r="B10806" s="0" t="s">
        <v>874</v>
      </c>
      <c r="C10806" s="0" t="n">
        <v>13</v>
      </c>
      <c r="D10806" s="0" t="n">
        <v>67254</v>
      </c>
      <c r="E10806" s="0" t="s">
        <v>84</v>
      </c>
      <c r="F10806" s="0" t="n">
        <v>19</v>
      </c>
      <c r="G10806" s="0" t="n">
        <v>0.5</v>
      </c>
      <c r="H10806" s="0" t="n">
        <v>9.5</v>
      </c>
      <c r="I10806" s="0" t="n">
        <v>19</v>
      </c>
      <c r="J10806" s="0" t="n">
        <v>9.5</v>
      </c>
      <c r="K10806" s="0" t="s">
        <v>18</v>
      </c>
      <c r="L10806" s="0" t="s">
        <v>26</v>
      </c>
      <c r="M10806" s="0" t="n">
        <f aca="false">CEILING(G10806,1)*F10806</f>
        <v>19</v>
      </c>
      <c r="N10806" s="0" t="n">
        <f aca="false">M10806-H10806</f>
        <v>9.5</v>
      </c>
      <c r="O10806" s="0" t="n">
        <f aca="false">IF(ABS(N10806-J10806)&lt;0.011,1,0)</f>
        <v>1</v>
      </c>
    </row>
    <row r="10807" customFormat="false" ht="15" hidden="false" customHeight="false" outlineLevel="0" collapsed="false">
      <c r="A10807" s="0" t="s">
        <v>709</v>
      </c>
      <c r="B10807" s="0" t="s">
        <v>874</v>
      </c>
      <c r="C10807" s="0" t="n">
        <v>13</v>
      </c>
      <c r="D10807" s="0" t="n">
        <v>67254</v>
      </c>
      <c r="E10807" s="0" t="s">
        <v>315</v>
      </c>
      <c r="F10807" s="0" t="n">
        <v>3.9</v>
      </c>
      <c r="G10807" s="0" t="n">
        <v>0.5</v>
      </c>
      <c r="H10807" s="0" t="n">
        <v>1.95</v>
      </c>
      <c r="I10807" s="0" t="n">
        <v>3.9</v>
      </c>
      <c r="J10807" s="0" t="n">
        <v>1.95</v>
      </c>
      <c r="K10807" s="0" t="s">
        <v>18</v>
      </c>
      <c r="L10807" s="0" t="s">
        <v>26</v>
      </c>
      <c r="M10807" s="0" t="n">
        <f aca="false">CEILING(G10807,1)*F10807</f>
        <v>3.9</v>
      </c>
      <c r="N10807" s="0" t="n">
        <f aca="false">M10807-H10807</f>
        <v>1.95</v>
      </c>
      <c r="O10807" s="0" t="n">
        <f aca="false">IF(ABS(N10807-J10807)&lt;0.011,1,0)</f>
        <v>1</v>
      </c>
    </row>
    <row r="10808" customFormat="false" ht="15" hidden="false" customHeight="false" outlineLevel="0" collapsed="false">
      <c r="A10808" s="0" t="s">
        <v>709</v>
      </c>
      <c r="B10808" s="0" t="s">
        <v>874</v>
      </c>
      <c r="C10808" s="0" t="n">
        <v>13</v>
      </c>
      <c r="D10808" s="0" t="n">
        <v>67254</v>
      </c>
      <c r="E10808" s="0" t="s">
        <v>69</v>
      </c>
      <c r="F10808" s="0" t="n">
        <v>6.5</v>
      </c>
      <c r="G10808" s="0" t="n">
        <v>0.5</v>
      </c>
      <c r="H10808" s="0" t="n">
        <v>3.25</v>
      </c>
      <c r="I10808" s="0" t="n">
        <v>6.5</v>
      </c>
      <c r="J10808" s="0" t="n">
        <v>3.25</v>
      </c>
      <c r="K10808" s="0" t="s">
        <v>18</v>
      </c>
      <c r="L10808" s="0" t="s">
        <v>26</v>
      </c>
      <c r="M10808" s="0" t="n">
        <f aca="false">CEILING(G10808,1)*F10808</f>
        <v>6.5</v>
      </c>
      <c r="N10808" s="0" t="n">
        <f aca="false">M10808-H10808</f>
        <v>3.25</v>
      </c>
      <c r="O10808" s="0" t="n">
        <f aca="false">IF(ABS(N10808-J10808)&lt;0.011,1,0)</f>
        <v>1</v>
      </c>
    </row>
    <row r="10809" customFormat="false" ht="15" hidden="false" customHeight="false" outlineLevel="0" collapsed="false">
      <c r="A10809" s="0" t="s">
        <v>709</v>
      </c>
      <c r="B10809" s="0" t="s">
        <v>874</v>
      </c>
      <c r="C10809" s="0" t="n">
        <v>13</v>
      </c>
      <c r="D10809" s="0" t="n">
        <v>67254</v>
      </c>
      <c r="E10809" s="0" t="s">
        <v>83</v>
      </c>
      <c r="F10809" s="0" t="n">
        <v>2.2</v>
      </c>
      <c r="G10809" s="0" t="n">
        <v>0.5</v>
      </c>
      <c r="H10809" s="0" t="n">
        <v>1.1</v>
      </c>
      <c r="I10809" s="0" t="n">
        <v>2.2</v>
      </c>
      <c r="J10809" s="0" t="n">
        <v>1.1</v>
      </c>
      <c r="K10809" s="0" t="s">
        <v>18</v>
      </c>
      <c r="L10809" s="0" t="s">
        <v>26</v>
      </c>
      <c r="M10809" s="0" t="n">
        <f aca="false">CEILING(G10809,1)*F10809</f>
        <v>2.2</v>
      </c>
      <c r="N10809" s="0" t="n">
        <f aca="false">M10809-H10809</f>
        <v>1.1</v>
      </c>
      <c r="O10809" s="0" t="n">
        <f aca="false">IF(ABS(N10809-J10809)&lt;0.011,1,0)</f>
        <v>1</v>
      </c>
    </row>
    <row r="10810" customFormat="false" ht="15" hidden="false" customHeight="false" outlineLevel="0" collapsed="false">
      <c r="A10810" s="0" t="s">
        <v>709</v>
      </c>
      <c r="B10810" s="0" t="s">
        <v>874</v>
      </c>
      <c r="C10810" s="0" t="n">
        <v>13</v>
      </c>
      <c r="D10810" s="0" t="n">
        <v>67254</v>
      </c>
      <c r="E10810" s="0" t="s">
        <v>500</v>
      </c>
      <c r="F10810" s="0" t="n">
        <v>27.8</v>
      </c>
      <c r="G10810" s="0" t="n">
        <v>0.5</v>
      </c>
      <c r="H10810" s="0" t="n">
        <v>13.9</v>
      </c>
      <c r="I10810" s="0" t="n">
        <v>27.8</v>
      </c>
      <c r="J10810" s="0" t="n">
        <v>13.9</v>
      </c>
      <c r="K10810" s="0" t="s">
        <v>18</v>
      </c>
      <c r="L10810" s="0" t="s">
        <v>26</v>
      </c>
      <c r="M10810" s="0" t="n">
        <f aca="false">CEILING(G10810,1)*F10810</f>
        <v>27.8</v>
      </c>
      <c r="N10810" s="0" t="n">
        <f aca="false">M10810-H10810</f>
        <v>13.9</v>
      </c>
      <c r="O10810" s="0" t="n">
        <f aca="false">IF(ABS(N10810-J10810)&lt;0.011,1,0)</f>
        <v>1</v>
      </c>
    </row>
    <row r="10811" customFormat="false" ht="15" hidden="false" customHeight="false" outlineLevel="0" collapsed="false">
      <c r="A10811" s="0" t="s">
        <v>709</v>
      </c>
      <c r="B10811" s="0" t="s">
        <v>874</v>
      </c>
      <c r="C10811" s="0" t="n">
        <v>13</v>
      </c>
      <c r="D10811" s="0" t="n">
        <v>67254</v>
      </c>
      <c r="E10811" s="0" t="s">
        <v>658</v>
      </c>
      <c r="F10811" s="0" t="n">
        <v>9.8</v>
      </c>
      <c r="G10811" s="0" t="n">
        <v>0.5</v>
      </c>
      <c r="H10811" s="0" t="n">
        <v>4.9</v>
      </c>
      <c r="I10811" s="0" t="n">
        <v>9.8</v>
      </c>
      <c r="J10811" s="0" t="n">
        <v>4.9</v>
      </c>
      <c r="K10811" s="0" t="s">
        <v>18</v>
      </c>
      <c r="L10811" s="0" t="s">
        <v>26</v>
      </c>
      <c r="M10811" s="0" t="n">
        <f aca="false">CEILING(G10811,1)*F10811</f>
        <v>9.8</v>
      </c>
      <c r="N10811" s="0" t="n">
        <f aca="false">M10811-H10811</f>
        <v>4.9</v>
      </c>
      <c r="O10811" s="0" t="n">
        <f aca="false">IF(ABS(N10811-J10811)&lt;0.011,1,0)</f>
        <v>1</v>
      </c>
    </row>
    <row r="10812" customFormat="false" ht="15" hidden="false" customHeight="false" outlineLevel="0" collapsed="false">
      <c r="A10812" s="0" t="s">
        <v>709</v>
      </c>
      <c r="B10812" s="0" t="s">
        <v>874</v>
      </c>
      <c r="C10812" s="0" t="n">
        <v>14</v>
      </c>
      <c r="D10812" s="0" t="n">
        <v>67247</v>
      </c>
      <c r="E10812" s="0" t="s">
        <v>84</v>
      </c>
      <c r="F10812" s="0" t="n">
        <v>19</v>
      </c>
      <c r="G10812" s="0" t="n">
        <v>0.5</v>
      </c>
      <c r="H10812" s="0" t="n">
        <v>9.5</v>
      </c>
      <c r="I10812" s="0" t="n">
        <v>19</v>
      </c>
      <c r="J10812" s="0" t="n">
        <v>9.5</v>
      </c>
      <c r="K10812" s="0" t="s">
        <v>18</v>
      </c>
      <c r="L10812" s="0" t="s">
        <v>26</v>
      </c>
      <c r="M10812" s="0" t="n">
        <f aca="false">CEILING(G10812,1)*F10812</f>
        <v>19</v>
      </c>
      <c r="N10812" s="0" t="n">
        <f aca="false">M10812-H10812</f>
        <v>9.5</v>
      </c>
      <c r="O10812" s="0" t="n">
        <f aca="false">IF(ABS(N10812-J10812)&lt;0.011,1,0)</f>
        <v>1</v>
      </c>
    </row>
    <row r="10813" customFormat="false" ht="15" hidden="false" customHeight="false" outlineLevel="0" collapsed="false">
      <c r="A10813" s="0" t="s">
        <v>709</v>
      </c>
      <c r="B10813" s="0" t="s">
        <v>874</v>
      </c>
      <c r="C10813" s="0" t="n">
        <v>14</v>
      </c>
      <c r="D10813" s="0" t="n">
        <v>67247</v>
      </c>
      <c r="E10813" s="0" t="s">
        <v>315</v>
      </c>
      <c r="F10813" s="0" t="n">
        <v>3.9</v>
      </c>
      <c r="G10813" s="0" t="n">
        <v>0.5</v>
      </c>
      <c r="H10813" s="0" t="n">
        <v>1.95</v>
      </c>
      <c r="I10813" s="0" t="n">
        <v>3.9</v>
      </c>
      <c r="J10813" s="0" t="n">
        <v>1.95</v>
      </c>
      <c r="K10813" s="0" t="s">
        <v>18</v>
      </c>
      <c r="L10813" s="0" t="s">
        <v>26</v>
      </c>
      <c r="M10813" s="0" t="n">
        <f aca="false">CEILING(G10813,1)*F10813</f>
        <v>3.9</v>
      </c>
      <c r="N10813" s="0" t="n">
        <f aca="false">M10813-H10813</f>
        <v>1.95</v>
      </c>
      <c r="O10813" s="0" t="n">
        <f aca="false">IF(ABS(N10813-J10813)&lt;0.011,1,0)</f>
        <v>1</v>
      </c>
    </row>
    <row r="10814" customFormat="false" ht="15" hidden="false" customHeight="false" outlineLevel="0" collapsed="false">
      <c r="A10814" s="0" t="s">
        <v>709</v>
      </c>
      <c r="B10814" s="0" t="s">
        <v>874</v>
      </c>
      <c r="C10814" s="0" t="n">
        <v>14</v>
      </c>
      <c r="D10814" s="0" t="n">
        <v>67247</v>
      </c>
      <c r="E10814" s="0" t="s">
        <v>69</v>
      </c>
      <c r="F10814" s="0" t="n">
        <v>6.5</v>
      </c>
      <c r="G10814" s="0" t="n">
        <v>0.5</v>
      </c>
      <c r="H10814" s="0" t="n">
        <v>3.25</v>
      </c>
      <c r="I10814" s="0" t="n">
        <v>6.5</v>
      </c>
      <c r="J10814" s="0" t="n">
        <v>3.25</v>
      </c>
      <c r="K10814" s="0" t="s">
        <v>18</v>
      </c>
      <c r="L10814" s="0" t="s">
        <v>26</v>
      </c>
      <c r="M10814" s="0" t="n">
        <f aca="false">CEILING(G10814,1)*F10814</f>
        <v>6.5</v>
      </c>
      <c r="N10814" s="0" t="n">
        <f aca="false">M10814-H10814</f>
        <v>3.25</v>
      </c>
      <c r="O10814" s="0" t="n">
        <f aca="false">IF(ABS(N10814-J10814)&lt;0.011,1,0)</f>
        <v>1</v>
      </c>
    </row>
    <row r="10815" customFormat="false" ht="15" hidden="false" customHeight="false" outlineLevel="0" collapsed="false">
      <c r="A10815" s="0" t="s">
        <v>709</v>
      </c>
      <c r="B10815" s="0" t="s">
        <v>874</v>
      </c>
      <c r="C10815" s="0" t="n">
        <v>14</v>
      </c>
      <c r="D10815" s="0" t="n">
        <v>67247</v>
      </c>
      <c r="E10815" s="0" t="s">
        <v>83</v>
      </c>
      <c r="F10815" s="0" t="n">
        <v>2.2</v>
      </c>
      <c r="G10815" s="0" t="n">
        <v>0.5</v>
      </c>
      <c r="H10815" s="0" t="n">
        <v>1.1</v>
      </c>
      <c r="I10815" s="0" t="n">
        <v>2.2</v>
      </c>
      <c r="J10815" s="0" t="n">
        <v>1.1</v>
      </c>
      <c r="K10815" s="0" t="s">
        <v>18</v>
      </c>
      <c r="L10815" s="0" t="s">
        <v>26</v>
      </c>
      <c r="M10815" s="0" t="n">
        <f aca="false">CEILING(G10815,1)*F10815</f>
        <v>2.2</v>
      </c>
      <c r="N10815" s="0" t="n">
        <f aca="false">M10815-H10815</f>
        <v>1.1</v>
      </c>
      <c r="O10815" s="0" t="n">
        <f aca="false">IF(ABS(N10815-J10815)&lt;0.011,1,0)</f>
        <v>1</v>
      </c>
    </row>
    <row r="10816" customFormat="false" ht="15" hidden="false" customHeight="false" outlineLevel="0" collapsed="false">
      <c r="A10816" s="0" t="s">
        <v>709</v>
      </c>
      <c r="B10816" s="0" t="s">
        <v>874</v>
      </c>
      <c r="C10816" s="0" t="n">
        <v>14</v>
      </c>
      <c r="D10816" s="0" t="n">
        <v>67247</v>
      </c>
      <c r="E10816" s="0" t="s">
        <v>500</v>
      </c>
      <c r="F10816" s="0" t="n">
        <v>27.8</v>
      </c>
      <c r="G10816" s="0" t="n">
        <v>0.5</v>
      </c>
      <c r="H10816" s="0" t="n">
        <v>13.9</v>
      </c>
      <c r="I10816" s="0" t="n">
        <v>27.8</v>
      </c>
      <c r="J10816" s="0" t="n">
        <v>13.9</v>
      </c>
      <c r="K10816" s="0" t="s">
        <v>18</v>
      </c>
      <c r="L10816" s="0" t="s">
        <v>26</v>
      </c>
      <c r="M10816" s="0" t="n">
        <f aca="false">CEILING(G10816,1)*F10816</f>
        <v>27.8</v>
      </c>
      <c r="N10816" s="0" t="n">
        <f aca="false">M10816-H10816</f>
        <v>13.9</v>
      </c>
      <c r="O10816" s="0" t="n">
        <f aca="false">IF(ABS(N10816-J10816)&lt;0.011,1,0)</f>
        <v>1</v>
      </c>
    </row>
    <row r="10817" customFormat="false" ht="15" hidden="false" customHeight="false" outlineLevel="0" collapsed="false">
      <c r="A10817" s="0" t="s">
        <v>709</v>
      </c>
      <c r="B10817" s="0" t="s">
        <v>874</v>
      </c>
      <c r="C10817" s="0" t="n">
        <v>14</v>
      </c>
      <c r="D10817" s="0" t="n">
        <v>67247</v>
      </c>
      <c r="E10817" s="0" t="s">
        <v>658</v>
      </c>
      <c r="F10817" s="0" t="n">
        <v>9.8</v>
      </c>
      <c r="G10817" s="0" t="n">
        <v>0.5</v>
      </c>
      <c r="H10817" s="0" t="n">
        <v>4.9</v>
      </c>
      <c r="I10817" s="0" t="n">
        <v>9.8</v>
      </c>
      <c r="J10817" s="0" t="n">
        <v>4.9</v>
      </c>
      <c r="K10817" s="0" t="s">
        <v>18</v>
      </c>
      <c r="L10817" s="0" t="s">
        <v>26</v>
      </c>
      <c r="M10817" s="0" t="n">
        <f aca="false">CEILING(G10817,1)*F10817</f>
        <v>9.8</v>
      </c>
      <c r="N10817" s="0" t="n">
        <f aca="false">M10817-H10817</f>
        <v>4.9</v>
      </c>
      <c r="O10817" s="0" t="n">
        <f aca="false">IF(ABS(N10817-J10817)&lt;0.011,1,0)</f>
        <v>1</v>
      </c>
    </row>
    <row r="10818" customFormat="false" ht="15" hidden="false" customHeight="false" outlineLevel="0" collapsed="false">
      <c r="A10818" s="0" t="s">
        <v>709</v>
      </c>
      <c r="B10818" s="0" t="s">
        <v>874</v>
      </c>
      <c r="C10818" s="0" t="n">
        <v>20</v>
      </c>
      <c r="D10818" s="0" t="n">
        <v>67269</v>
      </c>
      <c r="E10818" s="0" t="s">
        <v>84</v>
      </c>
      <c r="F10818" s="0" t="n">
        <v>19</v>
      </c>
      <c r="G10818" s="0" t="n">
        <v>0.5</v>
      </c>
      <c r="H10818" s="0" t="n">
        <v>9.5</v>
      </c>
      <c r="I10818" s="0" t="n">
        <v>19</v>
      </c>
      <c r="J10818" s="0" t="n">
        <v>9.5</v>
      </c>
      <c r="K10818" s="0" t="s">
        <v>18</v>
      </c>
      <c r="L10818" s="0" t="s">
        <v>113</v>
      </c>
      <c r="M10818" s="0" t="n">
        <f aca="false">CEILING(G10818,1)*F10818</f>
        <v>19</v>
      </c>
      <c r="N10818" s="0" t="n">
        <f aca="false">M10818-H10818</f>
        <v>9.5</v>
      </c>
      <c r="O10818" s="0" t="n">
        <f aca="false">IF(ABS(N10818-J10818)&lt;0.011,1,0)</f>
        <v>1</v>
      </c>
    </row>
    <row r="10819" customFormat="false" ht="15" hidden="false" customHeight="false" outlineLevel="0" collapsed="false">
      <c r="A10819" s="0" t="s">
        <v>709</v>
      </c>
      <c r="B10819" s="0" t="s">
        <v>874</v>
      </c>
      <c r="C10819" s="0" t="n">
        <v>20</v>
      </c>
      <c r="D10819" s="0" t="n">
        <v>67269</v>
      </c>
      <c r="E10819" s="0" t="s">
        <v>364</v>
      </c>
      <c r="F10819" s="0" t="n">
        <v>3.8</v>
      </c>
      <c r="G10819" s="0" t="n">
        <v>0.5</v>
      </c>
      <c r="H10819" s="0" t="n">
        <v>1.9</v>
      </c>
      <c r="I10819" s="0" t="n">
        <v>3.8</v>
      </c>
      <c r="J10819" s="0" t="n">
        <v>1.9</v>
      </c>
      <c r="K10819" s="0" t="s">
        <v>18</v>
      </c>
      <c r="L10819" s="0" t="s">
        <v>113</v>
      </c>
      <c r="M10819" s="0" t="n">
        <f aca="false">CEILING(G10819,1)*F10819</f>
        <v>3.8</v>
      </c>
      <c r="N10819" s="0" t="n">
        <f aca="false">M10819-H10819</f>
        <v>1.9</v>
      </c>
      <c r="O10819" s="0" t="n">
        <f aca="false">IF(ABS(N10819-J10819)&lt;0.011,1,0)</f>
        <v>1</v>
      </c>
    </row>
    <row r="10820" customFormat="false" ht="15" hidden="false" customHeight="false" outlineLevel="0" collapsed="false">
      <c r="A10820" s="0" t="s">
        <v>709</v>
      </c>
      <c r="B10820" s="0" t="s">
        <v>874</v>
      </c>
      <c r="C10820" s="0" t="n">
        <v>20</v>
      </c>
      <c r="D10820" s="0" t="n">
        <v>67269</v>
      </c>
      <c r="E10820" s="0" t="s">
        <v>32</v>
      </c>
      <c r="F10820" s="0" t="n">
        <v>2.2</v>
      </c>
      <c r="G10820" s="0" t="n">
        <v>0.5</v>
      </c>
      <c r="H10820" s="0" t="n">
        <v>1.1</v>
      </c>
      <c r="I10820" s="0" t="n">
        <v>2.2</v>
      </c>
      <c r="J10820" s="0" t="n">
        <v>1.1</v>
      </c>
      <c r="K10820" s="0" t="s">
        <v>18</v>
      </c>
      <c r="L10820" s="0" t="s">
        <v>113</v>
      </c>
      <c r="M10820" s="0" t="n">
        <f aca="false">CEILING(G10820,1)*F10820</f>
        <v>2.2</v>
      </c>
      <c r="N10820" s="0" t="n">
        <f aca="false">M10820-H10820</f>
        <v>1.1</v>
      </c>
      <c r="O10820" s="0" t="n">
        <f aca="false">IF(ABS(N10820-J10820)&lt;0.011,1,0)</f>
        <v>1</v>
      </c>
    </row>
    <row r="10821" customFormat="false" ht="15" hidden="false" customHeight="false" outlineLevel="0" collapsed="false">
      <c r="A10821" s="0" t="s">
        <v>709</v>
      </c>
      <c r="B10821" s="0" t="s">
        <v>874</v>
      </c>
      <c r="C10821" s="0" t="n">
        <v>20</v>
      </c>
      <c r="D10821" s="0" t="n">
        <v>67269</v>
      </c>
      <c r="E10821" s="0" t="s">
        <v>312</v>
      </c>
      <c r="F10821" s="0" t="n">
        <v>26</v>
      </c>
      <c r="G10821" s="0" t="n">
        <v>0.5</v>
      </c>
      <c r="H10821" s="0" t="n">
        <v>13</v>
      </c>
      <c r="I10821" s="0" t="n">
        <v>26</v>
      </c>
      <c r="J10821" s="0" t="n">
        <v>13</v>
      </c>
      <c r="K10821" s="0" t="s">
        <v>18</v>
      </c>
      <c r="L10821" s="0" t="s">
        <v>113</v>
      </c>
      <c r="M10821" s="0" t="n">
        <f aca="false">CEILING(G10821,1)*F10821</f>
        <v>26</v>
      </c>
      <c r="N10821" s="0" t="n">
        <f aca="false">M10821-H10821</f>
        <v>13</v>
      </c>
      <c r="O10821" s="0" t="n">
        <f aca="false">IF(ABS(N10821-J10821)&lt;0.011,1,0)</f>
        <v>1</v>
      </c>
    </row>
    <row r="10822" customFormat="false" ht="15" hidden="false" customHeight="false" outlineLevel="0" collapsed="false">
      <c r="A10822" s="0" t="s">
        <v>709</v>
      </c>
      <c r="B10822" s="0" t="s">
        <v>874</v>
      </c>
      <c r="C10822" s="0" t="n">
        <v>20</v>
      </c>
      <c r="D10822" s="0" t="n">
        <v>67269</v>
      </c>
      <c r="E10822" s="0" t="s">
        <v>50</v>
      </c>
      <c r="F10822" s="0" t="n">
        <v>18.6</v>
      </c>
      <c r="G10822" s="0" t="n">
        <v>0.5</v>
      </c>
      <c r="H10822" s="0" t="n">
        <v>9.3</v>
      </c>
      <c r="I10822" s="0" t="n">
        <v>18.6</v>
      </c>
      <c r="J10822" s="0" t="n">
        <v>9.3</v>
      </c>
      <c r="K10822" s="0" t="s">
        <v>18</v>
      </c>
      <c r="L10822" s="0" t="s">
        <v>113</v>
      </c>
      <c r="M10822" s="0" t="n">
        <f aca="false">CEILING(G10822,1)*F10822</f>
        <v>18.6</v>
      </c>
      <c r="N10822" s="0" t="n">
        <f aca="false">M10822-H10822</f>
        <v>9.3</v>
      </c>
      <c r="O10822" s="0" t="n">
        <f aca="false">IF(ABS(N10822-J10822)&lt;0.011,1,0)</f>
        <v>1</v>
      </c>
    </row>
    <row r="10823" customFormat="false" ht="15" hidden="false" customHeight="false" outlineLevel="0" collapsed="false">
      <c r="A10823" s="0" t="s">
        <v>709</v>
      </c>
      <c r="B10823" s="0" t="s">
        <v>874</v>
      </c>
      <c r="C10823" s="0" t="n">
        <v>21</v>
      </c>
      <c r="D10823" s="0" t="n">
        <v>67261</v>
      </c>
      <c r="E10823" s="0" t="s">
        <v>84</v>
      </c>
      <c r="F10823" s="0" t="n">
        <v>19</v>
      </c>
      <c r="G10823" s="0" t="n">
        <v>0.5</v>
      </c>
      <c r="H10823" s="0" t="n">
        <v>9.5</v>
      </c>
      <c r="I10823" s="0" t="n">
        <v>19</v>
      </c>
      <c r="J10823" s="0" t="n">
        <v>9.5</v>
      </c>
      <c r="K10823" s="0" t="s">
        <v>18</v>
      </c>
      <c r="L10823" s="0" t="s">
        <v>113</v>
      </c>
      <c r="M10823" s="0" t="n">
        <f aca="false">CEILING(G10823,1)*F10823</f>
        <v>19</v>
      </c>
      <c r="N10823" s="0" t="n">
        <f aca="false">M10823-H10823</f>
        <v>9.5</v>
      </c>
      <c r="O10823" s="0" t="n">
        <f aca="false">IF(ABS(N10823-J10823)&lt;0.011,1,0)</f>
        <v>1</v>
      </c>
    </row>
    <row r="10824" customFormat="false" ht="15" hidden="false" customHeight="false" outlineLevel="0" collapsed="false">
      <c r="A10824" s="0" t="s">
        <v>709</v>
      </c>
      <c r="B10824" s="0" t="s">
        <v>874</v>
      </c>
      <c r="C10824" s="0" t="n">
        <v>21</v>
      </c>
      <c r="D10824" s="0" t="n">
        <v>67261</v>
      </c>
      <c r="E10824" s="0" t="s">
        <v>364</v>
      </c>
      <c r="F10824" s="0" t="n">
        <v>3.8</v>
      </c>
      <c r="G10824" s="0" t="n">
        <v>0.5</v>
      </c>
      <c r="H10824" s="0" t="n">
        <v>1.9</v>
      </c>
      <c r="I10824" s="0" t="n">
        <v>3.8</v>
      </c>
      <c r="J10824" s="0" t="n">
        <v>1.9</v>
      </c>
      <c r="K10824" s="0" t="s">
        <v>18</v>
      </c>
      <c r="L10824" s="0" t="s">
        <v>113</v>
      </c>
      <c r="M10824" s="0" t="n">
        <f aca="false">CEILING(G10824,1)*F10824</f>
        <v>3.8</v>
      </c>
      <c r="N10824" s="0" t="n">
        <f aca="false">M10824-H10824</f>
        <v>1.9</v>
      </c>
      <c r="O10824" s="0" t="n">
        <f aca="false">IF(ABS(N10824-J10824)&lt;0.011,1,0)</f>
        <v>1</v>
      </c>
    </row>
    <row r="10825" customFormat="false" ht="15" hidden="false" customHeight="false" outlineLevel="0" collapsed="false">
      <c r="A10825" s="0" t="s">
        <v>709</v>
      </c>
      <c r="B10825" s="0" t="s">
        <v>874</v>
      </c>
      <c r="C10825" s="0" t="n">
        <v>21</v>
      </c>
      <c r="D10825" s="0" t="n">
        <v>67261</v>
      </c>
      <c r="E10825" s="0" t="s">
        <v>32</v>
      </c>
      <c r="F10825" s="0" t="n">
        <v>2.2</v>
      </c>
      <c r="G10825" s="0" t="n">
        <v>0.5</v>
      </c>
      <c r="H10825" s="0" t="n">
        <v>1.1</v>
      </c>
      <c r="I10825" s="0" t="n">
        <v>2.2</v>
      </c>
      <c r="J10825" s="0" t="n">
        <v>1.1</v>
      </c>
      <c r="K10825" s="0" t="s">
        <v>18</v>
      </c>
      <c r="L10825" s="0" t="s">
        <v>113</v>
      </c>
      <c r="M10825" s="0" t="n">
        <f aca="false">CEILING(G10825,1)*F10825</f>
        <v>2.2</v>
      </c>
      <c r="N10825" s="0" t="n">
        <f aca="false">M10825-H10825</f>
        <v>1.1</v>
      </c>
      <c r="O10825" s="0" t="n">
        <f aca="false">IF(ABS(N10825-J10825)&lt;0.011,1,0)</f>
        <v>1</v>
      </c>
    </row>
    <row r="10826" customFormat="false" ht="15" hidden="false" customHeight="false" outlineLevel="0" collapsed="false">
      <c r="A10826" s="0" t="s">
        <v>709</v>
      </c>
      <c r="B10826" s="0" t="s">
        <v>874</v>
      </c>
      <c r="C10826" s="0" t="n">
        <v>21</v>
      </c>
      <c r="D10826" s="0" t="n">
        <v>67261</v>
      </c>
      <c r="E10826" s="0" t="s">
        <v>312</v>
      </c>
      <c r="F10826" s="0" t="n">
        <v>26</v>
      </c>
      <c r="G10826" s="0" t="n">
        <v>0.5</v>
      </c>
      <c r="H10826" s="0" t="n">
        <v>13</v>
      </c>
      <c r="I10826" s="0" t="n">
        <v>26</v>
      </c>
      <c r="J10826" s="0" t="n">
        <v>13</v>
      </c>
      <c r="K10826" s="0" t="s">
        <v>18</v>
      </c>
      <c r="L10826" s="0" t="s">
        <v>113</v>
      </c>
      <c r="M10826" s="0" t="n">
        <f aca="false">CEILING(G10826,1)*F10826</f>
        <v>26</v>
      </c>
      <c r="N10826" s="0" t="n">
        <f aca="false">M10826-H10826</f>
        <v>13</v>
      </c>
      <c r="O10826" s="0" t="n">
        <f aca="false">IF(ABS(N10826-J10826)&lt;0.011,1,0)</f>
        <v>1</v>
      </c>
    </row>
    <row r="10827" customFormat="false" ht="15" hidden="false" customHeight="false" outlineLevel="0" collapsed="false">
      <c r="A10827" s="0" t="s">
        <v>709</v>
      </c>
      <c r="B10827" s="0" t="s">
        <v>874</v>
      </c>
      <c r="C10827" s="0" t="n">
        <v>21</v>
      </c>
      <c r="D10827" s="0" t="n">
        <v>67261</v>
      </c>
      <c r="E10827" s="0" t="s">
        <v>50</v>
      </c>
      <c r="F10827" s="0" t="n">
        <v>18.6</v>
      </c>
      <c r="G10827" s="0" t="n">
        <v>0.5</v>
      </c>
      <c r="H10827" s="0" t="n">
        <v>9.3</v>
      </c>
      <c r="I10827" s="0" t="n">
        <v>18.6</v>
      </c>
      <c r="J10827" s="0" t="n">
        <v>9.3</v>
      </c>
      <c r="K10827" s="0" t="s">
        <v>18</v>
      </c>
      <c r="L10827" s="0" t="s">
        <v>113</v>
      </c>
      <c r="M10827" s="0" t="n">
        <f aca="false">CEILING(G10827,1)*F10827</f>
        <v>18.6</v>
      </c>
      <c r="N10827" s="0" t="n">
        <f aca="false">M10827-H10827</f>
        <v>9.3</v>
      </c>
      <c r="O10827" s="0" t="n">
        <f aca="false">IF(ABS(N10827-J10827)&lt;0.011,1,0)</f>
        <v>1</v>
      </c>
    </row>
    <row r="10828" customFormat="false" ht="15" hidden="false" customHeight="false" outlineLevel="0" collapsed="false">
      <c r="A10828" s="0" t="s">
        <v>709</v>
      </c>
      <c r="B10828" s="0" t="s">
        <v>874</v>
      </c>
      <c r="C10828" s="0" t="n">
        <v>22</v>
      </c>
      <c r="D10828" s="0" t="n">
        <v>67270</v>
      </c>
      <c r="E10828" s="0" t="s">
        <v>259</v>
      </c>
      <c r="F10828" s="0" t="n">
        <v>36</v>
      </c>
      <c r="G10828" s="0" t="n">
        <v>0.5</v>
      </c>
      <c r="H10828" s="0" t="n">
        <v>18</v>
      </c>
      <c r="I10828" s="0" t="n">
        <v>36</v>
      </c>
      <c r="J10828" s="0" t="n">
        <v>18</v>
      </c>
      <c r="K10828" s="0" t="s">
        <v>18</v>
      </c>
      <c r="L10828" s="0" t="s">
        <v>139</v>
      </c>
      <c r="M10828" s="0" t="n">
        <f aca="false">CEILING(G10828,1)*F10828</f>
        <v>36</v>
      </c>
      <c r="N10828" s="0" t="n">
        <f aca="false">M10828-H10828</f>
        <v>18</v>
      </c>
      <c r="O10828" s="0" t="n">
        <f aca="false">IF(ABS(N10828-J10828)&lt;0.011,1,0)</f>
        <v>1</v>
      </c>
    </row>
    <row r="10829" customFormat="false" ht="15" hidden="false" customHeight="false" outlineLevel="0" collapsed="false">
      <c r="A10829" s="0" t="s">
        <v>709</v>
      </c>
      <c r="B10829" s="0" t="s">
        <v>874</v>
      </c>
      <c r="C10829" s="0" t="n">
        <v>22</v>
      </c>
      <c r="D10829" s="0" t="n">
        <v>67270</v>
      </c>
      <c r="E10829" s="0" t="s">
        <v>25</v>
      </c>
      <c r="F10829" s="0" t="n">
        <v>16.9</v>
      </c>
      <c r="G10829" s="0" t="n">
        <v>0.5</v>
      </c>
      <c r="H10829" s="0" t="n">
        <v>8.45</v>
      </c>
      <c r="I10829" s="0" t="n">
        <v>16.9</v>
      </c>
      <c r="J10829" s="0" t="n">
        <v>8.45</v>
      </c>
      <c r="K10829" s="0" t="s">
        <v>18</v>
      </c>
      <c r="L10829" s="0" t="s">
        <v>139</v>
      </c>
      <c r="M10829" s="0" t="n">
        <f aca="false">CEILING(G10829,1)*F10829</f>
        <v>16.9</v>
      </c>
      <c r="N10829" s="0" t="n">
        <f aca="false">M10829-H10829</f>
        <v>8.45</v>
      </c>
      <c r="O10829" s="0" t="n">
        <f aca="false">IF(ABS(N10829-J10829)&lt;0.011,1,0)</f>
        <v>1</v>
      </c>
    </row>
    <row r="10830" customFormat="false" ht="15" hidden="false" customHeight="false" outlineLevel="0" collapsed="false">
      <c r="A10830" s="0" t="s">
        <v>709</v>
      </c>
      <c r="B10830" s="0" t="s">
        <v>874</v>
      </c>
      <c r="C10830" s="0" t="n">
        <v>22</v>
      </c>
      <c r="D10830" s="0" t="n">
        <v>67270</v>
      </c>
      <c r="E10830" s="0" t="s">
        <v>94</v>
      </c>
      <c r="F10830" s="0" t="n">
        <v>8.9</v>
      </c>
      <c r="G10830" s="0" t="n">
        <v>0.5</v>
      </c>
      <c r="H10830" s="0" t="n">
        <v>4.45</v>
      </c>
      <c r="I10830" s="0" t="n">
        <v>8.9</v>
      </c>
      <c r="J10830" s="0" t="n">
        <v>4.45</v>
      </c>
      <c r="K10830" s="0" t="s">
        <v>18</v>
      </c>
      <c r="L10830" s="0" t="s">
        <v>139</v>
      </c>
      <c r="M10830" s="0" t="n">
        <f aca="false">CEILING(G10830,1)*F10830</f>
        <v>8.9</v>
      </c>
      <c r="N10830" s="0" t="n">
        <f aca="false">M10830-H10830</f>
        <v>4.45</v>
      </c>
      <c r="O10830" s="0" t="n">
        <f aca="false">IF(ABS(N10830-J10830)&lt;0.011,1,0)</f>
        <v>1</v>
      </c>
    </row>
    <row r="10831" customFormat="false" ht="15" hidden="false" customHeight="false" outlineLevel="0" collapsed="false">
      <c r="A10831" s="0" t="s">
        <v>709</v>
      </c>
      <c r="B10831" s="0" t="s">
        <v>874</v>
      </c>
      <c r="C10831" s="0" t="n">
        <v>23</v>
      </c>
      <c r="D10831" s="0" t="n">
        <v>67266</v>
      </c>
      <c r="E10831" s="0" t="s">
        <v>259</v>
      </c>
      <c r="F10831" s="0" t="n">
        <v>36</v>
      </c>
      <c r="G10831" s="0" t="n">
        <v>0.5</v>
      </c>
      <c r="H10831" s="0" t="n">
        <v>18</v>
      </c>
      <c r="I10831" s="0" t="n">
        <v>36</v>
      </c>
      <c r="J10831" s="0" t="n">
        <v>18</v>
      </c>
      <c r="K10831" s="0" t="s">
        <v>18</v>
      </c>
      <c r="L10831" s="0" t="s">
        <v>139</v>
      </c>
      <c r="M10831" s="0" t="n">
        <f aca="false">CEILING(G10831,1)*F10831</f>
        <v>36</v>
      </c>
      <c r="N10831" s="0" t="n">
        <f aca="false">M10831-H10831</f>
        <v>18</v>
      </c>
      <c r="O10831" s="0" t="n">
        <f aca="false">IF(ABS(N10831-J10831)&lt;0.011,1,0)</f>
        <v>1</v>
      </c>
    </row>
    <row r="10832" customFormat="false" ht="15" hidden="false" customHeight="false" outlineLevel="0" collapsed="false">
      <c r="A10832" s="0" t="s">
        <v>709</v>
      </c>
      <c r="B10832" s="0" t="s">
        <v>874</v>
      </c>
      <c r="C10832" s="0" t="n">
        <v>23</v>
      </c>
      <c r="D10832" s="0" t="n">
        <v>67266</v>
      </c>
      <c r="E10832" s="0" t="s">
        <v>25</v>
      </c>
      <c r="F10832" s="0" t="n">
        <v>16.9</v>
      </c>
      <c r="G10832" s="0" t="n">
        <v>0.5</v>
      </c>
      <c r="H10832" s="0" t="n">
        <v>8.45</v>
      </c>
      <c r="I10832" s="0" t="n">
        <v>16.9</v>
      </c>
      <c r="J10832" s="0" t="n">
        <v>8.45</v>
      </c>
      <c r="K10832" s="0" t="s">
        <v>18</v>
      </c>
      <c r="L10832" s="0" t="s">
        <v>139</v>
      </c>
      <c r="M10832" s="0" t="n">
        <f aca="false">CEILING(G10832,1)*F10832</f>
        <v>16.9</v>
      </c>
      <c r="N10832" s="0" t="n">
        <f aca="false">M10832-H10832</f>
        <v>8.45</v>
      </c>
      <c r="O10832" s="0" t="n">
        <f aca="false">IF(ABS(N10832-J10832)&lt;0.011,1,0)</f>
        <v>1</v>
      </c>
    </row>
    <row r="10833" customFormat="false" ht="15" hidden="false" customHeight="false" outlineLevel="0" collapsed="false">
      <c r="A10833" s="0" t="s">
        <v>709</v>
      </c>
      <c r="B10833" s="0" t="s">
        <v>874</v>
      </c>
      <c r="C10833" s="0" t="n">
        <v>23</v>
      </c>
      <c r="D10833" s="0" t="n">
        <v>67266</v>
      </c>
      <c r="E10833" s="0" t="s">
        <v>94</v>
      </c>
      <c r="F10833" s="0" t="n">
        <v>8.9</v>
      </c>
      <c r="G10833" s="0" t="n">
        <v>0.5</v>
      </c>
      <c r="H10833" s="0" t="n">
        <v>4.45</v>
      </c>
      <c r="I10833" s="0" t="n">
        <v>8.9</v>
      </c>
      <c r="J10833" s="0" t="n">
        <v>4.45</v>
      </c>
      <c r="K10833" s="0" t="s">
        <v>18</v>
      </c>
      <c r="L10833" s="0" t="s">
        <v>139</v>
      </c>
      <c r="M10833" s="0" t="n">
        <f aca="false">CEILING(G10833,1)*F10833</f>
        <v>8.9</v>
      </c>
      <c r="N10833" s="0" t="n">
        <f aca="false">M10833-H10833</f>
        <v>4.45</v>
      </c>
      <c r="O10833" s="0" t="n">
        <f aca="false">IF(ABS(N10833-J10833)&lt;0.011,1,0)</f>
        <v>1</v>
      </c>
    </row>
    <row r="10834" customFormat="false" ht="15" hidden="false" customHeight="false" outlineLevel="0" collapsed="false">
      <c r="A10834" s="0" t="s">
        <v>709</v>
      </c>
      <c r="B10834" s="0" t="s">
        <v>875</v>
      </c>
      <c r="C10834" s="0" t="n">
        <v>12</v>
      </c>
      <c r="D10834" s="0" t="n">
        <v>67295</v>
      </c>
      <c r="E10834" s="0" t="s">
        <v>84</v>
      </c>
      <c r="F10834" s="0" t="n">
        <v>19</v>
      </c>
      <c r="G10834" s="0" t="n">
        <v>0.5</v>
      </c>
      <c r="H10834" s="0" t="n">
        <v>9.5</v>
      </c>
      <c r="I10834" s="0" t="n">
        <v>19</v>
      </c>
      <c r="J10834" s="0" t="n">
        <v>9.5</v>
      </c>
      <c r="K10834" s="0" t="s">
        <v>18</v>
      </c>
      <c r="L10834" s="0" t="s">
        <v>110</v>
      </c>
      <c r="M10834" s="0" t="n">
        <f aca="false">CEILING(G10834,1)*F10834</f>
        <v>19</v>
      </c>
      <c r="N10834" s="0" t="n">
        <f aca="false">M10834-H10834</f>
        <v>9.5</v>
      </c>
      <c r="O10834" s="0" t="n">
        <f aca="false">IF(ABS(N10834-J10834)&lt;0.011,1,0)</f>
        <v>1</v>
      </c>
    </row>
    <row r="10835" customFormat="false" ht="15" hidden="false" customHeight="false" outlineLevel="0" collapsed="false">
      <c r="A10835" s="0" t="s">
        <v>709</v>
      </c>
      <c r="B10835" s="0" t="s">
        <v>875</v>
      </c>
      <c r="C10835" s="0" t="n">
        <v>12</v>
      </c>
      <c r="D10835" s="0" t="n">
        <v>67295</v>
      </c>
      <c r="E10835" s="0" t="s">
        <v>32</v>
      </c>
      <c r="F10835" s="0" t="n">
        <v>2.2</v>
      </c>
      <c r="G10835" s="0" t="n">
        <v>0.5</v>
      </c>
      <c r="H10835" s="0" t="n">
        <v>1.1</v>
      </c>
      <c r="I10835" s="0" t="n">
        <v>2.2</v>
      </c>
      <c r="J10835" s="0" t="n">
        <v>1.1</v>
      </c>
      <c r="K10835" s="0" t="s">
        <v>18</v>
      </c>
      <c r="L10835" s="0" t="s">
        <v>110</v>
      </c>
      <c r="M10835" s="0" t="n">
        <f aca="false">CEILING(G10835,1)*F10835</f>
        <v>2.2</v>
      </c>
      <c r="N10835" s="0" t="n">
        <f aca="false">M10835-H10835</f>
        <v>1.1</v>
      </c>
      <c r="O10835" s="0" t="n">
        <f aca="false">IF(ABS(N10835-J10835)&lt;0.011,1,0)</f>
        <v>1</v>
      </c>
    </row>
    <row r="10836" customFormat="false" ht="15" hidden="false" customHeight="false" outlineLevel="0" collapsed="false">
      <c r="A10836" s="0" t="s">
        <v>709</v>
      </c>
      <c r="B10836" s="0" t="s">
        <v>875</v>
      </c>
      <c r="C10836" s="0" t="n">
        <v>12</v>
      </c>
      <c r="D10836" s="0" t="n">
        <v>67295</v>
      </c>
      <c r="E10836" s="0" t="s">
        <v>131</v>
      </c>
      <c r="F10836" s="0" t="n">
        <v>5.2</v>
      </c>
      <c r="G10836" s="0" t="n">
        <v>0.5</v>
      </c>
      <c r="H10836" s="0" t="n">
        <v>2.6</v>
      </c>
      <c r="I10836" s="0" t="n">
        <v>5.2</v>
      </c>
      <c r="J10836" s="0" t="n">
        <v>2.6</v>
      </c>
      <c r="K10836" s="0" t="s">
        <v>18</v>
      </c>
      <c r="L10836" s="0" t="s">
        <v>110</v>
      </c>
      <c r="M10836" s="0" t="n">
        <f aca="false">CEILING(G10836,1)*F10836</f>
        <v>5.2</v>
      </c>
      <c r="N10836" s="0" t="n">
        <f aca="false">M10836-H10836</f>
        <v>2.6</v>
      </c>
      <c r="O10836" s="0" t="n">
        <f aca="false">IF(ABS(N10836-J10836)&lt;0.011,1,0)</f>
        <v>1</v>
      </c>
    </row>
    <row r="10837" customFormat="false" ht="15" hidden="false" customHeight="false" outlineLevel="0" collapsed="false">
      <c r="A10837" s="0" t="s">
        <v>709</v>
      </c>
      <c r="B10837" s="0" t="s">
        <v>875</v>
      </c>
      <c r="C10837" s="0" t="n">
        <v>12</v>
      </c>
      <c r="D10837" s="0" t="n">
        <v>67295</v>
      </c>
      <c r="E10837" s="0" t="s">
        <v>56</v>
      </c>
      <c r="F10837" s="0" t="n">
        <v>5.9</v>
      </c>
      <c r="G10837" s="0" t="n">
        <v>0.5</v>
      </c>
      <c r="H10837" s="0" t="n">
        <v>2.95</v>
      </c>
      <c r="I10837" s="0" t="n">
        <v>5.9</v>
      </c>
      <c r="J10837" s="0" t="n">
        <v>2.95</v>
      </c>
      <c r="K10837" s="0" t="s">
        <v>18</v>
      </c>
      <c r="L10837" s="0" t="s">
        <v>110</v>
      </c>
      <c r="M10837" s="0" t="n">
        <f aca="false">CEILING(G10837,1)*F10837</f>
        <v>5.9</v>
      </c>
      <c r="N10837" s="0" t="n">
        <f aca="false">M10837-H10837</f>
        <v>2.95</v>
      </c>
      <c r="O10837" s="0" t="n">
        <f aca="false">IF(ABS(N10837-J10837)&lt;0.011,1,0)</f>
        <v>1</v>
      </c>
    </row>
    <row r="10838" customFormat="false" ht="15" hidden="false" customHeight="false" outlineLevel="0" collapsed="false">
      <c r="A10838" s="0" t="s">
        <v>709</v>
      </c>
      <c r="B10838" s="0" t="s">
        <v>875</v>
      </c>
      <c r="C10838" s="0" t="n">
        <v>12</v>
      </c>
      <c r="D10838" s="0" t="n">
        <v>67295</v>
      </c>
      <c r="E10838" s="0" t="s">
        <v>42</v>
      </c>
      <c r="F10838" s="0" t="n">
        <v>8.9</v>
      </c>
      <c r="G10838" s="0" t="n">
        <v>0.5</v>
      </c>
      <c r="H10838" s="0" t="n">
        <v>4.45</v>
      </c>
      <c r="I10838" s="0" t="n">
        <v>8.9</v>
      </c>
      <c r="J10838" s="0" t="n">
        <v>4.45</v>
      </c>
      <c r="K10838" s="0" t="s">
        <v>18</v>
      </c>
      <c r="L10838" s="0" t="s">
        <v>110</v>
      </c>
      <c r="M10838" s="0" t="n">
        <f aca="false">CEILING(G10838,1)*F10838</f>
        <v>8.9</v>
      </c>
      <c r="N10838" s="0" t="n">
        <f aca="false">M10838-H10838</f>
        <v>4.45</v>
      </c>
      <c r="O10838" s="0" t="n">
        <f aca="false">IF(ABS(N10838-J10838)&lt;0.011,1,0)</f>
        <v>1</v>
      </c>
    </row>
    <row r="10839" customFormat="false" ht="15" hidden="false" customHeight="false" outlineLevel="0" collapsed="false">
      <c r="A10839" s="0" t="s">
        <v>709</v>
      </c>
      <c r="B10839" s="0" t="s">
        <v>875</v>
      </c>
      <c r="C10839" s="0" t="n">
        <v>12</v>
      </c>
      <c r="D10839" s="0" t="n">
        <v>67295</v>
      </c>
      <c r="E10839" s="0" t="s">
        <v>111</v>
      </c>
      <c r="F10839" s="0" t="n">
        <v>28.6</v>
      </c>
      <c r="G10839" s="0" t="n">
        <v>0.5</v>
      </c>
      <c r="H10839" s="0" t="n">
        <v>14.3</v>
      </c>
      <c r="I10839" s="0" t="n">
        <v>28.6</v>
      </c>
      <c r="J10839" s="0" t="n">
        <v>14.3</v>
      </c>
      <c r="K10839" s="0" t="s">
        <v>18</v>
      </c>
      <c r="L10839" s="0" t="s">
        <v>110</v>
      </c>
      <c r="M10839" s="0" t="n">
        <f aca="false">CEILING(G10839,1)*F10839</f>
        <v>28.6</v>
      </c>
      <c r="N10839" s="0" t="n">
        <f aca="false">M10839-H10839</f>
        <v>14.3</v>
      </c>
      <c r="O10839" s="0" t="n">
        <f aca="false">IF(ABS(N10839-J10839)&lt;0.011,1,0)</f>
        <v>1</v>
      </c>
    </row>
    <row r="10840" customFormat="false" ht="15" hidden="false" customHeight="false" outlineLevel="0" collapsed="false">
      <c r="A10840" s="0" t="s">
        <v>709</v>
      </c>
      <c r="B10840" s="0" t="s">
        <v>875</v>
      </c>
      <c r="C10840" s="0" t="n">
        <v>12</v>
      </c>
      <c r="D10840" s="0" t="n">
        <v>67295</v>
      </c>
      <c r="E10840" s="0" t="s">
        <v>98</v>
      </c>
      <c r="F10840" s="0" t="n">
        <v>5.9</v>
      </c>
      <c r="G10840" s="0" t="n">
        <v>0.5</v>
      </c>
      <c r="H10840" s="0" t="n">
        <v>2.95</v>
      </c>
      <c r="I10840" s="0" t="n">
        <v>5.9</v>
      </c>
      <c r="J10840" s="0" t="n">
        <v>2.95</v>
      </c>
      <c r="K10840" s="0" t="s">
        <v>18</v>
      </c>
      <c r="L10840" s="0" t="s">
        <v>110</v>
      </c>
      <c r="M10840" s="0" t="n">
        <f aca="false">CEILING(G10840,1)*F10840</f>
        <v>5.9</v>
      </c>
      <c r="N10840" s="0" t="n">
        <f aca="false">M10840-H10840</f>
        <v>2.95</v>
      </c>
      <c r="O10840" s="0" t="n">
        <f aca="false">IF(ABS(N10840-J10840)&lt;0.011,1,0)</f>
        <v>1</v>
      </c>
    </row>
    <row r="10841" customFormat="false" ht="15" hidden="false" customHeight="false" outlineLevel="0" collapsed="false">
      <c r="A10841" s="0" t="s">
        <v>709</v>
      </c>
      <c r="B10841" s="0" t="s">
        <v>875</v>
      </c>
      <c r="C10841" s="0" t="n">
        <v>12</v>
      </c>
      <c r="D10841" s="0" t="n">
        <v>67295</v>
      </c>
      <c r="E10841" s="0" t="s">
        <v>112</v>
      </c>
      <c r="F10841" s="0" t="n">
        <v>11.9</v>
      </c>
      <c r="G10841" s="0" t="n">
        <v>0.5</v>
      </c>
      <c r="H10841" s="0" t="n">
        <v>5.95</v>
      </c>
      <c r="I10841" s="0" t="n">
        <v>11.9</v>
      </c>
      <c r="J10841" s="0" t="n">
        <v>5.95</v>
      </c>
      <c r="K10841" s="0" t="s">
        <v>18</v>
      </c>
      <c r="L10841" s="0" t="s">
        <v>110</v>
      </c>
      <c r="M10841" s="0" t="n">
        <f aca="false">CEILING(G10841,1)*F10841</f>
        <v>11.9</v>
      </c>
      <c r="N10841" s="0" t="n">
        <f aca="false">M10841-H10841</f>
        <v>5.95</v>
      </c>
      <c r="O10841" s="0" t="n">
        <f aca="false">IF(ABS(N10841-J10841)&lt;0.011,1,0)</f>
        <v>1</v>
      </c>
    </row>
    <row r="10842" customFormat="false" ht="15" hidden="false" customHeight="false" outlineLevel="0" collapsed="false">
      <c r="A10842" s="0" t="s">
        <v>709</v>
      </c>
      <c r="B10842" s="0" t="s">
        <v>875</v>
      </c>
      <c r="C10842" s="0" t="n">
        <v>13</v>
      </c>
      <c r="D10842" s="0" t="n">
        <v>67284</v>
      </c>
      <c r="E10842" s="0" t="s">
        <v>84</v>
      </c>
      <c r="F10842" s="0" t="n">
        <v>19</v>
      </c>
      <c r="G10842" s="0" t="n">
        <v>0.5</v>
      </c>
      <c r="H10842" s="0" t="n">
        <v>9.5</v>
      </c>
      <c r="I10842" s="0" t="n">
        <v>19</v>
      </c>
      <c r="J10842" s="0" t="n">
        <v>9.5</v>
      </c>
      <c r="K10842" s="0" t="s">
        <v>18</v>
      </c>
      <c r="L10842" s="0" t="s">
        <v>110</v>
      </c>
      <c r="M10842" s="0" t="n">
        <f aca="false">CEILING(G10842,1)*F10842</f>
        <v>19</v>
      </c>
      <c r="N10842" s="0" t="n">
        <f aca="false">M10842-H10842</f>
        <v>9.5</v>
      </c>
      <c r="O10842" s="0" t="n">
        <f aca="false">IF(ABS(N10842-J10842)&lt;0.011,1,0)</f>
        <v>1</v>
      </c>
    </row>
    <row r="10843" customFormat="false" ht="15" hidden="false" customHeight="false" outlineLevel="0" collapsed="false">
      <c r="A10843" s="0" t="s">
        <v>709</v>
      </c>
      <c r="B10843" s="0" t="s">
        <v>875</v>
      </c>
      <c r="C10843" s="0" t="n">
        <v>13</v>
      </c>
      <c r="D10843" s="0" t="n">
        <v>67284</v>
      </c>
      <c r="E10843" s="0" t="s">
        <v>32</v>
      </c>
      <c r="F10843" s="0" t="n">
        <v>2.2</v>
      </c>
      <c r="G10843" s="0" t="n">
        <v>0.5</v>
      </c>
      <c r="H10843" s="0" t="n">
        <v>1.1</v>
      </c>
      <c r="I10843" s="0" t="n">
        <v>2.2</v>
      </c>
      <c r="J10843" s="0" t="n">
        <v>1.1</v>
      </c>
      <c r="K10843" s="0" t="s">
        <v>18</v>
      </c>
      <c r="L10843" s="0" t="s">
        <v>110</v>
      </c>
      <c r="M10843" s="0" t="n">
        <f aca="false">CEILING(G10843,1)*F10843</f>
        <v>2.2</v>
      </c>
      <c r="N10843" s="0" t="n">
        <f aca="false">M10843-H10843</f>
        <v>1.1</v>
      </c>
      <c r="O10843" s="0" t="n">
        <f aca="false">IF(ABS(N10843-J10843)&lt;0.011,1,0)</f>
        <v>1</v>
      </c>
    </row>
    <row r="10844" customFormat="false" ht="15" hidden="false" customHeight="false" outlineLevel="0" collapsed="false">
      <c r="A10844" s="0" t="s">
        <v>709</v>
      </c>
      <c r="B10844" s="0" t="s">
        <v>875</v>
      </c>
      <c r="C10844" s="0" t="n">
        <v>13</v>
      </c>
      <c r="D10844" s="0" t="n">
        <v>67284</v>
      </c>
      <c r="E10844" s="0" t="s">
        <v>131</v>
      </c>
      <c r="F10844" s="0" t="n">
        <v>5.2</v>
      </c>
      <c r="G10844" s="0" t="n">
        <v>0.5</v>
      </c>
      <c r="H10844" s="0" t="n">
        <v>2.6</v>
      </c>
      <c r="I10844" s="0" t="n">
        <v>5.2</v>
      </c>
      <c r="J10844" s="0" t="n">
        <v>2.6</v>
      </c>
      <c r="K10844" s="0" t="s">
        <v>18</v>
      </c>
      <c r="L10844" s="0" t="s">
        <v>110</v>
      </c>
      <c r="M10844" s="0" t="n">
        <f aca="false">CEILING(G10844,1)*F10844</f>
        <v>5.2</v>
      </c>
      <c r="N10844" s="0" t="n">
        <f aca="false">M10844-H10844</f>
        <v>2.6</v>
      </c>
      <c r="O10844" s="0" t="n">
        <f aca="false">IF(ABS(N10844-J10844)&lt;0.011,1,0)</f>
        <v>1</v>
      </c>
    </row>
    <row r="10845" customFormat="false" ht="15" hidden="false" customHeight="false" outlineLevel="0" collapsed="false">
      <c r="A10845" s="0" t="s">
        <v>709</v>
      </c>
      <c r="B10845" s="0" t="s">
        <v>875</v>
      </c>
      <c r="C10845" s="0" t="n">
        <v>13</v>
      </c>
      <c r="D10845" s="0" t="n">
        <v>67284</v>
      </c>
      <c r="E10845" s="0" t="s">
        <v>56</v>
      </c>
      <c r="F10845" s="0" t="n">
        <v>5.9</v>
      </c>
      <c r="G10845" s="0" t="n">
        <v>0.5</v>
      </c>
      <c r="H10845" s="0" t="n">
        <v>2.95</v>
      </c>
      <c r="I10845" s="0" t="n">
        <v>5.9</v>
      </c>
      <c r="J10845" s="0" t="n">
        <v>2.95</v>
      </c>
      <c r="K10845" s="0" t="s">
        <v>18</v>
      </c>
      <c r="L10845" s="0" t="s">
        <v>110</v>
      </c>
      <c r="M10845" s="0" t="n">
        <f aca="false">CEILING(G10845,1)*F10845</f>
        <v>5.9</v>
      </c>
      <c r="N10845" s="0" t="n">
        <f aca="false">M10845-H10845</f>
        <v>2.95</v>
      </c>
      <c r="O10845" s="0" t="n">
        <f aca="false">IF(ABS(N10845-J10845)&lt;0.011,1,0)</f>
        <v>1</v>
      </c>
    </row>
    <row r="10846" customFormat="false" ht="15" hidden="false" customHeight="false" outlineLevel="0" collapsed="false">
      <c r="A10846" s="0" t="s">
        <v>709</v>
      </c>
      <c r="B10846" s="0" t="s">
        <v>875</v>
      </c>
      <c r="C10846" s="0" t="n">
        <v>13</v>
      </c>
      <c r="D10846" s="0" t="n">
        <v>67284</v>
      </c>
      <c r="E10846" s="0" t="s">
        <v>42</v>
      </c>
      <c r="F10846" s="0" t="n">
        <v>8.9</v>
      </c>
      <c r="G10846" s="0" t="n">
        <v>0.5</v>
      </c>
      <c r="H10846" s="0" t="n">
        <v>4.45</v>
      </c>
      <c r="I10846" s="0" t="n">
        <v>8.9</v>
      </c>
      <c r="J10846" s="0" t="n">
        <v>4.45</v>
      </c>
      <c r="K10846" s="0" t="s">
        <v>18</v>
      </c>
      <c r="L10846" s="0" t="s">
        <v>110</v>
      </c>
      <c r="M10846" s="0" t="n">
        <f aca="false">CEILING(G10846,1)*F10846</f>
        <v>8.9</v>
      </c>
      <c r="N10846" s="0" t="n">
        <f aca="false">M10846-H10846</f>
        <v>4.45</v>
      </c>
      <c r="O10846" s="0" t="n">
        <f aca="false">IF(ABS(N10846-J10846)&lt;0.011,1,0)</f>
        <v>1</v>
      </c>
    </row>
    <row r="10847" customFormat="false" ht="15" hidden="false" customHeight="false" outlineLevel="0" collapsed="false">
      <c r="A10847" s="0" t="s">
        <v>709</v>
      </c>
      <c r="B10847" s="0" t="s">
        <v>875</v>
      </c>
      <c r="C10847" s="0" t="n">
        <v>13</v>
      </c>
      <c r="D10847" s="0" t="n">
        <v>67284</v>
      </c>
      <c r="E10847" s="0" t="s">
        <v>111</v>
      </c>
      <c r="F10847" s="0" t="n">
        <v>28.6</v>
      </c>
      <c r="G10847" s="0" t="n">
        <v>0.5</v>
      </c>
      <c r="H10847" s="0" t="n">
        <v>14.3</v>
      </c>
      <c r="I10847" s="0" t="n">
        <v>28.6</v>
      </c>
      <c r="J10847" s="0" t="n">
        <v>14.3</v>
      </c>
      <c r="K10847" s="0" t="s">
        <v>18</v>
      </c>
      <c r="L10847" s="0" t="s">
        <v>110</v>
      </c>
      <c r="M10847" s="0" t="n">
        <f aca="false">CEILING(G10847,1)*F10847</f>
        <v>28.6</v>
      </c>
      <c r="N10847" s="0" t="n">
        <f aca="false">M10847-H10847</f>
        <v>14.3</v>
      </c>
      <c r="O10847" s="0" t="n">
        <f aca="false">IF(ABS(N10847-J10847)&lt;0.011,1,0)</f>
        <v>1</v>
      </c>
    </row>
    <row r="10848" customFormat="false" ht="15" hidden="false" customHeight="false" outlineLevel="0" collapsed="false">
      <c r="A10848" s="0" t="s">
        <v>709</v>
      </c>
      <c r="B10848" s="0" t="s">
        <v>875</v>
      </c>
      <c r="C10848" s="0" t="n">
        <v>13</v>
      </c>
      <c r="D10848" s="0" t="n">
        <v>67284</v>
      </c>
      <c r="E10848" s="0" t="s">
        <v>98</v>
      </c>
      <c r="F10848" s="0" t="n">
        <v>5.9</v>
      </c>
      <c r="G10848" s="0" t="n">
        <v>0.5</v>
      </c>
      <c r="H10848" s="0" t="n">
        <v>2.95</v>
      </c>
      <c r="I10848" s="0" t="n">
        <v>5.9</v>
      </c>
      <c r="J10848" s="0" t="n">
        <v>2.95</v>
      </c>
      <c r="K10848" s="0" t="s">
        <v>18</v>
      </c>
      <c r="L10848" s="0" t="s">
        <v>110</v>
      </c>
      <c r="M10848" s="0" t="n">
        <f aca="false">CEILING(G10848,1)*F10848</f>
        <v>5.9</v>
      </c>
      <c r="N10848" s="0" t="n">
        <f aca="false">M10848-H10848</f>
        <v>2.95</v>
      </c>
      <c r="O10848" s="0" t="n">
        <f aca="false">IF(ABS(N10848-J10848)&lt;0.011,1,0)</f>
        <v>1</v>
      </c>
    </row>
    <row r="10849" customFormat="false" ht="15" hidden="false" customHeight="false" outlineLevel="0" collapsed="false">
      <c r="A10849" s="0" t="s">
        <v>709</v>
      </c>
      <c r="B10849" s="0" t="s">
        <v>875</v>
      </c>
      <c r="C10849" s="0" t="n">
        <v>13</v>
      </c>
      <c r="D10849" s="0" t="n">
        <v>67284</v>
      </c>
      <c r="E10849" s="0" t="s">
        <v>112</v>
      </c>
      <c r="F10849" s="0" t="n">
        <v>11.9</v>
      </c>
      <c r="G10849" s="0" t="n">
        <v>0.5</v>
      </c>
      <c r="H10849" s="0" t="n">
        <v>5.95</v>
      </c>
      <c r="I10849" s="0" t="n">
        <v>11.9</v>
      </c>
      <c r="J10849" s="0" t="n">
        <v>5.95</v>
      </c>
      <c r="K10849" s="0" t="s">
        <v>18</v>
      </c>
      <c r="L10849" s="0" t="s">
        <v>110</v>
      </c>
      <c r="M10849" s="0" t="n">
        <f aca="false">CEILING(G10849,1)*F10849</f>
        <v>11.9</v>
      </c>
      <c r="N10849" s="0" t="n">
        <f aca="false">M10849-H10849</f>
        <v>5.95</v>
      </c>
      <c r="O10849" s="0" t="n">
        <f aca="false">IF(ABS(N10849-J10849)&lt;0.011,1,0)</f>
        <v>1</v>
      </c>
    </row>
    <row r="10850" customFormat="false" ht="15" hidden="false" customHeight="false" outlineLevel="0" collapsed="false">
      <c r="A10850" s="0" t="s">
        <v>709</v>
      </c>
      <c r="B10850" s="0" t="s">
        <v>875</v>
      </c>
      <c r="C10850" s="0" t="n">
        <v>22</v>
      </c>
      <c r="D10850" s="0" t="n">
        <v>67301</v>
      </c>
      <c r="E10850" s="0" t="s">
        <v>17</v>
      </c>
      <c r="F10850" s="0" t="n">
        <v>17.4</v>
      </c>
      <c r="G10850" s="0" t="n">
        <v>0.5</v>
      </c>
      <c r="H10850" s="0" t="n">
        <v>8.7</v>
      </c>
      <c r="I10850" s="0" t="n">
        <v>17.4</v>
      </c>
      <c r="J10850" s="0" t="n">
        <v>8.7</v>
      </c>
      <c r="K10850" s="0" t="s">
        <v>18</v>
      </c>
      <c r="L10850" s="0" t="s">
        <v>139</v>
      </c>
      <c r="M10850" s="0" t="n">
        <f aca="false">CEILING(G10850,1)*F10850</f>
        <v>17.4</v>
      </c>
      <c r="N10850" s="0" t="n">
        <f aca="false">M10850-H10850</f>
        <v>8.7</v>
      </c>
      <c r="O10850" s="0" t="n">
        <f aca="false">IF(ABS(N10850-J10850)&lt;0.011,1,0)</f>
        <v>1</v>
      </c>
    </row>
    <row r="10851" customFormat="false" ht="15" hidden="false" customHeight="false" outlineLevel="0" collapsed="false">
      <c r="A10851" s="0" t="s">
        <v>709</v>
      </c>
      <c r="B10851" s="0" t="s">
        <v>875</v>
      </c>
      <c r="C10851" s="0" t="n">
        <v>22</v>
      </c>
      <c r="D10851" s="0" t="n">
        <v>67301</v>
      </c>
      <c r="E10851" s="0" t="s">
        <v>106</v>
      </c>
      <c r="F10851" s="0" t="n">
        <v>5.9</v>
      </c>
      <c r="G10851" s="0" t="n">
        <v>0.5</v>
      </c>
      <c r="H10851" s="0" t="n">
        <v>2.95</v>
      </c>
      <c r="I10851" s="0" t="n">
        <v>5.9</v>
      </c>
      <c r="J10851" s="0" t="n">
        <v>2.95</v>
      </c>
      <c r="K10851" s="0" t="s">
        <v>18</v>
      </c>
      <c r="L10851" s="0" t="s">
        <v>139</v>
      </c>
      <c r="M10851" s="0" t="n">
        <f aca="false">CEILING(G10851,1)*F10851</f>
        <v>5.9</v>
      </c>
      <c r="N10851" s="0" t="n">
        <f aca="false">M10851-H10851</f>
        <v>2.95</v>
      </c>
      <c r="O10851" s="0" t="n">
        <f aca="false">IF(ABS(N10851-J10851)&lt;0.011,1,0)</f>
        <v>1</v>
      </c>
    </row>
    <row r="10852" customFormat="false" ht="15" hidden="false" customHeight="false" outlineLevel="0" collapsed="false">
      <c r="A10852" s="0" t="s">
        <v>709</v>
      </c>
      <c r="B10852" s="0" t="s">
        <v>875</v>
      </c>
      <c r="C10852" s="0" t="n">
        <v>22</v>
      </c>
      <c r="D10852" s="0" t="n">
        <v>67301</v>
      </c>
      <c r="E10852" s="0" t="s">
        <v>75</v>
      </c>
      <c r="F10852" s="0" t="n">
        <v>6.4</v>
      </c>
      <c r="G10852" s="0" t="n">
        <v>0.5</v>
      </c>
      <c r="H10852" s="0" t="n">
        <v>3.2</v>
      </c>
      <c r="I10852" s="0" t="n">
        <v>6.4</v>
      </c>
      <c r="J10852" s="0" t="n">
        <v>3.2</v>
      </c>
      <c r="K10852" s="0" t="s">
        <v>18</v>
      </c>
      <c r="L10852" s="0" t="s">
        <v>139</v>
      </c>
      <c r="M10852" s="0" t="n">
        <f aca="false">CEILING(G10852,1)*F10852</f>
        <v>6.4</v>
      </c>
      <c r="N10852" s="0" t="n">
        <f aca="false">M10852-H10852</f>
        <v>3.2</v>
      </c>
      <c r="O10852" s="0" t="n">
        <f aca="false">IF(ABS(N10852-J10852)&lt;0.011,1,0)</f>
        <v>1</v>
      </c>
    </row>
    <row r="10853" customFormat="false" ht="15" hidden="false" customHeight="false" outlineLevel="0" collapsed="false">
      <c r="A10853" s="0" t="s">
        <v>709</v>
      </c>
      <c r="B10853" s="0" t="s">
        <v>875</v>
      </c>
      <c r="C10853" s="0" t="n">
        <v>22</v>
      </c>
      <c r="D10853" s="0" t="n">
        <v>67301</v>
      </c>
      <c r="E10853" s="0" t="s">
        <v>177</v>
      </c>
      <c r="F10853" s="0" t="n">
        <v>11.9</v>
      </c>
      <c r="G10853" s="0" t="n">
        <v>0.5</v>
      </c>
      <c r="H10853" s="0" t="n">
        <v>5.95</v>
      </c>
      <c r="I10853" s="0" t="n">
        <v>11.9</v>
      </c>
      <c r="J10853" s="0" t="n">
        <v>5.95</v>
      </c>
      <c r="K10853" s="0" t="s">
        <v>18</v>
      </c>
      <c r="L10853" s="0" t="s">
        <v>139</v>
      </c>
      <c r="M10853" s="0" t="n">
        <f aca="false">CEILING(G10853,1)*F10853</f>
        <v>11.9</v>
      </c>
      <c r="N10853" s="0" t="n">
        <f aca="false">M10853-H10853</f>
        <v>5.95</v>
      </c>
      <c r="O10853" s="0" t="n">
        <f aca="false">IF(ABS(N10853-J10853)&lt;0.011,1,0)</f>
        <v>1</v>
      </c>
    </row>
    <row r="10854" customFormat="false" ht="15" hidden="false" customHeight="false" outlineLevel="0" collapsed="false">
      <c r="A10854" s="0" t="s">
        <v>709</v>
      </c>
      <c r="B10854" s="0" t="s">
        <v>875</v>
      </c>
      <c r="C10854" s="0" t="n">
        <v>22</v>
      </c>
      <c r="D10854" s="0" t="n">
        <v>67301</v>
      </c>
      <c r="E10854" s="0" t="s">
        <v>664</v>
      </c>
      <c r="F10854" s="0" t="n">
        <v>29</v>
      </c>
      <c r="G10854" s="0" t="n">
        <v>0.5</v>
      </c>
      <c r="H10854" s="0" t="n">
        <v>14.5</v>
      </c>
      <c r="I10854" s="0" t="n">
        <v>29</v>
      </c>
      <c r="J10854" s="0" t="n">
        <v>14.5</v>
      </c>
      <c r="K10854" s="0" t="s">
        <v>18</v>
      </c>
      <c r="L10854" s="0" t="s">
        <v>139</v>
      </c>
      <c r="M10854" s="0" t="n">
        <f aca="false">CEILING(G10854,1)*F10854</f>
        <v>29</v>
      </c>
      <c r="N10854" s="0" t="n">
        <f aca="false">M10854-H10854</f>
        <v>14.5</v>
      </c>
      <c r="O10854" s="0" t="n">
        <f aca="false">IF(ABS(N10854-J10854)&lt;0.011,1,0)</f>
        <v>1</v>
      </c>
    </row>
    <row r="10855" customFormat="false" ht="15" hidden="false" customHeight="false" outlineLevel="0" collapsed="false">
      <c r="A10855" s="0" t="s">
        <v>709</v>
      </c>
      <c r="B10855" s="0" t="s">
        <v>875</v>
      </c>
      <c r="C10855" s="0" t="n">
        <v>22</v>
      </c>
      <c r="D10855" s="0" t="n">
        <v>67301</v>
      </c>
      <c r="E10855" s="0" t="s">
        <v>164</v>
      </c>
      <c r="F10855" s="0" t="n">
        <v>27.8</v>
      </c>
      <c r="G10855" s="0" t="n">
        <v>0.5</v>
      </c>
      <c r="H10855" s="0" t="n">
        <v>13.9</v>
      </c>
      <c r="I10855" s="0" t="n">
        <v>27.8</v>
      </c>
      <c r="J10855" s="0" t="n">
        <v>13.9</v>
      </c>
      <c r="K10855" s="0" t="s">
        <v>18</v>
      </c>
      <c r="L10855" s="0" t="s">
        <v>139</v>
      </c>
      <c r="M10855" s="0" t="n">
        <f aca="false">CEILING(G10855,1)*F10855</f>
        <v>27.8</v>
      </c>
      <c r="N10855" s="0" t="n">
        <f aca="false">M10855-H10855</f>
        <v>13.9</v>
      </c>
      <c r="O10855" s="0" t="n">
        <f aca="false">IF(ABS(N10855-J10855)&lt;0.011,1,0)</f>
        <v>1</v>
      </c>
    </row>
    <row r="10856" customFormat="false" ht="15" hidden="false" customHeight="false" outlineLevel="0" collapsed="false">
      <c r="A10856" s="0" t="s">
        <v>709</v>
      </c>
      <c r="B10856" s="0" t="s">
        <v>875</v>
      </c>
      <c r="C10856" s="0" t="n">
        <v>22</v>
      </c>
      <c r="D10856" s="0" t="n">
        <v>67301</v>
      </c>
      <c r="E10856" s="0" t="s">
        <v>28</v>
      </c>
      <c r="F10856" s="0" t="n">
        <v>19.6</v>
      </c>
      <c r="G10856" s="0" t="n">
        <v>0.5</v>
      </c>
      <c r="H10856" s="0" t="n">
        <v>9.8</v>
      </c>
      <c r="I10856" s="0" t="n">
        <v>19.6</v>
      </c>
      <c r="J10856" s="0" t="n">
        <v>9.8</v>
      </c>
      <c r="K10856" s="0" t="s">
        <v>18</v>
      </c>
      <c r="L10856" s="0" t="s">
        <v>139</v>
      </c>
      <c r="M10856" s="0" t="n">
        <f aca="false">CEILING(G10856,1)*F10856</f>
        <v>19.6</v>
      </c>
      <c r="N10856" s="0" t="n">
        <f aca="false">M10856-H10856</f>
        <v>9.8</v>
      </c>
      <c r="O10856" s="0" t="n">
        <f aca="false">IF(ABS(N10856-J10856)&lt;0.011,1,0)</f>
        <v>1</v>
      </c>
    </row>
    <row r="10857" customFormat="false" ht="15" hidden="false" customHeight="false" outlineLevel="0" collapsed="false">
      <c r="A10857" s="0" t="s">
        <v>709</v>
      </c>
      <c r="B10857" s="0" t="s">
        <v>875</v>
      </c>
      <c r="C10857" s="0" t="n">
        <v>22</v>
      </c>
      <c r="D10857" s="0" t="n">
        <v>67301</v>
      </c>
      <c r="E10857" s="0" t="s">
        <v>67</v>
      </c>
      <c r="F10857" s="0" t="n">
        <v>4.2</v>
      </c>
      <c r="G10857" s="0" t="n">
        <v>0.5</v>
      </c>
      <c r="H10857" s="0" t="n">
        <v>2.1</v>
      </c>
      <c r="I10857" s="0" t="n">
        <v>4.2</v>
      </c>
      <c r="J10857" s="0" t="n">
        <v>2.1</v>
      </c>
      <c r="K10857" s="0" t="s">
        <v>18</v>
      </c>
      <c r="L10857" s="0" t="s">
        <v>139</v>
      </c>
      <c r="M10857" s="0" t="n">
        <f aca="false">CEILING(G10857,1)*F10857</f>
        <v>4.2</v>
      </c>
      <c r="N10857" s="0" t="n">
        <f aca="false">M10857-H10857</f>
        <v>2.1</v>
      </c>
      <c r="O10857" s="0" t="n">
        <f aca="false">IF(ABS(N10857-J10857)&lt;0.011,1,0)</f>
        <v>1</v>
      </c>
    </row>
    <row r="10858" customFormat="false" ht="15" hidden="false" customHeight="false" outlineLevel="0" collapsed="false">
      <c r="A10858" s="0" t="s">
        <v>709</v>
      </c>
      <c r="B10858" s="0" t="s">
        <v>875</v>
      </c>
      <c r="C10858" s="0" t="n">
        <v>22</v>
      </c>
      <c r="D10858" s="0" t="n">
        <v>67301</v>
      </c>
      <c r="E10858" s="0" t="s">
        <v>50</v>
      </c>
      <c r="F10858" s="0" t="n">
        <v>18.6</v>
      </c>
      <c r="G10858" s="0" t="n">
        <v>0.5</v>
      </c>
      <c r="H10858" s="0" t="n">
        <v>9.3</v>
      </c>
      <c r="I10858" s="0" t="n">
        <v>18.6</v>
      </c>
      <c r="J10858" s="0" t="n">
        <v>9.3</v>
      </c>
      <c r="K10858" s="0" t="s">
        <v>18</v>
      </c>
      <c r="L10858" s="0" t="s">
        <v>139</v>
      </c>
      <c r="M10858" s="0" t="n">
        <f aca="false">CEILING(G10858,1)*F10858</f>
        <v>18.6</v>
      </c>
      <c r="N10858" s="0" t="n">
        <f aca="false">M10858-H10858</f>
        <v>9.3</v>
      </c>
      <c r="O10858" s="0" t="n">
        <f aca="false">IF(ABS(N10858-J10858)&lt;0.011,1,0)</f>
        <v>1</v>
      </c>
    </row>
    <row r="10859" customFormat="false" ht="15" hidden="false" customHeight="false" outlineLevel="0" collapsed="false">
      <c r="A10859" s="0" t="s">
        <v>709</v>
      </c>
      <c r="B10859" s="0" t="s">
        <v>875</v>
      </c>
      <c r="C10859" s="0" t="n">
        <v>22</v>
      </c>
      <c r="D10859" s="0" t="n">
        <v>67301</v>
      </c>
      <c r="E10859" s="0" t="s">
        <v>148</v>
      </c>
      <c r="F10859" s="0" t="n">
        <v>4.2</v>
      </c>
      <c r="G10859" s="0" t="n">
        <v>0.5</v>
      </c>
      <c r="H10859" s="0" t="n">
        <v>2.1</v>
      </c>
      <c r="I10859" s="0" t="n">
        <v>4.2</v>
      </c>
      <c r="J10859" s="0" t="n">
        <v>2.1</v>
      </c>
      <c r="K10859" s="0" t="s">
        <v>18</v>
      </c>
      <c r="L10859" s="0" t="s">
        <v>139</v>
      </c>
      <c r="M10859" s="0" t="n">
        <f aca="false">CEILING(G10859,1)*F10859</f>
        <v>4.2</v>
      </c>
      <c r="N10859" s="0" t="n">
        <f aca="false">M10859-H10859</f>
        <v>2.1</v>
      </c>
      <c r="O10859" s="0" t="n">
        <f aca="false">IF(ABS(N10859-J10859)&lt;0.011,1,0)</f>
        <v>1</v>
      </c>
    </row>
    <row r="10860" customFormat="false" ht="15" hidden="false" customHeight="false" outlineLevel="0" collapsed="false">
      <c r="A10860" s="0" t="s">
        <v>709</v>
      </c>
      <c r="B10860" s="0" t="s">
        <v>875</v>
      </c>
      <c r="C10860" s="0" t="n">
        <v>22</v>
      </c>
      <c r="D10860" s="0" t="n">
        <v>67301</v>
      </c>
      <c r="E10860" s="0" t="s">
        <v>249</v>
      </c>
      <c r="F10860" s="0" t="n">
        <v>9</v>
      </c>
      <c r="G10860" s="0" t="n">
        <v>0.5</v>
      </c>
      <c r="H10860" s="0" t="n">
        <v>4.5</v>
      </c>
      <c r="I10860" s="0" t="n">
        <v>9</v>
      </c>
      <c r="J10860" s="0" t="n">
        <v>4.5</v>
      </c>
      <c r="K10860" s="0" t="s">
        <v>18</v>
      </c>
      <c r="L10860" s="0" t="s">
        <v>139</v>
      </c>
      <c r="M10860" s="0" t="n">
        <f aca="false">CEILING(G10860,1)*F10860</f>
        <v>9</v>
      </c>
      <c r="N10860" s="0" t="n">
        <f aca="false">M10860-H10860</f>
        <v>4.5</v>
      </c>
      <c r="O10860" s="0" t="n">
        <f aca="false">IF(ABS(N10860-J10860)&lt;0.011,1,0)</f>
        <v>1</v>
      </c>
    </row>
    <row r="10861" customFormat="false" ht="15" hidden="false" customHeight="false" outlineLevel="0" collapsed="false">
      <c r="A10861" s="0" t="s">
        <v>709</v>
      </c>
      <c r="B10861" s="0" t="s">
        <v>875</v>
      </c>
      <c r="C10861" s="0" t="n">
        <v>23</v>
      </c>
      <c r="D10861" s="0" t="n">
        <v>67290</v>
      </c>
      <c r="E10861" s="0" t="s">
        <v>17</v>
      </c>
      <c r="F10861" s="0" t="n">
        <v>17.4</v>
      </c>
      <c r="G10861" s="0" t="n">
        <v>0.5</v>
      </c>
      <c r="H10861" s="0" t="n">
        <v>8.7</v>
      </c>
      <c r="I10861" s="0" t="n">
        <v>17.4</v>
      </c>
      <c r="J10861" s="0" t="n">
        <v>8.7</v>
      </c>
      <c r="K10861" s="0" t="s">
        <v>18</v>
      </c>
      <c r="L10861" s="0" t="s">
        <v>139</v>
      </c>
      <c r="M10861" s="0" t="n">
        <f aca="false">CEILING(G10861,1)*F10861</f>
        <v>17.4</v>
      </c>
      <c r="N10861" s="0" t="n">
        <f aca="false">M10861-H10861</f>
        <v>8.7</v>
      </c>
      <c r="O10861" s="0" t="n">
        <f aca="false">IF(ABS(N10861-J10861)&lt;0.011,1,0)</f>
        <v>1</v>
      </c>
    </row>
    <row r="10862" customFormat="false" ht="15" hidden="false" customHeight="false" outlineLevel="0" collapsed="false">
      <c r="A10862" s="0" t="s">
        <v>709</v>
      </c>
      <c r="B10862" s="0" t="s">
        <v>875</v>
      </c>
      <c r="C10862" s="0" t="n">
        <v>23</v>
      </c>
      <c r="D10862" s="0" t="n">
        <v>67290</v>
      </c>
      <c r="E10862" s="0" t="s">
        <v>106</v>
      </c>
      <c r="F10862" s="0" t="n">
        <v>5.9</v>
      </c>
      <c r="G10862" s="0" t="n">
        <v>0.5</v>
      </c>
      <c r="H10862" s="0" t="n">
        <v>2.95</v>
      </c>
      <c r="I10862" s="0" t="n">
        <v>5.9</v>
      </c>
      <c r="J10862" s="0" t="n">
        <v>2.95</v>
      </c>
      <c r="K10862" s="0" t="s">
        <v>18</v>
      </c>
      <c r="L10862" s="0" t="s">
        <v>139</v>
      </c>
      <c r="M10862" s="0" t="n">
        <f aca="false">CEILING(G10862,1)*F10862</f>
        <v>5.9</v>
      </c>
      <c r="N10862" s="0" t="n">
        <f aca="false">M10862-H10862</f>
        <v>2.95</v>
      </c>
      <c r="O10862" s="0" t="n">
        <f aca="false">IF(ABS(N10862-J10862)&lt;0.011,1,0)</f>
        <v>1</v>
      </c>
    </row>
    <row r="10863" customFormat="false" ht="15" hidden="false" customHeight="false" outlineLevel="0" collapsed="false">
      <c r="A10863" s="0" t="s">
        <v>709</v>
      </c>
      <c r="B10863" s="0" t="s">
        <v>875</v>
      </c>
      <c r="C10863" s="0" t="n">
        <v>23</v>
      </c>
      <c r="D10863" s="0" t="n">
        <v>67290</v>
      </c>
      <c r="E10863" s="0" t="s">
        <v>75</v>
      </c>
      <c r="F10863" s="0" t="n">
        <v>6.4</v>
      </c>
      <c r="G10863" s="0" t="n">
        <v>0.5</v>
      </c>
      <c r="H10863" s="0" t="n">
        <v>3.2</v>
      </c>
      <c r="I10863" s="0" t="n">
        <v>6.4</v>
      </c>
      <c r="J10863" s="0" t="n">
        <v>3.2</v>
      </c>
      <c r="K10863" s="0" t="s">
        <v>18</v>
      </c>
      <c r="L10863" s="0" t="s">
        <v>139</v>
      </c>
      <c r="M10863" s="0" t="n">
        <f aca="false">CEILING(G10863,1)*F10863</f>
        <v>6.4</v>
      </c>
      <c r="N10863" s="0" t="n">
        <f aca="false">M10863-H10863</f>
        <v>3.2</v>
      </c>
      <c r="O10863" s="0" t="n">
        <f aca="false">IF(ABS(N10863-J10863)&lt;0.011,1,0)</f>
        <v>1</v>
      </c>
    </row>
    <row r="10864" customFormat="false" ht="15" hidden="false" customHeight="false" outlineLevel="0" collapsed="false">
      <c r="A10864" s="0" t="s">
        <v>709</v>
      </c>
      <c r="B10864" s="0" t="s">
        <v>875</v>
      </c>
      <c r="C10864" s="0" t="n">
        <v>23</v>
      </c>
      <c r="D10864" s="0" t="n">
        <v>67290</v>
      </c>
      <c r="E10864" s="0" t="s">
        <v>177</v>
      </c>
      <c r="F10864" s="0" t="n">
        <v>11.9</v>
      </c>
      <c r="G10864" s="0" t="n">
        <v>0.5</v>
      </c>
      <c r="H10864" s="0" t="n">
        <v>5.95</v>
      </c>
      <c r="I10864" s="0" t="n">
        <v>11.9</v>
      </c>
      <c r="J10864" s="0" t="n">
        <v>5.95</v>
      </c>
      <c r="K10864" s="0" t="s">
        <v>18</v>
      </c>
      <c r="L10864" s="0" t="s">
        <v>139</v>
      </c>
      <c r="M10864" s="0" t="n">
        <f aca="false">CEILING(G10864,1)*F10864</f>
        <v>11.9</v>
      </c>
      <c r="N10864" s="0" t="n">
        <f aca="false">M10864-H10864</f>
        <v>5.95</v>
      </c>
      <c r="O10864" s="0" t="n">
        <f aca="false">IF(ABS(N10864-J10864)&lt;0.011,1,0)</f>
        <v>1</v>
      </c>
    </row>
    <row r="10865" customFormat="false" ht="15" hidden="false" customHeight="false" outlineLevel="0" collapsed="false">
      <c r="A10865" s="0" t="s">
        <v>709</v>
      </c>
      <c r="B10865" s="0" t="s">
        <v>875</v>
      </c>
      <c r="C10865" s="0" t="n">
        <v>23</v>
      </c>
      <c r="D10865" s="0" t="n">
        <v>67290</v>
      </c>
      <c r="E10865" s="0" t="s">
        <v>664</v>
      </c>
      <c r="F10865" s="0" t="n">
        <v>29</v>
      </c>
      <c r="G10865" s="0" t="n">
        <v>0.5</v>
      </c>
      <c r="H10865" s="0" t="n">
        <v>14.5</v>
      </c>
      <c r="I10865" s="0" t="n">
        <v>29</v>
      </c>
      <c r="J10865" s="0" t="n">
        <v>14.5</v>
      </c>
      <c r="K10865" s="0" t="s">
        <v>18</v>
      </c>
      <c r="L10865" s="0" t="s">
        <v>139</v>
      </c>
      <c r="M10865" s="0" t="n">
        <f aca="false">CEILING(G10865,1)*F10865</f>
        <v>29</v>
      </c>
      <c r="N10865" s="0" t="n">
        <f aca="false">M10865-H10865</f>
        <v>14.5</v>
      </c>
      <c r="O10865" s="0" t="n">
        <f aca="false">IF(ABS(N10865-J10865)&lt;0.011,1,0)</f>
        <v>1</v>
      </c>
    </row>
    <row r="10866" customFormat="false" ht="15" hidden="false" customHeight="false" outlineLevel="0" collapsed="false">
      <c r="A10866" s="0" t="s">
        <v>709</v>
      </c>
      <c r="B10866" s="0" t="s">
        <v>875</v>
      </c>
      <c r="C10866" s="0" t="n">
        <v>23</v>
      </c>
      <c r="D10866" s="0" t="n">
        <v>67290</v>
      </c>
      <c r="E10866" s="0" t="s">
        <v>164</v>
      </c>
      <c r="F10866" s="0" t="n">
        <v>27.8</v>
      </c>
      <c r="G10866" s="0" t="n">
        <v>0.5</v>
      </c>
      <c r="H10866" s="0" t="n">
        <v>13.9</v>
      </c>
      <c r="I10866" s="0" t="n">
        <v>27.8</v>
      </c>
      <c r="J10866" s="0" t="n">
        <v>13.9</v>
      </c>
      <c r="K10866" s="0" t="s">
        <v>18</v>
      </c>
      <c r="L10866" s="0" t="s">
        <v>139</v>
      </c>
      <c r="M10866" s="0" t="n">
        <f aca="false">CEILING(G10866,1)*F10866</f>
        <v>27.8</v>
      </c>
      <c r="N10866" s="0" t="n">
        <f aca="false">M10866-H10866</f>
        <v>13.9</v>
      </c>
      <c r="O10866" s="0" t="n">
        <f aca="false">IF(ABS(N10866-J10866)&lt;0.011,1,0)</f>
        <v>1</v>
      </c>
    </row>
    <row r="10867" customFormat="false" ht="15" hidden="false" customHeight="false" outlineLevel="0" collapsed="false">
      <c r="A10867" s="0" t="s">
        <v>709</v>
      </c>
      <c r="B10867" s="0" t="s">
        <v>875</v>
      </c>
      <c r="C10867" s="0" t="n">
        <v>23</v>
      </c>
      <c r="D10867" s="0" t="n">
        <v>67290</v>
      </c>
      <c r="E10867" s="0" t="s">
        <v>28</v>
      </c>
      <c r="F10867" s="0" t="n">
        <v>19.6</v>
      </c>
      <c r="G10867" s="0" t="n">
        <v>0.5</v>
      </c>
      <c r="H10867" s="0" t="n">
        <v>9.8</v>
      </c>
      <c r="I10867" s="0" t="n">
        <v>19.6</v>
      </c>
      <c r="J10867" s="0" t="n">
        <v>9.8</v>
      </c>
      <c r="K10867" s="0" t="s">
        <v>18</v>
      </c>
      <c r="L10867" s="0" t="s">
        <v>139</v>
      </c>
      <c r="M10867" s="0" t="n">
        <f aca="false">CEILING(G10867,1)*F10867</f>
        <v>19.6</v>
      </c>
      <c r="N10867" s="0" t="n">
        <f aca="false">M10867-H10867</f>
        <v>9.8</v>
      </c>
      <c r="O10867" s="0" t="n">
        <f aca="false">IF(ABS(N10867-J10867)&lt;0.011,1,0)</f>
        <v>1</v>
      </c>
    </row>
    <row r="10868" customFormat="false" ht="15" hidden="false" customHeight="false" outlineLevel="0" collapsed="false">
      <c r="A10868" s="0" t="s">
        <v>709</v>
      </c>
      <c r="B10868" s="0" t="s">
        <v>875</v>
      </c>
      <c r="C10868" s="0" t="n">
        <v>23</v>
      </c>
      <c r="D10868" s="0" t="n">
        <v>67290</v>
      </c>
      <c r="E10868" s="0" t="s">
        <v>67</v>
      </c>
      <c r="F10868" s="0" t="n">
        <v>4.2</v>
      </c>
      <c r="G10868" s="0" t="n">
        <v>0.5</v>
      </c>
      <c r="H10868" s="0" t="n">
        <v>2.1</v>
      </c>
      <c r="I10868" s="0" t="n">
        <v>4.2</v>
      </c>
      <c r="J10868" s="0" t="n">
        <v>2.1</v>
      </c>
      <c r="K10868" s="0" t="s">
        <v>18</v>
      </c>
      <c r="L10868" s="0" t="s">
        <v>139</v>
      </c>
      <c r="M10868" s="0" t="n">
        <f aca="false">CEILING(G10868,1)*F10868</f>
        <v>4.2</v>
      </c>
      <c r="N10868" s="0" t="n">
        <f aca="false">M10868-H10868</f>
        <v>2.1</v>
      </c>
      <c r="O10868" s="0" t="n">
        <f aca="false">IF(ABS(N10868-J10868)&lt;0.011,1,0)</f>
        <v>1</v>
      </c>
    </row>
    <row r="10869" customFormat="false" ht="15" hidden="false" customHeight="false" outlineLevel="0" collapsed="false">
      <c r="A10869" s="0" t="s">
        <v>709</v>
      </c>
      <c r="B10869" s="0" t="s">
        <v>875</v>
      </c>
      <c r="C10869" s="0" t="n">
        <v>23</v>
      </c>
      <c r="D10869" s="0" t="n">
        <v>67290</v>
      </c>
      <c r="E10869" s="0" t="s">
        <v>50</v>
      </c>
      <c r="F10869" s="0" t="n">
        <v>18.6</v>
      </c>
      <c r="G10869" s="0" t="n">
        <v>0.5</v>
      </c>
      <c r="H10869" s="0" t="n">
        <v>9.3</v>
      </c>
      <c r="I10869" s="0" t="n">
        <v>18.6</v>
      </c>
      <c r="J10869" s="0" t="n">
        <v>9.3</v>
      </c>
      <c r="K10869" s="0" t="s">
        <v>18</v>
      </c>
      <c r="L10869" s="0" t="s">
        <v>139</v>
      </c>
      <c r="M10869" s="0" t="n">
        <f aca="false">CEILING(G10869,1)*F10869</f>
        <v>18.6</v>
      </c>
      <c r="N10869" s="0" t="n">
        <f aca="false">M10869-H10869</f>
        <v>9.3</v>
      </c>
      <c r="O10869" s="0" t="n">
        <f aca="false">IF(ABS(N10869-J10869)&lt;0.011,1,0)</f>
        <v>1</v>
      </c>
    </row>
    <row r="10870" customFormat="false" ht="15" hidden="false" customHeight="false" outlineLevel="0" collapsed="false">
      <c r="A10870" s="0" t="s">
        <v>709</v>
      </c>
      <c r="B10870" s="0" t="s">
        <v>875</v>
      </c>
      <c r="C10870" s="0" t="n">
        <v>23</v>
      </c>
      <c r="D10870" s="0" t="n">
        <v>67290</v>
      </c>
      <c r="E10870" s="0" t="s">
        <v>148</v>
      </c>
      <c r="F10870" s="0" t="n">
        <v>4.2</v>
      </c>
      <c r="G10870" s="0" t="n">
        <v>0.5</v>
      </c>
      <c r="H10870" s="0" t="n">
        <v>2.1</v>
      </c>
      <c r="I10870" s="0" t="n">
        <v>4.2</v>
      </c>
      <c r="J10870" s="0" t="n">
        <v>2.1</v>
      </c>
      <c r="K10870" s="0" t="s">
        <v>18</v>
      </c>
      <c r="L10870" s="0" t="s">
        <v>139</v>
      </c>
      <c r="M10870" s="0" t="n">
        <f aca="false">CEILING(G10870,1)*F10870</f>
        <v>4.2</v>
      </c>
      <c r="N10870" s="0" t="n">
        <f aca="false">M10870-H10870</f>
        <v>2.1</v>
      </c>
      <c r="O10870" s="0" t="n">
        <f aca="false">IF(ABS(N10870-J10870)&lt;0.011,1,0)</f>
        <v>1</v>
      </c>
    </row>
    <row r="10871" customFormat="false" ht="15" hidden="false" customHeight="false" outlineLevel="0" collapsed="false">
      <c r="A10871" s="0" t="s">
        <v>709</v>
      </c>
      <c r="B10871" s="0" t="s">
        <v>875</v>
      </c>
      <c r="C10871" s="0" t="n">
        <v>23</v>
      </c>
      <c r="D10871" s="0" t="n">
        <v>67290</v>
      </c>
      <c r="E10871" s="0" t="s">
        <v>249</v>
      </c>
      <c r="F10871" s="0" t="n">
        <v>9</v>
      </c>
      <c r="G10871" s="0" t="n">
        <v>0.5</v>
      </c>
      <c r="H10871" s="0" t="n">
        <v>4.5</v>
      </c>
      <c r="I10871" s="0" t="n">
        <v>9</v>
      </c>
      <c r="J10871" s="0" t="n">
        <v>4.5</v>
      </c>
      <c r="K10871" s="0" t="s">
        <v>18</v>
      </c>
      <c r="L10871" s="0" t="s">
        <v>139</v>
      </c>
      <c r="M10871" s="0" t="n">
        <f aca="false">CEILING(G10871,1)*F10871</f>
        <v>9</v>
      </c>
      <c r="N10871" s="0" t="n">
        <f aca="false">M10871-H10871</f>
        <v>4.5</v>
      </c>
      <c r="O10871" s="0" t="n">
        <f aca="false">IF(ABS(N10871-J10871)&lt;0.011,1,0)</f>
        <v>1</v>
      </c>
    </row>
    <row r="10872" customFormat="false" ht="15" hidden="false" customHeight="false" outlineLevel="0" collapsed="false">
      <c r="A10872" s="0" t="s">
        <v>709</v>
      </c>
      <c r="B10872" s="0" t="s">
        <v>875</v>
      </c>
      <c r="C10872" s="0" t="n">
        <v>24</v>
      </c>
      <c r="D10872" s="0" t="n">
        <v>67302</v>
      </c>
      <c r="E10872" s="0" t="s">
        <v>38</v>
      </c>
      <c r="F10872" s="0" t="n">
        <v>3.9</v>
      </c>
      <c r="G10872" s="0" t="n">
        <v>0.5</v>
      </c>
      <c r="H10872" s="0" t="n">
        <v>1.95</v>
      </c>
      <c r="I10872" s="0" t="n">
        <v>3.9</v>
      </c>
      <c r="J10872" s="0" t="n">
        <v>1.95</v>
      </c>
      <c r="K10872" s="0" t="s">
        <v>18</v>
      </c>
      <c r="L10872" s="0" t="s">
        <v>119</v>
      </c>
      <c r="M10872" s="0" t="n">
        <f aca="false">CEILING(G10872,1)*F10872</f>
        <v>3.9</v>
      </c>
      <c r="N10872" s="0" t="n">
        <f aca="false">M10872-H10872</f>
        <v>1.95</v>
      </c>
      <c r="O10872" s="0" t="n">
        <f aca="false">IF(ABS(N10872-J10872)&lt;0.011,1,0)</f>
        <v>1</v>
      </c>
    </row>
    <row r="10873" customFormat="false" ht="15" hidden="false" customHeight="false" outlineLevel="0" collapsed="false">
      <c r="A10873" s="0" t="s">
        <v>709</v>
      </c>
      <c r="B10873" s="0" t="s">
        <v>875</v>
      </c>
      <c r="C10873" s="0" t="n">
        <v>24</v>
      </c>
      <c r="D10873" s="0" t="n">
        <v>67302</v>
      </c>
      <c r="E10873" s="0" t="s">
        <v>232</v>
      </c>
      <c r="F10873" s="0" t="n">
        <v>3.5</v>
      </c>
      <c r="G10873" s="0" t="n">
        <v>0.5</v>
      </c>
      <c r="H10873" s="0" t="n">
        <v>1.75</v>
      </c>
      <c r="I10873" s="0" t="n">
        <v>3.5</v>
      </c>
      <c r="J10873" s="0" t="n">
        <v>1.75</v>
      </c>
      <c r="K10873" s="0" t="s">
        <v>18</v>
      </c>
      <c r="L10873" s="0" t="s">
        <v>119</v>
      </c>
      <c r="M10873" s="0" t="n">
        <f aca="false">CEILING(G10873,1)*F10873</f>
        <v>3.5</v>
      </c>
      <c r="N10873" s="0" t="n">
        <f aca="false">M10873-H10873</f>
        <v>1.75</v>
      </c>
      <c r="O10873" s="0" t="n">
        <f aca="false">IF(ABS(N10873-J10873)&lt;0.011,1,0)</f>
        <v>1</v>
      </c>
    </row>
    <row r="10874" customFormat="false" ht="15" hidden="false" customHeight="false" outlineLevel="0" collapsed="false">
      <c r="A10874" s="0" t="s">
        <v>709</v>
      </c>
      <c r="B10874" s="0" t="s">
        <v>875</v>
      </c>
      <c r="C10874" s="0" t="n">
        <v>24</v>
      </c>
      <c r="D10874" s="0" t="n">
        <v>67302</v>
      </c>
      <c r="E10874" s="0" t="s">
        <v>333</v>
      </c>
      <c r="F10874" s="0" t="n">
        <v>41.5</v>
      </c>
      <c r="G10874" s="0" t="n">
        <v>0.5</v>
      </c>
      <c r="H10874" s="0" t="n">
        <v>20.75</v>
      </c>
      <c r="I10874" s="0" t="n">
        <v>41.5</v>
      </c>
      <c r="J10874" s="0" t="n">
        <v>20.75</v>
      </c>
      <c r="K10874" s="0" t="s">
        <v>18</v>
      </c>
      <c r="L10874" s="0" t="s">
        <v>119</v>
      </c>
      <c r="M10874" s="0" t="n">
        <f aca="false">CEILING(G10874,1)*F10874</f>
        <v>41.5</v>
      </c>
      <c r="N10874" s="0" t="n">
        <f aca="false">M10874-H10874</f>
        <v>20.75</v>
      </c>
      <c r="O10874" s="0" t="n">
        <f aca="false">IF(ABS(N10874-J10874)&lt;0.011,1,0)</f>
        <v>1</v>
      </c>
    </row>
    <row r="10875" customFormat="false" ht="15" hidden="false" customHeight="false" outlineLevel="0" collapsed="false">
      <c r="A10875" s="0" t="s">
        <v>709</v>
      </c>
      <c r="B10875" s="0" t="s">
        <v>875</v>
      </c>
      <c r="C10875" s="0" t="n">
        <v>24</v>
      </c>
      <c r="D10875" s="0" t="n">
        <v>67302</v>
      </c>
      <c r="E10875" s="0" t="s">
        <v>84</v>
      </c>
      <c r="F10875" s="0" t="n">
        <v>19</v>
      </c>
      <c r="G10875" s="0" t="n">
        <v>0.5</v>
      </c>
      <c r="H10875" s="0" t="n">
        <v>9.5</v>
      </c>
      <c r="I10875" s="0" t="n">
        <v>19</v>
      </c>
      <c r="J10875" s="0" t="n">
        <v>9.5</v>
      </c>
      <c r="K10875" s="0" t="s">
        <v>18</v>
      </c>
      <c r="L10875" s="0" t="s">
        <v>119</v>
      </c>
      <c r="M10875" s="0" t="n">
        <f aca="false">CEILING(G10875,1)*F10875</f>
        <v>19</v>
      </c>
      <c r="N10875" s="0" t="n">
        <f aca="false">M10875-H10875</f>
        <v>9.5</v>
      </c>
      <c r="O10875" s="0" t="n">
        <f aca="false">IF(ABS(N10875-J10875)&lt;0.011,1,0)</f>
        <v>1</v>
      </c>
    </row>
    <row r="10876" customFormat="false" ht="15" hidden="false" customHeight="false" outlineLevel="0" collapsed="false">
      <c r="A10876" s="0" t="s">
        <v>709</v>
      </c>
      <c r="B10876" s="0" t="s">
        <v>875</v>
      </c>
      <c r="C10876" s="0" t="n">
        <v>24</v>
      </c>
      <c r="D10876" s="0" t="n">
        <v>67302</v>
      </c>
      <c r="E10876" s="0" t="s">
        <v>621</v>
      </c>
      <c r="F10876" s="0" t="n">
        <v>9</v>
      </c>
      <c r="G10876" s="0" t="n">
        <v>0.5</v>
      </c>
      <c r="H10876" s="0" t="n">
        <v>4.5</v>
      </c>
      <c r="I10876" s="0" t="n">
        <v>9</v>
      </c>
      <c r="J10876" s="0" t="n">
        <v>4.5</v>
      </c>
      <c r="K10876" s="0" t="s">
        <v>18</v>
      </c>
      <c r="L10876" s="0" t="s">
        <v>119</v>
      </c>
      <c r="M10876" s="0" t="n">
        <f aca="false">CEILING(G10876,1)*F10876</f>
        <v>9</v>
      </c>
      <c r="N10876" s="0" t="n">
        <f aca="false">M10876-H10876</f>
        <v>4.5</v>
      </c>
      <c r="O10876" s="0" t="n">
        <f aca="false">IF(ABS(N10876-J10876)&lt;0.011,1,0)</f>
        <v>1</v>
      </c>
    </row>
    <row r="10877" customFormat="false" ht="15" hidden="false" customHeight="false" outlineLevel="0" collapsed="false">
      <c r="A10877" s="0" t="s">
        <v>709</v>
      </c>
      <c r="B10877" s="0" t="s">
        <v>875</v>
      </c>
      <c r="C10877" s="0" t="n">
        <v>24</v>
      </c>
      <c r="D10877" s="0" t="n">
        <v>67302</v>
      </c>
      <c r="E10877" s="0" t="s">
        <v>161</v>
      </c>
      <c r="F10877" s="0" t="n">
        <v>5.9</v>
      </c>
      <c r="G10877" s="0" t="n">
        <v>0.5</v>
      </c>
      <c r="H10877" s="0" t="n">
        <v>2.95</v>
      </c>
      <c r="I10877" s="0" t="n">
        <v>5.9</v>
      </c>
      <c r="J10877" s="0" t="n">
        <v>2.95</v>
      </c>
      <c r="K10877" s="0" t="s">
        <v>18</v>
      </c>
      <c r="L10877" s="0" t="s">
        <v>119</v>
      </c>
      <c r="M10877" s="0" t="n">
        <f aca="false">CEILING(G10877,1)*F10877</f>
        <v>5.9</v>
      </c>
      <c r="N10877" s="0" t="n">
        <f aca="false">M10877-H10877</f>
        <v>2.95</v>
      </c>
      <c r="O10877" s="0" t="n">
        <f aca="false">IF(ABS(N10877-J10877)&lt;0.011,1,0)</f>
        <v>1</v>
      </c>
    </row>
    <row r="10878" customFormat="false" ht="15" hidden="false" customHeight="false" outlineLevel="0" collapsed="false">
      <c r="A10878" s="0" t="s">
        <v>709</v>
      </c>
      <c r="B10878" s="0" t="s">
        <v>875</v>
      </c>
      <c r="C10878" s="0" t="n">
        <v>24</v>
      </c>
      <c r="D10878" s="0" t="n">
        <v>67302</v>
      </c>
      <c r="E10878" s="0" t="s">
        <v>108</v>
      </c>
      <c r="F10878" s="0" t="n">
        <v>4.9</v>
      </c>
      <c r="G10878" s="0" t="n">
        <v>0.5</v>
      </c>
      <c r="H10878" s="0" t="n">
        <v>2.45</v>
      </c>
      <c r="I10878" s="0" t="n">
        <v>4.9</v>
      </c>
      <c r="J10878" s="0" t="n">
        <v>2.45</v>
      </c>
      <c r="K10878" s="0" t="s">
        <v>18</v>
      </c>
      <c r="L10878" s="0" t="s">
        <v>119</v>
      </c>
      <c r="M10878" s="0" t="n">
        <f aca="false">CEILING(G10878,1)*F10878</f>
        <v>4.9</v>
      </c>
      <c r="N10878" s="0" t="n">
        <f aca="false">M10878-H10878</f>
        <v>2.45</v>
      </c>
      <c r="O10878" s="0" t="n">
        <f aca="false">IF(ABS(N10878-J10878)&lt;0.011,1,0)</f>
        <v>1</v>
      </c>
    </row>
    <row r="10879" customFormat="false" ht="15" hidden="false" customHeight="false" outlineLevel="0" collapsed="false">
      <c r="A10879" s="0" t="s">
        <v>709</v>
      </c>
      <c r="B10879" s="0" t="s">
        <v>875</v>
      </c>
      <c r="C10879" s="0" t="n">
        <v>24</v>
      </c>
      <c r="D10879" s="0" t="n">
        <v>67302</v>
      </c>
      <c r="E10879" s="0" t="s">
        <v>306</v>
      </c>
      <c r="F10879" s="0" t="n">
        <v>25.9</v>
      </c>
      <c r="G10879" s="0" t="n">
        <v>1.5</v>
      </c>
      <c r="H10879" s="0" t="n">
        <v>38.85</v>
      </c>
      <c r="I10879" s="0" t="n">
        <v>51.8</v>
      </c>
      <c r="J10879" s="0" t="n">
        <v>12.95</v>
      </c>
      <c r="K10879" s="0" t="s">
        <v>18</v>
      </c>
      <c r="L10879" s="0" t="s">
        <v>119</v>
      </c>
      <c r="M10879" s="0" t="n">
        <f aca="false">CEILING(G10879,1)*F10879</f>
        <v>51.8</v>
      </c>
      <c r="N10879" s="0" t="n">
        <f aca="false">M10879-H10879</f>
        <v>12.95</v>
      </c>
      <c r="O10879" s="0" t="n">
        <f aca="false">IF(ABS(N10879-J10879)&lt;0.011,1,0)</f>
        <v>1</v>
      </c>
    </row>
    <row r="10880" customFormat="false" ht="15" hidden="false" customHeight="false" outlineLevel="0" collapsed="false">
      <c r="A10880" s="0" t="s">
        <v>709</v>
      </c>
      <c r="B10880" s="0" t="s">
        <v>875</v>
      </c>
      <c r="C10880" s="0" t="n">
        <v>24</v>
      </c>
      <c r="D10880" s="0" t="n">
        <v>67302</v>
      </c>
      <c r="E10880" s="0" t="s">
        <v>348</v>
      </c>
      <c r="F10880" s="0" t="n">
        <v>9</v>
      </c>
      <c r="G10880" s="0" t="n">
        <v>0.5</v>
      </c>
      <c r="H10880" s="0" t="n">
        <v>4.5</v>
      </c>
      <c r="I10880" s="0" t="n">
        <v>9</v>
      </c>
      <c r="J10880" s="0" t="n">
        <v>4.5</v>
      </c>
      <c r="K10880" s="0" t="s">
        <v>18</v>
      </c>
      <c r="L10880" s="0" t="s">
        <v>119</v>
      </c>
      <c r="M10880" s="0" t="n">
        <f aca="false">CEILING(G10880,1)*F10880</f>
        <v>9</v>
      </c>
      <c r="N10880" s="0" t="n">
        <f aca="false">M10880-H10880</f>
        <v>4.5</v>
      </c>
      <c r="O10880" s="0" t="n">
        <f aca="false">IF(ABS(N10880-J10880)&lt;0.011,1,0)</f>
        <v>1</v>
      </c>
    </row>
    <row r="10881" customFormat="false" ht="15" hidden="false" customHeight="false" outlineLevel="0" collapsed="false">
      <c r="A10881" s="0" t="s">
        <v>709</v>
      </c>
      <c r="B10881" s="0" t="s">
        <v>875</v>
      </c>
      <c r="C10881" s="0" t="n">
        <v>24</v>
      </c>
      <c r="D10881" s="0" t="n">
        <v>67302</v>
      </c>
      <c r="E10881" s="0" t="s">
        <v>572</v>
      </c>
      <c r="F10881" s="0" t="n">
        <v>6.5</v>
      </c>
      <c r="G10881" s="0" t="n">
        <v>0.5</v>
      </c>
      <c r="H10881" s="0" t="n">
        <v>3.25</v>
      </c>
      <c r="I10881" s="0" t="n">
        <v>6.5</v>
      </c>
      <c r="J10881" s="0" t="n">
        <v>3.25</v>
      </c>
      <c r="K10881" s="0" t="s">
        <v>18</v>
      </c>
      <c r="L10881" s="0" t="s">
        <v>119</v>
      </c>
      <c r="M10881" s="0" t="n">
        <f aca="false">CEILING(G10881,1)*F10881</f>
        <v>6.5</v>
      </c>
      <c r="N10881" s="0" t="n">
        <f aca="false">M10881-H10881</f>
        <v>3.25</v>
      </c>
      <c r="O10881" s="0" t="n">
        <f aca="false">IF(ABS(N10881-J10881)&lt;0.011,1,0)</f>
        <v>1</v>
      </c>
    </row>
    <row r="10882" customFormat="false" ht="15" hidden="false" customHeight="false" outlineLevel="0" collapsed="false">
      <c r="A10882" s="0" t="s">
        <v>709</v>
      </c>
      <c r="B10882" s="0" t="s">
        <v>875</v>
      </c>
      <c r="C10882" s="0" t="n">
        <v>24</v>
      </c>
      <c r="D10882" s="0" t="n">
        <v>67302</v>
      </c>
      <c r="E10882" s="0" t="s">
        <v>136</v>
      </c>
      <c r="F10882" s="0" t="n">
        <v>7.9</v>
      </c>
      <c r="G10882" s="0" t="n">
        <v>0.5</v>
      </c>
      <c r="H10882" s="0" t="n">
        <v>3.95</v>
      </c>
      <c r="I10882" s="0" t="n">
        <v>7.9</v>
      </c>
      <c r="J10882" s="0" t="n">
        <v>3.95</v>
      </c>
      <c r="K10882" s="0" t="s">
        <v>18</v>
      </c>
      <c r="L10882" s="0" t="s">
        <v>119</v>
      </c>
      <c r="M10882" s="0" t="n">
        <f aca="false">CEILING(G10882,1)*F10882</f>
        <v>7.9</v>
      </c>
      <c r="N10882" s="0" t="n">
        <f aca="false">M10882-H10882</f>
        <v>3.95</v>
      </c>
      <c r="O10882" s="0" t="n">
        <f aca="false">IF(ABS(N10882-J10882)&lt;0.011,1,0)</f>
        <v>1</v>
      </c>
    </row>
    <row r="10883" customFormat="false" ht="15" hidden="false" customHeight="false" outlineLevel="0" collapsed="false">
      <c r="A10883" s="0" t="s">
        <v>709</v>
      </c>
      <c r="B10883" s="0" t="s">
        <v>875</v>
      </c>
      <c r="C10883" s="0" t="n">
        <v>25</v>
      </c>
      <c r="D10883" s="0" t="n">
        <v>67292</v>
      </c>
      <c r="E10883" s="0" t="s">
        <v>38</v>
      </c>
      <c r="F10883" s="0" t="n">
        <v>3.9</v>
      </c>
      <c r="G10883" s="0" t="n">
        <v>0.5</v>
      </c>
      <c r="H10883" s="0" t="n">
        <v>1.95</v>
      </c>
      <c r="I10883" s="0" t="n">
        <v>3.9</v>
      </c>
      <c r="J10883" s="0" t="n">
        <v>1.95</v>
      </c>
      <c r="K10883" s="0" t="s">
        <v>18</v>
      </c>
      <c r="L10883" s="0" t="s">
        <v>119</v>
      </c>
      <c r="M10883" s="0" t="n">
        <f aca="false">CEILING(G10883,1)*F10883</f>
        <v>3.9</v>
      </c>
      <c r="N10883" s="0" t="n">
        <f aca="false">M10883-H10883</f>
        <v>1.95</v>
      </c>
      <c r="O10883" s="0" t="n">
        <f aca="false">IF(ABS(N10883-J10883)&lt;0.011,1,0)</f>
        <v>1</v>
      </c>
    </row>
    <row r="10884" customFormat="false" ht="15" hidden="false" customHeight="false" outlineLevel="0" collapsed="false">
      <c r="A10884" s="0" t="s">
        <v>709</v>
      </c>
      <c r="B10884" s="0" t="s">
        <v>875</v>
      </c>
      <c r="C10884" s="0" t="n">
        <v>25</v>
      </c>
      <c r="D10884" s="0" t="n">
        <v>67292</v>
      </c>
      <c r="E10884" s="0" t="s">
        <v>232</v>
      </c>
      <c r="F10884" s="0" t="n">
        <v>3.5</v>
      </c>
      <c r="G10884" s="0" t="n">
        <v>0.5</v>
      </c>
      <c r="H10884" s="0" t="n">
        <v>1.75</v>
      </c>
      <c r="I10884" s="0" t="n">
        <v>3.5</v>
      </c>
      <c r="J10884" s="0" t="n">
        <v>1.75</v>
      </c>
      <c r="K10884" s="0" t="s">
        <v>18</v>
      </c>
      <c r="L10884" s="0" t="s">
        <v>119</v>
      </c>
      <c r="M10884" s="0" t="n">
        <f aca="false">CEILING(G10884,1)*F10884</f>
        <v>3.5</v>
      </c>
      <c r="N10884" s="0" t="n">
        <f aca="false">M10884-H10884</f>
        <v>1.75</v>
      </c>
      <c r="O10884" s="0" t="n">
        <f aca="false">IF(ABS(N10884-J10884)&lt;0.011,1,0)</f>
        <v>1</v>
      </c>
    </row>
    <row r="10885" customFormat="false" ht="15" hidden="false" customHeight="false" outlineLevel="0" collapsed="false">
      <c r="A10885" s="0" t="s">
        <v>709</v>
      </c>
      <c r="B10885" s="0" t="s">
        <v>875</v>
      </c>
      <c r="C10885" s="0" t="n">
        <v>25</v>
      </c>
      <c r="D10885" s="0" t="n">
        <v>67292</v>
      </c>
      <c r="E10885" s="0" t="s">
        <v>333</v>
      </c>
      <c r="F10885" s="0" t="n">
        <v>41.5</v>
      </c>
      <c r="G10885" s="0" t="n">
        <v>0.5</v>
      </c>
      <c r="H10885" s="0" t="n">
        <v>20.75</v>
      </c>
      <c r="I10885" s="0" t="n">
        <v>41.5</v>
      </c>
      <c r="J10885" s="0" t="n">
        <v>20.75</v>
      </c>
      <c r="K10885" s="0" t="s">
        <v>18</v>
      </c>
      <c r="L10885" s="0" t="s">
        <v>119</v>
      </c>
      <c r="M10885" s="0" t="n">
        <f aca="false">CEILING(G10885,1)*F10885</f>
        <v>41.5</v>
      </c>
      <c r="N10885" s="0" t="n">
        <f aca="false">M10885-H10885</f>
        <v>20.75</v>
      </c>
      <c r="O10885" s="0" t="n">
        <f aca="false">IF(ABS(N10885-J10885)&lt;0.011,1,0)</f>
        <v>1</v>
      </c>
    </row>
    <row r="10886" customFormat="false" ht="15" hidden="false" customHeight="false" outlineLevel="0" collapsed="false">
      <c r="A10886" s="0" t="s">
        <v>709</v>
      </c>
      <c r="B10886" s="0" t="s">
        <v>875</v>
      </c>
      <c r="C10886" s="0" t="n">
        <v>25</v>
      </c>
      <c r="D10886" s="0" t="n">
        <v>67292</v>
      </c>
      <c r="E10886" s="0" t="s">
        <v>84</v>
      </c>
      <c r="F10886" s="0" t="n">
        <v>19</v>
      </c>
      <c r="G10886" s="0" t="n">
        <v>0.5</v>
      </c>
      <c r="H10886" s="0" t="n">
        <v>9.5</v>
      </c>
      <c r="I10886" s="0" t="n">
        <v>19</v>
      </c>
      <c r="J10886" s="0" t="n">
        <v>9.5</v>
      </c>
      <c r="K10886" s="0" t="s">
        <v>18</v>
      </c>
      <c r="L10886" s="0" t="s">
        <v>119</v>
      </c>
      <c r="M10886" s="0" t="n">
        <f aca="false">CEILING(G10886,1)*F10886</f>
        <v>19</v>
      </c>
      <c r="N10886" s="0" t="n">
        <f aca="false">M10886-H10886</f>
        <v>9.5</v>
      </c>
      <c r="O10886" s="0" t="n">
        <f aca="false">IF(ABS(N10886-J10886)&lt;0.011,1,0)</f>
        <v>1</v>
      </c>
    </row>
    <row r="10887" customFormat="false" ht="15" hidden="false" customHeight="false" outlineLevel="0" collapsed="false">
      <c r="A10887" s="0" t="s">
        <v>709</v>
      </c>
      <c r="B10887" s="0" t="s">
        <v>875</v>
      </c>
      <c r="C10887" s="0" t="n">
        <v>25</v>
      </c>
      <c r="D10887" s="0" t="n">
        <v>67292</v>
      </c>
      <c r="E10887" s="0" t="s">
        <v>621</v>
      </c>
      <c r="F10887" s="0" t="n">
        <v>9</v>
      </c>
      <c r="G10887" s="0" t="n">
        <v>0.5</v>
      </c>
      <c r="H10887" s="0" t="n">
        <v>4.5</v>
      </c>
      <c r="I10887" s="0" t="n">
        <v>9</v>
      </c>
      <c r="J10887" s="0" t="n">
        <v>4.5</v>
      </c>
      <c r="K10887" s="0" t="s">
        <v>18</v>
      </c>
      <c r="L10887" s="0" t="s">
        <v>119</v>
      </c>
      <c r="M10887" s="0" t="n">
        <f aca="false">CEILING(G10887,1)*F10887</f>
        <v>9</v>
      </c>
      <c r="N10887" s="0" t="n">
        <f aca="false">M10887-H10887</f>
        <v>4.5</v>
      </c>
      <c r="O10887" s="0" t="n">
        <f aca="false">IF(ABS(N10887-J10887)&lt;0.011,1,0)</f>
        <v>1</v>
      </c>
    </row>
    <row r="10888" customFormat="false" ht="15" hidden="false" customHeight="false" outlineLevel="0" collapsed="false">
      <c r="A10888" s="0" t="s">
        <v>709</v>
      </c>
      <c r="B10888" s="0" t="s">
        <v>875</v>
      </c>
      <c r="C10888" s="0" t="n">
        <v>25</v>
      </c>
      <c r="D10888" s="0" t="n">
        <v>67292</v>
      </c>
      <c r="E10888" s="0" t="s">
        <v>161</v>
      </c>
      <c r="F10888" s="0" t="n">
        <v>5.9</v>
      </c>
      <c r="G10888" s="0" t="n">
        <v>0.5</v>
      </c>
      <c r="H10888" s="0" t="n">
        <v>2.95</v>
      </c>
      <c r="I10888" s="0" t="n">
        <v>5.9</v>
      </c>
      <c r="J10888" s="0" t="n">
        <v>2.95</v>
      </c>
      <c r="K10888" s="0" t="s">
        <v>18</v>
      </c>
      <c r="L10888" s="0" t="s">
        <v>119</v>
      </c>
      <c r="M10888" s="0" t="n">
        <f aca="false">CEILING(G10888,1)*F10888</f>
        <v>5.9</v>
      </c>
      <c r="N10888" s="0" t="n">
        <f aca="false">M10888-H10888</f>
        <v>2.95</v>
      </c>
      <c r="O10888" s="0" t="n">
        <f aca="false">IF(ABS(N10888-J10888)&lt;0.011,1,0)</f>
        <v>1</v>
      </c>
    </row>
    <row r="10889" customFormat="false" ht="15" hidden="false" customHeight="false" outlineLevel="0" collapsed="false">
      <c r="A10889" s="0" t="s">
        <v>709</v>
      </c>
      <c r="B10889" s="0" t="s">
        <v>875</v>
      </c>
      <c r="C10889" s="0" t="n">
        <v>25</v>
      </c>
      <c r="D10889" s="0" t="n">
        <v>67292</v>
      </c>
      <c r="E10889" s="0" t="s">
        <v>108</v>
      </c>
      <c r="F10889" s="0" t="n">
        <v>4.9</v>
      </c>
      <c r="G10889" s="0" t="n">
        <v>0.5</v>
      </c>
      <c r="H10889" s="0" t="n">
        <v>2.45</v>
      </c>
      <c r="I10889" s="0" t="n">
        <v>4.9</v>
      </c>
      <c r="J10889" s="0" t="n">
        <v>2.45</v>
      </c>
      <c r="K10889" s="0" t="s">
        <v>18</v>
      </c>
      <c r="L10889" s="0" t="s">
        <v>119</v>
      </c>
      <c r="M10889" s="0" t="n">
        <f aca="false">CEILING(G10889,1)*F10889</f>
        <v>4.9</v>
      </c>
      <c r="N10889" s="0" t="n">
        <f aca="false">M10889-H10889</f>
        <v>2.45</v>
      </c>
      <c r="O10889" s="0" t="n">
        <f aca="false">IF(ABS(N10889-J10889)&lt;0.011,1,0)</f>
        <v>1</v>
      </c>
    </row>
    <row r="10890" customFormat="false" ht="15" hidden="false" customHeight="false" outlineLevel="0" collapsed="false">
      <c r="A10890" s="0" t="s">
        <v>709</v>
      </c>
      <c r="B10890" s="0" t="s">
        <v>875</v>
      </c>
      <c r="C10890" s="0" t="n">
        <v>25</v>
      </c>
      <c r="D10890" s="0" t="n">
        <v>67292</v>
      </c>
      <c r="E10890" s="0" t="s">
        <v>306</v>
      </c>
      <c r="F10890" s="0" t="n">
        <v>25.9</v>
      </c>
      <c r="G10890" s="0" t="n">
        <v>1.5</v>
      </c>
      <c r="H10890" s="0" t="n">
        <v>38.85</v>
      </c>
      <c r="I10890" s="0" t="n">
        <v>51.8</v>
      </c>
      <c r="J10890" s="0" t="n">
        <v>12.95</v>
      </c>
      <c r="K10890" s="0" t="s">
        <v>18</v>
      </c>
      <c r="L10890" s="0" t="s">
        <v>119</v>
      </c>
      <c r="M10890" s="0" t="n">
        <f aca="false">CEILING(G10890,1)*F10890</f>
        <v>51.8</v>
      </c>
      <c r="N10890" s="0" t="n">
        <f aca="false">M10890-H10890</f>
        <v>12.95</v>
      </c>
      <c r="O10890" s="0" t="n">
        <f aca="false">IF(ABS(N10890-J10890)&lt;0.011,1,0)</f>
        <v>1</v>
      </c>
    </row>
    <row r="10891" customFormat="false" ht="15" hidden="false" customHeight="false" outlineLevel="0" collapsed="false">
      <c r="A10891" s="0" t="s">
        <v>709</v>
      </c>
      <c r="B10891" s="0" t="s">
        <v>875</v>
      </c>
      <c r="C10891" s="0" t="n">
        <v>25</v>
      </c>
      <c r="D10891" s="0" t="n">
        <v>67292</v>
      </c>
      <c r="E10891" s="0" t="s">
        <v>348</v>
      </c>
      <c r="F10891" s="0" t="n">
        <v>9</v>
      </c>
      <c r="G10891" s="0" t="n">
        <v>0.5</v>
      </c>
      <c r="H10891" s="0" t="n">
        <v>4.5</v>
      </c>
      <c r="I10891" s="0" t="n">
        <v>9</v>
      </c>
      <c r="J10891" s="0" t="n">
        <v>4.5</v>
      </c>
      <c r="K10891" s="0" t="s">
        <v>18</v>
      </c>
      <c r="L10891" s="0" t="s">
        <v>119</v>
      </c>
      <c r="M10891" s="0" t="n">
        <f aca="false">CEILING(G10891,1)*F10891</f>
        <v>9</v>
      </c>
      <c r="N10891" s="0" t="n">
        <f aca="false">M10891-H10891</f>
        <v>4.5</v>
      </c>
      <c r="O10891" s="0" t="n">
        <f aca="false">IF(ABS(N10891-J10891)&lt;0.011,1,0)</f>
        <v>1</v>
      </c>
    </row>
    <row r="10892" customFormat="false" ht="15" hidden="false" customHeight="false" outlineLevel="0" collapsed="false">
      <c r="A10892" s="0" t="s">
        <v>709</v>
      </c>
      <c r="B10892" s="0" t="s">
        <v>875</v>
      </c>
      <c r="C10892" s="0" t="n">
        <v>25</v>
      </c>
      <c r="D10892" s="0" t="n">
        <v>67292</v>
      </c>
      <c r="E10892" s="0" t="s">
        <v>572</v>
      </c>
      <c r="F10892" s="0" t="n">
        <v>6.5</v>
      </c>
      <c r="G10892" s="0" t="n">
        <v>0.5</v>
      </c>
      <c r="H10892" s="0" t="n">
        <v>3.25</v>
      </c>
      <c r="I10892" s="0" t="n">
        <v>6.5</v>
      </c>
      <c r="J10892" s="0" t="n">
        <v>3.25</v>
      </c>
      <c r="K10892" s="0" t="s">
        <v>18</v>
      </c>
      <c r="L10892" s="0" t="s">
        <v>119</v>
      </c>
      <c r="M10892" s="0" t="n">
        <f aca="false">CEILING(G10892,1)*F10892</f>
        <v>6.5</v>
      </c>
      <c r="N10892" s="0" t="n">
        <f aca="false">M10892-H10892</f>
        <v>3.25</v>
      </c>
      <c r="O10892" s="0" t="n">
        <f aca="false">IF(ABS(N10892-J10892)&lt;0.011,1,0)</f>
        <v>1</v>
      </c>
    </row>
    <row r="10893" customFormat="false" ht="15" hidden="false" customHeight="false" outlineLevel="0" collapsed="false">
      <c r="A10893" s="0" t="s">
        <v>709</v>
      </c>
      <c r="B10893" s="0" t="s">
        <v>875</v>
      </c>
      <c r="C10893" s="0" t="n">
        <v>25</v>
      </c>
      <c r="D10893" s="0" t="n">
        <v>67292</v>
      </c>
      <c r="E10893" s="0" t="s">
        <v>136</v>
      </c>
      <c r="F10893" s="0" t="n">
        <v>7.9</v>
      </c>
      <c r="G10893" s="0" t="n">
        <v>0.5</v>
      </c>
      <c r="H10893" s="0" t="n">
        <v>3.95</v>
      </c>
      <c r="I10893" s="0" t="n">
        <v>7.9</v>
      </c>
      <c r="J10893" s="0" t="n">
        <v>3.95</v>
      </c>
      <c r="K10893" s="0" t="s">
        <v>18</v>
      </c>
      <c r="L10893" s="0" t="s">
        <v>119</v>
      </c>
      <c r="M10893" s="0" t="n">
        <f aca="false">CEILING(G10893,1)*F10893</f>
        <v>7.9</v>
      </c>
      <c r="N10893" s="0" t="n">
        <f aca="false">M10893-H10893</f>
        <v>3.95</v>
      </c>
      <c r="O10893" s="0" t="n">
        <f aca="false">IF(ABS(N10893-J10893)&lt;0.011,1,0)</f>
        <v>1</v>
      </c>
    </row>
    <row r="10894" customFormat="false" ht="15" hidden="false" customHeight="false" outlineLevel="0" collapsed="false">
      <c r="A10894" s="0" t="s">
        <v>709</v>
      </c>
      <c r="B10894" s="0" t="s">
        <v>876</v>
      </c>
      <c r="C10894" s="0" t="n">
        <v>6</v>
      </c>
      <c r="D10894" s="0" t="n">
        <v>67330</v>
      </c>
      <c r="E10894" s="0" t="s">
        <v>17</v>
      </c>
      <c r="F10894" s="0" t="n">
        <v>17.4</v>
      </c>
      <c r="G10894" s="0" t="n">
        <v>0.5</v>
      </c>
      <c r="H10894" s="0" t="n">
        <v>8.7</v>
      </c>
      <c r="I10894" s="0" t="n">
        <v>17.4</v>
      </c>
      <c r="J10894" s="0" t="n">
        <v>8.7</v>
      </c>
      <c r="K10894" s="0" t="s">
        <v>18</v>
      </c>
      <c r="L10894" s="0" t="s">
        <v>224</v>
      </c>
      <c r="M10894" s="0" t="n">
        <f aca="false">CEILING(G10894,1)*F10894</f>
        <v>17.4</v>
      </c>
      <c r="N10894" s="0" t="n">
        <f aca="false">M10894-H10894</f>
        <v>8.7</v>
      </c>
      <c r="O10894" s="0" t="n">
        <f aca="false">IF(ABS(N10894-J10894)&lt;0.011,1,0)</f>
        <v>1</v>
      </c>
    </row>
    <row r="10895" customFormat="false" ht="15" hidden="false" customHeight="false" outlineLevel="0" collapsed="false">
      <c r="A10895" s="0" t="s">
        <v>709</v>
      </c>
      <c r="B10895" s="0" t="s">
        <v>876</v>
      </c>
      <c r="C10895" s="0" t="n">
        <v>6</v>
      </c>
      <c r="D10895" s="0" t="n">
        <v>67330</v>
      </c>
      <c r="E10895" s="0" t="s">
        <v>115</v>
      </c>
      <c r="F10895" s="0" t="n">
        <v>3.9</v>
      </c>
      <c r="G10895" s="0" t="n">
        <v>0.5</v>
      </c>
      <c r="H10895" s="0" t="n">
        <v>1.95</v>
      </c>
      <c r="I10895" s="0" t="n">
        <v>3.9</v>
      </c>
      <c r="J10895" s="0" t="n">
        <v>1.95</v>
      </c>
      <c r="K10895" s="0" t="s">
        <v>18</v>
      </c>
      <c r="L10895" s="0" t="s">
        <v>224</v>
      </c>
      <c r="M10895" s="0" t="n">
        <f aca="false">CEILING(G10895,1)*F10895</f>
        <v>3.9</v>
      </c>
      <c r="N10895" s="0" t="n">
        <f aca="false">M10895-H10895</f>
        <v>1.95</v>
      </c>
      <c r="O10895" s="0" t="n">
        <f aca="false">IF(ABS(N10895-J10895)&lt;0.011,1,0)</f>
        <v>1</v>
      </c>
    </row>
    <row r="10896" customFormat="false" ht="15" hidden="false" customHeight="false" outlineLevel="0" collapsed="false">
      <c r="A10896" s="0" t="s">
        <v>709</v>
      </c>
      <c r="B10896" s="0" t="s">
        <v>876</v>
      </c>
      <c r="C10896" s="0" t="n">
        <v>6</v>
      </c>
      <c r="D10896" s="0" t="n">
        <v>67330</v>
      </c>
      <c r="E10896" s="0" t="s">
        <v>121</v>
      </c>
      <c r="F10896" s="0" t="n">
        <v>17.9</v>
      </c>
      <c r="G10896" s="0" t="n">
        <v>0.5</v>
      </c>
      <c r="H10896" s="0" t="n">
        <v>8.95</v>
      </c>
      <c r="I10896" s="0" t="n">
        <v>17.9</v>
      </c>
      <c r="J10896" s="0" t="n">
        <v>8.95</v>
      </c>
      <c r="K10896" s="0" t="s">
        <v>18</v>
      </c>
      <c r="L10896" s="0" t="s">
        <v>224</v>
      </c>
      <c r="M10896" s="0" t="n">
        <f aca="false">CEILING(G10896,1)*F10896</f>
        <v>17.9</v>
      </c>
      <c r="N10896" s="0" t="n">
        <f aca="false">M10896-H10896</f>
        <v>8.95</v>
      </c>
      <c r="O10896" s="0" t="n">
        <f aca="false">IF(ABS(N10896-J10896)&lt;0.011,1,0)</f>
        <v>1</v>
      </c>
    </row>
    <row r="10897" customFormat="false" ht="15" hidden="false" customHeight="false" outlineLevel="0" collapsed="false">
      <c r="A10897" s="0" t="s">
        <v>709</v>
      </c>
      <c r="B10897" s="0" t="s">
        <v>876</v>
      </c>
      <c r="C10897" s="0" t="n">
        <v>6</v>
      </c>
      <c r="D10897" s="0" t="n">
        <v>67330</v>
      </c>
      <c r="E10897" s="0" t="s">
        <v>69</v>
      </c>
      <c r="F10897" s="0" t="n">
        <v>6.5</v>
      </c>
      <c r="G10897" s="0" t="n">
        <v>0.5</v>
      </c>
      <c r="H10897" s="0" t="n">
        <v>3.25</v>
      </c>
      <c r="I10897" s="0" t="n">
        <v>6.5</v>
      </c>
      <c r="J10897" s="0" t="n">
        <v>3.25</v>
      </c>
      <c r="K10897" s="0" t="s">
        <v>18</v>
      </c>
      <c r="L10897" s="0" t="s">
        <v>224</v>
      </c>
      <c r="M10897" s="0" t="n">
        <f aca="false">CEILING(G10897,1)*F10897</f>
        <v>6.5</v>
      </c>
      <c r="N10897" s="0" t="n">
        <f aca="false">M10897-H10897</f>
        <v>3.25</v>
      </c>
      <c r="O10897" s="0" t="n">
        <f aca="false">IF(ABS(N10897-J10897)&lt;0.011,1,0)</f>
        <v>1</v>
      </c>
    </row>
    <row r="10898" customFormat="false" ht="15" hidden="false" customHeight="false" outlineLevel="0" collapsed="false">
      <c r="A10898" s="0" t="s">
        <v>709</v>
      </c>
      <c r="B10898" s="0" t="s">
        <v>876</v>
      </c>
      <c r="C10898" s="0" t="n">
        <v>6</v>
      </c>
      <c r="D10898" s="0" t="n">
        <v>67330</v>
      </c>
      <c r="E10898" s="0" t="s">
        <v>51</v>
      </c>
      <c r="F10898" s="0" t="n">
        <v>4.8</v>
      </c>
      <c r="G10898" s="0" t="n">
        <v>0.5</v>
      </c>
      <c r="H10898" s="0" t="n">
        <v>2.4</v>
      </c>
      <c r="I10898" s="0" t="n">
        <v>4.8</v>
      </c>
      <c r="J10898" s="0" t="n">
        <v>2.4</v>
      </c>
      <c r="K10898" s="0" t="s">
        <v>18</v>
      </c>
      <c r="L10898" s="0" t="s">
        <v>224</v>
      </c>
      <c r="M10898" s="0" t="n">
        <f aca="false">CEILING(G10898,1)*F10898</f>
        <v>4.8</v>
      </c>
      <c r="N10898" s="0" t="n">
        <f aca="false">M10898-H10898</f>
        <v>2.4</v>
      </c>
      <c r="O10898" s="0" t="n">
        <f aca="false">IF(ABS(N10898-J10898)&lt;0.011,1,0)</f>
        <v>1</v>
      </c>
    </row>
    <row r="10899" customFormat="false" ht="15" hidden="false" customHeight="false" outlineLevel="0" collapsed="false">
      <c r="A10899" s="0" t="s">
        <v>709</v>
      </c>
      <c r="B10899" s="0" t="s">
        <v>876</v>
      </c>
      <c r="C10899" s="0" t="n">
        <v>7</v>
      </c>
      <c r="D10899" s="0" t="n">
        <v>67326</v>
      </c>
      <c r="E10899" s="0" t="s">
        <v>17</v>
      </c>
      <c r="F10899" s="0" t="n">
        <v>17.4</v>
      </c>
      <c r="G10899" s="0" t="n">
        <v>0.5</v>
      </c>
      <c r="H10899" s="0" t="n">
        <v>8.7</v>
      </c>
      <c r="I10899" s="0" t="n">
        <v>17.4</v>
      </c>
      <c r="J10899" s="0" t="n">
        <v>8.7</v>
      </c>
      <c r="K10899" s="0" t="s">
        <v>18</v>
      </c>
      <c r="L10899" s="0" t="s">
        <v>224</v>
      </c>
      <c r="M10899" s="0" t="n">
        <f aca="false">CEILING(G10899,1)*F10899</f>
        <v>17.4</v>
      </c>
      <c r="N10899" s="0" t="n">
        <f aca="false">M10899-H10899</f>
        <v>8.7</v>
      </c>
      <c r="O10899" s="0" t="n">
        <f aca="false">IF(ABS(N10899-J10899)&lt;0.011,1,0)</f>
        <v>1</v>
      </c>
    </row>
    <row r="10900" customFormat="false" ht="15" hidden="false" customHeight="false" outlineLevel="0" collapsed="false">
      <c r="A10900" s="0" t="s">
        <v>709</v>
      </c>
      <c r="B10900" s="0" t="s">
        <v>876</v>
      </c>
      <c r="C10900" s="0" t="n">
        <v>7</v>
      </c>
      <c r="D10900" s="0" t="n">
        <v>67326</v>
      </c>
      <c r="E10900" s="0" t="s">
        <v>115</v>
      </c>
      <c r="F10900" s="0" t="n">
        <v>3.9</v>
      </c>
      <c r="G10900" s="0" t="n">
        <v>0.5</v>
      </c>
      <c r="H10900" s="0" t="n">
        <v>1.95</v>
      </c>
      <c r="I10900" s="0" t="n">
        <v>3.9</v>
      </c>
      <c r="J10900" s="0" t="n">
        <v>1.95</v>
      </c>
      <c r="K10900" s="0" t="s">
        <v>18</v>
      </c>
      <c r="L10900" s="0" t="s">
        <v>224</v>
      </c>
      <c r="M10900" s="0" t="n">
        <f aca="false">CEILING(G10900,1)*F10900</f>
        <v>3.9</v>
      </c>
      <c r="N10900" s="0" t="n">
        <f aca="false">M10900-H10900</f>
        <v>1.95</v>
      </c>
      <c r="O10900" s="0" t="n">
        <f aca="false">IF(ABS(N10900-J10900)&lt;0.011,1,0)</f>
        <v>1</v>
      </c>
    </row>
    <row r="10901" customFormat="false" ht="15" hidden="false" customHeight="false" outlineLevel="0" collapsed="false">
      <c r="A10901" s="0" t="s">
        <v>709</v>
      </c>
      <c r="B10901" s="0" t="s">
        <v>876</v>
      </c>
      <c r="C10901" s="0" t="n">
        <v>7</v>
      </c>
      <c r="D10901" s="0" t="n">
        <v>67326</v>
      </c>
      <c r="E10901" s="0" t="s">
        <v>121</v>
      </c>
      <c r="F10901" s="0" t="n">
        <v>17.9</v>
      </c>
      <c r="G10901" s="0" t="n">
        <v>0.5</v>
      </c>
      <c r="H10901" s="0" t="n">
        <v>8.95</v>
      </c>
      <c r="I10901" s="0" t="n">
        <v>17.9</v>
      </c>
      <c r="J10901" s="0" t="n">
        <v>8.95</v>
      </c>
      <c r="K10901" s="0" t="s">
        <v>18</v>
      </c>
      <c r="L10901" s="0" t="s">
        <v>224</v>
      </c>
      <c r="M10901" s="0" t="n">
        <f aca="false">CEILING(G10901,1)*F10901</f>
        <v>17.9</v>
      </c>
      <c r="N10901" s="0" t="n">
        <f aca="false">M10901-H10901</f>
        <v>8.95</v>
      </c>
      <c r="O10901" s="0" t="n">
        <f aca="false">IF(ABS(N10901-J10901)&lt;0.011,1,0)</f>
        <v>1</v>
      </c>
    </row>
    <row r="10902" customFormat="false" ht="15" hidden="false" customHeight="false" outlineLevel="0" collapsed="false">
      <c r="A10902" s="0" t="s">
        <v>709</v>
      </c>
      <c r="B10902" s="0" t="s">
        <v>876</v>
      </c>
      <c r="C10902" s="0" t="n">
        <v>7</v>
      </c>
      <c r="D10902" s="0" t="n">
        <v>67326</v>
      </c>
      <c r="E10902" s="0" t="s">
        <v>69</v>
      </c>
      <c r="F10902" s="0" t="n">
        <v>6.5</v>
      </c>
      <c r="G10902" s="0" t="n">
        <v>0.5</v>
      </c>
      <c r="H10902" s="0" t="n">
        <v>3.25</v>
      </c>
      <c r="I10902" s="0" t="n">
        <v>6.5</v>
      </c>
      <c r="J10902" s="0" t="n">
        <v>3.25</v>
      </c>
      <c r="K10902" s="0" t="s">
        <v>18</v>
      </c>
      <c r="L10902" s="0" t="s">
        <v>224</v>
      </c>
      <c r="M10902" s="0" t="n">
        <f aca="false">CEILING(G10902,1)*F10902</f>
        <v>6.5</v>
      </c>
      <c r="N10902" s="0" t="n">
        <f aca="false">M10902-H10902</f>
        <v>3.25</v>
      </c>
      <c r="O10902" s="0" t="n">
        <f aca="false">IF(ABS(N10902-J10902)&lt;0.011,1,0)</f>
        <v>1</v>
      </c>
    </row>
    <row r="10903" customFormat="false" ht="15" hidden="false" customHeight="false" outlineLevel="0" collapsed="false">
      <c r="A10903" s="0" t="s">
        <v>709</v>
      </c>
      <c r="B10903" s="0" t="s">
        <v>876</v>
      </c>
      <c r="C10903" s="0" t="n">
        <v>7</v>
      </c>
      <c r="D10903" s="0" t="n">
        <v>67326</v>
      </c>
      <c r="E10903" s="0" t="s">
        <v>51</v>
      </c>
      <c r="F10903" s="0" t="n">
        <v>4.8</v>
      </c>
      <c r="G10903" s="0" t="n">
        <v>0.5</v>
      </c>
      <c r="H10903" s="0" t="n">
        <v>2.4</v>
      </c>
      <c r="I10903" s="0" t="n">
        <v>4.8</v>
      </c>
      <c r="J10903" s="0" t="n">
        <v>2.4</v>
      </c>
      <c r="K10903" s="0" t="s">
        <v>18</v>
      </c>
      <c r="L10903" s="0" t="s">
        <v>224</v>
      </c>
      <c r="M10903" s="0" t="n">
        <f aca="false">CEILING(G10903,1)*F10903</f>
        <v>4.8</v>
      </c>
      <c r="N10903" s="0" t="n">
        <f aca="false">M10903-H10903</f>
        <v>2.4</v>
      </c>
      <c r="O10903" s="0" t="n">
        <f aca="false">IF(ABS(N10903-J10903)&lt;0.011,1,0)</f>
        <v>1</v>
      </c>
    </row>
    <row r="10904" customFormat="false" ht="15" hidden="false" customHeight="false" outlineLevel="0" collapsed="false">
      <c r="A10904" s="0" t="s">
        <v>709</v>
      </c>
      <c r="B10904" s="0" t="s">
        <v>877</v>
      </c>
      <c r="C10904" s="0" t="n">
        <v>22</v>
      </c>
      <c r="D10904" s="0" t="n">
        <v>67360</v>
      </c>
      <c r="E10904" s="0" t="s">
        <v>175</v>
      </c>
      <c r="F10904" s="0" t="n">
        <v>18</v>
      </c>
      <c r="G10904" s="0" t="n">
        <v>0.5</v>
      </c>
      <c r="H10904" s="0" t="n">
        <v>9</v>
      </c>
      <c r="I10904" s="0" t="n">
        <v>18</v>
      </c>
      <c r="J10904" s="0" t="n">
        <v>9</v>
      </c>
      <c r="K10904" s="0" t="s">
        <v>18</v>
      </c>
      <c r="L10904" s="0" t="s">
        <v>139</v>
      </c>
      <c r="M10904" s="0" t="n">
        <f aca="false">CEILING(G10904,1)*F10904</f>
        <v>18</v>
      </c>
      <c r="N10904" s="0" t="n">
        <f aca="false">M10904-H10904</f>
        <v>9</v>
      </c>
      <c r="O10904" s="0" t="n">
        <f aca="false">IF(ABS(N10904-J10904)&lt;0.011,1,0)</f>
        <v>1</v>
      </c>
    </row>
    <row r="10905" customFormat="false" ht="15" hidden="false" customHeight="false" outlineLevel="0" collapsed="false">
      <c r="A10905" s="0" t="s">
        <v>709</v>
      </c>
      <c r="B10905" s="0" t="s">
        <v>877</v>
      </c>
      <c r="C10905" s="0" t="n">
        <v>22</v>
      </c>
      <c r="D10905" s="0" t="n">
        <v>67360</v>
      </c>
      <c r="E10905" s="0" t="s">
        <v>122</v>
      </c>
      <c r="F10905" s="0" t="n">
        <v>5.9</v>
      </c>
      <c r="G10905" s="0" t="n">
        <v>0.5</v>
      </c>
      <c r="H10905" s="0" t="n">
        <v>2.95</v>
      </c>
      <c r="I10905" s="0" t="n">
        <v>5.9</v>
      </c>
      <c r="J10905" s="0" t="n">
        <v>2.95</v>
      </c>
      <c r="K10905" s="0" t="s">
        <v>18</v>
      </c>
      <c r="L10905" s="0" t="s">
        <v>139</v>
      </c>
      <c r="M10905" s="0" t="n">
        <f aca="false">CEILING(G10905,1)*F10905</f>
        <v>5.9</v>
      </c>
      <c r="N10905" s="0" t="n">
        <f aca="false">M10905-H10905</f>
        <v>2.95</v>
      </c>
      <c r="O10905" s="0" t="n">
        <f aca="false">IF(ABS(N10905-J10905)&lt;0.011,1,0)</f>
        <v>1</v>
      </c>
    </row>
    <row r="10906" customFormat="false" ht="15" hidden="false" customHeight="false" outlineLevel="0" collapsed="false">
      <c r="A10906" s="0" t="s">
        <v>709</v>
      </c>
      <c r="B10906" s="0" t="s">
        <v>877</v>
      </c>
      <c r="C10906" s="0" t="n">
        <v>22</v>
      </c>
      <c r="D10906" s="0" t="n">
        <v>67360</v>
      </c>
      <c r="E10906" s="0" t="s">
        <v>42</v>
      </c>
      <c r="F10906" s="0" t="n">
        <v>8.9</v>
      </c>
      <c r="G10906" s="0" t="n">
        <v>0.5</v>
      </c>
      <c r="H10906" s="0" t="n">
        <v>4.45</v>
      </c>
      <c r="I10906" s="0" t="n">
        <v>8.9</v>
      </c>
      <c r="J10906" s="0" t="n">
        <v>4.45</v>
      </c>
      <c r="K10906" s="0" t="s">
        <v>18</v>
      </c>
      <c r="L10906" s="0" t="s">
        <v>139</v>
      </c>
      <c r="M10906" s="0" t="n">
        <f aca="false">CEILING(G10906,1)*F10906</f>
        <v>8.9</v>
      </c>
      <c r="N10906" s="0" t="n">
        <f aca="false">M10906-H10906</f>
        <v>4.45</v>
      </c>
      <c r="O10906" s="0" t="n">
        <f aca="false">IF(ABS(N10906-J10906)&lt;0.011,1,0)</f>
        <v>1</v>
      </c>
    </row>
    <row r="10907" customFormat="false" ht="15" hidden="false" customHeight="false" outlineLevel="0" collapsed="false">
      <c r="A10907" s="0" t="s">
        <v>709</v>
      </c>
      <c r="B10907" s="0" t="s">
        <v>877</v>
      </c>
      <c r="C10907" s="0" t="n">
        <v>22</v>
      </c>
      <c r="D10907" s="0" t="n">
        <v>67360</v>
      </c>
      <c r="E10907" s="0" t="s">
        <v>385</v>
      </c>
      <c r="F10907" s="0" t="n">
        <v>9</v>
      </c>
      <c r="G10907" s="0" t="n">
        <v>0.5</v>
      </c>
      <c r="H10907" s="0" t="n">
        <v>4.5</v>
      </c>
      <c r="I10907" s="0" t="n">
        <v>9</v>
      </c>
      <c r="J10907" s="0" t="n">
        <v>4.5</v>
      </c>
      <c r="K10907" s="0" t="s">
        <v>18</v>
      </c>
      <c r="L10907" s="0" t="s">
        <v>139</v>
      </c>
      <c r="M10907" s="0" t="n">
        <f aca="false">CEILING(G10907,1)*F10907</f>
        <v>9</v>
      </c>
      <c r="N10907" s="0" t="n">
        <f aca="false">M10907-H10907</f>
        <v>4.5</v>
      </c>
      <c r="O10907" s="0" t="n">
        <f aca="false">IF(ABS(N10907-J10907)&lt;0.011,1,0)</f>
        <v>1</v>
      </c>
    </row>
    <row r="10908" customFormat="false" ht="15" hidden="false" customHeight="false" outlineLevel="0" collapsed="false">
      <c r="A10908" s="0" t="s">
        <v>709</v>
      </c>
      <c r="B10908" s="0" t="s">
        <v>877</v>
      </c>
      <c r="C10908" s="0" t="n">
        <v>23</v>
      </c>
      <c r="D10908" s="0" t="n">
        <v>67355</v>
      </c>
      <c r="E10908" s="0" t="s">
        <v>175</v>
      </c>
      <c r="F10908" s="0" t="n">
        <v>18</v>
      </c>
      <c r="G10908" s="0" t="n">
        <v>0.5</v>
      </c>
      <c r="H10908" s="0" t="n">
        <v>9</v>
      </c>
      <c r="I10908" s="0" t="n">
        <v>18</v>
      </c>
      <c r="J10908" s="0" t="n">
        <v>9</v>
      </c>
      <c r="K10908" s="0" t="s">
        <v>18</v>
      </c>
      <c r="L10908" s="0" t="s">
        <v>139</v>
      </c>
      <c r="M10908" s="0" t="n">
        <f aca="false">CEILING(G10908,1)*F10908</f>
        <v>18</v>
      </c>
      <c r="N10908" s="0" t="n">
        <f aca="false">M10908-H10908</f>
        <v>9</v>
      </c>
      <c r="O10908" s="0" t="n">
        <f aca="false">IF(ABS(N10908-J10908)&lt;0.011,1,0)</f>
        <v>1</v>
      </c>
    </row>
    <row r="10909" customFormat="false" ht="15" hidden="false" customHeight="false" outlineLevel="0" collapsed="false">
      <c r="A10909" s="0" t="s">
        <v>709</v>
      </c>
      <c r="B10909" s="0" t="s">
        <v>877</v>
      </c>
      <c r="C10909" s="0" t="n">
        <v>23</v>
      </c>
      <c r="D10909" s="0" t="n">
        <v>67355</v>
      </c>
      <c r="E10909" s="0" t="s">
        <v>122</v>
      </c>
      <c r="F10909" s="0" t="n">
        <v>5.9</v>
      </c>
      <c r="G10909" s="0" t="n">
        <v>0.5</v>
      </c>
      <c r="H10909" s="0" t="n">
        <v>2.95</v>
      </c>
      <c r="I10909" s="0" t="n">
        <v>5.9</v>
      </c>
      <c r="J10909" s="0" t="n">
        <v>2.95</v>
      </c>
      <c r="K10909" s="0" t="s">
        <v>18</v>
      </c>
      <c r="L10909" s="0" t="s">
        <v>139</v>
      </c>
      <c r="M10909" s="0" t="n">
        <f aca="false">CEILING(G10909,1)*F10909</f>
        <v>5.9</v>
      </c>
      <c r="N10909" s="0" t="n">
        <f aca="false">M10909-H10909</f>
        <v>2.95</v>
      </c>
      <c r="O10909" s="0" t="n">
        <f aca="false">IF(ABS(N10909-J10909)&lt;0.011,1,0)</f>
        <v>1</v>
      </c>
    </row>
    <row r="10910" customFormat="false" ht="15" hidden="false" customHeight="false" outlineLevel="0" collapsed="false">
      <c r="A10910" s="0" t="s">
        <v>709</v>
      </c>
      <c r="B10910" s="0" t="s">
        <v>877</v>
      </c>
      <c r="C10910" s="0" t="n">
        <v>23</v>
      </c>
      <c r="D10910" s="0" t="n">
        <v>67355</v>
      </c>
      <c r="E10910" s="0" t="s">
        <v>42</v>
      </c>
      <c r="F10910" s="0" t="n">
        <v>8.9</v>
      </c>
      <c r="G10910" s="0" t="n">
        <v>0.5</v>
      </c>
      <c r="H10910" s="0" t="n">
        <v>4.45</v>
      </c>
      <c r="I10910" s="0" t="n">
        <v>8.9</v>
      </c>
      <c r="J10910" s="0" t="n">
        <v>4.45</v>
      </c>
      <c r="K10910" s="0" t="s">
        <v>18</v>
      </c>
      <c r="L10910" s="0" t="s">
        <v>139</v>
      </c>
      <c r="M10910" s="0" t="n">
        <f aca="false">CEILING(G10910,1)*F10910</f>
        <v>8.9</v>
      </c>
      <c r="N10910" s="0" t="n">
        <f aca="false">M10910-H10910</f>
        <v>4.45</v>
      </c>
      <c r="O10910" s="0" t="n">
        <f aca="false">IF(ABS(N10910-J10910)&lt;0.011,1,0)</f>
        <v>1</v>
      </c>
    </row>
    <row r="10911" customFormat="false" ht="15" hidden="false" customHeight="false" outlineLevel="0" collapsed="false">
      <c r="A10911" s="0" t="s">
        <v>709</v>
      </c>
      <c r="B10911" s="0" t="s">
        <v>877</v>
      </c>
      <c r="C10911" s="0" t="n">
        <v>23</v>
      </c>
      <c r="D10911" s="0" t="n">
        <v>67355</v>
      </c>
      <c r="E10911" s="0" t="s">
        <v>385</v>
      </c>
      <c r="F10911" s="0" t="n">
        <v>9</v>
      </c>
      <c r="G10911" s="0" t="n">
        <v>0.5</v>
      </c>
      <c r="H10911" s="0" t="n">
        <v>4.5</v>
      </c>
      <c r="I10911" s="0" t="n">
        <v>9</v>
      </c>
      <c r="J10911" s="0" t="n">
        <v>4.5</v>
      </c>
      <c r="K10911" s="0" t="s">
        <v>18</v>
      </c>
      <c r="L10911" s="0" t="s">
        <v>139</v>
      </c>
      <c r="M10911" s="0" t="n">
        <f aca="false">CEILING(G10911,1)*F10911</f>
        <v>9</v>
      </c>
      <c r="N10911" s="0" t="n">
        <f aca="false">M10911-H10911</f>
        <v>4.5</v>
      </c>
      <c r="O10911" s="0" t="n">
        <f aca="false">IF(ABS(N10911-J10911)&lt;0.011,1,0)</f>
        <v>1</v>
      </c>
    </row>
    <row r="10912" customFormat="false" ht="15" hidden="false" customHeight="false" outlineLevel="0" collapsed="false">
      <c r="A10912" s="0" t="s">
        <v>709</v>
      </c>
      <c r="B10912" s="0" t="s">
        <v>878</v>
      </c>
      <c r="C10912" s="0" t="n">
        <v>25</v>
      </c>
      <c r="D10912" s="0" t="n">
        <v>67416</v>
      </c>
      <c r="E10912" s="0" t="s">
        <v>128</v>
      </c>
      <c r="F10912" s="0" t="n">
        <v>2.5</v>
      </c>
      <c r="G10912" s="0" t="n">
        <v>0.5</v>
      </c>
      <c r="H10912" s="0" t="n">
        <v>1.25</v>
      </c>
      <c r="I10912" s="0" t="n">
        <v>2.5</v>
      </c>
      <c r="J10912" s="0" t="n">
        <v>1.25</v>
      </c>
      <c r="K10912" s="0" t="s">
        <v>18</v>
      </c>
      <c r="L10912" s="0" t="s">
        <v>102</v>
      </c>
      <c r="M10912" s="0" t="n">
        <f aca="false">CEILING(G10912,1)*F10912</f>
        <v>2.5</v>
      </c>
      <c r="N10912" s="0" t="n">
        <f aca="false">M10912-H10912</f>
        <v>1.25</v>
      </c>
      <c r="O10912" s="0" t="n">
        <f aca="false">IF(ABS(N10912-J10912)&lt;0.011,1,0)</f>
        <v>1</v>
      </c>
    </row>
    <row r="10913" customFormat="false" ht="15" hidden="false" customHeight="false" outlineLevel="0" collapsed="false">
      <c r="A10913" s="0" t="s">
        <v>709</v>
      </c>
      <c r="B10913" s="0" t="s">
        <v>878</v>
      </c>
      <c r="C10913" s="0" t="n">
        <v>25</v>
      </c>
      <c r="D10913" s="0" t="n">
        <v>67416</v>
      </c>
      <c r="E10913" s="0" t="s">
        <v>343</v>
      </c>
      <c r="F10913" s="0" t="n">
        <v>10.5</v>
      </c>
      <c r="G10913" s="0" t="n">
        <v>0.5</v>
      </c>
      <c r="H10913" s="0" t="n">
        <v>5.25</v>
      </c>
      <c r="I10913" s="0" t="n">
        <v>10.5</v>
      </c>
      <c r="J10913" s="0" t="n">
        <v>5.25</v>
      </c>
      <c r="K10913" s="0" t="s">
        <v>18</v>
      </c>
      <c r="L10913" s="0" t="s">
        <v>102</v>
      </c>
      <c r="M10913" s="0" t="n">
        <f aca="false">CEILING(G10913,1)*F10913</f>
        <v>10.5</v>
      </c>
      <c r="N10913" s="0" t="n">
        <f aca="false">M10913-H10913</f>
        <v>5.25</v>
      </c>
      <c r="O10913" s="0" t="n">
        <f aca="false">IF(ABS(N10913-J10913)&lt;0.011,1,0)</f>
        <v>1</v>
      </c>
    </row>
    <row r="10914" customFormat="false" ht="15" hidden="false" customHeight="false" outlineLevel="0" collapsed="false">
      <c r="A10914" s="0" t="s">
        <v>709</v>
      </c>
      <c r="B10914" s="0" t="s">
        <v>878</v>
      </c>
      <c r="C10914" s="0" t="n">
        <v>25</v>
      </c>
      <c r="D10914" s="0" t="n">
        <v>67416</v>
      </c>
      <c r="E10914" s="0" t="s">
        <v>106</v>
      </c>
      <c r="F10914" s="0" t="n">
        <v>5.9</v>
      </c>
      <c r="G10914" s="0" t="n">
        <v>0.5</v>
      </c>
      <c r="H10914" s="0" t="n">
        <v>2.95</v>
      </c>
      <c r="I10914" s="0" t="n">
        <v>5.9</v>
      </c>
      <c r="J10914" s="0" t="n">
        <v>2.95</v>
      </c>
      <c r="K10914" s="0" t="s">
        <v>18</v>
      </c>
      <c r="L10914" s="0" t="s">
        <v>102</v>
      </c>
      <c r="M10914" s="0" t="n">
        <f aca="false">CEILING(G10914,1)*F10914</f>
        <v>5.9</v>
      </c>
      <c r="N10914" s="0" t="n">
        <f aca="false">M10914-H10914</f>
        <v>2.95</v>
      </c>
      <c r="O10914" s="0" t="n">
        <f aca="false">IF(ABS(N10914-J10914)&lt;0.011,1,0)</f>
        <v>1</v>
      </c>
    </row>
    <row r="10915" customFormat="false" ht="15" hidden="false" customHeight="false" outlineLevel="0" collapsed="false">
      <c r="A10915" s="0" t="s">
        <v>709</v>
      </c>
      <c r="B10915" s="0" t="s">
        <v>878</v>
      </c>
      <c r="C10915" s="0" t="n">
        <v>25</v>
      </c>
      <c r="D10915" s="0" t="n">
        <v>67416</v>
      </c>
      <c r="E10915" s="0" t="s">
        <v>60</v>
      </c>
      <c r="F10915" s="0" t="n">
        <v>19</v>
      </c>
      <c r="G10915" s="0" t="n">
        <v>0.5</v>
      </c>
      <c r="H10915" s="0" t="n">
        <v>9.5</v>
      </c>
      <c r="I10915" s="0" t="n">
        <v>19</v>
      </c>
      <c r="J10915" s="0" t="n">
        <v>9.5</v>
      </c>
      <c r="K10915" s="0" t="s">
        <v>18</v>
      </c>
      <c r="L10915" s="0" t="s">
        <v>102</v>
      </c>
      <c r="M10915" s="0" t="n">
        <f aca="false">CEILING(G10915,1)*F10915</f>
        <v>19</v>
      </c>
      <c r="N10915" s="0" t="n">
        <f aca="false">M10915-H10915</f>
        <v>9.5</v>
      </c>
      <c r="O10915" s="0" t="n">
        <f aca="false">IF(ABS(N10915-J10915)&lt;0.011,1,0)</f>
        <v>1</v>
      </c>
    </row>
    <row r="10916" customFormat="false" ht="15" hidden="false" customHeight="false" outlineLevel="0" collapsed="false">
      <c r="A10916" s="0" t="s">
        <v>709</v>
      </c>
      <c r="B10916" s="0" t="s">
        <v>878</v>
      </c>
      <c r="C10916" s="0" t="n">
        <v>25</v>
      </c>
      <c r="D10916" s="0" t="n">
        <v>67416</v>
      </c>
      <c r="E10916" s="0" t="s">
        <v>233</v>
      </c>
      <c r="F10916" s="0" t="n">
        <v>1.4</v>
      </c>
      <c r="G10916" s="0" t="n">
        <v>0.5</v>
      </c>
      <c r="H10916" s="0" t="n">
        <v>0.7</v>
      </c>
      <c r="I10916" s="0" t="n">
        <v>1.4</v>
      </c>
      <c r="J10916" s="0" t="n">
        <v>0.7</v>
      </c>
      <c r="K10916" s="0" t="s">
        <v>18</v>
      </c>
      <c r="L10916" s="0" t="s">
        <v>102</v>
      </c>
      <c r="M10916" s="0" t="n">
        <f aca="false">CEILING(G10916,1)*F10916</f>
        <v>1.4</v>
      </c>
      <c r="N10916" s="0" t="n">
        <f aca="false">M10916-H10916</f>
        <v>0.7</v>
      </c>
      <c r="O10916" s="0" t="n">
        <f aca="false">IF(ABS(N10916-J10916)&lt;0.011,1,0)</f>
        <v>1</v>
      </c>
    </row>
    <row r="10917" customFormat="false" ht="15" hidden="false" customHeight="false" outlineLevel="0" collapsed="false">
      <c r="A10917" s="0" t="s">
        <v>709</v>
      </c>
      <c r="B10917" s="0" t="s">
        <v>878</v>
      </c>
      <c r="C10917" s="0" t="n">
        <v>26</v>
      </c>
      <c r="D10917" s="0" t="n">
        <v>67410</v>
      </c>
      <c r="E10917" s="0" t="s">
        <v>128</v>
      </c>
      <c r="F10917" s="0" t="n">
        <v>2.5</v>
      </c>
      <c r="G10917" s="0" t="n">
        <v>0.5</v>
      </c>
      <c r="H10917" s="0" t="n">
        <v>1.25</v>
      </c>
      <c r="I10917" s="0" t="n">
        <v>2.5</v>
      </c>
      <c r="J10917" s="0" t="n">
        <v>1.25</v>
      </c>
      <c r="K10917" s="0" t="s">
        <v>18</v>
      </c>
      <c r="L10917" s="0" t="s">
        <v>102</v>
      </c>
      <c r="M10917" s="0" t="n">
        <f aca="false">CEILING(G10917,1)*F10917</f>
        <v>2.5</v>
      </c>
      <c r="N10917" s="0" t="n">
        <f aca="false">M10917-H10917</f>
        <v>1.25</v>
      </c>
      <c r="O10917" s="0" t="n">
        <f aca="false">IF(ABS(N10917-J10917)&lt;0.011,1,0)</f>
        <v>1</v>
      </c>
    </row>
    <row r="10918" customFormat="false" ht="15" hidden="false" customHeight="false" outlineLevel="0" collapsed="false">
      <c r="A10918" s="0" t="s">
        <v>709</v>
      </c>
      <c r="B10918" s="0" t="s">
        <v>878</v>
      </c>
      <c r="C10918" s="0" t="n">
        <v>26</v>
      </c>
      <c r="D10918" s="0" t="n">
        <v>67410</v>
      </c>
      <c r="E10918" s="0" t="s">
        <v>343</v>
      </c>
      <c r="F10918" s="0" t="n">
        <v>10.5</v>
      </c>
      <c r="G10918" s="0" t="n">
        <v>0.5</v>
      </c>
      <c r="H10918" s="0" t="n">
        <v>5.25</v>
      </c>
      <c r="I10918" s="0" t="n">
        <v>10.5</v>
      </c>
      <c r="J10918" s="0" t="n">
        <v>5.25</v>
      </c>
      <c r="K10918" s="0" t="s">
        <v>18</v>
      </c>
      <c r="L10918" s="0" t="s">
        <v>102</v>
      </c>
      <c r="M10918" s="0" t="n">
        <f aca="false">CEILING(G10918,1)*F10918</f>
        <v>10.5</v>
      </c>
      <c r="N10918" s="0" t="n">
        <f aca="false">M10918-H10918</f>
        <v>5.25</v>
      </c>
      <c r="O10918" s="0" t="n">
        <f aca="false">IF(ABS(N10918-J10918)&lt;0.011,1,0)</f>
        <v>1</v>
      </c>
    </row>
    <row r="10919" customFormat="false" ht="15" hidden="false" customHeight="false" outlineLevel="0" collapsed="false">
      <c r="A10919" s="0" t="s">
        <v>709</v>
      </c>
      <c r="B10919" s="0" t="s">
        <v>878</v>
      </c>
      <c r="C10919" s="0" t="n">
        <v>26</v>
      </c>
      <c r="D10919" s="0" t="n">
        <v>67410</v>
      </c>
      <c r="E10919" s="0" t="s">
        <v>106</v>
      </c>
      <c r="F10919" s="0" t="n">
        <v>5.9</v>
      </c>
      <c r="G10919" s="0" t="n">
        <v>0.5</v>
      </c>
      <c r="H10919" s="0" t="n">
        <v>2.95</v>
      </c>
      <c r="I10919" s="0" t="n">
        <v>5.9</v>
      </c>
      <c r="J10919" s="0" t="n">
        <v>2.95</v>
      </c>
      <c r="K10919" s="0" t="s">
        <v>18</v>
      </c>
      <c r="L10919" s="0" t="s">
        <v>102</v>
      </c>
      <c r="M10919" s="0" t="n">
        <f aca="false">CEILING(G10919,1)*F10919</f>
        <v>5.9</v>
      </c>
      <c r="N10919" s="0" t="n">
        <f aca="false">M10919-H10919</f>
        <v>2.95</v>
      </c>
      <c r="O10919" s="0" t="n">
        <f aca="false">IF(ABS(N10919-J10919)&lt;0.011,1,0)</f>
        <v>1</v>
      </c>
    </row>
    <row r="10920" customFormat="false" ht="15" hidden="false" customHeight="false" outlineLevel="0" collapsed="false">
      <c r="A10920" s="0" t="s">
        <v>709</v>
      </c>
      <c r="B10920" s="0" t="s">
        <v>878</v>
      </c>
      <c r="C10920" s="0" t="n">
        <v>26</v>
      </c>
      <c r="D10920" s="0" t="n">
        <v>67410</v>
      </c>
      <c r="E10920" s="0" t="s">
        <v>60</v>
      </c>
      <c r="F10920" s="0" t="n">
        <v>19</v>
      </c>
      <c r="G10920" s="0" t="n">
        <v>0.5</v>
      </c>
      <c r="H10920" s="0" t="n">
        <v>9.5</v>
      </c>
      <c r="I10920" s="0" t="n">
        <v>19</v>
      </c>
      <c r="J10920" s="0" t="n">
        <v>9.5</v>
      </c>
      <c r="K10920" s="0" t="s">
        <v>18</v>
      </c>
      <c r="L10920" s="0" t="s">
        <v>102</v>
      </c>
      <c r="M10920" s="0" t="n">
        <f aca="false">CEILING(G10920,1)*F10920</f>
        <v>19</v>
      </c>
      <c r="N10920" s="0" t="n">
        <f aca="false">M10920-H10920</f>
        <v>9.5</v>
      </c>
      <c r="O10920" s="0" t="n">
        <f aca="false">IF(ABS(N10920-J10920)&lt;0.011,1,0)</f>
        <v>1</v>
      </c>
    </row>
    <row r="10921" customFormat="false" ht="15" hidden="false" customHeight="false" outlineLevel="0" collapsed="false">
      <c r="A10921" s="0" t="s">
        <v>709</v>
      </c>
      <c r="B10921" s="0" t="s">
        <v>878</v>
      </c>
      <c r="C10921" s="0" t="n">
        <v>26</v>
      </c>
      <c r="D10921" s="0" t="n">
        <v>67410</v>
      </c>
      <c r="E10921" s="0" t="s">
        <v>233</v>
      </c>
      <c r="F10921" s="0" t="n">
        <v>1.4</v>
      </c>
      <c r="G10921" s="0" t="n">
        <v>0.5</v>
      </c>
      <c r="H10921" s="0" t="n">
        <v>0.7</v>
      </c>
      <c r="I10921" s="0" t="n">
        <v>1.4</v>
      </c>
      <c r="J10921" s="0" t="n">
        <v>0.7</v>
      </c>
      <c r="K10921" s="0" t="s">
        <v>18</v>
      </c>
      <c r="L10921" s="0" t="s">
        <v>102</v>
      </c>
      <c r="M10921" s="0" t="n">
        <f aca="false">CEILING(G10921,1)*F10921</f>
        <v>1.4</v>
      </c>
      <c r="N10921" s="0" t="n">
        <f aca="false">M10921-H10921</f>
        <v>0.7</v>
      </c>
      <c r="O10921" s="0" t="n">
        <f aca="false">IF(ABS(N10921-J10921)&lt;0.011,1,0)</f>
        <v>1</v>
      </c>
    </row>
    <row r="10922" customFormat="false" ht="15" hidden="false" customHeight="false" outlineLevel="0" collapsed="false">
      <c r="A10922" s="0" t="s">
        <v>709</v>
      </c>
      <c r="B10922" s="0" t="s">
        <v>879</v>
      </c>
      <c r="C10922" s="0" t="n">
        <v>1</v>
      </c>
      <c r="D10922" s="0" t="n">
        <v>67435</v>
      </c>
      <c r="E10922" s="0" t="s">
        <v>335</v>
      </c>
      <c r="F10922" s="0" t="n">
        <v>7.2</v>
      </c>
      <c r="G10922" s="0" t="n">
        <v>0.5</v>
      </c>
      <c r="H10922" s="0" t="n">
        <v>3.6</v>
      </c>
      <c r="I10922" s="0" t="n">
        <v>7.2</v>
      </c>
      <c r="J10922" s="0" t="n">
        <v>3.6</v>
      </c>
      <c r="K10922" s="0" t="s">
        <v>18</v>
      </c>
      <c r="L10922" s="0" t="s">
        <v>359</v>
      </c>
      <c r="M10922" s="0" t="n">
        <f aca="false">CEILING(G10922,1)*F10922</f>
        <v>7.2</v>
      </c>
      <c r="N10922" s="0" t="n">
        <f aca="false">M10922-H10922</f>
        <v>3.6</v>
      </c>
      <c r="O10922" s="0" t="n">
        <f aca="false">IF(ABS(N10922-J10922)&lt;0.011,1,0)</f>
        <v>1</v>
      </c>
    </row>
    <row r="10923" customFormat="false" ht="15" hidden="false" customHeight="false" outlineLevel="0" collapsed="false">
      <c r="A10923" s="0" t="s">
        <v>709</v>
      </c>
      <c r="B10923" s="0" t="s">
        <v>879</v>
      </c>
      <c r="C10923" s="0" t="n">
        <v>1</v>
      </c>
      <c r="D10923" s="0" t="n">
        <v>67435</v>
      </c>
      <c r="E10923" s="0" t="s">
        <v>69</v>
      </c>
      <c r="F10923" s="0" t="n">
        <v>6.5</v>
      </c>
      <c r="G10923" s="0" t="n">
        <v>0.5</v>
      </c>
      <c r="H10923" s="0" t="n">
        <v>3.25</v>
      </c>
      <c r="I10923" s="0" t="n">
        <v>6.5</v>
      </c>
      <c r="J10923" s="0" t="n">
        <v>3.25</v>
      </c>
      <c r="K10923" s="0" t="s">
        <v>18</v>
      </c>
      <c r="L10923" s="0" t="s">
        <v>359</v>
      </c>
      <c r="M10923" s="0" t="n">
        <f aca="false">CEILING(G10923,1)*F10923</f>
        <v>6.5</v>
      </c>
      <c r="N10923" s="0" t="n">
        <f aca="false">M10923-H10923</f>
        <v>3.25</v>
      </c>
      <c r="O10923" s="0" t="n">
        <f aca="false">IF(ABS(N10923-J10923)&lt;0.011,1,0)</f>
        <v>1</v>
      </c>
    </row>
    <row r="10924" customFormat="false" ht="15" hidden="false" customHeight="false" outlineLevel="0" collapsed="false">
      <c r="A10924" s="0" t="s">
        <v>709</v>
      </c>
      <c r="B10924" s="0" t="s">
        <v>879</v>
      </c>
      <c r="C10924" s="0" t="n">
        <v>1</v>
      </c>
      <c r="D10924" s="0" t="n">
        <v>67435</v>
      </c>
      <c r="E10924" s="0" t="s">
        <v>92</v>
      </c>
      <c r="F10924" s="0" t="n">
        <v>4.9</v>
      </c>
      <c r="G10924" s="0" t="n">
        <v>0.5</v>
      </c>
      <c r="H10924" s="0" t="n">
        <v>2.45</v>
      </c>
      <c r="I10924" s="0" t="n">
        <v>4.9</v>
      </c>
      <c r="J10924" s="0" t="n">
        <v>2.45</v>
      </c>
      <c r="K10924" s="0" t="s">
        <v>18</v>
      </c>
      <c r="L10924" s="0" t="s">
        <v>359</v>
      </c>
      <c r="M10924" s="0" t="n">
        <f aca="false">CEILING(G10924,1)*F10924</f>
        <v>4.9</v>
      </c>
      <c r="N10924" s="0" t="n">
        <f aca="false">M10924-H10924</f>
        <v>2.45</v>
      </c>
      <c r="O10924" s="0" t="n">
        <f aca="false">IF(ABS(N10924-J10924)&lt;0.011,1,0)</f>
        <v>1</v>
      </c>
    </row>
    <row r="10925" customFormat="false" ht="15" hidden="false" customHeight="false" outlineLevel="0" collapsed="false">
      <c r="A10925" s="0" t="s">
        <v>709</v>
      </c>
      <c r="B10925" s="0" t="s">
        <v>879</v>
      </c>
      <c r="C10925" s="0" t="n">
        <v>1</v>
      </c>
      <c r="D10925" s="0" t="n">
        <v>67435</v>
      </c>
      <c r="E10925" s="0" t="s">
        <v>50</v>
      </c>
      <c r="F10925" s="0" t="n">
        <v>18.6</v>
      </c>
      <c r="G10925" s="0" t="n">
        <v>0.5</v>
      </c>
      <c r="H10925" s="0" t="n">
        <v>9.3</v>
      </c>
      <c r="I10925" s="0" t="n">
        <v>18.6</v>
      </c>
      <c r="J10925" s="0" t="n">
        <v>9.3</v>
      </c>
      <c r="K10925" s="0" t="s">
        <v>18</v>
      </c>
      <c r="L10925" s="0" t="s">
        <v>359</v>
      </c>
      <c r="M10925" s="0" t="n">
        <f aca="false">CEILING(G10925,1)*F10925</f>
        <v>18.6</v>
      </c>
      <c r="N10925" s="0" t="n">
        <f aca="false">M10925-H10925</f>
        <v>9.3</v>
      </c>
      <c r="O10925" s="0" t="n">
        <f aca="false">IF(ABS(N10925-J10925)&lt;0.011,1,0)</f>
        <v>1</v>
      </c>
    </row>
    <row r="10926" customFormat="false" ht="15" hidden="false" customHeight="false" outlineLevel="0" collapsed="false">
      <c r="A10926" s="0" t="s">
        <v>709</v>
      </c>
      <c r="B10926" s="0" t="s">
        <v>879</v>
      </c>
      <c r="C10926" s="0" t="n">
        <v>1</v>
      </c>
      <c r="D10926" s="0" t="n">
        <v>67435</v>
      </c>
      <c r="E10926" s="0" t="s">
        <v>76</v>
      </c>
      <c r="F10926" s="0" t="n">
        <v>18.6</v>
      </c>
      <c r="G10926" s="0" t="n">
        <v>0.5</v>
      </c>
      <c r="H10926" s="0" t="n">
        <v>9.3</v>
      </c>
      <c r="I10926" s="0" t="n">
        <v>18.6</v>
      </c>
      <c r="J10926" s="0" t="n">
        <v>9.3</v>
      </c>
      <c r="K10926" s="0" t="s">
        <v>18</v>
      </c>
      <c r="L10926" s="0" t="s">
        <v>359</v>
      </c>
      <c r="M10926" s="0" t="n">
        <f aca="false">CEILING(G10926,1)*F10926</f>
        <v>18.6</v>
      </c>
      <c r="N10926" s="0" t="n">
        <f aca="false">M10926-H10926</f>
        <v>9.3</v>
      </c>
      <c r="O10926" s="0" t="n">
        <f aca="false">IF(ABS(N10926-J10926)&lt;0.011,1,0)</f>
        <v>1</v>
      </c>
    </row>
    <row r="10927" customFormat="false" ht="15" hidden="false" customHeight="false" outlineLevel="0" collapsed="false">
      <c r="A10927" s="0" t="s">
        <v>709</v>
      </c>
      <c r="B10927" s="0" t="s">
        <v>879</v>
      </c>
      <c r="C10927" s="0" t="n">
        <v>2</v>
      </c>
      <c r="D10927" s="0" t="n">
        <v>67429</v>
      </c>
      <c r="E10927" s="0" t="s">
        <v>335</v>
      </c>
      <c r="F10927" s="0" t="n">
        <v>7.2</v>
      </c>
      <c r="G10927" s="0" t="n">
        <v>0.5</v>
      </c>
      <c r="H10927" s="0" t="n">
        <v>3.6</v>
      </c>
      <c r="I10927" s="0" t="n">
        <v>7.2</v>
      </c>
      <c r="J10927" s="0" t="n">
        <v>3.6</v>
      </c>
      <c r="K10927" s="0" t="s">
        <v>18</v>
      </c>
      <c r="L10927" s="0" t="s">
        <v>359</v>
      </c>
      <c r="M10927" s="0" t="n">
        <f aca="false">CEILING(G10927,1)*F10927</f>
        <v>7.2</v>
      </c>
      <c r="N10927" s="0" t="n">
        <f aca="false">M10927-H10927</f>
        <v>3.6</v>
      </c>
      <c r="O10927" s="0" t="n">
        <f aca="false">IF(ABS(N10927-J10927)&lt;0.011,1,0)</f>
        <v>1</v>
      </c>
    </row>
    <row r="10928" customFormat="false" ht="15" hidden="false" customHeight="false" outlineLevel="0" collapsed="false">
      <c r="A10928" s="0" t="s">
        <v>709</v>
      </c>
      <c r="B10928" s="0" t="s">
        <v>879</v>
      </c>
      <c r="C10928" s="0" t="n">
        <v>2</v>
      </c>
      <c r="D10928" s="0" t="n">
        <v>67429</v>
      </c>
      <c r="E10928" s="0" t="s">
        <v>69</v>
      </c>
      <c r="F10928" s="0" t="n">
        <v>6.5</v>
      </c>
      <c r="G10928" s="0" t="n">
        <v>0.5</v>
      </c>
      <c r="H10928" s="0" t="n">
        <v>3.25</v>
      </c>
      <c r="I10928" s="0" t="n">
        <v>6.5</v>
      </c>
      <c r="J10928" s="0" t="n">
        <v>3.25</v>
      </c>
      <c r="K10928" s="0" t="s">
        <v>18</v>
      </c>
      <c r="L10928" s="0" t="s">
        <v>359</v>
      </c>
      <c r="M10928" s="0" t="n">
        <f aca="false">CEILING(G10928,1)*F10928</f>
        <v>6.5</v>
      </c>
      <c r="N10928" s="0" t="n">
        <f aca="false">M10928-H10928</f>
        <v>3.25</v>
      </c>
      <c r="O10928" s="0" t="n">
        <f aca="false">IF(ABS(N10928-J10928)&lt;0.011,1,0)</f>
        <v>1</v>
      </c>
    </row>
    <row r="10929" customFormat="false" ht="15" hidden="false" customHeight="false" outlineLevel="0" collapsed="false">
      <c r="A10929" s="0" t="s">
        <v>709</v>
      </c>
      <c r="B10929" s="0" t="s">
        <v>879</v>
      </c>
      <c r="C10929" s="0" t="n">
        <v>2</v>
      </c>
      <c r="D10929" s="0" t="n">
        <v>67429</v>
      </c>
      <c r="E10929" s="0" t="s">
        <v>92</v>
      </c>
      <c r="F10929" s="0" t="n">
        <v>4.9</v>
      </c>
      <c r="G10929" s="0" t="n">
        <v>0.5</v>
      </c>
      <c r="H10929" s="0" t="n">
        <v>2.45</v>
      </c>
      <c r="I10929" s="0" t="n">
        <v>4.9</v>
      </c>
      <c r="J10929" s="0" t="n">
        <v>2.45</v>
      </c>
      <c r="K10929" s="0" t="s">
        <v>18</v>
      </c>
      <c r="L10929" s="0" t="s">
        <v>359</v>
      </c>
      <c r="M10929" s="0" t="n">
        <f aca="false">CEILING(G10929,1)*F10929</f>
        <v>4.9</v>
      </c>
      <c r="N10929" s="0" t="n">
        <f aca="false">M10929-H10929</f>
        <v>2.45</v>
      </c>
      <c r="O10929" s="0" t="n">
        <f aca="false">IF(ABS(N10929-J10929)&lt;0.011,1,0)</f>
        <v>1</v>
      </c>
    </row>
    <row r="10930" customFormat="false" ht="15" hidden="false" customHeight="false" outlineLevel="0" collapsed="false">
      <c r="A10930" s="0" t="s">
        <v>709</v>
      </c>
      <c r="B10930" s="0" t="s">
        <v>879</v>
      </c>
      <c r="C10930" s="0" t="n">
        <v>2</v>
      </c>
      <c r="D10930" s="0" t="n">
        <v>67429</v>
      </c>
      <c r="E10930" s="0" t="s">
        <v>50</v>
      </c>
      <c r="F10930" s="0" t="n">
        <v>18.6</v>
      </c>
      <c r="G10930" s="0" t="n">
        <v>0.5</v>
      </c>
      <c r="H10930" s="0" t="n">
        <v>9.3</v>
      </c>
      <c r="I10930" s="0" t="n">
        <v>18.6</v>
      </c>
      <c r="J10930" s="0" t="n">
        <v>9.3</v>
      </c>
      <c r="K10930" s="0" t="s">
        <v>18</v>
      </c>
      <c r="L10930" s="0" t="s">
        <v>359</v>
      </c>
      <c r="M10930" s="0" t="n">
        <f aca="false">CEILING(G10930,1)*F10930</f>
        <v>18.6</v>
      </c>
      <c r="N10930" s="0" t="n">
        <f aca="false">M10930-H10930</f>
        <v>9.3</v>
      </c>
      <c r="O10930" s="0" t="n">
        <f aca="false">IF(ABS(N10930-J10930)&lt;0.011,1,0)</f>
        <v>1</v>
      </c>
    </row>
    <row r="10931" customFormat="false" ht="15" hidden="false" customHeight="false" outlineLevel="0" collapsed="false">
      <c r="A10931" s="0" t="s">
        <v>709</v>
      </c>
      <c r="B10931" s="0" t="s">
        <v>879</v>
      </c>
      <c r="C10931" s="0" t="n">
        <v>2</v>
      </c>
      <c r="D10931" s="0" t="n">
        <v>67429</v>
      </c>
      <c r="E10931" s="0" t="s">
        <v>76</v>
      </c>
      <c r="F10931" s="0" t="n">
        <v>18.6</v>
      </c>
      <c r="G10931" s="0" t="n">
        <v>0.5</v>
      </c>
      <c r="H10931" s="0" t="n">
        <v>9.3</v>
      </c>
      <c r="I10931" s="0" t="n">
        <v>18.6</v>
      </c>
      <c r="J10931" s="0" t="n">
        <v>9.3</v>
      </c>
      <c r="K10931" s="0" t="s">
        <v>18</v>
      </c>
      <c r="L10931" s="0" t="s">
        <v>359</v>
      </c>
      <c r="M10931" s="0" t="n">
        <f aca="false">CEILING(G10931,1)*F10931</f>
        <v>18.6</v>
      </c>
      <c r="N10931" s="0" t="n">
        <f aca="false">M10931-H10931</f>
        <v>9.3</v>
      </c>
      <c r="O10931" s="0" t="n">
        <f aca="false">IF(ABS(N10931-J10931)&lt;0.011,1,0)</f>
        <v>1</v>
      </c>
    </row>
    <row r="10932" customFormat="false" ht="15" hidden="false" customHeight="false" outlineLevel="0" collapsed="false">
      <c r="A10932" s="0" t="s">
        <v>709</v>
      </c>
      <c r="B10932" s="0" t="s">
        <v>880</v>
      </c>
      <c r="C10932" s="0" t="n">
        <v>6</v>
      </c>
      <c r="D10932" s="0" t="n">
        <v>67490</v>
      </c>
      <c r="E10932" s="0" t="s">
        <v>73</v>
      </c>
      <c r="F10932" s="0" t="n">
        <v>8.9</v>
      </c>
      <c r="G10932" s="0" t="n">
        <v>0.5</v>
      </c>
      <c r="H10932" s="0" t="n">
        <v>4.45</v>
      </c>
      <c r="I10932" s="0" t="n">
        <v>8.9</v>
      </c>
      <c r="J10932" s="0" t="n">
        <v>4.45</v>
      </c>
      <c r="K10932" s="0" t="s">
        <v>18</v>
      </c>
      <c r="L10932" s="0" t="s">
        <v>881</v>
      </c>
      <c r="M10932" s="0" t="n">
        <f aca="false">CEILING(G10932,1)*F10932</f>
        <v>8.9</v>
      </c>
      <c r="N10932" s="0" t="n">
        <f aca="false">M10932-H10932</f>
        <v>4.45</v>
      </c>
      <c r="O10932" s="0" t="n">
        <f aca="false">IF(ABS(N10932-J10932)&lt;0.011,1,0)</f>
        <v>1</v>
      </c>
    </row>
    <row r="10933" customFormat="false" ht="15" hidden="false" customHeight="false" outlineLevel="0" collapsed="false">
      <c r="A10933" s="0" t="s">
        <v>709</v>
      </c>
      <c r="B10933" s="0" t="s">
        <v>880</v>
      </c>
      <c r="C10933" s="0" t="n">
        <v>8</v>
      </c>
      <c r="D10933" s="0" t="n">
        <v>67484</v>
      </c>
      <c r="E10933" s="0" t="s">
        <v>73</v>
      </c>
      <c r="F10933" s="0" t="n">
        <v>8.9</v>
      </c>
      <c r="G10933" s="0" t="n">
        <v>0.5</v>
      </c>
      <c r="H10933" s="0" t="n">
        <v>4.45</v>
      </c>
      <c r="I10933" s="0" t="n">
        <v>8.9</v>
      </c>
      <c r="J10933" s="0" t="n">
        <v>4.45</v>
      </c>
      <c r="K10933" s="0" t="s">
        <v>18</v>
      </c>
      <c r="L10933" s="0" t="s">
        <v>881</v>
      </c>
      <c r="M10933" s="0" t="n">
        <f aca="false">CEILING(G10933,1)*F10933</f>
        <v>8.9</v>
      </c>
      <c r="N10933" s="0" t="n">
        <f aca="false">M10933-H10933</f>
        <v>4.45</v>
      </c>
      <c r="O10933" s="0" t="n">
        <f aca="false">IF(ABS(N10933-J10933)&lt;0.011,1,0)</f>
        <v>1</v>
      </c>
    </row>
    <row r="10934" customFormat="false" ht="15" hidden="false" customHeight="false" outlineLevel="0" collapsed="false">
      <c r="A10934" s="0" t="s">
        <v>709</v>
      </c>
      <c r="B10934" s="0" t="s">
        <v>880</v>
      </c>
      <c r="C10934" s="0" t="n">
        <v>24</v>
      </c>
      <c r="D10934" s="0" t="n">
        <v>67510</v>
      </c>
      <c r="E10934" s="0" t="s">
        <v>38</v>
      </c>
      <c r="F10934" s="0" t="n">
        <v>3.9</v>
      </c>
      <c r="G10934" s="0" t="n">
        <v>0.5</v>
      </c>
      <c r="H10934" s="0" t="n">
        <v>1.95</v>
      </c>
      <c r="I10934" s="0" t="n">
        <v>3.9</v>
      </c>
      <c r="J10934" s="0" t="n">
        <v>1.95</v>
      </c>
      <c r="K10934" s="0" t="s">
        <v>18</v>
      </c>
      <c r="L10934" s="0" t="s">
        <v>119</v>
      </c>
      <c r="M10934" s="0" t="n">
        <f aca="false">CEILING(G10934,1)*F10934</f>
        <v>3.9</v>
      </c>
      <c r="N10934" s="0" t="n">
        <f aca="false">M10934-H10934</f>
        <v>1.95</v>
      </c>
      <c r="O10934" s="0" t="n">
        <f aca="false">IF(ABS(N10934-J10934)&lt;0.011,1,0)</f>
        <v>1</v>
      </c>
    </row>
    <row r="10935" customFormat="false" ht="15" hidden="false" customHeight="false" outlineLevel="0" collapsed="false">
      <c r="A10935" s="0" t="s">
        <v>709</v>
      </c>
      <c r="B10935" s="0" t="s">
        <v>880</v>
      </c>
      <c r="C10935" s="0" t="n">
        <v>24</v>
      </c>
      <c r="D10935" s="0" t="n">
        <v>67510</v>
      </c>
      <c r="E10935" s="0" t="s">
        <v>73</v>
      </c>
      <c r="F10935" s="0" t="n">
        <v>8.9</v>
      </c>
      <c r="G10935" s="0" t="n">
        <v>0.5</v>
      </c>
      <c r="H10935" s="0" t="n">
        <v>4.45</v>
      </c>
      <c r="I10935" s="0" t="n">
        <v>8.9</v>
      </c>
      <c r="J10935" s="0" t="n">
        <v>4.45</v>
      </c>
      <c r="K10935" s="0" t="s">
        <v>18</v>
      </c>
      <c r="L10935" s="0" t="s">
        <v>119</v>
      </c>
      <c r="M10935" s="0" t="n">
        <f aca="false">CEILING(G10935,1)*F10935</f>
        <v>8.9</v>
      </c>
      <c r="N10935" s="0" t="n">
        <f aca="false">M10935-H10935</f>
        <v>4.45</v>
      </c>
      <c r="O10935" s="0" t="n">
        <f aca="false">IF(ABS(N10935-J10935)&lt;0.011,1,0)</f>
        <v>1</v>
      </c>
    </row>
    <row r="10936" customFormat="false" ht="15" hidden="false" customHeight="false" outlineLevel="0" collapsed="false">
      <c r="A10936" s="0" t="s">
        <v>709</v>
      </c>
      <c r="B10936" s="0" t="s">
        <v>880</v>
      </c>
      <c r="C10936" s="0" t="n">
        <v>24</v>
      </c>
      <c r="D10936" s="0" t="n">
        <v>67510</v>
      </c>
      <c r="E10936" s="0" t="s">
        <v>32</v>
      </c>
      <c r="F10936" s="0" t="n">
        <v>2.2</v>
      </c>
      <c r="G10936" s="0" t="n">
        <v>0.5</v>
      </c>
      <c r="H10936" s="0" t="n">
        <v>1.1</v>
      </c>
      <c r="I10936" s="0" t="n">
        <v>2.2</v>
      </c>
      <c r="J10936" s="0" t="n">
        <v>1.1</v>
      </c>
      <c r="K10936" s="0" t="s">
        <v>18</v>
      </c>
      <c r="L10936" s="0" t="s">
        <v>119</v>
      </c>
      <c r="M10936" s="0" t="n">
        <f aca="false">CEILING(G10936,1)*F10936</f>
        <v>2.2</v>
      </c>
      <c r="N10936" s="0" t="n">
        <f aca="false">M10936-H10936</f>
        <v>1.1</v>
      </c>
      <c r="O10936" s="0" t="n">
        <f aca="false">IF(ABS(N10936-J10936)&lt;0.011,1,0)</f>
        <v>1</v>
      </c>
    </row>
    <row r="10937" customFormat="false" ht="15" hidden="false" customHeight="false" outlineLevel="0" collapsed="false">
      <c r="A10937" s="0" t="s">
        <v>709</v>
      </c>
      <c r="B10937" s="0" t="s">
        <v>880</v>
      </c>
      <c r="C10937" s="0" t="n">
        <v>24</v>
      </c>
      <c r="D10937" s="0" t="n">
        <v>67510</v>
      </c>
      <c r="E10937" s="0" t="s">
        <v>61</v>
      </c>
      <c r="F10937" s="0" t="n">
        <v>3.5</v>
      </c>
      <c r="G10937" s="0" t="n">
        <v>0.5</v>
      </c>
      <c r="H10937" s="0" t="n">
        <v>1.75</v>
      </c>
      <c r="I10937" s="0" t="n">
        <v>3.5</v>
      </c>
      <c r="J10937" s="0" t="n">
        <v>1.75</v>
      </c>
      <c r="K10937" s="0" t="s">
        <v>18</v>
      </c>
      <c r="L10937" s="0" t="s">
        <v>119</v>
      </c>
      <c r="M10937" s="0" t="n">
        <f aca="false">CEILING(G10937,1)*F10937</f>
        <v>3.5</v>
      </c>
      <c r="N10937" s="0" t="n">
        <f aca="false">M10937-H10937</f>
        <v>1.75</v>
      </c>
      <c r="O10937" s="0" t="n">
        <f aca="false">IF(ABS(N10937-J10937)&lt;0.011,1,0)</f>
        <v>1</v>
      </c>
    </row>
    <row r="10938" customFormat="false" ht="15" hidden="false" customHeight="false" outlineLevel="0" collapsed="false">
      <c r="A10938" s="0" t="s">
        <v>709</v>
      </c>
      <c r="B10938" s="0" t="s">
        <v>880</v>
      </c>
      <c r="C10938" s="0" t="n">
        <v>24</v>
      </c>
      <c r="D10938" s="0" t="n">
        <v>67510</v>
      </c>
      <c r="E10938" s="0" t="s">
        <v>506</v>
      </c>
      <c r="F10938" s="0" t="n">
        <v>6.3</v>
      </c>
      <c r="G10938" s="0" t="n">
        <v>0.5</v>
      </c>
      <c r="H10938" s="0" t="n">
        <v>3.15</v>
      </c>
      <c r="I10938" s="0" t="n">
        <v>6.3</v>
      </c>
      <c r="J10938" s="0" t="n">
        <v>3.15</v>
      </c>
      <c r="K10938" s="0" t="s">
        <v>18</v>
      </c>
      <c r="L10938" s="0" t="s">
        <v>119</v>
      </c>
      <c r="M10938" s="0" t="n">
        <f aca="false">CEILING(G10938,1)*F10938</f>
        <v>6.3</v>
      </c>
      <c r="N10938" s="0" t="n">
        <f aca="false">M10938-H10938</f>
        <v>3.15</v>
      </c>
      <c r="O10938" s="0" t="n">
        <f aca="false">IF(ABS(N10938-J10938)&lt;0.011,1,0)</f>
        <v>1</v>
      </c>
    </row>
    <row r="10939" customFormat="false" ht="15" hidden="false" customHeight="false" outlineLevel="0" collapsed="false">
      <c r="A10939" s="0" t="s">
        <v>709</v>
      </c>
      <c r="B10939" s="0" t="s">
        <v>880</v>
      </c>
      <c r="C10939" s="0" t="n">
        <v>25</v>
      </c>
      <c r="D10939" s="0" t="n">
        <v>67503</v>
      </c>
      <c r="E10939" s="0" t="s">
        <v>38</v>
      </c>
      <c r="F10939" s="0" t="n">
        <v>3.9</v>
      </c>
      <c r="G10939" s="0" t="n">
        <v>0.5</v>
      </c>
      <c r="H10939" s="0" t="n">
        <v>1.95</v>
      </c>
      <c r="I10939" s="0" t="n">
        <v>3.9</v>
      </c>
      <c r="J10939" s="0" t="n">
        <v>1.95</v>
      </c>
      <c r="K10939" s="0" t="s">
        <v>18</v>
      </c>
      <c r="L10939" s="0" t="s">
        <v>119</v>
      </c>
      <c r="M10939" s="0" t="n">
        <f aca="false">CEILING(G10939,1)*F10939</f>
        <v>3.9</v>
      </c>
      <c r="N10939" s="0" t="n">
        <f aca="false">M10939-H10939</f>
        <v>1.95</v>
      </c>
      <c r="O10939" s="0" t="n">
        <f aca="false">IF(ABS(N10939-J10939)&lt;0.011,1,0)</f>
        <v>1</v>
      </c>
    </row>
    <row r="10940" customFormat="false" ht="15" hidden="false" customHeight="false" outlineLevel="0" collapsed="false">
      <c r="A10940" s="0" t="s">
        <v>709</v>
      </c>
      <c r="B10940" s="0" t="s">
        <v>880</v>
      </c>
      <c r="C10940" s="0" t="n">
        <v>25</v>
      </c>
      <c r="D10940" s="0" t="n">
        <v>67503</v>
      </c>
      <c r="E10940" s="0" t="s">
        <v>73</v>
      </c>
      <c r="F10940" s="0" t="n">
        <v>8.9</v>
      </c>
      <c r="G10940" s="0" t="n">
        <v>0.5</v>
      </c>
      <c r="H10940" s="0" t="n">
        <v>4.45</v>
      </c>
      <c r="I10940" s="0" t="n">
        <v>8.9</v>
      </c>
      <c r="J10940" s="0" t="n">
        <v>4.45</v>
      </c>
      <c r="K10940" s="0" t="s">
        <v>18</v>
      </c>
      <c r="L10940" s="0" t="s">
        <v>119</v>
      </c>
      <c r="M10940" s="0" t="n">
        <f aca="false">CEILING(G10940,1)*F10940</f>
        <v>8.9</v>
      </c>
      <c r="N10940" s="0" t="n">
        <f aca="false">M10940-H10940</f>
        <v>4.45</v>
      </c>
      <c r="O10940" s="0" t="n">
        <f aca="false">IF(ABS(N10940-J10940)&lt;0.011,1,0)</f>
        <v>1</v>
      </c>
    </row>
    <row r="10941" customFormat="false" ht="15" hidden="false" customHeight="false" outlineLevel="0" collapsed="false">
      <c r="A10941" s="0" t="s">
        <v>709</v>
      </c>
      <c r="B10941" s="0" t="s">
        <v>880</v>
      </c>
      <c r="C10941" s="0" t="n">
        <v>25</v>
      </c>
      <c r="D10941" s="0" t="n">
        <v>67503</v>
      </c>
      <c r="E10941" s="0" t="s">
        <v>32</v>
      </c>
      <c r="F10941" s="0" t="n">
        <v>2.2</v>
      </c>
      <c r="G10941" s="0" t="n">
        <v>0.5</v>
      </c>
      <c r="H10941" s="0" t="n">
        <v>1.1</v>
      </c>
      <c r="I10941" s="0" t="n">
        <v>2.2</v>
      </c>
      <c r="J10941" s="0" t="n">
        <v>1.1</v>
      </c>
      <c r="K10941" s="0" t="s">
        <v>18</v>
      </c>
      <c r="L10941" s="0" t="s">
        <v>119</v>
      </c>
      <c r="M10941" s="0" t="n">
        <f aca="false">CEILING(G10941,1)*F10941</f>
        <v>2.2</v>
      </c>
      <c r="N10941" s="0" t="n">
        <f aca="false">M10941-H10941</f>
        <v>1.1</v>
      </c>
      <c r="O10941" s="0" t="n">
        <f aca="false">IF(ABS(N10941-J10941)&lt;0.011,1,0)</f>
        <v>1</v>
      </c>
    </row>
    <row r="10942" customFormat="false" ht="15" hidden="false" customHeight="false" outlineLevel="0" collapsed="false">
      <c r="A10942" s="0" t="s">
        <v>709</v>
      </c>
      <c r="B10942" s="0" t="s">
        <v>880</v>
      </c>
      <c r="C10942" s="0" t="n">
        <v>25</v>
      </c>
      <c r="D10942" s="0" t="n">
        <v>67503</v>
      </c>
      <c r="E10942" s="0" t="s">
        <v>61</v>
      </c>
      <c r="F10942" s="0" t="n">
        <v>3.5</v>
      </c>
      <c r="G10942" s="0" t="n">
        <v>0.5</v>
      </c>
      <c r="H10942" s="0" t="n">
        <v>1.75</v>
      </c>
      <c r="I10942" s="0" t="n">
        <v>3.5</v>
      </c>
      <c r="J10942" s="0" t="n">
        <v>1.75</v>
      </c>
      <c r="K10942" s="0" t="s">
        <v>18</v>
      </c>
      <c r="L10942" s="0" t="s">
        <v>119</v>
      </c>
      <c r="M10942" s="0" t="n">
        <f aca="false">CEILING(G10942,1)*F10942</f>
        <v>3.5</v>
      </c>
      <c r="N10942" s="0" t="n">
        <f aca="false">M10942-H10942</f>
        <v>1.75</v>
      </c>
      <c r="O10942" s="0" t="n">
        <f aca="false">IF(ABS(N10942-J10942)&lt;0.011,1,0)</f>
        <v>1</v>
      </c>
    </row>
    <row r="10943" customFormat="false" ht="15" hidden="false" customHeight="false" outlineLevel="0" collapsed="false">
      <c r="A10943" s="0" t="s">
        <v>709</v>
      </c>
      <c r="B10943" s="0" t="s">
        <v>880</v>
      </c>
      <c r="C10943" s="0" t="n">
        <v>25</v>
      </c>
      <c r="D10943" s="0" t="n">
        <v>67503</v>
      </c>
      <c r="E10943" s="0" t="s">
        <v>506</v>
      </c>
      <c r="F10943" s="0" t="n">
        <v>6.3</v>
      </c>
      <c r="G10943" s="0" t="n">
        <v>0.5</v>
      </c>
      <c r="H10943" s="0" t="n">
        <v>3.15</v>
      </c>
      <c r="I10943" s="0" t="n">
        <v>6.3</v>
      </c>
      <c r="J10943" s="0" t="n">
        <v>3.15</v>
      </c>
      <c r="K10943" s="0" t="s">
        <v>18</v>
      </c>
      <c r="L10943" s="0" t="s">
        <v>119</v>
      </c>
      <c r="M10943" s="0" t="n">
        <f aca="false">CEILING(G10943,1)*F10943</f>
        <v>6.3</v>
      </c>
      <c r="N10943" s="0" t="n">
        <f aca="false">M10943-H10943</f>
        <v>3.15</v>
      </c>
      <c r="O10943" s="0" t="n">
        <f aca="false">IF(ABS(N10943-J10943)&lt;0.011,1,0)</f>
        <v>1</v>
      </c>
    </row>
    <row r="10944" customFormat="false" ht="15" hidden="false" customHeight="false" outlineLevel="0" collapsed="false">
      <c r="A10944" s="0" t="s">
        <v>709</v>
      </c>
      <c r="B10944" s="0" t="s">
        <v>882</v>
      </c>
      <c r="C10944" s="0" t="n">
        <v>2</v>
      </c>
      <c r="D10944" s="0" t="n">
        <v>67523</v>
      </c>
      <c r="E10944" s="0" t="s">
        <v>38</v>
      </c>
      <c r="F10944" s="0" t="n">
        <v>3.9</v>
      </c>
      <c r="G10944" s="0" t="n">
        <v>0.5</v>
      </c>
      <c r="H10944" s="0" t="n">
        <v>1.95</v>
      </c>
      <c r="I10944" s="0" t="n">
        <v>3.9</v>
      </c>
      <c r="J10944" s="0" t="n">
        <v>1.95</v>
      </c>
      <c r="K10944" s="0" t="s">
        <v>18</v>
      </c>
      <c r="L10944" s="0" t="s">
        <v>97</v>
      </c>
      <c r="M10944" s="0" t="n">
        <f aca="false">CEILING(G10944,1)*F10944</f>
        <v>3.9</v>
      </c>
      <c r="N10944" s="0" t="n">
        <f aca="false">M10944-H10944</f>
        <v>1.95</v>
      </c>
      <c r="O10944" s="0" t="n">
        <f aca="false">IF(ABS(N10944-J10944)&lt;0.011,1,0)</f>
        <v>1</v>
      </c>
    </row>
    <row r="10945" customFormat="false" ht="15" hidden="false" customHeight="false" outlineLevel="0" collapsed="false">
      <c r="A10945" s="0" t="s">
        <v>709</v>
      </c>
      <c r="B10945" s="0" t="s">
        <v>882</v>
      </c>
      <c r="C10945" s="0" t="n">
        <v>2</v>
      </c>
      <c r="D10945" s="0" t="n">
        <v>67523</v>
      </c>
      <c r="E10945" s="0" t="s">
        <v>45</v>
      </c>
      <c r="F10945" s="0" t="n">
        <v>18.6</v>
      </c>
      <c r="G10945" s="0" t="n">
        <v>0.5</v>
      </c>
      <c r="H10945" s="0" t="n">
        <v>9.3</v>
      </c>
      <c r="I10945" s="0" t="n">
        <v>18.6</v>
      </c>
      <c r="J10945" s="0" t="n">
        <v>9.3</v>
      </c>
      <c r="K10945" s="0" t="s">
        <v>18</v>
      </c>
      <c r="L10945" s="0" t="s">
        <v>97</v>
      </c>
      <c r="M10945" s="0" t="n">
        <f aca="false">CEILING(G10945,1)*F10945</f>
        <v>18.6</v>
      </c>
      <c r="N10945" s="0" t="n">
        <f aca="false">M10945-H10945</f>
        <v>9.3</v>
      </c>
      <c r="O10945" s="0" t="n">
        <f aca="false">IF(ABS(N10945-J10945)&lt;0.011,1,0)</f>
        <v>1</v>
      </c>
    </row>
    <row r="10946" customFormat="false" ht="15" hidden="false" customHeight="false" outlineLevel="0" collapsed="false">
      <c r="A10946" s="0" t="s">
        <v>709</v>
      </c>
      <c r="B10946" s="0" t="s">
        <v>882</v>
      </c>
      <c r="C10946" s="0" t="n">
        <v>2</v>
      </c>
      <c r="D10946" s="0" t="n">
        <v>67523</v>
      </c>
      <c r="E10946" s="0" t="s">
        <v>167</v>
      </c>
      <c r="F10946" s="0" t="n">
        <v>16</v>
      </c>
      <c r="G10946" s="0" t="n">
        <v>0.5</v>
      </c>
      <c r="H10946" s="0" t="n">
        <v>8</v>
      </c>
      <c r="I10946" s="0" t="n">
        <v>16</v>
      </c>
      <c r="J10946" s="0" t="n">
        <v>8</v>
      </c>
      <c r="K10946" s="0" t="s">
        <v>18</v>
      </c>
      <c r="L10946" s="0" t="s">
        <v>97</v>
      </c>
      <c r="M10946" s="0" t="n">
        <f aca="false">CEILING(G10946,1)*F10946</f>
        <v>16</v>
      </c>
      <c r="N10946" s="0" t="n">
        <f aca="false">M10946-H10946</f>
        <v>8</v>
      </c>
      <c r="O10946" s="0" t="n">
        <f aca="false">IF(ABS(N10946-J10946)&lt;0.011,1,0)</f>
        <v>1</v>
      </c>
    </row>
    <row r="10947" customFormat="false" ht="15" hidden="false" customHeight="false" outlineLevel="0" collapsed="false">
      <c r="A10947" s="0" t="s">
        <v>709</v>
      </c>
      <c r="B10947" s="0" t="s">
        <v>882</v>
      </c>
      <c r="C10947" s="0" t="n">
        <v>2</v>
      </c>
      <c r="D10947" s="0" t="n">
        <v>67523</v>
      </c>
      <c r="E10947" s="0" t="s">
        <v>89</v>
      </c>
      <c r="F10947" s="0" t="n">
        <v>3.9</v>
      </c>
      <c r="G10947" s="0" t="n">
        <v>0.5</v>
      </c>
      <c r="H10947" s="0" t="n">
        <v>1.95</v>
      </c>
      <c r="I10947" s="0" t="n">
        <v>3.9</v>
      </c>
      <c r="J10947" s="0" t="n">
        <v>1.95</v>
      </c>
      <c r="K10947" s="0" t="s">
        <v>18</v>
      </c>
      <c r="L10947" s="0" t="s">
        <v>97</v>
      </c>
      <c r="M10947" s="0" t="n">
        <f aca="false">CEILING(G10947,1)*F10947</f>
        <v>3.9</v>
      </c>
      <c r="N10947" s="0" t="n">
        <f aca="false">M10947-H10947</f>
        <v>1.95</v>
      </c>
      <c r="O10947" s="0" t="n">
        <f aca="false">IF(ABS(N10947-J10947)&lt;0.011,1,0)</f>
        <v>1</v>
      </c>
    </row>
    <row r="10948" customFormat="false" ht="15" hidden="false" customHeight="false" outlineLevel="0" collapsed="false">
      <c r="A10948" s="0" t="s">
        <v>709</v>
      </c>
      <c r="B10948" s="0" t="s">
        <v>882</v>
      </c>
      <c r="C10948" s="0" t="n">
        <v>2</v>
      </c>
      <c r="D10948" s="0" t="n">
        <v>67523</v>
      </c>
      <c r="E10948" s="0" t="s">
        <v>144</v>
      </c>
      <c r="F10948" s="0" t="n">
        <v>3.9</v>
      </c>
      <c r="G10948" s="0" t="n">
        <v>0.5</v>
      </c>
      <c r="H10948" s="0" t="n">
        <v>1.95</v>
      </c>
      <c r="I10948" s="0" t="n">
        <v>3.9</v>
      </c>
      <c r="J10948" s="0" t="n">
        <v>1.95</v>
      </c>
      <c r="K10948" s="0" t="s">
        <v>18</v>
      </c>
      <c r="L10948" s="0" t="s">
        <v>97</v>
      </c>
      <c r="M10948" s="0" t="n">
        <f aca="false">CEILING(G10948,1)*F10948</f>
        <v>3.9</v>
      </c>
      <c r="N10948" s="0" t="n">
        <f aca="false">M10948-H10948</f>
        <v>1.95</v>
      </c>
      <c r="O10948" s="0" t="n">
        <f aca="false">IF(ABS(N10948-J10948)&lt;0.011,1,0)</f>
        <v>1</v>
      </c>
    </row>
    <row r="10949" customFormat="false" ht="15" hidden="false" customHeight="false" outlineLevel="0" collapsed="false">
      <c r="A10949" s="0" t="s">
        <v>709</v>
      </c>
      <c r="B10949" s="0" t="s">
        <v>882</v>
      </c>
      <c r="C10949" s="0" t="n">
        <v>3</v>
      </c>
      <c r="D10949" s="0" t="n">
        <v>67511</v>
      </c>
      <c r="E10949" s="0" t="s">
        <v>38</v>
      </c>
      <c r="F10949" s="0" t="n">
        <v>3.9</v>
      </c>
      <c r="G10949" s="0" t="n">
        <v>0.5</v>
      </c>
      <c r="H10949" s="0" t="n">
        <v>1.95</v>
      </c>
      <c r="I10949" s="0" t="n">
        <v>3.9</v>
      </c>
      <c r="J10949" s="0" t="n">
        <v>1.95</v>
      </c>
      <c r="K10949" s="0" t="s">
        <v>18</v>
      </c>
      <c r="L10949" s="0" t="s">
        <v>97</v>
      </c>
      <c r="M10949" s="0" t="n">
        <f aca="false">CEILING(G10949,1)*F10949</f>
        <v>3.9</v>
      </c>
      <c r="N10949" s="0" t="n">
        <f aca="false">M10949-H10949</f>
        <v>1.95</v>
      </c>
      <c r="O10949" s="0" t="n">
        <f aca="false">IF(ABS(N10949-J10949)&lt;0.011,1,0)</f>
        <v>1</v>
      </c>
    </row>
    <row r="10950" customFormat="false" ht="15" hidden="false" customHeight="false" outlineLevel="0" collapsed="false">
      <c r="A10950" s="0" t="s">
        <v>709</v>
      </c>
      <c r="B10950" s="0" t="s">
        <v>882</v>
      </c>
      <c r="C10950" s="0" t="n">
        <v>3</v>
      </c>
      <c r="D10950" s="0" t="n">
        <v>67511</v>
      </c>
      <c r="E10950" s="0" t="s">
        <v>45</v>
      </c>
      <c r="F10950" s="0" t="n">
        <v>18.6</v>
      </c>
      <c r="G10950" s="0" t="n">
        <v>0.5</v>
      </c>
      <c r="H10950" s="0" t="n">
        <v>9.3</v>
      </c>
      <c r="I10950" s="0" t="n">
        <v>18.6</v>
      </c>
      <c r="J10950" s="0" t="n">
        <v>9.3</v>
      </c>
      <c r="K10950" s="0" t="s">
        <v>18</v>
      </c>
      <c r="L10950" s="0" t="s">
        <v>97</v>
      </c>
      <c r="M10950" s="0" t="n">
        <f aca="false">CEILING(G10950,1)*F10950</f>
        <v>18.6</v>
      </c>
      <c r="N10950" s="0" t="n">
        <f aca="false">M10950-H10950</f>
        <v>9.3</v>
      </c>
      <c r="O10950" s="0" t="n">
        <f aca="false">IF(ABS(N10950-J10950)&lt;0.011,1,0)</f>
        <v>1</v>
      </c>
    </row>
    <row r="10951" customFormat="false" ht="15" hidden="false" customHeight="false" outlineLevel="0" collapsed="false">
      <c r="A10951" s="0" t="s">
        <v>709</v>
      </c>
      <c r="B10951" s="0" t="s">
        <v>882</v>
      </c>
      <c r="C10951" s="0" t="n">
        <v>3</v>
      </c>
      <c r="D10951" s="0" t="n">
        <v>67511</v>
      </c>
      <c r="E10951" s="0" t="s">
        <v>167</v>
      </c>
      <c r="F10951" s="0" t="n">
        <v>16</v>
      </c>
      <c r="G10951" s="0" t="n">
        <v>0.5</v>
      </c>
      <c r="H10951" s="0" t="n">
        <v>8</v>
      </c>
      <c r="I10951" s="0" t="n">
        <v>16</v>
      </c>
      <c r="J10951" s="0" t="n">
        <v>8</v>
      </c>
      <c r="K10951" s="0" t="s">
        <v>18</v>
      </c>
      <c r="L10951" s="0" t="s">
        <v>97</v>
      </c>
      <c r="M10951" s="0" t="n">
        <f aca="false">CEILING(G10951,1)*F10951</f>
        <v>16</v>
      </c>
      <c r="N10951" s="0" t="n">
        <f aca="false">M10951-H10951</f>
        <v>8</v>
      </c>
      <c r="O10951" s="0" t="n">
        <f aca="false">IF(ABS(N10951-J10951)&lt;0.011,1,0)</f>
        <v>1</v>
      </c>
    </row>
    <row r="10952" customFormat="false" ht="15" hidden="false" customHeight="false" outlineLevel="0" collapsed="false">
      <c r="A10952" s="0" t="s">
        <v>709</v>
      </c>
      <c r="B10952" s="0" t="s">
        <v>882</v>
      </c>
      <c r="C10952" s="0" t="n">
        <v>3</v>
      </c>
      <c r="D10952" s="0" t="n">
        <v>67511</v>
      </c>
      <c r="E10952" s="0" t="s">
        <v>89</v>
      </c>
      <c r="F10952" s="0" t="n">
        <v>3.9</v>
      </c>
      <c r="G10952" s="0" t="n">
        <v>0.5</v>
      </c>
      <c r="H10952" s="0" t="n">
        <v>1.95</v>
      </c>
      <c r="I10952" s="0" t="n">
        <v>3.9</v>
      </c>
      <c r="J10952" s="0" t="n">
        <v>1.95</v>
      </c>
      <c r="K10952" s="0" t="s">
        <v>18</v>
      </c>
      <c r="L10952" s="0" t="s">
        <v>97</v>
      </c>
      <c r="M10952" s="0" t="n">
        <f aca="false">CEILING(G10952,1)*F10952</f>
        <v>3.9</v>
      </c>
      <c r="N10952" s="0" t="n">
        <f aca="false">M10952-H10952</f>
        <v>1.95</v>
      </c>
      <c r="O10952" s="0" t="n">
        <f aca="false">IF(ABS(N10952-J10952)&lt;0.011,1,0)</f>
        <v>1</v>
      </c>
    </row>
    <row r="10953" customFormat="false" ht="15" hidden="false" customHeight="false" outlineLevel="0" collapsed="false">
      <c r="A10953" s="0" t="s">
        <v>709</v>
      </c>
      <c r="B10953" s="0" t="s">
        <v>882</v>
      </c>
      <c r="C10953" s="0" t="n">
        <v>3</v>
      </c>
      <c r="D10953" s="0" t="n">
        <v>67511</v>
      </c>
      <c r="E10953" s="0" t="s">
        <v>144</v>
      </c>
      <c r="F10953" s="0" t="n">
        <v>3.9</v>
      </c>
      <c r="G10953" s="0" t="n">
        <v>0.5</v>
      </c>
      <c r="H10953" s="0" t="n">
        <v>1.95</v>
      </c>
      <c r="I10953" s="0" t="n">
        <v>3.9</v>
      </c>
      <c r="J10953" s="0" t="n">
        <v>1.95</v>
      </c>
      <c r="K10953" s="0" t="s">
        <v>18</v>
      </c>
      <c r="L10953" s="0" t="s">
        <v>97</v>
      </c>
      <c r="M10953" s="0" t="n">
        <f aca="false">CEILING(G10953,1)*F10953</f>
        <v>3.9</v>
      </c>
      <c r="N10953" s="0" t="n">
        <f aca="false">M10953-H10953</f>
        <v>1.95</v>
      </c>
      <c r="O10953" s="0" t="n">
        <f aca="false">IF(ABS(N10953-J10953)&lt;0.011,1,0)</f>
        <v>1</v>
      </c>
    </row>
    <row r="10954" customFormat="false" ht="15" hidden="false" customHeight="false" outlineLevel="0" collapsed="false">
      <c r="A10954" s="0" t="s">
        <v>709</v>
      </c>
      <c r="B10954" s="0" t="s">
        <v>882</v>
      </c>
      <c r="C10954" s="0" t="n">
        <v>4</v>
      </c>
      <c r="D10954" s="0" t="n">
        <v>67524</v>
      </c>
      <c r="E10954" s="0" t="s">
        <v>883</v>
      </c>
      <c r="F10954" s="0" t="n">
        <v>17.9</v>
      </c>
      <c r="G10954" s="0" t="n">
        <v>0.5</v>
      </c>
      <c r="H10954" s="0" t="n">
        <v>8.95</v>
      </c>
      <c r="I10954" s="0" t="n">
        <v>17.9</v>
      </c>
      <c r="J10954" s="0" t="n">
        <v>8.95</v>
      </c>
      <c r="K10954" s="0" t="s">
        <v>18</v>
      </c>
      <c r="L10954" s="0" t="s">
        <v>216</v>
      </c>
      <c r="M10954" s="0" t="n">
        <f aca="false">CEILING(G10954,1)*F10954</f>
        <v>17.9</v>
      </c>
      <c r="N10954" s="0" t="n">
        <f aca="false">M10954-H10954</f>
        <v>8.95</v>
      </c>
      <c r="O10954" s="0" t="n">
        <f aca="false">IF(ABS(N10954-J10954)&lt;0.011,1,0)</f>
        <v>1</v>
      </c>
    </row>
    <row r="10955" customFormat="false" ht="15" hidden="false" customHeight="false" outlineLevel="0" collapsed="false">
      <c r="A10955" s="0" t="s">
        <v>709</v>
      </c>
      <c r="B10955" s="0" t="s">
        <v>882</v>
      </c>
      <c r="C10955" s="0" t="n">
        <v>4</v>
      </c>
      <c r="D10955" s="0" t="n">
        <v>67524</v>
      </c>
      <c r="E10955" s="0" t="s">
        <v>49</v>
      </c>
      <c r="F10955" s="0" t="n">
        <v>19.5</v>
      </c>
      <c r="G10955" s="0" t="n">
        <v>0.5</v>
      </c>
      <c r="H10955" s="0" t="n">
        <v>9.75</v>
      </c>
      <c r="I10955" s="0" t="n">
        <v>19.5</v>
      </c>
      <c r="J10955" s="0" t="n">
        <v>9.75</v>
      </c>
      <c r="K10955" s="0" t="s">
        <v>18</v>
      </c>
      <c r="L10955" s="0" t="s">
        <v>216</v>
      </c>
      <c r="M10955" s="0" t="n">
        <f aca="false">CEILING(G10955,1)*F10955</f>
        <v>19.5</v>
      </c>
      <c r="N10955" s="0" t="n">
        <f aca="false">M10955-H10955</f>
        <v>9.75</v>
      </c>
      <c r="O10955" s="0" t="n">
        <f aca="false">IF(ABS(N10955-J10955)&lt;0.011,1,0)</f>
        <v>1</v>
      </c>
    </row>
    <row r="10956" customFormat="false" ht="15" hidden="false" customHeight="false" outlineLevel="0" collapsed="false">
      <c r="A10956" s="0" t="s">
        <v>709</v>
      </c>
      <c r="B10956" s="0" t="s">
        <v>882</v>
      </c>
      <c r="C10956" s="0" t="n">
        <v>5</v>
      </c>
      <c r="D10956" s="0" t="n">
        <v>67513</v>
      </c>
      <c r="E10956" s="0" t="s">
        <v>883</v>
      </c>
      <c r="F10956" s="0" t="n">
        <v>17.9</v>
      </c>
      <c r="G10956" s="0" t="n">
        <v>0.5</v>
      </c>
      <c r="H10956" s="0" t="n">
        <v>8.95</v>
      </c>
      <c r="I10956" s="0" t="n">
        <v>17.9</v>
      </c>
      <c r="J10956" s="0" t="n">
        <v>8.95</v>
      </c>
      <c r="K10956" s="0" t="s">
        <v>18</v>
      </c>
      <c r="L10956" s="0" t="s">
        <v>216</v>
      </c>
      <c r="M10956" s="0" t="n">
        <f aca="false">CEILING(G10956,1)*F10956</f>
        <v>17.9</v>
      </c>
      <c r="N10956" s="0" t="n">
        <f aca="false">M10956-H10956</f>
        <v>8.95</v>
      </c>
      <c r="O10956" s="0" t="n">
        <f aca="false">IF(ABS(N10956-J10956)&lt;0.011,1,0)</f>
        <v>1</v>
      </c>
    </row>
    <row r="10957" customFormat="false" ht="15" hidden="false" customHeight="false" outlineLevel="0" collapsed="false">
      <c r="A10957" s="0" t="s">
        <v>709</v>
      </c>
      <c r="B10957" s="0" t="s">
        <v>882</v>
      </c>
      <c r="C10957" s="0" t="n">
        <v>5</v>
      </c>
      <c r="D10957" s="0" t="n">
        <v>67513</v>
      </c>
      <c r="E10957" s="0" t="s">
        <v>49</v>
      </c>
      <c r="F10957" s="0" t="n">
        <v>19.5</v>
      </c>
      <c r="G10957" s="0" t="n">
        <v>0.5</v>
      </c>
      <c r="H10957" s="0" t="n">
        <v>9.75</v>
      </c>
      <c r="I10957" s="0" t="n">
        <v>19.5</v>
      </c>
      <c r="J10957" s="0" t="n">
        <v>9.75</v>
      </c>
      <c r="K10957" s="0" t="s">
        <v>18</v>
      </c>
      <c r="L10957" s="0" t="s">
        <v>216</v>
      </c>
      <c r="M10957" s="0" t="n">
        <f aca="false">CEILING(G10957,1)*F10957</f>
        <v>19.5</v>
      </c>
      <c r="N10957" s="0" t="n">
        <f aca="false">M10957-H10957</f>
        <v>9.75</v>
      </c>
      <c r="O10957" s="0" t="n">
        <f aca="false">IF(ABS(N10957-J10957)&lt;0.011,1,0)</f>
        <v>1</v>
      </c>
    </row>
    <row r="10958" customFormat="false" ht="15" hidden="false" customHeight="false" outlineLevel="0" collapsed="false">
      <c r="A10958" s="0" t="s">
        <v>709</v>
      </c>
      <c r="B10958" s="0" t="s">
        <v>882</v>
      </c>
      <c r="C10958" s="0" t="n">
        <v>8</v>
      </c>
      <c r="D10958" s="0" t="n">
        <v>67525</v>
      </c>
      <c r="E10958" s="0" t="s">
        <v>181</v>
      </c>
      <c r="F10958" s="0" t="n">
        <v>2</v>
      </c>
      <c r="G10958" s="0" t="n">
        <v>0.5</v>
      </c>
      <c r="H10958" s="0" t="n">
        <v>1</v>
      </c>
      <c r="I10958" s="0" t="n">
        <v>2</v>
      </c>
      <c r="J10958" s="0" t="n">
        <v>1</v>
      </c>
      <c r="K10958" s="0" t="s">
        <v>18</v>
      </c>
      <c r="L10958" s="0" t="s">
        <v>188</v>
      </c>
      <c r="M10958" s="0" t="n">
        <f aca="false">CEILING(G10958,1)*F10958</f>
        <v>2</v>
      </c>
      <c r="N10958" s="0" t="n">
        <f aca="false">M10958-H10958</f>
        <v>1</v>
      </c>
      <c r="O10958" s="0" t="n">
        <f aca="false">IF(ABS(N10958-J10958)&lt;0.011,1,0)</f>
        <v>1</v>
      </c>
    </row>
    <row r="10959" customFormat="false" ht="15" hidden="false" customHeight="false" outlineLevel="0" collapsed="false">
      <c r="A10959" s="0" t="s">
        <v>709</v>
      </c>
      <c r="B10959" s="0" t="s">
        <v>882</v>
      </c>
      <c r="C10959" s="0" t="n">
        <v>8</v>
      </c>
      <c r="D10959" s="0" t="n">
        <v>67525</v>
      </c>
      <c r="E10959" s="0" t="s">
        <v>106</v>
      </c>
      <c r="F10959" s="0" t="n">
        <v>5.9</v>
      </c>
      <c r="G10959" s="0" t="n">
        <v>0.5</v>
      </c>
      <c r="H10959" s="0" t="n">
        <v>2.95</v>
      </c>
      <c r="I10959" s="0" t="n">
        <v>5.9</v>
      </c>
      <c r="J10959" s="0" t="n">
        <v>2.95</v>
      </c>
      <c r="K10959" s="0" t="s">
        <v>18</v>
      </c>
      <c r="L10959" s="0" t="s">
        <v>188</v>
      </c>
      <c r="M10959" s="0" t="n">
        <f aca="false">CEILING(G10959,1)*F10959</f>
        <v>5.9</v>
      </c>
      <c r="N10959" s="0" t="n">
        <f aca="false">M10959-H10959</f>
        <v>2.95</v>
      </c>
      <c r="O10959" s="0" t="n">
        <f aca="false">IF(ABS(N10959-J10959)&lt;0.011,1,0)</f>
        <v>1</v>
      </c>
    </row>
    <row r="10960" customFormat="false" ht="15" hidden="false" customHeight="false" outlineLevel="0" collapsed="false">
      <c r="A10960" s="0" t="s">
        <v>709</v>
      </c>
      <c r="B10960" s="0" t="s">
        <v>882</v>
      </c>
      <c r="C10960" s="0" t="n">
        <v>8</v>
      </c>
      <c r="D10960" s="0" t="n">
        <v>67525</v>
      </c>
      <c r="E10960" s="0" t="s">
        <v>140</v>
      </c>
      <c r="F10960" s="0" t="n">
        <v>5</v>
      </c>
      <c r="G10960" s="0" t="n">
        <v>0.5</v>
      </c>
      <c r="H10960" s="0" t="n">
        <v>2.5</v>
      </c>
      <c r="I10960" s="0" t="n">
        <v>5</v>
      </c>
      <c r="J10960" s="0" t="n">
        <v>2.5</v>
      </c>
      <c r="K10960" s="0" t="s">
        <v>18</v>
      </c>
      <c r="L10960" s="0" t="s">
        <v>188</v>
      </c>
      <c r="M10960" s="0" t="n">
        <f aca="false">CEILING(G10960,1)*F10960</f>
        <v>5</v>
      </c>
      <c r="N10960" s="0" t="n">
        <f aca="false">M10960-H10960</f>
        <v>2.5</v>
      </c>
      <c r="O10960" s="0" t="n">
        <f aca="false">IF(ABS(N10960-J10960)&lt;0.011,1,0)</f>
        <v>1</v>
      </c>
    </row>
    <row r="10961" customFormat="false" ht="15" hidden="false" customHeight="false" outlineLevel="0" collapsed="false">
      <c r="A10961" s="0" t="s">
        <v>709</v>
      </c>
      <c r="B10961" s="0" t="s">
        <v>882</v>
      </c>
      <c r="C10961" s="0" t="n">
        <v>8</v>
      </c>
      <c r="D10961" s="0" t="n">
        <v>67525</v>
      </c>
      <c r="E10961" s="0" t="s">
        <v>164</v>
      </c>
      <c r="F10961" s="0" t="n">
        <v>27.8</v>
      </c>
      <c r="G10961" s="0" t="n">
        <v>0.5</v>
      </c>
      <c r="H10961" s="0" t="n">
        <v>13.9</v>
      </c>
      <c r="I10961" s="0" t="n">
        <v>27.8</v>
      </c>
      <c r="J10961" s="0" t="n">
        <v>13.9</v>
      </c>
      <c r="K10961" s="0" t="s">
        <v>18</v>
      </c>
      <c r="L10961" s="0" t="s">
        <v>188</v>
      </c>
      <c r="M10961" s="0" t="n">
        <f aca="false">CEILING(G10961,1)*F10961</f>
        <v>27.8</v>
      </c>
      <c r="N10961" s="0" t="n">
        <f aca="false">M10961-H10961</f>
        <v>13.9</v>
      </c>
      <c r="O10961" s="0" t="n">
        <f aca="false">IF(ABS(N10961-J10961)&lt;0.011,1,0)</f>
        <v>1</v>
      </c>
    </row>
    <row r="10962" customFormat="false" ht="15" hidden="false" customHeight="false" outlineLevel="0" collapsed="false">
      <c r="A10962" s="0" t="s">
        <v>709</v>
      </c>
      <c r="B10962" s="0" t="s">
        <v>882</v>
      </c>
      <c r="C10962" s="0" t="n">
        <v>8</v>
      </c>
      <c r="D10962" s="0" t="n">
        <v>67525</v>
      </c>
      <c r="E10962" s="0" t="s">
        <v>41</v>
      </c>
      <c r="F10962" s="0" t="n">
        <v>4.2</v>
      </c>
      <c r="G10962" s="0" t="n">
        <v>0.5</v>
      </c>
      <c r="H10962" s="0" t="n">
        <v>2.1</v>
      </c>
      <c r="I10962" s="0" t="n">
        <v>4.2</v>
      </c>
      <c r="J10962" s="0" t="n">
        <v>2.1</v>
      </c>
      <c r="K10962" s="0" t="s">
        <v>18</v>
      </c>
      <c r="L10962" s="0" t="s">
        <v>188</v>
      </c>
      <c r="M10962" s="0" t="n">
        <f aca="false">CEILING(G10962,1)*F10962</f>
        <v>4.2</v>
      </c>
      <c r="N10962" s="0" t="n">
        <f aca="false">M10962-H10962</f>
        <v>2.1</v>
      </c>
      <c r="O10962" s="0" t="n">
        <f aca="false">IF(ABS(N10962-J10962)&lt;0.011,1,0)</f>
        <v>1</v>
      </c>
    </row>
    <row r="10963" customFormat="false" ht="15" hidden="false" customHeight="false" outlineLevel="0" collapsed="false">
      <c r="A10963" s="0" t="s">
        <v>709</v>
      </c>
      <c r="B10963" s="0" t="s">
        <v>882</v>
      </c>
      <c r="C10963" s="0" t="n">
        <v>8</v>
      </c>
      <c r="D10963" s="0" t="n">
        <v>67525</v>
      </c>
      <c r="E10963" s="0" t="s">
        <v>67</v>
      </c>
      <c r="F10963" s="0" t="n">
        <v>4.2</v>
      </c>
      <c r="G10963" s="0" t="n">
        <v>0.5</v>
      </c>
      <c r="H10963" s="0" t="n">
        <v>2.1</v>
      </c>
      <c r="I10963" s="0" t="n">
        <v>4.2</v>
      </c>
      <c r="J10963" s="0" t="n">
        <v>2.1</v>
      </c>
      <c r="K10963" s="0" t="s">
        <v>18</v>
      </c>
      <c r="L10963" s="0" t="s">
        <v>188</v>
      </c>
      <c r="M10963" s="0" t="n">
        <f aca="false">CEILING(G10963,1)*F10963</f>
        <v>4.2</v>
      </c>
      <c r="N10963" s="0" t="n">
        <f aca="false">M10963-H10963</f>
        <v>2.1</v>
      </c>
      <c r="O10963" s="0" t="n">
        <f aca="false">IF(ABS(N10963-J10963)&lt;0.011,1,0)</f>
        <v>1</v>
      </c>
    </row>
    <row r="10964" customFormat="false" ht="15" hidden="false" customHeight="false" outlineLevel="0" collapsed="false">
      <c r="A10964" s="0" t="s">
        <v>709</v>
      </c>
      <c r="B10964" s="0" t="s">
        <v>882</v>
      </c>
      <c r="C10964" s="0" t="n">
        <v>8</v>
      </c>
      <c r="D10964" s="0" t="n">
        <v>67525</v>
      </c>
      <c r="E10964" s="0" t="s">
        <v>573</v>
      </c>
      <c r="F10964" s="0" t="n">
        <v>32</v>
      </c>
      <c r="G10964" s="0" t="n">
        <v>0.5</v>
      </c>
      <c r="H10964" s="0" t="n">
        <v>16</v>
      </c>
      <c r="I10964" s="0" t="n">
        <v>32</v>
      </c>
      <c r="J10964" s="0" t="n">
        <v>16</v>
      </c>
      <c r="K10964" s="0" t="s">
        <v>18</v>
      </c>
      <c r="L10964" s="0" t="s">
        <v>188</v>
      </c>
      <c r="M10964" s="0" t="n">
        <f aca="false">CEILING(G10964,1)*F10964</f>
        <v>32</v>
      </c>
      <c r="N10964" s="0" t="n">
        <f aca="false">M10964-H10964</f>
        <v>16</v>
      </c>
      <c r="O10964" s="0" t="n">
        <f aca="false">IF(ABS(N10964-J10964)&lt;0.011,1,0)</f>
        <v>1</v>
      </c>
    </row>
    <row r="10965" customFormat="false" ht="15" hidden="false" customHeight="false" outlineLevel="0" collapsed="false">
      <c r="A10965" s="0" t="s">
        <v>709</v>
      </c>
      <c r="B10965" s="0" t="s">
        <v>882</v>
      </c>
      <c r="C10965" s="0" t="n">
        <v>8</v>
      </c>
      <c r="D10965" s="0" t="n">
        <v>67525</v>
      </c>
      <c r="E10965" s="0" t="s">
        <v>117</v>
      </c>
      <c r="F10965" s="0" t="n">
        <v>4.2</v>
      </c>
      <c r="G10965" s="0" t="n">
        <v>0.5</v>
      </c>
      <c r="H10965" s="0" t="n">
        <v>2.1</v>
      </c>
      <c r="I10965" s="0" t="n">
        <v>4.2</v>
      </c>
      <c r="J10965" s="0" t="n">
        <v>2.1</v>
      </c>
      <c r="K10965" s="0" t="s">
        <v>18</v>
      </c>
      <c r="L10965" s="0" t="s">
        <v>188</v>
      </c>
      <c r="M10965" s="0" t="n">
        <f aca="false">CEILING(G10965,1)*F10965</f>
        <v>4.2</v>
      </c>
      <c r="N10965" s="0" t="n">
        <f aca="false">M10965-H10965</f>
        <v>2.1</v>
      </c>
      <c r="O10965" s="0" t="n">
        <f aca="false">IF(ABS(N10965-J10965)&lt;0.011,1,0)</f>
        <v>1</v>
      </c>
    </row>
    <row r="10966" customFormat="false" ht="15" hidden="false" customHeight="false" outlineLevel="0" collapsed="false">
      <c r="A10966" s="0" t="s">
        <v>709</v>
      </c>
      <c r="B10966" s="0" t="s">
        <v>882</v>
      </c>
      <c r="C10966" s="0" t="n">
        <v>8</v>
      </c>
      <c r="D10966" s="0" t="n">
        <v>67525</v>
      </c>
      <c r="E10966" s="0" t="s">
        <v>144</v>
      </c>
      <c r="F10966" s="0" t="n">
        <v>3.9</v>
      </c>
      <c r="G10966" s="0" t="n">
        <v>0.5</v>
      </c>
      <c r="H10966" s="0" t="n">
        <v>1.95</v>
      </c>
      <c r="I10966" s="0" t="n">
        <v>3.9</v>
      </c>
      <c r="J10966" s="0" t="n">
        <v>1.95</v>
      </c>
      <c r="K10966" s="0" t="s">
        <v>18</v>
      </c>
      <c r="L10966" s="0" t="s">
        <v>188</v>
      </c>
      <c r="M10966" s="0" t="n">
        <f aca="false">CEILING(G10966,1)*F10966</f>
        <v>3.9</v>
      </c>
      <c r="N10966" s="0" t="n">
        <f aca="false">M10966-H10966</f>
        <v>1.95</v>
      </c>
      <c r="O10966" s="0" t="n">
        <f aca="false">IF(ABS(N10966-J10966)&lt;0.011,1,0)</f>
        <v>1</v>
      </c>
    </row>
    <row r="10967" customFormat="false" ht="15" hidden="false" customHeight="false" outlineLevel="0" collapsed="false">
      <c r="A10967" s="0" t="s">
        <v>709</v>
      </c>
      <c r="B10967" s="0" t="s">
        <v>882</v>
      </c>
      <c r="C10967" s="0" t="n">
        <v>9</v>
      </c>
      <c r="D10967" s="0" t="n">
        <v>67518</v>
      </c>
      <c r="E10967" s="0" t="s">
        <v>181</v>
      </c>
      <c r="F10967" s="0" t="n">
        <v>2</v>
      </c>
      <c r="G10967" s="0" t="n">
        <v>0.5</v>
      </c>
      <c r="H10967" s="0" t="n">
        <v>1</v>
      </c>
      <c r="I10967" s="0" t="n">
        <v>2</v>
      </c>
      <c r="J10967" s="0" t="n">
        <v>1</v>
      </c>
      <c r="K10967" s="0" t="s">
        <v>18</v>
      </c>
      <c r="L10967" s="0" t="s">
        <v>188</v>
      </c>
      <c r="M10967" s="0" t="n">
        <f aca="false">CEILING(G10967,1)*F10967</f>
        <v>2</v>
      </c>
      <c r="N10967" s="0" t="n">
        <f aca="false">M10967-H10967</f>
        <v>1</v>
      </c>
      <c r="O10967" s="0" t="n">
        <f aca="false">IF(ABS(N10967-J10967)&lt;0.011,1,0)</f>
        <v>1</v>
      </c>
    </row>
    <row r="10968" customFormat="false" ht="15" hidden="false" customHeight="false" outlineLevel="0" collapsed="false">
      <c r="A10968" s="0" t="s">
        <v>709</v>
      </c>
      <c r="B10968" s="0" t="s">
        <v>882</v>
      </c>
      <c r="C10968" s="0" t="n">
        <v>9</v>
      </c>
      <c r="D10968" s="0" t="n">
        <v>67518</v>
      </c>
      <c r="E10968" s="0" t="s">
        <v>106</v>
      </c>
      <c r="F10968" s="0" t="n">
        <v>5.9</v>
      </c>
      <c r="G10968" s="0" t="n">
        <v>0.5</v>
      </c>
      <c r="H10968" s="0" t="n">
        <v>2.95</v>
      </c>
      <c r="I10968" s="0" t="n">
        <v>5.9</v>
      </c>
      <c r="J10968" s="0" t="n">
        <v>2.95</v>
      </c>
      <c r="K10968" s="0" t="s">
        <v>18</v>
      </c>
      <c r="L10968" s="0" t="s">
        <v>188</v>
      </c>
      <c r="M10968" s="0" t="n">
        <f aca="false">CEILING(G10968,1)*F10968</f>
        <v>5.9</v>
      </c>
      <c r="N10968" s="0" t="n">
        <f aca="false">M10968-H10968</f>
        <v>2.95</v>
      </c>
      <c r="O10968" s="0" t="n">
        <f aca="false">IF(ABS(N10968-J10968)&lt;0.011,1,0)</f>
        <v>1</v>
      </c>
    </row>
    <row r="10969" customFormat="false" ht="15" hidden="false" customHeight="false" outlineLevel="0" collapsed="false">
      <c r="A10969" s="0" t="s">
        <v>709</v>
      </c>
      <c r="B10969" s="0" t="s">
        <v>882</v>
      </c>
      <c r="C10969" s="0" t="n">
        <v>9</v>
      </c>
      <c r="D10969" s="0" t="n">
        <v>67518</v>
      </c>
      <c r="E10969" s="0" t="s">
        <v>140</v>
      </c>
      <c r="F10969" s="0" t="n">
        <v>5</v>
      </c>
      <c r="G10969" s="0" t="n">
        <v>0.5</v>
      </c>
      <c r="H10969" s="0" t="n">
        <v>2.5</v>
      </c>
      <c r="I10969" s="0" t="n">
        <v>5</v>
      </c>
      <c r="J10969" s="0" t="n">
        <v>2.5</v>
      </c>
      <c r="K10969" s="0" t="s">
        <v>18</v>
      </c>
      <c r="L10969" s="0" t="s">
        <v>188</v>
      </c>
      <c r="M10969" s="0" t="n">
        <f aca="false">CEILING(G10969,1)*F10969</f>
        <v>5</v>
      </c>
      <c r="N10969" s="0" t="n">
        <f aca="false">M10969-H10969</f>
        <v>2.5</v>
      </c>
      <c r="O10969" s="0" t="n">
        <f aca="false">IF(ABS(N10969-J10969)&lt;0.011,1,0)</f>
        <v>1</v>
      </c>
    </row>
    <row r="10970" customFormat="false" ht="15" hidden="false" customHeight="false" outlineLevel="0" collapsed="false">
      <c r="A10970" s="0" t="s">
        <v>709</v>
      </c>
      <c r="B10970" s="0" t="s">
        <v>882</v>
      </c>
      <c r="C10970" s="0" t="n">
        <v>9</v>
      </c>
      <c r="D10970" s="0" t="n">
        <v>67518</v>
      </c>
      <c r="E10970" s="0" t="s">
        <v>164</v>
      </c>
      <c r="F10970" s="0" t="n">
        <v>27.8</v>
      </c>
      <c r="G10970" s="0" t="n">
        <v>0.5</v>
      </c>
      <c r="H10970" s="0" t="n">
        <v>13.9</v>
      </c>
      <c r="I10970" s="0" t="n">
        <v>27.8</v>
      </c>
      <c r="J10970" s="0" t="n">
        <v>13.9</v>
      </c>
      <c r="K10970" s="0" t="s">
        <v>18</v>
      </c>
      <c r="L10970" s="0" t="s">
        <v>188</v>
      </c>
      <c r="M10970" s="0" t="n">
        <f aca="false">CEILING(G10970,1)*F10970</f>
        <v>27.8</v>
      </c>
      <c r="N10970" s="0" t="n">
        <f aca="false">M10970-H10970</f>
        <v>13.9</v>
      </c>
      <c r="O10970" s="0" t="n">
        <f aca="false">IF(ABS(N10970-J10970)&lt;0.011,1,0)</f>
        <v>1</v>
      </c>
    </row>
    <row r="10971" customFormat="false" ht="15" hidden="false" customHeight="false" outlineLevel="0" collapsed="false">
      <c r="A10971" s="0" t="s">
        <v>709</v>
      </c>
      <c r="B10971" s="0" t="s">
        <v>882</v>
      </c>
      <c r="C10971" s="0" t="n">
        <v>9</v>
      </c>
      <c r="D10971" s="0" t="n">
        <v>67518</v>
      </c>
      <c r="E10971" s="0" t="s">
        <v>41</v>
      </c>
      <c r="F10971" s="0" t="n">
        <v>4.2</v>
      </c>
      <c r="G10971" s="0" t="n">
        <v>0.5</v>
      </c>
      <c r="H10971" s="0" t="n">
        <v>2.1</v>
      </c>
      <c r="I10971" s="0" t="n">
        <v>4.2</v>
      </c>
      <c r="J10971" s="0" t="n">
        <v>2.1</v>
      </c>
      <c r="K10971" s="0" t="s">
        <v>18</v>
      </c>
      <c r="L10971" s="0" t="s">
        <v>188</v>
      </c>
      <c r="M10971" s="0" t="n">
        <f aca="false">CEILING(G10971,1)*F10971</f>
        <v>4.2</v>
      </c>
      <c r="N10971" s="0" t="n">
        <f aca="false">M10971-H10971</f>
        <v>2.1</v>
      </c>
      <c r="O10971" s="0" t="n">
        <f aca="false">IF(ABS(N10971-J10971)&lt;0.011,1,0)</f>
        <v>1</v>
      </c>
    </row>
    <row r="10972" customFormat="false" ht="15" hidden="false" customHeight="false" outlineLevel="0" collapsed="false">
      <c r="A10972" s="0" t="s">
        <v>709</v>
      </c>
      <c r="B10972" s="0" t="s">
        <v>882</v>
      </c>
      <c r="C10972" s="0" t="n">
        <v>9</v>
      </c>
      <c r="D10972" s="0" t="n">
        <v>67518</v>
      </c>
      <c r="E10972" s="0" t="s">
        <v>67</v>
      </c>
      <c r="F10972" s="0" t="n">
        <v>4.2</v>
      </c>
      <c r="G10972" s="0" t="n">
        <v>0.5</v>
      </c>
      <c r="H10972" s="0" t="n">
        <v>2.1</v>
      </c>
      <c r="I10972" s="0" t="n">
        <v>4.2</v>
      </c>
      <c r="J10972" s="0" t="n">
        <v>2.1</v>
      </c>
      <c r="K10972" s="0" t="s">
        <v>18</v>
      </c>
      <c r="L10972" s="0" t="s">
        <v>188</v>
      </c>
      <c r="M10972" s="0" t="n">
        <f aca="false">CEILING(G10972,1)*F10972</f>
        <v>4.2</v>
      </c>
      <c r="N10972" s="0" t="n">
        <f aca="false">M10972-H10972</f>
        <v>2.1</v>
      </c>
      <c r="O10972" s="0" t="n">
        <f aca="false">IF(ABS(N10972-J10972)&lt;0.011,1,0)</f>
        <v>1</v>
      </c>
    </row>
    <row r="10973" customFormat="false" ht="15" hidden="false" customHeight="false" outlineLevel="0" collapsed="false">
      <c r="A10973" s="0" t="s">
        <v>709</v>
      </c>
      <c r="B10973" s="0" t="s">
        <v>882</v>
      </c>
      <c r="C10973" s="0" t="n">
        <v>9</v>
      </c>
      <c r="D10973" s="0" t="n">
        <v>67518</v>
      </c>
      <c r="E10973" s="0" t="s">
        <v>573</v>
      </c>
      <c r="F10973" s="0" t="n">
        <v>32</v>
      </c>
      <c r="G10973" s="0" t="n">
        <v>0.5</v>
      </c>
      <c r="H10973" s="0" t="n">
        <v>16</v>
      </c>
      <c r="I10973" s="0" t="n">
        <v>32</v>
      </c>
      <c r="J10973" s="0" t="n">
        <v>16</v>
      </c>
      <c r="K10973" s="0" t="s">
        <v>18</v>
      </c>
      <c r="L10973" s="0" t="s">
        <v>188</v>
      </c>
      <c r="M10973" s="0" t="n">
        <f aca="false">CEILING(G10973,1)*F10973</f>
        <v>32</v>
      </c>
      <c r="N10973" s="0" t="n">
        <f aca="false">M10973-H10973</f>
        <v>16</v>
      </c>
      <c r="O10973" s="0" t="n">
        <f aca="false">IF(ABS(N10973-J10973)&lt;0.011,1,0)</f>
        <v>1</v>
      </c>
    </row>
    <row r="10974" customFormat="false" ht="15" hidden="false" customHeight="false" outlineLevel="0" collapsed="false">
      <c r="A10974" s="0" t="s">
        <v>709</v>
      </c>
      <c r="B10974" s="0" t="s">
        <v>882</v>
      </c>
      <c r="C10974" s="0" t="n">
        <v>9</v>
      </c>
      <c r="D10974" s="0" t="n">
        <v>67518</v>
      </c>
      <c r="E10974" s="0" t="s">
        <v>117</v>
      </c>
      <c r="F10974" s="0" t="n">
        <v>4.2</v>
      </c>
      <c r="G10974" s="0" t="n">
        <v>0.5</v>
      </c>
      <c r="H10974" s="0" t="n">
        <v>2.1</v>
      </c>
      <c r="I10974" s="0" t="n">
        <v>4.2</v>
      </c>
      <c r="J10974" s="0" t="n">
        <v>2.1</v>
      </c>
      <c r="K10974" s="0" t="s">
        <v>18</v>
      </c>
      <c r="L10974" s="0" t="s">
        <v>188</v>
      </c>
      <c r="M10974" s="0" t="n">
        <f aca="false">CEILING(G10974,1)*F10974</f>
        <v>4.2</v>
      </c>
      <c r="N10974" s="0" t="n">
        <f aca="false">M10974-H10974</f>
        <v>2.1</v>
      </c>
      <c r="O10974" s="0" t="n">
        <f aca="false">IF(ABS(N10974-J10974)&lt;0.011,1,0)</f>
        <v>1</v>
      </c>
    </row>
    <row r="10975" customFormat="false" ht="15" hidden="false" customHeight="false" outlineLevel="0" collapsed="false">
      <c r="A10975" s="0" t="s">
        <v>709</v>
      </c>
      <c r="B10975" s="0" t="s">
        <v>882</v>
      </c>
      <c r="C10975" s="0" t="n">
        <v>9</v>
      </c>
      <c r="D10975" s="0" t="n">
        <v>67518</v>
      </c>
      <c r="E10975" s="0" t="s">
        <v>144</v>
      </c>
      <c r="F10975" s="0" t="n">
        <v>3.9</v>
      </c>
      <c r="G10975" s="0" t="n">
        <v>0.5</v>
      </c>
      <c r="H10975" s="0" t="n">
        <v>1.95</v>
      </c>
      <c r="I10975" s="0" t="n">
        <v>3.9</v>
      </c>
      <c r="J10975" s="0" t="n">
        <v>1.95</v>
      </c>
      <c r="K10975" s="0" t="s">
        <v>18</v>
      </c>
      <c r="L10975" s="0" t="s">
        <v>188</v>
      </c>
      <c r="M10975" s="0" t="n">
        <f aca="false">CEILING(G10975,1)*F10975</f>
        <v>3.9</v>
      </c>
      <c r="N10975" s="0" t="n">
        <f aca="false">M10975-H10975</f>
        <v>1.95</v>
      </c>
      <c r="O10975" s="0" t="n">
        <f aca="false">IF(ABS(N10975-J10975)&lt;0.011,1,0)</f>
        <v>1</v>
      </c>
    </row>
    <row r="10976" customFormat="false" ht="15" hidden="false" customHeight="false" outlineLevel="0" collapsed="false">
      <c r="A10976" s="0" t="s">
        <v>709</v>
      </c>
      <c r="B10976" s="0" t="s">
        <v>882</v>
      </c>
      <c r="C10976" s="0" t="n">
        <v>24</v>
      </c>
      <c r="D10976" s="0" t="n">
        <v>67541</v>
      </c>
      <c r="E10976" s="0" t="s">
        <v>221</v>
      </c>
      <c r="F10976" s="0" t="n">
        <v>9.3</v>
      </c>
      <c r="G10976" s="0" t="n">
        <v>0.5</v>
      </c>
      <c r="H10976" s="0" t="n">
        <v>4.65</v>
      </c>
      <c r="I10976" s="0" t="n">
        <v>9.3</v>
      </c>
      <c r="J10976" s="0" t="n">
        <v>4.65</v>
      </c>
      <c r="K10976" s="0" t="s">
        <v>18</v>
      </c>
      <c r="L10976" s="0" t="s">
        <v>119</v>
      </c>
      <c r="M10976" s="0" t="n">
        <f aca="false">CEILING(G10976,1)*F10976</f>
        <v>9.3</v>
      </c>
      <c r="N10976" s="0" t="n">
        <f aca="false">M10976-H10976</f>
        <v>4.65</v>
      </c>
      <c r="O10976" s="0" t="n">
        <f aca="false">IF(ABS(N10976-J10976)&lt;0.011,1,0)</f>
        <v>1</v>
      </c>
    </row>
    <row r="10977" customFormat="false" ht="15" hidden="false" customHeight="false" outlineLevel="0" collapsed="false">
      <c r="A10977" s="0" t="s">
        <v>709</v>
      </c>
      <c r="B10977" s="0" t="s">
        <v>882</v>
      </c>
      <c r="C10977" s="0" t="n">
        <v>24</v>
      </c>
      <c r="D10977" s="0" t="n">
        <v>67541</v>
      </c>
      <c r="E10977" s="0" t="s">
        <v>42</v>
      </c>
      <c r="F10977" s="0" t="n">
        <v>8.9</v>
      </c>
      <c r="G10977" s="0" t="n">
        <v>0.5</v>
      </c>
      <c r="H10977" s="0" t="n">
        <v>4.45</v>
      </c>
      <c r="I10977" s="0" t="n">
        <v>8.9</v>
      </c>
      <c r="J10977" s="0" t="n">
        <v>4.45</v>
      </c>
      <c r="K10977" s="0" t="s">
        <v>18</v>
      </c>
      <c r="L10977" s="0" t="s">
        <v>119</v>
      </c>
      <c r="M10977" s="0" t="n">
        <f aca="false">CEILING(G10977,1)*F10977</f>
        <v>8.9</v>
      </c>
      <c r="N10977" s="0" t="n">
        <f aca="false">M10977-H10977</f>
        <v>4.45</v>
      </c>
      <c r="O10977" s="0" t="n">
        <f aca="false">IF(ABS(N10977-J10977)&lt;0.011,1,0)</f>
        <v>1</v>
      </c>
    </row>
    <row r="10978" customFormat="false" ht="15" hidden="false" customHeight="false" outlineLevel="0" collapsed="false">
      <c r="A10978" s="0" t="s">
        <v>709</v>
      </c>
      <c r="B10978" s="0" t="s">
        <v>882</v>
      </c>
      <c r="C10978" s="0" t="n">
        <v>25</v>
      </c>
      <c r="D10978" s="0" t="n">
        <v>67532</v>
      </c>
      <c r="E10978" s="0" t="s">
        <v>221</v>
      </c>
      <c r="F10978" s="0" t="n">
        <v>9.3</v>
      </c>
      <c r="G10978" s="0" t="n">
        <v>0.5</v>
      </c>
      <c r="H10978" s="0" t="n">
        <v>4.65</v>
      </c>
      <c r="I10978" s="0" t="n">
        <v>9.3</v>
      </c>
      <c r="J10978" s="0" t="n">
        <v>4.65</v>
      </c>
      <c r="K10978" s="0" t="s">
        <v>18</v>
      </c>
      <c r="L10978" s="0" t="s">
        <v>119</v>
      </c>
      <c r="M10978" s="0" t="n">
        <f aca="false">CEILING(G10978,1)*F10978</f>
        <v>9.3</v>
      </c>
      <c r="N10978" s="0" t="n">
        <f aca="false">M10978-H10978</f>
        <v>4.65</v>
      </c>
      <c r="O10978" s="0" t="n">
        <f aca="false">IF(ABS(N10978-J10978)&lt;0.011,1,0)</f>
        <v>1</v>
      </c>
    </row>
    <row r="10979" customFormat="false" ht="15" hidden="false" customHeight="false" outlineLevel="0" collapsed="false">
      <c r="A10979" s="0" t="s">
        <v>709</v>
      </c>
      <c r="B10979" s="0" t="s">
        <v>882</v>
      </c>
      <c r="C10979" s="0" t="n">
        <v>25</v>
      </c>
      <c r="D10979" s="0" t="n">
        <v>67532</v>
      </c>
      <c r="E10979" s="0" t="s">
        <v>42</v>
      </c>
      <c r="F10979" s="0" t="n">
        <v>8.9</v>
      </c>
      <c r="G10979" s="0" t="n">
        <v>0.5</v>
      </c>
      <c r="H10979" s="0" t="n">
        <v>4.45</v>
      </c>
      <c r="I10979" s="0" t="n">
        <v>8.9</v>
      </c>
      <c r="J10979" s="0" t="n">
        <v>4.45</v>
      </c>
      <c r="K10979" s="0" t="s">
        <v>18</v>
      </c>
      <c r="L10979" s="0" t="s">
        <v>119</v>
      </c>
      <c r="M10979" s="0" t="n">
        <f aca="false">CEILING(G10979,1)*F10979</f>
        <v>8.9</v>
      </c>
      <c r="N10979" s="0" t="n">
        <f aca="false">M10979-H10979</f>
        <v>4.45</v>
      </c>
      <c r="O10979" s="0" t="n">
        <f aca="false">IF(ABS(N10979-J10979)&lt;0.011,1,0)</f>
        <v>1</v>
      </c>
    </row>
    <row r="10980" customFormat="false" ht="15" hidden="false" customHeight="false" outlineLevel="0" collapsed="false">
      <c r="A10980" s="0" t="s">
        <v>709</v>
      </c>
      <c r="B10980" s="0" t="s">
        <v>884</v>
      </c>
      <c r="C10980" s="0" t="n">
        <v>13</v>
      </c>
      <c r="D10980" s="0" t="n">
        <v>67625</v>
      </c>
      <c r="E10980" s="0" t="s">
        <v>45</v>
      </c>
      <c r="F10980" s="0" t="n">
        <v>18.6</v>
      </c>
      <c r="G10980" s="0" t="n">
        <v>0.5</v>
      </c>
      <c r="H10980" s="0" t="n">
        <v>9.3</v>
      </c>
      <c r="I10980" s="0" t="n">
        <v>18.6</v>
      </c>
      <c r="J10980" s="0" t="n">
        <v>9.3</v>
      </c>
      <c r="K10980" s="0" t="s">
        <v>18</v>
      </c>
      <c r="L10980" s="0" t="s">
        <v>26</v>
      </c>
      <c r="M10980" s="0" t="n">
        <f aca="false">CEILING(G10980,1)*F10980</f>
        <v>18.6</v>
      </c>
      <c r="N10980" s="0" t="n">
        <f aca="false">M10980-H10980</f>
        <v>9.3</v>
      </c>
      <c r="O10980" s="0" t="n">
        <f aca="false">IF(ABS(N10980-J10980)&lt;0.011,1,0)</f>
        <v>1</v>
      </c>
    </row>
    <row r="10981" customFormat="false" ht="15" hidden="false" customHeight="false" outlineLevel="0" collapsed="false">
      <c r="A10981" s="0" t="s">
        <v>709</v>
      </c>
      <c r="B10981" s="0" t="s">
        <v>884</v>
      </c>
      <c r="C10981" s="0" t="n">
        <v>13</v>
      </c>
      <c r="D10981" s="0" t="n">
        <v>67625</v>
      </c>
      <c r="E10981" s="0" t="s">
        <v>510</v>
      </c>
      <c r="F10981" s="0" t="n">
        <v>8.9</v>
      </c>
      <c r="G10981" s="0" t="n">
        <v>0.5</v>
      </c>
      <c r="H10981" s="0" t="n">
        <v>4.45</v>
      </c>
      <c r="I10981" s="0" t="n">
        <v>8.9</v>
      </c>
      <c r="J10981" s="0" t="n">
        <v>4.45</v>
      </c>
      <c r="K10981" s="0" t="s">
        <v>18</v>
      </c>
      <c r="L10981" s="0" t="s">
        <v>26</v>
      </c>
      <c r="M10981" s="0" t="n">
        <f aca="false">CEILING(G10981,1)*F10981</f>
        <v>8.9</v>
      </c>
      <c r="N10981" s="0" t="n">
        <f aca="false">M10981-H10981</f>
        <v>4.45</v>
      </c>
      <c r="O10981" s="0" t="n">
        <f aca="false">IF(ABS(N10981-J10981)&lt;0.011,1,0)</f>
        <v>1</v>
      </c>
    </row>
    <row r="10982" customFormat="false" ht="15" hidden="false" customHeight="false" outlineLevel="0" collapsed="false">
      <c r="A10982" s="0" t="s">
        <v>709</v>
      </c>
      <c r="B10982" s="0" t="s">
        <v>884</v>
      </c>
      <c r="C10982" s="0" t="n">
        <v>13</v>
      </c>
      <c r="D10982" s="0" t="n">
        <v>67625</v>
      </c>
      <c r="E10982" s="0" t="s">
        <v>80</v>
      </c>
      <c r="F10982" s="0" t="n">
        <v>3.9</v>
      </c>
      <c r="G10982" s="0" t="n">
        <v>0.5</v>
      </c>
      <c r="H10982" s="0" t="n">
        <v>1.95</v>
      </c>
      <c r="I10982" s="0" t="n">
        <v>3.9</v>
      </c>
      <c r="J10982" s="0" t="n">
        <v>1.95</v>
      </c>
      <c r="K10982" s="0" t="s">
        <v>18</v>
      </c>
      <c r="L10982" s="0" t="s">
        <v>26</v>
      </c>
      <c r="M10982" s="0" t="n">
        <f aca="false">CEILING(G10982,1)*F10982</f>
        <v>3.9</v>
      </c>
      <c r="N10982" s="0" t="n">
        <f aca="false">M10982-H10982</f>
        <v>1.95</v>
      </c>
      <c r="O10982" s="0" t="n">
        <f aca="false">IF(ABS(N10982-J10982)&lt;0.011,1,0)</f>
        <v>1</v>
      </c>
    </row>
    <row r="10983" customFormat="false" ht="15" hidden="false" customHeight="false" outlineLevel="0" collapsed="false">
      <c r="A10983" s="0" t="s">
        <v>709</v>
      </c>
      <c r="B10983" s="0" t="s">
        <v>884</v>
      </c>
      <c r="C10983" s="0" t="n">
        <v>13</v>
      </c>
      <c r="D10983" s="0" t="n">
        <v>67625</v>
      </c>
      <c r="E10983" s="0" t="s">
        <v>164</v>
      </c>
      <c r="F10983" s="0" t="n">
        <v>27.8</v>
      </c>
      <c r="G10983" s="0" t="n">
        <v>0.5</v>
      </c>
      <c r="H10983" s="0" t="n">
        <v>13.9</v>
      </c>
      <c r="I10983" s="0" t="n">
        <v>27.8</v>
      </c>
      <c r="J10983" s="0" t="n">
        <v>13.9</v>
      </c>
      <c r="K10983" s="0" t="s">
        <v>18</v>
      </c>
      <c r="L10983" s="0" t="s">
        <v>26</v>
      </c>
      <c r="M10983" s="0" t="n">
        <f aca="false">CEILING(G10983,1)*F10983</f>
        <v>27.8</v>
      </c>
      <c r="N10983" s="0" t="n">
        <f aca="false">M10983-H10983</f>
        <v>13.9</v>
      </c>
      <c r="O10983" s="0" t="n">
        <f aca="false">IF(ABS(N10983-J10983)&lt;0.011,1,0)</f>
        <v>1</v>
      </c>
    </row>
    <row r="10984" customFormat="false" ht="15" hidden="false" customHeight="false" outlineLevel="0" collapsed="false">
      <c r="A10984" s="0" t="s">
        <v>709</v>
      </c>
      <c r="B10984" s="0" t="s">
        <v>884</v>
      </c>
      <c r="C10984" s="0" t="n">
        <v>13</v>
      </c>
      <c r="D10984" s="0" t="n">
        <v>67625</v>
      </c>
      <c r="E10984" s="0" t="s">
        <v>89</v>
      </c>
      <c r="F10984" s="0" t="n">
        <v>3.9</v>
      </c>
      <c r="G10984" s="0" t="n">
        <v>0.5</v>
      </c>
      <c r="H10984" s="0" t="n">
        <v>1.95</v>
      </c>
      <c r="I10984" s="0" t="n">
        <v>3.9</v>
      </c>
      <c r="J10984" s="0" t="n">
        <v>1.95</v>
      </c>
      <c r="K10984" s="0" t="s">
        <v>18</v>
      </c>
      <c r="L10984" s="0" t="s">
        <v>26</v>
      </c>
      <c r="M10984" s="0" t="n">
        <f aca="false">CEILING(G10984,1)*F10984</f>
        <v>3.9</v>
      </c>
      <c r="N10984" s="0" t="n">
        <f aca="false">M10984-H10984</f>
        <v>1.95</v>
      </c>
      <c r="O10984" s="0" t="n">
        <f aca="false">IF(ABS(N10984-J10984)&lt;0.011,1,0)</f>
        <v>1</v>
      </c>
    </row>
    <row r="10985" customFormat="false" ht="15" hidden="false" customHeight="false" outlineLevel="0" collapsed="false">
      <c r="A10985" s="0" t="s">
        <v>709</v>
      </c>
      <c r="B10985" s="0" t="s">
        <v>884</v>
      </c>
      <c r="C10985" s="0" t="n">
        <v>13</v>
      </c>
      <c r="D10985" s="0" t="n">
        <v>67625</v>
      </c>
      <c r="E10985" s="0" t="s">
        <v>506</v>
      </c>
      <c r="F10985" s="0" t="n">
        <v>6.3</v>
      </c>
      <c r="G10985" s="0" t="n">
        <v>0.5</v>
      </c>
      <c r="H10985" s="0" t="n">
        <v>3.15</v>
      </c>
      <c r="I10985" s="0" t="n">
        <v>6.3</v>
      </c>
      <c r="J10985" s="0" t="n">
        <v>3.15</v>
      </c>
      <c r="K10985" s="0" t="s">
        <v>18</v>
      </c>
      <c r="L10985" s="0" t="s">
        <v>26</v>
      </c>
      <c r="M10985" s="0" t="n">
        <f aca="false">CEILING(G10985,1)*F10985</f>
        <v>6.3</v>
      </c>
      <c r="N10985" s="0" t="n">
        <f aca="false">M10985-H10985</f>
        <v>3.15</v>
      </c>
      <c r="O10985" s="0" t="n">
        <f aca="false">IF(ABS(N10985-J10985)&lt;0.011,1,0)</f>
        <v>1</v>
      </c>
    </row>
    <row r="10986" customFormat="false" ht="15" hidden="false" customHeight="false" outlineLevel="0" collapsed="false">
      <c r="A10986" s="0" t="s">
        <v>709</v>
      </c>
      <c r="B10986" s="0" t="s">
        <v>884</v>
      </c>
      <c r="C10986" s="0" t="n">
        <v>13</v>
      </c>
      <c r="D10986" s="0" t="n">
        <v>67625</v>
      </c>
      <c r="E10986" s="0" t="s">
        <v>42</v>
      </c>
      <c r="F10986" s="0" t="n">
        <v>8.9</v>
      </c>
      <c r="G10986" s="0" t="n">
        <v>0.5</v>
      </c>
      <c r="H10986" s="0" t="n">
        <v>4.45</v>
      </c>
      <c r="I10986" s="0" t="n">
        <v>8.9</v>
      </c>
      <c r="J10986" s="0" t="n">
        <v>4.45</v>
      </c>
      <c r="K10986" s="0" t="s">
        <v>18</v>
      </c>
      <c r="L10986" s="0" t="s">
        <v>26</v>
      </c>
      <c r="M10986" s="0" t="n">
        <f aca="false">CEILING(G10986,1)*F10986</f>
        <v>8.9</v>
      </c>
      <c r="N10986" s="0" t="n">
        <f aca="false">M10986-H10986</f>
        <v>4.45</v>
      </c>
      <c r="O10986" s="0" t="n">
        <f aca="false">IF(ABS(N10986-J10986)&lt;0.011,1,0)</f>
        <v>1</v>
      </c>
    </row>
    <row r="10987" customFormat="false" ht="15" hidden="false" customHeight="false" outlineLevel="0" collapsed="false">
      <c r="A10987" s="0" t="s">
        <v>709</v>
      </c>
      <c r="B10987" s="0" t="s">
        <v>884</v>
      </c>
      <c r="C10987" s="0" t="n">
        <v>14</v>
      </c>
      <c r="D10987" s="0" t="n">
        <v>67617</v>
      </c>
      <c r="E10987" s="0" t="s">
        <v>45</v>
      </c>
      <c r="F10987" s="0" t="n">
        <v>18.6</v>
      </c>
      <c r="G10987" s="0" t="n">
        <v>0.5</v>
      </c>
      <c r="H10987" s="0" t="n">
        <v>9.3</v>
      </c>
      <c r="I10987" s="0" t="n">
        <v>18.6</v>
      </c>
      <c r="J10987" s="0" t="n">
        <v>9.3</v>
      </c>
      <c r="K10987" s="0" t="s">
        <v>18</v>
      </c>
      <c r="L10987" s="0" t="s">
        <v>26</v>
      </c>
      <c r="M10987" s="0" t="n">
        <f aca="false">CEILING(G10987,1)*F10987</f>
        <v>18.6</v>
      </c>
      <c r="N10987" s="0" t="n">
        <f aca="false">M10987-H10987</f>
        <v>9.3</v>
      </c>
      <c r="O10987" s="0" t="n">
        <f aca="false">IF(ABS(N10987-J10987)&lt;0.011,1,0)</f>
        <v>1</v>
      </c>
    </row>
    <row r="10988" customFormat="false" ht="15" hidden="false" customHeight="false" outlineLevel="0" collapsed="false">
      <c r="A10988" s="0" t="s">
        <v>709</v>
      </c>
      <c r="B10988" s="0" t="s">
        <v>884</v>
      </c>
      <c r="C10988" s="0" t="n">
        <v>14</v>
      </c>
      <c r="D10988" s="0" t="n">
        <v>67617</v>
      </c>
      <c r="E10988" s="0" t="s">
        <v>510</v>
      </c>
      <c r="F10988" s="0" t="n">
        <v>8.9</v>
      </c>
      <c r="G10988" s="0" t="n">
        <v>0.5</v>
      </c>
      <c r="H10988" s="0" t="n">
        <v>4.45</v>
      </c>
      <c r="I10988" s="0" t="n">
        <v>8.9</v>
      </c>
      <c r="J10988" s="0" t="n">
        <v>4.45</v>
      </c>
      <c r="K10988" s="0" t="s">
        <v>18</v>
      </c>
      <c r="L10988" s="0" t="s">
        <v>26</v>
      </c>
      <c r="M10988" s="0" t="n">
        <f aca="false">CEILING(G10988,1)*F10988</f>
        <v>8.9</v>
      </c>
      <c r="N10988" s="0" t="n">
        <f aca="false">M10988-H10988</f>
        <v>4.45</v>
      </c>
      <c r="O10988" s="0" t="n">
        <f aca="false">IF(ABS(N10988-J10988)&lt;0.011,1,0)</f>
        <v>1</v>
      </c>
    </row>
    <row r="10989" customFormat="false" ht="15" hidden="false" customHeight="false" outlineLevel="0" collapsed="false">
      <c r="A10989" s="0" t="s">
        <v>709</v>
      </c>
      <c r="B10989" s="0" t="s">
        <v>884</v>
      </c>
      <c r="C10989" s="0" t="n">
        <v>14</v>
      </c>
      <c r="D10989" s="0" t="n">
        <v>67617</v>
      </c>
      <c r="E10989" s="0" t="s">
        <v>80</v>
      </c>
      <c r="F10989" s="0" t="n">
        <v>3.9</v>
      </c>
      <c r="G10989" s="0" t="n">
        <v>0.5</v>
      </c>
      <c r="H10989" s="0" t="n">
        <v>1.95</v>
      </c>
      <c r="I10989" s="0" t="n">
        <v>3.9</v>
      </c>
      <c r="J10989" s="0" t="n">
        <v>1.95</v>
      </c>
      <c r="K10989" s="0" t="s">
        <v>18</v>
      </c>
      <c r="L10989" s="0" t="s">
        <v>26</v>
      </c>
      <c r="M10989" s="0" t="n">
        <f aca="false">CEILING(G10989,1)*F10989</f>
        <v>3.9</v>
      </c>
      <c r="N10989" s="0" t="n">
        <f aca="false">M10989-H10989</f>
        <v>1.95</v>
      </c>
      <c r="O10989" s="0" t="n">
        <f aca="false">IF(ABS(N10989-J10989)&lt;0.011,1,0)</f>
        <v>1</v>
      </c>
    </row>
    <row r="10990" customFormat="false" ht="15" hidden="false" customHeight="false" outlineLevel="0" collapsed="false">
      <c r="A10990" s="0" t="s">
        <v>709</v>
      </c>
      <c r="B10990" s="0" t="s">
        <v>884</v>
      </c>
      <c r="C10990" s="0" t="n">
        <v>14</v>
      </c>
      <c r="D10990" s="0" t="n">
        <v>67617</v>
      </c>
      <c r="E10990" s="0" t="s">
        <v>164</v>
      </c>
      <c r="F10990" s="0" t="n">
        <v>27.8</v>
      </c>
      <c r="G10990" s="0" t="n">
        <v>0.5</v>
      </c>
      <c r="H10990" s="0" t="n">
        <v>13.9</v>
      </c>
      <c r="I10990" s="0" t="n">
        <v>27.8</v>
      </c>
      <c r="J10990" s="0" t="n">
        <v>13.9</v>
      </c>
      <c r="K10990" s="0" t="s">
        <v>18</v>
      </c>
      <c r="L10990" s="0" t="s">
        <v>26</v>
      </c>
      <c r="M10990" s="0" t="n">
        <f aca="false">CEILING(G10990,1)*F10990</f>
        <v>27.8</v>
      </c>
      <c r="N10990" s="0" t="n">
        <f aca="false">M10990-H10990</f>
        <v>13.9</v>
      </c>
      <c r="O10990" s="0" t="n">
        <f aca="false">IF(ABS(N10990-J10990)&lt;0.011,1,0)</f>
        <v>1</v>
      </c>
    </row>
    <row r="10991" customFormat="false" ht="15" hidden="false" customHeight="false" outlineLevel="0" collapsed="false">
      <c r="A10991" s="0" t="s">
        <v>709</v>
      </c>
      <c r="B10991" s="0" t="s">
        <v>884</v>
      </c>
      <c r="C10991" s="0" t="n">
        <v>14</v>
      </c>
      <c r="D10991" s="0" t="n">
        <v>67617</v>
      </c>
      <c r="E10991" s="0" t="s">
        <v>89</v>
      </c>
      <c r="F10991" s="0" t="n">
        <v>3.9</v>
      </c>
      <c r="G10991" s="0" t="n">
        <v>0.5</v>
      </c>
      <c r="H10991" s="0" t="n">
        <v>1.95</v>
      </c>
      <c r="I10991" s="0" t="n">
        <v>3.9</v>
      </c>
      <c r="J10991" s="0" t="n">
        <v>1.95</v>
      </c>
      <c r="K10991" s="0" t="s">
        <v>18</v>
      </c>
      <c r="L10991" s="0" t="s">
        <v>26</v>
      </c>
      <c r="M10991" s="0" t="n">
        <f aca="false">CEILING(G10991,1)*F10991</f>
        <v>3.9</v>
      </c>
      <c r="N10991" s="0" t="n">
        <f aca="false">M10991-H10991</f>
        <v>1.95</v>
      </c>
      <c r="O10991" s="0" t="n">
        <f aca="false">IF(ABS(N10991-J10991)&lt;0.011,1,0)</f>
        <v>1</v>
      </c>
    </row>
    <row r="10992" customFormat="false" ht="15" hidden="false" customHeight="false" outlineLevel="0" collapsed="false">
      <c r="A10992" s="0" t="s">
        <v>709</v>
      </c>
      <c r="B10992" s="0" t="s">
        <v>884</v>
      </c>
      <c r="C10992" s="0" t="n">
        <v>14</v>
      </c>
      <c r="D10992" s="0" t="n">
        <v>67617</v>
      </c>
      <c r="E10992" s="0" t="s">
        <v>506</v>
      </c>
      <c r="F10992" s="0" t="n">
        <v>6.3</v>
      </c>
      <c r="G10992" s="0" t="n">
        <v>0.5</v>
      </c>
      <c r="H10992" s="0" t="n">
        <v>3.15</v>
      </c>
      <c r="I10992" s="0" t="n">
        <v>6.3</v>
      </c>
      <c r="J10992" s="0" t="n">
        <v>3.15</v>
      </c>
      <c r="K10992" s="0" t="s">
        <v>18</v>
      </c>
      <c r="L10992" s="0" t="s">
        <v>26</v>
      </c>
      <c r="M10992" s="0" t="n">
        <f aca="false">CEILING(G10992,1)*F10992</f>
        <v>6.3</v>
      </c>
      <c r="N10992" s="0" t="n">
        <f aca="false">M10992-H10992</f>
        <v>3.15</v>
      </c>
      <c r="O10992" s="0" t="n">
        <f aca="false">IF(ABS(N10992-J10992)&lt;0.011,1,0)</f>
        <v>1</v>
      </c>
    </row>
    <row r="10993" customFormat="false" ht="15" hidden="false" customHeight="false" outlineLevel="0" collapsed="false">
      <c r="A10993" s="0" t="s">
        <v>709</v>
      </c>
      <c r="B10993" s="0" t="s">
        <v>884</v>
      </c>
      <c r="C10993" s="0" t="n">
        <v>14</v>
      </c>
      <c r="D10993" s="0" t="n">
        <v>67617</v>
      </c>
      <c r="E10993" s="0" t="s">
        <v>42</v>
      </c>
      <c r="F10993" s="0" t="n">
        <v>8.9</v>
      </c>
      <c r="G10993" s="0" t="n">
        <v>0.5</v>
      </c>
      <c r="H10993" s="0" t="n">
        <v>4.45</v>
      </c>
      <c r="I10993" s="0" t="n">
        <v>8.9</v>
      </c>
      <c r="J10993" s="0" t="n">
        <v>4.45</v>
      </c>
      <c r="K10993" s="0" t="s">
        <v>18</v>
      </c>
      <c r="L10993" s="0" t="s">
        <v>26</v>
      </c>
      <c r="M10993" s="0" t="n">
        <f aca="false">CEILING(G10993,1)*F10993</f>
        <v>8.9</v>
      </c>
      <c r="N10993" s="0" t="n">
        <f aca="false">M10993-H10993</f>
        <v>4.45</v>
      </c>
      <c r="O10993" s="0" t="n">
        <f aca="false">IF(ABS(N10993-J10993)&lt;0.011,1,0)</f>
        <v>1</v>
      </c>
    </row>
    <row r="10994" customFormat="false" ht="15" hidden="false" customHeight="false" outlineLevel="0" collapsed="false">
      <c r="A10994" s="0" t="s">
        <v>709</v>
      </c>
      <c r="B10994" s="0" t="s">
        <v>885</v>
      </c>
      <c r="C10994" s="0" t="n">
        <v>7</v>
      </c>
      <c r="D10994" s="0" t="n">
        <v>67642</v>
      </c>
      <c r="E10994" s="0" t="s">
        <v>185</v>
      </c>
      <c r="F10994" s="0" t="n">
        <v>9</v>
      </c>
      <c r="G10994" s="0" t="n">
        <v>0.5</v>
      </c>
      <c r="H10994" s="0" t="n">
        <v>4.5</v>
      </c>
      <c r="I10994" s="0" t="n">
        <v>9</v>
      </c>
      <c r="J10994" s="0" t="n">
        <v>4.5</v>
      </c>
      <c r="K10994" s="0" t="s">
        <v>18</v>
      </c>
      <c r="L10994" s="0" t="s">
        <v>153</v>
      </c>
      <c r="M10994" s="0" t="n">
        <f aca="false">CEILING(G10994,1)*F10994</f>
        <v>9</v>
      </c>
      <c r="N10994" s="0" t="n">
        <f aca="false">M10994-H10994</f>
        <v>4.5</v>
      </c>
      <c r="O10994" s="0" t="n">
        <f aca="false">IF(ABS(N10994-J10994)&lt;0.011,1,0)</f>
        <v>1</v>
      </c>
    </row>
    <row r="10995" customFormat="false" ht="15" hidden="false" customHeight="false" outlineLevel="0" collapsed="false">
      <c r="A10995" s="0" t="s">
        <v>709</v>
      </c>
      <c r="B10995" s="0" t="s">
        <v>885</v>
      </c>
      <c r="C10995" s="0" t="n">
        <v>7</v>
      </c>
      <c r="D10995" s="0" t="n">
        <v>67642</v>
      </c>
      <c r="E10995" s="0" t="s">
        <v>516</v>
      </c>
      <c r="F10995" s="0" t="n">
        <v>10.5</v>
      </c>
      <c r="G10995" s="0" t="n">
        <v>0.5</v>
      </c>
      <c r="H10995" s="0" t="n">
        <v>5.25</v>
      </c>
      <c r="I10995" s="0" t="n">
        <v>10.5</v>
      </c>
      <c r="J10995" s="0" t="n">
        <v>5.25</v>
      </c>
      <c r="K10995" s="0" t="s">
        <v>18</v>
      </c>
      <c r="L10995" s="0" t="s">
        <v>153</v>
      </c>
      <c r="M10995" s="0" t="n">
        <f aca="false">CEILING(G10995,1)*F10995</f>
        <v>10.5</v>
      </c>
      <c r="N10995" s="0" t="n">
        <f aca="false">M10995-H10995</f>
        <v>5.25</v>
      </c>
      <c r="O10995" s="0" t="n">
        <f aca="false">IF(ABS(N10995-J10995)&lt;0.011,1,0)</f>
        <v>1</v>
      </c>
    </row>
    <row r="10996" customFormat="false" ht="15" hidden="false" customHeight="false" outlineLevel="0" collapsed="false">
      <c r="A10996" s="0" t="s">
        <v>709</v>
      </c>
      <c r="B10996" s="0" t="s">
        <v>885</v>
      </c>
      <c r="C10996" s="0" t="n">
        <v>8</v>
      </c>
      <c r="D10996" s="0" t="n">
        <v>67629</v>
      </c>
      <c r="E10996" s="0" t="s">
        <v>185</v>
      </c>
      <c r="F10996" s="0" t="n">
        <v>9</v>
      </c>
      <c r="G10996" s="0" t="n">
        <v>0.5</v>
      </c>
      <c r="H10996" s="0" t="n">
        <v>4.5</v>
      </c>
      <c r="I10996" s="0" t="n">
        <v>9</v>
      </c>
      <c r="J10996" s="0" t="n">
        <v>4.5</v>
      </c>
      <c r="K10996" s="0" t="s">
        <v>18</v>
      </c>
      <c r="L10996" s="0" t="s">
        <v>153</v>
      </c>
      <c r="M10996" s="0" t="n">
        <f aca="false">CEILING(G10996,1)*F10996</f>
        <v>9</v>
      </c>
      <c r="N10996" s="0" t="n">
        <f aca="false">M10996-H10996</f>
        <v>4.5</v>
      </c>
      <c r="O10996" s="0" t="n">
        <f aca="false">IF(ABS(N10996-J10996)&lt;0.011,1,0)</f>
        <v>1</v>
      </c>
    </row>
    <row r="10997" customFormat="false" ht="15" hidden="false" customHeight="false" outlineLevel="0" collapsed="false">
      <c r="A10997" s="0" t="s">
        <v>709</v>
      </c>
      <c r="B10997" s="0" t="s">
        <v>885</v>
      </c>
      <c r="C10997" s="0" t="n">
        <v>8</v>
      </c>
      <c r="D10997" s="0" t="n">
        <v>67629</v>
      </c>
      <c r="E10997" s="0" t="s">
        <v>516</v>
      </c>
      <c r="F10997" s="0" t="n">
        <v>10.5</v>
      </c>
      <c r="G10997" s="0" t="n">
        <v>0.5</v>
      </c>
      <c r="H10997" s="0" t="n">
        <v>5.25</v>
      </c>
      <c r="I10997" s="0" t="n">
        <v>10.5</v>
      </c>
      <c r="J10997" s="0" t="n">
        <v>5.25</v>
      </c>
      <c r="K10997" s="0" t="s">
        <v>18</v>
      </c>
      <c r="L10997" s="0" t="s">
        <v>153</v>
      </c>
      <c r="M10997" s="0" t="n">
        <f aca="false">CEILING(G10997,1)*F10997</f>
        <v>10.5</v>
      </c>
      <c r="N10997" s="0" t="n">
        <f aca="false">M10997-H10997</f>
        <v>5.25</v>
      </c>
      <c r="O10997" s="0" t="n">
        <f aca="false">IF(ABS(N10997-J10997)&lt;0.011,1,0)</f>
        <v>1</v>
      </c>
    </row>
    <row r="10998" customFormat="false" ht="15" hidden="false" customHeight="false" outlineLevel="0" collapsed="false">
      <c r="A10998" s="0" t="s">
        <v>709</v>
      </c>
      <c r="B10998" s="0" t="s">
        <v>885</v>
      </c>
      <c r="C10998" s="0" t="n">
        <v>11</v>
      </c>
      <c r="D10998" s="0" t="n">
        <v>67643</v>
      </c>
      <c r="E10998" s="0" t="s">
        <v>175</v>
      </c>
      <c r="F10998" s="0" t="n">
        <v>18</v>
      </c>
      <c r="G10998" s="0" t="n">
        <v>0.5</v>
      </c>
      <c r="H10998" s="0" t="n">
        <v>9</v>
      </c>
      <c r="I10998" s="0" t="n">
        <v>18</v>
      </c>
      <c r="J10998" s="0" t="n">
        <v>9</v>
      </c>
      <c r="K10998" s="0" t="s">
        <v>18</v>
      </c>
      <c r="L10998" s="0" t="s">
        <v>19</v>
      </c>
      <c r="M10998" s="0" t="n">
        <f aca="false">CEILING(G10998,1)*F10998</f>
        <v>18</v>
      </c>
      <c r="N10998" s="0" t="n">
        <f aca="false">M10998-H10998</f>
        <v>9</v>
      </c>
      <c r="O10998" s="0" t="n">
        <f aca="false">IF(ABS(N10998-J10998)&lt;0.011,1,0)</f>
        <v>1</v>
      </c>
    </row>
    <row r="10999" customFormat="false" ht="15" hidden="false" customHeight="false" outlineLevel="0" collapsed="false">
      <c r="A10999" s="0" t="s">
        <v>709</v>
      </c>
      <c r="B10999" s="0" t="s">
        <v>885</v>
      </c>
      <c r="C10999" s="0" t="n">
        <v>11</v>
      </c>
      <c r="D10999" s="0" t="n">
        <v>67643</v>
      </c>
      <c r="E10999" s="0" t="s">
        <v>87</v>
      </c>
      <c r="F10999" s="0" t="n">
        <v>19.9</v>
      </c>
      <c r="G10999" s="0" t="n">
        <v>0.5</v>
      </c>
      <c r="H10999" s="0" t="n">
        <v>9.95</v>
      </c>
      <c r="I10999" s="0" t="n">
        <v>19.9</v>
      </c>
      <c r="J10999" s="0" t="n">
        <v>9.95</v>
      </c>
      <c r="K10999" s="0" t="s">
        <v>18</v>
      </c>
      <c r="L10999" s="0" t="s">
        <v>19</v>
      </c>
      <c r="M10999" s="0" t="n">
        <f aca="false">CEILING(G10999,1)*F10999</f>
        <v>19.9</v>
      </c>
      <c r="N10999" s="0" t="n">
        <f aca="false">M10999-H10999</f>
        <v>9.95</v>
      </c>
      <c r="O10999" s="0" t="n">
        <f aca="false">IF(ABS(N10999-J10999)&lt;0.011,1,0)</f>
        <v>1</v>
      </c>
    </row>
    <row r="11000" customFormat="false" ht="15" hidden="false" customHeight="false" outlineLevel="0" collapsed="false">
      <c r="A11000" s="0" t="s">
        <v>709</v>
      </c>
      <c r="B11000" s="0" t="s">
        <v>885</v>
      </c>
      <c r="C11000" s="0" t="n">
        <v>11</v>
      </c>
      <c r="D11000" s="0" t="n">
        <v>67643</v>
      </c>
      <c r="E11000" s="0" t="s">
        <v>167</v>
      </c>
      <c r="F11000" s="0" t="n">
        <v>8</v>
      </c>
      <c r="G11000" s="0" t="n">
        <v>0.5</v>
      </c>
      <c r="H11000" s="0" t="n">
        <v>4</v>
      </c>
      <c r="I11000" s="0" t="n">
        <v>8</v>
      </c>
      <c r="J11000" s="0" t="n">
        <v>4</v>
      </c>
      <c r="K11000" s="0" t="s">
        <v>18</v>
      </c>
      <c r="L11000" s="0" t="s">
        <v>19</v>
      </c>
      <c r="M11000" s="0" t="n">
        <f aca="false">CEILING(G11000,1)*F11000</f>
        <v>8</v>
      </c>
      <c r="N11000" s="0" t="n">
        <f aca="false">M11000-H11000</f>
        <v>4</v>
      </c>
      <c r="O11000" s="0" t="n">
        <f aca="false">IF(ABS(N11000-J11000)&lt;0.011,1,0)</f>
        <v>1</v>
      </c>
    </row>
    <row r="11001" customFormat="false" ht="15" hidden="false" customHeight="false" outlineLevel="0" collapsed="false">
      <c r="A11001" s="0" t="s">
        <v>709</v>
      </c>
      <c r="B11001" s="0" t="s">
        <v>885</v>
      </c>
      <c r="C11001" s="0" t="n">
        <v>11</v>
      </c>
      <c r="D11001" s="0" t="n">
        <v>67643</v>
      </c>
      <c r="E11001" s="0" t="s">
        <v>448</v>
      </c>
      <c r="F11001" s="0" t="n">
        <v>16.9</v>
      </c>
      <c r="G11001" s="0" t="n">
        <v>1.5</v>
      </c>
      <c r="H11001" s="0" t="n">
        <v>25.35</v>
      </c>
      <c r="I11001" s="0" t="n">
        <v>33.8</v>
      </c>
      <c r="J11001" s="0" t="n">
        <v>8.45</v>
      </c>
      <c r="K11001" s="0" t="s">
        <v>18</v>
      </c>
      <c r="L11001" s="0" t="s">
        <v>19</v>
      </c>
      <c r="M11001" s="0" t="n">
        <f aca="false">CEILING(G11001,1)*F11001</f>
        <v>33.8</v>
      </c>
      <c r="N11001" s="0" t="n">
        <f aca="false">M11001-H11001</f>
        <v>8.45</v>
      </c>
      <c r="O11001" s="0" t="n">
        <f aca="false">IF(ABS(N11001-J11001)&lt;0.011,1,0)</f>
        <v>1</v>
      </c>
    </row>
    <row r="11002" customFormat="false" ht="15" hidden="false" customHeight="false" outlineLevel="0" collapsed="false">
      <c r="A11002" s="0" t="s">
        <v>709</v>
      </c>
      <c r="B11002" s="0" t="s">
        <v>885</v>
      </c>
      <c r="C11002" s="0" t="n">
        <v>11</v>
      </c>
      <c r="D11002" s="0" t="n">
        <v>67643</v>
      </c>
      <c r="E11002" s="0" t="s">
        <v>42</v>
      </c>
      <c r="F11002" s="0" t="n">
        <v>8.9</v>
      </c>
      <c r="G11002" s="0" t="n">
        <v>0.5</v>
      </c>
      <c r="H11002" s="0" t="n">
        <v>4.45</v>
      </c>
      <c r="I11002" s="0" t="n">
        <v>8.9</v>
      </c>
      <c r="J11002" s="0" t="n">
        <v>4.45</v>
      </c>
      <c r="K11002" s="0" t="s">
        <v>18</v>
      </c>
      <c r="L11002" s="0" t="s">
        <v>19</v>
      </c>
      <c r="M11002" s="0" t="n">
        <f aca="false">CEILING(G11002,1)*F11002</f>
        <v>8.9</v>
      </c>
      <c r="N11002" s="0" t="n">
        <f aca="false">M11002-H11002</f>
        <v>4.45</v>
      </c>
      <c r="O11002" s="0" t="n">
        <f aca="false">IF(ABS(N11002-J11002)&lt;0.011,1,0)</f>
        <v>1</v>
      </c>
    </row>
    <row r="11003" customFormat="false" ht="15" hidden="false" customHeight="false" outlineLevel="0" collapsed="false">
      <c r="A11003" s="0" t="s">
        <v>709</v>
      </c>
      <c r="B11003" s="0" t="s">
        <v>885</v>
      </c>
      <c r="C11003" s="0" t="n">
        <v>11</v>
      </c>
      <c r="D11003" s="0" t="n">
        <v>67643</v>
      </c>
      <c r="E11003" s="0" t="s">
        <v>228</v>
      </c>
      <c r="F11003" s="0" t="n">
        <v>4.8</v>
      </c>
      <c r="G11003" s="0" t="n">
        <v>0.5</v>
      </c>
      <c r="H11003" s="0" t="n">
        <v>2.4</v>
      </c>
      <c r="I11003" s="0" t="n">
        <v>4.8</v>
      </c>
      <c r="J11003" s="0" t="n">
        <v>2.4</v>
      </c>
      <c r="K11003" s="0" t="s">
        <v>18</v>
      </c>
      <c r="L11003" s="0" t="s">
        <v>19</v>
      </c>
      <c r="M11003" s="0" t="n">
        <f aca="false">CEILING(G11003,1)*F11003</f>
        <v>4.8</v>
      </c>
      <c r="N11003" s="0" t="n">
        <f aca="false">M11003-H11003</f>
        <v>2.4</v>
      </c>
      <c r="O11003" s="0" t="n">
        <f aca="false">IF(ABS(N11003-J11003)&lt;0.011,1,0)</f>
        <v>1</v>
      </c>
    </row>
    <row r="11004" customFormat="false" ht="15" hidden="false" customHeight="false" outlineLevel="0" collapsed="false">
      <c r="A11004" s="0" t="s">
        <v>709</v>
      </c>
      <c r="B11004" s="0" t="s">
        <v>885</v>
      </c>
      <c r="C11004" s="0" t="n">
        <v>11</v>
      </c>
      <c r="D11004" s="0" t="n">
        <v>67643</v>
      </c>
      <c r="E11004" s="0" t="s">
        <v>143</v>
      </c>
      <c r="F11004" s="0" t="n">
        <v>3.9</v>
      </c>
      <c r="G11004" s="0" t="n">
        <v>1.5</v>
      </c>
      <c r="H11004" s="0" t="n">
        <v>5.85</v>
      </c>
      <c r="I11004" s="0" t="n">
        <v>7.8</v>
      </c>
      <c r="J11004" s="0" t="n">
        <v>1.95</v>
      </c>
      <c r="K11004" s="0" t="s">
        <v>18</v>
      </c>
      <c r="L11004" s="0" t="s">
        <v>19</v>
      </c>
      <c r="M11004" s="0" t="n">
        <f aca="false">CEILING(G11004,1)*F11004</f>
        <v>7.8</v>
      </c>
      <c r="N11004" s="0" t="n">
        <f aca="false">M11004-H11004</f>
        <v>1.95</v>
      </c>
      <c r="O11004" s="0" t="n">
        <f aca="false">IF(ABS(N11004-J11004)&lt;0.011,1,0)</f>
        <v>1</v>
      </c>
    </row>
    <row r="11005" customFormat="false" ht="15" hidden="false" customHeight="false" outlineLevel="0" collapsed="false">
      <c r="A11005" s="0" t="s">
        <v>709</v>
      </c>
      <c r="B11005" s="0" t="s">
        <v>885</v>
      </c>
      <c r="C11005" s="0" t="n">
        <v>11</v>
      </c>
      <c r="D11005" s="0" t="n">
        <v>67643</v>
      </c>
      <c r="E11005" s="0" t="s">
        <v>24</v>
      </c>
      <c r="F11005" s="0" t="n">
        <v>4.2</v>
      </c>
      <c r="G11005" s="0" t="n">
        <v>0.5</v>
      </c>
      <c r="H11005" s="0" t="n">
        <v>2.1</v>
      </c>
      <c r="I11005" s="0" t="n">
        <v>4.2</v>
      </c>
      <c r="J11005" s="0" t="n">
        <v>2.1</v>
      </c>
      <c r="K11005" s="0" t="s">
        <v>18</v>
      </c>
      <c r="L11005" s="0" t="s">
        <v>19</v>
      </c>
      <c r="M11005" s="0" t="n">
        <f aca="false">CEILING(G11005,1)*F11005</f>
        <v>4.2</v>
      </c>
      <c r="N11005" s="0" t="n">
        <f aca="false">M11005-H11005</f>
        <v>2.1</v>
      </c>
      <c r="O11005" s="0" t="n">
        <f aca="false">IF(ABS(N11005-J11005)&lt;0.011,1,0)</f>
        <v>1</v>
      </c>
    </row>
    <row r="11006" customFormat="false" ht="15" hidden="false" customHeight="false" outlineLevel="0" collapsed="false">
      <c r="A11006" s="0" t="s">
        <v>709</v>
      </c>
      <c r="B11006" s="0" t="s">
        <v>885</v>
      </c>
      <c r="C11006" s="0" t="n">
        <v>12</v>
      </c>
      <c r="D11006" s="0" t="n">
        <v>67635</v>
      </c>
      <c r="E11006" s="0" t="s">
        <v>175</v>
      </c>
      <c r="F11006" s="0" t="n">
        <v>18</v>
      </c>
      <c r="G11006" s="0" t="n">
        <v>0.5</v>
      </c>
      <c r="H11006" s="0" t="n">
        <v>9</v>
      </c>
      <c r="I11006" s="0" t="n">
        <v>18</v>
      </c>
      <c r="J11006" s="0" t="n">
        <v>9</v>
      </c>
      <c r="K11006" s="0" t="s">
        <v>18</v>
      </c>
      <c r="L11006" s="0" t="s">
        <v>19</v>
      </c>
      <c r="M11006" s="0" t="n">
        <f aca="false">CEILING(G11006,1)*F11006</f>
        <v>18</v>
      </c>
      <c r="N11006" s="0" t="n">
        <f aca="false">M11006-H11006</f>
        <v>9</v>
      </c>
      <c r="O11006" s="0" t="n">
        <f aca="false">IF(ABS(N11006-J11006)&lt;0.011,1,0)</f>
        <v>1</v>
      </c>
    </row>
    <row r="11007" customFormat="false" ht="15" hidden="false" customHeight="false" outlineLevel="0" collapsed="false">
      <c r="A11007" s="0" t="s">
        <v>709</v>
      </c>
      <c r="B11007" s="0" t="s">
        <v>885</v>
      </c>
      <c r="C11007" s="0" t="n">
        <v>12</v>
      </c>
      <c r="D11007" s="0" t="n">
        <v>67635</v>
      </c>
      <c r="E11007" s="0" t="s">
        <v>87</v>
      </c>
      <c r="F11007" s="0" t="n">
        <v>19.9</v>
      </c>
      <c r="G11007" s="0" t="n">
        <v>0.5</v>
      </c>
      <c r="H11007" s="0" t="n">
        <v>9.95</v>
      </c>
      <c r="I11007" s="0" t="n">
        <v>19.9</v>
      </c>
      <c r="J11007" s="0" t="n">
        <v>9.95</v>
      </c>
      <c r="K11007" s="0" t="s">
        <v>18</v>
      </c>
      <c r="L11007" s="0" t="s">
        <v>19</v>
      </c>
      <c r="M11007" s="0" t="n">
        <f aca="false">CEILING(G11007,1)*F11007</f>
        <v>19.9</v>
      </c>
      <c r="N11007" s="0" t="n">
        <f aca="false">M11007-H11007</f>
        <v>9.95</v>
      </c>
      <c r="O11007" s="0" t="n">
        <f aca="false">IF(ABS(N11007-J11007)&lt;0.011,1,0)</f>
        <v>1</v>
      </c>
    </row>
    <row r="11008" customFormat="false" ht="15" hidden="false" customHeight="false" outlineLevel="0" collapsed="false">
      <c r="A11008" s="0" t="s">
        <v>709</v>
      </c>
      <c r="B11008" s="0" t="s">
        <v>885</v>
      </c>
      <c r="C11008" s="0" t="n">
        <v>12</v>
      </c>
      <c r="D11008" s="0" t="n">
        <v>67635</v>
      </c>
      <c r="E11008" s="0" t="s">
        <v>167</v>
      </c>
      <c r="F11008" s="0" t="n">
        <v>8</v>
      </c>
      <c r="G11008" s="0" t="n">
        <v>0.5</v>
      </c>
      <c r="H11008" s="0" t="n">
        <v>4</v>
      </c>
      <c r="I11008" s="0" t="n">
        <v>8</v>
      </c>
      <c r="J11008" s="0" t="n">
        <v>4</v>
      </c>
      <c r="K11008" s="0" t="s">
        <v>18</v>
      </c>
      <c r="L11008" s="0" t="s">
        <v>19</v>
      </c>
      <c r="M11008" s="0" t="n">
        <f aca="false">CEILING(G11008,1)*F11008</f>
        <v>8</v>
      </c>
      <c r="N11008" s="0" t="n">
        <f aca="false">M11008-H11008</f>
        <v>4</v>
      </c>
      <c r="O11008" s="0" t="n">
        <f aca="false">IF(ABS(N11008-J11008)&lt;0.011,1,0)</f>
        <v>1</v>
      </c>
    </row>
    <row r="11009" customFormat="false" ht="15" hidden="false" customHeight="false" outlineLevel="0" collapsed="false">
      <c r="A11009" s="0" t="s">
        <v>709</v>
      </c>
      <c r="B11009" s="0" t="s">
        <v>885</v>
      </c>
      <c r="C11009" s="0" t="n">
        <v>12</v>
      </c>
      <c r="D11009" s="0" t="n">
        <v>67635</v>
      </c>
      <c r="E11009" s="0" t="s">
        <v>448</v>
      </c>
      <c r="F11009" s="0" t="n">
        <v>16.9</v>
      </c>
      <c r="G11009" s="0" t="n">
        <v>1.5</v>
      </c>
      <c r="H11009" s="0" t="n">
        <v>25.35</v>
      </c>
      <c r="I11009" s="0" t="n">
        <v>33.8</v>
      </c>
      <c r="J11009" s="0" t="n">
        <v>8.45</v>
      </c>
      <c r="K11009" s="0" t="s">
        <v>18</v>
      </c>
      <c r="L11009" s="0" t="s">
        <v>19</v>
      </c>
      <c r="M11009" s="0" t="n">
        <f aca="false">CEILING(G11009,1)*F11009</f>
        <v>33.8</v>
      </c>
      <c r="N11009" s="0" t="n">
        <f aca="false">M11009-H11009</f>
        <v>8.45</v>
      </c>
      <c r="O11009" s="0" t="n">
        <f aca="false">IF(ABS(N11009-J11009)&lt;0.011,1,0)</f>
        <v>1</v>
      </c>
    </row>
    <row r="11010" customFormat="false" ht="15" hidden="false" customHeight="false" outlineLevel="0" collapsed="false">
      <c r="A11010" s="0" t="s">
        <v>709</v>
      </c>
      <c r="B11010" s="0" t="s">
        <v>885</v>
      </c>
      <c r="C11010" s="0" t="n">
        <v>12</v>
      </c>
      <c r="D11010" s="0" t="n">
        <v>67635</v>
      </c>
      <c r="E11010" s="0" t="s">
        <v>42</v>
      </c>
      <c r="F11010" s="0" t="n">
        <v>8.9</v>
      </c>
      <c r="G11010" s="0" t="n">
        <v>0.5</v>
      </c>
      <c r="H11010" s="0" t="n">
        <v>4.45</v>
      </c>
      <c r="I11010" s="0" t="n">
        <v>8.9</v>
      </c>
      <c r="J11010" s="0" t="n">
        <v>4.45</v>
      </c>
      <c r="K11010" s="0" t="s">
        <v>18</v>
      </c>
      <c r="L11010" s="0" t="s">
        <v>19</v>
      </c>
      <c r="M11010" s="0" t="n">
        <f aca="false">CEILING(G11010,1)*F11010</f>
        <v>8.9</v>
      </c>
      <c r="N11010" s="0" t="n">
        <f aca="false">M11010-H11010</f>
        <v>4.45</v>
      </c>
      <c r="O11010" s="0" t="n">
        <f aca="false">IF(ABS(N11010-J11010)&lt;0.011,1,0)</f>
        <v>1</v>
      </c>
    </row>
    <row r="11011" customFormat="false" ht="15" hidden="false" customHeight="false" outlineLevel="0" collapsed="false">
      <c r="A11011" s="0" t="s">
        <v>709</v>
      </c>
      <c r="B11011" s="0" t="s">
        <v>885</v>
      </c>
      <c r="C11011" s="0" t="n">
        <v>12</v>
      </c>
      <c r="D11011" s="0" t="n">
        <v>67635</v>
      </c>
      <c r="E11011" s="0" t="s">
        <v>228</v>
      </c>
      <c r="F11011" s="0" t="n">
        <v>4.8</v>
      </c>
      <c r="G11011" s="0" t="n">
        <v>0.5</v>
      </c>
      <c r="H11011" s="0" t="n">
        <v>2.4</v>
      </c>
      <c r="I11011" s="0" t="n">
        <v>4.8</v>
      </c>
      <c r="J11011" s="0" t="n">
        <v>2.4</v>
      </c>
      <c r="K11011" s="0" t="s">
        <v>18</v>
      </c>
      <c r="L11011" s="0" t="s">
        <v>19</v>
      </c>
      <c r="M11011" s="0" t="n">
        <f aca="false">CEILING(G11011,1)*F11011</f>
        <v>4.8</v>
      </c>
      <c r="N11011" s="0" t="n">
        <f aca="false">M11011-H11011</f>
        <v>2.4</v>
      </c>
      <c r="O11011" s="0" t="n">
        <f aca="false">IF(ABS(N11011-J11011)&lt;0.011,1,0)</f>
        <v>1</v>
      </c>
    </row>
    <row r="11012" customFormat="false" ht="15" hidden="false" customHeight="false" outlineLevel="0" collapsed="false">
      <c r="A11012" s="0" t="s">
        <v>709</v>
      </c>
      <c r="B11012" s="0" t="s">
        <v>885</v>
      </c>
      <c r="C11012" s="0" t="n">
        <v>12</v>
      </c>
      <c r="D11012" s="0" t="n">
        <v>67635</v>
      </c>
      <c r="E11012" s="0" t="s">
        <v>143</v>
      </c>
      <c r="F11012" s="0" t="n">
        <v>3.9</v>
      </c>
      <c r="G11012" s="0" t="n">
        <v>1.5</v>
      </c>
      <c r="H11012" s="0" t="n">
        <v>5.85</v>
      </c>
      <c r="I11012" s="0" t="n">
        <v>7.8</v>
      </c>
      <c r="J11012" s="0" t="n">
        <v>1.95</v>
      </c>
      <c r="K11012" s="0" t="s">
        <v>18</v>
      </c>
      <c r="L11012" s="0" t="s">
        <v>19</v>
      </c>
      <c r="M11012" s="0" t="n">
        <f aca="false">CEILING(G11012,1)*F11012</f>
        <v>7.8</v>
      </c>
      <c r="N11012" s="0" t="n">
        <f aca="false">M11012-H11012</f>
        <v>1.95</v>
      </c>
      <c r="O11012" s="0" t="n">
        <f aca="false">IF(ABS(N11012-J11012)&lt;0.011,1,0)</f>
        <v>1</v>
      </c>
    </row>
    <row r="11013" customFormat="false" ht="15" hidden="false" customHeight="false" outlineLevel="0" collapsed="false">
      <c r="A11013" s="0" t="s">
        <v>709</v>
      </c>
      <c r="B11013" s="0" t="s">
        <v>885</v>
      </c>
      <c r="C11013" s="0" t="n">
        <v>12</v>
      </c>
      <c r="D11013" s="0" t="n">
        <v>67635</v>
      </c>
      <c r="E11013" s="0" t="s">
        <v>24</v>
      </c>
      <c r="F11013" s="0" t="n">
        <v>4.2</v>
      </c>
      <c r="G11013" s="0" t="n">
        <v>0.5</v>
      </c>
      <c r="H11013" s="0" t="n">
        <v>2.1</v>
      </c>
      <c r="I11013" s="0" t="n">
        <v>4.2</v>
      </c>
      <c r="J11013" s="0" t="n">
        <v>2.1</v>
      </c>
      <c r="K11013" s="0" t="s">
        <v>18</v>
      </c>
      <c r="L11013" s="0" t="s">
        <v>19</v>
      </c>
      <c r="M11013" s="0" t="n">
        <f aca="false">CEILING(G11013,1)*F11013</f>
        <v>4.2</v>
      </c>
      <c r="N11013" s="0" t="n">
        <f aca="false">M11013-H11013</f>
        <v>2.1</v>
      </c>
      <c r="O11013" s="0" t="n">
        <f aca="false">IF(ABS(N11013-J11013)&lt;0.011,1,0)</f>
        <v>1</v>
      </c>
    </row>
    <row r="11014" customFormat="false" ht="15" hidden="false" customHeight="false" outlineLevel="0" collapsed="false">
      <c r="A11014" s="0" t="s">
        <v>709</v>
      </c>
      <c r="B11014" s="0" t="s">
        <v>885</v>
      </c>
      <c r="C11014" s="0" t="n">
        <v>31</v>
      </c>
      <c r="D11014" s="0" t="n">
        <v>67662</v>
      </c>
      <c r="E11014" s="0" t="s">
        <v>181</v>
      </c>
      <c r="F11014" s="0" t="n">
        <v>2</v>
      </c>
      <c r="G11014" s="0" t="n">
        <v>0.5</v>
      </c>
      <c r="H11014" s="0" t="n">
        <v>1</v>
      </c>
      <c r="I11014" s="0" t="n">
        <v>2</v>
      </c>
      <c r="J11014" s="0" t="n">
        <v>1</v>
      </c>
      <c r="K11014" s="0" t="s">
        <v>18</v>
      </c>
      <c r="L11014" s="0" t="s">
        <v>132</v>
      </c>
      <c r="M11014" s="0" t="n">
        <f aca="false">CEILING(G11014,1)*F11014</f>
        <v>2</v>
      </c>
      <c r="N11014" s="0" t="n">
        <f aca="false">M11014-H11014</f>
        <v>1</v>
      </c>
      <c r="O11014" s="0" t="n">
        <f aca="false">IF(ABS(N11014-J11014)&lt;0.011,1,0)</f>
        <v>1</v>
      </c>
    </row>
    <row r="11015" customFormat="false" ht="15" hidden="false" customHeight="false" outlineLevel="0" collapsed="false">
      <c r="A11015" s="0" t="s">
        <v>709</v>
      </c>
      <c r="B11015" s="0" t="s">
        <v>885</v>
      </c>
      <c r="C11015" s="0" t="n">
        <v>31</v>
      </c>
      <c r="D11015" s="0" t="n">
        <v>67662</v>
      </c>
      <c r="E11015" s="0" t="s">
        <v>222</v>
      </c>
      <c r="F11015" s="0" t="n">
        <v>7.9</v>
      </c>
      <c r="G11015" s="0" t="n">
        <v>0.5</v>
      </c>
      <c r="H11015" s="0" t="n">
        <v>3.95</v>
      </c>
      <c r="I11015" s="0" t="n">
        <v>7.9</v>
      </c>
      <c r="J11015" s="0" t="n">
        <v>3.95</v>
      </c>
      <c r="K11015" s="0" t="s">
        <v>18</v>
      </c>
      <c r="L11015" s="0" t="s">
        <v>132</v>
      </c>
      <c r="M11015" s="0" t="n">
        <f aca="false">CEILING(G11015,1)*F11015</f>
        <v>7.9</v>
      </c>
      <c r="N11015" s="0" t="n">
        <f aca="false">M11015-H11015</f>
        <v>3.95</v>
      </c>
      <c r="O11015" s="0" t="n">
        <f aca="false">IF(ABS(N11015-J11015)&lt;0.011,1,0)</f>
        <v>1</v>
      </c>
    </row>
    <row r="11016" customFormat="false" ht="15" hidden="false" customHeight="false" outlineLevel="0" collapsed="false">
      <c r="A11016" s="0" t="s">
        <v>709</v>
      </c>
      <c r="B11016" s="0" t="s">
        <v>885</v>
      </c>
      <c r="C11016" s="0" t="n">
        <v>31</v>
      </c>
      <c r="D11016" s="0" t="n">
        <v>67662</v>
      </c>
      <c r="E11016" s="0" t="s">
        <v>463</v>
      </c>
      <c r="F11016" s="0" t="n">
        <v>7.9</v>
      </c>
      <c r="G11016" s="0" t="n">
        <v>0.5</v>
      </c>
      <c r="H11016" s="0" t="n">
        <v>3.95</v>
      </c>
      <c r="I11016" s="0" t="n">
        <v>7.9</v>
      </c>
      <c r="J11016" s="0" t="n">
        <v>3.95</v>
      </c>
      <c r="K11016" s="0" t="s">
        <v>18</v>
      </c>
      <c r="L11016" s="0" t="s">
        <v>132</v>
      </c>
      <c r="M11016" s="0" t="n">
        <f aca="false">CEILING(G11016,1)*F11016</f>
        <v>7.9</v>
      </c>
      <c r="N11016" s="0" t="n">
        <f aca="false">M11016-H11016</f>
        <v>3.95</v>
      </c>
      <c r="O11016" s="0" t="n">
        <f aca="false">IF(ABS(N11016-J11016)&lt;0.011,1,0)</f>
        <v>1</v>
      </c>
    </row>
    <row r="11017" customFormat="false" ht="15" hidden="false" customHeight="false" outlineLevel="0" collapsed="false">
      <c r="A11017" s="0" t="s">
        <v>709</v>
      </c>
      <c r="B11017" s="0" t="s">
        <v>885</v>
      </c>
      <c r="C11017" s="0" t="n">
        <v>31</v>
      </c>
      <c r="D11017" s="0" t="n">
        <v>67662</v>
      </c>
      <c r="E11017" s="0" t="s">
        <v>299</v>
      </c>
      <c r="F11017" s="0" t="n">
        <v>28</v>
      </c>
      <c r="G11017" s="0" t="n">
        <v>0.5</v>
      </c>
      <c r="H11017" s="0" t="n">
        <v>14</v>
      </c>
      <c r="I11017" s="0" t="n">
        <v>28</v>
      </c>
      <c r="J11017" s="0" t="n">
        <v>14</v>
      </c>
      <c r="K11017" s="0" t="s">
        <v>18</v>
      </c>
      <c r="L11017" s="0" t="s">
        <v>132</v>
      </c>
      <c r="M11017" s="0" t="n">
        <f aca="false">CEILING(G11017,1)*F11017</f>
        <v>28</v>
      </c>
      <c r="N11017" s="0" t="n">
        <f aca="false">M11017-H11017</f>
        <v>14</v>
      </c>
      <c r="O11017" s="0" t="n">
        <f aca="false">IF(ABS(N11017-J11017)&lt;0.011,1,0)</f>
        <v>1</v>
      </c>
    </row>
    <row r="11018" customFormat="false" ht="15" hidden="false" customHeight="false" outlineLevel="0" collapsed="false">
      <c r="A11018" s="0" t="s">
        <v>709</v>
      </c>
      <c r="B11018" s="0" t="s">
        <v>885</v>
      </c>
      <c r="C11018" s="0" t="n">
        <v>32</v>
      </c>
      <c r="D11018" s="0" t="n">
        <v>67654</v>
      </c>
      <c r="E11018" s="0" t="s">
        <v>181</v>
      </c>
      <c r="F11018" s="0" t="n">
        <v>2</v>
      </c>
      <c r="G11018" s="0" t="n">
        <v>0.5</v>
      </c>
      <c r="H11018" s="0" t="n">
        <v>1</v>
      </c>
      <c r="I11018" s="0" t="n">
        <v>2</v>
      </c>
      <c r="J11018" s="0" t="n">
        <v>1</v>
      </c>
      <c r="K11018" s="0" t="s">
        <v>18</v>
      </c>
      <c r="L11018" s="0" t="s">
        <v>132</v>
      </c>
      <c r="M11018" s="0" t="n">
        <f aca="false">CEILING(G11018,1)*F11018</f>
        <v>2</v>
      </c>
      <c r="N11018" s="0" t="n">
        <f aca="false">M11018-H11018</f>
        <v>1</v>
      </c>
      <c r="O11018" s="0" t="n">
        <f aca="false">IF(ABS(N11018-J11018)&lt;0.011,1,0)</f>
        <v>1</v>
      </c>
    </row>
    <row r="11019" customFormat="false" ht="15" hidden="false" customHeight="false" outlineLevel="0" collapsed="false">
      <c r="A11019" s="0" t="s">
        <v>709</v>
      </c>
      <c r="B11019" s="0" t="s">
        <v>885</v>
      </c>
      <c r="C11019" s="0" t="n">
        <v>32</v>
      </c>
      <c r="D11019" s="0" t="n">
        <v>67654</v>
      </c>
      <c r="E11019" s="0" t="s">
        <v>222</v>
      </c>
      <c r="F11019" s="0" t="n">
        <v>7.9</v>
      </c>
      <c r="G11019" s="0" t="n">
        <v>0.5</v>
      </c>
      <c r="H11019" s="0" t="n">
        <v>3.95</v>
      </c>
      <c r="I11019" s="0" t="n">
        <v>7.9</v>
      </c>
      <c r="J11019" s="0" t="n">
        <v>3.95</v>
      </c>
      <c r="K11019" s="0" t="s">
        <v>18</v>
      </c>
      <c r="L11019" s="0" t="s">
        <v>132</v>
      </c>
      <c r="M11019" s="0" t="n">
        <f aca="false">CEILING(G11019,1)*F11019</f>
        <v>7.9</v>
      </c>
      <c r="N11019" s="0" t="n">
        <f aca="false">M11019-H11019</f>
        <v>3.95</v>
      </c>
      <c r="O11019" s="0" t="n">
        <f aca="false">IF(ABS(N11019-J11019)&lt;0.011,1,0)</f>
        <v>1</v>
      </c>
    </row>
    <row r="11020" customFormat="false" ht="15" hidden="false" customHeight="false" outlineLevel="0" collapsed="false">
      <c r="A11020" s="0" t="s">
        <v>709</v>
      </c>
      <c r="B11020" s="0" t="s">
        <v>885</v>
      </c>
      <c r="C11020" s="0" t="n">
        <v>32</v>
      </c>
      <c r="D11020" s="0" t="n">
        <v>67654</v>
      </c>
      <c r="E11020" s="0" t="s">
        <v>463</v>
      </c>
      <c r="F11020" s="0" t="n">
        <v>7.9</v>
      </c>
      <c r="G11020" s="0" t="n">
        <v>0.5</v>
      </c>
      <c r="H11020" s="0" t="n">
        <v>3.95</v>
      </c>
      <c r="I11020" s="0" t="n">
        <v>7.9</v>
      </c>
      <c r="J11020" s="0" t="n">
        <v>3.95</v>
      </c>
      <c r="K11020" s="0" t="s">
        <v>18</v>
      </c>
      <c r="L11020" s="0" t="s">
        <v>132</v>
      </c>
      <c r="M11020" s="0" t="n">
        <f aca="false">CEILING(G11020,1)*F11020</f>
        <v>7.9</v>
      </c>
      <c r="N11020" s="0" t="n">
        <f aca="false">M11020-H11020</f>
        <v>3.95</v>
      </c>
      <c r="O11020" s="0" t="n">
        <f aca="false">IF(ABS(N11020-J11020)&lt;0.011,1,0)</f>
        <v>1</v>
      </c>
    </row>
    <row r="11021" customFormat="false" ht="15" hidden="false" customHeight="false" outlineLevel="0" collapsed="false">
      <c r="A11021" s="0" t="s">
        <v>709</v>
      </c>
      <c r="B11021" s="0" t="s">
        <v>885</v>
      </c>
      <c r="C11021" s="0" t="n">
        <v>32</v>
      </c>
      <c r="D11021" s="0" t="n">
        <v>67654</v>
      </c>
      <c r="E11021" s="0" t="s">
        <v>299</v>
      </c>
      <c r="F11021" s="0" t="n">
        <v>28</v>
      </c>
      <c r="G11021" s="0" t="n">
        <v>0.5</v>
      </c>
      <c r="H11021" s="0" t="n">
        <v>14</v>
      </c>
      <c r="I11021" s="0" t="n">
        <v>28</v>
      </c>
      <c r="J11021" s="0" t="n">
        <v>14</v>
      </c>
      <c r="K11021" s="0" t="s">
        <v>18</v>
      </c>
      <c r="L11021" s="0" t="s">
        <v>132</v>
      </c>
      <c r="M11021" s="0" t="n">
        <f aca="false">CEILING(G11021,1)*F11021</f>
        <v>28</v>
      </c>
      <c r="N11021" s="0" t="n">
        <f aca="false">M11021-H11021</f>
        <v>14</v>
      </c>
      <c r="O11021" s="0" t="n">
        <f aca="false">IF(ABS(N11021-J11021)&lt;0.011,1,0)</f>
        <v>1</v>
      </c>
    </row>
    <row r="11022" customFormat="false" ht="15" hidden="false" customHeight="false" outlineLevel="0" collapsed="false">
      <c r="A11022" s="0" t="s">
        <v>709</v>
      </c>
      <c r="B11022" s="0" t="s">
        <v>885</v>
      </c>
      <c r="C11022" s="0" t="n">
        <v>33</v>
      </c>
      <c r="D11022" s="0" t="n">
        <v>67663</v>
      </c>
      <c r="E11022" s="0" t="s">
        <v>261</v>
      </c>
      <c r="F11022" s="0" t="n">
        <v>29</v>
      </c>
      <c r="G11022" s="0" t="n">
        <v>0.5</v>
      </c>
      <c r="H11022" s="0" t="n">
        <v>14.5</v>
      </c>
      <c r="I11022" s="0" t="n">
        <v>29</v>
      </c>
      <c r="J11022" s="0" t="n">
        <v>14.5</v>
      </c>
      <c r="K11022" s="0" t="s">
        <v>18</v>
      </c>
      <c r="L11022" s="0" t="s">
        <v>107</v>
      </c>
      <c r="M11022" s="0" t="n">
        <f aca="false">CEILING(G11022,1)*F11022</f>
        <v>29</v>
      </c>
      <c r="N11022" s="0" t="n">
        <f aca="false">M11022-H11022</f>
        <v>14.5</v>
      </c>
      <c r="O11022" s="0" t="n">
        <f aca="false">IF(ABS(N11022-J11022)&lt;0.011,1,0)</f>
        <v>1</v>
      </c>
    </row>
    <row r="11023" customFormat="false" ht="15" hidden="false" customHeight="false" outlineLevel="0" collapsed="false">
      <c r="A11023" s="0" t="s">
        <v>709</v>
      </c>
      <c r="B11023" s="0" t="s">
        <v>885</v>
      </c>
      <c r="C11023" s="0" t="n">
        <v>33</v>
      </c>
      <c r="D11023" s="0" t="n">
        <v>67663</v>
      </c>
      <c r="E11023" s="0" t="s">
        <v>161</v>
      </c>
      <c r="F11023" s="0" t="n">
        <v>5.9</v>
      </c>
      <c r="G11023" s="0" t="n">
        <v>1.5</v>
      </c>
      <c r="H11023" s="0" t="n">
        <v>8.85</v>
      </c>
      <c r="I11023" s="0" t="n">
        <v>11.8</v>
      </c>
      <c r="J11023" s="0" t="n">
        <v>2.95</v>
      </c>
      <c r="K11023" s="0" t="s">
        <v>18</v>
      </c>
      <c r="L11023" s="0" t="s">
        <v>107</v>
      </c>
      <c r="M11023" s="0" t="n">
        <f aca="false">CEILING(G11023,1)*F11023</f>
        <v>11.8</v>
      </c>
      <c r="N11023" s="0" t="n">
        <f aca="false">M11023-H11023</f>
        <v>2.95</v>
      </c>
      <c r="O11023" s="0" t="n">
        <f aca="false">IF(ABS(N11023-J11023)&lt;0.011,1,0)</f>
        <v>1</v>
      </c>
    </row>
    <row r="11024" customFormat="false" ht="15" hidden="false" customHeight="false" outlineLevel="0" collapsed="false">
      <c r="A11024" s="0" t="s">
        <v>709</v>
      </c>
      <c r="B11024" s="0" t="s">
        <v>885</v>
      </c>
      <c r="C11024" s="0" t="n">
        <v>33</v>
      </c>
      <c r="D11024" s="0" t="n">
        <v>67663</v>
      </c>
      <c r="E11024" s="0" t="s">
        <v>43</v>
      </c>
      <c r="F11024" s="0" t="n">
        <v>8</v>
      </c>
      <c r="G11024" s="0" t="n">
        <v>0.5</v>
      </c>
      <c r="H11024" s="0" t="n">
        <v>4</v>
      </c>
      <c r="I11024" s="0" t="n">
        <v>8</v>
      </c>
      <c r="J11024" s="0" t="n">
        <v>4</v>
      </c>
      <c r="K11024" s="0" t="s">
        <v>18</v>
      </c>
      <c r="L11024" s="0" t="s">
        <v>107</v>
      </c>
      <c r="M11024" s="0" t="n">
        <f aca="false">CEILING(G11024,1)*F11024</f>
        <v>8</v>
      </c>
      <c r="N11024" s="0" t="n">
        <f aca="false">M11024-H11024</f>
        <v>4</v>
      </c>
      <c r="O11024" s="0" t="n">
        <f aca="false">IF(ABS(N11024-J11024)&lt;0.011,1,0)</f>
        <v>1</v>
      </c>
    </row>
    <row r="11025" customFormat="false" ht="15" hidden="false" customHeight="false" outlineLevel="0" collapsed="false">
      <c r="A11025" s="0" t="s">
        <v>709</v>
      </c>
      <c r="B11025" s="0" t="s">
        <v>885</v>
      </c>
      <c r="C11025" s="0" t="n">
        <v>34</v>
      </c>
      <c r="D11025" s="0" t="n">
        <v>67650</v>
      </c>
      <c r="E11025" s="0" t="s">
        <v>261</v>
      </c>
      <c r="F11025" s="0" t="n">
        <v>29</v>
      </c>
      <c r="G11025" s="0" t="n">
        <v>0.5</v>
      </c>
      <c r="H11025" s="0" t="n">
        <v>14.5</v>
      </c>
      <c r="I11025" s="0" t="n">
        <v>29</v>
      </c>
      <c r="J11025" s="0" t="n">
        <v>14.5</v>
      </c>
      <c r="K11025" s="0" t="s">
        <v>18</v>
      </c>
      <c r="L11025" s="0" t="s">
        <v>107</v>
      </c>
      <c r="M11025" s="0" t="n">
        <f aca="false">CEILING(G11025,1)*F11025</f>
        <v>29</v>
      </c>
      <c r="N11025" s="0" t="n">
        <f aca="false">M11025-H11025</f>
        <v>14.5</v>
      </c>
      <c r="O11025" s="0" t="n">
        <f aca="false">IF(ABS(N11025-J11025)&lt;0.011,1,0)</f>
        <v>1</v>
      </c>
    </row>
    <row r="11026" customFormat="false" ht="15" hidden="false" customHeight="false" outlineLevel="0" collapsed="false">
      <c r="A11026" s="0" t="s">
        <v>709</v>
      </c>
      <c r="B11026" s="0" t="s">
        <v>885</v>
      </c>
      <c r="C11026" s="0" t="n">
        <v>34</v>
      </c>
      <c r="D11026" s="0" t="n">
        <v>67650</v>
      </c>
      <c r="E11026" s="0" t="s">
        <v>161</v>
      </c>
      <c r="F11026" s="0" t="n">
        <v>5.9</v>
      </c>
      <c r="G11026" s="0" t="n">
        <v>1.5</v>
      </c>
      <c r="H11026" s="0" t="n">
        <v>8.85</v>
      </c>
      <c r="I11026" s="0" t="n">
        <v>11.8</v>
      </c>
      <c r="J11026" s="0" t="n">
        <v>2.95</v>
      </c>
      <c r="K11026" s="0" t="s">
        <v>18</v>
      </c>
      <c r="L11026" s="0" t="s">
        <v>107</v>
      </c>
      <c r="M11026" s="0" t="n">
        <f aca="false">CEILING(G11026,1)*F11026</f>
        <v>11.8</v>
      </c>
      <c r="N11026" s="0" t="n">
        <f aca="false">M11026-H11026</f>
        <v>2.95</v>
      </c>
      <c r="O11026" s="0" t="n">
        <f aca="false">IF(ABS(N11026-J11026)&lt;0.011,1,0)</f>
        <v>1</v>
      </c>
    </row>
    <row r="11027" customFormat="false" ht="15" hidden="false" customHeight="false" outlineLevel="0" collapsed="false">
      <c r="A11027" s="0" t="s">
        <v>709</v>
      </c>
      <c r="B11027" s="0" t="s">
        <v>885</v>
      </c>
      <c r="C11027" s="0" t="n">
        <v>34</v>
      </c>
      <c r="D11027" s="0" t="n">
        <v>67650</v>
      </c>
      <c r="E11027" s="0" t="s">
        <v>43</v>
      </c>
      <c r="F11027" s="0" t="n">
        <v>8</v>
      </c>
      <c r="G11027" s="0" t="n">
        <v>0.5</v>
      </c>
      <c r="H11027" s="0" t="n">
        <v>4</v>
      </c>
      <c r="I11027" s="0" t="n">
        <v>8</v>
      </c>
      <c r="J11027" s="0" t="n">
        <v>4</v>
      </c>
      <c r="K11027" s="0" t="s">
        <v>18</v>
      </c>
      <c r="L11027" s="0" t="s">
        <v>107</v>
      </c>
      <c r="M11027" s="0" t="n">
        <f aca="false">CEILING(G11027,1)*F11027</f>
        <v>8</v>
      </c>
      <c r="N11027" s="0" t="n">
        <f aca="false">M11027-H11027</f>
        <v>4</v>
      </c>
      <c r="O11027" s="0" t="n">
        <f aca="false">IF(ABS(N11027-J11027)&lt;0.011,1,0)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5" min="2" style="0" width="15"/>
  </cols>
  <sheetData>
    <row r="1" customFormat="false" ht="15" hidden="false" customHeight="false" outlineLevel="0" collapsed="false">
      <c r="A1" s="2" t="s">
        <v>886</v>
      </c>
    </row>
    <row r="2" customFormat="false" ht="15" hidden="false" customHeight="false" outlineLevel="0" collapsed="false">
      <c r="A2" s="0" t="s">
        <v>887</v>
      </c>
    </row>
    <row r="4" customFormat="false" ht="15" hidden="false" customHeight="false" outlineLevel="0" collapsed="false">
      <c r="A4" s="1" t="s">
        <v>888</v>
      </c>
      <c r="B4" s="1" t="s">
        <v>15</v>
      </c>
      <c r="C4" s="1" t="s">
        <v>476</v>
      </c>
      <c r="D4" s="1" t="s">
        <v>709</v>
      </c>
      <c r="E4" s="1" t="s">
        <v>889</v>
      </c>
    </row>
    <row r="5" customFormat="false" ht="15" hidden="false" customHeight="false" outlineLevel="0" collapsed="false">
      <c r="A5" s="0" t="s">
        <v>890</v>
      </c>
      <c r="B5" s="3" t="n">
        <v>20035.6</v>
      </c>
      <c r="C5" s="3" t="n">
        <v>22397.96</v>
      </c>
      <c r="D5" s="3" t="n">
        <v>20054.31</v>
      </c>
      <c r="E5" s="3" t="n">
        <f aca="false">SUM(B5:D5)</f>
        <v>62487.87</v>
      </c>
    </row>
    <row r="6" customFormat="false" ht="15" hidden="false" customHeight="false" outlineLevel="0" collapsed="false">
      <c r="A6" s="0" t="s">
        <v>891</v>
      </c>
      <c r="B6" s="3" t="n">
        <f aca="false">SUMIFS('Lignes C'!$J$2:$J$11027,'Lignes C'!$A$2:$A$11027,"2022-2023")</f>
        <v>20035.6</v>
      </c>
      <c r="C6" s="3" t="n">
        <f aca="false">SUMIFS('Lignes C'!$J$2:$J$11027,'Lignes C'!$A$2:$A$11027,"2023-2024")</f>
        <v>22397.96</v>
      </c>
      <c r="D6" s="3" t="n">
        <f aca="false">SUMIFS('Lignes C'!$J$2:$J$11027,'Lignes C'!$A$2:$A$11027,"2024-2025")</f>
        <v>20054.31</v>
      </c>
      <c r="E6" s="3" t="n">
        <f aca="false">SUM(B6:D6)</f>
        <v>62487.87</v>
      </c>
    </row>
    <row r="7" customFormat="false" ht="15" hidden="false" customHeight="false" outlineLevel="0" collapsed="false">
      <c r="A7" s="0" t="s">
        <v>892</v>
      </c>
      <c r="B7" s="3" t="n">
        <f aca="false">B6-B5</f>
        <v>0</v>
      </c>
      <c r="C7" s="3" t="n">
        <f aca="false">C6-C5</f>
        <v>0</v>
      </c>
      <c r="D7" s="3" t="n">
        <f aca="false">D6-D5</f>
        <v>0</v>
      </c>
      <c r="E7" s="3" t="n">
        <f aca="false">E6-E5</f>
        <v>0</v>
      </c>
    </row>
    <row r="8" customFormat="false" ht="15" hidden="false" customHeight="false" outlineLevel="0" collapsed="false">
      <c r="A8" s="0" t="s">
        <v>893</v>
      </c>
      <c r="B8" s="4" t="n">
        <f aca="false">COUNTIFS('Lignes C'!$A$2:$A$11027,"2022-2023")</f>
        <v>3839</v>
      </c>
      <c r="C8" s="4" t="n">
        <f aca="false">COUNTIFS('Lignes C'!$A$2:$A$11027,"2023-2024")</f>
        <v>3809</v>
      </c>
      <c r="D8" s="4" t="n">
        <f aca="false">COUNTIFS('Lignes C'!$A$2:$A$11027,"2024-2025")</f>
        <v>3378</v>
      </c>
      <c r="E8" s="4" t="n">
        <f aca="false">SUM(B8:D8)</f>
        <v>11026</v>
      </c>
    </row>
    <row r="9" customFormat="false" ht="15" hidden="false" customHeight="false" outlineLevel="0" collapsed="false">
      <c r="A9" s="0" t="s">
        <v>894</v>
      </c>
      <c r="B9" s="4" t="n">
        <f aca="false">SUMIFS('Lignes C'!$O$2:$O$11027,'Lignes C'!$A$2:$A$11027,"2022-2023")</f>
        <v>3838</v>
      </c>
      <c r="C9" s="4" t="n">
        <f aca="false">SUMIFS('Lignes C'!$O$2:$O$11027,'Lignes C'!$A$2:$A$11027,"2023-2024")</f>
        <v>3807</v>
      </c>
      <c r="D9" s="4" t="n">
        <f aca="false">SUMIFS('Lignes C'!$O$2:$O$11027,'Lignes C'!$A$2:$A$11027,"2024-2025")</f>
        <v>3378</v>
      </c>
      <c r="E9" s="4" t="n">
        <f aca="false">SUM(B9:D9)</f>
        <v>11023</v>
      </c>
    </row>
    <row r="10" customFormat="false" ht="15" hidden="false" customHeight="false" outlineLevel="0" collapsed="false">
      <c r="A10" s="0" t="s">
        <v>895</v>
      </c>
      <c r="B10" s="3" t="n">
        <f aca="false">SUMIFS('Lignes C'!$H$2:$H$11027,'Lignes C'!$A$2:$A$11027,"2022-2023")</f>
        <v>19141.7</v>
      </c>
      <c r="C10" s="3" t="n">
        <f aca="false">SUMIFS('Lignes C'!$H$2:$H$11027,'Lignes C'!$A$2:$A$11027,"2023-2024")</f>
        <v>22305.44</v>
      </c>
      <c r="D10" s="3" t="n">
        <f aca="false">SUMIFS('Lignes C'!$H$2:$H$11027,'Lignes C'!$A$2:$A$11027,"2024-2025")</f>
        <v>21574.39</v>
      </c>
      <c r="E10" s="3" t="n">
        <f aca="false">SUM(B10:D10)</f>
        <v>63021.53</v>
      </c>
    </row>
    <row r="11" customFormat="false" ht="15" hidden="false" customHeight="false" outlineLevel="0" collapsed="false">
      <c r="B11" s="3"/>
      <c r="C11" s="3"/>
      <c r="D11" s="3"/>
      <c r="E11" s="3"/>
    </row>
    <row r="12" customFormat="false" ht="15" hidden="false" customHeight="false" outlineLevel="0" collapsed="false">
      <c r="A12" s="2" t="s">
        <v>896</v>
      </c>
      <c r="B12" s="3"/>
      <c r="C12" s="3"/>
      <c r="D12" s="3"/>
      <c r="E12" s="3"/>
    </row>
    <row r="13" customFormat="false" ht="15" hidden="false" customHeight="false" outlineLevel="0" collapsed="false">
      <c r="A13" s="1" t="s">
        <v>897</v>
      </c>
      <c r="B13" s="5" t="s">
        <v>15</v>
      </c>
      <c r="C13" s="5" t="s">
        <v>476</v>
      </c>
      <c r="D13" s="5" t="s">
        <v>709</v>
      </c>
      <c r="E13" s="5" t="s">
        <v>889</v>
      </c>
    </row>
    <row r="14" customFormat="false" ht="15" hidden="false" customHeight="false" outlineLevel="0" collapsed="false">
      <c r="A14" s="0" t="s">
        <v>898</v>
      </c>
      <c r="B14" s="3" t="n">
        <f aca="false">SUMIFS('Lignes C'!$J$2:$J$11027,'Lignes C'!$A$2:$A$11027,"2022-2023",'Lignes C'!$K$2:$K$11027,"refermé (somme entière)")</f>
        <v>18905.71</v>
      </c>
      <c r="C14" s="3" t="n">
        <f aca="false">SUMIFS('Lignes C'!$J$2:$J$11027,'Lignes C'!$A$2:$A$11027,"2023-2024",'Lignes C'!$K$2:$K$11027,"refermé (somme entière)")</f>
        <v>21389.58</v>
      </c>
      <c r="D14" s="3" t="n">
        <f aca="false">SUMIFS('Lignes C'!$J$2:$J$11027,'Lignes C'!$A$2:$A$11027,"2024-2025",'Lignes C'!$K$2:$K$11027,"refermé (somme entière)")</f>
        <v>19524.86</v>
      </c>
      <c r="E14" s="3" t="n">
        <f aca="false">SUM(B14:D14)</f>
        <v>59820.15</v>
      </c>
    </row>
    <row r="15" customFormat="false" ht="15" hidden="false" customHeight="false" outlineLevel="0" collapsed="false">
      <c r="A15" s="0" t="s">
        <v>899</v>
      </c>
      <c r="B15" s="3" t="n">
        <f aca="false">SUMIFS('Lignes C'!$J$2:$J$11027,'Lignes C'!$A$2:$A$11027,"2022-2023",'Lignes C'!$K$2:$K$11027,"note isolée (non rattachée)")</f>
        <v>681.5</v>
      </c>
      <c r="C15" s="3" t="n">
        <f aca="false">SUMIFS('Lignes C'!$J$2:$J$11027,'Lignes C'!$A$2:$A$11027,"2023-2024",'Lignes C'!$K$2:$K$11027,"note isolée (non rattachée)")</f>
        <v>720.95</v>
      </c>
      <c r="D15" s="3" t="n">
        <f aca="false">SUMIFS('Lignes C'!$J$2:$J$11027,'Lignes C'!$A$2:$A$11027,"2024-2025",'Lignes C'!$K$2:$K$11027,"note isolée (non rattachée)")</f>
        <v>529.45</v>
      </c>
      <c r="E15" s="3" t="n">
        <f aca="false">SUM(B15:D15)</f>
        <v>1931.9</v>
      </c>
    </row>
    <row r="16" customFormat="false" ht="15" hidden="false" customHeight="false" outlineLevel="0" collapsed="false">
      <c r="A16" s="0" t="s">
        <v>900</v>
      </c>
      <c r="B16" s="3" t="n">
        <f aca="false">SUMIFS('Lignes C'!$J$2:$J$11027,'Lignes C'!$A$2:$A$11027,"2022-2023",'Lignes C'!$K$2:$K$11027,"résidu (8 tables)")</f>
        <v>448.39</v>
      </c>
      <c r="C16" s="3" t="n">
        <f aca="false">SUMIFS('Lignes C'!$J$2:$J$11027,'Lignes C'!$A$2:$A$11027,"2023-2024",'Lignes C'!$K$2:$K$11027,"résidu (8 tables)")</f>
        <v>287.43</v>
      </c>
      <c r="D16" s="3" t="n">
        <f aca="false">SUMIFS('Lignes C'!$J$2:$J$11027,'Lignes C'!$A$2:$A$11027,"2024-2025",'Lignes C'!$K$2:$K$11027,"résidu (8 tables)")</f>
        <v>0</v>
      </c>
      <c r="E16" s="3" t="n">
        <f aca="false">SUM(B16:D16)</f>
        <v>735.82</v>
      </c>
    </row>
    <row r="17" customFormat="false" ht="15" hidden="false" customHeight="false" outlineLevel="0" collapsed="false">
      <c r="A17" s="0" t="s">
        <v>901</v>
      </c>
      <c r="B17" s="3" t="n">
        <f aca="false">SUM(B14:B16)</f>
        <v>20035.6</v>
      </c>
      <c r="C17" s="3" t="n">
        <f aca="false">SUM(C14:C16)</f>
        <v>22397.96</v>
      </c>
      <c r="D17" s="3" t="n">
        <f aca="false">SUM(D14:D16)</f>
        <v>20054.31</v>
      </c>
      <c r="E17" s="3" t="n">
        <f aca="false">SUM(B17:D17)</f>
        <v>62487.87</v>
      </c>
    </row>
    <row r="18" customFormat="false" ht="15" hidden="false" customHeight="false" outlineLevel="0" collapsed="false">
      <c r="A18" s="0" t="s">
        <v>902</v>
      </c>
      <c r="B18" s="6" t="n">
        <f aca="false">B14/B17</f>
        <v>0.943605881530875</v>
      </c>
      <c r="C18" s="6" t="n">
        <f aca="false">C14/C17</f>
        <v>0.954978935581633</v>
      </c>
      <c r="D18" s="6" t="n">
        <f aca="false">D14/D17</f>
        <v>0.973599191395765</v>
      </c>
      <c r="E18" s="6" t="n">
        <f aca="false">E14/E17</f>
        <v>0.957308194374364</v>
      </c>
    </row>
    <row r="19" customFormat="false" ht="15" hidden="false" customHeight="false" outlineLevel="0" collapsed="false">
      <c r="A19" s="0" t="s">
        <v>903</v>
      </c>
      <c r="B19" s="4" t="n">
        <f aca="false">COUNTIFS('Lignes C'!$A$2:$A$11027,"2022-2023",'Lignes C'!$K$2:$K$11027,"refermé (somme entière)")</f>
        <v>3622</v>
      </c>
      <c r="C19" s="4" t="n">
        <f aca="false">COUNTIFS('Lignes C'!$A$2:$A$11027,"2023-2024",'Lignes C'!$K$2:$K$11027,"refermé (somme entière)")</f>
        <v>3658</v>
      </c>
      <c r="D19" s="4" t="n">
        <f aca="false">COUNTIFS('Lignes C'!$A$2:$A$11027,"2024-2025",'Lignes C'!$K$2:$K$11027,"refermé (somme entière)")</f>
        <v>3295</v>
      </c>
      <c r="E19" s="4" t="n">
        <f aca="false">SUM(B19:D19)</f>
        <v>10575</v>
      </c>
    </row>
    <row r="20" customFormat="false" ht="15" hidden="false" customHeight="false" outlineLevel="0" collapsed="false">
      <c r="A20" s="0" t="s">
        <v>904</v>
      </c>
      <c r="B20" s="4" t="n">
        <f aca="false">COUNTIFS('Lignes C'!$A$2:$A$11027,"2022-2023",'Lignes C'!$K$2:$K$11027,"note isolée (non rattachée)")</f>
        <v>145</v>
      </c>
      <c r="C20" s="4" t="n">
        <f aca="false">COUNTIFS('Lignes C'!$A$2:$A$11027,"2023-2024",'Lignes C'!$K$2:$K$11027,"note isolée (non rattachée)")</f>
        <v>113</v>
      </c>
      <c r="D20" s="4" t="n">
        <f aca="false">COUNTIFS('Lignes C'!$A$2:$A$11027,"2024-2025",'Lignes C'!$K$2:$K$11027,"note isolée (non rattachée)")</f>
        <v>83</v>
      </c>
      <c r="E20" s="4" t="n">
        <f aca="false">SUM(B20:D20)</f>
        <v>341</v>
      </c>
    </row>
    <row r="21" customFormat="false" ht="15" hidden="false" customHeight="false" outlineLevel="0" collapsed="false">
      <c r="A21" s="0" t="s">
        <v>905</v>
      </c>
      <c r="B21" s="4" t="n">
        <f aca="false">COUNTIFS('Lignes C'!$A$2:$A$11027,"2022-2023",'Lignes C'!$K$2:$K$11027,"résidu (8 tables)")</f>
        <v>72</v>
      </c>
      <c r="C21" s="4" t="n">
        <f aca="false">COUNTIFS('Lignes C'!$A$2:$A$11027,"2023-2024",'Lignes C'!$K$2:$K$11027,"résidu (8 tables)")</f>
        <v>38</v>
      </c>
      <c r="D21" s="4" t="n">
        <f aca="false">COUNTIFS('Lignes C'!$A$2:$A$11027,"2024-2025",'Lignes C'!$K$2:$K$11027,"résidu (8 tables)")</f>
        <v>0</v>
      </c>
      <c r="E21" s="4" t="n">
        <f aca="false">SUM(B21:D21)</f>
        <v>110</v>
      </c>
    </row>
    <row r="22" customFormat="false" ht="15" hidden="false" customHeight="false" outlineLevel="0" collapsed="false">
      <c r="A22" s="0" t="s">
        <v>906</v>
      </c>
      <c r="B22" s="3" t="n">
        <f aca="false">SUMIFS('Lignes C'!$H$2:$H$11027,'Lignes C'!$A$2:$A$11027,"2022-2023",'Lignes C'!$K$2:$K$11027,"refermé (somme entière)")</f>
        <v>18225.49</v>
      </c>
      <c r="C22" s="3" t="n">
        <f aca="false">SUMIFS('Lignes C'!$H$2:$H$11027,'Lignes C'!$A$2:$A$11027,"2023-2024",'Lignes C'!$K$2:$K$11027,"refermé (somme entière)")</f>
        <v>21254.22</v>
      </c>
      <c r="D22" s="3" t="n">
        <f aca="false">SUMIFS('Lignes C'!$H$2:$H$11027,'Lignes C'!$A$2:$A$11027,"2024-2025",'Lignes C'!$K$2:$K$11027,"refermé (somme entière)")</f>
        <v>21032.34</v>
      </c>
      <c r="E22" s="3" t="n">
        <f aca="false">SUM(B22:D22)</f>
        <v>60512.05</v>
      </c>
    </row>
    <row r="23" customFormat="false" ht="15" hidden="false" customHeight="false" outlineLevel="0" collapsed="false">
      <c r="A23" s="0" t="s">
        <v>907</v>
      </c>
      <c r="B23" s="3" t="n">
        <f aca="false">SUMIFS('Lignes C'!$H$2:$H$11027,'Lignes C'!$A$2:$A$11027,"2022-2023",'Lignes C'!$K$2:$K$11027,"note isolée (non rattachée)")</f>
        <v>693.8</v>
      </c>
      <c r="C23" s="3" t="n">
        <f aca="false">SUMIFS('Lignes C'!$H$2:$H$11027,'Lignes C'!$A$2:$A$11027,"2023-2024",'Lignes C'!$K$2:$K$11027,"note isolée (non rattachée)")</f>
        <v>818.35</v>
      </c>
      <c r="D23" s="3" t="n">
        <f aca="false">SUMIFS('Lignes C'!$H$2:$H$11027,'Lignes C'!$A$2:$A$11027,"2024-2025",'Lignes C'!$K$2:$K$11027,"note isolée (non rattachée)")</f>
        <v>542.05</v>
      </c>
      <c r="E23" s="3" t="n">
        <f aca="false">SUM(B23:D23)</f>
        <v>2054.2</v>
      </c>
    </row>
    <row r="24" customFormat="false" ht="15" hidden="false" customHeight="false" outlineLevel="0" collapsed="false">
      <c r="A24" s="0" t="s">
        <v>908</v>
      </c>
      <c r="B24" s="3" t="n">
        <f aca="false">SUMIFS('Lignes C'!$H$2:$H$11027,'Lignes C'!$A$2:$A$11027,"2022-2023",'Lignes C'!$K$2:$K$11027,"résidu (8 tables)")</f>
        <v>222.41</v>
      </c>
      <c r="C24" s="3" t="n">
        <f aca="false">SUMIFS('Lignes C'!$H$2:$H$11027,'Lignes C'!$A$2:$A$11027,"2023-2024",'Lignes C'!$K$2:$K$11027,"résidu (8 tables)")</f>
        <v>232.87</v>
      </c>
      <c r="D24" s="3" t="n">
        <f aca="false">SUMIFS('Lignes C'!$H$2:$H$11027,'Lignes C'!$A$2:$A$11027,"2024-2025",'Lignes C'!$K$2:$K$11027,"résidu (8 tables)")</f>
        <v>0</v>
      </c>
      <c r="E24" s="3" t="n">
        <f aca="false">SUM(B24:D24)</f>
        <v>455.28</v>
      </c>
    </row>
    <row r="25" customFormat="false" ht="15" hidden="false" customHeight="false" outlineLevel="0" collapsed="false">
      <c r="B25" s="3"/>
      <c r="C25" s="3"/>
      <c r="D25" s="3"/>
      <c r="E25" s="3"/>
    </row>
    <row r="26" customFormat="false" ht="15" hidden="false" customHeight="false" outlineLevel="0" collapsed="false">
      <c r="A26" s="0" t="s">
        <v>909</v>
      </c>
      <c r="B26" s="3"/>
      <c r="C26" s="3"/>
      <c r="D26" s="3"/>
      <c r="E2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9" min="8" style="0" width="18"/>
    <col collapsed="false" customWidth="true" hidden="false" outlineLevel="0" max="11" min="10" style="0" width="14"/>
    <col collapsed="false" customWidth="true" hidden="false" outlineLevel="0" max="12" min="12" style="0" width="70"/>
  </cols>
  <sheetData>
    <row r="1" customFormat="false" ht="15" hidden="false" customHeight="false" outlineLevel="0" collapsed="false">
      <c r="A1" s="1" t="s">
        <v>910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0" t="s">
        <v>0</v>
      </c>
      <c r="B3" s="0" t="s">
        <v>1</v>
      </c>
      <c r="C3" s="0" t="s">
        <v>911</v>
      </c>
      <c r="D3" s="0" t="s">
        <v>4</v>
      </c>
      <c r="E3" s="0" t="s">
        <v>912</v>
      </c>
      <c r="F3" s="0" t="s">
        <v>5</v>
      </c>
      <c r="G3" s="0" t="s">
        <v>913</v>
      </c>
      <c r="H3" s="0" t="s">
        <v>914</v>
      </c>
      <c r="I3" s="0" t="s">
        <v>915</v>
      </c>
      <c r="J3" s="0" t="s">
        <v>916</v>
      </c>
      <c r="K3" s="0" t="s">
        <v>917</v>
      </c>
      <c r="L3" s="0" t="s">
        <v>918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n">
        <v>13</v>
      </c>
      <c r="D4" s="0" t="s">
        <v>25</v>
      </c>
      <c r="E4" s="0" t="n">
        <v>0.5</v>
      </c>
      <c r="F4" s="0" t="n">
        <v>15.9</v>
      </c>
      <c r="G4" s="0" t="n">
        <v>7.95</v>
      </c>
      <c r="H4" s="0" t="n">
        <v>7.95</v>
      </c>
      <c r="I4" s="0" t="n">
        <v>0</v>
      </c>
      <c r="J4" s="0" t="n">
        <f aca="false">F4*E4</f>
        <v>7.95</v>
      </c>
      <c r="K4" s="0" t="n">
        <f aca="false">G4-J4</f>
        <v>0</v>
      </c>
      <c r="L4" s="0" t="s">
        <v>919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13</v>
      </c>
      <c r="D5" s="0" t="s">
        <v>27</v>
      </c>
      <c r="E5" s="0" t="n">
        <v>0.5</v>
      </c>
      <c r="F5" s="0" t="n">
        <v>14</v>
      </c>
      <c r="G5" s="0" t="n">
        <v>7</v>
      </c>
      <c r="H5" s="0" t="n">
        <v>7</v>
      </c>
      <c r="I5" s="0" t="n">
        <v>0</v>
      </c>
      <c r="J5" s="0" t="n">
        <f aca="false">F5*E5</f>
        <v>7</v>
      </c>
      <c r="K5" s="0" t="n">
        <f aca="false">G5-J5</f>
        <v>0</v>
      </c>
      <c r="L5" s="0" t="s">
        <v>919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n">
        <v>13</v>
      </c>
      <c r="D6" s="0" t="s">
        <v>32</v>
      </c>
      <c r="E6" s="0" t="n">
        <v>1</v>
      </c>
      <c r="F6" s="0" t="n">
        <v>2.2</v>
      </c>
      <c r="G6" s="0" t="n">
        <v>2.2</v>
      </c>
      <c r="H6" s="0" t="n">
        <v>2.2</v>
      </c>
      <c r="I6" s="0" t="n">
        <v>0</v>
      </c>
      <c r="J6" s="0" t="n">
        <f aca="false">F6*E6</f>
        <v>2.2</v>
      </c>
      <c r="K6" s="0" t="n">
        <f aca="false">G6-J6</f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n">
        <v>13</v>
      </c>
      <c r="D7" s="0" t="s">
        <v>28</v>
      </c>
      <c r="E7" s="0" t="n">
        <v>0.5</v>
      </c>
      <c r="F7" s="0" t="n">
        <v>18.6</v>
      </c>
      <c r="G7" s="0" t="n">
        <v>9.3</v>
      </c>
      <c r="H7" s="0" t="n">
        <v>9.3</v>
      </c>
      <c r="I7" s="0" t="n">
        <v>0</v>
      </c>
      <c r="J7" s="0" t="n">
        <f aca="false">F7*E7</f>
        <v>9.3</v>
      </c>
      <c r="K7" s="0" t="n">
        <f aca="false">G7-J7</f>
        <v>0</v>
      </c>
      <c r="L7" s="0" t="s">
        <v>919</v>
      </c>
    </row>
    <row r="8" customFormat="false" ht="15" hidden="false" customHeight="false" outlineLevel="0" collapsed="false">
      <c r="A8" s="0" t="s">
        <v>15</v>
      </c>
      <c r="B8" s="0" t="s">
        <v>16</v>
      </c>
      <c r="C8" s="0" t="n">
        <v>14</v>
      </c>
      <c r="D8" s="0" t="s">
        <v>25</v>
      </c>
      <c r="E8" s="0" t="n">
        <v>1</v>
      </c>
      <c r="F8" s="0" t="n">
        <v>15.9</v>
      </c>
      <c r="G8" s="0" t="n">
        <v>7.95</v>
      </c>
      <c r="H8" s="0" t="n">
        <v>15.9</v>
      </c>
      <c r="I8" s="0" t="n">
        <v>-7.95</v>
      </c>
      <c r="J8" s="0" t="n">
        <f aca="false">F8*E8</f>
        <v>15.9</v>
      </c>
      <c r="K8" s="0" t="n">
        <f aca="false">G8-J8</f>
        <v>-7.95</v>
      </c>
      <c r="L8" s="0" t="s">
        <v>920</v>
      </c>
    </row>
    <row r="9" customFormat="false" ht="15" hidden="false" customHeight="false" outlineLevel="0" collapsed="false">
      <c r="A9" s="0" t="s">
        <v>15</v>
      </c>
      <c r="B9" s="0" t="s">
        <v>16</v>
      </c>
      <c r="C9" s="0" t="n">
        <v>14</v>
      </c>
      <c r="D9" s="0" t="s">
        <v>27</v>
      </c>
      <c r="E9" s="0" t="n">
        <v>1</v>
      </c>
      <c r="F9" s="0" t="n">
        <v>14</v>
      </c>
      <c r="G9" s="0" t="n">
        <v>7</v>
      </c>
      <c r="H9" s="0" t="n">
        <v>14</v>
      </c>
      <c r="I9" s="0" t="n">
        <v>-7</v>
      </c>
      <c r="J9" s="0" t="n">
        <f aca="false">F9*E9</f>
        <v>14</v>
      </c>
      <c r="K9" s="0" t="n">
        <f aca="false">G9-J9</f>
        <v>-7</v>
      </c>
      <c r="L9" s="0" t="s">
        <v>920</v>
      </c>
    </row>
    <row r="10" customFormat="false" ht="15" hidden="false" customHeight="false" outlineLevel="0" collapsed="false">
      <c r="A10" s="0" t="s">
        <v>15</v>
      </c>
      <c r="B10" s="0" t="s">
        <v>16</v>
      </c>
      <c r="C10" s="0" t="n">
        <v>14</v>
      </c>
      <c r="D10" s="0" t="s">
        <v>32</v>
      </c>
      <c r="E10" s="0" t="n">
        <v>2</v>
      </c>
      <c r="F10" s="0" t="n">
        <v>2.2</v>
      </c>
      <c r="G10" s="0" t="n">
        <v>2.2</v>
      </c>
      <c r="H10" s="0" t="n">
        <v>4.4</v>
      </c>
      <c r="I10" s="0" t="n">
        <v>-2.2</v>
      </c>
      <c r="J10" s="0" t="n">
        <f aca="false">F10*E10</f>
        <v>4.4</v>
      </c>
      <c r="K10" s="0" t="n">
        <f aca="false">G10-J10</f>
        <v>-2.2</v>
      </c>
      <c r="L10" s="0" t="s">
        <v>920</v>
      </c>
    </row>
    <row r="11" customFormat="false" ht="15" hidden="false" customHeight="false" outlineLevel="0" collapsed="false">
      <c r="A11" s="0" t="s">
        <v>15</v>
      </c>
      <c r="B11" s="0" t="s">
        <v>16</v>
      </c>
      <c r="C11" s="0" t="n">
        <v>14</v>
      </c>
      <c r="D11" s="0" t="s">
        <v>28</v>
      </c>
      <c r="E11" s="0" t="n">
        <v>1</v>
      </c>
      <c r="F11" s="0" t="n">
        <v>18.6</v>
      </c>
      <c r="G11" s="0" t="n">
        <v>9.3</v>
      </c>
      <c r="H11" s="0" t="n">
        <v>18.6</v>
      </c>
      <c r="I11" s="0" t="n">
        <v>-9.3</v>
      </c>
      <c r="J11" s="0" t="n">
        <f aca="false">F11*E11</f>
        <v>18.6</v>
      </c>
      <c r="K11" s="0" t="n">
        <f aca="false">G11-J11</f>
        <v>-9.3</v>
      </c>
      <c r="L11" s="0" t="s">
        <v>920</v>
      </c>
    </row>
    <row r="13" customFormat="false" ht="15" hidden="false" customHeight="false" outlineLevel="0" collapsed="false">
      <c r="A13" s="0" t="s">
        <v>15</v>
      </c>
      <c r="B13" s="0" t="s">
        <v>77</v>
      </c>
      <c r="C13" s="0" t="n">
        <v>4</v>
      </c>
      <c r="D13" s="0" t="s">
        <v>78</v>
      </c>
      <c r="E13" s="0" t="n">
        <v>0.33</v>
      </c>
      <c r="F13" s="0" t="n">
        <v>17.6</v>
      </c>
      <c r="G13" s="0" t="n">
        <v>5.81</v>
      </c>
      <c r="H13" s="0" t="n">
        <v>5.808</v>
      </c>
      <c r="I13" s="0" t="n">
        <v>0.00199999999999889</v>
      </c>
      <c r="J13" s="0" t="n">
        <f aca="false">F13*E13</f>
        <v>5.808</v>
      </c>
      <c r="K13" s="0" t="n">
        <f aca="false">G13-J13</f>
        <v>0.00199999999999889</v>
      </c>
      <c r="L13" s="0" t="s">
        <v>919</v>
      </c>
    </row>
    <row r="14" customFormat="false" ht="15" hidden="false" customHeight="false" outlineLevel="0" collapsed="false">
      <c r="A14" s="0" t="s">
        <v>15</v>
      </c>
      <c r="B14" s="0" t="s">
        <v>77</v>
      </c>
      <c r="C14" s="0" t="n">
        <v>4</v>
      </c>
      <c r="D14" s="0" t="s">
        <v>80</v>
      </c>
      <c r="E14" s="0" t="n">
        <v>0.33</v>
      </c>
      <c r="F14" s="0" t="n">
        <v>3.9</v>
      </c>
      <c r="G14" s="0" t="n">
        <v>1.29</v>
      </c>
      <c r="H14" s="0" t="n">
        <v>1.287</v>
      </c>
      <c r="I14" s="0" t="n">
        <v>0.00300000000000011</v>
      </c>
      <c r="J14" s="0" t="n">
        <f aca="false">F14*E14</f>
        <v>1.287</v>
      </c>
      <c r="K14" s="0" t="n">
        <f aca="false">G14-J14</f>
        <v>0.00300000000000011</v>
      </c>
      <c r="L14" s="0" t="s">
        <v>919</v>
      </c>
    </row>
    <row r="15" customFormat="false" ht="15" hidden="false" customHeight="false" outlineLevel="0" collapsed="false">
      <c r="A15" s="0" t="s">
        <v>15</v>
      </c>
      <c r="B15" s="0" t="s">
        <v>77</v>
      </c>
      <c r="C15" s="0" t="n">
        <v>4</v>
      </c>
      <c r="D15" s="0" t="s">
        <v>81</v>
      </c>
      <c r="E15" s="0" t="n">
        <v>0.33</v>
      </c>
      <c r="F15" s="0" t="n">
        <v>19.9</v>
      </c>
      <c r="G15" s="0" t="n">
        <v>6.57</v>
      </c>
      <c r="H15" s="0" t="n">
        <v>6.567</v>
      </c>
      <c r="I15" s="0" t="n">
        <v>0.00300000000000011</v>
      </c>
      <c r="J15" s="0" t="n">
        <f aca="false">F15*E15</f>
        <v>6.567</v>
      </c>
      <c r="K15" s="0" t="n">
        <f aca="false">G15-J15</f>
        <v>0.00300000000000011</v>
      </c>
      <c r="L15" s="0" t="s">
        <v>919</v>
      </c>
    </row>
    <row r="16" customFormat="false" ht="15" hidden="false" customHeight="false" outlineLevel="0" collapsed="false">
      <c r="A16" s="0" t="s">
        <v>15</v>
      </c>
      <c r="B16" s="0" t="s">
        <v>77</v>
      </c>
      <c r="C16" s="0" t="n">
        <v>4</v>
      </c>
      <c r="D16" s="0" t="s">
        <v>82</v>
      </c>
      <c r="E16" s="0" t="n">
        <v>0.33</v>
      </c>
      <c r="F16" s="0" t="n">
        <v>19.9</v>
      </c>
      <c r="G16" s="0" t="n">
        <v>6.57</v>
      </c>
      <c r="H16" s="0" t="n">
        <v>6.567</v>
      </c>
      <c r="I16" s="0" t="n">
        <v>0.00300000000000011</v>
      </c>
      <c r="J16" s="0" t="n">
        <f aca="false">F16*E16</f>
        <v>6.567</v>
      </c>
      <c r="K16" s="0" t="n">
        <f aca="false">G16-J16</f>
        <v>0.00300000000000011</v>
      </c>
      <c r="L16" s="0" t="s">
        <v>919</v>
      </c>
    </row>
    <row r="17" customFormat="false" ht="15" hidden="false" customHeight="false" outlineLevel="0" collapsed="false">
      <c r="A17" s="0" t="s">
        <v>15</v>
      </c>
      <c r="B17" s="0" t="s">
        <v>77</v>
      </c>
      <c r="C17" s="0" t="n">
        <v>4</v>
      </c>
      <c r="D17" s="0" t="s">
        <v>83</v>
      </c>
      <c r="E17" s="0" t="n">
        <v>0.33</v>
      </c>
      <c r="F17" s="0" t="n">
        <v>2.2</v>
      </c>
      <c r="G17" s="0" t="n">
        <v>0.73</v>
      </c>
      <c r="H17" s="0" t="n">
        <v>0.726</v>
      </c>
      <c r="I17" s="0" t="n">
        <v>0.00399999999999989</v>
      </c>
      <c r="J17" s="0" t="n">
        <f aca="false">F17*E17</f>
        <v>0.726</v>
      </c>
      <c r="K17" s="0" t="n">
        <f aca="false">G17-J17</f>
        <v>0.00399999999999989</v>
      </c>
      <c r="L17" s="0" t="s">
        <v>919</v>
      </c>
    </row>
    <row r="18" customFormat="false" ht="15" hidden="false" customHeight="false" outlineLevel="0" collapsed="false">
      <c r="A18" s="0" t="s">
        <v>15</v>
      </c>
      <c r="B18" s="0" t="s">
        <v>77</v>
      </c>
      <c r="C18" s="0" t="n">
        <v>5</v>
      </c>
      <c r="D18" s="0" t="s">
        <v>78</v>
      </c>
      <c r="E18" s="0" t="n">
        <v>0.34</v>
      </c>
      <c r="F18" s="0" t="n">
        <v>17.6</v>
      </c>
      <c r="G18" s="0" t="n">
        <v>5.98</v>
      </c>
      <c r="H18" s="0" t="n">
        <v>5.984</v>
      </c>
      <c r="I18" s="0" t="n">
        <v>-0.00400000000000045</v>
      </c>
      <c r="J18" s="0" t="n">
        <f aca="false">F18*E18</f>
        <v>5.984</v>
      </c>
      <c r="K18" s="0" t="n">
        <f aca="false">G18-J18</f>
        <v>-0.00400000000000045</v>
      </c>
      <c r="L18" s="0" t="s">
        <v>919</v>
      </c>
    </row>
    <row r="19" customFormat="false" ht="15" hidden="false" customHeight="false" outlineLevel="0" collapsed="false">
      <c r="A19" s="0" t="s">
        <v>15</v>
      </c>
      <c r="B19" s="0" t="s">
        <v>77</v>
      </c>
      <c r="C19" s="0" t="n">
        <v>5</v>
      </c>
      <c r="D19" s="0" t="s">
        <v>80</v>
      </c>
      <c r="E19" s="0" t="n">
        <v>0.34</v>
      </c>
      <c r="F19" s="0" t="n">
        <v>3.9</v>
      </c>
      <c r="G19" s="0" t="n">
        <v>1.33</v>
      </c>
      <c r="H19" s="0" t="n">
        <v>1.326</v>
      </c>
      <c r="I19" s="0" t="n">
        <v>0.004</v>
      </c>
      <c r="J19" s="0" t="n">
        <f aca="false">F19*E19</f>
        <v>1.326</v>
      </c>
      <c r="K19" s="0" t="n">
        <f aca="false">G19-J19</f>
        <v>0.004</v>
      </c>
      <c r="L19" s="0" t="s">
        <v>919</v>
      </c>
    </row>
    <row r="20" customFormat="false" ht="15" hidden="false" customHeight="false" outlineLevel="0" collapsed="false">
      <c r="A20" s="0" t="s">
        <v>15</v>
      </c>
      <c r="B20" s="0" t="s">
        <v>77</v>
      </c>
      <c r="C20" s="0" t="n">
        <v>5</v>
      </c>
      <c r="D20" s="0" t="s">
        <v>81</v>
      </c>
      <c r="E20" s="0" t="n">
        <v>0.34</v>
      </c>
      <c r="F20" s="0" t="n">
        <v>19.9</v>
      </c>
      <c r="G20" s="0" t="n">
        <v>6.77</v>
      </c>
      <c r="H20" s="0" t="n">
        <v>6.766</v>
      </c>
      <c r="I20" s="0" t="n">
        <v>0.00399999999999956</v>
      </c>
      <c r="J20" s="0" t="n">
        <f aca="false">F20*E20</f>
        <v>6.766</v>
      </c>
      <c r="K20" s="0" t="n">
        <f aca="false">G20-J20</f>
        <v>0.00399999999999956</v>
      </c>
      <c r="L20" s="0" t="s">
        <v>919</v>
      </c>
    </row>
    <row r="21" customFormat="false" ht="15" hidden="false" customHeight="false" outlineLevel="0" collapsed="false">
      <c r="A21" s="0" t="s">
        <v>15</v>
      </c>
      <c r="B21" s="0" t="s">
        <v>77</v>
      </c>
      <c r="C21" s="0" t="n">
        <v>5</v>
      </c>
      <c r="D21" s="0" t="s">
        <v>82</v>
      </c>
      <c r="E21" s="0" t="n">
        <v>0.34</v>
      </c>
      <c r="F21" s="0" t="n">
        <v>19.9</v>
      </c>
      <c r="G21" s="0" t="n">
        <v>6.77</v>
      </c>
      <c r="H21" s="0" t="n">
        <v>6.766</v>
      </c>
      <c r="I21" s="0" t="n">
        <v>0.00399999999999956</v>
      </c>
      <c r="J21" s="0" t="n">
        <f aca="false">F21*E21</f>
        <v>6.766</v>
      </c>
      <c r="K21" s="0" t="n">
        <f aca="false">G21-J21</f>
        <v>0.00399999999999956</v>
      </c>
      <c r="L21" s="0" t="s">
        <v>919</v>
      </c>
    </row>
    <row r="22" customFormat="false" ht="15" hidden="false" customHeight="false" outlineLevel="0" collapsed="false">
      <c r="A22" s="0" t="s">
        <v>15</v>
      </c>
      <c r="B22" s="0" t="s">
        <v>77</v>
      </c>
      <c r="C22" s="0" t="n">
        <v>5</v>
      </c>
      <c r="D22" s="0" t="s">
        <v>83</v>
      </c>
      <c r="E22" s="0" t="n">
        <v>0.34</v>
      </c>
      <c r="F22" s="0" t="n">
        <v>2.2</v>
      </c>
      <c r="G22" s="0" t="n">
        <v>0.75</v>
      </c>
      <c r="H22" s="0" t="n">
        <v>0.748</v>
      </c>
      <c r="I22" s="0" t="n">
        <v>0.00199999999999989</v>
      </c>
      <c r="J22" s="0" t="n">
        <f aca="false">F22*E22</f>
        <v>0.748</v>
      </c>
      <c r="K22" s="0" t="n">
        <f aca="false">G22-J22</f>
        <v>0.00199999999999989</v>
      </c>
      <c r="L22" s="0" t="s">
        <v>919</v>
      </c>
    </row>
    <row r="23" customFormat="false" ht="15" hidden="false" customHeight="false" outlineLevel="0" collapsed="false">
      <c r="A23" s="0" t="s">
        <v>15</v>
      </c>
      <c r="B23" s="0" t="s">
        <v>77</v>
      </c>
      <c r="C23" s="0" t="n">
        <v>6</v>
      </c>
      <c r="D23" s="0" t="s">
        <v>78</v>
      </c>
      <c r="E23" s="0" t="n">
        <v>1</v>
      </c>
      <c r="F23" s="0" t="n">
        <v>17.6</v>
      </c>
      <c r="G23" s="0" t="n">
        <v>5.8</v>
      </c>
      <c r="H23" s="0" t="n">
        <v>17.6</v>
      </c>
      <c r="I23" s="0" t="n">
        <v>-11.8</v>
      </c>
      <c r="J23" s="0" t="n">
        <f aca="false">F23*E23</f>
        <v>17.6</v>
      </c>
      <c r="K23" s="0" t="n">
        <f aca="false">G23-J23</f>
        <v>-11.8</v>
      </c>
      <c r="L23" s="0" t="s">
        <v>920</v>
      </c>
    </row>
    <row r="24" customFormat="false" ht="15" hidden="false" customHeight="false" outlineLevel="0" collapsed="false">
      <c r="A24" s="0" t="s">
        <v>15</v>
      </c>
      <c r="B24" s="0" t="s">
        <v>77</v>
      </c>
      <c r="C24" s="0" t="n">
        <v>6</v>
      </c>
      <c r="D24" s="0" t="s">
        <v>80</v>
      </c>
      <c r="E24" s="0" t="n">
        <v>1</v>
      </c>
      <c r="F24" s="0" t="n">
        <v>3.9</v>
      </c>
      <c r="G24" s="0" t="n">
        <v>1.29</v>
      </c>
      <c r="H24" s="0" t="n">
        <v>3.9</v>
      </c>
      <c r="I24" s="0" t="n">
        <v>-2.61</v>
      </c>
      <c r="J24" s="0" t="n">
        <f aca="false">F24*E24</f>
        <v>3.9</v>
      </c>
      <c r="K24" s="0" t="n">
        <f aca="false">G24-J24</f>
        <v>-2.61</v>
      </c>
      <c r="L24" s="0" t="s">
        <v>920</v>
      </c>
    </row>
    <row r="25" customFormat="false" ht="15" hidden="false" customHeight="false" outlineLevel="0" collapsed="false">
      <c r="A25" s="0" t="s">
        <v>15</v>
      </c>
      <c r="B25" s="0" t="s">
        <v>77</v>
      </c>
      <c r="C25" s="0" t="n">
        <v>6</v>
      </c>
      <c r="D25" s="0" t="s">
        <v>81</v>
      </c>
      <c r="E25" s="0" t="n">
        <v>1</v>
      </c>
      <c r="F25" s="0" t="n">
        <v>19.9</v>
      </c>
      <c r="G25" s="0" t="n">
        <v>6.56</v>
      </c>
      <c r="H25" s="0" t="n">
        <v>19.9</v>
      </c>
      <c r="I25" s="0" t="n">
        <v>-13.34</v>
      </c>
      <c r="J25" s="0" t="n">
        <f aca="false">F25*E25</f>
        <v>19.9</v>
      </c>
      <c r="K25" s="0" t="n">
        <f aca="false">G25-J25</f>
        <v>-13.34</v>
      </c>
      <c r="L25" s="0" t="s">
        <v>920</v>
      </c>
    </row>
    <row r="26" customFormat="false" ht="15" hidden="false" customHeight="false" outlineLevel="0" collapsed="false">
      <c r="A26" s="0" t="s">
        <v>15</v>
      </c>
      <c r="B26" s="0" t="s">
        <v>77</v>
      </c>
      <c r="C26" s="0" t="n">
        <v>6</v>
      </c>
      <c r="D26" s="0" t="s">
        <v>82</v>
      </c>
      <c r="E26" s="0" t="n">
        <v>1</v>
      </c>
      <c r="F26" s="0" t="n">
        <v>19.9</v>
      </c>
      <c r="G26" s="0" t="n">
        <v>6.55</v>
      </c>
      <c r="H26" s="0" t="n">
        <v>19.9</v>
      </c>
      <c r="I26" s="0" t="n">
        <v>-13.35</v>
      </c>
      <c r="J26" s="0" t="n">
        <f aca="false">F26*E26</f>
        <v>19.9</v>
      </c>
      <c r="K26" s="0" t="n">
        <f aca="false">G26-J26</f>
        <v>-13.35</v>
      </c>
      <c r="L26" s="0" t="s">
        <v>920</v>
      </c>
    </row>
    <row r="27" customFormat="false" ht="15" hidden="false" customHeight="false" outlineLevel="0" collapsed="false">
      <c r="A27" s="0" t="s">
        <v>15</v>
      </c>
      <c r="B27" s="0" t="s">
        <v>77</v>
      </c>
      <c r="C27" s="0" t="n">
        <v>6</v>
      </c>
      <c r="D27" s="0" t="s">
        <v>83</v>
      </c>
      <c r="E27" s="0" t="n">
        <v>1</v>
      </c>
      <c r="F27" s="0" t="n">
        <v>2.2</v>
      </c>
      <c r="G27" s="0" t="n">
        <v>0.73</v>
      </c>
      <c r="H27" s="0" t="n">
        <v>2.2</v>
      </c>
      <c r="I27" s="0" t="n">
        <v>-1.47</v>
      </c>
      <c r="J27" s="0" t="n">
        <f aca="false">F27*E27</f>
        <v>2.2</v>
      </c>
      <c r="K27" s="0" t="n">
        <f aca="false">G27-J27</f>
        <v>-1.47</v>
      </c>
      <c r="L27" s="0" t="s">
        <v>920</v>
      </c>
    </row>
    <row r="29" customFormat="false" ht="15" hidden="false" customHeight="false" outlineLevel="0" collapsed="false">
      <c r="A29" s="0" t="s">
        <v>476</v>
      </c>
      <c r="B29" s="0" t="s">
        <v>600</v>
      </c>
      <c r="C29" s="0" t="n">
        <v>8</v>
      </c>
      <c r="D29" s="0" t="s">
        <v>25</v>
      </c>
      <c r="E29" s="0" t="n">
        <v>0.5</v>
      </c>
      <c r="F29" s="0" t="n">
        <v>16.9</v>
      </c>
      <c r="G29" s="0" t="n">
        <v>8.45</v>
      </c>
      <c r="H29" s="0" t="n">
        <v>8.45</v>
      </c>
      <c r="I29" s="0" t="n">
        <v>0</v>
      </c>
      <c r="J29" s="0" t="n">
        <f aca="false">F29*E29</f>
        <v>8.45</v>
      </c>
      <c r="K29" s="0" t="n">
        <f aca="false">G29-J29</f>
        <v>0</v>
      </c>
      <c r="L29" s="0" t="s">
        <v>919</v>
      </c>
    </row>
    <row r="30" customFormat="false" ht="15" hidden="false" customHeight="false" outlineLevel="0" collapsed="false">
      <c r="A30" s="0" t="s">
        <v>476</v>
      </c>
      <c r="B30" s="0" t="s">
        <v>600</v>
      </c>
      <c r="C30" s="0" t="n">
        <v>8</v>
      </c>
      <c r="D30" s="0" t="s">
        <v>304</v>
      </c>
      <c r="E30" s="0" t="n">
        <v>0.5</v>
      </c>
      <c r="F30" s="0" t="n">
        <v>5.4</v>
      </c>
      <c r="G30" s="0" t="n">
        <v>2.7</v>
      </c>
      <c r="H30" s="0" t="n">
        <v>2.7</v>
      </c>
      <c r="I30" s="0" t="n">
        <v>0</v>
      </c>
      <c r="J30" s="0" t="n">
        <f aca="false">F30*E30</f>
        <v>2.7</v>
      </c>
      <c r="K30" s="0" t="n">
        <f aca="false">G30-J30</f>
        <v>0</v>
      </c>
      <c r="L30" s="0" t="s">
        <v>919</v>
      </c>
    </row>
    <row r="31" customFormat="false" ht="15" hidden="false" customHeight="false" outlineLevel="0" collapsed="false">
      <c r="A31" s="0" t="s">
        <v>476</v>
      </c>
      <c r="B31" s="0" t="s">
        <v>600</v>
      </c>
      <c r="C31" s="0" t="n">
        <v>8</v>
      </c>
      <c r="D31" s="0" t="s">
        <v>32</v>
      </c>
      <c r="E31" s="0" t="n">
        <v>1</v>
      </c>
      <c r="F31" s="0" t="n">
        <v>2.2</v>
      </c>
      <c r="G31" s="0" t="n">
        <v>2.2</v>
      </c>
      <c r="H31" s="0" t="n">
        <v>2.2</v>
      </c>
      <c r="I31" s="0" t="n">
        <v>0</v>
      </c>
      <c r="J31" s="0" t="n">
        <f aca="false">F31*E31</f>
        <v>2.2</v>
      </c>
      <c r="K31" s="0" t="n">
        <f aca="false">G31-J31</f>
        <v>0</v>
      </c>
    </row>
    <row r="32" customFormat="false" ht="15" hidden="false" customHeight="false" outlineLevel="0" collapsed="false">
      <c r="A32" s="0" t="s">
        <v>476</v>
      </c>
      <c r="B32" s="0" t="s">
        <v>600</v>
      </c>
      <c r="C32" s="0" t="n">
        <v>8</v>
      </c>
      <c r="D32" s="0" t="s">
        <v>33</v>
      </c>
      <c r="E32" s="0" t="n">
        <v>1</v>
      </c>
      <c r="F32" s="0" t="n">
        <v>3.9</v>
      </c>
      <c r="G32" s="0" t="n">
        <v>3.9</v>
      </c>
      <c r="H32" s="0" t="n">
        <v>3.9</v>
      </c>
      <c r="I32" s="0" t="n">
        <v>0</v>
      </c>
      <c r="J32" s="0" t="n">
        <f aca="false">F32*E32</f>
        <v>3.9</v>
      </c>
      <c r="K32" s="0" t="n">
        <f aca="false">G32-J32</f>
        <v>0</v>
      </c>
    </row>
    <row r="33" customFormat="false" ht="15" hidden="false" customHeight="false" outlineLevel="0" collapsed="false">
      <c r="A33" s="0" t="s">
        <v>476</v>
      </c>
      <c r="B33" s="0" t="s">
        <v>600</v>
      </c>
      <c r="C33" s="0" t="n">
        <v>8</v>
      </c>
      <c r="D33" s="0" t="s">
        <v>41</v>
      </c>
      <c r="E33" s="0" t="n">
        <v>0.5</v>
      </c>
      <c r="F33" s="0" t="n">
        <v>4.2</v>
      </c>
      <c r="G33" s="0" t="n">
        <v>2.1</v>
      </c>
      <c r="H33" s="0" t="n">
        <v>2.1</v>
      </c>
      <c r="I33" s="0" t="n">
        <v>0</v>
      </c>
      <c r="J33" s="0" t="n">
        <f aca="false">F33*E33</f>
        <v>2.1</v>
      </c>
      <c r="K33" s="0" t="n">
        <f aca="false">G33-J33</f>
        <v>0</v>
      </c>
      <c r="L33" s="0" t="s">
        <v>919</v>
      </c>
    </row>
    <row r="34" customFormat="false" ht="15" hidden="false" customHeight="false" outlineLevel="0" collapsed="false">
      <c r="A34" s="0" t="s">
        <v>476</v>
      </c>
      <c r="B34" s="0" t="s">
        <v>600</v>
      </c>
      <c r="C34" s="0" t="n">
        <v>8</v>
      </c>
      <c r="D34" s="0" t="s">
        <v>56</v>
      </c>
      <c r="E34" s="0" t="n">
        <v>1</v>
      </c>
      <c r="F34" s="0" t="n">
        <v>5.9</v>
      </c>
      <c r="G34" s="0" t="n">
        <v>5.9</v>
      </c>
      <c r="H34" s="0" t="n">
        <v>5.9</v>
      </c>
      <c r="I34" s="0" t="n">
        <v>0</v>
      </c>
      <c r="J34" s="0" t="n">
        <f aca="false">F34*E34</f>
        <v>5.9</v>
      </c>
      <c r="K34" s="0" t="n">
        <f aca="false">G34-J34</f>
        <v>0</v>
      </c>
    </row>
    <row r="35" customFormat="false" ht="15" hidden="false" customHeight="false" outlineLevel="0" collapsed="false">
      <c r="A35" s="0" t="s">
        <v>476</v>
      </c>
      <c r="B35" s="0" t="s">
        <v>600</v>
      </c>
      <c r="C35" s="0" t="n">
        <v>8</v>
      </c>
      <c r="D35" s="0" t="s">
        <v>69</v>
      </c>
      <c r="E35" s="0" t="n">
        <v>0.5</v>
      </c>
      <c r="F35" s="0" t="n">
        <v>6.5</v>
      </c>
      <c r="G35" s="0" t="n">
        <v>3.25</v>
      </c>
      <c r="H35" s="0" t="n">
        <v>3.25</v>
      </c>
      <c r="I35" s="0" t="n">
        <v>0</v>
      </c>
      <c r="J35" s="0" t="n">
        <f aca="false">F35*E35</f>
        <v>3.25</v>
      </c>
      <c r="K35" s="0" t="n">
        <f aca="false">G35-J35</f>
        <v>0</v>
      </c>
      <c r="L35" s="0" t="s">
        <v>919</v>
      </c>
    </row>
    <row r="36" customFormat="false" ht="15" hidden="false" customHeight="false" outlineLevel="0" collapsed="false">
      <c r="A36" s="0" t="s">
        <v>476</v>
      </c>
      <c r="B36" s="0" t="s">
        <v>600</v>
      </c>
      <c r="C36" s="0" t="n">
        <v>8</v>
      </c>
      <c r="D36" s="0" t="s">
        <v>151</v>
      </c>
      <c r="E36" s="0" t="n">
        <v>0.5</v>
      </c>
      <c r="F36" s="0" t="n">
        <v>7.3</v>
      </c>
      <c r="G36" s="0" t="n">
        <v>3.65</v>
      </c>
      <c r="H36" s="0" t="n">
        <v>3.65</v>
      </c>
      <c r="I36" s="0" t="n">
        <v>0</v>
      </c>
      <c r="J36" s="0" t="n">
        <f aca="false">F36*E36</f>
        <v>3.65</v>
      </c>
      <c r="K36" s="0" t="n">
        <f aca="false">G36-J36</f>
        <v>0</v>
      </c>
      <c r="L36" s="0" t="s">
        <v>919</v>
      </c>
    </row>
    <row r="37" customFormat="false" ht="15" hidden="false" customHeight="false" outlineLevel="0" collapsed="false">
      <c r="A37" s="0" t="s">
        <v>476</v>
      </c>
      <c r="B37" s="0" t="s">
        <v>600</v>
      </c>
      <c r="C37" s="0" t="n">
        <v>8</v>
      </c>
      <c r="D37" s="0" t="s">
        <v>42</v>
      </c>
      <c r="E37" s="0" t="n">
        <v>0.5</v>
      </c>
      <c r="F37" s="0" t="n">
        <v>8.9</v>
      </c>
      <c r="G37" s="0" t="n">
        <v>4.45</v>
      </c>
      <c r="H37" s="0" t="n">
        <v>4.45</v>
      </c>
      <c r="I37" s="0" t="n">
        <v>0</v>
      </c>
      <c r="J37" s="0" t="n">
        <f aca="false">F37*E37</f>
        <v>4.45</v>
      </c>
      <c r="K37" s="0" t="n">
        <f aca="false">G37-J37</f>
        <v>0</v>
      </c>
      <c r="L37" s="0" t="s">
        <v>919</v>
      </c>
    </row>
    <row r="38" customFormat="false" ht="15" hidden="false" customHeight="false" outlineLevel="0" collapsed="false">
      <c r="A38" s="0" t="s">
        <v>476</v>
      </c>
      <c r="B38" s="0" t="s">
        <v>600</v>
      </c>
      <c r="C38" s="0" t="n">
        <v>8</v>
      </c>
      <c r="D38" s="0" t="s">
        <v>237</v>
      </c>
      <c r="E38" s="0" t="n">
        <v>1</v>
      </c>
      <c r="F38" s="0" t="n">
        <v>3.2</v>
      </c>
      <c r="G38" s="0" t="n">
        <v>3.2</v>
      </c>
      <c r="H38" s="0" t="n">
        <v>3.2</v>
      </c>
      <c r="I38" s="0" t="n">
        <v>0</v>
      </c>
      <c r="J38" s="0" t="n">
        <f aca="false">F38*E38</f>
        <v>3.2</v>
      </c>
      <c r="K38" s="0" t="n">
        <f aca="false">G38-J38</f>
        <v>0</v>
      </c>
    </row>
    <row r="39" customFormat="false" ht="15" hidden="false" customHeight="false" outlineLevel="0" collapsed="false">
      <c r="A39" s="0" t="s">
        <v>476</v>
      </c>
      <c r="B39" s="0" t="s">
        <v>600</v>
      </c>
      <c r="C39" s="0" t="n">
        <v>8</v>
      </c>
      <c r="D39" s="0" t="s">
        <v>285</v>
      </c>
      <c r="E39" s="0" t="n">
        <v>0.5</v>
      </c>
      <c r="F39" s="0" t="n">
        <v>6.1</v>
      </c>
      <c r="G39" s="0" t="n">
        <v>3.05</v>
      </c>
      <c r="H39" s="0" t="n">
        <v>3.05</v>
      </c>
      <c r="I39" s="0" t="n">
        <v>0</v>
      </c>
      <c r="J39" s="0" t="n">
        <f aca="false">F39*E39</f>
        <v>3.05</v>
      </c>
      <c r="K39" s="0" t="n">
        <f aca="false">G39-J39</f>
        <v>0</v>
      </c>
      <c r="L39" s="0" t="s">
        <v>919</v>
      </c>
    </row>
    <row r="40" customFormat="false" ht="15" hidden="false" customHeight="false" outlineLevel="0" collapsed="false">
      <c r="A40" s="0" t="s">
        <v>476</v>
      </c>
      <c r="B40" s="0" t="s">
        <v>600</v>
      </c>
      <c r="C40" s="0" t="n">
        <v>8</v>
      </c>
      <c r="D40" s="0" t="s">
        <v>238</v>
      </c>
      <c r="E40" s="0" t="n">
        <v>0.5</v>
      </c>
      <c r="F40" s="0" t="n">
        <v>7.9</v>
      </c>
      <c r="G40" s="0" t="n">
        <v>3.95</v>
      </c>
      <c r="H40" s="0" t="n">
        <v>3.95</v>
      </c>
      <c r="I40" s="0" t="n">
        <v>0</v>
      </c>
      <c r="J40" s="0" t="n">
        <f aca="false">F40*E40</f>
        <v>3.95</v>
      </c>
      <c r="K40" s="0" t="n">
        <f aca="false">G40-J40</f>
        <v>0</v>
      </c>
      <c r="L40" s="0" t="s">
        <v>919</v>
      </c>
    </row>
    <row r="41" customFormat="false" ht="15" hidden="false" customHeight="false" outlineLevel="0" collapsed="false">
      <c r="A41" s="0" t="s">
        <v>476</v>
      </c>
      <c r="B41" s="0" t="s">
        <v>600</v>
      </c>
      <c r="C41" s="0" t="n">
        <v>8</v>
      </c>
      <c r="D41" s="0" t="s">
        <v>184</v>
      </c>
      <c r="E41" s="0" t="n">
        <v>0.5</v>
      </c>
      <c r="F41" s="0" t="n">
        <v>8.9</v>
      </c>
      <c r="G41" s="0" t="n">
        <v>4.45</v>
      </c>
      <c r="H41" s="0" t="n">
        <v>4.45</v>
      </c>
      <c r="I41" s="0" t="n">
        <v>0</v>
      </c>
      <c r="J41" s="0" t="n">
        <f aca="false">F41*E41</f>
        <v>4.45</v>
      </c>
      <c r="K41" s="0" t="n">
        <f aca="false">G41-J41</f>
        <v>0</v>
      </c>
      <c r="L41" s="0" t="s">
        <v>919</v>
      </c>
    </row>
    <row r="42" customFormat="false" ht="15" hidden="false" customHeight="false" outlineLevel="0" collapsed="false">
      <c r="A42" s="0" t="s">
        <v>476</v>
      </c>
      <c r="B42" s="0" t="s">
        <v>600</v>
      </c>
      <c r="C42" s="0" t="n">
        <v>8</v>
      </c>
      <c r="D42" s="0" t="s">
        <v>340</v>
      </c>
      <c r="E42" s="0" t="n">
        <v>0.5</v>
      </c>
      <c r="F42" s="0" t="n">
        <v>7.8</v>
      </c>
      <c r="G42" s="0" t="n">
        <v>3.9</v>
      </c>
      <c r="H42" s="0" t="n">
        <v>3.9</v>
      </c>
      <c r="I42" s="0" t="n">
        <v>0</v>
      </c>
      <c r="J42" s="0" t="n">
        <f aca="false">F42*E42</f>
        <v>3.9</v>
      </c>
      <c r="K42" s="0" t="n">
        <f aca="false">G42-J42</f>
        <v>0</v>
      </c>
      <c r="L42" s="0" t="s">
        <v>919</v>
      </c>
    </row>
    <row r="43" customFormat="false" ht="15" hidden="false" customHeight="false" outlineLevel="0" collapsed="false">
      <c r="A43" s="0" t="s">
        <v>476</v>
      </c>
      <c r="B43" s="0" t="s">
        <v>600</v>
      </c>
      <c r="C43" s="0" t="n">
        <v>8</v>
      </c>
      <c r="D43" s="0" t="s">
        <v>76</v>
      </c>
      <c r="E43" s="0" t="n">
        <v>0.5</v>
      </c>
      <c r="F43" s="0" t="n">
        <v>18.6</v>
      </c>
      <c r="G43" s="0" t="n">
        <v>9.3</v>
      </c>
      <c r="H43" s="0" t="n">
        <v>9.3</v>
      </c>
      <c r="I43" s="0" t="n">
        <v>0</v>
      </c>
      <c r="J43" s="0" t="n">
        <f aca="false">F43*E43</f>
        <v>9.3</v>
      </c>
      <c r="K43" s="0" t="n">
        <f aca="false">G43-J43</f>
        <v>0</v>
      </c>
      <c r="L43" s="0" t="s">
        <v>919</v>
      </c>
    </row>
    <row r="44" customFormat="false" ht="15" hidden="false" customHeight="false" outlineLevel="0" collapsed="false">
      <c r="A44" s="0" t="s">
        <v>476</v>
      </c>
      <c r="B44" s="0" t="s">
        <v>600</v>
      </c>
      <c r="C44" s="0" t="n">
        <v>8</v>
      </c>
      <c r="D44" s="0" t="s">
        <v>149</v>
      </c>
      <c r="E44" s="0" t="n">
        <v>0.5</v>
      </c>
      <c r="F44" s="0" t="n">
        <v>16.9</v>
      </c>
      <c r="G44" s="0" t="n">
        <v>8.45</v>
      </c>
      <c r="H44" s="0" t="n">
        <v>8.45</v>
      </c>
      <c r="I44" s="0" t="n">
        <v>0</v>
      </c>
      <c r="J44" s="0" t="n">
        <f aca="false">F44*E44</f>
        <v>8.45</v>
      </c>
      <c r="K44" s="0" t="n">
        <f aca="false">G44-J44</f>
        <v>0</v>
      </c>
      <c r="L44" s="0" t="s">
        <v>919</v>
      </c>
    </row>
    <row r="45" customFormat="false" ht="15" hidden="false" customHeight="false" outlineLevel="0" collapsed="false">
      <c r="A45" s="0" t="s">
        <v>476</v>
      </c>
      <c r="B45" s="0" t="s">
        <v>600</v>
      </c>
      <c r="C45" s="0" t="n">
        <v>8</v>
      </c>
      <c r="D45" s="0" t="s">
        <v>580</v>
      </c>
      <c r="E45" s="0" t="n">
        <v>0.5</v>
      </c>
      <c r="F45" s="0" t="n">
        <v>3.9</v>
      </c>
      <c r="G45" s="0" t="n">
        <v>1.95</v>
      </c>
      <c r="H45" s="0" t="n">
        <v>1.95</v>
      </c>
      <c r="I45" s="0" t="n">
        <v>0</v>
      </c>
      <c r="J45" s="0" t="n">
        <f aca="false">F45*E45</f>
        <v>1.95</v>
      </c>
      <c r="K45" s="0" t="n">
        <f aca="false">G45-J45</f>
        <v>0</v>
      </c>
      <c r="L45" s="0" t="s">
        <v>919</v>
      </c>
    </row>
    <row r="46" customFormat="false" ht="15" hidden="false" customHeight="false" outlineLevel="0" collapsed="false">
      <c r="A46" s="0" t="s">
        <v>476</v>
      </c>
      <c r="B46" s="0" t="s">
        <v>600</v>
      </c>
      <c r="C46" s="0" t="n">
        <v>8</v>
      </c>
      <c r="D46" s="0" t="s">
        <v>568</v>
      </c>
      <c r="E46" s="0" t="n">
        <v>0.5</v>
      </c>
      <c r="F46" s="0" t="n">
        <v>7.9</v>
      </c>
      <c r="G46" s="0" t="n">
        <v>3.95</v>
      </c>
      <c r="H46" s="0" t="n">
        <v>3.95</v>
      </c>
      <c r="I46" s="0" t="n">
        <v>0</v>
      </c>
      <c r="J46" s="0" t="n">
        <f aca="false">F46*E46</f>
        <v>3.95</v>
      </c>
      <c r="K46" s="0" t="n">
        <f aca="false">G46-J46</f>
        <v>0</v>
      </c>
      <c r="L46" s="0" t="s">
        <v>919</v>
      </c>
    </row>
    <row r="47" customFormat="false" ht="15" hidden="false" customHeight="false" outlineLevel="0" collapsed="false">
      <c r="A47" s="0" t="s">
        <v>476</v>
      </c>
      <c r="B47" s="0" t="s">
        <v>600</v>
      </c>
      <c r="C47" s="0" t="n">
        <v>8</v>
      </c>
      <c r="D47" s="0" t="s">
        <v>24</v>
      </c>
      <c r="E47" s="0" t="n">
        <v>0.5</v>
      </c>
      <c r="F47" s="0" t="n">
        <v>4.2</v>
      </c>
      <c r="G47" s="0" t="n">
        <v>2.1</v>
      </c>
      <c r="H47" s="0" t="n">
        <v>2.1</v>
      </c>
      <c r="I47" s="0" t="n">
        <v>0</v>
      </c>
      <c r="J47" s="0" t="n">
        <f aca="false">F47*E47</f>
        <v>2.1</v>
      </c>
      <c r="K47" s="0" t="n">
        <f aca="false">G47-J47</f>
        <v>0</v>
      </c>
      <c r="L47" s="0" t="s">
        <v>919</v>
      </c>
    </row>
    <row r="48" customFormat="false" ht="15" hidden="false" customHeight="false" outlineLevel="0" collapsed="false">
      <c r="A48" s="0" t="s">
        <v>476</v>
      </c>
      <c r="B48" s="0" t="s">
        <v>600</v>
      </c>
      <c r="C48" s="0" t="n">
        <v>8</v>
      </c>
      <c r="D48" s="0" t="s">
        <v>36</v>
      </c>
      <c r="E48" s="0" t="n">
        <v>0.5</v>
      </c>
      <c r="F48" s="0" t="n">
        <v>0.9</v>
      </c>
      <c r="G48" s="0" t="n">
        <v>0.45</v>
      </c>
      <c r="H48" s="0" t="n">
        <v>0.45</v>
      </c>
      <c r="I48" s="0" t="n">
        <v>0</v>
      </c>
      <c r="J48" s="0" t="n">
        <f aca="false">F48*E48</f>
        <v>0.45</v>
      </c>
      <c r="K48" s="0" t="n">
        <f aca="false">G48-J48</f>
        <v>0</v>
      </c>
      <c r="L48" s="0" t="s">
        <v>919</v>
      </c>
    </row>
    <row r="49" customFormat="false" ht="15" hidden="false" customHeight="false" outlineLevel="0" collapsed="false">
      <c r="A49" s="0" t="s">
        <v>476</v>
      </c>
      <c r="B49" s="0" t="s">
        <v>600</v>
      </c>
      <c r="C49" s="0" t="n">
        <v>9</v>
      </c>
      <c r="D49" s="0" t="s">
        <v>25</v>
      </c>
      <c r="E49" s="0" t="n">
        <v>0.25</v>
      </c>
      <c r="F49" s="0" t="n">
        <v>16.9</v>
      </c>
      <c r="G49" s="0" t="n">
        <v>4.23</v>
      </c>
      <c r="H49" s="0" t="n">
        <v>4.225</v>
      </c>
      <c r="I49" s="0" t="n">
        <v>0.00500000000000078</v>
      </c>
      <c r="J49" s="0" t="n">
        <f aca="false">F49*E49</f>
        <v>4.225</v>
      </c>
      <c r="K49" s="0" t="n">
        <f aca="false">G49-J49</f>
        <v>0.00500000000000078</v>
      </c>
      <c r="L49" s="0" t="s">
        <v>919</v>
      </c>
    </row>
    <row r="50" customFormat="false" ht="15" hidden="false" customHeight="false" outlineLevel="0" collapsed="false">
      <c r="A50" s="0" t="s">
        <v>476</v>
      </c>
      <c r="B50" s="0" t="s">
        <v>600</v>
      </c>
      <c r="C50" s="0" t="n">
        <v>9</v>
      </c>
      <c r="D50" s="0" t="s">
        <v>304</v>
      </c>
      <c r="E50" s="0" t="n">
        <v>0.25</v>
      </c>
      <c r="F50" s="0" t="n">
        <v>5.4</v>
      </c>
      <c r="G50" s="0" t="n">
        <v>1.35</v>
      </c>
      <c r="H50" s="0" t="n">
        <v>1.35</v>
      </c>
      <c r="I50" s="0" t="n">
        <v>0</v>
      </c>
      <c r="J50" s="0" t="n">
        <f aca="false">F50*E50</f>
        <v>1.35</v>
      </c>
      <c r="K50" s="0" t="n">
        <f aca="false">G50-J50</f>
        <v>0</v>
      </c>
      <c r="L50" s="0" t="s">
        <v>919</v>
      </c>
    </row>
    <row r="51" customFormat="false" ht="15" hidden="false" customHeight="false" outlineLevel="0" collapsed="false">
      <c r="A51" s="0" t="s">
        <v>476</v>
      </c>
      <c r="B51" s="0" t="s">
        <v>600</v>
      </c>
      <c r="C51" s="0" t="n">
        <v>9</v>
      </c>
      <c r="D51" s="0" t="s">
        <v>32</v>
      </c>
      <c r="E51" s="0" t="n">
        <v>0.5</v>
      </c>
      <c r="F51" s="0" t="n">
        <v>2.2</v>
      </c>
      <c r="G51" s="0" t="n">
        <v>1.1</v>
      </c>
      <c r="H51" s="0" t="n">
        <v>1.1</v>
      </c>
      <c r="I51" s="0" t="n">
        <v>0</v>
      </c>
      <c r="J51" s="0" t="n">
        <f aca="false">F51*E51</f>
        <v>1.1</v>
      </c>
      <c r="K51" s="0" t="n">
        <f aca="false">G51-J51</f>
        <v>0</v>
      </c>
      <c r="L51" s="0" t="s">
        <v>919</v>
      </c>
    </row>
    <row r="52" customFormat="false" ht="15" hidden="false" customHeight="false" outlineLevel="0" collapsed="false">
      <c r="A52" s="0" t="s">
        <v>476</v>
      </c>
      <c r="B52" s="0" t="s">
        <v>600</v>
      </c>
      <c r="C52" s="0" t="n">
        <v>9</v>
      </c>
      <c r="D52" s="0" t="s">
        <v>33</v>
      </c>
      <c r="E52" s="0" t="n">
        <v>0.5</v>
      </c>
      <c r="F52" s="0" t="n">
        <v>3.9</v>
      </c>
      <c r="G52" s="0" t="n">
        <v>1.95</v>
      </c>
      <c r="H52" s="0" t="n">
        <v>1.95</v>
      </c>
      <c r="I52" s="0" t="n">
        <v>0</v>
      </c>
      <c r="J52" s="0" t="n">
        <f aca="false">F52*E52</f>
        <v>1.95</v>
      </c>
      <c r="K52" s="0" t="n">
        <f aca="false">G52-J52</f>
        <v>0</v>
      </c>
      <c r="L52" s="0" t="s">
        <v>919</v>
      </c>
    </row>
    <row r="53" customFormat="false" ht="15" hidden="false" customHeight="false" outlineLevel="0" collapsed="false">
      <c r="A53" s="0" t="s">
        <v>476</v>
      </c>
      <c r="B53" s="0" t="s">
        <v>600</v>
      </c>
      <c r="C53" s="0" t="n">
        <v>9</v>
      </c>
      <c r="D53" s="0" t="s">
        <v>41</v>
      </c>
      <c r="E53" s="0" t="n">
        <v>0.25</v>
      </c>
      <c r="F53" s="0" t="n">
        <v>4.2</v>
      </c>
      <c r="G53" s="0" t="n">
        <v>1.05</v>
      </c>
      <c r="H53" s="0" t="n">
        <v>1.05</v>
      </c>
      <c r="I53" s="0" t="n">
        <v>0</v>
      </c>
      <c r="J53" s="0" t="n">
        <f aca="false">F53*E53</f>
        <v>1.05</v>
      </c>
      <c r="K53" s="0" t="n">
        <f aca="false">G53-J53</f>
        <v>0</v>
      </c>
      <c r="L53" s="0" t="s">
        <v>919</v>
      </c>
    </row>
    <row r="54" customFormat="false" ht="15" hidden="false" customHeight="false" outlineLevel="0" collapsed="false">
      <c r="A54" s="0" t="s">
        <v>476</v>
      </c>
      <c r="B54" s="0" t="s">
        <v>600</v>
      </c>
      <c r="C54" s="0" t="n">
        <v>9</v>
      </c>
      <c r="D54" s="0" t="s">
        <v>56</v>
      </c>
      <c r="E54" s="0" t="n">
        <v>0.5</v>
      </c>
      <c r="F54" s="0" t="n">
        <v>5.9</v>
      </c>
      <c r="G54" s="0" t="n">
        <v>2.95</v>
      </c>
      <c r="H54" s="0" t="n">
        <v>2.95</v>
      </c>
      <c r="I54" s="0" t="n">
        <v>0</v>
      </c>
      <c r="J54" s="0" t="n">
        <f aca="false">F54*E54</f>
        <v>2.95</v>
      </c>
      <c r="K54" s="0" t="n">
        <f aca="false">G54-J54</f>
        <v>0</v>
      </c>
      <c r="L54" s="0" t="s">
        <v>919</v>
      </c>
    </row>
    <row r="55" customFormat="false" ht="15" hidden="false" customHeight="false" outlineLevel="0" collapsed="false">
      <c r="A55" s="0" t="s">
        <v>476</v>
      </c>
      <c r="B55" s="0" t="s">
        <v>600</v>
      </c>
      <c r="C55" s="0" t="n">
        <v>9</v>
      </c>
      <c r="D55" s="0" t="s">
        <v>69</v>
      </c>
      <c r="E55" s="0" t="n">
        <v>0.25</v>
      </c>
      <c r="F55" s="0" t="n">
        <v>6.5</v>
      </c>
      <c r="G55" s="0" t="n">
        <v>1.63</v>
      </c>
      <c r="H55" s="0" t="n">
        <v>1.625</v>
      </c>
      <c r="I55" s="0" t="n">
        <v>0.00499999999999989</v>
      </c>
      <c r="J55" s="0" t="n">
        <f aca="false">F55*E55</f>
        <v>1.625</v>
      </c>
      <c r="K55" s="0" t="n">
        <f aca="false">G55-J55</f>
        <v>0.00499999999999989</v>
      </c>
      <c r="L55" s="0" t="s">
        <v>919</v>
      </c>
    </row>
    <row r="56" customFormat="false" ht="15" hidden="false" customHeight="false" outlineLevel="0" collapsed="false">
      <c r="A56" s="0" t="s">
        <v>476</v>
      </c>
      <c r="B56" s="0" t="s">
        <v>600</v>
      </c>
      <c r="C56" s="0" t="n">
        <v>9</v>
      </c>
      <c r="D56" s="0" t="s">
        <v>151</v>
      </c>
      <c r="E56" s="0" t="n">
        <v>0.25</v>
      </c>
      <c r="F56" s="0" t="n">
        <v>7.3</v>
      </c>
      <c r="G56" s="0" t="n">
        <v>1.83</v>
      </c>
      <c r="H56" s="0" t="n">
        <v>1.825</v>
      </c>
      <c r="I56" s="0" t="n">
        <v>0.00500000000000012</v>
      </c>
      <c r="J56" s="0" t="n">
        <f aca="false">F56*E56</f>
        <v>1.825</v>
      </c>
      <c r="K56" s="0" t="n">
        <f aca="false">G56-J56</f>
        <v>0.00500000000000012</v>
      </c>
      <c r="L56" s="0" t="s">
        <v>919</v>
      </c>
    </row>
    <row r="57" customFormat="false" ht="15" hidden="false" customHeight="false" outlineLevel="0" collapsed="false">
      <c r="A57" s="0" t="s">
        <v>476</v>
      </c>
      <c r="B57" s="0" t="s">
        <v>600</v>
      </c>
      <c r="C57" s="0" t="n">
        <v>9</v>
      </c>
      <c r="D57" s="0" t="s">
        <v>42</v>
      </c>
      <c r="E57" s="0" t="n">
        <v>0.25</v>
      </c>
      <c r="F57" s="0" t="n">
        <v>8.9</v>
      </c>
      <c r="G57" s="0" t="n">
        <v>2.23</v>
      </c>
      <c r="H57" s="0" t="n">
        <v>2.225</v>
      </c>
      <c r="I57" s="0" t="n">
        <v>0.00499999999999989</v>
      </c>
      <c r="J57" s="0" t="n">
        <f aca="false">F57*E57</f>
        <v>2.225</v>
      </c>
      <c r="K57" s="0" t="n">
        <f aca="false">G57-J57</f>
        <v>0.00499999999999989</v>
      </c>
      <c r="L57" s="0" t="s">
        <v>919</v>
      </c>
    </row>
    <row r="58" customFormat="false" ht="15" hidden="false" customHeight="false" outlineLevel="0" collapsed="false">
      <c r="A58" s="0" t="s">
        <v>476</v>
      </c>
      <c r="B58" s="0" t="s">
        <v>600</v>
      </c>
      <c r="C58" s="0" t="n">
        <v>9</v>
      </c>
      <c r="D58" s="0" t="s">
        <v>237</v>
      </c>
      <c r="E58" s="0" t="n">
        <v>0.5</v>
      </c>
      <c r="F58" s="0" t="n">
        <v>3.2</v>
      </c>
      <c r="G58" s="0" t="n">
        <v>1.6</v>
      </c>
      <c r="H58" s="0" t="n">
        <v>1.6</v>
      </c>
      <c r="I58" s="0" t="n">
        <v>0</v>
      </c>
      <c r="J58" s="0" t="n">
        <f aca="false">F58*E58</f>
        <v>1.6</v>
      </c>
      <c r="K58" s="0" t="n">
        <f aca="false">G58-J58</f>
        <v>0</v>
      </c>
      <c r="L58" s="0" t="s">
        <v>919</v>
      </c>
    </row>
    <row r="59" customFormat="false" ht="15" hidden="false" customHeight="false" outlineLevel="0" collapsed="false">
      <c r="A59" s="0" t="s">
        <v>476</v>
      </c>
      <c r="B59" s="0" t="s">
        <v>600</v>
      </c>
      <c r="C59" s="0" t="n">
        <v>9</v>
      </c>
      <c r="D59" s="0" t="s">
        <v>285</v>
      </c>
      <c r="E59" s="0" t="n">
        <v>0.25</v>
      </c>
      <c r="F59" s="0" t="n">
        <v>6.1</v>
      </c>
      <c r="G59" s="0" t="n">
        <v>1.53</v>
      </c>
      <c r="H59" s="0" t="n">
        <v>1.525</v>
      </c>
      <c r="I59" s="0" t="n">
        <v>0.00500000000000012</v>
      </c>
      <c r="J59" s="0" t="n">
        <f aca="false">F59*E59</f>
        <v>1.525</v>
      </c>
      <c r="K59" s="0" t="n">
        <f aca="false">G59-J59</f>
        <v>0.00500000000000012</v>
      </c>
      <c r="L59" s="0" t="s">
        <v>919</v>
      </c>
    </row>
    <row r="60" customFormat="false" ht="15" hidden="false" customHeight="false" outlineLevel="0" collapsed="false">
      <c r="A60" s="0" t="s">
        <v>476</v>
      </c>
      <c r="B60" s="0" t="s">
        <v>600</v>
      </c>
      <c r="C60" s="0" t="n">
        <v>9</v>
      </c>
      <c r="D60" s="0" t="s">
        <v>238</v>
      </c>
      <c r="E60" s="0" t="n">
        <v>0.25</v>
      </c>
      <c r="F60" s="0" t="n">
        <v>7.9</v>
      </c>
      <c r="G60" s="0" t="n">
        <v>1.98</v>
      </c>
      <c r="H60" s="0" t="n">
        <v>1.975</v>
      </c>
      <c r="I60" s="0" t="n">
        <v>0.00499999999999989</v>
      </c>
      <c r="J60" s="0" t="n">
        <f aca="false">F60*E60</f>
        <v>1.975</v>
      </c>
      <c r="K60" s="0" t="n">
        <f aca="false">G60-J60</f>
        <v>0.00499999999999989</v>
      </c>
      <c r="L60" s="0" t="s">
        <v>919</v>
      </c>
    </row>
    <row r="61" customFormat="false" ht="15" hidden="false" customHeight="false" outlineLevel="0" collapsed="false">
      <c r="A61" s="0" t="s">
        <v>476</v>
      </c>
      <c r="B61" s="0" t="s">
        <v>600</v>
      </c>
      <c r="C61" s="0" t="n">
        <v>9</v>
      </c>
      <c r="D61" s="0" t="s">
        <v>184</v>
      </c>
      <c r="E61" s="0" t="n">
        <v>0.25</v>
      </c>
      <c r="F61" s="0" t="n">
        <v>8.9</v>
      </c>
      <c r="G61" s="0" t="n">
        <v>2.23</v>
      </c>
      <c r="H61" s="0" t="n">
        <v>2.225</v>
      </c>
      <c r="I61" s="0" t="n">
        <v>0.00499999999999989</v>
      </c>
      <c r="J61" s="0" t="n">
        <f aca="false">F61*E61</f>
        <v>2.225</v>
      </c>
      <c r="K61" s="0" t="n">
        <f aca="false">G61-J61</f>
        <v>0.00499999999999989</v>
      </c>
      <c r="L61" s="0" t="s">
        <v>919</v>
      </c>
    </row>
    <row r="62" customFormat="false" ht="15" hidden="false" customHeight="false" outlineLevel="0" collapsed="false">
      <c r="A62" s="0" t="s">
        <v>476</v>
      </c>
      <c r="B62" s="0" t="s">
        <v>600</v>
      </c>
      <c r="C62" s="0" t="n">
        <v>9</v>
      </c>
      <c r="D62" s="0" t="s">
        <v>340</v>
      </c>
      <c r="E62" s="0" t="n">
        <v>0.25</v>
      </c>
      <c r="F62" s="0" t="n">
        <v>7.8</v>
      </c>
      <c r="G62" s="0" t="n">
        <v>1.95</v>
      </c>
      <c r="H62" s="0" t="n">
        <v>1.95</v>
      </c>
      <c r="I62" s="0" t="n">
        <v>0</v>
      </c>
      <c r="J62" s="0" t="n">
        <f aca="false">F62*E62</f>
        <v>1.95</v>
      </c>
      <c r="K62" s="0" t="n">
        <f aca="false">G62-J62</f>
        <v>0</v>
      </c>
      <c r="L62" s="0" t="s">
        <v>919</v>
      </c>
    </row>
    <row r="63" customFormat="false" ht="15" hidden="false" customHeight="false" outlineLevel="0" collapsed="false">
      <c r="A63" s="0" t="s">
        <v>476</v>
      </c>
      <c r="B63" s="0" t="s">
        <v>600</v>
      </c>
      <c r="C63" s="0" t="n">
        <v>9</v>
      </c>
      <c r="D63" s="0" t="s">
        <v>76</v>
      </c>
      <c r="E63" s="0" t="n">
        <v>0.25</v>
      </c>
      <c r="F63" s="0" t="n">
        <v>18.6</v>
      </c>
      <c r="G63" s="0" t="n">
        <v>4.65</v>
      </c>
      <c r="H63" s="0" t="n">
        <v>4.65</v>
      </c>
      <c r="I63" s="0" t="n">
        <v>0</v>
      </c>
      <c r="J63" s="0" t="n">
        <f aca="false">F63*E63</f>
        <v>4.65</v>
      </c>
      <c r="K63" s="0" t="n">
        <f aca="false">G63-J63</f>
        <v>0</v>
      </c>
      <c r="L63" s="0" t="s">
        <v>919</v>
      </c>
    </row>
    <row r="64" customFormat="false" ht="15" hidden="false" customHeight="false" outlineLevel="0" collapsed="false">
      <c r="A64" s="0" t="s">
        <v>476</v>
      </c>
      <c r="B64" s="0" t="s">
        <v>600</v>
      </c>
      <c r="C64" s="0" t="n">
        <v>9</v>
      </c>
      <c r="D64" s="0" t="s">
        <v>149</v>
      </c>
      <c r="E64" s="0" t="n">
        <v>0.25</v>
      </c>
      <c r="F64" s="0" t="n">
        <v>16.9</v>
      </c>
      <c r="G64" s="0" t="n">
        <v>4.23</v>
      </c>
      <c r="H64" s="0" t="n">
        <v>4.225</v>
      </c>
      <c r="I64" s="0" t="n">
        <v>0.00500000000000078</v>
      </c>
      <c r="J64" s="0" t="n">
        <f aca="false">F64*E64</f>
        <v>4.225</v>
      </c>
      <c r="K64" s="0" t="n">
        <f aca="false">G64-J64</f>
        <v>0.00500000000000078</v>
      </c>
      <c r="L64" s="0" t="s">
        <v>919</v>
      </c>
    </row>
    <row r="65" customFormat="false" ht="15" hidden="false" customHeight="false" outlineLevel="0" collapsed="false">
      <c r="A65" s="0" t="s">
        <v>476</v>
      </c>
      <c r="B65" s="0" t="s">
        <v>600</v>
      </c>
      <c r="C65" s="0" t="n">
        <v>9</v>
      </c>
      <c r="D65" s="0" t="s">
        <v>580</v>
      </c>
      <c r="E65" s="0" t="n">
        <v>0.25</v>
      </c>
      <c r="F65" s="0" t="n">
        <v>3.9</v>
      </c>
      <c r="G65" s="0" t="n">
        <v>0.98</v>
      </c>
      <c r="H65" s="0" t="n">
        <v>0.975</v>
      </c>
      <c r="I65" s="0" t="n">
        <v>0.005</v>
      </c>
      <c r="J65" s="0" t="n">
        <f aca="false">F65*E65</f>
        <v>0.975</v>
      </c>
      <c r="K65" s="0" t="n">
        <f aca="false">G65-J65</f>
        <v>0.005</v>
      </c>
      <c r="L65" s="0" t="s">
        <v>919</v>
      </c>
    </row>
    <row r="66" customFormat="false" ht="15" hidden="false" customHeight="false" outlineLevel="0" collapsed="false">
      <c r="A66" s="0" t="s">
        <v>476</v>
      </c>
      <c r="B66" s="0" t="s">
        <v>600</v>
      </c>
      <c r="C66" s="0" t="n">
        <v>9</v>
      </c>
      <c r="D66" s="0" t="s">
        <v>568</v>
      </c>
      <c r="E66" s="0" t="n">
        <v>0.25</v>
      </c>
      <c r="F66" s="0" t="n">
        <v>7.9</v>
      </c>
      <c r="G66" s="0" t="n">
        <v>1.98</v>
      </c>
      <c r="H66" s="0" t="n">
        <v>1.975</v>
      </c>
      <c r="I66" s="0" t="n">
        <v>0.00499999999999989</v>
      </c>
      <c r="J66" s="0" t="n">
        <f aca="false">F66*E66</f>
        <v>1.975</v>
      </c>
      <c r="K66" s="0" t="n">
        <f aca="false">G66-J66</f>
        <v>0.00499999999999989</v>
      </c>
      <c r="L66" s="0" t="s">
        <v>919</v>
      </c>
    </row>
    <row r="67" customFormat="false" ht="15" hidden="false" customHeight="false" outlineLevel="0" collapsed="false">
      <c r="A67" s="0" t="s">
        <v>476</v>
      </c>
      <c r="B67" s="0" t="s">
        <v>600</v>
      </c>
      <c r="C67" s="0" t="n">
        <v>9</v>
      </c>
      <c r="D67" s="0" t="s">
        <v>24</v>
      </c>
      <c r="E67" s="0" t="n">
        <v>0.25</v>
      </c>
      <c r="F67" s="0" t="n">
        <v>4.2</v>
      </c>
      <c r="G67" s="0" t="n">
        <v>1.05</v>
      </c>
      <c r="H67" s="0" t="n">
        <v>1.05</v>
      </c>
      <c r="I67" s="0" t="n">
        <v>0</v>
      </c>
      <c r="J67" s="0" t="n">
        <f aca="false">F67*E67</f>
        <v>1.05</v>
      </c>
      <c r="K67" s="0" t="n">
        <f aca="false">G67-J67</f>
        <v>0</v>
      </c>
      <c r="L67" s="0" t="s">
        <v>919</v>
      </c>
    </row>
    <row r="68" customFormat="false" ht="15" hidden="false" customHeight="false" outlineLevel="0" collapsed="false">
      <c r="A68" s="0" t="s">
        <v>476</v>
      </c>
      <c r="B68" s="0" t="s">
        <v>600</v>
      </c>
      <c r="C68" s="0" t="n">
        <v>9</v>
      </c>
      <c r="D68" s="0" t="s">
        <v>36</v>
      </c>
      <c r="E68" s="0" t="n">
        <v>0.25</v>
      </c>
      <c r="F68" s="0" t="n">
        <v>0.9</v>
      </c>
      <c r="G68" s="0" t="n">
        <v>0.23</v>
      </c>
      <c r="H68" s="0" t="n">
        <v>0.225</v>
      </c>
      <c r="I68" s="0" t="n">
        <v>0.005</v>
      </c>
      <c r="J68" s="0" t="n">
        <f aca="false">F68*E68</f>
        <v>0.225</v>
      </c>
      <c r="K68" s="0" t="n">
        <f aca="false">G68-J68</f>
        <v>0.005</v>
      </c>
      <c r="L68" s="0" t="s">
        <v>919</v>
      </c>
    </row>
    <row r="69" customFormat="false" ht="15" hidden="false" customHeight="false" outlineLevel="0" collapsed="false">
      <c r="A69" s="0" t="s">
        <v>476</v>
      </c>
      <c r="B69" s="0" t="s">
        <v>600</v>
      </c>
      <c r="C69" s="0" t="n">
        <v>10</v>
      </c>
      <c r="D69" s="0" t="s">
        <v>25</v>
      </c>
      <c r="E69" s="0" t="n">
        <v>1</v>
      </c>
      <c r="F69" s="0" t="n">
        <v>16.9</v>
      </c>
      <c r="G69" s="0" t="n">
        <v>4.22</v>
      </c>
      <c r="H69" s="0" t="n">
        <v>16.9</v>
      </c>
      <c r="I69" s="0" t="n">
        <v>-12.68</v>
      </c>
      <c r="J69" s="0" t="n">
        <f aca="false">F69*E69</f>
        <v>16.9</v>
      </c>
      <c r="K69" s="0" t="n">
        <f aca="false">G69-J69</f>
        <v>-12.68</v>
      </c>
      <c r="L69" s="0" t="s">
        <v>920</v>
      </c>
    </row>
    <row r="70" customFormat="false" ht="15" hidden="false" customHeight="false" outlineLevel="0" collapsed="false">
      <c r="A70" s="0" t="s">
        <v>476</v>
      </c>
      <c r="B70" s="0" t="s">
        <v>600</v>
      </c>
      <c r="C70" s="0" t="n">
        <v>10</v>
      </c>
      <c r="D70" s="0" t="s">
        <v>304</v>
      </c>
      <c r="E70" s="0" t="n">
        <v>1</v>
      </c>
      <c r="F70" s="0" t="n">
        <v>5.4</v>
      </c>
      <c r="G70" s="0" t="n">
        <v>1.35</v>
      </c>
      <c r="H70" s="0" t="n">
        <v>5.4</v>
      </c>
      <c r="I70" s="0" t="n">
        <v>-4.05</v>
      </c>
      <c r="J70" s="0" t="n">
        <f aca="false">F70*E70</f>
        <v>5.4</v>
      </c>
      <c r="K70" s="0" t="n">
        <f aca="false">G70-J70</f>
        <v>-4.05</v>
      </c>
      <c r="L70" s="0" t="s">
        <v>920</v>
      </c>
    </row>
    <row r="71" customFormat="false" ht="15" hidden="false" customHeight="false" outlineLevel="0" collapsed="false">
      <c r="A71" s="0" t="s">
        <v>476</v>
      </c>
      <c r="B71" s="0" t="s">
        <v>600</v>
      </c>
      <c r="C71" s="0" t="n">
        <v>10</v>
      </c>
      <c r="D71" s="0" t="s">
        <v>32</v>
      </c>
      <c r="E71" s="0" t="n">
        <v>2</v>
      </c>
      <c r="F71" s="0" t="n">
        <v>2.2</v>
      </c>
      <c r="G71" s="0" t="n">
        <v>1.1</v>
      </c>
      <c r="H71" s="0" t="n">
        <v>4.4</v>
      </c>
      <c r="I71" s="0" t="n">
        <v>-3.3</v>
      </c>
      <c r="J71" s="0" t="n">
        <f aca="false">F71*E71</f>
        <v>4.4</v>
      </c>
      <c r="K71" s="0" t="n">
        <f aca="false">G71-J71</f>
        <v>-3.3</v>
      </c>
      <c r="L71" s="0" t="s">
        <v>920</v>
      </c>
    </row>
    <row r="72" customFormat="false" ht="15" hidden="false" customHeight="false" outlineLevel="0" collapsed="false">
      <c r="A72" s="0" t="s">
        <v>476</v>
      </c>
      <c r="B72" s="0" t="s">
        <v>600</v>
      </c>
      <c r="C72" s="0" t="n">
        <v>10</v>
      </c>
      <c r="D72" s="0" t="s">
        <v>33</v>
      </c>
      <c r="E72" s="0" t="n">
        <v>2</v>
      </c>
      <c r="F72" s="0" t="n">
        <v>3.9</v>
      </c>
      <c r="G72" s="0" t="n">
        <v>1.94</v>
      </c>
      <c r="H72" s="0" t="n">
        <v>7.8</v>
      </c>
      <c r="I72" s="0" t="n">
        <v>-5.86</v>
      </c>
      <c r="J72" s="0" t="n">
        <f aca="false">F72*E72</f>
        <v>7.8</v>
      </c>
      <c r="K72" s="0" t="n">
        <f aca="false">G72-J72</f>
        <v>-5.86</v>
      </c>
      <c r="L72" s="0" t="s">
        <v>920</v>
      </c>
    </row>
    <row r="73" customFormat="false" ht="15" hidden="false" customHeight="false" outlineLevel="0" collapsed="false">
      <c r="A73" s="0" t="s">
        <v>476</v>
      </c>
      <c r="B73" s="0" t="s">
        <v>600</v>
      </c>
      <c r="C73" s="0" t="n">
        <v>10</v>
      </c>
      <c r="D73" s="0" t="s">
        <v>41</v>
      </c>
      <c r="E73" s="0" t="n">
        <v>1</v>
      </c>
      <c r="F73" s="0" t="n">
        <v>4.2</v>
      </c>
      <c r="G73" s="0" t="n">
        <v>1.05</v>
      </c>
      <c r="H73" s="0" t="n">
        <v>4.2</v>
      </c>
      <c r="I73" s="0" t="n">
        <v>-3.15</v>
      </c>
      <c r="J73" s="0" t="n">
        <f aca="false">F73*E73</f>
        <v>4.2</v>
      </c>
      <c r="K73" s="0" t="n">
        <f aca="false">G73-J73</f>
        <v>-3.15</v>
      </c>
      <c r="L73" s="0" t="s">
        <v>920</v>
      </c>
    </row>
    <row r="74" customFormat="false" ht="15" hidden="false" customHeight="false" outlineLevel="0" collapsed="false">
      <c r="A74" s="0" t="s">
        <v>476</v>
      </c>
      <c r="B74" s="0" t="s">
        <v>600</v>
      </c>
      <c r="C74" s="0" t="n">
        <v>10</v>
      </c>
      <c r="D74" s="0" t="s">
        <v>56</v>
      </c>
      <c r="E74" s="0" t="n">
        <v>2</v>
      </c>
      <c r="F74" s="0" t="n">
        <v>5.9</v>
      </c>
      <c r="G74" s="0" t="n">
        <v>2.94</v>
      </c>
      <c r="H74" s="0" t="n">
        <v>11.8</v>
      </c>
      <c r="I74" s="0" t="n">
        <v>-8.86</v>
      </c>
      <c r="J74" s="0" t="n">
        <f aca="false">F74*E74</f>
        <v>11.8</v>
      </c>
      <c r="K74" s="0" t="n">
        <f aca="false">G74-J74</f>
        <v>-8.86</v>
      </c>
      <c r="L74" s="0" t="s">
        <v>920</v>
      </c>
    </row>
    <row r="75" customFormat="false" ht="15" hidden="false" customHeight="false" outlineLevel="0" collapsed="false">
      <c r="A75" s="0" t="s">
        <v>476</v>
      </c>
      <c r="B75" s="0" t="s">
        <v>600</v>
      </c>
      <c r="C75" s="0" t="n">
        <v>10</v>
      </c>
      <c r="D75" s="0" t="s">
        <v>69</v>
      </c>
      <c r="E75" s="0" t="n">
        <v>1</v>
      </c>
      <c r="F75" s="0" t="n">
        <v>6.5</v>
      </c>
      <c r="G75" s="0" t="n">
        <v>1.63</v>
      </c>
      <c r="H75" s="0" t="n">
        <v>6.5</v>
      </c>
      <c r="I75" s="0" t="n">
        <v>-4.87</v>
      </c>
      <c r="J75" s="0" t="n">
        <f aca="false">F75*E75</f>
        <v>6.5</v>
      </c>
      <c r="K75" s="0" t="n">
        <f aca="false">G75-J75</f>
        <v>-4.87</v>
      </c>
      <c r="L75" s="0" t="s">
        <v>920</v>
      </c>
    </row>
    <row r="76" customFormat="false" ht="15" hidden="false" customHeight="false" outlineLevel="0" collapsed="false">
      <c r="A76" s="0" t="s">
        <v>476</v>
      </c>
      <c r="B76" s="0" t="s">
        <v>600</v>
      </c>
      <c r="C76" s="0" t="n">
        <v>10</v>
      </c>
      <c r="D76" s="0" t="s">
        <v>151</v>
      </c>
      <c r="E76" s="0" t="n">
        <v>1</v>
      </c>
      <c r="F76" s="0" t="n">
        <v>7.3</v>
      </c>
      <c r="G76" s="0" t="n">
        <v>1.83</v>
      </c>
      <c r="H76" s="0" t="n">
        <v>7.3</v>
      </c>
      <c r="I76" s="0" t="n">
        <v>-5.47</v>
      </c>
      <c r="J76" s="0" t="n">
        <f aca="false">F76*E76</f>
        <v>7.3</v>
      </c>
      <c r="K76" s="0" t="n">
        <f aca="false">G76-J76</f>
        <v>-5.47</v>
      </c>
      <c r="L76" s="0" t="s">
        <v>920</v>
      </c>
    </row>
    <row r="77" customFormat="false" ht="15" hidden="false" customHeight="false" outlineLevel="0" collapsed="false">
      <c r="A77" s="0" t="s">
        <v>476</v>
      </c>
      <c r="B77" s="0" t="s">
        <v>600</v>
      </c>
      <c r="C77" s="0" t="n">
        <v>10</v>
      </c>
      <c r="D77" s="0" t="s">
        <v>42</v>
      </c>
      <c r="E77" s="0" t="n">
        <v>1</v>
      </c>
      <c r="F77" s="0" t="n">
        <v>8.9</v>
      </c>
      <c r="G77" s="0" t="n">
        <v>2.22</v>
      </c>
      <c r="H77" s="0" t="n">
        <v>8.9</v>
      </c>
      <c r="I77" s="0" t="n">
        <v>-6.68</v>
      </c>
      <c r="J77" s="0" t="n">
        <f aca="false">F77*E77</f>
        <v>8.9</v>
      </c>
      <c r="K77" s="0" t="n">
        <f aca="false">G77-J77</f>
        <v>-6.68</v>
      </c>
      <c r="L77" s="0" t="s">
        <v>920</v>
      </c>
    </row>
    <row r="78" customFormat="false" ht="15" hidden="false" customHeight="false" outlineLevel="0" collapsed="false">
      <c r="A78" s="0" t="s">
        <v>476</v>
      </c>
      <c r="B78" s="0" t="s">
        <v>600</v>
      </c>
      <c r="C78" s="0" t="n">
        <v>10</v>
      </c>
      <c r="D78" s="0" t="s">
        <v>237</v>
      </c>
      <c r="E78" s="0" t="n">
        <v>2</v>
      </c>
      <c r="F78" s="0" t="n">
        <v>3.2</v>
      </c>
      <c r="G78" s="0" t="n">
        <v>1.59</v>
      </c>
      <c r="H78" s="0" t="n">
        <v>6.4</v>
      </c>
      <c r="I78" s="0" t="n">
        <v>-4.81</v>
      </c>
      <c r="J78" s="0" t="n">
        <f aca="false">F78*E78</f>
        <v>6.4</v>
      </c>
      <c r="K78" s="0" t="n">
        <f aca="false">G78-J78</f>
        <v>-4.81</v>
      </c>
      <c r="L78" s="0" t="s">
        <v>920</v>
      </c>
    </row>
    <row r="79" customFormat="false" ht="15" hidden="false" customHeight="false" outlineLevel="0" collapsed="false">
      <c r="A79" s="0" t="s">
        <v>476</v>
      </c>
      <c r="B79" s="0" t="s">
        <v>600</v>
      </c>
      <c r="C79" s="0" t="n">
        <v>10</v>
      </c>
      <c r="D79" s="0" t="s">
        <v>285</v>
      </c>
      <c r="E79" s="0" t="n">
        <v>1</v>
      </c>
      <c r="F79" s="0" t="n">
        <v>6.1</v>
      </c>
      <c r="G79" s="0" t="n">
        <v>1.53</v>
      </c>
      <c r="H79" s="0" t="n">
        <v>6.1</v>
      </c>
      <c r="I79" s="0" t="n">
        <v>-4.57</v>
      </c>
      <c r="J79" s="0" t="n">
        <f aca="false">F79*E79</f>
        <v>6.1</v>
      </c>
      <c r="K79" s="0" t="n">
        <f aca="false">G79-J79</f>
        <v>-4.57</v>
      </c>
      <c r="L79" s="0" t="s">
        <v>920</v>
      </c>
    </row>
    <row r="80" customFormat="false" ht="15" hidden="false" customHeight="false" outlineLevel="0" collapsed="false">
      <c r="A80" s="0" t="s">
        <v>476</v>
      </c>
      <c r="B80" s="0" t="s">
        <v>600</v>
      </c>
      <c r="C80" s="0" t="n">
        <v>10</v>
      </c>
      <c r="D80" s="0" t="s">
        <v>238</v>
      </c>
      <c r="E80" s="0" t="n">
        <v>1</v>
      </c>
      <c r="F80" s="0" t="n">
        <v>7.9</v>
      </c>
      <c r="G80" s="0" t="n">
        <v>1.97</v>
      </c>
      <c r="H80" s="0" t="n">
        <v>7.9</v>
      </c>
      <c r="I80" s="0" t="n">
        <v>-5.93</v>
      </c>
      <c r="J80" s="0" t="n">
        <f aca="false">F80*E80</f>
        <v>7.9</v>
      </c>
      <c r="K80" s="0" t="n">
        <f aca="false">G80-J80</f>
        <v>-5.93</v>
      </c>
      <c r="L80" s="0" t="s">
        <v>920</v>
      </c>
    </row>
    <row r="81" customFormat="false" ht="15" hidden="false" customHeight="false" outlineLevel="0" collapsed="false">
      <c r="A81" s="0" t="s">
        <v>476</v>
      </c>
      <c r="B81" s="0" t="s">
        <v>600</v>
      </c>
      <c r="C81" s="0" t="n">
        <v>10</v>
      </c>
      <c r="D81" s="0" t="s">
        <v>184</v>
      </c>
      <c r="E81" s="0" t="n">
        <v>1</v>
      </c>
      <c r="F81" s="0" t="n">
        <v>8.9</v>
      </c>
      <c r="G81" s="0" t="n">
        <v>2.22</v>
      </c>
      <c r="H81" s="0" t="n">
        <v>8.9</v>
      </c>
      <c r="I81" s="0" t="n">
        <v>-6.68</v>
      </c>
      <c r="J81" s="0" t="n">
        <f aca="false">F81*E81</f>
        <v>8.9</v>
      </c>
      <c r="K81" s="0" t="n">
        <f aca="false">G81-J81</f>
        <v>-6.68</v>
      </c>
      <c r="L81" s="0" t="s">
        <v>920</v>
      </c>
    </row>
    <row r="82" customFormat="false" ht="15" hidden="false" customHeight="false" outlineLevel="0" collapsed="false">
      <c r="A82" s="0" t="s">
        <v>476</v>
      </c>
      <c r="B82" s="0" t="s">
        <v>600</v>
      </c>
      <c r="C82" s="0" t="n">
        <v>10</v>
      </c>
      <c r="D82" s="0" t="s">
        <v>340</v>
      </c>
      <c r="E82" s="0" t="n">
        <v>1</v>
      </c>
      <c r="F82" s="0" t="n">
        <v>7.8</v>
      </c>
      <c r="G82" s="0" t="n">
        <v>1.94</v>
      </c>
      <c r="H82" s="0" t="n">
        <v>7.8</v>
      </c>
      <c r="I82" s="0" t="n">
        <v>-5.86</v>
      </c>
      <c r="J82" s="0" t="n">
        <f aca="false">F82*E82</f>
        <v>7.8</v>
      </c>
      <c r="K82" s="0" t="n">
        <f aca="false">G82-J82</f>
        <v>-5.86</v>
      </c>
      <c r="L82" s="0" t="s">
        <v>920</v>
      </c>
    </row>
    <row r="83" customFormat="false" ht="15" hidden="false" customHeight="false" outlineLevel="0" collapsed="false">
      <c r="A83" s="0" t="s">
        <v>476</v>
      </c>
      <c r="B83" s="0" t="s">
        <v>600</v>
      </c>
      <c r="C83" s="0" t="n">
        <v>10</v>
      </c>
      <c r="D83" s="0" t="s">
        <v>76</v>
      </c>
      <c r="E83" s="0" t="n">
        <v>1</v>
      </c>
      <c r="F83" s="0" t="n">
        <v>18.6</v>
      </c>
      <c r="G83" s="0" t="n">
        <v>4.64</v>
      </c>
      <c r="H83" s="0" t="n">
        <v>18.6</v>
      </c>
      <c r="I83" s="0" t="n">
        <v>-13.96</v>
      </c>
      <c r="J83" s="0" t="n">
        <f aca="false">F83*E83</f>
        <v>18.6</v>
      </c>
      <c r="K83" s="0" t="n">
        <f aca="false">G83-J83</f>
        <v>-13.96</v>
      </c>
      <c r="L83" s="0" t="s">
        <v>920</v>
      </c>
    </row>
    <row r="84" customFormat="false" ht="15" hidden="false" customHeight="false" outlineLevel="0" collapsed="false">
      <c r="A84" s="0" t="s">
        <v>476</v>
      </c>
      <c r="B84" s="0" t="s">
        <v>600</v>
      </c>
      <c r="C84" s="0" t="n">
        <v>10</v>
      </c>
      <c r="D84" s="0" t="s">
        <v>149</v>
      </c>
      <c r="E84" s="0" t="n">
        <v>1</v>
      </c>
      <c r="F84" s="0" t="n">
        <v>16.9</v>
      </c>
      <c r="G84" s="0" t="n">
        <v>4.22</v>
      </c>
      <c r="H84" s="0" t="n">
        <v>16.9</v>
      </c>
      <c r="I84" s="0" t="n">
        <v>-12.68</v>
      </c>
      <c r="J84" s="0" t="n">
        <f aca="false">F84*E84</f>
        <v>16.9</v>
      </c>
      <c r="K84" s="0" t="n">
        <f aca="false">G84-J84</f>
        <v>-12.68</v>
      </c>
      <c r="L84" s="0" t="s">
        <v>920</v>
      </c>
    </row>
    <row r="85" customFormat="false" ht="15" hidden="false" customHeight="false" outlineLevel="0" collapsed="false">
      <c r="A85" s="0" t="s">
        <v>476</v>
      </c>
      <c r="B85" s="0" t="s">
        <v>600</v>
      </c>
      <c r="C85" s="0" t="n">
        <v>10</v>
      </c>
      <c r="D85" s="0" t="s">
        <v>580</v>
      </c>
      <c r="E85" s="0" t="n">
        <v>1</v>
      </c>
      <c r="F85" s="0" t="n">
        <v>3.9</v>
      </c>
      <c r="G85" s="0" t="n">
        <v>0.98</v>
      </c>
      <c r="H85" s="0" t="n">
        <v>3.9</v>
      </c>
      <c r="I85" s="0" t="n">
        <v>-2.92</v>
      </c>
      <c r="J85" s="0" t="n">
        <f aca="false">F85*E85</f>
        <v>3.9</v>
      </c>
      <c r="K85" s="0" t="n">
        <f aca="false">G85-J85</f>
        <v>-2.92</v>
      </c>
      <c r="L85" s="0" t="s">
        <v>920</v>
      </c>
    </row>
    <row r="86" customFormat="false" ht="15" hidden="false" customHeight="false" outlineLevel="0" collapsed="false">
      <c r="A86" s="0" t="s">
        <v>476</v>
      </c>
      <c r="B86" s="0" t="s">
        <v>600</v>
      </c>
      <c r="C86" s="0" t="n">
        <v>10</v>
      </c>
      <c r="D86" s="0" t="s">
        <v>568</v>
      </c>
      <c r="E86" s="0" t="n">
        <v>1</v>
      </c>
      <c r="F86" s="0" t="n">
        <v>7.9</v>
      </c>
      <c r="G86" s="0" t="n">
        <v>1.97</v>
      </c>
      <c r="H86" s="0" t="n">
        <v>7.9</v>
      </c>
      <c r="I86" s="0" t="n">
        <v>-5.93</v>
      </c>
      <c r="J86" s="0" t="n">
        <f aca="false">F86*E86</f>
        <v>7.9</v>
      </c>
      <c r="K86" s="0" t="n">
        <f aca="false">G86-J86</f>
        <v>-5.93</v>
      </c>
      <c r="L86" s="0" t="s">
        <v>920</v>
      </c>
    </row>
    <row r="87" customFormat="false" ht="15" hidden="false" customHeight="false" outlineLevel="0" collapsed="false">
      <c r="A87" s="0" t="s">
        <v>476</v>
      </c>
      <c r="B87" s="0" t="s">
        <v>600</v>
      </c>
      <c r="C87" s="0" t="n">
        <v>10</v>
      </c>
      <c r="D87" s="0" t="s">
        <v>24</v>
      </c>
      <c r="E87" s="0" t="n">
        <v>1</v>
      </c>
      <c r="F87" s="0" t="n">
        <v>4.2</v>
      </c>
      <c r="G87" s="0" t="n">
        <v>1.05</v>
      </c>
      <c r="H87" s="0" t="n">
        <v>4.2</v>
      </c>
      <c r="I87" s="0" t="n">
        <v>-3.15</v>
      </c>
      <c r="J87" s="0" t="n">
        <f aca="false">F87*E87</f>
        <v>4.2</v>
      </c>
      <c r="K87" s="0" t="n">
        <f aca="false">G87-J87</f>
        <v>-3.15</v>
      </c>
      <c r="L87" s="0" t="s">
        <v>920</v>
      </c>
    </row>
    <row r="88" customFormat="false" ht="15" hidden="false" customHeight="false" outlineLevel="0" collapsed="false">
      <c r="A88" s="0" t="s">
        <v>476</v>
      </c>
      <c r="B88" s="0" t="s">
        <v>600</v>
      </c>
      <c r="C88" s="0" t="n">
        <v>10</v>
      </c>
      <c r="D88" s="0" t="s">
        <v>36</v>
      </c>
      <c r="E88" s="0" t="n">
        <v>1</v>
      </c>
      <c r="F88" s="0" t="n">
        <v>0.9</v>
      </c>
      <c r="G88" s="0" t="n">
        <v>0.23</v>
      </c>
      <c r="H88" s="0" t="n">
        <v>0.9</v>
      </c>
      <c r="I88" s="0" t="n">
        <v>-0.67</v>
      </c>
      <c r="J88" s="0" t="n">
        <f aca="false">F88*E88</f>
        <v>0.9</v>
      </c>
      <c r="K88" s="0" t="n">
        <f aca="false">G88-J88</f>
        <v>-0.67</v>
      </c>
      <c r="L88" s="0" t="s">
        <v>920</v>
      </c>
    </row>
    <row r="90" customFormat="false" ht="15" hidden="false" customHeight="false" outlineLevel="0" collapsed="false">
      <c r="A90" s="0" t="s">
        <v>476</v>
      </c>
      <c r="B90" s="0" t="s">
        <v>514</v>
      </c>
      <c r="C90" s="0" t="n">
        <v>11</v>
      </c>
      <c r="D90" s="0" t="s">
        <v>47</v>
      </c>
      <c r="E90" s="0" t="n">
        <v>0.5</v>
      </c>
      <c r="F90" s="0" t="n">
        <v>18.6</v>
      </c>
      <c r="G90" s="0" t="n">
        <v>9.3</v>
      </c>
      <c r="H90" s="0" t="n">
        <v>9.3</v>
      </c>
      <c r="I90" s="0" t="n">
        <v>0</v>
      </c>
      <c r="J90" s="0" t="n">
        <f aca="false">F90*E90</f>
        <v>9.3</v>
      </c>
      <c r="K90" s="0" t="n">
        <f aca="false">G90-J90</f>
        <v>0</v>
      </c>
      <c r="L90" s="0" t="s">
        <v>919</v>
      </c>
    </row>
    <row r="91" customFormat="false" ht="15" hidden="false" customHeight="false" outlineLevel="0" collapsed="false">
      <c r="A91" s="0" t="s">
        <v>476</v>
      </c>
      <c r="B91" s="0" t="s">
        <v>514</v>
      </c>
      <c r="C91" s="0" t="n">
        <v>11</v>
      </c>
      <c r="D91" s="0" t="s">
        <v>335</v>
      </c>
      <c r="E91" s="0" t="n">
        <v>1</v>
      </c>
      <c r="F91" s="0" t="n">
        <v>6.4</v>
      </c>
      <c r="G91" s="0" t="n">
        <v>6.4</v>
      </c>
      <c r="H91" s="0" t="n">
        <v>6.4</v>
      </c>
      <c r="I91" s="0" t="n">
        <v>0</v>
      </c>
      <c r="J91" s="0" t="n">
        <f aca="false">F91*E91</f>
        <v>6.4</v>
      </c>
      <c r="K91" s="0" t="n">
        <f aca="false">G91-J91</f>
        <v>0</v>
      </c>
    </row>
    <row r="92" customFormat="false" ht="15" hidden="false" customHeight="false" outlineLevel="0" collapsed="false">
      <c r="A92" s="0" t="s">
        <v>476</v>
      </c>
      <c r="B92" s="0" t="s">
        <v>514</v>
      </c>
      <c r="C92" s="0" t="n">
        <v>11</v>
      </c>
      <c r="D92" s="0" t="s">
        <v>78</v>
      </c>
      <c r="E92" s="0" t="n">
        <v>0.5</v>
      </c>
      <c r="F92" s="0" t="n">
        <v>18.6</v>
      </c>
      <c r="G92" s="0" t="n">
        <v>9.3</v>
      </c>
      <c r="H92" s="0" t="n">
        <v>9.3</v>
      </c>
      <c r="I92" s="0" t="n">
        <v>0</v>
      </c>
      <c r="J92" s="0" t="n">
        <f aca="false">F92*E92</f>
        <v>9.3</v>
      </c>
      <c r="K92" s="0" t="n">
        <f aca="false">G92-J92</f>
        <v>0</v>
      </c>
      <c r="L92" s="0" t="s">
        <v>919</v>
      </c>
    </row>
    <row r="93" customFormat="false" ht="15" hidden="false" customHeight="false" outlineLevel="0" collapsed="false">
      <c r="A93" s="0" t="s">
        <v>476</v>
      </c>
      <c r="B93" s="0" t="s">
        <v>514</v>
      </c>
      <c r="C93" s="0" t="n">
        <v>11</v>
      </c>
      <c r="D93" s="0" t="s">
        <v>208</v>
      </c>
      <c r="E93" s="0" t="n">
        <v>0.5</v>
      </c>
      <c r="F93" s="0" t="n">
        <v>9.3</v>
      </c>
      <c r="G93" s="0" t="n">
        <v>4.65</v>
      </c>
      <c r="H93" s="0" t="n">
        <v>4.65</v>
      </c>
      <c r="I93" s="0" t="n">
        <v>0</v>
      </c>
      <c r="J93" s="0" t="n">
        <f aca="false">F93*E93</f>
        <v>4.65</v>
      </c>
      <c r="K93" s="0" t="n">
        <f aca="false">G93-J93</f>
        <v>0</v>
      </c>
      <c r="L93" s="0" t="s">
        <v>919</v>
      </c>
    </row>
    <row r="94" customFormat="false" ht="15" hidden="false" customHeight="false" outlineLevel="0" collapsed="false">
      <c r="A94" s="0" t="s">
        <v>476</v>
      </c>
      <c r="B94" s="0" t="s">
        <v>514</v>
      </c>
      <c r="C94" s="0" t="n">
        <v>11</v>
      </c>
      <c r="D94" s="0" t="s">
        <v>105</v>
      </c>
      <c r="E94" s="0" t="n">
        <v>0.5</v>
      </c>
      <c r="F94" s="0" t="n">
        <v>3.9</v>
      </c>
      <c r="G94" s="0" t="n">
        <v>1.95</v>
      </c>
      <c r="H94" s="0" t="n">
        <v>1.95</v>
      </c>
      <c r="I94" s="0" t="n">
        <v>0</v>
      </c>
      <c r="J94" s="0" t="n">
        <f aca="false">F94*E94</f>
        <v>1.95</v>
      </c>
      <c r="K94" s="0" t="n">
        <f aca="false">G94-J94</f>
        <v>0</v>
      </c>
      <c r="L94" s="0" t="s">
        <v>919</v>
      </c>
    </row>
    <row r="95" customFormat="false" ht="15" hidden="false" customHeight="false" outlineLevel="0" collapsed="false">
      <c r="A95" s="0" t="s">
        <v>476</v>
      </c>
      <c r="B95" s="0" t="s">
        <v>514</v>
      </c>
      <c r="C95" s="0" t="n">
        <v>11</v>
      </c>
      <c r="D95" s="0" t="s">
        <v>32</v>
      </c>
      <c r="E95" s="0" t="n">
        <v>1.5</v>
      </c>
      <c r="F95" s="0" t="n">
        <v>2.2</v>
      </c>
      <c r="G95" s="0" t="n">
        <v>3.3</v>
      </c>
      <c r="H95" s="0" t="n">
        <v>3.3</v>
      </c>
      <c r="I95" s="0" t="n">
        <v>0</v>
      </c>
      <c r="J95" s="0" t="n">
        <f aca="false">F95*E95</f>
        <v>3.3</v>
      </c>
      <c r="K95" s="0" t="n">
        <f aca="false">G95-J95</f>
        <v>0</v>
      </c>
      <c r="L95" s="0" t="s">
        <v>919</v>
      </c>
    </row>
    <row r="96" customFormat="false" ht="15" hidden="false" customHeight="false" outlineLevel="0" collapsed="false">
      <c r="A96" s="0" t="s">
        <v>476</v>
      </c>
      <c r="B96" s="0" t="s">
        <v>514</v>
      </c>
      <c r="C96" s="0" t="n">
        <v>11</v>
      </c>
      <c r="D96" s="0" t="s">
        <v>68</v>
      </c>
      <c r="E96" s="0" t="n">
        <v>0.5</v>
      </c>
      <c r="F96" s="0" t="n">
        <v>6</v>
      </c>
      <c r="G96" s="0" t="n">
        <v>3</v>
      </c>
      <c r="H96" s="0" t="n">
        <v>3</v>
      </c>
      <c r="I96" s="0" t="n">
        <v>0</v>
      </c>
      <c r="J96" s="0" t="n">
        <f aca="false">F96*E96</f>
        <v>3</v>
      </c>
      <c r="K96" s="0" t="n">
        <f aca="false">G96-J96</f>
        <v>0</v>
      </c>
      <c r="L96" s="0" t="s">
        <v>919</v>
      </c>
    </row>
    <row r="97" customFormat="false" ht="15" hidden="false" customHeight="false" outlineLevel="0" collapsed="false">
      <c r="A97" s="0" t="s">
        <v>476</v>
      </c>
      <c r="B97" s="0" t="s">
        <v>514</v>
      </c>
      <c r="C97" s="0" t="n">
        <v>11</v>
      </c>
      <c r="D97" s="0" t="s">
        <v>507</v>
      </c>
      <c r="E97" s="0" t="n">
        <v>1</v>
      </c>
      <c r="F97" s="0" t="n">
        <v>29.9</v>
      </c>
      <c r="G97" s="0" t="n">
        <v>29.9</v>
      </c>
      <c r="H97" s="0" t="n">
        <v>29.9</v>
      </c>
      <c r="I97" s="0" t="n">
        <v>0</v>
      </c>
      <c r="J97" s="0" t="n">
        <f aca="false">F97*E97</f>
        <v>29.9</v>
      </c>
      <c r="K97" s="0" t="n">
        <f aca="false">G97-J97</f>
        <v>0</v>
      </c>
    </row>
    <row r="98" customFormat="false" ht="15" hidden="false" customHeight="false" outlineLevel="0" collapsed="false">
      <c r="A98" s="0" t="s">
        <v>476</v>
      </c>
      <c r="B98" s="0" t="s">
        <v>514</v>
      </c>
      <c r="C98" s="0" t="n">
        <v>11</v>
      </c>
      <c r="D98" s="0" t="s">
        <v>515</v>
      </c>
      <c r="E98" s="0" t="n">
        <v>0.5</v>
      </c>
      <c r="F98" s="0" t="n">
        <v>10.5</v>
      </c>
      <c r="G98" s="0" t="n">
        <v>5.25</v>
      </c>
      <c r="H98" s="0" t="n">
        <v>5.25</v>
      </c>
      <c r="I98" s="0" t="n">
        <v>0</v>
      </c>
      <c r="J98" s="0" t="n">
        <f aca="false">F98*E98</f>
        <v>5.25</v>
      </c>
      <c r="K98" s="0" t="n">
        <f aca="false">G98-J98</f>
        <v>0</v>
      </c>
      <c r="L98" s="0" t="s">
        <v>919</v>
      </c>
    </row>
    <row r="99" customFormat="false" ht="15" hidden="false" customHeight="false" outlineLevel="0" collapsed="false">
      <c r="A99" s="0" t="s">
        <v>476</v>
      </c>
      <c r="B99" s="0" t="s">
        <v>514</v>
      </c>
      <c r="C99" s="0" t="n">
        <v>11</v>
      </c>
      <c r="D99" s="0" t="s">
        <v>516</v>
      </c>
      <c r="E99" s="0" t="n">
        <v>0.5</v>
      </c>
      <c r="F99" s="0" t="n">
        <v>10.5</v>
      </c>
      <c r="G99" s="0" t="n">
        <v>5.25</v>
      </c>
      <c r="H99" s="0" t="n">
        <v>5.25</v>
      </c>
      <c r="I99" s="0" t="n">
        <v>0</v>
      </c>
      <c r="J99" s="0" t="n">
        <f aca="false">F99*E99</f>
        <v>5.25</v>
      </c>
      <c r="K99" s="0" t="n">
        <f aca="false">G99-J99</f>
        <v>0</v>
      </c>
      <c r="L99" s="0" t="s">
        <v>919</v>
      </c>
    </row>
    <row r="100" customFormat="false" ht="15" hidden="false" customHeight="false" outlineLevel="0" collapsed="false">
      <c r="A100" s="0" t="s">
        <v>476</v>
      </c>
      <c r="B100" s="0" t="s">
        <v>514</v>
      </c>
      <c r="C100" s="0" t="n">
        <v>11</v>
      </c>
      <c r="D100" s="0" t="s">
        <v>21</v>
      </c>
      <c r="E100" s="0" t="n">
        <v>1</v>
      </c>
      <c r="F100" s="0" t="n">
        <v>5.9</v>
      </c>
      <c r="G100" s="0" t="n">
        <v>5.9</v>
      </c>
      <c r="H100" s="0" t="n">
        <v>5.9</v>
      </c>
      <c r="I100" s="0" t="n">
        <v>0</v>
      </c>
      <c r="J100" s="0" t="n">
        <f aca="false">F100*E100</f>
        <v>5.9</v>
      </c>
      <c r="K100" s="0" t="n">
        <f aca="false">G100-J100</f>
        <v>0</v>
      </c>
    </row>
    <row r="101" customFormat="false" ht="15" hidden="false" customHeight="false" outlineLevel="0" collapsed="false">
      <c r="A101" s="0" t="s">
        <v>476</v>
      </c>
      <c r="B101" s="0" t="s">
        <v>514</v>
      </c>
      <c r="C101" s="0" t="n">
        <v>11</v>
      </c>
      <c r="D101" s="0" t="s">
        <v>517</v>
      </c>
      <c r="E101" s="0" t="n">
        <v>0.5</v>
      </c>
      <c r="F101" s="0" t="n">
        <v>6.9</v>
      </c>
      <c r="G101" s="0" t="n">
        <v>3.45</v>
      </c>
      <c r="H101" s="0" t="n">
        <v>3.45</v>
      </c>
      <c r="I101" s="0" t="n">
        <v>0</v>
      </c>
      <c r="J101" s="0" t="n">
        <f aca="false">F101*E101</f>
        <v>3.45</v>
      </c>
      <c r="K101" s="0" t="n">
        <f aca="false">G101-J101</f>
        <v>0</v>
      </c>
      <c r="L101" s="0" t="s">
        <v>919</v>
      </c>
    </row>
    <row r="102" customFormat="false" ht="15" hidden="false" customHeight="false" outlineLevel="0" collapsed="false">
      <c r="A102" s="0" t="s">
        <v>476</v>
      </c>
      <c r="B102" s="0" t="s">
        <v>514</v>
      </c>
      <c r="C102" s="0" t="n">
        <v>12</v>
      </c>
      <c r="D102" s="0" t="s">
        <v>208</v>
      </c>
      <c r="E102" s="0" t="n">
        <v>1</v>
      </c>
      <c r="F102" s="0" t="n">
        <v>9.3</v>
      </c>
      <c r="G102" s="0" t="n">
        <v>4.65</v>
      </c>
      <c r="H102" s="0" t="n">
        <v>9.3</v>
      </c>
      <c r="I102" s="0" t="n">
        <v>-4.65</v>
      </c>
      <c r="J102" s="0" t="n">
        <f aca="false">F102*E102</f>
        <v>9.3</v>
      </c>
      <c r="K102" s="0" t="n">
        <f aca="false">G102-J102</f>
        <v>-4.65</v>
      </c>
      <c r="L102" s="0" t="s">
        <v>920</v>
      </c>
    </row>
    <row r="103" customFormat="false" ht="15" hidden="false" customHeight="false" outlineLevel="0" collapsed="false">
      <c r="A103" s="0" t="s">
        <v>476</v>
      </c>
      <c r="B103" s="0" t="s">
        <v>514</v>
      </c>
      <c r="C103" s="0" t="n">
        <v>12</v>
      </c>
      <c r="D103" s="0" t="s">
        <v>105</v>
      </c>
      <c r="E103" s="0" t="n">
        <v>1</v>
      </c>
      <c r="F103" s="0" t="n">
        <v>3.9</v>
      </c>
      <c r="G103" s="0" t="n">
        <v>1.95</v>
      </c>
      <c r="H103" s="0" t="n">
        <v>3.9</v>
      </c>
      <c r="I103" s="0" t="n">
        <v>-1.95</v>
      </c>
      <c r="J103" s="0" t="n">
        <f aca="false">F103*E103</f>
        <v>3.9</v>
      </c>
      <c r="K103" s="0" t="n">
        <f aca="false">G103-J103</f>
        <v>-1.95</v>
      </c>
      <c r="L103" s="0" t="s">
        <v>920</v>
      </c>
    </row>
    <row r="104" customFormat="false" ht="15" hidden="false" customHeight="false" outlineLevel="0" collapsed="false">
      <c r="A104" s="0" t="s">
        <v>476</v>
      </c>
      <c r="B104" s="0" t="s">
        <v>514</v>
      </c>
      <c r="C104" s="0" t="n">
        <v>12</v>
      </c>
      <c r="D104" s="0" t="s">
        <v>68</v>
      </c>
      <c r="E104" s="0" t="n">
        <v>1</v>
      </c>
      <c r="F104" s="0" t="n">
        <v>6</v>
      </c>
      <c r="G104" s="0" t="n">
        <v>3</v>
      </c>
      <c r="H104" s="0" t="n">
        <v>6</v>
      </c>
      <c r="I104" s="0" t="n">
        <v>-3</v>
      </c>
      <c r="J104" s="0" t="n">
        <f aca="false">F104*E104</f>
        <v>6</v>
      </c>
      <c r="K104" s="0" t="n">
        <f aca="false">G104-J104</f>
        <v>-3</v>
      </c>
      <c r="L104" s="0" t="s">
        <v>920</v>
      </c>
    </row>
    <row r="105" customFormat="false" ht="15" hidden="false" customHeight="false" outlineLevel="0" collapsed="false">
      <c r="A105" s="0" t="s">
        <v>476</v>
      </c>
      <c r="B105" s="0" t="s">
        <v>514</v>
      </c>
      <c r="C105" s="0" t="n">
        <v>12</v>
      </c>
      <c r="D105" s="0" t="s">
        <v>507</v>
      </c>
      <c r="E105" s="0" t="n">
        <v>2</v>
      </c>
      <c r="F105" s="0" t="n">
        <v>29.9</v>
      </c>
      <c r="G105" s="0" t="n">
        <v>29.9</v>
      </c>
      <c r="H105" s="0" t="n">
        <v>59.8</v>
      </c>
      <c r="I105" s="0" t="n">
        <v>-29.9</v>
      </c>
      <c r="J105" s="0" t="n">
        <f aca="false">F105*E105</f>
        <v>59.8</v>
      </c>
      <c r="K105" s="0" t="n">
        <f aca="false">G105-J105</f>
        <v>-29.9</v>
      </c>
      <c r="L105" s="0" t="s">
        <v>920</v>
      </c>
    </row>
    <row r="106" customFormat="false" ht="15" hidden="false" customHeight="false" outlineLevel="0" collapsed="false">
      <c r="A106" s="0" t="s">
        <v>476</v>
      </c>
      <c r="B106" s="0" t="s">
        <v>514</v>
      </c>
      <c r="C106" s="0" t="n">
        <v>12</v>
      </c>
      <c r="D106" s="0" t="s">
        <v>516</v>
      </c>
      <c r="E106" s="0" t="n">
        <v>1</v>
      </c>
      <c r="F106" s="0" t="n">
        <v>10.5</v>
      </c>
      <c r="G106" s="0" t="n">
        <v>5.25</v>
      </c>
      <c r="H106" s="0" t="n">
        <v>10.5</v>
      </c>
      <c r="I106" s="0" t="n">
        <v>-5.25</v>
      </c>
      <c r="J106" s="0" t="n">
        <f aca="false">F106*E106</f>
        <v>10.5</v>
      </c>
      <c r="K106" s="0" t="n">
        <f aca="false">G106-J106</f>
        <v>-5.25</v>
      </c>
      <c r="L106" s="0" t="s">
        <v>920</v>
      </c>
    </row>
    <row r="107" customFormat="false" ht="15" hidden="false" customHeight="false" outlineLevel="0" collapsed="false">
      <c r="A107" s="0" t="s">
        <v>476</v>
      </c>
      <c r="B107" s="0" t="s">
        <v>514</v>
      </c>
      <c r="C107" s="0" t="n">
        <v>12</v>
      </c>
      <c r="D107" s="0" t="s">
        <v>21</v>
      </c>
      <c r="E107" s="0" t="n">
        <v>2</v>
      </c>
      <c r="F107" s="0" t="n">
        <v>5.9</v>
      </c>
      <c r="G107" s="0" t="n">
        <v>5.9</v>
      </c>
      <c r="H107" s="0" t="n">
        <v>11.8</v>
      </c>
      <c r="I107" s="0" t="n">
        <v>-5.9</v>
      </c>
      <c r="J107" s="0" t="n">
        <f aca="false">F107*E107</f>
        <v>11.8</v>
      </c>
      <c r="K107" s="0" t="n">
        <f aca="false">G107-J107</f>
        <v>-5.9</v>
      </c>
      <c r="L107" s="0" t="s">
        <v>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8" min="6" style="0" width="10"/>
    <col collapsed="false" customWidth="true" hidden="false" outlineLevel="0" max="12" min="9" style="0" width="12"/>
    <col collapsed="false" customWidth="true" hidden="false" outlineLevel="0" max="13" min="1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11</v>
      </c>
      <c r="D1" s="1" t="s">
        <v>4</v>
      </c>
      <c r="E1" s="1" t="s">
        <v>5</v>
      </c>
      <c r="F1" s="1" t="s">
        <v>921</v>
      </c>
      <c r="G1" s="1" t="s">
        <v>922</v>
      </c>
      <c r="H1" s="1" t="s">
        <v>923</v>
      </c>
      <c r="I1" s="1" t="s">
        <v>924</v>
      </c>
      <c r="J1" s="1" t="s">
        <v>925</v>
      </c>
      <c r="K1" s="1" t="s">
        <v>926</v>
      </c>
      <c r="L1" s="1" t="s">
        <v>927</v>
      </c>
      <c r="M1" s="1" t="s">
        <v>928</v>
      </c>
    </row>
    <row r="2" customFormat="false" ht="15" hidden="false" customHeight="false" outlineLevel="0" collapsed="false">
      <c r="A2" s="0" t="s">
        <v>15</v>
      </c>
      <c r="B2" s="0" t="s">
        <v>16</v>
      </c>
      <c r="C2" s="0" t="s">
        <v>19</v>
      </c>
      <c r="D2" s="0" t="s">
        <v>17</v>
      </c>
      <c r="E2" s="0" t="n">
        <v>13.9</v>
      </c>
      <c r="F2" s="0" t="n">
        <v>1</v>
      </c>
      <c r="G2" s="0" t="n">
        <v>1</v>
      </c>
      <c r="H2" s="0" t="n">
        <f aca="false">ROUND(F2,0)</f>
        <v>1</v>
      </c>
      <c r="I2" s="0" t="n">
        <v>12</v>
      </c>
      <c r="J2" s="0" t="n">
        <v>1</v>
      </c>
      <c r="K2" s="0" t="n">
        <v>6.95</v>
      </c>
      <c r="L2" s="0" t="n">
        <v>-6.95</v>
      </c>
      <c r="M2" s="0" t="n">
        <f aca="false">IF(AND(J2&lt;&gt;"",ABS(J2-H2)&lt;0.011),1,0)</f>
        <v>1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s">
        <v>19</v>
      </c>
      <c r="D3" s="0" t="s">
        <v>20</v>
      </c>
      <c r="E3" s="0" t="n">
        <v>16.9</v>
      </c>
      <c r="F3" s="0" t="n">
        <v>1</v>
      </c>
      <c r="G3" s="0" t="n">
        <v>1</v>
      </c>
      <c r="H3" s="0" t="n">
        <f aca="false">ROUND(F3,0)</f>
        <v>1</v>
      </c>
      <c r="I3" s="0" t="n">
        <v>12</v>
      </c>
      <c r="J3" s="0" t="n">
        <v>1</v>
      </c>
      <c r="K3" s="0" t="n">
        <v>8.45</v>
      </c>
      <c r="L3" s="0" t="n">
        <v>-8.45</v>
      </c>
      <c r="M3" s="0" t="n">
        <f aca="false">IF(AND(J3&lt;&gt;"",ABS(J3-H3)&lt;0.011),1,0)</f>
        <v>1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19</v>
      </c>
      <c r="D4" s="0" t="s">
        <v>21</v>
      </c>
      <c r="E4" s="0" t="n">
        <v>4.9</v>
      </c>
      <c r="F4" s="0" t="n">
        <v>1</v>
      </c>
      <c r="G4" s="0" t="n">
        <v>1</v>
      </c>
      <c r="H4" s="0" t="n">
        <f aca="false">ROUND(F4,0)</f>
        <v>1</v>
      </c>
      <c r="I4" s="0" t="n">
        <v>12</v>
      </c>
      <c r="J4" s="0" t="n">
        <v>1</v>
      </c>
      <c r="K4" s="0" t="n">
        <v>2.45</v>
      </c>
      <c r="L4" s="0" t="n">
        <v>-2.45</v>
      </c>
      <c r="M4" s="0" t="n">
        <f aca="false">IF(AND(J4&lt;&gt;"",ABS(J4-H4)&lt;0.011),1,0)</f>
        <v>1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s">
        <v>19</v>
      </c>
      <c r="D5" s="0" t="s">
        <v>22</v>
      </c>
      <c r="E5" s="0" t="n">
        <v>1.8</v>
      </c>
      <c r="F5" s="0" t="n">
        <v>1</v>
      </c>
      <c r="G5" s="0" t="n">
        <v>1</v>
      </c>
      <c r="H5" s="0" t="n">
        <f aca="false">ROUND(F5,0)</f>
        <v>1</v>
      </c>
      <c r="I5" s="0" t="n">
        <v>12</v>
      </c>
      <c r="J5" s="0" t="n">
        <v>1</v>
      </c>
      <c r="K5" s="0" t="n">
        <v>0.9</v>
      </c>
      <c r="L5" s="0" t="n">
        <v>-0.9</v>
      </c>
      <c r="M5" s="0" t="n">
        <f aca="false">IF(AND(J5&lt;&gt;"",ABS(J5-H5)&lt;0.011),1,0)</f>
        <v>1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19</v>
      </c>
      <c r="D6" s="0" t="s">
        <v>23</v>
      </c>
      <c r="E6" s="0" t="n">
        <v>5.9</v>
      </c>
      <c r="F6" s="0" t="n">
        <v>1</v>
      </c>
      <c r="G6" s="0" t="n">
        <v>1</v>
      </c>
      <c r="H6" s="0" t="n">
        <f aca="false">ROUND(F6,0)</f>
        <v>1</v>
      </c>
      <c r="I6" s="0" t="n">
        <v>12</v>
      </c>
      <c r="J6" s="0" t="n">
        <v>1</v>
      </c>
      <c r="K6" s="0" t="n">
        <v>2.95</v>
      </c>
      <c r="L6" s="0" t="n">
        <v>-2.95</v>
      </c>
      <c r="M6" s="0" t="n">
        <f aca="false">IF(AND(J6&lt;&gt;"",ABS(J6-H6)&lt;0.011),1,0)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s">
        <v>19</v>
      </c>
      <c r="D7" s="0" t="s">
        <v>24</v>
      </c>
      <c r="E7" s="0" t="n">
        <v>3.9</v>
      </c>
      <c r="F7" s="0" t="n">
        <v>1</v>
      </c>
      <c r="G7" s="0" t="n">
        <v>1</v>
      </c>
      <c r="H7" s="0" t="n">
        <f aca="false">ROUND(F7,0)</f>
        <v>1</v>
      </c>
      <c r="I7" s="0" t="n">
        <v>12</v>
      </c>
      <c r="J7" s="0" t="n">
        <v>1</v>
      </c>
      <c r="K7" s="0" t="n">
        <v>1.95</v>
      </c>
      <c r="L7" s="0" t="n">
        <v>-1.95</v>
      </c>
      <c r="M7" s="0" t="n">
        <f aca="false">IF(AND(J7&lt;&gt;"",ABS(J7-H7)&lt;0.011),1,0)</f>
        <v>1</v>
      </c>
    </row>
    <row r="8" customFormat="false" ht="15" hidden="false" customHeight="false" outlineLevel="0" collapsed="false">
      <c r="A8" s="0" t="s">
        <v>15</v>
      </c>
      <c r="B8" s="0" t="s">
        <v>16</v>
      </c>
      <c r="C8" s="0" t="s">
        <v>26</v>
      </c>
      <c r="D8" s="0" t="s">
        <v>25</v>
      </c>
      <c r="E8" s="0" t="n">
        <v>15.9</v>
      </c>
      <c r="F8" s="0" t="n">
        <v>1</v>
      </c>
      <c r="G8" s="0" t="n">
        <v>1</v>
      </c>
      <c r="H8" s="0" t="n">
        <f aca="false">ROUND(F8,0)</f>
        <v>1</v>
      </c>
      <c r="I8" s="0" t="n">
        <v>14</v>
      </c>
      <c r="J8" s="0" t="n">
        <v>1</v>
      </c>
      <c r="K8" s="0" t="n">
        <v>7.95</v>
      </c>
      <c r="L8" s="0" t="n">
        <v>-7.95</v>
      </c>
      <c r="M8" s="0" t="n">
        <f aca="false">IF(AND(J8&lt;&gt;"",ABS(J8-H8)&lt;0.011),1,0)</f>
        <v>1</v>
      </c>
    </row>
    <row r="9" customFormat="false" ht="15" hidden="false" customHeight="false" outlineLevel="0" collapsed="false">
      <c r="A9" s="0" t="s">
        <v>15</v>
      </c>
      <c r="B9" s="0" t="s">
        <v>16</v>
      </c>
      <c r="C9" s="0" t="s">
        <v>26</v>
      </c>
      <c r="D9" s="0" t="s">
        <v>27</v>
      </c>
      <c r="E9" s="0" t="n">
        <v>14</v>
      </c>
      <c r="F9" s="0" t="n">
        <v>1</v>
      </c>
      <c r="G9" s="0" t="n">
        <v>1</v>
      </c>
      <c r="H9" s="0" t="n">
        <f aca="false">ROUND(F9,0)</f>
        <v>1</v>
      </c>
      <c r="I9" s="0" t="n">
        <v>14</v>
      </c>
      <c r="J9" s="0" t="n">
        <v>1</v>
      </c>
      <c r="K9" s="0" t="n">
        <v>7</v>
      </c>
      <c r="L9" s="0" t="n">
        <v>-7</v>
      </c>
      <c r="M9" s="0" t="n">
        <f aca="false">IF(AND(J9&lt;&gt;"",ABS(J9-H9)&lt;0.011),1,0)</f>
        <v>1</v>
      </c>
    </row>
    <row r="10" customFormat="false" ht="15" hidden="false" customHeight="false" outlineLevel="0" collapsed="false">
      <c r="A10" s="0" t="s">
        <v>15</v>
      </c>
      <c r="B10" s="0" t="s">
        <v>16</v>
      </c>
      <c r="C10" s="0" t="s">
        <v>26</v>
      </c>
      <c r="D10" s="0" t="s">
        <v>28</v>
      </c>
      <c r="E10" s="0" t="n">
        <v>18.6</v>
      </c>
      <c r="F10" s="0" t="n">
        <v>1</v>
      </c>
      <c r="G10" s="0" t="n">
        <v>1</v>
      </c>
      <c r="H10" s="0" t="n">
        <f aca="false">ROUND(F10,0)</f>
        <v>1</v>
      </c>
      <c r="I10" s="0" t="n">
        <v>14</v>
      </c>
      <c r="J10" s="0" t="n">
        <v>1</v>
      </c>
      <c r="K10" s="0" t="n">
        <v>9.3</v>
      </c>
      <c r="L10" s="0" t="n">
        <v>-9.3</v>
      </c>
      <c r="M10" s="0" t="n">
        <f aca="false">IF(AND(J10&lt;&gt;"",ABS(J10-H10)&lt;0.011),1,0)</f>
        <v>1</v>
      </c>
    </row>
    <row r="11" customFormat="false" ht="15" hidden="false" customHeight="false" outlineLevel="0" collapsed="false">
      <c r="A11" s="0" t="s">
        <v>15</v>
      </c>
      <c r="B11" s="0" t="s">
        <v>16</v>
      </c>
      <c r="C11" s="0" t="s">
        <v>30</v>
      </c>
      <c r="D11" s="0" t="s">
        <v>29</v>
      </c>
      <c r="E11" s="0" t="n">
        <v>11.6</v>
      </c>
      <c r="F11" s="0" t="n">
        <v>1</v>
      </c>
      <c r="G11" s="0" t="n">
        <v>1</v>
      </c>
      <c r="H11" s="0" t="n">
        <f aca="false">ROUND(F11,0)</f>
        <v>1</v>
      </c>
      <c r="I11" s="0" t="n">
        <v>16</v>
      </c>
      <c r="J11" s="0" t="n">
        <v>1</v>
      </c>
      <c r="K11" s="0" t="n">
        <v>5.8</v>
      </c>
      <c r="L11" s="0" t="n">
        <v>-5.8</v>
      </c>
      <c r="M11" s="0" t="n">
        <f aca="false">IF(AND(J11&lt;&gt;"",ABS(J11-H11)&lt;0.011),1,0)</f>
        <v>1</v>
      </c>
    </row>
    <row r="12" customFormat="false" ht="15" hidden="false" customHeight="false" outlineLevel="0" collapsed="false">
      <c r="A12" s="0" t="s">
        <v>15</v>
      </c>
      <c r="B12" s="0" t="s">
        <v>16</v>
      </c>
      <c r="C12" s="0" t="s">
        <v>30</v>
      </c>
      <c r="D12" s="0" t="s">
        <v>31</v>
      </c>
      <c r="E12" s="0" t="n">
        <v>2.2</v>
      </c>
      <c r="F12" s="0" t="n">
        <v>1</v>
      </c>
      <c r="G12" s="0" t="n">
        <v>1</v>
      </c>
      <c r="H12" s="0" t="n">
        <f aca="false">ROUND(F12,0)</f>
        <v>1</v>
      </c>
      <c r="I12" s="0" t="n">
        <v>16</v>
      </c>
      <c r="J12" s="0" t="n">
        <v>1</v>
      </c>
      <c r="K12" s="0" t="n">
        <v>1.1</v>
      </c>
      <c r="L12" s="0" t="n">
        <v>-1.1</v>
      </c>
      <c r="M12" s="0" t="n">
        <f aca="false">IF(AND(J12&lt;&gt;"",ABS(J12-H12)&lt;0.011),1,0)</f>
        <v>1</v>
      </c>
    </row>
    <row r="13" customFormat="false" ht="15" hidden="false" customHeight="false" outlineLevel="0" collapsed="false">
      <c r="A13" s="0" t="s">
        <v>15</v>
      </c>
      <c r="B13" s="0" t="s">
        <v>16</v>
      </c>
      <c r="C13" s="0" t="s">
        <v>30</v>
      </c>
      <c r="D13" s="0" t="s">
        <v>32</v>
      </c>
      <c r="E13" s="0" t="n">
        <v>2.2</v>
      </c>
      <c r="F13" s="0" t="n">
        <v>3</v>
      </c>
      <c r="G13" s="0" t="n">
        <v>1</v>
      </c>
      <c r="H13" s="0" t="n">
        <f aca="false">ROUND(F13,0)</f>
        <v>3</v>
      </c>
      <c r="I13" s="0" t="n">
        <v>16</v>
      </c>
      <c r="J13" s="0" t="n">
        <v>3</v>
      </c>
      <c r="K13" s="0" t="n">
        <v>3.3</v>
      </c>
      <c r="L13" s="0" t="n">
        <v>-3.3</v>
      </c>
      <c r="M13" s="0" t="n">
        <f aca="false">IF(AND(J13&lt;&gt;"",ABS(J13-H13)&lt;0.011),1,0)</f>
        <v>1</v>
      </c>
    </row>
    <row r="14" customFormat="false" ht="15" hidden="false" customHeight="false" outlineLevel="0" collapsed="false">
      <c r="A14" s="0" t="s">
        <v>15</v>
      </c>
      <c r="B14" s="0" t="s">
        <v>16</v>
      </c>
      <c r="C14" s="0" t="s">
        <v>30</v>
      </c>
      <c r="D14" s="0" t="s">
        <v>33</v>
      </c>
      <c r="E14" s="0" t="n">
        <v>2.9</v>
      </c>
      <c r="F14" s="0" t="n">
        <v>1</v>
      </c>
      <c r="G14" s="0" t="n">
        <v>1</v>
      </c>
      <c r="H14" s="0" t="n">
        <f aca="false">ROUND(F14,0)</f>
        <v>1</v>
      </c>
      <c r="I14" s="0" t="n">
        <v>16</v>
      </c>
      <c r="J14" s="0" t="n">
        <v>1</v>
      </c>
      <c r="K14" s="0" t="n">
        <v>1.45</v>
      </c>
      <c r="L14" s="0" t="n">
        <v>-1.45</v>
      </c>
      <c r="M14" s="0" t="n">
        <f aca="false">IF(AND(J14&lt;&gt;"",ABS(J14-H14)&lt;0.011),1,0)</f>
        <v>1</v>
      </c>
    </row>
    <row r="15" customFormat="false" ht="15" hidden="false" customHeight="false" outlineLevel="0" collapsed="false">
      <c r="A15" s="0" t="s">
        <v>15</v>
      </c>
      <c r="B15" s="0" t="s">
        <v>16</v>
      </c>
      <c r="C15" s="0" t="s">
        <v>30</v>
      </c>
      <c r="D15" s="0" t="s">
        <v>34</v>
      </c>
      <c r="E15" s="0" t="n">
        <v>3.2</v>
      </c>
      <c r="F15" s="0" t="n">
        <v>1</v>
      </c>
      <c r="G15" s="0" t="n">
        <v>1</v>
      </c>
      <c r="H15" s="0" t="n">
        <f aca="false">ROUND(F15,0)</f>
        <v>1</v>
      </c>
      <c r="I15" s="0" t="n">
        <v>16</v>
      </c>
      <c r="J15" s="0" t="n">
        <v>1</v>
      </c>
      <c r="K15" s="0" t="n">
        <v>1.6</v>
      </c>
      <c r="L15" s="0" t="n">
        <v>-1.6</v>
      </c>
      <c r="M15" s="0" t="n">
        <f aca="false">IF(AND(J15&lt;&gt;"",ABS(J15-H15)&lt;0.011),1,0)</f>
        <v>1</v>
      </c>
    </row>
    <row r="16" customFormat="false" ht="15" hidden="false" customHeight="false" outlineLevel="0" collapsed="false">
      <c r="A16" s="0" t="s">
        <v>15</v>
      </c>
      <c r="B16" s="0" t="s">
        <v>16</v>
      </c>
      <c r="C16" s="0" t="s">
        <v>30</v>
      </c>
      <c r="D16" s="0" t="s">
        <v>23</v>
      </c>
      <c r="E16" s="0" t="n">
        <v>5.9</v>
      </c>
      <c r="F16" s="0" t="n">
        <v>1</v>
      </c>
      <c r="G16" s="0" t="n">
        <v>1</v>
      </c>
      <c r="H16" s="0" t="n">
        <f aca="false">ROUND(F16,0)</f>
        <v>1</v>
      </c>
      <c r="I16" s="0" t="n">
        <v>16</v>
      </c>
      <c r="J16" s="0" t="n">
        <v>1</v>
      </c>
      <c r="K16" s="0" t="n">
        <v>2.95</v>
      </c>
      <c r="L16" s="0" t="n">
        <v>-2.95</v>
      </c>
      <c r="M16" s="0" t="n">
        <f aca="false">IF(AND(J16&lt;&gt;"",ABS(J16-H16)&lt;0.011),1,0)</f>
        <v>1</v>
      </c>
    </row>
    <row r="17" customFormat="false" ht="15" hidden="false" customHeight="false" outlineLevel="0" collapsed="false">
      <c r="A17" s="0" t="s">
        <v>15</v>
      </c>
      <c r="B17" s="0" t="s">
        <v>16</v>
      </c>
      <c r="C17" s="0" t="s">
        <v>30</v>
      </c>
      <c r="D17" s="0" t="s">
        <v>35</v>
      </c>
      <c r="E17" s="0" t="n">
        <v>7.2</v>
      </c>
      <c r="F17" s="0" t="n">
        <v>1</v>
      </c>
      <c r="G17" s="0" t="n">
        <v>1</v>
      </c>
      <c r="H17" s="0" t="n">
        <f aca="false">ROUND(F17,0)</f>
        <v>1</v>
      </c>
      <c r="I17" s="0" t="n">
        <v>16</v>
      </c>
      <c r="J17" s="0" t="n">
        <v>1</v>
      </c>
      <c r="K17" s="0" t="n">
        <v>3.6</v>
      </c>
      <c r="L17" s="0" t="n">
        <v>-3.6</v>
      </c>
      <c r="M17" s="0" t="n">
        <f aca="false">IF(AND(J17&lt;&gt;"",ABS(J17-H17)&lt;0.011),1,0)</f>
        <v>1</v>
      </c>
    </row>
    <row r="18" customFormat="false" ht="15" hidden="false" customHeight="false" outlineLevel="0" collapsed="false">
      <c r="A18" s="0" t="s">
        <v>15</v>
      </c>
      <c r="B18" s="0" t="s">
        <v>16</v>
      </c>
      <c r="C18" s="0" t="s">
        <v>30</v>
      </c>
      <c r="D18" s="0" t="s">
        <v>36</v>
      </c>
      <c r="E18" s="0" t="n">
        <v>0.9</v>
      </c>
      <c r="F18" s="0" t="n">
        <v>1</v>
      </c>
      <c r="G18" s="0" t="n">
        <v>1</v>
      </c>
      <c r="H18" s="0" t="n">
        <f aca="false">ROUND(F18,0)</f>
        <v>1</v>
      </c>
      <c r="I18" s="0" t="n">
        <v>16</v>
      </c>
      <c r="J18" s="0" t="n">
        <v>1</v>
      </c>
      <c r="K18" s="0" t="n">
        <v>0.45</v>
      </c>
      <c r="L18" s="0" t="n">
        <v>-0.45</v>
      </c>
      <c r="M18" s="0" t="n">
        <f aca="false">IF(AND(J18&lt;&gt;"",ABS(J18-H18)&lt;0.011),1,0)</f>
        <v>1</v>
      </c>
    </row>
    <row r="19" customFormat="false" ht="15" hidden="false" customHeight="false" outlineLevel="0" collapsed="false">
      <c r="A19" s="0" t="s">
        <v>15</v>
      </c>
      <c r="B19" s="0" t="s">
        <v>37</v>
      </c>
      <c r="C19" s="0" t="s">
        <v>39</v>
      </c>
      <c r="D19" s="0" t="s">
        <v>38</v>
      </c>
      <c r="E19" s="0" t="n">
        <v>3.9</v>
      </c>
      <c r="F19" s="0" t="n">
        <v>1</v>
      </c>
      <c r="G19" s="0" t="n">
        <v>1</v>
      </c>
      <c r="H19" s="0" t="n">
        <f aca="false">ROUND(F19,0)</f>
        <v>1</v>
      </c>
      <c r="I19" s="0" t="n">
        <v>24</v>
      </c>
      <c r="J19" s="0" t="n">
        <v>1</v>
      </c>
      <c r="K19" s="0" t="n">
        <v>1.95</v>
      </c>
      <c r="L19" s="0" t="n">
        <v>-1.95</v>
      </c>
      <c r="M19" s="0" t="n">
        <f aca="false">IF(AND(J19&lt;&gt;"",ABS(J19-H19)&lt;0.011),1,0)</f>
        <v>1</v>
      </c>
    </row>
    <row r="20" customFormat="false" ht="15" hidden="false" customHeight="false" outlineLevel="0" collapsed="false">
      <c r="A20" s="0" t="s">
        <v>15</v>
      </c>
      <c r="B20" s="0" t="s">
        <v>37</v>
      </c>
      <c r="C20" s="0" t="s">
        <v>39</v>
      </c>
      <c r="D20" s="0" t="s">
        <v>40</v>
      </c>
      <c r="E20" s="0" t="n">
        <v>4.7</v>
      </c>
      <c r="F20" s="0" t="n">
        <v>1</v>
      </c>
      <c r="G20" s="0" t="n">
        <v>1</v>
      </c>
      <c r="H20" s="0" t="n">
        <f aca="false">ROUND(F20,0)</f>
        <v>1</v>
      </c>
      <c r="I20" s="0" t="n">
        <v>24</v>
      </c>
      <c r="J20" s="0" t="n">
        <v>1</v>
      </c>
      <c r="K20" s="0" t="n">
        <v>2.35</v>
      </c>
      <c r="L20" s="0" t="n">
        <v>-2.35</v>
      </c>
      <c r="M20" s="0" t="n">
        <f aca="false">IF(AND(J20&lt;&gt;"",ABS(J20-H20)&lt;0.011),1,0)</f>
        <v>1</v>
      </c>
    </row>
    <row r="21" customFormat="false" ht="15" hidden="false" customHeight="false" outlineLevel="0" collapsed="false">
      <c r="A21" s="0" t="s">
        <v>15</v>
      </c>
      <c r="B21" s="0" t="s">
        <v>37</v>
      </c>
      <c r="C21" s="0" t="s">
        <v>39</v>
      </c>
      <c r="D21" s="0" t="s">
        <v>41</v>
      </c>
      <c r="E21" s="0" t="n">
        <v>3.9</v>
      </c>
      <c r="F21" s="0" t="n">
        <v>1</v>
      </c>
      <c r="G21" s="0" t="n">
        <v>1</v>
      </c>
      <c r="H21" s="0" t="n">
        <f aca="false">ROUND(F21,0)</f>
        <v>1</v>
      </c>
      <c r="I21" s="0" t="n">
        <v>24</v>
      </c>
      <c r="J21" s="0" t="n">
        <v>1</v>
      </c>
      <c r="K21" s="0" t="n">
        <v>1.95</v>
      </c>
      <c r="L21" s="0" t="n">
        <v>-1.95</v>
      </c>
      <c r="M21" s="0" t="n">
        <f aca="false">IF(AND(J21&lt;&gt;"",ABS(J21-H21)&lt;0.011),1,0)</f>
        <v>1</v>
      </c>
    </row>
    <row r="22" customFormat="false" ht="15" hidden="false" customHeight="false" outlineLevel="0" collapsed="false">
      <c r="A22" s="0" t="s">
        <v>15</v>
      </c>
      <c r="B22" s="0" t="s">
        <v>37</v>
      </c>
      <c r="C22" s="0" t="s">
        <v>39</v>
      </c>
      <c r="D22" s="0" t="s">
        <v>42</v>
      </c>
      <c r="E22" s="0" t="n">
        <v>8.7</v>
      </c>
      <c r="F22" s="0" t="n">
        <v>1</v>
      </c>
      <c r="G22" s="0" t="n">
        <v>1</v>
      </c>
      <c r="H22" s="0" t="n">
        <f aca="false">ROUND(F22,0)</f>
        <v>1</v>
      </c>
      <c r="I22" s="0" t="n">
        <v>24</v>
      </c>
      <c r="J22" s="0" t="n">
        <v>1</v>
      </c>
      <c r="K22" s="0" t="n">
        <v>4.35</v>
      </c>
      <c r="L22" s="0" t="n">
        <v>-4.35</v>
      </c>
      <c r="M22" s="0" t="n">
        <f aca="false">IF(AND(J22&lt;&gt;"",ABS(J22-H22)&lt;0.011),1,0)</f>
        <v>1</v>
      </c>
    </row>
    <row r="23" customFormat="false" ht="15" hidden="false" customHeight="false" outlineLevel="0" collapsed="false">
      <c r="A23" s="0" t="s">
        <v>15</v>
      </c>
      <c r="B23" s="0" t="s">
        <v>37</v>
      </c>
      <c r="C23" s="0" t="s">
        <v>39</v>
      </c>
      <c r="D23" s="0" t="s">
        <v>43</v>
      </c>
      <c r="E23" s="0" t="n">
        <v>7.8</v>
      </c>
      <c r="F23" s="0" t="n">
        <v>1</v>
      </c>
      <c r="G23" s="0" t="n">
        <v>1</v>
      </c>
      <c r="H23" s="0" t="n">
        <f aca="false">ROUND(F23,0)</f>
        <v>1</v>
      </c>
      <c r="I23" s="0" t="n">
        <v>24</v>
      </c>
      <c r="J23" s="0" t="n">
        <v>1</v>
      </c>
      <c r="K23" s="0" t="n">
        <v>3.9</v>
      </c>
      <c r="L23" s="0" t="n">
        <v>-3.9</v>
      </c>
      <c r="M23" s="0" t="n">
        <f aca="false">IF(AND(J23&lt;&gt;"",ABS(J23-H23)&lt;0.011),1,0)</f>
        <v>1</v>
      </c>
    </row>
    <row r="24" customFormat="false" ht="15" hidden="false" customHeight="false" outlineLevel="0" collapsed="false">
      <c r="A24" s="0" t="s">
        <v>15</v>
      </c>
      <c r="B24" s="0" t="s">
        <v>44</v>
      </c>
      <c r="C24" s="0" t="s">
        <v>46</v>
      </c>
      <c r="D24" s="0" t="s">
        <v>45</v>
      </c>
      <c r="E24" s="0" t="n">
        <v>17.6</v>
      </c>
      <c r="F24" s="0" t="n">
        <v>1</v>
      </c>
      <c r="G24" s="0" t="n">
        <v>1</v>
      </c>
      <c r="H24" s="0" t="n">
        <f aca="false">ROUND(F24,0)</f>
        <v>1</v>
      </c>
      <c r="I24" s="0" t="n">
        <v>38</v>
      </c>
      <c r="J24" s="0" t="n">
        <v>1</v>
      </c>
      <c r="K24" s="0" t="n">
        <v>8.8</v>
      </c>
      <c r="L24" s="0" t="n">
        <v>-8.8</v>
      </c>
      <c r="M24" s="0" t="n">
        <f aca="false">IF(AND(J24&lt;&gt;"",ABS(J24-H24)&lt;0.011),1,0)</f>
        <v>1</v>
      </c>
    </row>
    <row r="25" customFormat="false" ht="15" hidden="false" customHeight="false" outlineLevel="0" collapsed="false">
      <c r="A25" s="0" t="s">
        <v>15</v>
      </c>
      <c r="B25" s="0" t="s">
        <v>44</v>
      </c>
      <c r="C25" s="0" t="s">
        <v>46</v>
      </c>
      <c r="D25" s="0" t="s">
        <v>47</v>
      </c>
      <c r="E25" s="0" t="n">
        <v>17.6</v>
      </c>
      <c r="F25" s="0" t="n">
        <v>1</v>
      </c>
      <c r="G25" s="0" t="n">
        <v>1</v>
      </c>
      <c r="H25" s="0" t="n">
        <f aca="false">ROUND(F25,0)</f>
        <v>1</v>
      </c>
      <c r="I25" s="0" t="n">
        <v>38</v>
      </c>
      <c r="J25" s="0" t="n">
        <v>1</v>
      </c>
      <c r="K25" s="0" t="n">
        <v>8.8</v>
      </c>
      <c r="L25" s="0" t="n">
        <v>-8.8</v>
      </c>
      <c r="M25" s="0" t="n">
        <f aca="false">IF(AND(J25&lt;&gt;"",ABS(J25-H25)&lt;0.011),1,0)</f>
        <v>1</v>
      </c>
    </row>
    <row r="26" customFormat="false" ht="15" hidden="false" customHeight="false" outlineLevel="0" collapsed="false">
      <c r="A26" s="0" t="s">
        <v>15</v>
      </c>
      <c r="B26" s="0" t="s">
        <v>44</v>
      </c>
      <c r="C26" s="0" t="s">
        <v>46</v>
      </c>
      <c r="D26" s="0" t="s">
        <v>48</v>
      </c>
      <c r="E26" s="0" t="n">
        <v>6.9</v>
      </c>
      <c r="F26" s="0" t="n">
        <v>1</v>
      </c>
      <c r="G26" s="0" t="n">
        <v>1</v>
      </c>
      <c r="H26" s="0" t="n">
        <f aca="false">ROUND(F26,0)</f>
        <v>1</v>
      </c>
      <c r="I26" s="0" t="n">
        <v>38</v>
      </c>
      <c r="J26" s="0" t="n">
        <v>1</v>
      </c>
      <c r="K26" s="0" t="n">
        <v>3.45</v>
      </c>
      <c r="L26" s="0" t="n">
        <v>-3.45</v>
      </c>
      <c r="M26" s="0" t="n">
        <f aca="false">IF(AND(J26&lt;&gt;"",ABS(J26-H26)&lt;0.011),1,0)</f>
        <v>1</v>
      </c>
    </row>
    <row r="27" customFormat="false" ht="15" hidden="false" customHeight="false" outlineLevel="0" collapsed="false">
      <c r="A27" s="0" t="s">
        <v>15</v>
      </c>
      <c r="B27" s="0" t="s">
        <v>44</v>
      </c>
      <c r="C27" s="0" t="s">
        <v>46</v>
      </c>
      <c r="D27" s="0" t="s">
        <v>49</v>
      </c>
      <c r="E27" s="0" t="n">
        <v>15.9</v>
      </c>
      <c r="F27" s="0" t="n">
        <v>3</v>
      </c>
      <c r="G27" s="0" t="n">
        <v>1</v>
      </c>
      <c r="H27" s="0" t="n">
        <f aca="false">ROUND(F27,0)</f>
        <v>3</v>
      </c>
      <c r="I27" s="0" t="n">
        <v>38</v>
      </c>
      <c r="J27" s="0" t="n">
        <v>3</v>
      </c>
      <c r="K27" s="0" t="n">
        <v>23.85</v>
      </c>
      <c r="L27" s="0" t="n">
        <v>-23.85</v>
      </c>
      <c r="M27" s="0" t="n">
        <f aca="false">IF(AND(J27&lt;&gt;"",ABS(J27-H27)&lt;0.011),1,0)</f>
        <v>1</v>
      </c>
    </row>
    <row r="28" customFormat="false" ht="15" hidden="false" customHeight="false" outlineLevel="0" collapsed="false">
      <c r="A28" s="0" t="s">
        <v>15</v>
      </c>
      <c r="B28" s="0" t="s">
        <v>44</v>
      </c>
      <c r="C28" s="0" t="s">
        <v>46</v>
      </c>
      <c r="D28" s="0" t="s">
        <v>50</v>
      </c>
      <c r="E28" s="0" t="n">
        <v>17.6</v>
      </c>
      <c r="F28" s="0" t="n">
        <v>1</v>
      </c>
      <c r="G28" s="0" t="n">
        <v>1</v>
      </c>
      <c r="H28" s="0" t="n">
        <f aca="false">ROUND(F28,0)</f>
        <v>1</v>
      </c>
      <c r="I28" s="0" t="n">
        <v>38</v>
      </c>
      <c r="J28" s="0" t="n">
        <v>1</v>
      </c>
      <c r="K28" s="0" t="n">
        <v>8.8</v>
      </c>
      <c r="L28" s="0" t="n">
        <v>-8.8</v>
      </c>
      <c r="M28" s="0" t="n">
        <f aca="false">IF(AND(J28&lt;&gt;"",ABS(J28-H28)&lt;0.011),1,0)</f>
        <v>1</v>
      </c>
    </row>
    <row r="29" customFormat="false" ht="15" hidden="false" customHeight="false" outlineLevel="0" collapsed="false">
      <c r="A29" s="0" t="s">
        <v>15</v>
      </c>
      <c r="B29" s="0" t="s">
        <v>44</v>
      </c>
      <c r="C29" s="0" t="s">
        <v>46</v>
      </c>
      <c r="D29" s="0" t="s">
        <v>51</v>
      </c>
      <c r="E29" s="0" t="n">
        <v>4</v>
      </c>
      <c r="F29" s="0" t="n">
        <v>1</v>
      </c>
      <c r="G29" s="0" t="n">
        <v>1</v>
      </c>
      <c r="H29" s="0" t="n">
        <f aca="false">ROUND(F29,0)</f>
        <v>1</v>
      </c>
      <c r="I29" s="0" t="n">
        <v>38</v>
      </c>
      <c r="J29" s="0" t="n">
        <v>1</v>
      </c>
      <c r="K29" s="0" t="n">
        <v>2</v>
      </c>
      <c r="L29" s="0" t="n">
        <v>-2</v>
      </c>
      <c r="M29" s="0" t="n">
        <f aca="false">IF(AND(J29&lt;&gt;"",ABS(J29-H29)&lt;0.011),1,0)</f>
        <v>1</v>
      </c>
    </row>
    <row r="30" customFormat="false" ht="15" hidden="false" customHeight="false" outlineLevel="0" collapsed="false">
      <c r="A30" s="0" t="s">
        <v>15</v>
      </c>
      <c r="B30" s="0" t="s">
        <v>44</v>
      </c>
      <c r="C30" s="0" t="s">
        <v>53</v>
      </c>
      <c r="D30" s="0" t="s">
        <v>52</v>
      </c>
      <c r="E30" s="0" t="n">
        <v>19</v>
      </c>
      <c r="F30" s="0" t="n">
        <v>1</v>
      </c>
      <c r="G30" s="0" t="n">
        <v>1</v>
      </c>
      <c r="H30" s="0" t="n">
        <f aca="false">ROUND(F30,0)</f>
        <v>1</v>
      </c>
      <c r="I30" s="0" t="n">
        <v>40</v>
      </c>
      <c r="J30" s="0" t="n">
        <v>1</v>
      </c>
      <c r="K30" s="0" t="n">
        <v>9.5</v>
      </c>
      <c r="L30" s="0" t="n">
        <v>-9.5</v>
      </c>
      <c r="M30" s="0" t="n">
        <f aca="false">IF(AND(J30&lt;&gt;"",ABS(J30-H30)&lt;0.011),1,0)</f>
        <v>1</v>
      </c>
    </row>
    <row r="31" customFormat="false" ht="15" hidden="false" customHeight="false" outlineLevel="0" collapsed="false">
      <c r="A31" s="0" t="s">
        <v>15</v>
      </c>
      <c r="B31" s="0" t="s">
        <v>44</v>
      </c>
      <c r="C31" s="0" t="s">
        <v>53</v>
      </c>
      <c r="D31" s="0" t="s">
        <v>54</v>
      </c>
      <c r="E31" s="0" t="n">
        <v>5.9</v>
      </c>
      <c r="F31" s="0" t="n">
        <v>1</v>
      </c>
      <c r="G31" s="0" t="n">
        <v>1</v>
      </c>
      <c r="H31" s="0" t="n">
        <f aca="false">ROUND(F31,0)</f>
        <v>1</v>
      </c>
      <c r="I31" s="0" t="n">
        <v>40</v>
      </c>
      <c r="J31" s="0" t="n">
        <v>1</v>
      </c>
      <c r="K31" s="0" t="n">
        <v>2.95</v>
      </c>
      <c r="L31" s="0" t="n">
        <v>-2.95</v>
      </c>
      <c r="M31" s="0" t="n">
        <f aca="false">IF(AND(J31&lt;&gt;"",ABS(J31-H31)&lt;0.011),1,0)</f>
        <v>1</v>
      </c>
    </row>
    <row r="32" customFormat="false" ht="15" hidden="false" customHeight="false" outlineLevel="0" collapsed="false">
      <c r="A32" s="0" t="s">
        <v>15</v>
      </c>
      <c r="B32" s="0" t="s">
        <v>44</v>
      </c>
      <c r="C32" s="0" t="s">
        <v>53</v>
      </c>
      <c r="D32" s="0" t="s">
        <v>55</v>
      </c>
      <c r="E32" s="0" t="n">
        <v>6.9</v>
      </c>
      <c r="F32" s="0" t="n">
        <v>1</v>
      </c>
      <c r="G32" s="0" t="n">
        <v>1</v>
      </c>
      <c r="H32" s="0" t="n">
        <f aca="false">ROUND(F32,0)</f>
        <v>1</v>
      </c>
      <c r="I32" s="0" t="n">
        <v>40</v>
      </c>
      <c r="J32" s="0" t="n">
        <v>1</v>
      </c>
      <c r="K32" s="0" t="n">
        <v>3.45</v>
      </c>
      <c r="L32" s="0" t="n">
        <v>-3.45</v>
      </c>
      <c r="M32" s="0" t="n">
        <f aca="false">IF(AND(J32&lt;&gt;"",ABS(J32-H32)&lt;0.011),1,0)</f>
        <v>1</v>
      </c>
    </row>
    <row r="33" customFormat="false" ht="15" hidden="false" customHeight="false" outlineLevel="0" collapsed="false">
      <c r="A33" s="0" t="s">
        <v>15</v>
      </c>
      <c r="B33" s="0" t="s">
        <v>44</v>
      </c>
      <c r="C33" s="0" t="s">
        <v>53</v>
      </c>
      <c r="D33" s="0" t="s">
        <v>56</v>
      </c>
      <c r="E33" s="0" t="n">
        <v>5.2</v>
      </c>
      <c r="F33" s="0" t="n">
        <v>1</v>
      </c>
      <c r="G33" s="0" t="n">
        <v>1</v>
      </c>
      <c r="H33" s="0" t="n">
        <f aca="false">ROUND(F33,0)</f>
        <v>1</v>
      </c>
      <c r="I33" s="0" t="n">
        <v>40</v>
      </c>
      <c r="J33" s="0" t="n">
        <v>1</v>
      </c>
      <c r="K33" s="0" t="n">
        <v>2.6</v>
      </c>
      <c r="L33" s="0" t="n">
        <v>-2.6</v>
      </c>
      <c r="M33" s="0" t="n">
        <f aca="false">IF(AND(J33&lt;&gt;"",ABS(J33-H33)&lt;0.011),1,0)</f>
        <v>1</v>
      </c>
    </row>
    <row r="34" customFormat="false" ht="15" hidden="false" customHeight="false" outlineLevel="0" collapsed="false">
      <c r="A34" s="0" t="s">
        <v>15</v>
      </c>
      <c r="B34" s="0" t="s">
        <v>44</v>
      </c>
      <c r="C34" s="0" t="s">
        <v>53</v>
      </c>
      <c r="D34" s="0" t="s">
        <v>57</v>
      </c>
      <c r="E34" s="0" t="n">
        <v>8.7</v>
      </c>
      <c r="F34" s="0" t="n">
        <v>1</v>
      </c>
      <c r="G34" s="0" t="n">
        <v>1</v>
      </c>
      <c r="H34" s="0" t="n">
        <f aca="false">ROUND(F34,0)</f>
        <v>1</v>
      </c>
      <c r="I34" s="0" t="n">
        <v>40</v>
      </c>
      <c r="J34" s="0" t="n">
        <v>1</v>
      </c>
      <c r="K34" s="0" t="n">
        <v>4.35</v>
      </c>
      <c r="L34" s="0" t="n">
        <v>-4.35</v>
      </c>
      <c r="M34" s="0" t="n">
        <f aca="false">IF(AND(J34&lt;&gt;"",ABS(J34-H34)&lt;0.011),1,0)</f>
        <v>1</v>
      </c>
    </row>
    <row r="35" customFormat="false" ht="15" hidden="false" customHeight="false" outlineLevel="0" collapsed="false">
      <c r="A35" s="0" t="s">
        <v>15</v>
      </c>
      <c r="B35" s="0" t="s">
        <v>58</v>
      </c>
      <c r="C35" s="0" t="s">
        <v>59</v>
      </c>
      <c r="D35" s="0" t="s">
        <v>47</v>
      </c>
      <c r="E35" s="0" t="n">
        <v>17.6</v>
      </c>
      <c r="F35" s="0" t="n">
        <v>1</v>
      </c>
      <c r="G35" s="0" t="n">
        <v>1</v>
      </c>
      <c r="H35" s="0" t="n">
        <f aca="false">ROUND(F35,0)</f>
        <v>1</v>
      </c>
      <c r="I35" s="0" t="n">
        <v>36</v>
      </c>
      <c r="J35" s="0" t="n">
        <v>1</v>
      </c>
      <c r="K35" s="0" t="n">
        <v>8.8</v>
      </c>
      <c r="L35" s="0" t="n">
        <v>-8.8</v>
      </c>
      <c r="M35" s="0" t="n">
        <f aca="false">IF(AND(J35&lt;&gt;"",ABS(J35-H35)&lt;0.011),1,0)</f>
        <v>1</v>
      </c>
    </row>
    <row r="36" customFormat="false" ht="15" hidden="false" customHeight="false" outlineLevel="0" collapsed="false">
      <c r="A36" s="0" t="s">
        <v>15</v>
      </c>
      <c r="B36" s="0" t="s">
        <v>58</v>
      </c>
      <c r="C36" s="0" t="s">
        <v>59</v>
      </c>
      <c r="D36" s="0" t="s">
        <v>60</v>
      </c>
      <c r="E36" s="0" t="n">
        <v>19</v>
      </c>
      <c r="F36" s="0" t="n">
        <v>1</v>
      </c>
      <c r="G36" s="0" t="n">
        <v>1</v>
      </c>
      <c r="H36" s="0" t="n">
        <f aca="false">ROUND(F36,0)</f>
        <v>1</v>
      </c>
      <c r="I36" s="0" t="n">
        <v>36</v>
      </c>
      <c r="J36" s="0" t="n">
        <v>1</v>
      </c>
      <c r="K36" s="0" t="n">
        <v>9.5</v>
      </c>
      <c r="L36" s="0" t="n">
        <v>-9.5</v>
      </c>
      <c r="M36" s="0" t="n">
        <f aca="false">IF(AND(J36&lt;&gt;"",ABS(J36-H36)&lt;0.011),1,0)</f>
        <v>1</v>
      </c>
    </row>
    <row r="37" customFormat="false" ht="15" hidden="false" customHeight="false" outlineLevel="0" collapsed="false">
      <c r="A37" s="0" t="s">
        <v>15</v>
      </c>
      <c r="B37" s="0" t="s">
        <v>58</v>
      </c>
      <c r="C37" s="0" t="s">
        <v>59</v>
      </c>
      <c r="D37" s="0" t="s">
        <v>61</v>
      </c>
      <c r="E37" s="0" t="n">
        <v>2</v>
      </c>
      <c r="F37" s="0" t="n">
        <v>1</v>
      </c>
      <c r="G37" s="0" t="n">
        <v>1</v>
      </c>
      <c r="H37" s="0" t="n">
        <f aca="false">ROUND(F37,0)</f>
        <v>1</v>
      </c>
      <c r="I37" s="0" t="n">
        <v>36</v>
      </c>
      <c r="J37" s="0" t="n">
        <v>1</v>
      </c>
      <c r="K37" s="0" t="n">
        <v>1</v>
      </c>
      <c r="L37" s="0" t="n">
        <v>-1</v>
      </c>
      <c r="M37" s="0" t="n">
        <f aca="false">IF(AND(J37&lt;&gt;"",ABS(J37-H37)&lt;0.011),1,0)</f>
        <v>1</v>
      </c>
    </row>
    <row r="38" customFormat="false" ht="15" hidden="false" customHeight="false" outlineLevel="0" collapsed="false">
      <c r="A38" s="0" t="s">
        <v>15</v>
      </c>
      <c r="B38" s="0" t="s">
        <v>58</v>
      </c>
      <c r="C38" s="0" t="s">
        <v>59</v>
      </c>
      <c r="D38" s="0" t="s">
        <v>62</v>
      </c>
      <c r="E38" s="0" t="n">
        <v>3.4</v>
      </c>
      <c r="F38" s="0" t="n">
        <v>1</v>
      </c>
      <c r="G38" s="0" t="n">
        <v>1</v>
      </c>
      <c r="H38" s="0" t="n">
        <f aca="false">ROUND(F38,0)</f>
        <v>1</v>
      </c>
      <c r="I38" s="0" t="n">
        <v>36</v>
      </c>
      <c r="J38" s="0" t="n">
        <v>1</v>
      </c>
      <c r="K38" s="0" t="n">
        <v>1.7</v>
      </c>
      <c r="L38" s="0" t="n">
        <v>-1.7</v>
      </c>
      <c r="M38" s="0" t="n">
        <f aca="false">IF(AND(J38&lt;&gt;"",ABS(J38-H38)&lt;0.011),1,0)</f>
        <v>1</v>
      </c>
    </row>
    <row r="39" customFormat="false" ht="15" hidden="false" customHeight="false" outlineLevel="0" collapsed="false">
      <c r="A39" s="0" t="s">
        <v>15</v>
      </c>
      <c r="B39" s="0" t="s">
        <v>63</v>
      </c>
      <c r="C39" s="0" t="s">
        <v>64</v>
      </c>
      <c r="D39" s="0" t="s">
        <v>60</v>
      </c>
      <c r="E39" s="0" t="n">
        <v>19</v>
      </c>
      <c r="F39" s="0" t="n">
        <v>1</v>
      </c>
      <c r="G39" s="0" t="n">
        <v>1</v>
      </c>
      <c r="H39" s="0" t="n">
        <f aca="false">ROUND(F39,0)</f>
        <v>1</v>
      </c>
      <c r="I39" s="0" t="n">
        <v>4</v>
      </c>
      <c r="J39" s="0" t="n">
        <v>1</v>
      </c>
      <c r="K39" s="0" t="n">
        <v>9.5</v>
      </c>
      <c r="L39" s="0" t="n">
        <v>-9.5</v>
      </c>
      <c r="M39" s="0" t="n">
        <f aca="false">IF(AND(J39&lt;&gt;"",ABS(J39-H39)&lt;0.011),1,0)</f>
        <v>1</v>
      </c>
    </row>
    <row r="40" customFormat="false" ht="15" hidden="false" customHeight="false" outlineLevel="0" collapsed="false">
      <c r="A40" s="0" t="s">
        <v>15</v>
      </c>
      <c r="B40" s="0" t="s">
        <v>63</v>
      </c>
      <c r="C40" s="0" t="s">
        <v>64</v>
      </c>
      <c r="D40" s="0" t="s">
        <v>65</v>
      </c>
      <c r="E40" s="0" t="n">
        <v>3.9</v>
      </c>
      <c r="F40" s="0" t="n">
        <v>1</v>
      </c>
      <c r="G40" s="0" t="n">
        <v>1</v>
      </c>
      <c r="H40" s="0" t="n">
        <f aca="false">ROUND(F40,0)</f>
        <v>1</v>
      </c>
      <c r="I40" s="0" t="n">
        <v>4</v>
      </c>
      <c r="J40" s="0" t="n">
        <v>1</v>
      </c>
      <c r="K40" s="0" t="n">
        <v>1.95</v>
      </c>
      <c r="L40" s="0" t="n">
        <v>-1.95</v>
      </c>
      <c r="M40" s="0" t="n">
        <f aca="false">IF(AND(J40&lt;&gt;"",ABS(J40-H40)&lt;0.011),1,0)</f>
        <v>1</v>
      </c>
    </row>
    <row r="41" customFormat="false" ht="15" hidden="false" customHeight="false" outlineLevel="0" collapsed="false">
      <c r="A41" s="0" t="s">
        <v>15</v>
      </c>
      <c r="B41" s="0" t="s">
        <v>63</v>
      </c>
      <c r="C41" s="0" t="s">
        <v>64</v>
      </c>
      <c r="D41" s="0" t="s">
        <v>50</v>
      </c>
      <c r="E41" s="0" t="n">
        <v>17.6</v>
      </c>
      <c r="F41" s="0" t="n">
        <v>1</v>
      </c>
      <c r="G41" s="0" t="n">
        <v>1</v>
      </c>
      <c r="H41" s="0" t="n">
        <f aca="false">ROUND(F41,0)</f>
        <v>1</v>
      </c>
      <c r="I41" s="0" t="n">
        <v>4</v>
      </c>
      <c r="J41" s="0" t="n">
        <v>1</v>
      </c>
      <c r="K41" s="0" t="n">
        <v>8.8</v>
      </c>
      <c r="L41" s="0" t="n">
        <v>-8.8</v>
      </c>
      <c r="M41" s="0" t="n">
        <f aca="false">IF(AND(J41&lt;&gt;"",ABS(J41-H41)&lt;0.011),1,0)</f>
        <v>1</v>
      </c>
    </row>
    <row r="42" customFormat="false" ht="15" hidden="false" customHeight="false" outlineLevel="0" collapsed="false">
      <c r="A42" s="0" t="s">
        <v>15</v>
      </c>
      <c r="B42" s="0" t="s">
        <v>63</v>
      </c>
      <c r="C42" s="0" t="s">
        <v>64</v>
      </c>
      <c r="D42" s="0" t="s">
        <v>24</v>
      </c>
      <c r="E42" s="0" t="n">
        <v>3.9</v>
      </c>
      <c r="F42" s="0" t="n">
        <v>1</v>
      </c>
      <c r="G42" s="0" t="n">
        <v>1</v>
      </c>
      <c r="H42" s="0" t="n">
        <f aca="false">ROUND(F42,0)</f>
        <v>1</v>
      </c>
      <c r="I42" s="0" t="n">
        <v>4</v>
      </c>
      <c r="J42" s="0" t="n">
        <v>1</v>
      </c>
      <c r="K42" s="0" t="n">
        <v>1.95</v>
      </c>
      <c r="L42" s="0" t="n">
        <v>-1.95</v>
      </c>
      <c r="M42" s="0" t="n">
        <f aca="false">IF(AND(J42&lt;&gt;"",ABS(J42-H42)&lt;0.011),1,0)</f>
        <v>1</v>
      </c>
    </row>
    <row r="43" customFormat="false" ht="15" hidden="false" customHeight="false" outlineLevel="0" collapsed="false">
      <c r="A43" s="0" t="s">
        <v>15</v>
      </c>
      <c r="B43" s="0" t="s">
        <v>66</v>
      </c>
      <c r="C43" s="0" t="s">
        <v>30</v>
      </c>
      <c r="D43" s="0" t="s">
        <v>67</v>
      </c>
      <c r="E43" s="0" t="n">
        <v>4.2</v>
      </c>
      <c r="F43" s="0" t="n">
        <v>1</v>
      </c>
      <c r="G43" s="0" t="n">
        <v>1</v>
      </c>
      <c r="H43" s="0" t="n">
        <f aca="false">ROUND(F43,0)</f>
        <v>1</v>
      </c>
      <c r="I43" s="0" t="n">
        <v>16</v>
      </c>
      <c r="J43" s="0" t="n">
        <v>1</v>
      </c>
      <c r="K43" s="0" t="n">
        <v>2.1</v>
      </c>
      <c r="L43" s="0" t="n">
        <v>-2.1</v>
      </c>
      <c r="M43" s="0" t="n">
        <f aca="false">IF(AND(J43&lt;&gt;"",ABS(J43-H43)&lt;0.011),1,0)</f>
        <v>1</v>
      </c>
    </row>
    <row r="44" customFormat="false" ht="15" hidden="false" customHeight="false" outlineLevel="0" collapsed="false">
      <c r="A44" s="0" t="s">
        <v>15</v>
      </c>
      <c r="B44" s="0" t="s">
        <v>66</v>
      </c>
      <c r="C44" s="0" t="s">
        <v>30</v>
      </c>
      <c r="D44" s="0" t="s">
        <v>68</v>
      </c>
      <c r="E44" s="0" t="n">
        <v>6</v>
      </c>
      <c r="F44" s="0" t="n">
        <v>1</v>
      </c>
      <c r="G44" s="0" t="n">
        <v>1</v>
      </c>
      <c r="H44" s="0" t="n">
        <f aca="false">ROUND(F44,0)</f>
        <v>1</v>
      </c>
      <c r="I44" s="0" t="n">
        <v>16</v>
      </c>
      <c r="J44" s="0" t="n">
        <v>1</v>
      </c>
      <c r="K44" s="0" t="n">
        <v>3</v>
      </c>
      <c r="L44" s="0" t="n">
        <v>-3</v>
      </c>
      <c r="M44" s="0" t="n">
        <f aca="false">IF(AND(J44&lt;&gt;"",ABS(J44-H44)&lt;0.011),1,0)</f>
        <v>1</v>
      </c>
    </row>
    <row r="45" customFormat="false" ht="15" hidden="false" customHeight="false" outlineLevel="0" collapsed="false">
      <c r="A45" s="0" t="s">
        <v>15</v>
      </c>
      <c r="B45" s="0" t="s">
        <v>66</v>
      </c>
      <c r="C45" s="0" t="s">
        <v>30</v>
      </c>
      <c r="D45" s="0" t="s">
        <v>69</v>
      </c>
      <c r="E45" s="0" t="n">
        <v>6.5</v>
      </c>
      <c r="F45" s="0" t="n">
        <v>1</v>
      </c>
      <c r="G45" s="0" t="n">
        <v>1</v>
      </c>
      <c r="H45" s="0" t="n">
        <f aca="false">ROUND(F45,0)</f>
        <v>1</v>
      </c>
      <c r="I45" s="0" t="n">
        <v>16</v>
      </c>
      <c r="J45" s="0" t="n">
        <v>1</v>
      </c>
      <c r="K45" s="0" t="n">
        <v>3.25</v>
      </c>
      <c r="L45" s="0" t="n">
        <v>-3.25</v>
      </c>
      <c r="M45" s="0" t="n">
        <f aca="false">IF(AND(J45&lt;&gt;"",ABS(J45-H45)&lt;0.011),1,0)</f>
        <v>1</v>
      </c>
    </row>
    <row r="46" customFormat="false" ht="15" hidden="false" customHeight="false" outlineLevel="0" collapsed="false">
      <c r="A46" s="0" t="s">
        <v>15</v>
      </c>
      <c r="B46" s="0" t="s">
        <v>66</v>
      </c>
      <c r="C46" s="0" t="s">
        <v>30</v>
      </c>
      <c r="D46" s="0" t="s">
        <v>70</v>
      </c>
      <c r="E46" s="0" t="n">
        <v>32</v>
      </c>
      <c r="F46" s="0" t="n">
        <v>1</v>
      </c>
      <c r="G46" s="0" t="n">
        <v>1</v>
      </c>
      <c r="H46" s="0" t="n">
        <f aca="false">ROUND(F46,0)</f>
        <v>1</v>
      </c>
      <c r="I46" s="0" t="n">
        <v>16</v>
      </c>
      <c r="J46" s="0" t="n">
        <v>1</v>
      </c>
      <c r="K46" s="0" t="n">
        <v>16</v>
      </c>
      <c r="L46" s="0" t="n">
        <v>-16</v>
      </c>
      <c r="M46" s="0" t="n">
        <f aca="false">IF(AND(J46&lt;&gt;"",ABS(J46-H46)&lt;0.011),1,0)</f>
        <v>1</v>
      </c>
    </row>
    <row r="47" customFormat="false" ht="15" hidden="false" customHeight="false" outlineLevel="0" collapsed="false">
      <c r="A47" s="0" t="s">
        <v>15</v>
      </c>
      <c r="B47" s="0" t="s">
        <v>66</v>
      </c>
      <c r="C47" s="0" t="s">
        <v>30</v>
      </c>
      <c r="D47" s="0" t="s">
        <v>71</v>
      </c>
      <c r="E47" s="0" t="n">
        <v>3.6</v>
      </c>
      <c r="F47" s="0" t="n">
        <v>1</v>
      </c>
      <c r="G47" s="0" t="n">
        <v>1</v>
      </c>
      <c r="H47" s="0" t="n">
        <f aca="false">ROUND(F47,0)</f>
        <v>1</v>
      </c>
      <c r="I47" s="0" t="n">
        <v>16</v>
      </c>
      <c r="J47" s="0" t="n">
        <v>1</v>
      </c>
      <c r="K47" s="0" t="n">
        <v>1.8</v>
      </c>
      <c r="L47" s="0" t="n">
        <v>-1.8</v>
      </c>
      <c r="M47" s="0" t="n">
        <f aca="false">IF(AND(J47&lt;&gt;"",ABS(J47-H47)&lt;0.011),1,0)</f>
        <v>1</v>
      </c>
    </row>
    <row r="48" customFormat="false" ht="15" hidden="false" customHeight="false" outlineLevel="0" collapsed="false">
      <c r="A48" s="0" t="s">
        <v>15</v>
      </c>
      <c r="B48" s="0" t="s">
        <v>72</v>
      </c>
      <c r="C48" s="0" t="s">
        <v>74</v>
      </c>
      <c r="D48" s="0" t="s">
        <v>73</v>
      </c>
      <c r="E48" s="0" t="n">
        <v>8.8</v>
      </c>
      <c r="F48" s="0" t="n">
        <v>1</v>
      </c>
      <c r="G48" s="0" t="n">
        <v>1</v>
      </c>
      <c r="H48" s="0" t="n">
        <f aca="false">ROUND(F48,0)</f>
        <v>1</v>
      </c>
      <c r="I48" s="0" t="n">
        <v>19</v>
      </c>
      <c r="J48" s="0" t="n">
        <v>1</v>
      </c>
      <c r="K48" s="0" t="n">
        <v>4.4</v>
      </c>
      <c r="L48" s="0" t="n">
        <v>-4.4</v>
      </c>
      <c r="M48" s="0" t="n">
        <f aca="false">IF(AND(J48&lt;&gt;"",ABS(J48-H48)&lt;0.011),1,0)</f>
        <v>1</v>
      </c>
    </row>
    <row r="49" customFormat="false" ht="15" hidden="false" customHeight="false" outlineLevel="0" collapsed="false">
      <c r="A49" s="0" t="s">
        <v>15</v>
      </c>
      <c r="B49" s="0" t="s">
        <v>72</v>
      </c>
      <c r="C49" s="0" t="s">
        <v>74</v>
      </c>
      <c r="D49" s="0" t="s">
        <v>17</v>
      </c>
      <c r="E49" s="0" t="n">
        <v>13.9</v>
      </c>
      <c r="F49" s="0" t="n">
        <v>1</v>
      </c>
      <c r="G49" s="0" t="n">
        <v>1</v>
      </c>
      <c r="H49" s="0" t="n">
        <f aca="false">ROUND(F49,0)</f>
        <v>1</v>
      </c>
      <c r="I49" s="0" t="n">
        <v>19</v>
      </c>
      <c r="J49" s="0" t="n">
        <v>1</v>
      </c>
      <c r="K49" s="0" t="n">
        <v>6.95</v>
      </c>
      <c r="L49" s="0" t="n">
        <v>-6.95</v>
      </c>
      <c r="M49" s="0" t="n">
        <f aca="false">IF(AND(J49&lt;&gt;"",ABS(J49-H49)&lt;0.011),1,0)</f>
        <v>1</v>
      </c>
    </row>
    <row r="50" customFormat="false" ht="15" hidden="false" customHeight="false" outlineLevel="0" collapsed="false">
      <c r="A50" s="0" t="s">
        <v>15</v>
      </c>
      <c r="B50" s="0" t="s">
        <v>72</v>
      </c>
      <c r="C50" s="0" t="s">
        <v>74</v>
      </c>
      <c r="D50" s="0" t="s">
        <v>75</v>
      </c>
      <c r="E50" s="0" t="n">
        <v>5.6</v>
      </c>
      <c r="F50" s="0" t="n">
        <v>1</v>
      </c>
      <c r="G50" s="0" t="n">
        <v>1</v>
      </c>
      <c r="H50" s="0" t="n">
        <f aca="false">ROUND(F50,0)</f>
        <v>1</v>
      </c>
      <c r="I50" s="0" t="n">
        <v>19</v>
      </c>
      <c r="J50" s="0" t="n">
        <v>1</v>
      </c>
      <c r="K50" s="0" t="n">
        <v>2.8</v>
      </c>
      <c r="L50" s="0" t="n">
        <v>-2.8</v>
      </c>
      <c r="M50" s="0" t="n">
        <f aca="false">IF(AND(J50&lt;&gt;"",ABS(J50-H50)&lt;0.011),1,0)</f>
        <v>1</v>
      </c>
    </row>
    <row r="51" customFormat="false" ht="15" hidden="false" customHeight="false" outlineLevel="0" collapsed="false">
      <c r="A51" s="0" t="s">
        <v>15</v>
      </c>
      <c r="B51" s="0" t="s">
        <v>72</v>
      </c>
      <c r="C51" s="0" t="s">
        <v>74</v>
      </c>
      <c r="D51" s="0" t="s">
        <v>67</v>
      </c>
      <c r="E51" s="0" t="n">
        <v>4.2</v>
      </c>
      <c r="F51" s="0" t="n">
        <v>1</v>
      </c>
      <c r="G51" s="0" t="n">
        <v>1</v>
      </c>
      <c r="H51" s="0" t="n">
        <f aca="false">ROUND(F51,0)</f>
        <v>1</v>
      </c>
      <c r="I51" s="0" t="n">
        <v>19</v>
      </c>
      <c r="J51" s="0" t="n">
        <v>1</v>
      </c>
      <c r="K51" s="0" t="n">
        <v>2.1</v>
      </c>
      <c r="L51" s="0" t="n">
        <v>-2.1</v>
      </c>
      <c r="M51" s="0" t="n">
        <f aca="false">IF(AND(J51&lt;&gt;"",ABS(J51-H51)&lt;0.011),1,0)</f>
        <v>1</v>
      </c>
    </row>
    <row r="52" customFormat="false" ht="15" hidden="false" customHeight="false" outlineLevel="0" collapsed="false">
      <c r="A52" s="0" t="s">
        <v>15</v>
      </c>
      <c r="B52" s="0" t="s">
        <v>72</v>
      </c>
      <c r="C52" s="0" t="s">
        <v>74</v>
      </c>
      <c r="D52" s="0" t="s">
        <v>56</v>
      </c>
      <c r="E52" s="0" t="n">
        <v>5.2</v>
      </c>
      <c r="F52" s="0" t="n">
        <v>1</v>
      </c>
      <c r="G52" s="0" t="n">
        <v>1</v>
      </c>
      <c r="H52" s="0" t="n">
        <f aca="false">ROUND(F52,0)</f>
        <v>1</v>
      </c>
      <c r="I52" s="0" t="n">
        <v>19</v>
      </c>
      <c r="J52" s="0" t="n">
        <v>1</v>
      </c>
      <c r="K52" s="0" t="n">
        <v>2.6</v>
      </c>
      <c r="L52" s="0" t="n">
        <v>-2.6</v>
      </c>
      <c r="M52" s="0" t="n">
        <f aca="false">IF(AND(J52&lt;&gt;"",ABS(J52-H52)&lt;0.011),1,0)</f>
        <v>1</v>
      </c>
    </row>
    <row r="53" customFormat="false" ht="15" hidden="false" customHeight="false" outlineLevel="0" collapsed="false">
      <c r="A53" s="0" t="s">
        <v>15</v>
      </c>
      <c r="B53" s="0" t="s">
        <v>72</v>
      </c>
      <c r="C53" s="0" t="s">
        <v>74</v>
      </c>
      <c r="D53" s="0" t="s">
        <v>76</v>
      </c>
      <c r="E53" s="0" t="n">
        <v>17.6</v>
      </c>
      <c r="F53" s="0" t="n">
        <v>1</v>
      </c>
      <c r="G53" s="0" t="n">
        <v>1</v>
      </c>
      <c r="H53" s="0" t="n">
        <f aca="false">ROUND(F53,0)</f>
        <v>1</v>
      </c>
      <c r="I53" s="0" t="n">
        <v>19</v>
      </c>
      <c r="J53" s="0" t="n">
        <v>1</v>
      </c>
      <c r="K53" s="0" t="n">
        <v>8.8</v>
      </c>
      <c r="L53" s="0" t="n">
        <v>-8.8</v>
      </c>
      <c r="M53" s="0" t="n">
        <f aca="false">IF(AND(J53&lt;&gt;"",ABS(J53-H53)&lt;0.011),1,0)</f>
        <v>1</v>
      </c>
    </row>
    <row r="54" customFormat="false" ht="15" hidden="false" customHeight="false" outlineLevel="0" collapsed="false">
      <c r="A54" s="0" t="s">
        <v>15</v>
      </c>
      <c r="B54" s="0" t="s">
        <v>77</v>
      </c>
      <c r="C54" s="0" t="s">
        <v>90</v>
      </c>
      <c r="D54" s="0" t="s">
        <v>20</v>
      </c>
      <c r="E54" s="0" t="n">
        <v>16.9</v>
      </c>
      <c r="F54" s="0" t="n">
        <v>1</v>
      </c>
      <c r="G54" s="0" t="n">
        <v>1</v>
      </c>
      <c r="H54" s="0" t="n">
        <f aca="false">ROUND(F54,0)</f>
        <v>1</v>
      </c>
      <c r="I54" s="0" t="n">
        <v>31</v>
      </c>
      <c r="J54" s="0" t="n">
        <v>1</v>
      </c>
      <c r="K54" s="0" t="n">
        <v>8.45</v>
      </c>
      <c r="L54" s="0" t="n">
        <v>-8.45</v>
      </c>
      <c r="M54" s="0" t="n">
        <f aca="false">IF(AND(J54&lt;&gt;"",ABS(J54-H54)&lt;0.011),1,0)</f>
        <v>1</v>
      </c>
    </row>
    <row r="55" customFormat="false" ht="15" hidden="false" customHeight="false" outlineLevel="0" collapsed="false">
      <c r="A55" s="0" t="s">
        <v>15</v>
      </c>
      <c r="B55" s="0" t="s">
        <v>77</v>
      </c>
      <c r="C55" s="0" t="s">
        <v>90</v>
      </c>
      <c r="D55" s="0" t="s">
        <v>91</v>
      </c>
      <c r="E55" s="0" t="n">
        <v>15.6</v>
      </c>
      <c r="F55" s="0" t="n">
        <v>1</v>
      </c>
      <c r="G55" s="0" t="n">
        <v>1</v>
      </c>
      <c r="H55" s="0" t="n">
        <f aca="false">ROUND(F55,0)</f>
        <v>1</v>
      </c>
      <c r="I55" s="0" t="n">
        <v>31</v>
      </c>
      <c r="J55" s="0" t="n">
        <v>1</v>
      </c>
      <c r="K55" s="0" t="n">
        <v>7.8</v>
      </c>
      <c r="L55" s="0" t="n">
        <v>-7.8</v>
      </c>
      <c r="M55" s="0" t="n">
        <f aca="false">IF(AND(J55&lt;&gt;"",ABS(J55-H55)&lt;0.011),1,0)</f>
        <v>1</v>
      </c>
    </row>
    <row r="56" customFormat="false" ht="15" hidden="false" customHeight="false" outlineLevel="0" collapsed="false">
      <c r="A56" s="0" t="s">
        <v>15</v>
      </c>
      <c r="B56" s="0" t="s">
        <v>77</v>
      </c>
      <c r="C56" s="0" t="s">
        <v>90</v>
      </c>
      <c r="D56" s="0" t="s">
        <v>56</v>
      </c>
      <c r="E56" s="0" t="n">
        <v>5.2</v>
      </c>
      <c r="F56" s="0" t="n">
        <v>1</v>
      </c>
      <c r="G56" s="0" t="n">
        <v>1</v>
      </c>
      <c r="H56" s="0" t="n">
        <f aca="false">ROUND(F56,0)</f>
        <v>1</v>
      </c>
      <c r="I56" s="0" t="n">
        <v>31</v>
      </c>
      <c r="J56" s="0" t="n">
        <v>1</v>
      </c>
      <c r="K56" s="0" t="n">
        <v>2.6</v>
      </c>
      <c r="L56" s="0" t="n">
        <v>-2.6</v>
      </c>
      <c r="M56" s="0" t="n">
        <f aca="false">IF(AND(J56&lt;&gt;"",ABS(J56-H56)&lt;0.011),1,0)</f>
        <v>1</v>
      </c>
    </row>
    <row r="57" customFormat="false" ht="15" hidden="false" customHeight="false" outlineLevel="0" collapsed="false">
      <c r="A57" s="0" t="s">
        <v>15</v>
      </c>
      <c r="B57" s="0" t="s">
        <v>77</v>
      </c>
      <c r="C57" s="0" t="s">
        <v>90</v>
      </c>
      <c r="D57" s="0" t="s">
        <v>92</v>
      </c>
      <c r="E57" s="0" t="n">
        <v>4.2</v>
      </c>
      <c r="F57" s="0" t="n">
        <v>1</v>
      </c>
      <c r="G57" s="0" t="n">
        <v>1</v>
      </c>
      <c r="H57" s="0" t="n">
        <f aca="false">ROUND(F57,0)</f>
        <v>1</v>
      </c>
      <c r="I57" s="0" t="n">
        <v>31</v>
      </c>
      <c r="J57" s="0" t="n">
        <v>1</v>
      </c>
      <c r="K57" s="0" t="n">
        <v>2.1</v>
      </c>
      <c r="L57" s="0" t="n">
        <v>-2.1</v>
      </c>
      <c r="M57" s="0" t="n">
        <f aca="false">IF(AND(J57&lt;&gt;"",ABS(J57-H57)&lt;0.011),1,0)</f>
        <v>1</v>
      </c>
    </row>
    <row r="58" customFormat="false" ht="15" hidden="false" customHeight="false" outlineLevel="0" collapsed="false">
      <c r="A58" s="0" t="s">
        <v>15</v>
      </c>
      <c r="B58" s="0" t="s">
        <v>77</v>
      </c>
      <c r="C58" s="0" t="s">
        <v>90</v>
      </c>
      <c r="D58" s="0" t="s">
        <v>50</v>
      </c>
      <c r="E58" s="0" t="n">
        <v>17.6</v>
      </c>
      <c r="F58" s="0" t="n">
        <v>1</v>
      </c>
      <c r="G58" s="0" t="n">
        <v>1</v>
      </c>
      <c r="H58" s="0" t="n">
        <f aca="false">ROUND(F58,0)</f>
        <v>1</v>
      </c>
      <c r="I58" s="0" t="n">
        <v>31</v>
      </c>
      <c r="J58" s="0" t="n">
        <v>1</v>
      </c>
      <c r="K58" s="0" t="n">
        <v>8.8</v>
      </c>
      <c r="L58" s="0" t="n">
        <v>-8.8</v>
      </c>
      <c r="M58" s="0" t="n">
        <f aca="false">IF(AND(J58&lt;&gt;"",ABS(J58-H58)&lt;0.011),1,0)</f>
        <v>1</v>
      </c>
    </row>
    <row r="59" customFormat="false" ht="15" hidden="false" customHeight="false" outlineLevel="0" collapsed="false">
      <c r="A59" s="0" t="s">
        <v>15</v>
      </c>
      <c r="B59" s="0" t="s">
        <v>77</v>
      </c>
      <c r="C59" s="0" t="s">
        <v>90</v>
      </c>
      <c r="D59" s="0" t="s">
        <v>93</v>
      </c>
      <c r="E59" s="0" t="n">
        <v>9.8</v>
      </c>
      <c r="F59" s="0" t="n">
        <v>1</v>
      </c>
      <c r="G59" s="0" t="n">
        <v>1</v>
      </c>
      <c r="H59" s="0" t="n">
        <f aca="false">ROUND(F59,0)</f>
        <v>1</v>
      </c>
      <c r="I59" s="0" t="n">
        <v>31</v>
      </c>
      <c r="J59" s="0" t="n">
        <v>1</v>
      </c>
      <c r="K59" s="0" t="n">
        <v>4.9</v>
      </c>
      <c r="L59" s="0" t="n">
        <v>-4.9</v>
      </c>
      <c r="M59" s="0" t="n">
        <f aca="false">IF(AND(J59&lt;&gt;"",ABS(J59-H59)&lt;0.011),1,0)</f>
        <v>1</v>
      </c>
    </row>
    <row r="60" customFormat="false" ht="15" hidden="false" customHeight="false" outlineLevel="0" collapsed="false">
      <c r="A60" s="0" t="s">
        <v>15</v>
      </c>
      <c r="B60" s="0" t="s">
        <v>77</v>
      </c>
      <c r="C60" s="0" t="s">
        <v>90</v>
      </c>
      <c r="D60" s="0" t="s">
        <v>94</v>
      </c>
      <c r="E60" s="0" t="n">
        <v>8.9</v>
      </c>
      <c r="F60" s="0" t="n">
        <v>1</v>
      </c>
      <c r="G60" s="0" t="n">
        <v>1</v>
      </c>
      <c r="H60" s="0" t="n">
        <f aca="false">ROUND(F60,0)</f>
        <v>1</v>
      </c>
      <c r="I60" s="0" t="n">
        <v>31</v>
      </c>
      <c r="J60" s="0" t="n">
        <v>1</v>
      </c>
      <c r="K60" s="0" t="n">
        <v>4.45</v>
      </c>
      <c r="L60" s="0" t="n">
        <v>-4.45</v>
      </c>
      <c r="M60" s="0" t="n">
        <f aca="false">IF(AND(J60&lt;&gt;"",ABS(J60-H60)&lt;0.011),1,0)</f>
        <v>1</v>
      </c>
    </row>
    <row r="61" customFormat="false" ht="15" hidden="false" customHeight="false" outlineLevel="0" collapsed="false">
      <c r="A61" s="0" t="s">
        <v>15</v>
      </c>
      <c r="B61" s="0" t="s">
        <v>77</v>
      </c>
      <c r="C61" s="0" t="s">
        <v>79</v>
      </c>
      <c r="D61" s="0" t="s">
        <v>78</v>
      </c>
      <c r="E61" s="0" t="n">
        <v>17.6</v>
      </c>
      <c r="F61" s="0" t="n">
        <v>1</v>
      </c>
      <c r="G61" s="0" t="n">
        <v>1</v>
      </c>
      <c r="H61" s="0" t="n">
        <f aca="false">ROUND(F61,0)</f>
        <v>1</v>
      </c>
      <c r="I61" s="0" t="n">
        <v>6</v>
      </c>
      <c r="J61" s="0" t="n">
        <v>1</v>
      </c>
      <c r="K61" s="0" t="n">
        <v>5.8</v>
      </c>
      <c r="L61" s="0" t="n">
        <v>-11.8</v>
      </c>
      <c r="M61" s="0" t="n">
        <f aca="false">IF(AND(J61&lt;&gt;"",ABS(J61-H61)&lt;0.011),1,0)</f>
        <v>1</v>
      </c>
    </row>
    <row r="62" customFormat="false" ht="15" hidden="false" customHeight="false" outlineLevel="0" collapsed="false">
      <c r="A62" s="0" t="s">
        <v>15</v>
      </c>
      <c r="B62" s="0" t="s">
        <v>77</v>
      </c>
      <c r="C62" s="0" t="s">
        <v>79</v>
      </c>
      <c r="D62" s="0" t="s">
        <v>80</v>
      </c>
      <c r="E62" s="0" t="n">
        <v>3.9</v>
      </c>
      <c r="F62" s="0" t="n">
        <v>1</v>
      </c>
      <c r="G62" s="0" t="n">
        <v>1</v>
      </c>
      <c r="H62" s="0" t="n">
        <f aca="false">ROUND(F62,0)</f>
        <v>1</v>
      </c>
      <c r="I62" s="0" t="n">
        <v>6</v>
      </c>
      <c r="J62" s="0" t="n">
        <v>1</v>
      </c>
      <c r="K62" s="0" t="n">
        <v>1.29</v>
      </c>
      <c r="L62" s="0" t="n">
        <v>-2.61</v>
      </c>
      <c r="M62" s="0" t="n">
        <f aca="false">IF(AND(J62&lt;&gt;"",ABS(J62-H62)&lt;0.011),1,0)</f>
        <v>1</v>
      </c>
    </row>
    <row r="63" customFormat="false" ht="15" hidden="false" customHeight="false" outlineLevel="0" collapsed="false">
      <c r="A63" s="0" t="s">
        <v>15</v>
      </c>
      <c r="B63" s="0" t="s">
        <v>77</v>
      </c>
      <c r="C63" s="0" t="s">
        <v>79</v>
      </c>
      <c r="D63" s="0" t="s">
        <v>81</v>
      </c>
      <c r="E63" s="0" t="n">
        <v>19.9</v>
      </c>
      <c r="F63" s="0" t="n">
        <v>1</v>
      </c>
      <c r="G63" s="0" t="n">
        <v>1</v>
      </c>
      <c r="H63" s="0" t="n">
        <f aca="false">ROUND(F63,0)</f>
        <v>1</v>
      </c>
      <c r="I63" s="0" t="n">
        <v>6</v>
      </c>
      <c r="J63" s="0" t="n">
        <v>1</v>
      </c>
      <c r="K63" s="0" t="n">
        <v>6.56</v>
      </c>
      <c r="L63" s="0" t="n">
        <v>-13.34</v>
      </c>
      <c r="M63" s="0" t="n">
        <f aca="false">IF(AND(J63&lt;&gt;"",ABS(J63-H63)&lt;0.011),1,0)</f>
        <v>1</v>
      </c>
    </row>
    <row r="64" customFormat="false" ht="15" hidden="false" customHeight="false" outlineLevel="0" collapsed="false">
      <c r="A64" s="0" t="s">
        <v>15</v>
      </c>
      <c r="B64" s="0" t="s">
        <v>77</v>
      </c>
      <c r="C64" s="0" t="s">
        <v>79</v>
      </c>
      <c r="D64" s="0" t="s">
        <v>82</v>
      </c>
      <c r="E64" s="0" t="n">
        <v>19.9</v>
      </c>
      <c r="F64" s="0" t="n">
        <v>1</v>
      </c>
      <c r="G64" s="0" t="n">
        <v>1</v>
      </c>
      <c r="H64" s="0" t="n">
        <f aca="false">ROUND(F64,0)</f>
        <v>1</v>
      </c>
      <c r="I64" s="0" t="n">
        <v>6</v>
      </c>
      <c r="J64" s="0" t="n">
        <v>1</v>
      </c>
      <c r="K64" s="0" t="n">
        <v>6.55</v>
      </c>
      <c r="L64" s="0" t="n">
        <v>-13.35</v>
      </c>
      <c r="M64" s="0" t="n">
        <f aca="false">IF(AND(J64&lt;&gt;"",ABS(J64-H64)&lt;0.011),1,0)</f>
        <v>1</v>
      </c>
    </row>
    <row r="65" customFormat="false" ht="15" hidden="false" customHeight="false" outlineLevel="0" collapsed="false">
      <c r="A65" s="0" t="s">
        <v>15</v>
      </c>
      <c r="B65" s="0" t="s">
        <v>77</v>
      </c>
      <c r="C65" s="0" t="s">
        <v>79</v>
      </c>
      <c r="D65" s="0" t="s">
        <v>83</v>
      </c>
      <c r="E65" s="0" t="n">
        <v>2.2</v>
      </c>
      <c r="F65" s="0" t="n">
        <v>1</v>
      </c>
      <c r="G65" s="0" t="n">
        <v>1</v>
      </c>
      <c r="H65" s="0" t="n">
        <f aca="false">ROUND(F65,0)</f>
        <v>1</v>
      </c>
      <c r="I65" s="0" t="n">
        <v>6</v>
      </c>
      <c r="J65" s="0" t="n">
        <v>1</v>
      </c>
      <c r="K65" s="0" t="n">
        <v>0.73</v>
      </c>
      <c r="L65" s="0" t="n">
        <v>-1.47</v>
      </c>
      <c r="M65" s="0" t="n">
        <f aca="false">IF(AND(J65&lt;&gt;"",ABS(J65-H65)&lt;0.011),1,0)</f>
        <v>1</v>
      </c>
    </row>
    <row r="66" customFormat="false" ht="15" hidden="false" customHeight="false" outlineLevel="0" collapsed="false">
      <c r="A66" s="0" t="s">
        <v>15</v>
      </c>
      <c r="B66" s="0" t="s">
        <v>77</v>
      </c>
      <c r="C66" s="0" t="s">
        <v>85</v>
      </c>
      <c r="D66" s="0" t="s">
        <v>84</v>
      </c>
      <c r="E66" s="0" t="n">
        <v>19</v>
      </c>
      <c r="F66" s="0" t="n">
        <v>1</v>
      </c>
      <c r="G66" s="0" t="n">
        <v>1</v>
      </c>
      <c r="H66" s="0" t="n">
        <f aca="false">ROUND(F66,0)</f>
        <v>1</v>
      </c>
      <c r="I66" s="0" t="n">
        <v>10</v>
      </c>
      <c r="J66" s="0" t="n">
        <v>1</v>
      </c>
      <c r="K66" s="0" t="n">
        <v>9.5</v>
      </c>
      <c r="L66" s="0" t="n">
        <v>-9.5</v>
      </c>
      <c r="M66" s="0" t="n">
        <f aca="false">IF(AND(J66&lt;&gt;"",ABS(J66-H66)&lt;0.011),1,0)</f>
        <v>1</v>
      </c>
    </row>
    <row r="67" customFormat="false" ht="15" hidden="false" customHeight="false" outlineLevel="0" collapsed="false">
      <c r="A67" s="0" t="s">
        <v>15</v>
      </c>
      <c r="B67" s="0" t="s">
        <v>77</v>
      </c>
      <c r="C67" s="0" t="s">
        <v>85</v>
      </c>
      <c r="D67" s="0" t="s">
        <v>86</v>
      </c>
      <c r="E67" s="0" t="n">
        <v>10.5</v>
      </c>
      <c r="F67" s="0" t="n">
        <v>1</v>
      </c>
      <c r="G67" s="0" t="n">
        <v>1</v>
      </c>
      <c r="H67" s="0" t="n">
        <f aca="false">ROUND(F67,0)</f>
        <v>1</v>
      </c>
      <c r="I67" s="0" t="n">
        <v>10</v>
      </c>
      <c r="J67" s="0" t="n">
        <v>1</v>
      </c>
      <c r="K67" s="0" t="n">
        <v>5.25</v>
      </c>
      <c r="L67" s="0" t="n">
        <v>-5.25</v>
      </c>
      <c r="M67" s="0" t="n">
        <f aca="false">IF(AND(J67&lt;&gt;"",ABS(J67-H67)&lt;0.011),1,0)</f>
        <v>1</v>
      </c>
    </row>
    <row r="68" customFormat="false" ht="15" hidden="false" customHeight="false" outlineLevel="0" collapsed="false">
      <c r="A68" s="0" t="s">
        <v>15</v>
      </c>
      <c r="B68" s="0" t="s">
        <v>77</v>
      </c>
      <c r="C68" s="0" t="s">
        <v>85</v>
      </c>
      <c r="D68" s="0" t="s">
        <v>80</v>
      </c>
      <c r="E68" s="0" t="n">
        <v>3.9</v>
      </c>
      <c r="F68" s="0" t="n">
        <v>1</v>
      </c>
      <c r="G68" s="0" t="n">
        <v>1</v>
      </c>
      <c r="H68" s="0" t="n">
        <f aca="false">ROUND(F68,0)</f>
        <v>1</v>
      </c>
      <c r="I68" s="0" t="n">
        <v>10</v>
      </c>
      <c r="J68" s="0" t="n">
        <v>1</v>
      </c>
      <c r="K68" s="0" t="n">
        <v>1.95</v>
      </c>
      <c r="L68" s="0" t="n">
        <v>-1.95</v>
      </c>
      <c r="M68" s="0" t="n">
        <f aca="false">IF(AND(J68&lt;&gt;"",ABS(J68-H68)&lt;0.011),1,0)</f>
        <v>1</v>
      </c>
    </row>
    <row r="69" customFormat="false" ht="15" hidden="false" customHeight="false" outlineLevel="0" collapsed="false">
      <c r="A69" s="0" t="s">
        <v>15</v>
      </c>
      <c r="B69" s="0" t="s">
        <v>77</v>
      </c>
      <c r="C69" s="0" t="s">
        <v>85</v>
      </c>
      <c r="D69" s="0" t="s">
        <v>87</v>
      </c>
      <c r="E69" s="0" t="n">
        <v>19.9</v>
      </c>
      <c r="F69" s="0" t="n">
        <v>1</v>
      </c>
      <c r="G69" s="0" t="n">
        <v>1</v>
      </c>
      <c r="H69" s="0" t="n">
        <f aca="false">ROUND(F69,0)</f>
        <v>1</v>
      </c>
      <c r="I69" s="0" t="n">
        <v>10</v>
      </c>
      <c r="J69" s="0" t="n">
        <v>1</v>
      </c>
      <c r="K69" s="0" t="n">
        <v>9.95</v>
      </c>
      <c r="L69" s="0" t="n">
        <v>-9.95</v>
      </c>
      <c r="M69" s="0" t="n">
        <f aca="false">IF(AND(J69&lt;&gt;"",ABS(J69-H69)&lt;0.011),1,0)</f>
        <v>1</v>
      </c>
    </row>
    <row r="70" customFormat="false" ht="15" hidden="false" customHeight="false" outlineLevel="0" collapsed="false">
      <c r="A70" s="0" t="s">
        <v>15</v>
      </c>
      <c r="B70" s="0" t="s">
        <v>77</v>
      </c>
      <c r="C70" s="0" t="s">
        <v>85</v>
      </c>
      <c r="D70" s="0" t="s">
        <v>88</v>
      </c>
      <c r="E70" s="0" t="n">
        <v>3.9</v>
      </c>
      <c r="F70" s="0" t="n">
        <v>1</v>
      </c>
      <c r="G70" s="0" t="n">
        <v>1</v>
      </c>
      <c r="H70" s="0" t="n">
        <f aca="false">ROUND(F70,0)</f>
        <v>1</v>
      </c>
      <c r="I70" s="0" t="n">
        <v>10</v>
      </c>
      <c r="J70" s="0" t="n">
        <v>1</v>
      </c>
      <c r="K70" s="0" t="n">
        <v>1.95</v>
      </c>
      <c r="L70" s="0" t="n">
        <v>-1.95</v>
      </c>
      <c r="M70" s="0" t="n">
        <f aca="false">IF(AND(J70&lt;&gt;"",ABS(J70-H70)&lt;0.011),1,0)</f>
        <v>1</v>
      </c>
    </row>
    <row r="71" customFormat="false" ht="15" hidden="false" customHeight="false" outlineLevel="0" collapsed="false">
      <c r="A71" s="0" t="s">
        <v>15</v>
      </c>
      <c r="B71" s="0" t="s">
        <v>77</v>
      </c>
      <c r="C71" s="0" t="s">
        <v>85</v>
      </c>
      <c r="D71" s="0" t="s">
        <v>89</v>
      </c>
      <c r="E71" s="0" t="n">
        <v>3.9</v>
      </c>
      <c r="F71" s="0" t="n">
        <v>1</v>
      </c>
      <c r="G71" s="0" t="n">
        <v>1</v>
      </c>
      <c r="H71" s="0" t="n">
        <f aca="false">ROUND(F71,0)</f>
        <v>1</v>
      </c>
      <c r="I71" s="0" t="n">
        <v>10</v>
      </c>
      <c r="J71" s="0" t="n">
        <v>1</v>
      </c>
      <c r="K71" s="0" t="n">
        <v>1.95</v>
      </c>
      <c r="L71" s="0" t="n">
        <v>-1.95</v>
      </c>
      <c r="M71" s="0" t="n">
        <f aca="false">IF(AND(J71&lt;&gt;"",ABS(J71-H71)&lt;0.011),1,0)</f>
        <v>1</v>
      </c>
    </row>
    <row r="72" customFormat="false" ht="15" hidden="false" customHeight="false" outlineLevel="0" collapsed="false">
      <c r="A72" s="0" t="s">
        <v>15</v>
      </c>
      <c r="B72" s="0" t="s">
        <v>95</v>
      </c>
      <c r="C72" s="0" t="s">
        <v>97</v>
      </c>
      <c r="D72" s="0" t="s">
        <v>96</v>
      </c>
      <c r="E72" s="0" t="n">
        <v>32</v>
      </c>
      <c r="F72" s="0" t="n">
        <v>1</v>
      </c>
      <c r="G72" s="0" t="n">
        <v>1</v>
      </c>
      <c r="H72" s="0" t="n">
        <f aca="false">ROUND(F72,0)</f>
        <v>1</v>
      </c>
      <c r="I72" s="0" t="n">
        <v>3</v>
      </c>
      <c r="J72" s="0" t="n">
        <v>1</v>
      </c>
      <c r="K72" s="0" t="n">
        <v>16</v>
      </c>
      <c r="L72" s="0" t="n">
        <v>-16</v>
      </c>
      <c r="M72" s="0" t="n">
        <f aca="false">IF(AND(J72&lt;&gt;"",ABS(J72-H72)&lt;0.011),1,0)</f>
        <v>1</v>
      </c>
    </row>
    <row r="73" customFormat="false" ht="15" hidden="false" customHeight="false" outlineLevel="0" collapsed="false">
      <c r="A73" s="0" t="s">
        <v>15</v>
      </c>
      <c r="B73" s="0" t="s">
        <v>95</v>
      </c>
      <c r="C73" s="0" t="s">
        <v>97</v>
      </c>
      <c r="D73" s="0" t="s">
        <v>32</v>
      </c>
      <c r="E73" s="0" t="n">
        <v>2.2</v>
      </c>
      <c r="F73" s="0" t="n">
        <v>3</v>
      </c>
      <c r="G73" s="0" t="n">
        <v>1</v>
      </c>
      <c r="H73" s="0" t="n">
        <f aca="false">ROUND(F73,0)</f>
        <v>3</v>
      </c>
      <c r="I73" s="0" t="n">
        <v>3</v>
      </c>
      <c r="J73" s="0" t="n">
        <v>3</v>
      </c>
      <c r="K73" s="0" t="n">
        <v>3.3</v>
      </c>
      <c r="L73" s="0" t="n">
        <v>-3.3</v>
      </c>
      <c r="M73" s="0" t="n">
        <f aca="false">IF(AND(J73&lt;&gt;"",ABS(J73-H73)&lt;0.011),1,0)</f>
        <v>1</v>
      </c>
    </row>
    <row r="74" customFormat="false" ht="15" hidden="false" customHeight="false" outlineLevel="0" collapsed="false">
      <c r="A74" s="0" t="s">
        <v>15</v>
      </c>
      <c r="B74" s="0" t="s">
        <v>95</v>
      </c>
      <c r="C74" s="0" t="s">
        <v>97</v>
      </c>
      <c r="D74" s="0" t="s">
        <v>98</v>
      </c>
      <c r="E74" s="0" t="n">
        <v>5.9</v>
      </c>
      <c r="F74" s="0" t="n">
        <v>1</v>
      </c>
      <c r="G74" s="0" t="n">
        <v>1</v>
      </c>
      <c r="H74" s="0" t="n">
        <f aca="false">ROUND(F74,0)</f>
        <v>1</v>
      </c>
      <c r="I74" s="0" t="n">
        <v>3</v>
      </c>
      <c r="J74" s="0" t="n">
        <v>1</v>
      </c>
      <c r="K74" s="0" t="n">
        <v>2.95</v>
      </c>
      <c r="L74" s="0" t="n">
        <v>-2.95</v>
      </c>
      <c r="M74" s="0" t="n">
        <f aca="false">IF(AND(J74&lt;&gt;"",ABS(J74-H74)&lt;0.011),1,0)</f>
        <v>1</v>
      </c>
    </row>
    <row r="75" customFormat="false" ht="15" hidden="false" customHeight="false" outlineLevel="0" collapsed="false">
      <c r="A75" s="0" t="s">
        <v>15</v>
      </c>
      <c r="B75" s="0" t="s">
        <v>95</v>
      </c>
      <c r="C75" s="0" t="s">
        <v>97</v>
      </c>
      <c r="D75" s="0" t="s">
        <v>99</v>
      </c>
      <c r="E75" s="0" t="n">
        <v>3.4</v>
      </c>
      <c r="F75" s="0" t="n">
        <v>1</v>
      </c>
      <c r="G75" s="0" t="n">
        <v>1</v>
      </c>
      <c r="H75" s="0" t="n">
        <f aca="false">ROUND(F75,0)</f>
        <v>1</v>
      </c>
      <c r="I75" s="0" t="n">
        <v>3</v>
      </c>
      <c r="J75" s="0" t="n">
        <v>1</v>
      </c>
      <c r="K75" s="0" t="n">
        <v>1.7</v>
      </c>
      <c r="L75" s="0" t="n">
        <v>-1.7</v>
      </c>
      <c r="M75" s="0" t="n">
        <f aca="false">IF(AND(J75&lt;&gt;"",ABS(J75-H75)&lt;0.011),1,0)</f>
        <v>1</v>
      </c>
    </row>
    <row r="76" customFormat="false" ht="15" hidden="false" customHeight="false" outlineLevel="0" collapsed="false">
      <c r="A76" s="0" t="s">
        <v>15</v>
      </c>
      <c r="B76" s="0" t="s">
        <v>95</v>
      </c>
      <c r="C76" s="0" t="s">
        <v>97</v>
      </c>
      <c r="D76" s="0" t="s">
        <v>24</v>
      </c>
      <c r="E76" s="0" t="n">
        <v>3.9</v>
      </c>
      <c r="F76" s="0" t="n">
        <v>1</v>
      </c>
      <c r="G76" s="0" t="n">
        <v>1</v>
      </c>
      <c r="H76" s="0" t="n">
        <f aca="false">ROUND(F76,0)</f>
        <v>1</v>
      </c>
      <c r="I76" s="0" t="n">
        <v>3</v>
      </c>
      <c r="J76" s="0" t="n">
        <v>1</v>
      </c>
      <c r="K76" s="0" t="n">
        <v>1.95</v>
      </c>
      <c r="L76" s="0" t="n">
        <v>-1.95</v>
      </c>
      <c r="M76" s="0" t="n">
        <f aca="false">IF(AND(J76&lt;&gt;"",ABS(J76-H76)&lt;0.011),1,0)</f>
        <v>1</v>
      </c>
    </row>
    <row r="77" customFormat="false" ht="15" hidden="false" customHeight="false" outlineLevel="0" collapsed="false">
      <c r="A77" s="0" t="s">
        <v>15</v>
      </c>
      <c r="B77" s="0" t="s">
        <v>100</v>
      </c>
      <c r="C77" s="0" t="s">
        <v>101</v>
      </c>
      <c r="D77" s="0" t="s">
        <v>47</v>
      </c>
      <c r="E77" s="0" t="n">
        <v>17.6</v>
      </c>
      <c r="F77" s="0" t="n">
        <v>1</v>
      </c>
      <c r="G77" s="0" t="n">
        <v>1</v>
      </c>
      <c r="H77" s="0" t="n">
        <f aca="false">ROUND(F77,0)</f>
        <v>1</v>
      </c>
      <c r="I77" s="0" t="n">
        <v>11</v>
      </c>
      <c r="J77" s="0" t="n">
        <v>1</v>
      </c>
      <c r="K77" s="0" t="n">
        <v>8.8</v>
      </c>
      <c r="L77" s="0" t="n">
        <v>-8.8</v>
      </c>
      <c r="M77" s="0" t="n">
        <f aca="false">IF(AND(J77&lt;&gt;"",ABS(J77-H77)&lt;0.011),1,0)</f>
        <v>1</v>
      </c>
    </row>
    <row r="78" customFormat="false" ht="15" hidden="false" customHeight="false" outlineLevel="0" collapsed="false">
      <c r="A78" s="0" t="s">
        <v>15</v>
      </c>
      <c r="B78" s="0" t="s">
        <v>100</v>
      </c>
      <c r="C78" s="0" t="s">
        <v>101</v>
      </c>
      <c r="D78" s="0" t="s">
        <v>20</v>
      </c>
      <c r="E78" s="0" t="n">
        <v>16.9</v>
      </c>
      <c r="F78" s="0" t="n">
        <v>1</v>
      </c>
      <c r="G78" s="0" t="n">
        <v>1</v>
      </c>
      <c r="H78" s="0" t="n">
        <f aca="false">ROUND(F78,0)</f>
        <v>1</v>
      </c>
      <c r="I78" s="0" t="n">
        <v>11</v>
      </c>
      <c r="J78" s="0" t="n">
        <v>1</v>
      </c>
      <c r="K78" s="0" t="n">
        <v>8.45</v>
      </c>
      <c r="L78" s="0" t="n">
        <v>-8.45</v>
      </c>
      <c r="M78" s="0" t="n">
        <f aca="false">IF(AND(J78&lt;&gt;"",ABS(J78-H78)&lt;0.011),1,0)</f>
        <v>1</v>
      </c>
    </row>
    <row r="79" customFormat="false" ht="15" hidden="false" customHeight="false" outlineLevel="0" collapsed="false">
      <c r="A79" s="0" t="s">
        <v>15</v>
      </c>
      <c r="B79" s="0" t="s">
        <v>100</v>
      </c>
      <c r="C79" s="0" t="s">
        <v>101</v>
      </c>
      <c r="D79" s="0" t="s">
        <v>23</v>
      </c>
      <c r="E79" s="0" t="n">
        <v>5.9</v>
      </c>
      <c r="F79" s="0" t="n">
        <v>1</v>
      </c>
      <c r="G79" s="0" t="n">
        <v>1</v>
      </c>
      <c r="H79" s="0" t="n">
        <f aca="false">ROUND(F79,0)</f>
        <v>1</v>
      </c>
      <c r="I79" s="0" t="n">
        <v>11</v>
      </c>
      <c r="J79" s="0" t="n">
        <v>1</v>
      </c>
      <c r="K79" s="0" t="n">
        <v>2.95</v>
      </c>
      <c r="L79" s="0" t="n">
        <v>-2.95</v>
      </c>
      <c r="M79" s="0" t="n">
        <f aca="false">IF(AND(J79&lt;&gt;"",ABS(J79-H79)&lt;0.011),1,0)</f>
        <v>1</v>
      </c>
    </row>
    <row r="80" customFormat="false" ht="15" hidden="false" customHeight="false" outlineLevel="0" collapsed="false">
      <c r="A80" s="0" t="s">
        <v>15</v>
      </c>
      <c r="B80" s="0" t="s">
        <v>100</v>
      </c>
      <c r="C80" s="0" t="s">
        <v>102</v>
      </c>
      <c r="D80" s="0" t="s">
        <v>38</v>
      </c>
      <c r="E80" s="0" t="n">
        <v>3.9</v>
      </c>
      <c r="F80" s="0" t="n">
        <v>1</v>
      </c>
      <c r="G80" s="0" t="n">
        <v>1</v>
      </c>
      <c r="H80" s="0" t="n">
        <f aca="false">ROUND(F80,0)</f>
        <v>1</v>
      </c>
      <c r="I80" s="0" t="n">
        <v>26</v>
      </c>
      <c r="J80" s="0" t="n">
        <v>1</v>
      </c>
      <c r="K80" s="0" t="n">
        <v>1.95</v>
      </c>
      <c r="L80" s="0" t="n">
        <v>-1.95</v>
      </c>
      <c r="M80" s="0" t="n">
        <f aca="false">IF(AND(J80&lt;&gt;"",ABS(J80-H80)&lt;0.011),1,0)</f>
        <v>1</v>
      </c>
    </row>
    <row r="81" customFormat="false" ht="15" hidden="false" customHeight="false" outlineLevel="0" collapsed="false">
      <c r="A81" s="0" t="s">
        <v>15</v>
      </c>
      <c r="B81" s="0" t="s">
        <v>100</v>
      </c>
      <c r="C81" s="0" t="s">
        <v>102</v>
      </c>
      <c r="D81" s="0" t="s">
        <v>78</v>
      </c>
      <c r="E81" s="0" t="n">
        <v>17.6</v>
      </c>
      <c r="F81" s="0" t="n">
        <v>1</v>
      </c>
      <c r="G81" s="0" t="n">
        <v>1</v>
      </c>
      <c r="H81" s="0" t="n">
        <f aca="false">ROUND(F81,0)</f>
        <v>1</v>
      </c>
      <c r="I81" s="0" t="n">
        <v>26</v>
      </c>
      <c r="J81" s="0" t="n">
        <v>1</v>
      </c>
      <c r="K81" s="0" t="n">
        <v>8.8</v>
      </c>
      <c r="L81" s="0" t="n">
        <v>-8.8</v>
      </c>
      <c r="M81" s="0" t="n">
        <f aca="false">IF(AND(J81&lt;&gt;"",ABS(J81-H81)&lt;0.011),1,0)</f>
        <v>1</v>
      </c>
    </row>
    <row r="82" customFormat="false" ht="15" hidden="false" customHeight="false" outlineLevel="0" collapsed="false">
      <c r="A82" s="0" t="s">
        <v>15</v>
      </c>
      <c r="B82" s="0" t="s">
        <v>100</v>
      </c>
      <c r="C82" s="0" t="s">
        <v>102</v>
      </c>
      <c r="D82" s="0" t="s">
        <v>103</v>
      </c>
      <c r="E82" s="0" t="n">
        <v>6.5</v>
      </c>
      <c r="F82" s="0" t="n">
        <v>1</v>
      </c>
      <c r="G82" s="0" t="n">
        <v>1</v>
      </c>
      <c r="H82" s="0" t="n">
        <f aca="false">ROUND(F82,0)</f>
        <v>1</v>
      </c>
      <c r="I82" s="0" t="n">
        <v>26</v>
      </c>
      <c r="J82" s="0" t="n">
        <v>1</v>
      </c>
      <c r="K82" s="0" t="n">
        <v>3.25</v>
      </c>
      <c r="L82" s="0" t="n">
        <v>-3.25</v>
      </c>
      <c r="M82" s="0" t="n">
        <f aca="false">IF(AND(J82&lt;&gt;"",ABS(J82-H82)&lt;0.011),1,0)</f>
        <v>1</v>
      </c>
    </row>
    <row r="83" customFormat="false" ht="15" hidden="false" customHeight="false" outlineLevel="0" collapsed="false">
      <c r="A83" s="0" t="s">
        <v>15</v>
      </c>
      <c r="B83" s="0" t="s">
        <v>100</v>
      </c>
      <c r="C83" s="0" t="s">
        <v>102</v>
      </c>
      <c r="D83" s="0" t="s">
        <v>20</v>
      </c>
      <c r="E83" s="0" t="n">
        <v>16.9</v>
      </c>
      <c r="F83" s="0" t="n">
        <v>1</v>
      </c>
      <c r="G83" s="0" t="n">
        <v>1</v>
      </c>
      <c r="H83" s="0" t="n">
        <f aca="false">ROUND(F83,0)</f>
        <v>1</v>
      </c>
      <c r="I83" s="0" t="n">
        <v>26</v>
      </c>
      <c r="J83" s="0" t="n">
        <v>1</v>
      </c>
      <c r="K83" s="0" t="n">
        <v>8.45</v>
      </c>
      <c r="L83" s="0" t="n">
        <v>-8.45</v>
      </c>
      <c r="M83" s="0" t="n">
        <f aca="false">IF(AND(J83&lt;&gt;"",ABS(J83-H83)&lt;0.011),1,0)</f>
        <v>1</v>
      </c>
    </row>
    <row r="84" customFormat="false" ht="15" hidden="false" customHeight="false" outlineLevel="0" collapsed="false">
      <c r="A84" s="0" t="s">
        <v>15</v>
      </c>
      <c r="B84" s="0" t="s">
        <v>100</v>
      </c>
      <c r="C84" s="0" t="s">
        <v>102</v>
      </c>
      <c r="D84" s="0" t="s">
        <v>104</v>
      </c>
      <c r="E84" s="0" t="n">
        <v>1.8</v>
      </c>
      <c r="F84" s="0" t="n">
        <v>1</v>
      </c>
      <c r="G84" s="0" t="n">
        <v>1</v>
      </c>
      <c r="H84" s="0" t="n">
        <f aca="false">ROUND(F84,0)</f>
        <v>1</v>
      </c>
      <c r="I84" s="0" t="n">
        <v>26</v>
      </c>
      <c r="J84" s="0" t="n">
        <v>1</v>
      </c>
      <c r="K84" s="0" t="n">
        <v>0.9</v>
      </c>
      <c r="L84" s="0" t="n">
        <v>-0.9</v>
      </c>
      <c r="M84" s="0" t="n">
        <f aca="false">IF(AND(J84&lt;&gt;"",ABS(J84-H84)&lt;0.011),1,0)</f>
        <v>1</v>
      </c>
    </row>
    <row r="85" customFormat="false" ht="15" hidden="false" customHeight="false" outlineLevel="0" collapsed="false">
      <c r="A85" s="0" t="s">
        <v>15</v>
      </c>
      <c r="B85" s="0" t="s">
        <v>100</v>
      </c>
      <c r="C85" s="0" t="s">
        <v>102</v>
      </c>
      <c r="D85" s="0" t="s">
        <v>105</v>
      </c>
      <c r="E85" s="0" t="n">
        <v>2.9</v>
      </c>
      <c r="F85" s="0" t="n">
        <v>1</v>
      </c>
      <c r="G85" s="0" t="n">
        <v>1</v>
      </c>
      <c r="H85" s="0" t="n">
        <f aca="false">ROUND(F85,0)</f>
        <v>1</v>
      </c>
      <c r="I85" s="0" t="n">
        <v>26</v>
      </c>
      <c r="J85" s="0" t="n">
        <v>1</v>
      </c>
      <c r="K85" s="0" t="n">
        <v>1.45</v>
      </c>
      <c r="L85" s="0" t="n">
        <v>-1.45</v>
      </c>
      <c r="M85" s="0" t="n">
        <f aca="false">IF(AND(J85&lt;&gt;"",ABS(J85-H85)&lt;0.011),1,0)</f>
        <v>1</v>
      </c>
    </row>
    <row r="86" customFormat="false" ht="15" hidden="false" customHeight="false" outlineLevel="0" collapsed="false">
      <c r="A86" s="0" t="s">
        <v>15</v>
      </c>
      <c r="B86" s="0" t="s">
        <v>100</v>
      </c>
      <c r="C86" s="0" t="s">
        <v>107</v>
      </c>
      <c r="D86" s="0" t="s">
        <v>106</v>
      </c>
      <c r="E86" s="0" t="n">
        <v>4.7</v>
      </c>
      <c r="F86" s="0" t="n">
        <v>1</v>
      </c>
      <c r="G86" s="0" t="n">
        <v>1</v>
      </c>
      <c r="H86" s="0" t="n">
        <f aca="false">ROUND(F86,0)</f>
        <v>1</v>
      </c>
      <c r="I86" s="0" t="n">
        <v>34</v>
      </c>
      <c r="J86" s="0" t="n">
        <v>1</v>
      </c>
      <c r="K86" s="0" t="n">
        <v>2.35</v>
      </c>
      <c r="L86" s="0" t="n">
        <v>-2.35</v>
      </c>
      <c r="M86" s="0" t="n">
        <f aca="false">IF(AND(J86&lt;&gt;"",ABS(J86-H86)&lt;0.011),1,0)</f>
        <v>1</v>
      </c>
    </row>
    <row r="87" customFormat="false" ht="15" hidden="false" customHeight="false" outlineLevel="0" collapsed="false">
      <c r="A87" s="0" t="s">
        <v>15</v>
      </c>
      <c r="B87" s="0" t="s">
        <v>100</v>
      </c>
      <c r="C87" s="0" t="s">
        <v>107</v>
      </c>
      <c r="D87" s="0" t="s">
        <v>108</v>
      </c>
      <c r="E87" s="0" t="n">
        <v>4.7</v>
      </c>
      <c r="F87" s="0" t="n">
        <v>1</v>
      </c>
      <c r="G87" s="0" t="n">
        <v>1</v>
      </c>
      <c r="H87" s="0" t="n">
        <f aca="false">ROUND(F87,0)</f>
        <v>1</v>
      </c>
      <c r="I87" s="0" t="n">
        <v>34</v>
      </c>
      <c r="J87" s="0" t="n">
        <v>1</v>
      </c>
      <c r="K87" s="0" t="n">
        <v>2.35</v>
      </c>
      <c r="L87" s="0" t="n">
        <v>-2.35</v>
      </c>
      <c r="M87" s="0" t="n">
        <f aca="false">IF(AND(J87&lt;&gt;"",ABS(J87-H87)&lt;0.011),1,0)</f>
        <v>1</v>
      </c>
    </row>
    <row r="88" customFormat="false" ht="15" hidden="false" customHeight="false" outlineLevel="0" collapsed="false">
      <c r="A88" s="0" t="s">
        <v>15</v>
      </c>
      <c r="B88" s="0" t="s">
        <v>109</v>
      </c>
      <c r="C88" s="0" t="s">
        <v>110</v>
      </c>
      <c r="D88" s="0" t="s">
        <v>54</v>
      </c>
      <c r="E88" s="0" t="n">
        <v>5.9</v>
      </c>
      <c r="F88" s="0" t="n">
        <v>1</v>
      </c>
      <c r="G88" s="0" t="n">
        <v>1</v>
      </c>
      <c r="H88" s="0" t="n">
        <f aca="false">ROUND(F88,0)</f>
        <v>1</v>
      </c>
      <c r="I88" s="0" t="n">
        <v>13</v>
      </c>
      <c r="J88" s="0" t="n">
        <v>1</v>
      </c>
      <c r="K88" s="0" t="n">
        <v>2.95</v>
      </c>
      <c r="L88" s="0" t="n">
        <v>-2.95</v>
      </c>
      <c r="M88" s="0" t="n">
        <f aca="false">IF(AND(J88&lt;&gt;"",ABS(J88-H88)&lt;0.011),1,0)</f>
        <v>1</v>
      </c>
    </row>
    <row r="89" customFormat="false" ht="15" hidden="false" customHeight="false" outlineLevel="0" collapsed="false">
      <c r="A89" s="0" t="s">
        <v>15</v>
      </c>
      <c r="B89" s="0" t="s">
        <v>109</v>
      </c>
      <c r="C89" s="0" t="s">
        <v>110</v>
      </c>
      <c r="D89" s="0" t="s">
        <v>105</v>
      </c>
      <c r="E89" s="0" t="n">
        <v>2.9</v>
      </c>
      <c r="F89" s="0" t="n">
        <v>1</v>
      </c>
      <c r="G89" s="0" t="n">
        <v>1</v>
      </c>
      <c r="H89" s="0" t="n">
        <f aca="false">ROUND(F89,0)</f>
        <v>1</v>
      </c>
      <c r="I89" s="0" t="n">
        <v>13</v>
      </c>
      <c r="J89" s="0" t="n">
        <v>1</v>
      </c>
      <c r="K89" s="0" t="n">
        <v>1.45</v>
      </c>
      <c r="L89" s="0" t="n">
        <v>-1.45</v>
      </c>
      <c r="M89" s="0" t="n">
        <f aca="false">IF(AND(J89&lt;&gt;"",ABS(J89-H89)&lt;0.011),1,0)</f>
        <v>1</v>
      </c>
    </row>
    <row r="90" customFormat="false" ht="15" hidden="false" customHeight="false" outlineLevel="0" collapsed="false">
      <c r="A90" s="0" t="s">
        <v>15</v>
      </c>
      <c r="B90" s="0" t="s">
        <v>109</v>
      </c>
      <c r="C90" s="0" t="s">
        <v>110</v>
      </c>
      <c r="D90" s="0" t="s">
        <v>68</v>
      </c>
      <c r="E90" s="0" t="n">
        <v>6</v>
      </c>
      <c r="F90" s="0" t="n">
        <v>1</v>
      </c>
      <c r="G90" s="0" t="n">
        <v>1</v>
      </c>
      <c r="H90" s="0" t="n">
        <f aca="false">ROUND(F90,0)</f>
        <v>1</v>
      </c>
      <c r="I90" s="0" t="n">
        <v>13</v>
      </c>
      <c r="J90" s="0" t="n">
        <v>1</v>
      </c>
      <c r="K90" s="0" t="n">
        <v>3</v>
      </c>
      <c r="L90" s="0" t="n">
        <v>-3</v>
      </c>
      <c r="M90" s="0" t="n">
        <f aca="false">IF(AND(J90&lt;&gt;"",ABS(J90-H90)&lt;0.011),1,0)</f>
        <v>1</v>
      </c>
    </row>
    <row r="91" customFormat="false" ht="15" hidden="false" customHeight="false" outlineLevel="0" collapsed="false">
      <c r="A91" s="0" t="s">
        <v>15</v>
      </c>
      <c r="B91" s="0" t="s">
        <v>109</v>
      </c>
      <c r="C91" s="0" t="s">
        <v>110</v>
      </c>
      <c r="D91" s="0" t="s">
        <v>111</v>
      </c>
      <c r="E91" s="0" t="n">
        <v>28.6</v>
      </c>
      <c r="F91" s="0" t="n">
        <v>1</v>
      </c>
      <c r="G91" s="0" t="n">
        <v>1</v>
      </c>
      <c r="H91" s="0" t="n">
        <f aca="false">ROUND(F91,0)</f>
        <v>1</v>
      </c>
      <c r="I91" s="0" t="n">
        <v>13</v>
      </c>
      <c r="J91" s="0" t="n">
        <v>1</v>
      </c>
      <c r="K91" s="0" t="n">
        <v>14.3</v>
      </c>
      <c r="L91" s="0" t="n">
        <v>-14.3</v>
      </c>
      <c r="M91" s="0" t="n">
        <f aca="false">IF(AND(J91&lt;&gt;"",ABS(J91-H91)&lt;0.011),1,0)</f>
        <v>1</v>
      </c>
    </row>
    <row r="92" customFormat="false" ht="15" hidden="false" customHeight="false" outlineLevel="0" collapsed="false">
      <c r="A92" s="0" t="s">
        <v>15</v>
      </c>
      <c r="B92" s="0" t="s">
        <v>109</v>
      </c>
      <c r="C92" s="0" t="s">
        <v>110</v>
      </c>
      <c r="D92" s="0" t="s">
        <v>112</v>
      </c>
      <c r="E92" s="0" t="n">
        <v>8.5</v>
      </c>
      <c r="F92" s="0" t="n">
        <v>1</v>
      </c>
      <c r="G92" s="0" t="n">
        <v>1</v>
      </c>
      <c r="H92" s="0" t="n">
        <f aca="false">ROUND(F92,0)</f>
        <v>1</v>
      </c>
      <c r="I92" s="0" t="n">
        <v>13</v>
      </c>
      <c r="J92" s="0" t="n">
        <v>1</v>
      </c>
      <c r="K92" s="0" t="n">
        <v>4.25</v>
      </c>
      <c r="L92" s="0" t="n">
        <v>-4.25</v>
      </c>
      <c r="M92" s="0" t="n">
        <f aca="false">IF(AND(J92&lt;&gt;"",ABS(J92-H92)&lt;0.011),1,0)</f>
        <v>1</v>
      </c>
    </row>
    <row r="93" customFormat="false" ht="15" hidden="false" customHeight="false" outlineLevel="0" collapsed="false">
      <c r="A93" s="0" t="s">
        <v>15</v>
      </c>
      <c r="B93" s="0" t="s">
        <v>109</v>
      </c>
      <c r="C93" s="0" t="s">
        <v>110</v>
      </c>
      <c r="D93" s="0" t="s">
        <v>76</v>
      </c>
      <c r="E93" s="0" t="n">
        <v>17.6</v>
      </c>
      <c r="F93" s="0" t="n">
        <v>1</v>
      </c>
      <c r="G93" s="0" t="n">
        <v>1</v>
      </c>
      <c r="H93" s="0" t="n">
        <f aca="false">ROUND(F93,0)</f>
        <v>1</v>
      </c>
      <c r="I93" s="0" t="n">
        <v>13</v>
      </c>
      <c r="J93" s="0" t="n">
        <v>1</v>
      </c>
      <c r="K93" s="0" t="n">
        <v>8.8</v>
      </c>
      <c r="L93" s="0" t="n">
        <v>-8.8</v>
      </c>
      <c r="M93" s="0" t="n">
        <f aca="false">IF(AND(J93&lt;&gt;"",ABS(J93-H93)&lt;0.011),1,0)</f>
        <v>1</v>
      </c>
    </row>
    <row r="94" customFormat="false" ht="15" hidden="false" customHeight="false" outlineLevel="0" collapsed="false">
      <c r="A94" s="0" t="s">
        <v>15</v>
      </c>
      <c r="B94" s="0" t="s">
        <v>109</v>
      </c>
      <c r="C94" s="0" t="s">
        <v>113</v>
      </c>
      <c r="D94" s="0" t="s">
        <v>96</v>
      </c>
      <c r="E94" s="0" t="n">
        <v>32</v>
      </c>
      <c r="F94" s="0" t="n">
        <v>1</v>
      </c>
      <c r="G94" s="0" t="n">
        <v>1</v>
      </c>
      <c r="H94" s="0" t="n">
        <f aca="false">ROUND(F94,0)</f>
        <v>1</v>
      </c>
      <c r="I94" s="0" t="n">
        <v>21</v>
      </c>
      <c r="J94" s="0" t="n">
        <v>1</v>
      </c>
      <c r="K94" s="0" t="n">
        <v>16</v>
      </c>
      <c r="L94" s="0" t="n">
        <v>-16</v>
      </c>
      <c r="M94" s="0" t="n">
        <f aca="false">IF(AND(J94&lt;&gt;"",ABS(J94-H94)&lt;0.011),1,0)</f>
        <v>1</v>
      </c>
    </row>
    <row r="95" customFormat="false" ht="15" hidden="false" customHeight="false" outlineLevel="0" collapsed="false">
      <c r="A95" s="0" t="s">
        <v>15</v>
      </c>
      <c r="B95" s="0" t="s">
        <v>109</v>
      </c>
      <c r="C95" s="0" t="s">
        <v>102</v>
      </c>
      <c r="D95" s="0" t="s">
        <v>38</v>
      </c>
      <c r="E95" s="0" t="n">
        <v>3.9</v>
      </c>
      <c r="F95" s="0" t="n">
        <v>1</v>
      </c>
      <c r="G95" s="0" t="n">
        <v>1</v>
      </c>
      <c r="H95" s="0" t="n">
        <f aca="false">ROUND(F95,0)</f>
        <v>1</v>
      </c>
      <c r="I95" s="0" t="n">
        <v>26</v>
      </c>
      <c r="J95" s="0" t="n">
        <v>1</v>
      </c>
      <c r="K95" s="0" t="n">
        <v>1.95</v>
      </c>
      <c r="L95" s="0" t="n">
        <v>-1.95</v>
      </c>
      <c r="M95" s="0" t="n">
        <f aca="false">IF(AND(J95&lt;&gt;"",ABS(J95-H95)&lt;0.011),1,0)</f>
        <v>1</v>
      </c>
    </row>
    <row r="96" customFormat="false" ht="15" hidden="false" customHeight="false" outlineLevel="0" collapsed="false">
      <c r="A96" s="0" t="s">
        <v>15</v>
      </c>
      <c r="B96" s="0" t="s">
        <v>109</v>
      </c>
      <c r="C96" s="0" t="s">
        <v>102</v>
      </c>
      <c r="D96" s="0" t="s">
        <v>73</v>
      </c>
      <c r="E96" s="0" t="n">
        <v>8.8</v>
      </c>
      <c r="F96" s="0" t="n">
        <v>1</v>
      </c>
      <c r="G96" s="0" t="n">
        <v>1</v>
      </c>
      <c r="H96" s="0" t="n">
        <f aca="false">ROUND(F96,0)</f>
        <v>1</v>
      </c>
      <c r="I96" s="0" t="n">
        <v>26</v>
      </c>
      <c r="J96" s="0" t="n">
        <v>1</v>
      </c>
      <c r="K96" s="0" t="n">
        <v>4.4</v>
      </c>
      <c r="L96" s="0" t="n">
        <v>-4.4</v>
      </c>
      <c r="M96" s="0" t="n">
        <f aca="false">IF(AND(J96&lt;&gt;"",ABS(J96-H96)&lt;0.011),1,0)</f>
        <v>1</v>
      </c>
    </row>
    <row r="97" customFormat="false" ht="15" hidden="false" customHeight="false" outlineLevel="0" collapsed="false">
      <c r="A97" s="0" t="s">
        <v>15</v>
      </c>
      <c r="B97" s="0" t="s">
        <v>109</v>
      </c>
      <c r="C97" s="0" t="s">
        <v>102</v>
      </c>
      <c r="D97" s="0" t="s">
        <v>55</v>
      </c>
      <c r="E97" s="0" t="n">
        <v>6.9</v>
      </c>
      <c r="F97" s="0" t="n">
        <v>1</v>
      </c>
      <c r="G97" s="0" t="n">
        <v>1</v>
      </c>
      <c r="H97" s="0" t="n">
        <f aca="false">ROUND(F97,0)</f>
        <v>1</v>
      </c>
      <c r="I97" s="0" t="n">
        <v>26</v>
      </c>
      <c r="J97" s="0" t="n">
        <v>1</v>
      </c>
      <c r="K97" s="0" t="n">
        <v>3.45</v>
      </c>
      <c r="L97" s="0" t="n">
        <v>-3.45</v>
      </c>
      <c r="M97" s="0" t="n">
        <f aca="false">IF(AND(J97&lt;&gt;"",ABS(J97-H97)&lt;0.011),1,0)</f>
        <v>1</v>
      </c>
    </row>
    <row r="98" customFormat="false" ht="15" hidden="false" customHeight="false" outlineLevel="0" collapsed="false">
      <c r="A98" s="0" t="s">
        <v>15</v>
      </c>
      <c r="B98" s="0" t="s">
        <v>109</v>
      </c>
      <c r="C98" s="0" t="s">
        <v>102</v>
      </c>
      <c r="D98" s="0" t="s">
        <v>114</v>
      </c>
      <c r="E98" s="0" t="n">
        <v>5.9</v>
      </c>
      <c r="F98" s="0" t="n">
        <v>1</v>
      </c>
      <c r="G98" s="0" t="n">
        <v>1</v>
      </c>
      <c r="H98" s="0" t="n">
        <f aca="false">ROUND(F98,0)</f>
        <v>1</v>
      </c>
      <c r="I98" s="0" t="n">
        <v>26</v>
      </c>
      <c r="J98" s="0" t="n">
        <v>1</v>
      </c>
      <c r="K98" s="0" t="n">
        <v>2.95</v>
      </c>
      <c r="L98" s="0" t="n">
        <v>-2.95</v>
      </c>
      <c r="M98" s="0" t="n">
        <f aca="false">IF(AND(J98&lt;&gt;"",ABS(J98-H98)&lt;0.011),1,0)</f>
        <v>1</v>
      </c>
    </row>
    <row r="99" customFormat="false" ht="15" hidden="false" customHeight="false" outlineLevel="0" collapsed="false">
      <c r="A99" s="0" t="s">
        <v>15</v>
      </c>
      <c r="B99" s="0" t="s">
        <v>109</v>
      </c>
      <c r="C99" s="0" t="s">
        <v>102</v>
      </c>
      <c r="D99" s="0" t="s">
        <v>115</v>
      </c>
      <c r="E99" s="0" t="n">
        <v>2.9</v>
      </c>
      <c r="F99" s="0" t="n">
        <v>1</v>
      </c>
      <c r="G99" s="0" t="n">
        <v>1</v>
      </c>
      <c r="H99" s="0" t="n">
        <f aca="false">ROUND(F99,0)</f>
        <v>1</v>
      </c>
      <c r="I99" s="0" t="n">
        <v>26</v>
      </c>
      <c r="J99" s="0" t="n">
        <v>1</v>
      </c>
      <c r="K99" s="0" t="n">
        <v>1.45</v>
      </c>
      <c r="L99" s="0" t="n">
        <v>-1.45</v>
      </c>
      <c r="M99" s="0" t="n">
        <f aca="false">IF(AND(J99&lt;&gt;"",ABS(J99-H99)&lt;0.011),1,0)</f>
        <v>1</v>
      </c>
    </row>
    <row r="100" customFormat="false" ht="15" hidden="false" customHeight="false" outlineLevel="0" collapsed="false">
      <c r="A100" s="0" t="s">
        <v>15</v>
      </c>
      <c r="B100" s="0" t="s">
        <v>109</v>
      </c>
      <c r="C100" s="0" t="s">
        <v>102</v>
      </c>
      <c r="D100" s="0" t="s">
        <v>28</v>
      </c>
      <c r="E100" s="0" t="n">
        <v>18.6</v>
      </c>
      <c r="F100" s="0" t="n">
        <v>1</v>
      </c>
      <c r="G100" s="0" t="n">
        <v>1</v>
      </c>
      <c r="H100" s="0" t="n">
        <f aca="false">ROUND(F100,0)</f>
        <v>1</v>
      </c>
      <c r="I100" s="0" t="n">
        <v>26</v>
      </c>
      <c r="J100" s="0" t="n">
        <v>1</v>
      </c>
      <c r="K100" s="0" t="n">
        <v>9.3</v>
      </c>
      <c r="L100" s="0" t="n">
        <v>-9.3</v>
      </c>
      <c r="M100" s="0" t="n">
        <f aca="false">IF(AND(J100&lt;&gt;"",ABS(J100-H100)&lt;0.011),1,0)</f>
        <v>1</v>
      </c>
    </row>
    <row r="101" customFormat="false" ht="15" hidden="false" customHeight="false" outlineLevel="0" collapsed="false">
      <c r="A101" s="0" t="s">
        <v>15</v>
      </c>
      <c r="B101" s="0" t="s">
        <v>109</v>
      </c>
      <c r="C101" s="0" t="s">
        <v>102</v>
      </c>
      <c r="D101" s="0" t="s">
        <v>61</v>
      </c>
      <c r="E101" s="0" t="n">
        <v>2</v>
      </c>
      <c r="F101" s="0" t="n">
        <v>1</v>
      </c>
      <c r="G101" s="0" t="n">
        <v>1</v>
      </c>
      <c r="H101" s="0" t="n">
        <f aca="false">ROUND(F101,0)</f>
        <v>1</v>
      </c>
      <c r="I101" s="0" t="n">
        <v>26</v>
      </c>
      <c r="J101" s="0" t="n">
        <v>1</v>
      </c>
      <c r="K101" s="0" t="n">
        <v>1</v>
      </c>
      <c r="L101" s="0" t="n">
        <v>-1</v>
      </c>
      <c r="M101" s="0" t="n">
        <f aca="false">IF(AND(J101&lt;&gt;"",ABS(J101-H101)&lt;0.011),1,0)</f>
        <v>1</v>
      </c>
    </row>
    <row r="102" customFormat="false" ht="15" hidden="false" customHeight="false" outlineLevel="0" collapsed="false">
      <c r="A102" s="0" t="s">
        <v>15</v>
      </c>
      <c r="B102" s="0" t="s">
        <v>109</v>
      </c>
      <c r="C102" s="0" t="s">
        <v>102</v>
      </c>
      <c r="D102" s="0" t="s">
        <v>88</v>
      </c>
      <c r="E102" s="0" t="n">
        <v>3.9</v>
      </c>
      <c r="F102" s="0" t="n">
        <v>1</v>
      </c>
      <c r="G102" s="0" t="n">
        <v>1</v>
      </c>
      <c r="H102" s="0" t="n">
        <f aca="false">ROUND(F102,0)</f>
        <v>1</v>
      </c>
      <c r="I102" s="0" t="n">
        <v>26</v>
      </c>
      <c r="J102" s="0" t="n">
        <v>1</v>
      </c>
      <c r="K102" s="0" t="n">
        <v>1.95</v>
      </c>
      <c r="L102" s="0" t="n">
        <v>-1.95</v>
      </c>
      <c r="M102" s="0" t="n">
        <f aca="false">IF(AND(J102&lt;&gt;"",ABS(J102-H102)&lt;0.011),1,0)</f>
        <v>1</v>
      </c>
    </row>
    <row r="103" customFormat="false" ht="15" hidden="false" customHeight="false" outlineLevel="0" collapsed="false">
      <c r="A103" s="0" t="s">
        <v>15</v>
      </c>
      <c r="B103" s="0" t="s">
        <v>109</v>
      </c>
      <c r="C103" s="0" t="s">
        <v>102</v>
      </c>
      <c r="D103" s="0" t="s">
        <v>70</v>
      </c>
      <c r="E103" s="0" t="n">
        <v>32</v>
      </c>
      <c r="F103" s="0" t="n">
        <v>1</v>
      </c>
      <c r="G103" s="0" t="n">
        <v>1</v>
      </c>
      <c r="H103" s="0" t="n">
        <f aca="false">ROUND(F103,0)</f>
        <v>1</v>
      </c>
      <c r="I103" s="0" t="n">
        <v>26</v>
      </c>
      <c r="J103" s="0" t="n">
        <v>1</v>
      </c>
      <c r="K103" s="0" t="n">
        <v>16</v>
      </c>
      <c r="L103" s="0" t="n">
        <v>-16</v>
      </c>
      <c r="M103" s="0" t="n">
        <f aca="false">IF(AND(J103&lt;&gt;"",ABS(J103-H103)&lt;0.011),1,0)</f>
        <v>1</v>
      </c>
    </row>
    <row r="104" customFormat="false" ht="15" hidden="false" customHeight="false" outlineLevel="0" collapsed="false">
      <c r="A104" s="0" t="s">
        <v>15</v>
      </c>
      <c r="B104" s="0" t="s">
        <v>109</v>
      </c>
      <c r="C104" s="0" t="s">
        <v>102</v>
      </c>
      <c r="D104" s="0" t="s">
        <v>65</v>
      </c>
      <c r="E104" s="0" t="n">
        <v>3.9</v>
      </c>
      <c r="F104" s="0" t="n">
        <v>1</v>
      </c>
      <c r="G104" s="0" t="n">
        <v>1</v>
      </c>
      <c r="H104" s="0" t="n">
        <f aca="false">ROUND(F104,0)</f>
        <v>1</v>
      </c>
      <c r="I104" s="0" t="n">
        <v>26</v>
      </c>
      <c r="J104" s="0" t="n">
        <v>1</v>
      </c>
      <c r="K104" s="0" t="n">
        <v>1.95</v>
      </c>
      <c r="L104" s="0" t="n">
        <v>-1.95</v>
      </c>
      <c r="M104" s="0" t="n">
        <f aca="false">IF(AND(J104&lt;&gt;"",ABS(J104-H104)&lt;0.011),1,0)</f>
        <v>1</v>
      </c>
    </row>
    <row r="105" customFormat="false" ht="15" hidden="false" customHeight="false" outlineLevel="0" collapsed="false">
      <c r="A105" s="0" t="s">
        <v>15</v>
      </c>
      <c r="B105" s="0" t="s">
        <v>109</v>
      </c>
      <c r="C105" s="0" t="s">
        <v>102</v>
      </c>
      <c r="D105" s="0" t="s">
        <v>50</v>
      </c>
      <c r="E105" s="0" t="n">
        <v>17.6</v>
      </c>
      <c r="F105" s="0" t="n">
        <v>1</v>
      </c>
      <c r="G105" s="0" t="n">
        <v>1</v>
      </c>
      <c r="H105" s="0" t="n">
        <f aca="false">ROUND(F105,0)</f>
        <v>1</v>
      </c>
      <c r="I105" s="0" t="n">
        <v>26</v>
      </c>
      <c r="J105" s="0" t="n">
        <v>1</v>
      </c>
      <c r="K105" s="0" t="n">
        <v>8.8</v>
      </c>
      <c r="L105" s="0" t="n">
        <v>-8.8</v>
      </c>
      <c r="M105" s="0" t="n">
        <f aca="false">IF(AND(J105&lt;&gt;"",ABS(J105-H105)&lt;0.011),1,0)</f>
        <v>1</v>
      </c>
    </row>
    <row r="106" customFormat="false" ht="15" hidden="false" customHeight="false" outlineLevel="0" collapsed="false">
      <c r="A106" s="0" t="s">
        <v>15</v>
      </c>
      <c r="B106" s="0" t="s">
        <v>109</v>
      </c>
      <c r="C106" s="0" t="s">
        <v>102</v>
      </c>
      <c r="D106" s="0" t="s">
        <v>116</v>
      </c>
      <c r="E106" s="0" t="n">
        <v>13.4</v>
      </c>
      <c r="F106" s="0" t="n">
        <v>1</v>
      </c>
      <c r="G106" s="0" t="n">
        <v>1</v>
      </c>
      <c r="H106" s="0" t="n">
        <f aca="false">ROUND(F106,0)</f>
        <v>1</v>
      </c>
      <c r="I106" s="0" t="n">
        <v>26</v>
      </c>
      <c r="J106" s="0" t="n">
        <v>1</v>
      </c>
      <c r="K106" s="0" t="n">
        <v>6.7</v>
      </c>
      <c r="L106" s="0" t="n">
        <v>-6.7</v>
      </c>
      <c r="M106" s="0" t="n">
        <f aca="false">IF(AND(J106&lt;&gt;"",ABS(J106-H106)&lt;0.011),1,0)</f>
        <v>1</v>
      </c>
    </row>
    <row r="107" customFormat="false" ht="15" hidden="false" customHeight="false" outlineLevel="0" collapsed="false">
      <c r="A107" s="0" t="s">
        <v>15</v>
      </c>
      <c r="B107" s="0" t="s">
        <v>109</v>
      </c>
      <c r="C107" s="0" t="s">
        <v>102</v>
      </c>
      <c r="D107" s="0" t="s">
        <v>117</v>
      </c>
      <c r="E107" s="0" t="n">
        <v>3.8</v>
      </c>
      <c r="F107" s="0" t="n">
        <v>1</v>
      </c>
      <c r="G107" s="0" t="n">
        <v>1</v>
      </c>
      <c r="H107" s="0" t="n">
        <f aca="false">ROUND(F107,0)</f>
        <v>1</v>
      </c>
      <c r="I107" s="0" t="n">
        <v>26</v>
      </c>
      <c r="J107" s="0" t="n">
        <v>1</v>
      </c>
      <c r="K107" s="0" t="n">
        <v>1.9</v>
      </c>
      <c r="L107" s="0" t="n">
        <v>-1.9</v>
      </c>
      <c r="M107" s="0" t="n">
        <f aca="false">IF(AND(J107&lt;&gt;"",ABS(J107-H107)&lt;0.011),1,0)</f>
        <v>1</v>
      </c>
    </row>
    <row r="108" customFormat="false" ht="15" hidden="false" customHeight="false" outlineLevel="0" collapsed="false">
      <c r="A108" s="0" t="s">
        <v>15</v>
      </c>
      <c r="B108" s="0" t="s">
        <v>118</v>
      </c>
      <c r="C108" s="0" t="s">
        <v>119</v>
      </c>
      <c r="D108" s="0" t="s">
        <v>80</v>
      </c>
      <c r="E108" s="0" t="n">
        <v>3.9</v>
      </c>
      <c r="F108" s="0" t="n">
        <v>1</v>
      </c>
      <c r="G108" s="0" t="n">
        <v>1</v>
      </c>
      <c r="H108" s="0" t="n">
        <f aca="false">ROUND(F108,0)</f>
        <v>1</v>
      </c>
      <c r="I108" s="0" t="n">
        <v>25</v>
      </c>
      <c r="J108" s="0" t="n">
        <v>1</v>
      </c>
      <c r="K108" s="0" t="n">
        <v>1.95</v>
      </c>
      <c r="L108" s="0" t="n">
        <v>-1.95</v>
      </c>
      <c r="M108" s="0" t="n">
        <f aca="false">IF(AND(J108&lt;&gt;"",ABS(J108-H108)&lt;0.011),1,0)</f>
        <v>1</v>
      </c>
    </row>
    <row r="109" customFormat="false" ht="15" hidden="false" customHeight="false" outlineLevel="0" collapsed="false">
      <c r="A109" s="0" t="s">
        <v>15</v>
      </c>
      <c r="B109" s="0" t="s">
        <v>118</v>
      </c>
      <c r="C109" s="0" t="s">
        <v>119</v>
      </c>
      <c r="D109" s="0" t="s">
        <v>20</v>
      </c>
      <c r="E109" s="0" t="n">
        <v>16.9</v>
      </c>
      <c r="F109" s="0" t="n">
        <v>1</v>
      </c>
      <c r="G109" s="0" t="n">
        <v>1</v>
      </c>
      <c r="H109" s="0" t="n">
        <f aca="false">ROUND(F109,0)</f>
        <v>1</v>
      </c>
      <c r="I109" s="0" t="n">
        <v>25</v>
      </c>
      <c r="J109" s="0" t="n">
        <v>1</v>
      </c>
      <c r="K109" s="0" t="n">
        <v>8.45</v>
      </c>
      <c r="L109" s="0" t="n">
        <v>-8.45</v>
      </c>
      <c r="M109" s="0" t="n">
        <f aca="false">IF(AND(J109&lt;&gt;"",ABS(J109-H109)&lt;0.011),1,0)</f>
        <v>1</v>
      </c>
    </row>
    <row r="110" customFormat="false" ht="15" hidden="false" customHeight="false" outlineLevel="0" collapsed="false">
      <c r="A110" s="0" t="s">
        <v>15</v>
      </c>
      <c r="B110" s="0" t="s">
        <v>118</v>
      </c>
      <c r="C110" s="0" t="s">
        <v>119</v>
      </c>
      <c r="D110" s="0" t="s">
        <v>120</v>
      </c>
      <c r="E110" s="0" t="n">
        <v>20.9</v>
      </c>
      <c r="F110" s="0" t="n">
        <v>1</v>
      </c>
      <c r="G110" s="0" t="n">
        <v>1</v>
      </c>
      <c r="H110" s="0" t="n">
        <f aca="false">ROUND(F110,0)</f>
        <v>1</v>
      </c>
      <c r="I110" s="0" t="n">
        <v>25</v>
      </c>
      <c r="J110" s="0" t="n">
        <v>1</v>
      </c>
      <c r="K110" s="0" t="n">
        <v>10.45</v>
      </c>
      <c r="L110" s="0" t="n">
        <v>-10.45</v>
      </c>
      <c r="M110" s="0" t="n">
        <f aca="false">IF(AND(J110&lt;&gt;"",ABS(J110-H110)&lt;0.011),1,0)</f>
        <v>1</v>
      </c>
    </row>
    <row r="111" customFormat="false" ht="15" hidden="false" customHeight="false" outlineLevel="0" collapsed="false">
      <c r="A111" s="0" t="s">
        <v>15</v>
      </c>
      <c r="B111" s="0" t="s">
        <v>118</v>
      </c>
      <c r="C111" s="0" t="s">
        <v>119</v>
      </c>
      <c r="D111" s="0" t="s">
        <v>121</v>
      </c>
      <c r="E111" s="0" t="n">
        <v>16.9</v>
      </c>
      <c r="F111" s="0" t="n">
        <v>1</v>
      </c>
      <c r="G111" s="0" t="n">
        <v>1</v>
      </c>
      <c r="H111" s="0" t="n">
        <f aca="false">ROUND(F111,0)</f>
        <v>1</v>
      </c>
      <c r="I111" s="0" t="n">
        <v>25</v>
      </c>
      <c r="J111" s="0" t="n">
        <v>1</v>
      </c>
      <c r="K111" s="0" t="n">
        <v>8.45</v>
      </c>
      <c r="L111" s="0" t="n">
        <v>-8.45</v>
      </c>
      <c r="M111" s="0" t="n">
        <f aca="false">IF(AND(J111&lt;&gt;"",ABS(J111-H111)&lt;0.011),1,0)</f>
        <v>1</v>
      </c>
    </row>
    <row r="112" customFormat="false" ht="15" hidden="false" customHeight="false" outlineLevel="0" collapsed="false">
      <c r="A112" s="0" t="s">
        <v>15</v>
      </c>
      <c r="B112" s="0" t="s">
        <v>118</v>
      </c>
      <c r="C112" s="0" t="s">
        <v>119</v>
      </c>
      <c r="D112" s="0" t="s">
        <v>122</v>
      </c>
      <c r="E112" s="0" t="n">
        <v>4.9</v>
      </c>
      <c r="F112" s="0" t="n">
        <v>1</v>
      </c>
      <c r="G112" s="0" t="n">
        <v>1</v>
      </c>
      <c r="H112" s="0" t="n">
        <f aca="false">ROUND(F112,0)</f>
        <v>1</v>
      </c>
      <c r="I112" s="0" t="n">
        <v>25</v>
      </c>
      <c r="J112" s="0" t="n">
        <v>1</v>
      </c>
      <c r="K112" s="0" t="n">
        <v>2.45</v>
      </c>
      <c r="L112" s="0" t="n">
        <v>-2.45</v>
      </c>
      <c r="M112" s="0" t="n">
        <f aca="false">IF(AND(J112&lt;&gt;"",ABS(J112-H112)&lt;0.011),1,0)</f>
        <v>1</v>
      </c>
    </row>
    <row r="113" customFormat="false" ht="15" hidden="false" customHeight="false" outlineLevel="0" collapsed="false">
      <c r="A113" s="0" t="s">
        <v>15</v>
      </c>
      <c r="B113" s="0" t="s">
        <v>118</v>
      </c>
      <c r="C113" s="0" t="s">
        <v>119</v>
      </c>
      <c r="D113" s="0" t="s">
        <v>49</v>
      </c>
      <c r="E113" s="0" t="n">
        <v>15.9</v>
      </c>
      <c r="F113" s="0" t="n">
        <v>1</v>
      </c>
      <c r="G113" s="0" t="n">
        <v>1</v>
      </c>
      <c r="H113" s="0" t="n">
        <f aca="false">ROUND(F113,0)</f>
        <v>1</v>
      </c>
      <c r="I113" s="0" t="n">
        <v>25</v>
      </c>
      <c r="J113" s="0" t="n">
        <v>1</v>
      </c>
      <c r="K113" s="0" t="n">
        <v>7.95</v>
      </c>
      <c r="L113" s="0" t="n">
        <v>-7.95</v>
      </c>
      <c r="M113" s="0" t="n">
        <f aca="false">IF(AND(J113&lt;&gt;"",ABS(J113-H113)&lt;0.011),1,0)</f>
        <v>1</v>
      </c>
    </row>
    <row r="114" customFormat="false" ht="15" hidden="false" customHeight="false" outlineLevel="0" collapsed="false">
      <c r="A114" s="0" t="s">
        <v>15</v>
      </c>
      <c r="B114" s="0" t="s">
        <v>118</v>
      </c>
      <c r="C114" s="0" t="s">
        <v>119</v>
      </c>
      <c r="D114" s="0" t="s">
        <v>123</v>
      </c>
      <c r="E114" s="0" t="n">
        <v>6.9</v>
      </c>
      <c r="F114" s="0" t="n">
        <v>1</v>
      </c>
      <c r="G114" s="0" t="n">
        <v>1</v>
      </c>
      <c r="H114" s="0" t="n">
        <f aca="false">ROUND(F114,0)</f>
        <v>1</v>
      </c>
      <c r="I114" s="0" t="n">
        <v>25</v>
      </c>
      <c r="J114" s="0" t="n">
        <v>1</v>
      </c>
      <c r="K114" s="0" t="n">
        <v>3.45</v>
      </c>
      <c r="L114" s="0" t="n">
        <v>-3.45</v>
      </c>
      <c r="M114" s="0" t="n">
        <f aca="false">IF(AND(J114&lt;&gt;"",ABS(J114-H114)&lt;0.011),1,0)</f>
        <v>1</v>
      </c>
    </row>
    <row r="115" customFormat="false" ht="15" hidden="false" customHeight="false" outlineLevel="0" collapsed="false">
      <c r="A115" s="0" t="s">
        <v>15</v>
      </c>
      <c r="B115" s="0" t="s">
        <v>118</v>
      </c>
      <c r="C115" s="0" t="s">
        <v>119</v>
      </c>
      <c r="D115" s="0" t="s">
        <v>50</v>
      </c>
      <c r="E115" s="0" t="n">
        <v>17.6</v>
      </c>
      <c r="F115" s="0" t="n">
        <v>1</v>
      </c>
      <c r="G115" s="0" t="n">
        <v>1</v>
      </c>
      <c r="H115" s="0" t="n">
        <f aca="false">ROUND(F115,0)</f>
        <v>1</v>
      </c>
      <c r="I115" s="0" t="n">
        <v>25</v>
      </c>
      <c r="J115" s="0" t="n">
        <v>1</v>
      </c>
      <c r="K115" s="0" t="n">
        <v>8.8</v>
      </c>
      <c r="L115" s="0" t="n">
        <v>-8.8</v>
      </c>
      <c r="M115" s="0" t="n">
        <f aca="false">IF(AND(J115&lt;&gt;"",ABS(J115-H115)&lt;0.011),1,0)</f>
        <v>1</v>
      </c>
    </row>
    <row r="116" customFormat="false" ht="15" hidden="false" customHeight="false" outlineLevel="0" collapsed="false">
      <c r="A116" s="0" t="s">
        <v>15</v>
      </c>
      <c r="B116" s="0" t="s">
        <v>118</v>
      </c>
      <c r="C116" s="0" t="s">
        <v>119</v>
      </c>
      <c r="D116" s="0" t="s">
        <v>116</v>
      </c>
      <c r="E116" s="0" t="n">
        <v>13.4</v>
      </c>
      <c r="F116" s="0" t="n">
        <v>1</v>
      </c>
      <c r="G116" s="0" t="n">
        <v>1</v>
      </c>
      <c r="H116" s="0" t="n">
        <f aca="false">ROUND(F116,0)</f>
        <v>1</v>
      </c>
      <c r="I116" s="0" t="n">
        <v>25</v>
      </c>
      <c r="J116" s="0" t="n">
        <v>1</v>
      </c>
      <c r="K116" s="0" t="n">
        <v>6.7</v>
      </c>
      <c r="L116" s="0" t="n">
        <v>-6.7</v>
      </c>
      <c r="M116" s="0" t="n">
        <f aca="false">IF(AND(J116&lt;&gt;"",ABS(J116-H116)&lt;0.011),1,0)</f>
        <v>1</v>
      </c>
    </row>
    <row r="117" customFormat="false" ht="15" hidden="false" customHeight="false" outlineLevel="0" collapsed="false">
      <c r="A117" s="0" t="s">
        <v>15</v>
      </c>
      <c r="B117" s="0" t="s">
        <v>124</v>
      </c>
      <c r="C117" s="0" t="s">
        <v>125</v>
      </c>
      <c r="D117" s="0" t="s">
        <v>84</v>
      </c>
      <c r="E117" s="0" t="n">
        <v>19</v>
      </c>
      <c r="F117" s="0" t="n">
        <v>2</v>
      </c>
      <c r="G117" s="0" t="n">
        <v>1</v>
      </c>
      <c r="H117" s="0" t="n">
        <f aca="false">ROUND(F117,0)</f>
        <v>2</v>
      </c>
      <c r="I117" s="0" t="n">
        <v>18</v>
      </c>
      <c r="J117" s="0" t="n">
        <v>1</v>
      </c>
      <c r="K117" s="0" t="n">
        <v>9.5</v>
      </c>
      <c r="L117" s="0" t="n">
        <v>-9.5</v>
      </c>
      <c r="M117" s="0" t="n">
        <f aca="false">IF(AND(J117&lt;&gt;"",ABS(J117-H117)&lt;0.011),1,0)</f>
        <v>0</v>
      </c>
    </row>
    <row r="118" customFormat="false" ht="15" hidden="false" customHeight="false" outlineLevel="0" collapsed="false">
      <c r="A118" s="0" t="s">
        <v>15</v>
      </c>
      <c r="B118" s="0" t="s">
        <v>124</v>
      </c>
      <c r="C118" s="0" t="s">
        <v>125</v>
      </c>
      <c r="D118" s="0" t="s">
        <v>114</v>
      </c>
      <c r="E118" s="0" t="n">
        <v>5.9</v>
      </c>
      <c r="F118" s="0" t="n">
        <v>1</v>
      </c>
      <c r="G118" s="0" t="n">
        <v>1</v>
      </c>
      <c r="H118" s="0" t="n">
        <f aca="false">ROUND(F118,0)</f>
        <v>1</v>
      </c>
      <c r="I118" s="0" t="n">
        <v>21</v>
      </c>
      <c r="J118" s="0" t="n">
        <v>1</v>
      </c>
      <c r="K118" s="0" t="n">
        <v>2.95</v>
      </c>
      <c r="L118" s="0" t="n">
        <v>-2.95</v>
      </c>
      <c r="M118" s="0" t="n">
        <f aca="false">IF(AND(J118&lt;&gt;"",ABS(J118-H118)&lt;0.011),1,0)</f>
        <v>1</v>
      </c>
    </row>
    <row r="119" customFormat="false" ht="15" hidden="false" customHeight="false" outlineLevel="0" collapsed="false">
      <c r="A119" s="0" t="s">
        <v>15</v>
      </c>
      <c r="B119" s="0" t="s">
        <v>124</v>
      </c>
      <c r="C119" s="0" t="s">
        <v>125</v>
      </c>
      <c r="D119" s="0" t="s">
        <v>128</v>
      </c>
      <c r="E119" s="0" t="n">
        <v>1.8</v>
      </c>
      <c r="F119" s="0" t="n">
        <v>1</v>
      </c>
      <c r="G119" s="0" t="n">
        <v>1</v>
      </c>
      <c r="H119" s="0" t="n">
        <f aca="false">ROUND(F119,0)</f>
        <v>1</v>
      </c>
      <c r="I119" s="0" t="n">
        <v>21</v>
      </c>
      <c r="J119" s="0" t="n">
        <v>1</v>
      </c>
      <c r="K119" s="0" t="n">
        <v>0.9</v>
      </c>
      <c r="L119" s="0" t="n">
        <v>-0.9</v>
      </c>
      <c r="M119" s="0" t="n">
        <f aca="false">IF(AND(J119&lt;&gt;"",ABS(J119-H119)&lt;0.011),1,0)</f>
        <v>1</v>
      </c>
    </row>
    <row r="120" customFormat="false" ht="15" hidden="false" customHeight="false" outlineLevel="0" collapsed="false">
      <c r="A120" s="0" t="s">
        <v>15</v>
      </c>
      <c r="B120" s="0" t="s">
        <v>124</v>
      </c>
      <c r="C120" s="0" t="s">
        <v>125</v>
      </c>
      <c r="D120" s="0" t="s">
        <v>129</v>
      </c>
      <c r="E120" s="0" t="n">
        <v>4.9</v>
      </c>
      <c r="F120" s="0" t="n">
        <v>1</v>
      </c>
      <c r="G120" s="0" t="n">
        <v>1</v>
      </c>
      <c r="H120" s="0" t="n">
        <f aca="false">ROUND(F120,0)</f>
        <v>1</v>
      </c>
      <c r="I120" s="0" t="n">
        <v>21</v>
      </c>
      <c r="J120" s="0" t="n">
        <v>1</v>
      </c>
      <c r="K120" s="0" t="n">
        <v>2.45</v>
      </c>
      <c r="L120" s="0" t="n">
        <v>-2.45</v>
      </c>
      <c r="M120" s="0" t="n">
        <f aca="false">IF(AND(J120&lt;&gt;"",ABS(J120-H120)&lt;0.011),1,0)</f>
        <v>1</v>
      </c>
    </row>
    <row r="121" customFormat="false" ht="15" hidden="false" customHeight="false" outlineLevel="0" collapsed="false">
      <c r="A121" s="0" t="s">
        <v>15</v>
      </c>
      <c r="B121" s="0" t="s">
        <v>124</v>
      </c>
      <c r="C121" s="0" t="s">
        <v>125</v>
      </c>
      <c r="D121" s="0" t="s">
        <v>106</v>
      </c>
      <c r="E121" s="0" t="n">
        <v>4.7</v>
      </c>
      <c r="F121" s="0" t="n">
        <v>1</v>
      </c>
      <c r="G121" s="0" t="n">
        <v>1</v>
      </c>
      <c r="H121" s="0" t="n">
        <f aca="false">ROUND(F121,0)</f>
        <v>1</v>
      </c>
      <c r="I121" s="0" t="n">
        <v>21</v>
      </c>
      <c r="J121" s="0" t="n">
        <v>1</v>
      </c>
      <c r="K121" s="0" t="n">
        <v>2.35</v>
      </c>
      <c r="L121" s="0" t="n">
        <v>-2.35</v>
      </c>
      <c r="M121" s="0" t="n">
        <f aca="false">IF(AND(J121&lt;&gt;"",ABS(J121-H121)&lt;0.011),1,0)</f>
        <v>1</v>
      </c>
    </row>
    <row r="122" customFormat="false" ht="15" hidden="false" customHeight="false" outlineLevel="0" collapsed="false">
      <c r="A122" s="0" t="s">
        <v>15</v>
      </c>
      <c r="B122" s="0" t="s">
        <v>124</v>
      </c>
      <c r="C122" s="0" t="s">
        <v>125</v>
      </c>
      <c r="D122" s="0" t="s">
        <v>40</v>
      </c>
      <c r="E122" s="0" t="n">
        <v>4.7</v>
      </c>
      <c r="F122" s="0" t="n">
        <v>1</v>
      </c>
      <c r="G122" s="0" t="n">
        <v>1</v>
      </c>
      <c r="H122" s="0" t="n">
        <f aca="false">ROUND(F122,0)</f>
        <v>1</v>
      </c>
      <c r="I122" s="0" t="n">
        <v>21</v>
      </c>
      <c r="J122" s="0" t="n">
        <v>1</v>
      </c>
      <c r="K122" s="0" t="n">
        <v>2.35</v>
      </c>
      <c r="L122" s="0" t="n">
        <v>-2.35</v>
      </c>
      <c r="M122" s="0" t="n">
        <f aca="false">IF(AND(J122&lt;&gt;"",ABS(J122-H122)&lt;0.011),1,0)</f>
        <v>1</v>
      </c>
    </row>
    <row r="123" customFormat="false" ht="15" hidden="false" customHeight="false" outlineLevel="0" collapsed="false">
      <c r="A123" s="0" t="s">
        <v>15</v>
      </c>
      <c r="B123" s="0" t="s">
        <v>124</v>
      </c>
      <c r="C123" s="0" t="s">
        <v>125</v>
      </c>
      <c r="D123" s="0" t="s">
        <v>130</v>
      </c>
      <c r="E123" s="0" t="n">
        <v>3.9</v>
      </c>
      <c r="F123" s="0" t="n">
        <v>1</v>
      </c>
      <c r="G123" s="0" t="n">
        <v>1</v>
      </c>
      <c r="H123" s="0" t="n">
        <f aca="false">ROUND(F123,0)</f>
        <v>1</v>
      </c>
      <c r="I123" s="0" t="n">
        <v>21</v>
      </c>
      <c r="J123" s="0" t="n">
        <v>1</v>
      </c>
      <c r="K123" s="0" t="n">
        <v>1.95</v>
      </c>
      <c r="L123" s="0" t="n">
        <v>-1.95</v>
      </c>
      <c r="M123" s="0" t="n">
        <f aca="false">IF(AND(J123&lt;&gt;"",ABS(J123-H123)&lt;0.011),1,0)</f>
        <v>1</v>
      </c>
    </row>
    <row r="124" customFormat="false" ht="15" hidden="false" customHeight="false" outlineLevel="0" collapsed="false">
      <c r="A124" s="0" t="s">
        <v>15</v>
      </c>
      <c r="B124" s="0" t="s">
        <v>124</v>
      </c>
      <c r="C124" s="0" t="s">
        <v>125</v>
      </c>
      <c r="D124" s="0" t="s">
        <v>41</v>
      </c>
      <c r="E124" s="0" t="n">
        <v>3.9</v>
      </c>
      <c r="F124" s="0" t="n">
        <v>1</v>
      </c>
      <c r="G124" s="0" t="n">
        <v>1</v>
      </c>
      <c r="H124" s="0" t="n">
        <f aca="false">ROUND(F124,0)</f>
        <v>1</v>
      </c>
      <c r="I124" s="0" t="n">
        <v>18</v>
      </c>
      <c r="J124" s="0" t="n">
        <v>1</v>
      </c>
      <c r="K124" s="0" t="n">
        <v>1.95</v>
      </c>
      <c r="L124" s="0" t="n">
        <v>-1.95</v>
      </c>
      <c r="M124" s="0" t="n">
        <f aca="false">IF(AND(J124&lt;&gt;"",ABS(J124-H124)&lt;0.011),1,0)</f>
        <v>1</v>
      </c>
    </row>
    <row r="125" customFormat="false" ht="15" hidden="false" customHeight="false" outlineLevel="0" collapsed="false">
      <c r="A125" s="0" t="s">
        <v>15</v>
      </c>
      <c r="B125" s="0" t="s">
        <v>124</v>
      </c>
      <c r="C125" s="0" t="s">
        <v>125</v>
      </c>
      <c r="D125" s="0" t="s">
        <v>131</v>
      </c>
      <c r="E125" s="0" t="n">
        <v>5.2</v>
      </c>
      <c r="F125" s="0" t="n">
        <v>1</v>
      </c>
      <c r="G125" s="0" t="n">
        <v>1</v>
      </c>
      <c r="H125" s="0" t="n">
        <f aca="false">ROUND(F125,0)</f>
        <v>1</v>
      </c>
      <c r="I125" s="0" t="n">
        <v>21</v>
      </c>
      <c r="J125" s="0" t="n">
        <v>1</v>
      </c>
      <c r="K125" s="0" t="n">
        <v>2.6</v>
      </c>
      <c r="L125" s="0" t="n">
        <v>-2.6</v>
      </c>
      <c r="M125" s="0" t="n">
        <f aca="false">IF(AND(J125&lt;&gt;"",ABS(J125-H125)&lt;0.011),1,0)</f>
        <v>1</v>
      </c>
    </row>
    <row r="126" customFormat="false" ht="15" hidden="false" customHeight="false" outlineLevel="0" collapsed="false">
      <c r="A126" s="0" t="s">
        <v>15</v>
      </c>
      <c r="B126" s="0" t="s">
        <v>124</v>
      </c>
      <c r="C126" s="0" t="s">
        <v>125</v>
      </c>
      <c r="D126" s="0" t="s">
        <v>67</v>
      </c>
      <c r="E126" s="0" t="n">
        <v>4.2</v>
      </c>
      <c r="F126" s="0" t="n">
        <v>1</v>
      </c>
      <c r="G126" s="0" t="n">
        <v>1</v>
      </c>
      <c r="H126" s="0" t="n">
        <f aca="false">ROUND(F126,0)</f>
        <v>1</v>
      </c>
      <c r="I126" s="0" t="n">
        <v>18</v>
      </c>
      <c r="J126" s="0" t="n">
        <v>1</v>
      </c>
      <c r="K126" s="0" t="n">
        <v>2.1</v>
      </c>
      <c r="L126" s="0" t="n">
        <v>-2.1</v>
      </c>
      <c r="M126" s="0" t="n">
        <f aca="false">IF(AND(J126&lt;&gt;"",ABS(J126-H126)&lt;0.011),1,0)</f>
        <v>1</v>
      </c>
    </row>
    <row r="127" customFormat="false" ht="15" hidden="false" customHeight="false" outlineLevel="0" collapsed="false">
      <c r="A127" s="0" t="s">
        <v>15</v>
      </c>
      <c r="B127" s="0" t="s">
        <v>124</v>
      </c>
      <c r="C127" s="0" t="s">
        <v>125</v>
      </c>
      <c r="D127" s="0" t="s">
        <v>126</v>
      </c>
      <c r="E127" s="0" t="n">
        <v>17.6</v>
      </c>
      <c r="F127" s="0" t="n">
        <v>1</v>
      </c>
      <c r="G127" s="0" t="n">
        <v>1</v>
      </c>
      <c r="H127" s="0" t="n">
        <f aca="false">ROUND(F127,0)</f>
        <v>1</v>
      </c>
      <c r="I127" s="0" t="n">
        <v>18</v>
      </c>
      <c r="J127" s="0" t="n">
        <v>1</v>
      </c>
      <c r="K127" s="0" t="n">
        <v>8.8</v>
      </c>
      <c r="L127" s="0" t="n">
        <v>-8.8</v>
      </c>
      <c r="M127" s="0" t="n">
        <f aca="false">IF(AND(J127&lt;&gt;"",ABS(J127-H127)&lt;0.011),1,0)</f>
        <v>1</v>
      </c>
    </row>
    <row r="128" customFormat="false" ht="15" hidden="false" customHeight="false" outlineLevel="0" collapsed="false">
      <c r="A128" s="0" t="s">
        <v>15</v>
      </c>
      <c r="B128" s="0" t="s">
        <v>124</v>
      </c>
      <c r="C128" s="0" t="s">
        <v>125</v>
      </c>
      <c r="D128" s="0" t="s">
        <v>50</v>
      </c>
      <c r="E128" s="0" t="n">
        <v>17.6</v>
      </c>
      <c r="F128" s="0" t="n">
        <v>2</v>
      </c>
      <c r="G128" s="0" t="n">
        <v>1</v>
      </c>
      <c r="H128" s="0" t="n">
        <f aca="false">ROUND(F128,0)</f>
        <v>2</v>
      </c>
      <c r="I128" s="0" t="n">
        <v>18</v>
      </c>
      <c r="J128" s="0" t="n">
        <v>1</v>
      </c>
      <c r="K128" s="0" t="n">
        <v>8.8</v>
      </c>
      <c r="L128" s="0" t="n">
        <v>-8.8</v>
      </c>
      <c r="M128" s="0" t="n">
        <f aca="false">IF(AND(J128&lt;&gt;"",ABS(J128-H128)&lt;0.011),1,0)</f>
        <v>0</v>
      </c>
    </row>
    <row r="129" customFormat="false" ht="15" hidden="false" customHeight="false" outlineLevel="0" collapsed="false">
      <c r="A129" s="0" t="s">
        <v>15</v>
      </c>
      <c r="B129" s="0" t="s">
        <v>124</v>
      </c>
      <c r="C129" s="0" t="s">
        <v>125</v>
      </c>
      <c r="D129" s="0" t="s">
        <v>111</v>
      </c>
      <c r="E129" s="0" t="n">
        <v>28.6</v>
      </c>
      <c r="F129" s="0" t="n">
        <v>1</v>
      </c>
      <c r="G129" s="0" t="n">
        <v>1</v>
      </c>
      <c r="H129" s="0" t="n">
        <f aca="false">ROUND(F129,0)</f>
        <v>1</v>
      </c>
      <c r="I129" s="0" t="n">
        <v>21</v>
      </c>
      <c r="J129" s="0" t="n">
        <v>1</v>
      </c>
      <c r="K129" s="0" t="n">
        <v>14.3</v>
      </c>
      <c r="L129" s="0" t="n">
        <v>-14.3</v>
      </c>
      <c r="M129" s="0" t="n">
        <f aca="false">IF(AND(J129&lt;&gt;"",ABS(J129-H129)&lt;0.011),1,0)</f>
        <v>1</v>
      </c>
    </row>
    <row r="130" customFormat="false" ht="15" hidden="false" customHeight="false" outlineLevel="0" collapsed="false">
      <c r="A130" s="0" t="s">
        <v>15</v>
      </c>
      <c r="B130" s="0" t="s">
        <v>124</v>
      </c>
      <c r="C130" s="0" t="s">
        <v>125</v>
      </c>
      <c r="D130" s="0" t="s">
        <v>127</v>
      </c>
      <c r="E130" s="0" t="n">
        <v>9</v>
      </c>
      <c r="F130" s="0" t="n">
        <v>1</v>
      </c>
      <c r="G130" s="0" t="n">
        <v>1</v>
      </c>
      <c r="H130" s="0" t="n">
        <f aca="false">ROUND(F130,0)</f>
        <v>1</v>
      </c>
      <c r="I130" s="0" t="n">
        <v>18</v>
      </c>
      <c r="J130" s="0" t="n">
        <v>1</v>
      </c>
      <c r="K130" s="0" t="n">
        <v>4.5</v>
      </c>
      <c r="L130" s="0" t="n">
        <v>-4.5</v>
      </c>
      <c r="M130" s="0" t="n">
        <f aca="false">IF(AND(J130&lt;&gt;"",ABS(J130-H130)&lt;0.011),1,0)</f>
        <v>1</v>
      </c>
    </row>
    <row r="131" customFormat="false" ht="15" hidden="false" customHeight="false" outlineLevel="0" collapsed="false">
      <c r="A131" s="0" t="s">
        <v>15</v>
      </c>
      <c r="B131" s="0" t="s">
        <v>124</v>
      </c>
      <c r="C131" s="0" t="s">
        <v>132</v>
      </c>
      <c r="D131" s="0" t="s">
        <v>67</v>
      </c>
      <c r="E131" s="0" t="n">
        <v>4.2</v>
      </c>
      <c r="F131" s="0" t="n">
        <v>1</v>
      </c>
      <c r="G131" s="0" t="n">
        <v>1</v>
      </c>
      <c r="H131" s="0" t="n">
        <f aca="false">ROUND(F131,0)</f>
        <v>1</v>
      </c>
      <c r="I131" s="0" t="n">
        <v>32</v>
      </c>
      <c r="J131" s="0" t="n">
        <v>1</v>
      </c>
      <c r="K131" s="0" t="n">
        <v>2.1</v>
      </c>
      <c r="L131" s="0" t="n">
        <v>-2.1</v>
      </c>
      <c r="M131" s="0" t="n">
        <f aca="false">IF(AND(J131&lt;&gt;"",ABS(J131-H131)&lt;0.011),1,0)</f>
        <v>1</v>
      </c>
    </row>
    <row r="132" customFormat="false" ht="15" hidden="false" customHeight="false" outlineLevel="0" collapsed="false">
      <c r="A132" s="0" t="s">
        <v>15</v>
      </c>
      <c r="B132" s="0" t="s">
        <v>124</v>
      </c>
      <c r="C132" s="0" t="s">
        <v>132</v>
      </c>
      <c r="D132" s="0" t="s">
        <v>126</v>
      </c>
      <c r="E132" s="0" t="n">
        <v>17.6</v>
      </c>
      <c r="F132" s="0" t="n">
        <v>1</v>
      </c>
      <c r="G132" s="0" t="n">
        <v>1</v>
      </c>
      <c r="H132" s="0" t="n">
        <f aca="false">ROUND(F132,0)</f>
        <v>1</v>
      </c>
      <c r="I132" s="0" t="n">
        <v>32</v>
      </c>
      <c r="J132" s="0" t="n">
        <v>1</v>
      </c>
      <c r="K132" s="0" t="n">
        <v>8.8</v>
      </c>
      <c r="L132" s="0" t="n">
        <v>-8.8</v>
      </c>
      <c r="M132" s="0" t="n">
        <f aca="false">IF(AND(J132&lt;&gt;"",ABS(J132-H132)&lt;0.011),1,0)</f>
        <v>1</v>
      </c>
    </row>
    <row r="133" customFormat="false" ht="15" hidden="false" customHeight="false" outlineLevel="0" collapsed="false">
      <c r="A133" s="0" t="s">
        <v>15</v>
      </c>
      <c r="B133" s="0" t="s">
        <v>124</v>
      </c>
      <c r="C133" s="0" t="s">
        <v>132</v>
      </c>
      <c r="D133" s="0" t="s">
        <v>117</v>
      </c>
      <c r="E133" s="0" t="n">
        <v>3.8</v>
      </c>
      <c r="F133" s="0" t="n">
        <v>1</v>
      </c>
      <c r="G133" s="0" t="n">
        <v>1</v>
      </c>
      <c r="H133" s="0" t="n">
        <f aca="false">ROUND(F133,0)</f>
        <v>1</v>
      </c>
      <c r="I133" s="0" t="n">
        <v>32</v>
      </c>
      <c r="J133" s="0" t="n">
        <v>1</v>
      </c>
      <c r="K133" s="0" t="n">
        <v>1.9</v>
      </c>
      <c r="L133" s="0" t="n">
        <v>-1.9</v>
      </c>
      <c r="M133" s="0" t="n">
        <f aca="false">IF(AND(J133&lt;&gt;"",ABS(J133-H133)&lt;0.011),1,0)</f>
        <v>1</v>
      </c>
    </row>
    <row r="134" customFormat="false" ht="15" hidden="false" customHeight="false" outlineLevel="0" collapsed="false">
      <c r="A134" s="0" t="s">
        <v>15</v>
      </c>
      <c r="B134" s="0" t="s">
        <v>124</v>
      </c>
      <c r="C134" s="0" t="s">
        <v>132</v>
      </c>
      <c r="D134" s="0" t="s">
        <v>76</v>
      </c>
      <c r="E134" s="0" t="n">
        <v>17.6</v>
      </c>
      <c r="F134" s="0" t="n">
        <v>1</v>
      </c>
      <c r="G134" s="0" t="n">
        <v>1</v>
      </c>
      <c r="H134" s="0" t="n">
        <f aca="false">ROUND(F134,0)</f>
        <v>1</v>
      </c>
      <c r="I134" s="0" t="n">
        <v>32</v>
      </c>
      <c r="J134" s="0" t="n">
        <v>1</v>
      </c>
      <c r="K134" s="0" t="n">
        <v>8.8</v>
      </c>
      <c r="L134" s="0" t="n">
        <v>-8.8</v>
      </c>
      <c r="M134" s="0" t="n">
        <f aca="false">IF(AND(J134&lt;&gt;"",ABS(J134-H134)&lt;0.011),1,0)</f>
        <v>1</v>
      </c>
    </row>
    <row r="135" customFormat="false" ht="15" hidden="false" customHeight="false" outlineLevel="0" collapsed="false">
      <c r="A135" s="0" t="s">
        <v>15</v>
      </c>
      <c r="B135" s="0" t="s">
        <v>133</v>
      </c>
      <c r="C135" s="0" t="s">
        <v>134</v>
      </c>
      <c r="D135" s="0" t="s">
        <v>47</v>
      </c>
      <c r="E135" s="0" t="n">
        <v>17.6</v>
      </c>
      <c r="F135" s="0" t="n">
        <v>1</v>
      </c>
      <c r="G135" s="0" t="n">
        <v>1</v>
      </c>
      <c r="H135" s="0" t="n">
        <f aca="false">ROUND(F135,0)</f>
        <v>1</v>
      </c>
      <c r="I135" s="0" t="n">
        <v>22</v>
      </c>
      <c r="J135" s="0" t="n">
        <v>1</v>
      </c>
      <c r="K135" s="0" t="n">
        <v>8.8</v>
      </c>
      <c r="L135" s="0" t="n">
        <v>-8.8</v>
      </c>
      <c r="M135" s="0" t="n">
        <f aca="false">IF(AND(J135&lt;&gt;"",ABS(J135-H135)&lt;0.011),1,0)</f>
        <v>1</v>
      </c>
    </row>
    <row r="136" customFormat="false" ht="15" hidden="false" customHeight="false" outlineLevel="0" collapsed="false">
      <c r="A136" s="0" t="s">
        <v>15</v>
      </c>
      <c r="B136" s="0" t="s">
        <v>133</v>
      </c>
      <c r="C136" s="0" t="s">
        <v>134</v>
      </c>
      <c r="D136" s="0" t="s">
        <v>78</v>
      </c>
      <c r="E136" s="0" t="n">
        <v>17.6</v>
      </c>
      <c r="F136" s="0" t="n">
        <v>1</v>
      </c>
      <c r="G136" s="0" t="n">
        <v>1</v>
      </c>
      <c r="H136" s="0" t="n">
        <f aca="false">ROUND(F136,0)</f>
        <v>1</v>
      </c>
      <c r="I136" s="0" t="n">
        <v>22</v>
      </c>
      <c r="J136" s="0" t="n">
        <v>1</v>
      </c>
      <c r="K136" s="0" t="n">
        <v>8.8</v>
      </c>
      <c r="L136" s="0" t="n">
        <v>-8.8</v>
      </c>
      <c r="M136" s="0" t="n">
        <f aca="false">IF(AND(J136&lt;&gt;"",ABS(J136-H136)&lt;0.011),1,0)</f>
        <v>1</v>
      </c>
    </row>
    <row r="137" customFormat="false" ht="15" hidden="false" customHeight="false" outlineLevel="0" collapsed="false">
      <c r="A137" s="0" t="s">
        <v>15</v>
      </c>
      <c r="B137" s="0" t="s">
        <v>133</v>
      </c>
      <c r="C137" s="0" t="s">
        <v>134</v>
      </c>
      <c r="D137" s="0" t="s">
        <v>135</v>
      </c>
      <c r="E137" s="0" t="n">
        <v>8.1</v>
      </c>
      <c r="F137" s="0" t="n">
        <v>1</v>
      </c>
      <c r="G137" s="0" t="n">
        <v>1</v>
      </c>
      <c r="H137" s="0" t="n">
        <f aca="false">ROUND(F137,0)</f>
        <v>1</v>
      </c>
      <c r="I137" s="0" t="n">
        <v>22</v>
      </c>
      <c r="J137" s="0" t="n">
        <v>1</v>
      </c>
      <c r="K137" s="0" t="n">
        <v>4.05</v>
      </c>
      <c r="L137" s="0" t="n">
        <v>-4.05</v>
      </c>
      <c r="M137" s="0" t="n">
        <f aca="false">IF(AND(J137&lt;&gt;"",ABS(J137-H137)&lt;0.011),1,0)</f>
        <v>1</v>
      </c>
    </row>
    <row r="138" customFormat="false" ht="15" hidden="false" customHeight="false" outlineLevel="0" collapsed="false">
      <c r="A138" s="0" t="s">
        <v>15</v>
      </c>
      <c r="B138" s="0" t="s">
        <v>133</v>
      </c>
      <c r="C138" s="0" t="s">
        <v>134</v>
      </c>
      <c r="D138" s="0" t="s">
        <v>42</v>
      </c>
      <c r="E138" s="0" t="n">
        <v>8.7</v>
      </c>
      <c r="F138" s="0" t="n">
        <v>1</v>
      </c>
      <c r="G138" s="0" t="n">
        <v>1</v>
      </c>
      <c r="H138" s="0" t="n">
        <f aca="false">ROUND(F138,0)</f>
        <v>1</v>
      </c>
      <c r="I138" s="0" t="n">
        <v>22</v>
      </c>
      <c r="J138" s="0" t="n">
        <v>1</v>
      </c>
      <c r="K138" s="0" t="n">
        <v>4.35</v>
      </c>
      <c r="L138" s="0" t="n">
        <v>-4.35</v>
      </c>
      <c r="M138" s="0" t="n">
        <f aca="false">IF(AND(J138&lt;&gt;"",ABS(J138-H138)&lt;0.011),1,0)</f>
        <v>1</v>
      </c>
    </row>
    <row r="139" customFormat="false" ht="15" hidden="false" customHeight="false" outlineLevel="0" collapsed="false">
      <c r="A139" s="0" t="s">
        <v>15</v>
      </c>
      <c r="B139" s="0" t="s">
        <v>133</v>
      </c>
      <c r="C139" s="0" t="s">
        <v>134</v>
      </c>
      <c r="D139" s="0" t="s">
        <v>21</v>
      </c>
      <c r="E139" s="0" t="n">
        <v>4.9</v>
      </c>
      <c r="F139" s="0" t="n">
        <v>1</v>
      </c>
      <c r="G139" s="0" t="n">
        <v>1</v>
      </c>
      <c r="H139" s="0" t="n">
        <f aca="false">ROUND(F139,0)</f>
        <v>1</v>
      </c>
      <c r="I139" s="0" t="n">
        <v>22</v>
      </c>
      <c r="J139" s="0" t="n">
        <v>1</v>
      </c>
      <c r="K139" s="0" t="n">
        <v>2.45</v>
      </c>
      <c r="L139" s="0" t="n">
        <v>-2.45</v>
      </c>
      <c r="M139" s="0" t="n">
        <f aca="false">IF(AND(J139&lt;&gt;"",ABS(J139-H139)&lt;0.011),1,0)</f>
        <v>1</v>
      </c>
    </row>
    <row r="140" customFormat="false" ht="15" hidden="false" customHeight="false" outlineLevel="0" collapsed="false">
      <c r="A140" s="0" t="s">
        <v>15</v>
      </c>
      <c r="B140" s="0" t="s">
        <v>133</v>
      </c>
      <c r="C140" s="0" t="s">
        <v>134</v>
      </c>
      <c r="D140" s="0" t="s">
        <v>136</v>
      </c>
      <c r="E140" s="0" t="n">
        <v>7.9</v>
      </c>
      <c r="F140" s="0" t="n">
        <v>1</v>
      </c>
      <c r="G140" s="0" t="n">
        <v>1</v>
      </c>
      <c r="H140" s="0" t="n">
        <f aca="false">ROUND(F140,0)</f>
        <v>1</v>
      </c>
      <c r="I140" s="0" t="n">
        <v>22</v>
      </c>
      <c r="J140" s="0" t="n">
        <v>1</v>
      </c>
      <c r="K140" s="0" t="n">
        <v>3.95</v>
      </c>
      <c r="L140" s="0" t="n">
        <v>-3.95</v>
      </c>
      <c r="M140" s="0" t="n">
        <f aca="false">IF(AND(J140&lt;&gt;"",ABS(J140-H140)&lt;0.011),1,0)</f>
        <v>1</v>
      </c>
    </row>
    <row r="141" customFormat="false" ht="15" hidden="false" customHeight="false" outlineLevel="0" collapsed="false">
      <c r="A141" s="0" t="s">
        <v>15</v>
      </c>
      <c r="B141" s="0" t="s">
        <v>137</v>
      </c>
      <c r="C141" s="0" t="s">
        <v>139</v>
      </c>
      <c r="D141" s="0" t="s">
        <v>138</v>
      </c>
      <c r="E141" s="0" t="n">
        <v>21.6</v>
      </c>
      <c r="F141" s="0" t="n">
        <v>1</v>
      </c>
      <c r="G141" s="0" t="n">
        <v>1</v>
      </c>
      <c r="H141" s="0" t="n">
        <f aca="false">ROUND(F141,0)</f>
        <v>1</v>
      </c>
      <c r="I141" s="0" t="n">
        <v>23</v>
      </c>
      <c r="J141" s="0" t="n">
        <v>1</v>
      </c>
      <c r="K141" s="0" t="n">
        <v>10.8</v>
      </c>
      <c r="L141" s="0" t="n">
        <v>-10.8</v>
      </c>
      <c r="M141" s="0" t="n">
        <f aca="false">IF(AND(J141&lt;&gt;"",ABS(J141-H141)&lt;0.011),1,0)</f>
        <v>1</v>
      </c>
    </row>
    <row r="142" customFormat="false" ht="15" hidden="false" customHeight="false" outlineLevel="0" collapsed="false">
      <c r="A142" s="0" t="s">
        <v>15</v>
      </c>
      <c r="B142" s="0" t="s">
        <v>137</v>
      </c>
      <c r="C142" s="0" t="s">
        <v>139</v>
      </c>
      <c r="D142" s="0" t="s">
        <v>20</v>
      </c>
      <c r="E142" s="0" t="n">
        <v>16.9</v>
      </c>
      <c r="F142" s="0" t="n">
        <v>1</v>
      </c>
      <c r="G142" s="0" t="n">
        <v>1</v>
      </c>
      <c r="H142" s="0" t="n">
        <f aca="false">ROUND(F142,0)</f>
        <v>1</v>
      </c>
      <c r="I142" s="0" t="n">
        <v>23</v>
      </c>
      <c r="J142" s="0" t="n">
        <v>1</v>
      </c>
      <c r="K142" s="0" t="n">
        <v>8.45</v>
      </c>
      <c r="L142" s="0" t="n">
        <v>-8.45</v>
      </c>
      <c r="M142" s="0" t="n">
        <f aca="false">IF(AND(J142&lt;&gt;"",ABS(J142-H142)&lt;0.011),1,0)</f>
        <v>1</v>
      </c>
    </row>
    <row r="143" customFormat="false" ht="15" hidden="false" customHeight="false" outlineLevel="0" collapsed="false">
      <c r="A143" s="0" t="s">
        <v>15</v>
      </c>
      <c r="B143" s="0" t="s">
        <v>137</v>
      </c>
      <c r="C143" s="0" t="s">
        <v>139</v>
      </c>
      <c r="D143" s="0" t="s">
        <v>140</v>
      </c>
      <c r="E143" s="0" t="n">
        <v>3.9</v>
      </c>
      <c r="F143" s="0" t="n">
        <v>1</v>
      </c>
      <c r="G143" s="0" t="n">
        <v>1</v>
      </c>
      <c r="H143" s="0" t="n">
        <f aca="false">ROUND(F143,0)</f>
        <v>1</v>
      </c>
      <c r="I143" s="0" t="n">
        <v>23</v>
      </c>
      <c r="J143" s="0" t="n">
        <v>1</v>
      </c>
      <c r="K143" s="0" t="n">
        <v>1.95</v>
      </c>
      <c r="L143" s="0" t="n">
        <v>-1.95</v>
      </c>
      <c r="M143" s="0" t="n">
        <f aca="false">IF(AND(J143&lt;&gt;"",ABS(J143-H143)&lt;0.011),1,0)</f>
        <v>1</v>
      </c>
    </row>
    <row r="144" customFormat="false" ht="15" hidden="false" customHeight="false" outlineLevel="0" collapsed="false">
      <c r="A144" s="0" t="s">
        <v>15</v>
      </c>
      <c r="B144" s="0" t="s">
        <v>137</v>
      </c>
      <c r="C144" s="0" t="s">
        <v>139</v>
      </c>
      <c r="D144" s="0" t="s">
        <v>141</v>
      </c>
      <c r="E144" s="0" t="n">
        <v>8.7</v>
      </c>
      <c r="F144" s="0" t="n">
        <v>1</v>
      </c>
      <c r="G144" s="0" t="n">
        <v>1</v>
      </c>
      <c r="H144" s="0" t="n">
        <f aca="false">ROUND(F144,0)</f>
        <v>1</v>
      </c>
      <c r="I144" s="0" t="n">
        <v>23</v>
      </c>
      <c r="J144" s="0" t="n">
        <v>1</v>
      </c>
      <c r="K144" s="0" t="n">
        <v>4.35</v>
      </c>
      <c r="L144" s="0" t="n">
        <v>-4.35</v>
      </c>
      <c r="M144" s="0" t="n">
        <f aca="false">IF(AND(J144&lt;&gt;"",ABS(J144-H144)&lt;0.011),1,0)</f>
        <v>1</v>
      </c>
    </row>
    <row r="145" customFormat="false" ht="15" hidden="false" customHeight="false" outlineLevel="0" collapsed="false">
      <c r="A145" s="0" t="s">
        <v>15</v>
      </c>
      <c r="B145" s="0" t="s">
        <v>137</v>
      </c>
      <c r="C145" s="0" t="s">
        <v>139</v>
      </c>
      <c r="D145" s="0" t="s">
        <v>32</v>
      </c>
      <c r="E145" s="0" t="n">
        <v>2.2</v>
      </c>
      <c r="F145" s="0" t="n">
        <v>3</v>
      </c>
      <c r="G145" s="0" t="n">
        <v>1</v>
      </c>
      <c r="H145" s="0" t="n">
        <f aca="false">ROUND(F145,0)</f>
        <v>3</v>
      </c>
      <c r="I145" s="0" t="n">
        <v>23</v>
      </c>
      <c r="J145" s="0" t="n">
        <v>3</v>
      </c>
      <c r="K145" s="0" t="n">
        <v>3.3</v>
      </c>
      <c r="L145" s="0" t="n">
        <v>-3.3</v>
      </c>
      <c r="M145" s="0" t="n">
        <f aca="false">IF(AND(J145&lt;&gt;"",ABS(J145-H145)&lt;0.011),1,0)</f>
        <v>1</v>
      </c>
    </row>
    <row r="146" customFormat="false" ht="15" hidden="false" customHeight="false" outlineLevel="0" collapsed="false">
      <c r="A146" s="0" t="s">
        <v>15</v>
      </c>
      <c r="B146" s="0" t="s">
        <v>137</v>
      </c>
      <c r="C146" s="0" t="s">
        <v>139</v>
      </c>
      <c r="D146" s="0" t="s">
        <v>122</v>
      </c>
      <c r="E146" s="0" t="n">
        <v>4.9</v>
      </c>
      <c r="F146" s="0" t="n">
        <v>1</v>
      </c>
      <c r="G146" s="0" t="n">
        <v>1</v>
      </c>
      <c r="H146" s="0" t="n">
        <f aca="false">ROUND(F146,0)</f>
        <v>1</v>
      </c>
      <c r="I146" s="0" t="n">
        <v>23</v>
      </c>
      <c r="J146" s="0" t="n">
        <v>1</v>
      </c>
      <c r="K146" s="0" t="n">
        <v>2.45</v>
      </c>
      <c r="L146" s="0" t="n">
        <v>-2.45</v>
      </c>
      <c r="M146" s="0" t="n">
        <f aca="false">IF(AND(J146&lt;&gt;"",ABS(J146-H146)&lt;0.011),1,0)</f>
        <v>1</v>
      </c>
    </row>
    <row r="147" customFormat="false" ht="15" hidden="false" customHeight="false" outlineLevel="0" collapsed="false">
      <c r="A147" s="0" t="s">
        <v>15</v>
      </c>
      <c r="B147" s="0" t="s">
        <v>137</v>
      </c>
      <c r="C147" s="0" t="s">
        <v>139</v>
      </c>
      <c r="D147" s="0" t="s">
        <v>93</v>
      </c>
      <c r="E147" s="0" t="n">
        <v>9.8</v>
      </c>
      <c r="F147" s="0" t="n">
        <v>1</v>
      </c>
      <c r="G147" s="0" t="n">
        <v>1</v>
      </c>
      <c r="H147" s="0" t="n">
        <f aca="false">ROUND(F147,0)</f>
        <v>1</v>
      </c>
      <c r="I147" s="0" t="n">
        <v>23</v>
      </c>
      <c r="J147" s="0" t="n">
        <v>1</v>
      </c>
      <c r="K147" s="0" t="n">
        <v>4.9</v>
      </c>
      <c r="L147" s="0" t="n">
        <v>-4.9</v>
      </c>
      <c r="M147" s="0" t="n">
        <f aca="false">IF(AND(J147&lt;&gt;"",ABS(J147-H147)&lt;0.011),1,0)</f>
        <v>1</v>
      </c>
    </row>
    <row r="148" customFormat="false" ht="15" hidden="false" customHeight="false" outlineLevel="0" collapsed="false">
      <c r="A148" s="0" t="s">
        <v>15</v>
      </c>
      <c r="B148" s="0" t="s">
        <v>137</v>
      </c>
      <c r="C148" s="0" t="s">
        <v>139</v>
      </c>
      <c r="D148" s="0" t="s">
        <v>21</v>
      </c>
      <c r="E148" s="0" t="n">
        <v>4.9</v>
      </c>
      <c r="F148" s="0" t="n">
        <v>1</v>
      </c>
      <c r="G148" s="0" t="n">
        <v>1</v>
      </c>
      <c r="H148" s="0" t="n">
        <f aca="false">ROUND(F148,0)</f>
        <v>1</v>
      </c>
      <c r="I148" s="0" t="n">
        <v>23</v>
      </c>
      <c r="J148" s="0" t="n">
        <v>1</v>
      </c>
      <c r="K148" s="0" t="n">
        <v>2.45</v>
      </c>
      <c r="L148" s="0" t="n">
        <v>-2.45</v>
      </c>
      <c r="M148" s="0" t="n">
        <f aca="false">IF(AND(J148&lt;&gt;"",ABS(J148-H148)&lt;0.011),1,0)</f>
        <v>1</v>
      </c>
    </row>
    <row r="149" customFormat="false" ht="15" hidden="false" customHeight="false" outlineLevel="0" collapsed="false">
      <c r="A149" s="0" t="s">
        <v>15</v>
      </c>
      <c r="B149" s="0" t="s">
        <v>137</v>
      </c>
      <c r="C149" s="0" t="s">
        <v>139</v>
      </c>
      <c r="D149" s="0" t="s">
        <v>94</v>
      </c>
      <c r="E149" s="0" t="n">
        <v>8.9</v>
      </c>
      <c r="F149" s="0" t="n">
        <v>1</v>
      </c>
      <c r="G149" s="0" t="n">
        <v>1</v>
      </c>
      <c r="H149" s="0" t="n">
        <f aca="false">ROUND(F149,0)</f>
        <v>1</v>
      </c>
      <c r="I149" s="0" t="n">
        <v>23</v>
      </c>
      <c r="J149" s="0" t="n">
        <v>1</v>
      </c>
      <c r="K149" s="0" t="n">
        <v>4.45</v>
      </c>
      <c r="L149" s="0" t="n">
        <v>-4.45</v>
      </c>
      <c r="M149" s="0" t="n">
        <f aca="false">IF(AND(J149&lt;&gt;"",ABS(J149-H149)&lt;0.011),1,0)</f>
        <v>1</v>
      </c>
    </row>
    <row r="150" customFormat="false" ht="15" hidden="false" customHeight="false" outlineLevel="0" collapsed="false">
      <c r="A150" s="0" t="s">
        <v>15</v>
      </c>
      <c r="B150" s="0" t="s">
        <v>137</v>
      </c>
      <c r="C150" s="0" t="s">
        <v>139</v>
      </c>
      <c r="D150" s="0" t="s">
        <v>98</v>
      </c>
      <c r="E150" s="0" t="n">
        <v>5.9</v>
      </c>
      <c r="F150" s="0" t="n">
        <v>1</v>
      </c>
      <c r="G150" s="0" t="n">
        <v>1</v>
      </c>
      <c r="H150" s="0" t="n">
        <f aca="false">ROUND(F150,0)</f>
        <v>1</v>
      </c>
      <c r="I150" s="0" t="n">
        <v>23</v>
      </c>
      <c r="J150" s="0" t="n">
        <v>1</v>
      </c>
      <c r="K150" s="0" t="n">
        <v>2.95</v>
      </c>
      <c r="L150" s="0" t="n">
        <v>-2.95</v>
      </c>
      <c r="M150" s="0" t="n">
        <f aca="false">IF(AND(J150&lt;&gt;"",ABS(J150-H150)&lt;0.011),1,0)</f>
        <v>1</v>
      </c>
    </row>
    <row r="151" customFormat="false" ht="15" hidden="false" customHeight="false" outlineLevel="0" collapsed="false">
      <c r="A151" s="0" t="s">
        <v>15</v>
      </c>
      <c r="B151" s="0" t="s">
        <v>137</v>
      </c>
      <c r="C151" s="0" t="s">
        <v>139</v>
      </c>
      <c r="D151" s="0" t="s">
        <v>76</v>
      </c>
      <c r="E151" s="0" t="n">
        <v>17.6</v>
      </c>
      <c r="F151" s="0" t="n">
        <v>1</v>
      </c>
      <c r="G151" s="0" t="n">
        <v>1</v>
      </c>
      <c r="H151" s="0" t="n">
        <f aca="false">ROUND(F151,0)</f>
        <v>1</v>
      </c>
      <c r="I151" s="0" t="n">
        <v>23</v>
      </c>
      <c r="J151" s="0" t="n">
        <v>1</v>
      </c>
      <c r="K151" s="0" t="n">
        <v>8.8</v>
      </c>
      <c r="L151" s="0" t="n">
        <v>-8.8</v>
      </c>
      <c r="M151" s="0" t="n">
        <f aca="false">IF(AND(J151&lt;&gt;"",ABS(J151-H151)&lt;0.011),1,0)</f>
        <v>1</v>
      </c>
    </row>
    <row r="152" customFormat="false" ht="15" hidden="false" customHeight="false" outlineLevel="0" collapsed="false">
      <c r="A152" s="0" t="s">
        <v>15</v>
      </c>
      <c r="B152" s="0" t="s">
        <v>137</v>
      </c>
      <c r="C152" s="0" t="s">
        <v>139</v>
      </c>
      <c r="D152" s="0" t="s">
        <v>142</v>
      </c>
      <c r="E152" s="0" t="n">
        <v>3.8</v>
      </c>
      <c r="F152" s="0" t="n">
        <v>1</v>
      </c>
      <c r="G152" s="0" t="n">
        <v>1</v>
      </c>
      <c r="H152" s="0" t="n">
        <f aca="false">ROUND(F152,0)</f>
        <v>1</v>
      </c>
      <c r="I152" s="0" t="n">
        <v>23</v>
      </c>
      <c r="J152" s="0" t="n">
        <v>1</v>
      </c>
      <c r="K152" s="0" t="n">
        <v>1.9</v>
      </c>
      <c r="L152" s="0" t="n">
        <v>-1.9</v>
      </c>
      <c r="M152" s="0" t="n">
        <f aca="false">IF(AND(J152&lt;&gt;"",ABS(J152-H152)&lt;0.011),1,0)</f>
        <v>1</v>
      </c>
    </row>
    <row r="153" customFormat="false" ht="15" hidden="false" customHeight="false" outlineLevel="0" collapsed="false">
      <c r="A153" s="0" t="s">
        <v>15</v>
      </c>
      <c r="B153" s="0" t="s">
        <v>137</v>
      </c>
      <c r="C153" s="0" t="s">
        <v>102</v>
      </c>
      <c r="D153" s="0" t="s">
        <v>131</v>
      </c>
      <c r="E153" s="0" t="n">
        <v>5.2</v>
      </c>
      <c r="F153" s="0" t="n">
        <v>1</v>
      </c>
      <c r="G153" s="0" t="n">
        <v>1</v>
      </c>
      <c r="H153" s="0" t="n">
        <f aca="false">ROUND(F153,0)</f>
        <v>1</v>
      </c>
      <c r="I153" s="0" t="n">
        <v>26</v>
      </c>
      <c r="J153" s="0" t="n">
        <v>1</v>
      </c>
      <c r="K153" s="0" t="n">
        <v>2.6</v>
      </c>
      <c r="L153" s="0" t="n">
        <v>-2.6</v>
      </c>
      <c r="M153" s="0" t="n">
        <f aca="false">IF(AND(J153&lt;&gt;"",ABS(J153-H153)&lt;0.011),1,0)</f>
        <v>1</v>
      </c>
    </row>
    <row r="154" customFormat="false" ht="15" hidden="false" customHeight="false" outlineLevel="0" collapsed="false">
      <c r="A154" s="0" t="s">
        <v>15</v>
      </c>
      <c r="B154" s="0" t="s">
        <v>137</v>
      </c>
      <c r="C154" s="0" t="s">
        <v>102</v>
      </c>
      <c r="D154" s="0" t="s">
        <v>143</v>
      </c>
      <c r="E154" s="0" t="n">
        <v>3.9</v>
      </c>
      <c r="F154" s="0" t="n">
        <v>1</v>
      </c>
      <c r="G154" s="0" t="n">
        <v>1</v>
      </c>
      <c r="H154" s="0" t="n">
        <f aca="false">ROUND(F154,0)</f>
        <v>1</v>
      </c>
      <c r="I154" s="0" t="n">
        <v>26</v>
      </c>
      <c r="J154" s="0" t="n">
        <v>1</v>
      </c>
      <c r="K154" s="0" t="n">
        <v>1.95</v>
      </c>
      <c r="L154" s="0" t="n">
        <v>-1.95</v>
      </c>
      <c r="M154" s="0" t="n">
        <f aca="false">IF(AND(J154&lt;&gt;"",ABS(J154-H154)&lt;0.011),1,0)</f>
        <v>1</v>
      </c>
    </row>
    <row r="155" customFormat="false" ht="15" hidden="false" customHeight="false" outlineLevel="0" collapsed="false">
      <c r="A155" s="0" t="s">
        <v>15</v>
      </c>
      <c r="B155" s="0" t="s">
        <v>137</v>
      </c>
      <c r="C155" s="0" t="s">
        <v>102</v>
      </c>
      <c r="D155" s="0" t="s">
        <v>144</v>
      </c>
      <c r="E155" s="0" t="n">
        <v>3.9</v>
      </c>
      <c r="F155" s="0" t="n">
        <v>1</v>
      </c>
      <c r="G155" s="0" t="n">
        <v>1</v>
      </c>
      <c r="H155" s="0" t="n">
        <f aca="false">ROUND(F155,0)</f>
        <v>1</v>
      </c>
      <c r="I155" s="0" t="n">
        <v>26</v>
      </c>
      <c r="J155" s="0" t="n">
        <v>1</v>
      </c>
      <c r="K155" s="0" t="n">
        <v>1.95</v>
      </c>
      <c r="L155" s="0" t="n">
        <v>-1.95</v>
      </c>
      <c r="M155" s="0" t="n">
        <f aca="false">IF(AND(J155&lt;&gt;"",ABS(J155-H155)&lt;0.011),1,0)</f>
        <v>1</v>
      </c>
    </row>
    <row r="156" customFormat="false" ht="15" hidden="false" customHeight="false" outlineLevel="0" collapsed="false">
      <c r="A156" s="0" t="s">
        <v>15</v>
      </c>
      <c r="B156" s="0" t="s">
        <v>145</v>
      </c>
      <c r="C156" s="0" t="s">
        <v>101</v>
      </c>
      <c r="D156" s="0" t="s">
        <v>45</v>
      </c>
      <c r="E156" s="0" t="n">
        <v>17.6</v>
      </c>
      <c r="F156" s="0" t="n">
        <v>1</v>
      </c>
      <c r="G156" s="0" t="n">
        <v>1</v>
      </c>
      <c r="H156" s="0" t="n">
        <f aca="false">ROUND(F156,0)</f>
        <v>1</v>
      </c>
      <c r="I156" s="0" t="n">
        <v>11</v>
      </c>
      <c r="J156" s="0" t="n">
        <v>1</v>
      </c>
      <c r="K156" s="0" t="n">
        <v>8.8</v>
      </c>
      <c r="L156" s="0" t="n">
        <v>-8.8</v>
      </c>
      <c r="M156" s="0" t="n">
        <f aca="false">IF(AND(J156&lt;&gt;"",ABS(J156-H156)&lt;0.011),1,0)</f>
        <v>1</v>
      </c>
    </row>
    <row r="157" customFormat="false" ht="15" hidden="false" customHeight="false" outlineLevel="0" collapsed="false">
      <c r="A157" s="0" t="s">
        <v>15</v>
      </c>
      <c r="B157" s="0" t="s">
        <v>145</v>
      </c>
      <c r="C157" s="0" t="s">
        <v>101</v>
      </c>
      <c r="D157" s="0" t="s">
        <v>140</v>
      </c>
      <c r="E157" s="0" t="n">
        <v>3.9</v>
      </c>
      <c r="F157" s="0" t="n">
        <v>1</v>
      </c>
      <c r="G157" s="0" t="n">
        <v>1</v>
      </c>
      <c r="H157" s="0" t="n">
        <f aca="false">ROUND(F157,0)</f>
        <v>1</v>
      </c>
      <c r="I157" s="0" t="n">
        <v>11</v>
      </c>
      <c r="J157" s="0" t="n">
        <v>1</v>
      </c>
      <c r="K157" s="0" t="n">
        <v>1.95</v>
      </c>
      <c r="L157" s="0" t="n">
        <v>-1.95</v>
      </c>
      <c r="M157" s="0" t="n">
        <f aca="false">IF(AND(J157&lt;&gt;"",ABS(J157-H157)&lt;0.011),1,0)</f>
        <v>1</v>
      </c>
    </row>
    <row r="158" customFormat="false" ht="15" hidden="false" customHeight="false" outlineLevel="0" collapsed="false">
      <c r="A158" s="0" t="s">
        <v>15</v>
      </c>
      <c r="B158" s="0" t="s">
        <v>145</v>
      </c>
      <c r="C158" s="0" t="s">
        <v>101</v>
      </c>
      <c r="D158" s="0" t="s">
        <v>60</v>
      </c>
      <c r="E158" s="0" t="n">
        <v>19</v>
      </c>
      <c r="F158" s="0" t="n">
        <v>1</v>
      </c>
      <c r="G158" s="0" t="n">
        <v>1</v>
      </c>
      <c r="H158" s="0" t="n">
        <f aca="false">ROUND(F158,0)</f>
        <v>1</v>
      </c>
      <c r="I158" s="0" t="n">
        <v>11</v>
      </c>
      <c r="J158" s="0" t="n">
        <v>1</v>
      </c>
      <c r="K158" s="0" t="n">
        <v>9.5</v>
      </c>
      <c r="L158" s="0" t="n">
        <v>-9.5</v>
      </c>
      <c r="M158" s="0" t="n">
        <f aca="false">IF(AND(J158&lt;&gt;"",ABS(J158-H158)&lt;0.011),1,0)</f>
        <v>1</v>
      </c>
    </row>
    <row r="159" customFormat="false" ht="15" hidden="false" customHeight="false" outlineLevel="0" collapsed="false">
      <c r="A159" s="0" t="s">
        <v>15</v>
      </c>
      <c r="B159" s="0" t="s">
        <v>145</v>
      </c>
      <c r="C159" s="0" t="s">
        <v>101</v>
      </c>
      <c r="D159" s="0" t="s">
        <v>32</v>
      </c>
      <c r="E159" s="0" t="n">
        <v>2.2</v>
      </c>
      <c r="F159" s="0" t="n">
        <v>1</v>
      </c>
      <c r="G159" s="0" t="n">
        <v>1</v>
      </c>
      <c r="H159" s="0" t="n">
        <f aca="false">ROUND(F159,0)</f>
        <v>1</v>
      </c>
      <c r="I159" s="0" t="n">
        <v>11</v>
      </c>
      <c r="J159" s="0" t="n">
        <v>1</v>
      </c>
      <c r="K159" s="0" t="n">
        <v>1.1</v>
      </c>
      <c r="L159" s="0" t="n">
        <v>-1.1</v>
      </c>
      <c r="M159" s="0" t="n">
        <f aca="false">IF(AND(J159&lt;&gt;"",ABS(J159-H159)&lt;0.011),1,0)</f>
        <v>1</v>
      </c>
    </row>
    <row r="160" customFormat="false" ht="15" hidden="false" customHeight="false" outlineLevel="0" collapsed="false">
      <c r="A160" s="0" t="s">
        <v>15</v>
      </c>
      <c r="B160" s="0" t="s">
        <v>145</v>
      </c>
      <c r="C160" s="0" t="s">
        <v>101</v>
      </c>
      <c r="D160" s="0" t="s">
        <v>61</v>
      </c>
      <c r="E160" s="0" t="n">
        <v>2</v>
      </c>
      <c r="F160" s="0" t="n">
        <v>1</v>
      </c>
      <c r="G160" s="0" t="n">
        <v>1</v>
      </c>
      <c r="H160" s="0" t="n">
        <f aca="false">ROUND(F160,0)</f>
        <v>1</v>
      </c>
      <c r="I160" s="0" t="n">
        <v>11</v>
      </c>
      <c r="J160" s="0" t="n">
        <v>1</v>
      </c>
      <c r="K160" s="0" t="n">
        <v>1</v>
      </c>
      <c r="L160" s="0" t="n">
        <v>-1</v>
      </c>
      <c r="M160" s="0" t="n">
        <f aca="false">IF(AND(J160&lt;&gt;"",ABS(J160-H160)&lt;0.011),1,0)</f>
        <v>1</v>
      </c>
    </row>
    <row r="161" customFormat="false" ht="15" hidden="false" customHeight="false" outlineLevel="0" collapsed="false">
      <c r="A161" s="0" t="s">
        <v>15</v>
      </c>
      <c r="B161" s="0" t="s">
        <v>145</v>
      </c>
      <c r="C161" s="0" t="s">
        <v>101</v>
      </c>
      <c r="D161" s="0" t="s">
        <v>89</v>
      </c>
      <c r="E161" s="0" t="n">
        <v>3.9</v>
      </c>
      <c r="F161" s="0" t="n">
        <v>1</v>
      </c>
      <c r="G161" s="0" t="n">
        <v>1</v>
      </c>
      <c r="H161" s="0" t="n">
        <f aca="false">ROUND(F161,0)</f>
        <v>1</v>
      </c>
      <c r="I161" s="0" t="n">
        <v>11</v>
      </c>
      <c r="J161" s="0" t="n">
        <v>1</v>
      </c>
      <c r="K161" s="0" t="n">
        <v>1.95</v>
      </c>
      <c r="L161" s="0" t="n">
        <v>-1.95</v>
      </c>
      <c r="M161" s="0" t="n">
        <f aca="false">IF(AND(J161&lt;&gt;"",ABS(J161-H161)&lt;0.011),1,0)</f>
        <v>1</v>
      </c>
    </row>
    <row r="162" customFormat="false" ht="15" hidden="false" customHeight="false" outlineLevel="0" collapsed="false">
      <c r="A162" s="0" t="s">
        <v>15</v>
      </c>
      <c r="B162" s="0" t="s">
        <v>145</v>
      </c>
      <c r="C162" s="0" t="s">
        <v>74</v>
      </c>
      <c r="D162" s="0" t="s">
        <v>146</v>
      </c>
      <c r="E162" s="0" t="n">
        <v>4</v>
      </c>
      <c r="F162" s="0" t="n">
        <v>1</v>
      </c>
      <c r="G162" s="0" t="n">
        <v>1</v>
      </c>
      <c r="H162" s="0" t="n">
        <f aca="false">ROUND(F162,0)</f>
        <v>1</v>
      </c>
      <c r="I162" s="0" t="n">
        <v>19</v>
      </c>
      <c r="J162" s="0" t="n">
        <v>1</v>
      </c>
      <c r="K162" s="0" t="n">
        <v>2</v>
      </c>
      <c r="L162" s="0" t="n">
        <v>-2</v>
      </c>
      <c r="M162" s="0" t="n">
        <f aca="false">IF(AND(J162&lt;&gt;"",ABS(J162-H162)&lt;0.011),1,0)</f>
        <v>1</v>
      </c>
    </row>
    <row r="163" customFormat="false" ht="15" hidden="false" customHeight="false" outlineLevel="0" collapsed="false">
      <c r="A163" s="0" t="s">
        <v>15</v>
      </c>
      <c r="B163" s="0" t="s">
        <v>145</v>
      </c>
      <c r="C163" s="0" t="s">
        <v>74</v>
      </c>
      <c r="D163" s="0" t="s">
        <v>108</v>
      </c>
      <c r="E163" s="0" t="n">
        <v>4.7</v>
      </c>
      <c r="F163" s="0" t="n">
        <v>1</v>
      </c>
      <c r="G163" s="0" t="n">
        <v>1</v>
      </c>
      <c r="H163" s="0" t="n">
        <f aca="false">ROUND(F163,0)</f>
        <v>1</v>
      </c>
      <c r="I163" s="0" t="n">
        <v>19</v>
      </c>
      <c r="J163" s="0" t="n">
        <v>1</v>
      </c>
      <c r="K163" s="0" t="n">
        <v>2.35</v>
      </c>
      <c r="L163" s="0" t="n">
        <v>-2.35</v>
      </c>
      <c r="M163" s="0" t="n">
        <f aca="false">IF(AND(J163&lt;&gt;"",ABS(J163-H163)&lt;0.011),1,0)</f>
        <v>1</v>
      </c>
    </row>
    <row r="164" customFormat="false" ht="15" hidden="false" customHeight="false" outlineLevel="0" collapsed="false">
      <c r="A164" s="0" t="s">
        <v>15</v>
      </c>
      <c r="B164" s="0" t="s">
        <v>145</v>
      </c>
      <c r="C164" s="0" t="s">
        <v>74</v>
      </c>
      <c r="D164" s="0" t="s">
        <v>88</v>
      </c>
      <c r="E164" s="0" t="n">
        <v>3.9</v>
      </c>
      <c r="F164" s="0" t="n">
        <v>1</v>
      </c>
      <c r="G164" s="0" t="n">
        <v>1</v>
      </c>
      <c r="H164" s="0" t="n">
        <f aca="false">ROUND(F164,0)</f>
        <v>1</v>
      </c>
      <c r="I164" s="0" t="n">
        <v>19</v>
      </c>
      <c r="J164" s="0" t="n">
        <v>1</v>
      </c>
      <c r="K164" s="0" t="n">
        <v>1.95</v>
      </c>
      <c r="L164" s="0" t="n">
        <v>-1.95</v>
      </c>
      <c r="M164" s="0" t="n">
        <f aca="false">IF(AND(J164&lt;&gt;"",ABS(J164-H164)&lt;0.011),1,0)</f>
        <v>1</v>
      </c>
    </row>
    <row r="165" customFormat="false" ht="15" hidden="false" customHeight="false" outlineLevel="0" collapsed="false">
      <c r="A165" s="0" t="s">
        <v>15</v>
      </c>
      <c r="B165" s="0" t="s">
        <v>145</v>
      </c>
      <c r="C165" s="0" t="s">
        <v>74</v>
      </c>
      <c r="D165" s="0" t="s">
        <v>33</v>
      </c>
      <c r="E165" s="0" t="n">
        <v>2.9</v>
      </c>
      <c r="F165" s="0" t="n">
        <v>1</v>
      </c>
      <c r="G165" s="0" t="n">
        <v>1</v>
      </c>
      <c r="H165" s="0" t="n">
        <f aca="false">ROUND(F165,0)</f>
        <v>1</v>
      </c>
      <c r="I165" s="0" t="n">
        <v>19</v>
      </c>
      <c r="J165" s="0" t="n">
        <v>1</v>
      </c>
      <c r="K165" s="0" t="n">
        <v>1.45</v>
      </c>
      <c r="L165" s="0" t="n">
        <v>-1.45</v>
      </c>
      <c r="M165" s="0" t="n">
        <f aca="false">IF(AND(J165&lt;&gt;"",ABS(J165-H165)&lt;0.011),1,0)</f>
        <v>1</v>
      </c>
    </row>
    <row r="166" customFormat="false" ht="15" hidden="false" customHeight="false" outlineLevel="0" collapsed="false">
      <c r="A166" s="0" t="s">
        <v>15</v>
      </c>
      <c r="B166" s="0" t="s">
        <v>145</v>
      </c>
      <c r="C166" s="0" t="s">
        <v>74</v>
      </c>
      <c r="D166" s="0" t="s">
        <v>147</v>
      </c>
      <c r="E166" s="0" t="n">
        <v>3.5</v>
      </c>
      <c r="F166" s="0" t="n">
        <v>1</v>
      </c>
      <c r="G166" s="0" t="n">
        <v>1</v>
      </c>
      <c r="H166" s="0" t="n">
        <f aca="false">ROUND(F166,0)</f>
        <v>1</v>
      </c>
      <c r="I166" s="0" t="n">
        <v>19</v>
      </c>
      <c r="J166" s="0" t="n">
        <v>1</v>
      </c>
      <c r="K166" s="0" t="n">
        <v>1.75</v>
      </c>
      <c r="L166" s="0" t="n">
        <v>-1.75</v>
      </c>
      <c r="M166" s="0" t="n">
        <f aca="false">IF(AND(J166&lt;&gt;"",ABS(J166-H166)&lt;0.011),1,0)</f>
        <v>1</v>
      </c>
    </row>
    <row r="167" customFormat="false" ht="15" hidden="false" customHeight="false" outlineLevel="0" collapsed="false">
      <c r="A167" s="0" t="s">
        <v>15</v>
      </c>
      <c r="B167" s="0" t="s">
        <v>145</v>
      </c>
      <c r="C167" s="0" t="s">
        <v>74</v>
      </c>
      <c r="D167" s="0" t="s">
        <v>148</v>
      </c>
      <c r="E167" s="0" t="n">
        <v>3.8</v>
      </c>
      <c r="F167" s="0" t="n">
        <v>1</v>
      </c>
      <c r="G167" s="0" t="n">
        <v>1</v>
      </c>
      <c r="H167" s="0" t="n">
        <f aca="false">ROUND(F167,0)</f>
        <v>1</v>
      </c>
      <c r="I167" s="0" t="n">
        <v>19</v>
      </c>
      <c r="J167" s="0" t="n">
        <v>1</v>
      </c>
      <c r="K167" s="0" t="n">
        <v>1.9</v>
      </c>
      <c r="L167" s="0" t="n">
        <v>-1.9</v>
      </c>
      <c r="M167" s="0" t="n">
        <f aca="false">IF(AND(J167&lt;&gt;"",ABS(J167-H167)&lt;0.011),1,0)</f>
        <v>1</v>
      </c>
    </row>
    <row r="168" customFormat="false" ht="15" hidden="false" customHeight="false" outlineLevel="0" collapsed="false">
      <c r="A168" s="0" t="s">
        <v>15</v>
      </c>
      <c r="B168" s="0" t="s">
        <v>145</v>
      </c>
      <c r="C168" s="0" t="s">
        <v>74</v>
      </c>
      <c r="D168" s="0" t="s">
        <v>21</v>
      </c>
      <c r="E168" s="0" t="n">
        <v>4.9</v>
      </c>
      <c r="F168" s="0" t="n">
        <v>1</v>
      </c>
      <c r="G168" s="0" t="n">
        <v>1</v>
      </c>
      <c r="H168" s="0" t="n">
        <f aca="false">ROUND(F168,0)</f>
        <v>1</v>
      </c>
      <c r="I168" s="0" t="n">
        <v>19</v>
      </c>
      <c r="J168" s="0" t="n">
        <v>1</v>
      </c>
      <c r="K168" s="0" t="n">
        <v>2.45</v>
      </c>
      <c r="L168" s="0" t="n">
        <v>-2.45</v>
      </c>
      <c r="M168" s="0" t="n">
        <f aca="false">IF(AND(J168&lt;&gt;"",ABS(J168-H168)&lt;0.011),1,0)</f>
        <v>1</v>
      </c>
    </row>
    <row r="169" customFormat="false" ht="15" hidden="false" customHeight="false" outlineLevel="0" collapsed="false">
      <c r="A169" s="0" t="s">
        <v>15</v>
      </c>
      <c r="B169" s="0" t="s">
        <v>145</v>
      </c>
      <c r="C169" s="0" t="s">
        <v>74</v>
      </c>
      <c r="D169" s="0" t="s">
        <v>149</v>
      </c>
      <c r="E169" s="0" t="n">
        <v>15.9</v>
      </c>
      <c r="F169" s="0" t="n">
        <v>1</v>
      </c>
      <c r="G169" s="0" t="n">
        <v>1</v>
      </c>
      <c r="H169" s="0" t="n">
        <f aca="false">ROUND(F169,0)</f>
        <v>1</v>
      </c>
      <c r="I169" s="0" t="n">
        <v>19</v>
      </c>
      <c r="J169" s="0" t="n">
        <v>1</v>
      </c>
      <c r="K169" s="0" t="n">
        <v>7.95</v>
      </c>
      <c r="L169" s="0" t="n">
        <v>-7.95</v>
      </c>
      <c r="M169" s="0" t="n">
        <f aca="false">IF(AND(J169&lt;&gt;"",ABS(J169-H169)&lt;0.011),1,0)</f>
        <v>1</v>
      </c>
    </row>
    <row r="170" customFormat="false" ht="15" hidden="false" customHeight="false" outlineLevel="0" collapsed="false">
      <c r="A170" s="0" t="s">
        <v>15</v>
      </c>
      <c r="B170" s="0" t="s">
        <v>145</v>
      </c>
      <c r="C170" s="0" t="s">
        <v>74</v>
      </c>
      <c r="D170" s="0" t="s">
        <v>36</v>
      </c>
      <c r="E170" s="0" t="n">
        <v>0.9</v>
      </c>
      <c r="F170" s="0" t="n">
        <v>1</v>
      </c>
      <c r="G170" s="0" t="n">
        <v>1</v>
      </c>
      <c r="H170" s="0" t="n">
        <f aca="false">ROUND(F170,0)</f>
        <v>1</v>
      </c>
      <c r="I170" s="0" t="n">
        <v>19</v>
      </c>
      <c r="J170" s="0" t="n">
        <v>1</v>
      </c>
      <c r="K170" s="0" t="n">
        <v>0.45</v>
      </c>
      <c r="L170" s="0" t="n">
        <v>-0.45</v>
      </c>
      <c r="M170" s="0" t="n">
        <f aca="false">IF(AND(J170&lt;&gt;"",ABS(J170-H170)&lt;0.011),1,0)</f>
        <v>1</v>
      </c>
    </row>
    <row r="171" customFormat="false" ht="15" hidden="false" customHeight="false" outlineLevel="0" collapsed="false">
      <c r="A171" s="0" t="s">
        <v>15</v>
      </c>
      <c r="B171" s="0" t="s">
        <v>150</v>
      </c>
      <c r="C171" s="0" t="s">
        <v>132</v>
      </c>
      <c r="D171" s="0" t="s">
        <v>45</v>
      </c>
      <c r="E171" s="0" t="n">
        <v>17.6</v>
      </c>
      <c r="F171" s="0" t="n">
        <v>1</v>
      </c>
      <c r="G171" s="0" t="n">
        <v>1</v>
      </c>
      <c r="H171" s="0" t="n">
        <f aca="false">ROUND(F171,0)</f>
        <v>1</v>
      </c>
      <c r="I171" s="0" t="n">
        <v>32</v>
      </c>
      <c r="J171" s="0" t="n">
        <v>1</v>
      </c>
      <c r="K171" s="0" t="n">
        <v>8.8</v>
      </c>
      <c r="L171" s="0" t="n">
        <v>-8.8</v>
      </c>
      <c r="M171" s="0" t="n">
        <f aca="false">IF(AND(J171&lt;&gt;"",ABS(J171-H171)&lt;0.011),1,0)</f>
        <v>1</v>
      </c>
    </row>
    <row r="172" customFormat="false" ht="15" hidden="false" customHeight="false" outlineLevel="0" collapsed="false">
      <c r="A172" s="0" t="s">
        <v>15</v>
      </c>
      <c r="B172" s="0" t="s">
        <v>150</v>
      </c>
      <c r="C172" s="0" t="s">
        <v>132</v>
      </c>
      <c r="D172" s="0" t="s">
        <v>88</v>
      </c>
      <c r="E172" s="0" t="n">
        <v>3.9</v>
      </c>
      <c r="F172" s="0" t="n">
        <v>1</v>
      </c>
      <c r="G172" s="0" t="n">
        <v>1</v>
      </c>
      <c r="H172" s="0" t="n">
        <f aca="false">ROUND(F172,0)</f>
        <v>1</v>
      </c>
      <c r="I172" s="0" t="n">
        <v>32</v>
      </c>
      <c r="J172" s="0" t="n">
        <v>1</v>
      </c>
      <c r="K172" s="0" t="n">
        <v>1.95</v>
      </c>
      <c r="L172" s="0" t="n">
        <v>-1.95</v>
      </c>
      <c r="M172" s="0" t="n">
        <f aca="false">IF(AND(J172&lt;&gt;"",ABS(J172-H172)&lt;0.011),1,0)</f>
        <v>1</v>
      </c>
    </row>
    <row r="173" customFormat="false" ht="15" hidden="false" customHeight="false" outlineLevel="0" collapsed="false">
      <c r="A173" s="0" t="s">
        <v>15</v>
      </c>
      <c r="B173" s="0" t="s">
        <v>150</v>
      </c>
      <c r="C173" s="0" t="s">
        <v>132</v>
      </c>
      <c r="D173" s="0" t="s">
        <v>151</v>
      </c>
      <c r="E173" s="0" t="n">
        <v>5.8</v>
      </c>
      <c r="F173" s="0" t="n">
        <v>1</v>
      </c>
      <c r="G173" s="0" t="n">
        <v>1</v>
      </c>
      <c r="H173" s="0" t="n">
        <f aca="false">ROUND(F173,0)</f>
        <v>1</v>
      </c>
      <c r="I173" s="0" t="n">
        <v>32</v>
      </c>
      <c r="J173" s="0" t="n">
        <v>1</v>
      </c>
      <c r="K173" s="0" t="n">
        <v>2.9</v>
      </c>
      <c r="L173" s="0" t="n">
        <v>-2.9</v>
      </c>
      <c r="M173" s="0" t="n">
        <f aca="false">IF(AND(J173&lt;&gt;"",ABS(J173-H173)&lt;0.011),1,0)</f>
        <v>1</v>
      </c>
    </row>
    <row r="174" customFormat="false" ht="15" hidden="false" customHeight="false" outlineLevel="0" collapsed="false">
      <c r="A174" s="0" t="s">
        <v>15</v>
      </c>
      <c r="B174" s="0" t="s">
        <v>150</v>
      </c>
      <c r="C174" s="0" t="s">
        <v>132</v>
      </c>
      <c r="D174" s="0" t="s">
        <v>82</v>
      </c>
      <c r="E174" s="0" t="n">
        <v>19.9</v>
      </c>
      <c r="F174" s="0" t="n">
        <v>1</v>
      </c>
      <c r="G174" s="0" t="n">
        <v>1</v>
      </c>
      <c r="H174" s="0" t="n">
        <f aca="false">ROUND(F174,0)</f>
        <v>1</v>
      </c>
      <c r="I174" s="0" t="n">
        <v>32</v>
      </c>
      <c r="J174" s="0" t="n">
        <v>1</v>
      </c>
      <c r="K174" s="0" t="n">
        <v>9.95</v>
      </c>
      <c r="L174" s="0" t="n">
        <v>-9.95</v>
      </c>
      <c r="M174" s="0" t="n">
        <f aca="false">IF(AND(J174&lt;&gt;"",ABS(J174-H174)&lt;0.011),1,0)</f>
        <v>1</v>
      </c>
    </row>
    <row r="175" customFormat="false" ht="15" hidden="false" customHeight="false" outlineLevel="0" collapsed="false">
      <c r="A175" s="0" t="s">
        <v>15</v>
      </c>
      <c r="B175" s="0" t="s">
        <v>152</v>
      </c>
      <c r="C175" s="0" t="s">
        <v>153</v>
      </c>
      <c r="D175" s="0" t="s">
        <v>47</v>
      </c>
      <c r="E175" s="0" t="n">
        <v>17.6</v>
      </c>
      <c r="F175" s="0" t="n">
        <v>1</v>
      </c>
      <c r="G175" s="0" t="n">
        <v>1</v>
      </c>
      <c r="H175" s="0" t="n">
        <f aca="false">ROUND(F175,0)</f>
        <v>1</v>
      </c>
      <c r="I175" s="0" t="n">
        <v>8</v>
      </c>
      <c r="J175" s="0" t="n">
        <v>1</v>
      </c>
      <c r="K175" s="0" t="n">
        <v>8.8</v>
      </c>
      <c r="L175" s="0" t="n">
        <v>-8.8</v>
      </c>
      <c r="M175" s="0" t="n">
        <f aca="false">IF(AND(J175&lt;&gt;"",ABS(J175-H175)&lt;0.011),1,0)</f>
        <v>1</v>
      </c>
    </row>
    <row r="176" customFormat="false" ht="15" hidden="false" customHeight="false" outlineLevel="0" collapsed="false">
      <c r="A176" s="0" t="s">
        <v>15</v>
      </c>
      <c r="B176" s="0" t="s">
        <v>152</v>
      </c>
      <c r="C176" s="0" t="s">
        <v>153</v>
      </c>
      <c r="D176" s="0" t="s">
        <v>128</v>
      </c>
      <c r="E176" s="0" t="n">
        <v>1.8</v>
      </c>
      <c r="F176" s="0" t="n">
        <v>1</v>
      </c>
      <c r="G176" s="0" t="n">
        <v>1</v>
      </c>
      <c r="H176" s="0" t="n">
        <f aca="false">ROUND(F176,0)</f>
        <v>1</v>
      </c>
      <c r="I176" s="0" t="n">
        <v>8</v>
      </c>
      <c r="J176" s="0" t="n">
        <v>1</v>
      </c>
      <c r="K176" s="0" t="n">
        <v>0.9</v>
      </c>
      <c r="L176" s="0" t="n">
        <v>-0.9</v>
      </c>
      <c r="M176" s="0" t="n">
        <f aca="false">IF(AND(J176&lt;&gt;"",ABS(J176-H176)&lt;0.011),1,0)</f>
        <v>1</v>
      </c>
    </row>
    <row r="177" customFormat="false" ht="15" hidden="false" customHeight="false" outlineLevel="0" collapsed="false">
      <c r="A177" s="0" t="s">
        <v>15</v>
      </c>
      <c r="B177" s="0" t="s">
        <v>152</v>
      </c>
      <c r="C177" s="0" t="s">
        <v>153</v>
      </c>
      <c r="D177" s="0" t="s">
        <v>154</v>
      </c>
      <c r="E177" s="0" t="n">
        <v>1.4</v>
      </c>
      <c r="F177" s="0" t="n">
        <v>1</v>
      </c>
      <c r="G177" s="0" t="n">
        <v>1</v>
      </c>
      <c r="H177" s="0" t="n">
        <f aca="false">ROUND(F177,0)</f>
        <v>1</v>
      </c>
      <c r="I177" s="0" t="n">
        <v>8</v>
      </c>
      <c r="J177" s="0" t="n">
        <v>1</v>
      </c>
      <c r="K177" s="0" t="n">
        <v>0.7</v>
      </c>
      <c r="L177" s="0" t="n">
        <v>-0.7</v>
      </c>
      <c r="M177" s="0" t="n">
        <f aca="false">IF(AND(J177&lt;&gt;"",ABS(J177-H177)&lt;0.011),1,0)</f>
        <v>1</v>
      </c>
    </row>
    <row r="178" customFormat="false" ht="15" hidden="false" customHeight="false" outlineLevel="0" collapsed="false">
      <c r="A178" s="0" t="s">
        <v>15</v>
      </c>
      <c r="B178" s="0" t="s">
        <v>152</v>
      </c>
      <c r="C178" s="0" t="s">
        <v>153</v>
      </c>
      <c r="D178" s="0" t="s">
        <v>108</v>
      </c>
      <c r="E178" s="0" t="n">
        <v>4.7</v>
      </c>
      <c r="F178" s="0" t="n">
        <v>1</v>
      </c>
      <c r="G178" s="0" t="n">
        <v>1</v>
      </c>
      <c r="H178" s="0" t="n">
        <f aca="false">ROUND(F178,0)</f>
        <v>1</v>
      </c>
      <c r="I178" s="0" t="n">
        <v>8</v>
      </c>
      <c r="J178" s="0" t="n">
        <v>1</v>
      </c>
      <c r="K178" s="0" t="n">
        <v>2.35</v>
      </c>
      <c r="L178" s="0" t="n">
        <v>-2.35</v>
      </c>
      <c r="M178" s="0" t="n">
        <f aca="false">IF(AND(J178&lt;&gt;"",ABS(J178-H178)&lt;0.011),1,0)</f>
        <v>1</v>
      </c>
    </row>
    <row r="179" customFormat="false" ht="15" hidden="false" customHeight="false" outlineLevel="0" collapsed="false">
      <c r="A179" s="0" t="s">
        <v>15</v>
      </c>
      <c r="B179" s="0" t="s">
        <v>152</v>
      </c>
      <c r="C179" s="0" t="s">
        <v>153</v>
      </c>
      <c r="D179" s="0" t="s">
        <v>155</v>
      </c>
      <c r="E179" s="0" t="n">
        <v>2.9</v>
      </c>
      <c r="F179" s="0" t="n">
        <v>1</v>
      </c>
      <c r="G179" s="0" t="n">
        <v>1</v>
      </c>
      <c r="H179" s="0" t="n">
        <f aca="false">ROUND(F179,0)</f>
        <v>1</v>
      </c>
      <c r="I179" s="0" t="n">
        <v>8</v>
      </c>
      <c r="J179" s="0" t="n">
        <v>1</v>
      </c>
      <c r="K179" s="0" t="n">
        <v>1.45</v>
      </c>
      <c r="L179" s="0" t="n">
        <v>-1.45</v>
      </c>
      <c r="M179" s="0" t="n">
        <f aca="false">IF(AND(J179&lt;&gt;"",ABS(J179-H179)&lt;0.011),1,0)</f>
        <v>1</v>
      </c>
    </row>
    <row r="180" customFormat="false" ht="15" hidden="false" customHeight="false" outlineLevel="0" collapsed="false">
      <c r="A180" s="0" t="s">
        <v>15</v>
      </c>
      <c r="B180" s="0" t="s">
        <v>152</v>
      </c>
      <c r="C180" s="0" t="s">
        <v>153</v>
      </c>
      <c r="D180" s="0" t="s">
        <v>156</v>
      </c>
      <c r="E180" s="0" t="n">
        <v>3.9</v>
      </c>
      <c r="F180" s="0" t="n">
        <v>1</v>
      </c>
      <c r="G180" s="0" t="n">
        <v>1</v>
      </c>
      <c r="H180" s="0" t="n">
        <f aca="false">ROUND(F180,0)</f>
        <v>1</v>
      </c>
      <c r="I180" s="0" t="n">
        <v>8</v>
      </c>
      <c r="J180" s="0" t="n">
        <v>1</v>
      </c>
      <c r="K180" s="0" t="n">
        <v>1.95</v>
      </c>
      <c r="L180" s="0" t="n">
        <v>-1.95</v>
      </c>
      <c r="M180" s="0" t="n">
        <f aca="false">IF(AND(J180&lt;&gt;"",ABS(J180-H180)&lt;0.011),1,0)</f>
        <v>1</v>
      </c>
    </row>
    <row r="181" customFormat="false" ht="15" hidden="false" customHeight="false" outlineLevel="0" collapsed="false">
      <c r="A181" s="0" t="s">
        <v>15</v>
      </c>
      <c r="B181" s="0" t="s">
        <v>152</v>
      </c>
      <c r="C181" s="0" t="s">
        <v>153</v>
      </c>
      <c r="D181" s="0" t="s">
        <v>33</v>
      </c>
      <c r="E181" s="0" t="n">
        <v>2.9</v>
      </c>
      <c r="F181" s="0" t="n">
        <v>1</v>
      </c>
      <c r="G181" s="0" t="n">
        <v>1</v>
      </c>
      <c r="H181" s="0" t="n">
        <f aca="false">ROUND(F181,0)</f>
        <v>1</v>
      </c>
      <c r="I181" s="0" t="n">
        <v>8</v>
      </c>
      <c r="J181" s="0" t="n">
        <v>1</v>
      </c>
      <c r="K181" s="0" t="n">
        <v>1.45</v>
      </c>
      <c r="L181" s="0" t="n">
        <v>-1.45</v>
      </c>
      <c r="M181" s="0" t="n">
        <f aca="false">IF(AND(J181&lt;&gt;"",ABS(J181-H181)&lt;0.011),1,0)</f>
        <v>1</v>
      </c>
    </row>
    <row r="182" customFormat="false" ht="15" hidden="false" customHeight="false" outlineLevel="0" collapsed="false">
      <c r="A182" s="0" t="s">
        <v>15</v>
      </c>
      <c r="B182" s="0" t="s">
        <v>157</v>
      </c>
      <c r="C182" s="0" t="s">
        <v>19</v>
      </c>
      <c r="D182" s="0" t="s">
        <v>32</v>
      </c>
      <c r="E182" s="0" t="n">
        <v>2.2</v>
      </c>
      <c r="F182" s="0" t="n">
        <v>3</v>
      </c>
      <c r="G182" s="0" t="n">
        <v>1</v>
      </c>
      <c r="H182" s="0" t="n">
        <f aca="false">ROUND(F182,0)</f>
        <v>3</v>
      </c>
      <c r="I182" s="0" t="n">
        <v>12</v>
      </c>
      <c r="J182" s="0" t="n">
        <v>3</v>
      </c>
      <c r="K182" s="0" t="n">
        <v>3.3</v>
      </c>
      <c r="L182" s="0" t="n">
        <v>-3.3</v>
      </c>
      <c r="M182" s="0" t="n">
        <f aca="false">IF(AND(J182&lt;&gt;"",ABS(J182-H182)&lt;0.011),1,0)</f>
        <v>1</v>
      </c>
    </row>
    <row r="183" customFormat="false" ht="15" hidden="false" customHeight="false" outlineLevel="0" collapsed="false">
      <c r="A183" s="0" t="s">
        <v>15</v>
      </c>
      <c r="B183" s="0" t="s">
        <v>157</v>
      </c>
      <c r="C183" s="0" t="s">
        <v>19</v>
      </c>
      <c r="D183" s="0" t="s">
        <v>69</v>
      </c>
      <c r="E183" s="0" t="n">
        <v>6.5</v>
      </c>
      <c r="F183" s="0" t="n">
        <v>1</v>
      </c>
      <c r="G183" s="0" t="n">
        <v>1</v>
      </c>
      <c r="H183" s="0" t="n">
        <f aca="false">ROUND(F183,0)</f>
        <v>1</v>
      </c>
      <c r="I183" s="0" t="n">
        <v>12</v>
      </c>
      <c r="J183" s="0" t="n">
        <v>1</v>
      </c>
      <c r="K183" s="0" t="n">
        <v>3.25</v>
      </c>
      <c r="L183" s="0" t="n">
        <v>-3.25</v>
      </c>
      <c r="M183" s="0" t="n">
        <f aca="false">IF(AND(J183&lt;&gt;"",ABS(J183-H183)&lt;0.011),1,0)</f>
        <v>1</v>
      </c>
    </row>
    <row r="184" customFormat="false" ht="15" hidden="false" customHeight="false" outlineLevel="0" collapsed="false">
      <c r="A184" s="0" t="s">
        <v>15</v>
      </c>
      <c r="B184" s="0" t="s">
        <v>157</v>
      </c>
      <c r="C184" s="0" t="s">
        <v>19</v>
      </c>
      <c r="D184" s="0" t="s">
        <v>70</v>
      </c>
      <c r="E184" s="0" t="n">
        <v>32</v>
      </c>
      <c r="F184" s="0" t="n">
        <v>1</v>
      </c>
      <c r="G184" s="0" t="n">
        <v>1</v>
      </c>
      <c r="H184" s="0" t="n">
        <f aca="false">ROUND(F184,0)</f>
        <v>1</v>
      </c>
      <c r="I184" s="0" t="n">
        <v>12</v>
      </c>
      <c r="J184" s="0" t="n">
        <v>1</v>
      </c>
      <c r="K184" s="0" t="n">
        <v>16</v>
      </c>
      <c r="L184" s="0" t="n">
        <v>-16</v>
      </c>
      <c r="M184" s="0" t="n">
        <f aca="false">IF(AND(J184&lt;&gt;"",ABS(J184-H184)&lt;0.011),1,0)</f>
        <v>1</v>
      </c>
    </row>
    <row r="185" customFormat="false" ht="15" hidden="false" customHeight="false" outlineLevel="0" collapsed="false">
      <c r="A185" s="0" t="s">
        <v>15</v>
      </c>
      <c r="B185" s="0" t="s">
        <v>158</v>
      </c>
      <c r="C185" s="0" t="s">
        <v>101</v>
      </c>
      <c r="D185" s="0" t="s">
        <v>80</v>
      </c>
      <c r="E185" s="0" t="n">
        <v>3.9</v>
      </c>
      <c r="F185" s="0" t="n">
        <v>1</v>
      </c>
      <c r="G185" s="0" t="n">
        <v>1</v>
      </c>
      <c r="H185" s="0" t="n">
        <f aca="false">ROUND(F185,0)</f>
        <v>1</v>
      </c>
      <c r="I185" s="0" t="n">
        <v>11</v>
      </c>
      <c r="J185" s="0" t="n">
        <v>1</v>
      </c>
      <c r="K185" s="0" t="n">
        <v>1.95</v>
      </c>
      <c r="L185" s="0" t="n">
        <v>-1.95</v>
      </c>
      <c r="M185" s="0" t="n">
        <f aca="false">IF(AND(J185&lt;&gt;"",ABS(J185-H185)&lt;0.011),1,0)</f>
        <v>1</v>
      </c>
    </row>
    <row r="186" customFormat="false" ht="15" hidden="false" customHeight="false" outlineLevel="0" collapsed="false">
      <c r="A186" s="0" t="s">
        <v>15</v>
      </c>
      <c r="B186" s="0" t="s">
        <v>158</v>
      </c>
      <c r="C186" s="0" t="s">
        <v>101</v>
      </c>
      <c r="D186" s="0" t="s">
        <v>108</v>
      </c>
      <c r="E186" s="0" t="n">
        <v>4.7</v>
      </c>
      <c r="F186" s="0" t="n">
        <v>1</v>
      </c>
      <c r="G186" s="0" t="n">
        <v>1</v>
      </c>
      <c r="H186" s="0" t="n">
        <f aca="false">ROUND(F186,0)</f>
        <v>1</v>
      </c>
      <c r="I186" s="0" t="n">
        <v>11</v>
      </c>
      <c r="J186" s="0" t="n">
        <v>1</v>
      </c>
      <c r="K186" s="0" t="n">
        <v>2.35</v>
      </c>
      <c r="L186" s="0" t="n">
        <v>-2.35</v>
      </c>
      <c r="M186" s="0" t="n">
        <f aca="false">IF(AND(J186&lt;&gt;"",ABS(J186-H186)&lt;0.011),1,0)</f>
        <v>1</v>
      </c>
    </row>
    <row r="187" customFormat="false" ht="15" hidden="false" customHeight="false" outlineLevel="0" collapsed="false">
      <c r="A187" s="0" t="s">
        <v>15</v>
      </c>
      <c r="B187" s="0" t="s">
        <v>158</v>
      </c>
      <c r="C187" s="0" t="s">
        <v>101</v>
      </c>
      <c r="D187" s="0" t="s">
        <v>89</v>
      </c>
      <c r="E187" s="0" t="n">
        <v>3.9</v>
      </c>
      <c r="F187" s="0" t="n">
        <v>1</v>
      </c>
      <c r="G187" s="0" t="n">
        <v>1</v>
      </c>
      <c r="H187" s="0" t="n">
        <f aca="false">ROUND(F187,0)</f>
        <v>1</v>
      </c>
      <c r="I187" s="0" t="n">
        <v>11</v>
      </c>
      <c r="J187" s="0" t="n">
        <v>1</v>
      </c>
      <c r="K187" s="0" t="n">
        <v>1.95</v>
      </c>
      <c r="L187" s="0" t="n">
        <v>-1.95</v>
      </c>
      <c r="M187" s="0" t="n">
        <f aca="false">IF(AND(J187&lt;&gt;"",ABS(J187-H187)&lt;0.011),1,0)</f>
        <v>1</v>
      </c>
    </row>
    <row r="188" customFormat="false" ht="15" hidden="false" customHeight="false" outlineLevel="0" collapsed="false">
      <c r="A188" s="0" t="s">
        <v>15</v>
      </c>
      <c r="B188" s="0" t="s">
        <v>158</v>
      </c>
      <c r="C188" s="0" t="s">
        <v>101</v>
      </c>
      <c r="D188" s="0" t="s">
        <v>159</v>
      </c>
      <c r="E188" s="0" t="n">
        <v>19.9</v>
      </c>
      <c r="F188" s="0" t="n">
        <v>1</v>
      </c>
      <c r="G188" s="0" t="n">
        <v>1</v>
      </c>
      <c r="H188" s="0" t="n">
        <f aca="false">ROUND(F188,0)</f>
        <v>1</v>
      </c>
      <c r="I188" s="0" t="n">
        <v>11</v>
      </c>
      <c r="J188" s="0" t="n">
        <v>1</v>
      </c>
      <c r="K188" s="0" t="n">
        <v>9.95</v>
      </c>
      <c r="L188" s="0" t="n">
        <v>-9.95</v>
      </c>
      <c r="M188" s="0" t="n">
        <f aca="false">IF(AND(J188&lt;&gt;"",ABS(J188-H188)&lt;0.011),1,0)</f>
        <v>1</v>
      </c>
    </row>
    <row r="189" customFormat="false" ht="15" hidden="false" customHeight="false" outlineLevel="0" collapsed="false">
      <c r="A189" s="0" t="s">
        <v>15</v>
      </c>
      <c r="B189" s="0" t="s">
        <v>158</v>
      </c>
      <c r="C189" s="0" t="s">
        <v>30</v>
      </c>
      <c r="D189" s="0" t="s">
        <v>84</v>
      </c>
      <c r="E189" s="0" t="n">
        <v>19</v>
      </c>
      <c r="F189" s="0" t="n">
        <v>1</v>
      </c>
      <c r="G189" s="0" t="n">
        <v>1</v>
      </c>
      <c r="H189" s="0" t="n">
        <f aca="false">ROUND(F189,0)</f>
        <v>1</v>
      </c>
      <c r="I189" s="0" t="n">
        <v>16</v>
      </c>
      <c r="J189" s="0" t="n">
        <v>1</v>
      </c>
      <c r="K189" s="0" t="n">
        <v>9.5</v>
      </c>
      <c r="L189" s="0" t="n">
        <v>-9.5</v>
      </c>
      <c r="M189" s="0" t="n">
        <f aca="false">IF(AND(J189&lt;&gt;"",ABS(J189-H189)&lt;0.011),1,0)</f>
        <v>1</v>
      </c>
    </row>
    <row r="190" customFormat="false" ht="15" hidden="false" customHeight="false" outlineLevel="0" collapsed="false">
      <c r="A190" s="0" t="s">
        <v>15</v>
      </c>
      <c r="B190" s="0" t="s">
        <v>158</v>
      </c>
      <c r="C190" s="0" t="s">
        <v>30</v>
      </c>
      <c r="D190" s="0" t="s">
        <v>78</v>
      </c>
      <c r="E190" s="0" t="n">
        <v>17.6</v>
      </c>
      <c r="F190" s="0" t="n">
        <v>1</v>
      </c>
      <c r="G190" s="0" t="n">
        <v>1</v>
      </c>
      <c r="H190" s="0" t="n">
        <f aca="false">ROUND(F190,0)</f>
        <v>1</v>
      </c>
      <c r="I190" s="0" t="n">
        <v>16</v>
      </c>
      <c r="J190" s="0" t="n">
        <v>1</v>
      </c>
      <c r="K190" s="0" t="n">
        <v>8.8</v>
      </c>
      <c r="L190" s="0" t="n">
        <v>-8.8</v>
      </c>
      <c r="M190" s="0" t="n">
        <f aca="false">IF(AND(J190&lt;&gt;"",ABS(J190-H190)&lt;0.011),1,0)</f>
        <v>1</v>
      </c>
    </row>
    <row r="191" customFormat="false" ht="15" hidden="false" customHeight="false" outlineLevel="0" collapsed="false">
      <c r="A191" s="0" t="s">
        <v>15</v>
      </c>
      <c r="B191" s="0" t="s">
        <v>158</v>
      </c>
      <c r="C191" s="0" t="s">
        <v>30</v>
      </c>
      <c r="D191" s="0" t="s">
        <v>160</v>
      </c>
      <c r="E191" s="0" t="n">
        <v>39.5</v>
      </c>
      <c r="F191" s="0" t="n">
        <v>1</v>
      </c>
      <c r="G191" s="0" t="n">
        <v>1</v>
      </c>
      <c r="H191" s="0" t="n">
        <f aca="false">ROUND(F191,0)</f>
        <v>1</v>
      </c>
      <c r="I191" s="0" t="n">
        <v>16</v>
      </c>
      <c r="J191" s="0" t="n">
        <v>1</v>
      </c>
      <c r="K191" s="0" t="n">
        <v>19.75</v>
      </c>
      <c r="L191" s="0" t="n">
        <v>-19.75</v>
      </c>
      <c r="M191" s="0" t="n">
        <f aca="false">IF(AND(J191&lt;&gt;"",ABS(J191-H191)&lt;0.011),1,0)</f>
        <v>1</v>
      </c>
    </row>
    <row r="192" customFormat="false" ht="15" hidden="false" customHeight="false" outlineLevel="0" collapsed="false">
      <c r="A192" s="0" t="s">
        <v>15</v>
      </c>
      <c r="B192" s="0" t="s">
        <v>158</v>
      </c>
      <c r="C192" s="0" t="s">
        <v>30</v>
      </c>
      <c r="D192" s="0" t="s">
        <v>161</v>
      </c>
      <c r="E192" s="0" t="n">
        <v>5.2</v>
      </c>
      <c r="F192" s="0" t="n">
        <v>1</v>
      </c>
      <c r="G192" s="0" t="n">
        <v>1</v>
      </c>
      <c r="H192" s="0" t="n">
        <f aca="false">ROUND(F192,0)</f>
        <v>1</v>
      </c>
      <c r="I192" s="0" t="n">
        <v>16</v>
      </c>
      <c r="J192" s="0" t="n">
        <v>1</v>
      </c>
      <c r="K192" s="0" t="n">
        <v>2.6</v>
      </c>
      <c r="L192" s="0" t="n">
        <v>-2.6</v>
      </c>
      <c r="M192" s="0" t="n">
        <f aca="false">IF(AND(J192&lt;&gt;"",ABS(J192-H192)&lt;0.011),1,0)</f>
        <v>1</v>
      </c>
    </row>
    <row r="193" customFormat="false" ht="15" hidden="false" customHeight="false" outlineLevel="0" collapsed="false">
      <c r="A193" s="0" t="s">
        <v>15</v>
      </c>
      <c r="B193" s="0" t="s">
        <v>158</v>
      </c>
      <c r="C193" s="0" t="s">
        <v>30</v>
      </c>
      <c r="D193" s="0" t="s">
        <v>21</v>
      </c>
      <c r="E193" s="0" t="n">
        <v>4.9</v>
      </c>
      <c r="F193" s="0" t="n">
        <v>3</v>
      </c>
      <c r="G193" s="0" t="n">
        <v>1</v>
      </c>
      <c r="H193" s="0" t="n">
        <f aca="false">ROUND(F193,0)</f>
        <v>3</v>
      </c>
      <c r="I193" s="0" t="n">
        <v>16</v>
      </c>
      <c r="J193" s="0" t="n">
        <v>3</v>
      </c>
      <c r="K193" s="0" t="n">
        <v>7.35</v>
      </c>
      <c r="L193" s="0" t="n">
        <v>-7.35</v>
      </c>
      <c r="M193" s="0" t="n">
        <f aca="false">IF(AND(J193&lt;&gt;"",ABS(J193-H193)&lt;0.011),1,0)</f>
        <v>1</v>
      </c>
    </row>
    <row r="194" customFormat="false" ht="15" hidden="false" customHeight="false" outlineLevel="0" collapsed="false">
      <c r="A194" s="0" t="s">
        <v>15</v>
      </c>
      <c r="B194" s="0" t="s">
        <v>158</v>
      </c>
      <c r="C194" s="0" t="s">
        <v>30</v>
      </c>
      <c r="D194" s="0" t="s">
        <v>76</v>
      </c>
      <c r="E194" s="0" t="n">
        <v>17.6</v>
      </c>
      <c r="F194" s="0" t="n">
        <v>1</v>
      </c>
      <c r="G194" s="0" t="n">
        <v>1</v>
      </c>
      <c r="H194" s="0" t="n">
        <f aca="false">ROUND(F194,0)</f>
        <v>1</v>
      </c>
      <c r="I194" s="0" t="n">
        <v>16</v>
      </c>
      <c r="J194" s="0" t="n">
        <v>1</v>
      </c>
      <c r="K194" s="0" t="n">
        <v>8.8</v>
      </c>
      <c r="L194" s="0" t="n">
        <v>-8.8</v>
      </c>
      <c r="M194" s="0" t="n">
        <f aca="false">IF(AND(J194&lt;&gt;"",ABS(J194-H194)&lt;0.011),1,0)</f>
        <v>1</v>
      </c>
    </row>
    <row r="195" customFormat="false" ht="15" hidden="false" customHeight="false" outlineLevel="0" collapsed="false">
      <c r="A195" s="0" t="s">
        <v>15</v>
      </c>
      <c r="B195" s="0" t="s">
        <v>158</v>
      </c>
      <c r="C195" s="0" t="s">
        <v>30</v>
      </c>
      <c r="D195" s="0" t="s">
        <v>149</v>
      </c>
      <c r="E195" s="0" t="n">
        <v>15.9</v>
      </c>
      <c r="F195" s="0" t="n">
        <v>1</v>
      </c>
      <c r="G195" s="0" t="n">
        <v>1</v>
      </c>
      <c r="H195" s="0" t="n">
        <f aca="false">ROUND(F195,0)</f>
        <v>1</v>
      </c>
      <c r="I195" s="0" t="n">
        <v>16</v>
      </c>
      <c r="J195" s="0" t="n">
        <v>1</v>
      </c>
      <c r="K195" s="0" t="n">
        <v>7.95</v>
      </c>
      <c r="L195" s="0" t="n">
        <v>-7.95</v>
      </c>
      <c r="M195" s="0" t="n">
        <f aca="false">IF(AND(J195&lt;&gt;"",ABS(J195-H195)&lt;0.011),1,0)</f>
        <v>1</v>
      </c>
    </row>
    <row r="196" customFormat="false" ht="15" hidden="false" customHeight="false" outlineLevel="0" collapsed="false">
      <c r="A196" s="0" t="s">
        <v>15</v>
      </c>
      <c r="B196" s="0" t="s">
        <v>162</v>
      </c>
      <c r="C196" s="0" t="s">
        <v>119</v>
      </c>
      <c r="D196" s="0" t="s">
        <v>163</v>
      </c>
      <c r="E196" s="0" t="n">
        <v>7.2</v>
      </c>
      <c r="F196" s="0" t="n">
        <v>1</v>
      </c>
      <c r="G196" s="0" t="n">
        <v>1</v>
      </c>
      <c r="H196" s="0" t="n">
        <f aca="false">ROUND(F196,0)</f>
        <v>1</v>
      </c>
      <c r="I196" s="0" t="n">
        <v>25</v>
      </c>
      <c r="J196" s="0" t="n">
        <v>1</v>
      </c>
      <c r="K196" s="0" t="n">
        <v>3.6</v>
      </c>
      <c r="L196" s="0" t="n">
        <v>-3.6</v>
      </c>
      <c r="M196" s="0" t="n">
        <f aca="false">IF(AND(J196&lt;&gt;"",ABS(J196-H196)&lt;0.011),1,0)</f>
        <v>1</v>
      </c>
    </row>
    <row r="197" customFormat="false" ht="15" hidden="false" customHeight="false" outlineLevel="0" collapsed="false">
      <c r="A197" s="0" t="s">
        <v>15</v>
      </c>
      <c r="B197" s="0" t="s">
        <v>162</v>
      </c>
      <c r="C197" s="0" t="s">
        <v>119</v>
      </c>
      <c r="D197" s="0" t="s">
        <v>60</v>
      </c>
      <c r="E197" s="0" t="n">
        <v>19</v>
      </c>
      <c r="F197" s="0" t="n">
        <v>1</v>
      </c>
      <c r="G197" s="0" t="n">
        <v>1</v>
      </c>
      <c r="H197" s="0" t="n">
        <f aca="false">ROUND(F197,0)</f>
        <v>1</v>
      </c>
      <c r="I197" s="0" t="n">
        <v>25</v>
      </c>
      <c r="J197" s="0" t="n">
        <v>1</v>
      </c>
      <c r="K197" s="0" t="n">
        <v>9.5</v>
      </c>
      <c r="L197" s="0" t="n">
        <v>-9.5</v>
      </c>
      <c r="M197" s="0" t="n">
        <f aca="false">IF(AND(J197&lt;&gt;"",ABS(J197-H197)&lt;0.011),1,0)</f>
        <v>1</v>
      </c>
    </row>
    <row r="198" customFormat="false" ht="15" hidden="false" customHeight="false" outlineLevel="0" collapsed="false">
      <c r="A198" s="0" t="s">
        <v>15</v>
      </c>
      <c r="B198" s="0" t="s">
        <v>162</v>
      </c>
      <c r="C198" s="0" t="s">
        <v>119</v>
      </c>
      <c r="D198" s="0" t="s">
        <v>164</v>
      </c>
      <c r="E198" s="0" t="n">
        <v>27.8</v>
      </c>
      <c r="F198" s="0" t="n">
        <v>1</v>
      </c>
      <c r="G198" s="0" t="n">
        <v>1</v>
      </c>
      <c r="H198" s="0" t="n">
        <f aca="false">ROUND(F198,0)</f>
        <v>1</v>
      </c>
      <c r="I198" s="0" t="n">
        <v>25</v>
      </c>
      <c r="J198" s="0" t="n">
        <v>1</v>
      </c>
      <c r="K198" s="0" t="n">
        <v>13.9</v>
      </c>
      <c r="L198" s="0" t="n">
        <v>-13.9</v>
      </c>
      <c r="M198" s="0" t="n">
        <f aca="false">IF(AND(J198&lt;&gt;"",ABS(J198-H198)&lt;0.011),1,0)</f>
        <v>1</v>
      </c>
    </row>
    <row r="199" customFormat="false" ht="15" hidden="false" customHeight="false" outlineLevel="0" collapsed="false">
      <c r="A199" s="0" t="s">
        <v>15</v>
      </c>
      <c r="B199" s="0" t="s">
        <v>162</v>
      </c>
      <c r="C199" s="0" t="s">
        <v>119</v>
      </c>
      <c r="D199" s="0" t="s">
        <v>165</v>
      </c>
      <c r="E199" s="0" t="n">
        <v>8.5</v>
      </c>
      <c r="F199" s="0" t="n">
        <v>1</v>
      </c>
      <c r="G199" s="0" t="n">
        <v>1</v>
      </c>
      <c r="H199" s="0" t="n">
        <f aca="false">ROUND(F199,0)</f>
        <v>1</v>
      </c>
      <c r="I199" s="0" t="n">
        <v>25</v>
      </c>
      <c r="J199" s="0" t="n">
        <v>1</v>
      </c>
      <c r="K199" s="0" t="n">
        <v>4.25</v>
      </c>
      <c r="L199" s="0" t="n">
        <v>-4.25</v>
      </c>
      <c r="M199" s="0" t="n">
        <f aca="false">IF(AND(J199&lt;&gt;"",ABS(J199-H199)&lt;0.011),1,0)</f>
        <v>1</v>
      </c>
    </row>
    <row r="200" customFormat="false" ht="15" hidden="false" customHeight="false" outlineLevel="0" collapsed="false">
      <c r="A200" s="0" t="s">
        <v>15</v>
      </c>
      <c r="B200" s="0" t="s">
        <v>162</v>
      </c>
      <c r="C200" s="0" t="s">
        <v>119</v>
      </c>
      <c r="D200" s="0" t="s">
        <v>35</v>
      </c>
      <c r="E200" s="0" t="n">
        <v>7.2</v>
      </c>
      <c r="F200" s="0" t="n">
        <v>1</v>
      </c>
      <c r="G200" s="0" t="n">
        <v>1</v>
      </c>
      <c r="H200" s="0" t="n">
        <f aca="false">ROUND(F200,0)</f>
        <v>1</v>
      </c>
      <c r="I200" s="0" t="n">
        <v>25</v>
      </c>
      <c r="J200" s="0" t="n">
        <v>1</v>
      </c>
      <c r="K200" s="0" t="n">
        <v>3.6</v>
      </c>
      <c r="L200" s="0" t="n">
        <v>-3.6</v>
      </c>
      <c r="M200" s="0" t="n">
        <f aca="false">IF(AND(J200&lt;&gt;"",ABS(J200-H200)&lt;0.011),1,0)</f>
        <v>1</v>
      </c>
    </row>
    <row r="201" customFormat="false" ht="15" hidden="false" customHeight="false" outlineLevel="0" collapsed="false">
      <c r="A201" s="0" t="s">
        <v>15</v>
      </c>
      <c r="B201" s="0" t="s">
        <v>162</v>
      </c>
      <c r="C201" s="0" t="s">
        <v>119</v>
      </c>
      <c r="D201" s="0" t="s">
        <v>112</v>
      </c>
      <c r="E201" s="0" t="n">
        <v>8.5</v>
      </c>
      <c r="F201" s="0" t="n">
        <v>1</v>
      </c>
      <c r="G201" s="0" t="n">
        <v>1</v>
      </c>
      <c r="H201" s="0" t="n">
        <f aca="false">ROUND(F201,0)</f>
        <v>1</v>
      </c>
      <c r="I201" s="0" t="n">
        <v>25</v>
      </c>
      <c r="J201" s="0" t="n">
        <v>1</v>
      </c>
      <c r="K201" s="0" t="n">
        <v>4.25</v>
      </c>
      <c r="L201" s="0" t="n">
        <v>-4.25</v>
      </c>
      <c r="M201" s="0" t="n">
        <f aca="false">IF(AND(J201&lt;&gt;"",ABS(J201-H201)&lt;0.011),1,0)</f>
        <v>1</v>
      </c>
    </row>
    <row r="202" customFormat="false" ht="15" hidden="false" customHeight="false" outlineLevel="0" collapsed="false">
      <c r="A202" s="0" t="s">
        <v>15</v>
      </c>
      <c r="B202" s="0" t="s">
        <v>162</v>
      </c>
      <c r="C202" s="0" t="s">
        <v>119</v>
      </c>
      <c r="D202" s="0" t="s">
        <v>166</v>
      </c>
      <c r="E202" s="0" t="n">
        <v>7.9</v>
      </c>
      <c r="F202" s="0" t="n">
        <v>1</v>
      </c>
      <c r="G202" s="0" t="n">
        <v>1</v>
      </c>
      <c r="H202" s="0" t="n">
        <f aca="false">ROUND(F202,0)</f>
        <v>1</v>
      </c>
      <c r="I202" s="0" t="n">
        <v>25</v>
      </c>
      <c r="J202" s="0" t="n">
        <v>1</v>
      </c>
      <c r="K202" s="0" t="n">
        <v>3.95</v>
      </c>
      <c r="L202" s="0" t="n">
        <v>-3.95</v>
      </c>
      <c r="M202" s="0" t="n">
        <f aca="false">IF(AND(J202&lt;&gt;"",ABS(J202-H202)&lt;0.011),1,0)</f>
        <v>1</v>
      </c>
    </row>
    <row r="203" customFormat="false" ht="15" hidden="false" customHeight="false" outlineLevel="0" collapsed="false">
      <c r="A203" s="0" t="s">
        <v>15</v>
      </c>
      <c r="B203" s="0" t="s">
        <v>170</v>
      </c>
      <c r="C203" s="0" t="s">
        <v>26</v>
      </c>
      <c r="D203" s="0" t="s">
        <v>96</v>
      </c>
      <c r="E203" s="0" t="n">
        <v>32</v>
      </c>
      <c r="F203" s="0" t="n">
        <v>1</v>
      </c>
      <c r="G203" s="0" t="n">
        <v>1</v>
      </c>
      <c r="H203" s="0" t="n">
        <f aca="false">ROUND(F203,0)</f>
        <v>1</v>
      </c>
      <c r="I203" s="0" t="n">
        <v>14</v>
      </c>
      <c r="J203" s="0" t="n">
        <v>1</v>
      </c>
      <c r="K203" s="0" t="n">
        <v>16</v>
      </c>
      <c r="L203" s="0" t="n">
        <v>-16</v>
      </c>
      <c r="M203" s="0" t="n">
        <f aca="false">IF(AND(J203&lt;&gt;"",ABS(J203-H203)&lt;0.011),1,0)</f>
        <v>1</v>
      </c>
    </row>
    <row r="204" customFormat="false" ht="15" hidden="false" customHeight="false" outlineLevel="0" collapsed="false">
      <c r="A204" s="0" t="s">
        <v>15</v>
      </c>
      <c r="B204" s="0" t="s">
        <v>170</v>
      </c>
      <c r="C204" s="0" t="s">
        <v>26</v>
      </c>
      <c r="D204" s="0" t="s">
        <v>41</v>
      </c>
      <c r="E204" s="0" t="n">
        <v>3.9</v>
      </c>
      <c r="F204" s="0" t="n">
        <v>1</v>
      </c>
      <c r="G204" s="0" t="n">
        <v>1</v>
      </c>
      <c r="H204" s="0" t="n">
        <f aca="false">ROUND(F204,0)</f>
        <v>1</v>
      </c>
      <c r="I204" s="0" t="n">
        <v>14</v>
      </c>
      <c r="J204" s="0" t="n">
        <v>1</v>
      </c>
      <c r="K204" s="0" t="n">
        <v>1.95</v>
      </c>
      <c r="L204" s="0" t="n">
        <v>-1.95</v>
      </c>
      <c r="M204" s="0" t="n">
        <f aca="false">IF(AND(J204&lt;&gt;"",ABS(J204-H204)&lt;0.011),1,0)</f>
        <v>1</v>
      </c>
    </row>
    <row r="205" customFormat="false" ht="15" hidden="false" customHeight="false" outlineLevel="0" collapsed="false">
      <c r="A205" s="0" t="s">
        <v>15</v>
      </c>
      <c r="B205" s="0" t="s">
        <v>170</v>
      </c>
      <c r="C205" s="0" t="s">
        <v>26</v>
      </c>
      <c r="D205" s="0" t="s">
        <v>171</v>
      </c>
      <c r="E205" s="0" t="n">
        <v>3.8</v>
      </c>
      <c r="F205" s="0" t="n">
        <v>1</v>
      </c>
      <c r="G205" s="0" t="n">
        <v>1</v>
      </c>
      <c r="H205" s="0" t="n">
        <f aca="false">ROUND(F205,0)</f>
        <v>1</v>
      </c>
      <c r="I205" s="0" t="n">
        <v>14</v>
      </c>
      <c r="J205" s="0" t="n">
        <v>1</v>
      </c>
      <c r="K205" s="0" t="n">
        <v>1.9</v>
      </c>
      <c r="L205" s="0" t="n">
        <v>-1.9</v>
      </c>
      <c r="M205" s="0" t="n">
        <f aca="false">IF(AND(J205&lt;&gt;"",ABS(J205-H205)&lt;0.011),1,0)</f>
        <v>1</v>
      </c>
    </row>
    <row r="206" customFormat="false" ht="15" hidden="false" customHeight="false" outlineLevel="0" collapsed="false">
      <c r="A206" s="0" t="s">
        <v>15</v>
      </c>
      <c r="B206" s="0" t="s">
        <v>170</v>
      </c>
      <c r="C206" s="0" t="s">
        <v>26</v>
      </c>
      <c r="D206" s="0" t="s">
        <v>111</v>
      </c>
      <c r="E206" s="0" t="n">
        <v>28.6</v>
      </c>
      <c r="F206" s="0" t="n">
        <v>1</v>
      </c>
      <c r="G206" s="0" t="n">
        <v>1</v>
      </c>
      <c r="H206" s="0" t="n">
        <f aca="false">ROUND(F206,0)</f>
        <v>1</v>
      </c>
      <c r="I206" s="0" t="n">
        <v>14</v>
      </c>
      <c r="J206" s="0" t="n">
        <v>1</v>
      </c>
      <c r="K206" s="0" t="n">
        <v>14.3</v>
      </c>
      <c r="L206" s="0" t="n">
        <v>-14.3</v>
      </c>
      <c r="M206" s="0" t="n">
        <f aca="false">IF(AND(J206&lt;&gt;"",ABS(J206-H206)&lt;0.011),1,0)</f>
        <v>1</v>
      </c>
    </row>
    <row r="207" customFormat="false" ht="15" hidden="false" customHeight="false" outlineLevel="0" collapsed="false">
      <c r="A207" s="0" t="s">
        <v>15</v>
      </c>
      <c r="B207" s="0" t="s">
        <v>170</v>
      </c>
      <c r="C207" s="0" t="s">
        <v>26</v>
      </c>
      <c r="D207" s="0" t="s">
        <v>136</v>
      </c>
      <c r="E207" s="0" t="n">
        <v>7.9</v>
      </c>
      <c r="F207" s="0" t="n">
        <v>1</v>
      </c>
      <c r="G207" s="0" t="n">
        <v>1</v>
      </c>
      <c r="H207" s="0" t="n">
        <f aca="false">ROUND(F207,0)</f>
        <v>1</v>
      </c>
      <c r="I207" s="0" t="n">
        <v>14</v>
      </c>
      <c r="J207" s="0" t="n">
        <v>1</v>
      </c>
      <c r="K207" s="0" t="n">
        <v>3.95</v>
      </c>
      <c r="L207" s="0" t="n">
        <v>-3.95</v>
      </c>
      <c r="M207" s="0" t="n">
        <f aca="false">IF(AND(J207&lt;&gt;"",ABS(J207-H207)&lt;0.011),1,0)</f>
        <v>1</v>
      </c>
    </row>
    <row r="208" customFormat="false" ht="15" hidden="false" customHeight="false" outlineLevel="0" collapsed="false">
      <c r="A208" s="0" t="s">
        <v>15</v>
      </c>
      <c r="B208" s="0" t="s">
        <v>170</v>
      </c>
      <c r="C208" s="0" t="s">
        <v>172</v>
      </c>
      <c r="D208" s="0" t="s">
        <v>88</v>
      </c>
      <c r="E208" s="0" t="n">
        <v>3.9</v>
      </c>
      <c r="F208" s="0" t="n">
        <v>1</v>
      </c>
      <c r="G208" s="0" t="n">
        <v>1</v>
      </c>
      <c r="H208" s="0" t="n">
        <f aca="false">ROUND(F208,0)</f>
        <v>1</v>
      </c>
      <c r="I208" s="0" t="n">
        <v>29</v>
      </c>
      <c r="J208" s="0" t="n">
        <v>1</v>
      </c>
      <c r="K208" s="0" t="n">
        <v>1.95</v>
      </c>
      <c r="L208" s="0" t="n">
        <v>-1.95</v>
      </c>
      <c r="M208" s="0" t="n">
        <f aca="false">IF(AND(J208&lt;&gt;"",ABS(J208-H208)&lt;0.011),1,0)</f>
        <v>1</v>
      </c>
    </row>
    <row r="209" customFormat="false" ht="15" hidden="false" customHeight="false" outlineLevel="0" collapsed="false">
      <c r="A209" s="0" t="s">
        <v>15</v>
      </c>
      <c r="B209" s="0" t="s">
        <v>170</v>
      </c>
      <c r="C209" s="0" t="s">
        <v>64</v>
      </c>
      <c r="D209" s="0" t="s">
        <v>80</v>
      </c>
      <c r="E209" s="0" t="n">
        <v>3.9</v>
      </c>
      <c r="F209" s="0" t="n">
        <v>1</v>
      </c>
      <c r="G209" s="0" t="n">
        <v>1</v>
      </c>
      <c r="H209" s="0" t="n">
        <f aca="false">ROUND(F209,0)</f>
        <v>1</v>
      </c>
      <c r="I209" s="0" t="n">
        <v>4</v>
      </c>
      <c r="J209" s="0" t="n">
        <v>1</v>
      </c>
      <c r="K209" s="0" t="n">
        <v>1.95</v>
      </c>
      <c r="L209" s="0" t="n">
        <v>-1.95</v>
      </c>
      <c r="M209" s="0" t="n">
        <f aca="false">IF(AND(J209&lt;&gt;"",ABS(J209-H209)&lt;0.011),1,0)</f>
        <v>1</v>
      </c>
    </row>
    <row r="210" customFormat="false" ht="15" hidden="false" customHeight="false" outlineLevel="0" collapsed="false">
      <c r="A210" s="0" t="s">
        <v>15</v>
      </c>
      <c r="B210" s="0" t="s">
        <v>170</v>
      </c>
      <c r="C210" s="0" t="s">
        <v>64</v>
      </c>
      <c r="D210" s="0" t="s">
        <v>31</v>
      </c>
      <c r="E210" s="0" t="n">
        <v>2.2</v>
      </c>
      <c r="F210" s="0" t="n">
        <v>1</v>
      </c>
      <c r="G210" s="0" t="n">
        <v>1</v>
      </c>
      <c r="H210" s="0" t="n">
        <f aca="false">ROUND(F210,0)</f>
        <v>1</v>
      </c>
      <c r="I210" s="0" t="n">
        <v>4</v>
      </c>
      <c r="J210" s="0" t="n">
        <v>1</v>
      </c>
      <c r="K210" s="0" t="n">
        <v>1.1</v>
      </c>
      <c r="L210" s="0" t="n">
        <v>-1.1</v>
      </c>
      <c r="M210" s="0" t="n">
        <f aca="false">IF(AND(J210&lt;&gt;"",ABS(J210-H210)&lt;0.011),1,0)</f>
        <v>1</v>
      </c>
    </row>
    <row r="211" customFormat="false" ht="15" hidden="false" customHeight="false" outlineLevel="0" collapsed="false">
      <c r="A211" s="0" t="s">
        <v>15</v>
      </c>
      <c r="B211" s="0" t="s">
        <v>170</v>
      </c>
      <c r="C211" s="0" t="s">
        <v>64</v>
      </c>
      <c r="D211" s="0" t="s">
        <v>89</v>
      </c>
      <c r="E211" s="0" t="n">
        <v>3.9</v>
      </c>
      <c r="F211" s="0" t="n">
        <v>1</v>
      </c>
      <c r="G211" s="0" t="n">
        <v>1</v>
      </c>
      <c r="H211" s="0" t="n">
        <f aca="false">ROUND(F211,0)</f>
        <v>1</v>
      </c>
      <c r="I211" s="0" t="n">
        <v>4</v>
      </c>
      <c r="J211" s="0" t="n">
        <v>1</v>
      </c>
      <c r="K211" s="0" t="n">
        <v>1.95</v>
      </c>
      <c r="L211" s="0" t="n">
        <v>-1.95</v>
      </c>
      <c r="M211" s="0" t="n">
        <f aca="false">IF(AND(J211&lt;&gt;"",ABS(J211-H211)&lt;0.011),1,0)</f>
        <v>1</v>
      </c>
    </row>
    <row r="212" customFormat="false" ht="15" hidden="false" customHeight="false" outlineLevel="0" collapsed="false">
      <c r="A212" s="0" t="s">
        <v>15</v>
      </c>
      <c r="B212" s="0" t="s">
        <v>170</v>
      </c>
      <c r="C212" s="0" t="s">
        <v>64</v>
      </c>
      <c r="D212" s="0" t="s">
        <v>126</v>
      </c>
      <c r="E212" s="0" t="n">
        <v>17.6</v>
      </c>
      <c r="F212" s="0" t="n">
        <v>1</v>
      </c>
      <c r="G212" s="0" t="n">
        <v>1</v>
      </c>
      <c r="H212" s="0" t="n">
        <f aca="false">ROUND(F212,0)</f>
        <v>1</v>
      </c>
      <c r="I212" s="0" t="n">
        <v>4</v>
      </c>
      <c r="J212" s="0" t="n">
        <v>1</v>
      </c>
      <c r="K212" s="0" t="n">
        <v>8.8</v>
      </c>
      <c r="L212" s="0" t="n">
        <v>-8.8</v>
      </c>
      <c r="M212" s="0" t="n">
        <f aca="false">IF(AND(J212&lt;&gt;"",ABS(J212-H212)&lt;0.011),1,0)</f>
        <v>1</v>
      </c>
    </row>
    <row r="213" customFormat="false" ht="15" hidden="false" customHeight="false" outlineLevel="0" collapsed="false">
      <c r="A213" s="0" t="s">
        <v>15</v>
      </c>
      <c r="B213" s="0" t="s">
        <v>170</v>
      </c>
      <c r="C213" s="0" t="s">
        <v>64</v>
      </c>
      <c r="D213" s="0" t="s">
        <v>123</v>
      </c>
      <c r="E213" s="0" t="n">
        <v>6.9</v>
      </c>
      <c r="F213" s="0" t="n">
        <v>1</v>
      </c>
      <c r="G213" s="0" t="n">
        <v>1</v>
      </c>
      <c r="H213" s="0" t="n">
        <f aca="false">ROUND(F213,0)</f>
        <v>1</v>
      </c>
      <c r="I213" s="0" t="n">
        <v>4</v>
      </c>
      <c r="J213" s="0" t="n">
        <v>1</v>
      </c>
      <c r="K213" s="0" t="n">
        <v>3.45</v>
      </c>
      <c r="L213" s="0" t="n">
        <v>-3.45</v>
      </c>
      <c r="M213" s="0" t="n">
        <f aca="false">IF(AND(J213&lt;&gt;"",ABS(J213-H213)&lt;0.011),1,0)</f>
        <v>1</v>
      </c>
    </row>
    <row r="214" customFormat="false" ht="15" hidden="false" customHeight="false" outlineLevel="0" collapsed="false">
      <c r="A214" s="0" t="s">
        <v>15</v>
      </c>
      <c r="B214" s="0" t="s">
        <v>170</v>
      </c>
      <c r="C214" s="0" t="s">
        <v>64</v>
      </c>
      <c r="D214" s="0" t="s">
        <v>149</v>
      </c>
      <c r="E214" s="0" t="n">
        <v>15.9</v>
      </c>
      <c r="F214" s="0" t="n">
        <v>1</v>
      </c>
      <c r="G214" s="0" t="n">
        <v>1</v>
      </c>
      <c r="H214" s="0" t="n">
        <f aca="false">ROUND(F214,0)</f>
        <v>1</v>
      </c>
      <c r="I214" s="0" t="n">
        <v>4</v>
      </c>
      <c r="J214" s="0" t="n">
        <v>1</v>
      </c>
      <c r="K214" s="0" t="n">
        <v>7.95</v>
      </c>
      <c r="L214" s="0" t="n">
        <v>-7.95</v>
      </c>
      <c r="M214" s="0" t="n">
        <f aca="false">IF(AND(J214&lt;&gt;"",ABS(J214-H214)&lt;0.011),1,0)</f>
        <v>1</v>
      </c>
    </row>
    <row r="215" customFormat="false" ht="15" hidden="false" customHeight="false" outlineLevel="0" collapsed="false">
      <c r="A215" s="0" t="s">
        <v>15</v>
      </c>
      <c r="B215" s="0" t="s">
        <v>173</v>
      </c>
      <c r="C215" s="0" t="s">
        <v>174</v>
      </c>
      <c r="D215" s="0" t="s">
        <v>45</v>
      </c>
      <c r="E215" s="0" t="n">
        <v>17.6</v>
      </c>
      <c r="F215" s="0" t="n">
        <v>1</v>
      </c>
      <c r="G215" s="0" t="n">
        <v>1</v>
      </c>
      <c r="H215" s="0" t="n">
        <f aca="false">ROUND(F215,0)</f>
        <v>1</v>
      </c>
      <c r="I215" s="0" t="n">
        <v>20</v>
      </c>
      <c r="J215" s="0" t="n">
        <v>1</v>
      </c>
      <c r="K215" s="0" t="n">
        <v>8.8</v>
      </c>
      <c r="L215" s="0" t="n">
        <v>-8.8</v>
      </c>
      <c r="M215" s="0" t="n">
        <f aca="false">IF(AND(J215&lt;&gt;"",ABS(J215-H215)&lt;0.011),1,0)</f>
        <v>1</v>
      </c>
    </row>
    <row r="216" customFormat="false" ht="15" hidden="false" customHeight="false" outlineLevel="0" collapsed="false">
      <c r="A216" s="0" t="s">
        <v>15</v>
      </c>
      <c r="B216" s="0" t="s">
        <v>173</v>
      </c>
      <c r="C216" s="0" t="s">
        <v>174</v>
      </c>
      <c r="D216" s="0" t="s">
        <v>47</v>
      </c>
      <c r="E216" s="0" t="n">
        <v>17.6</v>
      </c>
      <c r="F216" s="0" t="n">
        <v>1</v>
      </c>
      <c r="G216" s="0" t="n">
        <v>1</v>
      </c>
      <c r="H216" s="0" t="n">
        <f aca="false">ROUND(F216,0)</f>
        <v>1</v>
      </c>
      <c r="I216" s="0" t="n">
        <v>20</v>
      </c>
      <c r="J216" s="0" t="n">
        <v>1</v>
      </c>
      <c r="K216" s="0" t="n">
        <v>8.8</v>
      </c>
      <c r="L216" s="0" t="n">
        <v>-8.8</v>
      </c>
      <c r="M216" s="0" t="n">
        <f aca="false">IF(AND(J216&lt;&gt;"",ABS(J216-H216)&lt;0.011),1,0)</f>
        <v>1</v>
      </c>
    </row>
    <row r="217" customFormat="false" ht="15" hidden="false" customHeight="false" outlineLevel="0" collapsed="false">
      <c r="A217" s="0" t="s">
        <v>15</v>
      </c>
      <c r="B217" s="0" t="s">
        <v>173</v>
      </c>
      <c r="C217" s="0" t="s">
        <v>174</v>
      </c>
      <c r="D217" s="0" t="s">
        <v>55</v>
      </c>
      <c r="E217" s="0" t="n">
        <v>6.9</v>
      </c>
      <c r="F217" s="0" t="n">
        <v>1</v>
      </c>
      <c r="G217" s="0" t="n">
        <v>1</v>
      </c>
      <c r="H217" s="0" t="n">
        <f aca="false">ROUND(F217,0)</f>
        <v>1</v>
      </c>
      <c r="I217" s="0" t="n">
        <v>20</v>
      </c>
      <c r="J217" s="0" t="n">
        <v>1</v>
      </c>
      <c r="K217" s="0" t="n">
        <v>3.45</v>
      </c>
      <c r="L217" s="0" t="n">
        <v>-3.45</v>
      </c>
      <c r="M217" s="0" t="n">
        <f aca="false">IF(AND(J217&lt;&gt;"",ABS(J217-H217)&lt;0.011),1,0)</f>
        <v>1</v>
      </c>
    </row>
    <row r="218" customFormat="false" ht="15" hidden="false" customHeight="false" outlineLevel="0" collapsed="false">
      <c r="A218" s="0" t="s">
        <v>15</v>
      </c>
      <c r="B218" s="0" t="s">
        <v>173</v>
      </c>
      <c r="C218" s="0" t="s">
        <v>174</v>
      </c>
      <c r="D218" s="0" t="s">
        <v>175</v>
      </c>
      <c r="E218" s="0" t="n">
        <v>18</v>
      </c>
      <c r="F218" s="0" t="n">
        <v>1</v>
      </c>
      <c r="G218" s="0" t="n">
        <v>1</v>
      </c>
      <c r="H218" s="0" t="n">
        <f aca="false">ROUND(F218,0)</f>
        <v>1</v>
      </c>
      <c r="I218" s="0" t="n">
        <v>20</v>
      </c>
      <c r="J218" s="0" t="n">
        <v>1</v>
      </c>
      <c r="K218" s="0" t="n">
        <v>9</v>
      </c>
      <c r="L218" s="0" t="n">
        <v>-9</v>
      </c>
      <c r="M218" s="0" t="n">
        <f aca="false">IF(AND(J218&lt;&gt;"",ABS(J218-H218)&lt;0.011),1,0)</f>
        <v>1</v>
      </c>
    </row>
    <row r="219" customFormat="false" ht="15" hidden="false" customHeight="false" outlineLevel="0" collapsed="false">
      <c r="A219" s="0" t="s">
        <v>15</v>
      </c>
      <c r="B219" s="0" t="s">
        <v>173</v>
      </c>
      <c r="C219" s="0" t="s">
        <v>174</v>
      </c>
      <c r="D219" s="0" t="s">
        <v>32</v>
      </c>
      <c r="E219" s="0" t="n">
        <v>2.2</v>
      </c>
      <c r="F219" s="0" t="n">
        <v>1</v>
      </c>
      <c r="G219" s="0" t="n">
        <v>1</v>
      </c>
      <c r="H219" s="0" t="n">
        <f aca="false">ROUND(F219,0)</f>
        <v>1</v>
      </c>
      <c r="I219" s="0" t="n">
        <v>20</v>
      </c>
      <c r="J219" s="0" t="n">
        <v>1</v>
      </c>
      <c r="K219" s="0" t="n">
        <v>1.1</v>
      </c>
      <c r="L219" s="0" t="n">
        <v>-1.1</v>
      </c>
      <c r="M219" s="0" t="n">
        <f aca="false">IF(AND(J219&lt;&gt;"",ABS(J219-H219)&lt;0.011),1,0)</f>
        <v>1</v>
      </c>
    </row>
    <row r="220" customFormat="false" ht="15" hidden="false" customHeight="false" outlineLevel="0" collapsed="false">
      <c r="A220" s="0" t="s">
        <v>15</v>
      </c>
      <c r="B220" s="0" t="s">
        <v>173</v>
      </c>
      <c r="C220" s="0" t="s">
        <v>174</v>
      </c>
      <c r="D220" s="0" t="s">
        <v>62</v>
      </c>
      <c r="E220" s="0" t="n">
        <v>3.4</v>
      </c>
      <c r="F220" s="0" t="n">
        <v>1</v>
      </c>
      <c r="G220" s="0" t="n">
        <v>1</v>
      </c>
      <c r="H220" s="0" t="n">
        <f aca="false">ROUND(F220,0)</f>
        <v>1</v>
      </c>
      <c r="I220" s="0" t="n">
        <v>20</v>
      </c>
      <c r="J220" s="0" t="n">
        <v>1</v>
      </c>
      <c r="K220" s="0" t="n">
        <v>1.7</v>
      </c>
      <c r="L220" s="0" t="n">
        <v>-1.7</v>
      </c>
      <c r="M220" s="0" t="n">
        <f aca="false">IF(AND(J220&lt;&gt;"",ABS(J220-H220)&lt;0.011),1,0)</f>
        <v>1</v>
      </c>
    </row>
    <row r="221" customFormat="false" ht="15" hidden="false" customHeight="false" outlineLevel="0" collapsed="false">
      <c r="A221" s="0" t="s">
        <v>15</v>
      </c>
      <c r="B221" s="0" t="s">
        <v>173</v>
      </c>
      <c r="C221" s="0" t="s">
        <v>174</v>
      </c>
      <c r="D221" s="0" t="s">
        <v>42</v>
      </c>
      <c r="E221" s="0" t="n">
        <v>8.7</v>
      </c>
      <c r="F221" s="0" t="n">
        <v>1</v>
      </c>
      <c r="G221" s="0" t="n">
        <v>1</v>
      </c>
      <c r="H221" s="0" t="n">
        <f aca="false">ROUND(F221,0)</f>
        <v>1</v>
      </c>
      <c r="I221" s="0" t="n">
        <v>20</v>
      </c>
      <c r="J221" s="0" t="n">
        <v>1</v>
      </c>
      <c r="K221" s="0" t="n">
        <v>4.35</v>
      </c>
      <c r="L221" s="0" t="n">
        <v>-4.35</v>
      </c>
      <c r="M221" s="0" t="n">
        <f aca="false">IF(AND(J221&lt;&gt;"",ABS(J221-H221)&lt;0.011),1,0)</f>
        <v>1</v>
      </c>
    </row>
    <row r="222" customFormat="false" ht="15" hidden="false" customHeight="false" outlineLevel="0" collapsed="false">
      <c r="A222" s="0" t="s">
        <v>15</v>
      </c>
      <c r="B222" s="0" t="s">
        <v>173</v>
      </c>
      <c r="C222" s="0" t="s">
        <v>90</v>
      </c>
      <c r="D222" s="0" t="s">
        <v>38</v>
      </c>
      <c r="E222" s="0" t="n">
        <v>3.9</v>
      </c>
      <c r="F222" s="0" t="n">
        <v>1</v>
      </c>
      <c r="G222" s="0" t="n">
        <v>1</v>
      </c>
      <c r="H222" s="0" t="n">
        <f aca="false">ROUND(F222,0)</f>
        <v>1</v>
      </c>
      <c r="I222" s="0" t="n">
        <v>31</v>
      </c>
      <c r="J222" s="0" t="n">
        <v>1</v>
      </c>
      <c r="K222" s="0" t="n">
        <v>2.61</v>
      </c>
      <c r="L222" s="0" t="n">
        <v>-1.29</v>
      </c>
      <c r="M222" s="0" t="n">
        <f aca="false">IF(AND(J222&lt;&gt;"",ABS(J222-H222)&lt;0.011),1,0)</f>
        <v>1</v>
      </c>
    </row>
    <row r="223" customFormat="false" ht="15" hidden="false" customHeight="false" outlineLevel="0" collapsed="false">
      <c r="A223" s="0" t="s">
        <v>15</v>
      </c>
      <c r="B223" s="0" t="s">
        <v>173</v>
      </c>
      <c r="C223" s="0" t="s">
        <v>90</v>
      </c>
      <c r="D223" s="0" t="s">
        <v>31</v>
      </c>
      <c r="E223" s="0" t="n">
        <v>2.2</v>
      </c>
      <c r="F223" s="0" t="n">
        <v>2</v>
      </c>
      <c r="G223" s="0" t="n">
        <v>1</v>
      </c>
      <c r="H223" s="0" t="n">
        <f aca="false">ROUND(F223,0)</f>
        <v>2</v>
      </c>
      <c r="I223" s="0" t="n">
        <v>31</v>
      </c>
      <c r="J223" s="0" t="n">
        <v>2</v>
      </c>
      <c r="K223" s="0" t="n">
        <v>2.93</v>
      </c>
      <c r="L223" s="0" t="n">
        <v>-1.47</v>
      </c>
      <c r="M223" s="0" t="n">
        <f aca="false">IF(AND(J223&lt;&gt;"",ABS(J223-H223)&lt;0.011),1,0)</f>
        <v>1</v>
      </c>
    </row>
    <row r="224" customFormat="false" ht="15" hidden="false" customHeight="false" outlineLevel="0" collapsed="false">
      <c r="A224" s="0" t="s">
        <v>15</v>
      </c>
      <c r="B224" s="0" t="s">
        <v>173</v>
      </c>
      <c r="C224" s="0" t="s">
        <v>90</v>
      </c>
      <c r="D224" s="0" t="s">
        <v>88</v>
      </c>
      <c r="E224" s="0" t="n">
        <v>3.9</v>
      </c>
      <c r="F224" s="0" t="n">
        <v>2</v>
      </c>
      <c r="G224" s="0" t="n">
        <v>1</v>
      </c>
      <c r="H224" s="0" t="n">
        <f aca="false">ROUND(F224,0)</f>
        <v>2</v>
      </c>
      <c r="I224" s="0" t="n">
        <v>31</v>
      </c>
      <c r="J224" s="0" t="n">
        <v>2</v>
      </c>
      <c r="K224" s="0" t="n">
        <v>5.19</v>
      </c>
      <c r="L224" s="0" t="n">
        <v>-2.61</v>
      </c>
      <c r="M224" s="0" t="n">
        <f aca="false">IF(AND(J224&lt;&gt;"",ABS(J224-H224)&lt;0.011),1,0)</f>
        <v>1</v>
      </c>
    </row>
    <row r="225" customFormat="false" ht="15" hidden="false" customHeight="false" outlineLevel="0" collapsed="false">
      <c r="A225" s="0" t="s">
        <v>15</v>
      </c>
      <c r="B225" s="0" t="s">
        <v>173</v>
      </c>
      <c r="C225" s="0" t="s">
        <v>90</v>
      </c>
      <c r="D225" s="0" t="s">
        <v>165</v>
      </c>
      <c r="E225" s="0" t="n">
        <v>8.5</v>
      </c>
      <c r="F225" s="0" t="n">
        <v>1</v>
      </c>
      <c r="G225" s="0" t="n">
        <v>1</v>
      </c>
      <c r="H225" s="0" t="n">
        <f aca="false">ROUND(F225,0)</f>
        <v>1</v>
      </c>
      <c r="I225" s="0" t="n">
        <v>31</v>
      </c>
      <c r="J225" s="0" t="n">
        <v>1</v>
      </c>
      <c r="K225" s="0" t="n">
        <v>5.7</v>
      </c>
      <c r="L225" s="0" t="n">
        <v>-2.8</v>
      </c>
      <c r="M225" s="0" t="n">
        <f aca="false">IF(AND(J225&lt;&gt;"",ABS(J225-H225)&lt;0.011),1,0)</f>
        <v>1</v>
      </c>
    </row>
    <row r="226" customFormat="false" ht="15" hidden="false" customHeight="false" outlineLevel="0" collapsed="false">
      <c r="A226" s="0" t="s">
        <v>15</v>
      </c>
      <c r="B226" s="0" t="s">
        <v>173</v>
      </c>
      <c r="C226" s="0" t="s">
        <v>90</v>
      </c>
      <c r="D226" s="0" t="s">
        <v>93</v>
      </c>
      <c r="E226" s="0" t="n">
        <v>9.8</v>
      </c>
      <c r="F226" s="0" t="n">
        <v>1</v>
      </c>
      <c r="G226" s="0" t="n">
        <v>1</v>
      </c>
      <c r="H226" s="0" t="n">
        <f aca="false">ROUND(F226,0)</f>
        <v>1</v>
      </c>
      <c r="I226" s="0" t="n">
        <v>31</v>
      </c>
      <c r="J226" s="0" t="n">
        <v>1</v>
      </c>
      <c r="K226" s="0" t="n">
        <v>6.57</v>
      </c>
      <c r="L226" s="0" t="n">
        <v>-3.23</v>
      </c>
      <c r="M226" s="0" t="n">
        <f aca="false">IF(AND(J226&lt;&gt;"",ABS(J226-H226)&lt;0.011),1,0)</f>
        <v>1</v>
      </c>
    </row>
    <row r="227" customFormat="false" ht="15" hidden="false" customHeight="false" outlineLevel="0" collapsed="false">
      <c r="A227" s="0" t="s">
        <v>15</v>
      </c>
      <c r="B227" s="0" t="s">
        <v>173</v>
      </c>
      <c r="C227" s="0" t="s">
        <v>90</v>
      </c>
      <c r="D227" s="0" t="s">
        <v>143</v>
      </c>
      <c r="E227" s="0" t="n">
        <v>3.9</v>
      </c>
      <c r="F227" s="0" t="n">
        <v>1</v>
      </c>
      <c r="G227" s="0" t="n">
        <v>1</v>
      </c>
      <c r="H227" s="0" t="n">
        <f aca="false">ROUND(F227,0)</f>
        <v>1</v>
      </c>
      <c r="I227" s="0" t="n">
        <v>31</v>
      </c>
      <c r="J227" s="0" t="n">
        <v>1</v>
      </c>
      <c r="K227" s="0" t="n">
        <v>2.61</v>
      </c>
      <c r="L227" s="0" t="n">
        <v>-1.29</v>
      </c>
      <c r="M227" s="0" t="n">
        <f aca="false">IF(AND(J227&lt;&gt;"",ABS(J227-H227)&lt;0.011),1,0)</f>
        <v>1</v>
      </c>
    </row>
    <row r="228" customFormat="false" ht="15" hidden="false" customHeight="false" outlineLevel="0" collapsed="false">
      <c r="A228" s="0" t="s">
        <v>15</v>
      </c>
      <c r="B228" s="0" t="s">
        <v>173</v>
      </c>
      <c r="C228" s="0" t="s">
        <v>90</v>
      </c>
      <c r="D228" s="0" t="s">
        <v>176</v>
      </c>
      <c r="E228" s="0" t="n">
        <v>5.9</v>
      </c>
      <c r="F228" s="0" t="n">
        <v>1</v>
      </c>
      <c r="G228" s="0" t="n">
        <v>1</v>
      </c>
      <c r="H228" s="0" t="n">
        <f aca="false">ROUND(F228,0)</f>
        <v>1</v>
      </c>
      <c r="I228" s="0" t="n">
        <v>31</v>
      </c>
      <c r="J228" s="0" t="n">
        <v>1</v>
      </c>
      <c r="K228" s="0" t="n">
        <v>3.95</v>
      </c>
      <c r="L228" s="0" t="n">
        <v>-1.95</v>
      </c>
      <c r="M228" s="0" t="n">
        <f aca="false">IF(AND(J228&lt;&gt;"",ABS(J228-H228)&lt;0.011),1,0)</f>
        <v>1</v>
      </c>
    </row>
    <row r="229" customFormat="false" ht="15" hidden="false" customHeight="false" outlineLevel="0" collapsed="false">
      <c r="A229" s="0" t="s">
        <v>15</v>
      </c>
      <c r="B229" s="0" t="s">
        <v>173</v>
      </c>
      <c r="C229" s="0" t="s">
        <v>90</v>
      </c>
      <c r="D229" s="0" t="s">
        <v>24</v>
      </c>
      <c r="E229" s="0" t="n">
        <v>3.9</v>
      </c>
      <c r="F229" s="0" t="n">
        <v>1</v>
      </c>
      <c r="G229" s="0" t="n">
        <v>1</v>
      </c>
      <c r="H229" s="0" t="n">
        <f aca="false">ROUND(F229,0)</f>
        <v>1</v>
      </c>
      <c r="I229" s="0" t="n">
        <v>31</v>
      </c>
      <c r="J229" s="0" t="n">
        <v>1</v>
      </c>
      <c r="K229" s="0" t="n">
        <v>2.61</v>
      </c>
      <c r="L229" s="0" t="n">
        <v>-1.29</v>
      </c>
      <c r="M229" s="0" t="n">
        <f aca="false">IF(AND(J229&lt;&gt;"",ABS(J229-H229)&lt;0.011),1,0)</f>
        <v>1</v>
      </c>
    </row>
    <row r="230" customFormat="false" ht="15" hidden="false" customHeight="false" outlineLevel="0" collapsed="false">
      <c r="A230" s="0" t="s">
        <v>15</v>
      </c>
      <c r="B230" s="0" t="s">
        <v>173</v>
      </c>
      <c r="C230" s="0" t="s">
        <v>178</v>
      </c>
      <c r="D230" s="0" t="s">
        <v>177</v>
      </c>
      <c r="E230" s="0" t="n">
        <v>9.7</v>
      </c>
      <c r="F230" s="0" t="n">
        <v>1</v>
      </c>
      <c r="G230" s="0" t="n">
        <v>1</v>
      </c>
      <c r="H230" s="0" t="n">
        <f aca="false">ROUND(F230,0)</f>
        <v>1</v>
      </c>
      <c r="I230" s="0" t="n">
        <v>35</v>
      </c>
      <c r="J230" s="0" t="n">
        <v>1</v>
      </c>
      <c r="K230" s="0" t="n">
        <v>4.85</v>
      </c>
      <c r="L230" s="0" t="n">
        <v>-4.85</v>
      </c>
      <c r="M230" s="0" t="n">
        <f aca="false">IF(AND(J230&lt;&gt;"",ABS(J230-H230)&lt;0.011),1,0)</f>
        <v>1</v>
      </c>
    </row>
    <row r="231" customFormat="false" ht="15" hidden="false" customHeight="false" outlineLevel="0" collapsed="false">
      <c r="A231" s="0" t="s">
        <v>15</v>
      </c>
      <c r="B231" s="0" t="s">
        <v>173</v>
      </c>
      <c r="C231" s="0" t="s">
        <v>178</v>
      </c>
      <c r="D231" s="0" t="s">
        <v>176</v>
      </c>
      <c r="E231" s="0" t="n">
        <v>5.9</v>
      </c>
      <c r="F231" s="0" t="n">
        <v>1</v>
      </c>
      <c r="G231" s="0" t="n">
        <v>1</v>
      </c>
      <c r="H231" s="0" t="n">
        <f aca="false">ROUND(F231,0)</f>
        <v>1</v>
      </c>
      <c r="I231" s="0" t="n">
        <v>35</v>
      </c>
      <c r="J231" s="0" t="n">
        <v>1</v>
      </c>
      <c r="K231" s="0" t="n">
        <v>2.95</v>
      </c>
      <c r="L231" s="0" t="n">
        <v>-2.95</v>
      </c>
      <c r="M231" s="0" t="n">
        <f aca="false">IF(AND(J231&lt;&gt;"",ABS(J231-H231)&lt;0.011),1,0)</f>
        <v>1</v>
      </c>
    </row>
    <row r="232" customFormat="false" ht="15" hidden="false" customHeight="false" outlineLevel="0" collapsed="false">
      <c r="A232" s="0" t="s">
        <v>15</v>
      </c>
      <c r="B232" s="0" t="s">
        <v>173</v>
      </c>
      <c r="C232" s="0" t="s">
        <v>178</v>
      </c>
      <c r="D232" s="0" t="s">
        <v>112</v>
      </c>
      <c r="E232" s="0" t="n">
        <v>8.5</v>
      </c>
      <c r="F232" s="0" t="n">
        <v>1</v>
      </c>
      <c r="G232" s="0" t="n">
        <v>1</v>
      </c>
      <c r="H232" s="0" t="n">
        <f aca="false">ROUND(F232,0)</f>
        <v>1</v>
      </c>
      <c r="I232" s="0" t="n">
        <v>35</v>
      </c>
      <c r="J232" s="0" t="n">
        <v>1</v>
      </c>
      <c r="K232" s="0" t="n">
        <v>4.25</v>
      </c>
      <c r="L232" s="0" t="n">
        <v>-4.25</v>
      </c>
      <c r="M232" s="0" t="n">
        <f aca="false">IF(AND(J232&lt;&gt;"",ABS(J232-H232)&lt;0.011),1,0)</f>
        <v>1</v>
      </c>
    </row>
    <row r="233" customFormat="false" ht="15" hidden="false" customHeight="false" outlineLevel="0" collapsed="false">
      <c r="A233" s="0" t="s">
        <v>15</v>
      </c>
      <c r="B233" s="0" t="s">
        <v>179</v>
      </c>
      <c r="C233" s="0" t="s">
        <v>101</v>
      </c>
      <c r="D233" s="0" t="s">
        <v>175</v>
      </c>
      <c r="E233" s="0" t="n">
        <v>18</v>
      </c>
      <c r="F233" s="0" t="n">
        <v>1</v>
      </c>
      <c r="G233" s="0" t="n">
        <v>1</v>
      </c>
      <c r="H233" s="0" t="n">
        <f aca="false">ROUND(F233,0)</f>
        <v>1</v>
      </c>
      <c r="I233" s="0" t="n">
        <v>11</v>
      </c>
      <c r="J233" s="0" t="n">
        <v>1</v>
      </c>
      <c r="K233" s="0" t="n">
        <v>13.5</v>
      </c>
      <c r="L233" s="0" t="n">
        <v>-4.5</v>
      </c>
      <c r="M233" s="0" t="n">
        <f aca="false">IF(AND(J233&lt;&gt;"",ABS(J233-H233)&lt;0.011),1,0)</f>
        <v>1</v>
      </c>
    </row>
    <row r="234" customFormat="false" ht="15" hidden="false" customHeight="false" outlineLevel="0" collapsed="false">
      <c r="A234" s="0" t="s">
        <v>15</v>
      </c>
      <c r="B234" s="0" t="s">
        <v>179</v>
      </c>
      <c r="C234" s="0" t="s">
        <v>101</v>
      </c>
      <c r="D234" s="0" t="s">
        <v>49</v>
      </c>
      <c r="E234" s="0" t="n">
        <v>15.9</v>
      </c>
      <c r="F234" s="0" t="n">
        <v>1</v>
      </c>
      <c r="G234" s="0" t="n">
        <v>1</v>
      </c>
      <c r="H234" s="0" t="n">
        <f aca="false">ROUND(F234,0)</f>
        <v>1</v>
      </c>
      <c r="I234" s="0" t="n">
        <v>11</v>
      </c>
      <c r="J234" s="0" t="n">
        <v>2</v>
      </c>
      <c r="K234" s="0" t="n">
        <v>11.93</v>
      </c>
      <c r="L234" s="0" t="n">
        <v>-19.87</v>
      </c>
      <c r="M234" s="0" t="n">
        <f aca="false">IF(AND(J234&lt;&gt;"",ABS(J234-H234)&lt;0.011),1,0)</f>
        <v>0</v>
      </c>
    </row>
    <row r="235" customFormat="false" ht="15" hidden="false" customHeight="false" outlineLevel="0" collapsed="false">
      <c r="A235" s="0" t="s">
        <v>15</v>
      </c>
      <c r="B235" s="0" t="s">
        <v>179</v>
      </c>
      <c r="C235" s="0" t="s">
        <v>101</v>
      </c>
      <c r="D235" s="0" t="s">
        <v>180</v>
      </c>
      <c r="E235" s="0" t="n">
        <v>23</v>
      </c>
      <c r="F235" s="0" t="n">
        <v>3</v>
      </c>
      <c r="G235" s="0" t="n">
        <v>1</v>
      </c>
      <c r="H235" s="0" t="n">
        <f aca="false">ROUND(F235,0)</f>
        <v>3</v>
      </c>
      <c r="I235" s="0" t="n">
        <v>11</v>
      </c>
      <c r="J235" s="0" t="n">
        <v>3</v>
      </c>
      <c r="K235" s="0" t="n">
        <v>51.74</v>
      </c>
      <c r="L235" s="0" t="n">
        <v>-17.26</v>
      </c>
      <c r="M235" s="0" t="n">
        <f aca="false">IF(AND(J235&lt;&gt;"",ABS(J235-H235)&lt;0.011),1,0)</f>
        <v>1</v>
      </c>
    </row>
    <row r="236" customFormat="false" ht="15" hidden="false" customHeight="false" outlineLevel="0" collapsed="false">
      <c r="A236" s="0" t="s">
        <v>15</v>
      </c>
      <c r="B236" s="0" t="s">
        <v>179</v>
      </c>
      <c r="C236" s="0" t="s">
        <v>107</v>
      </c>
      <c r="D236" s="0" t="s">
        <v>52</v>
      </c>
      <c r="E236" s="0" t="n">
        <v>19</v>
      </c>
      <c r="F236" s="0" t="n">
        <v>1</v>
      </c>
      <c r="G236" s="0" t="n">
        <v>1</v>
      </c>
      <c r="H236" s="0" t="n">
        <f aca="false">ROUND(F236,0)</f>
        <v>1</v>
      </c>
      <c r="I236" s="0" t="n">
        <v>34</v>
      </c>
      <c r="J236" s="0" t="n">
        <v>1</v>
      </c>
      <c r="K236" s="0" t="n">
        <v>9.5</v>
      </c>
      <c r="L236" s="0" t="n">
        <v>-9.5</v>
      </c>
      <c r="M236" s="0" t="n">
        <f aca="false">IF(AND(J236&lt;&gt;"",ABS(J236-H236)&lt;0.011),1,0)</f>
        <v>1</v>
      </c>
    </row>
    <row r="237" customFormat="false" ht="15" hidden="false" customHeight="false" outlineLevel="0" collapsed="false">
      <c r="A237" s="0" t="s">
        <v>15</v>
      </c>
      <c r="B237" s="0" t="s">
        <v>179</v>
      </c>
      <c r="C237" s="0" t="s">
        <v>107</v>
      </c>
      <c r="D237" s="0" t="s">
        <v>181</v>
      </c>
      <c r="E237" s="0" t="n">
        <v>1.8</v>
      </c>
      <c r="F237" s="0" t="n">
        <v>1</v>
      </c>
      <c r="G237" s="0" t="n">
        <v>1</v>
      </c>
      <c r="H237" s="0" t="n">
        <f aca="false">ROUND(F237,0)</f>
        <v>1</v>
      </c>
      <c r="I237" s="0" t="n">
        <v>34</v>
      </c>
      <c r="J237" s="0" t="n">
        <v>1</v>
      </c>
      <c r="K237" s="0" t="n">
        <v>0.9</v>
      </c>
      <c r="L237" s="0" t="n">
        <v>-0.9</v>
      </c>
      <c r="M237" s="0" t="n">
        <f aca="false">IF(AND(J237&lt;&gt;"",ABS(J237-H237)&lt;0.011),1,0)</f>
        <v>1</v>
      </c>
    </row>
    <row r="238" customFormat="false" ht="15" hidden="false" customHeight="false" outlineLevel="0" collapsed="false">
      <c r="A238" s="0" t="s">
        <v>15</v>
      </c>
      <c r="B238" s="0" t="s">
        <v>179</v>
      </c>
      <c r="C238" s="0" t="s">
        <v>107</v>
      </c>
      <c r="D238" s="0" t="s">
        <v>167</v>
      </c>
      <c r="E238" s="0" t="n">
        <v>8</v>
      </c>
      <c r="F238" s="0" t="n">
        <v>1</v>
      </c>
      <c r="G238" s="0" t="n">
        <v>1</v>
      </c>
      <c r="H238" s="0" t="n">
        <f aca="false">ROUND(F238,0)</f>
        <v>1</v>
      </c>
      <c r="I238" s="0" t="n">
        <v>34</v>
      </c>
      <c r="J238" s="0" t="n">
        <v>1</v>
      </c>
      <c r="K238" s="0" t="n">
        <v>4</v>
      </c>
      <c r="L238" s="0" t="n">
        <v>-4</v>
      </c>
      <c r="M238" s="0" t="n">
        <f aca="false">IF(AND(J238&lt;&gt;"",ABS(J238-H238)&lt;0.011),1,0)</f>
        <v>1</v>
      </c>
    </row>
    <row r="239" customFormat="false" ht="15" hidden="false" customHeight="false" outlineLevel="0" collapsed="false">
      <c r="A239" s="0" t="s">
        <v>15</v>
      </c>
      <c r="B239" s="0" t="s">
        <v>179</v>
      </c>
      <c r="C239" s="0" t="s">
        <v>107</v>
      </c>
      <c r="D239" s="0" t="s">
        <v>126</v>
      </c>
      <c r="E239" s="0" t="n">
        <v>17.6</v>
      </c>
      <c r="F239" s="0" t="n">
        <v>1</v>
      </c>
      <c r="G239" s="0" t="n">
        <v>1</v>
      </c>
      <c r="H239" s="0" t="n">
        <f aca="false">ROUND(F239,0)</f>
        <v>1</v>
      </c>
      <c r="I239" s="0" t="n">
        <v>34</v>
      </c>
      <c r="J239" s="0" t="n">
        <v>1</v>
      </c>
      <c r="K239" s="0" t="n">
        <v>8.8</v>
      </c>
      <c r="L239" s="0" t="n">
        <v>-8.8</v>
      </c>
      <c r="M239" s="0" t="n">
        <f aca="false">IF(AND(J239&lt;&gt;"",ABS(J239-H239)&lt;0.011),1,0)</f>
        <v>1</v>
      </c>
    </row>
    <row r="240" customFormat="false" ht="15" hidden="false" customHeight="false" outlineLevel="0" collapsed="false">
      <c r="A240" s="0" t="s">
        <v>15</v>
      </c>
      <c r="B240" s="0" t="s">
        <v>179</v>
      </c>
      <c r="C240" s="0" t="s">
        <v>107</v>
      </c>
      <c r="D240" s="0" t="s">
        <v>76</v>
      </c>
      <c r="E240" s="0" t="n">
        <v>17.6</v>
      </c>
      <c r="F240" s="0" t="n">
        <v>1</v>
      </c>
      <c r="G240" s="0" t="n">
        <v>1</v>
      </c>
      <c r="H240" s="0" t="n">
        <f aca="false">ROUND(F240,0)</f>
        <v>1</v>
      </c>
      <c r="I240" s="0" t="n">
        <v>34</v>
      </c>
      <c r="J240" s="0" t="n">
        <v>1</v>
      </c>
      <c r="K240" s="0" t="n">
        <v>8.8</v>
      </c>
      <c r="L240" s="0" t="n">
        <v>-8.8</v>
      </c>
      <c r="M240" s="0" t="n">
        <f aca="false">IF(AND(J240&lt;&gt;"",ABS(J240-H240)&lt;0.011),1,0)</f>
        <v>1</v>
      </c>
    </row>
    <row r="241" customFormat="false" ht="15" hidden="false" customHeight="false" outlineLevel="0" collapsed="false">
      <c r="A241" s="0" t="s">
        <v>15</v>
      </c>
      <c r="B241" s="0" t="s">
        <v>182</v>
      </c>
      <c r="C241" s="0" t="s">
        <v>102</v>
      </c>
      <c r="D241" s="0" t="s">
        <v>38</v>
      </c>
      <c r="E241" s="0" t="n">
        <v>3.9</v>
      </c>
      <c r="F241" s="0" t="n">
        <v>1</v>
      </c>
      <c r="G241" s="0" t="n">
        <v>1</v>
      </c>
      <c r="H241" s="0" t="n">
        <f aca="false">ROUND(F241,0)</f>
        <v>1</v>
      </c>
      <c r="I241" s="0" t="n">
        <v>26</v>
      </c>
      <c r="J241" s="0" t="n">
        <v>1</v>
      </c>
      <c r="K241" s="0" t="n">
        <v>1.95</v>
      </c>
      <c r="L241" s="0" t="n">
        <v>-1.95</v>
      </c>
      <c r="M241" s="0" t="n">
        <f aca="false">IF(AND(J241&lt;&gt;"",ABS(J241-H241)&lt;0.011),1,0)</f>
        <v>1</v>
      </c>
    </row>
    <row r="242" customFormat="false" ht="15" hidden="false" customHeight="false" outlineLevel="0" collapsed="false">
      <c r="A242" s="0" t="s">
        <v>15</v>
      </c>
      <c r="B242" s="0" t="s">
        <v>182</v>
      </c>
      <c r="C242" s="0" t="s">
        <v>102</v>
      </c>
      <c r="D242" s="0" t="s">
        <v>87</v>
      </c>
      <c r="E242" s="0" t="n">
        <v>19.9</v>
      </c>
      <c r="F242" s="0" t="n">
        <v>1</v>
      </c>
      <c r="G242" s="0" t="n">
        <v>1</v>
      </c>
      <c r="H242" s="0" t="n">
        <f aca="false">ROUND(F242,0)</f>
        <v>1</v>
      </c>
      <c r="I242" s="0" t="n">
        <v>26</v>
      </c>
      <c r="J242" s="0" t="n">
        <v>1</v>
      </c>
      <c r="K242" s="0" t="n">
        <v>9.95</v>
      </c>
      <c r="L242" s="0" t="n">
        <v>-9.95</v>
      </c>
      <c r="M242" s="0" t="n">
        <f aca="false">IF(AND(J242&lt;&gt;"",ABS(J242-H242)&lt;0.011),1,0)</f>
        <v>1</v>
      </c>
    </row>
    <row r="243" customFormat="false" ht="15" hidden="false" customHeight="false" outlineLevel="0" collapsed="false">
      <c r="A243" s="0" t="s">
        <v>15</v>
      </c>
      <c r="B243" s="0" t="s">
        <v>182</v>
      </c>
      <c r="C243" s="0" t="s">
        <v>102</v>
      </c>
      <c r="D243" s="0" t="s">
        <v>167</v>
      </c>
      <c r="E243" s="0" t="n">
        <v>8</v>
      </c>
      <c r="F243" s="0" t="n">
        <v>1</v>
      </c>
      <c r="G243" s="0" t="n">
        <v>1</v>
      </c>
      <c r="H243" s="0" t="n">
        <f aca="false">ROUND(F243,0)</f>
        <v>1</v>
      </c>
      <c r="I243" s="0" t="n">
        <v>26</v>
      </c>
      <c r="J243" s="0" t="n">
        <v>1</v>
      </c>
      <c r="K243" s="0" t="n">
        <v>4</v>
      </c>
      <c r="L243" s="0" t="n">
        <v>-4</v>
      </c>
      <c r="M243" s="0" t="n">
        <f aca="false">IF(AND(J243&lt;&gt;"",ABS(J243-H243)&lt;0.011),1,0)</f>
        <v>1</v>
      </c>
    </row>
    <row r="244" customFormat="false" ht="15" hidden="false" customHeight="false" outlineLevel="0" collapsed="false">
      <c r="A244" s="0" t="s">
        <v>15</v>
      </c>
      <c r="B244" s="0" t="s">
        <v>182</v>
      </c>
      <c r="C244" s="0" t="s">
        <v>102</v>
      </c>
      <c r="D244" s="0" t="s">
        <v>89</v>
      </c>
      <c r="E244" s="0" t="n">
        <v>3.9</v>
      </c>
      <c r="F244" s="0" t="n">
        <v>1</v>
      </c>
      <c r="G244" s="0" t="n">
        <v>1</v>
      </c>
      <c r="H244" s="0" t="n">
        <f aca="false">ROUND(F244,0)</f>
        <v>1</v>
      </c>
      <c r="I244" s="0" t="n">
        <v>26</v>
      </c>
      <c r="J244" s="0" t="n">
        <v>1</v>
      </c>
      <c r="K244" s="0" t="n">
        <v>1.95</v>
      </c>
      <c r="L244" s="0" t="n">
        <v>-1.95</v>
      </c>
      <c r="M244" s="0" t="n">
        <f aca="false">IF(AND(J244&lt;&gt;"",ABS(J244-H244)&lt;0.011),1,0)</f>
        <v>1</v>
      </c>
    </row>
    <row r="245" customFormat="false" ht="15" hidden="false" customHeight="false" outlineLevel="0" collapsed="false">
      <c r="A245" s="0" t="s">
        <v>15</v>
      </c>
      <c r="B245" s="0" t="s">
        <v>182</v>
      </c>
      <c r="C245" s="0" t="s">
        <v>102</v>
      </c>
      <c r="D245" s="0" t="s">
        <v>126</v>
      </c>
      <c r="E245" s="0" t="n">
        <v>17.6</v>
      </c>
      <c r="F245" s="0" t="n">
        <v>1</v>
      </c>
      <c r="G245" s="0" t="n">
        <v>1</v>
      </c>
      <c r="H245" s="0" t="n">
        <f aca="false">ROUND(F245,0)</f>
        <v>1</v>
      </c>
      <c r="I245" s="0" t="n">
        <v>26</v>
      </c>
      <c r="J245" s="0" t="n">
        <v>1</v>
      </c>
      <c r="K245" s="0" t="n">
        <v>8.8</v>
      </c>
      <c r="L245" s="0" t="n">
        <v>-8.8</v>
      </c>
      <c r="M245" s="0" t="n">
        <f aca="false">IF(AND(J245&lt;&gt;"",ABS(J245-H245)&lt;0.011),1,0)</f>
        <v>1</v>
      </c>
    </row>
    <row r="246" customFormat="false" ht="15" hidden="false" customHeight="false" outlineLevel="0" collapsed="false">
      <c r="A246" s="0" t="s">
        <v>15</v>
      </c>
      <c r="B246" s="0" t="s">
        <v>182</v>
      </c>
      <c r="C246" s="0" t="s">
        <v>102</v>
      </c>
      <c r="D246" s="0" t="s">
        <v>183</v>
      </c>
      <c r="E246" s="0" t="n">
        <v>3.9</v>
      </c>
      <c r="F246" s="0" t="n">
        <v>1</v>
      </c>
      <c r="G246" s="0" t="n">
        <v>1</v>
      </c>
      <c r="H246" s="0" t="n">
        <f aca="false">ROUND(F246,0)</f>
        <v>1</v>
      </c>
      <c r="I246" s="0" t="n">
        <v>26</v>
      </c>
      <c r="J246" s="0" t="n">
        <v>1</v>
      </c>
      <c r="K246" s="0" t="n">
        <v>1.95</v>
      </c>
      <c r="L246" s="0" t="n">
        <v>-1.95</v>
      </c>
      <c r="M246" s="0" t="n">
        <f aca="false">IF(AND(J246&lt;&gt;"",ABS(J246-H246)&lt;0.011),1,0)</f>
        <v>1</v>
      </c>
    </row>
    <row r="247" customFormat="false" ht="15" hidden="false" customHeight="false" outlineLevel="0" collapsed="false">
      <c r="A247" s="0" t="s">
        <v>15</v>
      </c>
      <c r="B247" s="0" t="s">
        <v>182</v>
      </c>
      <c r="C247" s="0" t="s">
        <v>102</v>
      </c>
      <c r="D247" s="0" t="s">
        <v>94</v>
      </c>
      <c r="E247" s="0" t="n">
        <v>8.9</v>
      </c>
      <c r="F247" s="0" t="n">
        <v>1</v>
      </c>
      <c r="G247" s="0" t="n">
        <v>1</v>
      </c>
      <c r="H247" s="0" t="n">
        <f aca="false">ROUND(F247,0)</f>
        <v>1</v>
      </c>
      <c r="I247" s="0" t="n">
        <v>26</v>
      </c>
      <c r="J247" s="0" t="n">
        <v>1</v>
      </c>
      <c r="K247" s="0" t="n">
        <v>4.45</v>
      </c>
      <c r="L247" s="0" t="n">
        <v>-4.45</v>
      </c>
      <c r="M247" s="0" t="n">
        <f aca="false">IF(AND(J247&lt;&gt;"",ABS(J247-H247)&lt;0.011),1,0)</f>
        <v>1</v>
      </c>
    </row>
    <row r="248" customFormat="false" ht="15" hidden="false" customHeight="false" outlineLevel="0" collapsed="false">
      <c r="A248" s="0" t="s">
        <v>15</v>
      </c>
      <c r="B248" s="0" t="s">
        <v>182</v>
      </c>
      <c r="C248" s="0" t="s">
        <v>102</v>
      </c>
      <c r="D248" s="0" t="s">
        <v>23</v>
      </c>
      <c r="E248" s="0" t="n">
        <v>5.9</v>
      </c>
      <c r="F248" s="0" t="n">
        <v>1</v>
      </c>
      <c r="G248" s="0" t="n">
        <v>1</v>
      </c>
      <c r="H248" s="0" t="n">
        <f aca="false">ROUND(F248,0)</f>
        <v>1</v>
      </c>
      <c r="I248" s="0" t="n">
        <v>26</v>
      </c>
      <c r="J248" s="0" t="n">
        <v>1</v>
      </c>
      <c r="K248" s="0" t="n">
        <v>2.95</v>
      </c>
      <c r="L248" s="0" t="n">
        <v>-2.95</v>
      </c>
      <c r="M248" s="0" t="n">
        <f aca="false">IF(AND(J248&lt;&gt;"",ABS(J248-H248)&lt;0.011),1,0)</f>
        <v>1</v>
      </c>
    </row>
    <row r="249" customFormat="false" ht="15" hidden="false" customHeight="false" outlineLevel="0" collapsed="false">
      <c r="A249" s="0" t="s">
        <v>15</v>
      </c>
      <c r="B249" s="0" t="s">
        <v>182</v>
      </c>
      <c r="C249" s="0" t="s">
        <v>102</v>
      </c>
      <c r="D249" s="0" t="s">
        <v>184</v>
      </c>
      <c r="E249" s="0" t="n">
        <v>8.8</v>
      </c>
      <c r="F249" s="0" t="n">
        <v>1</v>
      </c>
      <c r="G249" s="0" t="n">
        <v>1</v>
      </c>
      <c r="H249" s="0" t="n">
        <f aca="false">ROUND(F249,0)</f>
        <v>1</v>
      </c>
      <c r="I249" s="0" t="n">
        <v>26</v>
      </c>
      <c r="J249" s="0" t="n">
        <v>1</v>
      </c>
      <c r="K249" s="0" t="n">
        <v>4.4</v>
      </c>
      <c r="L249" s="0" t="n">
        <v>-4.4</v>
      </c>
      <c r="M249" s="0" t="n">
        <f aca="false">IF(AND(J249&lt;&gt;"",ABS(J249-H249)&lt;0.011),1,0)</f>
        <v>1</v>
      </c>
    </row>
    <row r="250" customFormat="false" ht="15" hidden="false" customHeight="false" outlineLevel="0" collapsed="false">
      <c r="A250" s="0" t="s">
        <v>15</v>
      </c>
      <c r="B250" s="0" t="s">
        <v>182</v>
      </c>
      <c r="C250" s="0" t="s">
        <v>102</v>
      </c>
      <c r="D250" s="0" t="s">
        <v>24</v>
      </c>
      <c r="E250" s="0" t="n">
        <v>3.9</v>
      </c>
      <c r="F250" s="0" t="n">
        <v>1</v>
      </c>
      <c r="G250" s="0" t="n">
        <v>1</v>
      </c>
      <c r="H250" s="0" t="n">
        <f aca="false">ROUND(F250,0)</f>
        <v>1</v>
      </c>
      <c r="I250" s="0" t="n">
        <v>26</v>
      </c>
      <c r="J250" s="0" t="n">
        <v>1</v>
      </c>
      <c r="K250" s="0" t="n">
        <v>1.95</v>
      </c>
      <c r="L250" s="0" t="n">
        <v>-1.95</v>
      </c>
      <c r="M250" s="0" t="n">
        <f aca="false">IF(AND(J250&lt;&gt;"",ABS(J250-H250)&lt;0.011),1,0)</f>
        <v>1</v>
      </c>
    </row>
    <row r="251" customFormat="false" ht="15" hidden="false" customHeight="false" outlineLevel="0" collapsed="false">
      <c r="A251" s="0" t="s">
        <v>15</v>
      </c>
      <c r="B251" s="0" t="s">
        <v>182</v>
      </c>
      <c r="C251" s="0" t="s">
        <v>132</v>
      </c>
      <c r="D251" s="0" t="s">
        <v>47</v>
      </c>
      <c r="E251" s="0" t="n">
        <v>17.6</v>
      </c>
      <c r="F251" s="0" t="n">
        <v>1</v>
      </c>
      <c r="G251" s="0" t="n">
        <v>1</v>
      </c>
      <c r="H251" s="0" t="n">
        <f aca="false">ROUND(F251,0)</f>
        <v>1</v>
      </c>
      <c r="I251" s="0" t="n">
        <v>32</v>
      </c>
      <c r="J251" s="0" t="n">
        <v>1</v>
      </c>
      <c r="K251" s="0" t="n">
        <v>8.8</v>
      </c>
      <c r="L251" s="0" t="n">
        <v>-8.8</v>
      </c>
      <c r="M251" s="0" t="n">
        <f aca="false">IF(AND(J251&lt;&gt;"",ABS(J251-H251)&lt;0.011),1,0)</f>
        <v>1</v>
      </c>
    </row>
    <row r="252" customFormat="false" ht="15" hidden="false" customHeight="false" outlineLevel="0" collapsed="false">
      <c r="A252" s="0" t="s">
        <v>15</v>
      </c>
      <c r="B252" s="0" t="s">
        <v>182</v>
      </c>
      <c r="C252" s="0" t="s">
        <v>132</v>
      </c>
      <c r="D252" s="0" t="s">
        <v>185</v>
      </c>
      <c r="E252" s="0" t="n">
        <v>9</v>
      </c>
      <c r="F252" s="0" t="n">
        <v>1</v>
      </c>
      <c r="G252" s="0" t="n">
        <v>1</v>
      </c>
      <c r="H252" s="0" t="n">
        <f aca="false">ROUND(F252,0)</f>
        <v>1</v>
      </c>
      <c r="I252" s="0" t="n">
        <v>32</v>
      </c>
      <c r="J252" s="0" t="n">
        <v>1</v>
      </c>
      <c r="K252" s="0" t="n">
        <v>4.5</v>
      </c>
      <c r="L252" s="0" t="n">
        <v>-4.5</v>
      </c>
      <c r="M252" s="0" t="n">
        <f aca="false">IF(AND(J252&lt;&gt;"",ABS(J252-H252)&lt;0.011),1,0)</f>
        <v>1</v>
      </c>
    </row>
    <row r="253" customFormat="false" ht="15" hidden="false" customHeight="false" outlineLevel="0" collapsed="false">
      <c r="A253" s="0" t="s">
        <v>15</v>
      </c>
      <c r="B253" s="0" t="s">
        <v>182</v>
      </c>
      <c r="C253" s="0" t="s">
        <v>132</v>
      </c>
      <c r="D253" s="0" t="s">
        <v>128</v>
      </c>
      <c r="E253" s="0" t="n">
        <v>1.8</v>
      </c>
      <c r="F253" s="0" t="n">
        <v>1</v>
      </c>
      <c r="G253" s="0" t="n">
        <v>1</v>
      </c>
      <c r="H253" s="0" t="n">
        <f aca="false">ROUND(F253,0)</f>
        <v>1</v>
      </c>
      <c r="I253" s="0" t="n">
        <v>32</v>
      </c>
      <c r="J253" s="0" t="n">
        <v>1</v>
      </c>
      <c r="K253" s="0" t="n">
        <v>0.9</v>
      </c>
      <c r="L253" s="0" t="n">
        <v>-0.9</v>
      </c>
      <c r="M253" s="0" t="n">
        <f aca="false">IF(AND(J253&lt;&gt;"",ABS(J253-H253)&lt;0.011),1,0)</f>
        <v>1</v>
      </c>
    </row>
    <row r="254" customFormat="false" ht="15" hidden="false" customHeight="false" outlineLevel="0" collapsed="false">
      <c r="A254" s="0" t="s">
        <v>15</v>
      </c>
      <c r="B254" s="0" t="s">
        <v>182</v>
      </c>
      <c r="C254" s="0" t="s">
        <v>132</v>
      </c>
      <c r="D254" s="0" t="s">
        <v>186</v>
      </c>
      <c r="E254" s="0" t="n">
        <v>1.8</v>
      </c>
      <c r="F254" s="0" t="n">
        <v>1</v>
      </c>
      <c r="G254" s="0" t="n">
        <v>1</v>
      </c>
      <c r="H254" s="0" t="n">
        <f aca="false">ROUND(F254,0)</f>
        <v>1</v>
      </c>
      <c r="I254" s="0" t="n">
        <v>32</v>
      </c>
      <c r="J254" s="0" t="n">
        <v>1</v>
      </c>
      <c r="K254" s="0" t="n">
        <v>0.9</v>
      </c>
      <c r="L254" s="0" t="n">
        <v>-0.9</v>
      </c>
      <c r="M254" s="0" t="n">
        <f aca="false">IF(AND(J254&lt;&gt;"",ABS(J254-H254)&lt;0.011),1,0)</f>
        <v>1</v>
      </c>
    </row>
    <row r="255" customFormat="false" ht="15" hidden="false" customHeight="false" outlineLevel="0" collapsed="false">
      <c r="A255" s="0" t="s">
        <v>15</v>
      </c>
      <c r="B255" s="0" t="s">
        <v>182</v>
      </c>
      <c r="C255" s="0" t="s">
        <v>132</v>
      </c>
      <c r="D255" s="0" t="s">
        <v>140</v>
      </c>
      <c r="E255" s="0" t="n">
        <v>3.9</v>
      </c>
      <c r="F255" s="0" t="n">
        <v>1</v>
      </c>
      <c r="G255" s="0" t="n">
        <v>1</v>
      </c>
      <c r="H255" s="0" t="n">
        <f aca="false">ROUND(F255,0)</f>
        <v>1</v>
      </c>
      <c r="I255" s="0" t="n">
        <v>32</v>
      </c>
      <c r="J255" s="0" t="n">
        <v>1</v>
      </c>
      <c r="K255" s="0" t="n">
        <v>1.95</v>
      </c>
      <c r="L255" s="0" t="n">
        <v>-1.95</v>
      </c>
      <c r="M255" s="0" t="n">
        <f aca="false">IF(AND(J255&lt;&gt;"",ABS(J255-H255)&lt;0.011),1,0)</f>
        <v>1</v>
      </c>
    </row>
    <row r="256" customFormat="false" ht="15" hidden="false" customHeight="false" outlineLevel="0" collapsed="false">
      <c r="A256" s="0" t="s">
        <v>15</v>
      </c>
      <c r="B256" s="0" t="s">
        <v>182</v>
      </c>
      <c r="C256" s="0" t="s">
        <v>132</v>
      </c>
      <c r="D256" s="0" t="s">
        <v>60</v>
      </c>
      <c r="E256" s="0" t="n">
        <v>19</v>
      </c>
      <c r="F256" s="0" t="n">
        <v>1</v>
      </c>
      <c r="G256" s="0" t="n">
        <v>1</v>
      </c>
      <c r="H256" s="0" t="n">
        <f aca="false">ROUND(F256,0)</f>
        <v>1</v>
      </c>
      <c r="I256" s="0" t="n">
        <v>32</v>
      </c>
      <c r="J256" s="0" t="n">
        <v>1</v>
      </c>
      <c r="K256" s="0" t="n">
        <v>9.5</v>
      </c>
      <c r="L256" s="0" t="n">
        <v>-9.5</v>
      </c>
      <c r="M256" s="0" t="n">
        <f aca="false">IF(AND(J256&lt;&gt;"",ABS(J256-H256)&lt;0.011),1,0)</f>
        <v>1</v>
      </c>
    </row>
    <row r="257" customFormat="false" ht="15" hidden="false" customHeight="false" outlineLevel="0" collapsed="false">
      <c r="A257" s="0" t="s">
        <v>15</v>
      </c>
      <c r="B257" s="0" t="s">
        <v>182</v>
      </c>
      <c r="C257" s="0" t="s">
        <v>132</v>
      </c>
      <c r="D257" s="0" t="s">
        <v>155</v>
      </c>
      <c r="E257" s="0" t="n">
        <v>2.9</v>
      </c>
      <c r="F257" s="0" t="n">
        <v>1</v>
      </c>
      <c r="G257" s="0" t="n">
        <v>1</v>
      </c>
      <c r="H257" s="0" t="n">
        <f aca="false">ROUND(F257,0)</f>
        <v>1</v>
      </c>
      <c r="I257" s="0" t="n">
        <v>32</v>
      </c>
      <c r="J257" s="0" t="n">
        <v>1</v>
      </c>
      <c r="K257" s="0" t="n">
        <v>1.45</v>
      </c>
      <c r="L257" s="0" t="n">
        <v>-1.45</v>
      </c>
      <c r="M257" s="0" t="n">
        <f aca="false">IF(AND(J257&lt;&gt;"",ABS(J257-H257)&lt;0.011),1,0)</f>
        <v>1</v>
      </c>
    </row>
    <row r="258" customFormat="false" ht="15" hidden="false" customHeight="false" outlineLevel="0" collapsed="false">
      <c r="A258" s="0" t="s">
        <v>15</v>
      </c>
      <c r="B258" s="0" t="s">
        <v>182</v>
      </c>
      <c r="C258" s="0" t="s">
        <v>132</v>
      </c>
      <c r="D258" s="0" t="s">
        <v>112</v>
      </c>
      <c r="E258" s="0" t="n">
        <v>8.5</v>
      </c>
      <c r="F258" s="0" t="n">
        <v>1</v>
      </c>
      <c r="G258" s="0" t="n">
        <v>1</v>
      </c>
      <c r="H258" s="0" t="n">
        <f aca="false">ROUND(F258,0)</f>
        <v>1</v>
      </c>
      <c r="I258" s="0" t="n">
        <v>32</v>
      </c>
      <c r="J258" s="0" t="n">
        <v>1</v>
      </c>
      <c r="K258" s="0" t="n">
        <v>4.25</v>
      </c>
      <c r="L258" s="0" t="n">
        <v>-4.25</v>
      </c>
      <c r="M258" s="0" t="n">
        <f aca="false">IF(AND(J258&lt;&gt;"",ABS(J258-H258)&lt;0.011),1,0)</f>
        <v>1</v>
      </c>
    </row>
    <row r="259" customFormat="false" ht="15" hidden="false" customHeight="false" outlineLevel="0" collapsed="false">
      <c r="A259" s="0" t="s">
        <v>15</v>
      </c>
      <c r="B259" s="0" t="s">
        <v>187</v>
      </c>
      <c r="C259" s="0" t="s">
        <v>188</v>
      </c>
      <c r="D259" s="0" t="s">
        <v>55</v>
      </c>
      <c r="E259" s="0" t="n">
        <v>6.9</v>
      </c>
      <c r="F259" s="0" t="n">
        <v>1</v>
      </c>
      <c r="G259" s="0" t="n">
        <v>1</v>
      </c>
      <c r="H259" s="0" t="n">
        <f aca="false">ROUND(F259,0)</f>
        <v>1</v>
      </c>
      <c r="I259" s="0" t="n">
        <v>9</v>
      </c>
      <c r="J259" s="0" t="n">
        <v>1</v>
      </c>
      <c r="K259" s="0" t="n">
        <v>3.45</v>
      </c>
      <c r="L259" s="0" t="n">
        <v>-3.45</v>
      </c>
      <c r="M259" s="0" t="n">
        <f aca="false">IF(AND(J259&lt;&gt;"",ABS(J259-H259)&lt;0.011),1,0)</f>
        <v>1</v>
      </c>
    </row>
    <row r="260" customFormat="false" ht="15" hidden="false" customHeight="false" outlineLevel="0" collapsed="false">
      <c r="A260" s="0" t="s">
        <v>15</v>
      </c>
      <c r="B260" s="0" t="s">
        <v>187</v>
      </c>
      <c r="C260" s="0" t="s">
        <v>188</v>
      </c>
      <c r="D260" s="0" t="s">
        <v>108</v>
      </c>
      <c r="E260" s="0" t="n">
        <v>4.7</v>
      </c>
      <c r="F260" s="0" t="n">
        <v>1</v>
      </c>
      <c r="G260" s="0" t="n">
        <v>1</v>
      </c>
      <c r="H260" s="0" t="n">
        <f aca="false">ROUND(F260,0)</f>
        <v>1</v>
      </c>
      <c r="I260" s="0" t="n">
        <v>9</v>
      </c>
      <c r="J260" s="0" t="n">
        <v>1</v>
      </c>
      <c r="K260" s="0" t="n">
        <v>2.35</v>
      </c>
      <c r="L260" s="0" t="n">
        <v>-2.35</v>
      </c>
      <c r="M260" s="0" t="n">
        <f aca="false">IF(AND(J260&lt;&gt;"",ABS(J260-H260)&lt;0.011),1,0)</f>
        <v>1</v>
      </c>
    </row>
    <row r="261" customFormat="false" ht="15" hidden="false" customHeight="false" outlineLevel="0" collapsed="false">
      <c r="A261" s="0" t="s">
        <v>15</v>
      </c>
      <c r="B261" s="0" t="s">
        <v>187</v>
      </c>
      <c r="C261" s="0" t="s">
        <v>188</v>
      </c>
      <c r="D261" s="0" t="s">
        <v>189</v>
      </c>
      <c r="E261" s="0" t="n">
        <v>3.9</v>
      </c>
      <c r="F261" s="0" t="n">
        <v>1</v>
      </c>
      <c r="G261" s="0" t="n">
        <v>1</v>
      </c>
      <c r="H261" s="0" t="n">
        <f aca="false">ROUND(F261,0)</f>
        <v>1</v>
      </c>
      <c r="I261" s="0" t="n">
        <v>9</v>
      </c>
      <c r="J261" s="0" t="n">
        <v>1</v>
      </c>
      <c r="K261" s="0" t="n">
        <v>1.95</v>
      </c>
      <c r="L261" s="0" t="n">
        <v>-1.95</v>
      </c>
      <c r="M261" s="0" t="n">
        <f aca="false">IF(AND(J261&lt;&gt;"",ABS(J261-H261)&lt;0.011),1,0)</f>
        <v>1</v>
      </c>
    </row>
    <row r="262" customFormat="false" ht="15" hidden="false" customHeight="false" outlineLevel="0" collapsed="false">
      <c r="A262" s="0" t="s">
        <v>15</v>
      </c>
      <c r="B262" s="0" t="s">
        <v>187</v>
      </c>
      <c r="C262" s="0" t="s">
        <v>188</v>
      </c>
      <c r="D262" s="0" t="s">
        <v>98</v>
      </c>
      <c r="E262" s="0" t="n">
        <v>5.9</v>
      </c>
      <c r="F262" s="0" t="n">
        <v>1</v>
      </c>
      <c r="G262" s="0" t="n">
        <v>1</v>
      </c>
      <c r="H262" s="0" t="n">
        <f aca="false">ROUND(F262,0)</f>
        <v>1</v>
      </c>
      <c r="I262" s="0" t="n">
        <v>9</v>
      </c>
      <c r="J262" s="0" t="n">
        <v>1</v>
      </c>
      <c r="K262" s="0" t="n">
        <v>2.95</v>
      </c>
      <c r="L262" s="0" t="n">
        <v>-2.95</v>
      </c>
      <c r="M262" s="0" t="n">
        <f aca="false">IF(AND(J262&lt;&gt;"",ABS(J262-H262)&lt;0.011),1,0)</f>
        <v>1</v>
      </c>
    </row>
    <row r="263" customFormat="false" ht="15" hidden="false" customHeight="false" outlineLevel="0" collapsed="false">
      <c r="A263" s="0" t="s">
        <v>15</v>
      </c>
      <c r="B263" s="0" t="s">
        <v>187</v>
      </c>
      <c r="C263" s="0" t="s">
        <v>188</v>
      </c>
      <c r="D263" s="0" t="s">
        <v>24</v>
      </c>
      <c r="E263" s="0" t="n">
        <v>3.9</v>
      </c>
      <c r="F263" s="0" t="n">
        <v>1</v>
      </c>
      <c r="G263" s="0" t="n">
        <v>1</v>
      </c>
      <c r="H263" s="0" t="n">
        <f aca="false">ROUND(F263,0)</f>
        <v>1</v>
      </c>
      <c r="I263" s="0" t="n">
        <v>9</v>
      </c>
      <c r="J263" s="0" t="n">
        <v>1</v>
      </c>
      <c r="K263" s="0" t="n">
        <v>1.95</v>
      </c>
      <c r="L263" s="0" t="n">
        <v>-1.95</v>
      </c>
      <c r="M263" s="0" t="n">
        <f aca="false">IF(AND(J263&lt;&gt;"",ABS(J263-H263)&lt;0.011),1,0)</f>
        <v>1</v>
      </c>
    </row>
    <row r="264" customFormat="false" ht="15" hidden="false" customHeight="false" outlineLevel="0" collapsed="false">
      <c r="A264" s="0" t="s">
        <v>15</v>
      </c>
      <c r="B264" s="0" t="s">
        <v>190</v>
      </c>
      <c r="C264" s="0" t="s">
        <v>174</v>
      </c>
      <c r="D264" s="0" t="s">
        <v>45</v>
      </c>
      <c r="E264" s="0" t="n">
        <v>17.6</v>
      </c>
      <c r="F264" s="0" t="n">
        <v>1</v>
      </c>
      <c r="G264" s="0" t="n">
        <v>1</v>
      </c>
      <c r="H264" s="0" t="n">
        <f aca="false">ROUND(F264,0)</f>
        <v>1</v>
      </c>
      <c r="I264" s="0" t="n">
        <v>20</v>
      </c>
      <c r="J264" s="0" t="n">
        <v>1</v>
      </c>
      <c r="K264" s="0" t="n">
        <v>8.8</v>
      </c>
      <c r="L264" s="0" t="n">
        <v>-8.8</v>
      </c>
      <c r="M264" s="0" t="n">
        <f aca="false">IF(AND(J264&lt;&gt;"",ABS(J264-H264)&lt;0.011),1,0)</f>
        <v>1</v>
      </c>
    </row>
    <row r="265" customFormat="false" ht="15" hidden="false" customHeight="false" outlineLevel="0" collapsed="false">
      <c r="A265" s="0" t="s">
        <v>15</v>
      </c>
      <c r="B265" s="0" t="s">
        <v>190</v>
      </c>
      <c r="C265" s="0" t="s">
        <v>174</v>
      </c>
      <c r="D265" s="0" t="s">
        <v>78</v>
      </c>
      <c r="E265" s="0" t="n">
        <v>17.6</v>
      </c>
      <c r="F265" s="0" t="n">
        <v>1</v>
      </c>
      <c r="G265" s="0" t="n">
        <v>1</v>
      </c>
      <c r="H265" s="0" t="n">
        <f aca="false">ROUND(F265,0)</f>
        <v>1</v>
      </c>
      <c r="I265" s="0" t="n">
        <v>20</v>
      </c>
      <c r="J265" s="0" t="n">
        <v>1</v>
      </c>
      <c r="K265" s="0" t="n">
        <v>8.8</v>
      </c>
      <c r="L265" s="0" t="n">
        <v>-8.8</v>
      </c>
      <c r="M265" s="0" t="n">
        <f aca="false">IF(AND(J265&lt;&gt;"",ABS(J265-H265)&lt;0.011),1,0)</f>
        <v>1</v>
      </c>
    </row>
    <row r="266" customFormat="false" ht="15" hidden="false" customHeight="false" outlineLevel="0" collapsed="false">
      <c r="A266" s="0" t="s">
        <v>15</v>
      </c>
      <c r="B266" s="0" t="s">
        <v>190</v>
      </c>
      <c r="C266" s="0" t="s">
        <v>174</v>
      </c>
      <c r="D266" s="0" t="s">
        <v>48</v>
      </c>
      <c r="E266" s="0" t="n">
        <v>6.9</v>
      </c>
      <c r="F266" s="0" t="n">
        <v>1</v>
      </c>
      <c r="G266" s="0" t="n">
        <v>1</v>
      </c>
      <c r="H266" s="0" t="n">
        <f aca="false">ROUND(F266,0)</f>
        <v>1</v>
      </c>
      <c r="I266" s="0" t="n">
        <v>20</v>
      </c>
      <c r="J266" s="0" t="n">
        <v>1</v>
      </c>
      <c r="K266" s="0" t="n">
        <v>3.45</v>
      </c>
      <c r="L266" s="0" t="n">
        <v>-3.45</v>
      </c>
      <c r="M266" s="0" t="n">
        <f aca="false">IF(AND(J266&lt;&gt;"",ABS(J266-H266)&lt;0.011),1,0)</f>
        <v>1</v>
      </c>
    </row>
    <row r="267" customFormat="false" ht="15" hidden="false" customHeight="false" outlineLevel="0" collapsed="false">
      <c r="A267" s="0" t="s">
        <v>15</v>
      </c>
      <c r="B267" s="0" t="s">
        <v>190</v>
      </c>
      <c r="C267" s="0" t="s">
        <v>174</v>
      </c>
      <c r="D267" s="0" t="s">
        <v>191</v>
      </c>
      <c r="E267" s="0" t="n">
        <v>8.9</v>
      </c>
      <c r="F267" s="0" t="n">
        <v>1</v>
      </c>
      <c r="G267" s="0" t="n">
        <v>1</v>
      </c>
      <c r="H267" s="0" t="n">
        <f aca="false">ROUND(F267,0)</f>
        <v>1</v>
      </c>
      <c r="I267" s="0" t="n">
        <v>20</v>
      </c>
      <c r="J267" s="0" t="n">
        <v>1</v>
      </c>
      <c r="K267" s="0" t="n">
        <v>4.45</v>
      </c>
      <c r="L267" s="0" t="n">
        <v>-4.45</v>
      </c>
      <c r="M267" s="0" t="n">
        <f aca="false">IF(AND(J267&lt;&gt;"",ABS(J267-H267)&lt;0.011),1,0)</f>
        <v>1</v>
      </c>
    </row>
    <row r="268" customFormat="false" ht="15" hidden="false" customHeight="false" outlineLevel="0" collapsed="false">
      <c r="A268" s="0" t="s">
        <v>15</v>
      </c>
      <c r="B268" s="0" t="s">
        <v>190</v>
      </c>
      <c r="C268" s="0" t="s">
        <v>174</v>
      </c>
      <c r="D268" s="0" t="s">
        <v>192</v>
      </c>
      <c r="E268" s="0" t="n">
        <v>27</v>
      </c>
      <c r="F268" s="0" t="n">
        <v>1</v>
      </c>
      <c r="G268" s="0" t="n">
        <v>1</v>
      </c>
      <c r="H268" s="0" t="n">
        <f aca="false">ROUND(F268,0)</f>
        <v>1</v>
      </c>
      <c r="I268" s="0" t="n">
        <v>20</v>
      </c>
      <c r="J268" s="0" t="n">
        <v>1</v>
      </c>
      <c r="K268" s="0" t="n">
        <v>13.5</v>
      </c>
      <c r="L268" s="0" t="n">
        <v>-13.5</v>
      </c>
      <c r="M268" s="0" t="n">
        <f aca="false">IF(AND(J268&lt;&gt;"",ABS(J268-H268)&lt;0.011),1,0)</f>
        <v>1</v>
      </c>
    </row>
    <row r="269" customFormat="false" ht="15" hidden="false" customHeight="false" outlineLevel="0" collapsed="false">
      <c r="A269" s="0" t="s">
        <v>15</v>
      </c>
      <c r="B269" s="0" t="s">
        <v>190</v>
      </c>
      <c r="C269" s="0" t="s">
        <v>174</v>
      </c>
      <c r="D269" s="0" t="s">
        <v>42</v>
      </c>
      <c r="E269" s="0" t="n">
        <v>8.7</v>
      </c>
      <c r="F269" s="0" t="n">
        <v>1</v>
      </c>
      <c r="G269" s="0" t="n">
        <v>1</v>
      </c>
      <c r="H269" s="0" t="n">
        <f aca="false">ROUND(F269,0)</f>
        <v>1</v>
      </c>
      <c r="I269" s="0" t="n">
        <v>20</v>
      </c>
      <c r="J269" s="0" t="n">
        <v>1</v>
      </c>
      <c r="K269" s="0" t="n">
        <v>4.35</v>
      </c>
      <c r="L269" s="0" t="n">
        <v>-4.35</v>
      </c>
      <c r="M269" s="0" t="n">
        <f aca="false">IF(AND(J269&lt;&gt;"",ABS(J269-H269)&lt;0.011),1,0)</f>
        <v>1</v>
      </c>
    </row>
    <row r="270" customFormat="false" ht="15" hidden="false" customHeight="false" outlineLevel="0" collapsed="false">
      <c r="A270" s="0" t="s">
        <v>15</v>
      </c>
      <c r="B270" s="0" t="s">
        <v>190</v>
      </c>
      <c r="C270" s="0" t="s">
        <v>134</v>
      </c>
      <c r="D270" s="0" t="s">
        <v>52</v>
      </c>
      <c r="E270" s="0" t="n">
        <v>19</v>
      </c>
      <c r="F270" s="0" t="n">
        <v>1</v>
      </c>
      <c r="G270" s="0" t="n">
        <v>1</v>
      </c>
      <c r="H270" s="0" t="n">
        <f aca="false">ROUND(F270,0)</f>
        <v>1</v>
      </c>
      <c r="I270" s="0" t="n">
        <v>22</v>
      </c>
      <c r="J270" s="0" t="n">
        <v>1</v>
      </c>
      <c r="K270" s="0" t="n">
        <v>9.5</v>
      </c>
      <c r="L270" s="0" t="n">
        <v>-9.5</v>
      </c>
      <c r="M270" s="0" t="n">
        <f aca="false">IF(AND(J270&lt;&gt;"",ABS(J270-H270)&lt;0.011),1,0)</f>
        <v>1</v>
      </c>
    </row>
    <row r="271" customFormat="false" ht="15" hidden="false" customHeight="false" outlineLevel="0" collapsed="false">
      <c r="A271" s="0" t="s">
        <v>15</v>
      </c>
      <c r="B271" s="0" t="s">
        <v>190</v>
      </c>
      <c r="C271" s="0" t="s">
        <v>134</v>
      </c>
      <c r="D271" s="0" t="s">
        <v>41</v>
      </c>
      <c r="E271" s="0" t="n">
        <v>3.9</v>
      </c>
      <c r="F271" s="0" t="n">
        <v>1</v>
      </c>
      <c r="G271" s="0" t="n">
        <v>1</v>
      </c>
      <c r="H271" s="0" t="n">
        <f aca="false">ROUND(F271,0)</f>
        <v>1</v>
      </c>
      <c r="I271" s="0" t="n">
        <v>22</v>
      </c>
      <c r="J271" s="0" t="n">
        <v>1</v>
      </c>
      <c r="K271" s="0" t="n">
        <v>1.95</v>
      </c>
      <c r="L271" s="0" t="n">
        <v>-1.95</v>
      </c>
      <c r="M271" s="0" t="n">
        <f aca="false">IF(AND(J271&lt;&gt;"",ABS(J271-H271)&lt;0.011),1,0)</f>
        <v>1</v>
      </c>
    </row>
    <row r="272" customFormat="false" ht="15" hidden="false" customHeight="false" outlineLevel="0" collapsed="false">
      <c r="A272" s="0" t="s">
        <v>15</v>
      </c>
      <c r="B272" s="0" t="s">
        <v>190</v>
      </c>
      <c r="C272" s="0" t="s">
        <v>134</v>
      </c>
      <c r="D272" s="0" t="s">
        <v>180</v>
      </c>
      <c r="E272" s="0" t="n">
        <v>23</v>
      </c>
      <c r="F272" s="0" t="n">
        <v>1</v>
      </c>
      <c r="G272" s="0" t="n">
        <v>1</v>
      </c>
      <c r="H272" s="0" t="n">
        <f aca="false">ROUND(F272,0)</f>
        <v>1</v>
      </c>
      <c r="I272" s="0" t="n">
        <v>22</v>
      </c>
      <c r="J272" s="0" t="n">
        <v>1</v>
      </c>
      <c r="K272" s="0" t="n">
        <v>11.5</v>
      </c>
      <c r="L272" s="0" t="n">
        <v>-11.5</v>
      </c>
      <c r="M272" s="0" t="n">
        <f aca="false">IF(AND(J272&lt;&gt;"",ABS(J272-H272)&lt;0.011),1,0)</f>
        <v>1</v>
      </c>
    </row>
    <row r="273" customFormat="false" ht="15" hidden="false" customHeight="false" outlineLevel="0" collapsed="false">
      <c r="A273" s="0" t="s">
        <v>15</v>
      </c>
      <c r="B273" s="0" t="s">
        <v>190</v>
      </c>
      <c r="C273" s="0" t="s">
        <v>134</v>
      </c>
      <c r="D273" s="0" t="s">
        <v>193</v>
      </c>
      <c r="E273" s="0" t="n">
        <v>8.9</v>
      </c>
      <c r="F273" s="0" t="n">
        <v>1</v>
      </c>
      <c r="G273" s="0" t="n">
        <v>1</v>
      </c>
      <c r="H273" s="0" t="n">
        <f aca="false">ROUND(F273,0)</f>
        <v>1</v>
      </c>
      <c r="I273" s="0" t="n">
        <v>22</v>
      </c>
      <c r="J273" s="0" t="n">
        <v>1</v>
      </c>
      <c r="K273" s="0" t="n">
        <v>4.45</v>
      </c>
      <c r="L273" s="0" t="n">
        <v>-4.45</v>
      </c>
      <c r="M273" s="0" t="n">
        <f aca="false">IF(AND(J273&lt;&gt;"",ABS(J273-H273)&lt;0.011),1,0)</f>
        <v>1</v>
      </c>
    </row>
    <row r="274" customFormat="false" ht="15" hidden="false" customHeight="false" outlineLevel="0" collapsed="false">
      <c r="A274" s="0" t="s">
        <v>15</v>
      </c>
      <c r="B274" s="0" t="s">
        <v>190</v>
      </c>
      <c r="C274" s="0" t="s">
        <v>134</v>
      </c>
      <c r="D274" s="0" t="s">
        <v>194</v>
      </c>
      <c r="E274" s="0" t="n">
        <v>4.2</v>
      </c>
      <c r="F274" s="0" t="n">
        <v>1</v>
      </c>
      <c r="G274" s="0" t="n">
        <v>1</v>
      </c>
      <c r="H274" s="0" t="n">
        <f aca="false">ROUND(F274,0)</f>
        <v>1</v>
      </c>
      <c r="I274" s="0" t="n">
        <v>22</v>
      </c>
      <c r="J274" s="0" t="n">
        <v>1</v>
      </c>
      <c r="K274" s="0" t="n">
        <v>2.1</v>
      </c>
      <c r="L274" s="0" t="n">
        <v>-2.1</v>
      </c>
      <c r="M274" s="0" t="n">
        <f aca="false">IF(AND(J274&lt;&gt;"",ABS(J274-H274)&lt;0.011),1,0)</f>
        <v>1</v>
      </c>
    </row>
    <row r="275" customFormat="false" ht="15" hidden="false" customHeight="false" outlineLevel="0" collapsed="false">
      <c r="A275" s="0" t="s">
        <v>15</v>
      </c>
      <c r="B275" s="0" t="s">
        <v>195</v>
      </c>
      <c r="C275" s="0" t="s">
        <v>197</v>
      </c>
      <c r="D275" s="0" t="s">
        <v>84</v>
      </c>
      <c r="E275" s="0" t="n">
        <v>19</v>
      </c>
      <c r="F275" s="0" t="n">
        <v>1</v>
      </c>
      <c r="G275" s="0" t="n">
        <v>1</v>
      </c>
      <c r="H275" s="0" t="n">
        <f aca="false">ROUND(F275,0)</f>
        <v>1</v>
      </c>
      <c r="I275" s="0" t="n">
        <v>18</v>
      </c>
      <c r="J275" s="0" t="n">
        <v>1</v>
      </c>
      <c r="K275" s="0" t="n">
        <v>9.5</v>
      </c>
      <c r="L275" s="0" t="n">
        <v>-9.5</v>
      </c>
      <c r="M275" s="0" t="n">
        <f aca="false">IF(AND(J275&lt;&gt;"",ABS(J275-H275)&lt;0.011),1,0)</f>
        <v>1</v>
      </c>
    </row>
    <row r="276" customFormat="false" ht="15" hidden="false" customHeight="false" outlineLevel="0" collapsed="false">
      <c r="A276" s="0" t="s">
        <v>15</v>
      </c>
      <c r="B276" s="0" t="s">
        <v>195</v>
      </c>
      <c r="C276" s="0" t="s">
        <v>197</v>
      </c>
      <c r="D276" s="0" t="s">
        <v>114</v>
      </c>
      <c r="E276" s="0" t="n">
        <v>5.9</v>
      </c>
      <c r="F276" s="0" t="n">
        <v>1</v>
      </c>
      <c r="G276" s="0" t="n">
        <v>1</v>
      </c>
      <c r="H276" s="0" t="n">
        <f aca="false">ROUND(F276,0)</f>
        <v>1</v>
      </c>
      <c r="I276" s="0" t="n">
        <v>18</v>
      </c>
      <c r="J276" s="0" t="n">
        <v>1</v>
      </c>
      <c r="K276" s="0" t="n">
        <v>2.95</v>
      </c>
      <c r="L276" s="0" t="n">
        <v>-2.95</v>
      </c>
      <c r="M276" s="0" t="n">
        <f aca="false">IF(AND(J276&lt;&gt;"",ABS(J276-H276)&lt;0.011),1,0)</f>
        <v>1</v>
      </c>
    </row>
    <row r="277" customFormat="false" ht="15" hidden="false" customHeight="false" outlineLevel="0" collapsed="false">
      <c r="A277" s="0" t="s">
        <v>15</v>
      </c>
      <c r="B277" s="0" t="s">
        <v>195</v>
      </c>
      <c r="C277" s="0" t="s">
        <v>197</v>
      </c>
      <c r="D277" s="0" t="s">
        <v>80</v>
      </c>
      <c r="E277" s="0" t="n">
        <v>3.9</v>
      </c>
      <c r="F277" s="0" t="n">
        <v>1</v>
      </c>
      <c r="G277" s="0" t="n">
        <v>1</v>
      </c>
      <c r="H277" s="0" t="n">
        <f aca="false">ROUND(F277,0)</f>
        <v>1</v>
      </c>
      <c r="I277" s="0" t="n">
        <v>18</v>
      </c>
      <c r="J277" s="0" t="n">
        <v>1</v>
      </c>
      <c r="K277" s="0" t="n">
        <v>1.95</v>
      </c>
      <c r="L277" s="0" t="n">
        <v>-1.95</v>
      </c>
      <c r="M277" s="0" t="n">
        <f aca="false">IF(AND(J277&lt;&gt;"",ABS(J277-H277)&lt;0.011),1,0)</f>
        <v>1</v>
      </c>
    </row>
    <row r="278" customFormat="false" ht="15" hidden="false" customHeight="false" outlineLevel="0" collapsed="false">
      <c r="A278" s="0" t="s">
        <v>15</v>
      </c>
      <c r="B278" s="0" t="s">
        <v>195</v>
      </c>
      <c r="C278" s="0" t="s">
        <v>197</v>
      </c>
      <c r="D278" s="0" t="s">
        <v>41</v>
      </c>
      <c r="E278" s="0" t="n">
        <v>3.9</v>
      </c>
      <c r="F278" s="0" t="n">
        <v>1</v>
      </c>
      <c r="G278" s="0" t="n">
        <v>1</v>
      </c>
      <c r="H278" s="0" t="n">
        <f aca="false">ROUND(F278,0)</f>
        <v>1</v>
      </c>
      <c r="I278" s="0" t="n">
        <v>18</v>
      </c>
      <c r="J278" s="0" t="n">
        <v>1</v>
      </c>
      <c r="K278" s="0" t="n">
        <v>1.95</v>
      </c>
      <c r="L278" s="0" t="n">
        <v>-1.95</v>
      </c>
      <c r="M278" s="0" t="n">
        <f aca="false">IF(AND(J278&lt;&gt;"",ABS(J278-H278)&lt;0.011),1,0)</f>
        <v>1</v>
      </c>
    </row>
    <row r="279" customFormat="false" ht="15" hidden="false" customHeight="false" outlineLevel="0" collapsed="false">
      <c r="A279" s="0" t="s">
        <v>15</v>
      </c>
      <c r="B279" s="0" t="s">
        <v>195</v>
      </c>
      <c r="C279" s="0" t="s">
        <v>197</v>
      </c>
      <c r="D279" s="0" t="s">
        <v>56</v>
      </c>
      <c r="E279" s="0" t="n">
        <v>5.2</v>
      </c>
      <c r="F279" s="0" t="n">
        <v>1</v>
      </c>
      <c r="G279" s="0" t="n">
        <v>1</v>
      </c>
      <c r="H279" s="0" t="n">
        <f aca="false">ROUND(F279,0)</f>
        <v>1</v>
      </c>
      <c r="I279" s="0" t="n">
        <v>18</v>
      </c>
      <c r="J279" s="0" t="n">
        <v>1</v>
      </c>
      <c r="K279" s="0" t="n">
        <v>2.6</v>
      </c>
      <c r="L279" s="0" t="n">
        <v>-2.6</v>
      </c>
      <c r="M279" s="0" t="n">
        <f aca="false">IF(AND(J279&lt;&gt;"",ABS(J279-H279)&lt;0.011),1,0)</f>
        <v>1</v>
      </c>
    </row>
    <row r="280" customFormat="false" ht="15" hidden="false" customHeight="false" outlineLevel="0" collapsed="false">
      <c r="A280" s="0" t="s">
        <v>15</v>
      </c>
      <c r="B280" s="0" t="s">
        <v>195</v>
      </c>
      <c r="C280" s="0" t="s">
        <v>197</v>
      </c>
      <c r="D280" s="0" t="s">
        <v>198</v>
      </c>
      <c r="E280" s="0" t="n">
        <v>32</v>
      </c>
      <c r="F280" s="0" t="n">
        <v>1</v>
      </c>
      <c r="G280" s="0" t="n">
        <v>1</v>
      </c>
      <c r="H280" s="0" t="n">
        <f aca="false">ROUND(F280,0)</f>
        <v>1</v>
      </c>
      <c r="I280" s="0" t="n">
        <v>18</v>
      </c>
      <c r="J280" s="0" t="n">
        <v>1</v>
      </c>
      <c r="K280" s="0" t="n">
        <v>16</v>
      </c>
      <c r="L280" s="0" t="n">
        <v>-16</v>
      </c>
      <c r="M280" s="0" t="n">
        <f aca="false">IF(AND(J280&lt;&gt;"",ABS(J280-H280)&lt;0.011),1,0)</f>
        <v>1</v>
      </c>
    </row>
    <row r="281" customFormat="false" ht="15" hidden="false" customHeight="false" outlineLevel="0" collapsed="false">
      <c r="A281" s="0" t="s">
        <v>15</v>
      </c>
      <c r="B281" s="0" t="s">
        <v>199</v>
      </c>
      <c r="C281" s="0" t="s">
        <v>200</v>
      </c>
      <c r="D281" s="0" t="s">
        <v>45</v>
      </c>
      <c r="E281" s="0" t="n">
        <v>17.6</v>
      </c>
      <c r="F281" s="0" t="n">
        <v>1</v>
      </c>
      <c r="G281" s="0" t="n">
        <v>1</v>
      </c>
      <c r="H281" s="0" t="n">
        <f aca="false">ROUND(F281,0)</f>
        <v>1</v>
      </c>
      <c r="I281" s="0" t="n">
        <v>30</v>
      </c>
      <c r="J281" s="0" t="n">
        <v>1</v>
      </c>
      <c r="K281" s="0" t="n">
        <v>8.8</v>
      </c>
      <c r="L281" s="0" t="n">
        <v>-8.8</v>
      </c>
      <c r="M281" s="0" t="n">
        <f aca="false">IF(AND(J281&lt;&gt;"",ABS(J281-H281)&lt;0.011),1,0)</f>
        <v>1</v>
      </c>
    </row>
    <row r="282" customFormat="false" ht="15" hidden="false" customHeight="false" outlineLevel="0" collapsed="false">
      <c r="A282" s="0" t="s">
        <v>15</v>
      </c>
      <c r="B282" s="0" t="s">
        <v>199</v>
      </c>
      <c r="C282" s="0" t="s">
        <v>200</v>
      </c>
      <c r="D282" s="0" t="s">
        <v>84</v>
      </c>
      <c r="E282" s="0" t="n">
        <v>19</v>
      </c>
      <c r="F282" s="0" t="n">
        <v>1</v>
      </c>
      <c r="G282" s="0" t="n">
        <v>1</v>
      </c>
      <c r="H282" s="0" t="n">
        <f aca="false">ROUND(F282,0)</f>
        <v>1</v>
      </c>
      <c r="I282" s="0" t="n">
        <v>30</v>
      </c>
      <c r="J282" s="0" t="n">
        <v>1</v>
      </c>
      <c r="K282" s="0" t="n">
        <v>9.5</v>
      </c>
      <c r="L282" s="0" t="n">
        <v>-9.5</v>
      </c>
      <c r="M282" s="0" t="n">
        <f aca="false">IF(AND(J282&lt;&gt;"",ABS(J282-H282)&lt;0.011),1,0)</f>
        <v>1</v>
      </c>
    </row>
    <row r="283" customFormat="false" ht="15" hidden="false" customHeight="false" outlineLevel="0" collapsed="false">
      <c r="A283" s="0" t="s">
        <v>15</v>
      </c>
      <c r="B283" s="0" t="s">
        <v>199</v>
      </c>
      <c r="C283" s="0" t="s">
        <v>200</v>
      </c>
      <c r="D283" s="0" t="s">
        <v>78</v>
      </c>
      <c r="E283" s="0" t="n">
        <v>17.6</v>
      </c>
      <c r="F283" s="0" t="n">
        <v>1</v>
      </c>
      <c r="G283" s="0" t="n">
        <v>1</v>
      </c>
      <c r="H283" s="0" t="n">
        <f aca="false">ROUND(F283,0)</f>
        <v>1</v>
      </c>
      <c r="I283" s="0" t="n">
        <v>30</v>
      </c>
      <c r="J283" s="0" t="n">
        <v>1</v>
      </c>
      <c r="K283" s="0" t="n">
        <v>8.8</v>
      </c>
      <c r="L283" s="0" t="n">
        <v>-8.8</v>
      </c>
      <c r="M283" s="0" t="n">
        <f aca="false">IF(AND(J283&lt;&gt;"",ABS(J283-H283)&lt;0.011),1,0)</f>
        <v>1</v>
      </c>
    </row>
    <row r="284" customFormat="false" ht="15" hidden="false" customHeight="false" outlineLevel="0" collapsed="false">
      <c r="A284" s="0" t="s">
        <v>15</v>
      </c>
      <c r="B284" s="0" t="s">
        <v>199</v>
      </c>
      <c r="C284" s="0" t="s">
        <v>200</v>
      </c>
      <c r="D284" s="0" t="s">
        <v>48</v>
      </c>
      <c r="E284" s="0" t="n">
        <v>6.9</v>
      </c>
      <c r="F284" s="0" t="n">
        <v>1</v>
      </c>
      <c r="G284" s="0" t="n">
        <v>1</v>
      </c>
      <c r="H284" s="0" t="n">
        <f aca="false">ROUND(F284,0)</f>
        <v>1</v>
      </c>
      <c r="I284" s="0" t="n">
        <v>30</v>
      </c>
      <c r="J284" s="0" t="n">
        <v>1</v>
      </c>
      <c r="K284" s="0" t="n">
        <v>3.45</v>
      </c>
      <c r="L284" s="0" t="n">
        <v>-3.45</v>
      </c>
      <c r="M284" s="0" t="n">
        <f aca="false">IF(AND(J284&lt;&gt;"",ABS(J284-H284)&lt;0.011),1,0)</f>
        <v>1</v>
      </c>
    </row>
    <row r="285" customFormat="false" ht="15" hidden="false" customHeight="false" outlineLevel="0" collapsed="false">
      <c r="A285" s="0" t="s">
        <v>15</v>
      </c>
      <c r="B285" s="0" t="s">
        <v>199</v>
      </c>
      <c r="C285" s="0" t="s">
        <v>200</v>
      </c>
      <c r="D285" s="0" t="s">
        <v>201</v>
      </c>
      <c r="E285" s="0" t="n">
        <v>3.9</v>
      </c>
      <c r="F285" s="0" t="n">
        <v>1</v>
      </c>
      <c r="G285" s="0" t="n">
        <v>1</v>
      </c>
      <c r="H285" s="0" t="n">
        <f aca="false">ROUND(F285,0)</f>
        <v>1</v>
      </c>
      <c r="I285" s="0" t="n">
        <v>30</v>
      </c>
      <c r="J285" s="0" t="n">
        <v>1</v>
      </c>
      <c r="K285" s="0" t="n">
        <v>1.95</v>
      </c>
      <c r="L285" s="0" t="n">
        <v>-1.95</v>
      </c>
      <c r="M285" s="0" t="n">
        <f aca="false">IF(AND(J285&lt;&gt;"",ABS(J285-H285)&lt;0.011),1,0)</f>
        <v>1</v>
      </c>
    </row>
    <row r="286" customFormat="false" ht="15" hidden="false" customHeight="false" outlineLevel="0" collapsed="false">
      <c r="A286" s="0" t="s">
        <v>15</v>
      </c>
      <c r="B286" s="0" t="s">
        <v>199</v>
      </c>
      <c r="C286" s="0" t="s">
        <v>200</v>
      </c>
      <c r="D286" s="0" t="s">
        <v>87</v>
      </c>
      <c r="E286" s="0" t="n">
        <v>19.9</v>
      </c>
      <c r="F286" s="0" t="n">
        <v>1</v>
      </c>
      <c r="G286" s="0" t="n">
        <v>1</v>
      </c>
      <c r="H286" s="0" t="n">
        <f aca="false">ROUND(F286,0)</f>
        <v>1</v>
      </c>
      <c r="I286" s="0" t="n">
        <v>30</v>
      </c>
      <c r="J286" s="0" t="n">
        <v>1</v>
      </c>
      <c r="K286" s="0" t="n">
        <v>9.95</v>
      </c>
      <c r="L286" s="0" t="n">
        <v>-9.95</v>
      </c>
      <c r="M286" s="0" t="n">
        <f aca="false">IF(AND(J286&lt;&gt;"",ABS(J286-H286)&lt;0.011),1,0)</f>
        <v>1</v>
      </c>
    </row>
    <row r="287" customFormat="false" ht="15" hidden="false" customHeight="false" outlineLevel="0" collapsed="false">
      <c r="A287" s="0" t="s">
        <v>15</v>
      </c>
      <c r="B287" s="0" t="s">
        <v>199</v>
      </c>
      <c r="C287" s="0" t="s">
        <v>200</v>
      </c>
      <c r="D287" s="0" t="s">
        <v>88</v>
      </c>
      <c r="E287" s="0" t="n">
        <v>3.9</v>
      </c>
      <c r="F287" s="0" t="n">
        <v>3</v>
      </c>
      <c r="G287" s="0" t="n">
        <v>1</v>
      </c>
      <c r="H287" s="0" t="n">
        <f aca="false">ROUND(F287,0)</f>
        <v>3</v>
      </c>
      <c r="I287" s="0" t="n">
        <v>30</v>
      </c>
      <c r="J287" s="0" t="n">
        <v>3</v>
      </c>
      <c r="K287" s="0" t="n">
        <v>5.85</v>
      </c>
      <c r="L287" s="0" t="n">
        <v>-5.85</v>
      </c>
      <c r="M287" s="0" t="n">
        <f aca="false">IF(AND(J287&lt;&gt;"",ABS(J287-H287)&lt;0.011),1,0)</f>
        <v>1</v>
      </c>
    </row>
    <row r="288" customFormat="false" ht="15" hidden="false" customHeight="false" outlineLevel="0" collapsed="false">
      <c r="A288" s="0" t="s">
        <v>15</v>
      </c>
      <c r="B288" s="0" t="s">
        <v>199</v>
      </c>
      <c r="C288" s="0" t="s">
        <v>200</v>
      </c>
      <c r="D288" s="0" t="s">
        <v>131</v>
      </c>
      <c r="E288" s="0" t="n">
        <v>5.2</v>
      </c>
      <c r="F288" s="0" t="n">
        <v>1</v>
      </c>
      <c r="G288" s="0" t="n">
        <v>1</v>
      </c>
      <c r="H288" s="0" t="n">
        <f aca="false">ROUND(F288,0)</f>
        <v>1</v>
      </c>
      <c r="I288" s="0" t="n">
        <v>30</v>
      </c>
      <c r="J288" s="0" t="n">
        <v>1</v>
      </c>
      <c r="K288" s="0" t="n">
        <v>2.6</v>
      </c>
      <c r="L288" s="0" t="n">
        <v>-2.6</v>
      </c>
      <c r="M288" s="0" t="n">
        <f aca="false">IF(AND(J288&lt;&gt;"",ABS(J288-H288)&lt;0.011),1,0)</f>
        <v>1</v>
      </c>
    </row>
    <row r="289" customFormat="false" ht="15" hidden="false" customHeight="false" outlineLevel="0" collapsed="false">
      <c r="A289" s="0" t="s">
        <v>15</v>
      </c>
      <c r="B289" s="0" t="s">
        <v>199</v>
      </c>
      <c r="C289" s="0" t="s">
        <v>200</v>
      </c>
      <c r="D289" s="0" t="s">
        <v>193</v>
      </c>
      <c r="E289" s="0" t="n">
        <v>8.9</v>
      </c>
      <c r="F289" s="0" t="n">
        <v>1</v>
      </c>
      <c r="G289" s="0" t="n">
        <v>1</v>
      </c>
      <c r="H289" s="0" t="n">
        <f aca="false">ROUND(F289,0)</f>
        <v>1</v>
      </c>
      <c r="I289" s="0" t="n">
        <v>30</v>
      </c>
      <c r="J289" s="0" t="n">
        <v>1</v>
      </c>
      <c r="K289" s="0" t="n">
        <v>4.45</v>
      </c>
      <c r="L289" s="0" t="n">
        <v>-4.45</v>
      </c>
      <c r="M289" s="0" t="n">
        <f aca="false">IF(AND(J289&lt;&gt;"",ABS(J289-H289)&lt;0.011),1,0)</f>
        <v>1</v>
      </c>
    </row>
    <row r="290" customFormat="false" ht="15" hidden="false" customHeight="false" outlineLevel="0" collapsed="false">
      <c r="A290" s="0" t="s">
        <v>15</v>
      </c>
      <c r="B290" s="0" t="s">
        <v>199</v>
      </c>
      <c r="C290" s="0" t="s">
        <v>200</v>
      </c>
      <c r="D290" s="0" t="s">
        <v>21</v>
      </c>
      <c r="E290" s="0" t="n">
        <v>4.9</v>
      </c>
      <c r="F290" s="0" t="n">
        <v>1</v>
      </c>
      <c r="G290" s="0" t="n">
        <v>1</v>
      </c>
      <c r="H290" s="0" t="n">
        <f aca="false">ROUND(F290,0)</f>
        <v>1</v>
      </c>
      <c r="I290" s="0" t="n">
        <v>30</v>
      </c>
      <c r="J290" s="0" t="n">
        <v>1</v>
      </c>
      <c r="K290" s="0" t="n">
        <v>2.45</v>
      </c>
      <c r="L290" s="0" t="n">
        <v>-2.45</v>
      </c>
      <c r="M290" s="0" t="n">
        <f aca="false">IF(AND(J290&lt;&gt;"",ABS(J290-H290)&lt;0.011),1,0)</f>
        <v>1</v>
      </c>
    </row>
    <row r="291" customFormat="false" ht="15" hidden="false" customHeight="false" outlineLevel="0" collapsed="false">
      <c r="A291" s="0" t="s">
        <v>15</v>
      </c>
      <c r="B291" s="0" t="s">
        <v>199</v>
      </c>
      <c r="C291" s="0" t="s">
        <v>202</v>
      </c>
      <c r="D291" s="0" t="s">
        <v>87</v>
      </c>
      <c r="E291" s="0" t="n">
        <v>19.9</v>
      </c>
      <c r="F291" s="0" t="n">
        <v>1</v>
      </c>
      <c r="G291" s="0" t="n">
        <v>1</v>
      </c>
      <c r="H291" s="0" t="n">
        <f aca="false">ROUND(F291,0)</f>
        <v>1</v>
      </c>
      <c r="I291" s="0" t="n">
        <v>43</v>
      </c>
      <c r="J291" s="0" t="n">
        <v>1</v>
      </c>
      <c r="K291" s="0" t="n">
        <v>9.95</v>
      </c>
      <c r="L291" s="0" t="n">
        <v>-9.95</v>
      </c>
      <c r="M291" s="0" t="n">
        <f aca="false">IF(AND(J291&lt;&gt;"",ABS(J291-H291)&lt;0.011),1,0)</f>
        <v>1</v>
      </c>
    </row>
    <row r="292" customFormat="false" ht="15" hidden="false" customHeight="false" outlineLevel="0" collapsed="false">
      <c r="A292" s="0" t="s">
        <v>15</v>
      </c>
      <c r="B292" s="0" t="s">
        <v>199</v>
      </c>
      <c r="C292" s="0" t="s">
        <v>202</v>
      </c>
      <c r="D292" s="0" t="s">
        <v>167</v>
      </c>
      <c r="E292" s="0" t="n">
        <v>8</v>
      </c>
      <c r="F292" s="0" t="n">
        <v>1</v>
      </c>
      <c r="G292" s="0" t="n">
        <v>1</v>
      </c>
      <c r="H292" s="0" t="n">
        <f aca="false">ROUND(F292,0)</f>
        <v>1</v>
      </c>
      <c r="I292" s="0" t="n">
        <v>43</v>
      </c>
      <c r="J292" s="0" t="n">
        <v>1</v>
      </c>
      <c r="K292" s="0" t="n">
        <v>4</v>
      </c>
      <c r="L292" s="0" t="n">
        <v>-4</v>
      </c>
      <c r="M292" s="0" t="n">
        <f aca="false">IF(AND(J292&lt;&gt;"",ABS(J292-H292)&lt;0.011),1,0)</f>
        <v>1</v>
      </c>
    </row>
    <row r="293" customFormat="false" ht="15" hidden="false" customHeight="false" outlineLevel="0" collapsed="false">
      <c r="A293" s="0" t="s">
        <v>15</v>
      </c>
      <c r="B293" s="0" t="s">
        <v>199</v>
      </c>
      <c r="C293" s="0" t="s">
        <v>202</v>
      </c>
      <c r="D293" s="0" t="s">
        <v>130</v>
      </c>
      <c r="E293" s="0" t="n">
        <v>3.9</v>
      </c>
      <c r="F293" s="0" t="n">
        <v>1</v>
      </c>
      <c r="G293" s="0" t="n">
        <v>1</v>
      </c>
      <c r="H293" s="0" t="n">
        <f aca="false">ROUND(F293,0)</f>
        <v>1</v>
      </c>
      <c r="I293" s="0" t="n">
        <v>43</v>
      </c>
      <c r="J293" s="0" t="n">
        <v>1</v>
      </c>
      <c r="K293" s="0" t="n">
        <v>1.95</v>
      </c>
      <c r="L293" s="0" t="n">
        <v>-1.95</v>
      </c>
      <c r="M293" s="0" t="n">
        <f aca="false">IF(AND(J293&lt;&gt;"",ABS(J293-H293)&lt;0.011),1,0)</f>
        <v>1</v>
      </c>
    </row>
    <row r="294" customFormat="false" ht="15" hidden="false" customHeight="false" outlineLevel="0" collapsed="false">
      <c r="A294" s="0" t="s">
        <v>15</v>
      </c>
      <c r="B294" s="0" t="s">
        <v>199</v>
      </c>
      <c r="C294" s="0" t="s">
        <v>202</v>
      </c>
      <c r="D294" s="0" t="s">
        <v>191</v>
      </c>
      <c r="E294" s="0" t="n">
        <v>8.9</v>
      </c>
      <c r="F294" s="0" t="n">
        <v>1</v>
      </c>
      <c r="G294" s="0" t="n">
        <v>1</v>
      </c>
      <c r="H294" s="0" t="n">
        <f aca="false">ROUND(F294,0)</f>
        <v>1</v>
      </c>
      <c r="I294" s="0" t="n">
        <v>43</v>
      </c>
      <c r="J294" s="0" t="n">
        <v>1</v>
      </c>
      <c r="K294" s="0" t="n">
        <v>4.45</v>
      </c>
      <c r="L294" s="0" t="n">
        <v>-4.45</v>
      </c>
      <c r="M294" s="0" t="n">
        <f aca="false">IF(AND(J294&lt;&gt;"",ABS(J294-H294)&lt;0.011),1,0)</f>
        <v>1</v>
      </c>
    </row>
    <row r="295" customFormat="false" ht="15" hidden="false" customHeight="false" outlineLevel="0" collapsed="false">
      <c r="A295" s="0" t="s">
        <v>15</v>
      </c>
      <c r="B295" s="0" t="s">
        <v>199</v>
      </c>
      <c r="C295" s="0" t="s">
        <v>202</v>
      </c>
      <c r="D295" s="0" t="s">
        <v>89</v>
      </c>
      <c r="E295" s="0" t="n">
        <v>3.9</v>
      </c>
      <c r="F295" s="0" t="n">
        <v>1</v>
      </c>
      <c r="G295" s="0" t="n">
        <v>1</v>
      </c>
      <c r="H295" s="0" t="n">
        <f aca="false">ROUND(F295,0)</f>
        <v>1</v>
      </c>
      <c r="I295" s="0" t="n">
        <v>43</v>
      </c>
      <c r="J295" s="0" t="n">
        <v>1</v>
      </c>
      <c r="K295" s="0" t="n">
        <v>1.95</v>
      </c>
      <c r="L295" s="0" t="n">
        <v>-1.95</v>
      </c>
      <c r="M295" s="0" t="n">
        <f aca="false">IF(AND(J295&lt;&gt;"",ABS(J295-H295)&lt;0.011),1,0)</f>
        <v>1</v>
      </c>
    </row>
    <row r="296" customFormat="false" ht="15" hidden="false" customHeight="false" outlineLevel="0" collapsed="false">
      <c r="A296" s="0" t="s">
        <v>15</v>
      </c>
      <c r="B296" s="0" t="s">
        <v>199</v>
      </c>
      <c r="C296" s="0" t="s">
        <v>202</v>
      </c>
      <c r="D296" s="0" t="s">
        <v>50</v>
      </c>
      <c r="E296" s="0" t="n">
        <v>17.6</v>
      </c>
      <c r="F296" s="0" t="n">
        <v>1</v>
      </c>
      <c r="G296" s="0" t="n">
        <v>1</v>
      </c>
      <c r="H296" s="0" t="n">
        <f aca="false">ROUND(F296,0)</f>
        <v>1</v>
      </c>
      <c r="I296" s="0" t="n">
        <v>43</v>
      </c>
      <c r="J296" s="0" t="n">
        <v>1</v>
      </c>
      <c r="K296" s="0" t="n">
        <v>8.8</v>
      </c>
      <c r="L296" s="0" t="n">
        <v>-8.8</v>
      </c>
      <c r="M296" s="0" t="n">
        <f aca="false">IF(AND(J296&lt;&gt;"",ABS(J296-H296)&lt;0.011),1,0)</f>
        <v>1</v>
      </c>
    </row>
    <row r="297" customFormat="false" ht="15" hidden="false" customHeight="false" outlineLevel="0" collapsed="false">
      <c r="A297" s="0" t="s">
        <v>15</v>
      </c>
      <c r="B297" s="0" t="s">
        <v>203</v>
      </c>
      <c r="C297" s="0" t="s">
        <v>101</v>
      </c>
      <c r="D297" s="0" t="s">
        <v>52</v>
      </c>
      <c r="E297" s="0" t="n">
        <v>19</v>
      </c>
      <c r="F297" s="0" t="n">
        <v>1</v>
      </c>
      <c r="G297" s="0" t="n">
        <v>1</v>
      </c>
      <c r="H297" s="0" t="n">
        <f aca="false">ROUND(F297,0)</f>
        <v>1</v>
      </c>
      <c r="I297" s="0" t="n">
        <v>11</v>
      </c>
      <c r="J297" s="0" t="n">
        <v>1</v>
      </c>
      <c r="K297" s="0" t="n">
        <v>9.5</v>
      </c>
      <c r="L297" s="0" t="n">
        <v>-9.5</v>
      </c>
      <c r="M297" s="0" t="n">
        <f aca="false">IF(AND(J297&lt;&gt;"",ABS(J297-H297)&lt;0.011),1,0)</f>
        <v>1</v>
      </c>
    </row>
    <row r="298" customFormat="false" ht="15" hidden="false" customHeight="false" outlineLevel="0" collapsed="false">
      <c r="A298" s="0" t="s">
        <v>15</v>
      </c>
      <c r="B298" s="0" t="s">
        <v>203</v>
      </c>
      <c r="C298" s="0" t="s">
        <v>101</v>
      </c>
      <c r="D298" s="0" t="s">
        <v>32</v>
      </c>
      <c r="E298" s="0" t="n">
        <v>2.2</v>
      </c>
      <c r="F298" s="0" t="n">
        <v>3</v>
      </c>
      <c r="G298" s="0" t="n">
        <v>1</v>
      </c>
      <c r="H298" s="0" t="n">
        <f aca="false">ROUND(F298,0)</f>
        <v>3</v>
      </c>
      <c r="I298" s="0" t="n">
        <v>11</v>
      </c>
      <c r="J298" s="0" t="n">
        <v>3</v>
      </c>
      <c r="K298" s="0" t="n">
        <v>3.3</v>
      </c>
      <c r="L298" s="0" t="n">
        <v>-3.3</v>
      </c>
      <c r="M298" s="0" t="n">
        <f aca="false">IF(AND(J298&lt;&gt;"",ABS(J298-H298)&lt;0.011),1,0)</f>
        <v>1</v>
      </c>
    </row>
    <row r="299" customFormat="false" ht="15" hidden="false" customHeight="false" outlineLevel="0" collapsed="false">
      <c r="A299" s="0" t="s">
        <v>15</v>
      </c>
      <c r="B299" s="0" t="s">
        <v>203</v>
      </c>
      <c r="C299" s="0" t="s">
        <v>101</v>
      </c>
      <c r="D299" s="0" t="s">
        <v>204</v>
      </c>
      <c r="E299" s="0" t="n">
        <v>2.4</v>
      </c>
      <c r="F299" s="0" t="n">
        <v>1</v>
      </c>
      <c r="G299" s="0" t="n">
        <v>1</v>
      </c>
      <c r="H299" s="0" t="n">
        <f aca="false">ROUND(F299,0)</f>
        <v>1</v>
      </c>
      <c r="I299" s="0" t="n">
        <v>11</v>
      </c>
      <c r="J299" s="0" t="n">
        <v>1</v>
      </c>
      <c r="K299" s="0" t="n">
        <v>1.2</v>
      </c>
      <c r="L299" s="0" t="n">
        <v>-1.2</v>
      </c>
      <c r="M299" s="0" t="n">
        <f aca="false">IF(AND(J299&lt;&gt;"",ABS(J299-H299)&lt;0.011),1,0)</f>
        <v>1</v>
      </c>
    </row>
    <row r="300" customFormat="false" ht="15" hidden="false" customHeight="false" outlineLevel="0" collapsed="false">
      <c r="A300" s="0" t="s">
        <v>15</v>
      </c>
      <c r="B300" s="0" t="s">
        <v>203</v>
      </c>
      <c r="C300" s="0" t="s">
        <v>101</v>
      </c>
      <c r="D300" s="0" t="s">
        <v>68</v>
      </c>
      <c r="E300" s="0" t="n">
        <v>6</v>
      </c>
      <c r="F300" s="0" t="n">
        <v>1</v>
      </c>
      <c r="G300" s="0" t="n">
        <v>1</v>
      </c>
      <c r="H300" s="0" t="n">
        <f aca="false">ROUND(F300,0)</f>
        <v>1</v>
      </c>
      <c r="I300" s="0" t="n">
        <v>11</v>
      </c>
      <c r="J300" s="0" t="n">
        <v>1</v>
      </c>
      <c r="K300" s="0" t="n">
        <v>3</v>
      </c>
      <c r="L300" s="0" t="n">
        <v>-3</v>
      </c>
      <c r="M300" s="0" t="n">
        <f aca="false">IF(AND(J300&lt;&gt;"",ABS(J300-H300)&lt;0.011),1,0)</f>
        <v>1</v>
      </c>
    </row>
    <row r="301" customFormat="false" ht="15" hidden="false" customHeight="false" outlineLevel="0" collapsed="false">
      <c r="A301" s="0" t="s">
        <v>15</v>
      </c>
      <c r="B301" s="0" t="s">
        <v>203</v>
      </c>
      <c r="C301" s="0" t="s">
        <v>101</v>
      </c>
      <c r="D301" s="0" t="s">
        <v>69</v>
      </c>
      <c r="E301" s="0" t="n">
        <v>6.5</v>
      </c>
      <c r="F301" s="0" t="n">
        <v>1</v>
      </c>
      <c r="G301" s="0" t="n">
        <v>1</v>
      </c>
      <c r="H301" s="0" t="n">
        <f aca="false">ROUND(F301,0)</f>
        <v>1</v>
      </c>
      <c r="I301" s="0" t="n">
        <v>11</v>
      </c>
      <c r="J301" s="0" t="n">
        <v>1</v>
      </c>
      <c r="K301" s="0" t="n">
        <v>3.25</v>
      </c>
      <c r="L301" s="0" t="n">
        <v>-3.25</v>
      </c>
      <c r="M301" s="0" t="n">
        <f aca="false">IF(AND(J301&lt;&gt;"",ABS(J301-H301)&lt;0.011),1,0)</f>
        <v>1</v>
      </c>
    </row>
    <row r="302" customFormat="false" ht="15" hidden="false" customHeight="false" outlineLevel="0" collapsed="false">
      <c r="A302" s="0" t="s">
        <v>15</v>
      </c>
      <c r="B302" s="0" t="s">
        <v>203</v>
      </c>
      <c r="C302" s="0" t="s">
        <v>101</v>
      </c>
      <c r="D302" s="0" t="s">
        <v>205</v>
      </c>
      <c r="E302" s="0" t="n">
        <v>45</v>
      </c>
      <c r="F302" s="0" t="n">
        <v>1</v>
      </c>
      <c r="G302" s="0" t="n">
        <v>1</v>
      </c>
      <c r="H302" s="0" t="n">
        <f aca="false">ROUND(F302,0)</f>
        <v>1</v>
      </c>
      <c r="I302" s="0" t="n">
        <v>11</v>
      </c>
      <c r="J302" s="0" t="n">
        <v>1</v>
      </c>
      <c r="K302" s="0" t="n">
        <v>22.5</v>
      </c>
      <c r="L302" s="0" t="n">
        <v>-22.5</v>
      </c>
      <c r="M302" s="0" t="n">
        <f aca="false">IF(AND(J302&lt;&gt;"",ABS(J302-H302)&lt;0.011),1,0)</f>
        <v>1</v>
      </c>
    </row>
    <row r="303" customFormat="false" ht="15" hidden="false" customHeight="false" outlineLevel="0" collapsed="false">
      <c r="A303" s="0" t="s">
        <v>15</v>
      </c>
      <c r="B303" s="0" t="s">
        <v>203</v>
      </c>
      <c r="C303" s="0" t="s">
        <v>101</v>
      </c>
      <c r="D303" s="0" t="s">
        <v>70</v>
      </c>
      <c r="E303" s="0" t="n">
        <v>32</v>
      </c>
      <c r="F303" s="0" t="n">
        <v>1</v>
      </c>
      <c r="G303" s="0" t="n">
        <v>1</v>
      </c>
      <c r="H303" s="0" t="n">
        <f aca="false">ROUND(F303,0)</f>
        <v>1</v>
      </c>
      <c r="I303" s="0" t="n">
        <v>11</v>
      </c>
      <c r="J303" s="0" t="n">
        <v>1</v>
      </c>
      <c r="K303" s="0" t="n">
        <v>16</v>
      </c>
      <c r="L303" s="0" t="n">
        <v>-16</v>
      </c>
      <c r="M303" s="0" t="n">
        <f aca="false">IF(AND(J303&lt;&gt;"",ABS(J303-H303)&lt;0.011),1,0)</f>
        <v>1</v>
      </c>
    </row>
    <row r="304" customFormat="false" ht="15" hidden="false" customHeight="false" outlineLevel="0" collapsed="false">
      <c r="A304" s="0" t="s">
        <v>15</v>
      </c>
      <c r="B304" s="0" t="s">
        <v>203</v>
      </c>
      <c r="C304" s="0" t="s">
        <v>30</v>
      </c>
      <c r="D304" s="0" t="s">
        <v>45</v>
      </c>
      <c r="E304" s="0" t="n">
        <v>17.6</v>
      </c>
      <c r="F304" s="0" t="n">
        <v>1</v>
      </c>
      <c r="G304" s="0" t="n">
        <v>1</v>
      </c>
      <c r="H304" s="0" t="n">
        <f aca="false">ROUND(F304,0)</f>
        <v>1</v>
      </c>
      <c r="I304" s="0" t="n">
        <v>16</v>
      </c>
      <c r="J304" s="0" t="n">
        <v>1</v>
      </c>
      <c r="K304" s="0" t="n">
        <v>8.8</v>
      </c>
      <c r="L304" s="0" t="n">
        <v>-8.8</v>
      </c>
      <c r="M304" s="0" t="n">
        <f aca="false">IF(AND(J304&lt;&gt;"",ABS(J304-H304)&lt;0.011),1,0)</f>
        <v>1</v>
      </c>
    </row>
    <row r="305" customFormat="false" ht="15" hidden="false" customHeight="false" outlineLevel="0" collapsed="false">
      <c r="A305" s="0" t="s">
        <v>15</v>
      </c>
      <c r="B305" s="0" t="s">
        <v>203</v>
      </c>
      <c r="C305" s="0" t="s">
        <v>30</v>
      </c>
      <c r="D305" s="0" t="s">
        <v>47</v>
      </c>
      <c r="E305" s="0" t="n">
        <v>17.6</v>
      </c>
      <c r="F305" s="0" t="n">
        <v>1</v>
      </c>
      <c r="G305" s="0" t="n">
        <v>1</v>
      </c>
      <c r="H305" s="0" t="n">
        <f aca="false">ROUND(F305,0)</f>
        <v>1</v>
      </c>
      <c r="I305" s="0" t="n">
        <v>16</v>
      </c>
      <c r="J305" s="0" t="n">
        <v>1</v>
      </c>
      <c r="K305" s="0" t="n">
        <v>8.8</v>
      </c>
      <c r="L305" s="0" t="n">
        <v>-8.8</v>
      </c>
      <c r="M305" s="0" t="n">
        <f aca="false">IF(AND(J305&lt;&gt;"",ABS(J305-H305)&lt;0.011),1,0)</f>
        <v>1</v>
      </c>
    </row>
    <row r="306" customFormat="false" ht="15" hidden="false" customHeight="false" outlineLevel="0" collapsed="false">
      <c r="A306" s="0" t="s">
        <v>15</v>
      </c>
      <c r="B306" s="0" t="s">
        <v>203</v>
      </c>
      <c r="C306" s="0" t="s">
        <v>30</v>
      </c>
      <c r="D306" s="0" t="s">
        <v>54</v>
      </c>
      <c r="E306" s="0" t="n">
        <v>5.9</v>
      </c>
      <c r="F306" s="0" t="n">
        <v>1</v>
      </c>
      <c r="G306" s="0" t="n">
        <v>1</v>
      </c>
      <c r="H306" s="0" t="n">
        <f aca="false">ROUND(F306,0)</f>
        <v>1</v>
      </c>
      <c r="I306" s="0" t="n">
        <v>16</v>
      </c>
      <c r="J306" s="0" t="n">
        <v>1</v>
      </c>
      <c r="K306" s="0" t="n">
        <v>2.95</v>
      </c>
      <c r="L306" s="0" t="n">
        <v>-2.95</v>
      </c>
      <c r="M306" s="0" t="n">
        <f aca="false">IF(AND(J306&lt;&gt;"",ABS(J306-H306)&lt;0.011),1,0)</f>
        <v>1</v>
      </c>
    </row>
    <row r="307" customFormat="false" ht="15" hidden="false" customHeight="false" outlineLevel="0" collapsed="false">
      <c r="A307" s="0" t="s">
        <v>15</v>
      </c>
      <c r="B307" s="0" t="s">
        <v>203</v>
      </c>
      <c r="C307" s="0" t="s">
        <v>30</v>
      </c>
      <c r="D307" s="0" t="s">
        <v>105</v>
      </c>
      <c r="E307" s="0" t="n">
        <v>2.9</v>
      </c>
      <c r="F307" s="0" t="n">
        <v>1</v>
      </c>
      <c r="G307" s="0" t="n">
        <v>1</v>
      </c>
      <c r="H307" s="0" t="n">
        <f aca="false">ROUND(F307,0)</f>
        <v>1</v>
      </c>
      <c r="I307" s="0" t="n">
        <v>16</v>
      </c>
      <c r="J307" s="0" t="n">
        <v>1</v>
      </c>
      <c r="K307" s="0" t="n">
        <v>1.45</v>
      </c>
      <c r="L307" s="0" t="n">
        <v>-1.45</v>
      </c>
      <c r="M307" s="0" t="n">
        <f aca="false">IF(AND(J307&lt;&gt;"",ABS(J307-H307)&lt;0.011),1,0)</f>
        <v>1</v>
      </c>
    </row>
    <row r="308" customFormat="false" ht="15" hidden="false" customHeight="false" outlineLevel="0" collapsed="false">
      <c r="A308" s="0" t="s">
        <v>15</v>
      </c>
      <c r="B308" s="0" t="s">
        <v>203</v>
      </c>
      <c r="C308" s="0" t="s">
        <v>30</v>
      </c>
      <c r="D308" s="0" t="s">
        <v>206</v>
      </c>
      <c r="E308" s="0" t="n">
        <v>1.2</v>
      </c>
      <c r="F308" s="0" t="n">
        <v>1</v>
      </c>
      <c r="G308" s="0" t="n">
        <v>1</v>
      </c>
      <c r="H308" s="0" t="n">
        <f aca="false">ROUND(F308,0)</f>
        <v>1</v>
      </c>
      <c r="I308" s="0" t="n">
        <v>16</v>
      </c>
      <c r="J308" s="0" t="n">
        <v>1</v>
      </c>
      <c r="K308" s="0" t="n">
        <v>0.6</v>
      </c>
      <c r="L308" s="0" t="n">
        <v>-0.6</v>
      </c>
      <c r="M308" s="0" t="n">
        <f aca="false">IF(AND(J308&lt;&gt;"",ABS(J308-H308)&lt;0.011),1,0)</f>
        <v>1</v>
      </c>
    </row>
    <row r="309" customFormat="false" ht="15" hidden="false" customHeight="false" outlineLevel="0" collapsed="false">
      <c r="A309" s="0" t="s">
        <v>15</v>
      </c>
      <c r="B309" s="0" t="s">
        <v>203</v>
      </c>
      <c r="C309" s="0" t="s">
        <v>30</v>
      </c>
      <c r="D309" s="0" t="s">
        <v>49</v>
      </c>
      <c r="E309" s="0" t="n">
        <v>15.9</v>
      </c>
      <c r="F309" s="0" t="n">
        <v>1</v>
      </c>
      <c r="G309" s="0" t="n">
        <v>1</v>
      </c>
      <c r="H309" s="0" t="n">
        <f aca="false">ROUND(F309,0)</f>
        <v>1</v>
      </c>
      <c r="I309" s="0" t="n">
        <v>16</v>
      </c>
      <c r="J309" s="0" t="n">
        <v>1</v>
      </c>
      <c r="K309" s="0" t="n">
        <v>7.95</v>
      </c>
      <c r="L309" s="0" t="n">
        <v>-7.95</v>
      </c>
      <c r="M309" s="0" t="n">
        <f aca="false">IF(AND(J309&lt;&gt;"",ABS(J309-H309)&lt;0.011),1,0)</f>
        <v>1</v>
      </c>
    </row>
    <row r="310" customFormat="false" ht="15" hidden="false" customHeight="false" outlineLevel="0" collapsed="false">
      <c r="A310" s="0" t="s">
        <v>15</v>
      </c>
      <c r="B310" s="0" t="s">
        <v>203</v>
      </c>
      <c r="C310" s="0" t="s">
        <v>30</v>
      </c>
      <c r="D310" s="0" t="s">
        <v>180</v>
      </c>
      <c r="E310" s="0" t="n">
        <v>23</v>
      </c>
      <c r="F310" s="0" t="n">
        <v>1</v>
      </c>
      <c r="G310" s="0" t="n">
        <v>1</v>
      </c>
      <c r="H310" s="0" t="n">
        <f aca="false">ROUND(F310,0)</f>
        <v>1</v>
      </c>
      <c r="I310" s="0" t="n">
        <v>16</v>
      </c>
      <c r="J310" s="0" t="n">
        <v>1</v>
      </c>
      <c r="K310" s="0" t="n">
        <v>11.5</v>
      </c>
      <c r="L310" s="0" t="n">
        <v>-11.5</v>
      </c>
      <c r="M310" s="0" t="n">
        <f aca="false">IF(AND(J310&lt;&gt;"",ABS(J310-H310)&lt;0.011),1,0)</f>
        <v>1</v>
      </c>
    </row>
    <row r="311" customFormat="false" ht="15" hidden="false" customHeight="false" outlineLevel="0" collapsed="false">
      <c r="A311" s="0" t="s">
        <v>15</v>
      </c>
      <c r="B311" s="0" t="s">
        <v>203</v>
      </c>
      <c r="C311" s="0" t="s">
        <v>30</v>
      </c>
      <c r="D311" s="0" t="s">
        <v>82</v>
      </c>
      <c r="E311" s="0" t="n">
        <v>19.9</v>
      </c>
      <c r="F311" s="0" t="n">
        <v>1</v>
      </c>
      <c r="G311" s="0" t="n">
        <v>1</v>
      </c>
      <c r="H311" s="0" t="n">
        <f aca="false">ROUND(F311,0)</f>
        <v>1</v>
      </c>
      <c r="I311" s="0" t="n">
        <v>16</v>
      </c>
      <c r="J311" s="0" t="n">
        <v>1</v>
      </c>
      <c r="K311" s="0" t="n">
        <v>9.95</v>
      </c>
      <c r="L311" s="0" t="n">
        <v>-9.95</v>
      </c>
      <c r="M311" s="0" t="n">
        <f aca="false">IF(AND(J311&lt;&gt;"",ABS(J311-H311)&lt;0.011),1,0)</f>
        <v>1</v>
      </c>
    </row>
    <row r="312" customFormat="false" ht="15" hidden="false" customHeight="false" outlineLevel="0" collapsed="false">
      <c r="A312" s="0" t="s">
        <v>15</v>
      </c>
      <c r="B312" s="0" t="s">
        <v>203</v>
      </c>
      <c r="C312" s="0" t="s">
        <v>30</v>
      </c>
      <c r="D312" s="0" t="s">
        <v>71</v>
      </c>
      <c r="E312" s="0" t="n">
        <v>3.6</v>
      </c>
      <c r="F312" s="0" t="n">
        <v>1</v>
      </c>
      <c r="G312" s="0" t="n">
        <v>1</v>
      </c>
      <c r="H312" s="0" t="n">
        <f aca="false">ROUND(F312,0)</f>
        <v>1</v>
      </c>
      <c r="I312" s="0" t="n">
        <v>16</v>
      </c>
      <c r="J312" s="0" t="n">
        <v>1</v>
      </c>
      <c r="K312" s="0" t="n">
        <v>1.8</v>
      </c>
      <c r="L312" s="0" t="n">
        <v>-1.8</v>
      </c>
      <c r="M312" s="0" t="n">
        <f aca="false">IF(AND(J312&lt;&gt;"",ABS(J312-H312)&lt;0.011),1,0)</f>
        <v>1</v>
      </c>
    </row>
    <row r="313" customFormat="false" ht="15" hidden="false" customHeight="false" outlineLevel="0" collapsed="false">
      <c r="A313" s="0" t="s">
        <v>15</v>
      </c>
      <c r="B313" s="0" t="s">
        <v>207</v>
      </c>
      <c r="C313" s="0" t="s">
        <v>19</v>
      </c>
      <c r="D313" s="0" t="s">
        <v>55</v>
      </c>
      <c r="E313" s="0" t="n">
        <v>6.9</v>
      </c>
      <c r="F313" s="0" t="n">
        <v>1</v>
      </c>
      <c r="G313" s="0" t="n">
        <v>1</v>
      </c>
      <c r="H313" s="0" t="n">
        <f aca="false">ROUND(F313,0)</f>
        <v>1</v>
      </c>
      <c r="I313" s="0" t="n">
        <v>12</v>
      </c>
      <c r="J313" s="0" t="n">
        <v>1</v>
      </c>
      <c r="K313" s="0" t="n">
        <v>3.45</v>
      </c>
      <c r="L313" s="0" t="n">
        <v>-3.45</v>
      </c>
      <c r="M313" s="0" t="n">
        <f aca="false">IF(AND(J313&lt;&gt;"",ABS(J313-H313)&lt;0.011),1,0)</f>
        <v>1</v>
      </c>
    </row>
    <row r="314" customFormat="false" ht="15" hidden="false" customHeight="false" outlineLevel="0" collapsed="false">
      <c r="A314" s="0" t="s">
        <v>15</v>
      </c>
      <c r="B314" s="0" t="s">
        <v>207</v>
      </c>
      <c r="C314" s="0" t="s">
        <v>19</v>
      </c>
      <c r="D314" s="0" t="s">
        <v>78</v>
      </c>
      <c r="E314" s="0" t="n">
        <v>17.6</v>
      </c>
      <c r="F314" s="0" t="n">
        <v>1</v>
      </c>
      <c r="G314" s="0" t="n">
        <v>1</v>
      </c>
      <c r="H314" s="0" t="n">
        <f aca="false">ROUND(F314,0)</f>
        <v>1</v>
      </c>
      <c r="I314" s="0" t="n">
        <v>12</v>
      </c>
      <c r="J314" s="0" t="n">
        <v>1</v>
      </c>
      <c r="K314" s="0" t="n">
        <v>8.8</v>
      </c>
      <c r="L314" s="0" t="n">
        <v>-8.8</v>
      </c>
      <c r="M314" s="0" t="n">
        <f aca="false">IF(AND(J314&lt;&gt;"",ABS(J314-H314)&lt;0.011),1,0)</f>
        <v>1</v>
      </c>
    </row>
    <row r="315" customFormat="false" ht="15" hidden="false" customHeight="false" outlineLevel="0" collapsed="false">
      <c r="A315" s="0" t="s">
        <v>15</v>
      </c>
      <c r="B315" s="0" t="s">
        <v>207</v>
      </c>
      <c r="C315" s="0" t="s">
        <v>19</v>
      </c>
      <c r="D315" s="0" t="s">
        <v>208</v>
      </c>
      <c r="E315" s="0" t="n">
        <v>7.5</v>
      </c>
      <c r="F315" s="0" t="n">
        <v>1</v>
      </c>
      <c r="G315" s="0" t="n">
        <v>1</v>
      </c>
      <c r="H315" s="0" t="n">
        <f aca="false">ROUND(F315,0)</f>
        <v>1</v>
      </c>
      <c r="I315" s="0" t="n">
        <v>12</v>
      </c>
      <c r="J315" s="0" t="n">
        <v>1</v>
      </c>
      <c r="K315" s="0" t="n">
        <v>3.75</v>
      </c>
      <c r="L315" s="0" t="n">
        <v>-3.75</v>
      </c>
      <c r="M315" s="0" t="n">
        <f aca="false">IF(AND(J315&lt;&gt;"",ABS(J315-H315)&lt;0.011),1,0)</f>
        <v>1</v>
      </c>
    </row>
    <row r="316" customFormat="false" ht="15" hidden="false" customHeight="false" outlineLevel="0" collapsed="false">
      <c r="A316" s="0" t="s">
        <v>15</v>
      </c>
      <c r="B316" s="0" t="s">
        <v>207</v>
      </c>
      <c r="C316" s="0" t="s">
        <v>19</v>
      </c>
      <c r="D316" s="0" t="s">
        <v>175</v>
      </c>
      <c r="E316" s="0" t="n">
        <v>18</v>
      </c>
      <c r="F316" s="0" t="n">
        <v>1</v>
      </c>
      <c r="G316" s="0" t="n">
        <v>1</v>
      </c>
      <c r="H316" s="0" t="n">
        <f aca="false">ROUND(F316,0)</f>
        <v>1</v>
      </c>
      <c r="I316" s="0" t="n">
        <v>12</v>
      </c>
      <c r="J316" s="0" t="n">
        <v>1</v>
      </c>
      <c r="K316" s="0" t="n">
        <v>9</v>
      </c>
      <c r="L316" s="0" t="n">
        <v>-9</v>
      </c>
      <c r="M316" s="0" t="n">
        <f aca="false">IF(AND(J316&lt;&gt;"",ABS(J316-H316)&lt;0.011),1,0)</f>
        <v>1</v>
      </c>
    </row>
    <row r="317" customFormat="false" ht="15" hidden="false" customHeight="false" outlineLevel="0" collapsed="false">
      <c r="A317" s="0" t="s">
        <v>15</v>
      </c>
      <c r="B317" s="0" t="s">
        <v>207</v>
      </c>
      <c r="C317" s="0" t="s">
        <v>19</v>
      </c>
      <c r="D317" s="0" t="s">
        <v>42</v>
      </c>
      <c r="E317" s="0" t="n">
        <v>8.7</v>
      </c>
      <c r="F317" s="0" t="n">
        <v>1</v>
      </c>
      <c r="G317" s="0" t="n">
        <v>1</v>
      </c>
      <c r="H317" s="0" t="n">
        <f aca="false">ROUND(F317,0)</f>
        <v>1</v>
      </c>
      <c r="I317" s="0" t="n">
        <v>12</v>
      </c>
      <c r="J317" s="0" t="n">
        <v>1</v>
      </c>
      <c r="K317" s="0" t="n">
        <v>4.35</v>
      </c>
      <c r="L317" s="0" t="n">
        <v>-4.35</v>
      </c>
      <c r="M317" s="0" t="n">
        <f aca="false">IF(AND(J317&lt;&gt;"",ABS(J317-H317)&lt;0.011),1,0)</f>
        <v>1</v>
      </c>
    </row>
    <row r="318" customFormat="false" ht="15" hidden="false" customHeight="false" outlineLevel="0" collapsed="false">
      <c r="A318" s="0" t="s">
        <v>15</v>
      </c>
      <c r="B318" s="0" t="s">
        <v>207</v>
      </c>
      <c r="C318" s="0" t="s">
        <v>19</v>
      </c>
      <c r="D318" s="0" t="s">
        <v>111</v>
      </c>
      <c r="E318" s="0" t="n">
        <v>28.6</v>
      </c>
      <c r="F318" s="0" t="n">
        <v>1</v>
      </c>
      <c r="G318" s="0" t="n">
        <v>1</v>
      </c>
      <c r="H318" s="0" t="n">
        <f aca="false">ROUND(F318,0)</f>
        <v>1</v>
      </c>
      <c r="I318" s="0" t="n">
        <v>12</v>
      </c>
      <c r="J318" s="0" t="n">
        <v>1</v>
      </c>
      <c r="K318" s="0" t="n">
        <v>14.3</v>
      </c>
      <c r="L318" s="0" t="n">
        <v>-14.3</v>
      </c>
      <c r="M318" s="0" t="n">
        <f aca="false">IF(AND(J318&lt;&gt;"",ABS(J318-H318)&lt;0.011),1,0)</f>
        <v>1</v>
      </c>
    </row>
    <row r="319" customFormat="false" ht="15" hidden="false" customHeight="false" outlineLevel="0" collapsed="false">
      <c r="A319" s="0" t="s">
        <v>15</v>
      </c>
      <c r="B319" s="0" t="s">
        <v>207</v>
      </c>
      <c r="C319" s="0" t="s">
        <v>19</v>
      </c>
      <c r="D319" s="0" t="s">
        <v>209</v>
      </c>
      <c r="E319" s="0" t="n">
        <v>6.9</v>
      </c>
      <c r="F319" s="0" t="n">
        <v>1</v>
      </c>
      <c r="G319" s="0" t="n">
        <v>1</v>
      </c>
      <c r="H319" s="0" t="n">
        <f aca="false">ROUND(F319,0)</f>
        <v>1</v>
      </c>
      <c r="I319" s="0" t="n">
        <v>12</v>
      </c>
      <c r="J319" s="0" t="n">
        <v>1</v>
      </c>
      <c r="K319" s="0" t="n">
        <v>3.45</v>
      </c>
      <c r="L319" s="0" t="n">
        <v>-3.45</v>
      </c>
      <c r="M319" s="0" t="n">
        <f aca="false">IF(AND(J319&lt;&gt;"",ABS(J319-H319)&lt;0.011),1,0)</f>
        <v>1</v>
      </c>
    </row>
    <row r="320" customFormat="false" ht="15" hidden="false" customHeight="false" outlineLevel="0" collapsed="false">
      <c r="A320" s="0" t="s">
        <v>15</v>
      </c>
      <c r="B320" s="0" t="s">
        <v>210</v>
      </c>
      <c r="C320" s="0" t="s">
        <v>113</v>
      </c>
      <c r="D320" s="0" t="s">
        <v>17</v>
      </c>
      <c r="E320" s="0" t="n">
        <v>13.9</v>
      </c>
      <c r="F320" s="0" t="n">
        <v>1</v>
      </c>
      <c r="G320" s="0" t="n">
        <v>1</v>
      </c>
      <c r="H320" s="0" t="n">
        <f aca="false">ROUND(F320,0)</f>
        <v>1</v>
      </c>
      <c r="I320" s="0" t="n">
        <v>21</v>
      </c>
      <c r="J320" s="0" t="n">
        <v>1</v>
      </c>
      <c r="K320" s="0" t="n">
        <v>6.95</v>
      </c>
      <c r="L320" s="0" t="n">
        <v>-6.95</v>
      </c>
      <c r="M320" s="0" t="n">
        <f aca="false">IF(AND(J320&lt;&gt;"",ABS(J320-H320)&lt;0.011),1,0)</f>
        <v>1</v>
      </c>
    </row>
    <row r="321" customFormat="false" ht="15" hidden="false" customHeight="false" outlineLevel="0" collapsed="false">
      <c r="A321" s="0" t="s">
        <v>15</v>
      </c>
      <c r="B321" s="0" t="s">
        <v>210</v>
      </c>
      <c r="C321" s="0" t="s">
        <v>113</v>
      </c>
      <c r="D321" s="0" t="s">
        <v>84</v>
      </c>
      <c r="E321" s="0" t="n">
        <v>19</v>
      </c>
      <c r="F321" s="0" t="n">
        <v>1</v>
      </c>
      <c r="G321" s="0" t="n">
        <v>1</v>
      </c>
      <c r="H321" s="0" t="n">
        <f aca="false">ROUND(F321,0)</f>
        <v>1</v>
      </c>
      <c r="I321" s="0" t="n">
        <v>21</v>
      </c>
      <c r="J321" s="0" t="n">
        <v>1</v>
      </c>
      <c r="K321" s="0" t="n">
        <v>9.5</v>
      </c>
      <c r="L321" s="0" t="n">
        <v>-9.5</v>
      </c>
      <c r="M321" s="0" t="n">
        <f aca="false">IF(AND(J321&lt;&gt;"",ABS(J321-H321)&lt;0.011),1,0)</f>
        <v>1</v>
      </c>
    </row>
    <row r="322" customFormat="false" ht="15" hidden="false" customHeight="false" outlineLevel="0" collapsed="false">
      <c r="A322" s="0" t="s">
        <v>15</v>
      </c>
      <c r="B322" s="0" t="s">
        <v>210</v>
      </c>
      <c r="C322" s="0" t="s">
        <v>113</v>
      </c>
      <c r="D322" s="0" t="s">
        <v>103</v>
      </c>
      <c r="E322" s="0" t="n">
        <v>6.5</v>
      </c>
      <c r="F322" s="0" t="n">
        <v>1</v>
      </c>
      <c r="G322" s="0" t="n">
        <v>1</v>
      </c>
      <c r="H322" s="0" t="n">
        <f aca="false">ROUND(F322,0)</f>
        <v>1</v>
      </c>
      <c r="I322" s="0" t="n">
        <v>21</v>
      </c>
      <c r="J322" s="0" t="n">
        <v>1</v>
      </c>
      <c r="K322" s="0" t="n">
        <v>3.25</v>
      </c>
      <c r="L322" s="0" t="n">
        <v>-3.25</v>
      </c>
      <c r="M322" s="0" t="n">
        <f aca="false">IF(AND(J322&lt;&gt;"",ABS(J322-H322)&lt;0.011),1,0)</f>
        <v>1</v>
      </c>
    </row>
    <row r="323" customFormat="false" ht="15" hidden="false" customHeight="false" outlineLevel="0" collapsed="false">
      <c r="A323" s="0" t="s">
        <v>15</v>
      </c>
      <c r="B323" s="0" t="s">
        <v>210</v>
      </c>
      <c r="C323" s="0" t="s">
        <v>113</v>
      </c>
      <c r="D323" s="0" t="s">
        <v>27</v>
      </c>
      <c r="E323" s="0" t="n">
        <v>14</v>
      </c>
      <c r="F323" s="0" t="n">
        <v>1</v>
      </c>
      <c r="G323" s="0" t="n">
        <v>1</v>
      </c>
      <c r="H323" s="0" t="n">
        <f aca="false">ROUND(F323,0)</f>
        <v>1</v>
      </c>
      <c r="I323" s="0" t="n">
        <v>21</v>
      </c>
      <c r="J323" s="0" t="n">
        <v>1</v>
      </c>
      <c r="K323" s="0" t="n">
        <v>7</v>
      </c>
      <c r="L323" s="0" t="n">
        <v>-7</v>
      </c>
      <c r="M323" s="0" t="n">
        <f aca="false">IF(AND(J323&lt;&gt;"",ABS(J323-H323)&lt;0.011),1,0)</f>
        <v>1</v>
      </c>
    </row>
    <row r="324" customFormat="false" ht="15" hidden="false" customHeight="false" outlineLevel="0" collapsed="false">
      <c r="A324" s="0" t="s">
        <v>15</v>
      </c>
      <c r="B324" s="0" t="s">
        <v>210</v>
      </c>
      <c r="C324" s="0" t="s">
        <v>113</v>
      </c>
      <c r="D324" s="0" t="s">
        <v>154</v>
      </c>
      <c r="E324" s="0" t="n">
        <v>1.4</v>
      </c>
      <c r="F324" s="0" t="n">
        <v>1</v>
      </c>
      <c r="G324" s="0" t="n">
        <v>1</v>
      </c>
      <c r="H324" s="0" t="n">
        <f aca="false">ROUND(F324,0)</f>
        <v>1</v>
      </c>
      <c r="I324" s="0" t="n">
        <v>21</v>
      </c>
      <c r="J324" s="0" t="n">
        <v>1</v>
      </c>
      <c r="K324" s="0" t="n">
        <v>0.7</v>
      </c>
      <c r="L324" s="0" t="n">
        <v>-0.7</v>
      </c>
      <c r="M324" s="0" t="n">
        <f aca="false">IF(AND(J324&lt;&gt;"",ABS(J324-H324)&lt;0.011),1,0)</f>
        <v>1</v>
      </c>
    </row>
    <row r="325" customFormat="false" ht="15" hidden="false" customHeight="false" outlineLevel="0" collapsed="false">
      <c r="A325" s="0" t="s">
        <v>15</v>
      </c>
      <c r="B325" s="0" t="s">
        <v>210</v>
      </c>
      <c r="C325" s="0" t="s">
        <v>113</v>
      </c>
      <c r="D325" s="0" t="s">
        <v>177</v>
      </c>
      <c r="E325" s="0" t="n">
        <v>9.7</v>
      </c>
      <c r="F325" s="0" t="n">
        <v>1</v>
      </c>
      <c r="G325" s="0" t="n">
        <v>1</v>
      </c>
      <c r="H325" s="0" t="n">
        <f aca="false">ROUND(F325,0)</f>
        <v>1</v>
      </c>
      <c r="I325" s="0" t="n">
        <v>21</v>
      </c>
      <c r="J325" s="0" t="n">
        <v>1</v>
      </c>
      <c r="K325" s="0" t="n">
        <v>4.85</v>
      </c>
      <c r="L325" s="0" t="n">
        <v>-4.85</v>
      </c>
      <c r="M325" s="0" t="n">
        <f aca="false">IF(AND(J325&lt;&gt;"",ABS(J325-H325)&lt;0.011),1,0)</f>
        <v>1</v>
      </c>
    </row>
    <row r="326" customFormat="false" ht="15" hidden="false" customHeight="false" outlineLevel="0" collapsed="false">
      <c r="A326" s="0" t="s">
        <v>15</v>
      </c>
      <c r="B326" s="0" t="s">
        <v>210</v>
      </c>
      <c r="C326" s="0" t="s">
        <v>113</v>
      </c>
      <c r="D326" s="0" t="s">
        <v>211</v>
      </c>
      <c r="E326" s="0" t="n">
        <v>8.3</v>
      </c>
      <c r="F326" s="0" t="n">
        <v>1</v>
      </c>
      <c r="G326" s="0" t="n">
        <v>1</v>
      </c>
      <c r="H326" s="0" t="n">
        <f aca="false">ROUND(F326,0)</f>
        <v>1</v>
      </c>
      <c r="I326" s="0" t="n">
        <v>21</v>
      </c>
      <c r="J326" s="0" t="n">
        <v>1</v>
      </c>
      <c r="K326" s="0" t="n">
        <v>4.15</v>
      </c>
      <c r="L326" s="0" t="n">
        <v>-4.15</v>
      </c>
      <c r="M326" s="0" t="n">
        <f aca="false">IF(AND(J326&lt;&gt;"",ABS(J326-H326)&lt;0.011),1,0)</f>
        <v>1</v>
      </c>
    </row>
    <row r="327" customFormat="false" ht="15" hidden="false" customHeight="false" outlineLevel="0" collapsed="false">
      <c r="A327" s="0" t="s">
        <v>15</v>
      </c>
      <c r="B327" s="0" t="s">
        <v>210</v>
      </c>
      <c r="C327" s="0" t="s">
        <v>113</v>
      </c>
      <c r="D327" s="0" t="s">
        <v>201</v>
      </c>
      <c r="E327" s="0" t="n">
        <v>3.9</v>
      </c>
      <c r="F327" s="0" t="n">
        <v>1</v>
      </c>
      <c r="G327" s="0" t="n">
        <v>1</v>
      </c>
      <c r="H327" s="0" t="n">
        <f aca="false">ROUND(F327,0)</f>
        <v>1</v>
      </c>
      <c r="I327" s="0" t="n">
        <v>21</v>
      </c>
      <c r="J327" s="0" t="n">
        <v>1</v>
      </c>
      <c r="K327" s="0" t="n">
        <v>1.95</v>
      </c>
      <c r="L327" s="0" t="n">
        <v>-1.95</v>
      </c>
      <c r="M327" s="0" t="n">
        <f aca="false">IF(AND(J327&lt;&gt;"",ABS(J327-H327)&lt;0.011),1,0)</f>
        <v>1</v>
      </c>
    </row>
    <row r="328" customFormat="false" ht="15" hidden="false" customHeight="false" outlineLevel="0" collapsed="false">
      <c r="A328" s="0" t="s">
        <v>15</v>
      </c>
      <c r="B328" s="0" t="s">
        <v>210</v>
      </c>
      <c r="C328" s="0" t="s">
        <v>113</v>
      </c>
      <c r="D328" s="0" t="s">
        <v>212</v>
      </c>
      <c r="E328" s="0" t="n">
        <v>14.5</v>
      </c>
      <c r="F328" s="0" t="n">
        <v>1</v>
      </c>
      <c r="G328" s="0" t="n">
        <v>1</v>
      </c>
      <c r="H328" s="0" t="n">
        <f aca="false">ROUND(F328,0)</f>
        <v>1</v>
      </c>
      <c r="I328" s="0" t="n">
        <v>21</v>
      </c>
      <c r="J328" s="0" t="n">
        <v>1</v>
      </c>
      <c r="K328" s="0" t="n">
        <v>7.25</v>
      </c>
      <c r="L328" s="0" t="n">
        <v>-7.25</v>
      </c>
      <c r="M328" s="0" t="n">
        <f aca="false">IF(AND(J328&lt;&gt;"",ABS(J328-H328)&lt;0.011),1,0)</f>
        <v>1</v>
      </c>
    </row>
    <row r="329" customFormat="false" ht="15" hidden="false" customHeight="false" outlineLevel="0" collapsed="false">
      <c r="A329" s="0" t="s">
        <v>15</v>
      </c>
      <c r="B329" s="0" t="s">
        <v>210</v>
      </c>
      <c r="C329" s="0" t="s">
        <v>113</v>
      </c>
      <c r="D329" s="0" t="s">
        <v>156</v>
      </c>
      <c r="E329" s="0" t="n">
        <v>3.9</v>
      </c>
      <c r="F329" s="0" t="n">
        <v>1</v>
      </c>
      <c r="G329" s="0" t="n">
        <v>1</v>
      </c>
      <c r="H329" s="0" t="n">
        <f aca="false">ROUND(F329,0)</f>
        <v>1</v>
      </c>
      <c r="I329" s="0" t="n">
        <v>21</v>
      </c>
      <c r="J329" s="0" t="n">
        <v>1</v>
      </c>
      <c r="K329" s="0" t="n">
        <v>1.95</v>
      </c>
      <c r="L329" s="0" t="n">
        <v>-1.95</v>
      </c>
      <c r="M329" s="0" t="n">
        <f aca="false">IF(AND(J329&lt;&gt;"",ABS(J329-H329)&lt;0.011),1,0)</f>
        <v>1</v>
      </c>
    </row>
    <row r="330" customFormat="false" ht="15" hidden="false" customHeight="false" outlineLevel="0" collapsed="false">
      <c r="A330" s="0" t="s">
        <v>15</v>
      </c>
      <c r="B330" s="0" t="s">
        <v>210</v>
      </c>
      <c r="C330" s="0" t="s">
        <v>113</v>
      </c>
      <c r="D330" s="0" t="s">
        <v>61</v>
      </c>
      <c r="E330" s="0" t="n">
        <v>2</v>
      </c>
      <c r="F330" s="0" t="n">
        <v>1</v>
      </c>
      <c r="G330" s="0" t="n">
        <v>1</v>
      </c>
      <c r="H330" s="0" t="n">
        <f aca="false">ROUND(F330,0)</f>
        <v>1</v>
      </c>
      <c r="I330" s="0" t="n">
        <v>21</v>
      </c>
      <c r="J330" s="0" t="n">
        <v>1</v>
      </c>
      <c r="K330" s="0" t="n">
        <v>1</v>
      </c>
      <c r="L330" s="0" t="n">
        <v>-1</v>
      </c>
      <c r="M330" s="0" t="n">
        <f aca="false">IF(AND(J330&lt;&gt;"",ABS(J330-H330)&lt;0.011),1,0)</f>
        <v>1</v>
      </c>
    </row>
    <row r="331" customFormat="false" ht="15" hidden="false" customHeight="false" outlineLevel="0" collapsed="false">
      <c r="A331" s="0" t="s">
        <v>15</v>
      </c>
      <c r="B331" s="0" t="s">
        <v>210</v>
      </c>
      <c r="C331" s="0" t="s">
        <v>113</v>
      </c>
      <c r="D331" s="0" t="s">
        <v>33</v>
      </c>
      <c r="E331" s="0" t="n">
        <v>2.9</v>
      </c>
      <c r="F331" s="0" t="n">
        <v>1</v>
      </c>
      <c r="G331" s="0" t="n">
        <v>1</v>
      </c>
      <c r="H331" s="0" t="n">
        <f aca="false">ROUND(F331,0)</f>
        <v>1</v>
      </c>
      <c r="I331" s="0" t="n">
        <v>21</v>
      </c>
      <c r="J331" s="0" t="n">
        <v>1</v>
      </c>
      <c r="K331" s="0" t="n">
        <v>1.45</v>
      </c>
      <c r="L331" s="0" t="n">
        <v>-1.45</v>
      </c>
      <c r="M331" s="0" t="n">
        <f aca="false">IF(AND(J331&lt;&gt;"",ABS(J331-H331)&lt;0.011),1,0)</f>
        <v>1</v>
      </c>
    </row>
    <row r="332" customFormat="false" ht="15" hidden="false" customHeight="false" outlineLevel="0" collapsed="false">
      <c r="A332" s="0" t="s">
        <v>15</v>
      </c>
      <c r="B332" s="0" t="s">
        <v>210</v>
      </c>
      <c r="C332" s="0" t="s">
        <v>113</v>
      </c>
      <c r="D332" s="0" t="s">
        <v>213</v>
      </c>
      <c r="E332" s="0" t="n">
        <v>3.8</v>
      </c>
      <c r="F332" s="0" t="n">
        <v>1</v>
      </c>
      <c r="G332" s="0" t="n">
        <v>1</v>
      </c>
      <c r="H332" s="0" t="n">
        <f aca="false">ROUND(F332,0)</f>
        <v>1</v>
      </c>
      <c r="I332" s="0" t="n">
        <v>21</v>
      </c>
      <c r="J332" s="0" t="n">
        <v>1</v>
      </c>
      <c r="K332" s="0" t="n">
        <v>1.9</v>
      </c>
      <c r="L332" s="0" t="n">
        <v>-1.9</v>
      </c>
      <c r="M332" s="0" t="n">
        <f aca="false">IF(AND(J332&lt;&gt;"",ABS(J332-H332)&lt;0.011),1,0)</f>
        <v>1</v>
      </c>
    </row>
    <row r="333" customFormat="false" ht="15" hidden="false" customHeight="false" outlineLevel="0" collapsed="false">
      <c r="A333" s="0" t="s">
        <v>15</v>
      </c>
      <c r="B333" s="0" t="s">
        <v>210</v>
      </c>
      <c r="C333" s="0" t="s">
        <v>113</v>
      </c>
      <c r="D333" s="0" t="s">
        <v>94</v>
      </c>
      <c r="E333" s="0" t="n">
        <v>8.9</v>
      </c>
      <c r="F333" s="0" t="n">
        <v>1</v>
      </c>
      <c r="G333" s="0" t="n">
        <v>1</v>
      </c>
      <c r="H333" s="0" t="n">
        <f aca="false">ROUND(F333,0)</f>
        <v>1</v>
      </c>
      <c r="I333" s="0" t="n">
        <v>21</v>
      </c>
      <c r="J333" s="0" t="n">
        <v>1</v>
      </c>
      <c r="K333" s="0" t="n">
        <v>4.45</v>
      </c>
      <c r="L333" s="0" t="n">
        <v>-4.45</v>
      </c>
      <c r="M333" s="0" t="n">
        <f aca="false">IF(AND(J333&lt;&gt;"",ABS(J333-H333)&lt;0.011),1,0)</f>
        <v>1</v>
      </c>
    </row>
    <row r="334" customFormat="false" ht="15" hidden="false" customHeight="false" outlineLevel="0" collapsed="false">
      <c r="A334" s="0" t="s">
        <v>15</v>
      </c>
      <c r="B334" s="0" t="s">
        <v>210</v>
      </c>
      <c r="C334" s="0" t="s">
        <v>113</v>
      </c>
      <c r="D334" s="0" t="s">
        <v>214</v>
      </c>
      <c r="E334" s="0" t="n">
        <v>10.9</v>
      </c>
      <c r="F334" s="0" t="n">
        <v>1</v>
      </c>
      <c r="G334" s="0" t="n">
        <v>1</v>
      </c>
      <c r="H334" s="0" t="n">
        <f aca="false">ROUND(F334,0)</f>
        <v>1</v>
      </c>
      <c r="I334" s="0" t="n">
        <v>21</v>
      </c>
      <c r="J334" s="0" t="n">
        <v>1</v>
      </c>
      <c r="K334" s="0" t="n">
        <v>5.45</v>
      </c>
      <c r="L334" s="0" t="n">
        <v>-5.45</v>
      </c>
      <c r="M334" s="0" t="n">
        <f aca="false">IF(AND(J334&lt;&gt;"",ABS(J334-H334)&lt;0.011),1,0)</f>
        <v>1</v>
      </c>
    </row>
    <row r="335" customFormat="false" ht="15" hidden="false" customHeight="false" outlineLevel="0" collapsed="false">
      <c r="A335" s="0" t="s">
        <v>15</v>
      </c>
      <c r="B335" s="0" t="s">
        <v>210</v>
      </c>
      <c r="C335" s="0" t="s">
        <v>113</v>
      </c>
      <c r="D335" s="0" t="s">
        <v>36</v>
      </c>
      <c r="E335" s="0" t="n">
        <v>0.9</v>
      </c>
      <c r="F335" s="0" t="n">
        <v>1</v>
      </c>
      <c r="G335" s="0" t="n">
        <v>1</v>
      </c>
      <c r="H335" s="0" t="n">
        <f aca="false">ROUND(F335,0)</f>
        <v>1</v>
      </c>
      <c r="I335" s="0" t="n">
        <v>21</v>
      </c>
      <c r="J335" s="0" t="n">
        <v>1</v>
      </c>
      <c r="K335" s="0" t="n">
        <v>0.45</v>
      </c>
      <c r="L335" s="0" t="n">
        <v>-0.45</v>
      </c>
      <c r="M335" s="0" t="n">
        <f aca="false">IF(AND(J335&lt;&gt;"",ABS(J335-H335)&lt;0.011),1,0)</f>
        <v>1</v>
      </c>
    </row>
    <row r="336" customFormat="false" ht="15" hidden="false" customHeight="false" outlineLevel="0" collapsed="false">
      <c r="A336" s="0" t="s">
        <v>15</v>
      </c>
      <c r="B336" s="0" t="s">
        <v>215</v>
      </c>
      <c r="C336" s="0" t="s">
        <v>19</v>
      </c>
      <c r="D336" s="0" t="s">
        <v>88</v>
      </c>
      <c r="E336" s="0" t="n">
        <v>3.9</v>
      </c>
      <c r="F336" s="0" t="n">
        <v>1</v>
      </c>
      <c r="G336" s="0" t="n">
        <v>1</v>
      </c>
      <c r="H336" s="0" t="n">
        <f aca="false">ROUND(F336,0)</f>
        <v>1</v>
      </c>
      <c r="I336" s="0" t="n">
        <v>12</v>
      </c>
      <c r="J336" s="0" t="n">
        <v>1</v>
      </c>
      <c r="K336" s="0" t="n">
        <v>1.95</v>
      </c>
      <c r="L336" s="0" t="n">
        <v>-1.95</v>
      </c>
      <c r="M336" s="0" t="n">
        <f aca="false">IF(AND(J336&lt;&gt;"",ABS(J336-H336)&lt;0.011),1,0)</f>
        <v>1</v>
      </c>
    </row>
    <row r="337" customFormat="false" ht="15" hidden="false" customHeight="false" outlineLevel="0" collapsed="false">
      <c r="A337" s="0" t="s">
        <v>15</v>
      </c>
      <c r="B337" s="0" t="s">
        <v>215</v>
      </c>
      <c r="C337" s="0" t="s">
        <v>19</v>
      </c>
      <c r="D337" s="0" t="s">
        <v>49</v>
      </c>
      <c r="E337" s="0" t="n">
        <v>15.9</v>
      </c>
      <c r="F337" s="0" t="n">
        <v>3</v>
      </c>
      <c r="G337" s="0" t="n">
        <v>1</v>
      </c>
      <c r="H337" s="0" t="n">
        <f aca="false">ROUND(F337,0)</f>
        <v>3</v>
      </c>
      <c r="I337" s="0" t="n">
        <v>12</v>
      </c>
      <c r="J337" s="0" t="n">
        <v>3</v>
      </c>
      <c r="K337" s="0" t="n">
        <v>23.85</v>
      </c>
      <c r="L337" s="0" t="n">
        <v>-23.85</v>
      </c>
      <c r="M337" s="0" t="n">
        <f aca="false">IF(AND(J337&lt;&gt;"",ABS(J337-H337)&lt;0.011),1,0)</f>
        <v>1</v>
      </c>
    </row>
    <row r="338" customFormat="false" ht="15" hidden="false" customHeight="false" outlineLevel="0" collapsed="false">
      <c r="A338" s="0" t="s">
        <v>15</v>
      </c>
      <c r="B338" s="0" t="s">
        <v>215</v>
      </c>
      <c r="C338" s="0" t="s">
        <v>19</v>
      </c>
      <c r="D338" s="0" t="s">
        <v>76</v>
      </c>
      <c r="E338" s="0" t="n">
        <v>17.6</v>
      </c>
      <c r="F338" s="0" t="n">
        <v>1</v>
      </c>
      <c r="G338" s="0" t="n">
        <v>1</v>
      </c>
      <c r="H338" s="0" t="n">
        <f aca="false">ROUND(F338,0)</f>
        <v>1</v>
      </c>
      <c r="I338" s="0" t="n">
        <v>12</v>
      </c>
      <c r="J338" s="0" t="n">
        <v>1</v>
      </c>
      <c r="K338" s="0" t="n">
        <v>8.8</v>
      </c>
      <c r="L338" s="0" t="n">
        <v>-8.8</v>
      </c>
      <c r="M338" s="0" t="n">
        <f aca="false">IF(AND(J338&lt;&gt;"",ABS(J338-H338)&lt;0.011),1,0)</f>
        <v>1</v>
      </c>
    </row>
    <row r="339" customFormat="false" ht="15" hidden="false" customHeight="false" outlineLevel="0" collapsed="false">
      <c r="A339" s="0" t="s">
        <v>15</v>
      </c>
      <c r="B339" s="0" t="s">
        <v>215</v>
      </c>
      <c r="C339" s="0" t="s">
        <v>218</v>
      </c>
      <c r="D339" s="0" t="s">
        <v>32</v>
      </c>
      <c r="E339" s="0" t="n">
        <v>2.2</v>
      </c>
      <c r="F339" s="0" t="n">
        <v>1</v>
      </c>
      <c r="G339" s="0" t="n">
        <v>1</v>
      </c>
      <c r="H339" s="0" t="n">
        <f aca="false">ROUND(F339,0)</f>
        <v>1</v>
      </c>
      <c r="I339" s="0" t="n">
        <v>15</v>
      </c>
      <c r="J339" s="0" t="n">
        <v>1</v>
      </c>
      <c r="K339" s="0" t="n">
        <v>1.1</v>
      </c>
      <c r="L339" s="0" t="n">
        <v>-1.1</v>
      </c>
      <c r="M339" s="0" t="n">
        <f aca="false">IF(AND(J339&lt;&gt;"",ABS(J339-H339)&lt;0.011),1,0)</f>
        <v>1</v>
      </c>
    </row>
    <row r="340" customFormat="false" ht="15" hidden="false" customHeight="false" outlineLevel="0" collapsed="false">
      <c r="A340" s="0" t="s">
        <v>15</v>
      </c>
      <c r="B340" s="0" t="s">
        <v>215</v>
      </c>
      <c r="C340" s="0" t="s">
        <v>218</v>
      </c>
      <c r="D340" s="0" t="s">
        <v>93</v>
      </c>
      <c r="E340" s="0" t="n">
        <v>9.8</v>
      </c>
      <c r="F340" s="0" t="n">
        <v>1</v>
      </c>
      <c r="G340" s="0" t="n">
        <v>1</v>
      </c>
      <c r="H340" s="0" t="n">
        <f aca="false">ROUND(F340,0)</f>
        <v>1</v>
      </c>
      <c r="I340" s="0" t="n">
        <v>15</v>
      </c>
      <c r="J340" s="0" t="n">
        <v>1</v>
      </c>
      <c r="K340" s="0" t="n">
        <v>4.9</v>
      </c>
      <c r="L340" s="0" t="n">
        <v>-4.9</v>
      </c>
      <c r="M340" s="0" t="n">
        <f aca="false">IF(AND(J340&lt;&gt;"",ABS(J340-H340)&lt;0.011),1,0)</f>
        <v>1</v>
      </c>
    </row>
    <row r="341" customFormat="false" ht="15" hidden="false" customHeight="false" outlineLevel="0" collapsed="false">
      <c r="A341" s="0" t="s">
        <v>15</v>
      </c>
      <c r="B341" s="0" t="s">
        <v>215</v>
      </c>
      <c r="C341" s="0" t="s">
        <v>218</v>
      </c>
      <c r="D341" s="0" t="s">
        <v>136</v>
      </c>
      <c r="E341" s="0" t="n">
        <v>7.9</v>
      </c>
      <c r="F341" s="0" t="n">
        <v>1</v>
      </c>
      <c r="G341" s="0" t="n">
        <v>1</v>
      </c>
      <c r="H341" s="0" t="n">
        <f aca="false">ROUND(F341,0)</f>
        <v>1</v>
      </c>
      <c r="I341" s="0" t="n">
        <v>15</v>
      </c>
      <c r="J341" s="0" t="n">
        <v>1</v>
      </c>
      <c r="K341" s="0" t="n">
        <v>3.95</v>
      </c>
      <c r="L341" s="0" t="n">
        <v>-3.95</v>
      </c>
      <c r="M341" s="0" t="n">
        <f aca="false">IF(AND(J341&lt;&gt;"",ABS(J341-H341)&lt;0.011),1,0)</f>
        <v>1</v>
      </c>
    </row>
    <row r="342" customFormat="false" ht="15" hidden="false" customHeight="false" outlineLevel="0" collapsed="false">
      <c r="A342" s="0" t="s">
        <v>15</v>
      </c>
      <c r="B342" s="0" t="s">
        <v>215</v>
      </c>
      <c r="C342" s="0" t="s">
        <v>219</v>
      </c>
      <c r="D342" s="0" t="s">
        <v>163</v>
      </c>
      <c r="E342" s="0" t="n">
        <v>7.2</v>
      </c>
      <c r="F342" s="0" t="n">
        <v>1</v>
      </c>
      <c r="G342" s="0" t="n">
        <v>1</v>
      </c>
      <c r="H342" s="0" t="n">
        <f aca="false">ROUND(F342,0)</f>
        <v>1</v>
      </c>
      <c r="I342" s="0" t="n">
        <v>28</v>
      </c>
      <c r="J342" s="0" t="n">
        <v>1</v>
      </c>
      <c r="K342" s="0" t="n">
        <v>3.6</v>
      </c>
      <c r="L342" s="0" t="n">
        <v>-3.6</v>
      </c>
      <c r="M342" s="0" t="n">
        <f aca="false">IF(AND(J342&lt;&gt;"",ABS(J342-H342)&lt;0.011),1,0)</f>
        <v>1</v>
      </c>
    </row>
    <row r="343" customFormat="false" ht="15" hidden="false" customHeight="false" outlineLevel="0" collapsed="false">
      <c r="A343" s="0" t="s">
        <v>15</v>
      </c>
      <c r="B343" s="0" t="s">
        <v>215</v>
      </c>
      <c r="C343" s="0" t="s">
        <v>219</v>
      </c>
      <c r="D343" s="0" t="s">
        <v>78</v>
      </c>
      <c r="E343" s="0" t="n">
        <v>17.6</v>
      </c>
      <c r="F343" s="0" t="n">
        <v>1</v>
      </c>
      <c r="G343" s="0" t="n">
        <v>1</v>
      </c>
      <c r="H343" s="0" t="n">
        <f aca="false">ROUND(F343,0)</f>
        <v>1</v>
      </c>
      <c r="I343" s="0" t="n">
        <v>28</v>
      </c>
      <c r="J343" s="0" t="n">
        <v>1</v>
      </c>
      <c r="K343" s="0" t="n">
        <v>8.8</v>
      </c>
      <c r="L343" s="0" t="n">
        <v>-8.8</v>
      </c>
      <c r="M343" s="0" t="n">
        <f aca="false">IF(AND(J343&lt;&gt;"",ABS(J343-H343)&lt;0.011),1,0)</f>
        <v>1</v>
      </c>
    </row>
    <row r="344" customFormat="false" ht="15" hidden="false" customHeight="false" outlineLevel="0" collapsed="false">
      <c r="A344" s="0" t="s">
        <v>15</v>
      </c>
      <c r="B344" s="0" t="s">
        <v>215</v>
      </c>
      <c r="C344" s="0" t="s">
        <v>219</v>
      </c>
      <c r="D344" s="0" t="s">
        <v>88</v>
      </c>
      <c r="E344" s="0" t="n">
        <v>3.9</v>
      </c>
      <c r="F344" s="0" t="n">
        <v>1</v>
      </c>
      <c r="G344" s="0" t="n">
        <v>1</v>
      </c>
      <c r="H344" s="0" t="n">
        <f aca="false">ROUND(F344,0)</f>
        <v>1</v>
      </c>
      <c r="I344" s="0" t="n">
        <v>28</v>
      </c>
      <c r="J344" s="0" t="n">
        <v>1</v>
      </c>
      <c r="K344" s="0" t="n">
        <v>1.95</v>
      </c>
      <c r="L344" s="0" t="n">
        <v>-1.95</v>
      </c>
      <c r="M344" s="0" t="n">
        <f aca="false">IF(AND(J344&lt;&gt;"",ABS(J344-H344)&lt;0.011),1,0)</f>
        <v>1</v>
      </c>
    </row>
    <row r="345" customFormat="false" ht="15" hidden="false" customHeight="false" outlineLevel="0" collapsed="false">
      <c r="A345" s="0" t="s">
        <v>15</v>
      </c>
      <c r="B345" s="0" t="s">
        <v>215</v>
      </c>
      <c r="C345" s="0" t="s">
        <v>219</v>
      </c>
      <c r="D345" s="0" t="s">
        <v>56</v>
      </c>
      <c r="E345" s="0" t="n">
        <v>5.2</v>
      </c>
      <c r="F345" s="0" t="n">
        <v>1</v>
      </c>
      <c r="G345" s="0" t="n">
        <v>1</v>
      </c>
      <c r="H345" s="0" t="n">
        <f aca="false">ROUND(F345,0)</f>
        <v>1</v>
      </c>
      <c r="I345" s="0" t="n">
        <v>28</v>
      </c>
      <c r="J345" s="0" t="n">
        <v>1</v>
      </c>
      <c r="K345" s="0" t="n">
        <v>2.6</v>
      </c>
      <c r="L345" s="0" t="n">
        <v>-2.6</v>
      </c>
      <c r="M345" s="0" t="n">
        <f aca="false">IF(AND(J345&lt;&gt;"",ABS(J345-H345)&lt;0.011),1,0)</f>
        <v>1</v>
      </c>
    </row>
    <row r="346" customFormat="false" ht="15" hidden="false" customHeight="false" outlineLevel="0" collapsed="false">
      <c r="A346" s="0" t="s">
        <v>15</v>
      </c>
      <c r="B346" s="0" t="s">
        <v>215</v>
      </c>
      <c r="C346" s="0" t="s">
        <v>219</v>
      </c>
      <c r="D346" s="0" t="s">
        <v>122</v>
      </c>
      <c r="E346" s="0" t="n">
        <v>4.9</v>
      </c>
      <c r="F346" s="0" t="n">
        <v>1</v>
      </c>
      <c r="G346" s="0" t="n">
        <v>1</v>
      </c>
      <c r="H346" s="0" t="n">
        <f aca="false">ROUND(F346,0)</f>
        <v>1</v>
      </c>
      <c r="I346" s="0" t="n">
        <v>28</v>
      </c>
      <c r="J346" s="0" t="n">
        <v>1</v>
      </c>
      <c r="K346" s="0" t="n">
        <v>2.45</v>
      </c>
      <c r="L346" s="0" t="n">
        <v>-2.45</v>
      </c>
      <c r="M346" s="0" t="n">
        <f aca="false">IF(AND(J346&lt;&gt;"",ABS(J346-H346)&lt;0.011),1,0)</f>
        <v>1</v>
      </c>
    </row>
    <row r="347" customFormat="false" ht="15" hidden="false" customHeight="false" outlineLevel="0" collapsed="false">
      <c r="A347" s="0" t="s">
        <v>15</v>
      </c>
      <c r="B347" s="0" t="s">
        <v>215</v>
      </c>
      <c r="C347" s="0" t="s">
        <v>219</v>
      </c>
      <c r="D347" s="0" t="s">
        <v>50</v>
      </c>
      <c r="E347" s="0" t="n">
        <v>17.6</v>
      </c>
      <c r="F347" s="0" t="n">
        <v>1</v>
      </c>
      <c r="G347" s="0" t="n">
        <v>1</v>
      </c>
      <c r="H347" s="0" t="n">
        <f aca="false">ROUND(F347,0)</f>
        <v>1</v>
      </c>
      <c r="I347" s="0" t="n">
        <v>28</v>
      </c>
      <c r="J347" s="0" t="n">
        <v>1</v>
      </c>
      <c r="K347" s="0" t="n">
        <v>8.8</v>
      </c>
      <c r="L347" s="0" t="n">
        <v>-8.8</v>
      </c>
      <c r="M347" s="0" t="n">
        <f aca="false">IF(AND(J347&lt;&gt;"",ABS(J347-H347)&lt;0.011),1,0)</f>
        <v>1</v>
      </c>
    </row>
    <row r="348" customFormat="false" ht="15" hidden="false" customHeight="false" outlineLevel="0" collapsed="false">
      <c r="A348" s="0" t="s">
        <v>15</v>
      </c>
      <c r="B348" s="0" t="s">
        <v>215</v>
      </c>
      <c r="C348" s="0" t="s">
        <v>219</v>
      </c>
      <c r="D348" s="0" t="s">
        <v>35</v>
      </c>
      <c r="E348" s="0" t="n">
        <v>7.2</v>
      </c>
      <c r="F348" s="0" t="n">
        <v>1</v>
      </c>
      <c r="G348" s="0" t="n">
        <v>1</v>
      </c>
      <c r="H348" s="0" t="n">
        <f aca="false">ROUND(F348,0)</f>
        <v>1</v>
      </c>
      <c r="I348" s="0" t="n">
        <v>28</v>
      </c>
      <c r="J348" s="0" t="n">
        <v>1</v>
      </c>
      <c r="K348" s="0" t="n">
        <v>3.6</v>
      </c>
      <c r="L348" s="0" t="n">
        <v>-3.6</v>
      </c>
      <c r="M348" s="0" t="n">
        <f aca="false">IF(AND(J348&lt;&gt;"",ABS(J348-H348)&lt;0.011),1,0)</f>
        <v>1</v>
      </c>
    </row>
    <row r="349" customFormat="false" ht="15" hidden="false" customHeight="false" outlineLevel="0" collapsed="false">
      <c r="A349" s="0" t="s">
        <v>15</v>
      </c>
      <c r="B349" s="0" t="s">
        <v>215</v>
      </c>
      <c r="C349" s="0" t="s">
        <v>216</v>
      </c>
      <c r="D349" s="0" t="s">
        <v>185</v>
      </c>
      <c r="E349" s="0" t="n">
        <v>9</v>
      </c>
      <c r="F349" s="0" t="n">
        <v>1</v>
      </c>
      <c r="G349" s="0" t="n">
        <v>1</v>
      </c>
      <c r="H349" s="0" t="n">
        <f aca="false">ROUND(F349,0)</f>
        <v>1</v>
      </c>
      <c r="I349" s="0" t="n">
        <v>5</v>
      </c>
      <c r="J349" s="0" t="n">
        <v>1</v>
      </c>
      <c r="K349" s="0" t="n">
        <v>4.5</v>
      </c>
      <c r="L349" s="0" t="n">
        <v>-4.5</v>
      </c>
      <c r="M349" s="0" t="n">
        <f aca="false">IF(AND(J349&lt;&gt;"",ABS(J349-H349)&lt;0.011),1,0)</f>
        <v>1</v>
      </c>
    </row>
    <row r="350" customFormat="false" ht="15" hidden="false" customHeight="false" outlineLevel="0" collapsed="false">
      <c r="A350" s="0" t="s">
        <v>15</v>
      </c>
      <c r="B350" s="0" t="s">
        <v>215</v>
      </c>
      <c r="C350" s="0" t="s">
        <v>216</v>
      </c>
      <c r="D350" s="0" t="s">
        <v>211</v>
      </c>
      <c r="E350" s="0" t="n">
        <v>8.3</v>
      </c>
      <c r="F350" s="0" t="n">
        <v>1</v>
      </c>
      <c r="G350" s="0" t="n">
        <v>1</v>
      </c>
      <c r="H350" s="0" t="n">
        <f aca="false">ROUND(F350,0)</f>
        <v>1</v>
      </c>
      <c r="I350" s="0" t="n">
        <v>5</v>
      </c>
      <c r="J350" s="0" t="n">
        <v>1</v>
      </c>
      <c r="K350" s="0" t="n">
        <v>4.15</v>
      </c>
      <c r="L350" s="0" t="n">
        <v>-4.15</v>
      </c>
      <c r="M350" s="0" t="n">
        <f aca="false">IF(AND(J350&lt;&gt;"",ABS(J350-H350)&lt;0.011),1,0)</f>
        <v>1</v>
      </c>
    </row>
    <row r="351" customFormat="false" ht="15" hidden="false" customHeight="false" outlineLevel="0" collapsed="false">
      <c r="A351" s="0" t="s">
        <v>15</v>
      </c>
      <c r="B351" s="0" t="s">
        <v>215</v>
      </c>
      <c r="C351" s="0" t="s">
        <v>216</v>
      </c>
      <c r="D351" s="0" t="s">
        <v>217</v>
      </c>
      <c r="E351" s="0" t="n">
        <v>11</v>
      </c>
      <c r="F351" s="0" t="n">
        <v>1</v>
      </c>
      <c r="G351" s="0" t="n">
        <v>1</v>
      </c>
      <c r="H351" s="0" t="n">
        <f aca="false">ROUND(F351,0)</f>
        <v>1</v>
      </c>
      <c r="I351" s="0" t="n">
        <v>5</v>
      </c>
      <c r="J351" s="0" t="n">
        <v>1</v>
      </c>
      <c r="K351" s="0" t="n">
        <v>5.5</v>
      </c>
      <c r="L351" s="0" t="n">
        <v>-5.5</v>
      </c>
      <c r="M351" s="0" t="n">
        <f aca="false">IF(AND(J351&lt;&gt;"",ABS(J351-H351)&lt;0.011),1,0)</f>
        <v>1</v>
      </c>
    </row>
    <row r="352" customFormat="false" ht="15" hidden="false" customHeight="false" outlineLevel="0" collapsed="false">
      <c r="A352" s="0" t="s">
        <v>15</v>
      </c>
      <c r="B352" s="0" t="s">
        <v>215</v>
      </c>
      <c r="C352" s="0" t="s">
        <v>216</v>
      </c>
      <c r="D352" s="0" t="s">
        <v>62</v>
      </c>
      <c r="E352" s="0" t="n">
        <v>3.4</v>
      </c>
      <c r="F352" s="0" t="n">
        <v>1</v>
      </c>
      <c r="G352" s="0" t="n">
        <v>1</v>
      </c>
      <c r="H352" s="0" t="n">
        <f aca="false">ROUND(F352,0)</f>
        <v>1</v>
      </c>
      <c r="I352" s="0" t="n">
        <v>5</v>
      </c>
      <c r="J352" s="0" t="n">
        <v>1</v>
      </c>
      <c r="K352" s="0" t="n">
        <v>1.7</v>
      </c>
      <c r="L352" s="0" t="n">
        <v>-1.7</v>
      </c>
      <c r="M352" s="0" t="n">
        <f aca="false">IF(AND(J352&lt;&gt;"",ABS(J352-H352)&lt;0.011),1,0)</f>
        <v>1</v>
      </c>
    </row>
    <row r="353" customFormat="false" ht="15" hidden="false" customHeight="false" outlineLevel="0" collapsed="false">
      <c r="A353" s="0" t="s">
        <v>15</v>
      </c>
      <c r="B353" s="0" t="s">
        <v>215</v>
      </c>
      <c r="C353" s="0" t="s">
        <v>216</v>
      </c>
      <c r="D353" s="0" t="s">
        <v>121</v>
      </c>
      <c r="E353" s="0" t="n">
        <v>16.9</v>
      </c>
      <c r="F353" s="0" t="n">
        <v>1</v>
      </c>
      <c r="G353" s="0" t="n">
        <v>1</v>
      </c>
      <c r="H353" s="0" t="n">
        <f aca="false">ROUND(F353,0)</f>
        <v>1</v>
      </c>
      <c r="I353" s="0" t="n">
        <v>5</v>
      </c>
      <c r="J353" s="0" t="n">
        <v>1</v>
      </c>
      <c r="K353" s="0" t="n">
        <v>8.45</v>
      </c>
      <c r="L353" s="0" t="n">
        <v>-8.45</v>
      </c>
      <c r="M353" s="0" t="n">
        <f aca="false">IF(AND(J353&lt;&gt;"",ABS(J353-H353)&lt;0.011),1,0)</f>
        <v>1</v>
      </c>
    </row>
    <row r="354" customFormat="false" ht="15" hidden="false" customHeight="false" outlineLevel="0" collapsed="false">
      <c r="A354" s="0" t="s">
        <v>15</v>
      </c>
      <c r="B354" s="0" t="s">
        <v>215</v>
      </c>
      <c r="C354" s="0" t="s">
        <v>216</v>
      </c>
      <c r="D354" s="0" t="s">
        <v>69</v>
      </c>
      <c r="E354" s="0" t="n">
        <v>6.5</v>
      </c>
      <c r="F354" s="0" t="n">
        <v>1</v>
      </c>
      <c r="G354" s="0" t="n">
        <v>1</v>
      </c>
      <c r="H354" s="0" t="n">
        <f aca="false">ROUND(F354,0)</f>
        <v>1</v>
      </c>
      <c r="I354" s="0" t="n">
        <v>5</v>
      </c>
      <c r="J354" s="0" t="n">
        <v>1</v>
      </c>
      <c r="K354" s="0" t="n">
        <v>3.25</v>
      </c>
      <c r="L354" s="0" t="n">
        <v>-3.25</v>
      </c>
      <c r="M354" s="0" t="n">
        <f aca="false">IF(AND(J354&lt;&gt;"",ABS(J354-H354)&lt;0.011),1,0)</f>
        <v>1</v>
      </c>
    </row>
    <row r="355" customFormat="false" ht="15" hidden="false" customHeight="false" outlineLevel="0" collapsed="false">
      <c r="A355" s="0" t="s">
        <v>15</v>
      </c>
      <c r="B355" s="0" t="s">
        <v>220</v>
      </c>
      <c r="C355" s="0" t="s">
        <v>19</v>
      </c>
      <c r="D355" s="0" t="s">
        <v>17</v>
      </c>
      <c r="E355" s="0" t="n">
        <v>13.9</v>
      </c>
      <c r="F355" s="0" t="n">
        <v>1</v>
      </c>
      <c r="G355" s="0" t="n">
        <v>1</v>
      </c>
      <c r="H355" s="0" t="n">
        <f aca="false">ROUND(F355,0)</f>
        <v>1</v>
      </c>
      <c r="I355" s="0" t="n">
        <v>12</v>
      </c>
      <c r="J355" s="0" t="n">
        <v>1</v>
      </c>
      <c r="K355" s="0" t="n">
        <v>6.95</v>
      </c>
      <c r="L355" s="0" t="n">
        <v>-6.95</v>
      </c>
      <c r="M355" s="0" t="n">
        <f aca="false">IF(AND(J355&lt;&gt;"",ABS(J355-H355)&lt;0.011),1,0)</f>
        <v>1</v>
      </c>
    </row>
    <row r="356" customFormat="false" ht="15" hidden="false" customHeight="false" outlineLevel="0" collapsed="false">
      <c r="A356" s="0" t="s">
        <v>15</v>
      </c>
      <c r="B356" s="0" t="s">
        <v>220</v>
      </c>
      <c r="C356" s="0" t="s">
        <v>19</v>
      </c>
      <c r="D356" s="0" t="s">
        <v>91</v>
      </c>
      <c r="E356" s="0" t="n">
        <v>15.6</v>
      </c>
      <c r="F356" s="0" t="n">
        <v>1</v>
      </c>
      <c r="G356" s="0" t="n">
        <v>1</v>
      </c>
      <c r="H356" s="0" t="n">
        <f aca="false">ROUND(F356,0)</f>
        <v>1</v>
      </c>
      <c r="I356" s="0" t="n">
        <v>12</v>
      </c>
      <c r="J356" s="0" t="n">
        <v>1</v>
      </c>
      <c r="K356" s="0" t="n">
        <v>7.8</v>
      </c>
      <c r="L356" s="0" t="n">
        <v>-7.8</v>
      </c>
      <c r="M356" s="0" t="n">
        <f aca="false">IF(AND(J356&lt;&gt;"",ABS(J356-H356)&lt;0.011),1,0)</f>
        <v>1</v>
      </c>
    </row>
    <row r="357" customFormat="false" ht="15" hidden="false" customHeight="false" outlineLevel="0" collapsed="false">
      <c r="A357" s="0" t="s">
        <v>15</v>
      </c>
      <c r="B357" s="0" t="s">
        <v>223</v>
      </c>
      <c r="C357" s="0" t="s">
        <v>224</v>
      </c>
      <c r="D357" s="0" t="s">
        <v>17</v>
      </c>
      <c r="E357" s="0" t="n">
        <v>13.9</v>
      </c>
      <c r="F357" s="0" t="n">
        <v>1</v>
      </c>
      <c r="G357" s="0" t="n">
        <v>1</v>
      </c>
      <c r="H357" s="0" t="n">
        <f aca="false">ROUND(F357,0)</f>
        <v>1</v>
      </c>
      <c r="I357" s="0" t="n">
        <v>7</v>
      </c>
      <c r="J357" s="0" t="n">
        <v>1</v>
      </c>
      <c r="K357" s="0" t="n">
        <v>6.95</v>
      </c>
      <c r="L357" s="0" t="n">
        <v>-6.95</v>
      </c>
      <c r="M357" s="0" t="n">
        <f aca="false">IF(AND(J357&lt;&gt;"",ABS(J357-H357)&lt;0.011),1,0)</f>
        <v>1</v>
      </c>
    </row>
    <row r="358" customFormat="false" ht="15" hidden="false" customHeight="false" outlineLevel="0" collapsed="false">
      <c r="A358" s="0" t="s">
        <v>15</v>
      </c>
      <c r="B358" s="0" t="s">
        <v>223</v>
      </c>
      <c r="C358" s="0" t="s">
        <v>224</v>
      </c>
      <c r="D358" s="0" t="s">
        <v>61</v>
      </c>
      <c r="E358" s="0" t="n">
        <v>2</v>
      </c>
      <c r="F358" s="0" t="n">
        <v>1</v>
      </c>
      <c r="G358" s="0" t="n">
        <v>1</v>
      </c>
      <c r="H358" s="0" t="n">
        <f aca="false">ROUND(F358,0)</f>
        <v>1</v>
      </c>
      <c r="I358" s="0" t="n">
        <v>7</v>
      </c>
      <c r="J358" s="0" t="n">
        <v>1</v>
      </c>
      <c r="K358" s="0" t="n">
        <v>1</v>
      </c>
      <c r="L358" s="0" t="n">
        <v>-1</v>
      </c>
      <c r="M358" s="0" t="n">
        <f aca="false">IF(AND(J358&lt;&gt;"",ABS(J358-H358)&lt;0.011),1,0)</f>
        <v>1</v>
      </c>
    </row>
    <row r="359" customFormat="false" ht="15" hidden="false" customHeight="false" outlineLevel="0" collapsed="false">
      <c r="A359" s="0" t="s">
        <v>15</v>
      </c>
      <c r="B359" s="0" t="s">
        <v>223</v>
      </c>
      <c r="C359" s="0" t="s">
        <v>224</v>
      </c>
      <c r="D359" s="0" t="s">
        <v>89</v>
      </c>
      <c r="E359" s="0" t="n">
        <v>3.9</v>
      </c>
      <c r="F359" s="0" t="n">
        <v>1</v>
      </c>
      <c r="G359" s="0" t="n">
        <v>1</v>
      </c>
      <c r="H359" s="0" t="n">
        <f aca="false">ROUND(F359,0)</f>
        <v>1</v>
      </c>
      <c r="I359" s="0" t="n">
        <v>7</v>
      </c>
      <c r="J359" s="0" t="n">
        <v>1</v>
      </c>
      <c r="K359" s="0" t="n">
        <v>1.95</v>
      </c>
      <c r="L359" s="0" t="n">
        <v>-1.95</v>
      </c>
      <c r="M359" s="0" t="n">
        <f aca="false">IF(AND(J359&lt;&gt;"",ABS(J359-H359)&lt;0.011),1,0)</f>
        <v>1</v>
      </c>
    </row>
    <row r="360" customFormat="false" ht="15" hidden="false" customHeight="false" outlineLevel="0" collapsed="false">
      <c r="A360" s="0" t="s">
        <v>15</v>
      </c>
      <c r="B360" s="0" t="s">
        <v>223</v>
      </c>
      <c r="C360" s="0" t="s">
        <v>224</v>
      </c>
      <c r="D360" s="0" t="s">
        <v>42</v>
      </c>
      <c r="E360" s="0" t="n">
        <v>8.7</v>
      </c>
      <c r="F360" s="0" t="n">
        <v>1</v>
      </c>
      <c r="G360" s="0" t="n">
        <v>1</v>
      </c>
      <c r="H360" s="0" t="n">
        <f aca="false">ROUND(F360,0)</f>
        <v>1</v>
      </c>
      <c r="I360" s="0" t="n">
        <v>7</v>
      </c>
      <c r="J360" s="0" t="n">
        <v>1</v>
      </c>
      <c r="K360" s="0" t="n">
        <v>4.35</v>
      </c>
      <c r="L360" s="0" t="n">
        <v>-4.35</v>
      </c>
      <c r="M360" s="0" t="n">
        <f aca="false">IF(AND(J360&lt;&gt;"",ABS(J360-H360)&lt;0.011),1,0)</f>
        <v>1</v>
      </c>
    </row>
    <row r="361" customFormat="false" ht="15" hidden="false" customHeight="false" outlineLevel="0" collapsed="false">
      <c r="A361" s="0" t="s">
        <v>15</v>
      </c>
      <c r="B361" s="0" t="s">
        <v>223</v>
      </c>
      <c r="C361" s="0" t="s">
        <v>224</v>
      </c>
      <c r="D361" s="0" t="s">
        <v>225</v>
      </c>
      <c r="E361" s="0" t="n">
        <v>16.4</v>
      </c>
      <c r="F361" s="0" t="n">
        <v>1</v>
      </c>
      <c r="G361" s="0" t="n">
        <v>1</v>
      </c>
      <c r="H361" s="0" t="n">
        <f aca="false">ROUND(F361,0)</f>
        <v>1</v>
      </c>
      <c r="I361" s="0" t="n">
        <v>7</v>
      </c>
      <c r="J361" s="0" t="n">
        <v>1</v>
      </c>
      <c r="K361" s="0" t="n">
        <v>8.2</v>
      </c>
      <c r="L361" s="0" t="n">
        <v>-8.2</v>
      </c>
      <c r="M361" s="0" t="n">
        <f aca="false">IF(AND(J361&lt;&gt;"",ABS(J361-H361)&lt;0.011),1,0)</f>
        <v>1</v>
      </c>
    </row>
    <row r="362" customFormat="false" ht="15" hidden="false" customHeight="false" outlineLevel="0" collapsed="false">
      <c r="A362" s="0" t="s">
        <v>15</v>
      </c>
      <c r="B362" s="0" t="s">
        <v>223</v>
      </c>
      <c r="C362" s="0" t="s">
        <v>224</v>
      </c>
      <c r="D362" s="0" t="s">
        <v>76</v>
      </c>
      <c r="E362" s="0" t="n">
        <v>17.6</v>
      </c>
      <c r="F362" s="0" t="n">
        <v>1</v>
      </c>
      <c r="G362" s="0" t="n">
        <v>1</v>
      </c>
      <c r="H362" s="0" t="n">
        <f aca="false">ROUND(F362,0)</f>
        <v>1</v>
      </c>
      <c r="I362" s="0" t="n">
        <v>7</v>
      </c>
      <c r="J362" s="0" t="n">
        <v>1</v>
      </c>
      <c r="K362" s="0" t="n">
        <v>8.8</v>
      </c>
      <c r="L362" s="0" t="n">
        <v>-8.8</v>
      </c>
      <c r="M362" s="0" t="n">
        <f aca="false">IF(AND(J362&lt;&gt;"",ABS(J362-H362)&lt;0.011),1,0)</f>
        <v>1</v>
      </c>
    </row>
    <row r="363" customFormat="false" ht="15" hidden="false" customHeight="false" outlineLevel="0" collapsed="false">
      <c r="A363" s="0" t="s">
        <v>15</v>
      </c>
      <c r="B363" s="0" t="s">
        <v>226</v>
      </c>
      <c r="C363" s="0" t="s">
        <v>64</v>
      </c>
      <c r="D363" s="0" t="s">
        <v>227</v>
      </c>
      <c r="E363" s="0" t="n">
        <v>13</v>
      </c>
      <c r="F363" s="0" t="n">
        <v>3</v>
      </c>
      <c r="G363" s="0" t="n">
        <v>1</v>
      </c>
      <c r="H363" s="0" t="n">
        <f aca="false">ROUND(F363,0)</f>
        <v>3</v>
      </c>
      <c r="I363" s="0" t="n">
        <v>4</v>
      </c>
      <c r="J363" s="0" t="n">
        <v>3</v>
      </c>
      <c r="K363" s="0" t="n">
        <v>19.5</v>
      </c>
      <c r="L363" s="0" t="n">
        <v>-19.5</v>
      </c>
      <c r="M363" s="0" t="n">
        <f aca="false">IF(AND(J363&lt;&gt;"",ABS(J363-H363)&lt;0.011),1,0)</f>
        <v>1</v>
      </c>
    </row>
    <row r="364" customFormat="false" ht="15" hidden="false" customHeight="false" outlineLevel="0" collapsed="false">
      <c r="A364" s="0" t="s">
        <v>15</v>
      </c>
      <c r="B364" s="0" t="s">
        <v>226</v>
      </c>
      <c r="C364" s="0" t="s">
        <v>224</v>
      </c>
      <c r="D364" s="0" t="s">
        <v>84</v>
      </c>
      <c r="E364" s="0" t="n">
        <v>19</v>
      </c>
      <c r="F364" s="0" t="n">
        <v>1</v>
      </c>
      <c r="G364" s="0" t="n">
        <v>1</v>
      </c>
      <c r="H364" s="0" t="n">
        <f aca="false">ROUND(F364,0)</f>
        <v>1</v>
      </c>
      <c r="I364" s="0" t="n">
        <v>7</v>
      </c>
      <c r="J364" s="0" t="n">
        <v>1</v>
      </c>
      <c r="K364" s="0" t="n">
        <v>9.5</v>
      </c>
      <c r="L364" s="0" t="n">
        <v>-9.5</v>
      </c>
      <c r="M364" s="0" t="n">
        <f aca="false">IF(AND(J364&lt;&gt;"",ABS(J364-H364)&lt;0.011),1,0)</f>
        <v>1</v>
      </c>
    </row>
    <row r="365" customFormat="false" ht="15" hidden="false" customHeight="false" outlineLevel="0" collapsed="false">
      <c r="A365" s="0" t="s">
        <v>15</v>
      </c>
      <c r="B365" s="0" t="s">
        <v>226</v>
      </c>
      <c r="C365" s="0" t="s">
        <v>224</v>
      </c>
      <c r="D365" s="0" t="s">
        <v>161</v>
      </c>
      <c r="E365" s="0" t="n">
        <v>5.2</v>
      </c>
      <c r="F365" s="0" t="n">
        <v>3</v>
      </c>
      <c r="G365" s="0" t="n">
        <v>1</v>
      </c>
      <c r="H365" s="0" t="n">
        <f aca="false">ROUND(F365,0)</f>
        <v>3</v>
      </c>
      <c r="I365" s="0" t="n">
        <v>7</v>
      </c>
      <c r="J365" s="0" t="n">
        <v>3</v>
      </c>
      <c r="K365" s="0" t="n">
        <v>7.8</v>
      </c>
      <c r="L365" s="0" t="n">
        <v>-7.8</v>
      </c>
      <c r="M365" s="0" t="n">
        <f aca="false">IF(AND(J365&lt;&gt;"",ABS(J365-H365)&lt;0.011),1,0)</f>
        <v>1</v>
      </c>
    </row>
    <row r="366" customFormat="false" ht="15" hidden="false" customHeight="false" outlineLevel="0" collapsed="false">
      <c r="A366" s="0" t="s">
        <v>15</v>
      </c>
      <c r="B366" s="0" t="s">
        <v>226</v>
      </c>
      <c r="C366" s="0" t="s">
        <v>224</v>
      </c>
      <c r="D366" s="0" t="s">
        <v>212</v>
      </c>
      <c r="E366" s="0" t="n">
        <v>14.5</v>
      </c>
      <c r="F366" s="0" t="n">
        <v>1</v>
      </c>
      <c r="G366" s="0" t="n">
        <v>1</v>
      </c>
      <c r="H366" s="0" t="n">
        <f aca="false">ROUND(F366,0)</f>
        <v>1</v>
      </c>
      <c r="I366" s="0" t="n">
        <v>7</v>
      </c>
      <c r="J366" s="0" t="n">
        <v>1</v>
      </c>
      <c r="K366" s="0" t="n">
        <v>7.25</v>
      </c>
      <c r="L366" s="0" t="n">
        <v>-7.25</v>
      </c>
      <c r="M366" s="0" t="n">
        <f aca="false">IF(AND(J366&lt;&gt;"",ABS(J366-H366)&lt;0.011),1,0)</f>
        <v>1</v>
      </c>
    </row>
    <row r="367" customFormat="false" ht="15" hidden="false" customHeight="false" outlineLevel="0" collapsed="false">
      <c r="A367" s="0" t="s">
        <v>15</v>
      </c>
      <c r="B367" s="0" t="s">
        <v>226</v>
      </c>
      <c r="C367" s="0" t="s">
        <v>224</v>
      </c>
      <c r="D367" s="0" t="s">
        <v>116</v>
      </c>
      <c r="E367" s="0" t="n">
        <v>13.4</v>
      </c>
      <c r="F367" s="0" t="n">
        <v>1</v>
      </c>
      <c r="G367" s="0" t="n">
        <v>1</v>
      </c>
      <c r="H367" s="0" t="n">
        <f aca="false">ROUND(F367,0)</f>
        <v>1</v>
      </c>
      <c r="I367" s="0" t="n">
        <v>7</v>
      </c>
      <c r="J367" s="0" t="n">
        <v>1</v>
      </c>
      <c r="K367" s="0" t="n">
        <v>6.7</v>
      </c>
      <c r="L367" s="0" t="n">
        <v>-6.7</v>
      </c>
      <c r="M367" s="0" t="n">
        <f aca="false">IF(AND(J367&lt;&gt;"",ABS(J367-H367)&lt;0.011),1,0)</f>
        <v>1</v>
      </c>
    </row>
    <row r="368" customFormat="false" ht="15" hidden="false" customHeight="false" outlineLevel="0" collapsed="false">
      <c r="A368" s="0" t="s">
        <v>15</v>
      </c>
      <c r="B368" s="0" t="s">
        <v>226</v>
      </c>
      <c r="C368" s="0" t="s">
        <v>224</v>
      </c>
      <c r="D368" s="0" t="s">
        <v>228</v>
      </c>
      <c r="E368" s="0" t="n">
        <v>4.5</v>
      </c>
      <c r="F368" s="0" t="n">
        <v>1</v>
      </c>
      <c r="G368" s="0" t="n">
        <v>1</v>
      </c>
      <c r="H368" s="0" t="n">
        <f aca="false">ROUND(F368,0)</f>
        <v>1</v>
      </c>
      <c r="I368" s="0" t="n">
        <v>7</v>
      </c>
      <c r="J368" s="0" t="n">
        <v>1</v>
      </c>
      <c r="K368" s="0" t="n">
        <v>2.25</v>
      </c>
      <c r="L368" s="0" t="n">
        <v>-2.25</v>
      </c>
      <c r="M368" s="0" t="n">
        <f aca="false">IF(AND(J368&lt;&gt;"",ABS(J368-H368)&lt;0.011),1,0)</f>
        <v>1</v>
      </c>
    </row>
    <row r="369" customFormat="false" ht="15" hidden="false" customHeight="false" outlineLevel="0" collapsed="false">
      <c r="A369" s="0" t="s">
        <v>15</v>
      </c>
      <c r="B369" s="0" t="s">
        <v>229</v>
      </c>
      <c r="C369" s="0" t="s">
        <v>219</v>
      </c>
      <c r="D369" s="0" t="s">
        <v>230</v>
      </c>
      <c r="E369" s="0" t="n">
        <v>9.6</v>
      </c>
      <c r="F369" s="0" t="n">
        <v>1</v>
      </c>
      <c r="G369" s="0" t="n">
        <v>1</v>
      </c>
      <c r="H369" s="0" t="n">
        <f aca="false">ROUND(F369,0)</f>
        <v>1</v>
      </c>
      <c r="I369" s="0" t="n">
        <v>28</v>
      </c>
      <c r="J369" s="0" t="n">
        <v>1</v>
      </c>
      <c r="K369" s="0" t="n">
        <v>4.8</v>
      </c>
      <c r="L369" s="0" t="n">
        <v>-4.8</v>
      </c>
      <c r="M369" s="0" t="n">
        <f aca="false">IF(AND(J369&lt;&gt;"",ABS(J369-H369)&lt;0.011),1,0)</f>
        <v>1</v>
      </c>
    </row>
    <row r="370" customFormat="false" ht="15" hidden="false" customHeight="false" outlineLevel="0" collapsed="false">
      <c r="A370" s="0" t="s">
        <v>15</v>
      </c>
      <c r="B370" s="0" t="s">
        <v>229</v>
      </c>
      <c r="C370" s="0" t="s">
        <v>219</v>
      </c>
      <c r="D370" s="0" t="s">
        <v>56</v>
      </c>
      <c r="E370" s="0" t="n">
        <v>5.2</v>
      </c>
      <c r="F370" s="0" t="n">
        <v>1</v>
      </c>
      <c r="G370" s="0" t="n">
        <v>1</v>
      </c>
      <c r="H370" s="0" t="n">
        <f aca="false">ROUND(F370,0)</f>
        <v>1</v>
      </c>
      <c r="I370" s="0" t="n">
        <v>28</v>
      </c>
      <c r="J370" s="0" t="n">
        <v>1</v>
      </c>
      <c r="K370" s="0" t="n">
        <v>2.6</v>
      </c>
      <c r="L370" s="0" t="n">
        <v>-2.6</v>
      </c>
      <c r="M370" s="0" t="n">
        <f aca="false">IF(AND(J370&lt;&gt;"",ABS(J370-H370)&lt;0.011),1,0)</f>
        <v>1</v>
      </c>
    </row>
    <row r="371" customFormat="false" ht="15" hidden="false" customHeight="false" outlineLevel="0" collapsed="false">
      <c r="A371" s="0" t="s">
        <v>15</v>
      </c>
      <c r="B371" s="0" t="s">
        <v>229</v>
      </c>
      <c r="C371" s="0" t="s">
        <v>219</v>
      </c>
      <c r="D371" s="0" t="s">
        <v>231</v>
      </c>
      <c r="E371" s="0" t="n">
        <v>39.5</v>
      </c>
      <c r="F371" s="0" t="n">
        <v>1</v>
      </c>
      <c r="G371" s="0" t="n">
        <v>1</v>
      </c>
      <c r="H371" s="0" t="n">
        <f aca="false">ROUND(F371,0)</f>
        <v>1</v>
      </c>
      <c r="I371" s="0" t="n">
        <v>28</v>
      </c>
      <c r="J371" s="0" t="n">
        <v>1</v>
      </c>
      <c r="K371" s="0" t="n">
        <v>19.75</v>
      </c>
      <c r="L371" s="0" t="n">
        <v>-19.75</v>
      </c>
      <c r="M371" s="0" t="n">
        <f aca="false">IF(AND(J371&lt;&gt;"",ABS(J371-H371)&lt;0.011),1,0)</f>
        <v>1</v>
      </c>
    </row>
    <row r="372" customFormat="false" ht="15" hidden="false" customHeight="false" outlineLevel="0" collapsed="false">
      <c r="A372" s="0" t="s">
        <v>15</v>
      </c>
      <c r="B372" s="0" t="s">
        <v>229</v>
      </c>
      <c r="C372" s="0" t="s">
        <v>219</v>
      </c>
      <c r="D372" s="0" t="s">
        <v>94</v>
      </c>
      <c r="E372" s="0" t="n">
        <v>8.9</v>
      </c>
      <c r="F372" s="0" t="n">
        <v>1</v>
      </c>
      <c r="G372" s="0" t="n">
        <v>1</v>
      </c>
      <c r="H372" s="0" t="n">
        <f aca="false">ROUND(F372,0)</f>
        <v>1</v>
      </c>
      <c r="I372" s="0" t="n">
        <v>28</v>
      </c>
      <c r="J372" s="0" t="n">
        <v>1</v>
      </c>
      <c r="K372" s="0" t="n">
        <v>4.45</v>
      </c>
      <c r="L372" s="0" t="n">
        <v>-4.45</v>
      </c>
      <c r="M372" s="0" t="n">
        <f aca="false">IF(AND(J372&lt;&gt;"",ABS(J372-H372)&lt;0.011),1,0)</f>
        <v>1</v>
      </c>
    </row>
    <row r="373" customFormat="false" ht="15" hidden="false" customHeight="false" outlineLevel="0" collapsed="false">
      <c r="A373" s="0" t="s">
        <v>15</v>
      </c>
      <c r="B373" s="0" t="s">
        <v>229</v>
      </c>
      <c r="C373" s="0" t="s">
        <v>132</v>
      </c>
      <c r="D373" s="0" t="s">
        <v>232</v>
      </c>
      <c r="E373" s="0" t="n">
        <v>2</v>
      </c>
      <c r="F373" s="0" t="n">
        <v>1</v>
      </c>
      <c r="G373" s="0" t="n">
        <v>1</v>
      </c>
      <c r="H373" s="0" t="n">
        <f aca="false">ROUND(F373,0)</f>
        <v>1</v>
      </c>
      <c r="I373" s="0" t="n">
        <v>32</v>
      </c>
      <c r="J373" s="0" t="n">
        <v>1</v>
      </c>
      <c r="K373" s="0" t="n">
        <v>1</v>
      </c>
      <c r="L373" s="0" t="n">
        <v>-1</v>
      </c>
      <c r="M373" s="0" t="n">
        <f aca="false">IF(AND(J373&lt;&gt;"",ABS(J373-H373)&lt;0.011),1,0)</f>
        <v>1</v>
      </c>
    </row>
    <row r="374" customFormat="false" ht="15" hidden="false" customHeight="false" outlineLevel="0" collapsed="false">
      <c r="A374" s="0" t="s">
        <v>15</v>
      </c>
      <c r="B374" s="0" t="s">
        <v>229</v>
      </c>
      <c r="C374" s="0" t="s">
        <v>132</v>
      </c>
      <c r="D374" s="0" t="s">
        <v>17</v>
      </c>
      <c r="E374" s="0" t="n">
        <v>13.9</v>
      </c>
      <c r="F374" s="0" t="n">
        <v>1</v>
      </c>
      <c r="G374" s="0" t="n">
        <v>1</v>
      </c>
      <c r="H374" s="0" t="n">
        <f aca="false">ROUND(F374,0)</f>
        <v>1</v>
      </c>
      <c r="I374" s="0" t="n">
        <v>32</v>
      </c>
      <c r="J374" s="0" t="n">
        <v>1</v>
      </c>
      <c r="K374" s="0" t="n">
        <v>6.95</v>
      </c>
      <c r="L374" s="0" t="n">
        <v>-6.95</v>
      </c>
      <c r="M374" s="0" t="n">
        <f aca="false">IF(AND(J374&lt;&gt;"",ABS(J374-H374)&lt;0.011),1,0)</f>
        <v>1</v>
      </c>
    </row>
    <row r="375" customFormat="false" ht="15" hidden="false" customHeight="false" outlineLevel="0" collapsed="false">
      <c r="A375" s="0" t="s">
        <v>15</v>
      </c>
      <c r="B375" s="0" t="s">
        <v>229</v>
      </c>
      <c r="C375" s="0" t="s">
        <v>132</v>
      </c>
      <c r="D375" s="0" t="s">
        <v>128</v>
      </c>
      <c r="E375" s="0" t="n">
        <v>1.8</v>
      </c>
      <c r="F375" s="0" t="n">
        <v>1</v>
      </c>
      <c r="G375" s="0" t="n">
        <v>1</v>
      </c>
      <c r="H375" s="0" t="n">
        <f aca="false">ROUND(F375,0)</f>
        <v>1</v>
      </c>
      <c r="I375" s="0" t="n">
        <v>32</v>
      </c>
      <c r="J375" s="0" t="n">
        <v>1</v>
      </c>
      <c r="K375" s="0" t="n">
        <v>0.9</v>
      </c>
      <c r="L375" s="0" t="n">
        <v>-0.9</v>
      </c>
      <c r="M375" s="0" t="n">
        <f aca="false">IF(AND(J375&lt;&gt;"",ABS(J375-H375)&lt;0.011),1,0)</f>
        <v>1</v>
      </c>
    </row>
    <row r="376" customFormat="false" ht="15" hidden="false" customHeight="false" outlineLevel="0" collapsed="false">
      <c r="A376" s="0" t="s">
        <v>15</v>
      </c>
      <c r="B376" s="0" t="s">
        <v>229</v>
      </c>
      <c r="C376" s="0" t="s">
        <v>132</v>
      </c>
      <c r="D376" s="0" t="s">
        <v>108</v>
      </c>
      <c r="E376" s="0" t="n">
        <v>4.7</v>
      </c>
      <c r="F376" s="0" t="n">
        <v>1</v>
      </c>
      <c r="G376" s="0" t="n">
        <v>1</v>
      </c>
      <c r="H376" s="0" t="n">
        <f aca="false">ROUND(F376,0)</f>
        <v>1</v>
      </c>
      <c r="I376" s="0" t="n">
        <v>32</v>
      </c>
      <c r="J376" s="0" t="n">
        <v>1</v>
      </c>
      <c r="K376" s="0" t="n">
        <v>2.35</v>
      </c>
      <c r="L376" s="0" t="n">
        <v>-2.35</v>
      </c>
      <c r="M376" s="0" t="n">
        <f aca="false">IF(AND(J376&lt;&gt;"",ABS(J376-H376)&lt;0.011),1,0)</f>
        <v>1</v>
      </c>
    </row>
    <row r="377" customFormat="false" ht="15" hidden="false" customHeight="false" outlineLevel="0" collapsed="false">
      <c r="A377" s="0" t="s">
        <v>15</v>
      </c>
      <c r="B377" s="0" t="s">
        <v>229</v>
      </c>
      <c r="C377" s="0" t="s">
        <v>132</v>
      </c>
      <c r="D377" s="0" t="s">
        <v>88</v>
      </c>
      <c r="E377" s="0" t="n">
        <v>3.9</v>
      </c>
      <c r="F377" s="0" t="n">
        <v>1</v>
      </c>
      <c r="G377" s="0" t="n">
        <v>1</v>
      </c>
      <c r="H377" s="0" t="n">
        <f aca="false">ROUND(F377,0)</f>
        <v>1</v>
      </c>
      <c r="I377" s="0" t="n">
        <v>32</v>
      </c>
      <c r="J377" s="0" t="n">
        <v>1</v>
      </c>
      <c r="K377" s="0" t="n">
        <v>1.95</v>
      </c>
      <c r="L377" s="0" t="n">
        <v>-1.95</v>
      </c>
      <c r="M377" s="0" t="n">
        <f aca="false">IF(AND(J377&lt;&gt;"",ABS(J377-H377)&lt;0.011),1,0)</f>
        <v>1</v>
      </c>
    </row>
    <row r="378" customFormat="false" ht="15" hidden="false" customHeight="false" outlineLevel="0" collapsed="false">
      <c r="A378" s="0" t="s">
        <v>15</v>
      </c>
      <c r="B378" s="0" t="s">
        <v>229</v>
      </c>
      <c r="C378" s="0" t="s">
        <v>132</v>
      </c>
      <c r="D378" s="0" t="s">
        <v>56</v>
      </c>
      <c r="E378" s="0" t="n">
        <v>5.2</v>
      </c>
      <c r="F378" s="0" t="n">
        <v>1</v>
      </c>
      <c r="G378" s="0" t="n">
        <v>1</v>
      </c>
      <c r="H378" s="0" t="n">
        <f aca="false">ROUND(F378,0)</f>
        <v>1</v>
      </c>
      <c r="I378" s="0" t="n">
        <v>32</v>
      </c>
      <c r="J378" s="0" t="n">
        <v>1</v>
      </c>
      <c r="K378" s="0" t="n">
        <v>2.6</v>
      </c>
      <c r="L378" s="0" t="n">
        <v>-2.6</v>
      </c>
      <c r="M378" s="0" t="n">
        <f aca="false">IF(AND(J378&lt;&gt;"",ABS(J378-H378)&lt;0.011),1,0)</f>
        <v>1</v>
      </c>
    </row>
    <row r="379" customFormat="false" ht="15" hidden="false" customHeight="false" outlineLevel="0" collapsed="false">
      <c r="A379" s="0" t="s">
        <v>15</v>
      </c>
      <c r="B379" s="0" t="s">
        <v>229</v>
      </c>
      <c r="C379" s="0" t="s">
        <v>132</v>
      </c>
      <c r="D379" s="0" t="s">
        <v>233</v>
      </c>
      <c r="E379" s="0" t="n">
        <v>1.2</v>
      </c>
      <c r="F379" s="0" t="n">
        <v>1</v>
      </c>
      <c r="G379" s="0" t="n">
        <v>1</v>
      </c>
      <c r="H379" s="0" t="n">
        <f aca="false">ROUND(F379,0)</f>
        <v>1</v>
      </c>
      <c r="I379" s="0" t="n">
        <v>32</v>
      </c>
      <c r="J379" s="0" t="n">
        <v>1</v>
      </c>
      <c r="K379" s="0" t="n">
        <v>0.6</v>
      </c>
      <c r="L379" s="0" t="n">
        <v>-0.6</v>
      </c>
      <c r="M379" s="0" t="n">
        <f aca="false">IF(AND(J379&lt;&gt;"",ABS(J379-H379)&lt;0.011),1,0)</f>
        <v>1</v>
      </c>
    </row>
    <row r="380" customFormat="false" ht="15" hidden="false" customHeight="false" outlineLevel="0" collapsed="false">
      <c r="A380" s="0" t="s">
        <v>15</v>
      </c>
      <c r="B380" s="0" t="s">
        <v>229</v>
      </c>
      <c r="C380" s="0" t="s">
        <v>132</v>
      </c>
      <c r="D380" s="0" t="s">
        <v>83</v>
      </c>
      <c r="E380" s="0" t="n">
        <v>2.2</v>
      </c>
      <c r="F380" s="0" t="n">
        <v>1</v>
      </c>
      <c r="G380" s="0" t="n">
        <v>1</v>
      </c>
      <c r="H380" s="0" t="n">
        <f aca="false">ROUND(F380,0)</f>
        <v>1</v>
      </c>
      <c r="I380" s="0" t="n">
        <v>32</v>
      </c>
      <c r="J380" s="0" t="n">
        <v>1</v>
      </c>
      <c r="K380" s="0" t="n">
        <v>1.1</v>
      </c>
      <c r="L380" s="0" t="n">
        <v>-1.1</v>
      </c>
      <c r="M380" s="0" t="n">
        <f aca="false">IF(AND(J380&lt;&gt;"",ABS(J380-H380)&lt;0.011),1,0)</f>
        <v>1</v>
      </c>
    </row>
    <row r="381" customFormat="false" ht="15" hidden="false" customHeight="false" outlineLevel="0" collapsed="false">
      <c r="A381" s="0" t="s">
        <v>15</v>
      </c>
      <c r="B381" s="0" t="s">
        <v>229</v>
      </c>
      <c r="C381" s="0" t="s">
        <v>132</v>
      </c>
      <c r="D381" s="0" t="s">
        <v>149</v>
      </c>
      <c r="E381" s="0" t="n">
        <v>15.9</v>
      </c>
      <c r="F381" s="0" t="n">
        <v>1</v>
      </c>
      <c r="G381" s="0" t="n">
        <v>1</v>
      </c>
      <c r="H381" s="0" t="n">
        <f aca="false">ROUND(F381,0)</f>
        <v>1</v>
      </c>
      <c r="I381" s="0" t="n">
        <v>32</v>
      </c>
      <c r="J381" s="0" t="n">
        <v>1</v>
      </c>
      <c r="K381" s="0" t="n">
        <v>7.95</v>
      </c>
      <c r="L381" s="0" t="n">
        <v>-7.95</v>
      </c>
      <c r="M381" s="0" t="n">
        <f aca="false">IF(AND(J381&lt;&gt;"",ABS(J381-H381)&lt;0.011),1,0)</f>
        <v>1</v>
      </c>
    </row>
    <row r="382" customFormat="false" ht="15" hidden="false" customHeight="false" outlineLevel="0" collapsed="false">
      <c r="A382" s="0" t="s">
        <v>15</v>
      </c>
      <c r="B382" s="0" t="s">
        <v>234</v>
      </c>
      <c r="C382" s="0" t="s">
        <v>30</v>
      </c>
      <c r="D382" s="0" t="s">
        <v>236</v>
      </c>
      <c r="E382" s="0" t="n">
        <v>5.8</v>
      </c>
      <c r="F382" s="0" t="n">
        <v>1</v>
      </c>
      <c r="G382" s="0" t="n">
        <v>1</v>
      </c>
      <c r="H382" s="0" t="n">
        <f aca="false">ROUND(F382,0)</f>
        <v>1</v>
      </c>
      <c r="I382" s="0" t="n">
        <v>16</v>
      </c>
      <c r="J382" s="0" t="n">
        <v>1</v>
      </c>
      <c r="K382" s="0" t="n">
        <v>2.9</v>
      </c>
      <c r="L382" s="0" t="n">
        <v>-2.9</v>
      </c>
      <c r="M382" s="0" t="n">
        <f aca="false">IF(AND(J382&lt;&gt;"",ABS(J382-H382)&lt;0.011),1,0)</f>
        <v>1</v>
      </c>
    </row>
    <row r="383" customFormat="false" ht="15" hidden="false" customHeight="false" outlineLevel="0" collapsed="false">
      <c r="A383" s="0" t="s">
        <v>15</v>
      </c>
      <c r="B383" s="0" t="s">
        <v>234</v>
      </c>
      <c r="C383" s="0" t="s">
        <v>30</v>
      </c>
      <c r="D383" s="0" t="s">
        <v>60</v>
      </c>
      <c r="E383" s="0" t="n">
        <v>19</v>
      </c>
      <c r="F383" s="0" t="n">
        <v>1</v>
      </c>
      <c r="G383" s="0" t="n">
        <v>1</v>
      </c>
      <c r="H383" s="0" t="n">
        <f aca="false">ROUND(F383,0)</f>
        <v>1</v>
      </c>
      <c r="I383" s="0" t="n">
        <v>16</v>
      </c>
      <c r="J383" s="0" t="n">
        <v>1</v>
      </c>
      <c r="K383" s="0" t="n">
        <v>9.5</v>
      </c>
      <c r="L383" s="0" t="n">
        <v>-9.5</v>
      </c>
      <c r="M383" s="0" t="n">
        <f aca="false">IF(AND(J383&lt;&gt;"",ABS(J383-H383)&lt;0.011),1,0)</f>
        <v>1</v>
      </c>
    </row>
    <row r="384" customFormat="false" ht="15" hidden="false" customHeight="false" outlineLevel="0" collapsed="false">
      <c r="A384" s="0" t="s">
        <v>15</v>
      </c>
      <c r="B384" s="0" t="s">
        <v>234</v>
      </c>
      <c r="C384" s="0" t="s">
        <v>30</v>
      </c>
      <c r="D384" s="0" t="s">
        <v>33</v>
      </c>
      <c r="E384" s="0" t="n">
        <v>2.9</v>
      </c>
      <c r="F384" s="0" t="n">
        <v>1</v>
      </c>
      <c r="G384" s="0" t="n">
        <v>1</v>
      </c>
      <c r="H384" s="0" t="n">
        <f aca="false">ROUND(F384,0)</f>
        <v>1</v>
      </c>
      <c r="I384" s="0" t="n">
        <v>16</v>
      </c>
      <c r="J384" s="0" t="n">
        <v>1</v>
      </c>
      <c r="K384" s="0" t="n">
        <v>1.45</v>
      </c>
      <c r="L384" s="0" t="n">
        <v>-1.45</v>
      </c>
      <c r="M384" s="0" t="n">
        <f aca="false">IF(AND(J384&lt;&gt;"",ABS(J384-H384)&lt;0.011),1,0)</f>
        <v>1</v>
      </c>
    </row>
    <row r="385" customFormat="false" ht="15" hidden="false" customHeight="false" outlineLevel="0" collapsed="false">
      <c r="A385" s="0" t="s">
        <v>15</v>
      </c>
      <c r="B385" s="0" t="s">
        <v>234</v>
      </c>
      <c r="C385" s="0" t="s">
        <v>30</v>
      </c>
      <c r="D385" s="0" t="s">
        <v>237</v>
      </c>
      <c r="E385" s="0" t="n">
        <v>3.2</v>
      </c>
      <c r="F385" s="0" t="n">
        <v>1</v>
      </c>
      <c r="G385" s="0" t="n">
        <v>1</v>
      </c>
      <c r="H385" s="0" t="n">
        <f aca="false">ROUND(F385,0)</f>
        <v>1</v>
      </c>
      <c r="I385" s="0" t="n">
        <v>16</v>
      </c>
      <c r="J385" s="0" t="n">
        <v>1</v>
      </c>
      <c r="K385" s="0" t="n">
        <v>1.6</v>
      </c>
      <c r="L385" s="0" t="n">
        <v>-1.6</v>
      </c>
      <c r="M385" s="0" t="n">
        <f aca="false">IF(AND(J385&lt;&gt;"",ABS(J385-H385)&lt;0.011),1,0)</f>
        <v>1</v>
      </c>
    </row>
    <row r="386" customFormat="false" ht="15" hidden="false" customHeight="false" outlineLevel="0" collapsed="false">
      <c r="A386" s="0" t="s">
        <v>15</v>
      </c>
      <c r="B386" s="0" t="s">
        <v>234</v>
      </c>
      <c r="C386" s="0" t="s">
        <v>30</v>
      </c>
      <c r="D386" s="0" t="s">
        <v>176</v>
      </c>
      <c r="E386" s="0" t="n">
        <v>2.9</v>
      </c>
      <c r="F386" s="0" t="n">
        <v>1</v>
      </c>
      <c r="G386" s="0" t="n">
        <v>1</v>
      </c>
      <c r="H386" s="0" t="n">
        <f aca="false">ROUND(F386,0)</f>
        <v>1</v>
      </c>
      <c r="I386" s="0" t="n">
        <v>16</v>
      </c>
      <c r="J386" s="0" t="n">
        <v>1</v>
      </c>
      <c r="K386" s="0" t="n">
        <v>1.45</v>
      </c>
      <c r="L386" s="0" t="n">
        <v>-1.45</v>
      </c>
      <c r="M386" s="0" t="n">
        <f aca="false">IF(AND(J386&lt;&gt;"",ABS(J386-H386)&lt;0.011),1,0)</f>
        <v>1</v>
      </c>
    </row>
    <row r="387" customFormat="false" ht="15" hidden="false" customHeight="false" outlineLevel="0" collapsed="false">
      <c r="A387" s="0" t="s">
        <v>15</v>
      </c>
      <c r="B387" s="0" t="s">
        <v>234</v>
      </c>
      <c r="C387" s="0" t="s">
        <v>30</v>
      </c>
      <c r="D387" s="0" t="s">
        <v>238</v>
      </c>
      <c r="E387" s="0" t="n">
        <v>7.9</v>
      </c>
      <c r="F387" s="0" t="n">
        <v>1</v>
      </c>
      <c r="G387" s="0" t="n">
        <v>1</v>
      </c>
      <c r="H387" s="0" t="n">
        <f aca="false">ROUND(F387,0)</f>
        <v>1</v>
      </c>
      <c r="I387" s="0" t="n">
        <v>16</v>
      </c>
      <c r="J387" s="0" t="n">
        <v>1</v>
      </c>
      <c r="K387" s="0" t="n">
        <v>3.95</v>
      </c>
      <c r="L387" s="0" t="n">
        <v>-3.95</v>
      </c>
      <c r="M387" s="0" t="n">
        <f aca="false">IF(AND(J387&lt;&gt;"",ABS(J387-H387)&lt;0.011),1,0)</f>
        <v>1</v>
      </c>
    </row>
    <row r="388" customFormat="false" ht="15" hidden="false" customHeight="false" outlineLevel="0" collapsed="false">
      <c r="A388" s="0" t="s">
        <v>15</v>
      </c>
      <c r="B388" s="0" t="s">
        <v>234</v>
      </c>
      <c r="C388" s="0" t="s">
        <v>216</v>
      </c>
      <c r="D388" s="0" t="s">
        <v>80</v>
      </c>
      <c r="E388" s="0" t="n">
        <v>3.9</v>
      </c>
      <c r="F388" s="0" t="n">
        <v>1</v>
      </c>
      <c r="G388" s="0" t="n">
        <v>1</v>
      </c>
      <c r="H388" s="0" t="n">
        <f aca="false">ROUND(F388,0)</f>
        <v>1</v>
      </c>
      <c r="I388" s="0" t="n">
        <v>5</v>
      </c>
      <c r="J388" s="0" t="n">
        <v>1</v>
      </c>
      <c r="K388" s="0" t="n">
        <v>1.95</v>
      </c>
      <c r="L388" s="0" t="n">
        <v>-1.95</v>
      </c>
      <c r="M388" s="0" t="n">
        <f aca="false">IF(AND(J388&lt;&gt;"",ABS(J388-H388)&lt;0.011),1,0)</f>
        <v>1</v>
      </c>
    </row>
    <row r="389" customFormat="false" ht="15" hidden="false" customHeight="false" outlineLevel="0" collapsed="false">
      <c r="A389" s="0" t="s">
        <v>15</v>
      </c>
      <c r="B389" s="0" t="s">
        <v>234</v>
      </c>
      <c r="C389" s="0" t="s">
        <v>216</v>
      </c>
      <c r="D389" s="0" t="s">
        <v>32</v>
      </c>
      <c r="E389" s="0" t="n">
        <v>2.2</v>
      </c>
      <c r="F389" s="0" t="n">
        <v>1</v>
      </c>
      <c r="G389" s="0" t="n">
        <v>1</v>
      </c>
      <c r="H389" s="0" t="n">
        <f aca="false">ROUND(F389,0)</f>
        <v>1</v>
      </c>
      <c r="I389" s="0" t="n">
        <v>5</v>
      </c>
      <c r="J389" s="0" t="n">
        <v>1</v>
      </c>
      <c r="K389" s="0" t="n">
        <v>1.1</v>
      </c>
      <c r="L389" s="0" t="n">
        <v>-1.1</v>
      </c>
      <c r="M389" s="0" t="n">
        <f aca="false">IF(AND(J389&lt;&gt;"",ABS(J389-H389)&lt;0.011),1,0)</f>
        <v>1</v>
      </c>
    </row>
    <row r="390" customFormat="false" ht="15" hidden="false" customHeight="false" outlineLevel="0" collapsed="false">
      <c r="A390" s="0" t="s">
        <v>15</v>
      </c>
      <c r="B390" s="0" t="s">
        <v>234</v>
      </c>
      <c r="C390" s="0" t="s">
        <v>216</v>
      </c>
      <c r="D390" s="0" t="s">
        <v>61</v>
      </c>
      <c r="E390" s="0" t="n">
        <v>2</v>
      </c>
      <c r="F390" s="0" t="n">
        <v>1</v>
      </c>
      <c r="G390" s="0" t="n">
        <v>1</v>
      </c>
      <c r="H390" s="0" t="n">
        <f aca="false">ROUND(F390,0)</f>
        <v>1</v>
      </c>
      <c r="I390" s="0" t="n">
        <v>5</v>
      </c>
      <c r="J390" s="0" t="n">
        <v>1</v>
      </c>
      <c r="K390" s="0" t="n">
        <v>1</v>
      </c>
      <c r="L390" s="0" t="n">
        <v>-1</v>
      </c>
      <c r="M390" s="0" t="n">
        <f aca="false">IF(AND(J390&lt;&gt;"",ABS(J390-H390)&lt;0.011),1,0)</f>
        <v>1</v>
      </c>
    </row>
    <row r="391" customFormat="false" ht="15" hidden="false" customHeight="false" outlineLevel="0" collapsed="false">
      <c r="A391" s="0" t="s">
        <v>15</v>
      </c>
      <c r="B391" s="0" t="s">
        <v>234</v>
      </c>
      <c r="C391" s="0" t="s">
        <v>216</v>
      </c>
      <c r="D391" s="0" t="s">
        <v>81</v>
      </c>
      <c r="E391" s="0" t="n">
        <v>19.9</v>
      </c>
      <c r="F391" s="0" t="n">
        <v>1</v>
      </c>
      <c r="G391" s="0" t="n">
        <v>1</v>
      </c>
      <c r="H391" s="0" t="n">
        <f aca="false">ROUND(F391,0)</f>
        <v>1</v>
      </c>
      <c r="I391" s="0" t="n">
        <v>5</v>
      </c>
      <c r="J391" s="0" t="n">
        <v>1</v>
      </c>
      <c r="K391" s="0" t="n">
        <v>9.95</v>
      </c>
      <c r="L391" s="0" t="n">
        <v>-9.95</v>
      </c>
      <c r="M391" s="0" t="n">
        <f aca="false">IF(AND(J391&lt;&gt;"",ABS(J391-H391)&lt;0.011),1,0)</f>
        <v>1</v>
      </c>
    </row>
    <row r="392" customFormat="false" ht="15" hidden="false" customHeight="false" outlineLevel="0" collapsed="false">
      <c r="A392" s="0" t="s">
        <v>15</v>
      </c>
      <c r="B392" s="0" t="s">
        <v>234</v>
      </c>
      <c r="C392" s="0" t="s">
        <v>216</v>
      </c>
      <c r="D392" s="0" t="s">
        <v>235</v>
      </c>
      <c r="E392" s="0" t="n">
        <v>4</v>
      </c>
      <c r="F392" s="0" t="n">
        <v>1</v>
      </c>
      <c r="G392" s="0" t="n">
        <v>1</v>
      </c>
      <c r="H392" s="0" t="n">
        <f aca="false">ROUND(F392,0)</f>
        <v>1</v>
      </c>
      <c r="I392" s="0" t="n">
        <v>5</v>
      </c>
      <c r="J392" s="0" t="n">
        <v>1</v>
      </c>
      <c r="K392" s="0" t="n">
        <v>2</v>
      </c>
      <c r="L392" s="0" t="n">
        <v>-2</v>
      </c>
      <c r="M392" s="0" t="n">
        <f aca="false">IF(AND(J392&lt;&gt;"",ABS(J392-H392)&lt;0.011),1,0)</f>
        <v>1</v>
      </c>
    </row>
    <row r="393" customFormat="false" ht="15" hidden="false" customHeight="false" outlineLevel="0" collapsed="false">
      <c r="A393" s="0" t="s">
        <v>15</v>
      </c>
      <c r="B393" s="0" t="s">
        <v>234</v>
      </c>
      <c r="C393" s="0" t="s">
        <v>216</v>
      </c>
      <c r="D393" s="0" t="s">
        <v>159</v>
      </c>
      <c r="E393" s="0" t="n">
        <v>19.9</v>
      </c>
      <c r="F393" s="0" t="n">
        <v>1</v>
      </c>
      <c r="G393" s="0" t="n">
        <v>1</v>
      </c>
      <c r="H393" s="0" t="n">
        <f aca="false">ROUND(F393,0)</f>
        <v>1</v>
      </c>
      <c r="I393" s="0" t="n">
        <v>5</v>
      </c>
      <c r="J393" s="0" t="n">
        <v>1</v>
      </c>
      <c r="K393" s="0" t="n">
        <v>9.95</v>
      </c>
      <c r="L393" s="0" t="n">
        <v>-9.95</v>
      </c>
      <c r="M393" s="0" t="n">
        <f aca="false">IF(AND(J393&lt;&gt;"",ABS(J393-H393)&lt;0.011),1,0)</f>
        <v>1</v>
      </c>
    </row>
    <row r="394" customFormat="false" ht="15" hidden="false" customHeight="false" outlineLevel="0" collapsed="false">
      <c r="A394" s="0" t="s">
        <v>15</v>
      </c>
      <c r="B394" s="0" t="s">
        <v>239</v>
      </c>
      <c r="C394" s="0" t="s">
        <v>102</v>
      </c>
      <c r="D394" s="0" t="s">
        <v>38</v>
      </c>
      <c r="E394" s="0" t="n">
        <v>3.9</v>
      </c>
      <c r="F394" s="0" t="n">
        <v>1</v>
      </c>
      <c r="G394" s="0" t="n">
        <v>1</v>
      </c>
      <c r="H394" s="0" t="n">
        <f aca="false">ROUND(F394,0)</f>
        <v>1</v>
      </c>
      <c r="I394" s="0" t="n">
        <v>26</v>
      </c>
      <c r="J394" s="0" t="n">
        <v>1</v>
      </c>
      <c r="K394" s="0" t="n">
        <v>1.95</v>
      </c>
      <c r="L394" s="0" t="n">
        <v>-1.95</v>
      </c>
      <c r="M394" s="0" t="n">
        <f aca="false">IF(AND(J394&lt;&gt;"",ABS(J394-H394)&lt;0.011),1,0)</f>
        <v>1</v>
      </c>
    </row>
    <row r="395" customFormat="false" ht="15" hidden="false" customHeight="false" outlineLevel="0" collapsed="false">
      <c r="A395" s="0" t="s">
        <v>15</v>
      </c>
      <c r="B395" s="0" t="s">
        <v>239</v>
      </c>
      <c r="C395" s="0" t="s">
        <v>102</v>
      </c>
      <c r="D395" s="0" t="s">
        <v>54</v>
      </c>
      <c r="E395" s="0" t="n">
        <v>5.9</v>
      </c>
      <c r="F395" s="0" t="n">
        <v>1</v>
      </c>
      <c r="G395" s="0" t="n">
        <v>1</v>
      </c>
      <c r="H395" s="0" t="n">
        <f aca="false">ROUND(F395,0)</f>
        <v>1</v>
      </c>
      <c r="I395" s="0" t="n">
        <v>26</v>
      </c>
      <c r="J395" s="0" t="n">
        <v>1</v>
      </c>
      <c r="K395" s="0" t="n">
        <v>2.95</v>
      </c>
      <c r="L395" s="0" t="n">
        <v>-2.95</v>
      </c>
      <c r="M395" s="0" t="n">
        <f aca="false">IF(AND(J395&lt;&gt;"",ABS(J395-H395)&lt;0.011),1,0)</f>
        <v>1</v>
      </c>
    </row>
    <row r="396" customFormat="false" ht="15" hidden="false" customHeight="false" outlineLevel="0" collapsed="false">
      <c r="A396" s="0" t="s">
        <v>15</v>
      </c>
      <c r="B396" s="0" t="s">
        <v>239</v>
      </c>
      <c r="C396" s="0" t="s">
        <v>102</v>
      </c>
      <c r="D396" s="0" t="s">
        <v>120</v>
      </c>
      <c r="E396" s="0" t="n">
        <v>20.9</v>
      </c>
      <c r="F396" s="0" t="n">
        <v>1</v>
      </c>
      <c r="G396" s="0" t="n">
        <v>1</v>
      </c>
      <c r="H396" s="0" t="n">
        <f aca="false">ROUND(F396,0)</f>
        <v>1</v>
      </c>
      <c r="I396" s="0" t="n">
        <v>26</v>
      </c>
      <c r="J396" s="0" t="n">
        <v>1</v>
      </c>
      <c r="K396" s="0" t="n">
        <v>10.45</v>
      </c>
      <c r="L396" s="0" t="n">
        <v>-10.45</v>
      </c>
      <c r="M396" s="0" t="n">
        <f aca="false">IF(AND(J396&lt;&gt;"",ABS(J396-H396)&lt;0.011),1,0)</f>
        <v>1</v>
      </c>
    </row>
    <row r="397" customFormat="false" ht="15" hidden="false" customHeight="false" outlineLevel="0" collapsed="false">
      <c r="A397" s="0" t="s">
        <v>15</v>
      </c>
      <c r="B397" s="0" t="s">
        <v>239</v>
      </c>
      <c r="C397" s="0" t="s">
        <v>102</v>
      </c>
      <c r="D397" s="0" t="s">
        <v>68</v>
      </c>
      <c r="E397" s="0" t="n">
        <v>6</v>
      </c>
      <c r="F397" s="0" t="n">
        <v>1</v>
      </c>
      <c r="G397" s="0" t="n">
        <v>1</v>
      </c>
      <c r="H397" s="0" t="n">
        <f aca="false">ROUND(F397,0)</f>
        <v>1</v>
      </c>
      <c r="I397" s="0" t="n">
        <v>26</v>
      </c>
      <c r="J397" s="0" t="n">
        <v>1</v>
      </c>
      <c r="K397" s="0" t="n">
        <v>3</v>
      </c>
      <c r="L397" s="0" t="n">
        <v>-3</v>
      </c>
      <c r="M397" s="0" t="n">
        <f aca="false">IF(AND(J397&lt;&gt;"",ABS(J397-H397)&lt;0.011),1,0)</f>
        <v>1</v>
      </c>
    </row>
    <row r="398" customFormat="false" ht="15" hidden="false" customHeight="false" outlineLevel="0" collapsed="false">
      <c r="A398" s="0" t="s">
        <v>15</v>
      </c>
      <c r="B398" s="0" t="s">
        <v>239</v>
      </c>
      <c r="C398" s="0" t="s">
        <v>102</v>
      </c>
      <c r="D398" s="0" t="s">
        <v>225</v>
      </c>
      <c r="E398" s="0" t="n">
        <v>16.4</v>
      </c>
      <c r="F398" s="0" t="n">
        <v>1</v>
      </c>
      <c r="G398" s="0" t="n">
        <v>1</v>
      </c>
      <c r="H398" s="0" t="n">
        <f aca="false">ROUND(F398,0)</f>
        <v>1</v>
      </c>
      <c r="I398" s="0" t="n">
        <v>26</v>
      </c>
      <c r="J398" s="0" t="n">
        <v>1</v>
      </c>
      <c r="K398" s="0" t="n">
        <v>8.2</v>
      </c>
      <c r="L398" s="0" t="n">
        <v>-8.2</v>
      </c>
      <c r="M398" s="0" t="n">
        <f aca="false">IF(AND(J398&lt;&gt;"",ABS(J398-H398)&lt;0.011),1,0)</f>
        <v>1</v>
      </c>
    </row>
    <row r="399" customFormat="false" ht="15" hidden="false" customHeight="false" outlineLevel="0" collapsed="false">
      <c r="A399" s="0" t="s">
        <v>15</v>
      </c>
      <c r="B399" s="0" t="s">
        <v>239</v>
      </c>
      <c r="C399" s="0" t="s">
        <v>219</v>
      </c>
      <c r="D399" s="0" t="s">
        <v>213</v>
      </c>
      <c r="E399" s="0" t="n">
        <v>3.8</v>
      </c>
      <c r="F399" s="0" t="n">
        <v>1</v>
      </c>
      <c r="G399" s="0" t="n">
        <v>1</v>
      </c>
      <c r="H399" s="0" t="n">
        <f aca="false">ROUND(F399,0)</f>
        <v>1</v>
      </c>
      <c r="I399" s="0" t="n">
        <v>28</v>
      </c>
      <c r="J399" s="0" t="n">
        <v>1</v>
      </c>
      <c r="K399" s="0" t="n">
        <v>1.9</v>
      </c>
      <c r="L399" s="0" t="n">
        <v>-1.9</v>
      </c>
      <c r="M399" s="0" t="n">
        <f aca="false">IF(AND(J399&lt;&gt;"",ABS(J399-H399)&lt;0.011),1,0)</f>
        <v>1</v>
      </c>
    </row>
    <row r="400" customFormat="false" ht="15" hidden="false" customHeight="false" outlineLevel="0" collapsed="false">
      <c r="A400" s="0" t="s">
        <v>15</v>
      </c>
      <c r="B400" s="0" t="s">
        <v>239</v>
      </c>
      <c r="C400" s="0" t="s">
        <v>219</v>
      </c>
      <c r="D400" s="0" t="s">
        <v>240</v>
      </c>
      <c r="E400" s="0" t="n">
        <v>5.4</v>
      </c>
      <c r="F400" s="0" t="n">
        <v>1</v>
      </c>
      <c r="G400" s="0" t="n">
        <v>1</v>
      </c>
      <c r="H400" s="0" t="n">
        <f aca="false">ROUND(F400,0)</f>
        <v>1</v>
      </c>
      <c r="I400" s="0" t="n">
        <v>28</v>
      </c>
      <c r="J400" s="0" t="n">
        <v>1</v>
      </c>
      <c r="K400" s="0" t="n">
        <v>2.7</v>
      </c>
      <c r="L400" s="0" t="n">
        <v>-2.7</v>
      </c>
      <c r="M400" s="0" t="n">
        <f aca="false">IF(AND(J400&lt;&gt;"",ABS(J400-H400)&lt;0.011),1,0)</f>
        <v>1</v>
      </c>
    </row>
    <row r="401" customFormat="false" ht="15" hidden="false" customHeight="false" outlineLevel="0" collapsed="false">
      <c r="A401" s="0" t="s">
        <v>15</v>
      </c>
      <c r="B401" s="0" t="s">
        <v>239</v>
      </c>
      <c r="C401" s="0" t="s">
        <v>216</v>
      </c>
      <c r="D401" s="0" t="s">
        <v>116</v>
      </c>
      <c r="E401" s="0" t="n">
        <v>13.4</v>
      </c>
      <c r="F401" s="0" t="n">
        <v>1</v>
      </c>
      <c r="G401" s="0" t="n">
        <v>1</v>
      </c>
      <c r="H401" s="0" t="n">
        <f aca="false">ROUND(F401,0)</f>
        <v>1</v>
      </c>
      <c r="I401" s="0" t="n">
        <v>5</v>
      </c>
      <c r="J401" s="0" t="n">
        <v>1</v>
      </c>
      <c r="K401" s="0" t="n">
        <v>6.7</v>
      </c>
      <c r="L401" s="0" t="n">
        <v>-6.7</v>
      </c>
      <c r="M401" s="0" t="n">
        <f aca="false">IF(AND(J401&lt;&gt;"",ABS(J401-H401)&lt;0.011),1,0)</f>
        <v>1</v>
      </c>
    </row>
    <row r="402" customFormat="false" ht="15" hidden="false" customHeight="false" outlineLevel="0" collapsed="false">
      <c r="A402" s="0" t="s">
        <v>15</v>
      </c>
      <c r="B402" s="0" t="s">
        <v>241</v>
      </c>
      <c r="C402" s="0" t="s">
        <v>216</v>
      </c>
      <c r="D402" s="0" t="s">
        <v>242</v>
      </c>
      <c r="E402" s="0" t="n">
        <v>36</v>
      </c>
      <c r="F402" s="0" t="n">
        <v>1</v>
      </c>
      <c r="G402" s="0" t="n">
        <v>1</v>
      </c>
      <c r="H402" s="0" t="n">
        <f aca="false">ROUND(F402,0)</f>
        <v>1</v>
      </c>
      <c r="I402" s="0" t="n">
        <v>5</v>
      </c>
      <c r="J402" s="0" t="n">
        <v>1</v>
      </c>
      <c r="K402" s="0" t="n">
        <v>18</v>
      </c>
      <c r="L402" s="0" t="n">
        <v>-18</v>
      </c>
      <c r="M402" s="0" t="n">
        <f aca="false">IF(AND(J402&lt;&gt;"",ABS(J402-H402)&lt;0.011),1,0)</f>
        <v>1</v>
      </c>
    </row>
    <row r="403" customFormat="false" ht="15" hidden="false" customHeight="false" outlineLevel="0" collapsed="false">
      <c r="A403" s="0" t="s">
        <v>15</v>
      </c>
      <c r="B403" s="0" t="s">
        <v>241</v>
      </c>
      <c r="C403" s="0" t="s">
        <v>216</v>
      </c>
      <c r="D403" s="0" t="s">
        <v>138</v>
      </c>
      <c r="E403" s="0" t="n">
        <v>21.6</v>
      </c>
      <c r="F403" s="0" t="n">
        <v>1</v>
      </c>
      <c r="G403" s="0" t="n">
        <v>1</v>
      </c>
      <c r="H403" s="0" t="n">
        <f aca="false">ROUND(F403,0)</f>
        <v>1</v>
      </c>
      <c r="I403" s="0" t="n">
        <v>5</v>
      </c>
      <c r="J403" s="0" t="n">
        <v>1</v>
      </c>
      <c r="K403" s="0" t="n">
        <v>10.8</v>
      </c>
      <c r="L403" s="0" t="n">
        <v>-10.8</v>
      </c>
      <c r="M403" s="0" t="n">
        <f aca="false">IF(AND(J403&lt;&gt;"",ABS(J403-H403)&lt;0.011),1,0)</f>
        <v>1</v>
      </c>
    </row>
    <row r="404" customFormat="false" ht="15" hidden="false" customHeight="false" outlineLevel="0" collapsed="false">
      <c r="A404" s="0" t="s">
        <v>15</v>
      </c>
      <c r="B404" s="0" t="s">
        <v>241</v>
      </c>
      <c r="C404" s="0" t="s">
        <v>216</v>
      </c>
      <c r="D404" s="0" t="s">
        <v>50</v>
      </c>
      <c r="E404" s="0" t="n">
        <v>17.6</v>
      </c>
      <c r="F404" s="0" t="n">
        <v>1</v>
      </c>
      <c r="G404" s="0" t="n">
        <v>1</v>
      </c>
      <c r="H404" s="0" t="n">
        <f aca="false">ROUND(F404,0)</f>
        <v>1</v>
      </c>
      <c r="I404" s="0" t="n">
        <v>5</v>
      </c>
      <c r="J404" s="0" t="n">
        <v>1</v>
      </c>
      <c r="K404" s="0" t="n">
        <v>8.8</v>
      </c>
      <c r="L404" s="0" t="n">
        <v>-8.8</v>
      </c>
      <c r="M404" s="0" t="n">
        <f aca="false">IF(AND(J404&lt;&gt;"",ABS(J404-H404)&lt;0.011),1,0)</f>
        <v>1</v>
      </c>
    </row>
    <row r="405" customFormat="false" ht="15" hidden="false" customHeight="false" outlineLevel="0" collapsed="false">
      <c r="A405" s="0" t="s">
        <v>15</v>
      </c>
      <c r="B405" s="0" t="s">
        <v>243</v>
      </c>
      <c r="C405" s="0" t="s">
        <v>26</v>
      </c>
      <c r="D405" s="0" t="s">
        <v>181</v>
      </c>
      <c r="E405" s="0" t="n">
        <v>1.8</v>
      </c>
      <c r="F405" s="0" t="n">
        <v>1</v>
      </c>
      <c r="G405" s="0" t="n">
        <v>1</v>
      </c>
      <c r="H405" s="0" t="n">
        <f aca="false">ROUND(F405,0)</f>
        <v>1</v>
      </c>
      <c r="I405" s="0" t="n">
        <v>14</v>
      </c>
      <c r="J405" s="0" t="n">
        <v>1</v>
      </c>
      <c r="K405" s="0" t="n">
        <v>0.9</v>
      </c>
      <c r="L405" s="0" t="n">
        <v>-0.9</v>
      </c>
      <c r="M405" s="0" t="n">
        <f aca="false">IF(AND(J405&lt;&gt;"",ABS(J405-H405)&lt;0.011),1,0)</f>
        <v>1</v>
      </c>
    </row>
    <row r="406" customFormat="false" ht="15" hidden="false" customHeight="false" outlineLevel="0" collapsed="false">
      <c r="A406" s="0" t="s">
        <v>15</v>
      </c>
      <c r="B406" s="0" t="s">
        <v>243</v>
      </c>
      <c r="C406" s="0" t="s">
        <v>26</v>
      </c>
      <c r="D406" s="0" t="s">
        <v>230</v>
      </c>
      <c r="E406" s="0" t="n">
        <v>9.6</v>
      </c>
      <c r="F406" s="0" t="n">
        <v>1</v>
      </c>
      <c r="G406" s="0" t="n">
        <v>1</v>
      </c>
      <c r="H406" s="0" t="n">
        <f aca="false">ROUND(F406,0)</f>
        <v>1</v>
      </c>
      <c r="I406" s="0" t="n">
        <v>14</v>
      </c>
      <c r="J406" s="0" t="n">
        <v>1</v>
      </c>
      <c r="K406" s="0" t="n">
        <v>4.8</v>
      </c>
      <c r="L406" s="0" t="n">
        <v>-4.8</v>
      </c>
      <c r="M406" s="0" t="n">
        <f aca="false">IF(AND(J406&lt;&gt;"",ABS(J406-H406)&lt;0.011),1,0)</f>
        <v>1</v>
      </c>
    </row>
    <row r="407" customFormat="false" ht="15" hidden="false" customHeight="false" outlineLevel="0" collapsed="false">
      <c r="A407" s="0" t="s">
        <v>15</v>
      </c>
      <c r="B407" s="0" t="s">
        <v>243</v>
      </c>
      <c r="C407" s="0" t="s">
        <v>26</v>
      </c>
      <c r="D407" s="0" t="s">
        <v>31</v>
      </c>
      <c r="E407" s="0" t="n">
        <v>2.2</v>
      </c>
      <c r="F407" s="0" t="n">
        <v>1</v>
      </c>
      <c r="G407" s="0" t="n">
        <v>1</v>
      </c>
      <c r="H407" s="0" t="n">
        <f aca="false">ROUND(F407,0)</f>
        <v>1</v>
      </c>
      <c r="I407" s="0" t="n">
        <v>14</v>
      </c>
      <c r="J407" s="0" t="n">
        <v>1</v>
      </c>
      <c r="K407" s="0" t="n">
        <v>1.1</v>
      </c>
      <c r="L407" s="0" t="n">
        <v>-1.1</v>
      </c>
      <c r="M407" s="0" t="n">
        <f aca="false">IF(AND(J407&lt;&gt;"",ABS(J407-H407)&lt;0.011),1,0)</f>
        <v>1</v>
      </c>
    </row>
    <row r="408" customFormat="false" ht="15" hidden="false" customHeight="false" outlineLevel="0" collapsed="false">
      <c r="A408" s="0" t="s">
        <v>15</v>
      </c>
      <c r="B408" s="0" t="s">
        <v>243</v>
      </c>
      <c r="C408" s="0" t="s">
        <v>26</v>
      </c>
      <c r="D408" s="0" t="s">
        <v>88</v>
      </c>
      <c r="E408" s="0" t="n">
        <v>3.9</v>
      </c>
      <c r="F408" s="0" t="n">
        <v>1</v>
      </c>
      <c r="G408" s="0" t="n">
        <v>1</v>
      </c>
      <c r="H408" s="0" t="n">
        <f aca="false">ROUND(F408,0)</f>
        <v>1</v>
      </c>
      <c r="I408" s="0" t="n">
        <v>14</v>
      </c>
      <c r="J408" s="0" t="n">
        <v>1</v>
      </c>
      <c r="K408" s="0" t="n">
        <v>1.95</v>
      </c>
      <c r="L408" s="0" t="n">
        <v>-1.95</v>
      </c>
      <c r="M408" s="0" t="n">
        <f aca="false">IF(AND(J408&lt;&gt;"",ABS(J408-H408)&lt;0.011),1,0)</f>
        <v>1</v>
      </c>
    </row>
    <row r="409" customFormat="false" ht="15" hidden="false" customHeight="false" outlineLevel="0" collapsed="false">
      <c r="A409" s="0" t="s">
        <v>15</v>
      </c>
      <c r="B409" s="0" t="s">
        <v>243</v>
      </c>
      <c r="C409" s="0" t="s">
        <v>26</v>
      </c>
      <c r="D409" s="0" t="s">
        <v>244</v>
      </c>
      <c r="E409" s="0" t="n">
        <v>3.9</v>
      </c>
      <c r="F409" s="0" t="n">
        <v>1</v>
      </c>
      <c r="G409" s="0" t="n">
        <v>1</v>
      </c>
      <c r="H409" s="0" t="n">
        <f aca="false">ROUND(F409,0)</f>
        <v>1</v>
      </c>
      <c r="I409" s="0" t="n">
        <v>14</v>
      </c>
      <c r="J409" s="0" t="n">
        <v>1</v>
      </c>
      <c r="K409" s="0" t="n">
        <v>1.95</v>
      </c>
      <c r="L409" s="0" t="n">
        <v>-1.95</v>
      </c>
      <c r="M409" s="0" t="n">
        <f aca="false">IF(AND(J409&lt;&gt;"",ABS(J409-H409)&lt;0.011),1,0)</f>
        <v>1</v>
      </c>
    </row>
    <row r="410" customFormat="false" ht="15" hidden="false" customHeight="false" outlineLevel="0" collapsed="false">
      <c r="A410" s="0" t="s">
        <v>15</v>
      </c>
      <c r="B410" s="0" t="s">
        <v>243</v>
      </c>
      <c r="C410" s="0" t="s">
        <v>139</v>
      </c>
      <c r="D410" s="0" t="s">
        <v>47</v>
      </c>
      <c r="E410" s="0" t="n">
        <v>17.6</v>
      </c>
      <c r="F410" s="0" t="n">
        <v>1</v>
      </c>
      <c r="G410" s="0" t="n">
        <v>1</v>
      </c>
      <c r="H410" s="0" t="n">
        <f aca="false">ROUND(F410,0)</f>
        <v>1</v>
      </c>
      <c r="I410" s="0" t="n">
        <v>23</v>
      </c>
      <c r="J410" s="0" t="n">
        <v>1</v>
      </c>
      <c r="K410" s="0" t="n">
        <v>8.8</v>
      </c>
      <c r="L410" s="0" t="n">
        <v>-8.8</v>
      </c>
      <c r="M410" s="0" t="n">
        <f aca="false">IF(AND(J410&lt;&gt;"",ABS(J410-H410)&lt;0.011),1,0)</f>
        <v>1</v>
      </c>
    </row>
    <row r="411" customFormat="false" ht="15" hidden="false" customHeight="false" outlineLevel="0" collapsed="false">
      <c r="A411" s="0" t="s">
        <v>15</v>
      </c>
      <c r="B411" s="0" t="s">
        <v>243</v>
      </c>
      <c r="C411" s="0" t="s">
        <v>139</v>
      </c>
      <c r="D411" s="0" t="s">
        <v>60</v>
      </c>
      <c r="E411" s="0" t="n">
        <v>19</v>
      </c>
      <c r="F411" s="0" t="n">
        <v>1</v>
      </c>
      <c r="G411" s="0" t="n">
        <v>1</v>
      </c>
      <c r="H411" s="0" t="n">
        <f aca="false">ROUND(F411,0)</f>
        <v>1</v>
      </c>
      <c r="I411" s="0" t="n">
        <v>23</v>
      </c>
      <c r="J411" s="0" t="n">
        <v>1</v>
      </c>
      <c r="K411" s="0" t="n">
        <v>9.5</v>
      </c>
      <c r="L411" s="0" t="n">
        <v>-9.5</v>
      </c>
      <c r="M411" s="0" t="n">
        <f aca="false">IF(AND(J411&lt;&gt;"",ABS(J411-H411)&lt;0.011),1,0)</f>
        <v>1</v>
      </c>
    </row>
    <row r="412" customFormat="false" ht="15" hidden="false" customHeight="false" outlineLevel="0" collapsed="false">
      <c r="A412" s="0" t="s">
        <v>15</v>
      </c>
      <c r="B412" s="0" t="s">
        <v>243</v>
      </c>
      <c r="C412" s="0" t="s">
        <v>139</v>
      </c>
      <c r="D412" s="0" t="s">
        <v>115</v>
      </c>
      <c r="E412" s="0" t="n">
        <v>2.9</v>
      </c>
      <c r="F412" s="0" t="n">
        <v>1</v>
      </c>
      <c r="G412" s="0" t="n">
        <v>1</v>
      </c>
      <c r="H412" s="0" t="n">
        <f aca="false">ROUND(F412,0)</f>
        <v>1</v>
      </c>
      <c r="I412" s="0" t="n">
        <v>23</v>
      </c>
      <c r="J412" s="0" t="n">
        <v>1</v>
      </c>
      <c r="K412" s="0" t="n">
        <v>1.45</v>
      </c>
      <c r="L412" s="0" t="n">
        <v>-1.45</v>
      </c>
      <c r="M412" s="0" t="n">
        <f aca="false">IF(AND(J412&lt;&gt;"",ABS(J412-H412)&lt;0.011),1,0)</f>
        <v>1</v>
      </c>
    </row>
    <row r="413" customFormat="false" ht="15" hidden="false" customHeight="false" outlineLevel="0" collapsed="false">
      <c r="A413" s="0" t="s">
        <v>15</v>
      </c>
      <c r="B413" s="0" t="s">
        <v>243</v>
      </c>
      <c r="C413" s="0" t="s">
        <v>139</v>
      </c>
      <c r="D413" s="0" t="s">
        <v>108</v>
      </c>
      <c r="E413" s="0" t="n">
        <v>4.7</v>
      </c>
      <c r="F413" s="0" t="n">
        <v>1</v>
      </c>
      <c r="G413" s="0" t="n">
        <v>1</v>
      </c>
      <c r="H413" s="0" t="n">
        <f aca="false">ROUND(F413,0)</f>
        <v>1</v>
      </c>
      <c r="I413" s="0" t="n">
        <v>23</v>
      </c>
      <c r="J413" s="0" t="n">
        <v>1</v>
      </c>
      <c r="K413" s="0" t="n">
        <v>2.35</v>
      </c>
      <c r="L413" s="0" t="n">
        <v>-2.35</v>
      </c>
      <c r="M413" s="0" t="n">
        <f aca="false">IF(AND(J413&lt;&gt;"",ABS(J413-H413)&lt;0.011),1,0)</f>
        <v>1</v>
      </c>
    </row>
    <row r="414" customFormat="false" ht="15" hidden="false" customHeight="false" outlineLevel="0" collapsed="false">
      <c r="A414" s="0" t="s">
        <v>15</v>
      </c>
      <c r="B414" s="0" t="s">
        <v>245</v>
      </c>
      <c r="C414" s="0" t="s">
        <v>197</v>
      </c>
      <c r="D414" s="0" t="s">
        <v>246</v>
      </c>
      <c r="E414" s="0" t="n">
        <v>2.4</v>
      </c>
      <c r="F414" s="0" t="n">
        <v>1</v>
      </c>
      <c r="G414" s="0" t="n">
        <v>1</v>
      </c>
      <c r="H414" s="0" t="n">
        <f aca="false">ROUND(F414,0)</f>
        <v>1</v>
      </c>
      <c r="I414" s="0" t="n">
        <v>18</v>
      </c>
      <c r="J414" s="0" t="n">
        <v>1</v>
      </c>
      <c r="K414" s="0" t="n">
        <v>1.2</v>
      </c>
      <c r="L414" s="0" t="n">
        <v>-1.2</v>
      </c>
      <c r="M414" s="0" t="n">
        <f aca="false">IF(AND(J414&lt;&gt;"",ABS(J414-H414)&lt;0.011),1,0)</f>
        <v>1</v>
      </c>
    </row>
    <row r="415" customFormat="false" ht="15" hidden="false" customHeight="false" outlineLevel="0" collapsed="false">
      <c r="A415" s="0" t="s">
        <v>15</v>
      </c>
      <c r="B415" s="0" t="s">
        <v>245</v>
      </c>
      <c r="C415" s="0" t="s">
        <v>197</v>
      </c>
      <c r="D415" s="0" t="s">
        <v>247</v>
      </c>
      <c r="E415" s="0" t="n">
        <v>3.2</v>
      </c>
      <c r="F415" s="0" t="n">
        <v>1</v>
      </c>
      <c r="G415" s="0" t="n">
        <v>1</v>
      </c>
      <c r="H415" s="0" t="n">
        <f aca="false">ROUND(F415,0)</f>
        <v>1</v>
      </c>
      <c r="I415" s="0" t="n">
        <v>18</v>
      </c>
      <c r="J415" s="0" t="n">
        <v>1</v>
      </c>
      <c r="K415" s="0" t="n">
        <v>1.6</v>
      </c>
      <c r="L415" s="0" t="n">
        <v>-1.6</v>
      </c>
      <c r="M415" s="0" t="n">
        <f aca="false">IF(AND(J415&lt;&gt;"",ABS(J415-H415)&lt;0.011),1,0)</f>
        <v>1</v>
      </c>
    </row>
    <row r="416" customFormat="false" ht="15" hidden="false" customHeight="false" outlineLevel="0" collapsed="false">
      <c r="A416" s="0" t="s">
        <v>15</v>
      </c>
      <c r="B416" s="0" t="s">
        <v>245</v>
      </c>
      <c r="C416" s="0" t="s">
        <v>197</v>
      </c>
      <c r="D416" s="0" t="s">
        <v>80</v>
      </c>
      <c r="E416" s="0" t="n">
        <v>3.9</v>
      </c>
      <c r="F416" s="0" t="n">
        <v>1</v>
      </c>
      <c r="G416" s="0" t="n">
        <v>1</v>
      </c>
      <c r="H416" s="0" t="n">
        <f aca="false">ROUND(F416,0)</f>
        <v>1</v>
      </c>
      <c r="I416" s="0" t="n">
        <v>18</v>
      </c>
      <c r="J416" s="0" t="n">
        <v>1</v>
      </c>
      <c r="K416" s="0" t="n">
        <v>1.95</v>
      </c>
      <c r="L416" s="0" t="n">
        <v>-1.95</v>
      </c>
      <c r="M416" s="0" t="n">
        <f aca="false">IF(AND(J416&lt;&gt;"",ABS(J416-H416)&lt;0.011),1,0)</f>
        <v>1</v>
      </c>
    </row>
    <row r="417" customFormat="false" ht="15" hidden="false" customHeight="false" outlineLevel="0" collapsed="false">
      <c r="A417" s="0" t="s">
        <v>15</v>
      </c>
      <c r="B417" s="0" t="s">
        <v>245</v>
      </c>
      <c r="C417" s="0" t="s">
        <v>197</v>
      </c>
      <c r="D417" s="0" t="s">
        <v>146</v>
      </c>
      <c r="E417" s="0" t="n">
        <v>4</v>
      </c>
      <c r="F417" s="0" t="n">
        <v>1</v>
      </c>
      <c r="G417" s="0" t="n">
        <v>1</v>
      </c>
      <c r="H417" s="0" t="n">
        <f aca="false">ROUND(F417,0)</f>
        <v>1</v>
      </c>
      <c r="I417" s="0" t="n">
        <v>18</v>
      </c>
      <c r="J417" s="0" t="n">
        <v>1</v>
      </c>
      <c r="K417" s="0" t="n">
        <v>2</v>
      </c>
      <c r="L417" s="0" t="n">
        <v>-2</v>
      </c>
      <c r="M417" s="0" t="n">
        <f aca="false">IF(AND(J417&lt;&gt;"",ABS(J417-H417)&lt;0.011),1,0)</f>
        <v>1</v>
      </c>
    </row>
    <row r="418" customFormat="false" ht="15" hidden="false" customHeight="false" outlineLevel="0" collapsed="false">
      <c r="A418" s="0" t="s">
        <v>15</v>
      </c>
      <c r="B418" s="0" t="s">
        <v>245</v>
      </c>
      <c r="C418" s="0" t="s">
        <v>197</v>
      </c>
      <c r="D418" s="0" t="s">
        <v>201</v>
      </c>
      <c r="E418" s="0" t="n">
        <v>3.9</v>
      </c>
      <c r="F418" s="0" t="n">
        <v>1</v>
      </c>
      <c r="G418" s="0" t="n">
        <v>1</v>
      </c>
      <c r="H418" s="0" t="n">
        <f aca="false">ROUND(F418,0)</f>
        <v>1</v>
      </c>
      <c r="I418" s="0" t="n">
        <v>18</v>
      </c>
      <c r="J418" s="0" t="n">
        <v>1</v>
      </c>
      <c r="K418" s="0" t="n">
        <v>1.95</v>
      </c>
      <c r="L418" s="0" t="n">
        <v>-1.95</v>
      </c>
      <c r="M418" s="0" t="n">
        <f aca="false">IF(AND(J418&lt;&gt;"",ABS(J418-H418)&lt;0.011),1,0)</f>
        <v>1</v>
      </c>
    </row>
    <row r="419" customFormat="false" ht="15" hidden="false" customHeight="false" outlineLevel="0" collapsed="false">
      <c r="A419" s="0" t="s">
        <v>15</v>
      </c>
      <c r="B419" s="0" t="s">
        <v>245</v>
      </c>
      <c r="C419" s="0" t="s">
        <v>197</v>
      </c>
      <c r="D419" s="0" t="s">
        <v>87</v>
      </c>
      <c r="E419" s="0" t="n">
        <v>19.9</v>
      </c>
      <c r="F419" s="0" t="n">
        <v>1</v>
      </c>
      <c r="G419" s="0" t="n">
        <v>1</v>
      </c>
      <c r="H419" s="0" t="n">
        <f aca="false">ROUND(F419,0)</f>
        <v>1</v>
      </c>
      <c r="I419" s="0" t="n">
        <v>18</v>
      </c>
      <c r="J419" s="0" t="n">
        <v>1</v>
      </c>
      <c r="K419" s="0" t="n">
        <v>9.95</v>
      </c>
      <c r="L419" s="0" t="n">
        <v>-9.95</v>
      </c>
      <c r="M419" s="0" t="n">
        <f aca="false">IF(AND(J419&lt;&gt;"",ABS(J419-H419)&lt;0.011),1,0)</f>
        <v>1</v>
      </c>
    </row>
    <row r="420" customFormat="false" ht="15" hidden="false" customHeight="false" outlineLevel="0" collapsed="false">
      <c r="A420" s="0" t="s">
        <v>15</v>
      </c>
      <c r="B420" s="0" t="s">
        <v>245</v>
      </c>
      <c r="C420" s="0" t="s">
        <v>197</v>
      </c>
      <c r="D420" s="0" t="s">
        <v>61</v>
      </c>
      <c r="E420" s="0" t="n">
        <v>2</v>
      </c>
      <c r="F420" s="0" t="n">
        <v>1</v>
      </c>
      <c r="G420" s="0" t="n">
        <v>1</v>
      </c>
      <c r="H420" s="0" t="n">
        <f aca="false">ROUND(F420,0)</f>
        <v>1</v>
      </c>
      <c r="I420" s="0" t="n">
        <v>18</v>
      </c>
      <c r="J420" s="0" t="n">
        <v>1</v>
      </c>
      <c r="K420" s="0" t="n">
        <v>1</v>
      </c>
      <c r="L420" s="0" t="n">
        <v>-1</v>
      </c>
      <c r="M420" s="0" t="n">
        <f aca="false">IF(AND(J420&lt;&gt;"",ABS(J420-H420)&lt;0.011),1,0)</f>
        <v>1</v>
      </c>
    </row>
    <row r="421" customFormat="false" ht="15" hidden="false" customHeight="false" outlineLevel="0" collapsed="false">
      <c r="A421" s="0" t="s">
        <v>15</v>
      </c>
      <c r="B421" s="0" t="s">
        <v>245</v>
      </c>
      <c r="C421" s="0" t="s">
        <v>197</v>
      </c>
      <c r="D421" s="0" t="s">
        <v>88</v>
      </c>
      <c r="E421" s="0" t="n">
        <v>3.9</v>
      </c>
      <c r="F421" s="0" t="n">
        <v>1</v>
      </c>
      <c r="G421" s="0" t="n">
        <v>1</v>
      </c>
      <c r="H421" s="0" t="n">
        <f aca="false">ROUND(F421,0)</f>
        <v>1</v>
      </c>
      <c r="I421" s="0" t="n">
        <v>18</v>
      </c>
      <c r="J421" s="0" t="n">
        <v>1</v>
      </c>
      <c r="K421" s="0" t="n">
        <v>1.95</v>
      </c>
      <c r="L421" s="0" t="n">
        <v>-1.95</v>
      </c>
      <c r="M421" s="0" t="n">
        <f aca="false">IF(AND(J421&lt;&gt;"",ABS(J421-H421)&lt;0.011),1,0)</f>
        <v>1</v>
      </c>
    </row>
    <row r="422" customFormat="false" ht="15" hidden="false" customHeight="false" outlineLevel="0" collapsed="false">
      <c r="A422" s="0" t="s">
        <v>15</v>
      </c>
      <c r="B422" s="0" t="s">
        <v>245</v>
      </c>
      <c r="C422" s="0" t="s">
        <v>197</v>
      </c>
      <c r="D422" s="0" t="s">
        <v>33</v>
      </c>
      <c r="E422" s="0" t="n">
        <v>2.9</v>
      </c>
      <c r="F422" s="0" t="n">
        <v>1</v>
      </c>
      <c r="G422" s="0" t="n">
        <v>1</v>
      </c>
      <c r="H422" s="0" t="n">
        <f aca="false">ROUND(F422,0)</f>
        <v>1</v>
      </c>
      <c r="I422" s="0" t="n">
        <v>18</v>
      </c>
      <c r="J422" s="0" t="n">
        <v>1</v>
      </c>
      <c r="K422" s="0" t="n">
        <v>1.45</v>
      </c>
      <c r="L422" s="0" t="n">
        <v>-1.45</v>
      </c>
      <c r="M422" s="0" t="n">
        <f aca="false">IF(AND(J422&lt;&gt;"",ABS(J422-H422)&lt;0.011),1,0)</f>
        <v>1</v>
      </c>
    </row>
    <row r="423" customFormat="false" ht="15" hidden="false" customHeight="false" outlineLevel="0" collapsed="false">
      <c r="A423" s="0" t="s">
        <v>15</v>
      </c>
      <c r="B423" s="0" t="s">
        <v>245</v>
      </c>
      <c r="C423" s="0" t="s">
        <v>197</v>
      </c>
      <c r="D423" s="0" t="s">
        <v>248</v>
      </c>
      <c r="E423" s="0" t="n">
        <v>9.9</v>
      </c>
      <c r="F423" s="0" t="n">
        <v>1</v>
      </c>
      <c r="G423" s="0" t="n">
        <v>1</v>
      </c>
      <c r="H423" s="0" t="n">
        <f aca="false">ROUND(F423,0)</f>
        <v>1</v>
      </c>
      <c r="I423" s="0" t="n">
        <v>18</v>
      </c>
      <c r="J423" s="0" t="n">
        <v>1</v>
      </c>
      <c r="K423" s="0" t="n">
        <v>4.95</v>
      </c>
      <c r="L423" s="0" t="n">
        <v>-4.95</v>
      </c>
      <c r="M423" s="0" t="n">
        <f aca="false">IF(AND(J423&lt;&gt;"",ABS(J423-H423)&lt;0.011),1,0)</f>
        <v>1</v>
      </c>
    </row>
    <row r="424" customFormat="false" ht="15" hidden="false" customHeight="false" outlineLevel="0" collapsed="false">
      <c r="A424" s="0" t="s">
        <v>15</v>
      </c>
      <c r="B424" s="0" t="s">
        <v>245</v>
      </c>
      <c r="C424" s="0" t="s">
        <v>197</v>
      </c>
      <c r="D424" s="0" t="s">
        <v>165</v>
      </c>
      <c r="E424" s="0" t="n">
        <v>8.5</v>
      </c>
      <c r="F424" s="0" t="n">
        <v>1</v>
      </c>
      <c r="G424" s="0" t="n">
        <v>1</v>
      </c>
      <c r="H424" s="0" t="n">
        <f aca="false">ROUND(F424,0)</f>
        <v>1</v>
      </c>
      <c r="I424" s="0" t="n">
        <v>18</v>
      </c>
      <c r="J424" s="0" t="n">
        <v>1</v>
      </c>
      <c r="K424" s="0" t="n">
        <v>4.25</v>
      </c>
      <c r="L424" s="0" t="n">
        <v>-4.25</v>
      </c>
      <c r="M424" s="0" t="n">
        <f aca="false">IF(AND(J424&lt;&gt;"",ABS(J424-H424)&lt;0.011),1,0)</f>
        <v>1</v>
      </c>
    </row>
    <row r="425" customFormat="false" ht="15" hidden="false" customHeight="false" outlineLevel="0" collapsed="false">
      <c r="A425" s="0" t="s">
        <v>15</v>
      </c>
      <c r="B425" s="0" t="s">
        <v>245</v>
      </c>
      <c r="C425" s="0" t="s">
        <v>197</v>
      </c>
      <c r="D425" s="0" t="s">
        <v>50</v>
      </c>
      <c r="E425" s="0" t="n">
        <v>17.6</v>
      </c>
      <c r="F425" s="0" t="n">
        <v>1</v>
      </c>
      <c r="G425" s="0" t="n">
        <v>1</v>
      </c>
      <c r="H425" s="0" t="n">
        <f aca="false">ROUND(F425,0)</f>
        <v>1</v>
      </c>
      <c r="I425" s="0" t="n">
        <v>18</v>
      </c>
      <c r="J425" s="0" t="n">
        <v>1</v>
      </c>
      <c r="K425" s="0" t="n">
        <v>8.8</v>
      </c>
      <c r="L425" s="0" t="n">
        <v>-8.8</v>
      </c>
      <c r="M425" s="0" t="n">
        <f aca="false">IF(AND(J425&lt;&gt;"",ABS(J425-H425)&lt;0.011),1,0)</f>
        <v>1</v>
      </c>
    </row>
    <row r="426" customFormat="false" ht="15" hidden="false" customHeight="false" outlineLevel="0" collapsed="false">
      <c r="A426" s="0" t="s">
        <v>15</v>
      </c>
      <c r="B426" s="0" t="s">
        <v>245</v>
      </c>
      <c r="C426" s="0" t="s">
        <v>197</v>
      </c>
      <c r="D426" s="0" t="s">
        <v>235</v>
      </c>
      <c r="E426" s="0" t="n">
        <v>4</v>
      </c>
      <c r="F426" s="0" t="n">
        <v>1</v>
      </c>
      <c r="G426" s="0" t="n">
        <v>1</v>
      </c>
      <c r="H426" s="0" t="n">
        <f aca="false">ROUND(F426,0)</f>
        <v>1</v>
      </c>
      <c r="I426" s="0" t="n">
        <v>18</v>
      </c>
      <c r="J426" s="0" t="n">
        <v>1</v>
      </c>
      <c r="K426" s="0" t="n">
        <v>2</v>
      </c>
      <c r="L426" s="0" t="n">
        <v>-2</v>
      </c>
      <c r="M426" s="0" t="n">
        <f aca="false">IF(AND(J426&lt;&gt;"",ABS(J426-H426)&lt;0.011),1,0)</f>
        <v>1</v>
      </c>
    </row>
    <row r="427" customFormat="false" ht="15" hidden="false" customHeight="false" outlineLevel="0" collapsed="false">
      <c r="A427" s="0" t="s">
        <v>15</v>
      </c>
      <c r="B427" s="0" t="s">
        <v>245</v>
      </c>
      <c r="C427" s="0" t="s">
        <v>197</v>
      </c>
      <c r="D427" s="0" t="s">
        <v>43</v>
      </c>
      <c r="E427" s="0" t="n">
        <v>7.8</v>
      </c>
      <c r="F427" s="0" t="n">
        <v>1</v>
      </c>
      <c r="G427" s="0" t="n">
        <v>1</v>
      </c>
      <c r="H427" s="0" t="n">
        <f aca="false">ROUND(F427,0)</f>
        <v>1</v>
      </c>
      <c r="I427" s="0" t="n">
        <v>18</v>
      </c>
      <c r="J427" s="0" t="n">
        <v>1</v>
      </c>
      <c r="K427" s="0" t="n">
        <v>3.9</v>
      </c>
      <c r="L427" s="0" t="n">
        <v>-3.9</v>
      </c>
      <c r="M427" s="0" t="n">
        <f aca="false">IF(AND(J427&lt;&gt;"",ABS(J427-H427)&lt;0.011),1,0)</f>
        <v>1</v>
      </c>
    </row>
    <row r="428" customFormat="false" ht="15" hidden="false" customHeight="false" outlineLevel="0" collapsed="false">
      <c r="A428" s="0" t="s">
        <v>15</v>
      </c>
      <c r="B428" s="0" t="s">
        <v>245</v>
      </c>
      <c r="C428" s="0" t="s">
        <v>197</v>
      </c>
      <c r="D428" s="0" t="s">
        <v>193</v>
      </c>
      <c r="E428" s="0" t="n">
        <v>8.9</v>
      </c>
      <c r="F428" s="0" t="n">
        <v>1</v>
      </c>
      <c r="G428" s="0" t="n">
        <v>1</v>
      </c>
      <c r="H428" s="0" t="n">
        <f aca="false">ROUND(F428,0)</f>
        <v>1</v>
      </c>
      <c r="I428" s="0" t="n">
        <v>18</v>
      </c>
      <c r="J428" s="0" t="n">
        <v>1</v>
      </c>
      <c r="K428" s="0" t="n">
        <v>4.45</v>
      </c>
      <c r="L428" s="0" t="n">
        <v>-4.45</v>
      </c>
      <c r="M428" s="0" t="n">
        <f aca="false">IF(AND(J428&lt;&gt;"",ABS(J428-H428)&lt;0.011),1,0)</f>
        <v>1</v>
      </c>
    </row>
    <row r="429" customFormat="false" ht="15" hidden="false" customHeight="false" outlineLevel="0" collapsed="false">
      <c r="A429" s="0" t="s">
        <v>15</v>
      </c>
      <c r="B429" s="0" t="s">
        <v>245</v>
      </c>
      <c r="C429" s="0" t="s">
        <v>197</v>
      </c>
      <c r="D429" s="0" t="s">
        <v>111</v>
      </c>
      <c r="E429" s="0" t="n">
        <v>28.6</v>
      </c>
      <c r="F429" s="0" t="n">
        <v>1</v>
      </c>
      <c r="G429" s="0" t="n">
        <v>1</v>
      </c>
      <c r="H429" s="0" t="n">
        <f aca="false">ROUND(F429,0)</f>
        <v>1</v>
      </c>
      <c r="I429" s="0" t="n">
        <v>18</v>
      </c>
      <c r="J429" s="0" t="n">
        <v>1</v>
      </c>
      <c r="K429" s="0" t="n">
        <v>14.3</v>
      </c>
      <c r="L429" s="0" t="n">
        <v>-14.3</v>
      </c>
      <c r="M429" s="0" t="n">
        <f aca="false">IF(AND(J429&lt;&gt;"",ABS(J429-H429)&lt;0.011),1,0)</f>
        <v>1</v>
      </c>
    </row>
    <row r="430" customFormat="false" ht="15" hidden="false" customHeight="false" outlineLevel="0" collapsed="false">
      <c r="A430" s="0" t="s">
        <v>15</v>
      </c>
      <c r="B430" s="0" t="s">
        <v>245</v>
      </c>
      <c r="C430" s="0" t="s">
        <v>197</v>
      </c>
      <c r="D430" s="0" t="s">
        <v>249</v>
      </c>
      <c r="E430" s="0" t="n">
        <v>7</v>
      </c>
      <c r="F430" s="0" t="n">
        <v>1</v>
      </c>
      <c r="G430" s="0" t="n">
        <v>1</v>
      </c>
      <c r="H430" s="0" t="n">
        <f aca="false">ROUND(F430,0)</f>
        <v>1</v>
      </c>
      <c r="I430" s="0" t="n">
        <v>18</v>
      </c>
      <c r="J430" s="0" t="n">
        <v>1</v>
      </c>
      <c r="K430" s="0" t="n">
        <v>3.5</v>
      </c>
      <c r="L430" s="0" t="n">
        <v>-3.5</v>
      </c>
      <c r="M430" s="0" t="n">
        <f aca="false">IF(AND(J430&lt;&gt;"",ABS(J430-H430)&lt;0.011),1,0)</f>
        <v>1</v>
      </c>
    </row>
    <row r="431" customFormat="false" ht="15" hidden="false" customHeight="false" outlineLevel="0" collapsed="false">
      <c r="A431" s="0" t="s">
        <v>15</v>
      </c>
      <c r="B431" s="0" t="s">
        <v>245</v>
      </c>
      <c r="C431" s="0" t="s">
        <v>174</v>
      </c>
      <c r="D431" s="0" t="s">
        <v>78</v>
      </c>
      <c r="E431" s="0" t="n">
        <v>17.6</v>
      </c>
      <c r="F431" s="0" t="n">
        <v>1</v>
      </c>
      <c r="G431" s="0" t="n">
        <v>1</v>
      </c>
      <c r="H431" s="0" t="n">
        <f aca="false">ROUND(F431,0)</f>
        <v>1</v>
      </c>
      <c r="I431" s="0" t="n">
        <v>20</v>
      </c>
      <c r="J431" s="0" t="n">
        <v>1</v>
      </c>
      <c r="K431" s="0" t="n">
        <v>8.8</v>
      </c>
      <c r="L431" s="0" t="n">
        <v>-8.8</v>
      </c>
      <c r="M431" s="0" t="n">
        <f aca="false">IF(AND(J431&lt;&gt;"",ABS(J431-H431)&lt;0.011),1,0)</f>
        <v>1</v>
      </c>
    </row>
    <row r="432" customFormat="false" ht="15" hidden="false" customHeight="false" outlineLevel="0" collapsed="false">
      <c r="A432" s="0" t="s">
        <v>15</v>
      </c>
      <c r="B432" s="0" t="s">
        <v>245</v>
      </c>
      <c r="C432" s="0" t="s">
        <v>174</v>
      </c>
      <c r="D432" s="0" t="s">
        <v>122</v>
      </c>
      <c r="E432" s="0" t="n">
        <v>4.9</v>
      </c>
      <c r="F432" s="0" t="n">
        <v>1</v>
      </c>
      <c r="G432" s="0" t="n">
        <v>1</v>
      </c>
      <c r="H432" s="0" t="n">
        <f aca="false">ROUND(F432,0)</f>
        <v>1</v>
      </c>
      <c r="I432" s="0" t="n">
        <v>20</v>
      </c>
      <c r="J432" s="0" t="n">
        <v>1</v>
      </c>
      <c r="K432" s="0" t="n">
        <v>2.45</v>
      </c>
      <c r="L432" s="0" t="n">
        <v>-2.45</v>
      </c>
      <c r="M432" s="0" t="n">
        <f aca="false">IF(AND(J432&lt;&gt;"",ABS(J432-H432)&lt;0.011),1,0)</f>
        <v>1</v>
      </c>
    </row>
    <row r="433" customFormat="false" ht="15" hidden="false" customHeight="false" outlineLevel="0" collapsed="false">
      <c r="A433" s="0" t="s">
        <v>15</v>
      </c>
      <c r="B433" s="0" t="s">
        <v>245</v>
      </c>
      <c r="C433" s="0" t="s">
        <v>174</v>
      </c>
      <c r="D433" s="0" t="s">
        <v>35</v>
      </c>
      <c r="E433" s="0" t="n">
        <v>7.2</v>
      </c>
      <c r="F433" s="0" t="n">
        <v>1</v>
      </c>
      <c r="G433" s="0" t="n">
        <v>1</v>
      </c>
      <c r="H433" s="0" t="n">
        <f aca="false">ROUND(F433,0)</f>
        <v>1</v>
      </c>
      <c r="I433" s="0" t="n">
        <v>20</v>
      </c>
      <c r="J433" s="0" t="n">
        <v>1</v>
      </c>
      <c r="K433" s="0" t="n">
        <v>3.6</v>
      </c>
      <c r="L433" s="0" t="n">
        <v>-3.6</v>
      </c>
      <c r="M433" s="0" t="n">
        <f aca="false">IF(AND(J433&lt;&gt;"",ABS(J433-H433)&lt;0.011),1,0)</f>
        <v>1</v>
      </c>
    </row>
    <row r="434" customFormat="false" ht="15" hidden="false" customHeight="false" outlineLevel="0" collapsed="false">
      <c r="A434" s="0" t="s">
        <v>15</v>
      </c>
      <c r="B434" s="0" t="s">
        <v>245</v>
      </c>
      <c r="C434" s="0" t="s">
        <v>174</v>
      </c>
      <c r="D434" s="0" t="s">
        <v>76</v>
      </c>
      <c r="E434" s="0" t="n">
        <v>17.6</v>
      </c>
      <c r="F434" s="0" t="n">
        <v>1</v>
      </c>
      <c r="G434" s="0" t="n">
        <v>1</v>
      </c>
      <c r="H434" s="0" t="n">
        <f aca="false">ROUND(F434,0)</f>
        <v>1</v>
      </c>
      <c r="I434" s="0" t="n">
        <v>20</v>
      </c>
      <c r="J434" s="0" t="n">
        <v>1</v>
      </c>
      <c r="K434" s="0" t="n">
        <v>8.8</v>
      </c>
      <c r="L434" s="0" t="n">
        <v>-8.8</v>
      </c>
      <c r="M434" s="0" t="n">
        <f aca="false">IF(AND(J434&lt;&gt;"",ABS(J434-H434)&lt;0.011),1,0)</f>
        <v>1</v>
      </c>
    </row>
    <row r="435" customFormat="false" ht="15" hidden="false" customHeight="false" outlineLevel="0" collapsed="false">
      <c r="A435" s="0" t="s">
        <v>15</v>
      </c>
      <c r="B435" s="0" t="s">
        <v>250</v>
      </c>
      <c r="C435" s="0" t="s">
        <v>219</v>
      </c>
      <c r="D435" s="0" t="s">
        <v>45</v>
      </c>
      <c r="E435" s="0" t="n">
        <v>17.6</v>
      </c>
      <c r="F435" s="0" t="n">
        <v>1</v>
      </c>
      <c r="G435" s="0" t="n">
        <v>1</v>
      </c>
      <c r="H435" s="0" t="n">
        <f aca="false">ROUND(F435,0)</f>
        <v>1</v>
      </c>
      <c r="I435" s="0" t="n">
        <v>28</v>
      </c>
      <c r="J435" s="0" t="n">
        <v>1</v>
      </c>
      <c r="K435" s="0" t="n">
        <v>8.8</v>
      </c>
      <c r="L435" s="0" t="n">
        <v>-8.8</v>
      </c>
      <c r="M435" s="0" t="n">
        <f aca="false">IF(AND(J435&lt;&gt;"",ABS(J435-H435)&lt;0.011),1,0)</f>
        <v>1</v>
      </c>
    </row>
    <row r="436" customFormat="false" ht="15" hidden="false" customHeight="false" outlineLevel="0" collapsed="false">
      <c r="A436" s="0" t="s">
        <v>15</v>
      </c>
      <c r="B436" s="0" t="s">
        <v>250</v>
      </c>
      <c r="C436" s="0" t="s">
        <v>219</v>
      </c>
      <c r="D436" s="0" t="s">
        <v>253</v>
      </c>
      <c r="E436" s="0" t="n">
        <v>6.9</v>
      </c>
      <c r="F436" s="0" t="n">
        <v>1</v>
      </c>
      <c r="G436" s="0" t="n">
        <v>1</v>
      </c>
      <c r="H436" s="0" t="n">
        <f aca="false">ROUND(F436,0)</f>
        <v>1</v>
      </c>
      <c r="I436" s="0" t="n">
        <v>28</v>
      </c>
      <c r="J436" s="0" t="n">
        <v>1</v>
      </c>
      <c r="K436" s="0" t="n">
        <v>3.45</v>
      </c>
      <c r="L436" s="0" t="n">
        <v>-3.45</v>
      </c>
      <c r="M436" s="0" t="n">
        <f aca="false">IF(AND(J436&lt;&gt;"",ABS(J436-H436)&lt;0.011),1,0)</f>
        <v>1</v>
      </c>
    </row>
    <row r="437" customFormat="false" ht="15" hidden="false" customHeight="false" outlineLevel="0" collapsed="false">
      <c r="A437" s="0" t="s">
        <v>15</v>
      </c>
      <c r="B437" s="0" t="s">
        <v>250</v>
      </c>
      <c r="C437" s="0" t="s">
        <v>219</v>
      </c>
      <c r="D437" s="0" t="s">
        <v>208</v>
      </c>
      <c r="E437" s="0" t="n">
        <v>7.5</v>
      </c>
      <c r="F437" s="0" t="n">
        <v>1</v>
      </c>
      <c r="G437" s="0" t="n">
        <v>1</v>
      </c>
      <c r="H437" s="0" t="n">
        <f aca="false">ROUND(F437,0)</f>
        <v>1</v>
      </c>
      <c r="I437" s="0" t="n">
        <v>28</v>
      </c>
      <c r="J437" s="0" t="n">
        <v>1</v>
      </c>
      <c r="K437" s="0" t="n">
        <v>3.75</v>
      </c>
      <c r="L437" s="0" t="n">
        <v>-3.75</v>
      </c>
      <c r="M437" s="0" t="n">
        <f aca="false">IF(AND(J437&lt;&gt;"",ABS(J437-H437)&lt;0.011),1,0)</f>
        <v>1</v>
      </c>
    </row>
    <row r="438" customFormat="false" ht="15" hidden="false" customHeight="false" outlineLevel="0" collapsed="false">
      <c r="A438" s="0" t="s">
        <v>15</v>
      </c>
      <c r="B438" s="0" t="s">
        <v>250</v>
      </c>
      <c r="C438" s="0" t="s">
        <v>219</v>
      </c>
      <c r="D438" s="0" t="s">
        <v>91</v>
      </c>
      <c r="E438" s="0" t="n">
        <v>15.6</v>
      </c>
      <c r="F438" s="0" t="n">
        <v>1</v>
      </c>
      <c r="G438" s="0" t="n">
        <v>1</v>
      </c>
      <c r="H438" s="0" t="n">
        <f aca="false">ROUND(F438,0)</f>
        <v>1</v>
      </c>
      <c r="I438" s="0" t="n">
        <v>28</v>
      </c>
      <c r="J438" s="0" t="n">
        <v>1</v>
      </c>
      <c r="K438" s="0" t="n">
        <v>7.8</v>
      </c>
      <c r="L438" s="0" t="n">
        <v>-7.8</v>
      </c>
      <c r="M438" s="0" t="n">
        <f aca="false">IF(AND(J438&lt;&gt;"",ABS(J438-H438)&lt;0.011),1,0)</f>
        <v>1</v>
      </c>
    </row>
    <row r="439" customFormat="false" ht="15" hidden="false" customHeight="false" outlineLevel="0" collapsed="false">
      <c r="A439" s="0" t="s">
        <v>15</v>
      </c>
      <c r="B439" s="0" t="s">
        <v>250</v>
      </c>
      <c r="C439" s="0" t="s">
        <v>219</v>
      </c>
      <c r="D439" s="0" t="s">
        <v>68</v>
      </c>
      <c r="E439" s="0" t="n">
        <v>6</v>
      </c>
      <c r="F439" s="0" t="n">
        <v>1</v>
      </c>
      <c r="G439" s="0" t="n">
        <v>1</v>
      </c>
      <c r="H439" s="0" t="n">
        <f aca="false">ROUND(F439,0)</f>
        <v>1</v>
      </c>
      <c r="I439" s="0" t="n">
        <v>28</v>
      </c>
      <c r="J439" s="0" t="n">
        <v>1</v>
      </c>
      <c r="K439" s="0" t="n">
        <v>3</v>
      </c>
      <c r="L439" s="0" t="n">
        <v>-3</v>
      </c>
      <c r="M439" s="0" t="n">
        <f aca="false">IF(AND(J439&lt;&gt;"",ABS(J439-H439)&lt;0.011),1,0)</f>
        <v>1</v>
      </c>
    </row>
    <row r="440" customFormat="false" ht="15" hidden="false" customHeight="false" outlineLevel="0" collapsed="false">
      <c r="A440" s="0" t="s">
        <v>15</v>
      </c>
      <c r="B440" s="0" t="s">
        <v>250</v>
      </c>
      <c r="C440" s="0" t="s">
        <v>219</v>
      </c>
      <c r="D440" s="0" t="s">
        <v>21</v>
      </c>
      <c r="E440" s="0" t="n">
        <v>4.9</v>
      </c>
      <c r="F440" s="0" t="n">
        <v>1</v>
      </c>
      <c r="G440" s="0" t="n">
        <v>1</v>
      </c>
      <c r="H440" s="0" t="n">
        <f aca="false">ROUND(F440,0)</f>
        <v>1</v>
      </c>
      <c r="I440" s="0" t="n">
        <v>28</v>
      </c>
      <c r="J440" s="0" t="n">
        <v>1</v>
      </c>
      <c r="K440" s="0" t="n">
        <v>2.45</v>
      </c>
      <c r="L440" s="0" t="n">
        <v>-2.45</v>
      </c>
      <c r="M440" s="0" t="n">
        <f aca="false">IF(AND(J440&lt;&gt;"",ABS(J440-H440)&lt;0.011),1,0)</f>
        <v>1</v>
      </c>
    </row>
    <row r="441" customFormat="false" ht="15" hidden="false" customHeight="false" outlineLevel="0" collapsed="false">
      <c r="A441" s="0" t="s">
        <v>15</v>
      </c>
      <c r="B441" s="0" t="s">
        <v>250</v>
      </c>
      <c r="C441" s="0" t="s">
        <v>219</v>
      </c>
      <c r="D441" s="0" t="s">
        <v>35</v>
      </c>
      <c r="E441" s="0" t="n">
        <v>7.2</v>
      </c>
      <c r="F441" s="0" t="n">
        <v>1</v>
      </c>
      <c r="G441" s="0" t="n">
        <v>1</v>
      </c>
      <c r="H441" s="0" t="n">
        <f aca="false">ROUND(F441,0)</f>
        <v>1</v>
      </c>
      <c r="I441" s="0" t="n">
        <v>28</v>
      </c>
      <c r="J441" s="0" t="n">
        <v>1</v>
      </c>
      <c r="K441" s="0" t="n">
        <v>3.6</v>
      </c>
      <c r="L441" s="0" t="n">
        <v>-3.6</v>
      </c>
      <c r="M441" s="0" t="n">
        <f aca="false">IF(AND(J441&lt;&gt;"",ABS(J441-H441)&lt;0.011),1,0)</f>
        <v>1</v>
      </c>
    </row>
    <row r="442" customFormat="false" ht="15" hidden="false" customHeight="false" outlineLevel="0" collapsed="false">
      <c r="A442" s="0" t="s">
        <v>15</v>
      </c>
      <c r="B442" s="0" t="s">
        <v>250</v>
      </c>
      <c r="C442" s="0" t="s">
        <v>251</v>
      </c>
      <c r="D442" s="0" t="s">
        <v>236</v>
      </c>
      <c r="E442" s="0" t="n">
        <v>5.8</v>
      </c>
      <c r="F442" s="0" t="n">
        <v>1</v>
      </c>
      <c r="G442" s="0" t="n">
        <v>1</v>
      </c>
      <c r="H442" s="0" t="n">
        <f aca="false">ROUND(F442,0)</f>
        <v>1</v>
      </c>
      <c r="I442" s="0" t="n">
        <v>13</v>
      </c>
      <c r="J442" s="0" t="n">
        <v>1</v>
      </c>
      <c r="K442" s="0" t="n">
        <v>2.9</v>
      </c>
      <c r="L442" s="0" t="n">
        <v>-2.9</v>
      </c>
      <c r="M442" s="0" t="n">
        <f aca="false">IF(AND(J442&lt;&gt;"",ABS(J442-H442)&lt;0.011),1,0)</f>
        <v>1</v>
      </c>
    </row>
    <row r="443" customFormat="false" ht="15" hidden="false" customHeight="false" outlineLevel="0" collapsed="false">
      <c r="A443" s="0" t="s">
        <v>15</v>
      </c>
      <c r="B443" s="0" t="s">
        <v>250</v>
      </c>
      <c r="C443" s="0" t="s">
        <v>251</v>
      </c>
      <c r="D443" s="0" t="s">
        <v>78</v>
      </c>
      <c r="E443" s="0" t="n">
        <v>17.6</v>
      </c>
      <c r="F443" s="0" t="n">
        <v>1</v>
      </c>
      <c r="G443" s="0" t="n">
        <v>1</v>
      </c>
      <c r="H443" s="0" t="n">
        <f aca="false">ROUND(F443,0)</f>
        <v>1</v>
      </c>
      <c r="I443" s="0" t="n">
        <v>10</v>
      </c>
      <c r="J443" s="0" t="n">
        <v>1</v>
      </c>
      <c r="K443" s="0" t="n">
        <v>8.8</v>
      </c>
      <c r="L443" s="0" t="n">
        <v>-8.8</v>
      </c>
      <c r="M443" s="0" t="n">
        <f aca="false">IF(AND(J443&lt;&gt;"",ABS(J443-H443)&lt;0.011),1,0)</f>
        <v>1</v>
      </c>
    </row>
    <row r="444" customFormat="false" ht="15" hidden="false" customHeight="false" outlineLevel="0" collapsed="false">
      <c r="A444" s="0" t="s">
        <v>15</v>
      </c>
      <c r="B444" s="0" t="s">
        <v>250</v>
      </c>
      <c r="C444" s="0" t="s">
        <v>251</v>
      </c>
      <c r="D444" s="0" t="s">
        <v>48</v>
      </c>
      <c r="E444" s="0" t="n">
        <v>6.9</v>
      </c>
      <c r="F444" s="0" t="n">
        <v>1</v>
      </c>
      <c r="G444" s="0" t="n">
        <v>1</v>
      </c>
      <c r="H444" s="0" t="n">
        <f aca="false">ROUND(F444,0)</f>
        <v>1</v>
      </c>
      <c r="I444" s="0" t="n">
        <v>10</v>
      </c>
      <c r="J444" s="0" t="n">
        <v>1</v>
      </c>
      <c r="K444" s="0" t="n">
        <v>3.45</v>
      </c>
      <c r="L444" s="0" t="n">
        <v>-3.45</v>
      </c>
      <c r="M444" s="0" t="n">
        <f aca="false">IF(AND(J444&lt;&gt;"",ABS(J444-H444)&lt;0.011),1,0)</f>
        <v>1</v>
      </c>
    </row>
    <row r="445" customFormat="false" ht="15" hidden="false" customHeight="false" outlineLevel="0" collapsed="false">
      <c r="A445" s="0" t="s">
        <v>15</v>
      </c>
      <c r="B445" s="0" t="s">
        <v>250</v>
      </c>
      <c r="C445" s="0" t="s">
        <v>251</v>
      </c>
      <c r="D445" s="0" t="s">
        <v>181</v>
      </c>
      <c r="E445" s="0" t="n">
        <v>1.8</v>
      </c>
      <c r="F445" s="0" t="n">
        <v>1</v>
      </c>
      <c r="G445" s="0" t="n">
        <v>1</v>
      </c>
      <c r="H445" s="0" t="n">
        <f aca="false">ROUND(F445,0)</f>
        <v>1</v>
      </c>
      <c r="I445" s="0" t="n">
        <v>10</v>
      </c>
      <c r="J445" s="0" t="n">
        <v>1</v>
      </c>
      <c r="K445" s="0" t="n">
        <v>0.9</v>
      </c>
      <c r="L445" s="0" t="n">
        <v>-0.9</v>
      </c>
      <c r="M445" s="0" t="n">
        <f aca="false">IF(AND(J445&lt;&gt;"",ABS(J445-H445)&lt;0.011),1,0)</f>
        <v>1</v>
      </c>
    </row>
    <row r="446" customFormat="false" ht="15" hidden="false" customHeight="false" outlineLevel="0" collapsed="false">
      <c r="A446" s="0" t="s">
        <v>15</v>
      </c>
      <c r="B446" s="0" t="s">
        <v>250</v>
      </c>
      <c r="C446" s="0" t="s">
        <v>251</v>
      </c>
      <c r="D446" s="0" t="s">
        <v>32</v>
      </c>
      <c r="E446" s="0" t="n">
        <v>2.2</v>
      </c>
      <c r="F446" s="0" t="n">
        <v>3</v>
      </c>
      <c r="G446" s="0" t="n">
        <v>1</v>
      </c>
      <c r="H446" s="0" t="n">
        <f aca="false">ROUND(F446,0)</f>
        <v>3</v>
      </c>
      <c r="I446" s="0" t="n">
        <v>10</v>
      </c>
      <c r="J446" s="0" t="n">
        <v>1</v>
      </c>
      <c r="K446" s="0" t="n">
        <v>1.1</v>
      </c>
      <c r="L446" s="0" t="n">
        <v>-1.1</v>
      </c>
      <c r="M446" s="0" t="n">
        <f aca="false">IF(AND(J446&lt;&gt;"",ABS(J446-H446)&lt;0.011),1,0)</f>
        <v>0</v>
      </c>
    </row>
    <row r="447" customFormat="false" ht="15" hidden="false" customHeight="false" outlineLevel="0" collapsed="false">
      <c r="A447" s="0" t="s">
        <v>15</v>
      </c>
      <c r="B447" s="0" t="s">
        <v>250</v>
      </c>
      <c r="C447" s="0" t="s">
        <v>251</v>
      </c>
      <c r="D447" s="0" t="s">
        <v>252</v>
      </c>
      <c r="E447" s="0" t="n">
        <v>6.9</v>
      </c>
      <c r="F447" s="0" t="n">
        <v>1</v>
      </c>
      <c r="G447" s="0" t="n">
        <v>1</v>
      </c>
      <c r="H447" s="0" t="n">
        <f aca="false">ROUND(F447,0)</f>
        <v>1</v>
      </c>
      <c r="I447" s="0" t="n">
        <v>13</v>
      </c>
      <c r="J447" s="0" t="n">
        <v>1</v>
      </c>
      <c r="K447" s="0" t="n">
        <v>3.45</v>
      </c>
      <c r="L447" s="0" t="n">
        <v>-3.45</v>
      </c>
      <c r="M447" s="0" t="n">
        <f aca="false">IF(AND(J447&lt;&gt;"",ABS(J447-H447)&lt;0.011),1,0)</f>
        <v>1</v>
      </c>
    </row>
    <row r="448" customFormat="false" ht="15" hidden="false" customHeight="false" outlineLevel="0" collapsed="false">
      <c r="A448" s="0" t="s">
        <v>15</v>
      </c>
      <c r="B448" s="0" t="s">
        <v>250</v>
      </c>
      <c r="C448" s="0" t="s">
        <v>251</v>
      </c>
      <c r="D448" s="0" t="s">
        <v>130</v>
      </c>
      <c r="E448" s="0" t="n">
        <v>3.9</v>
      </c>
      <c r="F448" s="0" t="n">
        <v>1</v>
      </c>
      <c r="G448" s="0" t="n">
        <v>1</v>
      </c>
      <c r="H448" s="0" t="n">
        <f aca="false">ROUND(F448,0)</f>
        <v>1</v>
      </c>
      <c r="I448" s="0" t="n">
        <v>10</v>
      </c>
      <c r="J448" s="0" t="n">
        <v>1</v>
      </c>
      <c r="K448" s="0" t="n">
        <v>1.95</v>
      </c>
      <c r="L448" s="0" t="n">
        <v>-1.95</v>
      </c>
      <c r="M448" s="0" t="n">
        <f aca="false">IF(AND(J448&lt;&gt;"",ABS(J448-H448)&lt;0.011),1,0)</f>
        <v>1</v>
      </c>
    </row>
    <row r="449" customFormat="false" ht="15" hidden="false" customHeight="false" outlineLevel="0" collapsed="false">
      <c r="A449" s="0" t="s">
        <v>15</v>
      </c>
      <c r="B449" s="0" t="s">
        <v>250</v>
      </c>
      <c r="C449" s="0" t="s">
        <v>251</v>
      </c>
      <c r="D449" s="0" t="s">
        <v>88</v>
      </c>
      <c r="E449" s="0" t="n">
        <v>3.9</v>
      </c>
      <c r="F449" s="0" t="n">
        <v>2</v>
      </c>
      <c r="G449" s="0" t="n">
        <v>1</v>
      </c>
      <c r="H449" s="0" t="n">
        <f aca="false">ROUND(F449,0)</f>
        <v>2</v>
      </c>
      <c r="I449" s="0" t="n">
        <v>10</v>
      </c>
      <c r="J449" s="0" t="n">
        <v>1</v>
      </c>
      <c r="K449" s="0" t="n">
        <v>1.95</v>
      </c>
      <c r="L449" s="0" t="n">
        <v>-1.95</v>
      </c>
      <c r="M449" s="0" t="n">
        <f aca="false">IF(AND(J449&lt;&gt;"",ABS(J449-H449)&lt;0.011),1,0)</f>
        <v>0</v>
      </c>
    </row>
    <row r="450" customFormat="false" ht="15" hidden="false" customHeight="false" outlineLevel="0" collapsed="false">
      <c r="A450" s="0" t="s">
        <v>15</v>
      </c>
      <c r="B450" s="0" t="s">
        <v>250</v>
      </c>
      <c r="C450" s="0" t="s">
        <v>251</v>
      </c>
      <c r="D450" s="0" t="s">
        <v>69</v>
      </c>
      <c r="E450" s="0" t="n">
        <v>6.5</v>
      </c>
      <c r="F450" s="0" t="n">
        <v>1</v>
      </c>
      <c r="G450" s="0" t="n">
        <v>1</v>
      </c>
      <c r="H450" s="0" t="n">
        <f aca="false">ROUND(F450,0)</f>
        <v>1</v>
      </c>
      <c r="I450" s="0" t="n">
        <v>10</v>
      </c>
      <c r="J450" s="0" t="n">
        <v>1</v>
      </c>
      <c r="K450" s="0" t="n">
        <v>3.25</v>
      </c>
      <c r="L450" s="0" t="n">
        <v>-3.25</v>
      </c>
      <c r="M450" s="0" t="n">
        <f aca="false">IF(AND(J450&lt;&gt;"",ABS(J450-H450)&lt;0.011),1,0)</f>
        <v>1</v>
      </c>
    </row>
    <row r="451" customFormat="false" ht="15" hidden="false" customHeight="false" outlineLevel="0" collapsed="false">
      <c r="A451" s="0" t="s">
        <v>15</v>
      </c>
      <c r="B451" s="0" t="s">
        <v>250</v>
      </c>
      <c r="C451" s="0" t="s">
        <v>251</v>
      </c>
      <c r="D451" s="0" t="s">
        <v>183</v>
      </c>
      <c r="E451" s="0" t="n">
        <v>3.9</v>
      </c>
      <c r="F451" s="0" t="n">
        <v>1</v>
      </c>
      <c r="G451" s="0" t="n">
        <v>1</v>
      </c>
      <c r="H451" s="0" t="n">
        <f aca="false">ROUND(F451,0)</f>
        <v>1</v>
      </c>
      <c r="I451" s="0" t="n">
        <v>13</v>
      </c>
      <c r="J451" s="0" t="n">
        <v>1</v>
      </c>
      <c r="K451" s="0" t="n">
        <v>1.95</v>
      </c>
      <c r="L451" s="0" t="n">
        <v>-1.95</v>
      </c>
      <c r="M451" s="0" t="n">
        <f aca="false">IF(AND(J451&lt;&gt;"",ABS(J451-H451)&lt;0.011),1,0)</f>
        <v>1</v>
      </c>
    </row>
    <row r="452" customFormat="false" ht="15" hidden="false" customHeight="false" outlineLevel="0" collapsed="false">
      <c r="A452" s="0" t="s">
        <v>15</v>
      </c>
      <c r="B452" s="0" t="s">
        <v>250</v>
      </c>
      <c r="C452" s="0" t="s">
        <v>251</v>
      </c>
      <c r="D452" s="0" t="s">
        <v>228</v>
      </c>
      <c r="E452" s="0" t="n">
        <v>4.5</v>
      </c>
      <c r="F452" s="0" t="n">
        <v>1</v>
      </c>
      <c r="G452" s="0" t="n">
        <v>1</v>
      </c>
      <c r="H452" s="0" t="n">
        <f aca="false">ROUND(F452,0)</f>
        <v>1</v>
      </c>
      <c r="I452" s="0" t="n">
        <v>10</v>
      </c>
      <c r="J452" s="0" t="n">
        <v>1</v>
      </c>
      <c r="K452" s="0" t="n">
        <v>2.25</v>
      </c>
      <c r="L452" s="0" t="n">
        <v>-2.25</v>
      </c>
      <c r="M452" s="0" t="n">
        <f aca="false">IF(AND(J452&lt;&gt;"",ABS(J452-H452)&lt;0.011),1,0)</f>
        <v>1</v>
      </c>
    </row>
    <row r="453" customFormat="false" ht="15" hidden="false" customHeight="false" outlineLevel="0" collapsed="false">
      <c r="A453" s="0" t="s">
        <v>15</v>
      </c>
      <c r="B453" s="0" t="s">
        <v>250</v>
      </c>
      <c r="C453" s="0" t="s">
        <v>251</v>
      </c>
      <c r="D453" s="0" t="s">
        <v>194</v>
      </c>
      <c r="E453" s="0" t="n">
        <v>4.2</v>
      </c>
      <c r="F453" s="0" t="n">
        <v>1</v>
      </c>
      <c r="G453" s="0" t="n">
        <v>1</v>
      </c>
      <c r="H453" s="0" t="n">
        <f aca="false">ROUND(F453,0)</f>
        <v>1</v>
      </c>
      <c r="I453" s="0" t="n">
        <v>13</v>
      </c>
      <c r="J453" s="0" t="n">
        <v>1</v>
      </c>
      <c r="K453" s="0" t="n">
        <v>2.1</v>
      </c>
      <c r="L453" s="0" t="n">
        <v>-2.1</v>
      </c>
      <c r="M453" s="0" t="n">
        <f aca="false">IF(AND(J453&lt;&gt;"",ABS(J453-H453)&lt;0.011),1,0)</f>
        <v>1</v>
      </c>
    </row>
    <row r="454" customFormat="false" ht="15" hidden="false" customHeight="false" outlineLevel="0" collapsed="false">
      <c r="A454" s="0" t="s">
        <v>15</v>
      </c>
      <c r="B454" s="0" t="s">
        <v>254</v>
      </c>
      <c r="C454" s="0" t="s">
        <v>197</v>
      </c>
      <c r="D454" s="0" t="s">
        <v>84</v>
      </c>
      <c r="E454" s="0" t="n">
        <v>19</v>
      </c>
      <c r="F454" s="0" t="n">
        <v>1</v>
      </c>
      <c r="G454" s="0" t="n">
        <v>1</v>
      </c>
      <c r="H454" s="0" t="n">
        <f aca="false">ROUND(F454,0)</f>
        <v>1</v>
      </c>
      <c r="I454" s="0" t="n">
        <v>18</v>
      </c>
      <c r="J454" s="0" t="n">
        <v>1</v>
      </c>
      <c r="K454" s="0" t="n">
        <v>9.5</v>
      </c>
      <c r="L454" s="0" t="n">
        <v>-9.5</v>
      </c>
      <c r="M454" s="0" t="n">
        <f aca="false">IF(AND(J454&lt;&gt;"",ABS(J454-H454)&lt;0.011),1,0)</f>
        <v>1</v>
      </c>
    </row>
    <row r="455" customFormat="false" ht="15" hidden="false" customHeight="false" outlineLevel="0" collapsed="false">
      <c r="A455" s="0" t="s">
        <v>15</v>
      </c>
      <c r="B455" s="0" t="s">
        <v>254</v>
      </c>
      <c r="C455" s="0" t="s">
        <v>197</v>
      </c>
      <c r="D455" s="0" t="s">
        <v>256</v>
      </c>
      <c r="E455" s="0" t="n">
        <v>10.5</v>
      </c>
      <c r="F455" s="0" t="n">
        <v>1</v>
      </c>
      <c r="G455" s="0" t="n">
        <v>1</v>
      </c>
      <c r="H455" s="0" t="n">
        <f aca="false">ROUND(F455,0)</f>
        <v>1</v>
      </c>
      <c r="I455" s="0" t="n">
        <v>18</v>
      </c>
      <c r="J455" s="0" t="n">
        <v>1</v>
      </c>
      <c r="K455" s="0" t="n">
        <v>5.25</v>
      </c>
      <c r="L455" s="0" t="n">
        <v>-5.25</v>
      </c>
      <c r="M455" s="0" t="n">
        <f aca="false">IF(AND(J455&lt;&gt;"",ABS(J455-H455)&lt;0.011),1,0)</f>
        <v>1</v>
      </c>
    </row>
    <row r="456" customFormat="false" ht="15" hidden="false" customHeight="false" outlineLevel="0" collapsed="false">
      <c r="A456" s="0" t="s">
        <v>15</v>
      </c>
      <c r="B456" s="0" t="s">
        <v>254</v>
      </c>
      <c r="C456" s="0" t="s">
        <v>197</v>
      </c>
      <c r="D456" s="0" t="s">
        <v>50</v>
      </c>
      <c r="E456" s="0" t="n">
        <v>17.6</v>
      </c>
      <c r="F456" s="0" t="n">
        <v>1</v>
      </c>
      <c r="G456" s="0" t="n">
        <v>1</v>
      </c>
      <c r="H456" s="0" t="n">
        <f aca="false">ROUND(F456,0)</f>
        <v>1</v>
      </c>
      <c r="I456" s="0" t="n">
        <v>18</v>
      </c>
      <c r="J456" s="0" t="n">
        <v>1</v>
      </c>
      <c r="K456" s="0" t="n">
        <v>8.8</v>
      </c>
      <c r="L456" s="0" t="n">
        <v>-8.8</v>
      </c>
      <c r="M456" s="0" t="n">
        <f aca="false">IF(AND(J456&lt;&gt;"",ABS(J456-H456)&lt;0.011),1,0)</f>
        <v>1</v>
      </c>
    </row>
    <row r="457" customFormat="false" ht="15" hidden="false" customHeight="false" outlineLevel="0" collapsed="false">
      <c r="A457" s="0" t="s">
        <v>15</v>
      </c>
      <c r="B457" s="0" t="s">
        <v>254</v>
      </c>
      <c r="C457" s="0" t="s">
        <v>197</v>
      </c>
      <c r="D457" s="0" t="s">
        <v>112</v>
      </c>
      <c r="E457" s="0" t="n">
        <v>8.5</v>
      </c>
      <c r="F457" s="0" t="n">
        <v>1</v>
      </c>
      <c r="G457" s="0" t="n">
        <v>1</v>
      </c>
      <c r="H457" s="0" t="n">
        <f aca="false">ROUND(F457,0)</f>
        <v>1</v>
      </c>
      <c r="I457" s="0" t="n">
        <v>18</v>
      </c>
      <c r="J457" s="0" t="n">
        <v>1</v>
      </c>
      <c r="K457" s="0" t="n">
        <v>4.25</v>
      </c>
      <c r="L457" s="0" t="n">
        <v>-4.25</v>
      </c>
      <c r="M457" s="0" t="n">
        <f aca="false">IF(AND(J457&lt;&gt;"",ABS(J457-H457)&lt;0.011),1,0)</f>
        <v>1</v>
      </c>
    </row>
    <row r="458" customFormat="false" ht="15" hidden="false" customHeight="false" outlineLevel="0" collapsed="false">
      <c r="A458" s="0" t="s">
        <v>15</v>
      </c>
      <c r="B458" s="0" t="s">
        <v>257</v>
      </c>
      <c r="C458" s="0" t="s">
        <v>197</v>
      </c>
      <c r="D458" s="0" t="s">
        <v>130</v>
      </c>
      <c r="E458" s="0" t="n">
        <v>3.9</v>
      </c>
      <c r="F458" s="0" t="n">
        <v>1</v>
      </c>
      <c r="G458" s="0" t="n">
        <v>1</v>
      </c>
      <c r="H458" s="0" t="n">
        <f aca="false">ROUND(F458,0)</f>
        <v>1</v>
      </c>
      <c r="I458" s="0" t="n">
        <v>18</v>
      </c>
      <c r="J458" s="0" t="n">
        <v>1</v>
      </c>
      <c r="K458" s="0" t="n">
        <v>1.95</v>
      </c>
      <c r="L458" s="0" t="n">
        <v>-1.95</v>
      </c>
      <c r="M458" s="0" t="n">
        <f aca="false">IF(AND(J458&lt;&gt;"",ABS(J458-H458)&lt;0.011),1,0)</f>
        <v>1</v>
      </c>
    </row>
    <row r="459" customFormat="false" ht="15" hidden="false" customHeight="false" outlineLevel="0" collapsed="false">
      <c r="A459" s="0" t="s">
        <v>15</v>
      </c>
      <c r="B459" s="0" t="s">
        <v>257</v>
      </c>
      <c r="C459" s="0" t="s">
        <v>197</v>
      </c>
      <c r="D459" s="0" t="s">
        <v>35</v>
      </c>
      <c r="E459" s="0" t="n">
        <v>7.2</v>
      </c>
      <c r="F459" s="0" t="n">
        <v>1</v>
      </c>
      <c r="G459" s="0" t="n">
        <v>1</v>
      </c>
      <c r="H459" s="0" t="n">
        <f aca="false">ROUND(F459,0)</f>
        <v>1</v>
      </c>
      <c r="I459" s="0" t="n">
        <v>18</v>
      </c>
      <c r="J459" s="0" t="n">
        <v>1</v>
      </c>
      <c r="K459" s="0" t="n">
        <v>3.6</v>
      </c>
      <c r="L459" s="0" t="n">
        <v>-3.6</v>
      </c>
      <c r="M459" s="0" t="n">
        <f aca="false">IF(AND(J459&lt;&gt;"",ABS(J459-H459)&lt;0.011),1,0)</f>
        <v>1</v>
      </c>
    </row>
    <row r="460" customFormat="false" ht="15" hidden="false" customHeight="false" outlineLevel="0" collapsed="false">
      <c r="A460" s="0" t="s">
        <v>15</v>
      </c>
      <c r="B460" s="0" t="s">
        <v>257</v>
      </c>
      <c r="C460" s="0" t="s">
        <v>219</v>
      </c>
      <c r="D460" s="0" t="s">
        <v>78</v>
      </c>
      <c r="E460" s="0" t="n">
        <v>17.6</v>
      </c>
      <c r="F460" s="0" t="n">
        <v>1</v>
      </c>
      <c r="G460" s="0" t="n">
        <v>1</v>
      </c>
      <c r="H460" s="0" t="n">
        <f aca="false">ROUND(F460,0)</f>
        <v>1</v>
      </c>
      <c r="I460" s="0" t="n">
        <v>28</v>
      </c>
      <c r="J460" s="0" t="n">
        <v>1</v>
      </c>
      <c r="K460" s="0" t="n">
        <v>8.8</v>
      </c>
      <c r="L460" s="0" t="n">
        <v>-8.8</v>
      </c>
      <c r="M460" s="0" t="n">
        <f aca="false">IF(AND(J460&lt;&gt;"",ABS(J460-H460)&lt;0.011),1,0)</f>
        <v>1</v>
      </c>
    </row>
    <row r="461" customFormat="false" ht="15" hidden="false" customHeight="false" outlineLevel="0" collapsed="false">
      <c r="A461" s="0" t="s">
        <v>15</v>
      </c>
      <c r="B461" s="0" t="s">
        <v>257</v>
      </c>
      <c r="C461" s="0" t="s">
        <v>219</v>
      </c>
      <c r="D461" s="0" t="s">
        <v>222</v>
      </c>
      <c r="E461" s="0" t="n">
        <v>5.8</v>
      </c>
      <c r="F461" s="0" t="n">
        <v>1</v>
      </c>
      <c r="G461" s="0" t="n">
        <v>1</v>
      </c>
      <c r="H461" s="0" t="n">
        <f aca="false">ROUND(F461,0)</f>
        <v>1</v>
      </c>
      <c r="I461" s="0" t="n">
        <v>28</v>
      </c>
      <c r="J461" s="0" t="n">
        <v>1</v>
      </c>
      <c r="K461" s="0" t="n">
        <v>2.9</v>
      </c>
      <c r="L461" s="0" t="n">
        <v>-2.9</v>
      </c>
      <c r="M461" s="0" t="n">
        <f aca="false">IF(AND(J461&lt;&gt;"",ABS(J461-H461)&lt;0.011),1,0)</f>
        <v>1</v>
      </c>
    </row>
    <row r="462" customFormat="false" ht="15" hidden="false" customHeight="false" outlineLevel="0" collapsed="false">
      <c r="A462" s="0" t="s">
        <v>15</v>
      </c>
      <c r="B462" s="0" t="s">
        <v>257</v>
      </c>
      <c r="C462" s="0" t="s">
        <v>219</v>
      </c>
      <c r="D462" s="0" t="s">
        <v>76</v>
      </c>
      <c r="E462" s="0" t="n">
        <v>17.6</v>
      </c>
      <c r="F462" s="0" t="n">
        <v>1</v>
      </c>
      <c r="G462" s="0" t="n">
        <v>1</v>
      </c>
      <c r="H462" s="0" t="n">
        <f aca="false">ROUND(F462,0)</f>
        <v>1</v>
      </c>
      <c r="I462" s="0" t="n">
        <v>28</v>
      </c>
      <c r="J462" s="0" t="n">
        <v>1</v>
      </c>
      <c r="K462" s="0" t="n">
        <v>8.8</v>
      </c>
      <c r="L462" s="0" t="n">
        <v>-8.8</v>
      </c>
      <c r="M462" s="0" t="n">
        <f aca="false">IF(AND(J462&lt;&gt;"",ABS(J462-H462)&lt;0.011),1,0)</f>
        <v>1</v>
      </c>
    </row>
    <row r="463" customFormat="false" ht="15" hidden="false" customHeight="false" outlineLevel="0" collapsed="false">
      <c r="A463" s="0" t="s">
        <v>15</v>
      </c>
      <c r="B463" s="0" t="s">
        <v>258</v>
      </c>
      <c r="C463" s="0" t="s">
        <v>19</v>
      </c>
      <c r="D463" s="0" t="s">
        <v>93</v>
      </c>
      <c r="E463" s="0" t="n">
        <v>9.8</v>
      </c>
      <c r="F463" s="0" t="n">
        <v>1</v>
      </c>
      <c r="G463" s="0" t="n">
        <v>1</v>
      </c>
      <c r="H463" s="0" t="n">
        <f aca="false">ROUND(F463,0)</f>
        <v>1</v>
      </c>
      <c r="I463" s="0" t="n">
        <v>12</v>
      </c>
      <c r="J463" s="0" t="n">
        <v>1</v>
      </c>
      <c r="K463" s="0" t="n">
        <v>4.9</v>
      </c>
      <c r="L463" s="0" t="n">
        <v>-4.9</v>
      </c>
      <c r="M463" s="0" t="n">
        <f aca="false">IF(AND(J463&lt;&gt;"",ABS(J463-H463)&lt;0.011),1,0)</f>
        <v>1</v>
      </c>
    </row>
    <row r="464" customFormat="false" ht="15" hidden="false" customHeight="false" outlineLevel="0" collapsed="false">
      <c r="A464" s="0" t="s">
        <v>15</v>
      </c>
      <c r="B464" s="0" t="s">
        <v>258</v>
      </c>
      <c r="C464" s="0" t="s">
        <v>119</v>
      </c>
      <c r="D464" s="0" t="s">
        <v>259</v>
      </c>
      <c r="E464" s="0" t="n">
        <v>29.9</v>
      </c>
      <c r="F464" s="0" t="n">
        <v>1</v>
      </c>
      <c r="G464" s="0" t="n">
        <v>1</v>
      </c>
      <c r="H464" s="0" t="n">
        <f aca="false">ROUND(F464,0)</f>
        <v>1</v>
      </c>
      <c r="I464" s="0" t="n">
        <v>25</v>
      </c>
      <c r="J464" s="0" t="n">
        <v>1</v>
      </c>
      <c r="K464" s="0" t="n">
        <v>14.95</v>
      </c>
      <c r="L464" s="0" t="n">
        <v>-14.95</v>
      </c>
      <c r="M464" s="0" t="n">
        <f aca="false">IF(AND(J464&lt;&gt;"",ABS(J464-H464)&lt;0.011),1,0)</f>
        <v>1</v>
      </c>
    </row>
    <row r="465" customFormat="false" ht="15" hidden="false" customHeight="false" outlineLevel="0" collapsed="false">
      <c r="A465" s="0" t="s">
        <v>15</v>
      </c>
      <c r="B465" s="0" t="s">
        <v>258</v>
      </c>
      <c r="C465" s="0" t="s">
        <v>119</v>
      </c>
      <c r="D465" s="0" t="s">
        <v>78</v>
      </c>
      <c r="E465" s="0" t="n">
        <v>17.6</v>
      </c>
      <c r="F465" s="0" t="n">
        <v>1</v>
      </c>
      <c r="G465" s="0" t="n">
        <v>1</v>
      </c>
      <c r="H465" s="0" t="n">
        <f aca="false">ROUND(F465,0)</f>
        <v>1</v>
      </c>
      <c r="I465" s="0" t="n">
        <v>25</v>
      </c>
      <c r="J465" s="0" t="n">
        <v>1</v>
      </c>
      <c r="K465" s="0" t="n">
        <v>8.8</v>
      </c>
      <c r="L465" s="0" t="n">
        <v>-8.8</v>
      </c>
      <c r="M465" s="0" t="n">
        <f aca="false">IF(AND(J465&lt;&gt;"",ABS(J465-H465)&lt;0.011),1,0)</f>
        <v>1</v>
      </c>
    </row>
    <row r="466" customFormat="false" ht="15" hidden="false" customHeight="false" outlineLevel="0" collapsed="false">
      <c r="A466" s="0" t="s">
        <v>15</v>
      </c>
      <c r="B466" s="0" t="s">
        <v>258</v>
      </c>
      <c r="C466" s="0" t="s">
        <v>119</v>
      </c>
      <c r="D466" s="0" t="s">
        <v>80</v>
      </c>
      <c r="E466" s="0" t="n">
        <v>3.9</v>
      </c>
      <c r="F466" s="0" t="n">
        <v>1</v>
      </c>
      <c r="G466" s="0" t="n">
        <v>1</v>
      </c>
      <c r="H466" s="0" t="n">
        <f aca="false">ROUND(F466,0)</f>
        <v>1</v>
      </c>
      <c r="I466" s="0" t="n">
        <v>25</v>
      </c>
      <c r="J466" s="0" t="n">
        <v>1</v>
      </c>
      <c r="K466" s="0" t="n">
        <v>1.95</v>
      </c>
      <c r="L466" s="0" t="n">
        <v>-1.95</v>
      </c>
      <c r="M466" s="0" t="n">
        <f aca="false">IF(AND(J466&lt;&gt;"",ABS(J466-H466)&lt;0.011),1,0)</f>
        <v>1</v>
      </c>
    </row>
    <row r="467" customFormat="false" ht="15" hidden="false" customHeight="false" outlineLevel="0" collapsed="false">
      <c r="A467" s="0" t="s">
        <v>15</v>
      </c>
      <c r="B467" s="0" t="s">
        <v>258</v>
      </c>
      <c r="C467" s="0" t="s">
        <v>119</v>
      </c>
      <c r="D467" s="0" t="s">
        <v>126</v>
      </c>
      <c r="E467" s="0" t="n">
        <v>17.6</v>
      </c>
      <c r="F467" s="0" t="n">
        <v>1</v>
      </c>
      <c r="G467" s="0" t="n">
        <v>1</v>
      </c>
      <c r="H467" s="0" t="n">
        <f aca="false">ROUND(F467,0)</f>
        <v>1</v>
      </c>
      <c r="I467" s="0" t="n">
        <v>25</v>
      </c>
      <c r="J467" s="0" t="n">
        <v>1</v>
      </c>
      <c r="K467" s="0" t="n">
        <v>8.8</v>
      </c>
      <c r="L467" s="0" t="n">
        <v>-8.8</v>
      </c>
      <c r="M467" s="0" t="n">
        <f aca="false">IF(AND(J467&lt;&gt;"",ABS(J467-H467)&lt;0.011),1,0)</f>
        <v>1</v>
      </c>
    </row>
    <row r="468" customFormat="false" ht="15" hidden="false" customHeight="false" outlineLevel="0" collapsed="false">
      <c r="A468" s="0" t="s">
        <v>15</v>
      </c>
      <c r="B468" s="0" t="s">
        <v>258</v>
      </c>
      <c r="C468" s="0" t="s">
        <v>119</v>
      </c>
      <c r="D468" s="0" t="s">
        <v>122</v>
      </c>
      <c r="E468" s="0" t="n">
        <v>4.9</v>
      </c>
      <c r="F468" s="0" t="n">
        <v>1</v>
      </c>
      <c r="G468" s="0" t="n">
        <v>1</v>
      </c>
      <c r="H468" s="0" t="n">
        <f aca="false">ROUND(F468,0)</f>
        <v>1</v>
      </c>
      <c r="I468" s="0" t="n">
        <v>25</v>
      </c>
      <c r="J468" s="0" t="n">
        <v>1</v>
      </c>
      <c r="K468" s="0" t="n">
        <v>2.45</v>
      </c>
      <c r="L468" s="0" t="n">
        <v>-2.45</v>
      </c>
      <c r="M468" s="0" t="n">
        <f aca="false">IF(AND(J468&lt;&gt;"",ABS(J468-H468)&lt;0.011),1,0)</f>
        <v>1</v>
      </c>
    </row>
    <row r="469" customFormat="false" ht="15" hidden="false" customHeight="false" outlineLevel="0" collapsed="false">
      <c r="A469" s="0" t="s">
        <v>15</v>
      </c>
      <c r="B469" s="0" t="s">
        <v>258</v>
      </c>
      <c r="C469" s="0" t="s">
        <v>119</v>
      </c>
      <c r="D469" s="0" t="s">
        <v>57</v>
      </c>
      <c r="E469" s="0" t="n">
        <v>8.7</v>
      </c>
      <c r="F469" s="0" t="n">
        <v>1</v>
      </c>
      <c r="G469" s="0" t="n">
        <v>1</v>
      </c>
      <c r="H469" s="0" t="n">
        <f aca="false">ROUND(F469,0)</f>
        <v>1</v>
      </c>
      <c r="I469" s="0" t="n">
        <v>25</v>
      </c>
      <c r="J469" s="0" t="n">
        <v>1</v>
      </c>
      <c r="K469" s="0" t="n">
        <v>4.35</v>
      </c>
      <c r="L469" s="0" t="n">
        <v>-4.35</v>
      </c>
      <c r="M469" s="0" t="n">
        <f aca="false">IF(AND(J469&lt;&gt;"",ABS(J469-H469)&lt;0.011),1,0)</f>
        <v>1</v>
      </c>
    </row>
    <row r="470" customFormat="false" ht="15" hidden="false" customHeight="false" outlineLevel="0" collapsed="false">
      <c r="A470" s="0" t="s">
        <v>15</v>
      </c>
      <c r="B470" s="0" t="s">
        <v>258</v>
      </c>
      <c r="C470" s="0" t="s">
        <v>119</v>
      </c>
      <c r="D470" s="0" t="s">
        <v>50</v>
      </c>
      <c r="E470" s="0" t="n">
        <v>17.6</v>
      </c>
      <c r="F470" s="0" t="n">
        <v>1</v>
      </c>
      <c r="G470" s="0" t="n">
        <v>1</v>
      </c>
      <c r="H470" s="0" t="n">
        <f aca="false">ROUND(F470,0)</f>
        <v>1</v>
      </c>
      <c r="I470" s="0" t="n">
        <v>25</v>
      </c>
      <c r="J470" s="0" t="n">
        <v>1</v>
      </c>
      <c r="K470" s="0" t="n">
        <v>8.8</v>
      </c>
      <c r="L470" s="0" t="n">
        <v>-8.8</v>
      </c>
      <c r="M470" s="0" t="n">
        <f aca="false">IF(AND(J470&lt;&gt;"",ABS(J470-H470)&lt;0.011),1,0)</f>
        <v>1</v>
      </c>
    </row>
    <row r="471" customFormat="false" ht="15" hidden="false" customHeight="false" outlineLevel="0" collapsed="false">
      <c r="A471" s="0" t="s">
        <v>15</v>
      </c>
      <c r="B471" s="0" t="s">
        <v>258</v>
      </c>
      <c r="C471" s="0" t="s">
        <v>119</v>
      </c>
      <c r="D471" s="0" t="s">
        <v>42</v>
      </c>
      <c r="E471" s="0" t="n">
        <v>8.7</v>
      </c>
      <c r="F471" s="0" t="n">
        <v>1</v>
      </c>
      <c r="G471" s="0" t="n">
        <v>1</v>
      </c>
      <c r="H471" s="0" t="n">
        <f aca="false">ROUND(F471,0)</f>
        <v>1</v>
      </c>
      <c r="I471" s="0" t="n">
        <v>25</v>
      </c>
      <c r="J471" s="0" t="n">
        <v>1</v>
      </c>
      <c r="K471" s="0" t="n">
        <v>4.35</v>
      </c>
      <c r="L471" s="0" t="n">
        <v>-4.35</v>
      </c>
      <c r="M471" s="0" t="n">
        <f aca="false">IF(AND(J471&lt;&gt;"",ABS(J471-H471)&lt;0.011),1,0)</f>
        <v>1</v>
      </c>
    </row>
    <row r="472" customFormat="false" ht="15" hidden="false" customHeight="false" outlineLevel="0" collapsed="false">
      <c r="A472" s="0" t="s">
        <v>15</v>
      </c>
      <c r="B472" s="0" t="s">
        <v>258</v>
      </c>
      <c r="C472" s="0" t="s">
        <v>119</v>
      </c>
      <c r="D472" s="0" t="s">
        <v>21</v>
      </c>
      <c r="E472" s="0" t="n">
        <v>4.9</v>
      </c>
      <c r="F472" s="0" t="n">
        <v>1</v>
      </c>
      <c r="G472" s="0" t="n">
        <v>1</v>
      </c>
      <c r="H472" s="0" t="n">
        <f aca="false">ROUND(F472,0)</f>
        <v>1</v>
      </c>
      <c r="I472" s="0" t="n">
        <v>25</v>
      </c>
      <c r="J472" s="0" t="n">
        <v>1</v>
      </c>
      <c r="K472" s="0" t="n">
        <v>2.45</v>
      </c>
      <c r="L472" s="0" t="n">
        <v>-2.45</v>
      </c>
      <c r="M472" s="0" t="n">
        <f aca="false">IF(AND(J472&lt;&gt;"",ABS(J472-H472)&lt;0.011),1,0)</f>
        <v>1</v>
      </c>
    </row>
    <row r="473" customFormat="false" ht="15" hidden="false" customHeight="false" outlineLevel="0" collapsed="false">
      <c r="A473" s="0" t="s">
        <v>15</v>
      </c>
      <c r="B473" s="0" t="s">
        <v>258</v>
      </c>
      <c r="C473" s="0" t="s">
        <v>119</v>
      </c>
      <c r="D473" s="0" t="s">
        <v>112</v>
      </c>
      <c r="E473" s="0" t="n">
        <v>8.5</v>
      </c>
      <c r="F473" s="0" t="n">
        <v>1</v>
      </c>
      <c r="G473" s="0" t="n">
        <v>1</v>
      </c>
      <c r="H473" s="0" t="n">
        <f aca="false">ROUND(F473,0)</f>
        <v>1</v>
      </c>
      <c r="I473" s="0" t="n">
        <v>25</v>
      </c>
      <c r="J473" s="0" t="n">
        <v>1</v>
      </c>
      <c r="K473" s="0" t="n">
        <v>4.25</v>
      </c>
      <c r="L473" s="0" t="n">
        <v>-4.25</v>
      </c>
      <c r="M473" s="0" t="n">
        <f aca="false">IF(AND(J473&lt;&gt;"",ABS(J473-H473)&lt;0.011),1,0)</f>
        <v>1</v>
      </c>
    </row>
    <row r="474" customFormat="false" ht="15" hidden="false" customHeight="false" outlineLevel="0" collapsed="false">
      <c r="A474" s="0" t="s">
        <v>15</v>
      </c>
      <c r="B474" s="0" t="s">
        <v>260</v>
      </c>
      <c r="C474" s="0" t="s">
        <v>102</v>
      </c>
      <c r="D474" s="0" t="s">
        <v>45</v>
      </c>
      <c r="E474" s="0" t="n">
        <v>17.6</v>
      </c>
      <c r="F474" s="0" t="n">
        <v>1</v>
      </c>
      <c r="G474" s="0" t="n">
        <v>1</v>
      </c>
      <c r="H474" s="0" t="n">
        <f aca="false">ROUND(F474,0)</f>
        <v>1</v>
      </c>
      <c r="I474" s="0" t="n">
        <v>26</v>
      </c>
      <c r="J474" s="0" t="n">
        <v>1</v>
      </c>
      <c r="K474" s="0" t="n">
        <v>8.8</v>
      </c>
      <c r="L474" s="0" t="n">
        <v>-8.8</v>
      </c>
      <c r="M474" s="0" t="n">
        <f aca="false">IF(AND(J474&lt;&gt;"",ABS(J474-H474)&lt;0.011),1,0)</f>
        <v>1</v>
      </c>
    </row>
    <row r="475" customFormat="false" ht="15" hidden="false" customHeight="false" outlineLevel="0" collapsed="false">
      <c r="A475" s="0" t="s">
        <v>15</v>
      </c>
      <c r="B475" s="0" t="s">
        <v>260</v>
      </c>
      <c r="C475" s="0" t="s">
        <v>102</v>
      </c>
      <c r="D475" s="0" t="s">
        <v>261</v>
      </c>
      <c r="E475" s="0" t="n">
        <v>24.9</v>
      </c>
      <c r="F475" s="0" t="n">
        <v>1</v>
      </c>
      <c r="G475" s="0" t="n">
        <v>1</v>
      </c>
      <c r="H475" s="0" t="n">
        <f aca="false">ROUND(F475,0)</f>
        <v>1</v>
      </c>
      <c r="I475" s="0" t="n">
        <v>26</v>
      </c>
      <c r="J475" s="0" t="n">
        <v>1</v>
      </c>
      <c r="K475" s="0" t="n">
        <v>12.45</v>
      </c>
      <c r="L475" s="0" t="n">
        <v>-12.45</v>
      </c>
      <c r="M475" s="0" t="n">
        <f aca="false">IF(AND(J475&lt;&gt;"",ABS(J475-H475)&lt;0.011),1,0)</f>
        <v>1</v>
      </c>
    </row>
    <row r="476" customFormat="false" ht="15" hidden="false" customHeight="false" outlineLevel="0" collapsed="false">
      <c r="A476" s="0" t="s">
        <v>15</v>
      </c>
      <c r="B476" s="0" t="s">
        <v>260</v>
      </c>
      <c r="C476" s="0" t="s">
        <v>102</v>
      </c>
      <c r="D476" s="0" t="s">
        <v>262</v>
      </c>
      <c r="E476" s="0" t="n">
        <v>15</v>
      </c>
      <c r="F476" s="0" t="n">
        <v>3</v>
      </c>
      <c r="G476" s="0" t="n">
        <v>1</v>
      </c>
      <c r="H476" s="0" t="n">
        <f aca="false">ROUND(F476,0)</f>
        <v>3</v>
      </c>
      <c r="I476" s="0" t="n">
        <v>26</v>
      </c>
      <c r="J476" s="0" t="n">
        <v>3</v>
      </c>
      <c r="K476" s="0" t="n">
        <v>22.5</v>
      </c>
      <c r="L476" s="0" t="n">
        <v>-22.5</v>
      </c>
      <c r="M476" s="0" t="n">
        <f aca="false">IF(AND(J476&lt;&gt;"",ABS(J476-H476)&lt;0.011),1,0)</f>
        <v>1</v>
      </c>
    </row>
    <row r="477" customFormat="false" ht="15" hidden="false" customHeight="false" outlineLevel="0" collapsed="false">
      <c r="A477" s="0" t="s">
        <v>15</v>
      </c>
      <c r="B477" s="0" t="s">
        <v>260</v>
      </c>
      <c r="C477" s="0" t="s">
        <v>263</v>
      </c>
      <c r="D477" s="0" t="s">
        <v>208</v>
      </c>
      <c r="E477" s="0" t="n">
        <v>7.5</v>
      </c>
      <c r="F477" s="0" t="n">
        <v>1</v>
      </c>
      <c r="G477" s="0" t="n">
        <v>1</v>
      </c>
      <c r="H477" s="0" t="n">
        <f aca="false">ROUND(F477,0)</f>
        <v>1</v>
      </c>
      <c r="I477" s="0" t="n">
        <v>51</v>
      </c>
      <c r="J477" s="0" t="n">
        <v>1</v>
      </c>
      <c r="K477" s="0" t="n">
        <v>3.75</v>
      </c>
      <c r="L477" s="0" t="n">
        <v>-3.75</v>
      </c>
      <c r="M477" s="0" t="n">
        <f aca="false">IF(AND(J477&lt;&gt;"",ABS(J477-H477)&lt;0.011),1,0)</f>
        <v>1</v>
      </c>
    </row>
    <row r="478" customFormat="false" ht="15" hidden="false" customHeight="false" outlineLevel="0" collapsed="false">
      <c r="A478" s="0" t="s">
        <v>15</v>
      </c>
      <c r="B478" s="0" t="s">
        <v>260</v>
      </c>
      <c r="C478" s="0" t="s">
        <v>263</v>
      </c>
      <c r="D478" s="0" t="s">
        <v>264</v>
      </c>
      <c r="E478" s="0" t="n">
        <v>6.9</v>
      </c>
      <c r="F478" s="0" t="n">
        <v>1</v>
      </c>
      <c r="G478" s="0" t="n">
        <v>1</v>
      </c>
      <c r="H478" s="0" t="n">
        <f aca="false">ROUND(F478,0)</f>
        <v>1</v>
      </c>
      <c r="I478" s="0" t="n">
        <v>51</v>
      </c>
      <c r="J478" s="0" t="n">
        <v>1</v>
      </c>
      <c r="K478" s="0" t="n">
        <v>3.45</v>
      </c>
      <c r="L478" s="0" t="n">
        <v>-3.45</v>
      </c>
      <c r="M478" s="0" t="n">
        <f aca="false">IF(AND(J478&lt;&gt;"",ABS(J478-H478)&lt;0.011),1,0)</f>
        <v>1</v>
      </c>
    </row>
    <row r="479" customFormat="false" ht="15" hidden="false" customHeight="false" outlineLevel="0" collapsed="false">
      <c r="A479" s="0" t="s">
        <v>15</v>
      </c>
      <c r="B479" s="0" t="s">
        <v>260</v>
      </c>
      <c r="C479" s="0" t="s">
        <v>263</v>
      </c>
      <c r="D479" s="0" t="s">
        <v>32</v>
      </c>
      <c r="E479" s="0" t="n">
        <v>2.2</v>
      </c>
      <c r="F479" s="0" t="n">
        <v>1</v>
      </c>
      <c r="G479" s="0" t="n">
        <v>1</v>
      </c>
      <c r="H479" s="0" t="n">
        <f aca="false">ROUND(F479,0)</f>
        <v>1</v>
      </c>
      <c r="I479" s="0" t="n">
        <v>51</v>
      </c>
      <c r="J479" s="0" t="n">
        <v>1</v>
      </c>
      <c r="K479" s="0" t="n">
        <v>1.1</v>
      </c>
      <c r="L479" s="0" t="n">
        <v>-1.1</v>
      </c>
      <c r="M479" s="0" t="n">
        <f aca="false">IF(AND(J479&lt;&gt;"",ABS(J479-H479)&lt;0.011),1,0)</f>
        <v>1</v>
      </c>
    </row>
    <row r="480" customFormat="false" ht="15" hidden="false" customHeight="false" outlineLevel="0" collapsed="false">
      <c r="A480" s="0" t="s">
        <v>15</v>
      </c>
      <c r="B480" s="0" t="s">
        <v>260</v>
      </c>
      <c r="C480" s="0" t="s">
        <v>263</v>
      </c>
      <c r="D480" s="0" t="s">
        <v>265</v>
      </c>
      <c r="E480" s="0" t="n">
        <v>8.5</v>
      </c>
      <c r="F480" s="0" t="n">
        <v>1</v>
      </c>
      <c r="G480" s="0" t="n">
        <v>1</v>
      </c>
      <c r="H480" s="0" t="n">
        <f aca="false">ROUND(F480,0)</f>
        <v>1</v>
      </c>
      <c r="I480" s="0" t="n">
        <v>51</v>
      </c>
      <c r="J480" s="0" t="n">
        <v>1</v>
      </c>
      <c r="K480" s="0" t="n">
        <v>4.25</v>
      </c>
      <c r="L480" s="0" t="n">
        <v>-4.25</v>
      </c>
      <c r="M480" s="0" t="n">
        <f aca="false">IF(AND(J480&lt;&gt;"",ABS(J480-H480)&lt;0.011),1,0)</f>
        <v>1</v>
      </c>
    </row>
    <row r="481" customFormat="false" ht="15" hidden="false" customHeight="false" outlineLevel="0" collapsed="false">
      <c r="A481" s="0" t="s">
        <v>15</v>
      </c>
      <c r="B481" s="0" t="s">
        <v>260</v>
      </c>
      <c r="C481" s="0" t="s">
        <v>263</v>
      </c>
      <c r="D481" s="0" t="s">
        <v>126</v>
      </c>
      <c r="E481" s="0" t="n">
        <v>17.6</v>
      </c>
      <c r="F481" s="0" t="n">
        <v>1</v>
      </c>
      <c r="G481" s="0" t="n">
        <v>1</v>
      </c>
      <c r="H481" s="0" t="n">
        <f aca="false">ROUND(F481,0)</f>
        <v>1</v>
      </c>
      <c r="I481" s="0" t="n">
        <v>51</v>
      </c>
      <c r="J481" s="0" t="n">
        <v>1</v>
      </c>
      <c r="K481" s="0" t="n">
        <v>8.8</v>
      </c>
      <c r="L481" s="0" t="n">
        <v>-8.8</v>
      </c>
      <c r="M481" s="0" t="n">
        <f aca="false">IF(AND(J481&lt;&gt;"",ABS(J481-H481)&lt;0.011),1,0)</f>
        <v>1</v>
      </c>
    </row>
    <row r="482" customFormat="false" ht="15" hidden="false" customHeight="false" outlineLevel="0" collapsed="false">
      <c r="A482" s="0" t="s">
        <v>15</v>
      </c>
      <c r="B482" s="0" t="s">
        <v>260</v>
      </c>
      <c r="C482" s="0" t="s">
        <v>263</v>
      </c>
      <c r="D482" s="0" t="s">
        <v>50</v>
      </c>
      <c r="E482" s="0" t="n">
        <v>17.6</v>
      </c>
      <c r="F482" s="0" t="n">
        <v>1</v>
      </c>
      <c r="G482" s="0" t="n">
        <v>1</v>
      </c>
      <c r="H482" s="0" t="n">
        <f aca="false">ROUND(F482,0)</f>
        <v>1</v>
      </c>
      <c r="I482" s="0" t="n">
        <v>51</v>
      </c>
      <c r="J482" s="0" t="n">
        <v>1</v>
      </c>
      <c r="K482" s="0" t="n">
        <v>8.8</v>
      </c>
      <c r="L482" s="0" t="n">
        <v>-8.8</v>
      </c>
      <c r="M482" s="0" t="n">
        <f aca="false">IF(AND(J482&lt;&gt;"",ABS(J482-H482)&lt;0.011),1,0)</f>
        <v>1</v>
      </c>
    </row>
    <row r="483" customFormat="false" ht="15" hidden="false" customHeight="false" outlineLevel="0" collapsed="false">
      <c r="A483" s="0" t="s">
        <v>15</v>
      </c>
      <c r="B483" s="0" t="s">
        <v>260</v>
      </c>
      <c r="C483" s="0" t="s">
        <v>263</v>
      </c>
      <c r="D483" s="0" t="s">
        <v>249</v>
      </c>
      <c r="E483" s="0" t="n">
        <v>7</v>
      </c>
      <c r="F483" s="0" t="n">
        <v>1</v>
      </c>
      <c r="G483" s="0" t="n">
        <v>1</v>
      </c>
      <c r="H483" s="0" t="n">
        <f aca="false">ROUND(F483,0)</f>
        <v>1</v>
      </c>
      <c r="I483" s="0" t="n">
        <v>51</v>
      </c>
      <c r="J483" s="0" t="n">
        <v>1</v>
      </c>
      <c r="K483" s="0" t="n">
        <v>3.5</v>
      </c>
      <c r="L483" s="0" t="n">
        <v>-3.5</v>
      </c>
      <c r="M483" s="0" t="n">
        <f aca="false">IF(AND(J483&lt;&gt;"",ABS(J483-H483)&lt;0.011),1,0)</f>
        <v>1</v>
      </c>
    </row>
    <row r="484" customFormat="false" ht="15" hidden="false" customHeight="false" outlineLevel="0" collapsed="false">
      <c r="A484" s="0" t="s">
        <v>15</v>
      </c>
      <c r="B484" s="0" t="s">
        <v>260</v>
      </c>
      <c r="C484" s="0" t="s">
        <v>263</v>
      </c>
      <c r="D484" s="0" t="s">
        <v>23</v>
      </c>
      <c r="E484" s="0" t="n">
        <v>5.9</v>
      </c>
      <c r="F484" s="0" t="n">
        <v>1</v>
      </c>
      <c r="G484" s="0" t="n">
        <v>1</v>
      </c>
      <c r="H484" s="0" t="n">
        <f aca="false">ROUND(F484,0)</f>
        <v>1</v>
      </c>
      <c r="I484" s="0" t="n">
        <v>51</v>
      </c>
      <c r="J484" s="0" t="n">
        <v>1</v>
      </c>
      <c r="K484" s="0" t="n">
        <v>2.95</v>
      </c>
      <c r="L484" s="0" t="n">
        <v>-2.95</v>
      </c>
      <c r="M484" s="0" t="n">
        <f aca="false">IF(AND(J484&lt;&gt;"",ABS(J484-H484)&lt;0.011),1,0)</f>
        <v>1</v>
      </c>
    </row>
    <row r="485" customFormat="false" ht="15" hidden="false" customHeight="false" outlineLevel="0" collapsed="false">
      <c r="A485" s="0" t="s">
        <v>15</v>
      </c>
      <c r="B485" s="0" t="s">
        <v>266</v>
      </c>
      <c r="C485" s="0" t="s">
        <v>218</v>
      </c>
      <c r="D485" s="0" t="s">
        <v>84</v>
      </c>
      <c r="E485" s="0" t="n">
        <v>19</v>
      </c>
      <c r="F485" s="0" t="n">
        <v>1</v>
      </c>
      <c r="G485" s="0" t="n">
        <v>1</v>
      </c>
      <c r="H485" s="0" t="n">
        <f aca="false">ROUND(F485,0)</f>
        <v>1</v>
      </c>
      <c r="I485" s="0" t="n">
        <v>15</v>
      </c>
      <c r="J485" s="0" t="n">
        <v>1</v>
      </c>
      <c r="K485" s="0" t="n">
        <v>9.5</v>
      </c>
      <c r="L485" s="0" t="n">
        <v>-9.5</v>
      </c>
      <c r="M485" s="0" t="n">
        <f aca="false">IF(AND(J485&lt;&gt;"",ABS(J485-H485)&lt;0.011),1,0)</f>
        <v>1</v>
      </c>
    </row>
    <row r="486" customFormat="false" ht="15" hidden="false" customHeight="false" outlineLevel="0" collapsed="false">
      <c r="A486" s="0" t="s">
        <v>15</v>
      </c>
      <c r="B486" s="0" t="s">
        <v>266</v>
      </c>
      <c r="C486" s="0" t="s">
        <v>218</v>
      </c>
      <c r="D486" s="0" t="s">
        <v>60</v>
      </c>
      <c r="E486" s="0" t="n">
        <v>19</v>
      </c>
      <c r="F486" s="0" t="n">
        <v>1</v>
      </c>
      <c r="G486" s="0" t="n">
        <v>1</v>
      </c>
      <c r="H486" s="0" t="n">
        <f aca="false">ROUND(F486,0)</f>
        <v>1</v>
      </c>
      <c r="I486" s="0" t="n">
        <v>15</v>
      </c>
      <c r="J486" s="0" t="n">
        <v>1</v>
      </c>
      <c r="K486" s="0" t="n">
        <v>9.5</v>
      </c>
      <c r="L486" s="0" t="n">
        <v>-9.5</v>
      </c>
      <c r="M486" s="0" t="n">
        <f aca="false">IF(AND(J486&lt;&gt;"",ABS(J486-H486)&lt;0.011),1,0)</f>
        <v>1</v>
      </c>
    </row>
    <row r="487" customFormat="false" ht="15" hidden="false" customHeight="false" outlineLevel="0" collapsed="false">
      <c r="A487" s="0" t="s">
        <v>15</v>
      </c>
      <c r="B487" s="0" t="s">
        <v>266</v>
      </c>
      <c r="C487" s="0" t="s">
        <v>218</v>
      </c>
      <c r="D487" s="0" t="s">
        <v>267</v>
      </c>
      <c r="E487" s="0" t="n">
        <v>30</v>
      </c>
      <c r="F487" s="0" t="n">
        <v>1</v>
      </c>
      <c r="G487" s="0" t="n">
        <v>1</v>
      </c>
      <c r="H487" s="0" t="n">
        <f aca="false">ROUND(F487,0)</f>
        <v>1</v>
      </c>
      <c r="I487" s="0" t="n">
        <v>15</v>
      </c>
      <c r="J487" s="0" t="n">
        <v>1</v>
      </c>
      <c r="K487" s="0" t="n">
        <v>15</v>
      </c>
      <c r="L487" s="0" t="n">
        <v>-15</v>
      </c>
      <c r="M487" s="0" t="n">
        <f aca="false">IF(AND(J487&lt;&gt;"",ABS(J487-H487)&lt;0.011),1,0)</f>
        <v>1</v>
      </c>
    </row>
    <row r="488" customFormat="false" ht="15" hidden="false" customHeight="false" outlineLevel="0" collapsed="false">
      <c r="A488" s="0" t="s">
        <v>15</v>
      </c>
      <c r="B488" s="0" t="s">
        <v>266</v>
      </c>
      <c r="C488" s="0" t="s">
        <v>153</v>
      </c>
      <c r="D488" s="0" t="s">
        <v>25</v>
      </c>
      <c r="E488" s="0" t="n">
        <v>15.9</v>
      </c>
      <c r="F488" s="0" t="n">
        <v>1</v>
      </c>
      <c r="G488" s="0" t="n">
        <v>1</v>
      </c>
      <c r="H488" s="0" t="n">
        <f aca="false">ROUND(F488,0)</f>
        <v>1</v>
      </c>
      <c r="I488" s="0" t="n">
        <v>8</v>
      </c>
      <c r="J488" s="0" t="n">
        <v>1</v>
      </c>
      <c r="K488" s="0" t="n">
        <v>7.95</v>
      </c>
      <c r="L488" s="0" t="n">
        <v>-7.95</v>
      </c>
      <c r="M488" s="0" t="n">
        <f aca="false">IF(AND(J488&lt;&gt;"",ABS(J488-H488)&lt;0.011),1,0)</f>
        <v>1</v>
      </c>
    </row>
    <row r="489" customFormat="false" ht="15" hidden="false" customHeight="false" outlineLevel="0" collapsed="false">
      <c r="A489" s="0" t="s">
        <v>15</v>
      </c>
      <c r="B489" s="0" t="s">
        <v>266</v>
      </c>
      <c r="C489" s="0" t="s">
        <v>153</v>
      </c>
      <c r="D489" s="0" t="s">
        <v>32</v>
      </c>
      <c r="E489" s="0" t="n">
        <v>2.2</v>
      </c>
      <c r="F489" s="0" t="n">
        <v>1</v>
      </c>
      <c r="G489" s="0" t="n">
        <v>1</v>
      </c>
      <c r="H489" s="0" t="n">
        <f aca="false">ROUND(F489,0)</f>
        <v>1</v>
      </c>
      <c r="I489" s="0" t="n">
        <v>8</v>
      </c>
      <c r="J489" s="0" t="n">
        <v>1</v>
      </c>
      <c r="K489" s="0" t="n">
        <v>1.1</v>
      </c>
      <c r="L489" s="0" t="n">
        <v>-1.1</v>
      </c>
      <c r="M489" s="0" t="n">
        <f aca="false">IF(AND(J489&lt;&gt;"",ABS(J489-H489)&lt;0.011),1,0)</f>
        <v>1</v>
      </c>
    </row>
    <row r="490" customFormat="false" ht="15" hidden="false" customHeight="false" outlineLevel="0" collapsed="false">
      <c r="A490" s="0" t="s">
        <v>15</v>
      </c>
      <c r="B490" s="0" t="s">
        <v>266</v>
      </c>
      <c r="C490" s="0" t="s">
        <v>153</v>
      </c>
      <c r="D490" s="0" t="s">
        <v>61</v>
      </c>
      <c r="E490" s="0" t="n">
        <v>2</v>
      </c>
      <c r="F490" s="0" t="n">
        <v>1</v>
      </c>
      <c r="G490" s="0" t="n">
        <v>1</v>
      </c>
      <c r="H490" s="0" t="n">
        <f aca="false">ROUND(F490,0)</f>
        <v>1</v>
      </c>
      <c r="I490" s="0" t="n">
        <v>8</v>
      </c>
      <c r="J490" s="0" t="n">
        <v>1</v>
      </c>
      <c r="K490" s="0" t="n">
        <v>1</v>
      </c>
      <c r="L490" s="0" t="n">
        <v>-1</v>
      </c>
      <c r="M490" s="0" t="n">
        <f aca="false">IF(AND(J490&lt;&gt;"",ABS(J490-H490)&lt;0.011),1,0)</f>
        <v>1</v>
      </c>
    </row>
    <row r="491" customFormat="false" ht="15" hidden="false" customHeight="false" outlineLevel="0" collapsed="false">
      <c r="A491" s="0" t="s">
        <v>15</v>
      </c>
      <c r="B491" s="0" t="s">
        <v>266</v>
      </c>
      <c r="C491" s="0" t="s">
        <v>153</v>
      </c>
      <c r="D491" s="0" t="s">
        <v>93</v>
      </c>
      <c r="E491" s="0" t="n">
        <v>9.8</v>
      </c>
      <c r="F491" s="0" t="n">
        <v>1</v>
      </c>
      <c r="G491" s="0" t="n">
        <v>1</v>
      </c>
      <c r="H491" s="0" t="n">
        <f aca="false">ROUND(F491,0)</f>
        <v>1</v>
      </c>
      <c r="I491" s="0" t="n">
        <v>8</v>
      </c>
      <c r="J491" s="0" t="n">
        <v>1</v>
      </c>
      <c r="K491" s="0" t="n">
        <v>4.9</v>
      </c>
      <c r="L491" s="0" t="n">
        <v>-4.9</v>
      </c>
      <c r="M491" s="0" t="n">
        <f aca="false">IF(AND(J491&lt;&gt;"",ABS(J491-H491)&lt;0.011),1,0)</f>
        <v>1</v>
      </c>
    </row>
    <row r="492" customFormat="false" ht="15" hidden="false" customHeight="false" outlineLevel="0" collapsed="false">
      <c r="A492" s="0" t="s">
        <v>15</v>
      </c>
      <c r="B492" s="0" t="s">
        <v>266</v>
      </c>
      <c r="C492" s="0" t="s">
        <v>153</v>
      </c>
      <c r="D492" s="0" t="s">
        <v>159</v>
      </c>
      <c r="E492" s="0" t="n">
        <v>19.9</v>
      </c>
      <c r="F492" s="0" t="n">
        <v>1</v>
      </c>
      <c r="G492" s="0" t="n">
        <v>1</v>
      </c>
      <c r="H492" s="0" t="n">
        <f aca="false">ROUND(F492,0)</f>
        <v>1</v>
      </c>
      <c r="I492" s="0" t="n">
        <v>8</v>
      </c>
      <c r="J492" s="0" t="n">
        <v>1</v>
      </c>
      <c r="K492" s="0" t="n">
        <v>9.95</v>
      </c>
      <c r="L492" s="0" t="n">
        <v>-9.95</v>
      </c>
      <c r="M492" s="0" t="n">
        <f aca="false">IF(AND(J492&lt;&gt;"",ABS(J492-H492)&lt;0.011),1,0)</f>
        <v>1</v>
      </c>
    </row>
    <row r="493" customFormat="false" ht="15" hidden="false" customHeight="false" outlineLevel="0" collapsed="false">
      <c r="A493" s="0" t="s">
        <v>15</v>
      </c>
      <c r="B493" s="0" t="s">
        <v>268</v>
      </c>
      <c r="C493" s="0" t="s">
        <v>26</v>
      </c>
      <c r="D493" s="0" t="s">
        <v>82</v>
      </c>
      <c r="E493" s="0" t="n">
        <v>19.9</v>
      </c>
      <c r="F493" s="0" t="n">
        <v>1</v>
      </c>
      <c r="G493" s="0" t="n">
        <v>1</v>
      </c>
      <c r="H493" s="0" t="n">
        <f aca="false">ROUND(F493,0)</f>
        <v>1</v>
      </c>
      <c r="I493" s="0" t="n">
        <v>14</v>
      </c>
      <c r="J493" s="0" t="n">
        <v>1</v>
      </c>
      <c r="K493" s="0" t="n">
        <v>9.95</v>
      </c>
      <c r="L493" s="0" t="n">
        <v>-9.95</v>
      </c>
      <c r="M493" s="0" t="n">
        <f aca="false">IF(AND(J493&lt;&gt;"",ABS(J493-H493)&lt;0.011),1,0)</f>
        <v>1</v>
      </c>
    </row>
    <row r="494" customFormat="false" ht="15" hidden="false" customHeight="false" outlineLevel="0" collapsed="false">
      <c r="A494" s="0" t="s">
        <v>15</v>
      </c>
      <c r="B494" s="0" t="s">
        <v>268</v>
      </c>
      <c r="C494" s="0" t="s">
        <v>26</v>
      </c>
      <c r="D494" s="0" t="s">
        <v>149</v>
      </c>
      <c r="E494" s="0" t="n">
        <v>15.9</v>
      </c>
      <c r="F494" s="0" t="n">
        <v>1</v>
      </c>
      <c r="G494" s="0" t="n">
        <v>1</v>
      </c>
      <c r="H494" s="0" t="n">
        <f aca="false">ROUND(F494,0)</f>
        <v>1</v>
      </c>
      <c r="I494" s="0" t="n">
        <v>14</v>
      </c>
      <c r="J494" s="0" t="n">
        <v>1</v>
      </c>
      <c r="K494" s="0" t="n">
        <v>7.95</v>
      </c>
      <c r="L494" s="0" t="n">
        <v>-7.95</v>
      </c>
      <c r="M494" s="0" t="n">
        <f aca="false">IF(AND(J494&lt;&gt;"",ABS(J494-H494)&lt;0.011),1,0)</f>
        <v>1</v>
      </c>
    </row>
    <row r="495" customFormat="false" ht="15" hidden="false" customHeight="false" outlineLevel="0" collapsed="false">
      <c r="A495" s="0" t="s">
        <v>15</v>
      </c>
      <c r="B495" s="0" t="s">
        <v>268</v>
      </c>
      <c r="C495" s="0" t="s">
        <v>119</v>
      </c>
      <c r="D495" s="0" t="s">
        <v>50</v>
      </c>
      <c r="E495" s="0" t="n">
        <v>17.6</v>
      </c>
      <c r="F495" s="0" t="n">
        <v>1</v>
      </c>
      <c r="G495" s="0" t="n">
        <v>1</v>
      </c>
      <c r="H495" s="0" t="n">
        <f aca="false">ROUND(F495,0)</f>
        <v>1</v>
      </c>
      <c r="I495" s="0" t="n">
        <v>25</v>
      </c>
      <c r="J495" s="0" t="n">
        <v>1</v>
      </c>
      <c r="K495" s="0" t="n">
        <v>8.8</v>
      </c>
      <c r="L495" s="0" t="n">
        <v>-8.8</v>
      </c>
      <c r="M495" s="0" t="n">
        <f aca="false">IF(AND(J495&lt;&gt;"",ABS(J495-H495)&lt;0.011),1,0)</f>
        <v>1</v>
      </c>
    </row>
    <row r="496" customFormat="false" ht="15" hidden="false" customHeight="false" outlineLevel="0" collapsed="false">
      <c r="A496" s="0" t="s">
        <v>15</v>
      </c>
      <c r="B496" s="0" t="s">
        <v>268</v>
      </c>
      <c r="C496" s="0" t="s">
        <v>119</v>
      </c>
      <c r="D496" s="0" t="s">
        <v>76</v>
      </c>
      <c r="E496" s="0" t="n">
        <v>17.6</v>
      </c>
      <c r="F496" s="0" t="n">
        <v>1</v>
      </c>
      <c r="G496" s="0" t="n">
        <v>1</v>
      </c>
      <c r="H496" s="0" t="n">
        <f aca="false">ROUND(F496,0)</f>
        <v>1</v>
      </c>
      <c r="I496" s="0" t="n">
        <v>25</v>
      </c>
      <c r="J496" s="0" t="n">
        <v>1</v>
      </c>
      <c r="K496" s="0" t="n">
        <v>8.8</v>
      </c>
      <c r="L496" s="0" t="n">
        <v>-8.8</v>
      </c>
      <c r="M496" s="0" t="n">
        <f aca="false">IF(AND(J496&lt;&gt;"",ABS(J496-H496)&lt;0.011),1,0)</f>
        <v>1</v>
      </c>
    </row>
    <row r="497" customFormat="false" ht="15" hidden="false" customHeight="false" outlineLevel="0" collapsed="false">
      <c r="A497" s="0" t="s">
        <v>15</v>
      </c>
      <c r="B497" s="0" t="s">
        <v>269</v>
      </c>
      <c r="C497" s="0" t="s">
        <v>110</v>
      </c>
      <c r="D497" s="0" t="s">
        <v>68</v>
      </c>
      <c r="E497" s="0" t="n">
        <v>6</v>
      </c>
      <c r="F497" s="0" t="n">
        <v>1</v>
      </c>
      <c r="G497" s="0" t="n">
        <v>1</v>
      </c>
      <c r="H497" s="0" t="n">
        <f aca="false">ROUND(F497,0)</f>
        <v>1</v>
      </c>
      <c r="I497" s="0" t="n">
        <v>13</v>
      </c>
      <c r="J497" s="0" t="n">
        <v>1</v>
      </c>
      <c r="K497" s="0" t="n">
        <v>4.02</v>
      </c>
      <c r="L497" s="0" t="n">
        <v>-1.98</v>
      </c>
      <c r="M497" s="0" t="n">
        <f aca="false">IF(AND(J497&lt;&gt;"",ABS(J497-H497)&lt;0.011),1,0)</f>
        <v>1</v>
      </c>
    </row>
    <row r="498" customFormat="false" ht="15" hidden="false" customHeight="false" outlineLevel="0" collapsed="false">
      <c r="A498" s="0" t="s">
        <v>15</v>
      </c>
      <c r="B498" s="0" t="s">
        <v>269</v>
      </c>
      <c r="C498" s="0" t="s">
        <v>110</v>
      </c>
      <c r="D498" s="0" t="s">
        <v>126</v>
      </c>
      <c r="E498" s="0" t="n">
        <v>17.6</v>
      </c>
      <c r="F498" s="0" t="n">
        <v>1</v>
      </c>
      <c r="G498" s="0" t="n">
        <v>1</v>
      </c>
      <c r="H498" s="0" t="n">
        <f aca="false">ROUND(F498,0)</f>
        <v>1</v>
      </c>
      <c r="I498" s="0" t="n">
        <v>13</v>
      </c>
      <c r="J498" s="0" t="n">
        <v>1</v>
      </c>
      <c r="K498" s="0" t="n">
        <v>11.79</v>
      </c>
      <c r="L498" s="0" t="n">
        <v>-5.81</v>
      </c>
      <c r="M498" s="0" t="n">
        <f aca="false">IF(AND(J498&lt;&gt;"",ABS(J498-H498)&lt;0.011),1,0)</f>
        <v>1</v>
      </c>
    </row>
    <row r="499" customFormat="false" ht="15" hidden="false" customHeight="false" outlineLevel="0" collapsed="false">
      <c r="A499" s="0" t="s">
        <v>15</v>
      </c>
      <c r="B499" s="0" t="s">
        <v>269</v>
      </c>
      <c r="C499" s="0" t="s">
        <v>110</v>
      </c>
      <c r="D499" s="0" t="s">
        <v>69</v>
      </c>
      <c r="E499" s="0" t="n">
        <v>6.5</v>
      </c>
      <c r="F499" s="0" t="n">
        <v>2</v>
      </c>
      <c r="G499" s="0" t="n">
        <v>1</v>
      </c>
      <c r="H499" s="0" t="n">
        <f aca="false">ROUND(F499,0)</f>
        <v>2</v>
      </c>
      <c r="I499" s="0" t="n">
        <v>13</v>
      </c>
      <c r="J499" s="0" t="n">
        <v>2</v>
      </c>
      <c r="K499" s="0" t="n">
        <v>8.65</v>
      </c>
      <c r="L499" s="0" t="n">
        <v>-4.35</v>
      </c>
      <c r="M499" s="0" t="n">
        <f aca="false">IF(AND(J499&lt;&gt;"",ABS(J499-H499)&lt;0.011),1,0)</f>
        <v>1</v>
      </c>
    </row>
    <row r="500" customFormat="false" ht="15" hidden="false" customHeight="false" outlineLevel="0" collapsed="false">
      <c r="A500" s="0" t="s">
        <v>15</v>
      </c>
      <c r="B500" s="0" t="s">
        <v>269</v>
      </c>
      <c r="C500" s="0" t="s">
        <v>110</v>
      </c>
      <c r="D500" s="0" t="s">
        <v>151</v>
      </c>
      <c r="E500" s="0" t="n">
        <v>5.8</v>
      </c>
      <c r="F500" s="0" t="n">
        <v>1</v>
      </c>
      <c r="G500" s="0" t="n">
        <v>1</v>
      </c>
      <c r="H500" s="0" t="n">
        <f aca="false">ROUND(F500,0)</f>
        <v>1</v>
      </c>
      <c r="I500" s="0" t="n">
        <v>13</v>
      </c>
      <c r="J500" s="0" t="n">
        <v>1</v>
      </c>
      <c r="K500" s="0" t="n">
        <v>3.89</v>
      </c>
      <c r="L500" s="0" t="n">
        <v>-1.91</v>
      </c>
      <c r="M500" s="0" t="n">
        <f aca="false">IF(AND(J500&lt;&gt;"",ABS(J500-H500)&lt;0.011),1,0)</f>
        <v>1</v>
      </c>
    </row>
    <row r="501" customFormat="false" ht="15" hidden="false" customHeight="false" outlineLevel="0" collapsed="false">
      <c r="A501" s="0" t="s">
        <v>15</v>
      </c>
      <c r="B501" s="0" t="s">
        <v>269</v>
      </c>
      <c r="C501" s="0" t="s">
        <v>110</v>
      </c>
      <c r="D501" s="0" t="s">
        <v>42</v>
      </c>
      <c r="E501" s="0" t="n">
        <v>8.7</v>
      </c>
      <c r="F501" s="0" t="n">
        <v>1</v>
      </c>
      <c r="G501" s="0" t="n">
        <v>1</v>
      </c>
      <c r="H501" s="0" t="n">
        <f aca="false">ROUND(F501,0)</f>
        <v>1</v>
      </c>
      <c r="I501" s="0" t="n">
        <v>13</v>
      </c>
      <c r="J501" s="0" t="n">
        <v>1</v>
      </c>
      <c r="K501" s="0" t="n">
        <v>5.82</v>
      </c>
      <c r="L501" s="0" t="n">
        <v>-2.88</v>
      </c>
      <c r="M501" s="0" t="n">
        <f aca="false">IF(AND(J501&lt;&gt;"",ABS(J501-H501)&lt;0.011),1,0)</f>
        <v>1</v>
      </c>
    </row>
    <row r="502" customFormat="false" ht="15" hidden="false" customHeight="false" outlineLevel="0" collapsed="false">
      <c r="A502" s="0" t="s">
        <v>15</v>
      </c>
      <c r="B502" s="0" t="s">
        <v>269</v>
      </c>
      <c r="C502" s="0" t="s">
        <v>110</v>
      </c>
      <c r="D502" s="0" t="s">
        <v>149</v>
      </c>
      <c r="E502" s="0" t="n">
        <v>15.9</v>
      </c>
      <c r="F502" s="0" t="n">
        <v>2</v>
      </c>
      <c r="G502" s="0" t="n">
        <v>1</v>
      </c>
      <c r="H502" s="0" t="n">
        <f aca="false">ROUND(F502,0)</f>
        <v>2</v>
      </c>
      <c r="I502" s="0" t="n">
        <v>13</v>
      </c>
      <c r="J502" s="0" t="n">
        <v>2</v>
      </c>
      <c r="K502" s="0" t="n">
        <v>21.15</v>
      </c>
      <c r="L502" s="0" t="n">
        <v>-10.65</v>
      </c>
      <c r="M502" s="0" t="n">
        <f aca="false">IF(AND(J502&lt;&gt;"",ABS(J502-H502)&lt;0.011),1,0)</f>
        <v>1</v>
      </c>
    </row>
    <row r="503" customFormat="false" ht="15" hidden="false" customHeight="false" outlineLevel="0" collapsed="false">
      <c r="A503" s="0" t="s">
        <v>15</v>
      </c>
      <c r="B503" s="0" t="s">
        <v>269</v>
      </c>
      <c r="C503" s="0" t="s">
        <v>110</v>
      </c>
      <c r="D503" s="0" t="s">
        <v>270</v>
      </c>
      <c r="E503" s="0" t="n">
        <v>8.1</v>
      </c>
      <c r="F503" s="0" t="n">
        <v>1</v>
      </c>
      <c r="G503" s="0" t="n">
        <v>1</v>
      </c>
      <c r="H503" s="0" t="n">
        <f aca="false">ROUND(F503,0)</f>
        <v>1</v>
      </c>
      <c r="I503" s="0" t="n">
        <v>13</v>
      </c>
      <c r="J503" s="0" t="n">
        <v>1</v>
      </c>
      <c r="K503" s="0" t="n">
        <v>5.43</v>
      </c>
      <c r="L503" s="0" t="n">
        <v>-2.67</v>
      </c>
      <c r="M503" s="0" t="n">
        <f aca="false">IF(AND(J503&lt;&gt;"",ABS(J503-H503)&lt;0.011),1,0)</f>
        <v>1</v>
      </c>
    </row>
    <row r="504" customFormat="false" ht="15" hidden="false" customHeight="false" outlineLevel="0" collapsed="false">
      <c r="A504" s="0" t="s">
        <v>15</v>
      </c>
      <c r="B504" s="0" t="s">
        <v>269</v>
      </c>
      <c r="C504" s="0" t="s">
        <v>271</v>
      </c>
      <c r="D504" s="0" t="s">
        <v>84</v>
      </c>
      <c r="E504" s="0" t="n">
        <v>19</v>
      </c>
      <c r="F504" s="0" t="n">
        <v>1</v>
      </c>
      <c r="G504" s="0" t="n">
        <v>1</v>
      </c>
      <c r="H504" s="0" t="n">
        <f aca="false">ROUND(F504,0)</f>
        <v>1</v>
      </c>
      <c r="I504" s="0" t="n">
        <v>17</v>
      </c>
      <c r="J504" s="0" t="n">
        <v>1</v>
      </c>
      <c r="K504" s="0" t="n">
        <v>9.5</v>
      </c>
      <c r="L504" s="0" t="n">
        <v>-9.5</v>
      </c>
      <c r="M504" s="0" t="n">
        <f aca="false">IF(AND(J504&lt;&gt;"",ABS(J504-H504)&lt;0.011),1,0)</f>
        <v>1</v>
      </c>
    </row>
    <row r="505" customFormat="false" ht="15" hidden="false" customHeight="false" outlineLevel="0" collapsed="false">
      <c r="A505" s="0" t="s">
        <v>15</v>
      </c>
      <c r="B505" s="0" t="s">
        <v>269</v>
      </c>
      <c r="C505" s="0" t="s">
        <v>271</v>
      </c>
      <c r="D505" s="0" t="s">
        <v>114</v>
      </c>
      <c r="E505" s="0" t="n">
        <v>5.9</v>
      </c>
      <c r="F505" s="0" t="n">
        <v>1</v>
      </c>
      <c r="G505" s="0" t="n">
        <v>1</v>
      </c>
      <c r="H505" s="0" t="n">
        <f aca="false">ROUND(F505,0)</f>
        <v>1</v>
      </c>
      <c r="I505" s="0" t="n">
        <v>17</v>
      </c>
      <c r="J505" s="0" t="n">
        <v>1</v>
      </c>
      <c r="K505" s="0" t="n">
        <v>2.95</v>
      </c>
      <c r="L505" s="0" t="n">
        <v>-2.95</v>
      </c>
      <c r="M505" s="0" t="n">
        <f aca="false">IF(AND(J505&lt;&gt;"",ABS(J505-H505)&lt;0.011),1,0)</f>
        <v>1</v>
      </c>
    </row>
    <row r="506" customFormat="false" ht="15" hidden="false" customHeight="false" outlineLevel="0" collapsed="false">
      <c r="A506" s="0" t="s">
        <v>15</v>
      </c>
      <c r="B506" s="0" t="s">
        <v>269</v>
      </c>
      <c r="C506" s="0" t="s">
        <v>271</v>
      </c>
      <c r="D506" s="0" t="s">
        <v>183</v>
      </c>
      <c r="E506" s="0" t="n">
        <v>3.9</v>
      </c>
      <c r="F506" s="0" t="n">
        <v>1</v>
      </c>
      <c r="G506" s="0" t="n">
        <v>1</v>
      </c>
      <c r="H506" s="0" t="n">
        <f aca="false">ROUND(F506,0)</f>
        <v>1</v>
      </c>
      <c r="I506" s="0" t="n">
        <v>17</v>
      </c>
      <c r="J506" s="0" t="n">
        <v>1</v>
      </c>
      <c r="K506" s="0" t="n">
        <v>1.95</v>
      </c>
      <c r="L506" s="0" t="n">
        <v>-1.95</v>
      </c>
      <c r="M506" s="0" t="n">
        <f aca="false">IF(AND(J506&lt;&gt;"",ABS(J506-H506)&lt;0.011),1,0)</f>
        <v>1</v>
      </c>
    </row>
    <row r="507" customFormat="false" ht="15" hidden="false" customHeight="false" outlineLevel="0" collapsed="false">
      <c r="A507" s="0" t="s">
        <v>15</v>
      </c>
      <c r="B507" s="0" t="s">
        <v>269</v>
      </c>
      <c r="C507" s="0" t="s">
        <v>271</v>
      </c>
      <c r="D507" s="0" t="s">
        <v>159</v>
      </c>
      <c r="E507" s="0" t="n">
        <v>19.9</v>
      </c>
      <c r="F507" s="0" t="n">
        <v>1</v>
      </c>
      <c r="G507" s="0" t="n">
        <v>1</v>
      </c>
      <c r="H507" s="0" t="n">
        <f aca="false">ROUND(F507,0)</f>
        <v>1</v>
      </c>
      <c r="I507" s="0" t="n">
        <v>17</v>
      </c>
      <c r="J507" s="0" t="n">
        <v>1</v>
      </c>
      <c r="K507" s="0" t="n">
        <v>9.95</v>
      </c>
      <c r="L507" s="0" t="n">
        <v>-9.95</v>
      </c>
      <c r="M507" s="0" t="n">
        <f aca="false">IF(AND(J507&lt;&gt;"",ABS(J507-H507)&lt;0.011),1,0)</f>
        <v>1</v>
      </c>
    </row>
    <row r="508" customFormat="false" ht="15" hidden="false" customHeight="false" outlineLevel="0" collapsed="false">
      <c r="A508" s="0" t="s">
        <v>15</v>
      </c>
      <c r="B508" s="0" t="s">
        <v>269</v>
      </c>
      <c r="C508" s="0" t="s">
        <v>272</v>
      </c>
      <c r="D508" s="0" t="s">
        <v>78</v>
      </c>
      <c r="E508" s="0" t="n">
        <v>17.6</v>
      </c>
      <c r="F508" s="0" t="n">
        <v>2</v>
      </c>
      <c r="G508" s="0" t="n">
        <v>1</v>
      </c>
      <c r="H508" s="0" t="n">
        <f aca="false">ROUND(F508,0)</f>
        <v>2</v>
      </c>
      <c r="I508" s="0" t="n">
        <v>20</v>
      </c>
      <c r="J508" s="0" t="n">
        <v>2</v>
      </c>
      <c r="K508" s="0" t="n">
        <v>11.61</v>
      </c>
      <c r="L508" s="0" t="n">
        <v>-23.59</v>
      </c>
      <c r="M508" s="0" t="n">
        <f aca="false">IF(AND(J508&lt;&gt;"",ABS(J508-H508)&lt;0.011),1,0)</f>
        <v>1</v>
      </c>
    </row>
    <row r="509" customFormat="false" ht="15" hidden="false" customHeight="false" outlineLevel="0" collapsed="false">
      <c r="A509" s="0" t="s">
        <v>15</v>
      </c>
      <c r="B509" s="0" t="s">
        <v>269</v>
      </c>
      <c r="C509" s="0" t="s">
        <v>272</v>
      </c>
      <c r="D509" s="0" t="s">
        <v>32</v>
      </c>
      <c r="E509" s="0" t="n">
        <v>2.2</v>
      </c>
      <c r="F509" s="0" t="n">
        <v>1</v>
      </c>
      <c r="G509" s="0" t="n">
        <v>1</v>
      </c>
      <c r="H509" s="0" t="n">
        <f aca="false">ROUND(F509,0)</f>
        <v>1</v>
      </c>
      <c r="I509" s="0" t="n">
        <v>20</v>
      </c>
      <c r="J509" s="0" t="n">
        <v>1</v>
      </c>
      <c r="K509" s="0" t="n">
        <v>0.73</v>
      </c>
      <c r="L509" s="0" t="n">
        <v>-1.47</v>
      </c>
      <c r="M509" s="0" t="n">
        <f aca="false">IF(AND(J509&lt;&gt;"",ABS(J509-H509)&lt;0.011),1,0)</f>
        <v>1</v>
      </c>
    </row>
    <row r="510" customFormat="false" ht="15" hidden="false" customHeight="false" outlineLevel="0" collapsed="false">
      <c r="A510" s="0" t="s">
        <v>15</v>
      </c>
      <c r="B510" s="0" t="s">
        <v>269</v>
      </c>
      <c r="C510" s="0" t="s">
        <v>272</v>
      </c>
      <c r="D510" s="0" t="s">
        <v>111</v>
      </c>
      <c r="E510" s="0" t="n">
        <v>28.6</v>
      </c>
      <c r="F510" s="0" t="n">
        <v>1</v>
      </c>
      <c r="G510" s="0" t="n">
        <v>1</v>
      </c>
      <c r="H510" s="0" t="n">
        <f aca="false">ROUND(F510,0)</f>
        <v>1</v>
      </c>
      <c r="I510" s="0" t="n">
        <v>20</v>
      </c>
      <c r="J510" s="0" t="n">
        <v>1</v>
      </c>
      <c r="K510" s="0" t="n">
        <v>9.44</v>
      </c>
      <c r="L510" s="0" t="n">
        <v>-19.16</v>
      </c>
      <c r="M510" s="0" t="n">
        <f aca="false">IF(AND(J510&lt;&gt;"",ABS(J510-H510)&lt;0.011),1,0)</f>
        <v>1</v>
      </c>
    </row>
    <row r="511" customFormat="false" ht="15" hidden="false" customHeight="false" outlineLevel="0" collapsed="false">
      <c r="A511" s="0" t="s">
        <v>15</v>
      </c>
      <c r="B511" s="0" t="s">
        <v>269</v>
      </c>
      <c r="C511" s="0" t="s">
        <v>272</v>
      </c>
      <c r="D511" s="0" t="s">
        <v>99</v>
      </c>
      <c r="E511" s="0" t="n">
        <v>3.4</v>
      </c>
      <c r="F511" s="0" t="n">
        <v>1</v>
      </c>
      <c r="G511" s="0" t="n">
        <v>1</v>
      </c>
      <c r="H511" s="0" t="n">
        <f aca="false">ROUND(F511,0)</f>
        <v>1</v>
      </c>
      <c r="I511" s="0" t="n">
        <v>20</v>
      </c>
      <c r="J511" s="0" t="n">
        <v>1</v>
      </c>
      <c r="K511" s="0" t="n">
        <v>1.12</v>
      </c>
      <c r="L511" s="0" t="n">
        <v>-2.28</v>
      </c>
      <c r="M511" s="0" t="n">
        <f aca="false">IF(AND(J511&lt;&gt;"",ABS(J511-H511)&lt;0.011),1,0)</f>
        <v>1</v>
      </c>
    </row>
    <row r="512" customFormat="false" ht="15" hidden="false" customHeight="false" outlineLevel="0" collapsed="false">
      <c r="A512" s="0" t="s">
        <v>15</v>
      </c>
      <c r="B512" s="0" t="s">
        <v>269</v>
      </c>
      <c r="C512" s="0" t="s">
        <v>274</v>
      </c>
      <c r="D512" s="0" t="s">
        <v>273</v>
      </c>
      <c r="E512" s="0" t="n">
        <v>14</v>
      </c>
      <c r="F512" s="0" t="n">
        <v>1</v>
      </c>
      <c r="G512" s="0" t="n">
        <v>1</v>
      </c>
      <c r="H512" s="0" t="n">
        <f aca="false">ROUND(F512,0)</f>
        <v>1</v>
      </c>
      <c r="I512" s="0" t="n">
        <v>42</v>
      </c>
      <c r="J512" s="0" t="n">
        <v>1</v>
      </c>
      <c r="K512" s="0" t="n">
        <v>7</v>
      </c>
      <c r="L512" s="0" t="n">
        <v>-7</v>
      </c>
      <c r="M512" s="0" t="n">
        <f aca="false">IF(AND(J512&lt;&gt;"",ABS(J512-H512)&lt;0.011),1,0)</f>
        <v>1</v>
      </c>
    </row>
    <row r="513" customFormat="false" ht="15" hidden="false" customHeight="false" outlineLevel="0" collapsed="false">
      <c r="A513" s="0" t="s">
        <v>15</v>
      </c>
      <c r="B513" s="0" t="s">
        <v>269</v>
      </c>
      <c r="C513" s="0" t="s">
        <v>274</v>
      </c>
      <c r="D513" s="0" t="s">
        <v>275</v>
      </c>
      <c r="E513" s="0" t="n">
        <v>1.7</v>
      </c>
      <c r="F513" s="0" t="n">
        <v>1</v>
      </c>
      <c r="G513" s="0" t="n">
        <v>1</v>
      </c>
      <c r="H513" s="0" t="n">
        <f aca="false">ROUND(F513,0)</f>
        <v>1</v>
      </c>
      <c r="I513" s="0" t="n">
        <v>42</v>
      </c>
      <c r="J513" s="0" t="n">
        <v>1</v>
      </c>
      <c r="K513" s="0" t="n">
        <v>0.85</v>
      </c>
      <c r="L513" s="0" t="n">
        <v>-0.85</v>
      </c>
      <c r="M513" s="0" t="n">
        <f aca="false">IF(AND(J513&lt;&gt;"",ABS(J513-H513)&lt;0.011),1,0)</f>
        <v>1</v>
      </c>
    </row>
    <row r="514" customFormat="false" ht="15" hidden="false" customHeight="false" outlineLevel="0" collapsed="false">
      <c r="A514" s="0" t="s">
        <v>15</v>
      </c>
      <c r="B514" s="0" t="s">
        <v>269</v>
      </c>
      <c r="C514" s="0" t="s">
        <v>274</v>
      </c>
      <c r="D514" s="0" t="s">
        <v>115</v>
      </c>
      <c r="E514" s="0" t="n">
        <v>2.9</v>
      </c>
      <c r="F514" s="0" t="n">
        <v>1</v>
      </c>
      <c r="G514" s="0" t="n">
        <v>1</v>
      </c>
      <c r="H514" s="0" t="n">
        <f aca="false">ROUND(F514,0)</f>
        <v>1</v>
      </c>
      <c r="I514" s="0" t="n">
        <v>42</v>
      </c>
      <c r="J514" s="0" t="n">
        <v>1</v>
      </c>
      <c r="K514" s="0" t="n">
        <v>1.45</v>
      </c>
      <c r="L514" s="0" t="n">
        <v>-1.45</v>
      </c>
      <c r="M514" s="0" t="n">
        <f aca="false">IF(AND(J514&lt;&gt;"",ABS(J514-H514)&lt;0.011),1,0)</f>
        <v>1</v>
      </c>
    </row>
    <row r="515" customFormat="false" ht="15" hidden="false" customHeight="false" outlineLevel="0" collapsed="false">
      <c r="A515" s="0" t="s">
        <v>15</v>
      </c>
      <c r="B515" s="0" t="s">
        <v>269</v>
      </c>
      <c r="C515" s="0" t="s">
        <v>274</v>
      </c>
      <c r="D515" s="0" t="s">
        <v>155</v>
      </c>
      <c r="E515" s="0" t="n">
        <v>2.9</v>
      </c>
      <c r="F515" s="0" t="n">
        <v>1</v>
      </c>
      <c r="G515" s="0" t="n">
        <v>1</v>
      </c>
      <c r="H515" s="0" t="n">
        <f aca="false">ROUND(F515,0)</f>
        <v>1</v>
      </c>
      <c r="I515" s="0" t="n">
        <v>42</v>
      </c>
      <c r="J515" s="0" t="n">
        <v>1</v>
      </c>
      <c r="K515" s="0" t="n">
        <v>1.45</v>
      </c>
      <c r="L515" s="0" t="n">
        <v>-1.45</v>
      </c>
      <c r="M515" s="0" t="n">
        <f aca="false">IF(AND(J515&lt;&gt;"",ABS(J515-H515)&lt;0.011),1,0)</f>
        <v>1</v>
      </c>
    </row>
    <row r="516" customFormat="false" ht="15" hidden="false" customHeight="false" outlineLevel="0" collapsed="false">
      <c r="A516" s="0" t="s">
        <v>15</v>
      </c>
      <c r="B516" s="0" t="s">
        <v>269</v>
      </c>
      <c r="C516" s="0" t="s">
        <v>274</v>
      </c>
      <c r="D516" s="0" t="s">
        <v>212</v>
      </c>
      <c r="E516" s="0" t="n">
        <v>14.5</v>
      </c>
      <c r="F516" s="0" t="n">
        <v>1</v>
      </c>
      <c r="G516" s="0" t="n">
        <v>1</v>
      </c>
      <c r="H516" s="0" t="n">
        <f aca="false">ROUND(F516,0)</f>
        <v>1</v>
      </c>
      <c r="I516" s="0" t="n">
        <v>42</v>
      </c>
      <c r="J516" s="0" t="n">
        <v>1</v>
      </c>
      <c r="K516" s="0" t="n">
        <v>7.25</v>
      </c>
      <c r="L516" s="0" t="n">
        <v>-7.25</v>
      </c>
      <c r="M516" s="0" t="n">
        <f aca="false">IF(AND(J516&lt;&gt;"",ABS(J516-H516)&lt;0.011),1,0)</f>
        <v>1</v>
      </c>
    </row>
    <row r="517" customFormat="false" ht="15" hidden="false" customHeight="false" outlineLevel="0" collapsed="false">
      <c r="A517" s="0" t="s">
        <v>15</v>
      </c>
      <c r="B517" s="0" t="s">
        <v>269</v>
      </c>
      <c r="C517" s="0" t="s">
        <v>274</v>
      </c>
      <c r="D517" s="0" t="s">
        <v>206</v>
      </c>
      <c r="E517" s="0" t="n">
        <v>1.2</v>
      </c>
      <c r="F517" s="0" t="n">
        <v>1</v>
      </c>
      <c r="G517" s="0" t="n">
        <v>1</v>
      </c>
      <c r="H517" s="0" t="n">
        <f aca="false">ROUND(F517,0)</f>
        <v>1</v>
      </c>
      <c r="I517" s="0" t="n">
        <v>42</v>
      </c>
      <c r="J517" s="0" t="n">
        <v>1</v>
      </c>
      <c r="K517" s="0" t="n">
        <v>0.6</v>
      </c>
      <c r="L517" s="0" t="n">
        <v>-0.6</v>
      </c>
      <c r="M517" s="0" t="n">
        <f aca="false">IF(AND(J517&lt;&gt;"",ABS(J517-H517)&lt;0.011),1,0)</f>
        <v>1</v>
      </c>
    </row>
    <row r="518" customFormat="false" ht="15" hidden="false" customHeight="false" outlineLevel="0" collapsed="false">
      <c r="A518" s="0" t="s">
        <v>15</v>
      </c>
      <c r="B518" s="0" t="s">
        <v>269</v>
      </c>
      <c r="C518" s="0" t="s">
        <v>274</v>
      </c>
      <c r="D518" s="0" t="s">
        <v>91</v>
      </c>
      <c r="E518" s="0" t="n">
        <v>15.6</v>
      </c>
      <c r="F518" s="0" t="n">
        <v>1</v>
      </c>
      <c r="G518" s="0" t="n">
        <v>1</v>
      </c>
      <c r="H518" s="0" t="n">
        <f aca="false">ROUND(F518,0)</f>
        <v>1</v>
      </c>
      <c r="I518" s="0" t="n">
        <v>42</v>
      </c>
      <c r="J518" s="0" t="n">
        <v>1</v>
      </c>
      <c r="K518" s="0" t="n">
        <v>7.8</v>
      </c>
      <c r="L518" s="0" t="n">
        <v>-7.8</v>
      </c>
      <c r="M518" s="0" t="n">
        <f aca="false">IF(AND(J518&lt;&gt;"",ABS(J518-H518)&lt;0.011),1,0)</f>
        <v>1</v>
      </c>
    </row>
    <row r="519" customFormat="false" ht="15" hidden="false" customHeight="false" outlineLevel="0" collapsed="false">
      <c r="A519" s="0" t="s">
        <v>15</v>
      </c>
      <c r="B519" s="0" t="s">
        <v>269</v>
      </c>
      <c r="C519" s="0" t="s">
        <v>274</v>
      </c>
      <c r="D519" s="0" t="s">
        <v>276</v>
      </c>
      <c r="E519" s="0" t="n">
        <v>1.8</v>
      </c>
      <c r="F519" s="0" t="n">
        <v>1</v>
      </c>
      <c r="G519" s="0" t="n">
        <v>1</v>
      </c>
      <c r="H519" s="0" t="n">
        <f aca="false">ROUND(F519,0)</f>
        <v>1</v>
      </c>
      <c r="I519" s="0" t="n">
        <v>42</v>
      </c>
      <c r="J519" s="0" t="n">
        <v>1</v>
      </c>
      <c r="K519" s="0" t="n">
        <v>0.9</v>
      </c>
      <c r="L519" s="0" t="n">
        <v>-0.9</v>
      </c>
      <c r="M519" s="0" t="n">
        <f aca="false">IF(AND(J519&lt;&gt;"",ABS(J519-H519)&lt;0.011),1,0)</f>
        <v>1</v>
      </c>
    </row>
    <row r="520" customFormat="false" ht="15" hidden="false" customHeight="false" outlineLevel="0" collapsed="false">
      <c r="A520" s="0" t="s">
        <v>15</v>
      </c>
      <c r="B520" s="0" t="s">
        <v>269</v>
      </c>
      <c r="C520" s="0" t="s">
        <v>224</v>
      </c>
      <c r="D520" s="0" t="s">
        <v>45</v>
      </c>
      <c r="E520" s="0" t="n">
        <v>17.6</v>
      </c>
      <c r="F520" s="0" t="n">
        <v>1</v>
      </c>
      <c r="G520" s="0" t="n">
        <v>1</v>
      </c>
      <c r="H520" s="0" t="n">
        <f aca="false">ROUND(F520,0)</f>
        <v>1</v>
      </c>
      <c r="I520" s="0" t="n">
        <v>7</v>
      </c>
      <c r="J520" s="0" t="n">
        <v>1</v>
      </c>
      <c r="K520" s="0" t="n">
        <v>8.8</v>
      </c>
      <c r="L520" s="0" t="n">
        <v>-8.8</v>
      </c>
      <c r="M520" s="0" t="n">
        <f aca="false">IF(AND(J520&lt;&gt;"",ABS(J520-H520)&lt;0.011),1,0)</f>
        <v>1</v>
      </c>
    </row>
    <row r="521" customFormat="false" ht="15" hidden="false" customHeight="false" outlineLevel="0" collapsed="false">
      <c r="A521" s="0" t="s">
        <v>15</v>
      </c>
      <c r="B521" s="0" t="s">
        <v>269</v>
      </c>
      <c r="C521" s="0" t="s">
        <v>224</v>
      </c>
      <c r="D521" s="0" t="s">
        <v>50</v>
      </c>
      <c r="E521" s="0" t="n">
        <v>17.6</v>
      </c>
      <c r="F521" s="0" t="n">
        <v>1</v>
      </c>
      <c r="G521" s="0" t="n">
        <v>1</v>
      </c>
      <c r="H521" s="0" t="n">
        <f aca="false">ROUND(F521,0)</f>
        <v>1</v>
      </c>
      <c r="I521" s="0" t="n">
        <v>7</v>
      </c>
      <c r="J521" s="0" t="n">
        <v>1</v>
      </c>
      <c r="K521" s="0" t="n">
        <v>8.8</v>
      </c>
      <c r="L521" s="0" t="n">
        <v>-8.8</v>
      </c>
      <c r="M521" s="0" t="n">
        <f aca="false">IF(AND(J521&lt;&gt;"",ABS(J521-H521)&lt;0.011),1,0)</f>
        <v>1</v>
      </c>
    </row>
    <row r="522" customFormat="false" ht="15" hidden="false" customHeight="false" outlineLevel="0" collapsed="false">
      <c r="A522" s="0" t="s">
        <v>15</v>
      </c>
      <c r="B522" s="0" t="s">
        <v>277</v>
      </c>
      <c r="C522" s="0" t="s">
        <v>278</v>
      </c>
      <c r="D522" s="0" t="s">
        <v>87</v>
      </c>
      <c r="E522" s="0" t="n">
        <v>19.9</v>
      </c>
      <c r="F522" s="0" t="n">
        <v>1</v>
      </c>
      <c r="G522" s="0" t="n">
        <v>1</v>
      </c>
      <c r="H522" s="0" t="n">
        <f aca="false">ROUND(F522,0)</f>
        <v>1</v>
      </c>
      <c r="I522" s="0" t="n">
        <v>13</v>
      </c>
      <c r="J522" s="0" t="n">
        <v>1</v>
      </c>
      <c r="K522" s="0" t="n">
        <v>6.56</v>
      </c>
      <c r="L522" s="0" t="n">
        <v>-13.34</v>
      </c>
      <c r="M522" s="0" t="n">
        <f aca="false">IF(AND(J522&lt;&gt;"",ABS(J522-H522)&lt;0.011),1,0)</f>
        <v>1</v>
      </c>
    </row>
    <row r="523" customFormat="false" ht="15" hidden="false" customHeight="false" outlineLevel="0" collapsed="false">
      <c r="A523" s="0" t="s">
        <v>15</v>
      </c>
      <c r="B523" s="0" t="s">
        <v>277</v>
      </c>
      <c r="C523" s="0" t="s">
        <v>278</v>
      </c>
      <c r="D523" s="0" t="s">
        <v>81</v>
      </c>
      <c r="E523" s="0" t="n">
        <v>19.9</v>
      </c>
      <c r="F523" s="0" t="n">
        <v>1</v>
      </c>
      <c r="G523" s="0" t="n">
        <v>1</v>
      </c>
      <c r="H523" s="0" t="n">
        <f aca="false">ROUND(F523,0)</f>
        <v>1</v>
      </c>
      <c r="I523" s="0" t="n">
        <v>13</v>
      </c>
      <c r="J523" s="0" t="n">
        <v>1</v>
      </c>
      <c r="K523" s="0" t="n">
        <v>6.57</v>
      </c>
      <c r="L523" s="0" t="n">
        <v>-13.33</v>
      </c>
      <c r="M523" s="0" t="n">
        <f aca="false">IF(AND(J523&lt;&gt;"",ABS(J523-H523)&lt;0.011),1,0)</f>
        <v>1</v>
      </c>
    </row>
    <row r="524" customFormat="false" ht="15" hidden="false" customHeight="false" outlineLevel="0" collapsed="false">
      <c r="A524" s="0" t="s">
        <v>15</v>
      </c>
      <c r="B524" s="0" t="s">
        <v>277</v>
      </c>
      <c r="C524" s="0" t="s">
        <v>278</v>
      </c>
      <c r="D524" s="0" t="s">
        <v>50</v>
      </c>
      <c r="E524" s="0" t="n">
        <v>17.6</v>
      </c>
      <c r="F524" s="0" t="n">
        <v>1</v>
      </c>
      <c r="G524" s="0" t="n">
        <v>1</v>
      </c>
      <c r="H524" s="0" t="n">
        <f aca="false">ROUND(F524,0)</f>
        <v>1</v>
      </c>
      <c r="I524" s="0" t="n">
        <v>13</v>
      </c>
      <c r="J524" s="0" t="n">
        <v>1</v>
      </c>
      <c r="K524" s="0" t="n">
        <v>5.8</v>
      </c>
      <c r="L524" s="0" t="n">
        <v>-11.8</v>
      </c>
      <c r="M524" s="0" t="n">
        <f aca="false">IF(AND(J524&lt;&gt;"",ABS(J524-H524)&lt;0.011),1,0)</f>
        <v>1</v>
      </c>
    </row>
    <row r="525" customFormat="false" ht="15" hidden="false" customHeight="false" outlineLevel="0" collapsed="false">
      <c r="A525" s="0" t="s">
        <v>15</v>
      </c>
      <c r="B525" s="0" t="s">
        <v>279</v>
      </c>
      <c r="C525" s="0" t="s">
        <v>110</v>
      </c>
      <c r="D525" s="0" t="s">
        <v>211</v>
      </c>
      <c r="E525" s="0" t="n">
        <v>8.3</v>
      </c>
      <c r="F525" s="0" t="n">
        <v>1</v>
      </c>
      <c r="G525" s="0" t="n">
        <v>1</v>
      </c>
      <c r="H525" s="0" t="n">
        <f aca="false">ROUND(F525,0)</f>
        <v>1</v>
      </c>
      <c r="I525" s="0" t="n">
        <v>13</v>
      </c>
      <c r="J525" s="0" t="n">
        <v>1</v>
      </c>
      <c r="K525" s="0" t="n">
        <v>4.15</v>
      </c>
      <c r="L525" s="0" t="n">
        <v>-4.15</v>
      </c>
      <c r="M525" s="0" t="n">
        <f aca="false">IF(AND(J525&lt;&gt;"",ABS(J525-H525)&lt;0.011),1,0)</f>
        <v>1</v>
      </c>
    </row>
    <row r="526" customFormat="false" ht="15" hidden="false" customHeight="false" outlineLevel="0" collapsed="false">
      <c r="A526" s="0" t="s">
        <v>15</v>
      </c>
      <c r="B526" s="0" t="s">
        <v>279</v>
      </c>
      <c r="C526" s="0" t="s">
        <v>110</v>
      </c>
      <c r="D526" s="0" t="s">
        <v>135</v>
      </c>
      <c r="E526" s="0" t="n">
        <v>8.1</v>
      </c>
      <c r="F526" s="0" t="n">
        <v>1</v>
      </c>
      <c r="G526" s="0" t="n">
        <v>1</v>
      </c>
      <c r="H526" s="0" t="n">
        <f aca="false">ROUND(F526,0)</f>
        <v>1</v>
      </c>
      <c r="I526" s="0" t="n">
        <v>13</v>
      </c>
      <c r="J526" s="0" t="n">
        <v>1</v>
      </c>
      <c r="K526" s="0" t="n">
        <v>4.05</v>
      </c>
      <c r="L526" s="0" t="n">
        <v>-4.05</v>
      </c>
      <c r="M526" s="0" t="n">
        <f aca="false">IF(AND(J526&lt;&gt;"",ABS(J526-H526)&lt;0.011),1,0)</f>
        <v>1</v>
      </c>
    </row>
    <row r="527" customFormat="false" ht="15" hidden="false" customHeight="false" outlineLevel="0" collapsed="false">
      <c r="A527" s="0" t="s">
        <v>15</v>
      </c>
      <c r="B527" s="0" t="s">
        <v>279</v>
      </c>
      <c r="C527" s="0" t="s">
        <v>74</v>
      </c>
      <c r="D527" s="0" t="s">
        <v>55</v>
      </c>
      <c r="E527" s="0" t="n">
        <v>6.9</v>
      </c>
      <c r="F527" s="0" t="n">
        <v>1</v>
      </c>
      <c r="G527" s="0" t="n">
        <v>1</v>
      </c>
      <c r="H527" s="0" t="n">
        <f aca="false">ROUND(F527,0)</f>
        <v>1</v>
      </c>
      <c r="I527" s="0" t="n">
        <v>19</v>
      </c>
      <c r="J527" s="0" t="n">
        <v>1</v>
      </c>
      <c r="K527" s="0" t="n">
        <v>3.45</v>
      </c>
      <c r="L527" s="0" t="n">
        <v>-3.45</v>
      </c>
      <c r="M527" s="0" t="n">
        <f aca="false">IF(AND(J527&lt;&gt;"",ABS(J527-H527)&lt;0.011),1,0)</f>
        <v>1</v>
      </c>
    </row>
    <row r="528" customFormat="false" ht="15" hidden="false" customHeight="false" outlineLevel="0" collapsed="false">
      <c r="A528" s="0" t="s">
        <v>15</v>
      </c>
      <c r="B528" s="0" t="s">
        <v>279</v>
      </c>
      <c r="C528" s="0" t="s">
        <v>74</v>
      </c>
      <c r="D528" s="0" t="s">
        <v>48</v>
      </c>
      <c r="E528" s="0" t="n">
        <v>6.9</v>
      </c>
      <c r="F528" s="0" t="n">
        <v>1</v>
      </c>
      <c r="G528" s="0" t="n">
        <v>1</v>
      </c>
      <c r="H528" s="0" t="n">
        <f aca="false">ROUND(F528,0)</f>
        <v>1</v>
      </c>
      <c r="I528" s="0" t="n">
        <v>19</v>
      </c>
      <c r="J528" s="0" t="n">
        <v>1</v>
      </c>
      <c r="K528" s="0" t="n">
        <v>3.45</v>
      </c>
      <c r="L528" s="0" t="n">
        <v>-3.45</v>
      </c>
      <c r="M528" s="0" t="n">
        <f aca="false">IF(AND(J528&lt;&gt;"",ABS(J528-H528)&lt;0.011),1,0)</f>
        <v>1</v>
      </c>
    </row>
    <row r="529" customFormat="false" ht="15" hidden="false" customHeight="false" outlineLevel="0" collapsed="false">
      <c r="A529" s="0" t="s">
        <v>15</v>
      </c>
      <c r="B529" s="0" t="s">
        <v>279</v>
      </c>
      <c r="C529" s="0" t="s">
        <v>74</v>
      </c>
      <c r="D529" s="0" t="s">
        <v>41</v>
      </c>
      <c r="E529" s="0" t="n">
        <v>3.9</v>
      </c>
      <c r="F529" s="0" t="n">
        <v>1</v>
      </c>
      <c r="G529" s="0" t="n">
        <v>1</v>
      </c>
      <c r="H529" s="0" t="n">
        <f aca="false">ROUND(F529,0)</f>
        <v>1</v>
      </c>
      <c r="I529" s="0" t="n">
        <v>19</v>
      </c>
      <c r="J529" s="0" t="n">
        <v>1</v>
      </c>
      <c r="K529" s="0" t="n">
        <v>1.95</v>
      </c>
      <c r="L529" s="0" t="n">
        <v>-1.95</v>
      </c>
      <c r="M529" s="0" t="n">
        <f aca="false">IF(AND(J529&lt;&gt;"",ABS(J529-H529)&lt;0.011),1,0)</f>
        <v>1</v>
      </c>
    </row>
    <row r="530" customFormat="false" ht="15" hidden="false" customHeight="false" outlineLevel="0" collapsed="false">
      <c r="A530" s="0" t="s">
        <v>15</v>
      </c>
      <c r="B530" s="0" t="s">
        <v>279</v>
      </c>
      <c r="C530" s="0" t="s">
        <v>74</v>
      </c>
      <c r="D530" s="0" t="s">
        <v>24</v>
      </c>
      <c r="E530" s="0" t="n">
        <v>3.9</v>
      </c>
      <c r="F530" s="0" t="n">
        <v>1</v>
      </c>
      <c r="G530" s="0" t="n">
        <v>1</v>
      </c>
      <c r="H530" s="0" t="n">
        <f aca="false">ROUND(F530,0)</f>
        <v>1</v>
      </c>
      <c r="I530" s="0" t="n">
        <v>19</v>
      </c>
      <c r="J530" s="0" t="n">
        <v>1</v>
      </c>
      <c r="K530" s="0" t="n">
        <v>1.95</v>
      </c>
      <c r="L530" s="0" t="n">
        <v>-1.95</v>
      </c>
      <c r="M530" s="0" t="n">
        <f aca="false">IF(AND(J530&lt;&gt;"",ABS(J530-H530)&lt;0.011),1,0)</f>
        <v>1</v>
      </c>
    </row>
    <row r="531" customFormat="false" ht="15" hidden="false" customHeight="false" outlineLevel="0" collapsed="false">
      <c r="A531" s="0" t="s">
        <v>15</v>
      </c>
      <c r="B531" s="0" t="s">
        <v>279</v>
      </c>
      <c r="C531" s="0" t="s">
        <v>224</v>
      </c>
      <c r="D531" s="0" t="s">
        <v>78</v>
      </c>
      <c r="E531" s="0" t="n">
        <v>17.6</v>
      </c>
      <c r="F531" s="0" t="n">
        <v>1</v>
      </c>
      <c r="G531" s="0" t="n">
        <v>1</v>
      </c>
      <c r="H531" s="0" t="n">
        <f aca="false">ROUND(F531,0)</f>
        <v>1</v>
      </c>
      <c r="I531" s="0" t="n">
        <v>7</v>
      </c>
      <c r="J531" s="0" t="n">
        <v>1</v>
      </c>
      <c r="K531" s="0" t="n">
        <v>8.8</v>
      </c>
      <c r="L531" s="0" t="n">
        <v>-8.8</v>
      </c>
      <c r="M531" s="0" t="n">
        <f aca="false">IF(AND(J531&lt;&gt;"",ABS(J531-H531)&lt;0.011),1,0)</f>
        <v>1</v>
      </c>
    </row>
    <row r="532" customFormat="false" ht="15" hidden="false" customHeight="false" outlineLevel="0" collapsed="false">
      <c r="A532" s="0" t="s">
        <v>15</v>
      </c>
      <c r="B532" s="0" t="s">
        <v>279</v>
      </c>
      <c r="C532" s="0" t="s">
        <v>224</v>
      </c>
      <c r="D532" s="0" t="s">
        <v>60</v>
      </c>
      <c r="E532" s="0" t="n">
        <v>19</v>
      </c>
      <c r="F532" s="0" t="n">
        <v>1</v>
      </c>
      <c r="G532" s="0" t="n">
        <v>1</v>
      </c>
      <c r="H532" s="0" t="n">
        <f aca="false">ROUND(F532,0)</f>
        <v>1</v>
      </c>
      <c r="I532" s="0" t="n">
        <v>7</v>
      </c>
      <c r="J532" s="0" t="n">
        <v>1</v>
      </c>
      <c r="K532" s="0" t="n">
        <v>9.5</v>
      </c>
      <c r="L532" s="0" t="n">
        <v>-9.5</v>
      </c>
      <c r="M532" s="0" t="n">
        <f aca="false">IF(AND(J532&lt;&gt;"",ABS(J532-H532)&lt;0.011),1,0)</f>
        <v>1</v>
      </c>
    </row>
    <row r="533" customFormat="false" ht="15" hidden="false" customHeight="false" outlineLevel="0" collapsed="false">
      <c r="A533" s="0" t="s">
        <v>15</v>
      </c>
      <c r="B533" s="0" t="s">
        <v>279</v>
      </c>
      <c r="C533" s="0" t="s">
        <v>224</v>
      </c>
      <c r="D533" s="0" t="s">
        <v>75</v>
      </c>
      <c r="E533" s="0" t="n">
        <v>5.6</v>
      </c>
      <c r="F533" s="0" t="n">
        <v>1</v>
      </c>
      <c r="G533" s="0" t="n">
        <v>1</v>
      </c>
      <c r="H533" s="0" t="n">
        <f aca="false">ROUND(F533,0)</f>
        <v>1</v>
      </c>
      <c r="I533" s="0" t="n">
        <v>7</v>
      </c>
      <c r="J533" s="0" t="n">
        <v>1</v>
      </c>
      <c r="K533" s="0" t="n">
        <v>2.8</v>
      </c>
      <c r="L533" s="0" t="n">
        <v>-2.8</v>
      </c>
      <c r="M533" s="0" t="n">
        <f aca="false">IF(AND(J533&lt;&gt;"",ABS(J533-H533)&lt;0.011),1,0)</f>
        <v>1</v>
      </c>
    </row>
    <row r="534" customFormat="false" ht="15" hidden="false" customHeight="false" outlineLevel="0" collapsed="false">
      <c r="A534" s="0" t="s">
        <v>15</v>
      </c>
      <c r="B534" s="0" t="s">
        <v>279</v>
      </c>
      <c r="C534" s="0" t="s">
        <v>224</v>
      </c>
      <c r="D534" s="0" t="s">
        <v>21</v>
      </c>
      <c r="E534" s="0" t="n">
        <v>4.9</v>
      </c>
      <c r="F534" s="0" t="n">
        <v>1</v>
      </c>
      <c r="G534" s="0" t="n">
        <v>1</v>
      </c>
      <c r="H534" s="0" t="n">
        <f aca="false">ROUND(F534,0)</f>
        <v>1</v>
      </c>
      <c r="I534" s="0" t="n">
        <v>7</v>
      </c>
      <c r="J534" s="0" t="n">
        <v>1</v>
      </c>
      <c r="K534" s="0" t="n">
        <v>2.45</v>
      </c>
      <c r="L534" s="0" t="n">
        <v>-2.45</v>
      </c>
      <c r="M534" s="0" t="n">
        <f aca="false">IF(AND(J534&lt;&gt;"",ABS(J534-H534)&lt;0.011),1,0)</f>
        <v>1</v>
      </c>
    </row>
    <row r="535" customFormat="false" ht="15" hidden="false" customHeight="false" outlineLevel="0" collapsed="false">
      <c r="A535" s="0" t="s">
        <v>15</v>
      </c>
      <c r="B535" s="0" t="s">
        <v>279</v>
      </c>
      <c r="C535" s="0" t="s">
        <v>224</v>
      </c>
      <c r="D535" s="0" t="s">
        <v>112</v>
      </c>
      <c r="E535" s="0" t="n">
        <v>8.5</v>
      </c>
      <c r="F535" s="0" t="n">
        <v>1</v>
      </c>
      <c r="G535" s="0" t="n">
        <v>1</v>
      </c>
      <c r="H535" s="0" t="n">
        <f aca="false">ROUND(F535,0)</f>
        <v>1</v>
      </c>
      <c r="I535" s="0" t="n">
        <v>7</v>
      </c>
      <c r="J535" s="0" t="n">
        <v>1</v>
      </c>
      <c r="K535" s="0" t="n">
        <v>4.25</v>
      </c>
      <c r="L535" s="0" t="n">
        <v>-4.25</v>
      </c>
      <c r="M535" s="0" t="n">
        <f aca="false">IF(AND(J535&lt;&gt;"",ABS(J535-H535)&lt;0.011),1,0)</f>
        <v>1</v>
      </c>
    </row>
    <row r="536" customFormat="false" ht="15" hidden="false" customHeight="false" outlineLevel="0" collapsed="false">
      <c r="A536" s="0" t="s">
        <v>15</v>
      </c>
      <c r="B536" s="0" t="s">
        <v>279</v>
      </c>
      <c r="C536" s="0" t="s">
        <v>224</v>
      </c>
      <c r="D536" s="0" t="s">
        <v>127</v>
      </c>
      <c r="E536" s="0" t="n">
        <v>9</v>
      </c>
      <c r="F536" s="0" t="n">
        <v>1</v>
      </c>
      <c r="G536" s="0" t="n">
        <v>1</v>
      </c>
      <c r="H536" s="0" t="n">
        <f aca="false">ROUND(F536,0)</f>
        <v>1</v>
      </c>
      <c r="I536" s="0" t="n">
        <v>7</v>
      </c>
      <c r="J536" s="0" t="n">
        <v>1</v>
      </c>
      <c r="K536" s="0" t="n">
        <v>4.5</v>
      </c>
      <c r="L536" s="0" t="n">
        <v>-4.5</v>
      </c>
      <c r="M536" s="0" t="n">
        <f aca="false">IF(AND(J536&lt;&gt;"",ABS(J536-H536)&lt;0.011),1,0)</f>
        <v>1</v>
      </c>
    </row>
    <row r="537" customFormat="false" ht="15" hidden="false" customHeight="false" outlineLevel="0" collapsed="false">
      <c r="A537" s="0" t="s">
        <v>15</v>
      </c>
      <c r="B537" s="0" t="s">
        <v>280</v>
      </c>
      <c r="C537" s="0" t="s">
        <v>271</v>
      </c>
      <c r="D537" s="0" t="s">
        <v>45</v>
      </c>
      <c r="E537" s="0" t="n">
        <v>17.6</v>
      </c>
      <c r="F537" s="0" t="n">
        <v>1</v>
      </c>
      <c r="G537" s="0" t="n">
        <v>1</v>
      </c>
      <c r="H537" s="0" t="n">
        <f aca="false">ROUND(F537,0)</f>
        <v>1</v>
      </c>
      <c r="I537" s="0" t="n">
        <v>17</v>
      </c>
      <c r="J537" s="0" t="n">
        <v>1</v>
      </c>
      <c r="K537" s="0" t="n">
        <v>8.8</v>
      </c>
      <c r="L537" s="0" t="n">
        <v>-8.8</v>
      </c>
      <c r="M537" s="0" t="n">
        <f aca="false">IF(AND(J537&lt;&gt;"",ABS(J537-H537)&lt;0.011),1,0)</f>
        <v>1</v>
      </c>
    </row>
    <row r="538" customFormat="false" ht="15" hidden="false" customHeight="false" outlineLevel="0" collapsed="false">
      <c r="A538" s="0" t="s">
        <v>15</v>
      </c>
      <c r="B538" s="0" t="s">
        <v>280</v>
      </c>
      <c r="C538" s="0" t="s">
        <v>271</v>
      </c>
      <c r="D538" s="0" t="s">
        <v>55</v>
      </c>
      <c r="E538" s="0" t="n">
        <v>6.9</v>
      </c>
      <c r="F538" s="0" t="n">
        <v>1</v>
      </c>
      <c r="G538" s="0" t="n">
        <v>1</v>
      </c>
      <c r="H538" s="0" t="n">
        <f aca="false">ROUND(F538,0)</f>
        <v>1</v>
      </c>
      <c r="I538" s="0" t="n">
        <v>17</v>
      </c>
      <c r="J538" s="0" t="n">
        <v>1</v>
      </c>
      <c r="K538" s="0" t="n">
        <v>3.45</v>
      </c>
      <c r="L538" s="0" t="n">
        <v>-3.45</v>
      </c>
      <c r="M538" s="0" t="n">
        <f aca="false">IF(AND(J538&lt;&gt;"",ABS(J538-H538)&lt;0.011),1,0)</f>
        <v>1</v>
      </c>
    </row>
    <row r="539" customFormat="false" ht="15" hidden="false" customHeight="false" outlineLevel="0" collapsed="false">
      <c r="A539" s="0" t="s">
        <v>15</v>
      </c>
      <c r="B539" s="0" t="s">
        <v>280</v>
      </c>
      <c r="C539" s="0" t="s">
        <v>271</v>
      </c>
      <c r="D539" s="0" t="s">
        <v>281</v>
      </c>
      <c r="E539" s="0" t="n">
        <v>7.9</v>
      </c>
      <c r="F539" s="0" t="n">
        <v>1</v>
      </c>
      <c r="G539" s="0" t="n">
        <v>1</v>
      </c>
      <c r="H539" s="0" t="n">
        <f aca="false">ROUND(F539,0)</f>
        <v>1</v>
      </c>
      <c r="I539" s="0" t="n">
        <v>17</v>
      </c>
      <c r="J539" s="0" t="n">
        <v>1</v>
      </c>
      <c r="K539" s="0" t="n">
        <v>3.95</v>
      </c>
      <c r="L539" s="0" t="n">
        <v>-3.95</v>
      </c>
      <c r="M539" s="0" t="n">
        <f aca="false">IF(AND(J539&lt;&gt;"",ABS(J539-H539)&lt;0.011),1,0)</f>
        <v>1</v>
      </c>
    </row>
    <row r="540" customFormat="false" ht="15" hidden="false" customHeight="false" outlineLevel="0" collapsed="false">
      <c r="A540" s="0" t="s">
        <v>15</v>
      </c>
      <c r="B540" s="0" t="s">
        <v>280</v>
      </c>
      <c r="C540" s="0" t="s">
        <v>271</v>
      </c>
      <c r="D540" s="0" t="s">
        <v>20</v>
      </c>
      <c r="E540" s="0" t="n">
        <v>16.9</v>
      </c>
      <c r="F540" s="0" t="n">
        <v>1</v>
      </c>
      <c r="G540" s="0" t="n">
        <v>1</v>
      </c>
      <c r="H540" s="0" t="n">
        <f aca="false">ROUND(F540,0)</f>
        <v>1</v>
      </c>
      <c r="I540" s="0" t="n">
        <v>17</v>
      </c>
      <c r="J540" s="0" t="n">
        <v>1</v>
      </c>
      <c r="K540" s="0" t="n">
        <v>8.45</v>
      </c>
      <c r="L540" s="0" t="n">
        <v>-8.45</v>
      </c>
      <c r="M540" s="0" t="n">
        <f aca="false">IF(AND(J540&lt;&gt;"",ABS(J540-H540)&lt;0.011),1,0)</f>
        <v>1</v>
      </c>
    </row>
    <row r="541" customFormat="false" ht="15" hidden="false" customHeight="false" outlineLevel="0" collapsed="false">
      <c r="A541" s="0" t="s">
        <v>15</v>
      </c>
      <c r="B541" s="0" t="s">
        <v>280</v>
      </c>
      <c r="C541" s="0" t="s">
        <v>271</v>
      </c>
      <c r="D541" s="0" t="s">
        <v>122</v>
      </c>
      <c r="E541" s="0" t="n">
        <v>4.9</v>
      </c>
      <c r="F541" s="0" t="n">
        <v>1</v>
      </c>
      <c r="G541" s="0" t="n">
        <v>1</v>
      </c>
      <c r="H541" s="0" t="n">
        <f aca="false">ROUND(F541,0)</f>
        <v>1</v>
      </c>
      <c r="I541" s="0" t="n">
        <v>17</v>
      </c>
      <c r="J541" s="0" t="n">
        <v>1</v>
      </c>
      <c r="K541" s="0" t="n">
        <v>2.45</v>
      </c>
      <c r="L541" s="0" t="n">
        <v>-2.45</v>
      </c>
      <c r="M541" s="0" t="n">
        <f aca="false">IF(AND(J541&lt;&gt;"",ABS(J541-H541)&lt;0.011),1,0)</f>
        <v>1</v>
      </c>
    </row>
    <row r="542" customFormat="false" ht="15" hidden="false" customHeight="false" outlineLevel="0" collapsed="false">
      <c r="A542" s="0" t="s">
        <v>15</v>
      </c>
      <c r="B542" s="0" t="s">
        <v>280</v>
      </c>
      <c r="C542" s="0" t="s">
        <v>271</v>
      </c>
      <c r="D542" s="0" t="s">
        <v>23</v>
      </c>
      <c r="E542" s="0" t="n">
        <v>5.9</v>
      </c>
      <c r="F542" s="0" t="n">
        <v>1</v>
      </c>
      <c r="G542" s="0" t="n">
        <v>1</v>
      </c>
      <c r="H542" s="0" t="n">
        <f aca="false">ROUND(F542,0)</f>
        <v>1</v>
      </c>
      <c r="I542" s="0" t="n">
        <v>17</v>
      </c>
      <c r="J542" s="0" t="n">
        <v>1</v>
      </c>
      <c r="K542" s="0" t="n">
        <v>2.95</v>
      </c>
      <c r="L542" s="0" t="n">
        <v>-2.95</v>
      </c>
      <c r="M542" s="0" t="n">
        <f aca="false">IF(AND(J542&lt;&gt;"",ABS(J542-H542)&lt;0.011),1,0)</f>
        <v>1</v>
      </c>
    </row>
    <row r="543" customFormat="false" ht="15" hidden="false" customHeight="false" outlineLevel="0" collapsed="false">
      <c r="A543" s="0" t="s">
        <v>15</v>
      </c>
      <c r="B543" s="0" t="s">
        <v>280</v>
      </c>
      <c r="C543" s="0" t="s">
        <v>271</v>
      </c>
      <c r="D543" s="0" t="s">
        <v>98</v>
      </c>
      <c r="E543" s="0" t="n">
        <v>5.9</v>
      </c>
      <c r="F543" s="0" t="n">
        <v>1</v>
      </c>
      <c r="G543" s="0" t="n">
        <v>1</v>
      </c>
      <c r="H543" s="0" t="n">
        <f aca="false">ROUND(F543,0)</f>
        <v>1</v>
      </c>
      <c r="I543" s="0" t="n">
        <v>17</v>
      </c>
      <c r="J543" s="0" t="n">
        <v>1</v>
      </c>
      <c r="K543" s="0" t="n">
        <v>2.95</v>
      </c>
      <c r="L543" s="0" t="n">
        <v>-2.95</v>
      </c>
      <c r="M543" s="0" t="n">
        <f aca="false">IF(AND(J543&lt;&gt;"",ABS(J543-H543)&lt;0.011),1,0)</f>
        <v>1</v>
      </c>
    </row>
    <row r="544" customFormat="false" ht="15" hidden="false" customHeight="false" outlineLevel="0" collapsed="false">
      <c r="A544" s="0" t="s">
        <v>15</v>
      </c>
      <c r="B544" s="0" t="s">
        <v>280</v>
      </c>
      <c r="C544" s="0" t="s">
        <v>271</v>
      </c>
      <c r="D544" s="0" t="s">
        <v>35</v>
      </c>
      <c r="E544" s="0" t="n">
        <v>7.2</v>
      </c>
      <c r="F544" s="0" t="n">
        <v>1</v>
      </c>
      <c r="G544" s="0" t="n">
        <v>1</v>
      </c>
      <c r="H544" s="0" t="n">
        <f aca="false">ROUND(F544,0)</f>
        <v>1</v>
      </c>
      <c r="I544" s="0" t="n">
        <v>17</v>
      </c>
      <c r="J544" s="0" t="n">
        <v>1</v>
      </c>
      <c r="K544" s="0" t="n">
        <v>3.6</v>
      </c>
      <c r="L544" s="0" t="n">
        <v>-3.6</v>
      </c>
      <c r="M544" s="0" t="n">
        <f aca="false">IF(AND(J544&lt;&gt;"",ABS(J544-H544)&lt;0.011),1,0)</f>
        <v>1</v>
      </c>
    </row>
    <row r="545" customFormat="false" ht="15" hidden="false" customHeight="false" outlineLevel="0" collapsed="false">
      <c r="A545" s="0" t="s">
        <v>15</v>
      </c>
      <c r="B545" s="0" t="s">
        <v>280</v>
      </c>
      <c r="C545" s="0" t="s">
        <v>172</v>
      </c>
      <c r="D545" s="0" t="s">
        <v>45</v>
      </c>
      <c r="E545" s="0" t="n">
        <v>17.6</v>
      </c>
      <c r="F545" s="0" t="n">
        <v>1</v>
      </c>
      <c r="G545" s="0" t="n">
        <v>1</v>
      </c>
      <c r="H545" s="0" t="n">
        <f aca="false">ROUND(F545,0)</f>
        <v>1</v>
      </c>
      <c r="I545" s="0" t="n">
        <v>29</v>
      </c>
      <c r="J545" s="0" t="n">
        <v>1</v>
      </c>
      <c r="K545" s="0" t="n">
        <v>8.8</v>
      </c>
      <c r="L545" s="0" t="n">
        <v>-8.8</v>
      </c>
      <c r="M545" s="0" t="n">
        <f aca="false">IF(AND(J545&lt;&gt;"",ABS(J545-H545)&lt;0.011),1,0)</f>
        <v>1</v>
      </c>
    </row>
    <row r="546" customFormat="false" ht="15" hidden="false" customHeight="false" outlineLevel="0" collapsed="false">
      <c r="A546" s="0" t="s">
        <v>15</v>
      </c>
      <c r="B546" s="0" t="s">
        <v>280</v>
      </c>
      <c r="C546" s="0" t="s">
        <v>172</v>
      </c>
      <c r="D546" s="0" t="s">
        <v>84</v>
      </c>
      <c r="E546" s="0" t="n">
        <v>19</v>
      </c>
      <c r="F546" s="0" t="n">
        <v>1</v>
      </c>
      <c r="G546" s="0" t="n">
        <v>1</v>
      </c>
      <c r="H546" s="0" t="n">
        <f aca="false">ROUND(F546,0)</f>
        <v>1</v>
      </c>
      <c r="I546" s="0" t="n">
        <v>29</v>
      </c>
      <c r="J546" s="0" t="n">
        <v>1</v>
      </c>
      <c r="K546" s="0" t="n">
        <v>9.5</v>
      </c>
      <c r="L546" s="0" t="n">
        <v>-9.5</v>
      </c>
      <c r="M546" s="0" t="n">
        <f aca="false">IF(AND(J546&lt;&gt;"",ABS(J546-H546)&lt;0.011),1,0)</f>
        <v>1</v>
      </c>
    </row>
    <row r="547" customFormat="false" ht="15" hidden="false" customHeight="false" outlineLevel="0" collapsed="false">
      <c r="A547" s="0" t="s">
        <v>15</v>
      </c>
      <c r="B547" s="0" t="s">
        <v>280</v>
      </c>
      <c r="C547" s="0" t="s">
        <v>282</v>
      </c>
      <c r="D547" s="0" t="s">
        <v>281</v>
      </c>
      <c r="E547" s="0" t="n">
        <v>7.9</v>
      </c>
      <c r="F547" s="0" t="n">
        <v>1</v>
      </c>
      <c r="G547" s="0" t="n">
        <v>1</v>
      </c>
      <c r="H547" s="0" t="n">
        <f aca="false">ROUND(F547,0)</f>
        <v>1</v>
      </c>
      <c r="I547" s="0" t="n">
        <v>6</v>
      </c>
      <c r="J547" s="0" t="n">
        <v>1</v>
      </c>
      <c r="K547" s="0" t="n">
        <v>3.95</v>
      </c>
      <c r="L547" s="0" t="n">
        <v>-3.95</v>
      </c>
      <c r="M547" s="0" t="n">
        <f aca="false">IF(AND(J547&lt;&gt;"",ABS(J547-H547)&lt;0.011),1,0)</f>
        <v>1</v>
      </c>
    </row>
    <row r="548" customFormat="false" ht="15" hidden="false" customHeight="false" outlineLevel="0" collapsed="false">
      <c r="A548" s="0" t="s">
        <v>15</v>
      </c>
      <c r="B548" s="0" t="s">
        <v>280</v>
      </c>
      <c r="C548" s="0" t="s">
        <v>282</v>
      </c>
      <c r="D548" s="0" t="s">
        <v>198</v>
      </c>
      <c r="E548" s="0" t="n">
        <v>32</v>
      </c>
      <c r="F548" s="0" t="n">
        <v>1</v>
      </c>
      <c r="G548" s="0" t="n">
        <v>1</v>
      </c>
      <c r="H548" s="0" t="n">
        <f aca="false">ROUND(F548,0)</f>
        <v>1</v>
      </c>
      <c r="I548" s="0" t="n">
        <v>6</v>
      </c>
      <c r="J548" s="0" t="n">
        <v>1</v>
      </c>
      <c r="K548" s="0" t="n">
        <v>16</v>
      </c>
      <c r="L548" s="0" t="n">
        <v>-16</v>
      </c>
      <c r="M548" s="0" t="n">
        <f aca="false">IF(AND(J548&lt;&gt;"",ABS(J548-H548)&lt;0.011),1,0)</f>
        <v>1</v>
      </c>
    </row>
    <row r="549" customFormat="false" ht="15" hidden="false" customHeight="false" outlineLevel="0" collapsed="false">
      <c r="A549" s="0" t="s">
        <v>15</v>
      </c>
      <c r="B549" s="0" t="s">
        <v>280</v>
      </c>
      <c r="C549" s="0" t="s">
        <v>282</v>
      </c>
      <c r="D549" s="0" t="s">
        <v>180</v>
      </c>
      <c r="E549" s="0" t="n">
        <v>23</v>
      </c>
      <c r="F549" s="0" t="n">
        <v>1</v>
      </c>
      <c r="G549" s="0" t="n">
        <v>1</v>
      </c>
      <c r="H549" s="0" t="n">
        <f aca="false">ROUND(F549,0)</f>
        <v>1</v>
      </c>
      <c r="I549" s="0" t="n">
        <v>6</v>
      </c>
      <c r="J549" s="0" t="n">
        <v>1</v>
      </c>
      <c r="K549" s="0" t="n">
        <v>11.5</v>
      </c>
      <c r="L549" s="0" t="n">
        <v>-11.5</v>
      </c>
      <c r="M549" s="0" t="n">
        <f aca="false">IF(AND(J549&lt;&gt;"",ABS(J549-H549)&lt;0.011),1,0)</f>
        <v>1</v>
      </c>
    </row>
    <row r="550" customFormat="false" ht="15" hidden="false" customHeight="false" outlineLevel="0" collapsed="false">
      <c r="A550" s="0" t="s">
        <v>15</v>
      </c>
      <c r="B550" s="0" t="s">
        <v>280</v>
      </c>
      <c r="C550" s="0" t="s">
        <v>282</v>
      </c>
      <c r="D550" s="0" t="s">
        <v>183</v>
      </c>
      <c r="E550" s="0" t="n">
        <v>3.9</v>
      </c>
      <c r="F550" s="0" t="n">
        <v>1</v>
      </c>
      <c r="G550" s="0" t="n">
        <v>1</v>
      </c>
      <c r="H550" s="0" t="n">
        <f aca="false">ROUND(F550,0)</f>
        <v>1</v>
      </c>
      <c r="I550" s="0" t="n">
        <v>6</v>
      </c>
      <c r="J550" s="0" t="n">
        <v>1</v>
      </c>
      <c r="K550" s="0" t="n">
        <v>1.95</v>
      </c>
      <c r="L550" s="0" t="n">
        <v>-1.95</v>
      </c>
      <c r="M550" s="0" t="n">
        <f aca="false">IF(AND(J550&lt;&gt;"",ABS(J550-H550)&lt;0.011),1,0)</f>
        <v>1</v>
      </c>
    </row>
    <row r="551" customFormat="false" ht="15" hidden="false" customHeight="false" outlineLevel="0" collapsed="false">
      <c r="A551" s="0" t="s">
        <v>15</v>
      </c>
      <c r="B551" s="0" t="s">
        <v>283</v>
      </c>
      <c r="C551" s="0" t="s">
        <v>271</v>
      </c>
      <c r="D551" s="0" t="s">
        <v>284</v>
      </c>
      <c r="E551" s="0" t="n">
        <v>3.9</v>
      </c>
      <c r="F551" s="0" t="n">
        <v>1</v>
      </c>
      <c r="G551" s="0" t="n">
        <v>1</v>
      </c>
      <c r="H551" s="0" t="n">
        <f aca="false">ROUND(F551,0)</f>
        <v>1</v>
      </c>
      <c r="I551" s="0" t="n">
        <v>17</v>
      </c>
      <c r="J551" s="0" t="n">
        <v>1</v>
      </c>
      <c r="K551" s="0" t="n">
        <v>1.95</v>
      </c>
      <c r="L551" s="0" t="n">
        <v>-1.95</v>
      </c>
      <c r="M551" s="0" t="n">
        <f aca="false">IF(AND(J551&lt;&gt;"",ABS(J551-H551)&lt;0.011),1,0)</f>
        <v>1</v>
      </c>
    </row>
    <row r="552" customFormat="false" ht="15" hidden="false" customHeight="false" outlineLevel="0" collapsed="false">
      <c r="A552" s="0" t="s">
        <v>15</v>
      </c>
      <c r="B552" s="0" t="s">
        <v>283</v>
      </c>
      <c r="C552" s="0" t="s">
        <v>271</v>
      </c>
      <c r="D552" s="0" t="s">
        <v>80</v>
      </c>
      <c r="E552" s="0" t="n">
        <v>3.9</v>
      </c>
      <c r="F552" s="0" t="n">
        <v>1</v>
      </c>
      <c r="G552" s="0" t="n">
        <v>1</v>
      </c>
      <c r="H552" s="0" t="n">
        <f aca="false">ROUND(F552,0)</f>
        <v>1</v>
      </c>
      <c r="I552" s="0" t="n">
        <v>17</v>
      </c>
      <c r="J552" s="0" t="n">
        <v>1</v>
      </c>
      <c r="K552" s="0" t="n">
        <v>1.95</v>
      </c>
      <c r="L552" s="0" t="n">
        <v>-1.95</v>
      </c>
      <c r="M552" s="0" t="n">
        <f aca="false">IF(AND(J552&lt;&gt;"",ABS(J552-H552)&lt;0.011),1,0)</f>
        <v>1</v>
      </c>
    </row>
    <row r="553" customFormat="false" ht="15" hidden="false" customHeight="false" outlineLevel="0" collapsed="false">
      <c r="A553" s="0" t="s">
        <v>15</v>
      </c>
      <c r="B553" s="0" t="s">
        <v>283</v>
      </c>
      <c r="C553" s="0" t="s">
        <v>271</v>
      </c>
      <c r="D553" s="0" t="s">
        <v>29</v>
      </c>
      <c r="E553" s="0" t="n">
        <v>11.6</v>
      </c>
      <c r="F553" s="0" t="n">
        <v>1</v>
      </c>
      <c r="G553" s="0" t="n">
        <v>1</v>
      </c>
      <c r="H553" s="0" t="n">
        <f aca="false">ROUND(F553,0)</f>
        <v>1</v>
      </c>
      <c r="I553" s="0" t="n">
        <v>17</v>
      </c>
      <c r="J553" s="0" t="n">
        <v>1</v>
      </c>
      <c r="K553" s="0" t="n">
        <v>5.8</v>
      </c>
      <c r="L553" s="0" t="n">
        <v>-5.8</v>
      </c>
      <c r="M553" s="0" t="n">
        <f aca="false">IF(AND(J553&lt;&gt;"",ABS(J553-H553)&lt;0.011),1,0)</f>
        <v>1</v>
      </c>
    </row>
    <row r="554" customFormat="false" ht="15" hidden="false" customHeight="false" outlineLevel="0" collapsed="false">
      <c r="A554" s="0" t="s">
        <v>15</v>
      </c>
      <c r="B554" s="0" t="s">
        <v>283</v>
      </c>
      <c r="C554" s="0" t="s">
        <v>271</v>
      </c>
      <c r="D554" s="0" t="s">
        <v>88</v>
      </c>
      <c r="E554" s="0" t="n">
        <v>3.9</v>
      </c>
      <c r="F554" s="0" t="n">
        <v>1</v>
      </c>
      <c r="G554" s="0" t="n">
        <v>1</v>
      </c>
      <c r="H554" s="0" t="n">
        <f aca="false">ROUND(F554,0)</f>
        <v>1</v>
      </c>
      <c r="I554" s="0" t="n">
        <v>17</v>
      </c>
      <c r="J554" s="0" t="n">
        <v>1</v>
      </c>
      <c r="K554" s="0" t="n">
        <v>1.95</v>
      </c>
      <c r="L554" s="0" t="n">
        <v>-1.95</v>
      </c>
      <c r="M554" s="0" t="n">
        <f aca="false">IF(AND(J554&lt;&gt;"",ABS(J554-H554)&lt;0.011),1,0)</f>
        <v>1</v>
      </c>
    </row>
    <row r="555" customFormat="false" ht="15" hidden="false" customHeight="false" outlineLevel="0" collapsed="false">
      <c r="A555" s="0" t="s">
        <v>15</v>
      </c>
      <c r="B555" s="0" t="s">
        <v>283</v>
      </c>
      <c r="C555" s="0" t="s">
        <v>271</v>
      </c>
      <c r="D555" s="0" t="s">
        <v>33</v>
      </c>
      <c r="E555" s="0" t="n">
        <v>2.9</v>
      </c>
      <c r="F555" s="0" t="n">
        <v>1</v>
      </c>
      <c r="G555" s="0" t="n">
        <v>1</v>
      </c>
      <c r="H555" s="0" t="n">
        <f aca="false">ROUND(F555,0)</f>
        <v>1</v>
      </c>
      <c r="I555" s="0" t="n">
        <v>17</v>
      </c>
      <c r="J555" s="0" t="n">
        <v>1</v>
      </c>
      <c r="K555" s="0" t="n">
        <v>1.45</v>
      </c>
      <c r="L555" s="0" t="n">
        <v>-1.45</v>
      </c>
      <c r="M555" s="0" t="n">
        <f aca="false">IF(AND(J555&lt;&gt;"",ABS(J555-H555)&lt;0.011),1,0)</f>
        <v>1</v>
      </c>
    </row>
    <row r="556" customFormat="false" ht="15" hidden="false" customHeight="false" outlineLevel="0" collapsed="false">
      <c r="A556" s="0" t="s">
        <v>15</v>
      </c>
      <c r="B556" s="0" t="s">
        <v>283</v>
      </c>
      <c r="C556" s="0" t="s">
        <v>271</v>
      </c>
      <c r="D556" s="0" t="s">
        <v>240</v>
      </c>
      <c r="E556" s="0" t="n">
        <v>5.4</v>
      </c>
      <c r="F556" s="0" t="n">
        <v>1</v>
      </c>
      <c r="G556" s="0" t="n">
        <v>1</v>
      </c>
      <c r="H556" s="0" t="n">
        <f aca="false">ROUND(F556,0)</f>
        <v>1</v>
      </c>
      <c r="I556" s="0" t="n">
        <v>17</v>
      </c>
      <c r="J556" s="0" t="n">
        <v>1</v>
      </c>
      <c r="K556" s="0" t="n">
        <v>2.7</v>
      </c>
      <c r="L556" s="0" t="n">
        <v>-2.7</v>
      </c>
      <c r="M556" s="0" t="n">
        <f aca="false">IF(AND(J556&lt;&gt;"",ABS(J556-H556)&lt;0.011),1,0)</f>
        <v>1</v>
      </c>
    </row>
    <row r="557" customFormat="false" ht="15" hidden="false" customHeight="false" outlineLevel="0" collapsed="false">
      <c r="A557" s="0" t="s">
        <v>15</v>
      </c>
      <c r="B557" s="0" t="s">
        <v>283</v>
      </c>
      <c r="C557" s="0" t="s">
        <v>271</v>
      </c>
      <c r="D557" s="0" t="s">
        <v>89</v>
      </c>
      <c r="E557" s="0" t="n">
        <v>3.9</v>
      </c>
      <c r="F557" s="0" t="n">
        <v>1</v>
      </c>
      <c r="G557" s="0" t="n">
        <v>1</v>
      </c>
      <c r="H557" s="0" t="n">
        <f aca="false">ROUND(F557,0)</f>
        <v>1</v>
      </c>
      <c r="I557" s="0" t="n">
        <v>17</v>
      </c>
      <c r="J557" s="0" t="n">
        <v>1</v>
      </c>
      <c r="K557" s="0" t="n">
        <v>1.95</v>
      </c>
      <c r="L557" s="0" t="n">
        <v>-1.95</v>
      </c>
      <c r="M557" s="0" t="n">
        <f aca="false">IF(AND(J557&lt;&gt;"",ABS(J557-H557)&lt;0.011),1,0)</f>
        <v>1</v>
      </c>
    </row>
    <row r="558" customFormat="false" ht="15" hidden="false" customHeight="false" outlineLevel="0" collapsed="false">
      <c r="A558" s="0" t="s">
        <v>15</v>
      </c>
      <c r="B558" s="0" t="s">
        <v>283</v>
      </c>
      <c r="C558" s="0" t="s">
        <v>271</v>
      </c>
      <c r="D558" s="0" t="s">
        <v>92</v>
      </c>
      <c r="E558" s="0" t="n">
        <v>4.2</v>
      </c>
      <c r="F558" s="0" t="n">
        <v>1</v>
      </c>
      <c r="G558" s="0" t="n">
        <v>1</v>
      </c>
      <c r="H558" s="0" t="n">
        <f aca="false">ROUND(F558,0)</f>
        <v>1</v>
      </c>
      <c r="I558" s="0" t="n">
        <v>17</v>
      </c>
      <c r="J558" s="0" t="n">
        <v>1</v>
      </c>
      <c r="K558" s="0" t="n">
        <v>2.1</v>
      </c>
      <c r="L558" s="0" t="n">
        <v>-2.1</v>
      </c>
      <c r="M558" s="0" t="n">
        <f aca="false">IF(AND(J558&lt;&gt;"",ABS(J558-H558)&lt;0.011),1,0)</f>
        <v>1</v>
      </c>
    </row>
    <row r="559" customFormat="false" ht="15" hidden="false" customHeight="false" outlineLevel="0" collapsed="false">
      <c r="A559" s="0" t="s">
        <v>15</v>
      </c>
      <c r="B559" s="0" t="s">
        <v>283</v>
      </c>
      <c r="C559" s="0" t="s">
        <v>271</v>
      </c>
      <c r="D559" s="0" t="s">
        <v>147</v>
      </c>
      <c r="E559" s="0" t="n">
        <v>3.5</v>
      </c>
      <c r="F559" s="0" t="n">
        <v>1</v>
      </c>
      <c r="G559" s="0" t="n">
        <v>1</v>
      </c>
      <c r="H559" s="0" t="n">
        <f aca="false">ROUND(F559,0)</f>
        <v>1</v>
      </c>
      <c r="I559" s="0" t="n">
        <v>17</v>
      </c>
      <c r="J559" s="0" t="n">
        <v>1</v>
      </c>
      <c r="K559" s="0" t="n">
        <v>1.75</v>
      </c>
      <c r="L559" s="0" t="n">
        <v>-1.75</v>
      </c>
      <c r="M559" s="0" t="n">
        <f aca="false">IF(AND(J559&lt;&gt;"",ABS(J559-H559)&lt;0.011),1,0)</f>
        <v>1</v>
      </c>
    </row>
    <row r="560" customFormat="false" ht="15" hidden="false" customHeight="false" outlineLevel="0" collapsed="false">
      <c r="A560" s="0" t="s">
        <v>15</v>
      </c>
      <c r="B560" s="0" t="s">
        <v>283</v>
      </c>
      <c r="C560" s="0" t="s">
        <v>271</v>
      </c>
      <c r="D560" s="0" t="s">
        <v>285</v>
      </c>
      <c r="E560" s="0" t="n">
        <v>6.1</v>
      </c>
      <c r="F560" s="0" t="n">
        <v>1</v>
      </c>
      <c r="G560" s="0" t="n">
        <v>1</v>
      </c>
      <c r="H560" s="0" t="n">
        <f aca="false">ROUND(F560,0)</f>
        <v>1</v>
      </c>
      <c r="I560" s="0" t="n">
        <v>17</v>
      </c>
      <c r="J560" s="0" t="n">
        <v>1</v>
      </c>
      <c r="K560" s="0" t="n">
        <v>3.05</v>
      </c>
      <c r="L560" s="0" t="n">
        <v>-3.05</v>
      </c>
      <c r="M560" s="0" t="n">
        <f aca="false">IF(AND(J560&lt;&gt;"",ABS(J560-H560)&lt;0.011),1,0)</f>
        <v>1</v>
      </c>
    </row>
    <row r="561" customFormat="false" ht="15" hidden="false" customHeight="false" outlineLevel="0" collapsed="false">
      <c r="A561" s="0" t="s">
        <v>15</v>
      </c>
      <c r="B561" s="0" t="s">
        <v>283</v>
      </c>
      <c r="C561" s="0" t="s">
        <v>271</v>
      </c>
      <c r="D561" s="0" t="s">
        <v>112</v>
      </c>
      <c r="E561" s="0" t="n">
        <v>8.5</v>
      </c>
      <c r="F561" s="0" t="n">
        <v>1</v>
      </c>
      <c r="G561" s="0" t="n">
        <v>1</v>
      </c>
      <c r="H561" s="0" t="n">
        <f aca="false">ROUND(F561,0)</f>
        <v>1</v>
      </c>
      <c r="I561" s="0" t="n">
        <v>17</v>
      </c>
      <c r="J561" s="0" t="n">
        <v>1</v>
      </c>
      <c r="K561" s="0" t="n">
        <v>4.25</v>
      </c>
      <c r="L561" s="0" t="n">
        <v>-4.25</v>
      </c>
      <c r="M561" s="0" t="n">
        <f aca="false">IF(AND(J561&lt;&gt;"",ABS(J561-H561)&lt;0.011),1,0)</f>
        <v>1</v>
      </c>
    </row>
    <row r="562" customFormat="false" ht="15" hidden="false" customHeight="false" outlineLevel="0" collapsed="false">
      <c r="A562" s="0" t="s">
        <v>15</v>
      </c>
      <c r="B562" s="0" t="s">
        <v>283</v>
      </c>
      <c r="C562" s="0" t="s">
        <v>271</v>
      </c>
      <c r="D562" s="0" t="s">
        <v>286</v>
      </c>
      <c r="E562" s="0" t="n">
        <v>6</v>
      </c>
      <c r="F562" s="0" t="n">
        <v>1</v>
      </c>
      <c r="G562" s="0" t="n">
        <v>1</v>
      </c>
      <c r="H562" s="0" t="n">
        <f aca="false">ROUND(F562,0)</f>
        <v>1</v>
      </c>
      <c r="I562" s="0" t="n">
        <v>17</v>
      </c>
      <c r="J562" s="0" t="n">
        <v>1</v>
      </c>
      <c r="K562" s="0" t="n">
        <v>3</v>
      </c>
      <c r="L562" s="0" t="n">
        <v>-3</v>
      </c>
      <c r="M562" s="0" t="n">
        <f aca="false">IF(AND(J562&lt;&gt;"",ABS(J562-H562)&lt;0.011),1,0)</f>
        <v>1</v>
      </c>
    </row>
    <row r="563" customFormat="false" ht="15" hidden="false" customHeight="false" outlineLevel="0" collapsed="false">
      <c r="A563" s="0" t="s">
        <v>15</v>
      </c>
      <c r="B563" s="0" t="s">
        <v>283</v>
      </c>
      <c r="C563" s="0" t="s">
        <v>139</v>
      </c>
      <c r="D563" s="0" t="s">
        <v>259</v>
      </c>
      <c r="E563" s="0" t="n">
        <v>29.9</v>
      </c>
      <c r="F563" s="0" t="n">
        <v>1</v>
      </c>
      <c r="G563" s="0" t="n">
        <v>1</v>
      </c>
      <c r="H563" s="0" t="n">
        <f aca="false">ROUND(F563,0)</f>
        <v>1</v>
      </c>
      <c r="I563" s="0" t="n">
        <v>23</v>
      </c>
      <c r="J563" s="0" t="n">
        <v>1</v>
      </c>
      <c r="K563" s="0" t="n">
        <v>14.95</v>
      </c>
      <c r="L563" s="0" t="n">
        <v>-14.95</v>
      </c>
      <c r="M563" s="0" t="n">
        <f aca="false">IF(AND(J563&lt;&gt;"",ABS(J563-H563)&lt;0.011),1,0)</f>
        <v>1</v>
      </c>
    </row>
    <row r="564" customFormat="false" ht="15" hidden="false" customHeight="false" outlineLevel="0" collapsed="false">
      <c r="A564" s="0" t="s">
        <v>15</v>
      </c>
      <c r="B564" s="0" t="s">
        <v>283</v>
      </c>
      <c r="C564" s="0" t="s">
        <v>139</v>
      </c>
      <c r="D564" s="0" t="s">
        <v>57</v>
      </c>
      <c r="E564" s="0" t="n">
        <v>8.7</v>
      </c>
      <c r="F564" s="0" t="n">
        <v>1</v>
      </c>
      <c r="G564" s="0" t="n">
        <v>1</v>
      </c>
      <c r="H564" s="0" t="n">
        <f aca="false">ROUND(F564,0)</f>
        <v>1</v>
      </c>
      <c r="I564" s="0" t="n">
        <v>23</v>
      </c>
      <c r="J564" s="0" t="n">
        <v>1</v>
      </c>
      <c r="K564" s="0" t="n">
        <v>4.35</v>
      </c>
      <c r="L564" s="0" t="n">
        <v>-4.35</v>
      </c>
      <c r="M564" s="0" t="n">
        <f aca="false">IF(AND(J564&lt;&gt;"",ABS(J564-H564)&lt;0.011),1,0)</f>
        <v>1</v>
      </c>
    </row>
    <row r="565" customFormat="false" ht="15" hidden="false" customHeight="false" outlineLevel="0" collapsed="false">
      <c r="A565" s="0" t="s">
        <v>15</v>
      </c>
      <c r="B565" s="0" t="s">
        <v>287</v>
      </c>
      <c r="C565" s="0" t="s">
        <v>26</v>
      </c>
      <c r="D565" s="0" t="s">
        <v>116</v>
      </c>
      <c r="E565" s="0" t="n">
        <v>13.4</v>
      </c>
      <c r="F565" s="0" t="n">
        <v>1</v>
      </c>
      <c r="G565" s="0" t="n">
        <v>1</v>
      </c>
      <c r="H565" s="0" t="n">
        <f aca="false">ROUND(F565,0)</f>
        <v>1</v>
      </c>
      <c r="I565" s="0" t="n">
        <v>14</v>
      </c>
      <c r="J565" s="0" t="n">
        <v>1</v>
      </c>
      <c r="K565" s="0" t="n">
        <v>6.7</v>
      </c>
      <c r="L565" s="0" t="n">
        <v>-6.7</v>
      </c>
      <c r="M565" s="0" t="n">
        <f aca="false">IF(AND(J565&lt;&gt;"",ABS(J565-H565)&lt;0.011),1,0)</f>
        <v>1</v>
      </c>
    </row>
    <row r="566" customFormat="false" ht="15" hidden="false" customHeight="false" outlineLevel="0" collapsed="false">
      <c r="A566" s="0" t="s">
        <v>15</v>
      </c>
      <c r="B566" s="0" t="s">
        <v>288</v>
      </c>
      <c r="C566" s="0" t="s">
        <v>216</v>
      </c>
      <c r="D566" s="0" t="s">
        <v>289</v>
      </c>
      <c r="E566" s="0" t="n">
        <v>9.9</v>
      </c>
      <c r="F566" s="0" t="n">
        <v>1</v>
      </c>
      <c r="G566" s="0" t="n">
        <v>1</v>
      </c>
      <c r="H566" s="0" t="n">
        <f aca="false">ROUND(F566,0)</f>
        <v>1</v>
      </c>
      <c r="I566" s="0" t="n">
        <v>5</v>
      </c>
      <c r="J566" s="0" t="n">
        <v>1</v>
      </c>
      <c r="K566" s="0" t="n">
        <v>4.95</v>
      </c>
      <c r="L566" s="0" t="n">
        <v>-4.95</v>
      </c>
      <c r="M566" s="0" t="n">
        <f aca="false">IF(AND(J566&lt;&gt;"",ABS(J566-H566)&lt;0.011),1,0)</f>
        <v>1</v>
      </c>
    </row>
    <row r="567" customFormat="false" ht="15" hidden="false" customHeight="false" outlineLevel="0" collapsed="false">
      <c r="A567" s="0" t="s">
        <v>15</v>
      </c>
      <c r="B567" s="0" t="s">
        <v>288</v>
      </c>
      <c r="C567" s="0" t="s">
        <v>216</v>
      </c>
      <c r="D567" s="0" t="s">
        <v>88</v>
      </c>
      <c r="E567" s="0" t="n">
        <v>3.9</v>
      </c>
      <c r="F567" s="0" t="n">
        <v>1</v>
      </c>
      <c r="G567" s="0" t="n">
        <v>1</v>
      </c>
      <c r="H567" s="0" t="n">
        <f aca="false">ROUND(F567,0)</f>
        <v>1</v>
      </c>
      <c r="I567" s="0" t="n">
        <v>5</v>
      </c>
      <c r="J567" s="0" t="n">
        <v>1</v>
      </c>
      <c r="K567" s="0" t="n">
        <v>1.95</v>
      </c>
      <c r="L567" s="0" t="n">
        <v>-1.95</v>
      </c>
      <c r="M567" s="0" t="n">
        <f aca="false">IF(AND(J567&lt;&gt;"",ABS(J567-H567)&lt;0.011),1,0)</f>
        <v>1</v>
      </c>
    </row>
    <row r="568" customFormat="false" ht="15" hidden="false" customHeight="false" outlineLevel="0" collapsed="false">
      <c r="A568" s="0" t="s">
        <v>15</v>
      </c>
      <c r="B568" s="0" t="s">
        <v>288</v>
      </c>
      <c r="C568" s="0" t="s">
        <v>216</v>
      </c>
      <c r="D568" s="0" t="s">
        <v>290</v>
      </c>
      <c r="E568" s="0" t="n">
        <v>7.2</v>
      </c>
      <c r="F568" s="0" t="n">
        <v>1</v>
      </c>
      <c r="G568" s="0" t="n">
        <v>1</v>
      </c>
      <c r="H568" s="0" t="n">
        <f aca="false">ROUND(F568,0)</f>
        <v>1</v>
      </c>
      <c r="I568" s="0" t="n">
        <v>5</v>
      </c>
      <c r="J568" s="0" t="n">
        <v>1</v>
      </c>
      <c r="K568" s="0" t="n">
        <v>3.6</v>
      </c>
      <c r="L568" s="0" t="n">
        <v>-3.6</v>
      </c>
      <c r="M568" s="0" t="n">
        <f aca="false">IF(AND(J568&lt;&gt;"",ABS(J568-H568)&lt;0.011),1,0)</f>
        <v>1</v>
      </c>
    </row>
    <row r="569" customFormat="false" ht="15" hidden="false" customHeight="false" outlineLevel="0" collapsed="false">
      <c r="A569" s="0" t="s">
        <v>15</v>
      </c>
      <c r="B569" s="0" t="s">
        <v>288</v>
      </c>
      <c r="C569" s="0" t="s">
        <v>216</v>
      </c>
      <c r="D569" s="0" t="s">
        <v>291</v>
      </c>
      <c r="E569" s="0" t="n">
        <v>30</v>
      </c>
      <c r="F569" s="0" t="n">
        <v>1</v>
      </c>
      <c r="G569" s="0" t="n">
        <v>1</v>
      </c>
      <c r="H569" s="0" t="n">
        <f aca="false">ROUND(F569,0)</f>
        <v>1</v>
      </c>
      <c r="I569" s="0" t="n">
        <v>5</v>
      </c>
      <c r="J569" s="0" t="n">
        <v>1</v>
      </c>
      <c r="K569" s="0" t="n">
        <v>15</v>
      </c>
      <c r="L569" s="0" t="n">
        <v>-15</v>
      </c>
      <c r="M569" s="0" t="n">
        <f aca="false">IF(AND(J569&lt;&gt;"",ABS(J569-H569)&lt;0.011),1,0)</f>
        <v>1</v>
      </c>
    </row>
    <row r="570" customFormat="false" ht="15" hidden="false" customHeight="false" outlineLevel="0" collapsed="false">
      <c r="A570" s="0" t="s">
        <v>15</v>
      </c>
      <c r="B570" s="0" t="s">
        <v>288</v>
      </c>
      <c r="C570" s="0" t="s">
        <v>216</v>
      </c>
      <c r="D570" s="0" t="s">
        <v>94</v>
      </c>
      <c r="E570" s="0" t="n">
        <v>8.9</v>
      </c>
      <c r="F570" s="0" t="n">
        <v>1</v>
      </c>
      <c r="G570" s="0" t="n">
        <v>1</v>
      </c>
      <c r="H570" s="0" t="n">
        <f aca="false">ROUND(F570,0)</f>
        <v>1</v>
      </c>
      <c r="I570" s="0" t="n">
        <v>5</v>
      </c>
      <c r="J570" s="0" t="n">
        <v>1</v>
      </c>
      <c r="K570" s="0" t="n">
        <v>4.45</v>
      </c>
      <c r="L570" s="0" t="n">
        <v>-4.45</v>
      </c>
      <c r="M570" s="0" t="n">
        <f aca="false">IF(AND(J570&lt;&gt;"",ABS(J570-H570)&lt;0.011),1,0)</f>
        <v>1</v>
      </c>
    </row>
    <row r="571" customFormat="false" ht="15" hidden="false" customHeight="false" outlineLevel="0" collapsed="false">
      <c r="A571" s="0" t="s">
        <v>15</v>
      </c>
      <c r="B571" s="0" t="s">
        <v>292</v>
      </c>
      <c r="C571" s="0" t="s">
        <v>282</v>
      </c>
      <c r="D571" s="0" t="s">
        <v>84</v>
      </c>
      <c r="E571" s="0" t="n">
        <v>19</v>
      </c>
      <c r="F571" s="0" t="n">
        <v>1</v>
      </c>
      <c r="G571" s="0" t="n">
        <v>1</v>
      </c>
      <c r="H571" s="0" t="n">
        <f aca="false">ROUND(F571,0)</f>
        <v>1</v>
      </c>
      <c r="I571" s="0" t="n">
        <v>6</v>
      </c>
      <c r="J571" s="0" t="n">
        <v>1</v>
      </c>
      <c r="K571" s="0" t="n">
        <v>9.5</v>
      </c>
      <c r="L571" s="0" t="n">
        <v>-9.5</v>
      </c>
      <c r="M571" s="0" t="n">
        <f aca="false">IF(AND(J571&lt;&gt;"",ABS(J571-H571)&lt;0.011),1,0)</f>
        <v>1</v>
      </c>
    </row>
    <row r="572" customFormat="false" ht="15" hidden="false" customHeight="false" outlineLevel="0" collapsed="false">
      <c r="A572" s="0" t="s">
        <v>15</v>
      </c>
      <c r="B572" s="0" t="s">
        <v>292</v>
      </c>
      <c r="C572" s="0" t="s">
        <v>282</v>
      </c>
      <c r="D572" s="0" t="s">
        <v>32</v>
      </c>
      <c r="E572" s="0" t="n">
        <v>2.2</v>
      </c>
      <c r="F572" s="0" t="n">
        <v>1</v>
      </c>
      <c r="G572" s="0" t="n">
        <v>1</v>
      </c>
      <c r="H572" s="0" t="n">
        <f aca="false">ROUND(F572,0)</f>
        <v>1</v>
      </c>
      <c r="I572" s="0" t="n">
        <v>6</v>
      </c>
      <c r="J572" s="0" t="n">
        <v>1</v>
      </c>
      <c r="K572" s="0" t="n">
        <v>1.1</v>
      </c>
      <c r="L572" s="0" t="n">
        <v>-1.1</v>
      </c>
      <c r="M572" s="0" t="n">
        <f aca="false">IF(AND(J572&lt;&gt;"",ABS(J572-H572)&lt;0.011),1,0)</f>
        <v>1</v>
      </c>
    </row>
    <row r="573" customFormat="false" ht="15" hidden="false" customHeight="false" outlineLevel="0" collapsed="false">
      <c r="A573" s="0" t="s">
        <v>15</v>
      </c>
      <c r="B573" s="0" t="s">
        <v>292</v>
      </c>
      <c r="C573" s="0" t="s">
        <v>282</v>
      </c>
      <c r="D573" s="0" t="s">
        <v>41</v>
      </c>
      <c r="E573" s="0" t="n">
        <v>3.9</v>
      </c>
      <c r="F573" s="0" t="n">
        <v>1</v>
      </c>
      <c r="G573" s="0" t="n">
        <v>1</v>
      </c>
      <c r="H573" s="0" t="n">
        <f aca="false">ROUND(F573,0)</f>
        <v>1</v>
      </c>
      <c r="I573" s="0" t="n">
        <v>6</v>
      </c>
      <c r="J573" s="0" t="n">
        <v>1</v>
      </c>
      <c r="K573" s="0" t="n">
        <v>1.95</v>
      </c>
      <c r="L573" s="0" t="n">
        <v>-1.95</v>
      </c>
      <c r="M573" s="0" t="n">
        <f aca="false">IF(AND(J573&lt;&gt;"",ABS(J573-H573)&lt;0.011),1,0)</f>
        <v>1</v>
      </c>
    </row>
    <row r="574" customFormat="false" ht="15" hidden="false" customHeight="false" outlineLevel="0" collapsed="false">
      <c r="A574" s="0" t="s">
        <v>15</v>
      </c>
      <c r="B574" s="0" t="s">
        <v>292</v>
      </c>
      <c r="C574" s="0" t="s">
        <v>282</v>
      </c>
      <c r="D574" s="0" t="s">
        <v>189</v>
      </c>
      <c r="E574" s="0" t="n">
        <v>3.9</v>
      </c>
      <c r="F574" s="0" t="n">
        <v>1</v>
      </c>
      <c r="G574" s="0" t="n">
        <v>1</v>
      </c>
      <c r="H574" s="0" t="n">
        <f aca="false">ROUND(F574,0)</f>
        <v>1</v>
      </c>
      <c r="I574" s="0" t="n">
        <v>6</v>
      </c>
      <c r="J574" s="0" t="n">
        <v>1</v>
      </c>
      <c r="K574" s="0" t="n">
        <v>1.95</v>
      </c>
      <c r="L574" s="0" t="n">
        <v>-1.95</v>
      </c>
      <c r="M574" s="0" t="n">
        <f aca="false">IF(AND(J574&lt;&gt;"",ABS(J574-H574)&lt;0.011),1,0)</f>
        <v>1</v>
      </c>
    </row>
    <row r="575" customFormat="false" ht="15" hidden="false" customHeight="false" outlineLevel="0" collapsed="false">
      <c r="A575" s="0" t="s">
        <v>15</v>
      </c>
      <c r="B575" s="0" t="s">
        <v>292</v>
      </c>
      <c r="C575" s="0" t="s">
        <v>282</v>
      </c>
      <c r="D575" s="0" t="s">
        <v>183</v>
      </c>
      <c r="E575" s="0" t="n">
        <v>3.9</v>
      </c>
      <c r="F575" s="0" t="n">
        <v>1</v>
      </c>
      <c r="G575" s="0" t="n">
        <v>1</v>
      </c>
      <c r="H575" s="0" t="n">
        <f aca="false">ROUND(F575,0)</f>
        <v>1</v>
      </c>
      <c r="I575" s="0" t="n">
        <v>6</v>
      </c>
      <c r="J575" s="0" t="n">
        <v>1</v>
      </c>
      <c r="K575" s="0" t="n">
        <v>1.95</v>
      </c>
      <c r="L575" s="0" t="n">
        <v>-1.95</v>
      </c>
      <c r="M575" s="0" t="n">
        <f aca="false">IF(AND(J575&lt;&gt;"",ABS(J575-H575)&lt;0.011),1,0)</f>
        <v>1</v>
      </c>
    </row>
    <row r="576" customFormat="false" ht="15" hidden="false" customHeight="false" outlineLevel="0" collapsed="false">
      <c r="A576" s="0" t="s">
        <v>15</v>
      </c>
      <c r="B576" s="0" t="s">
        <v>292</v>
      </c>
      <c r="C576" s="0" t="s">
        <v>282</v>
      </c>
      <c r="D576" s="0" t="s">
        <v>225</v>
      </c>
      <c r="E576" s="0" t="n">
        <v>16.4</v>
      </c>
      <c r="F576" s="0" t="n">
        <v>1</v>
      </c>
      <c r="G576" s="0" t="n">
        <v>1</v>
      </c>
      <c r="H576" s="0" t="n">
        <f aca="false">ROUND(F576,0)</f>
        <v>1</v>
      </c>
      <c r="I576" s="0" t="n">
        <v>6</v>
      </c>
      <c r="J576" s="0" t="n">
        <v>1</v>
      </c>
      <c r="K576" s="0" t="n">
        <v>8.2</v>
      </c>
      <c r="L576" s="0" t="n">
        <v>-8.2</v>
      </c>
      <c r="M576" s="0" t="n">
        <f aca="false">IF(AND(J576&lt;&gt;"",ABS(J576-H576)&lt;0.011),1,0)</f>
        <v>1</v>
      </c>
    </row>
    <row r="577" customFormat="false" ht="15" hidden="false" customHeight="false" outlineLevel="0" collapsed="false">
      <c r="A577" s="0" t="s">
        <v>15</v>
      </c>
      <c r="B577" s="0" t="s">
        <v>292</v>
      </c>
      <c r="C577" s="0" t="s">
        <v>282</v>
      </c>
      <c r="D577" s="0" t="s">
        <v>99</v>
      </c>
      <c r="E577" s="0" t="n">
        <v>3.4</v>
      </c>
      <c r="F577" s="0" t="n">
        <v>1</v>
      </c>
      <c r="G577" s="0" t="n">
        <v>1</v>
      </c>
      <c r="H577" s="0" t="n">
        <f aca="false">ROUND(F577,0)</f>
        <v>1</v>
      </c>
      <c r="I577" s="0" t="n">
        <v>6</v>
      </c>
      <c r="J577" s="0" t="n">
        <v>1</v>
      </c>
      <c r="K577" s="0" t="n">
        <v>1.7</v>
      </c>
      <c r="L577" s="0" t="n">
        <v>-1.7</v>
      </c>
      <c r="M577" s="0" t="n">
        <f aca="false">IF(AND(J577&lt;&gt;"",ABS(J577-H577)&lt;0.011),1,0)</f>
        <v>1</v>
      </c>
    </row>
    <row r="578" customFormat="false" ht="15" hidden="false" customHeight="false" outlineLevel="0" collapsed="false">
      <c r="A578" s="0" t="s">
        <v>15</v>
      </c>
      <c r="B578" s="0" t="s">
        <v>293</v>
      </c>
      <c r="C578" s="0" t="s">
        <v>271</v>
      </c>
      <c r="D578" s="0" t="s">
        <v>80</v>
      </c>
      <c r="E578" s="0" t="n">
        <v>3.9</v>
      </c>
      <c r="F578" s="0" t="n">
        <v>1</v>
      </c>
      <c r="G578" s="0" t="n">
        <v>1</v>
      </c>
      <c r="H578" s="0" t="n">
        <f aca="false">ROUND(F578,0)</f>
        <v>1</v>
      </c>
      <c r="I578" s="0" t="n">
        <v>17</v>
      </c>
      <c r="J578" s="0" t="n">
        <v>1</v>
      </c>
      <c r="K578" s="0" t="n">
        <v>1.95</v>
      </c>
      <c r="L578" s="0" t="n">
        <v>-1.95</v>
      </c>
      <c r="M578" s="0" t="n">
        <f aca="false">IF(AND(J578&lt;&gt;"",ABS(J578-H578)&lt;0.011),1,0)</f>
        <v>1</v>
      </c>
    </row>
    <row r="579" customFormat="false" ht="15" hidden="false" customHeight="false" outlineLevel="0" collapsed="false">
      <c r="A579" s="0" t="s">
        <v>15</v>
      </c>
      <c r="B579" s="0" t="s">
        <v>293</v>
      </c>
      <c r="C579" s="0" t="s">
        <v>271</v>
      </c>
      <c r="D579" s="0" t="s">
        <v>65</v>
      </c>
      <c r="E579" s="0" t="n">
        <v>3.9</v>
      </c>
      <c r="F579" s="0" t="n">
        <v>1</v>
      </c>
      <c r="G579" s="0" t="n">
        <v>1</v>
      </c>
      <c r="H579" s="0" t="n">
        <f aca="false">ROUND(F579,0)</f>
        <v>1</v>
      </c>
      <c r="I579" s="0" t="n">
        <v>17</v>
      </c>
      <c r="J579" s="0" t="n">
        <v>1</v>
      </c>
      <c r="K579" s="0" t="n">
        <v>1.95</v>
      </c>
      <c r="L579" s="0" t="n">
        <v>-1.95</v>
      </c>
      <c r="M579" s="0" t="n">
        <f aca="false">IF(AND(J579&lt;&gt;"",ABS(J579-H579)&lt;0.011),1,0)</f>
        <v>1</v>
      </c>
    </row>
    <row r="580" customFormat="false" ht="15" hidden="false" customHeight="false" outlineLevel="0" collapsed="false">
      <c r="A580" s="0" t="s">
        <v>15</v>
      </c>
      <c r="B580" s="0" t="s">
        <v>293</v>
      </c>
      <c r="C580" s="0" t="s">
        <v>39</v>
      </c>
      <c r="D580" s="0" t="s">
        <v>294</v>
      </c>
      <c r="E580" s="0" t="n">
        <v>3.9</v>
      </c>
      <c r="F580" s="0" t="n">
        <v>1</v>
      </c>
      <c r="G580" s="0" t="n">
        <v>1</v>
      </c>
      <c r="H580" s="0" t="n">
        <f aca="false">ROUND(F580,0)</f>
        <v>1</v>
      </c>
      <c r="I580" s="0" t="n">
        <v>24</v>
      </c>
      <c r="J580" s="0" t="n">
        <v>1</v>
      </c>
      <c r="K580" s="0" t="n">
        <v>1.95</v>
      </c>
      <c r="L580" s="0" t="n">
        <v>-1.95</v>
      </c>
      <c r="M580" s="0" t="n">
        <f aca="false">IF(AND(J580&lt;&gt;"",ABS(J580-H580)&lt;0.011),1,0)</f>
        <v>1</v>
      </c>
    </row>
    <row r="581" customFormat="false" ht="15" hidden="false" customHeight="false" outlineLevel="0" collapsed="false">
      <c r="A581" s="0" t="s">
        <v>15</v>
      </c>
      <c r="B581" s="0" t="s">
        <v>293</v>
      </c>
      <c r="C581" s="0" t="s">
        <v>39</v>
      </c>
      <c r="D581" s="0" t="s">
        <v>146</v>
      </c>
      <c r="E581" s="0" t="n">
        <v>4</v>
      </c>
      <c r="F581" s="0" t="n">
        <v>1</v>
      </c>
      <c r="G581" s="0" t="n">
        <v>1</v>
      </c>
      <c r="H581" s="0" t="n">
        <f aca="false">ROUND(F581,0)</f>
        <v>1</v>
      </c>
      <c r="I581" s="0" t="n">
        <v>24</v>
      </c>
      <c r="J581" s="0" t="n">
        <v>1</v>
      </c>
      <c r="K581" s="0" t="n">
        <v>2</v>
      </c>
      <c r="L581" s="0" t="n">
        <v>-2</v>
      </c>
      <c r="M581" s="0" t="n">
        <f aca="false">IF(AND(J581&lt;&gt;"",ABS(J581-H581)&lt;0.011),1,0)</f>
        <v>1</v>
      </c>
    </row>
    <row r="582" customFormat="false" ht="15" hidden="false" customHeight="false" outlineLevel="0" collapsed="false">
      <c r="A582" s="0" t="s">
        <v>15</v>
      </c>
      <c r="B582" s="0" t="s">
        <v>293</v>
      </c>
      <c r="C582" s="0" t="s">
        <v>39</v>
      </c>
      <c r="D582" s="0" t="s">
        <v>108</v>
      </c>
      <c r="E582" s="0" t="n">
        <v>4.7</v>
      </c>
      <c r="F582" s="0" t="n">
        <v>1</v>
      </c>
      <c r="G582" s="0" t="n">
        <v>1</v>
      </c>
      <c r="H582" s="0" t="n">
        <f aca="false">ROUND(F582,0)</f>
        <v>1</v>
      </c>
      <c r="I582" s="0" t="n">
        <v>24</v>
      </c>
      <c r="J582" s="0" t="n">
        <v>1</v>
      </c>
      <c r="K582" s="0" t="n">
        <v>2.35</v>
      </c>
      <c r="L582" s="0" t="n">
        <v>-2.35</v>
      </c>
      <c r="M582" s="0" t="n">
        <f aca="false">IF(AND(J582&lt;&gt;"",ABS(J582-H582)&lt;0.011),1,0)</f>
        <v>1</v>
      </c>
    </row>
    <row r="583" customFormat="false" ht="15" hidden="false" customHeight="false" outlineLevel="0" collapsed="false">
      <c r="A583" s="0" t="s">
        <v>15</v>
      </c>
      <c r="B583" s="0" t="s">
        <v>293</v>
      </c>
      <c r="C583" s="0" t="s">
        <v>39</v>
      </c>
      <c r="D583" s="0" t="s">
        <v>164</v>
      </c>
      <c r="E583" s="0" t="n">
        <v>27.8</v>
      </c>
      <c r="F583" s="0" t="n">
        <v>1</v>
      </c>
      <c r="G583" s="0" t="n">
        <v>1</v>
      </c>
      <c r="H583" s="0" t="n">
        <f aca="false">ROUND(F583,0)</f>
        <v>1</v>
      </c>
      <c r="I583" s="0" t="n">
        <v>24</v>
      </c>
      <c r="J583" s="0" t="n">
        <v>1</v>
      </c>
      <c r="K583" s="0" t="n">
        <v>13.9</v>
      </c>
      <c r="L583" s="0" t="n">
        <v>-13.9</v>
      </c>
      <c r="M583" s="0" t="n">
        <f aca="false">IF(AND(J583&lt;&gt;"",ABS(J583-H583)&lt;0.011),1,0)</f>
        <v>1</v>
      </c>
    </row>
    <row r="584" customFormat="false" ht="15" hidden="false" customHeight="false" outlineLevel="0" collapsed="false">
      <c r="A584" s="0" t="s">
        <v>15</v>
      </c>
      <c r="B584" s="0" t="s">
        <v>293</v>
      </c>
      <c r="C584" s="0" t="s">
        <v>39</v>
      </c>
      <c r="D584" s="0" t="s">
        <v>33</v>
      </c>
      <c r="E584" s="0" t="n">
        <v>2.9</v>
      </c>
      <c r="F584" s="0" t="n">
        <v>1</v>
      </c>
      <c r="G584" s="0" t="n">
        <v>1</v>
      </c>
      <c r="H584" s="0" t="n">
        <f aca="false">ROUND(F584,0)</f>
        <v>1</v>
      </c>
      <c r="I584" s="0" t="n">
        <v>24</v>
      </c>
      <c r="J584" s="0" t="n">
        <v>1</v>
      </c>
      <c r="K584" s="0" t="n">
        <v>1.45</v>
      </c>
      <c r="L584" s="0" t="n">
        <v>-1.45</v>
      </c>
      <c r="M584" s="0" t="n">
        <f aca="false">IF(AND(J584&lt;&gt;"",ABS(J584-H584)&lt;0.011),1,0)</f>
        <v>1</v>
      </c>
    </row>
    <row r="585" customFormat="false" ht="15" hidden="false" customHeight="false" outlineLevel="0" collapsed="false">
      <c r="A585" s="0" t="s">
        <v>15</v>
      </c>
      <c r="B585" s="0" t="s">
        <v>293</v>
      </c>
      <c r="C585" s="0" t="s">
        <v>39</v>
      </c>
      <c r="D585" s="0" t="s">
        <v>69</v>
      </c>
      <c r="E585" s="0" t="n">
        <v>6.5</v>
      </c>
      <c r="F585" s="0" t="n">
        <v>1</v>
      </c>
      <c r="G585" s="0" t="n">
        <v>1</v>
      </c>
      <c r="H585" s="0" t="n">
        <f aca="false">ROUND(F585,0)</f>
        <v>1</v>
      </c>
      <c r="I585" s="0" t="n">
        <v>24</v>
      </c>
      <c r="J585" s="0" t="n">
        <v>1</v>
      </c>
      <c r="K585" s="0" t="n">
        <v>3.25</v>
      </c>
      <c r="L585" s="0" t="n">
        <v>-3.25</v>
      </c>
      <c r="M585" s="0" t="n">
        <f aca="false">IF(AND(J585&lt;&gt;"",ABS(J585-H585)&lt;0.011),1,0)</f>
        <v>1</v>
      </c>
    </row>
    <row r="586" customFormat="false" ht="15" hidden="false" customHeight="false" outlineLevel="0" collapsed="false">
      <c r="A586" s="0" t="s">
        <v>15</v>
      </c>
      <c r="B586" s="0" t="s">
        <v>293</v>
      </c>
      <c r="C586" s="0" t="s">
        <v>39</v>
      </c>
      <c r="D586" s="0" t="s">
        <v>237</v>
      </c>
      <c r="E586" s="0" t="n">
        <v>3.2</v>
      </c>
      <c r="F586" s="0" t="n">
        <v>1</v>
      </c>
      <c r="G586" s="0" t="n">
        <v>1</v>
      </c>
      <c r="H586" s="0" t="n">
        <f aca="false">ROUND(F586,0)</f>
        <v>1</v>
      </c>
      <c r="I586" s="0" t="n">
        <v>24</v>
      </c>
      <c r="J586" s="0" t="n">
        <v>1</v>
      </c>
      <c r="K586" s="0" t="n">
        <v>1.6</v>
      </c>
      <c r="L586" s="0" t="n">
        <v>-1.6</v>
      </c>
      <c r="M586" s="0" t="n">
        <f aca="false">IF(AND(J586&lt;&gt;"",ABS(J586-H586)&lt;0.011),1,0)</f>
        <v>1</v>
      </c>
    </row>
    <row r="587" customFormat="false" ht="15" hidden="false" customHeight="false" outlineLevel="0" collapsed="false">
      <c r="A587" s="0" t="s">
        <v>15</v>
      </c>
      <c r="B587" s="0" t="s">
        <v>293</v>
      </c>
      <c r="C587" s="0" t="s">
        <v>39</v>
      </c>
      <c r="D587" s="0" t="s">
        <v>270</v>
      </c>
      <c r="E587" s="0" t="n">
        <v>8.1</v>
      </c>
      <c r="F587" s="0" t="n">
        <v>1</v>
      </c>
      <c r="G587" s="0" t="n">
        <v>1</v>
      </c>
      <c r="H587" s="0" t="n">
        <f aca="false">ROUND(F587,0)</f>
        <v>1</v>
      </c>
      <c r="I587" s="0" t="n">
        <v>24</v>
      </c>
      <c r="J587" s="0" t="n">
        <v>1</v>
      </c>
      <c r="K587" s="0" t="n">
        <v>4.05</v>
      </c>
      <c r="L587" s="0" t="n">
        <v>-4.05</v>
      </c>
      <c r="M587" s="0" t="n">
        <f aca="false">IF(AND(J587&lt;&gt;"",ABS(J587-H587)&lt;0.011),1,0)</f>
        <v>1</v>
      </c>
    </row>
    <row r="588" customFormat="false" ht="15" hidden="false" customHeight="false" outlineLevel="0" collapsed="false">
      <c r="A588" s="0" t="s">
        <v>15</v>
      </c>
      <c r="B588" s="0" t="s">
        <v>293</v>
      </c>
      <c r="C588" s="0" t="s">
        <v>39</v>
      </c>
      <c r="D588" s="0" t="s">
        <v>295</v>
      </c>
      <c r="E588" s="0" t="n">
        <v>12</v>
      </c>
      <c r="F588" s="0" t="n">
        <v>1</v>
      </c>
      <c r="G588" s="0" t="n">
        <v>1</v>
      </c>
      <c r="H588" s="0" t="n">
        <f aca="false">ROUND(F588,0)</f>
        <v>1</v>
      </c>
      <c r="I588" s="0" t="n">
        <v>24</v>
      </c>
      <c r="J588" s="0" t="n">
        <v>1</v>
      </c>
      <c r="K588" s="0" t="n">
        <v>6</v>
      </c>
      <c r="L588" s="0" t="n">
        <v>-6</v>
      </c>
      <c r="M588" s="0" t="n">
        <f aca="false">IF(AND(J588&lt;&gt;"",ABS(J588-H588)&lt;0.011),1,0)</f>
        <v>1</v>
      </c>
    </row>
    <row r="589" customFormat="false" ht="15" hidden="false" customHeight="false" outlineLevel="0" collapsed="false">
      <c r="A589" s="0" t="s">
        <v>15</v>
      </c>
      <c r="B589" s="0" t="s">
        <v>293</v>
      </c>
      <c r="C589" s="0" t="s">
        <v>90</v>
      </c>
      <c r="D589" s="0" t="s">
        <v>296</v>
      </c>
      <c r="E589" s="0" t="n">
        <v>29</v>
      </c>
      <c r="F589" s="0" t="n">
        <v>3</v>
      </c>
      <c r="G589" s="0" t="n">
        <v>1</v>
      </c>
      <c r="H589" s="0" t="n">
        <f aca="false">ROUND(F589,0)</f>
        <v>3</v>
      </c>
      <c r="I589" s="0" t="n">
        <v>31</v>
      </c>
      <c r="J589" s="0" t="n">
        <v>3</v>
      </c>
      <c r="K589" s="0" t="n">
        <v>43.5</v>
      </c>
      <c r="L589" s="0" t="n">
        <v>-43.5</v>
      </c>
      <c r="M589" s="0" t="n">
        <f aca="false">IF(AND(J589&lt;&gt;"",ABS(J589-H589)&lt;0.011),1,0)</f>
        <v>1</v>
      </c>
    </row>
    <row r="590" customFormat="false" ht="15" hidden="false" customHeight="false" outlineLevel="0" collapsed="false">
      <c r="A590" s="0" t="s">
        <v>15</v>
      </c>
      <c r="B590" s="0" t="s">
        <v>293</v>
      </c>
      <c r="C590" s="0" t="s">
        <v>90</v>
      </c>
      <c r="D590" s="0" t="s">
        <v>138</v>
      </c>
      <c r="E590" s="0" t="n">
        <v>21.6</v>
      </c>
      <c r="F590" s="0" t="n">
        <v>1</v>
      </c>
      <c r="G590" s="0" t="n">
        <v>1</v>
      </c>
      <c r="H590" s="0" t="n">
        <f aca="false">ROUND(F590,0)</f>
        <v>1</v>
      </c>
      <c r="I590" s="0" t="n">
        <v>31</v>
      </c>
      <c r="J590" s="0" t="n">
        <v>1</v>
      </c>
      <c r="K590" s="0" t="n">
        <v>10.8</v>
      </c>
      <c r="L590" s="0" t="n">
        <v>-10.8</v>
      </c>
      <c r="M590" s="0" t="n">
        <f aca="false">IF(AND(J590&lt;&gt;"",ABS(J590-H590)&lt;0.011),1,0)</f>
        <v>1</v>
      </c>
    </row>
    <row r="591" customFormat="false" ht="15" hidden="false" customHeight="false" outlineLevel="0" collapsed="false">
      <c r="A591" s="0" t="s">
        <v>15</v>
      </c>
      <c r="B591" s="0" t="s">
        <v>293</v>
      </c>
      <c r="C591" s="0" t="s">
        <v>90</v>
      </c>
      <c r="D591" s="0" t="s">
        <v>167</v>
      </c>
      <c r="E591" s="0" t="n">
        <v>8</v>
      </c>
      <c r="F591" s="0" t="n">
        <v>1</v>
      </c>
      <c r="G591" s="0" t="n">
        <v>1</v>
      </c>
      <c r="H591" s="0" t="n">
        <f aca="false">ROUND(F591,0)</f>
        <v>1</v>
      </c>
      <c r="I591" s="0" t="n">
        <v>31</v>
      </c>
      <c r="J591" s="0" t="n">
        <v>1</v>
      </c>
      <c r="K591" s="0" t="n">
        <v>4</v>
      </c>
      <c r="L591" s="0" t="n">
        <v>-4</v>
      </c>
      <c r="M591" s="0" t="n">
        <f aca="false">IF(AND(J591&lt;&gt;"",ABS(J591-H591)&lt;0.011),1,0)</f>
        <v>1</v>
      </c>
    </row>
    <row r="592" customFormat="false" ht="15" hidden="false" customHeight="false" outlineLevel="0" collapsed="false">
      <c r="A592" s="0" t="s">
        <v>15</v>
      </c>
      <c r="B592" s="0" t="s">
        <v>293</v>
      </c>
      <c r="C592" s="0" t="s">
        <v>90</v>
      </c>
      <c r="D592" s="0" t="s">
        <v>252</v>
      </c>
      <c r="E592" s="0" t="n">
        <v>6.9</v>
      </c>
      <c r="F592" s="0" t="n">
        <v>1</v>
      </c>
      <c r="G592" s="0" t="n">
        <v>1</v>
      </c>
      <c r="H592" s="0" t="n">
        <f aca="false">ROUND(F592,0)</f>
        <v>1</v>
      </c>
      <c r="I592" s="0" t="n">
        <v>31</v>
      </c>
      <c r="J592" s="0" t="n">
        <v>1</v>
      </c>
      <c r="K592" s="0" t="n">
        <v>3.45</v>
      </c>
      <c r="L592" s="0" t="n">
        <v>-3.45</v>
      </c>
      <c r="M592" s="0" t="n">
        <f aca="false">IF(AND(J592&lt;&gt;"",ABS(J592-H592)&lt;0.011),1,0)</f>
        <v>1</v>
      </c>
    </row>
    <row r="593" customFormat="false" ht="15" hidden="false" customHeight="false" outlineLevel="0" collapsed="false">
      <c r="A593" s="0" t="s">
        <v>15</v>
      </c>
      <c r="B593" s="0" t="s">
        <v>293</v>
      </c>
      <c r="C593" s="0" t="s">
        <v>90</v>
      </c>
      <c r="D593" s="0" t="s">
        <v>198</v>
      </c>
      <c r="E593" s="0" t="n">
        <v>32</v>
      </c>
      <c r="F593" s="0" t="n">
        <v>1</v>
      </c>
      <c r="G593" s="0" t="n">
        <v>1</v>
      </c>
      <c r="H593" s="0" t="n">
        <f aca="false">ROUND(F593,0)</f>
        <v>1</v>
      </c>
      <c r="I593" s="0" t="n">
        <v>31</v>
      </c>
      <c r="J593" s="0" t="n">
        <v>1</v>
      </c>
      <c r="K593" s="0" t="n">
        <v>16</v>
      </c>
      <c r="L593" s="0" t="n">
        <v>-16</v>
      </c>
      <c r="M593" s="0" t="n">
        <f aca="false">IF(AND(J593&lt;&gt;"",ABS(J593-H593)&lt;0.011),1,0)</f>
        <v>1</v>
      </c>
    </row>
    <row r="594" customFormat="false" ht="15" hidden="false" customHeight="false" outlineLevel="0" collapsed="false">
      <c r="A594" s="0" t="s">
        <v>15</v>
      </c>
      <c r="B594" s="0" t="s">
        <v>293</v>
      </c>
      <c r="C594" s="0" t="s">
        <v>90</v>
      </c>
      <c r="D594" s="0" t="s">
        <v>70</v>
      </c>
      <c r="E594" s="0" t="n">
        <v>32</v>
      </c>
      <c r="F594" s="0" t="n">
        <v>1</v>
      </c>
      <c r="G594" s="0" t="n">
        <v>1</v>
      </c>
      <c r="H594" s="0" t="n">
        <f aca="false">ROUND(F594,0)</f>
        <v>1</v>
      </c>
      <c r="I594" s="0" t="n">
        <v>31</v>
      </c>
      <c r="J594" s="0" t="n">
        <v>1</v>
      </c>
      <c r="K594" s="0" t="n">
        <v>16</v>
      </c>
      <c r="L594" s="0" t="n">
        <v>-16</v>
      </c>
      <c r="M594" s="0" t="n">
        <f aca="false">IF(AND(J594&lt;&gt;"",ABS(J594-H594)&lt;0.011),1,0)</f>
        <v>1</v>
      </c>
    </row>
    <row r="595" customFormat="false" ht="15" hidden="false" customHeight="false" outlineLevel="0" collapsed="false">
      <c r="A595" s="0" t="s">
        <v>15</v>
      </c>
      <c r="B595" s="0" t="s">
        <v>293</v>
      </c>
      <c r="C595" s="0" t="s">
        <v>90</v>
      </c>
      <c r="D595" s="0" t="s">
        <v>180</v>
      </c>
      <c r="E595" s="0" t="n">
        <v>23</v>
      </c>
      <c r="F595" s="0" t="n">
        <v>1</v>
      </c>
      <c r="G595" s="0" t="n">
        <v>1</v>
      </c>
      <c r="H595" s="0" t="n">
        <f aca="false">ROUND(F595,0)</f>
        <v>1</v>
      </c>
      <c r="I595" s="0" t="n">
        <v>31</v>
      </c>
      <c r="J595" s="0" t="n">
        <v>1</v>
      </c>
      <c r="K595" s="0" t="n">
        <v>11.5</v>
      </c>
      <c r="L595" s="0" t="n">
        <v>-11.5</v>
      </c>
      <c r="M595" s="0" t="n">
        <f aca="false">IF(AND(J595&lt;&gt;"",ABS(J595-H595)&lt;0.011),1,0)</f>
        <v>1</v>
      </c>
    </row>
    <row r="596" customFormat="false" ht="15" hidden="false" customHeight="false" outlineLevel="0" collapsed="false">
      <c r="A596" s="0" t="s">
        <v>15</v>
      </c>
      <c r="B596" s="0" t="s">
        <v>297</v>
      </c>
      <c r="C596" s="0" t="s">
        <v>30</v>
      </c>
      <c r="D596" s="0" t="s">
        <v>93</v>
      </c>
      <c r="E596" s="0" t="n">
        <v>9.8</v>
      </c>
      <c r="F596" s="0" t="n">
        <v>1</v>
      </c>
      <c r="G596" s="0" t="n">
        <v>1</v>
      </c>
      <c r="H596" s="0" t="n">
        <f aca="false">ROUND(F596,0)</f>
        <v>1</v>
      </c>
      <c r="I596" s="0" t="n">
        <v>16</v>
      </c>
      <c r="J596" s="0" t="n">
        <v>1</v>
      </c>
      <c r="K596" s="0" t="n">
        <v>4.9</v>
      </c>
      <c r="L596" s="0" t="n">
        <v>-4.9</v>
      </c>
      <c r="M596" s="0" t="n">
        <f aca="false">IF(AND(J596&lt;&gt;"",ABS(J596-H596)&lt;0.011),1,0)</f>
        <v>1</v>
      </c>
    </row>
    <row r="597" customFormat="false" ht="15" hidden="false" customHeight="false" outlineLevel="0" collapsed="false">
      <c r="A597" s="0" t="s">
        <v>15</v>
      </c>
      <c r="B597" s="0" t="s">
        <v>297</v>
      </c>
      <c r="C597" s="0" t="s">
        <v>298</v>
      </c>
      <c r="D597" s="0" t="s">
        <v>45</v>
      </c>
      <c r="E597" s="0" t="n">
        <v>17.6</v>
      </c>
      <c r="F597" s="0" t="n">
        <v>1</v>
      </c>
      <c r="G597" s="0" t="n">
        <v>1</v>
      </c>
      <c r="H597" s="0" t="n">
        <f aca="false">ROUND(F597,0)</f>
        <v>1</v>
      </c>
      <c r="I597" s="0" t="n">
        <v>27</v>
      </c>
      <c r="J597" s="0" t="n">
        <v>1</v>
      </c>
      <c r="K597" s="0" t="n">
        <v>8.8</v>
      </c>
      <c r="L597" s="0" t="n">
        <v>-8.8</v>
      </c>
      <c r="M597" s="0" t="n">
        <f aca="false">IF(AND(J597&lt;&gt;"",ABS(J597-H597)&lt;0.011),1,0)</f>
        <v>1</v>
      </c>
    </row>
    <row r="598" customFormat="false" ht="15" hidden="false" customHeight="false" outlineLevel="0" collapsed="false">
      <c r="A598" s="0" t="s">
        <v>15</v>
      </c>
      <c r="B598" s="0" t="s">
        <v>297</v>
      </c>
      <c r="C598" s="0" t="s">
        <v>298</v>
      </c>
      <c r="D598" s="0" t="s">
        <v>31</v>
      </c>
      <c r="E598" s="0" t="n">
        <v>2.2</v>
      </c>
      <c r="F598" s="0" t="n">
        <v>1</v>
      </c>
      <c r="G598" s="0" t="n">
        <v>1</v>
      </c>
      <c r="H598" s="0" t="n">
        <f aca="false">ROUND(F598,0)</f>
        <v>1</v>
      </c>
      <c r="I598" s="0" t="n">
        <v>27</v>
      </c>
      <c r="J598" s="0" t="n">
        <v>1</v>
      </c>
      <c r="K598" s="0" t="n">
        <v>1.1</v>
      </c>
      <c r="L598" s="0" t="n">
        <v>-1.1</v>
      </c>
      <c r="M598" s="0" t="n">
        <f aca="false">IF(AND(J598&lt;&gt;"",ABS(J598-H598)&lt;0.011),1,0)</f>
        <v>1</v>
      </c>
    </row>
    <row r="599" customFormat="false" ht="15" hidden="false" customHeight="false" outlineLevel="0" collapsed="false">
      <c r="A599" s="0" t="s">
        <v>15</v>
      </c>
      <c r="B599" s="0" t="s">
        <v>297</v>
      </c>
      <c r="C599" s="0" t="s">
        <v>298</v>
      </c>
      <c r="D599" s="0" t="s">
        <v>61</v>
      </c>
      <c r="E599" s="0" t="n">
        <v>2</v>
      </c>
      <c r="F599" s="0" t="n">
        <v>1</v>
      </c>
      <c r="G599" s="0" t="n">
        <v>1</v>
      </c>
      <c r="H599" s="0" t="n">
        <f aca="false">ROUND(F599,0)</f>
        <v>1</v>
      </c>
      <c r="I599" s="0" t="n">
        <v>27</v>
      </c>
      <c r="J599" s="0" t="n">
        <v>1</v>
      </c>
      <c r="K599" s="0" t="n">
        <v>1</v>
      </c>
      <c r="L599" s="0" t="n">
        <v>-1</v>
      </c>
      <c r="M599" s="0" t="n">
        <f aca="false">IF(AND(J599&lt;&gt;"",ABS(J599-H599)&lt;0.011),1,0)</f>
        <v>1</v>
      </c>
    </row>
    <row r="600" customFormat="false" ht="15" hidden="false" customHeight="false" outlineLevel="0" collapsed="false">
      <c r="A600" s="0" t="s">
        <v>15</v>
      </c>
      <c r="B600" s="0" t="s">
        <v>297</v>
      </c>
      <c r="C600" s="0" t="s">
        <v>298</v>
      </c>
      <c r="D600" s="0" t="s">
        <v>50</v>
      </c>
      <c r="E600" s="0" t="n">
        <v>17.6</v>
      </c>
      <c r="F600" s="0" t="n">
        <v>1</v>
      </c>
      <c r="G600" s="0" t="n">
        <v>1</v>
      </c>
      <c r="H600" s="0" t="n">
        <f aca="false">ROUND(F600,0)</f>
        <v>1</v>
      </c>
      <c r="I600" s="0" t="n">
        <v>27</v>
      </c>
      <c r="J600" s="0" t="n">
        <v>1</v>
      </c>
      <c r="K600" s="0" t="n">
        <v>8.8</v>
      </c>
      <c r="L600" s="0" t="n">
        <v>-8.8</v>
      </c>
      <c r="M600" s="0" t="n">
        <f aca="false">IF(AND(J600&lt;&gt;"",ABS(J600-H600)&lt;0.011),1,0)</f>
        <v>1</v>
      </c>
    </row>
    <row r="601" customFormat="false" ht="15" hidden="false" customHeight="false" outlineLevel="0" collapsed="false">
      <c r="A601" s="0" t="s">
        <v>15</v>
      </c>
      <c r="B601" s="0" t="s">
        <v>297</v>
      </c>
      <c r="C601" s="0" t="s">
        <v>298</v>
      </c>
      <c r="D601" s="0" t="s">
        <v>299</v>
      </c>
      <c r="E601" s="0" t="n">
        <v>24</v>
      </c>
      <c r="F601" s="0" t="n">
        <v>1</v>
      </c>
      <c r="G601" s="0" t="n">
        <v>1</v>
      </c>
      <c r="H601" s="0" t="n">
        <f aca="false">ROUND(F601,0)</f>
        <v>1</v>
      </c>
      <c r="I601" s="0" t="n">
        <v>27</v>
      </c>
      <c r="J601" s="0" t="n">
        <v>1</v>
      </c>
      <c r="K601" s="0" t="n">
        <v>12</v>
      </c>
      <c r="L601" s="0" t="n">
        <v>-12</v>
      </c>
      <c r="M601" s="0" t="n">
        <f aca="false">IF(AND(J601&lt;&gt;"",ABS(J601-H601)&lt;0.011),1,0)</f>
        <v>1</v>
      </c>
    </row>
    <row r="602" customFormat="false" ht="15" hidden="false" customHeight="false" outlineLevel="0" collapsed="false">
      <c r="A602" s="0" t="s">
        <v>15</v>
      </c>
      <c r="B602" s="0" t="s">
        <v>300</v>
      </c>
      <c r="C602" s="0" t="s">
        <v>301</v>
      </c>
      <c r="D602" s="0" t="s">
        <v>38</v>
      </c>
      <c r="E602" s="0" t="n">
        <v>3.9</v>
      </c>
      <c r="F602" s="0" t="n">
        <v>1</v>
      </c>
      <c r="G602" s="0" t="n">
        <v>1</v>
      </c>
      <c r="H602" s="0" t="n">
        <f aca="false">ROUND(F602,0)</f>
        <v>1</v>
      </c>
      <c r="I602" s="0" t="n">
        <v>37</v>
      </c>
      <c r="J602" s="0" t="n">
        <v>1</v>
      </c>
      <c r="K602" s="0" t="n">
        <v>1.95</v>
      </c>
      <c r="L602" s="0" t="n">
        <v>-1.95</v>
      </c>
      <c r="M602" s="0" t="n">
        <f aca="false">IF(AND(J602&lt;&gt;"",ABS(J602-H602)&lt;0.011),1,0)</f>
        <v>1</v>
      </c>
    </row>
    <row r="603" customFormat="false" ht="15" hidden="false" customHeight="false" outlineLevel="0" collapsed="false">
      <c r="A603" s="0" t="s">
        <v>15</v>
      </c>
      <c r="B603" s="0" t="s">
        <v>300</v>
      </c>
      <c r="C603" s="0" t="s">
        <v>301</v>
      </c>
      <c r="D603" s="0" t="s">
        <v>84</v>
      </c>
      <c r="E603" s="0" t="n">
        <v>19</v>
      </c>
      <c r="F603" s="0" t="n">
        <v>1</v>
      </c>
      <c r="G603" s="0" t="n">
        <v>1</v>
      </c>
      <c r="H603" s="0" t="n">
        <f aca="false">ROUND(F603,0)</f>
        <v>1</v>
      </c>
      <c r="I603" s="0" t="n">
        <v>37</v>
      </c>
      <c r="J603" s="0" t="n">
        <v>1</v>
      </c>
      <c r="K603" s="0" t="n">
        <v>9.5</v>
      </c>
      <c r="L603" s="0" t="n">
        <v>-9.5</v>
      </c>
      <c r="M603" s="0" t="n">
        <f aca="false">IF(AND(J603&lt;&gt;"",ABS(J603-H603)&lt;0.011),1,0)</f>
        <v>1</v>
      </c>
    </row>
    <row r="604" customFormat="false" ht="15" hidden="false" customHeight="false" outlineLevel="0" collapsed="false">
      <c r="A604" s="0" t="s">
        <v>15</v>
      </c>
      <c r="B604" s="0" t="s">
        <v>300</v>
      </c>
      <c r="C604" s="0" t="s">
        <v>301</v>
      </c>
      <c r="D604" s="0" t="s">
        <v>25</v>
      </c>
      <c r="E604" s="0" t="n">
        <v>15.9</v>
      </c>
      <c r="F604" s="0" t="n">
        <v>1</v>
      </c>
      <c r="G604" s="0" t="n">
        <v>1</v>
      </c>
      <c r="H604" s="0" t="n">
        <f aca="false">ROUND(F604,0)</f>
        <v>1</v>
      </c>
      <c r="I604" s="0" t="n">
        <v>37</v>
      </c>
      <c r="J604" s="0" t="n">
        <v>1</v>
      </c>
      <c r="K604" s="0" t="n">
        <v>7.95</v>
      </c>
      <c r="L604" s="0" t="n">
        <v>-7.95</v>
      </c>
      <c r="M604" s="0" t="n">
        <f aca="false">IF(AND(J604&lt;&gt;"",ABS(J604-H604)&lt;0.011),1,0)</f>
        <v>1</v>
      </c>
    </row>
    <row r="605" customFormat="false" ht="15" hidden="false" customHeight="false" outlineLevel="0" collapsed="false">
      <c r="A605" s="0" t="s">
        <v>15</v>
      </c>
      <c r="B605" s="0" t="s">
        <v>300</v>
      </c>
      <c r="C605" s="0" t="s">
        <v>301</v>
      </c>
      <c r="D605" s="0" t="s">
        <v>115</v>
      </c>
      <c r="E605" s="0" t="n">
        <v>2.9</v>
      </c>
      <c r="F605" s="0" t="n">
        <v>1</v>
      </c>
      <c r="G605" s="0" t="n">
        <v>1</v>
      </c>
      <c r="H605" s="0" t="n">
        <f aca="false">ROUND(F605,0)</f>
        <v>1</v>
      </c>
      <c r="I605" s="0" t="n">
        <v>37</v>
      </c>
      <c r="J605" s="0" t="n">
        <v>1</v>
      </c>
      <c r="K605" s="0" t="n">
        <v>1.45</v>
      </c>
      <c r="L605" s="0" t="n">
        <v>-1.45</v>
      </c>
      <c r="M605" s="0" t="n">
        <f aca="false">IF(AND(J605&lt;&gt;"",ABS(J605-H605)&lt;0.011),1,0)</f>
        <v>1</v>
      </c>
    </row>
    <row r="606" customFormat="false" ht="15" hidden="false" customHeight="false" outlineLevel="0" collapsed="false">
      <c r="A606" s="0" t="s">
        <v>15</v>
      </c>
      <c r="B606" s="0" t="s">
        <v>300</v>
      </c>
      <c r="C606" s="0" t="s">
        <v>301</v>
      </c>
      <c r="D606" s="0" t="s">
        <v>108</v>
      </c>
      <c r="E606" s="0" t="n">
        <v>4.7</v>
      </c>
      <c r="F606" s="0" t="n">
        <v>1</v>
      </c>
      <c r="G606" s="0" t="n">
        <v>1</v>
      </c>
      <c r="H606" s="0" t="n">
        <f aca="false">ROUND(F606,0)</f>
        <v>1</v>
      </c>
      <c r="I606" s="0" t="n">
        <v>37</v>
      </c>
      <c r="J606" s="0" t="n">
        <v>1</v>
      </c>
      <c r="K606" s="0" t="n">
        <v>2.35</v>
      </c>
      <c r="L606" s="0" t="n">
        <v>-2.35</v>
      </c>
      <c r="M606" s="0" t="n">
        <f aca="false">IF(AND(J606&lt;&gt;"",ABS(J606-H606)&lt;0.011),1,0)</f>
        <v>1</v>
      </c>
    </row>
    <row r="607" customFormat="false" ht="15" hidden="false" customHeight="false" outlineLevel="0" collapsed="false">
      <c r="A607" s="0" t="s">
        <v>15</v>
      </c>
      <c r="B607" s="0" t="s">
        <v>300</v>
      </c>
      <c r="C607" s="0" t="s">
        <v>301</v>
      </c>
      <c r="D607" s="0" t="s">
        <v>32</v>
      </c>
      <c r="E607" s="0" t="n">
        <v>2.2</v>
      </c>
      <c r="F607" s="0" t="n">
        <v>1</v>
      </c>
      <c r="G607" s="0" t="n">
        <v>1</v>
      </c>
      <c r="H607" s="0" t="n">
        <f aca="false">ROUND(F607,0)</f>
        <v>1</v>
      </c>
      <c r="I607" s="0" t="n">
        <v>37</v>
      </c>
      <c r="J607" s="0" t="n">
        <v>1</v>
      </c>
      <c r="K607" s="0" t="n">
        <v>1.1</v>
      </c>
      <c r="L607" s="0" t="n">
        <v>-1.1</v>
      </c>
      <c r="M607" s="0" t="n">
        <f aca="false">IF(AND(J607&lt;&gt;"",ABS(J607-H607)&lt;0.011),1,0)</f>
        <v>1</v>
      </c>
    </row>
    <row r="608" customFormat="false" ht="15" hidden="false" customHeight="false" outlineLevel="0" collapsed="false">
      <c r="A608" s="0" t="s">
        <v>15</v>
      </c>
      <c r="B608" s="0" t="s">
        <v>300</v>
      </c>
      <c r="C608" s="0" t="s">
        <v>301</v>
      </c>
      <c r="D608" s="0" t="s">
        <v>69</v>
      </c>
      <c r="E608" s="0" t="n">
        <v>6.5</v>
      </c>
      <c r="F608" s="0" t="n">
        <v>1</v>
      </c>
      <c r="G608" s="0" t="n">
        <v>1</v>
      </c>
      <c r="H608" s="0" t="n">
        <f aca="false">ROUND(F608,0)</f>
        <v>1</v>
      </c>
      <c r="I608" s="0" t="n">
        <v>37</v>
      </c>
      <c r="J608" s="0" t="n">
        <v>1</v>
      </c>
      <c r="K608" s="0" t="n">
        <v>3.25</v>
      </c>
      <c r="L608" s="0" t="n">
        <v>-3.25</v>
      </c>
      <c r="M608" s="0" t="n">
        <f aca="false">IF(AND(J608&lt;&gt;"",ABS(J608-H608)&lt;0.011),1,0)</f>
        <v>1</v>
      </c>
    </row>
    <row r="609" customFormat="false" ht="15" hidden="false" customHeight="false" outlineLevel="0" collapsed="false">
      <c r="A609" s="0" t="s">
        <v>15</v>
      </c>
      <c r="B609" s="0" t="s">
        <v>300</v>
      </c>
      <c r="C609" s="0" t="s">
        <v>301</v>
      </c>
      <c r="D609" s="0" t="s">
        <v>65</v>
      </c>
      <c r="E609" s="0" t="n">
        <v>3.9</v>
      </c>
      <c r="F609" s="0" t="n">
        <v>1</v>
      </c>
      <c r="G609" s="0" t="n">
        <v>1</v>
      </c>
      <c r="H609" s="0" t="n">
        <f aca="false">ROUND(F609,0)</f>
        <v>1</v>
      </c>
      <c r="I609" s="0" t="n">
        <v>37</v>
      </c>
      <c r="J609" s="0" t="n">
        <v>1</v>
      </c>
      <c r="K609" s="0" t="n">
        <v>1.95</v>
      </c>
      <c r="L609" s="0" t="n">
        <v>-1.95</v>
      </c>
      <c r="M609" s="0" t="n">
        <f aca="false">IF(AND(J609&lt;&gt;"",ABS(J609-H609)&lt;0.011),1,0)</f>
        <v>1</v>
      </c>
    </row>
    <row r="610" customFormat="false" ht="15" hidden="false" customHeight="false" outlineLevel="0" collapsed="false">
      <c r="A610" s="0" t="s">
        <v>15</v>
      </c>
      <c r="B610" s="0" t="s">
        <v>300</v>
      </c>
      <c r="C610" s="0" t="s">
        <v>216</v>
      </c>
      <c r="D610" s="0" t="s">
        <v>61</v>
      </c>
      <c r="E610" s="0" t="n">
        <v>2</v>
      </c>
      <c r="F610" s="0" t="n">
        <v>1</v>
      </c>
      <c r="G610" s="0" t="n">
        <v>1</v>
      </c>
      <c r="H610" s="0" t="n">
        <f aca="false">ROUND(F610,0)</f>
        <v>1</v>
      </c>
      <c r="I610" s="0" t="n">
        <v>5</v>
      </c>
      <c r="J610" s="0" t="n">
        <v>1</v>
      </c>
      <c r="K610" s="0" t="n">
        <v>1</v>
      </c>
      <c r="L610" s="0" t="n">
        <v>-1</v>
      </c>
      <c r="M610" s="0" t="n">
        <f aca="false">IF(AND(J610&lt;&gt;"",ABS(J610-H610)&lt;0.011),1,0)</f>
        <v>1</v>
      </c>
    </row>
    <row r="611" customFormat="false" ht="15" hidden="false" customHeight="false" outlineLevel="0" collapsed="false">
      <c r="A611" s="0" t="s">
        <v>15</v>
      </c>
      <c r="B611" s="0" t="s">
        <v>300</v>
      </c>
      <c r="C611" s="0" t="s">
        <v>216</v>
      </c>
      <c r="D611" s="0" t="s">
        <v>88</v>
      </c>
      <c r="E611" s="0" t="n">
        <v>3.9</v>
      </c>
      <c r="F611" s="0" t="n">
        <v>1</v>
      </c>
      <c r="G611" s="0" t="n">
        <v>1</v>
      </c>
      <c r="H611" s="0" t="n">
        <f aca="false">ROUND(F611,0)</f>
        <v>1</v>
      </c>
      <c r="I611" s="0" t="n">
        <v>5</v>
      </c>
      <c r="J611" s="0" t="n">
        <v>1</v>
      </c>
      <c r="K611" s="0" t="n">
        <v>1.95</v>
      </c>
      <c r="L611" s="0" t="n">
        <v>-1.95</v>
      </c>
      <c r="M611" s="0" t="n">
        <f aca="false">IF(AND(J611&lt;&gt;"",ABS(J611-H611)&lt;0.011),1,0)</f>
        <v>1</v>
      </c>
    </row>
    <row r="612" customFormat="false" ht="15" hidden="false" customHeight="false" outlineLevel="0" collapsed="false">
      <c r="A612" s="0" t="s">
        <v>15</v>
      </c>
      <c r="B612" s="0" t="s">
        <v>302</v>
      </c>
      <c r="C612" s="0" t="s">
        <v>39</v>
      </c>
      <c r="D612" s="0" t="s">
        <v>259</v>
      </c>
      <c r="E612" s="0" t="n">
        <v>29.9</v>
      </c>
      <c r="F612" s="0" t="n">
        <v>1</v>
      </c>
      <c r="G612" s="0" t="n">
        <v>1</v>
      </c>
      <c r="H612" s="0" t="n">
        <f aca="false">ROUND(F612,0)</f>
        <v>1</v>
      </c>
      <c r="I612" s="0" t="n">
        <v>24</v>
      </c>
      <c r="J612" s="0" t="n">
        <v>1</v>
      </c>
      <c r="K612" s="0" t="n">
        <v>14.95</v>
      </c>
      <c r="L612" s="0" t="n">
        <v>-14.95</v>
      </c>
      <c r="M612" s="0" t="n">
        <f aca="false">IF(AND(J612&lt;&gt;"",ABS(J612-H612)&lt;0.011),1,0)</f>
        <v>1</v>
      </c>
    </row>
    <row r="613" customFormat="false" ht="15" hidden="false" customHeight="false" outlineLevel="0" collapsed="false">
      <c r="A613" s="0" t="s">
        <v>15</v>
      </c>
      <c r="B613" s="0" t="s">
        <v>302</v>
      </c>
      <c r="C613" s="0" t="s">
        <v>39</v>
      </c>
      <c r="D613" s="0" t="s">
        <v>55</v>
      </c>
      <c r="E613" s="0" t="n">
        <v>6.9</v>
      </c>
      <c r="F613" s="0" t="n">
        <v>1</v>
      </c>
      <c r="G613" s="0" t="n">
        <v>1</v>
      </c>
      <c r="H613" s="0" t="n">
        <f aca="false">ROUND(F613,0)</f>
        <v>1</v>
      </c>
      <c r="I613" s="0" t="n">
        <v>24</v>
      </c>
      <c r="J613" s="0" t="n">
        <v>1</v>
      </c>
      <c r="K613" s="0" t="n">
        <v>3.45</v>
      </c>
      <c r="L613" s="0" t="n">
        <v>-3.45</v>
      </c>
      <c r="M613" s="0" t="n">
        <f aca="false">IF(AND(J613&lt;&gt;"",ABS(J613-H613)&lt;0.011),1,0)</f>
        <v>1</v>
      </c>
    </row>
    <row r="614" customFormat="false" ht="15" hidden="false" customHeight="false" outlineLevel="0" collapsed="false">
      <c r="A614" s="0" t="s">
        <v>15</v>
      </c>
      <c r="B614" s="0" t="s">
        <v>302</v>
      </c>
      <c r="C614" s="0" t="s">
        <v>39</v>
      </c>
      <c r="D614" s="0" t="s">
        <v>48</v>
      </c>
      <c r="E614" s="0" t="n">
        <v>6.9</v>
      </c>
      <c r="F614" s="0" t="n">
        <v>1</v>
      </c>
      <c r="G614" s="0" t="n">
        <v>1</v>
      </c>
      <c r="H614" s="0" t="n">
        <f aca="false">ROUND(F614,0)</f>
        <v>1</v>
      </c>
      <c r="I614" s="0" t="n">
        <v>24</v>
      </c>
      <c r="J614" s="0" t="n">
        <v>1</v>
      </c>
      <c r="K614" s="0" t="n">
        <v>3.45</v>
      </c>
      <c r="L614" s="0" t="n">
        <v>-3.45</v>
      </c>
      <c r="M614" s="0" t="n">
        <f aca="false">IF(AND(J614&lt;&gt;"",ABS(J614-H614)&lt;0.011),1,0)</f>
        <v>1</v>
      </c>
    </row>
    <row r="615" customFormat="false" ht="15" hidden="false" customHeight="false" outlineLevel="0" collapsed="false">
      <c r="A615" s="0" t="s">
        <v>15</v>
      </c>
      <c r="B615" s="0" t="s">
        <v>302</v>
      </c>
      <c r="C615" s="0" t="s">
        <v>39</v>
      </c>
      <c r="D615" s="0" t="s">
        <v>60</v>
      </c>
      <c r="E615" s="0" t="n">
        <v>19</v>
      </c>
      <c r="F615" s="0" t="n">
        <v>1</v>
      </c>
      <c r="G615" s="0" t="n">
        <v>1</v>
      </c>
      <c r="H615" s="0" t="n">
        <f aca="false">ROUND(F615,0)</f>
        <v>1</v>
      </c>
      <c r="I615" s="0" t="n">
        <v>24</v>
      </c>
      <c r="J615" s="0" t="n">
        <v>1</v>
      </c>
      <c r="K615" s="0" t="n">
        <v>9.5</v>
      </c>
      <c r="L615" s="0" t="n">
        <v>-9.5</v>
      </c>
      <c r="M615" s="0" t="n">
        <f aca="false">IF(AND(J615&lt;&gt;"",ABS(J615-H615)&lt;0.011),1,0)</f>
        <v>1</v>
      </c>
    </row>
    <row r="616" customFormat="false" ht="15" hidden="false" customHeight="false" outlineLevel="0" collapsed="false">
      <c r="A616" s="0" t="s">
        <v>15</v>
      </c>
      <c r="B616" s="0" t="s">
        <v>302</v>
      </c>
      <c r="C616" s="0" t="s">
        <v>39</v>
      </c>
      <c r="D616" s="0" t="s">
        <v>67</v>
      </c>
      <c r="E616" s="0" t="n">
        <v>4.2</v>
      </c>
      <c r="F616" s="0" t="n">
        <v>1</v>
      </c>
      <c r="G616" s="0" t="n">
        <v>1</v>
      </c>
      <c r="H616" s="0" t="n">
        <f aca="false">ROUND(F616,0)</f>
        <v>1</v>
      </c>
      <c r="I616" s="0" t="n">
        <v>24</v>
      </c>
      <c r="J616" s="0" t="n">
        <v>1</v>
      </c>
      <c r="K616" s="0" t="n">
        <v>2.1</v>
      </c>
      <c r="L616" s="0" t="n">
        <v>-2.1</v>
      </c>
      <c r="M616" s="0" t="n">
        <f aca="false">IF(AND(J616&lt;&gt;"",ABS(J616-H616)&lt;0.011),1,0)</f>
        <v>1</v>
      </c>
    </row>
    <row r="617" customFormat="false" ht="15" hidden="false" customHeight="false" outlineLevel="0" collapsed="false">
      <c r="A617" s="0" t="s">
        <v>15</v>
      </c>
      <c r="B617" s="0" t="s">
        <v>302</v>
      </c>
      <c r="C617" s="0" t="s">
        <v>39</v>
      </c>
      <c r="D617" s="0" t="s">
        <v>121</v>
      </c>
      <c r="E617" s="0" t="n">
        <v>16.9</v>
      </c>
      <c r="F617" s="0" t="n">
        <v>1</v>
      </c>
      <c r="G617" s="0" t="n">
        <v>1</v>
      </c>
      <c r="H617" s="0" t="n">
        <f aca="false">ROUND(F617,0)</f>
        <v>1</v>
      </c>
      <c r="I617" s="0" t="n">
        <v>24</v>
      </c>
      <c r="J617" s="0" t="n">
        <v>1</v>
      </c>
      <c r="K617" s="0" t="n">
        <v>8.45</v>
      </c>
      <c r="L617" s="0" t="n">
        <v>-8.45</v>
      </c>
      <c r="M617" s="0" t="n">
        <f aca="false">IF(AND(J617&lt;&gt;"",ABS(J617-H617)&lt;0.011),1,0)</f>
        <v>1</v>
      </c>
    </row>
    <row r="618" customFormat="false" ht="15" hidden="false" customHeight="false" outlineLevel="0" collapsed="false">
      <c r="A618" s="0" t="s">
        <v>15</v>
      </c>
      <c r="B618" s="0" t="s">
        <v>302</v>
      </c>
      <c r="C618" s="0" t="s">
        <v>39</v>
      </c>
      <c r="D618" s="0" t="s">
        <v>21</v>
      </c>
      <c r="E618" s="0" t="n">
        <v>4.9</v>
      </c>
      <c r="F618" s="0" t="n">
        <v>3</v>
      </c>
      <c r="G618" s="0" t="n">
        <v>1</v>
      </c>
      <c r="H618" s="0" t="n">
        <f aca="false">ROUND(F618,0)</f>
        <v>3</v>
      </c>
      <c r="I618" s="0" t="n">
        <v>24</v>
      </c>
      <c r="J618" s="0" t="n">
        <v>3</v>
      </c>
      <c r="K618" s="0" t="n">
        <v>7.35</v>
      </c>
      <c r="L618" s="0" t="n">
        <v>-7.35</v>
      </c>
      <c r="M618" s="0" t="n">
        <f aca="false">IF(AND(J618&lt;&gt;"",ABS(J618-H618)&lt;0.011),1,0)</f>
        <v>1</v>
      </c>
    </row>
    <row r="619" customFormat="false" ht="15" hidden="false" customHeight="false" outlineLevel="0" collapsed="false">
      <c r="A619" s="0" t="s">
        <v>15</v>
      </c>
      <c r="B619" s="0" t="s">
        <v>302</v>
      </c>
      <c r="C619" s="0" t="s">
        <v>172</v>
      </c>
      <c r="D619" s="0" t="s">
        <v>75</v>
      </c>
      <c r="E619" s="0" t="n">
        <v>5.6</v>
      </c>
      <c r="F619" s="0" t="n">
        <v>1</v>
      </c>
      <c r="G619" s="0" t="n">
        <v>1</v>
      </c>
      <c r="H619" s="0" t="n">
        <f aca="false">ROUND(F619,0)</f>
        <v>1</v>
      </c>
      <c r="I619" s="0" t="n">
        <v>29</v>
      </c>
      <c r="J619" s="0" t="n">
        <v>1</v>
      </c>
      <c r="K619" s="0" t="n">
        <v>2.8</v>
      </c>
      <c r="L619" s="0" t="n">
        <v>-2.8</v>
      </c>
      <c r="M619" s="0" t="n">
        <f aca="false">IF(AND(J619&lt;&gt;"",ABS(J619-H619)&lt;0.011),1,0)</f>
        <v>1</v>
      </c>
    </row>
    <row r="620" customFormat="false" ht="15" hidden="false" customHeight="false" outlineLevel="0" collapsed="false">
      <c r="A620" s="0" t="s">
        <v>15</v>
      </c>
      <c r="B620" s="0" t="s">
        <v>302</v>
      </c>
      <c r="C620" s="0" t="s">
        <v>172</v>
      </c>
      <c r="D620" s="0" t="s">
        <v>264</v>
      </c>
      <c r="E620" s="0" t="n">
        <v>6.9</v>
      </c>
      <c r="F620" s="0" t="n">
        <v>1</v>
      </c>
      <c r="G620" s="0" t="n">
        <v>1</v>
      </c>
      <c r="H620" s="0" t="n">
        <f aca="false">ROUND(F620,0)</f>
        <v>1</v>
      </c>
      <c r="I620" s="0" t="n">
        <v>29</v>
      </c>
      <c r="J620" s="0" t="n">
        <v>1</v>
      </c>
      <c r="K620" s="0" t="n">
        <v>3.45</v>
      </c>
      <c r="L620" s="0" t="n">
        <v>-3.45</v>
      </c>
      <c r="M620" s="0" t="n">
        <f aca="false">IF(AND(J620&lt;&gt;"",ABS(J620-H620)&lt;0.011),1,0)</f>
        <v>1</v>
      </c>
    </row>
    <row r="621" customFormat="false" ht="15" hidden="false" customHeight="false" outlineLevel="0" collapsed="false">
      <c r="A621" s="0" t="s">
        <v>15</v>
      </c>
      <c r="B621" s="0" t="s">
        <v>302</v>
      </c>
      <c r="C621" s="0" t="s">
        <v>172</v>
      </c>
      <c r="D621" s="0" t="s">
        <v>91</v>
      </c>
      <c r="E621" s="0" t="n">
        <v>15.6</v>
      </c>
      <c r="F621" s="0" t="n">
        <v>1</v>
      </c>
      <c r="G621" s="0" t="n">
        <v>1</v>
      </c>
      <c r="H621" s="0" t="n">
        <f aca="false">ROUND(F621,0)</f>
        <v>1</v>
      </c>
      <c r="I621" s="0" t="n">
        <v>29</v>
      </c>
      <c r="J621" s="0" t="n">
        <v>1</v>
      </c>
      <c r="K621" s="0" t="n">
        <v>7.8</v>
      </c>
      <c r="L621" s="0" t="n">
        <v>-7.8</v>
      </c>
      <c r="M621" s="0" t="n">
        <f aca="false">IF(AND(J621&lt;&gt;"",ABS(J621-H621)&lt;0.011),1,0)</f>
        <v>1</v>
      </c>
    </row>
    <row r="622" customFormat="false" ht="15" hidden="false" customHeight="false" outlineLevel="0" collapsed="false">
      <c r="A622" s="0" t="s">
        <v>15</v>
      </c>
      <c r="B622" s="0" t="s">
        <v>302</v>
      </c>
      <c r="C622" s="0" t="s">
        <v>172</v>
      </c>
      <c r="D622" s="0" t="s">
        <v>93</v>
      </c>
      <c r="E622" s="0" t="n">
        <v>9.8</v>
      </c>
      <c r="F622" s="0" t="n">
        <v>1</v>
      </c>
      <c r="G622" s="0" t="n">
        <v>1</v>
      </c>
      <c r="H622" s="0" t="n">
        <f aca="false">ROUND(F622,0)</f>
        <v>1</v>
      </c>
      <c r="I622" s="0" t="n">
        <v>29</v>
      </c>
      <c r="J622" s="0" t="n">
        <v>1</v>
      </c>
      <c r="K622" s="0" t="n">
        <v>4.9</v>
      </c>
      <c r="L622" s="0" t="n">
        <v>-4.9</v>
      </c>
      <c r="M622" s="0" t="n">
        <f aca="false">IF(AND(J622&lt;&gt;"",ABS(J622-H622)&lt;0.011),1,0)</f>
        <v>1</v>
      </c>
    </row>
    <row r="623" customFormat="false" ht="15" hidden="false" customHeight="false" outlineLevel="0" collapsed="false">
      <c r="A623" s="0" t="s">
        <v>15</v>
      </c>
      <c r="B623" s="0" t="s">
        <v>302</v>
      </c>
      <c r="C623" s="0" t="s">
        <v>172</v>
      </c>
      <c r="D623" s="0" t="s">
        <v>112</v>
      </c>
      <c r="E623" s="0" t="n">
        <v>8.5</v>
      </c>
      <c r="F623" s="0" t="n">
        <v>1</v>
      </c>
      <c r="G623" s="0" t="n">
        <v>1</v>
      </c>
      <c r="H623" s="0" t="n">
        <f aca="false">ROUND(F623,0)</f>
        <v>1</v>
      </c>
      <c r="I623" s="0" t="n">
        <v>29</v>
      </c>
      <c r="J623" s="0" t="n">
        <v>1</v>
      </c>
      <c r="K623" s="0" t="n">
        <v>4.25</v>
      </c>
      <c r="L623" s="0" t="n">
        <v>-4.25</v>
      </c>
      <c r="M623" s="0" t="n">
        <f aca="false">IF(AND(J623&lt;&gt;"",ABS(J623-H623)&lt;0.011),1,0)</f>
        <v>1</v>
      </c>
    </row>
    <row r="624" customFormat="false" ht="15" hidden="false" customHeight="false" outlineLevel="0" collapsed="false">
      <c r="A624" s="0" t="s">
        <v>15</v>
      </c>
      <c r="B624" s="0" t="s">
        <v>302</v>
      </c>
      <c r="C624" s="0" t="s">
        <v>90</v>
      </c>
      <c r="D624" s="0" t="s">
        <v>259</v>
      </c>
      <c r="E624" s="0" t="n">
        <v>29.9</v>
      </c>
      <c r="F624" s="0" t="n">
        <v>1</v>
      </c>
      <c r="G624" s="0" t="n">
        <v>1</v>
      </c>
      <c r="H624" s="0" t="n">
        <f aca="false">ROUND(F624,0)</f>
        <v>1</v>
      </c>
      <c r="I624" s="0" t="n">
        <v>31</v>
      </c>
      <c r="J624" s="0" t="n">
        <v>1</v>
      </c>
      <c r="K624" s="0" t="n">
        <v>14.95</v>
      </c>
      <c r="L624" s="0" t="n">
        <v>-14.95</v>
      </c>
      <c r="M624" s="0" t="n">
        <f aca="false">IF(AND(J624&lt;&gt;"",ABS(J624-H624)&lt;0.011),1,0)</f>
        <v>1</v>
      </c>
    </row>
    <row r="625" customFormat="false" ht="15" hidden="false" customHeight="false" outlineLevel="0" collapsed="false">
      <c r="A625" s="0" t="s">
        <v>15</v>
      </c>
      <c r="B625" s="0" t="s">
        <v>302</v>
      </c>
      <c r="C625" s="0" t="s">
        <v>90</v>
      </c>
      <c r="D625" s="0" t="s">
        <v>281</v>
      </c>
      <c r="E625" s="0" t="n">
        <v>7.9</v>
      </c>
      <c r="F625" s="0" t="n">
        <v>1</v>
      </c>
      <c r="G625" s="0" t="n">
        <v>1</v>
      </c>
      <c r="H625" s="0" t="n">
        <f aca="false">ROUND(F625,0)</f>
        <v>1</v>
      </c>
      <c r="I625" s="0" t="n">
        <v>31</v>
      </c>
      <c r="J625" s="0" t="n">
        <v>1</v>
      </c>
      <c r="K625" s="0" t="n">
        <v>3.95</v>
      </c>
      <c r="L625" s="0" t="n">
        <v>-3.95</v>
      </c>
      <c r="M625" s="0" t="n">
        <f aca="false">IF(AND(J625&lt;&gt;"",ABS(J625-H625)&lt;0.011),1,0)</f>
        <v>1</v>
      </c>
    </row>
    <row r="626" customFormat="false" ht="15" hidden="false" customHeight="false" outlineLevel="0" collapsed="false">
      <c r="A626" s="0" t="s">
        <v>15</v>
      </c>
      <c r="B626" s="0" t="s">
        <v>302</v>
      </c>
      <c r="C626" s="0" t="s">
        <v>90</v>
      </c>
      <c r="D626" s="0" t="s">
        <v>140</v>
      </c>
      <c r="E626" s="0" t="n">
        <v>3.9</v>
      </c>
      <c r="F626" s="0" t="n">
        <v>1</v>
      </c>
      <c r="G626" s="0" t="n">
        <v>1</v>
      </c>
      <c r="H626" s="0" t="n">
        <f aca="false">ROUND(F626,0)</f>
        <v>1</v>
      </c>
      <c r="I626" s="0" t="n">
        <v>31</v>
      </c>
      <c r="J626" s="0" t="n">
        <v>1</v>
      </c>
      <c r="K626" s="0" t="n">
        <v>1.95</v>
      </c>
      <c r="L626" s="0" t="n">
        <v>-1.95</v>
      </c>
      <c r="M626" s="0" t="n">
        <f aca="false">IF(AND(J626&lt;&gt;"",ABS(J626-H626)&lt;0.011),1,0)</f>
        <v>1</v>
      </c>
    </row>
    <row r="627" customFormat="false" ht="15" hidden="false" customHeight="false" outlineLevel="0" collapsed="false">
      <c r="A627" s="0" t="s">
        <v>15</v>
      </c>
      <c r="B627" s="0" t="s">
        <v>302</v>
      </c>
      <c r="C627" s="0" t="s">
        <v>90</v>
      </c>
      <c r="D627" s="0" t="s">
        <v>122</v>
      </c>
      <c r="E627" s="0" t="n">
        <v>4.9</v>
      </c>
      <c r="F627" s="0" t="n">
        <v>3</v>
      </c>
      <c r="G627" s="0" t="n">
        <v>1</v>
      </c>
      <c r="H627" s="0" t="n">
        <f aca="false">ROUND(F627,0)</f>
        <v>3</v>
      </c>
      <c r="I627" s="0" t="n">
        <v>31</v>
      </c>
      <c r="J627" s="0" t="n">
        <v>3</v>
      </c>
      <c r="K627" s="0" t="n">
        <v>7.35</v>
      </c>
      <c r="L627" s="0" t="n">
        <v>-7.35</v>
      </c>
      <c r="M627" s="0" t="n">
        <f aca="false">IF(AND(J627&lt;&gt;"",ABS(J627-H627)&lt;0.011),1,0)</f>
        <v>1</v>
      </c>
    </row>
    <row r="628" customFormat="false" ht="15" hidden="false" customHeight="false" outlineLevel="0" collapsed="false">
      <c r="A628" s="0" t="s">
        <v>15</v>
      </c>
      <c r="B628" s="0" t="s">
        <v>302</v>
      </c>
      <c r="C628" s="0" t="s">
        <v>90</v>
      </c>
      <c r="D628" s="0" t="s">
        <v>24</v>
      </c>
      <c r="E628" s="0" t="n">
        <v>3.9</v>
      </c>
      <c r="F628" s="0" t="n">
        <v>1</v>
      </c>
      <c r="G628" s="0" t="n">
        <v>1</v>
      </c>
      <c r="H628" s="0" t="n">
        <f aca="false">ROUND(F628,0)</f>
        <v>1</v>
      </c>
      <c r="I628" s="0" t="n">
        <v>31</v>
      </c>
      <c r="J628" s="0" t="n">
        <v>1</v>
      </c>
      <c r="K628" s="0" t="n">
        <v>1.95</v>
      </c>
      <c r="L628" s="0" t="n">
        <v>-1.95</v>
      </c>
      <c r="M628" s="0" t="n">
        <f aca="false">IF(AND(J628&lt;&gt;"",ABS(J628-H628)&lt;0.011),1,0)</f>
        <v>1</v>
      </c>
    </row>
    <row r="629" customFormat="false" ht="15" hidden="false" customHeight="false" outlineLevel="0" collapsed="false">
      <c r="A629" s="0" t="s">
        <v>15</v>
      </c>
      <c r="B629" s="0" t="s">
        <v>303</v>
      </c>
      <c r="C629" s="0" t="s">
        <v>110</v>
      </c>
      <c r="D629" s="0" t="s">
        <v>106</v>
      </c>
      <c r="E629" s="0" t="n">
        <v>4.7</v>
      </c>
      <c r="F629" s="0" t="n">
        <v>1</v>
      </c>
      <c r="G629" s="0" t="n">
        <v>1</v>
      </c>
      <c r="H629" s="0" t="n">
        <f aca="false">ROUND(F629,0)</f>
        <v>1</v>
      </c>
      <c r="I629" s="0" t="n">
        <v>13</v>
      </c>
      <c r="J629" s="0" t="n">
        <v>1</v>
      </c>
      <c r="K629" s="0" t="n">
        <v>2.35</v>
      </c>
      <c r="L629" s="0" t="n">
        <v>-2.35</v>
      </c>
      <c r="M629" s="0" t="n">
        <f aca="false">IF(AND(J629&lt;&gt;"",ABS(J629-H629)&lt;0.011),1,0)</f>
        <v>1</v>
      </c>
    </row>
    <row r="630" customFormat="false" ht="15" hidden="false" customHeight="false" outlineLevel="0" collapsed="false">
      <c r="A630" s="0" t="s">
        <v>15</v>
      </c>
      <c r="B630" s="0" t="s">
        <v>303</v>
      </c>
      <c r="C630" s="0" t="s">
        <v>110</v>
      </c>
      <c r="D630" s="0" t="s">
        <v>304</v>
      </c>
      <c r="E630" s="0" t="n">
        <v>4.6</v>
      </c>
      <c r="F630" s="0" t="n">
        <v>1</v>
      </c>
      <c r="G630" s="0" t="n">
        <v>1</v>
      </c>
      <c r="H630" s="0" t="n">
        <f aca="false">ROUND(F630,0)</f>
        <v>1</v>
      </c>
      <c r="I630" s="0" t="n">
        <v>13</v>
      </c>
      <c r="J630" s="0" t="n">
        <v>1</v>
      </c>
      <c r="K630" s="0" t="n">
        <v>2.3</v>
      </c>
      <c r="L630" s="0" t="n">
        <v>-2.3</v>
      </c>
      <c r="M630" s="0" t="n">
        <f aca="false">IF(AND(J630&lt;&gt;"",ABS(J630-H630)&lt;0.011),1,0)</f>
        <v>1</v>
      </c>
    </row>
    <row r="631" customFormat="false" ht="15" hidden="false" customHeight="false" outlineLevel="0" collapsed="false">
      <c r="A631" s="0" t="s">
        <v>15</v>
      </c>
      <c r="B631" s="0" t="s">
        <v>303</v>
      </c>
      <c r="C631" s="0" t="s">
        <v>305</v>
      </c>
      <c r="D631" s="0" t="s">
        <v>261</v>
      </c>
      <c r="E631" s="0" t="n">
        <v>24.9</v>
      </c>
      <c r="F631" s="0" t="n">
        <v>1</v>
      </c>
      <c r="G631" s="0" t="n">
        <v>1</v>
      </c>
      <c r="H631" s="0" t="n">
        <f aca="false">ROUND(F631,0)</f>
        <v>1</v>
      </c>
      <c r="I631" s="0" t="n">
        <v>36</v>
      </c>
      <c r="J631" s="0" t="n">
        <v>1</v>
      </c>
      <c r="K631" s="0" t="n">
        <v>6.22</v>
      </c>
      <c r="L631" s="0" t="n">
        <v>-18.68</v>
      </c>
      <c r="M631" s="0" t="n">
        <f aca="false">IF(AND(J631&lt;&gt;"",ABS(J631-H631)&lt;0.011),1,0)</f>
        <v>1</v>
      </c>
    </row>
    <row r="632" customFormat="false" ht="15" hidden="false" customHeight="false" outlineLevel="0" collapsed="false">
      <c r="A632" s="0" t="s">
        <v>15</v>
      </c>
      <c r="B632" s="0" t="s">
        <v>303</v>
      </c>
      <c r="C632" s="0" t="s">
        <v>305</v>
      </c>
      <c r="D632" s="0" t="s">
        <v>73</v>
      </c>
      <c r="E632" s="0" t="n">
        <v>8.8</v>
      </c>
      <c r="F632" s="0" t="n">
        <v>1</v>
      </c>
      <c r="G632" s="0" t="n">
        <v>1</v>
      </c>
      <c r="H632" s="0" t="n">
        <f aca="false">ROUND(F632,0)</f>
        <v>1</v>
      </c>
      <c r="I632" s="0" t="n">
        <v>36</v>
      </c>
      <c r="J632" s="0" t="n">
        <v>1</v>
      </c>
      <c r="K632" s="0" t="n">
        <v>2.2</v>
      </c>
      <c r="L632" s="0" t="n">
        <v>-6.6</v>
      </c>
      <c r="M632" s="0" t="n">
        <f aca="false">IF(AND(J632&lt;&gt;"",ABS(J632-H632)&lt;0.011),1,0)</f>
        <v>1</v>
      </c>
    </row>
    <row r="633" customFormat="false" ht="15" hidden="false" customHeight="false" outlineLevel="0" collapsed="false">
      <c r="A633" s="0" t="s">
        <v>15</v>
      </c>
      <c r="B633" s="0" t="s">
        <v>303</v>
      </c>
      <c r="C633" s="0" t="s">
        <v>305</v>
      </c>
      <c r="D633" s="0" t="s">
        <v>86</v>
      </c>
      <c r="E633" s="0" t="n">
        <v>10.5</v>
      </c>
      <c r="F633" s="0" t="n">
        <v>1</v>
      </c>
      <c r="G633" s="0" t="n">
        <v>1</v>
      </c>
      <c r="H633" s="0" t="n">
        <f aca="false">ROUND(F633,0)</f>
        <v>1</v>
      </c>
      <c r="I633" s="0" t="n">
        <v>36</v>
      </c>
      <c r="J633" s="0" t="n">
        <v>1</v>
      </c>
      <c r="K633" s="0" t="n">
        <v>2.63</v>
      </c>
      <c r="L633" s="0" t="n">
        <v>-7.87</v>
      </c>
      <c r="M633" s="0" t="n">
        <f aca="false">IF(AND(J633&lt;&gt;"",ABS(J633-H633)&lt;0.011),1,0)</f>
        <v>1</v>
      </c>
    </row>
    <row r="634" customFormat="false" ht="15" hidden="false" customHeight="false" outlineLevel="0" collapsed="false">
      <c r="A634" s="0" t="s">
        <v>15</v>
      </c>
      <c r="B634" s="0" t="s">
        <v>303</v>
      </c>
      <c r="C634" s="0" t="s">
        <v>305</v>
      </c>
      <c r="D634" s="0" t="s">
        <v>78</v>
      </c>
      <c r="E634" s="0" t="n">
        <v>17.6</v>
      </c>
      <c r="F634" s="0" t="n">
        <v>1</v>
      </c>
      <c r="G634" s="0" t="n">
        <v>1</v>
      </c>
      <c r="H634" s="0" t="n">
        <f aca="false">ROUND(F634,0)</f>
        <v>1</v>
      </c>
      <c r="I634" s="0" t="n">
        <v>36</v>
      </c>
      <c r="J634" s="0" t="n">
        <v>1</v>
      </c>
      <c r="K634" s="0" t="n">
        <v>4.39</v>
      </c>
      <c r="L634" s="0" t="n">
        <v>-13.21</v>
      </c>
      <c r="M634" s="0" t="n">
        <f aca="false">IF(AND(J634&lt;&gt;"",ABS(J634-H634)&lt;0.011),1,0)</f>
        <v>1</v>
      </c>
    </row>
    <row r="635" customFormat="false" ht="15" hidden="false" customHeight="false" outlineLevel="0" collapsed="false">
      <c r="A635" s="0" t="s">
        <v>15</v>
      </c>
      <c r="B635" s="0" t="s">
        <v>303</v>
      </c>
      <c r="C635" s="0" t="s">
        <v>305</v>
      </c>
      <c r="D635" s="0" t="s">
        <v>201</v>
      </c>
      <c r="E635" s="0" t="n">
        <v>3.9</v>
      </c>
      <c r="F635" s="0" t="n">
        <v>1</v>
      </c>
      <c r="G635" s="0" t="n">
        <v>1</v>
      </c>
      <c r="H635" s="0" t="n">
        <f aca="false">ROUND(F635,0)</f>
        <v>1</v>
      </c>
      <c r="I635" s="0" t="n">
        <v>38</v>
      </c>
      <c r="J635" s="0" t="n">
        <v>1</v>
      </c>
      <c r="K635" s="0" t="n">
        <v>1.95</v>
      </c>
      <c r="L635" s="0" t="n">
        <v>-1.95</v>
      </c>
      <c r="M635" s="0" t="n">
        <f aca="false">IF(AND(J635&lt;&gt;"",ABS(J635-H635)&lt;0.011),1,0)</f>
        <v>1</v>
      </c>
    </row>
    <row r="636" customFormat="false" ht="15" hidden="false" customHeight="false" outlineLevel="0" collapsed="false">
      <c r="A636" s="0" t="s">
        <v>15</v>
      </c>
      <c r="B636" s="0" t="s">
        <v>303</v>
      </c>
      <c r="C636" s="0" t="s">
        <v>305</v>
      </c>
      <c r="D636" s="0" t="s">
        <v>306</v>
      </c>
      <c r="E636" s="0" t="n">
        <v>24</v>
      </c>
      <c r="F636" s="0" t="n">
        <v>2</v>
      </c>
      <c r="G636" s="0" t="n">
        <v>1</v>
      </c>
      <c r="H636" s="0" t="n">
        <f aca="false">ROUND(F636,0)</f>
        <v>2</v>
      </c>
      <c r="I636" s="0" t="n">
        <v>36</v>
      </c>
      <c r="J636" s="0" t="n">
        <v>2</v>
      </c>
      <c r="K636" s="0" t="n">
        <v>11.98</v>
      </c>
      <c r="L636" s="0" t="n">
        <v>-36.02</v>
      </c>
      <c r="M636" s="0" t="n">
        <f aca="false">IF(AND(J636&lt;&gt;"",ABS(J636-H636)&lt;0.011),1,0)</f>
        <v>1</v>
      </c>
    </row>
    <row r="637" customFormat="false" ht="15" hidden="false" customHeight="false" outlineLevel="0" collapsed="false">
      <c r="A637" s="0" t="s">
        <v>15</v>
      </c>
      <c r="B637" s="0" t="s">
        <v>303</v>
      </c>
      <c r="C637" s="0" t="s">
        <v>305</v>
      </c>
      <c r="D637" s="0" t="s">
        <v>256</v>
      </c>
      <c r="E637" s="0" t="n">
        <v>10.5</v>
      </c>
      <c r="F637" s="0" t="n">
        <v>1</v>
      </c>
      <c r="G637" s="0" t="n">
        <v>1</v>
      </c>
      <c r="H637" s="0" t="n">
        <f aca="false">ROUND(F637,0)</f>
        <v>1</v>
      </c>
      <c r="I637" s="0" t="n">
        <v>36</v>
      </c>
      <c r="J637" s="0" t="n">
        <v>1</v>
      </c>
      <c r="K637" s="0" t="n">
        <v>2.62</v>
      </c>
      <c r="L637" s="0" t="n">
        <v>-7.88</v>
      </c>
      <c r="M637" s="0" t="n">
        <f aca="false">IF(AND(J637&lt;&gt;"",ABS(J637-H637)&lt;0.011),1,0)</f>
        <v>1</v>
      </c>
    </row>
    <row r="638" customFormat="false" ht="15" hidden="false" customHeight="false" outlineLevel="0" collapsed="false">
      <c r="A638" s="0" t="s">
        <v>15</v>
      </c>
      <c r="B638" s="0" t="s">
        <v>303</v>
      </c>
      <c r="C638" s="0" t="s">
        <v>305</v>
      </c>
      <c r="D638" s="0" t="s">
        <v>88</v>
      </c>
      <c r="E638" s="0" t="n">
        <v>3.9</v>
      </c>
      <c r="F638" s="0" t="n">
        <v>3</v>
      </c>
      <c r="G638" s="0" t="n">
        <v>1</v>
      </c>
      <c r="H638" s="0" t="n">
        <f aca="false">ROUND(F638,0)</f>
        <v>3</v>
      </c>
      <c r="I638" s="0" t="n">
        <v>36</v>
      </c>
      <c r="J638" s="0" t="n">
        <v>2</v>
      </c>
      <c r="K638" s="0" t="n">
        <v>1.95</v>
      </c>
      <c r="L638" s="0" t="n">
        <v>-5.85</v>
      </c>
      <c r="M638" s="0" t="n">
        <f aca="false">IF(AND(J638&lt;&gt;"",ABS(J638-H638)&lt;0.011),1,0)</f>
        <v>0</v>
      </c>
    </row>
    <row r="639" customFormat="false" ht="15" hidden="false" customHeight="false" outlineLevel="0" collapsed="false">
      <c r="A639" s="0" t="s">
        <v>15</v>
      </c>
      <c r="B639" s="0" t="s">
        <v>303</v>
      </c>
      <c r="C639" s="0" t="s">
        <v>305</v>
      </c>
      <c r="D639" s="0" t="s">
        <v>41</v>
      </c>
      <c r="E639" s="0" t="n">
        <v>3.9</v>
      </c>
      <c r="F639" s="0" t="n">
        <v>1</v>
      </c>
      <c r="G639" s="0" t="n">
        <v>1</v>
      </c>
      <c r="H639" s="0" t="n">
        <f aca="false">ROUND(F639,0)</f>
        <v>1</v>
      </c>
      <c r="I639" s="0" t="n">
        <v>38</v>
      </c>
      <c r="J639" s="0" t="n">
        <v>1</v>
      </c>
      <c r="K639" s="0" t="n">
        <v>1.95</v>
      </c>
      <c r="L639" s="0" t="n">
        <v>-1.95</v>
      </c>
      <c r="M639" s="0" t="n">
        <f aca="false">IF(AND(J639&lt;&gt;"",ABS(J639-H639)&lt;0.011),1,0)</f>
        <v>1</v>
      </c>
    </row>
    <row r="640" customFormat="false" ht="15" hidden="false" customHeight="false" outlineLevel="0" collapsed="false">
      <c r="A640" s="0" t="s">
        <v>15</v>
      </c>
      <c r="B640" s="0" t="s">
        <v>303</v>
      </c>
      <c r="C640" s="0" t="s">
        <v>305</v>
      </c>
      <c r="D640" s="0" t="s">
        <v>67</v>
      </c>
      <c r="E640" s="0" t="n">
        <v>4.2</v>
      </c>
      <c r="F640" s="0" t="n">
        <v>3</v>
      </c>
      <c r="G640" s="0" t="n">
        <v>1</v>
      </c>
      <c r="H640" s="0" t="n">
        <f aca="false">ROUND(F640,0)</f>
        <v>3</v>
      </c>
      <c r="I640" s="0" t="n">
        <v>36</v>
      </c>
      <c r="J640" s="0" t="n">
        <v>3</v>
      </c>
      <c r="K640" s="0" t="n">
        <v>3.15</v>
      </c>
      <c r="L640" s="0" t="n">
        <v>-9.45</v>
      </c>
      <c r="M640" s="0" t="n">
        <f aca="false">IF(AND(J640&lt;&gt;"",ABS(J640-H640)&lt;0.011),1,0)</f>
        <v>1</v>
      </c>
    </row>
    <row r="641" customFormat="false" ht="15" hidden="false" customHeight="false" outlineLevel="0" collapsed="false">
      <c r="A641" s="0" t="s">
        <v>15</v>
      </c>
      <c r="B641" s="0" t="s">
        <v>303</v>
      </c>
      <c r="C641" s="0" t="s">
        <v>305</v>
      </c>
      <c r="D641" s="0" t="s">
        <v>122</v>
      </c>
      <c r="E641" s="0" t="n">
        <v>4.9</v>
      </c>
      <c r="F641" s="0" t="n">
        <v>1</v>
      </c>
      <c r="G641" s="0" t="n">
        <v>1</v>
      </c>
      <c r="H641" s="0" t="n">
        <f aca="false">ROUND(F641,0)</f>
        <v>1</v>
      </c>
      <c r="I641" s="0" t="n">
        <v>36</v>
      </c>
      <c r="J641" s="0" t="n">
        <v>1</v>
      </c>
      <c r="K641" s="0" t="n">
        <v>1.23</v>
      </c>
      <c r="L641" s="0" t="n">
        <v>-3.67</v>
      </c>
      <c r="M641" s="0" t="n">
        <f aca="false">IF(AND(J641&lt;&gt;"",ABS(J641-H641)&lt;0.011),1,0)</f>
        <v>1</v>
      </c>
    </row>
    <row r="642" customFormat="false" ht="15" hidden="false" customHeight="false" outlineLevel="0" collapsed="false">
      <c r="A642" s="0" t="s">
        <v>15</v>
      </c>
      <c r="B642" s="0" t="s">
        <v>303</v>
      </c>
      <c r="C642" s="0" t="s">
        <v>305</v>
      </c>
      <c r="D642" s="0" t="s">
        <v>42</v>
      </c>
      <c r="E642" s="0" t="n">
        <v>8.7</v>
      </c>
      <c r="F642" s="0" t="n">
        <v>1</v>
      </c>
      <c r="G642" s="0" t="n">
        <v>1</v>
      </c>
      <c r="H642" s="0" t="n">
        <f aca="false">ROUND(F642,0)</f>
        <v>1</v>
      </c>
      <c r="I642" s="0" t="n">
        <v>38</v>
      </c>
      <c r="J642" s="0" t="n">
        <v>1</v>
      </c>
      <c r="K642" s="0" t="n">
        <v>4.35</v>
      </c>
      <c r="L642" s="0" t="n">
        <v>-4.35</v>
      </c>
      <c r="M642" s="0" t="n">
        <f aca="false">IF(AND(J642&lt;&gt;"",ABS(J642-H642)&lt;0.011),1,0)</f>
        <v>1</v>
      </c>
    </row>
    <row r="643" customFormat="false" ht="15" hidden="false" customHeight="false" outlineLevel="0" collapsed="false">
      <c r="A643" s="0" t="s">
        <v>15</v>
      </c>
      <c r="B643" s="0" t="s">
        <v>303</v>
      </c>
      <c r="C643" s="0" t="s">
        <v>305</v>
      </c>
      <c r="D643" s="0" t="s">
        <v>149</v>
      </c>
      <c r="E643" s="0" t="n">
        <v>15.9</v>
      </c>
      <c r="F643" s="0" t="n">
        <v>1</v>
      </c>
      <c r="G643" s="0" t="n">
        <v>1</v>
      </c>
      <c r="H643" s="0" t="n">
        <f aca="false">ROUND(F643,0)</f>
        <v>1</v>
      </c>
      <c r="I643" s="0" t="n">
        <v>36</v>
      </c>
      <c r="J643" s="0" t="n">
        <v>1</v>
      </c>
      <c r="K643" s="0" t="n">
        <v>3.98</v>
      </c>
      <c r="L643" s="0" t="n">
        <v>-11.92</v>
      </c>
      <c r="M643" s="0" t="n">
        <f aca="false">IF(AND(J643&lt;&gt;"",ABS(J643-H643)&lt;0.011),1,0)</f>
        <v>1</v>
      </c>
    </row>
    <row r="644" customFormat="false" ht="15" hidden="false" customHeight="false" outlineLevel="0" collapsed="false">
      <c r="A644" s="0" t="s">
        <v>15</v>
      </c>
      <c r="B644" s="0" t="s">
        <v>307</v>
      </c>
      <c r="C644" s="0" t="s">
        <v>113</v>
      </c>
      <c r="D644" s="0" t="s">
        <v>128</v>
      </c>
      <c r="E644" s="0" t="n">
        <v>1.8</v>
      </c>
      <c r="F644" s="0" t="n">
        <v>1</v>
      </c>
      <c r="G644" s="0" t="n">
        <v>1</v>
      </c>
      <c r="H644" s="0" t="n">
        <f aca="false">ROUND(F644,0)</f>
        <v>1</v>
      </c>
      <c r="I644" s="0" t="n">
        <v>21</v>
      </c>
      <c r="J644" s="0" t="n">
        <v>1</v>
      </c>
      <c r="K644" s="0" t="n">
        <v>0.9</v>
      </c>
      <c r="L644" s="0" t="n">
        <v>-0.9</v>
      </c>
      <c r="M644" s="0" t="n">
        <f aca="false">IF(AND(J644&lt;&gt;"",ABS(J644-H644)&lt;0.011),1,0)</f>
        <v>1</v>
      </c>
    </row>
    <row r="645" customFormat="false" ht="15" hidden="false" customHeight="false" outlineLevel="0" collapsed="false">
      <c r="A645" s="0" t="s">
        <v>15</v>
      </c>
      <c r="B645" s="0" t="s">
        <v>307</v>
      </c>
      <c r="C645" s="0" t="s">
        <v>113</v>
      </c>
      <c r="D645" s="0" t="s">
        <v>108</v>
      </c>
      <c r="E645" s="0" t="n">
        <v>4.7</v>
      </c>
      <c r="F645" s="0" t="n">
        <v>1</v>
      </c>
      <c r="G645" s="0" t="n">
        <v>1</v>
      </c>
      <c r="H645" s="0" t="n">
        <f aca="false">ROUND(F645,0)</f>
        <v>1</v>
      </c>
      <c r="I645" s="0" t="n">
        <v>21</v>
      </c>
      <c r="J645" s="0" t="n">
        <v>1</v>
      </c>
      <c r="K645" s="0" t="n">
        <v>2.35</v>
      </c>
      <c r="L645" s="0" t="n">
        <v>-2.35</v>
      </c>
      <c r="M645" s="0" t="n">
        <f aca="false">IF(AND(J645&lt;&gt;"",ABS(J645-H645)&lt;0.011),1,0)</f>
        <v>1</v>
      </c>
    </row>
    <row r="646" customFormat="false" ht="15" hidden="false" customHeight="false" outlineLevel="0" collapsed="false">
      <c r="A646" s="0" t="s">
        <v>15</v>
      </c>
      <c r="B646" s="0" t="s">
        <v>307</v>
      </c>
      <c r="C646" s="0" t="s">
        <v>113</v>
      </c>
      <c r="D646" s="0" t="s">
        <v>88</v>
      </c>
      <c r="E646" s="0" t="n">
        <v>3.9</v>
      </c>
      <c r="F646" s="0" t="n">
        <v>1</v>
      </c>
      <c r="G646" s="0" t="n">
        <v>1</v>
      </c>
      <c r="H646" s="0" t="n">
        <f aca="false">ROUND(F646,0)</f>
        <v>1</v>
      </c>
      <c r="I646" s="0" t="n">
        <v>21</v>
      </c>
      <c r="J646" s="0" t="n">
        <v>1</v>
      </c>
      <c r="K646" s="0" t="n">
        <v>1.95</v>
      </c>
      <c r="L646" s="0" t="n">
        <v>-1.95</v>
      </c>
      <c r="M646" s="0" t="n">
        <f aca="false">IF(AND(J646&lt;&gt;"",ABS(J646-H646)&lt;0.011),1,0)</f>
        <v>1</v>
      </c>
    </row>
    <row r="647" customFormat="false" ht="15" hidden="false" customHeight="false" outlineLevel="0" collapsed="false">
      <c r="A647" s="0" t="s">
        <v>15</v>
      </c>
      <c r="B647" s="0" t="s">
        <v>307</v>
      </c>
      <c r="C647" s="0" t="s">
        <v>39</v>
      </c>
      <c r="D647" s="0" t="s">
        <v>114</v>
      </c>
      <c r="E647" s="0" t="n">
        <v>5.9</v>
      </c>
      <c r="F647" s="0" t="n">
        <v>1</v>
      </c>
      <c r="G647" s="0" t="n">
        <v>1</v>
      </c>
      <c r="H647" s="0" t="n">
        <f aca="false">ROUND(F647,0)</f>
        <v>1</v>
      </c>
      <c r="I647" s="0" t="n">
        <v>24</v>
      </c>
      <c r="J647" s="0" t="n">
        <v>1</v>
      </c>
      <c r="K647" s="0" t="n">
        <v>2.95</v>
      </c>
      <c r="L647" s="0" t="n">
        <v>-2.95</v>
      </c>
      <c r="M647" s="0" t="n">
        <f aca="false">IF(AND(J647&lt;&gt;"",ABS(J647-H647)&lt;0.011),1,0)</f>
        <v>1</v>
      </c>
    </row>
    <row r="648" customFormat="false" ht="15" hidden="false" customHeight="false" outlineLevel="0" collapsed="false">
      <c r="A648" s="0" t="s">
        <v>15</v>
      </c>
      <c r="B648" s="0" t="s">
        <v>307</v>
      </c>
      <c r="C648" s="0" t="s">
        <v>39</v>
      </c>
      <c r="D648" s="0" t="s">
        <v>78</v>
      </c>
      <c r="E648" s="0" t="n">
        <v>17.6</v>
      </c>
      <c r="F648" s="0" t="n">
        <v>1</v>
      </c>
      <c r="G648" s="0" t="n">
        <v>1</v>
      </c>
      <c r="H648" s="0" t="n">
        <f aca="false">ROUND(F648,0)</f>
        <v>1</v>
      </c>
      <c r="I648" s="0" t="n">
        <v>24</v>
      </c>
      <c r="J648" s="0" t="n">
        <v>1</v>
      </c>
      <c r="K648" s="0" t="n">
        <v>8.8</v>
      </c>
      <c r="L648" s="0" t="n">
        <v>-8.8</v>
      </c>
      <c r="M648" s="0" t="n">
        <f aca="false">IF(AND(J648&lt;&gt;"",ABS(J648-H648)&lt;0.011),1,0)</f>
        <v>1</v>
      </c>
    </row>
    <row r="649" customFormat="false" ht="15" hidden="false" customHeight="false" outlineLevel="0" collapsed="false">
      <c r="A649" s="0" t="s">
        <v>15</v>
      </c>
      <c r="B649" s="0" t="s">
        <v>307</v>
      </c>
      <c r="C649" s="0" t="s">
        <v>39</v>
      </c>
      <c r="D649" s="0" t="s">
        <v>167</v>
      </c>
      <c r="E649" s="0" t="n">
        <v>8</v>
      </c>
      <c r="F649" s="0" t="n">
        <v>1</v>
      </c>
      <c r="G649" s="0" t="n">
        <v>1</v>
      </c>
      <c r="H649" s="0" t="n">
        <f aca="false">ROUND(F649,0)</f>
        <v>1</v>
      </c>
      <c r="I649" s="0" t="n">
        <v>24</v>
      </c>
      <c r="J649" s="0" t="n">
        <v>1</v>
      </c>
      <c r="K649" s="0" t="n">
        <v>4</v>
      </c>
      <c r="L649" s="0" t="n">
        <v>-4</v>
      </c>
      <c r="M649" s="0" t="n">
        <f aca="false">IF(AND(J649&lt;&gt;"",ABS(J649-H649)&lt;0.011),1,0)</f>
        <v>1</v>
      </c>
    </row>
    <row r="650" customFormat="false" ht="15" hidden="false" customHeight="false" outlineLevel="0" collapsed="false">
      <c r="A650" s="0" t="s">
        <v>15</v>
      </c>
      <c r="B650" s="0" t="s">
        <v>307</v>
      </c>
      <c r="C650" s="0" t="s">
        <v>39</v>
      </c>
      <c r="D650" s="0" t="s">
        <v>56</v>
      </c>
      <c r="E650" s="0" t="n">
        <v>5.2</v>
      </c>
      <c r="F650" s="0" t="n">
        <v>1</v>
      </c>
      <c r="G650" s="0" t="n">
        <v>1</v>
      </c>
      <c r="H650" s="0" t="n">
        <f aca="false">ROUND(F650,0)</f>
        <v>1</v>
      </c>
      <c r="I650" s="0" t="n">
        <v>24</v>
      </c>
      <c r="J650" s="0" t="n">
        <v>1</v>
      </c>
      <c r="K650" s="0" t="n">
        <v>2.6</v>
      </c>
      <c r="L650" s="0" t="n">
        <v>-2.6</v>
      </c>
      <c r="M650" s="0" t="n">
        <f aca="false">IF(AND(J650&lt;&gt;"",ABS(J650-H650)&lt;0.011),1,0)</f>
        <v>1</v>
      </c>
    </row>
    <row r="651" customFormat="false" ht="15" hidden="false" customHeight="false" outlineLevel="0" collapsed="false">
      <c r="A651" s="0" t="s">
        <v>15</v>
      </c>
      <c r="B651" s="0" t="s">
        <v>307</v>
      </c>
      <c r="C651" s="0" t="s">
        <v>39</v>
      </c>
      <c r="D651" s="0" t="s">
        <v>70</v>
      </c>
      <c r="E651" s="0" t="n">
        <v>32</v>
      </c>
      <c r="F651" s="0" t="n">
        <v>1</v>
      </c>
      <c r="G651" s="0" t="n">
        <v>1</v>
      </c>
      <c r="H651" s="0" t="n">
        <f aca="false">ROUND(F651,0)</f>
        <v>1</v>
      </c>
      <c r="I651" s="0" t="n">
        <v>24</v>
      </c>
      <c r="J651" s="0" t="n">
        <v>1</v>
      </c>
      <c r="K651" s="0" t="n">
        <v>16</v>
      </c>
      <c r="L651" s="0" t="n">
        <v>-16</v>
      </c>
      <c r="M651" s="0" t="n">
        <f aca="false">IF(AND(J651&lt;&gt;"",ABS(J651-H651)&lt;0.011),1,0)</f>
        <v>1</v>
      </c>
    </row>
    <row r="652" customFormat="false" ht="15" hidden="false" customHeight="false" outlineLevel="0" collapsed="false">
      <c r="A652" s="0" t="s">
        <v>15</v>
      </c>
      <c r="B652" s="0" t="s">
        <v>307</v>
      </c>
      <c r="C652" s="0" t="s">
        <v>39</v>
      </c>
      <c r="D652" s="0" t="s">
        <v>112</v>
      </c>
      <c r="E652" s="0" t="n">
        <v>8.5</v>
      </c>
      <c r="F652" s="0" t="n">
        <v>1</v>
      </c>
      <c r="G652" s="0" t="n">
        <v>1</v>
      </c>
      <c r="H652" s="0" t="n">
        <f aca="false">ROUND(F652,0)</f>
        <v>1</v>
      </c>
      <c r="I652" s="0" t="n">
        <v>24</v>
      </c>
      <c r="J652" s="0" t="n">
        <v>1</v>
      </c>
      <c r="K652" s="0" t="n">
        <v>4.25</v>
      </c>
      <c r="L652" s="0" t="n">
        <v>-4.25</v>
      </c>
      <c r="M652" s="0" t="n">
        <f aca="false">IF(AND(J652&lt;&gt;"",ABS(J652-H652)&lt;0.011),1,0)</f>
        <v>1</v>
      </c>
    </row>
    <row r="653" customFormat="false" ht="15" hidden="false" customHeight="false" outlineLevel="0" collapsed="false">
      <c r="A653" s="0" t="s">
        <v>15</v>
      </c>
      <c r="B653" s="0" t="s">
        <v>308</v>
      </c>
      <c r="C653" s="0" t="s">
        <v>188</v>
      </c>
      <c r="D653" s="0" t="s">
        <v>78</v>
      </c>
      <c r="E653" s="0" t="n">
        <v>17.6</v>
      </c>
      <c r="F653" s="0" t="n">
        <v>1</v>
      </c>
      <c r="G653" s="0" t="n">
        <v>1</v>
      </c>
      <c r="H653" s="0" t="n">
        <f aca="false">ROUND(F653,0)</f>
        <v>1</v>
      </c>
      <c r="I653" s="0" t="n">
        <v>9</v>
      </c>
      <c r="J653" s="0" t="n">
        <v>1</v>
      </c>
      <c r="K653" s="0" t="n">
        <v>8.8</v>
      </c>
      <c r="L653" s="0" t="n">
        <v>-8.8</v>
      </c>
      <c r="M653" s="0" t="n">
        <f aca="false">IF(AND(J653&lt;&gt;"",ABS(J653-H653)&lt;0.011),1,0)</f>
        <v>1</v>
      </c>
    </row>
    <row r="654" customFormat="false" ht="15" hidden="false" customHeight="false" outlineLevel="0" collapsed="false">
      <c r="A654" s="0" t="s">
        <v>15</v>
      </c>
      <c r="B654" s="0" t="s">
        <v>308</v>
      </c>
      <c r="C654" s="0" t="s">
        <v>188</v>
      </c>
      <c r="D654" s="0" t="s">
        <v>32</v>
      </c>
      <c r="E654" s="0" t="n">
        <v>2.2</v>
      </c>
      <c r="F654" s="0" t="n">
        <v>1</v>
      </c>
      <c r="G654" s="0" t="n">
        <v>1</v>
      </c>
      <c r="H654" s="0" t="n">
        <f aca="false">ROUND(F654,0)</f>
        <v>1</v>
      </c>
      <c r="I654" s="0" t="n">
        <v>9</v>
      </c>
      <c r="J654" s="0" t="n">
        <v>1</v>
      </c>
      <c r="K654" s="0" t="n">
        <v>1.1</v>
      </c>
      <c r="L654" s="0" t="n">
        <v>-1.1</v>
      </c>
      <c r="M654" s="0" t="n">
        <f aca="false">IF(AND(J654&lt;&gt;"",ABS(J654-H654)&lt;0.011),1,0)</f>
        <v>1</v>
      </c>
    </row>
    <row r="655" customFormat="false" ht="15" hidden="false" customHeight="false" outlineLevel="0" collapsed="false">
      <c r="A655" s="0" t="s">
        <v>15</v>
      </c>
      <c r="B655" s="0" t="s">
        <v>308</v>
      </c>
      <c r="C655" s="0" t="s">
        <v>188</v>
      </c>
      <c r="D655" s="0" t="s">
        <v>88</v>
      </c>
      <c r="E655" s="0" t="n">
        <v>3.9</v>
      </c>
      <c r="F655" s="0" t="n">
        <v>1</v>
      </c>
      <c r="G655" s="0" t="n">
        <v>1</v>
      </c>
      <c r="H655" s="0" t="n">
        <f aca="false">ROUND(F655,0)</f>
        <v>1</v>
      </c>
      <c r="I655" s="0" t="n">
        <v>9</v>
      </c>
      <c r="J655" s="0" t="n">
        <v>1</v>
      </c>
      <c r="K655" s="0" t="n">
        <v>1.95</v>
      </c>
      <c r="L655" s="0" t="n">
        <v>-1.95</v>
      </c>
      <c r="M655" s="0" t="n">
        <f aca="false">IF(AND(J655&lt;&gt;"",ABS(J655-H655)&lt;0.011),1,0)</f>
        <v>1</v>
      </c>
    </row>
    <row r="656" customFormat="false" ht="15" hidden="false" customHeight="false" outlineLevel="0" collapsed="false">
      <c r="A656" s="0" t="s">
        <v>15</v>
      </c>
      <c r="B656" s="0" t="s">
        <v>308</v>
      </c>
      <c r="C656" s="0" t="s">
        <v>188</v>
      </c>
      <c r="D656" s="0" t="s">
        <v>67</v>
      </c>
      <c r="E656" s="0" t="n">
        <v>4.2</v>
      </c>
      <c r="F656" s="0" t="n">
        <v>1</v>
      </c>
      <c r="G656" s="0" t="n">
        <v>1</v>
      </c>
      <c r="H656" s="0" t="n">
        <f aca="false">ROUND(F656,0)</f>
        <v>1</v>
      </c>
      <c r="I656" s="0" t="n">
        <v>9</v>
      </c>
      <c r="J656" s="0" t="n">
        <v>1</v>
      </c>
      <c r="K656" s="0" t="n">
        <v>2.1</v>
      </c>
      <c r="L656" s="0" t="n">
        <v>-2.1</v>
      </c>
      <c r="M656" s="0" t="n">
        <f aca="false">IF(AND(J656&lt;&gt;"",ABS(J656-H656)&lt;0.011),1,0)</f>
        <v>1</v>
      </c>
    </row>
    <row r="657" customFormat="false" ht="15" hidden="false" customHeight="false" outlineLevel="0" collapsed="false">
      <c r="A657" s="0" t="s">
        <v>15</v>
      </c>
      <c r="B657" s="0" t="s">
        <v>308</v>
      </c>
      <c r="C657" s="0" t="s">
        <v>188</v>
      </c>
      <c r="D657" s="0" t="s">
        <v>151</v>
      </c>
      <c r="E657" s="0" t="n">
        <v>5.8</v>
      </c>
      <c r="F657" s="0" t="n">
        <v>1</v>
      </c>
      <c r="G657" s="0" t="n">
        <v>1</v>
      </c>
      <c r="H657" s="0" t="n">
        <f aca="false">ROUND(F657,0)</f>
        <v>1</v>
      </c>
      <c r="I657" s="0" t="n">
        <v>9</v>
      </c>
      <c r="J657" s="0" t="n">
        <v>1</v>
      </c>
      <c r="K657" s="0" t="n">
        <v>2.9</v>
      </c>
      <c r="L657" s="0" t="n">
        <v>-2.9</v>
      </c>
      <c r="M657" s="0" t="n">
        <f aca="false">IF(AND(J657&lt;&gt;"",ABS(J657-H657)&lt;0.011),1,0)</f>
        <v>1</v>
      </c>
    </row>
    <row r="658" customFormat="false" ht="15" hidden="false" customHeight="false" outlineLevel="0" collapsed="false">
      <c r="A658" s="0" t="s">
        <v>15</v>
      </c>
      <c r="B658" s="0" t="s">
        <v>308</v>
      </c>
      <c r="C658" s="0" t="s">
        <v>188</v>
      </c>
      <c r="D658" s="0" t="s">
        <v>81</v>
      </c>
      <c r="E658" s="0" t="n">
        <v>19.9</v>
      </c>
      <c r="F658" s="0" t="n">
        <v>1</v>
      </c>
      <c r="G658" s="0" t="n">
        <v>1</v>
      </c>
      <c r="H658" s="0" t="n">
        <f aca="false">ROUND(F658,0)</f>
        <v>1</v>
      </c>
      <c r="I658" s="0" t="n">
        <v>9</v>
      </c>
      <c r="J658" s="0" t="n">
        <v>1</v>
      </c>
      <c r="K658" s="0" t="n">
        <v>9.95</v>
      </c>
      <c r="L658" s="0" t="n">
        <v>-9.95</v>
      </c>
      <c r="M658" s="0" t="n">
        <f aca="false">IF(AND(J658&lt;&gt;"",ABS(J658-H658)&lt;0.011),1,0)</f>
        <v>1</v>
      </c>
    </row>
    <row r="659" customFormat="false" ht="15" hidden="false" customHeight="false" outlineLevel="0" collapsed="false">
      <c r="A659" s="0" t="s">
        <v>15</v>
      </c>
      <c r="B659" s="0" t="s">
        <v>308</v>
      </c>
      <c r="C659" s="0" t="s">
        <v>188</v>
      </c>
      <c r="D659" s="0" t="s">
        <v>50</v>
      </c>
      <c r="E659" s="0" t="n">
        <v>17.6</v>
      </c>
      <c r="F659" s="0" t="n">
        <v>1</v>
      </c>
      <c r="G659" s="0" t="n">
        <v>1</v>
      </c>
      <c r="H659" s="0" t="n">
        <f aca="false">ROUND(F659,0)</f>
        <v>1</v>
      </c>
      <c r="I659" s="0" t="n">
        <v>9</v>
      </c>
      <c r="J659" s="0" t="n">
        <v>1</v>
      </c>
      <c r="K659" s="0" t="n">
        <v>8.8</v>
      </c>
      <c r="L659" s="0" t="n">
        <v>-8.8</v>
      </c>
      <c r="M659" s="0" t="n">
        <f aca="false">IF(AND(J659&lt;&gt;"",ABS(J659-H659)&lt;0.011),1,0)</f>
        <v>1</v>
      </c>
    </row>
    <row r="660" customFormat="false" ht="15" hidden="false" customHeight="false" outlineLevel="0" collapsed="false">
      <c r="A660" s="0" t="s">
        <v>15</v>
      </c>
      <c r="B660" s="0" t="s">
        <v>308</v>
      </c>
      <c r="C660" s="0" t="s">
        <v>188</v>
      </c>
      <c r="D660" s="0" t="s">
        <v>183</v>
      </c>
      <c r="E660" s="0" t="n">
        <v>3.9</v>
      </c>
      <c r="F660" s="0" t="n">
        <v>1</v>
      </c>
      <c r="G660" s="0" t="n">
        <v>1</v>
      </c>
      <c r="H660" s="0" t="n">
        <f aca="false">ROUND(F660,0)</f>
        <v>1</v>
      </c>
      <c r="I660" s="0" t="n">
        <v>9</v>
      </c>
      <c r="J660" s="0" t="n">
        <v>1</v>
      </c>
      <c r="K660" s="0" t="n">
        <v>1.95</v>
      </c>
      <c r="L660" s="0" t="n">
        <v>-1.95</v>
      </c>
      <c r="M660" s="0" t="n">
        <f aca="false">IF(AND(J660&lt;&gt;"",ABS(J660-H660)&lt;0.011),1,0)</f>
        <v>1</v>
      </c>
    </row>
    <row r="661" customFormat="false" ht="15" hidden="false" customHeight="false" outlineLevel="0" collapsed="false">
      <c r="A661" s="0" t="s">
        <v>15</v>
      </c>
      <c r="B661" s="0" t="s">
        <v>308</v>
      </c>
      <c r="C661" s="0" t="s">
        <v>188</v>
      </c>
      <c r="D661" s="0" t="s">
        <v>309</v>
      </c>
      <c r="E661" s="0" t="n">
        <v>8.5</v>
      </c>
      <c r="F661" s="0" t="n">
        <v>1</v>
      </c>
      <c r="G661" s="0" t="n">
        <v>1</v>
      </c>
      <c r="H661" s="0" t="n">
        <f aca="false">ROUND(F661,0)</f>
        <v>1</v>
      </c>
      <c r="I661" s="0" t="n">
        <v>9</v>
      </c>
      <c r="J661" s="0" t="n">
        <v>1</v>
      </c>
      <c r="K661" s="0" t="n">
        <v>4.25</v>
      </c>
      <c r="L661" s="0" t="n">
        <v>-4.25</v>
      </c>
      <c r="M661" s="0" t="n">
        <f aca="false">IF(AND(J661&lt;&gt;"",ABS(J661-H661)&lt;0.011),1,0)</f>
        <v>1</v>
      </c>
    </row>
    <row r="662" customFormat="false" ht="15" hidden="false" customHeight="false" outlineLevel="0" collapsed="false">
      <c r="A662" s="0" t="s">
        <v>15</v>
      </c>
      <c r="B662" s="0" t="s">
        <v>308</v>
      </c>
      <c r="C662" s="0" t="s">
        <v>188</v>
      </c>
      <c r="D662" s="0" t="s">
        <v>149</v>
      </c>
      <c r="E662" s="0" t="n">
        <v>15.9</v>
      </c>
      <c r="F662" s="0" t="n">
        <v>1</v>
      </c>
      <c r="G662" s="0" t="n">
        <v>1</v>
      </c>
      <c r="H662" s="0" t="n">
        <f aca="false">ROUND(F662,0)</f>
        <v>1</v>
      </c>
      <c r="I662" s="0" t="n">
        <v>9</v>
      </c>
      <c r="J662" s="0" t="n">
        <v>1</v>
      </c>
      <c r="K662" s="0" t="n">
        <v>7.95</v>
      </c>
      <c r="L662" s="0" t="n">
        <v>-7.95</v>
      </c>
      <c r="M662" s="0" t="n">
        <f aca="false">IF(AND(J662&lt;&gt;"",ABS(J662-H662)&lt;0.011),1,0)</f>
        <v>1</v>
      </c>
    </row>
    <row r="663" customFormat="false" ht="15" hidden="false" customHeight="false" outlineLevel="0" collapsed="false">
      <c r="A663" s="0" t="s">
        <v>15</v>
      </c>
      <c r="B663" s="0" t="s">
        <v>310</v>
      </c>
      <c r="C663" s="0" t="s">
        <v>298</v>
      </c>
      <c r="D663" s="0" t="s">
        <v>296</v>
      </c>
      <c r="E663" s="0" t="n">
        <v>29</v>
      </c>
      <c r="F663" s="0" t="n">
        <v>1</v>
      </c>
      <c r="G663" s="0" t="n">
        <v>1</v>
      </c>
      <c r="H663" s="0" t="n">
        <f aca="false">ROUND(F663,0)</f>
        <v>1</v>
      </c>
      <c r="I663" s="0" t="n">
        <v>27</v>
      </c>
      <c r="J663" s="0" t="n">
        <v>1</v>
      </c>
      <c r="K663" s="0" t="n">
        <v>14.5</v>
      </c>
      <c r="L663" s="0" t="n">
        <v>-14.5</v>
      </c>
      <c r="M663" s="0" t="n">
        <f aca="false">IF(AND(J663&lt;&gt;"",ABS(J663-H663)&lt;0.011),1,0)</f>
        <v>1</v>
      </c>
    </row>
    <row r="664" customFormat="false" ht="15" hidden="false" customHeight="false" outlineLevel="0" collapsed="false">
      <c r="A664" s="0" t="s">
        <v>15</v>
      </c>
      <c r="B664" s="0" t="s">
        <v>310</v>
      </c>
      <c r="C664" s="0" t="s">
        <v>298</v>
      </c>
      <c r="D664" s="0" t="s">
        <v>25</v>
      </c>
      <c r="E664" s="0" t="n">
        <v>15.9</v>
      </c>
      <c r="F664" s="0" t="n">
        <v>1</v>
      </c>
      <c r="G664" s="0" t="n">
        <v>1</v>
      </c>
      <c r="H664" s="0" t="n">
        <f aca="false">ROUND(F664,0)</f>
        <v>1</v>
      </c>
      <c r="I664" s="0" t="n">
        <v>27</v>
      </c>
      <c r="J664" s="0" t="n">
        <v>1</v>
      </c>
      <c r="K664" s="0" t="n">
        <v>7.95</v>
      </c>
      <c r="L664" s="0" t="n">
        <v>-7.95</v>
      </c>
      <c r="M664" s="0" t="n">
        <f aca="false">IF(AND(J664&lt;&gt;"",ABS(J664-H664)&lt;0.011),1,0)</f>
        <v>1</v>
      </c>
    </row>
    <row r="665" customFormat="false" ht="15" hidden="false" customHeight="false" outlineLevel="0" collapsed="false">
      <c r="A665" s="0" t="s">
        <v>15</v>
      </c>
      <c r="B665" s="0" t="s">
        <v>310</v>
      </c>
      <c r="C665" s="0" t="s">
        <v>298</v>
      </c>
      <c r="D665" s="0" t="s">
        <v>161</v>
      </c>
      <c r="E665" s="0" t="n">
        <v>5.2</v>
      </c>
      <c r="F665" s="0" t="n">
        <v>1</v>
      </c>
      <c r="G665" s="0" t="n">
        <v>1</v>
      </c>
      <c r="H665" s="0" t="n">
        <f aca="false">ROUND(F665,0)</f>
        <v>1</v>
      </c>
      <c r="I665" s="0" t="n">
        <v>27</v>
      </c>
      <c r="J665" s="0" t="n">
        <v>1</v>
      </c>
      <c r="K665" s="0" t="n">
        <v>2.6</v>
      </c>
      <c r="L665" s="0" t="n">
        <v>-2.6</v>
      </c>
      <c r="M665" s="0" t="n">
        <f aca="false">IF(AND(J665&lt;&gt;"",ABS(J665-H665)&lt;0.011),1,0)</f>
        <v>1</v>
      </c>
    </row>
    <row r="666" customFormat="false" ht="15" hidden="false" customHeight="false" outlineLevel="0" collapsed="false">
      <c r="A666" s="0" t="s">
        <v>15</v>
      </c>
      <c r="B666" s="0" t="s">
        <v>310</v>
      </c>
      <c r="C666" s="0" t="s">
        <v>298</v>
      </c>
      <c r="D666" s="0" t="s">
        <v>204</v>
      </c>
      <c r="E666" s="0" t="n">
        <v>2.4</v>
      </c>
      <c r="F666" s="0" t="n">
        <v>1</v>
      </c>
      <c r="G666" s="0" t="n">
        <v>1</v>
      </c>
      <c r="H666" s="0" t="n">
        <f aca="false">ROUND(F666,0)</f>
        <v>1</v>
      </c>
      <c r="I666" s="0" t="n">
        <v>27</v>
      </c>
      <c r="J666" s="0" t="n">
        <v>1</v>
      </c>
      <c r="K666" s="0" t="n">
        <v>1.2</v>
      </c>
      <c r="L666" s="0" t="n">
        <v>-1.2</v>
      </c>
      <c r="M666" s="0" t="n">
        <f aca="false">IF(AND(J666&lt;&gt;"",ABS(J666-H666)&lt;0.011),1,0)</f>
        <v>1</v>
      </c>
    </row>
    <row r="667" customFormat="false" ht="15" hidden="false" customHeight="false" outlineLevel="0" collapsed="false">
      <c r="A667" s="0" t="s">
        <v>15</v>
      </c>
      <c r="B667" s="0" t="s">
        <v>310</v>
      </c>
      <c r="C667" s="0" t="s">
        <v>298</v>
      </c>
      <c r="D667" s="0" t="s">
        <v>67</v>
      </c>
      <c r="E667" s="0" t="n">
        <v>4.2</v>
      </c>
      <c r="F667" s="0" t="n">
        <v>1</v>
      </c>
      <c r="G667" s="0" t="n">
        <v>1</v>
      </c>
      <c r="H667" s="0" t="n">
        <f aca="false">ROUND(F667,0)</f>
        <v>1</v>
      </c>
      <c r="I667" s="0" t="n">
        <v>27</v>
      </c>
      <c r="J667" s="0" t="n">
        <v>1</v>
      </c>
      <c r="K667" s="0" t="n">
        <v>2.1</v>
      </c>
      <c r="L667" s="0" t="n">
        <v>-2.1</v>
      </c>
      <c r="M667" s="0" t="n">
        <f aca="false">IF(AND(J667&lt;&gt;"",ABS(J667-H667)&lt;0.011),1,0)</f>
        <v>1</v>
      </c>
    </row>
    <row r="668" customFormat="false" ht="15" hidden="false" customHeight="false" outlineLevel="0" collapsed="false">
      <c r="A668" s="0" t="s">
        <v>15</v>
      </c>
      <c r="B668" s="0" t="s">
        <v>310</v>
      </c>
      <c r="C668" s="0" t="s">
        <v>298</v>
      </c>
      <c r="D668" s="0" t="s">
        <v>159</v>
      </c>
      <c r="E668" s="0" t="n">
        <v>19.9</v>
      </c>
      <c r="F668" s="0" t="n">
        <v>1</v>
      </c>
      <c r="G668" s="0" t="n">
        <v>1</v>
      </c>
      <c r="H668" s="0" t="n">
        <f aca="false">ROUND(F668,0)</f>
        <v>1</v>
      </c>
      <c r="I668" s="0" t="n">
        <v>27</v>
      </c>
      <c r="J668" s="0" t="n">
        <v>1</v>
      </c>
      <c r="K668" s="0" t="n">
        <v>9.95</v>
      </c>
      <c r="L668" s="0" t="n">
        <v>-9.95</v>
      </c>
      <c r="M668" s="0" t="n">
        <f aca="false">IF(AND(J668&lt;&gt;"",ABS(J668-H668)&lt;0.011),1,0)</f>
        <v>1</v>
      </c>
    </row>
    <row r="669" customFormat="false" ht="15" hidden="false" customHeight="false" outlineLevel="0" collapsed="false">
      <c r="A669" s="0" t="s">
        <v>15</v>
      </c>
      <c r="B669" s="0" t="s">
        <v>310</v>
      </c>
      <c r="C669" s="0" t="s">
        <v>298</v>
      </c>
      <c r="D669" s="0" t="s">
        <v>76</v>
      </c>
      <c r="E669" s="0" t="n">
        <v>17.6</v>
      </c>
      <c r="F669" s="0" t="n">
        <v>1</v>
      </c>
      <c r="G669" s="0" t="n">
        <v>1</v>
      </c>
      <c r="H669" s="0" t="n">
        <f aca="false">ROUND(F669,0)</f>
        <v>1</v>
      </c>
      <c r="I669" s="0" t="n">
        <v>27</v>
      </c>
      <c r="J669" s="0" t="n">
        <v>1</v>
      </c>
      <c r="K669" s="0" t="n">
        <v>8.8</v>
      </c>
      <c r="L669" s="0" t="n">
        <v>-8.8</v>
      </c>
      <c r="M669" s="0" t="n">
        <f aca="false">IF(AND(J669&lt;&gt;"",ABS(J669-H669)&lt;0.011),1,0)</f>
        <v>1</v>
      </c>
    </row>
    <row r="670" customFormat="false" ht="15" hidden="false" customHeight="false" outlineLevel="0" collapsed="false">
      <c r="A670" s="0" t="s">
        <v>15</v>
      </c>
      <c r="B670" s="0" t="s">
        <v>310</v>
      </c>
      <c r="C670" s="0" t="s">
        <v>298</v>
      </c>
      <c r="D670" s="0" t="s">
        <v>149</v>
      </c>
      <c r="E670" s="0" t="n">
        <v>15.9</v>
      </c>
      <c r="F670" s="0" t="n">
        <v>1</v>
      </c>
      <c r="G670" s="0" t="n">
        <v>1</v>
      </c>
      <c r="H670" s="0" t="n">
        <f aca="false">ROUND(F670,0)</f>
        <v>1</v>
      </c>
      <c r="I670" s="0" t="n">
        <v>27</v>
      </c>
      <c r="J670" s="0" t="n">
        <v>1</v>
      </c>
      <c r="K670" s="0" t="n">
        <v>7.95</v>
      </c>
      <c r="L670" s="0" t="n">
        <v>-7.95</v>
      </c>
      <c r="M670" s="0" t="n">
        <f aca="false">IF(AND(J670&lt;&gt;"",ABS(J670-H670)&lt;0.011),1,0)</f>
        <v>1</v>
      </c>
    </row>
    <row r="671" customFormat="false" ht="15" hidden="false" customHeight="false" outlineLevel="0" collapsed="false">
      <c r="A671" s="0" t="s">
        <v>15</v>
      </c>
      <c r="B671" s="0" t="s">
        <v>310</v>
      </c>
      <c r="C671" s="0" t="s">
        <v>200</v>
      </c>
      <c r="D671" s="0" t="s">
        <v>45</v>
      </c>
      <c r="E671" s="0" t="n">
        <v>17.6</v>
      </c>
      <c r="F671" s="0" t="n">
        <v>1</v>
      </c>
      <c r="G671" s="0" t="n">
        <v>1</v>
      </c>
      <c r="H671" s="0" t="n">
        <f aca="false">ROUND(F671,0)</f>
        <v>1</v>
      </c>
      <c r="I671" s="0" t="n">
        <v>30</v>
      </c>
      <c r="J671" s="0" t="n">
        <v>1</v>
      </c>
      <c r="K671" s="0" t="n">
        <v>8.8</v>
      </c>
      <c r="L671" s="0" t="n">
        <v>-8.8</v>
      </c>
      <c r="M671" s="0" t="n">
        <f aca="false">IF(AND(J671&lt;&gt;"",ABS(J671-H671)&lt;0.011),1,0)</f>
        <v>1</v>
      </c>
    </row>
    <row r="672" customFormat="false" ht="15" hidden="false" customHeight="false" outlineLevel="0" collapsed="false">
      <c r="A672" s="0" t="s">
        <v>15</v>
      </c>
      <c r="B672" s="0" t="s">
        <v>310</v>
      </c>
      <c r="C672" s="0" t="s">
        <v>200</v>
      </c>
      <c r="D672" s="0" t="s">
        <v>32</v>
      </c>
      <c r="E672" s="0" t="n">
        <v>2.2</v>
      </c>
      <c r="F672" s="0" t="n">
        <v>1</v>
      </c>
      <c r="G672" s="0" t="n">
        <v>1</v>
      </c>
      <c r="H672" s="0" t="n">
        <f aca="false">ROUND(F672,0)</f>
        <v>1</v>
      </c>
      <c r="I672" s="0" t="n">
        <v>30</v>
      </c>
      <c r="J672" s="0" t="n">
        <v>1</v>
      </c>
      <c r="K672" s="0" t="n">
        <v>1.1</v>
      </c>
      <c r="L672" s="0" t="n">
        <v>-1.1</v>
      </c>
      <c r="M672" s="0" t="n">
        <f aca="false">IF(AND(J672&lt;&gt;"",ABS(J672-H672)&lt;0.011),1,0)</f>
        <v>1</v>
      </c>
    </row>
    <row r="673" customFormat="false" ht="15" hidden="false" customHeight="false" outlineLevel="0" collapsed="false">
      <c r="A673" s="0" t="s">
        <v>15</v>
      </c>
      <c r="B673" s="0" t="s">
        <v>310</v>
      </c>
      <c r="C673" s="0" t="s">
        <v>200</v>
      </c>
      <c r="D673" s="0" t="s">
        <v>165</v>
      </c>
      <c r="E673" s="0" t="n">
        <v>8.5</v>
      </c>
      <c r="F673" s="0" t="n">
        <v>1</v>
      </c>
      <c r="G673" s="0" t="n">
        <v>1</v>
      </c>
      <c r="H673" s="0" t="n">
        <f aca="false">ROUND(F673,0)</f>
        <v>1</v>
      </c>
      <c r="I673" s="0" t="n">
        <v>30</v>
      </c>
      <c r="J673" s="0" t="n">
        <v>1</v>
      </c>
      <c r="K673" s="0" t="n">
        <v>4.25</v>
      </c>
      <c r="L673" s="0" t="n">
        <v>-4.25</v>
      </c>
      <c r="M673" s="0" t="n">
        <f aca="false">IF(AND(J673&lt;&gt;"",ABS(J673-H673)&lt;0.011),1,0)</f>
        <v>1</v>
      </c>
    </row>
    <row r="674" customFormat="false" ht="15" hidden="false" customHeight="false" outlineLevel="0" collapsed="false">
      <c r="A674" s="0" t="s">
        <v>15</v>
      </c>
      <c r="B674" s="0" t="s">
        <v>310</v>
      </c>
      <c r="C674" s="0" t="s">
        <v>200</v>
      </c>
      <c r="D674" s="0" t="s">
        <v>81</v>
      </c>
      <c r="E674" s="0" t="n">
        <v>19.9</v>
      </c>
      <c r="F674" s="0" t="n">
        <v>1</v>
      </c>
      <c r="G674" s="0" t="n">
        <v>1</v>
      </c>
      <c r="H674" s="0" t="n">
        <f aca="false">ROUND(F674,0)</f>
        <v>1</v>
      </c>
      <c r="I674" s="0" t="n">
        <v>30</v>
      </c>
      <c r="J674" s="0" t="n">
        <v>1</v>
      </c>
      <c r="K674" s="0" t="n">
        <v>9.95</v>
      </c>
      <c r="L674" s="0" t="n">
        <v>-9.95</v>
      </c>
      <c r="M674" s="0" t="n">
        <f aca="false">IF(AND(J674&lt;&gt;"",ABS(J674-H674)&lt;0.011),1,0)</f>
        <v>1</v>
      </c>
    </row>
    <row r="675" customFormat="false" ht="15" hidden="false" customHeight="false" outlineLevel="0" collapsed="false">
      <c r="A675" s="0" t="s">
        <v>15</v>
      </c>
      <c r="B675" s="0" t="s">
        <v>310</v>
      </c>
      <c r="C675" s="0" t="s">
        <v>200</v>
      </c>
      <c r="D675" s="0" t="s">
        <v>42</v>
      </c>
      <c r="E675" s="0" t="n">
        <v>8.7</v>
      </c>
      <c r="F675" s="0" t="n">
        <v>1</v>
      </c>
      <c r="G675" s="0" t="n">
        <v>1</v>
      </c>
      <c r="H675" s="0" t="n">
        <f aca="false">ROUND(F675,0)</f>
        <v>1</v>
      </c>
      <c r="I675" s="0" t="n">
        <v>30</v>
      </c>
      <c r="J675" s="0" t="n">
        <v>1</v>
      </c>
      <c r="K675" s="0" t="n">
        <v>4.35</v>
      </c>
      <c r="L675" s="0" t="n">
        <v>-4.35</v>
      </c>
      <c r="M675" s="0" t="n">
        <f aca="false">IF(AND(J675&lt;&gt;"",ABS(J675-H675)&lt;0.011),1,0)</f>
        <v>1</v>
      </c>
    </row>
    <row r="676" customFormat="false" ht="15" hidden="false" customHeight="false" outlineLevel="0" collapsed="false">
      <c r="A676" s="0" t="s">
        <v>15</v>
      </c>
      <c r="B676" s="0" t="s">
        <v>310</v>
      </c>
      <c r="C676" s="0" t="s">
        <v>200</v>
      </c>
      <c r="D676" s="0" t="s">
        <v>235</v>
      </c>
      <c r="E676" s="0" t="n">
        <v>4</v>
      </c>
      <c r="F676" s="0" t="n">
        <v>1</v>
      </c>
      <c r="G676" s="0" t="n">
        <v>1</v>
      </c>
      <c r="H676" s="0" t="n">
        <f aca="false">ROUND(F676,0)</f>
        <v>1</v>
      </c>
      <c r="I676" s="0" t="n">
        <v>30</v>
      </c>
      <c r="J676" s="0" t="n">
        <v>1</v>
      </c>
      <c r="K676" s="0" t="n">
        <v>2</v>
      </c>
      <c r="L676" s="0" t="n">
        <v>-2</v>
      </c>
      <c r="M676" s="0" t="n">
        <f aca="false">IF(AND(J676&lt;&gt;"",ABS(J676-H676)&lt;0.011),1,0)</f>
        <v>1</v>
      </c>
    </row>
    <row r="677" customFormat="false" ht="15" hidden="false" customHeight="false" outlineLevel="0" collapsed="false">
      <c r="A677" s="0" t="s">
        <v>15</v>
      </c>
      <c r="B677" s="0" t="s">
        <v>310</v>
      </c>
      <c r="C677" s="0" t="s">
        <v>200</v>
      </c>
      <c r="D677" s="0" t="s">
        <v>93</v>
      </c>
      <c r="E677" s="0" t="n">
        <v>9.8</v>
      </c>
      <c r="F677" s="0" t="n">
        <v>1</v>
      </c>
      <c r="G677" s="0" t="n">
        <v>1</v>
      </c>
      <c r="H677" s="0" t="n">
        <f aca="false">ROUND(F677,0)</f>
        <v>1</v>
      </c>
      <c r="I677" s="0" t="n">
        <v>30</v>
      </c>
      <c r="J677" s="0" t="n">
        <v>1</v>
      </c>
      <c r="K677" s="0" t="n">
        <v>4.9</v>
      </c>
      <c r="L677" s="0" t="n">
        <v>-4.9</v>
      </c>
      <c r="M677" s="0" t="n">
        <f aca="false">IF(AND(J677&lt;&gt;"",ABS(J677-H677)&lt;0.011),1,0)</f>
        <v>1</v>
      </c>
    </row>
    <row r="678" customFormat="false" ht="15" hidden="false" customHeight="false" outlineLevel="0" collapsed="false">
      <c r="A678" s="0" t="s">
        <v>15</v>
      </c>
      <c r="B678" s="0" t="s">
        <v>310</v>
      </c>
      <c r="C678" s="0" t="s">
        <v>224</v>
      </c>
      <c r="D678" s="0" t="s">
        <v>78</v>
      </c>
      <c r="E678" s="0" t="n">
        <v>17.6</v>
      </c>
      <c r="F678" s="0" t="n">
        <v>1</v>
      </c>
      <c r="G678" s="0" t="n">
        <v>1</v>
      </c>
      <c r="H678" s="0" t="n">
        <f aca="false">ROUND(F678,0)</f>
        <v>1</v>
      </c>
      <c r="I678" s="0" t="n">
        <v>7</v>
      </c>
      <c r="J678" s="0" t="n">
        <v>1</v>
      </c>
      <c r="K678" s="0" t="n">
        <v>8.8</v>
      </c>
      <c r="L678" s="0" t="n">
        <v>-8.8</v>
      </c>
      <c r="M678" s="0" t="n">
        <f aca="false">IF(AND(J678&lt;&gt;"",ABS(J678-H678)&lt;0.011),1,0)</f>
        <v>1</v>
      </c>
    </row>
    <row r="679" customFormat="false" ht="15" hidden="false" customHeight="false" outlineLevel="0" collapsed="false">
      <c r="A679" s="0" t="s">
        <v>15</v>
      </c>
      <c r="B679" s="0" t="s">
        <v>310</v>
      </c>
      <c r="C679" s="0" t="s">
        <v>224</v>
      </c>
      <c r="D679" s="0" t="s">
        <v>88</v>
      </c>
      <c r="E679" s="0" t="n">
        <v>3.9</v>
      </c>
      <c r="F679" s="0" t="n">
        <v>3</v>
      </c>
      <c r="G679" s="0" t="n">
        <v>1</v>
      </c>
      <c r="H679" s="0" t="n">
        <f aca="false">ROUND(F679,0)</f>
        <v>3</v>
      </c>
      <c r="I679" s="0" t="n">
        <v>7</v>
      </c>
      <c r="J679" s="0" t="n">
        <v>3</v>
      </c>
      <c r="K679" s="0" t="n">
        <v>5.85</v>
      </c>
      <c r="L679" s="0" t="n">
        <v>-5.85</v>
      </c>
      <c r="M679" s="0" t="n">
        <f aca="false">IF(AND(J679&lt;&gt;"",ABS(J679-H679)&lt;0.011),1,0)</f>
        <v>1</v>
      </c>
    </row>
    <row r="680" customFormat="false" ht="15" hidden="false" customHeight="false" outlineLevel="0" collapsed="false">
      <c r="A680" s="0" t="s">
        <v>15</v>
      </c>
      <c r="B680" s="0" t="s">
        <v>311</v>
      </c>
      <c r="C680" s="0" t="s">
        <v>298</v>
      </c>
      <c r="D680" s="0" t="s">
        <v>60</v>
      </c>
      <c r="E680" s="0" t="n">
        <v>19</v>
      </c>
      <c r="F680" s="0" t="n">
        <v>1</v>
      </c>
      <c r="G680" s="0" t="n">
        <v>1</v>
      </c>
      <c r="H680" s="0" t="n">
        <f aca="false">ROUND(F680,0)</f>
        <v>1</v>
      </c>
      <c r="I680" s="0" t="n">
        <v>27</v>
      </c>
      <c r="J680" s="0" t="n">
        <v>1</v>
      </c>
      <c r="K680" s="0" t="n">
        <v>9.5</v>
      </c>
      <c r="L680" s="0" t="n">
        <v>-9.5</v>
      </c>
      <c r="M680" s="0" t="n">
        <f aca="false">IF(AND(J680&lt;&gt;"",ABS(J680-H680)&lt;0.011),1,0)</f>
        <v>1</v>
      </c>
    </row>
    <row r="681" customFormat="false" ht="15" hidden="false" customHeight="false" outlineLevel="0" collapsed="false">
      <c r="A681" s="0" t="s">
        <v>15</v>
      </c>
      <c r="B681" s="0" t="s">
        <v>311</v>
      </c>
      <c r="C681" s="0" t="s">
        <v>298</v>
      </c>
      <c r="D681" s="0" t="s">
        <v>75</v>
      </c>
      <c r="E681" s="0" t="n">
        <v>5.6</v>
      </c>
      <c r="F681" s="0" t="n">
        <v>1</v>
      </c>
      <c r="G681" s="0" t="n">
        <v>1</v>
      </c>
      <c r="H681" s="0" t="n">
        <f aca="false">ROUND(F681,0)</f>
        <v>1</v>
      </c>
      <c r="I681" s="0" t="n">
        <v>27</v>
      </c>
      <c r="J681" s="0" t="n">
        <v>1</v>
      </c>
      <c r="K681" s="0" t="n">
        <v>2.8</v>
      </c>
      <c r="L681" s="0" t="n">
        <v>-2.8</v>
      </c>
      <c r="M681" s="0" t="n">
        <f aca="false">IF(AND(J681&lt;&gt;"",ABS(J681-H681)&lt;0.011),1,0)</f>
        <v>1</v>
      </c>
    </row>
    <row r="682" customFormat="false" ht="15" hidden="false" customHeight="false" outlineLevel="0" collapsed="false">
      <c r="A682" s="0" t="s">
        <v>15</v>
      </c>
      <c r="B682" s="0" t="s">
        <v>311</v>
      </c>
      <c r="C682" s="0" t="s">
        <v>298</v>
      </c>
      <c r="D682" s="0" t="s">
        <v>222</v>
      </c>
      <c r="E682" s="0" t="n">
        <v>5.8</v>
      </c>
      <c r="F682" s="0" t="n">
        <v>1</v>
      </c>
      <c r="G682" s="0" t="n">
        <v>1</v>
      </c>
      <c r="H682" s="0" t="n">
        <f aca="false">ROUND(F682,0)</f>
        <v>1</v>
      </c>
      <c r="I682" s="0" t="n">
        <v>27</v>
      </c>
      <c r="J682" s="0" t="n">
        <v>1</v>
      </c>
      <c r="K682" s="0" t="n">
        <v>2.9</v>
      </c>
      <c r="L682" s="0" t="n">
        <v>-2.9</v>
      </c>
      <c r="M682" s="0" t="n">
        <f aca="false">IF(AND(J682&lt;&gt;"",ABS(J682-H682)&lt;0.011),1,0)</f>
        <v>1</v>
      </c>
    </row>
    <row r="683" customFormat="false" ht="15" hidden="false" customHeight="false" outlineLevel="0" collapsed="false">
      <c r="A683" s="0" t="s">
        <v>15</v>
      </c>
      <c r="B683" s="0" t="s">
        <v>311</v>
      </c>
      <c r="C683" s="0" t="s">
        <v>298</v>
      </c>
      <c r="D683" s="0" t="s">
        <v>56</v>
      </c>
      <c r="E683" s="0" t="n">
        <v>5.2</v>
      </c>
      <c r="F683" s="0" t="n">
        <v>1</v>
      </c>
      <c r="G683" s="0" t="n">
        <v>1</v>
      </c>
      <c r="H683" s="0" t="n">
        <f aca="false">ROUND(F683,0)</f>
        <v>1</v>
      </c>
      <c r="I683" s="0" t="n">
        <v>27</v>
      </c>
      <c r="J683" s="0" t="n">
        <v>1</v>
      </c>
      <c r="K683" s="0" t="n">
        <v>2.6</v>
      </c>
      <c r="L683" s="0" t="n">
        <v>-2.6</v>
      </c>
      <c r="M683" s="0" t="n">
        <f aca="false">IF(AND(J683&lt;&gt;"",ABS(J683-H683)&lt;0.011),1,0)</f>
        <v>1</v>
      </c>
    </row>
    <row r="684" customFormat="false" ht="15" hidden="false" customHeight="false" outlineLevel="0" collapsed="false">
      <c r="A684" s="0" t="s">
        <v>15</v>
      </c>
      <c r="B684" s="0" t="s">
        <v>311</v>
      </c>
      <c r="C684" s="0" t="s">
        <v>298</v>
      </c>
      <c r="D684" s="0" t="s">
        <v>76</v>
      </c>
      <c r="E684" s="0" t="n">
        <v>17.6</v>
      </c>
      <c r="F684" s="0" t="n">
        <v>1</v>
      </c>
      <c r="G684" s="0" t="n">
        <v>1</v>
      </c>
      <c r="H684" s="0" t="n">
        <f aca="false">ROUND(F684,0)</f>
        <v>1</v>
      </c>
      <c r="I684" s="0" t="n">
        <v>27</v>
      </c>
      <c r="J684" s="0" t="n">
        <v>1</v>
      </c>
      <c r="K684" s="0" t="n">
        <v>8.8</v>
      </c>
      <c r="L684" s="0" t="n">
        <v>-8.8</v>
      </c>
      <c r="M684" s="0" t="n">
        <f aca="false">IF(AND(J684&lt;&gt;"",ABS(J684-H684)&lt;0.011),1,0)</f>
        <v>1</v>
      </c>
    </row>
    <row r="685" customFormat="false" ht="15" hidden="false" customHeight="false" outlineLevel="0" collapsed="false">
      <c r="A685" s="0" t="s">
        <v>15</v>
      </c>
      <c r="B685" s="0" t="s">
        <v>311</v>
      </c>
      <c r="C685" s="0" t="s">
        <v>178</v>
      </c>
      <c r="D685" s="0" t="s">
        <v>304</v>
      </c>
      <c r="E685" s="0" t="n">
        <v>4.6</v>
      </c>
      <c r="F685" s="0" t="n">
        <v>1</v>
      </c>
      <c r="G685" s="0" t="n">
        <v>1</v>
      </c>
      <c r="H685" s="0" t="n">
        <f aca="false">ROUND(F685,0)</f>
        <v>1</v>
      </c>
      <c r="I685" s="0" t="n">
        <v>35</v>
      </c>
      <c r="J685" s="0" t="n">
        <v>1</v>
      </c>
      <c r="K685" s="0" t="n">
        <v>2.3</v>
      </c>
      <c r="L685" s="0" t="n">
        <v>-2.3</v>
      </c>
      <c r="M685" s="0" t="n">
        <f aca="false">IF(AND(J685&lt;&gt;"",ABS(J685-H685)&lt;0.011),1,0)</f>
        <v>1</v>
      </c>
    </row>
    <row r="686" customFormat="false" ht="15" hidden="false" customHeight="false" outlineLevel="0" collapsed="false">
      <c r="A686" s="0" t="s">
        <v>15</v>
      </c>
      <c r="B686" s="0" t="s">
        <v>311</v>
      </c>
      <c r="C686" s="0" t="s">
        <v>178</v>
      </c>
      <c r="D686" s="0" t="s">
        <v>120</v>
      </c>
      <c r="E686" s="0" t="n">
        <v>20.9</v>
      </c>
      <c r="F686" s="0" t="n">
        <v>1</v>
      </c>
      <c r="G686" s="0" t="n">
        <v>1</v>
      </c>
      <c r="H686" s="0" t="n">
        <f aca="false">ROUND(F686,0)</f>
        <v>1</v>
      </c>
      <c r="I686" s="0" t="n">
        <v>35</v>
      </c>
      <c r="J686" s="0" t="n">
        <v>1</v>
      </c>
      <c r="K686" s="0" t="n">
        <v>10.45</v>
      </c>
      <c r="L686" s="0" t="n">
        <v>-10.45</v>
      </c>
      <c r="M686" s="0" t="n">
        <f aca="false">IF(AND(J686&lt;&gt;"",ABS(J686-H686)&lt;0.011),1,0)</f>
        <v>1</v>
      </c>
    </row>
    <row r="687" customFormat="false" ht="15" hidden="false" customHeight="false" outlineLevel="0" collapsed="false">
      <c r="A687" s="0" t="s">
        <v>15</v>
      </c>
      <c r="B687" s="0" t="s">
        <v>311</v>
      </c>
      <c r="C687" s="0" t="s">
        <v>178</v>
      </c>
      <c r="D687" s="0" t="s">
        <v>88</v>
      </c>
      <c r="E687" s="0" t="n">
        <v>3.9</v>
      </c>
      <c r="F687" s="0" t="n">
        <v>1</v>
      </c>
      <c r="G687" s="0" t="n">
        <v>1</v>
      </c>
      <c r="H687" s="0" t="n">
        <f aca="false">ROUND(F687,0)</f>
        <v>1</v>
      </c>
      <c r="I687" s="0" t="n">
        <v>35</v>
      </c>
      <c r="J687" s="0" t="n">
        <v>1</v>
      </c>
      <c r="K687" s="0" t="n">
        <v>1.95</v>
      </c>
      <c r="L687" s="0" t="n">
        <v>-1.95</v>
      </c>
      <c r="M687" s="0" t="n">
        <f aca="false">IF(AND(J687&lt;&gt;"",ABS(J687-H687)&lt;0.011),1,0)</f>
        <v>1</v>
      </c>
    </row>
    <row r="688" customFormat="false" ht="15" hidden="false" customHeight="false" outlineLevel="0" collapsed="false">
      <c r="A688" s="0" t="s">
        <v>15</v>
      </c>
      <c r="B688" s="0" t="s">
        <v>311</v>
      </c>
      <c r="C688" s="0" t="s">
        <v>178</v>
      </c>
      <c r="D688" s="0" t="s">
        <v>312</v>
      </c>
      <c r="E688" s="0" t="n">
        <v>21</v>
      </c>
      <c r="F688" s="0" t="n">
        <v>1</v>
      </c>
      <c r="G688" s="0" t="n">
        <v>1</v>
      </c>
      <c r="H688" s="0" t="n">
        <f aca="false">ROUND(F688,0)</f>
        <v>1</v>
      </c>
      <c r="I688" s="0" t="n">
        <v>35</v>
      </c>
      <c r="J688" s="0" t="n">
        <v>1</v>
      </c>
      <c r="K688" s="0" t="n">
        <v>10.5</v>
      </c>
      <c r="L688" s="0" t="n">
        <v>-10.5</v>
      </c>
      <c r="M688" s="0" t="n">
        <f aca="false">IF(AND(J688&lt;&gt;"",ABS(J688-H688)&lt;0.011),1,0)</f>
        <v>1</v>
      </c>
    </row>
    <row r="689" customFormat="false" ht="15" hidden="false" customHeight="false" outlineLevel="0" collapsed="false">
      <c r="A689" s="0" t="s">
        <v>15</v>
      </c>
      <c r="B689" s="0" t="s">
        <v>311</v>
      </c>
      <c r="C689" s="0" t="s">
        <v>178</v>
      </c>
      <c r="D689" s="0" t="s">
        <v>50</v>
      </c>
      <c r="E689" s="0" t="n">
        <v>17.6</v>
      </c>
      <c r="F689" s="0" t="n">
        <v>1</v>
      </c>
      <c r="G689" s="0" t="n">
        <v>1</v>
      </c>
      <c r="H689" s="0" t="n">
        <f aca="false">ROUND(F689,0)</f>
        <v>1</v>
      </c>
      <c r="I689" s="0" t="n">
        <v>35</v>
      </c>
      <c r="J689" s="0" t="n">
        <v>1</v>
      </c>
      <c r="K689" s="0" t="n">
        <v>8.8</v>
      </c>
      <c r="L689" s="0" t="n">
        <v>-8.8</v>
      </c>
      <c r="M689" s="0" t="n">
        <f aca="false">IF(AND(J689&lt;&gt;"",ABS(J689-H689)&lt;0.011),1,0)</f>
        <v>1</v>
      </c>
    </row>
    <row r="690" customFormat="false" ht="15" hidden="false" customHeight="false" outlineLevel="0" collapsed="false">
      <c r="A690" s="0" t="s">
        <v>15</v>
      </c>
      <c r="B690" s="0" t="s">
        <v>311</v>
      </c>
      <c r="C690" s="0" t="s">
        <v>224</v>
      </c>
      <c r="D690" s="0" t="s">
        <v>31</v>
      </c>
      <c r="E690" s="0" t="n">
        <v>2.2</v>
      </c>
      <c r="F690" s="0" t="n">
        <v>1</v>
      </c>
      <c r="G690" s="0" t="n">
        <v>1</v>
      </c>
      <c r="H690" s="0" t="n">
        <f aca="false">ROUND(F690,0)</f>
        <v>1</v>
      </c>
      <c r="I690" s="0" t="n">
        <v>7</v>
      </c>
      <c r="J690" s="0" t="n">
        <v>1</v>
      </c>
      <c r="K690" s="0" t="n">
        <v>1.1</v>
      </c>
      <c r="L690" s="0" t="n">
        <v>-1.1</v>
      </c>
      <c r="M690" s="0" t="n">
        <f aca="false">IF(AND(J690&lt;&gt;"",ABS(J690-H690)&lt;0.011),1,0)</f>
        <v>1</v>
      </c>
    </row>
    <row r="691" customFormat="false" ht="15" hidden="false" customHeight="false" outlineLevel="0" collapsed="false">
      <c r="A691" s="0" t="s">
        <v>15</v>
      </c>
      <c r="B691" s="0" t="s">
        <v>311</v>
      </c>
      <c r="C691" s="0" t="s">
        <v>224</v>
      </c>
      <c r="D691" s="0" t="s">
        <v>32</v>
      </c>
      <c r="E691" s="0" t="n">
        <v>2.2</v>
      </c>
      <c r="F691" s="0" t="n">
        <v>1</v>
      </c>
      <c r="G691" s="0" t="n">
        <v>1</v>
      </c>
      <c r="H691" s="0" t="n">
        <f aca="false">ROUND(F691,0)</f>
        <v>1</v>
      </c>
      <c r="I691" s="0" t="n">
        <v>7</v>
      </c>
      <c r="J691" s="0" t="n">
        <v>1</v>
      </c>
      <c r="K691" s="0" t="n">
        <v>1.1</v>
      </c>
      <c r="L691" s="0" t="n">
        <v>-1.1</v>
      </c>
      <c r="M691" s="0" t="n">
        <f aca="false">IF(AND(J691&lt;&gt;"",ABS(J691-H691)&lt;0.011),1,0)</f>
        <v>1</v>
      </c>
    </row>
    <row r="692" customFormat="false" ht="15" hidden="false" customHeight="false" outlineLevel="0" collapsed="false">
      <c r="A692" s="0" t="s">
        <v>15</v>
      </c>
      <c r="B692" s="0" t="s">
        <v>311</v>
      </c>
      <c r="C692" s="0" t="s">
        <v>224</v>
      </c>
      <c r="D692" s="0" t="s">
        <v>93</v>
      </c>
      <c r="E692" s="0" t="n">
        <v>9.8</v>
      </c>
      <c r="F692" s="0" t="n">
        <v>1</v>
      </c>
      <c r="G692" s="0" t="n">
        <v>1</v>
      </c>
      <c r="H692" s="0" t="n">
        <f aca="false">ROUND(F692,0)</f>
        <v>1</v>
      </c>
      <c r="I692" s="0" t="n">
        <v>7</v>
      </c>
      <c r="J692" s="0" t="n">
        <v>1</v>
      </c>
      <c r="K692" s="0" t="n">
        <v>4.9</v>
      </c>
      <c r="L692" s="0" t="n">
        <v>-4.9</v>
      </c>
      <c r="M692" s="0" t="n">
        <f aca="false">IF(AND(J692&lt;&gt;"",ABS(J692-H692)&lt;0.011),1,0)</f>
        <v>1</v>
      </c>
    </row>
    <row r="693" customFormat="false" ht="15" hidden="false" customHeight="false" outlineLevel="0" collapsed="false">
      <c r="A693" s="0" t="s">
        <v>15</v>
      </c>
      <c r="B693" s="0" t="s">
        <v>313</v>
      </c>
      <c r="C693" s="0" t="s">
        <v>197</v>
      </c>
      <c r="D693" s="0" t="s">
        <v>78</v>
      </c>
      <c r="E693" s="0" t="n">
        <v>17.6</v>
      </c>
      <c r="F693" s="0" t="n">
        <v>1</v>
      </c>
      <c r="G693" s="0" t="n">
        <v>1</v>
      </c>
      <c r="H693" s="0" t="n">
        <f aca="false">ROUND(F693,0)</f>
        <v>1</v>
      </c>
      <c r="I693" s="0" t="n">
        <v>18</v>
      </c>
      <c r="J693" s="0" t="n">
        <v>1</v>
      </c>
      <c r="K693" s="0" t="n">
        <v>8.8</v>
      </c>
      <c r="L693" s="0" t="n">
        <v>-8.8</v>
      </c>
      <c r="M693" s="0" t="n">
        <f aca="false">IF(AND(J693&lt;&gt;"",ABS(J693-H693)&lt;0.011),1,0)</f>
        <v>1</v>
      </c>
    </row>
    <row r="694" customFormat="false" ht="15" hidden="false" customHeight="false" outlineLevel="0" collapsed="false">
      <c r="A694" s="0" t="s">
        <v>15</v>
      </c>
      <c r="B694" s="0" t="s">
        <v>313</v>
      </c>
      <c r="C694" s="0" t="s">
        <v>197</v>
      </c>
      <c r="D694" s="0" t="s">
        <v>60</v>
      </c>
      <c r="E694" s="0" t="n">
        <v>19</v>
      </c>
      <c r="F694" s="0" t="n">
        <v>1</v>
      </c>
      <c r="G694" s="0" t="n">
        <v>1</v>
      </c>
      <c r="H694" s="0" t="n">
        <f aca="false">ROUND(F694,0)</f>
        <v>1</v>
      </c>
      <c r="I694" s="0" t="n">
        <v>18</v>
      </c>
      <c r="J694" s="0" t="n">
        <v>1</v>
      </c>
      <c r="K694" s="0" t="n">
        <v>9.5</v>
      </c>
      <c r="L694" s="0" t="n">
        <v>-9.5</v>
      </c>
      <c r="M694" s="0" t="n">
        <f aca="false">IF(AND(J694&lt;&gt;"",ABS(J694-H694)&lt;0.011),1,0)</f>
        <v>1</v>
      </c>
    </row>
    <row r="695" customFormat="false" ht="15" hidden="false" customHeight="false" outlineLevel="0" collapsed="false">
      <c r="A695" s="0" t="s">
        <v>15</v>
      </c>
      <c r="B695" s="0" t="s">
        <v>313</v>
      </c>
      <c r="C695" s="0" t="s">
        <v>197</v>
      </c>
      <c r="D695" s="0" t="s">
        <v>151</v>
      </c>
      <c r="E695" s="0" t="n">
        <v>5.8</v>
      </c>
      <c r="F695" s="0" t="n">
        <v>1</v>
      </c>
      <c r="G695" s="0" t="n">
        <v>1</v>
      </c>
      <c r="H695" s="0" t="n">
        <f aca="false">ROUND(F695,0)</f>
        <v>1</v>
      </c>
      <c r="I695" s="0" t="n">
        <v>18</v>
      </c>
      <c r="J695" s="0" t="n">
        <v>1</v>
      </c>
      <c r="K695" s="0" t="n">
        <v>2.9</v>
      </c>
      <c r="L695" s="0" t="n">
        <v>-2.9</v>
      </c>
      <c r="M695" s="0" t="n">
        <f aca="false">IF(AND(J695&lt;&gt;"",ABS(J695-H695)&lt;0.011),1,0)</f>
        <v>1</v>
      </c>
    </row>
    <row r="696" customFormat="false" ht="15" hidden="false" customHeight="false" outlineLevel="0" collapsed="false">
      <c r="A696" s="0" t="s">
        <v>15</v>
      </c>
      <c r="B696" s="0" t="s">
        <v>313</v>
      </c>
      <c r="C696" s="0" t="s">
        <v>197</v>
      </c>
      <c r="D696" s="0" t="s">
        <v>42</v>
      </c>
      <c r="E696" s="0" t="n">
        <v>8.7</v>
      </c>
      <c r="F696" s="0" t="n">
        <v>1</v>
      </c>
      <c r="G696" s="0" t="n">
        <v>1</v>
      </c>
      <c r="H696" s="0" t="n">
        <f aca="false">ROUND(F696,0)</f>
        <v>1</v>
      </c>
      <c r="I696" s="0" t="n">
        <v>18</v>
      </c>
      <c r="J696" s="0" t="n">
        <v>1</v>
      </c>
      <c r="K696" s="0" t="n">
        <v>4.35</v>
      </c>
      <c r="L696" s="0" t="n">
        <v>-4.35</v>
      </c>
      <c r="M696" s="0" t="n">
        <f aca="false">IF(AND(J696&lt;&gt;"",ABS(J696-H696)&lt;0.011),1,0)</f>
        <v>1</v>
      </c>
    </row>
    <row r="697" customFormat="false" ht="15" hidden="false" customHeight="false" outlineLevel="0" collapsed="false">
      <c r="A697" s="0" t="s">
        <v>15</v>
      </c>
      <c r="B697" s="0" t="s">
        <v>314</v>
      </c>
      <c r="C697" s="0" t="s">
        <v>74</v>
      </c>
      <c r="D697" s="0" t="s">
        <v>78</v>
      </c>
      <c r="E697" s="0" t="n">
        <v>17.6</v>
      </c>
      <c r="F697" s="0" t="n">
        <v>1</v>
      </c>
      <c r="G697" s="0" t="n">
        <v>1</v>
      </c>
      <c r="H697" s="0" t="n">
        <f aca="false">ROUND(F697,0)</f>
        <v>1</v>
      </c>
      <c r="I697" s="0" t="n">
        <v>19</v>
      </c>
      <c r="J697" s="0" t="n">
        <v>1</v>
      </c>
      <c r="K697" s="0" t="n">
        <v>8.8</v>
      </c>
      <c r="L697" s="0" t="n">
        <v>-8.8</v>
      </c>
      <c r="M697" s="0" t="n">
        <f aca="false">IF(AND(J697&lt;&gt;"",ABS(J697-H697)&lt;0.011),1,0)</f>
        <v>1</v>
      </c>
    </row>
    <row r="698" customFormat="false" ht="15" hidden="false" customHeight="false" outlineLevel="0" collapsed="false">
      <c r="A698" s="0" t="s">
        <v>15</v>
      </c>
      <c r="B698" s="0" t="s">
        <v>314</v>
      </c>
      <c r="C698" s="0" t="s">
        <v>74</v>
      </c>
      <c r="D698" s="0" t="s">
        <v>60</v>
      </c>
      <c r="E698" s="0" t="n">
        <v>19</v>
      </c>
      <c r="F698" s="0" t="n">
        <v>1</v>
      </c>
      <c r="G698" s="0" t="n">
        <v>1</v>
      </c>
      <c r="H698" s="0" t="n">
        <f aca="false">ROUND(F698,0)</f>
        <v>1</v>
      </c>
      <c r="I698" s="0" t="n">
        <v>19</v>
      </c>
      <c r="J698" s="0" t="n">
        <v>1</v>
      </c>
      <c r="K698" s="0" t="n">
        <v>9.5</v>
      </c>
      <c r="L698" s="0" t="n">
        <v>-9.5</v>
      </c>
      <c r="M698" s="0" t="n">
        <f aca="false">IF(AND(J698&lt;&gt;"",ABS(J698-H698)&lt;0.011),1,0)</f>
        <v>1</v>
      </c>
    </row>
    <row r="699" customFormat="false" ht="15" hidden="false" customHeight="false" outlineLevel="0" collapsed="false">
      <c r="A699" s="0" t="s">
        <v>15</v>
      </c>
      <c r="B699" s="0" t="s">
        <v>314</v>
      </c>
      <c r="C699" s="0" t="s">
        <v>74</v>
      </c>
      <c r="D699" s="0" t="s">
        <v>315</v>
      </c>
      <c r="E699" s="0" t="n">
        <v>2.9</v>
      </c>
      <c r="F699" s="0" t="n">
        <v>1</v>
      </c>
      <c r="G699" s="0" t="n">
        <v>1</v>
      </c>
      <c r="H699" s="0" t="n">
        <f aca="false">ROUND(F699,0)</f>
        <v>1</v>
      </c>
      <c r="I699" s="0" t="n">
        <v>19</v>
      </c>
      <c r="J699" s="0" t="n">
        <v>1</v>
      </c>
      <c r="K699" s="0" t="n">
        <v>1.45</v>
      </c>
      <c r="L699" s="0" t="n">
        <v>-1.45</v>
      </c>
      <c r="M699" s="0" t="n">
        <f aca="false">IF(AND(J699&lt;&gt;"",ABS(J699-H699)&lt;0.011),1,0)</f>
        <v>1</v>
      </c>
    </row>
    <row r="700" customFormat="false" ht="15" hidden="false" customHeight="false" outlineLevel="0" collapsed="false">
      <c r="A700" s="0" t="s">
        <v>15</v>
      </c>
      <c r="B700" s="0" t="s">
        <v>314</v>
      </c>
      <c r="C700" s="0" t="s">
        <v>74</v>
      </c>
      <c r="D700" s="0" t="s">
        <v>42</v>
      </c>
      <c r="E700" s="0" t="n">
        <v>8.7</v>
      </c>
      <c r="F700" s="0" t="n">
        <v>1</v>
      </c>
      <c r="G700" s="0" t="n">
        <v>1</v>
      </c>
      <c r="H700" s="0" t="n">
        <f aca="false">ROUND(F700,0)</f>
        <v>1</v>
      </c>
      <c r="I700" s="0" t="n">
        <v>19</v>
      </c>
      <c r="J700" s="0" t="n">
        <v>1</v>
      </c>
      <c r="K700" s="0" t="n">
        <v>4.35</v>
      </c>
      <c r="L700" s="0" t="n">
        <v>-4.35</v>
      </c>
      <c r="M700" s="0" t="n">
        <f aca="false">IF(AND(J700&lt;&gt;"",ABS(J700-H700)&lt;0.011),1,0)</f>
        <v>1</v>
      </c>
    </row>
    <row r="701" customFormat="false" ht="15" hidden="false" customHeight="false" outlineLevel="0" collapsed="false">
      <c r="A701" s="0" t="s">
        <v>15</v>
      </c>
      <c r="B701" s="0" t="s">
        <v>314</v>
      </c>
      <c r="C701" s="0" t="s">
        <v>74</v>
      </c>
      <c r="D701" s="0" t="s">
        <v>35</v>
      </c>
      <c r="E701" s="0" t="n">
        <v>7.2</v>
      </c>
      <c r="F701" s="0" t="n">
        <v>1</v>
      </c>
      <c r="G701" s="0" t="n">
        <v>1</v>
      </c>
      <c r="H701" s="0" t="n">
        <f aca="false">ROUND(F701,0)</f>
        <v>1</v>
      </c>
      <c r="I701" s="0" t="n">
        <v>19</v>
      </c>
      <c r="J701" s="0" t="n">
        <v>1</v>
      </c>
      <c r="K701" s="0" t="n">
        <v>3.6</v>
      </c>
      <c r="L701" s="0" t="n">
        <v>-3.6</v>
      </c>
      <c r="M701" s="0" t="n">
        <f aca="false">IF(AND(J701&lt;&gt;"",ABS(J701-H701)&lt;0.011),1,0)</f>
        <v>1</v>
      </c>
    </row>
    <row r="702" customFormat="false" ht="15" hidden="false" customHeight="false" outlineLevel="0" collapsed="false">
      <c r="A702" s="0" t="s">
        <v>15</v>
      </c>
      <c r="B702" s="0" t="s">
        <v>316</v>
      </c>
      <c r="C702" s="0" t="s">
        <v>97</v>
      </c>
      <c r="D702" s="0" t="s">
        <v>78</v>
      </c>
      <c r="E702" s="0" t="n">
        <v>17.6</v>
      </c>
      <c r="F702" s="0" t="n">
        <v>1</v>
      </c>
      <c r="G702" s="0" t="n">
        <v>1</v>
      </c>
      <c r="H702" s="0" t="n">
        <f aca="false">ROUND(F702,0)</f>
        <v>1</v>
      </c>
      <c r="I702" s="0" t="n">
        <v>3</v>
      </c>
      <c r="J702" s="0" t="n">
        <v>1</v>
      </c>
      <c r="K702" s="0" t="n">
        <v>8.8</v>
      </c>
      <c r="L702" s="0" t="n">
        <v>-8.8</v>
      </c>
      <c r="M702" s="0" t="n">
        <f aca="false">IF(AND(J702&lt;&gt;"",ABS(J702-H702)&lt;0.011),1,0)</f>
        <v>1</v>
      </c>
    </row>
    <row r="703" customFormat="false" ht="15" hidden="false" customHeight="false" outlineLevel="0" collapsed="false">
      <c r="A703" s="0" t="s">
        <v>15</v>
      </c>
      <c r="B703" s="0" t="s">
        <v>316</v>
      </c>
      <c r="C703" s="0" t="s">
        <v>97</v>
      </c>
      <c r="D703" s="0" t="s">
        <v>121</v>
      </c>
      <c r="E703" s="0" t="n">
        <v>16.9</v>
      </c>
      <c r="F703" s="0" t="n">
        <v>1</v>
      </c>
      <c r="G703" s="0" t="n">
        <v>1</v>
      </c>
      <c r="H703" s="0" t="n">
        <f aca="false">ROUND(F703,0)</f>
        <v>1</v>
      </c>
      <c r="I703" s="0" t="n">
        <v>3</v>
      </c>
      <c r="J703" s="0" t="n">
        <v>1</v>
      </c>
      <c r="K703" s="0" t="n">
        <v>8.45</v>
      </c>
      <c r="L703" s="0" t="n">
        <v>-8.45</v>
      </c>
      <c r="M703" s="0" t="n">
        <f aca="false">IF(AND(J703&lt;&gt;"",ABS(J703-H703)&lt;0.011),1,0)</f>
        <v>1</v>
      </c>
    </row>
    <row r="704" customFormat="false" ht="15" hidden="false" customHeight="false" outlineLevel="0" collapsed="false">
      <c r="A704" s="0" t="s">
        <v>15</v>
      </c>
      <c r="B704" s="0" t="s">
        <v>316</v>
      </c>
      <c r="C704" s="0" t="s">
        <v>97</v>
      </c>
      <c r="D704" s="0" t="s">
        <v>183</v>
      </c>
      <c r="E704" s="0" t="n">
        <v>3.9</v>
      </c>
      <c r="F704" s="0" t="n">
        <v>1</v>
      </c>
      <c r="G704" s="0" t="n">
        <v>1</v>
      </c>
      <c r="H704" s="0" t="n">
        <f aca="false">ROUND(F704,0)</f>
        <v>1</v>
      </c>
      <c r="I704" s="0" t="n">
        <v>3</v>
      </c>
      <c r="J704" s="0" t="n">
        <v>1</v>
      </c>
      <c r="K704" s="0" t="n">
        <v>1.95</v>
      </c>
      <c r="L704" s="0" t="n">
        <v>-1.95</v>
      </c>
      <c r="M704" s="0" t="n">
        <f aca="false">IF(AND(J704&lt;&gt;"",ABS(J704-H704)&lt;0.011),1,0)</f>
        <v>1</v>
      </c>
    </row>
    <row r="705" customFormat="false" ht="15" hidden="false" customHeight="false" outlineLevel="0" collapsed="false">
      <c r="A705" s="0" t="s">
        <v>15</v>
      </c>
      <c r="B705" s="0" t="s">
        <v>316</v>
      </c>
      <c r="C705" s="0" t="s">
        <v>97</v>
      </c>
      <c r="D705" s="0" t="s">
        <v>24</v>
      </c>
      <c r="E705" s="0" t="n">
        <v>3.9</v>
      </c>
      <c r="F705" s="0" t="n">
        <v>1</v>
      </c>
      <c r="G705" s="0" t="n">
        <v>1</v>
      </c>
      <c r="H705" s="0" t="n">
        <f aca="false">ROUND(F705,0)</f>
        <v>1</v>
      </c>
      <c r="I705" s="0" t="n">
        <v>3</v>
      </c>
      <c r="J705" s="0" t="n">
        <v>1</v>
      </c>
      <c r="K705" s="0" t="n">
        <v>1.95</v>
      </c>
      <c r="L705" s="0" t="n">
        <v>-1.95</v>
      </c>
      <c r="M705" s="0" t="n">
        <f aca="false">IF(AND(J705&lt;&gt;"",ABS(J705-H705)&lt;0.011),1,0)</f>
        <v>1</v>
      </c>
    </row>
    <row r="706" customFormat="false" ht="15" hidden="false" customHeight="false" outlineLevel="0" collapsed="false">
      <c r="A706" s="0" t="s">
        <v>15</v>
      </c>
      <c r="B706" s="0" t="s">
        <v>317</v>
      </c>
      <c r="C706" s="0" t="s">
        <v>318</v>
      </c>
      <c r="D706" s="0" t="s">
        <v>84</v>
      </c>
      <c r="E706" s="0" t="n">
        <v>19</v>
      </c>
      <c r="F706" s="0" t="n">
        <v>1</v>
      </c>
      <c r="G706" s="0" t="n">
        <v>1</v>
      </c>
      <c r="H706" s="0" t="n">
        <f aca="false">ROUND(F706,0)</f>
        <v>1</v>
      </c>
      <c r="I706" s="0" t="n">
        <v>4</v>
      </c>
      <c r="J706" s="0" t="n">
        <v>1</v>
      </c>
      <c r="K706" s="0" t="n">
        <v>9.5</v>
      </c>
      <c r="L706" s="0" t="n">
        <v>-9.5</v>
      </c>
      <c r="M706" s="0" t="n">
        <f aca="false">IF(AND(J706&lt;&gt;"",ABS(J706-H706)&lt;0.011),1,0)</f>
        <v>1</v>
      </c>
    </row>
    <row r="707" customFormat="false" ht="15" hidden="false" customHeight="false" outlineLevel="0" collapsed="false">
      <c r="A707" s="0" t="s">
        <v>15</v>
      </c>
      <c r="B707" s="0" t="s">
        <v>317</v>
      </c>
      <c r="C707" s="0" t="s">
        <v>318</v>
      </c>
      <c r="D707" s="0" t="s">
        <v>55</v>
      </c>
      <c r="E707" s="0" t="n">
        <v>6.9</v>
      </c>
      <c r="F707" s="0" t="n">
        <v>1</v>
      </c>
      <c r="G707" s="0" t="n">
        <v>1</v>
      </c>
      <c r="H707" s="0" t="n">
        <f aca="false">ROUND(F707,0)</f>
        <v>1</v>
      </c>
      <c r="I707" s="0" t="n">
        <v>6</v>
      </c>
      <c r="J707" s="0" t="n">
        <v>1</v>
      </c>
      <c r="K707" s="0" t="n">
        <v>3.45</v>
      </c>
      <c r="L707" s="0" t="n">
        <v>-3.45</v>
      </c>
      <c r="M707" s="0" t="n">
        <f aca="false">IF(AND(J707&lt;&gt;"",ABS(J707-H707)&lt;0.011),1,0)</f>
        <v>1</v>
      </c>
    </row>
    <row r="708" customFormat="false" ht="15" hidden="false" customHeight="false" outlineLevel="0" collapsed="false">
      <c r="A708" s="0" t="s">
        <v>15</v>
      </c>
      <c r="B708" s="0" t="s">
        <v>317</v>
      </c>
      <c r="C708" s="0" t="s">
        <v>318</v>
      </c>
      <c r="D708" s="0" t="s">
        <v>80</v>
      </c>
      <c r="E708" s="0" t="n">
        <v>3.9</v>
      </c>
      <c r="F708" s="0" t="n">
        <v>1</v>
      </c>
      <c r="G708" s="0" t="n">
        <v>1</v>
      </c>
      <c r="H708" s="0" t="n">
        <f aca="false">ROUND(F708,0)</f>
        <v>1</v>
      </c>
      <c r="I708" s="0" t="n">
        <v>4</v>
      </c>
      <c r="J708" s="0" t="n">
        <v>1</v>
      </c>
      <c r="K708" s="0" t="n">
        <v>1.95</v>
      </c>
      <c r="L708" s="0" t="n">
        <v>-1.95</v>
      </c>
      <c r="M708" s="0" t="n">
        <f aca="false">IF(AND(J708&lt;&gt;"",ABS(J708-H708)&lt;0.011),1,0)</f>
        <v>1</v>
      </c>
    </row>
    <row r="709" customFormat="false" ht="15" hidden="false" customHeight="false" outlineLevel="0" collapsed="false">
      <c r="A709" s="0" t="s">
        <v>15</v>
      </c>
      <c r="B709" s="0" t="s">
        <v>317</v>
      </c>
      <c r="C709" s="0" t="s">
        <v>318</v>
      </c>
      <c r="D709" s="0" t="s">
        <v>222</v>
      </c>
      <c r="E709" s="0" t="n">
        <v>5.8</v>
      </c>
      <c r="F709" s="0" t="n">
        <v>2</v>
      </c>
      <c r="G709" s="0" t="n">
        <v>1</v>
      </c>
      <c r="H709" s="0" t="n">
        <f aca="false">ROUND(F709,0)</f>
        <v>2</v>
      </c>
      <c r="I709" s="0" t="n">
        <v>4</v>
      </c>
      <c r="J709" s="0" t="n">
        <v>1</v>
      </c>
      <c r="K709" s="0" t="n">
        <v>2.9</v>
      </c>
      <c r="L709" s="0" t="n">
        <v>-2.9</v>
      </c>
      <c r="M709" s="0" t="n">
        <f aca="false">IF(AND(J709&lt;&gt;"",ABS(J709-H709)&lt;0.011),1,0)</f>
        <v>0</v>
      </c>
    </row>
    <row r="710" customFormat="false" ht="15" hidden="false" customHeight="false" outlineLevel="0" collapsed="false">
      <c r="A710" s="0" t="s">
        <v>15</v>
      </c>
      <c r="B710" s="0" t="s">
        <v>317</v>
      </c>
      <c r="C710" s="0" t="s">
        <v>318</v>
      </c>
      <c r="D710" s="0" t="s">
        <v>91</v>
      </c>
      <c r="E710" s="0" t="n">
        <v>15.6</v>
      </c>
      <c r="F710" s="0" t="n">
        <v>1</v>
      </c>
      <c r="G710" s="0" t="n">
        <v>1</v>
      </c>
      <c r="H710" s="0" t="n">
        <f aca="false">ROUND(F710,0)</f>
        <v>1</v>
      </c>
      <c r="I710" s="0" t="n">
        <v>4</v>
      </c>
      <c r="J710" s="0" t="n">
        <v>1</v>
      </c>
      <c r="K710" s="0" t="n">
        <v>7.8</v>
      </c>
      <c r="L710" s="0" t="n">
        <v>-7.8</v>
      </c>
      <c r="M710" s="0" t="n">
        <f aca="false">IF(AND(J710&lt;&gt;"",ABS(J710-H710)&lt;0.011),1,0)</f>
        <v>1</v>
      </c>
    </row>
    <row r="711" customFormat="false" ht="15" hidden="false" customHeight="false" outlineLevel="0" collapsed="false">
      <c r="A711" s="0" t="s">
        <v>15</v>
      </c>
      <c r="B711" s="0" t="s">
        <v>317</v>
      </c>
      <c r="C711" s="0" t="s">
        <v>318</v>
      </c>
      <c r="D711" s="0" t="s">
        <v>68</v>
      </c>
      <c r="E711" s="0" t="n">
        <v>6</v>
      </c>
      <c r="F711" s="0" t="n">
        <v>1</v>
      </c>
      <c r="G711" s="0" t="n">
        <v>1</v>
      </c>
      <c r="H711" s="0" t="n">
        <f aca="false">ROUND(F711,0)</f>
        <v>1</v>
      </c>
      <c r="I711" s="0" t="n">
        <v>4</v>
      </c>
      <c r="J711" s="0" t="n">
        <v>1</v>
      </c>
      <c r="K711" s="0" t="n">
        <v>3</v>
      </c>
      <c r="L711" s="0" t="n">
        <v>-3</v>
      </c>
      <c r="M711" s="0" t="n">
        <f aca="false">IF(AND(J711&lt;&gt;"",ABS(J711-H711)&lt;0.011),1,0)</f>
        <v>1</v>
      </c>
    </row>
    <row r="712" customFormat="false" ht="15" hidden="false" customHeight="false" outlineLevel="0" collapsed="false">
      <c r="A712" s="0" t="s">
        <v>15</v>
      </c>
      <c r="B712" s="0" t="s">
        <v>317</v>
      </c>
      <c r="C712" s="0" t="s">
        <v>318</v>
      </c>
      <c r="D712" s="0" t="s">
        <v>93</v>
      </c>
      <c r="E712" s="0" t="n">
        <v>9.8</v>
      </c>
      <c r="F712" s="0" t="n">
        <v>1</v>
      </c>
      <c r="G712" s="0" t="n">
        <v>1</v>
      </c>
      <c r="H712" s="0" t="n">
        <f aca="false">ROUND(F712,0)</f>
        <v>1</v>
      </c>
      <c r="I712" s="0" t="n">
        <v>6</v>
      </c>
      <c r="J712" s="0" t="n">
        <v>1</v>
      </c>
      <c r="K712" s="0" t="n">
        <v>4.9</v>
      </c>
      <c r="L712" s="0" t="n">
        <v>-4.9</v>
      </c>
      <c r="M712" s="0" t="n">
        <f aca="false">IF(AND(J712&lt;&gt;"",ABS(J712-H712)&lt;0.011),1,0)</f>
        <v>1</v>
      </c>
    </row>
    <row r="713" customFormat="false" ht="15" hidden="false" customHeight="false" outlineLevel="0" collapsed="false">
      <c r="A713" s="0" t="s">
        <v>15</v>
      </c>
      <c r="B713" s="0" t="s">
        <v>317</v>
      </c>
      <c r="C713" s="0" t="s">
        <v>318</v>
      </c>
      <c r="D713" s="0" t="s">
        <v>22</v>
      </c>
      <c r="E713" s="0" t="n">
        <v>1.8</v>
      </c>
      <c r="F713" s="0" t="n">
        <v>1</v>
      </c>
      <c r="G713" s="0" t="n">
        <v>1</v>
      </c>
      <c r="H713" s="0" t="n">
        <f aca="false">ROUND(F713,0)</f>
        <v>1</v>
      </c>
      <c r="I713" s="0" t="n">
        <v>4</v>
      </c>
      <c r="J713" s="0" t="n">
        <v>1</v>
      </c>
      <c r="K713" s="0" t="n">
        <v>0.9</v>
      </c>
      <c r="L713" s="0" t="n">
        <v>-0.9</v>
      </c>
      <c r="M713" s="0" t="n">
        <f aca="false">IF(AND(J713&lt;&gt;"",ABS(J713-H713)&lt;0.011),1,0)</f>
        <v>1</v>
      </c>
    </row>
    <row r="714" customFormat="false" ht="15" hidden="false" customHeight="false" outlineLevel="0" collapsed="false">
      <c r="A714" s="0" t="s">
        <v>15</v>
      </c>
      <c r="B714" s="0" t="s">
        <v>319</v>
      </c>
      <c r="C714" s="0" t="s">
        <v>85</v>
      </c>
      <c r="D714" s="0" t="s">
        <v>80</v>
      </c>
      <c r="E714" s="0" t="n">
        <v>3.9</v>
      </c>
      <c r="F714" s="0" t="n">
        <v>1</v>
      </c>
      <c r="G714" s="0" t="n">
        <v>1</v>
      </c>
      <c r="H714" s="0" t="n">
        <f aca="false">ROUND(F714,0)</f>
        <v>1</v>
      </c>
      <c r="I714" s="0" t="n">
        <v>10</v>
      </c>
      <c r="J714" s="0" t="n">
        <v>1</v>
      </c>
      <c r="K714" s="0" t="n">
        <v>1.95</v>
      </c>
      <c r="L714" s="0" t="n">
        <v>-1.95</v>
      </c>
      <c r="M714" s="0" t="n">
        <f aca="false">IF(AND(J714&lt;&gt;"",ABS(J714-H714)&lt;0.011),1,0)</f>
        <v>1</v>
      </c>
    </row>
    <row r="715" customFormat="false" ht="15" hidden="false" customHeight="false" outlineLevel="0" collapsed="false">
      <c r="A715" s="0" t="s">
        <v>15</v>
      </c>
      <c r="B715" s="0" t="s">
        <v>319</v>
      </c>
      <c r="C715" s="0" t="s">
        <v>85</v>
      </c>
      <c r="D715" s="0" t="s">
        <v>320</v>
      </c>
      <c r="E715" s="0" t="n">
        <v>3.9</v>
      </c>
      <c r="F715" s="0" t="n">
        <v>1</v>
      </c>
      <c r="G715" s="0" t="n">
        <v>1</v>
      </c>
      <c r="H715" s="0" t="n">
        <f aca="false">ROUND(F715,0)</f>
        <v>1</v>
      </c>
      <c r="I715" s="0" t="n">
        <v>10</v>
      </c>
      <c r="J715" s="0" t="n">
        <v>1</v>
      </c>
      <c r="K715" s="0" t="n">
        <v>1.95</v>
      </c>
      <c r="L715" s="0" t="n">
        <v>-1.95</v>
      </c>
      <c r="M715" s="0" t="n">
        <f aca="false">IF(AND(J715&lt;&gt;"",ABS(J715-H715)&lt;0.011),1,0)</f>
        <v>1</v>
      </c>
    </row>
    <row r="716" customFormat="false" ht="15" hidden="false" customHeight="false" outlineLevel="0" collapsed="false">
      <c r="A716" s="0" t="s">
        <v>15</v>
      </c>
      <c r="B716" s="0" t="s">
        <v>319</v>
      </c>
      <c r="C716" s="0" t="s">
        <v>85</v>
      </c>
      <c r="D716" s="0" t="s">
        <v>61</v>
      </c>
      <c r="E716" s="0" t="n">
        <v>2</v>
      </c>
      <c r="F716" s="0" t="n">
        <v>1</v>
      </c>
      <c r="G716" s="0" t="n">
        <v>1</v>
      </c>
      <c r="H716" s="0" t="n">
        <f aca="false">ROUND(F716,0)</f>
        <v>1</v>
      </c>
      <c r="I716" s="0" t="n">
        <v>10</v>
      </c>
      <c r="J716" s="0" t="n">
        <v>1</v>
      </c>
      <c r="K716" s="0" t="n">
        <v>1</v>
      </c>
      <c r="L716" s="0" t="n">
        <v>-1</v>
      </c>
      <c r="M716" s="0" t="n">
        <f aca="false">IF(AND(J716&lt;&gt;"",ABS(J716-H716)&lt;0.011),1,0)</f>
        <v>1</v>
      </c>
    </row>
    <row r="717" customFormat="false" ht="15" hidden="false" customHeight="false" outlineLevel="0" collapsed="false">
      <c r="A717" s="0" t="s">
        <v>15</v>
      </c>
      <c r="B717" s="0" t="s">
        <v>319</v>
      </c>
      <c r="C717" s="0" t="s">
        <v>85</v>
      </c>
      <c r="D717" s="0" t="s">
        <v>88</v>
      </c>
      <c r="E717" s="0" t="n">
        <v>3.9</v>
      </c>
      <c r="F717" s="0" t="n">
        <v>1</v>
      </c>
      <c r="G717" s="0" t="n">
        <v>1</v>
      </c>
      <c r="H717" s="0" t="n">
        <f aca="false">ROUND(F717,0)</f>
        <v>1</v>
      </c>
      <c r="I717" s="0" t="n">
        <v>10</v>
      </c>
      <c r="J717" s="0" t="n">
        <v>1</v>
      </c>
      <c r="K717" s="0" t="n">
        <v>1.95</v>
      </c>
      <c r="L717" s="0" t="n">
        <v>-1.95</v>
      </c>
      <c r="M717" s="0" t="n">
        <f aca="false">IF(AND(J717&lt;&gt;"",ABS(J717-H717)&lt;0.011),1,0)</f>
        <v>1</v>
      </c>
    </row>
    <row r="718" customFormat="false" ht="15" hidden="false" customHeight="false" outlineLevel="0" collapsed="false">
      <c r="A718" s="0" t="s">
        <v>15</v>
      </c>
      <c r="B718" s="0" t="s">
        <v>319</v>
      </c>
      <c r="C718" s="0" t="s">
        <v>85</v>
      </c>
      <c r="D718" s="0" t="s">
        <v>147</v>
      </c>
      <c r="E718" s="0" t="n">
        <v>3.5</v>
      </c>
      <c r="F718" s="0" t="n">
        <v>1</v>
      </c>
      <c r="G718" s="0" t="n">
        <v>1</v>
      </c>
      <c r="H718" s="0" t="n">
        <f aca="false">ROUND(F718,0)</f>
        <v>1</v>
      </c>
      <c r="I718" s="0" t="n">
        <v>10</v>
      </c>
      <c r="J718" s="0" t="n">
        <v>1</v>
      </c>
      <c r="K718" s="0" t="n">
        <v>1.75</v>
      </c>
      <c r="L718" s="0" t="n">
        <v>-1.75</v>
      </c>
      <c r="M718" s="0" t="n">
        <f aca="false">IF(AND(J718&lt;&gt;"",ABS(J718-H718)&lt;0.011),1,0)</f>
        <v>1</v>
      </c>
    </row>
    <row r="719" customFormat="false" ht="15" hidden="false" customHeight="false" outlineLevel="0" collapsed="false">
      <c r="A719" s="0" t="s">
        <v>15</v>
      </c>
      <c r="B719" s="0" t="s">
        <v>321</v>
      </c>
      <c r="C719" s="0" t="s">
        <v>74</v>
      </c>
      <c r="D719" s="0" t="s">
        <v>45</v>
      </c>
      <c r="E719" s="0" t="n">
        <v>17.6</v>
      </c>
      <c r="F719" s="0" t="n">
        <v>1</v>
      </c>
      <c r="G719" s="0" t="n">
        <v>1</v>
      </c>
      <c r="H719" s="0" t="n">
        <f aca="false">ROUND(F719,0)</f>
        <v>1</v>
      </c>
      <c r="I719" s="0" t="n">
        <v>19</v>
      </c>
      <c r="J719" s="0" t="n">
        <v>1</v>
      </c>
      <c r="K719" s="0" t="n">
        <v>8.8</v>
      </c>
      <c r="L719" s="0" t="n">
        <v>-8.8</v>
      </c>
      <c r="M719" s="0" t="n">
        <f aca="false">IF(AND(J719&lt;&gt;"",ABS(J719-H719)&lt;0.011),1,0)</f>
        <v>1</v>
      </c>
    </row>
    <row r="720" customFormat="false" ht="15" hidden="false" customHeight="false" outlineLevel="0" collapsed="false">
      <c r="A720" s="0" t="s">
        <v>15</v>
      </c>
      <c r="B720" s="0" t="s">
        <v>321</v>
      </c>
      <c r="C720" s="0" t="s">
        <v>74</v>
      </c>
      <c r="D720" s="0" t="s">
        <v>155</v>
      </c>
      <c r="E720" s="0" t="n">
        <v>2.9</v>
      </c>
      <c r="F720" s="0" t="n">
        <v>1</v>
      </c>
      <c r="G720" s="0" t="n">
        <v>1</v>
      </c>
      <c r="H720" s="0" t="n">
        <f aca="false">ROUND(F720,0)</f>
        <v>1</v>
      </c>
      <c r="I720" s="0" t="n">
        <v>19</v>
      </c>
      <c r="J720" s="0" t="n">
        <v>1</v>
      </c>
      <c r="K720" s="0" t="n">
        <v>1.45</v>
      </c>
      <c r="L720" s="0" t="n">
        <v>-1.45</v>
      </c>
      <c r="M720" s="0" t="n">
        <f aca="false">IF(AND(J720&lt;&gt;"",ABS(J720-H720)&lt;0.011),1,0)</f>
        <v>1</v>
      </c>
    </row>
    <row r="721" customFormat="false" ht="15" hidden="false" customHeight="false" outlineLevel="0" collapsed="false">
      <c r="A721" s="0" t="s">
        <v>15</v>
      </c>
      <c r="B721" s="0" t="s">
        <v>321</v>
      </c>
      <c r="C721" s="0" t="s">
        <v>74</v>
      </c>
      <c r="D721" s="0" t="s">
        <v>88</v>
      </c>
      <c r="E721" s="0" t="n">
        <v>3.9</v>
      </c>
      <c r="F721" s="0" t="n">
        <v>1</v>
      </c>
      <c r="G721" s="0" t="n">
        <v>1</v>
      </c>
      <c r="H721" s="0" t="n">
        <f aca="false">ROUND(F721,0)</f>
        <v>1</v>
      </c>
      <c r="I721" s="0" t="n">
        <v>19</v>
      </c>
      <c r="J721" s="0" t="n">
        <v>1</v>
      </c>
      <c r="K721" s="0" t="n">
        <v>1.95</v>
      </c>
      <c r="L721" s="0" t="n">
        <v>-1.95</v>
      </c>
      <c r="M721" s="0" t="n">
        <f aca="false">IF(AND(J721&lt;&gt;"",ABS(J721-H721)&lt;0.011),1,0)</f>
        <v>1</v>
      </c>
    </row>
    <row r="722" customFormat="false" ht="15" hidden="false" customHeight="false" outlineLevel="0" collapsed="false">
      <c r="A722" s="0" t="s">
        <v>15</v>
      </c>
      <c r="B722" s="0" t="s">
        <v>321</v>
      </c>
      <c r="C722" s="0" t="s">
        <v>74</v>
      </c>
      <c r="D722" s="0" t="s">
        <v>322</v>
      </c>
      <c r="E722" s="0" t="n">
        <v>7</v>
      </c>
      <c r="F722" s="0" t="n">
        <v>1</v>
      </c>
      <c r="G722" s="0" t="n">
        <v>1</v>
      </c>
      <c r="H722" s="0" t="n">
        <f aca="false">ROUND(F722,0)</f>
        <v>1</v>
      </c>
      <c r="I722" s="0" t="n">
        <v>19</v>
      </c>
      <c r="J722" s="0" t="n">
        <v>1</v>
      </c>
      <c r="K722" s="0" t="n">
        <v>3.5</v>
      </c>
      <c r="L722" s="0" t="n">
        <v>-3.5</v>
      </c>
      <c r="M722" s="0" t="n">
        <f aca="false">IF(AND(J722&lt;&gt;"",ABS(J722-H722)&lt;0.011),1,0)</f>
        <v>1</v>
      </c>
    </row>
    <row r="723" customFormat="false" ht="15" hidden="false" customHeight="false" outlineLevel="0" collapsed="false">
      <c r="A723" s="0" t="s">
        <v>15</v>
      </c>
      <c r="B723" s="0" t="s">
        <v>321</v>
      </c>
      <c r="C723" s="0" t="s">
        <v>74</v>
      </c>
      <c r="D723" s="0" t="s">
        <v>22</v>
      </c>
      <c r="E723" s="0" t="n">
        <v>1.8</v>
      </c>
      <c r="F723" s="0" t="n">
        <v>1</v>
      </c>
      <c r="G723" s="0" t="n">
        <v>1</v>
      </c>
      <c r="H723" s="0" t="n">
        <f aca="false">ROUND(F723,0)</f>
        <v>1</v>
      </c>
      <c r="I723" s="0" t="n">
        <v>19</v>
      </c>
      <c r="J723" s="0" t="n">
        <v>1</v>
      </c>
      <c r="K723" s="0" t="n">
        <v>0.9</v>
      </c>
      <c r="L723" s="0" t="n">
        <v>-0.9</v>
      </c>
      <c r="M723" s="0" t="n">
        <f aca="false">IF(AND(J723&lt;&gt;"",ABS(J723-H723)&lt;0.011),1,0)</f>
        <v>1</v>
      </c>
    </row>
    <row r="724" customFormat="false" ht="15" hidden="false" customHeight="false" outlineLevel="0" collapsed="false">
      <c r="A724" s="0" t="s">
        <v>15</v>
      </c>
      <c r="B724" s="0" t="s">
        <v>321</v>
      </c>
      <c r="C724" s="0" t="s">
        <v>74</v>
      </c>
      <c r="D724" s="0" t="s">
        <v>76</v>
      </c>
      <c r="E724" s="0" t="n">
        <v>17.6</v>
      </c>
      <c r="F724" s="0" t="n">
        <v>1</v>
      </c>
      <c r="G724" s="0" t="n">
        <v>1</v>
      </c>
      <c r="H724" s="0" t="n">
        <f aca="false">ROUND(F724,0)</f>
        <v>1</v>
      </c>
      <c r="I724" s="0" t="n">
        <v>19</v>
      </c>
      <c r="J724" s="0" t="n">
        <v>1</v>
      </c>
      <c r="K724" s="0" t="n">
        <v>8.8</v>
      </c>
      <c r="L724" s="0" t="n">
        <v>-8.8</v>
      </c>
      <c r="M724" s="0" t="n">
        <f aca="false">IF(AND(J724&lt;&gt;"",ABS(J724-H724)&lt;0.011),1,0)</f>
        <v>1</v>
      </c>
    </row>
    <row r="725" customFormat="false" ht="15" hidden="false" customHeight="false" outlineLevel="0" collapsed="false">
      <c r="A725" s="0" t="s">
        <v>15</v>
      </c>
      <c r="B725" s="0" t="s">
        <v>321</v>
      </c>
      <c r="C725" s="0" t="s">
        <v>74</v>
      </c>
      <c r="D725" s="0" t="s">
        <v>24</v>
      </c>
      <c r="E725" s="0" t="n">
        <v>3.9</v>
      </c>
      <c r="F725" s="0" t="n">
        <v>1</v>
      </c>
      <c r="G725" s="0" t="n">
        <v>1</v>
      </c>
      <c r="H725" s="0" t="n">
        <f aca="false">ROUND(F725,0)</f>
        <v>1</v>
      </c>
      <c r="I725" s="0" t="n">
        <v>19</v>
      </c>
      <c r="J725" s="0" t="n">
        <v>1</v>
      </c>
      <c r="K725" s="0" t="n">
        <v>1.95</v>
      </c>
      <c r="L725" s="0" t="n">
        <v>-1.95</v>
      </c>
      <c r="M725" s="0" t="n">
        <f aca="false">IF(AND(J725&lt;&gt;"",ABS(J725-H725)&lt;0.011),1,0)</f>
        <v>1</v>
      </c>
    </row>
    <row r="726" customFormat="false" ht="15" hidden="false" customHeight="false" outlineLevel="0" collapsed="false">
      <c r="A726" s="0" t="s">
        <v>15</v>
      </c>
      <c r="B726" s="0" t="s">
        <v>323</v>
      </c>
      <c r="C726" s="0" t="s">
        <v>282</v>
      </c>
      <c r="D726" s="0" t="s">
        <v>45</v>
      </c>
      <c r="E726" s="0" t="n">
        <v>17.6</v>
      </c>
      <c r="F726" s="0" t="n">
        <v>3</v>
      </c>
      <c r="G726" s="0" t="n">
        <v>1</v>
      </c>
      <c r="H726" s="0" t="n">
        <f aca="false">ROUND(F726,0)</f>
        <v>3</v>
      </c>
      <c r="I726" s="0" t="n">
        <v>6</v>
      </c>
      <c r="J726" s="0" t="n">
        <v>3</v>
      </c>
      <c r="K726" s="0" t="n">
        <v>26.4</v>
      </c>
      <c r="L726" s="0" t="n">
        <v>-26.4</v>
      </c>
      <c r="M726" s="0" t="n">
        <f aca="false">IF(AND(J726&lt;&gt;"",ABS(J726-H726)&lt;0.011),1,0)</f>
        <v>1</v>
      </c>
    </row>
    <row r="727" customFormat="false" ht="15" hidden="false" customHeight="false" outlineLevel="0" collapsed="false">
      <c r="A727" s="0" t="s">
        <v>15</v>
      </c>
      <c r="B727" s="0" t="s">
        <v>323</v>
      </c>
      <c r="C727" s="0" t="s">
        <v>282</v>
      </c>
      <c r="D727" s="0" t="s">
        <v>17</v>
      </c>
      <c r="E727" s="0" t="n">
        <v>13.9</v>
      </c>
      <c r="F727" s="0" t="n">
        <v>1</v>
      </c>
      <c r="G727" s="0" t="n">
        <v>1</v>
      </c>
      <c r="H727" s="0" t="n">
        <f aca="false">ROUND(F727,0)</f>
        <v>1</v>
      </c>
      <c r="I727" s="0" t="n">
        <v>6</v>
      </c>
      <c r="J727" s="0" t="n">
        <v>1</v>
      </c>
      <c r="K727" s="0" t="n">
        <v>6.95</v>
      </c>
      <c r="L727" s="0" t="n">
        <v>-6.95</v>
      </c>
      <c r="M727" s="0" t="n">
        <f aca="false">IF(AND(J727&lt;&gt;"",ABS(J727-H727)&lt;0.011),1,0)</f>
        <v>1</v>
      </c>
    </row>
    <row r="728" customFormat="false" ht="15" hidden="false" customHeight="false" outlineLevel="0" collapsed="false">
      <c r="A728" s="0" t="s">
        <v>15</v>
      </c>
      <c r="B728" s="0" t="s">
        <v>323</v>
      </c>
      <c r="C728" s="0" t="s">
        <v>282</v>
      </c>
      <c r="D728" s="0" t="s">
        <v>141</v>
      </c>
      <c r="E728" s="0" t="n">
        <v>8.7</v>
      </c>
      <c r="F728" s="0" t="n">
        <v>1</v>
      </c>
      <c r="G728" s="0" t="n">
        <v>1</v>
      </c>
      <c r="H728" s="0" t="n">
        <f aca="false">ROUND(F728,0)</f>
        <v>1</v>
      </c>
      <c r="I728" s="0" t="n">
        <v>6</v>
      </c>
      <c r="J728" s="0" t="n">
        <v>1</v>
      </c>
      <c r="K728" s="0" t="n">
        <v>4.35</v>
      </c>
      <c r="L728" s="0" t="n">
        <v>-4.35</v>
      </c>
      <c r="M728" s="0" t="n">
        <f aca="false">IF(AND(J728&lt;&gt;"",ABS(J728-H728)&lt;0.011),1,0)</f>
        <v>1</v>
      </c>
    </row>
    <row r="729" customFormat="false" ht="15" hidden="false" customHeight="false" outlineLevel="0" collapsed="false">
      <c r="A729" s="0" t="s">
        <v>15</v>
      </c>
      <c r="B729" s="0" t="s">
        <v>323</v>
      </c>
      <c r="C729" s="0" t="s">
        <v>282</v>
      </c>
      <c r="D729" s="0" t="s">
        <v>151</v>
      </c>
      <c r="E729" s="0" t="n">
        <v>5.8</v>
      </c>
      <c r="F729" s="0" t="n">
        <v>1</v>
      </c>
      <c r="G729" s="0" t="n">
        <v>1</v>
      </c>
      <c r="H729" s="0" t="n">
        <f aca="false">ROUND(F729,0)</f>
        <v>1</v>
      </c>
      <c r="I729" s="0" t="n">
        <v>6</v>
      </c>
      <c r="J729" s="0" t="n">
        <v>1</v>
      </c>
      <c r="K729" s="0" t="n">
        <v>2.9</v>
      </c>
      <c r="L729" s="0" t="n">
        <v>-2.9</v>
      </c>
      <c r="M729" s="0" t="n">
        <f aca="false">IF(AND(J729&lt;&gt;"",ABS(J729-H729)&lt;0.011),1,0)</f>
        <v>1</v>
      </c>
    </row>
    <row r="730" customFormat="false" ht="15" hidden="false" customHeight="false" outlineLevel="0" collapsed="false">
      <c r="A730" s="0" t="s">
        <v>15</v>
      </c>
      <c r="B730" s="0" t="s">
        <v>323</v>
      </c>
      <c r="C730" s="0" t="s">
        <v>282</v>
      </c>
      <c r="D730" s="0" t="s">
        <v>183</v>
      </c>
      <c r="E730" s="0" t="n">
        <v>3.9</v>
      </c>
      <c r="F730" s="0" t="n">
        <v>1</v>
      </c>
      <c r="G730" s="0" t="n">
        <v>1</v>
      </c>
      <c r="H730" s="0" t="n">
        <f aca="false">ROUND(F730,0)</f>
        <v>1</v>
      </c>
      <c r="I730" s="0" t="n">
        <v>6</v>
      </c>
      <c r="J730" s="0" t="n">
        <v>1</v>
      </c>
      <c r="K730" s="0" t="n">
        <v>1.95</v>
      </c>
      <c r="L730" s="0" t="n">
        <v>-1.95</v>
      </c>
      <c r="M730" s="0" t="n">
        <f aca="false">IF(AND(J730&lt;&gt;"",ABS(J730-H730)&lt;0.011),1,0)</f>
        <v>1</v>
      </c>
    </row>
    <row r="731" customFormat="false" ht="15" hidden="false" customHeight="false" outlineLevel="0" collapsed="false">
      <c r="A731" s="0" t="s">
        <v>15</v>
      </c>
      <c r="B731" s="0" t="s">
        <v>323</v>
      </c>
      <c r="C731" s="0" t="s">
        <v>282</v>
      </c>
      <c r="D731" s="0" t="s">
        <v>24</v>
      </c>
      <c r="E731" s="0" t="n">
        <v>3.9</v>
      </c>
      <c r="F731" s="0" t="n">
        <v>3</v>
      </c>
      <c r="G731" s="0" t="n">
        <v>1</v>
      </c>
      <c r="H731" s="0" t="n">
        <f aca="false">ROUND(F731,0)</f>
        <v>3</v>
      </c>
      <c r="I731" s="0" t="n">
        <v>6</v>
      </c>
      <c r="J731" s="0" t="n">
        <v>3</v>
      </c>
      <c r="K731" s="0" t="n">
        <v>5.85</v>
      </c>
      <c r="L731" s="0" t="n">
        <v>-5.85</v>
      </c>
      <c r="M731" s="0" t="n">
        <f aca="false">IF(AND(J731&lt;&gt;"",ABS(J731-H731)&lt;0.011),1,0)</f>
        <v>1</v>
      </c>
    </row>
    <row r="732" customFormat="false" ht="15" hidden="false" customHeight="false" outlineLevel="0" collapsed="false">
      <c r="A732" s="0" t="s">
        <v>15</v>
      </c>
      <c r="B732" s="0" t="s">
        <v>323</v>
      </c>
      <c r="C732" s="0" t="s">
        <v>188</v>
      </c>
      <c r="D732" s="0" t="s">
        <v>47</v>
      </c>
      <c r="E732" s="0" t="n">
        <v>17.6</v>
      </c>
      <c r="F732" s="0" t="n">
        <v>1</v>
      </c>
      <c r="G732" s="0" t="n">
        <v>1</v>
      </c>
      <c r="H732" s="0" t="n">
        <f aca="false">ROUND(F732,0)</f>
        <v>1</v>
      </c>
      <c r="I732" s="0" t="n">
        <v>9</v>
      </c>
      <c r="J732" s="0" t="n">
        <v>1</v>
      </c>
      <c r="K732" s="0" t="n">
        <v>8.8</v>
      </c>
      <c r="L732" s="0" t="n">
        <v>-8.8</v>
      </c>
      <c r="M732" s="0" t="n">
        <f aca="false">IF(AND(J732&lt;&gt;"",ABS(J732-H732)&lt;0.011),1,0)</f>
        <v>1</v>
      </c>
    </row>
    <row r="733" customFormat="false" ht="15" hidden="false" customHeight="false" outlineLevel="0" collapsed="false">
      <c r="A733" s="0" t="s">
        <v>15</v>
      </c>
      <c r="B733" s="0" t="s">
        <v>323</v>
      </c>
      <c r="C733" s="0" t="s">
        <v>188</v>
      </c>
      <c r="D733" s="0" t="s">
        <v>324</v>
      </c>
      <c r="E733" s="0" t="n">
        <v>11</v>
      </c>
      <c r="F733" s="0" t="n">
        <v>1</v>
      </c>
      <c r="G733" s="0" t="n">
        <v>1</v>
      </c>
      <c r="H733" s="0" t="n">
        <f aca="false">ROUND(F733,0)</f>
        <v>1</v>
      </c>
      <c r="I733" s="0" t="n">
        <v>9</v>
      </c>
      <c r="J733" s="0" t="n">
        <v>1</v>
      </c>
      <c r="K733" s="0" t="n">
        <v>5.5</v>
      </c>
      <c r="L733" s="0" t="n">
        <v>-5.5</v>
      </c>
      <c r="M733" s="0" t="n">
        <f aca="false">IF(AND(J733&lt;&gt;"",ABS(J733-H733)&lt;0.011),1,0)</f>
        <v>1</v>
      </c>
    </row>
    <row r="734" customFormat="false" ht="15" hidden="false" customHeight="false" outlineLevel="0" collapsed="false">
      <c r="A734" s="0" t="s">
        <v>15</v>
      </c>
      <c r="B734" s="0" t="s">
        <v>325</v>
      </c>
      <c r="C734" s="0" t="s">
        <v>101</v>
      </c>
      <c r="D734" s="0" t="s">
        <v>230</v>
      </c>
      <c r="E734" s="0" t="n">
        <v>9.6</v>
      </c>
      <c r="F734" s="0" t="n">
        <v>1</v>
      </c>
      <c r="G734" s="0" t="n">
        <v>1</v>
      </c>
      <c r="H734" s="0" t="n">
        <f aca="false">ROUND(F734,0)</f>
        <v>1</v>
      </c>
      <c r="I734" s="0" t="n">
        <v>11</v>
      </c>
      <c r="J734" s="0" t="n">
        <v>1</v>
      </c>
      <c r="K734" s="0" t="n">
        <v>4.8</v>
      </c>
      <c r="L734" s="0" t="n">
        <v>-4.8</v>
      </c>
      <c r="M734" s="0" t="n">
        <f aca="false">IF(AND(J734&lt;&gt;"",ABS(J734-H734)&lt;0.011),1,0)</f>
        <v>1</v>
      </c>
    </row>
    <row r="735" customFormat="false" ht="15" hidden="false" customHeight="false" outlineLevel="0" collapsed="false">
      <c r="A735" s="0" t="s">
        <v>15</v>
      </c>
      <c r="B735" s="0" t="s">
        <v>325</v>
      </c>
      <c r="C735" s="0" t="s">
        <v>101</v>
      </c>
      <c r="D735" s="0" t="s">
        <v>126</v>
      </c>
      <c r="E735" s="0" t="n">
        <v>17.6</v>
      </c>
      <c r="F735" s="0" t="n">
        <v>1</v>
      </c>
      <c r="G735" s="0" t="n">
        <v>1</v>
      </c>
      <c r="H735" s="0" t="n">
        <f aca="false">ROUND(F735,0)</f>
        <v>1</v>
      </c>
      <c r="I735" s="0" t="n">
        <v>11</v>
      </c>
      <c r="J735" s="0" t="n">
        <v>1</v>
      </c>
      <c r="K735" s="0" t="n">
        <v>8.8</v>
      </c>
      <c r="L735" s="0" t="n">
        <v>-8.8</v>
      </c>
      <c r="M735" s="0" t="n">
        <f aca="false">IF(AND(J735&lt;&gt;"",ABS(J735-H735)&lt;0.011),1,0)</f>
        <v>1</v>
      </c>
    </row>
    <row r="736" customFormat="false" ht="15" hidden="false" customHeight="false" outlineLevel="0" collapsed="false">
      <c r="A736" s="0" t="s">
        <v>15</v>
      </c>
      <c r="B736" s="0" t="s">
        <v>325</v>
      </c>
      <c r="C736" s="0" t="s">
        <v>101</v>
      </c>
      <c r="D736" s="0" t="s">
        <v>76</v>
      </c>
      <c r="E736" s="0" t="n">
        <v>17.6</v>
      </c>
      <c r="F736" s="0" t="n">
        <v>1</v>
      </c>
      <c r="G736" s="0" t="n">
        <v>1</v>
      </c>
      <c r="H736" s="0" t="n">
        <f aca="false">ROUND(F736,0)</f>
        <v>1</v>
      </c>
      <c r="I736" s="0" t="n">
        <v>11</v>
      </c>
      <c r="J736" s="0" t="n">
        <v>1</v>
      </c>
      <c r="K736" s="0" t="n">
        <v>8.8</v>
      </c>
      <c r="L736" s="0" t="n">
        <v>-8.8</v>
      </c>
      <c r="M736" s="0" t="n">
        <f aca="false">IF(AND(J736&lt;&gt;"",ABS(J736-H736)&lt;0.011),1,0)</f>
        <v>1</v>
      </c>
    </row>
    <row r="737" customFormat="false" ht="15" hidden="false" customHeight="false" outlineLevel="0" collapsed="false">
      <c r="A737" s="0" t="s">
        <v>15</v>
      </c>
      <c r="B737" s="0" t="s">
        <v>325</v>
      </c>
      <c r="C737" s="0" t="s">
        <v>218</v>
      </c>
      <c r="D737" s="0" t="s">
        <v>84</v>
      </c>
      <c r="E737" s="0" t="n">
        <v>19</v>
      </c>
      <c r="F737" s="0" t="n">
        <v>1</v>
      </c>
      <c r="G737" s="0" t="n">
        <v>1</v>
      </c>
      <c r="H737" s="0" t="n">
        <f aca="false">ROUND(F737,0)</f>
        <v>1</v>
      </c>
      <c r="I737" s="0" t="n">
        <v>15</v>
      </c>
      <c r="J737" s="0" t="n">
        <v>1</v>
      </c>
      <c r="K737" s="0" t="n">
        <v>9.5</v>
      </c>
      <c r="L737" s="0" t="n">
        <v>-9.5</v>
      </c>
      <c r="M737" s="0" t="n">
        <f aca="false">IF(AND(J737&lt;&gt;"",ABS(J737-H737)&lt;0.011),1,0)</f>
        <v>1</v>
      </c>
    </row>
    <row r="738" customFormat="false" ht="15" hidden="false" customHeight="false" outlineLevel="0" collapsed="false">
      <c r="A738" s="0" t="s">
        <v>15</v>
      </c>
      <c r="B738" s="0" t="s">
        <v>325</v>
      </c>
      <c r="C738" s="0" t="s">
        <v>218</v>
      </c>
      <c r="D738" s="0" t="s">
        <v>78</v>
      </c>
      <c r="E738" s="0" t="n">
        <v>17.6</v>
      </c>
      <c r="F738" s="0" t="n">
        <v>1</v>
      </c>
      <c r="G738" s="0" t="n">
        <v>1</v>
      </c>
      <c r="H738" s="0" t="n">
        <f aca="false">ROUND(F738,0)</f>
        <v>1</v>
      </c>
      <c r="I738" s="0" t="n">
        <v>15</v>
      </c>
      <c r="J738" s="0" t="n">
        <v>1</v>
      </c>
      <c r="K738" s="0" t="n">
        <v>8.8</v>
      </c>
      <c r="L738" s="0" t="n">
        <v>-8.8</v>
      </c>
      <c r="M738" s="0" t="n">
        <f aca="false">IF(AND(J738&lt;&gt;"",ABS(J738-H738)&lt;0.011),1,0)</f>
        <v>1</v>
      </c>
    </row>
    <row r="739" customFormat="false" ht="15" hidden="false" customHeight="false" outlineLevel="0" collapsed="false">
      <c r="A739" s="0" t="s">
        <v>15</v>
      </c>
      <c r="B739" s="0" t="s">
        <v>325</v>
      </c>
      <c r="C739" s="0" t="s">
        <v>218</v>
      </c>
      <c r="D739" s="0" t="s">
        <v>60</v>
      </c>
      <c r="E739" s="0" t="n">
        <v>19</v>
      </c>
      <c r="F739" s="0" t="n">
        <v>1</v>
      </c>
      <c r="G739" s="0" t="n">
        <v>1</v>
      </c>
      <c r="H739" s="0" t="n">
        <f aca="false">ROUND(F739,0)</f>
        <v>1</v>
      </c>
      <c r="I739" s="0" t="n">
        <v>15</v>
      </c>
      <c r="J739" s="0" t="n">
        <v>1</v>
      </c>
      <c r="K739" s="0" t="n">
        <v>9.5</v>
      </c>
      <c r="L739" s="0" t="n">
        <v>-9.5</v>
      </c>
      <c r="M739" s="0" t="n">
        <f aca="false">IF(AND(J739&lt;&gt;"",ABS(J739-H739)&lt;0.011),1,0)</f>
        <v>1</v>
      </c>
    </row>
    <row r="740" customFormat="false" ht="15" hidden="false" customHeight="false" outlineLevel="0" collapsed="false">
      <c r="A740" s="0" t="s">
        <v>15</v>
      </c>
      <c r="B740" s="0" t="s">
        <v>325</v>
      </c>
      <c r="C740" s="0" t="s">
        <v>218</v>
      </c>
      <c r="D740" s="0" t="s">
        <v>167</v>
      </c>
      <c r="E740" s="0" t="n">
        <v>16</v>
      </c>
      <c r="F740" s="0" t="n">
        <v>1</v>
      </c>
      <c r="G740" s="0" t="n">
        <v>1</v>
      </c>
      <c r="H740" s="0" t="n">
        <f aca="false">ROUND(F740,0)</f>
        <v>1</v>
      </c>
      <c r="I740" s="0" t="n">
        <v>15</v>
      </c>
      <c r="J740" s="0" t="n">
        <v>1</v>
      </c>
      <c r="K740" s="0" t="n">
        <v>8</v>
      </c>
      <c r="L740" s="0" t="n">
        <v>-8</v>
      </c>
      <c r="M740" s="0" t="n">
        <f aca="false">IF(AND(J740&lt;&gt;"",ABS(J740-H740)&lt;0.011),1,0)</f>
        <v>1</v>
      </c>
    </row>
    <row r="741" customFormat="false" ht="15" hidden="false" customHeight="false" outlineLevel="0" collapsed="false">
      <c r="A741" s="0" t="s">
        <v>15</v>
      </c>
      <c r="B741" s="0" t="s">
        <v>325</v>
      </c>
      <c r="C741" s="0" t="s">
        <v>218</v>
      </c>
      <c r="D741" s="0" t="s">
        <v>130</v>
      </c>
      <c r="E741" s="0" t="n">
        <v>3.9</v>
      </c>
      <c r="F741" s="0" t="n">
        <v>1</v>
      </c>
      <c r="G741" s="0" t="n">
        <v>1</v>
      </c>
      <c r="H741" s="0" t="n">
        <f aca="false">ROUND(F741,0)</f>
        <v>1</v>
      </c>
      <c r="I741" s="0" t="n">
        <v>15</v>
      </c>
      <c r="J741" s="0" t="n">
        <v>1</v>
      </c>
      <c r="K741" s="0" t="n">
        <v>1.95</v>
      </c>
      <c r="L741" s="0" t="n">
        <v>-1.95</v>
      </c>
      <c r="M741" s="0" t="n">
        <f aca="false">IF(AND(J741&lt;&gt;"",ABS(J741-H741)&lt;0.011),1,0)</f>
        <v>1</v>
      </c>
    </row>
    <row r="742" customFormat="false" ht="15" hidden="false" customHeight="false" outlineLevel="0" collapsed="false">
      <c r="A742" s="0" t="s">
        <v>15</v>
      </c>
      <c r="B742" s="0" t="s">
        <v>325</v>
      </c>
      <c r="C742" s="0" t="s">
        <v>218</v>
      </c>
      <c r="D742" s="0" t="s">
        <v>56</v>
      </c>
      <c r="E742" s="0" t="n">
        <v>5.2</v>
      </c>
      <c r="F742" s="0" t="n">
        <v>1</v>
      </c>
      <c r="G742" s="0" t="n">
        <v>1</v>
      </c>
      <c r="H742" s="0" t="n">
        <f aca="false">ROUND(F742,0)</f>
        <v>1</v>
      </c>
      <c r="I742" s="0" t="n">
        <v>15</v>
      </c>
      <c r="J742" s="0" t="n">
        <v>1</v>
      </c>
      <c r="K742" s="0" t="n">
        <v>2.6</v>
      </c>
      <c r="L742" s="0" t="n">
        <v>-2.6</v>
      </c>
      <c r="M742" s="0" t="n">
        <f aca="false">IF(AND(J742&lt;&gt;"",ABS(J742-H742)&lt;0.011),1,0)</f>
        <v>1</v>
      </c>
    </row>
    <row r="743" customFormat="false" ht="15" hidden="false" customHeight="false" outlineLevel="0" collapsed="false">
      <c r="A743" s="0" t="s">
        <v>15</v>
      </c>
      <c r="B743" s="0" t="s">
        <v>325</v>
      </c>
      <c r="C743" s="0" t="s">
        <v>218</v>
      </c>
      <c r="D743" s="0" t="s">
        <v>122</v>
      </c>
      <c r="E743" s="0" t="n">
        <v>4.9</v>
      </c>
      <c r="F743" s="0" t="n">
        <v>1</v>
      </c>
      <c r="G743" s="0" t="n">
        <v>1</v>
      </c>
      <c r="H743" s="0" t="n">
        <f aca="false">ROUND(F743,0)</f>
        <v>1</v>
      </c>
      <c r="I743" s="0" t="n">
        <v>15</v>
      </c>
      <c r="J743" s="0" t="n">
        <v>1</v>
      </c>
      <c r="K743" s="0" t="n">
        <v>2.45</v>
      </c>
      <c r="L743" s="0" t="n">
        <v>-2.45</v>
      </c>
      <c r="M743" s="0" t="n">
        <f aca="false">IF(AND(J743&lt;&gt;"",ABS(J743-H743)&lt;0.011),1,0)</f>
        <v>1</v>
      </c>
    </row>
    <row r="744" customFormat="false" ht="15" hidden="false" customHeight="false" outlineLevel="0" collapsed="false">
      <c r="A744" s="0" t="s">
        <v>15</v>
      </c>
      <c r="B744" s="0" t="s">
        <v>325</v>
      </c>
      <c r="C744" s="0" t="s">
        <v>218</v>
      </c>
      <c r="D744" s="0" t="s">
        <v>50</v>
      </c>
      <c r="E744" s="0" t="n">
        <v>17.6</v>
      </c>
      <c r="F744" s="0" t="n">
        <v>1</v>
      </c>
      <c r="G744" s="0" t="n">
        <v>1</v>
      </c>
      <c r="H744" s="0" t="n">
        <f aca="false">ROUND(F744,0)</f>
        <v>1</v>
      </c>
      <c r="I744" s="0" t="n">
        <v>15</v>
      </c>
      <c r="J744" s="0" t="n">
        <v>1</v>
      </c>
      <c r="K744" s="0" t="n">
        <v>8.8</v>
      </c>
      <c r="L744" s="0" t="n">
        <v>-8.8</v>
      </c>
      <c r="M744" s="0" t="n">
        <f aca="false">IF(AND(J744&lt;&gt;"",ABS(J744-H744)&lt;0.011),1,0)</f>
        <v>1</v>
      </c>
    </row>
    <row r="745" customFormat="false" ht="15" hidden="false" customHeight="false" outlineLevel="0" collapsed="false">
      <c r="A745" s="0" t="s">
        <v>15</v>
      </c>
      <c r="B745" s="0" t="s">
        <v>325</v>
      </c>
      <c r="C745" s="0" t="s">
        <v>218</v>
      </c>
      <c r="D745" s="0" t="s">
        <v>21</v>
      </c>
      <c r="E745" s="0" t="n">
        <v>4.9</v>
      </c>
      <c r="F745" s="0" t="n">
        <v>1</v>
      </c>
      <c r="G745" s="0" t="n">
        <v>1</v>
      </c>
      <c r="H745" s="0" t="n">
        <f aca="false">ROUND(F745,0)</f>
        <v>1</v>
      </c>
      <c r="I745" s="0" t="n">
        <v>15</v>
      </c>
      <c r="J745" s="0" t="n">
        <v>1</v>
      </c>
      <c r="K745" s="0" t="n">
        <v>2.45</v>
      </c>
      <c r="L745" s="0" t="n">
        <v>-2.45</v>
      </c>
      <c r="M745" s="0" t="n">
        <f aca="false">IF(AND(J745&lt;&gt;"",ABS(J745-H745)&lt;0.011),1,0)</f>
        <v>1</v>
      </c>
    </row>
    <row r="746" customFormat="false" ht="15" hidden="false" customHeight="false" outlineLevel="0" collapsed="false">
      <c r="A746" s="0" t="s">
        <v>15</v>
      </c>
      <c r="B746" s="0" t="s">
        <v>326</v>
      </c>
      <c r="C746" s="0" t="s">
        <v>26</v>
      </c>
      <c r="D746" s="0" t="s">
        <v>80</v>
      </c>
      <c r="E746" s="0" t="n">
        <v>3.9</v>
      </c>
      <c r="F746" s="0" t="n">
        <v>1</v>
      </c>
      <c r="G746" s="0" t="n">
        <v>1</v>
      </c>
      <c r="H746" s="0" t="n">
        <f aca="false">ROUND(F746,0)</f>
        <v>1</v>
      </c>
      <c r="I746" s="0" t="n">
        <v>14</v>
      </c>
      <c r="J746" s="0" t="n">
        <v>1</v>
      </c>
      <c r="K746" s="0" t="n">
        <v>1.95</v>
      </c>
      <c r="L746" s="0" t="n">
        <v>-1.95</v>
      </c>
      <c r="M746" s="0" t="n">
        <f aca="false">IF(AND(J746&lt;&gt;"",ABS(J746-H746)&lt;0.011),1,0)</f>
        <v>1</v>
      </c>
    </row>
    <row r="747" customFormat="false" ht="15" hidden="false" customHeight="false" outlineLevel="0" collapsed="false">
      <c r="A747" s="0" t="s">
        <v>15</v>
      </c>
      <c r="B747" s="0" t="s">
        <v>326</v>
      </c>
      <c r="C747" s="0" t="s">
        <v>26</v>
      </c>
      <c r="D747" s="0" t="s">
        <v>20</v>
      </c>
      <c r="E747" s="0" t="n">
        <v>16.9</v>
      </c>
      <c r="F747" s="0" t="n">
        <v>3</v>
      </c>
      <c r="G747" s="0" t="n">
        <v>1</v>
      </c>
      <c r="H747" s="0" t="n">
        <f aca="false">ROUND(F747,0)</f>
        <v>3</v>
      </c>
      <c r="I747" s="0" t="n">
        <v>14</v>
      </c>
      <c r="J747" s="0" t="n">
        <v>3</v>
      </c>
      <c r="K747" s="0" t="n">
        <v>25.35</v>
      </c>
      <c r="L747" s="0" t="n">
        <v>-25.35</v>
      </c>
      <c r="M747" s="0" t="n">
        <f aca="false">IF(AND(J747&lt;&gt;"",ABS(J747-H747)&lt;0.011),1,0)</f>
        <v>1</v>
      </c>
    </row>
    <row r="748" customFormat="false" ht="15" hidden="false" customHeight="false" outlineLevel="0" collapsed="false">
      <c r="A748" s="0" t="s">
        <v>15</v>
      </c>
      <c r="B748" s="0" t="s">
        <v>326</v>
      </c>
      <c r="C748" s="0" t="s">
        <v>26</v>
      </c>
      <c r="D748" s="0" t="s">
        <v>32</v>
      </c>
      <c r="E748" s="0" t="n">
        <v>2.2</v>
      </c>
      <c r="F748" s="0" t="n">
        <v>1</v>
      </c>
      <c r="G748" s="0" t="n">
        <v>1</v>
      </c>
      <c r="H748" s="0" t="n">
        <f aca="false">ROUND(F748,0)</f>
        <v>1</v>
      </c>
      <c r="I748" s="0" t="n">
        <v>14</v>
      </c>
      <c r="J748" s="0" t="n">
        <v>1</v>
      </c>
      <c r="K748" s="0" t="n">
        <v>1.1</v>
      </c>
      <c r="L748" s="0" t="n">
        <v>-1.1</v>
      </c>
      <c r="M748" s="0" t="n">
        <f aca="false">IF(AND(J748&lt;&gt;"",ABS(J748-H748)&lt;0.011),1,0)</f>
        <v>1</v>
      </c>
    </row>
    <row r="749" customFormat="false" ht="15" hidden="false" customHeight="false" outlineLevel="0" collapsed="false">
      <c r="A749" s="0" t="s">
        <v>15</v>
      </c>
      <c r="B749" s="0" t="s">
        <v>326</v>
      </c>
      <c r="C749" s="0" t="s">
        <v>90</v>
      </c>
      <c r="D749" s="0" t="s">
        <v>164</v>
      </c>
      <c r="E749" s="0" t="n">
        <v>27.8</v>
      </c>
      <c r="F749" s="0" t="n">
        <v>1</v>
      </c>
      <c r="G749" s="0" t="n">
        <v>1</v>
      </c>
      <c r="H749" s="0" t="n">
        <f aca="false">ROUND(F749,0)</f>
        <v>1</v>
      </c>
      <c r="I749" s="0" t="n">
        <v>31</v>
      </c>
      <c r="J749" s="0" t="n">
        <v>1</v>
      </c>
      <c r="K749" s="0" t="n">
        <v>13.9</v>
      </c>
      <c r="L749" s="0" t="n">
        <v>-13.9</v>
      </c>
      <c r="M749" s="0" t="n">
        <f aca="false">IF(AND(J749&lt;&gt;"",ABS(J749-H749)&lt;0.011),1,0)</f>
        <v>1</v>
      </c>
    </row>
    <row r="750" customFormat="false" ht="15" hidden="false" customHeight="false" outlineLevel="0" collapsed="false">
      <c r="A750" s="0" t="s">
        <v>15</v>
      </c>
      <c r="B750" s="0" t="s">
        <v>326</v>
      </c>
      <c r="C750" s="0" t="s">
        <v>90</v>
      </c>
      <c r="D750" s="0" t="s">
        <v>87</v>
      </c>
      <c r="E750" s="0" t="n">
        <v>19.9</v>
      </c>
      <c r="F750" s="0" t="n">
        <v>1</v>
      </c>
      <c r="G750" s="0" t="n">
        <v>1</v>
      </c>
      <c r="H750" s="0" t="n">
        <f aca="false">ROUND(F750,0)</f>
        <v>1</v>
      </c>
      <c r="I750" s="0" t="n">
        <v>31</v>
      </c>
      <c r="J750" s="0" t="n">
        <v>1</v>
      </c>
      <c r="K750" s="0" t="n">
        <v>9.95</v>
      </c>
      <c r="L750" s="0" t="n">
        <v>-9.95</v>
      </c>
      <c r="M750" s="0" t="n">
        <f aca="false">IF(AND(J750&lt;&gt;"",ABS(J750-H750)&lt;0.011),1,0)</f>
        <v>1</v>
      </c>
    </row>
    <row r="751" customFormat="false" ht="15" hidden="false" customHeight="false" outlineLevel="0" collapsed="false">
      <c r="A751" s="0" t="s">
        <v>15</v>
      </c>
      <c r="B751" s="0" t="s">
        <v>326</v>
      </c>
      <c r="C751" s="0" t="s">
        <v>90</v>
      </c>
      <c r="D751" s="0" t="s">
        <v>98</v>
      </c>
      <c r="E751" s="0" t="n">
        <v>5.9</v>
      </c>
      <c r="F751" s="0" t="n">
        <v>1</v>
      </c>
      <c r="G751" s="0" t="n">
        <v>1</v>
      </c>
      <c r="H751" s="0" t="n">
        <f aca="false">ROUND(F751,0)</f>
        <v>1</v>
      </c>
      <c r="I751" s="0" t="n">
        <v>31</v>
      </c>
      <c r="J751" s="0" t="n">
        <v>1</v>
      </c>
      <c r="K751" s="0" t="n">
        <v>2.95</v>
      </c>
      <c r="L751" s="0" t="n">
        <v>-2.95</v>
      </c>
      <c r="M751" s="0" t="n">
        <f aca="false">IF(AND(J751&lt;&gt;"",ABS(J751-H751)&lt;0.011),1,0)</f>
        <v>1</v>
      </c>
    </row>
    <row r="752" customFormat="false" ht="15" hidden="false" customHeight="false" outlineLevel="0" collapsed="false">
      <c r="A752" s="0" t="s">
        <v>15</v>
      </c>
      <c r="B752" s="0" t="s">
        <v>326</v>
      </c>
      <c r="C752" s="0" t="s">
        <v>224</v>
      </c>
      <c r="D752" s="0" t="s">
        <v>45</v>
      </c>
      <c r="E752" s="0" t="n">
        <v>17.6</v>
      </c>
      <c r="F752" s="0" t="n">
        <v>3</v>
      </c>
      <c r="G752" s="0" t="n">
        <v>1</v>
      </c>
      <c r="H752" s="0" t="n">
        <f aca="false">ROUND(F752,0)</f>
        <v>3</v>
      </c>
      <c r="I752" s="0" t="n">
        <v>7</v>
      </c>
      <c r="J752" s="0" t="n">
        <v>3</v>
      </c>
      <c r="K752" s="0" t="n">
        <v>26.4</v>
      </c>
      <c r="L752" s="0" t="n">
        <v>-26.4</v>
      </c>
      <c r="M752" s="0" t="n">
        <f aca="false">IF(AND(J752&lt;&gt;"",ABS(J752-H752)&lt;0.011),1,0)</f>
        <v>1</v>
      </c>
    </row>
    <row r="753" customFormat="false" ht="15" hidden="false" customHeight="false" outlineLevel="0" collapsed="false">
      <c r="A753" s="0" t="s">
        <v>15</v>
      </c>
      <c r="B753" s="0" t="s">
        <v>326</v>
      </c>
      <c r="C753" s="0" t="s">
        <v>224</v>
      </c>
      <c r="D753" s="0" t="s">
        <v>116</v>
      </c>
      <c r="E753" s="0" t="n">
        <v>13.4</v>
      </c>
      <c r="F753" s="0" t="n">
        <v>1</v>
      </c>
      <c r="G753" s="0" t="n">
        <v>1</v>
      </c>
      <c r="H753" s="0" t="n">
        <f aca="false">ROUND(F753,0)</f>
        <v>1</v>
      </c>
      <c r="I753" s="0" t="n">
        <v>7</v>
      </c>
      <c r="J753" s="0" t="n">
        <v>1</v>
      </c>
      <c r="K753" s="0" t="n">
        <v>6.7</v>
      </c>
      <c r="L753" s="0" t="n">
        <v>-6.7</v>
      </c>
      <c r="M753" s="0" t="n">
        <f aca="false">IF(AND(J753&lt;&gt;"",ABS(J753-H753)&lt;0.011),1,0)</f>
        <v>1</v>
      </c>
    </row>
    <row r="754" customFormat="false" ht="15" hidden="false" customHeight="false" outlineLevel="0" collapsed="false">
      <c r="A754" s="0" t="s">
        <v>15</v>
      </c>
      <c r="B754" s="0" t="s">
        <v>326</v>
      </c>
      <c r="C754" s="0" t="s">
        <v>224</v>
      </c>
      <c r="D754" s="0" t="s">
        <v>76</v>
      </c>
      <c r="E754" s="0" t="n">
        <v>17.6</v>
      </c>
      <c r="F754" s="0" t="n">
        <v>1</v>
      </c>
      <c r="G754" s="0" t="n">
        <v>1</v>
      </c>
      <c r="H754" s="0" t="n">
        <f aca="false">ROUND(F754,0)</f>
        <v>1</v>
      </c>
      <c r="I754" s="0" t="n">
        <v>7</v>
      </c>
      <c r="J754" s="0" t="n">
        <v>1</v>
      </c>
      <c r="K754" s="0" t="n">
        <v>8.8</v>
      </c>
      <c r="L754" s="0" t="n">
        <v>-8.8</v>
      </c>
      <c r="M754" s="0" t="n">
        <f aca="false">IF(AND(J754&lt;&gt;"",ABS(J754-H754)&lt;0.011),1,0)</f>
        <v>1</v>
      </c>
    </row>
    <row r="755" customFormat="false" ht="15" hidden="false" customHeight="false" outlineLevel="0" collapsed="false">
      <c r="A755" s="0" t="s">
        <v>15</v>
      </c>
      <c r="B755" s="0" t="s">
        <v>327</v>
      </c>
      <c r="C755" s="0" t="s">
        <v>139</v>
      </c>
      <c r="D755" s="0" t="s">
        <v>52</v>
      </c>
      <c r="E755" s="0" t="n">
        <v>19</v>
      </c>
      <c r="F755" s="0" t="n">
        <v>1</v>
      </c>
      <c r="G755" s="0" t="n">
        <v>1</v>
      </c>
      <c r="H755" s="0" t="n">
        <f aca="false">ROUND(F755,0)</f>
        <v>1</v>
      </c>
      <c r="I755" s="0" t="n">
        <v>23</v>
      </c>
      <c r="J755" s="0" t="n">
        <v>1</v>
      </c>
      <c r="K755" s="0" t="n">
        <v>9.5</v>
      </c>
      <c r="L755" s="0" t="n">
        <v>-9.5</v>
      </c>
      <c r="M755" s="0" t="n">
        <f aca="false">IF(AND(J755&lt;&gt;"",ABS(J755-H755)&lt;0.011),1,0)</f>
        <v>1</v>
      </c>
    </row>
    <row r="756" customFormat="false" ht="15" hidden="false" customHeight="false" outlineLevel="0" collapsed="false">
      <c r="A756" s="0" t="s">
        <v>15</v>
      </c>
      <c r="B756" s="0" t="s">
        <v>327</v>
      </c>
      <c r="C756" s="0" t="s">
        <v>139</v>
      </c>
      <c r="D756" s="0" t="s">
        <v>114</v>
      </c>
      <c r="E756" s="0" t="n">
        <v>5.9</v>
      </c>
      <c r="F756" s="0" t="n">
        <v>1</v>
      </c>
      <c r="G756" s="0" t="n">
        <v>1</v>
      </c>
      <c r="H756" s="0" t="n">
        <f aca="false">ROUND(F756,0)</f>
        <v>1</v>
      </c>
      <c r="I756" s="0" t="n">
        <v>23</v>
      </c>
      <c r="J756" s="0" t="n">
        <v>1</v>
      </c>
      <c r="K756" s="0" t="n">
        <v>2.95</v>
      </c>
      <c r="L756" s="0" t="n">
        <v>-2.95</v>
      </c>
      <c r="M756" s="0" t="n">
        <f aca="false">IF(AND(J756&lt;&gt;"",ABS(J756-H756)&lt;0.011),1,0)</f>
        <v>1</v>
      </c>
    </row>
    <row r="757" customFormat="false" ht="15" hidden="false" customHeight="false" outlineLevel="0" collapsed="false">
      <c r="A757" s="0" t="s">
        <v>15</v>
      </c>
      <c r="B757" s="0" t="s">
        <v>327</v>
      </c>
      <c r="C757" s="0" t="s">
        <v>139</v>
      </c>
      <c r="D757" s="0" t="s">
        <v>41</v>
      </c>
      <c r="E757" s="0" t="n">
        <v>3.9</v>
      </c>
      <c r="F757" s="0" t="n">
        <v>1</v>
      </c>
      <c r="G757" s="0" t="n">
        <v>1</v>
      </c>
      <c r="H757" s="0" t="n">
        <f aca="false">ROUND(F757,0)</f>
        <v>1</v>
      </c>
      <c r="I757" s="0" t="n">
        <v>23</v>
      </c>
      <c r="J757" s="0" t="n">
        <v>1</v>
      </c>
      <c r="K757" s="0" t="n">
        <v>1.95</v>
      </c>
      <c r="L757" s="0" t="n">
        <v>-1.95</v>
      </c>
      <c r="M757" s="0" t="n">
        <f aca="false">IF(AND(J757&lt;&gt;"",ABS(J757-H757)&lt;0.011),1,0)</f>
        <v>1</v>
      </c>
    </row>
    <row r="758" customFormat="false" ht="15" hidden="false" customHeight="false" outlineLevel="0" collapsed="false">
      <c r="A758" s="0" t="s">
        <v>15</v>
      </c>
      <c r="B758" s="0" t="s">
        <v>327</v>
      </c>
      <c r="C758" s="0" t="s">
        <v>139</v>
      </c>
      <c r="D758" s="0" t="s">
        <v>56</v>
      </c>
      <c r="E758" s="0" t="n">
        <v>5.2</v>
      </c>
      <c r="F758" s="0" t="n">
        <v>1</v>
      </c>
      <c r="G758" s="0" t="n">
        <v>1</v>
      </c>
      <c r="H758" s="0" t="n">
        <f aca="false">ROUND(F758,0)</f>
        <v>1</v>
      </c>
      <c r="I758" s="0" t="n">
        <v>23</v>
      </c>
      <c r="J758" s="0" t="n">
        <v>1</v>
      </c>
      <c r="K758" s="0" t="n">
        <v>2.6</v>
      </c>
      <c r="L758" s="0" t="n">
        <v>-2.6</v>
      </c>
      <c r="M758" s="0" t="n">
        <f aca="false">IF(AND(J758&lt;&gt;"",ABS(J758-H758)&lt;0.011),1,0)</f>
        <v>1</v>
      </c>
    </row>
    <row r="759" customFormat="false" ht="15" hidden="false" customHeight="false" outlineLevel="0" collapsed="false">
      <c r="A759" s="0" t="s">
        <v>15</v>
      </c>
      <c r="B759" s="0" t="s">
        <v>327</v>
      </c>
      <c r="C759" s="0" t="s">
        <v>139</v>
      </c>
      <c r="D759" s="0" t="s">
        <v>89</v>
      </c>
      <c r="E759" s="0" t="n">
        <v>3.9</v>
      </c>
      <c r="F759" s="0" t="n">
        <v>1</v>
      </c>
      <c r="G759" s="0" t="n">
        <v>1</v>
      </c>
      <c r="H759" s="0" t="n">
        <f aca="false">ROUND(F759,0)</f>
        <v>1</v>
      </c>
      <c r="I759" s="0" t="n">
        <v>23</v>
      </c>
      <c r="J759" s="0" t="n">
        <v>1</v>
      </c>
      <c r="K759" s="0" t="n">
        <v>1.95</v>
      </c>
      <c r="L759" s="0" t="n">
        <v>-1.95</v>
      </c>
      <c r="M759" s="0" t="n">
        <f aca="false">IF(AND(J759&lt;&gt;"",ABS(J759-H759)&lt;0.011),1,0)</f>
        <v>1</v>
      </c>
    </row>
    <row r="760" customFormat="false" ht="15" hidden="false" customHeight="false" outlineLevel="0" collapsed="false">
      <c r="A760" s="0" t="s">
        <v>15</v>
      </c>
      <c r="B760" s="0" t="s">
        <v>327</v>
      </c>
      <c r="C760" s="0" t="s">
        <v>119</v>
      </c>
      <c r="D760" s="0" t="s">
        <v>87</v>
      </c>
      <c r="E760" s="0" t="n">
        <v>19.9</v>
      </c>
      <c r="F760" s="0" t="n">
        <v>1</v>
      </c>
      <c r="G760" s="0" t="n">
        <v>1</v>
      </c>
      <c r="H760" s="0" t="n">
        <f aca="false">ROUND(F760,0)</f>
        <v>1</v>
      </c>
      <c r="I760" s="0" t="n">
        <v>25</v>
      </c>
      <c r="J760" s="0" t="n">
        <v>1</v>
      </c>
      <c r="K760" s="0" t="n">
        <v>9.95</v>
      </c>
      <c r="L760" s="0" t="n">
        <v>-9.95</v>
      </c>
      <c r="M760" s="0" t="n">
        <f aca="false">IF(AND(J760&lt;&gt;"",ABS(J760-H760)&lt;0.011),1,0)</f>
        <v>1</v>
      </c>
    </row>
    <row r="761" customFormat="false" ht="15" hidden="false" customHeight="false" outlineLevel="0" collapsed="false">
      <c r="A761" s="0" t="s">
        <v>15</v>
      </c>
      <c r="B761" s="0" t="s">
        <v>327</v>
      </c>
      <c r="C761" s="0" t="s">
        <v>119</v>
      </c>
      <c r="D761" s="0" t="s">
        <v>329</v>
      </c>
      <c r="E761" s="0" t="n">
        <v>7.9</v>
      </c>
      <c r="F761" s="0" t="n">
        <v>1</v>
      </c>
      <c r="G761" s="0" t="n">
        <v>1</v>
      </c>
      <c r="H761" s="0" t="n">
        <f aca="false">ROUND(F761,0)</f>
        <v>1</v>
      </c>
      <c r="I761" s="0" t="n">
        <v>25</v>
      </c>
      <c r="J761" s="0" t="n">
        <v>1</v>
      </c>
      <c r="K761" s="0" t="n">
        <v>3.95</v>
      </c>
      <c r="L761" s="0" t="n">
        <v>-3.95</v>
      </c>
      <c r="M761" s="0" t="n">
        <f aca="false">IF(AND(J761&lt;&gt;"",ABS(J761-H761)&lt;0.011),1,0)</f>
        <v>1</v>
      </c>
    </row>
    <row r="762" customFormat="false" ht="15" hidden="false" customHeight="false" outlineLevel="0" collapsed="false">
      <c r="A762" s="0" t="s">
        <v>15</v>
      </c>
      <c r="B762" s="0" t="s">
        <v>327</v>
      </c>
      <c r="C762" s="0" t="s">
        <v>119</v>
      </c>
      <c r="D762" s="0" t="s">
        <v>76</v>
      </c>
      <c r="E762" s="0" t="n">
        <v>17.6</v>
      </c>
      <c r="F762" s="0" t="n">
        <v>1</v>
      </c>
      <c r="G762" s="0" t="n">
        <v>1</v>
      </c>
      <c r="H762" s="0" t="n">
        <f aca="false">ROUND(F762,0)</f>
        <v>1</v>
      </c>
      <c r="I762" s="0" t="n">
        <v>25</v>
      </c>
      <c r="J762" s="0" t="n">
        <v>1</v>
      </c>
      <c r="K762" s="0" t="n">
        <v>8.8</v>
      </c>
      <c r="L762" s="0" t="n">
        <v>-8.8</v>
      </c>
      <c r="M762" s="0" t="n">
        <f aca="false">IF(AND(J762&lt;&gt;"",ABS(J762-H762)&lt;0.011),1,0)</f>
        <v>1</v>
      </c>
    </row>
    <row r="763" customFormat="false" ht="15" hidden="false" customHeight="false" outlineLevel="0" collapsed="false">
      <c r="A763" s="0" t="s">
        <v>15</v>
      </c>
      <c r="B763" s="0" t="s">
        <v>327</v>
      </c>
      <c r="C763" s="0" t="s">
        <v>219</v>
      </c>
      <c r="D763" s="0" t="s">
        <v>114</v>
      </c>
      <c r="E763" s="0" t="n">
        <v>5.9</v>
      </c>
      <c r="F763" s="0" t="n">
        <v>1</v>
      </c>
      <c r="G763" s="0" t="n">
        <v>1</v>
      </c>
      <c r="H763" s="0" t="n">
        <f aca="false">ROUND(F763,0)</f>
        <v>1</v>
      </c>
      <c r="I763" s="0" t="n">
        <v>28</v>
      </c>
      <c r="J763" s="0" t="n">
        <v>1</v>
      </c>
      <c r="K763" s="0" t="n">
        <v>2.95</v>
      </c>
      <c r="L763" s="0" t="n">
        <v>-2.95</v>
      </c>
      <c r="M763" s="0" t="n">
        <f aca="false">IF(AND(J763&lt;&gt;"",ABS(J763-H763)&lt;0.011),1,0)</f>
        <v>1</v>
      </c>
    </row>
    <row r="764" customFormat="false" ht="15" hidden="false" customHeight="false" outlineLevel="0" collapsed="false">
      <c r="A764" s="0" t="s">
        <v>15</v>
      </c>
      <c r="B764" s="0" t="s">
        <v>327</v>
      </c>
      <c r="C764" s="0" t="s">
        <v>219</v>
      </c>
      <c r="D764" s="0" t="s">
        <v>67</v>
      </c>
      <c r="E764" s="0" t="n">
        <v>4.2</v>
      </c>
      <c r="F764" s="0" t="n">
        <v>1</v>
      </c>
      <c r="G764" s="0" t="n">
        <v>1</v>
      </c>
      <c r="H764" s="0" t="n">
        <f aca="false">ROUND(F764,0)</f>
        <v>1</v>
      </c>
      <c r="I764" s="0" t="n">
        <v>28</v>
      </c>
      <c r="J764" s="0" t="n">
        <v>1</v>
      </c>
      <c r="K764" s="0" t="n">
        <v>2.1</v>
      </c>
      <c r="L764" s="0" t="n">
        <v>-2.1</v>
      </c>
      <c r="M764" s="0" t="n">
        <f aca="false">IF(AND(J764&lt;&gt;"",ABS(J764-H764)&lt;0.011),1,0)</f>
        <v>1</v>
      </c>
    </row>
    <row r="765" customFormat="false" ht="15" hidden="false" customHeight="false" outlineLevel="0" collapsed="false">
      <c r="A765" s="0" t="s">
        <v>15</v>
      </c>
      <c r="B765" s="0" t="s">
        <v>327</v>
      </c>
      <c r="C765" s="0" t="s">
        <v>328</v>
      </c>
      <c r="D765" s="0" t="s">
        <v>47</v>
      </c>
      <c r="E765" s="0" t="n">
        <v>17.6</v>
      </c>
      <c r="F765" s="0" t="n">
        <v>1</v>
      </c>
      <c r="G765" s="0" t="n">
        <v>1</v>
      </c>
      <c r="H765" s="0" t="n">
        <f aca="false">ROUND(F765,0)</f>
        <v>1</v>
      </c>
      <c r="I765" s="0" t="n">
        <v>8</v>
      </c>
      <c r="J765" s="0" t="n">
        <v>1</v>
      </c>
      <c r="K765" s="0" t="n">
        <v>8.8</v>
      </c>
      <c r="L765" s="0" t="n">
        <v>-8.8</v>
      </c>
      <c r="M765" s="0" t="n">
        <f aca="false">IF(AND(J765&lt;&gt;"",ABS(J765-H765)&lt;0.011),1,0)</f>
        <v>1</v>
      </c>
    </row>
    <row r="766" customFormat="false" ht="15" hidden="false" customHeight="false" outlineLevel="0" collapsed="false">
      <c r="A766" s="0" t="s">
        <v>15</v>
      </c>
      <c r="B766" s="0" t="s">
        <v>327</v>
      </c>
      <c r="C766" s="0" t="s">
        <v>328</v>
      </c>
      <c r="D766" s="0" t="s">
        <v>259</v>
      </c>
      <c r="E766" s="0" t="n">
        <v>29.9</v>
      </c>
      <c r="F766" s="0" t="n">
        <v>1</v>
      </c>
      <c r="G766" s="0" t="n">
        <v>1</v>
      </c>
      <c r="H766" s="0" t="n">
        <f aca="false">ROUND(F766,0)</f>
        <v>1</v>
      </c>
      <c r="I766" s="0" t="n">
        <v>11</v>
      </c>
      <c r="J766" s="0" t="n">
        <v>1</v>
      </c>
      <c r="K766" s="0" t="n">
        <v>14.95</v>
      </c>
      <c r="L766" s="0" t="n">
        <v>-14.95</v>
      </c>
      <c r="M766" s="0" t="n">
        <f aca="false">IF(AND(J766&lt;&gt;"",ABS(J766-H766)&lt;0.011),1,0)</f>
        <v>1</v>
      </c>
    </row>
    <row r="767" customFormat="false" ht="15" hidden="false" customHeight="false" outlineLevel="0" collapsed="false">
      <c r="A767" s="0" t="s">
        <v>15</v>
      </c>
      <c r="B767" s="0" t="s">
        <v>327</v>
      </c>
      <c r="C767" s="0" t="s">
        <v>328</v>
      </c>
      <c r="D767" s="0" t="s">
        <v>140</v>
      </c>
      <c r="E767" s="0" t="n">
        <v>3.9</v>
      </c>
      <c r="F767" s="0" t="n">
        <v>3</v>
      </c>
      <c r="G767" s="0" t="n">
        <v>1</v>
      </c>
      <c r="H767" s="0" t="n">
        <f aca="false">ROUND(F767,0)</f>
        <v>3</v>
      </c>
      <c r="I767" s="0" t="n">
        <v>11</v>
      </c>
      <c r="J767" s="0" t="n">
        <v>3</v>
      </c>
      <c r="K767" s="0" t="n">
        <v>5.85</v>
      </c>
      <c r="L767" s="0" t="n">
        <v>-5.85</v>
      </c>
      <c r="M767" s="0" t="n">
        <f aca="false">IF(AND(J767&lt;&gt;"",ABS(J767-H767)&lt;0.011),1,0)</f>
        <v>1</v>
      </c>
    </row>
    <row r="768" customFormat="false" ht="15" hidden="false" customHeight="false" outlineLevel="0" collapsed="false">
      <c r="A768" s="0" t="s">
        <v>15</v>
      </c>
      <c r="B768" s="0" t="s">
        <v>327</v>
      </c>
      <c r="C768" s="0" t="s">
        <v>328</v>
      </c>
      <c r="D768" s="0" t="s">
        <v>217</v>
      </c>
      <c r="E768" s="0" t="n">
        <v>11</v>
      </c>
      <c r="F768" s="0" t="n">
        <v>1</v>
      </c>
      <c r="G768" s="0" t="n">
        <v>1</v>
      </c>
      <c r="H768" s="0" t="n">
        <f aca="false">ROUND(F768,0)</f>
        <v>1</v>
      </c>
      <c r="I768" s="0" t="n">
        <v>8</v>
      </c>
      <c r="J768" s="0" t="n">
        <v>1</v>
      </c>
      <c r="K768" s="0" t="n">
        <v>5.5</v>
      </c>
      <c r="L768" s="0" t="n">
        <v>-5.5</v>
      </c>
      <c r="M768" s="0" t="n">
        <f aca="false">IF(AND(J768&lt;&gt;"",ABS(J768-H768)&lt;0.011),1,0)</f>
        <v>1</v>
      </c>
    </row>
    <row r="769" customFormat="false" ht="15" hidden="false" customHeight="false" outlineLevel="0" collapsed="false">
      <c r="A769" s="0" t="s">
        <v>15</v>
      </c>
      <c r="B769" s="0" t="s">
        <v>327</v>
      </c>
      <c r="C769" s="0" t="s">
        <v>328</v>
      </c>
      <c r="D769" s="0" t="s">
        <v>88</v>
      </c>
      <c r="E769" s="0" t="n">
        <v>3.9</v>
      </c>
      <c r="F769" s="0" t="n">
        <v>1</v>
      </c>
      <c r="G769" s="0" t="n">
        <v>1</v>
      </c>
      <c r="H769" s="0" t="n">
        <f aca="false">ROUND(F769,0)</f>
        <v>1</v>
      </c>
      <c r="I769" s="0" t="n">
        <v>8</v>
      </c>
      <c r="J769" s="0" t="n">
        <v>1</v>
      </c>
      <c r="K769" s="0" t="n">
        <v>1.95</v>
      </c>
      <c r="L769" s="0" t="n">
        <v>-1.95</v>
      </c>
      <c r="M769" s="0" t="n">
        <f aca="false">IF(AND(J769&lt;&gt;"",ABS(J769-H769)&lt;0.011),1,0)</f>
        <v>1</v>
      </c>
    </row>
    <row r="770" customFormat="false" ht="15" hidden="false" customHeight="false" outlineLevel="0" collapsed="false">
      <c r="A770" s="0" t="s">
        <v>15</v>
      </c>
      <c r="B770" s="0" t="s">
        <v>327</v>
      </c>
      <c r="C770" s="0" t="s">
        <v>328</v>
      </c>
      <c r="D770" s="0" t="s">
        <v>41</v>
      </c>
      <c r="E770" s="0" t="n">
        <v>3.9</v>
      </c>
      <c r="F770" s="0" t="n">
        <v>1</v>
      </c>
      <c r="G770" s="0" t="n">
        <v>1</v>
      </c>
      <c r="H770" s="0" t="n">
        <f aca="false">ROUND(F770,0)</f>
        <v>1</v>
      </c>
      <c r="I770" s="0" t="n">
        <v>8</v>
      </c>
      <c r="J770" s="0" t="n">
        <v>1</v>
      </c>
      <c r="K770" s="0" t="n">
        <v>1.95</v>
      </c>
      <c r="L770" s="0" t="n">
        <v>-1.95</v>
      </c>
      <c r="M770" s="0" t="n">
        <f aca="false">IF(AND(J770&lt;&gt;"",ABS(J770-H770)&lt;0.011),1,0)</f>
        <v>1</v>
      </c>
    </row>
    <row r="771" customFormat="false" ht="15" hidden="false" customHeight="false" outlineLevel="0" collapsed="false">
      <c r="A771" s="0" t="s">
        <v>15</v>
      </c>
      <c r="B771" s="0" t="s">
        <v>327</v>
      </c>
      <c r="C771" s="0" t="s">
        <v>328</v>
      </c>
      <c r="D771" s="0" t="s">
        <v>49</v>
      </c>
      <c r="E771" s="0" t="n">
        <v>15.9</v>
      </c>
      <c r="F771" s="0" t="n">
        <v>5</v>
      </c>
      <c r="G771" s="0" t="n">
        <v>1</v>
      </c>
      <c r="H771" s="0" t="n">
        <f aca="false">ROUND(F771,0)</f>
        <v>5</v>
      </c>
      <c r="I771" s="0" t="n">
        <v>11</v>
      </c>
      <c r="J771" s="0" t="n">
        <v>5</v>
      </c>
      <c r="K771" s="0" t="n">
        <v>39.75</v>
      </c>
      <c r="L771" s="0" t="n">
        <v>-39.75</v>
      </c>
      <c r="M771" s="0" t="n">
        <f aca="false">IF(AND(J771&lt;&gt;"",ABS(J771-H771)&lt;0.011),1,0)</f>
        <v>1</v>
      </c>
    </row>
    <row r="772" customFormat="false" ht="15" hidden="false" customHeight="false" outlineLevel="0" collapsed="false">
      <c r="A772" s="0" t="s">
        <v>15</v>
      </c>
      <c r="B772" s="0" t="s">
        <v>327</v>
      </c>
      <c r="C772" s="0" t="s">
        <v>328</v>
      </c>
      <c r="D772" s="0" t="s">
        <v>189</v>
      </c>
      <c r="E772" s="0" t="n">
        <v>3.9</v>
      </c>
      <c r="F772" s="0" t="n">
        <v>1</v>
      </c>
      <c r="G772" s="0" t="n">
        <v>1</v>
      </c>
      <c r="H772" s="0" t="n">
        <f aca="false">ROUND(F772,0)</f>
        <v>1</v>
      </c>
      <c r="I772" s="0" t="n">
        <v>11</v>
      </c>
      <c r="J772" s="0" t="n">
        <v>1</v>
      </c>
      <c r="K772" s="0" t="n">
        <v>1.95</v>
      </c>
      <c r="L772" s="0" t="n">
        <v>-1.95</v>
      </c>
      <c r="M772" s="0" t="n">
        <f aca="false">IF(AND(J772&lt;&gt;"",ABS(J772-H772)&lt;0.011),1,0)</f>
        <v>1</v>
      </c>
    </row>
    <row r="773" customFormat="false" ht="15" hidden="false" customHeight="false" outlineLevel="0" collapsed="false">
      <c r="A773" s="0" t="s">
        <v>15</v>
      </c>
      <c r="B773" s="0" t="s">
        <v>327</v>
      </c>
      <c r="C773" s="0" t="s">
        <v>328</v>
      </c>
      <c r="D773" s="0" t="s">
        <v>148</v>
      </c>
      <c r="E773" s="0" t="n">
        <v>3.8</v>
      </c>
      <c r="F773" s="0" t="n">
        <v>1</v>
      </c>
      <c r="G773" s="0" t="n">
        <v>1</v>
      </c>
      <c r="H773" s="0" t="n">
        <f aca="false">ROUND(F773,0)</f>
        <v>1</v>
      </c>
      <c r="I773" s="0" t="n">
        <v>11</v>
      </c>
      <c r="J773" s="0" t="n">
        <v>1</v>
      </c>
      <c r="K773" s="0" t="n">
        <v>1.9</v>
      </c>
      <c r="L773" s="0" t="n">
        <v>-1.9</v>
      </c>
      <c r="M773" s="0" t="n">
        <f aca="false">IF(AND(J773&lt;&gt;"",ABS(J773-H773)&lt;0.011),1,0)</f>
        <v>1</v>
      </c>
    </row>
    <row r="774" customFormat="false" ht="15" hidden="false" customHeight="false" outlineLevel="0" collapsed="false">
      <c r="A774" s="0" t="s">
        <v>15</v>
      </c>
      <c r="B774" s="0" t="s">
        <v>327</v>
      </c>
      <c r="C774" s="0" t="s">
        <v>328</v>
      </c>
      <c r="D774" s="0" t="s">
        <v>83</v>
      </c>
      <c r="E774" s="0" t="n">
        <v>2.2</v>
      </c>
      <c r="F774" s="0" t="n">
        <v>1</v>
      </c>
      <c r="G774" s="0" t="n">
        <v>1</v>
      </c>
      <c r="H774" s="0" t="n">
        <f aca="false">ROUND(F774,0)</f>
        <v>1</v>
      </c>
      <c r="I774" s="0" t="n">
        <v>11</v>
      </c>
      <c r="J774" s="0" t="n">
        <v>1</v>
      </c>
      <c r="K774" s="0" t="n">
        <v>1.1</v>
      </c>
      <c r="L774" s="0" t="n">
        <v>-1.1</v>
      </c>
      <c r="M774" s="0" t="n">
        <f aca="false">IF(AND(J774&lt;&gt;"",ABS(J774-H774)&lt;0.011),1,0)</f>
        <v>1</v>
      </c>
    </row>
    <row r="775" customFormat="false" ht="15" hidden="false" customHeight="false" outlineLevel="0" collapsed="false">
      <c r="A775" s="0" t="s">
        <v>15</v>
      </c>
      <c r="B775" s="0" t="s">
        <v>327</v>
      </c>
      <c r="C775" s="0" t="s">
        <v>328</v>
      </c>
      <c r="D775" s="0" t="s">
        <v>24</v>
      </c>
      <c r="E775" s="0" t="n">
        <v>3.9</v>
      </c>
      <c r="F775" s="0" t="n">
        <v>2</v>
      </c>
      <c r="G775" s="0" t="n">
        <v>1</v>
      </c>
      <c r="H775" s="0" t="n">
        <f aca="false">ROUND(F775,0)</f>
        <v>2</v>
      </c>
      <c r="I775" s="0" t="n">
        <v>8</v>
      </c>
      <c r="J775" s="0" t="n">
        <v>1</v>
      </c>
      <c r="K775" s="0" t="n">
        <v>1.95</v>
      </c>
      <c r="L775" s="0" t="n">
        <v>-1.95</v>
      </c>
      <c r="M775" s="0" t="n">
        <f aca="false">IF(AND(J775&lt;&gt;"",ABS(J775-H775)&lt;0.011),1,0)</f>
        <v>0</v>
      </c>
    </row>
    <row r="776" customFormat="false" ht="15" hidden="false" customHeight="false" outlineLevel="0" collapsed="false">
      <c r="A776" s="0" t="s">
        <v>15</v>
      </c>
      <c r="B776" s="0" t="s">
        <v>330</v>
      </c>
      <c r="C776" s="0" t="s">
        <v>113</v>
      </c>
      <c r="D776" s="0" t="s">
        <v>78</v>
      </c>
      <c r="E776" s="0" t="n">
        <v>17.6</v>
      </c>
      <c r="F776" s="0" t="n">
        <v>1</v>
      </c>
      <c r="G776" s="0" t="n">
        <v>1</v>
      </c>
      <c r="H776" s="0" t="n">
        <f aca="false">ROUND(F776,0)</f>
        <v>1</v>
      </c>
      <c r="I776" s="0" t="n">
        <v>21</v>
      </c>
      <c r="J776" s="0" t="n">
        <v>1</v>
      </c>
      <c r="K776" s="0" t="n">
        <v>8.8</v>
      </c>
      <c r="L776" s="0" t="n">
        <v>-8.8</v>
      </c>
      <c r="M776" s="0" t="n">
        <f aca="false">IF(AND(J776&lt;&gt;"",ABS(J776-H776)&lt;0.011),1,0)</f>
        <v>1</v>
      </c>
    </row>
    <row r="777" customFormat="false" ht="15" hidden="false" customHeight="false" outlineLevel="0" collapsed="false">
      <c r="A777" s="0" t="s">
        <v>15</v>
      </c>
      <c r="B777" s="0" t="s">
        <v>330</v>
      </c>
      <c r="C777" s="0" t="s">
        <v>113</v>
      </c>
      <c r="D777" s="0" t="s">
        <v>294</v>
      </c>
      <c r="E777" s="0" t="n">
        <v>3.9</v>
      </c>
      <c r="F777" s="0" t="n">
        <v>1</v>
      </c>
      <c r="G777" s="0" t="n">
        <v>1</v>
      </c>
      <c r="H777" s="0" t="n">
        <f aca="false">ROUND(F777,0)</f>
        <v>1</v>
      </c>
      <c r="I777" s="0" t="n">
        <v>21</v>
      </c>
      <c r="J777" s="0" t="n">
        <v>1</v>
      </c>
      <c r="K777" s="0" t="n">
        <v>1.95</v>
      </c>
      <c r="L777" s="0" t="n">
        <v>-1.95</v>
      </c>
      <c r="M777" s="0" t="n">
        <f aca="false">IF(AND(J777&lt;&gt;"",ABS(J777-H777)&lt;0.011),1,0)</f>
        <v>1</v>
      </c>
    </row>
    <row r="778" customFormat="false" ht="15" hidden="false" customHeight="false" outlineLevel="0" collapsed="false">
      <c r="A778" s="0" t="s">
        <v>15</v>
      </c>
      <c r="B778" s="0" t="s">
        <v>330</v>
      </c>
      <c r="C778" s="0" t="s">
        <v>113</v>
      </c>
      <c r="D778" s="0" t="s">
        <v>80</v>
      </c>
      <c r="E778" s="0" t="n">
        <v>3.9</v>
      </c>
      <c r="F778" s="0" t="n">
        <v>1</v>
      </c>
      <c r="G778" s="0" t="n">
        <v>1</v>
      </c>
      <c r="H778" s="0" t="n">
        <f aca="false">ROUND(F778,0)</f>
        <v>1</v>
      </c>
      <c r="I778" s="0" t="n">
        <v>21</v>
      </c>
      <c r="J778" s="0" t="n">
        <v>1</v>
      </c>
      <c r="K778" s="0" t="n">
        <v>1.95</v>
      </c>
      <c r="L778" s="0" t="n">
        <v>-1.95</v>
      </c>
      <c r="M778" s="0" t="n">
        <f aca="false">IF(AND(J778&lt;&gt;"",ABS(J778-H778)&lt;0.011),1,0)</f>
        <v>1</v>
      </c>
    </row>
    <row r="779" customFormat="false" ht="15" hidden="false" customHeight="false" outlineLevel="0" collapsed="false">
      <c r="A779" s="0" t="s">
        <v>15</v>
      </c>
      <c r="B779" s="0" t="s">
        <v>330</v>
      </c>
      <c r="C779" s="0" t="s">
        <v>113</v>
      </c>
      <c r="D779" s="0" t="s">
        <v>156</v>
      </c>
      <c r="E779" s="0" t="n">
        <v>3.9</v>
      </c>
      <c r="F779" s="0" t="n">
        <v>1</v>
      </c>
      <c r="G779" s="0" t="n">
        <v>1</v>
      </c>
      <c r="H779" s="0" t="n">
        <f aca="false">ROUND(F779,0)</f>
        <v>1</v>
      </c>
      <c r="I779" s="0" t="n">
        <v>21</v>
      </c>
      <c r="J779" s="0" t="n">
        <v>1</v>
      </c>
      <c r="K779" s="0" t="n">
        <v>1.95</v>
      </c>
      <c r="L779" s="0" t="n">
        <v>-1.95</v>
      </c>
      <c r="M779" s="0" t="n">
        <f aca="false">IF(AND(J779&lt;&gt;"",ABS(J779-H779)&lt;0.011),1,0)</f>
        <v>1</v>
      </c>
    </row>
    <row r="780" customFormat="false" ht="15" hidden="false" customHeight="false" outlineLevel="0" collapsed="false">
      <c r="A780" s="0" t="s">
        <v>15</v>
      </c>
      <c r="B780" s="0" t="s">
        <v>330</v>
      </c>
      <c r="C780" s="0" t="s">
        <v>113</v>
      </c>
      <c r="D780" s="0" t="s">
        <v>33</v>
      </c>
      <c r="E780" s="0" t="n">
        <v>2.9</v>
      </c>
      <c r="F780" s="0" t="n">
        <v>1</v>
      </c>
      <c r="G780" s="0" t="n">
        <v>1</v>
      </c>
      <c r="H780" s="0" t="n">
        <f aca="false">ROUND(F780,0)</f>
        <v>1</v>
      </c>
      <c r="I780" s="0" t="n">
        <v>21</v>
      </c>
      <c r="J780" s="0" t="n">
        <v>1</v>
      </c>
      <c r="K780" s="0" t="n">
        <v>1.45</v>
      </c>
      <c r="L780" s="0" t="n">
        <v>-1.45</v>
      </c>
      <c r="M780" s="0" t="n">
        <f aca="false">IF(AND(J780&lt;&gt;"",ABS(J780-H780)&lt;0.011),1,0)</f>
        <v>1</v>
      </c>
    </row>
    <row r="781" customFormat="false" ht="15" hidden="false" customHeight="false" outlineLevel="0" collapsed="false">
      <c r="A781" s="0" t="s">
        <v>15</v>
      </c>
      <c r="B781" s="0" t="s">
        <v>330</v>
      </c>
      <c r="C781" s="0" t="s">
        <v>113</v>
      </c>
      <c r="D781" s="0" t="s">
        <v>41</v>
      </c>
      <c r="E781" s="0" t="n">
        <v>3.9</v>
      </c>
      <c r="F781" s="0" t="n">
        <v>1</v>
      </c>
      <c r="G781" s="0" t="n">
        <v>1</v>
      </c>
      <c r="H781" s="0" t="n">
        <f aca="false">ROUND(F781,0)</f>
        <v>1</v>
      </c>
      <c r="I781" s="0" t="n">
        <v>21</v>
      </c>
      <c r="J781" s="0" t="n">
        <v>1</v>
      </c>
      <c r="K781" s="0" t="n">
        <v>1.95</v>
      </c>
      <c r="L781" s="0" t="n">
        <v>-1.95</v>
      </c>
      <c r="M781" s="0" t="n">
        <f aca="false">IF(AND(J781&lt;&gt;"",ABS(J781-H781)&lt;0.011),1,0)</f>
        <v>1</v>
      </c>
    </row>
    <row r="782" customFormat="false" ht="15" hidden="false" customHeight="false" outlineLevel="0" collapsed="false">
      <c r="A782" s="0" t="s">
        <v>15</v>
      </c>
      <c r="B782" s="0" t="s">
        <v>330</v>
      </c>
      <c r="C782" s="0" t="s">
        <v>113</v>
      </c>
      <c r="D782" s="0" t="s">
        <v>34</v>
      </c>
      <c r="E782" s="0" t="n">
        <v>3.2</v>
      </c>
      <c r="F782" s="0" t="n">
        <v>1</v>
      </c>
      <c r="G782" s="0" t="n">
        <v>1</v>
      </c>
      <c r="H782" s="0" t="n">
        <f aca="false">ROUND(F782,0)</f>
        <v>1</v>
      </c>
      <c r="I782" s="0" t="n">
        <v>21</v>
      </c>
      <c r="J782" s="0" t="n">
        <v>1</v>
      </c>
      <c r="K782" s="0" t="n">
        <v>1.6</v>
      </c>
      <c r="L782" s="0" t="n">
        <v>-1.6</v>
      </c>
      <c r="M782" s="0" t="n">
        <f aca="false">IF(AND(J782&lt;&gt;"",ABS(J782-H782)&lt;0.011),1,0)</f>
        <v>1</v>
      </c>
    </row>
    <row r="783" customFormat="false" ht="15" hidden="false" customHeight="false" outlineLevel="0" collapsed="false">
      <c r="A783" s="0" t="s">
        <v>15</v>
      </c>
      <c r="B783" s="0" t="s">
        <v>330</v>
      </c>
      <c r="C783" s="0" t="s">
        <v>113</v>
      </c>
      <c r="D783" s="0" t="s">
        <v>36</v>
      </c>
      <c r="E783" s="0" t="n">
        <v>0.9</v>
      </c>
      <c r="F783" s="0" t="n">
        <v>1</v>
      </c>
      <c r="G783" s="0" t="n">
        <v>1</v>
      </c>
      <c r="H783" s="0" t="n">
        <f aca="false">ROUND(F783,0)</f>
        <v>1</v>
      </c>
      <c r="I783" s="0" t="n">
        <v>21</v>
      </c>
      <c r="J783" s="0" t="n">
        <v>1</v>
      </c>
      <c r="K783" s="0" t="n">
        <v>0.45</v>
      </c>
      <c r="L783" s="0" t="n">
        <v>-0.45</v>
      </c>
      <c r="M783" s="0" t="n">
        <f aca="false">IF(AND(J783&lt;&gt;"",ABS(J783-H783)&lt;0.011),1,0)</f>
        <v>1</v>
      </c>
    </row>
    <row r="784" customFormat="false" ht="15" hidden="false" customHeight="false" outlineLevel="0" collapsed="false">
      <c r="A784" s="0" t="s">
        <v>15</v>
      </c>
      <c r="B784" s="0" t="s">
        <v>330</v>
      </c>
      <c r="C784" s="0" t="s">
        <v>107</v>
      </c>
      <c r="D784" s="0" t="s">
        <v>261</v>
      </c>
      <c r="E784" s="0" t="n">
        <v>24.9</v>
      </c>
      <c r="F784" s="0" t="n">
        <v>1</v>
      </c>
      <c r="G784" s="0" t="n">
        <v>1</v>
      </c>
      <c r="H784" s="0" t="n">
        <f aca="false">ROUND(F784,0)</f>
        <v>1</v>
      </c>
      <c r="I784" s="0" t="n">
        <v>34</v>
      </c>
      <c r="J784" s="0" t="n">
        <v>1</v>
      </c>
      <c r="K784" s="0" t="n">
        <v>12.45</v>
      </c>
      <c r="L784" s="0" t="n">
        <v>-12.45</v>
      </c>
      <c r="M784" s="0" t="n">
        <f aca="false">IF(AND(J784&lt;&gt;"",ABS(J784-H784)&lt;0.011),1,0)</f>
        <v>1</v>
      </c>
    </row>
    <row r="785" customFormat="false" ht="15" hidden="false" customHeight="false" outlineLevel="0" collapsed="false">
      <c r="A785" s="0" t="s">
        <v>15</v>
      </c>
      <c r="B785" s="0" t="s">
        <v>330</v>
      </c>
      <c r="C785" s="0" t="s">
        <v>107</v>
      </c>
      <c r="D785" s="0" t="s">
        <v>80</v>
      </c>
      <c r="E785" s="0" t="n">
        <v>3.9</v>
      </c>
      <c r="F785" s="0" t="n">
        <v>1</v>
      </c>
      <c r="G785" s="0" t="n">
        <v>1</v>
      </c>
      <c r="H785" s="0" t="n">
        <f aca="false">ROUND(F785,0)</f>
        <v>1</v>
      </c>
      <c r="I785" s="0" t="n">
        <v>34</v>
      </c>
      <c r="J785" s="0" t="n">
        <v>1</v>
      </c>
      <c r="K785" s="0" t="n">
        <v>1.95</v>
      </c>
      <c r="L785" s="0" t="n">
        <v>-1.95</v>
      </c>
      <c r="M785" s="0" t="n">
        <f aca="false">IF(AND(J785&lt;&gt;"",ABS(J785-H785)&lt;0.011),1,0)</f>
        <v>1</v>
      </c>
    </row>
    <row r="786" customFormat="false" ht="15" hidden="false" customHeight="false" outlineLevel="0" collapsed="false">
      <c r="A786" s="0" t="s">
        <v>15</v>
      </c>
      <c r="B786" s="0" t="s">
        <v>330</v>
      </c>
      <c r="C786" s="0" t="s">
        <v>107</v>
      </c>
      <c r="D786" s="0" t="s">
        <v>32</v>
      </c>
      <c r="E786" s="0" t="n">
        <v>2.2</v>
      </c>
      <c r="F786" s="0" t="n">
        <v>1</v>
      </c>
      <c r="G786" s="0" t="n">
        <v>1</v>
      </c>
      <c r="H786" s="0" t="n">
        <f aca="false">ROUND(F786,0)</f>
        <v>1</v>
      </c>
      <c r="I786" s="0" t="n">
        <v>34</v>
      </c>
      <c r="J786" s="0" t="n">
        <v>1</v>
      </c>
      <c r="K786" s="0" t="n">
        <v>1.1</v>
      </c>
      <c r="L786" s="0" t="n">
        <v>-1.1</v>
      </c>
      <c r="M786" s="0" t="n">
        <f aca="false">IF(AND(J786&lt;&gt;"",ABS(J786-H786)&lt;0.011),1,0)</f>
        <v>1</v>
      </c>
    </row>
    <row r="787" customFormat="false" ht="15" hidden="false" customHeight="false" outlineLevel="0" collapsed="false">
      <c r="A787" s="0" t="s">
        <v>15</v>
      </c>
      <c r="B787" s="0" t="s">
        <v>330</v>
      </c>
      <c r="C787" s="0" t="s">
        <v>107</v>
      </c>
      <c r="D787" s="0" t="s">
        <v>204</v>
      </c>
      <c r="E787" s="0" t="n">
        <v>2.4</v>
      </c>
      <c r="F787" s="0" t="n">
        <v>1</v>
      </c>
      <c r="G787" s="0" t="n">
        <v>1</v>
      </c>
      <c r="H787" s="0" t="n">
        <f aca="false">ROUND(F787,0)</f>
        <v>1</v>
      </c>
      <c r="I787" s="0" t="n">
        <v>34</v>
      </c>
      <c r="J787" s="0" t="n">
        <v>1</v>
      </c>
      <c r="K787" s="0" t="n">
        <v>1.2</v>
      </c>
      <c r="L787" s="0" t="n">
        <v>-1.2</v>
      </c>
      <c r="M787" s="0" t="n">
        <f aca="false">IF(AND(J787&lt;&gt;"",ABS(J787-H787)&lt;0.011),1,0)</f>
        <v>1</v>
      </c>
    </row>
    <row r="788" customFormat="false" ht="15" hidden="false" customHeight="false" outlineLevel="0" collapsed="false">
      <c r="A788" s="0" t="s">
        <v>15</v>
      </c>
      <c r="B788" s="0" t="s">
        <v>330</v>
      </c>
      <c r="C788" s="0" t="s">
        <v>107</v>
      </c>
      <c r="D788" s="0" t="s">
        <v>43</v>
      </c>
      <c r="E788" s="0" t="n">
        <v>7.8</v>
      </c>
      <c r="F788" s="0" t="n">
        <v>1</v>
      </c>
      <c r="G788" s="0" t="n">
        <v>1</v>
      </c>
      <c r="H788" s="0" t="n">
        <f aca="false">ROUND(F788,0)</f>
        <v>1</v>
      </c>
      <c r="I788" s="0" t="n">
        <v>34</v>
      </c>
      <c r="J788" s="0" t="n">
        <v>1</v>
      </c>
      <c r="K788" s="0" t="n">
        <v>3.9</v>
      </c>
      <c r="L788" s="0" t="n">
        <v>-3.9</v>
      </c>
      <c r="M788" s="0" t="n">
        <f aca="false">IF(AND(J788&lt;&gt;"",ABS(J788-H788)&lt;0.011),1,0)</f>
        <v>1</v>
      </c>
    </row>
    <row r="789" customFormat="false" ht="15" hidden="false" customHeight="false" outlineLevel="0" collapsed="false">
      <c r="A789" s="0" t="s">
        <v>15</v>
      </c>
      <c r="B789" s="0" t="s">
        <v>330</v>
      </c>
      <c r="C789" s="0" t="s">
        <v>107</v>
      </c>
      <c r="D789" s="0" t="s">
        <v>184</v>
      </c>
      <c r="E789" s="0" t="n">
        <v>8.8</v>
      </c>
      <c r="F789" s="0" t="n">
        <v>1</v>
      </c>
      <c r="G789" s="0" t="n">
        <v>1</v>
      </c>
      <c r="H789" s="0" t="n">
        <f aca="false">ROUND(F789,0)</f>
        <v>1</v>
      </c>
      <c r="I789" s="0" t="n">
        <v>34</v>
      </c>
      <c r="J789" s="0" t="n">
        <v>1</v>
      </c>
      <c r="K789" s="0" t="n">
        <v>4.4</v>
      </c>
      <c r="L789" s="0" t="n">
        <v>-4.4</v>
      </c>
      <c r="M789" s="0" t="n">
        <f aca="false">IF(AND(J789&lt;&gt;"",ABS(J789-H789)&lt;0.011),1,0)</f>
        <v>1</v>
      </c>
    </row>
    <row r="790" customFormat="false" ht="15" hidden="false" customHeight="false" outlineLevel="0" collapsed="false">
      <c r="A790" s="0" t="s">
        <v>15</v>
      </c>
      <c r="B790" s="0" t="s">
        <v>331</v>
      </c>
      <c r="C790" s="0" t="s">
        <v>19</v>
      </c>
      <c r="D790" s="0" t="s">
        <v>143</v>
      </c>
      <c r="E790" s="0" t="n">
        <v>3.9</v>
      </c>
      <c r="F790" s="0" t="n">
        <v>1</v>
      </c>
      <c r="G790" s="0" t="n">
        <v>1</v>
      </c>
      <c r="H790" s="0" t="n">
        <f aca="false">ROUND(F790,0)</f>
        <v>1</v>
      </c>
      <c r="I790" s="0" t="n">
        <v>12</v>
      </c>
      <c r="J790" s="0" t="n">
        <v>1</v>
      </c>
      <c r="K790" s="0" t="n">
        <v>1.95</v>
      </c>
      <c r="L790" s="0" t="n">
        <v>-1.95</v>
      </c>
      <c r="M790" s="0" t="n">
        <f aca="false">IF(AND(J790&lt;&gt;"",ABS(J790-H790)&lt;0.011),1,0)</f>
        <v>1</v>
      </c>
    </row>
    <row r="791" customFormat="false" ht="15" hidden="false" customHeight="false" outlineLevel="0" collapsed="false">
      <c r="A791" s="0" t="s">
        <v>15</v>
      </c>
      <c r="B791" s="0" t="s">
        <v>332</v>
      </c>
      <c r="C791" s="0" t="s">
        <v>298</v>
      </c>
      <c r="D791" s="0" t="s">
        <v>333</v>
      </c>
      <c r="E791" s="0" t="n">
        <v>36</v>
      </c>
      <c r="F791" s="0" t="n">
        <v>1</v>
      </c>
      <c r="G791" s="0" t="n">
        <v>1</v>
      </c>
      <c r="H791" s="0" t="n">
        <f aca="false">ROUND(F791,0)</f>
        <v>1</v>
      </c>
      <c r="I791" s="0" t="n">
        <v>27</v>
      </c>
      <c r="J791" s="0" t="n">
        <v>1</v>
      </c>
      <c r="K791" s="0" t="n">
        <v>18</v>
      </c>
      <c r="L791" s="0" t="n">
        <v>-18</v>
      </c>
      <c r="M791" s="0" t="n">
        <f aca="false">IF(AND(J791&lt;&gt;"",ABS(J791-H791)&lt;0.011),1,0)</f>
        <v>1</v>
      </c>
    </row>
    <row r="792" customFormat="false" ht="15" hidden="false" customHeight="false" outlineLevel="0" collapsed="false">
      <c r="A792" s="0" t="s">
        <v>15</v>
      </c>
      <c r="B792" s="0" t="s">
        <v>332</v>
      </c>
      <c r="C792" s="0" t="s">
        <v>298</v>
      </c>
      <c r="D792" s="0" t="s">
        <v>135</v>
      </c>
      <c r="E792" s="0" t="n">
        <v>8.1</v>
      </c>
      <c r="F792" s="0" t="n">
        <v>1</v>
      </c>
      <c r="G792" s="0" t="n">
        <v>1</v>
      </c>
      <c r="H792" s="0" t="n">
        <f aca="false">ROUND(F792,0)</f>
        <v>1</v>
      </c>
      <c r="I792" s="0" t="n">
        <v>27</v>
      </c>
      <c r="J792" s="0" t="n">
        <v>1</v>
      </c>
      <c r="K792" s="0" t="n">
        <v>4.05</v>
      </c>
      <c r="L792" s="0" t="n">
        <v>-4.05</v>
      </c>
      <c r="M792" s="0" t="n">
        <f aca="false">IF(AND(J792&lt;&gt;"",ABS(J792-H792)&lt;0.011),1,0)</f>
        <v>1</v>
      </c>
    </row>
    <row r="793" customFormat="false" ht="15" hidden="false" customHeight="false" outlineLevel="0" collapsed="false">
      <c r="A793" s="0" t="s">
        <v>15</v>
      </c>
      <c r="B793" s="0" t="s">
        <v>332</v>
      </c>
      <c r="C793" s="0" t="s">
        <v>298</v>
      </c>
      <c r="D793" s="0" t="s">
        <v>57</v>
      </c>
      <c r="E793" s="0" t="n">
        <v>8.7</v>
      </c>
      <c r="F793" s="0" t="n">
        <v>1</v>
      </c>
      <c r="G793" s="0" t="n">
        <v>1</v>
      </c>
      <c r="H793" s="0" t="n">
        <f aca="false">ROUND(F793,0)</f>
        <v>1</v>
      </c>
      <c r="I793" s="0" t="n">
        <v>27</v>
      </c>
      <c r="J793" s="0" t="n">
        <v>1</v>
      </c>
      <c r="K793" s="0" t="n">
        <v>4.35</v>
      </c>
      <c r="L793" s="0" t="n">
        <v>-4.35</v>
      </c>
      <c r="M793" s="0" t="n">
        <f aca="false">IF(AND(J793&lt;&gt;"",ABS(J793-H793)&lt;0.011),1,0)</f>
        <v>1</v>
      </c>
    </row>
    <row r="794" customFormat="false" ht="15" hidden="false" customHeight="false" outlineLevel="0" collapsed="false">
      <c r="A794" s="0" t="s">
        <v>15</v>
      </c>
      <c r="B794" s="0" t="s">
        <v>332</v>
      </c>
      <c r="C794" s="0" t="s">
        <v>298</v>
      </c>
      <c r="D794" s="0" t="s">
        <v>98</v>
      </c>
      <c r="E794" s="0" t="n">
        <v>5.9</v>
      </c>
      <c r="F794" s="0" t="n">
        <v>1</v>
      </c>
      <c r="G794" s="0" t="n">
        <v>1</v>
      </c>
      <c r="H794" s="0" t="n">
        <f aca="false">ROUND(F794,0)</f>
        <v>1</v>
      </c>
      <c r="I794" s="0" t="n">
        <v>27</v>
      </c>
      <c r="J794" s="0" t="n">
        <v>1</v>
      </c>
      <c r="K794" s="0" t="n">
        <v>2.95</v>
      </c>
      <c r="L794" s="0" t="n">
        <v>-2.95</v>
      </c>
      <c r="M794" s="0" t="n">
        <f aca="false">IF(AND(J794&lt;&gt;"",ABS(J794-H794)&lt;0.011),1,0)</f>
        <v>1</v>
      </c>
    </row>
    <row r="795" customFormat="false" ht="15" hidden="false" customHeight="false" outlineLevel="0" collapsed="false">
      <c r="A795" s="0" t="s">
        <v>15</v>
      </c>
      <c r="B795" s="0" t="s">
        <v>332</v>
      </c>
      <c r="C795" s="0" t="s">
        <v>90</v>
      </c>
      <c r="D795" s="0" t="s">
        <v>60</v>
      </c>
      <c r="E795" s="0" t="n">
        <v>19</v>
      </c>
      <c r="F795" s="0" t="n">
        <v>1</v>
      </c>
      <c r="G795" s="0" t="n">
        <v>1</v>
      </c>
      <c r="H795" s="0" t="n">
        <f aca="false">ROUND(F795,0)</f>
        <v>1</v>
      </c>
      <c r="I795" s="0" t="n">
        <v>31</v>
      </c>
      <c r="J795" s="0" t="n">
        <v>1</v>
      </c>
      <c r="K795" s="0" t="n">
        <v>9.5</v>
      </c>
      <c r="L795" s="0" t="n">
        <v>-9.5</v>
      </c>
      <c r="M795" s="0" t="n">
        <f aca="false">IF(AND(J795&lt;&gt;"",ABS(J795-H795)&lt;0.011),1,0)</f>
        <v>1</v>
      </c>
    </row>
    <row r="796" customFormat="false" ht="15" hidden="false" customHeight="false" outlineLevel="0" collapsed="false">
      <c r="A796" s="0" t="s">
        <v>15</v>
      </c>
      <c r="B796" s="0" t="s">
        <v>332</v>
      </c>
      <c r="C796" s="0" t="s">
        <v>90</v>
      </c>
      <c r="D796" s="0" t="s">
        <v>56</v>
      </c>
      <c r="E796" s="0" t="n">
        <v>5.2</v>
      </c>
      <c r="F796" s="0" t="n">
        <v>1</v>
      </c>
      <c r="G796" s="0" t="n">
        <v>1</v>
      </c>
      <c r="H796" s="0" t="n">
        <f aca="false">ROUND(F796,0)</f>
        <v>1</v>
      </c>
      <c r="I796" s="0" t="n">
        <v>31</v>
      </c>
      <c r="J796" s="0" t="n">
        <v>1</v>
      </c>
      <c r="K796" s="0" t="n">
        <v>2.6</v>
      </c>
      <c r="L796" s="0" t="n">
        <v>-2.6</v>
      </c>
      <c r="M796" s="0" t="n">
        <f aca="false">IF(AND(J796&lt;&gt;"",ABS(J796-H796)&lt;0.011),1,0)</f>
        <v>1</v>
      </c>
    </row>
    <row r="797" customFormat="false" ht="15" hidden="false" customHeight="false" outlineLevel="0" collapsed="false">
      <c r="A797" s="0" t="s">
        <v>15</v>
      </c>
      <c r="B797" s="0" t="s">
        <v>332</v>
      </c>
      <c r="C797" s="0" t="s">
        <v>90</v>
      </c>
      <c r="D797" s="0" t="s">
        <v>126</v>
      </c>
      <c r="E797" s="0" t="n">
        <v>17.6</v>
      </c>
      <c r="F797" s="0" t="n">
        <v>1</v>
      </c>
      <c r="G797" s="0" t="n">
        <v>1</v>
      </c>
      <c r="H797" s="0" t="n">
        <f aca="false">ROUND(F797,0)</f>
        <v>1</v>
      </c>
      <c r="I797" s="0" t="n">
        <v>31</v>
      </c>
      <c r="J797" s="0" t="n">
        <v>1</v>
      </c>
      <c r="K797" s="0" t="n">
        <v>8.8</v>
      </c>
      <c r="L797" s="0" t="n">
        <v>-8.8</v>
      </c>
      <c r="M797" s="0" t="n">
        <f aca="false">IF(AND(J797&lt;&gt;"",ABS(J797-H797)&lt;0.011),1,0)</f>
        <v>1</v>
      </c>
    </row>
    <row r="798" customFormat="false" ht="15" hidden="false" customHeight="false" outlineLevel="0" collapsed="false">
      <c r="A798" s="0" t="s">
        <v>15</v>
      </c>
      <c r="B798" s="0" t="s">
        <v>332</v>
      </c>
      <c r="C798" s="0" t="s">
        <v>90</v>
      </c>
      <c r="D798" s="0" t="s">
        <v>192</v>
      </c>
      <c r="E798" s="0" t="n">
        <v>27</v>
      </c>
      <c r="F798" s="0" t="n">
        <v>1</v>
      </c>
      <c r="G798" s="0" t="n">
        <v>1</v>
      </c>
      <c r="H798" s="0" t="n">
        <f aca="false">ROUND(F798,0)</f>
        <v>1</v>
      </c>
      <c r="I798" s="0" t="n">
        <v>31</v>
      </c>
      <c r="J798" s="0" t="n">
        <v>1</v>
      </c>
      <c r="K798" s="0" t="n">
        <v>13.5</v>
      </c>
      <c r="L798" s="0" t="n">
        <v>-13.5</v>
      </c>
      <c r="M798" s="0" t="n">
        <f aca="false">IF(AND(J798&lt;&gt;"",ABS(J798-H798)&lt;0.011),1,0)</f>
        <v>1</v>
      </c>
    </row>
    <row r="799" customFormat="false" ht="15" hidden="false" customHeight="false" outlineLevel="0" collapsed="false">
      <c r="A799" s="0" t="s">
        <v>15</v>
      </c>
      <c r="B799" s="0" t="s">
        <v>332</v>
      </c>
      <c r="C799" s="0" t="s">
        <v>90</v>
      </c>
      <c r="D799" s="0" t="s">
        <v>286</v>
      </c>
      <c r="E799" s="0" t="n">
        <v>6</v>
      </c>
      <c r="F799" s="0" t="n">
        <v>1</v>
      </c>
      <c r="G799" s="0" t="n">
        <v>1</v>
      </c>
      <c r="H799" s="0" t="n">
        <f aca="false">ROUND(F799,0)</f>
        <v>1</v>
      </c>
      <c r="I799" s="0" t="n">
        <v>31</v>
      </c>
      <c r="J799" s="0" t="n">
        <v>1</v>
      </c>
      <c r="K799" s="0" t="n">
        <v>3</v>
      </c>
      <c r="L799" s="0" t="n">
        <v>-3</v>
      </c>
      <c r="M799" s="0" t="n">
        <f aca="false">IF(AND(J799&lt;&gt;"",ABS(J799-H799)&lt;0.011),1,0)</f>
        <v>1</v>
      </c>
    </row>
    <row r="800" customFormat="false" ht="15" hidden="false" customHeight="false" outlineLevel="0" collapsed="false">
      <c r="A800" s="0" t="s">
        <v>15</v>
      </c>
      <c r="B800" s="0" t="s">
        <v>334</v>
      </c>
      <c r="C800" s="0" t="s">
        <v>224</v>
      </c>
      <c r="D800" s="0" t="s">
        <v>335</v>
      </c>
      <c r="E800" s="0" t="n">
        <v>6.4</v>
      </c>
      <c r="F800" s="0" t="n">
        <v>1</v>
      </c>
      <c r="G800" s="0" t="n">
        <v>1</v>
      </c>
      <c r="H800" s="0" t="n">
        <f aca="false">ROUND(F800,0)</f>
        <v>1</v>
      </c>
      <c r="I800" s="0" t="n">
        <v>7</v>
      </c>
      <c r="J800" s="0" t="n">
        <v>1</v>
      </c>
      <c r="K800" s="0" t="n">
        <v>3.2</v>
      </c>
      <c r="L800" s="0" t="n">
        <v>-3.2</v>
      </c>
      <c r="M800" s="0" t="n">
        <f aca="false">IF(AND(J800&lt;&gt;"",ABS(J800-H800)&lt;0.011),1,0)</f>
        <v>1</v>
      </c>
    </row>
    <row r="801" customFormat="false" ht="15" hidden="false" customHeight="false" outlineLevel="0" collapsed="false">
      <c r="A801" s="0" t="s">
        <v>15</v>
      </c>
      <c r="B801" s="0" t="s">
        <v>336</v>
      </c>
      <c r="C801" s="0" t="s">
        <v>113</v>
      </c>
      <c r="D801" s="0" t="s">
        <v>248</v>
      </c>
      <c r="E801" s="0" t="n">
        <v>9.9</v>
      </c>
      <c r="F801" s="0" t="n">
        <v>1</v>
      </c>
      <c r="G801" s="0" t="n">
        <v>1</v>
      </c>
      <c r="H801" s="0" t="n">
        <f aca="false">ROUND(F801,0)</f>
        <v>1</v>
      </c>
      <c r="I801" s="0" t="n">
        <v>21</v>
      </c>
      <c r="J801" s="0" t="n">
        <v>1</v>
      </c>
      <c r="K801" s="0" t="n">
        <v>4.95</v>
      </c>
      <c r="L801" s="0" t="n">
        <v>-4.95</v>
      </c>
      <c r="M801" s="0" t="n">
        <f aca="false">IF(AND(J801&lt;&gt;"",ABS(J801-H801)&lt;0.011),1,0)</f>
        <v>1</v>
      </c>
    </row>
    <row r="802" customFormat="false" ht="15" hidden="false" customHeight="false" outlineLevel="0" collapsed="false">
      <c r="A802" s="0" t="s">
        <v>15</v>
      </c>
      <c r="B802" s="0" t="s">
        <v>336</v>
      </c>
      <c r="C802" s="0" t="s">
        <v>113</v>
      </c>
      <c r="D802" s="0" t="s">
        <v>49</v>
      </c>
      <c r="E802" s="0" t="n">
        <v>15.9</v>
      </c>
      <c r="F802" s="0" t="n">
        <v>1</v>
      </c>
      <c r="G802" s="0" t="n">
        <v>1</v>
      </c>
      <c r="H802" s="0" t="n">
        <f aca="false">ROUND(F802,0)</f>
        <v>1</v>
      </c>
      <c r="I802" s="0" t="n">
        <v>21</v>
      </c>
      <c r="J802" s="0" t="n">
        <v>1</v>
      </c>
      <c r="K802" s="0" t="n">
        <v>7.95</v>
      </c>
      <c r="L802" s="0" t="n">
        <v>-7.95</v>
      </c>
      <c r="M802" s="0" t="n">
        <f aca="false">IF(AND(J802&lt;&gt;"",ABS(J802-H802)&lt;0.011),1,0)</f>
        <v>1</v>
      </c>
    </row>
    <row r="803" customFormat="false" ht="15" hidden="false" customHeight="false" outlineLevel="0" collapsed="false">
      <c r="A803" s="0" t="s">
        <v>15</v>
      </c>
      <c r="B803" s="0" t="s">
        <v>336</v>
      </c>
      <c r="C803" s="0" t="s">
        <v>113</v>
      </c>
      <c r="D803" s="0" t="s">
        <v>180</v>
      </c>
      <c r="E803" s="0" t="n">
        <v>23</v>
      </c>
      <c r="F803" s="0" t="n">
        <v>1</v>
      </c>
      <c r="G803" s="0" t="n">
        <v>1</v>
      </c>
      <c r="H803" s="0" t="n">
        <f aca="false">ROUND(F803,0)</f>
        <v>1</v>
      </c>
      <c r="I803" s="0" t="n">
        <v>21</v>
      </c>
      <c r="J803" s="0" t="n">
        <v>1</v>
      </c>
      <c r="K803" s="0" t="n">
        <v>11.5</v>
      </c>
      <c r="L803" s="0" t="n">
        <v>-11.5</v>
      </c>
      <c r="M803" s="0" t="n">
        <f aca="false">IF(AND(J803&lt;&gt;"",ABS(J803-H803)&lt;0.011),1,0)</f>
        <v>1</v>
      </c>
    </row>
    <row r="804" customFormat="false" ht="15" hidden="false" customHeight="false" outlineLevel="0" collapsed="false">
      <c r="A804" s="0" t="s">
        <v>15</v>
      </c>
      <c r="B804" s="0" t="s">
        <v>336</v>
      </c>
      <c r="C804" s="0" t="s">
        <v>113</v>
      </c>
      <c r="D804" s="0" t="s">
        <v>116</v>
      </c>
      <c r="E804" s="0" t="n">
        <v>13.4</v>
      </c>
      <c r="F804" s="0" t="n">
        <v>1</v>
      </c>
      <c r="G804" s="0" t="n">
        <v>1</v>
      </c>
      <c r="H804" s="0" t="n">
        <f aca="false">ROUND(F804,0)</f>
        <v>1</v>
      </c>
      <c r="I804" s="0" t="n">
        <v>21</v>
      </c>
      <c r="J804" s="0" t="n">
        <v>1</v>
      </c>
      <c r="K804" s="0" t="n">
        <v>6.7</v>
      </c>
      <c r="L804" s="0" t="n">
        <v>-6.7</v>
      </c>
      <c r="M804" s="0" t="n">
        <f aca="false">IF(AND(J804&lt;&gt;"",ABS(J804-H804)&lt;0.011),1,0)</f>
        <v>1</v>
      </c>
    </row>
    <row r="805" customFormat="false" ht="15" hidden="false" customHeight="false" outlineLevel="0" collapsed="false">
      <c r="A805" s="0" t="s">
        <v>15</v>
      </c>
      <c r="B805" s="0" t="s">
        <v>336</v>
      </c>
      <c r="C805" s="0" t="s">
        <v>172</v>
      </c>
      <c r="D805" s="0" t="s">
        <v>146</v>
      </c>
      <c r="E805" s="0" t="n">
        <v>4</v>
      </c>
      <c r="F805" s="0" t="n">
        <v>1</v>
      </c>
      <c r="G805" s="0" t="n">
        <v>1</v>
      </c>
      <c r="H805" s="0" t="n">
        <f aca="false">ROUND(F805,0)</f>
        <v>1</v>
      </c>
      <c r="I805" s="0" t="n">
        <v>29</v>
      </c>
      <c r="J805" s="0" t="n">
        <v>1</v>
      </c>
      <c r="K805" s="0" t="n">
        <v>2</v>
      </c>
      <c r="L805" s="0" t="n">
        <v>-2</v>
      </c>
      <c r="M805" s="0" t="n">
        <f aca="false">IF(AND(J805&lt;&gt;"",ABS(J805-H805)&lt;0.011),1,0)</f>
        <v>1</v>
      </c>
    </row>
    <row r="806" customFormat="false" ht="15" hidden="false" customHeight="false" outlineLevel="0" collapsed="false">
      <c r="A806" s="0" t="s">
        <v>15</v>
      </c>
      <c r="B806" s="0" t="s">
        <v>336</v>
      </c>
      <c r="C806" s="0" t="s">
        <v>172</v>
      </c>
      <c r="D806" s="0" t="s">
        <v>337</v>
      </c>
      <c r="E806" s="0" t="n">
        <v>6.5</v>
      </c>
      <c r="F806" s="0" t="n">
        <v>1</v>
      </c>
      <c r="G806" s="0" t="n">
        <v>1</v>
      </c>
      <c r="H806" s="0" t="n">
        <f aca="false">ROUND(F806,0)</f>
        <v>1</v>
      </c>
      <c r="I806" s="0" t="n">
        <v>29</v>
      </c>
      <c r="J806" s="0" t="n">
        <v>1</v>
      </c>
      <c r="K806" s="0" t="n">
        <v>3.25</v>
      </c>
      <c r="L806" s="0" t="n">
        <v>-3.25</v>
      </c>
      <c r="M806" s="0" t="n">
        <f aca="false">IF(AND(J806&lt;&gt;"",ABS(J806-H806)&lt;0.011),1,0)</f>
        <v>1</v>
      </c>
    </row>
    <row r="807" customFormat="false" ht="15" hidden="false" customHeight="false" outlineLevel="0" collapsed="false">
      <c r="A807" s="0" t="s">
        <v>15</v>
      </c>
      <c r="B807" s="0" t="s">
        <v>336</v>
      </c>
      <c r="C807" s="0" t="s">
        <v>172</v>
      </c>
      <c r="D807" s="0" t="s">
        <v>61</v>
      </c>
      <c r="E807" s="0" t="n">
        <v>2</v>
      </c>
      <c r="F807" s="0" t="n">
        <v>1</v>
      </c>
      <c r="G807" s="0" t="n">
        <v>1</v>
      </c>
      <c r="H807" s="0" t="n">
        <f aca="false">ROUND(F807,0)</f>
        <v>1</v>
      </c>
      <c r="I807" s="0" t="n">
        <v>29</v>
      </c>
      <c r="J807" s="0" t="n">
        <v>1</v>
      </c>
      <c r="K807" s="0" t="n">
        <v>1</v>
      </c>
      <c r="L807" s="0" t="n">
        <v>-1</v>
      </c>
      <c r="M807" s="0" t="n">
        <f aca="false">IF(AND(J807&lt;&gt;"",ABS(J807-H807)&lt;0.011),1,0)</f>
        <v>1</v>
      </c>
    </row>
    <row r="808" customFormat="false" ht="15" hidden="false" customHeight="false" outlineLevel="0" collapsed="false">
      <c r="A808" s="0" t="s">
        <v>15</v>
      </c>
      <c r="B808" s="0" t="s">
        <v>336</v>
      </c>
      <c r="C808" s="0" t="s">
        <v>172</v>
      </c>
      <c r="D808" s="0" t="s">
        <v>33</v>
      </c>
      <c r="E808" s="0" t="n">
        <v>2.9</v>
      </c>
      <c r="F808" s="0" t="n">
        <v>1</v>
      </c>
      <c r="G808" s="0" t="n">
        <v>1</v>
      </c>
      <c r="H808" s="0" t="n">
        <f aca="false">ROUND(F808,0)</f>
        <v>1</v>
      </c>
      <c r="I808" s="0" t="n">
        <v>29</v>
      </c>
      <c r="J808" s="0" t="n">
        <v>1</v>
      </c>
      <c r="K808" s="0" t="n">
        <v>1.45</v>
      </c>
      <c r="L808" s="0" t="n">
        <v>-1.45</v>
      </c>
      <c r="M808" s="0" t="n">
        <f aca="false">IF(AND(J808&lt;&gt;"",ABS(J808-H808)&lt;0.011),1,0)</f>
        <v>1</v>
      </c>
    </row>
    <row r="809" customFormat="false" ht="15" hidden="false" customHeight="false" outlineLevel="0" collapsed="false">
      <c r="A809" s="0" t="s">
        <v>15</v>
      </c>
      <c r="B809" s="0" t="s">
        <v>336</v>
      </c>
      <c r="C809" s="0" t="s">
        <v>172</v>
      </c>
      <c r="D809" s="0" t="s">
        <v>338</v>
      </c>
      <c r="E809" s="0" t="n">
        <v>5.2</v>
      </c>
      <c r="F809" s="0" t="n">
        <v>1</v>
      </c>
      <c r="G809" s="0" t="n">
        <v>1</v>
      </c>
      <c r="H809" s="0" t="n">
        <f aca="false">ROUND(F809,0)</f>
        <v>1</v>
      </c>
      <c r="I809" s="0" t="n">
        <v>29</v>
      </c>
      <c r="J809" s="0" t="n">
        <v>1</v>
      </c>
      <c r="K809" s="0" t="n">
        <v>2.6</v>
      </c>
      <c r="L809" s="0" t="n">
        <v>-2.6</v>
      </c>
      <c r="M809" s="0" t="n">
        <f aca="false">IF(AND(J809&lt;&gt;"",ABS(J809-H809)&lt;0.011),1,0)</f>
        <v>1</v>
      </c>
    </row>
    <row r="810" customFormat="false" ht="15" hidden="false" customHeight="false" outlineLevel="0" collapsed="false">
      <c r="A810" s="0" t="s">
        <v>15</v>
      </c>
      <c r="B810" s="0" t="s">
        <v>336</v>
      </c>
      <c r="C810" s="0" t="s">
        <v>172</v>
      </c>
      <c r="D810" s="0" t="s">
        <v>339</v>
      </c>
      <c r="E810" s="0" t="n">
        <v>5.2</v>
      </c>
      <c r="F810" s="0" t="n">
        <v>1</v>
      </c>
      <c r="G810" s="0" t="n">
        <v>1</v>
      </c>
      <c r="H810" s="0" t="n">
        <f aca="false">ROUND(F810,0)</f>
        <v>1</v>
      </c>
      <c r="I810" s="0" t="n">
        <v>29</v>
      </c>
      <c r="J810" s="0" t="n">
        <v>1</v>
      </c>
      <c r="K810" s="0" t="n">
        <v>2.6</v>
      </c>
      <c r="L810" s="0" t="n">
        <v>-2.6</v>
      </c>
      <c r="M810" s="0" t="n">
        <f aca="false">IF(AND(J810&lt;&gt;"",ABS(J810-H810)&lt;0.011),1,0)</f>
        <v>1</v>
      </c>
    </row>
    <row r="811" customFormat="false" ht="15" hidden="false" customHeight="false" outlineLevel="0" collapsed="false">
      <c r="A811" s="0" t="s">
        <v>15</v>
      </c>
      <c r="B811" s="0" t="s">
        <v>336</v>
      </c>
      <c r="C811" s="0" t="s">
        <v>172</v>
      </c>
      <c r="D811" s="0" t="s">
        <v>192</v>
      </c>
      <c r="E811" s="0" t="n">
        <v>27</v>
      </c>
      <c r="F811" s="0" t="n">
        <v>1</v>
      </c>
      <c r="G811" s="0" t="n">
        <v>1</v>
      </c>
      <c r="H811" s="0" t="n">
        <f aca="false">ROUND(F811,0)</f>
        <v>1</v>
      </c>
      <c r="I811" s="0" t="n">
        <v>29</v>
      </c>
      <c r="J811" s="0" t="n">
        <v>1</v>
      </c>
      <c r="K811" s="0" t="n">
        <v>13.5</v>
      </c>
      <c r="L811" s="0" t="n">
        <v>-13.5</v>
      </c>
      <c r="M811" s="0" t="n">
        <f aca="false">IF(AND(J811&lt;&gt;"",ABS(J811-H811)&lt;0.011),1,0)</f>
        <v>1</v>
      </c>
    </row>
    <row r="812" customFormat="false" ht="15" hidden="false" customHeight="false" outlineLevel="0" collapsed="false">
      <c r="A812" s="0" t="s">
        <v>15</v>
      </c>
      <c r="B812" s="0" t="s">
        <v>336</v>
      </c>
      <c r="C812" s="0" t="s">
        <v>172</v>
      </c>
      <c r="D812" s="0" t="s">
        <v>43</v>
      </c>
      <c r="E812" s="0" t="n">
        <v>7.8</v>
      </c>
      <c r="F812" s="0" t="n">
        <v>1</v>
      </c>
      <c r="G812" s="0" t="n">
        <v>1</v>
      </c>
      <c r="H812" s="0" t="n">
        <f aca="false">ROUND(F812,0)</f>
        <v>1</v>
      </c>
      <c r="I812" s="0" t="n">
        <v>29</v>
      </c>
      <c r="J812" s="0" t="n">
        <v>1</v>
      </c>
      <c r="K812" s="0" t="n">
        <v>3.9</v>
      </c>
      <c r="L812" s="0" t="n">
        <v>-3.9</v>
      </c>
      <c r="M812" s="0" t="n">
        <f aca="false">IF(AND(J812&lt;&gt;"",ABS(J812-H812)&lt;0.011),1,0)</f>
        <v>1</v>
      </c>
    </row>
    <row r="813" customFormat="false" ht="15" hidden="false" customHeight="false" outlineLevel="0" collapsed="false">
      <c r="A813" s="0" t="s">
        <v>15</v>
      </c>
      <c r="B813" s="0" t="s">
        <v>336</v>
      </c>
      <c r="C813" s="0" t="s">
        <v>172</v>
      </c>
      <c r="D813" s="0" t="s">
        <v>238</v>
      </c>
      <c r="E813" s="0" t="n">
        <v>7.9</v>
      </c>
      <c r="F813" s="0" t="n">
        <v>1</v>
      </c>
      <c r="G813" s="0" t="n">
        <v>1</v>
      </c>
      <c r="H813" s="0" t="n">
        <f aca="false">ROUND(F813,0)</f>
        <v>1</v>
      </c>
      <c r="I813" s="0" t="n">
        <v>29</v>
      </c>
      <c r="J813" s="0" t="n">
        <v>1</v>
      </c>
      <c r="K813" s="0" t="n">
        <v>3.95</v>
      </c>
      <c r="L813" s="0" t="n">
        <v>-3.95</v>
      </c>
      <c r="M813" s="0" t="n">
        <f aca="false">IF(AND(J813&lt;&gt;"",ABS(J813-H813)&lt;0.011),1,0)</f>
        <v>1</v>
      </c>
    </row>
    <row r="814" customFormat="false" ht="15" hidden="false" customHeight="false" outlineLevel="0" collapsed="false">
      <c r="A814" s="0" t="s">
        <v>15</v>
      </c>
      <c r="B814" s="0" t="s">
        <v>336</v>
      </c>
      <c r="C814" s="0" t="s">
        <v>172</v>
      </c>
      <c r="D814" s="0" t="s">
        <v>340</v>
      </c>
      <c r="E814" s="0" t="n">
        <v>7.8</v>
      </c>
      <c r="F814" s="0" t="n">
        <v>1</v>
      </c>
      <c r="G814" s="0" t="n">
        <v>1</v>
      </c>
      <c r="H814" s="0" t="n">
        <f aca="false">ROUND(F814,0)</f>
        <v>1</v>
      </c>
      <c r="I814" s="0" t="n">
        <v>29</v>
      </c>
      <c r="J814" s="0" t="n">
        <v>1</v>
      </c>
      <c r="K814" s="0" t="n">
        <v>3.9</v>
      </c>
      <c r="L814" s="0" t="n">
        <v>-3.9</v>
      </c>
      <c r="M814" s="0" t="n">
        <f aca="false">IF(AND(J814&lt;&gt;"",ABS(J814-H814)&lt;0.011),1,0)</f>
        <v>1</v>
      </c>
    </row>
    <row r="815" customFormat="false" ht="15" hidden="false" customHeight="false" outlineLevel="0" collapsed="false">
      <c r="A815" s="0" t="s">
        <v>15</v>
      </c>
      <c r="B815" s="0" t="s">
        <v>336</v>
      </c>
      <c r="C815" s="0" t="s">
        <v>172</v>
      </c>
      <c r="D815" s="0" t="s">
        <v>112</v>
      </c>
      <c r="E815" s="0" t="n">
        <v>8.5</v>
      </c>
      <c r="F815" s="0" t="n">
        <v>1</v>
      </c>
      <c r="G815" s="0" t="n">
        <v>1</v>
      </c>
      <c r="H815" s="0" t="n">
        <f aca="false">ROUND(F815,0)</f>
        <v>1</v>
      </c>
      <c r="I815" s="0" t="n">
        <v>29</v>
      </c>
      <c r="J815" s="0" t="n">
        <v>1</v>
      </c>
      <c r="K815" s="0" t="n">
        <v>4.25</v>
      </c>
      <c r="L815" s="0" t="n">
        <v>-4.25</v>
      </c>
      <c r="M815" s="0" t="n">
        <f aca="false">IF(AND(J815&lt;&gt;"",ABS(J815-H815)&lt;0.011),1,0)</f>
        <v>1</v>
      </c>
    </row>
    <row r="816" customFormat="false" ht="15" hidden="false" customHeight="false" outlineLevel="0" collapsed="false">
      <c r="A816" s="0" t="s">
        <v>15</v>
      </c>
      <c r="B816" s="0" t="s">
        <v>336</v>
      </c>
      <c r="C816" s="0" t="s">
        <v>172</v>
      </c>
      <c r="D816" s="0" t="s">
        <v>76</v>
      </c>
      <c r="E816" s="0" t="n">
        <v>17.6</v>
      </c>
      <c r="F816" s="0" t="n">
        <v>1</v>
      </c>
      <c r="G816" s="0" t="n">
        <v>1</v>
      </c>
      <c r="H816" s="0" t="n">
        <f aca="false">ROUND(F816,0)</f>
        <v>1</v>
      </c>
      <c r="I816" s="0" t="n">
        <v>29</v>
      </c>
      <c r="J816" s="0" t="n">
        <v>1</v>
      </c>
      <c r="K816" s="0" t="n">
        <v>8.8</v>
      </c>
      <c r="L816" s="0" t="n">
        <v>-8.8</v>
      </c>
      <c r="M816" s="0" t="n">
        <f aca="false">IF(AND(J816&lt;&gt;"",ABS(J816-H816)&lt;0.011),1,0)</f>
        <v>1</v>
      </c>
    </row>
    <row r="817" customFormat="false" ht="15" hidden="false" customHeight="false" outlineLevel="0" collapsed="false">
      <c r="A817" s="0" t="s">
        <v>15</v>
      </c>
      <c r="B817" s="0" t="s">
        <v>336</v>
      </c>
      <c r="C817" s="0" t="s">
        <v>90</v>
      </c>
      <c r="D817" s="0" t="s">
        <v>25</v>
      </c>
      <c r="E817" s="0" t="n">
        <v>15.9</v>
      </c>
      <c r="F817" s="0" t="n">
        <v>1</v>
      </c>
      <c r="G817" s="0" t="n">
        <v>1</v>
      </c>
      <c r="H817" s="0" t="n">
        <f aca="false">ROUND(F817,0)</f>
        <v>1</v>
      </c>
      <c r="I817" s="0" t="n">
        <v>30</v>
      </c>
      <c r="J817" s="0" t="n">
        <v>1</v>
      </c>
      <c r="K817" s="0" t="n">
        <v>7.95</v>
      </c>
      <c r="L817" s="0" t="n">
        <v>-7.95</v>
      </c>
      <c r="M817" s="0" t="n">
        <f aca="false">IF(AND(J817&lt;&gt;"",ABS(J817-H817)&lt;0.011),1,0)</f>
        <v>1</v>
      </c>
    </row>
    <row r="818" customFormat="false" ht="15" hidden="false" customHeight="false" outlineLevel="0" collapsed="false">
      <c r="A818" s="0" t="s">
        <v>15</v>
      </c>
      <c r="B818" s="0" t="s">
        <v>336</v>
      </c>
      <c r="C818" s="0" t="s">
        <v>90</v>
      </c>
      <c r="D818" s="0" t="s">
        <v>29</v>
      </c>
      <c r="E818" s="0" t="n">
        <v>11.6</v>
      </c>
      <c r="F818" s="0" t="n">
        <v>1</v>
      </c>
      <c r="G818" s="0" t="n">
        <v>1</v>
      </c>
      <c r="H818" s="0" t="n">
        <f aca="false">ROUND(F818,0)</f>
        <v>1</v>
      </c>
      <c r="I818" s="0" t="n">
        <v>30</v>
      </c>
      <c r="J818" s="0" t="n">
        <v>1</v>
      </c>
      <c r="K818" s="0" t="n">
        <v>5.8</v>
      </c>
      <c r="L818" s="0" t="n">
        <v>-5.8</v>
      </c>
      <c r="M818" s="0" t="n">
        <f aca="false">IF(AND(J818&lt;&gt;"",ABS(J818-H818)&lt;0.011),1,0)</f>
        <v>1</v>
      </c>
    </row>
    <row r="819" customFormat="false" ht="15" hidden="false" customHeight="false" outlineLevel="0" collapsed="false">
      <c r="A819" s="0" t="s">
        <v>15</v>
      </c>
      <c r="B819" s="0" t="s">
        <v>341</v>
      </c>
      <c r="C819" s="0" t="s">
        <v>172</v>
      </c>
      <c r="D819" s="0" t="s">
        <v>60</v>
      </c>
      <c r="E819" s="0" t="n">
        <v>19</v>
      </c>
      <c r="F819" s="0" t="n">
        <v>1</v>
      </c>
      <c r="G819" s="0" t="n">
        <v>1</v>
      </c>
      <c r="H819" s="0" t="n">
        <f aca="false">ROUND(F819,0)</f>
        <v>1</v>
      </c>
      <c r="I819" s="0" t="n">
        <v>29</v>
      </c>
      <c r="J819" s="0" t="n">
        <v>1</v>
      </c>
      <c r="K819" s="0" t="n">
        <v>9.5</v>
      </c>
      <c r="L819" s="0" t="n">
        <v>-9.5</v>
      </c>
      <c r="M819" s="0" t="n">
        <f aca="false">IF(AND(J819&lt;&gt;"",ABS(J819-H819)&lt;0.011),1,0)</f>
        <v>1</v>
      </c>
    </row>
    <row r="820" customFormat="false" ht="15" hidden="false" customHeight="false" outlineLevel="0" collapsed="false">
      <c r="A820" s="0" t="s">
        <v>15</v>
      </c>
      <c r="B820" s="0" t="s">
        <v>341</v>
      </c>
      <c r="C820" s="0" t="s">
        <v>172</v>
      </c>
      <c r="D820" s="0" t="s">
        <v>32</v>
      </c>
      <c r="E820" s="0" t="n">
        <v>2.2</v>
      </c>
      <c r="F820" s="0" t="n">
        <v>3</v>
      </c>
      <c r="G820" s="0" t="n">
        <v>1</v>
      </c>
      <c r="H820" s="0" t="n">
        <f aca="false">ROUND(F820,0)</f>
        <v>3</v>
      </c>
      <c r="I820" s="0" t="n">
        <v>29</v>
      </c>
      <c r="J820" s="0" t="n">
        <v>3</v>
      </c>
      <c r="K820" s="0" t="n">
        <v>3.3</v>
      </c>
      <c r="L820" s="0" t="n">
        <v>-3.3</v>
      </c>
      <c r="M820" s="0" t="n">
        <f aca="false">IF(AND(J820&lt;&gt;"",ABS(J820-H820)&lt;0.011),1,0)</f>
        <v>1</v>
      </c>
    </row>
    <row r="821" customFormat="false" ht="15" hidden="false" customHeight="false" outlineLevel="0" collapsed="false">
      <c r="A821" s="0" t="s">
        <v>15</v>
      </c>
      <c r="B821" s="0" t="s">
        <v>341</v>
      </c>
      <c r="C821" s="0" t="s">
        <v>172</v>
      </c>
      <c r="D821" s="0" t="s">
        <v>33</v>
      </c>
      <c r="E821" s="0" t="n">
        <v>2.9</v>
      </c>
      <c r="F821" s="0" t="n">
        <v>1</v>
      </c>
      <c r="G821" s="0" t="n">
        <v>1</v>
      </c>
      <c r="H821" s="0" t="n">
        <f aca="false">ROUND(F821,0)</f>
        <v>1</v>
      </c>
      <c r="I821" s="0" t="n">
        <v>29</v>
      </c>
      <c r="J821" s="0" t="n">
        <v>1</v>
      </c>
      <c r="K821" s="0" t="n">
        <v>1.45</v>
      </c>
      <c r="L821" s="0" t="n">
        <v>-1.45</v>
      </c>
      <c r="M821" s="0" t="n">
        <f aca="false">IF(AND(J821&lt;&gt;"",ABS(J821-H821)&lt;0.011),1,0)</f>
        <v>1</v>
      </c>
    </row>
    <row r="822" customFormat="false" ht="15" hidden="false" customHeight="false" outlineLevel="0" collapsed="false">
      <c r="A822" s="0" t="s">
        <v>15</v>
      </c>
      <c r="B822" s="0" t="s">
        <v>341</v>
      </c>
      <c r="C822" s="0" t="s">
        <v>172</v>
      </c>
      <c r="D822" s="0" t="s">
        <v>93</v>
      </c>
      <c r="E822" s="0" t="n">
        <v>9.8</v>
      </c>
      <c r="F822" s="0" t="n">
        <v>1</v>
      </c>
      <c r="G822" s="0" t="n">
        <v>1</v>
      </c>
      <c r="H822" s="0" t="n">
        <f aca="false">ROUND(F822,0)</f>
        <v>1</v>
      </c>
      <c r="I822" s="0" t="n">
        <v>29</v>
      </c>
      <c r="J822" s="0" t="n">
        <v>1</v>
      </c>
      <c r="K822" s="0" t="n">
        <v>4.9</v>
      </c>
      <c r="L822" s="0" t="n">
        <v>-4.9</v>
      </c>
      <c r="M822" s="0" t="n">
        <f aca="false">IF(AND(J822&lt;&gt;"",ABS(J822-H822)&lt;0.011),1,0)</f>
        <v>1</v>
      </c>
    </row>
    <row r="823" customFormat="false" ht="15" hidden="false" customHeight="false" outlineLevel="0" collapsed="false">
      <c r="A823" s="0" t="s">
        <v>15</v>
      </c>
      <c r="B823" s="0" t="s">
        <v>341</v>
      </c>
      <c r="C823" s="0" t="s">
        <v>172</v>
      </c>
      <c r="D823" s="0" t="s">
        <v>285</v>
      </c>
      <c r="E823" s="0" t="n">
        <v>6.1</v>
      </c>
      <c r="F823" s="0" t="n">
        <v>1</v>
      </c>
      <c r="G823" s="0" t="n">
        <v>1</v>
      </c>
      <c r="H823" s="0" t="n">
        <f aca="false">ROUND(F823,0)</f>
        <v>1</v>
      </c>
      <c r="I823" s="0" t="n">
        <v>29</v>
      </c>
      <c r="J823" s="0" t="n">
        <v>1</v>
      </c>
      <c r="K823" s="0" t="n">
        <v>3.05</v>
      </c>
      <c r="L823" s="0" t="n">
        <v>-3.05</v>
      </c>
      <c r="M823" s="0" t="n">
        <f aca="false">IF(AND(J823&lt;&gt;"",ABS(J823-H823)&lt;0.011),1,0)</f>
        <v>1</v>
      </c>
    </row>
    <row r="824" customFormat="false" ht="15" hidden="false" customHeight="false" outlineLevel="0" collapsed="false">
      <c r="A824" s="0" t="s">
        <v>15</v>
      </c>
      <c r="B824" s="0" t="s">
        <v>341</v>
      </c>
      <c r="C824" s="0" t="s">
        <v>172</v>
      </c>
      <c r="D824" s="0" t="s">
        <v>184</v>
      </c>
      <c r="E824" s="0" t="n">
        <v>8.8</v>
      </c>
      <c r="F824" s="0" t="n">
        <v>1</v>
      </c>
      <c r="G824" s="0" t="n">
        <v>1</v>
      </c>
      <c r="H824" s="0" t="n">
        <f aca="false">ROUND(F824,0)</f>
        <v>1</v>
      </c>
      <c r="I824" s="0" t="n">
        <v>29</v>
      </c>
      <c r="J824" s="0" t="n">
        <v>1</v>
      </c>
      <c r="K824" s="0" t="n">
        <v>4.4</v>
      </c>
      <c r="L824" s="0" t="n">
        <v>-4.4</v>
      </c>
      <c r="M824" s="0" t="n">
        <f aca="false">IF(AND(J824&lt;&gt;"",ABS(J824-H824)&lt;0.011),1,0)</f>
        <v>1</v>
      </c>
    </row>
    <row r="825" customFormat="false" ht="15" hidden="false" customHeight="false" outlineLevel="0" collapsed="false">
      <c r="A825" s="0" t="s">
        <v>15</v>
      </c>
      <c r="B825" s="0" t="s">
        <v>341</v>
      </c>
      <c r="C825" s="0" t="s">
        <v>172</v>
      </c>
      <c r="D825" s="0" t="s">
        <v>24</v>
      </c>
      <c r="E825" s="0" t="n">
        <v>3.9</v>
      </c>
      <c r="F825" s="0" t="n">
        <v>1</v>
      </c>
      <c r="G825" s="0" t="n">
        <v>1</v>
      </c>
      <c r="H825" s="0" t="n">
        <f aca="false">ROUND(F825,0)</f>
        <v>1</v>
      </c>
      <c r="I825" s="0" t="n">
        <v>29</v>
      </c>
      <c r="J825" s="0" t="n">
        <v>1</v>
      </c>
      <c r="K825" s="0" t="n">
        <v>1.95</v>
      </c>
      <c r="L825" s="0" t="n">
        <v>-1.95</v>
      </c>
      <c r="M825" s="0" t="n">
        <f aca="false">IF(AND(J825&lt;&gt;"",ABS(J825-H825)&lt;0.011),1,0)</f>
        <v>1</v>
      </c>
    </row>
    <row r="826" customFormat="false" ht="15" hidden="false" customHeight="false" outlineLevel="0" collapsed="false">
      <c r="A826" s="0" t="s">
        <v>15</v>
      </c>
      <c r="B826" s="0" t="s">
        <v>342</v>
      </c>
      <c r="C826" s="0" t="s">
        <v>101</v>
      </c>
      <c r="D826" s="0" t="s">
        <v>343</v>
      </c>
      <c r="E826" s="0" t="n">
        <v>10.7</v>
      </c>
      <c r="F826" s="0" t="n">
        <v>1</v>
      </c>
      <c r="G826" s="0" t="n">
        <v>1</v>
      </c>
      <c r="H826" s="0" t="n">
        <f aca="false">ROUND(F826,0)</f>
        <v>1</v>
      </c>
      <c r="I826" s="0" t="n">
        <v>11</v>
      </c>
      <c r="J826" s="0" t="n">
        <v>1</v>
      </c>
      <c r="K826" s="0" t="n">
        <v>7.17</v>
      </c>
      <c r="L826" s="0" t="n">
        <v>-3.53</v>
      </c>
      <c r="M826" s="0" t="n">
        <f aca="false">IF(AND(J826&lt;&gt;"",ABS(J826-H826)&lt;0.011),1,0)</f>
        <v>1</v>
      </c>
    </row>
    <row r="827" customFormat="false" ht="15" hidden="false" customHeight="false" outlineLevel="0" collapsed="false">
      <c r="A827" s="0" t="s">
        <v>15</v>
      </c>
      <c r="B827" s="0" t="s">
        <v>342</v>
      </c>
      <c r="C827" s="0" t="s">
        <v>101</v>
      </c>
      <c r="D827" s="0" t="s">
        <v>60</v>
      </c>
      <c r="E827" s="0" t="n">
        <v>19</v>
      </c>
      <c r="F827" s="0" t="n">
        <v>1</v>
      </c>
      <c r="G827" s="0" t="n">
        <v>1</v>
      </c>
      <c r="H827" s="0" t="n">
        <f aca="false">ROUND(F827,0)</f>
        <v>1</v>
      </c>
      <c r="I827" s="0" t="n">
        <v>11</v>
      </c>
      <c r="J827" s="0" t="n">
        <v>1</v>
      </c>
      <c r="K827" s="0" t="n">
        <v>12.73</v>
      </c>
      <c r="L827" s="0" t="n">
        <v>-6.27</v>
      </c>
      <c r="M827" s="0" t="n">
        <f aca="false">IF(AND(J827&lt;&gt;"",ABS(J827-H827)&lt;0.011),1,0)</f>
        <v>1</v>
      </c>
    </row>
    <row r="828" customFormat="false" ht="15" hidden="false" customHeight="false" outlineLevel="0" collapsed="false">
      <c r="A828" s="0" t="s">
        <v>15</v>
      </c>
      <c r="B828" s="0" t="s">
        <v>342</v>
      </c>
      <c r="C828" s="0" t="s">
        <v>101</v>
      </c>
      <c r="D828" s="0" t="s">
        <v>67</v>
      </c>
      <c r="E828" s="0" t="n">
        <v>4.2</v>
      </c>
      <c r="F828" s="0" t="n">
        <v>1</v>
      </c>
      <c r="G828" s="0" t="n">
        <v>1</v>
      </c>
      <c r="H828" s="0" t="n">
        <f aca="false">ROUND(F828,0)</f>
        <v>1</v>
      </c>
      <c r="I828" s="0" t="n">
        <v>11</v>
      </c>
      <c r="J828" s="0" t="n">
        <v>1</v>
      </c>
      <c r="K828" s="0" t="n">
        <v>2.81</v>
      </c>
      <c r="L828" s="0" t="n">
        <v>-1.39</v>
      </c>
      <c r="M828" s="0" t="n">
        <f aca="false">IF(AND(J828&lt;&gt;"",ABS(J828-H828)&lt;0.011),1,0)</f>
        <v>1</v>
      </c>
    </row>
    <row r="829" customFormat="false" ht="15" hidden="false" customHeight="false" outlineLevel="0" collapsed="false">
      <c r="A829" s="0" t="s">
        <v>15</v>
      </c>
      <c r="B829" s="0" t="s">
        <v>342</v>
      </c>
      <c r="C829" s="0" t="s">
        <v>101</v>
      </c>
      <c r="D829" s="0" t="s">
        <v>69</v>
      </c>
      <c r="E829" s="0" t="n">
        <v>6.5</v>
      </c>
      <c r="F829" s="0" t="n">
        <v>1</v>
      </c>
      <c r="G829" s="0" t="n">
        <v>1</v>
      </c>
      <c r="H829" s="0" t="n">
        <f aca="false">ROUND(F829,0)</f>
        <v>1</v>
      </c>
      <c r="I829" s="0" t="n">
        <v>11</v>
      </c>
      <c r="J829" s="0" t="n">
        <v>1</v>
      </c>
      <c r="K829" s="0" t="n">
        <v>4.36</v>
      </c>
      <c r="L829" s="0" t="n">
        <v>-2.14</v>
      </c>
      <c r="M829" s="0" t="n">
        <f aca="false">IF(AND(J829&lt;&gt;"",ABS(J829-H829)&lt;0.011),1,0)</f>
        <v>1</v>
      </c>
    </row>
    <row r="830" customFormat="false" ht="15" hidden="false" customHeight="false" outlineLevel="0" collapsed="false">
      <c r="A830" s="0" t="s">
        <v>15</v>
      </c>
      <c r="B830" s="0" t="s">
        <v>342</v>
      </c>
      <c r="C830" s="0" t="s">
        <v>101</v>
      </c>
      <c r="D830" s="0" t="s">
        <v>70</v>
      </c>
      <c r="E830" s="0" t="n">
        <v>32</v>
      </c>
      <c r="F830" s="0" t="n">
        <v>2</v>
      </c>
      <c r="G830" s="0" t="n">
        <v>1</v>
      </c>
      <c r="H830" s="0" t="n">
        <f aca="false">ROUND(F830,0)</f>
        <v>2</v>
      </c>
      <c r="I830" s="0" t="n">
        <v>11</v>
      </c>
      <c r="J830" s="0" t="n">
        <v>2</v>
      </c>
      <c r="K830" s="0" t="n">
        <v>42.55</v>
      </c>
      <c r="L830" s="0" t="n">
        <v>-21.45</v>
      </c>
      <c r="M830" s="0" t="n">
        <f aca="false">IF(AND(J830&lt;&gt;"",ABS(J830-H830)&lt;0.011),1,0)</f>
        <v>1</v>
      </c>
    </row>
    <row r="831" customFormat="false" ht="15" hidden="false" customHeight="false" outlineLevel="0" collapsed="false">
      <c r="A831" s="0" t="s">
        <v>15</v>
      </c>
      <c r="B831" s="0" t="s">
        <v>342</v>
      </c>
      <c r="C831" s="0" t="s">
        <v>101</v>
      </c>
      <c r="D831" s="0" t="s">
        <v>35</v>
      </c>
      <c r="E831" s="0" t="n">
        <v>7.2</v>
      </c>
      <c r="F831" s="0" t="n">
        <v>1</v>
      </c>
      <c r="G831" s="0" t="n">
        <v>1</v>
      </c>
      <c r="H831" s="0" t="n">
        <f aca="false">ROUND(F831,0)</f>
        <v>1</v>
      </c>
      <c r="I831" s="0" t="n">
        <v>11</v>
      </c>
      <c r="J831" s="0" t="n">
        <v>1</v>
      </c>
      <c r="K831" s="0" t="n">
        <v>4.82</v>
      </c>
      <c r="L831" s="0" t="n">
        <v>-2.38</v>
      </c>
      <c r="M831" s="0" t="n">
        <f aca="false">IF(AND(J831&lt;&gt;"",ABS(J831-H831)&lt;0.011),1,0)</f>
        <v>1</v>
      </c>
    </row>
    <row r="832" customFormat="false" ht="15" hidden="false" customHeight="false" outlineLevel="0" collapsed="false">
      <c r="A832" s="0" t="s">
        <v>15</v>
      </c>
      <c r="B832" s="0" t="s">
        <v>342</v>
      </c>
      <c r="C832" s="0" t="s">
        <v>101</v>
      </c>
      <c r="D832" s="0" t="s">
        <v>24</v>
      </c>
      <c r="E832" s="0" t="n">
        <v>3.9</v>
      </c>
      <c r="F832" s="0" t="n">
        <v>1</v>
      </c>
      <c r="G832" s="0" t="n">
        <v>1</v>
      </c>
      <c r="H832" s="0" t="n">
        <f aca="false">ROUND(F832,0)</f>
        <v>1</v>
      </c>
      <c r="I832" s="0" t="n">
        <v>11</v>
      </c>
      <c r="J832" s="0" t="n">
        <v>1</v>
      </c>
      <c r="K832" s="0" t="n">
        <v>2.61</v>
      </c>
      <c r="L832" s="0" t="n">
        <v>-1.29</v>
      </c>
      <c r="M832" s="0" t="n">
        <f aca="false">IF(AND(J832&lt;&gt;"",ABS(J832-H832)&lt;0.011),1,0)</f>
        <v>1</v>
      </c>
    </row>
    <row r="833" customFormat="false" ht="15" hidden="false" customHeight="false" outlineLevel="0" collapsed="false">
      <c r="A833" s="0" t="s">
        <v>15</v>
      </c>
      <c r="B833" s="0" t="s">
        <v>344</v>
      </c>
      <c r="C833" s="0" t="s">
        <v>346</v>
      </c>
      <c r="D833" s="0" t="s">
        <v>55</v>
      </c>
      <c r="E833" s="0" t="n">
        <v>6.9</v>
      </c>
      <c r="F833" s="0" t="n">
        <v>1</v>
      </c>
      <c r="G833" s="0" t="n">
        <v>1</v>
      </c>
      <c r="H833" s="0" t="n">
        <f aca="false">ROUND(F833,0)</f>
        <v>1</v>
      </c>
      <c r="I833" s="0" t="n">
        <v>33</v>
      </c>
      <c r="J833" s="0" t="n">
        <v>1</v>
      </c>
      <c r="K833" s="0" t="n">
        <v>3.45</v>
      </c>
      <c r="L833" s="0" t="n">
        <v>-3.45</v>
      </c>
      <c r="M833" s="0" t="n">
        <f aca="false">IF(AND(J833&lt;&gt;"",ABS(J833-H833)&lt;0.011),1,0)</f>
        <v>1</v>
      </c>
    </row>
    <row r="834" customFormat="false" ht="15" hidden="false" customHeight="false" outlineLevel="0" collapsed="false">
      <c r="A834" s="0" t="s">
        <v>15</v>
      </c>
      <c r="B834" s="0" t="s">
        <v>344</v>
      </c>
      <c r="C834" s="0" t="s">
        <v>346</v>
      </c>
      <c r="D834" s="0" t="s">
        <v>42</v>
      </c>
      <c r="E834" s="0" t="n">
        <v>8.7</v>
      </c>
      <c r="F834" s="0" t="n">
        <v>1</v>
      </c>
      <c r="G834" s="0" t="n">
        <v>1</v>
      </c>
      <c r="H834" s="0" t="n">
        <f aca="false">ROUND(F834,0)</f>
        <v>1</v>
      </c>
      <c r="I834" s="0" t="n">
        <v>33</v>
      </c>
      <c r="J834" s="0" t="n">
        <v>1</v>
      </c>
      <c r="K834" s="0" t="n">
        <v>4.35</v>
      </c>
      <c r="L834" s="0" t="n">
        <v>-4.35</v>
      </c>
      <c r="M834" s="0" t="n">
        <f aca="false">IF(AND(J834&lt;&gt;"",ABS(J834-H834)&lt;0.011),1,0)</f>
        <v>1</v>
      </c>
    </row>
    <row r="835" customFormat="false" ht="15" hidden="false" customHeight="false" outlineLevel="0" collapsed="false">
      <c r="A835" s="0" t="s">
        <v>15</v>
      </c>
      <c r="B835" s="0" t="s">
        <v>344</v>
      </c>
      <c r="C835" s="0" t="s">
        <v>346</v>
      </c>
      <c r="D835" s="0" t="s">
        <v>116</v>
      </c>
      <c r="E835" s="0" t="n">
        <v>13.4</v>
      </c>
      <c r="F835" s="0" t="n">
        <v>1</v>
      </c>
      <c r="G835" s="0" t="n">
        <v>1</v>
      </c>
      <c r="H835" s="0" t="n">
        <f aca="false">ROUND(F835,0)</f>
        <v>1</v>
      </c>
      <c r="I835" s="0" t="n">
        <v>33</v>
      </c>
      <c r="J835" s="0" t="n">
        <v>1</v>
      </c>
      <c r="K835" s="0" t="n">
        <v>6.7</v>
      </c>
      <c r="L835" s="0" t="n">
        <v>-6.7</v>
      </c>
      <c r="M835" s="0" t="n">
        <f aca="false">IF(AND(J835&lt;&gt;"",ABS(J835-H835)&lt;0.011),1,0)</f>
        <v>1</v>
      </c>
    </row>
    <row r="836" customFormat="false" ht="15" hidden="false" customHeight="false" outlineLevel="0" collapsed="false">
      <c r="A836" s="0" t="s">
        <v>15</v>
      </c>
      <c r="B836" s="0" t="s">
        <v>344</v>
      </c>
      <c r="C836" s="0" t="s">
        <v>346</v>
      </c>
      <c r="D836" s="0" t="s">
        <v>76</v>
      </c>
      <c r="E836" s="0" t="n">
        <v>17.6</v>
      </c>
      <c r="F836" s="0" t="n">
        <v>1</v>
      </c>
      <c r="G836" s="0" t="n">
        <v>1</v>
      </c>
      <c r="H836" s="0" t="n">
        <f aca="false">ROUND(F836,0)</f>
        <v>1</v>
      </c>
      <c r="I836" s="0" t="n">
        <v>33</v>
      </c>
      <c r="J836" s="0" t="n">
        <v>1</v>
      </c>
      <c r="K836" s="0" t="n">
        <v>8.8</v>
      </c>
      <c r="L836" s="0" t="n">
        <v>-8.8</v>
      </c>
      <c r="M836" s="0" t="n">
        <f aca="false">IF(AND(J836&lt;&gt;"",ABS(J836-H836)&lt;0.011),1,0)</f>
        <v>1</v>
      </c>
    </row>
    <row r="837" customFormat="false" ht="15" hidden="false" customHeight="false" outlineLevel="0" collapsed="false">
      <c r="A837" s="0" t="s">
        <v>15</v>
      </c>
      <c r="B837" s="0" t="s">
        <v>344</v>
      </c>
      <c r="C837" s="0" t="s">
        <v>346</v>
      </c>
      <c r="D837" s="0" t="s">
        <v>149</v>
      </c>
      <c r="E837" s="0" t="n">
        <v>15.9</v>
      </c>
      <c r="F837" s="0" t="n">
        <v>1</v>
      </c>
      <c r="G837" s="0" t="n">
        <v>1</v>
      </c>
      <c r="H837" s="0" t="n">
        <f aca="false">ROUND(F837,0)</f>
        <v>1</v>
      </c>
      <c r="I837" s="0" t="n">
        <v>33</v>
      </c>
      <c r="J837" s="0" t="n">
        <v>1</v>
      </c>
      <c r="K837" s="0" t="n">
        <v>7.95</v>
      </c>
      <c r="L837" s="0" t="n">
        <v>-7.95</v>
      </c>
      <c r="M837" s="0" t="n">
        <f aca="false">IF(AND(J837&lt;&gt;"",ABS(J837-H837)&lt;0.011),1,0)</f>
        <v>1</v>
      </c>
    </row>
    <row r="838" customFormat="false" ht="15" hidden="false" customHeight="false" outlineLevel="0" collapsed="false">
      <c r="A838" s="0" t="s">
        <v>15</v>
      </c>
      <c r="B838" s="0" t="s">
        <v>344</v>
      </c>
      <c r="C838" s="0" t="s">
        <v>347</v>
      </c>
      <c r="D838" s="0" t="s">
        <v>38</v>
      </c>
      <c r="E838" s="0" t="n">
        <v>3.9</v>
      </c>
      <c r="F838" s="0" t="n">
        <v>2</v>
      </c>
      <c r="G838" s="0" t="n">
        <v>1</v>
      </c>
      <c r="H838" s="0" t="n">
        <f aca="false">ROUND(F838,0)</f>
        <v>2</v>
      </c>
      <c r="I838" s="0" t="n">
        <v>36</v>
      </c>
      <c r="J838" s="0" t="n">
        <v>2</v>
      </c>
      <c r="K838" s="0" t="n">
        <v>2.57</v>
      </c>
      <c r="L838" s="0" t="n">
        <v>-5.23</v>
      </c>
      <c r="M838" s="0" t="n">
        <f aca="false">IF(AND(J838&lt;&gt;"",ABS(J838-H838)&lt;0.011),1,0)</f>
        <v>1</v>
      </c>
    </row>
    <row r="839" customFormat="false" ht="15" hidden="false" customHeight="false" outlineLevel="0" collapsed="false">
      <c r="A839" s="0" t="s">
        <v>15</v>
      </c>
      <c r="B839" s="0" t="s">
        <v>344</v>
      </c>
      <c r="C839" s="0" t="s">
        <v>347</v>
      </c>
      <c r="D839" s="0" t="s">
        <v>108</v>
      </c>
      <c r="E839" s="0" t="n">
        <v>4.7</v>
      </c>
      <c r="F839" s="0" t="n">
        <v>2</v>
      </c>
      <c r="G839" s="0" t="n">
        <v>1</v>
      </c>
      <c r="H839" s="0" t="n">
        <f aca="false">ROUND(F839,0)</f>
        <v>2</v>
      </c>
      <c r="I839" s="0" t="n">
        <v>36</v>
      </c>
      <c r="J839" s="0" t="n">
        <v>2</v>
      </c>
      <c r="K839" s="0" t="n">
        <v>3.1</v>
      </c>
      <c r="L839" s="0" t="n">
        <v>-6.3</v>
      </c>
      <c r="M839" s="0" t="n">
        <f aca="false">IF(AND(J839&lt;&gt;"",ABS(J839-H839)&lt;0.011),1,0)</f>
        <v>1</v>
      </c>
    </row>
    <row r="840" customFormat="false" ht="15" hidden="false" customHeight="false" outlineLevel="0" collapsed="false">
      <c r="A840" s="0" t="s">
        <v>15</v>
      </c>
      <c r="B840" s="0" t="s">
        <v>344</v>
      </c>
      <c r="C840" s="0" t="s">
        <v>347</v>
      </c>
      <c r="D840" s="0" t="s">
        <v>32</v>
      </c>
      <c r="E840" s="0" t="n">
        <v>2.2</v>
      </c>
      <c r="F840" s="0" t="n">
        <v>1</v>
      </c>
      <c r="G840" s="0" t="n">
        <v>1</v>
      </c>
      <c r="H840" s="0" t="n">
        <f aca="false">ROUND(F840,0)</f>
        <v>1</v>
      </c>
      <c r="I840" s="0" t="n">
        <v>36</v>
      </c>
      <c r="J840" s="0" t="n">
        <v>1</v>
      </c>
      <c r="K840" s="0" t="n">
        <v>0.73</v>
      </c>
      <c r="L840" s="0" t="n">
        <v>-1.47</v>
      </c>
      <c r="M840" s="0" t="n">
        <f aca="false">IF(AND(J840&lt;&gt;"",ABS(J840-H840)&lt;0.011),1,0)</f>
        <v>1</v>
      </c>
    </row>
    <row r="841" customFormat="false" ht="15" hidden="false" customHeight="false" outlineLevel="0" collapsed="false">
      <c r="A841" s="0" t="s">
        <v>15</v>
      </c>
      <c r="B841" s="0" t="s">
        <v>344</v>
      </c>
      <c r="C841" s="0" t="s">
        <v>347</v>
      </c>
      <c r="D841" s="0" t="s">
        <v>348</v>
      </c>
      <c r="E841" s="0" t="n">
        <v>7</v>
      </c>
      <c r="F841" s="0" t="n">
        <v>1</v>
      </c>
      <c r="G841" s="0" t="n">
        <v>1</v>
      </c>
      <c r="H841" s="0" t="n">
        <f aca="false">ROUND(F841,0)</f>
        <v>1</v>
      </c>
      <c r="I841" s="0" t="n">
        <v>36</v>
      </c>
      <c r="J841" s="0" t="n">
        <v>1</v>
      </c>
      <c r="K841" s="0" t="n">
        <v>2.31</v>
      </c>
      <c r="L841" s="0" t="n">
        <v>-4.69</v>
      </c>
      <c r="M841" s="0" t="n">
        <f aca="false">IF(AND(J841&lt;&gt;"",ABS(J841-H841)&lt;0.011),1,0)</f>
        <v>1</v>
      </c>
    </row>
    <row r="842" customFormat="false" ht="15" hidden="false" customHeight="false" outlineLevel="0" collapsed="false">
      <c r="A842" s="0" t="s">
        <v>15</v>
      </c>
      <c r="B842" s="0" t="s">
        <v>344</v>
      </c>
      <c r="C842" s="0" t="s">
        <v>347</v>
      </c>
      <c r="D842" s="0" t="s">
        <v>35</v>
      </c>
      <c r="E842" s="0" t="n">
        <v>7.2</v>
      </c>
      <c r="F842" s="0" t="n">
        <v>2</v>
      </c>
      <c r="G842" s="0" t="n">
        <v>1</v>
      </c>
      <c r="H842" s="0" t="n">
        <f aca="false">ROUND(F842,0)</f>
        <v>2</v>
      </c>
      <c r="I842" s="0" t="n">
        <v>36</v>
      </c>
      <c r="J842" s="0" t="n">
        <v>2</v>
      </c>
      <c r="K842" s="0" t="n">
        <v>4.75</v>
      </c>
      <c r="L842" s="0" t="n">
        <v>-9.65</v>
      </c>
      <c r="M842" s="0" t="n">
        <f aca="false">IF(AND(J842&lt;&gt;"",ABS(J842-H842)&lt;0.011),1,0)</f>
        <v>1</v>
      </c>
    </row>
    <row r="843" customFormat="false" ht="15" hidden="false" customHeight="false" outlineLevel="0" collapsed="false">
      <c r="A843" s="0" t="s">
        <v>15</v>
      </c>
      <c r="B843" s="0" t="s">
        <v>349</v>
      </c>
      <c r="C843" s="0" t="s">
        <v>346</v>
      </c>
      <c r="D843" s="0" t="s">
        <v>247</v>
      </c>
      <c r="E843" s="0" t="n">
        <v>3.2</v>
      </c>
      <c r="F843" s="0" t="n">
        <v>1</v>
      </c>
      <c r="G843" s="0" t="n">
        <v>1</v>
      </c>
      <c r="H843" s="0" t="n">
        <f aca="false">ROUND(F843,0)</f>
        <v>1</v>
      </c>
      <c r="I843" s="0" t="n">
        <v>33</v>
      </c>
      <c r="J843" s="0" t="n">
        <v>1</v>
      </c>
      <c r="K843" s="0" t="n">
        <v>1.6</v>
      </c>
      <c r="L843" s="0" t="n">
        <v>-1.6</v>
      </c>
      <c r="M843" s="0" t="n">
        <f aca="false">IF(AND(J843&lt;&gt;"",ABS(J843-H843)&lt;0.011),1,0)</f>
        <v>1</v>
      </c>
    </row>
    <row r="844" customFormat="false" ht="15" hidden="false" customHeight="false" outlineLevel="0" collapsed="false">
      <c r="A844" s="0" t="s">
        <v>15</v>
      </c>
      <c r="B844" s="0" t="s">
        <v>349</v>
      </c>
      <c r="C844" s="0" t="s">
        <v>346</v>
      </c>
      <c r="D844" s="0" t="s">
        <v>315</v>
      </c>
      <c r="E844" s="0" t="n">
        <v>2.9</v>
      </c>
      <c r="F844" s="0" t="n">
        <v>1</v>
      </c>
      <c r="G844" s="0" t="n">
        <v>1</v>
      </c>
      <c r="H844" s="0" t="n">
        <f aca="false">ROUND(F844,0)</f>
        <v>1</v>
      </c>
      <c r="I844" s="0" t="n">
        <v>33</v>
      </c>
      <c r="J844" s="0" t="n">
        <v>1</v>
      </c>
      <c r="K844" s="0" t="n">
        <v>1.45</v>
      </c>
      <c r="L844" s="0" t="n">
        <v>-1.45</v>
      </c>
      <c r="M844" s="0" t="n">
        <f aca="false">IF(AND(J844&lt;&gt;"",ABS(J844-H844)&lt;0.011),1,0)</f>
        <v>1</v>
      </c>
    </row>
    <row r="845" customFormat="false" ht="15" hidden="false" customHeight="false" outlineLevel="0" collapsed="false">
      <c r="A845" s="0" t="s">
        <v>15</v>
      </c>
      <c r="B845" s="0" t="s">
        <v>349</v>
      </c>
      <c r="C845" s="0" t="s">
        <v>346</v>
      </c>
      <c r="D845" s="0" t="s">
        <v>350</v>
      </c>
      <c r="E845" s="0" t="n">
        <v>1.2</v>
      </c>
      <c r="F845" s="0" t="n">
        <v>1</v>
      </c>
      <c r="G845" s="0" t="n">
        <v>1</v>
      </c>
      <c r="H845" s="0" t="n">
        <f aca="false">ROUND(F845,0)</f>
        <v>1</v>
      </c>
      <c r="I845" s="0" t="n">
        <v>33</v>
      </c>
      <c r="J845" s="0" t="n">
        <v>1</v>
      </c>
      <c r="K845" s="0" t="n">
        <v>0.6</v>
      </c>
      <c r="L845" s="0" t="n">
        <v>-0.6</v>
      </c>
      <c r="M845" s="0" t="n">
        <f aca="false">IF(AND(J845&lt;&gt;"",ABS(J845-H845)&lt;0.011),1,0)</f>
        <v>1</v>
      </c>
    </row>
    <row r="846" customFormat="false" ht="15" hidden="false" customHeight="false" outlineLevel="0" collapsed="false">
      <c r="A846" s="0" t="s">
        <v>15</v>
      </c>
      <c r="B846" s="0" t="s">
        <v>349</v>
      </c>
      <c r="C846" s="0" t="s">
        <v>346</v>
      </c>
      <c r="D846" s="0" t="s">
        <v>237</v>
      </c>
      <c r="E846" s="0" t="n">
        <v>3.2</v>
      </c>
      <c r="F846" s="0" t="n">
        <v>1</v>
      </c>
      <c r="G846" s="0" t="n">
        <v>1</v>
      </c>
      <c r="H846" s="0" t="n">
        <f aca="false">ROUND(F846,0)</f>
        <v>1</v>
      </c>
      <c r="I846" s="0" t="n">
        <v>33</v>
      </c>
      <c r="J846" s="0" t="n">
        <v>1</v>
      </c>
      <c r="K846" s="0" t="n">
        <v>1.6</v>
      </c>
      <c r="L846" s="0" t="n">
        <v>-1.6</v>
      </c>
      <c r="M846" s="0" t="n">
        <f aca="false">IF(AND(J846&lt;&gt;"",ABS(J846-H846)&lt;0.011),1,0)</f>
        <v>1</v>
      </c>
    </row>
    <row r="847" customFormat="false" ht="15" hidden="false" customHeight="false" outlineLevel="0" collapsed="false">
      <c r="A847" s="0" t="s">
        <v>15</v>
      </c>
      <c r="B847" s="0" t="s">
        <v>349</v>
      </c>
      <c r="C847" s="0" t="s">
        <v>346</v>
      </c>
      <c r="D847" s="0" t="s">
        <v>34</v>
      </c>
      <c r="E847" s="0" t="n">
        <v>3.2</v>
      </c>
      <c r="F847" s="0" t="n">
        <v>1</v>
      </c>
      <c r="G847" s="0" t="n">
        <v>1</v>
      </c>
      <c r="H847" s="0" t="n">
        <f aca="false">ROUND(F847,0)</f>
        <v>1</v>
      </c>
      <c r="I847" s="0" t="n">
        <v>33</v>
      </c>
      <c r="J847" s="0" t="n">
        <v>1</v>
      </c>
      <c r="K847" s="0" t="n">
        <v>1.6</v>
      </c>
      <c r="L847" s="0" t="n">
        <v>-1.6</v>
      </c>
      <c r="M847" s="0" t="n">
        <f aca="false">IF(AND(J847&lt;&gt;"",ABS(J847-H847)&lt;0.011),1,0)</f>
        <v>1</v>
      </c>
    </row>
    <row r="848" customFormat="false" ht="15" hidden="false" customHeight="false" outlineLevel="0" collapsed="false">
      <c r="A848" s="0" t="s">
        <v>15</v>
      </c>
      <c r="B848" s="0" t="s">
        <v>349</v>
      </c>
      <c r="C848" s="0" t="s">
        <v>346</v>
      </c>
      <c r="D848" s="0" t="s">
        <v>36</v>
      </c>
      <c r="E848" s="0" t="n">
        <v>0.9</v>
      </c>
      <c r="F848" s="0" t="n">
        <v>1</v>
      </c>
      <c r="G848" s="0" t="n">
        <v>1</v>
      </c>
      <c r="H848" s="0" t="n">
        <f aca="false">ROUND(F848,0)</f>
        <v>1</v>
      </c>
      <c r="I848" s="0" t="n">
        <v>33</v>
      </c>
      <c r="J848" s="0" t="n">
        <v>1</v>
      </c>
      <c r="K848" s="0" t="n">
        <v>0.45</v>
      </c>
      <c r="L848" s="0" t="n">
        <v>-0.45</v>
      </c>
      <c r="M848" s="0" t="n">
        <f aca="false">IF(AND(J848&lt;&gt;"",ABS(J848-H848)&lt;0.011),1,0)</f>
        <v>1</v>
      </c>
    </row>
    <row r="849" customFormat="false" ht="15" hidden="false" customHeight="false" outlineLevel="0" collapsed="false">
      <c r="A849" s="0" t="s">
        <v>15</v>
      </c>
      <c r="B849" s="0" t="s">
        <v>351</v>
      </c>
      <c r="C849" s="0" t="s">
        <v>26</v>
      </c>
      <c r="D849" s="0" t="s">
        <v>128</v>
      </c>
      <c r="E849" s="0" t="n">
        <v>1.8</v>
      </c>
      <c r="F849" s="0" t="n">
        <v>1</v>
      </c>
      <c r="G849" s="0" t="n">
        <v>1</v>
      </c>
      <c r="H849" s="0" t="n">
        <f aca="false">ROUND(F849,0)</f>
        <v>1</v>
      </c>
      <c r="I849" s="0" t="n">
        <v>14</v>
      </c>
      <c r="J849" s="0" t="n">
        <v>1</v>
      </c>
      <c r="K849" s="0" t="n">
        <v>0.9</v>
      </c>
      <c r="L849" s="0" t="n">
        <v>-0.9</v>
      </c>
      <c r="M849" s="0" t="n">
        <f aca="false">IF(AND(J849&lt;&gt;"",ABS(J849-H849)&lt;0.011),1,0)</f>
        <v>1</v>
      </c>
    </row>
    <row r="850" customFormat="false" ht="15" hidden="false" customHeight="false" outlineLevel="0" collapsed="false">
      <c r="A850" s="0" t="s">
        <v>15</v>
      </c>
      <c r="B850" s="0" t="s">
        <v>351</v>
      </c>
      <c r="C850" s="0" t="s">
        <v>26</v>
      </c>
      <c r="D850" s="0" t="s">
        <v>108</v>
      </c>
      <c r="E850" s="0" t="n">
        <v>4.7</v>
      </c>
      <c r="F850" s="0" t="n">
        <v>1</v>
      </c>
      <c r="G850" s="0" t="n">
        <v>1</v>
      </c>
      <c r="H850" s="0" t="n">
        <f aca="false">ROUND(F850,0)</f>
        <v>1</v>
      </c>
      <c r="I850" s="0" t="n">
        <v>14</v>
      </c>
      <c r="J850" s="0" t="n">
        <v>1</v>
      </c>
      <c r="K850" s="0" t="n">
        <v>2.35</v>
      </c>
      <c r="L850" s="0" t="n">
        <v>-2.35</v>
      </c>
      <c r="M850" s="0" t="n">
        <f aca="false">IF(AND(J850&lt;&gt;"",ABS(J850-H850)&lt;0.011),1,0)</f>
        <v>1</v>
      </c>
    </row>
    <row r="851" customFormat="false" ht="15" hidden="false" customHeight="false" outlineLevel="0" collapsed="false">
      <c r="A851" s="0" t="s">
        <v>15</v>
      </c>
      <c r="B851" s="0" t="s">
        <v>351</v>
      </c>
      <c r="C851" s="0" t="s">
        <v>26</v>
      </c>
      <c r="D851" s="0" t="s">
        <v>88</v>
      </c>
      <c r="E851" s="0" t="n">
        <v>3.9</v>
      </c>
      <c r="F851" s="0" t="n">
        <v>1</v>
      </c>
      <c r="G851" s="0" t="n">
        <v>1</v>
      </c>
      <c r="H851" s="0" t="n">
        <f aca="false">ROUND(F851,0)</f>
        <v>1</v>
      </c>
      <c r="I851" s="0" t="n">
        <v>14</v>
      </c>
      <c r="J851" s="0" t="n">
        <v>1</v>
      </c>
      <c r="K851" s="0" t="n">
        <v>1.95</v>
      </c>
      <c r="L851" s="0" t="n">
        <v>-1.95</v>
      </c>
      <c r="M851" s="0" t="n">
        <f aca="false">IF(AND(J851&lt;&gt;"",ABS(J851-H851)&lt;0.011),1,0)</f>
        <v>1</v>
      </c>
    </row>
    <row r="852" customFormat="false" ht="15" hidden="false" customHeight="false" outlineLevel="0" collapsed="false">
      <c r="A852" s="0" t="s">
        <v>15</v>
      </c>
      <c r="B852" s="0" t="s">
        <v>351</v>
      </c>
      <c r="C852" s="0" t="s">
        <v>346</v>
      </c>
      <c r="D852" s="0" t="s">
        <v>138</v>
      </c>
      <c r="E852" s="0" t="n">
        <v>21.6</v>
      </c>
      <c r="F852" s="0" t="n">
        <v>1</v>
      </c>
      <c r="G852" s="0" t="n">
        <v>1</v>
      </c>
      <c r="H852" s="0" t="n">
        <f aca="false">ROUND(F852,0)</f>
        <v>1</v>
      </c>
      <c r="I852" s="0" t="n">
        <v>33</v>
      </c>
      <c r="J852" s="0" t="n">
        <v>1</v>
      </c>
      <c r="K852" s="0" t="n">
        <v>10.8</v>
      </c>
      <c r="L852" s="0" t="n">
        <v>-10.8</v>
      </c>
      <c r="M852" s="0" t="n">
        <f aca="false">IF(AND(J852&lt;&gt;"",ABS(J852-H852)&lt;0.011),1,0)</f>
        <v>1</v>
      </c>
    </row>
    <row r="853" customFormat="false" ht="15" hidden="false" customHeight="false" outlineLevel="0" collapsed="false">
      <c r="A853" s="0" t="s">
        <v>15</v>
      </c>
      <c r="B853" s="0" t="s">
        <v>351</v>
      </c>
      <c r="C853" s="0" t="s">
        <v>346</v>
      </c>
      <c r="D853" s="0" t="s">
        <v>161</v>
      </c>
      <c r="E853" s="0" t="n">
        <v>5.2</v>
      </c>
      <c r="F853" s="0" t="n">
        <v>1</v>
      </c>
      <c r="G853" s="0" t="n">
        <v>1</v>
      </c>
      <c r="H853" s="0" t="n">
        <f aca="false">ROUND(F853,0)</f>
        <v>1</v>
      </c>
      <c r="I853" s="0" t="n">
        <v>33</v>
      </c>
      <c r="J853" s="0" t="n">
        <v>1</v>
      </c>
      <c r="K853" s="0" t="n">
        <v>2.6</v>
      </c>
      <c r="L853" s="0" t="n">
        <v>-2.6</v>
      </c>
      <c r="M853" s="0" t="n">
        <f aca="false">IF(AND(J853&lt;&gt;"",ABS(J853-H853)&lt;0.011),1,0)</f>
        <v>1</v>
      </c>
    </row>
    <row r="854" customFormat="false" ht="15" hidden="false" customHeight="false" outlineLevel="0" collapsed="false">
      <c r="A854" s="0" t="s">
        <v>15</v>
      </c>
      <c r="B854" s="0" t="s">
        <v>351</v>
      </c>
      <c r="C854" s="0" t="s">
        <v>346</v>
      </c>
      <c r="D854" s="0" t="s">
        <v>352</v>
      </c>
      <c r="E854" s="0" t="n">
        <v>10.9</v>
      </c>
      <c r="F854" s="0" t="n">
        <v>1</v>
      </c>
      <c r="G854" s="0" t="n">
        <v>1</v>
      </c>
      <c r="H854" s="0" t="n">
        <f aca="false">ROUND(F854,0)</f>
        <v>1</v>
      </c>
      <c r="I854" s="0" t="n">
        <v>33</v>
      </c>
      <c r="J854" s="0" t="n">
        <v>1</v>
      </c>
      <c r="K854" s="0" t="n">
        <v>5.45</v>
      </c>
      <c r="L854" s="0" t="n">
        <v>-5.45</v>
      </c>
      <c r="M854" s="0" t="n">
        <f aca="false">IF(AND(J854&lt;&gt;"",ABS(J854-H854)&lt;0.011),1,0)</f>
        <v>1</v>
      </c>
    </row>
    <row r="855" customFormat="false" ht="15" hidden="false" customHeight="false" outlineLevel="0" collapsed="false">
      <c r="A855" s="0" t="s">
        <v>15</v>
      </c>
      <c r="B855" s="0" t="s">
        <v>351</v>
      </c>
      <c r="C855" s="0" t="s">
        <v>346</v>
      </c>
      <c r="D855" s="0" t="s">
        <v>126</v>
      </c>
      <c r="E855" s="0" t="n">
        <v>17.6</v>
      </c>
      <c r="F855" s="0" t="n">
        <v>1</v>
      </c>
      <c r="G855" s="0" t="n">
        <v>1</v>
      </c>
      <c r="H855" s="0" t="n">
        <f aca="false">ROUND(F855,0)</f>
        <v>1</v>
      </c>
      <c r="I855" s="0" t="n">
        <v>33</v>
      </c>
      <c r="J855" s="0" t="n">
        <v>1</v>
      </c>
      <c r="K855" s="0" t="n">
        <v>8.8</v>
      </c>
      <c r="L855" s="0" t="n">
        <v>-8.8</v>
      </c>
      <c r="M855" s="0" t="n">
        <f aca="false">IF(AND(J855&lt;&gt;"",ABS(J855-H855)&lt;0.011),1,0)</f>
        <v>1</v>
      </c>
    </row>
    <row r="856" customFormat="false" ht="15" hidden="false" customHeight="false" outlineLevel="0" collapsed="false">
      <c r="A856" s="0" t="s">
        <v>15</v>
      </c>
      <c r="B856" s="0" t="s">
        <v>351</v>
      </c>
      <c r="C856" s="0" t="s">
        <v>346</v>
      </c>
      <c r="D856" s="0" t="s">
        <v>65</v>
      </c>
      <c r="E856" s="0" t="n">
        <v>3.9</v>
      </c>
      <c r="F856" s="0" t="n">
        <v>1</v>
      </c>
      <c r="G856" s="0" t="n">
        <v>1</v>
      </c>
      <c r="H856" s="0" t="n">
        <f aca="false">ROUND(F856,0)</f>
        <v>1</v>
      </c>
      <c r="I856" s="0" t="n">
        <v>33</v>
      </c>
      <c r="J856" s="0" t="n">
        <v>1</v>
      </c>
      <c r="K856" s="0" t="n">
        <v>1.95</v>
      </c>
      <c r="L856" s="0" t="n">
        <v>-1.95</v>
      </c>
      <c r="M856" s="0" t="n">
        <f aca="false">IF(AND(J856&lt;&gt;"",ABS(J856-H856)&lt;0.011),1,0)</f>
        <v>1</v>
      </c>
    </row>
    <row r="857" customFormat="false" ht="15" hidden="false" customHeight="false" outlineLevel="0" collapsed="false">
      <c r="A857" s="0" t="s">
        <v>15</v>
      </c>
      <c r="B857" s="0" t="s">
        <v>351</v>
      </c>
      <c r="C857" s="0" t="s">
        <v>346</v>
      </c>
      <c r="D857" s="0" t="s">
        <v>112</v>
      </c>
      <c r="E857" s="0" t="n">
        <v>8.5</v>
      </c>
      <c r="F857" s="0" t="n">
        <v>1</v>
      </c>
      <c r="G857" s="0" t="n">
        <v>1</v>
      </c>
      <c r="H857" s="0" t="n">
        <f aca="false">ROUND(F857,0)</f>
        <v>1</v>
      </c>
      <c r="I857" s="0" t="n">
        <v>33</v>
      </c>
      <c r="J857" s="0" t="n">
        <v>1</v>
      </c>
      <c r="K857" s="0" t="n">
        <v>4.25</v>
      </c>
      <c r="L857" s="0" t="n">
        <v>-4.25</v>
      </c>
      <c r="M857" s="0" t="n">
        <f aca="false">IF(AND(J857&lt;&gt;"",ABS(J857-H857)&lt;0.011),1,0)</f>
        <v>1</v>
      </c>
    </row>
    <row r="858" customFormat="false" ht="15" hidden="false" customHeight="false" outlineLevel="0" collapsed="false">
      <c r="A858" s="0" t="s">
        <v>15</v>
      </c>
      <c r="B858" s="0" t="s">
        <v>353</v>
      </c>
      <c r="C858" s="0" t="s">
        <v>26</v>
      </c>
      <c r="D858" s="0" t="s">
        <v>236</v>
      </c>
      <c r="E858" s="0" t="n">
        <v>29</v>
      </c>
      <c r="F858" s="0" t="n">
        <v>1</v>
      </c>
      <c r="G858" s="0" t="n">
        <v>1</v>
      </c>
      <c r="H858" s="0" t="n">
        <f aca="false">ROUND(F858,0)</f>
        <v>1</v>
      </c>
      <c r="M858" s="0" t="n">
        <f aca="false">IF(AND(J858&lt;&gt;"",ABS(J858-H858)&lt;0.011),1,0)</f>
        <v>0</v>
      </c>
    </row>
    <row r="859" customFormat="false" ht="15" hidden="false" customHeight="false" outlineLevel="0" collapsed="false">
      <c r="A859" s="0" t="s">
        <v>15</v>
      </c>
      <c r="B859" s="0" t="s">
        <v>353</v>
      </c>
      <c r="C859" s="0" t="s">
        <v>64</v>
      </c>
      <c r="D859" s="0" t="s">
        <v>67</v>
      </c>
      <c r="E859" s="0" t="n">
        <v>4.2</v>
      </c>
      <c r="F859" s="0" t="n">
        <v>1</v>
      </c>
      <c r="G859" s="0" t="n">
        <v>1</v>
      </c>
      <c r="H859" s="0" t="n">
        <f aca="false">ROUND(F859,0)</f>
        <v>1</v>
      </c>
      <c r="I859" s="0" t="n">
        <v>4</v>
      </c>
      <c r="J859" s="0" t="n">
        <v>1</v>
      </c>
      <c r="K859" s="0" t="n">
        <v>2.1</v>
      </c>
      <c r="L859" s="0" t="n">
        <v>-2.1</v>
      </c>
      <c r="M859" s="0" t="n">
        <f aca="false">IF(AND(J859&lt;&gt;"",ABS(J859-H859)&lt;0.011),1,0)</f>
        <v>1</v>
      </c>
    </row>
    <row r="860" customFormat="false" ht="15" hidden="false" customHeight="false" outlineLevel="0" collapsed="false">
      <c r="A860" s="0" t="s">
        <v>15</v>
      </c>
      <c r="B860" s="0" t="s">
        <v>353</v>
      </c>
      <c r="C860" s="0" t="s">
        <v>64</v>
      </c>
      <c r="D860" s="0" t="s">
        <v>69</v>
      </c>
      <c r="E860" s="0" t="n">
        <v>6.5</v>
      </c>
      <c r="F860" s="0" t="n">
        <v>1</v>
      </c>
      <c r="G860" s="0" t="n">
        <v>1</v>
      </c>
      <c r="H860" s="0" t="n">
        <f aca="false">ROUND(F860,0)</f>
        <v>1</v>
      </c>
      <c r="I860" s="0" t="n">
        <v>4</v>
      </c>
      <c r="J860" s="0" t="n">
        <v>1</v>
      </c>
      <c r="K860" s="0" t="n">
        <v>3.25</v>
      </c>
      <c r="L860" s="0" t="n">
        <v>-3.25</v>
      </c>
      <c r="M860" s="0" t="n">
        <f aca="false">IF(AND(J860&lt;&gt;"",ABS(J860-H860)&lt;0.011),1,0)</f>
        <v>1</v>
      </c>
    </row>
    <row r="861" customFormat="false" ht="15" hidden="false" customHeight="false" outlineLevel="0" collapsed="false">
      <c r="A861" s="0" t="s">
        <v>15</v>
      </c>
      <c r="B861" s="0" t="s">
        <v>355</v>
      </c>
      <c r="C861" s="0" t="s">
        <v>174</v>
      </c>
      <c r="D861" s="0" t="s">
        <v>335</v>
      </c>
      <c r="E861" s="0" t="n">
        <v>6.4</v>
      </c>
      <c r="F861" s="0" t="n">
        <v>1</v>
      </c>
      <c r="G861" s="0" t="n">
        <v>1</v>
      </c>
      <c r="H861" s="0" t="n">
        <f aca="false">ROUND(F861,0)</f>
        <v>1</v>
      </c>
      <c r="I861" s="0" t="n">
        <v>20</v>
      </c>
      <c r="J861" s="0" t="n">
        <v>1</v>
      </c>
      <c r="K861" s="0" t="n">
        <v>3.2</v>
      </c>
      <c r="L861" s="0" t="n">
        <v>-3.2</v>
      </c>
      <c r="M861" s="0" t="n">
        <f aca="false">IF(AND(J861&lt;&gt;"",ABS(J861-H861)&lt;0.011),1,0)</f>
        <v>1</v>
      </c>
    </row>
    <row r="862" customFormat="false" ht="15" hidden="false" customHeight="false" outlineLevel="0" collapsed="false">
      <c r="A862" s="0" t="s">
        <v>15</v>
      </c>
      <c r="B862" s="0" t="s">
        <v>355</v>
      </c>
      <c r="C862" s="0" t="s">
        <v>174</v>
      </c>
      <c r="D862" s="0" t="s">
        <v>204</v>
      </c>
      <c r="E862" s="0" t="n">
        <v>2.4</v>
      </c>
      <c r="F862" s="0" t="n">
        <v>1</v>
      </c>
      <c r="G862" s="0" t="n">
        <v>1</v>
      </c>
      <c r="H862" s="0" t="n">
        <f aca="false">ROUND(F862,0)</f>
        <v>1</v>
      </c>
      <c r="I862" s="0" t="n">
        <v>20</v>
      </c>
      <c r="J862" s="0" t="n">
        <v>1</v>
      </c>
      <c r="K862" s="0" t="n">
        <v>1.2</v>
      </c>
      <c r="L862" s="0" t="n">
        <v>-1.2</v>
      </c>
      <c r="M862" s="0" t="n">
        <f aca="false">IF(AND(J862&lt;&gt;"",ABS(J862-H862)&lt;0.011),1,0)</f>
        <v>1</v>
      </c>
    </row>
    <row r="863" customFormat="false" ht="15" hidden="false" customHeight="false" outlineLevel="0" collapsed="false">
      <c r="A863" s="0" t="s">
        <v>15</v>
      </c>
      <c r="B863" s="0" t="s">
        <v>355</v>
      </c>
      <c r="C863" s="0" t="s">
        <v>174</v>
      </c>
      <c r="D863" s="0" t="s">
        <v>57</v>
      </c>
      <c r="E863" s="0" t="n">
        <v>8.7</v>
      </c>
      <c r="F863" s="0" t="n">
        <v>1</v>
      </c>
      <c r="G863" s="0" t="n">
        <v>1</v>
      </c>
      <c r="H863" s="0" t="n">
        <f aca="false">ROUND(F863,0)</f>
        <v>1</v>
      </c>
      <c r="I863" s="0" t="n">
        <v>20</v>
      </c>
      <c r="J863" s="0" t="n">
        <v>1</v>
      </c>
      <c r="K863" s="0" t="n">
        <v>4.35</v>
      </c>
      <c r="L863" s="0" t="n">
        <v>-4.35</v>
      </c>
      <c r="M863" s="0" t="n">
        <f aca="false">IF(AND(J863&lt;&gt;"",ABS(J863-H863)&lt;0.011),1,0)</f>
        <v>1</v>
      </c>
    </row>
    <row r="864" customFormat="false" ht="15" hidden="false" customHeight="false" outlineLevel="0" collapsed="false">
      <c r="A864" s="0" t="s">
        <v>15</v>
      </c>
      <c r="B864" s="0" t="s">
        <v>356</v>
      </c>
      <c r="C864" s="0" t="s">
        <v>101</v>
      </c>
      <c r="D864" s="0" t="s">
        <v>322</v>
      </c>
      <c r="E864" s="0" t="n">
        <v>7</v>
      </c>
      <c r="F864" s="0" t="n">
        <v>1</v>
      </c>
      <c r="G864" s="0" t="n">
        <v>1</v>
      </c>
      <c r="H864" s="0" t="n">
        <f aca="false">ROUND(F864,0)</f>
        <v>1</v>
      </c>
      <c r="I864" s="0" t="n">
        <v>11</v>
      </c>
      <c r="J864" s="0" t="n">
        <v>1</v>
      </c>
      <c r="K864" s="0" t="n">
        <v>3.5</v>
      </c>
      <c r="L864" s="0" t="n">
        <v>-3.5</v>
      </c>
      <c r="M864" s="0" t="n">
        <f aca="false">IF(AND(J864&lt;&gt;"",ABS(J864-H864)&lt;0.011),1,0)</f>
        <v>1</v>
      </c>
    </row>
    <row r="865" customFormat="false" ht="15" hidden="false" customHeight="false" outlineLevel="0" collapsed="false">
      <c r="A865" s="0" t="s">
        <v>15</v>
      </c>
      <c r="B865" s="0" t="s">
        <v>356</v>
      </c>
      <c r="C865" s="0" t="s">
        <v>101</v>
      </c>
      <c r="D865" s="0" t="s">
        <v>136</v>
      </c>
      <c r="E865" s="0" t="n">
        <v>7.9</v>
      </c>
      <c r="F865" s="0" t="n">
        <v>1</v>
      </c>
      <c r="G865" s="0" t="n">
        <v>1</v>
      </c>
      <c r="H865" s="0" t="n">
        <f aca="false">ROUND(F865,0)</f>
        <v>1</v>
      </c>
      <c r="I865" s="0" t="n">
        <v>11</v>
      </c>
      <c r="J865" s="0" t="n">
        <v>1</v>
      </c>
      <c r="K865" s="0" t="n">
        <v>3.95</v>
      </c>
      <c r="L865" s="0" t="n">
        <v>-3.95</v>
      </c>
      <c r="M865" s="0" t="n">
        <f aca="false">IF(AND(J865&lt;&gt;"",ABS(J865-H865)&lt;0.011),1,0)</f>
        <v>1</v>
      </c>
    </row>
    <row r="866" customFormat="false" ht="15" hidden="false" customHeight="false" outlineLevel="0" collapsed="false">
      <c r="A866" s="0" t="s">
        <v>15</v>
      </c>
      <c r="B866" s="0" t="s">
        <v>356</v>
      </c>
      <c r="C866" s="0" t="s">
        <v>218</v>
      </c>
      <c r="D866" s="0" t="s">
        <v>304</v>
      </c>
      <c r="E866" s="0" t="n">
        <v>4.6</v>
      </c>
      <c r="F866" s="0" t="n">
        <v>1</v>
      </c>
      <c r="G866" s="0" t="n">
        <v>1</v>
      </c>
      <c r="H866" s="0" t="n">
        <f aca="false">ROUND(F866,0)</f>
        <v>1</v>
      </c>
      <c r="I866" s="0" t="n">
        <v>15</v>
      </c>
      <c r="J866" s="0" t="n">
        <v>1</v>
      </c>
      <c r="K866" s="0" t="n">
        <v>2.3</v>
      </c>
      <c r="L866" s="0" t="n">
        <v>-2.3</v>
      </c>
      <c r="M866" s="0" t="n">
        <f aca="false">IF(AND(J866&lt;&gt;"",ABS(J866-H866)&lt;0.011),1,0)</f>
        <v>1</v>
      </c>
    </row>
    <row r="867" customFormat="false" ht="15" hidden="false" customHeight="false" outlineLevel="0" collapsed="false">
      <c r="A867" s="0" t="s">
        <v>15</v>
      </c>
      <c r="B867" s="0" t="s">
        <v>356</v>
      </c>
      <c r="C867" s="0" t="s">
        <v>218</v>
      </c>
      <c r="D867" s="0" t="s">
        <v>167</v>
      </c>
      <c r="E867" s="0" t="n">
        <v>8</v>
      </c>
      <c r="F867" s="0" t="n">
        <v>1</v>
      </c>
      <c r="G867" s="0" t="n">
        <v>1</v>
      </c>
      <c r="H867" s="0" t="n">
        <f aca="false">ROUND(F867,0)</f>
        <v>1</v>
      </c>
      <c r="I867" s="0" t="n">
        <v>15</v>
      </c>
      <c r="J867" s="0" t="n">
        <v>1</v>
      </c>
      <c r="K867" s="0" t="n">
        <v>4</v>
      </c>
      <c r="L867" s="0" t="n">
        <v>-4</v>
      </c>
      <c r="M867" s="0" t="n">
        <f aca="false">IF(AND(J867&lt;&gt;"",ABS(J867-H867)&lt;0.011),1,0)</f>
        <v>1</v>
      </c>
    </row>
    <row r="868" customFormat="false" ht="15" hidden="false" customHeight="false" outlineLevel="0" collapsed="false">
      <c r="A868" s="0" t="s">
        <v>15</v>
      </c>
      <c r="B868" s="0" t="s">
        <v>356</v>
      </c>
      <c r="C868" s="0" t="s">
        <v>218</v>
      </c>
      <c r="D868" s="0" t="s">
        <v>88</v>
      </c>
      <c r="E868" s="0" t="n">
        <v>3.9</v>
      </c>
      <c r="F868" s="0" t="n">
        <v>1</v>
      </c>
      <c r="G868" s="0" t="n">
        <v>1</v>
      </c>
      <c r="H868" s="0" t="n">
        <f aca="false">ROUND(F868,0)</f>
        <v>1</v>
      </c>
      <c r="I868" s="0" t="n">
        <v>15</v>
      </c>
      <c r="J868" s="0" t="n">
        <v>1</v>
      </c>
      <c r="K868" s="0" t="n">
        <v>1.95</v>
      </c>
      <c r="L868" s="0" t="n">
        <v>-1.95</v>
      </c>
      <c r="M868" s="0" t="n">
        <f aca="false">IF(AND(J868&lt;&gt;"",ABS(J868-H868)&lt;0.011),1,0)</f>
        <v>1</v>
      </c>
    </row>
    <row r="869" customFormat="false" ht="15" hidden="false" customHeight="false" outlineLevel="0" collapsed="false">
      <c r="A869" s="0" t="s">
        <v>15</v>
      </c>
      <c r="B869" s="0" t="s">
        <v>356</v>
      </c>
      <c r="C869" s="0" t="s">
        <v>218</v>
      </c>
      <c r="D869" s="0" t="s">
        <v>290</v>
      </c>
      <c r="E869" s="0" t="n">
        <v>7.2</v>
      </c>
      <c r="F869" s="0" t="n">
        <v>1</v>
      </c>
      <c r="G869" s="0" t="n">
        <v>1</v>
      </c>
      <c r="H869" s="0" t="n">
        <f aca="false">ROUND(F869,0)</f>
        <v>1</v>
      </c>
      <c r="I869" s="0" t="n">
        <v>15</v>
      </c>
      <c r="J869" s="0" t="n">
        <v>1</v>
      </c>
      <c r="K869" s="0" t="n">
        <v>3.6</v>
      </c>
      <c r="L869" s="0" t="n">
        <v>-3.6</v>
      </c>
      <c r="M869" s="0" t="n">
        <f aca="false">IF(AND(J869&lt;&gt;"",ABS(J869-H869)&lt;0.011),1,0)</f>
        <v>1</v>
      </c>
    </row>
    <row r="870" customFormat="false" ht="15" hidden="false" customHeight="false" outlineLevel="0" collapsed="false">
      <c r="A870" s="0" t="s">
        <v>15</v>
      </c>
      <c r="B870" s="0" t="s">
        <v>356</v>
      </c>
      <c r="C870" s="0" t="s">
        <v>218</v>
      </c>
      <c r="D870" s="0" t="s">
        <v>357</v>
      </c>
      <c r="E870" s="0" t="n">
        <v>30</v>
      </c>
      <c r="F870" s="0" t="n">
        <v>1</v>
      </c>
      <c r="G870" s="0" t="n">
        <v>1</v>
      </c>
      <c r="H870" s="0" t="n">
        <f aca="false">ROUND(F870,0)</f>
        <v>1</v>
      </c>
      <c r="I870" s="0" t="n">
        <v>15</v>
      </c>
      <c r="J870" s="0" t="n">
        <v>1</v>
      </c>
      <c r="K870" s="0" t="n">
        <v>15</v>
      </c>
      <c r="L870" s="0" t="n">
        <v>-15</v>
      </c>
      <c r="M870" s="0" t="n">
        <f aca="false">IF(AND(J870&lt;&gt;"",ABS(J870-H870)&lt;0.011),1,0)</f>
        <v>1</v>
      </c>
    </row>
    <row r="871" customFormat="false" ht="15" hidden="false" customHeight="false" outlineLevel="0" collapsed="false">
      <c r="A871" s="0" t="s">
        <v>15</v>
      </c>
      <c r="B871" s="0" t="s">
        <v>356</v>
      </c>
      <c r="C871" s="0" t="s">
        <v>218</v>
      </c>
      <c r="D871" s="0" t="s">
        <v>50</v>
      </c>
      <c r="E871" s="0" t="n">
        <v>17.6</v>
      </c>
      <c r="F871" s="0" t="n">
        <v>1</v>
      </c>
      <c r="G871" s="0" t="n">
        <v>1</v>
      </c>
      <c r="H871" s="0" t="n">
        <f aca="false">ROUND(F871,0)</f>
        <v>1</v>
      </c>
      <c r="I871" s="0" t="n">
        <v>15</v>
      </c>
      <c r="J871" s="0" t="n">
        <v>1</v>
      </c>
      <c r="K871" s="0" t="n">
        <v>8.8</v>
      </c>
      <c r="L871" s="0" t="n">
        <v>-8.8</v>
      </c>
      <c r="M871" s="0" t="n">
        <f aca="false">IF(AND(J871&lt;&gt;"",ABS(J871-H871)&lt;0.011),1,0)</f>
        <v>1</v>
      </c>
    </row>
    <row r="872" customFormat="false" ht="15" hidden="false" customHeight="false" outlineLevel="0" collapsed="false">
      <c r="A872" s="0" t="s">
        <v>15</v>
      </c>
      <c r="B872" s="0" t="s">
        <v>356</v>
      </c>
      <c r="C872" s="0" t="s">
        <v>218</v>
      </c>
      <c r="D872" s="0" t="s">
        <v>111</v>
      </c>
      <c r="E872" s="0" t="n">
        <v>28.6</v>
      </c>
      <c r="F872" s="0" t="n">
        <v>1</v>
      </c>
      <c r="G872" s="0" t="n">
        <v>1</v>
      </c>
      <c r="H872" s="0" t="n">
        <f aca="false">ROUND(F872,0)</f>
        <v>1</v>
      </c>
      <c r="I872" s="0" t="n">
        <v>15</v>
      </c>
      <c r="J872" s="0" t="n">
        <v>1</v>
      </c>
      <c r="K872" s="0" t="n">
        <v>14.3</v>
      </c>
      <c r="L872" s="0" t="n">
        <v>-14.3</v>
      </c>
      <c r="M872" s="0" t="n">
        <f aca="false">IF(AND(J872&lt;&gt;"",ABS(J872-H872)&lt;0.011),1,0)</f>
        <v>1</v>
      </c>
    </row>
    <row r="873" customFormat="false" ht="15" hidden="false" customHeight="false" outlineLevel="0" collapsed="false">
      <c r="A873" s="0" t="s">
        <v>15</v>
      </c>
      <c r="B873" s="0" t="s">
        <v>356</v>
      </c>
      <c r="C873" s="0" t="s">
        <v>301</v>
      </c>
      <c r="D873" s="0" t="s">
        <v>69</v>
      </c>
      <c r="E873" s="0" t="n">
        <v>6.5</v>
      </c>
      <c r="F873" s="0" t="n">
        <v>1</v>
      </c>
      <c r="G873" s="0" t="n">
        <v>1</v>
      </c>
      <c r="H873" s="0" t="n">
        <f aca="false">ROUND(F873,0)</f>
        <v>1</v>
      </c>
      <c r="I873" s="0" t="n">
        <v>37</v>
      </c>
      <c r="J873" s="0" t="n">
        <v>1</v>
      </c>
      <c r="K873" s="0" t="n">
        <v>3.25</v>
      </c>
      <c r="L873" s="0" t="n">
        <v>-3.25</v>
      </c>
      <c r="M873" s="0" t="n">
        <f aca="false">IF(AND(J873&lt;&gt;"",ABS(J873-H873)&lt;0.011),1,0)</f>
        <v>1</v>
      </c>
    </row>
    <row r="874" customFormat="false" ht="15" hidden="false" customHeight="false" outlineLevel="0" collapsed="false">
      <c r="A874" s="0" t="s">
        <v>15</v>
      </c>
      <c r="B874" s="0" t="s">
        <v>356</v>
      </c>
      <c r="C874" s="0" t="s">
        <v>301</v>
      </c>
      <c r="D874" s="0" t="s">
        <v>92</v>
      </c>
      <c r="E874" s="0" t="n">
        <v>4.2</v>
      </c>
      <c r="F874" s="0" t="n">
        <v>1</v>
      </c>
      <c r="G874" s="0" t="n">
        <v>1</v>
      </c>
      <c r="H874" s="0" t="n">
        <f aca="false">ROUND(F874,0)</f>
        <v>1</v>
      </c>
      <c r="I874" s="0" t="n">
        <v>37</v>
      </c>
      <c r="J874" s="0" t="n">
        <v>1</v>
      </c>
      <c r="K874" s="0" t="n">
        <v>2.1</v>
      </c>
      <c r="L874" s="0" t="n">
        <v>-2.1</v>
      </c>
      <c r="M874" s="0" t="n">
        <f aca="false">IF(AND(J874&lt;&gt;"",ABS(J874-H874)&lt;0.011),1,0)</f>
        <v>1</v>
      </c>
    </row>
    <row r="875" customFormat="false" ht="15" hidden="false" customHeight="false" outlineLevel="0" collapsed="false">
      <c r="A875" s="0" t="s">
        <v>15</v>
      </c>
      <c r="B875" s="0" t="s">
        <v>356</v>
      </c>
      <c r="C875" s="0" t="s">
        <v>301</v>
      </c>
      <c r="D875" s="0" t="s">
        <v>98</v>
      </c>
      <c r="E875" s="0" t="n">
        <v>5.9</v>
      </c>
      <c r="F875" s="0" t="n">
        <v>1</v>
      </c>
      <c r="G875" s="0" t="n">
        <v>1</v>
      </c>
      <c r="H875" s="0" t="n">
        <f aca="false">ROUND(F875,0)</f>
        <v>1</v>
      </c>
      <c r="I875" s="0" t="n">
        <v>37</v>
      </c>
      <c r="J875" s="0" t="n">
        <v>1</v>
      </c>
      <c r="K875" s="0" t="n">
        <v>2.95</v>
      </c>
      <c r="L875" s="0" t="n">
        <v>-2.95</v>
      </c>
      <c r="M875" s="0" t="n">
        <f aca="false">IF(AND(J875&lt;&gt;"",ABS(J875-H875)&lt;0.011),1,0)</f>
        <v>1</v>
      </c>
    </row>
    <row r="876" customFormat="false" ht="15" hidden="false" customHeight="false" outlineLevel="0" collapsed="false">
      <c r="A876" s="0" t="s">
        <v>15</v>
      </c>
      <c r="B876" s="0" t="s">
        <v>358</v>
      </c>
      <c r="C876" s="0" t="s">
        <v>359</v>
      </c>
      <c r="D876" s="0" t="s">
        <v>176</v>
      </c>
      <c r="E876" s="0" t="n">
        <v>5.9</v>
      </c>
      <c r="F876" s="0" t="n">
        <v>1</v>
      </c>
      <c r="G876" s="0" t="n">
        <v>1</v>
      </c>
      <c r="H876" s="0" t="n">
        <f aca="false">ROUND(F876,0)</f>
        <v>1</v>
      </c>
      <c r="I876" s="0" t="n">
        <v>2</v>
      </c>
      <c r="J876" s="0" t="n">
        <v>1</v>
      </c>
      <c r="K876" s="0" t="n">
        <v>2.95</v>
      </c>
      <c r="L876" s="0" t="n">
        <v>-2.95</v>
      </c>
      <c r="M876" s="0" t="n">
        <f aca="false">IF(AND(J876&lt;&gt;"",ABS(J876-H876)&lt;0.011),1,0)</f>
        <v>1</v>
      </c>
    </row>
    <row r="877" customFormat="false" ht="15" hidden="false" customHeight="false" outlineLevel="0" collapsed="false">
      <c r="A877" s="0" t="s">
        <v>15</v>
      </c>
      <c r="B877" s="0" t="s">
        <v>358</v>
      </c>
      <c r="C877" s="0" t="s">
        <v>359</v>
      </c>
      <c r="D877" s="0" t="s">
        <v>98</v>
      </c>
      <c r="E877" s="0" t="n">
        <v>5.9</v>
      </c>
      <c r="F877" s="0" t="n">
        <v>1</v>
      </c>
      <c r="G877" s="0" t="n">
        <v>1</v>
      </c>
      <c r="H877" s="0" t="n">
        <f aca="false">ROUND(F877,0)</f>
        <v>1</v>
      </c>
      <c r="I877" s="0" t="n">
        <v>2</v>
      </c>
      <c r="J877" s="0" t="n">
        <v>1</v>
      </c>
      <c r="K877" s="0" t="n">
        <v>2.95</v>
      </c>
      <c r="L877" s="0" t="n">
        <v>-2.95</v>
      </c>
      <c r="M877" s="0" t="n">
        <f aca="false">IF(AND(J877&lt;&gt;"",ABS(J877-H877)&lt;0.011),1,0)</f>
        <v>1</v>
      </c>
    </row>
    <row r="878" customFormat="false" ht="15" hidden="false" customHeight="false" outlineLevel="0" collapsed="false">
      <c r="A878" s="0" t="s">
        <v>15</v>
      </c>
      <c r="B878" s="0" t="s">
        <v>358</v>
      </c>
      <c r="C878" s="0" t="s">
        <v>359</v>
      </c>
      <c r="D878" s="0" t="s">
        <v>184</v>
      </c>
      <c r="E878" s="0" t="n">
        <v>8.8</v>
      </c>
      <c r="F878" s="0" t="n">
        <v>1</v>
      </c>
      <c r="G878" s="0" t="n">
        <v>1</v>
      </c>
      <c r="H878" s="0" t="n">
        <f aca="false">ROUND(F878,0)</f>
        <v>1</v>
      </c>
      <c r="I878" s="0" t="n">
        <v>2</v>
      </c>
      <c r="J878" s="0" t="n">
        <v>1</v>
      </c>
      <c r="K878" s="0" t="n">
        <v>4.4</v>
      </c>
      <c r="L878" s="0" t="n">
        <v>-4.4</v>
      </c>
      <c r="M878" s="0" t="n">
        <f aca="false">IF(AND(J878&lt;&gt;"",ABS(J878-H878)&lt;0.011),1,0)</f>
        <v>1</v>
      </c>
    </row>
    <row r="879" customFormat="false" ht="15" hidden="false" customHeight="false" outlineLevel="0" collapsed="false">
      <c r="A879" s="0" t="s">
        <v>15</v>
      </c>
      <c r="B879" s="0" t="s">
        <v>358</v>
      </c>
      <c r="C879" s="0" t="s">
        <v>359</v>
      </c>
      <c r="D879" s="0" t="s">
        <v>35</v>
      </c>
      <c r="E879" s="0" t="n">
        <v>7.2</v>
      </c>
      <c r="F879" s="0" t="n">
        <v>1</v>
      </c>
      <c r="G879" s="0" t="n">
        <v>1</v>
      </c>
      <c r="H879" s="0" t="n">
        <f aca="false">ROUND(F879,0)</f>
        <v>1</v>
      </c>
      <c r="I879" s="0" t="n">
        <v>2</v>
      </c>
      <c r="J879" s="0" t="n">
        <v>1</v>
      </c>
      <c r="K879" s="0" t="n">
        <v>3.6</v>
      </c>
      <c r="L879" s="0" t="n">
        <v>-3.6</v>
      </c>
      <c r="M879" s="0" t="n">
        <f aca="false">IF(AND(J879&lt;&gt;"",ABS(J879-H879)&lt;0.011),1,0)</f>
        <v>1</v>
      </c>
    </row>
    <row r="880" customFormat="false" ht="15" hidden="false" customHeight="false" outlineLevel="0" collapsed="false">
      <c r="A880" s="0" t="s">
        <v>15</v>
      </c>
      <c r="B880" s="0" t="s">
        <v>358</v>
      </c>
      <c r="C880" s="0" t="s">
        <v>359</v>
      </c>
      <c r="D880" s="0" t="s">
        <v>24</v>
      </c>
      <c r="E880" s="0" t="n">
        <v>3.9</v>
      </c>
      <c r="F880" s="0" t="n">
        <v>1</v>
      </c>
      <c r="G880" s="0" t="n">
        <v>1</v>
      </c>
      <c r="H880" s="0" t="n">
        <f aca="false">ROUND(F880,0)</f>
        <v>1</v>
      </c>
      <c r="I880" s="0" t="n">
        <v>2</v>
      </c>
      <c r="J880" s="0" t="n">
        <v>1</v>
      </c>
      <c r="K880" s="0" t="n">
        <v>1.95</v>
      </c>
      <c r="L880" s="0" t="n">
        <v>-1.95</v>
      </c>
      <c r="M880" s="0" t="n">
        <f aca="false">IF(AND(J880&lt;&gt;"",ABS(J880-H880)&lt;0.011),1,0)</f>
        <v>1</v>
      </c>
    </row>
    <row r="881" customFormat="false" ht="15" hidden="false" customHeight="false" outlineLevel="0" collapsed="false">
      <c r="A881" s="0" t="s">
        <v>15</v>
      </c>
      <c r="B881" s="0" t="s">
        <v>358</v>
      </c>
      <c r="C881" s="0" t="s">
        <v>19</v>
      </c>
      <c r="D881" s="0" t="s">
        <v>273</v>
      </c>
      <c r="E881" s="0" t="n">
        <v>14</v>
      </c>
      <c r="F881" s="0" t="n">
        <v>1</v>
      </c>
      <c r="G881" s="0" t="n">
        <v>1</v>
      </c>
      <c r="H881" s="0" t="n">
        <f aca="false">ROUND(F881,0)</f>
        <v>1</v>
      </c>
      <c r="I881" s="0" t="n">
        <v>12</v>
      </c>
      <c r="J881" s="0" t="n">
        <v>1</v>
      </c>
      <c r="K881" s="0" t="n">
        <v>7</v>
      </c>
      <c r="L881" s="0" t="n">
        <v>-7</v>
      </c>
      <c r="M881" s="0" t="n">
        <f aca="false">IF(AND(J881&lt;&gt;"",ABS(J881-H881)&lt;0.011),1,0)</f>
        <v>1</v>
      </c>
    </row>
    <row r="882" customFormat="false" ht="15" hidden="false" customHeight="false" outlineLevel="0" collapsed="false">
      <c r="A882" s="0" t="s">
        <v>15</v>
      </c>
      <c r="B882" s="0" t="s">
        <v>358</v>
      </c>
      <c r="C882" s="0" t="s">
        <v>19</v>
      </c>
      <c r="D882" s="0" t="s">
        <v>217</v>
      </c>
      <c r="E882" s="0" t="n">
        <v>11</v>
      </c>
      <c r="F882" s="0" t="n">
        <v>1</v>
      </c>
      <c r="G882" s="0" t="n">
        <v>1</v>
      </c>
      <c r="H882" s="0" t="n">
        <f aca="false">ROUND(F882,0)</f>
        <v>1</v>
      </c>
      <c r="I882" s="0" t="n">
        <v>12</v>
      </c>
      <c r="J882" s="0" t="n">
        <v>1</v>
      </c>
      <c r="K882" s="0" t="n">
        <v>5.5</v>
      </c>
      <c r="L882" s="0" t="n">
        <v>-5.5</v>
      </c>
      <c r="M882" s="0" t="n">
        <f aca="false">IF(AND(J882&lt;&gt;"",ABS(J882-H882)&lt;0.011),1,0)</f>
        <v>1</v>
      </c>
    </row>
    <row r="883" customFormat="false" ht="15" hidden="false" customHeight="false" outlineLevel="0" collapsed="false">
      <c r="A883" s="0" t="s">
        <v>15</v>
      </c>
      <c r="B883" s="0" t="s">
        <v>358</v>
      </c>
      <c r="C883" s="0" t="s">
        <v>19</v>
      </c>
      <c r="D883" s="0" t="s">
        <v>49</v>
      </c>
      <c r="E883" s="0" t="n">
        <v>15.9</v>
      </c>
      <c r="F883" s="0" t="n">
        <v>3</v>
      </c>
      <c r="G883" s="0" t="n">
        <v>1</v>
      </c>
      <c r="H883" s="0" t="n">
        <f aca="false">ROUND(F883,0)</f>
        <v>3</v>
      </c>
      <c r="I883" s="0" t="n">
        <v>12</v>
      </c>
      <c r="J883" s="0" t="n">
        <v>3</v>
      </c>
      <c r="K883" s="0" t="n">
        <v>23.85</v>
      </c>
      <c r="L883" s="0" t="n">
        <v>-23.85</v>
      </c>
      <c r="M883" s="0" t="n">
        <f aca="false">IF(AND(J883&lt;&gt;"",ABS(J883-H883)&lt;0.011),1,0)</f>
        <v>1</v>
      </c>
    </row>
    <row r="884" customFormat="false" ht="15" hidden="false" customHeight="false" outlineLevel="0" collapsed="false">
      <c r="A884" s="0" t="s">
        <v>15</v>
      </c>
      <c r="B884" s="0" t="s">
        <v>358</v>
      </c>
      <c r="C884" s="0" t="s">
        <v>19</v>
      </c>
      <c r="D884" s="0" t="s">
        <v>24</v>
      </c>
      <c r="E884" s="0" t="n">
        <v>3.9</v>
      </c>
      <c r="F884" s="0" t="n">
        <v>1</v>
      </c>
      <c r="G884" s="0" t="n">
        <v>1</v>
      </c>
      <c r="H884" s="0" t="n">
        <f aca="false">ROUND(F884,0)</f>
        <v>1</v>
      </c>
      <c r="I884" s="0" t="n">
        <v>12</v>
      </c>
      <c r="J884" s="0" t="n">
        <v>1</v>
      </c>
      <c r="K884" s="0" t="n">
        <v>1.95</v>
      </c>
      <c r="L884" s="0" t="n">
        <v>-1.95</v>
      </c>
      <c r="M884" s="0" t="n">
        <f aca="false">IF(AND(J884&lt;&gt;"",ABS(J884-H884)&lt;0.011),1,0)</f>
        <v>1</v>
      </c>
    </row>
    <row r="885" customFormat="false" ht="15" hidden="false" customHeight="false" outlineLevel="0" collapsed="false">
      <c r="A885" s="0" t="s">
        <v>15</v>
      </c>
      <c r="B885" s="0" t="s">
        <v>358</v>
      </c>
      <c r="C885" s="0" t="s">
        <v>113</v>
      </c>
      <c r="D885" s="0" t="s">
        <v>335</v>
      </c>
      <c r="E885" s="0" t="n">
        <v>6.4</v>
      </c>
      <c r="F885" s="0" t="n">
        <v>1</v>
      </c>
      <c r="G885" s="0" t="n">
        <v>1</v>
      </c>
      <c r="H885" s="0" t="n">
        <f aca="false">ROUND(F885,0)</f>
        <v>1</v>
      </c>
      <c r="I885" s="0" t="n">
        <v>21</v>
      </c>
      <c r="J885" s="0" t="n">
        <v>1</v>
      </c>
      <c r="K885" s="0" t="n">
        <v>3.2</v>
      </c>
      <c r="L885" s="0" t="n">
        <v>-3.2</v>
      </c>
      <c r="M885" s="0" t="n">
        <f aca="false">IF(AND(J885&lt;&gt;"",ABS(J885-H885)&lt;0.011),1,0)</f>
        <v>1</v>
      </c>
    </row>
    <row r="886" customFormat="false" ht="15" hidden="false" customHeight="false" outlineLevel="0" collapsed="false">
      <c r="A886" s="0" t="s">
        <v>15</v>
      </c>
      <c r="B886" s="0" t="s">
        <v>358</v>
      </c>
      <c r="C886" s="0" t="s">
        <v>113</v>
      </c>
      <c r="D886" s="0" t="s">
        <v>40</v>
      </c>
      <c r="E886" s="0" t="n">
        <v>4.7</v>
      </c>
      <c r="F886" s="0" t="n">
        <v>1</v>
      </c>
      <c r="G886" s="0" t="n">
        <v>1</v>
      </c>
      <c r="H886" s="0" t="n">
        <f aca="false">ROUND(F886,0)</f>
        <v>1</v>
      </c>
      <c r="I886" s="0" t="n">
        <v>21</v>
      </c>
      <c r="J886" s="0" t="n">
        <v>1</v>
      </c>
      <c r="K886" s="0" t="n">
        <v>2.35</v>
      </c>
      <c r="L886" s="0" t="n">
        <v>-2.35</v>
      </c>
      <c r="M886" s="0" t="n">
        <f aca="false">IF(AND(J886&lt;&gt;"",ABS(J886-H886)&lt;0.011),1,0)</f>
        <v>1</v>
      </c>
    </row>
    <row r="887" customFormat="false" ht="15" hidden="false" customHeight="false" outlineLevel="0" collapsed="false">
      <c r="A887" s="0" t="s">
        <v>15</v>
      </c>
      <c r="B887" s="0" t="s">
        <v>358</v>
      </c>
      <c r="C887" s="0" t="s">
        <v>113</v>
      </c>
      <c r="D887" s="0" t="s">
        <v>164</v>
      </c>
      <c r="E887" s="0" t="n">
        <v>27.8</v>
      </c>
      <c r="F887" s="0" t="n">
        <v>1</v>
      </c>
      <c r="G887" s="0" t="n">
        <v>1</v>
      </c>
      <c r="H887" s="0" t="n">
        <f aca="false">ROUND(F887,0)</f>
        <v>1</v>
      </c>
      <c r="I887" s="0" t="n">
        <v>21</v>
      </c>
      <c r="J887" s="0" t="n">
        <v>1</v>
      </c>
      <c r="K887" s="0" t="n">
        <v>13.9</v>
      </c>
      <c r="L887" s="0" t="n">
        <v>-13.9</v>
      </c>
      <c r="M887" s="0" t="n">
        <f aca="false">IF(AND(J887&lt;&gt;"",ABS(J887-H887)&lt;0.011),1,0)</f>
        <v>1</v>
      </c>
    </row>
    <row r="888" customFormat="false" ht="15" hidden="false" customHeight="false" outlineLevel="0" collapsed="false">
      <c r="A888" s="0" t="s">
        <v>15</v>
      </c>
      <c r="B888" s="0" t="s">
        <v>358</v>
      </c>
      <c r="C888" s="0" t="s">
        <v>113</v>
      </c>
      <c r="D888" s="0" t="s">
        <v>256</v>
      </c>
      <c r="E888" s="0" t="n">
        <v>10.5</v>
      </c>
      <c r="F888" s="0" t="n">
        <v>1</v>
      </c>
      <c r="G888" s="0" t="n">
        <v>1</v>
      </c>
      <c r="H888" s="0" t="n">
        <f aca="false">ROUND(F888,0)</f>
        <v>1</v>
      </c>
      <c r="I888" s="0" t="n">
        <v>21</v>
      </c>
      <c r="J888" s="0" t="n">
        <v>1</v>
      </c>
      <c r="K888" s="0" t="n">
        <v>5.25</v>
      </c>
      <c r="L888" s="0" t="n">
        <v>-5.25</v>
      </c>
      <c r="M888" s="0" t="n">
        <f aca="false">IF(AND(J888&lt;&gt;"",ABS(J888-H888)&lt;0.011),1,0)</f>
        <v>1</v>
      </c>
    </row>
    <row r="889" customFormat="false" ht="15" hidden="false" customHeight="false" outlineLevel="0" collapsed="false">
      <c r="A889" s="0" t="s">
        <v>15</v>
      </c>
      <c r="B889" s="0" t="s">
        <v>358</v>
      </c>
      <c r="C889" s="0" t="s">
        <v>113</v>
      </c>
      <c r="D889" s="0" t="s">
        <v>88</v>
      </c>
      <c r="E889" s="0" t="n">
        <v>3.9</v>
      </c>
      <c r="F889" s="0" t="n">
        <v>1</v>
      </c>
      <c r="G889" s="0" t="n">
        <v>1</v>
      </c>
      <c r="H889" s="0" t="n">
        <f aca="false">ROUND(F889,0)</f>
        <v>1</v>
      </c>
      <c r="I889" s="0" t="n">
        <v>21</v>
      </c>
      <c r="J889" s="0" t="n">
        <v>1</v>
      </c>
      <c r="K889" s="0" t="n">
        <v>1.95</v>
      </c>
      <c r="L889" s="0" t="n">
        <v>-1.95</v>
      </c>
      <c r="M889" s="0" t="n">
        <f aca="false">IF(AND(J889&lt;&gt;"",ABS(J889-H889)&lt;0.011),1,0)</f>
        <v>1</v>
      </c>
    </row>
    <row r="890" customFormat="false" ht="15" hidden="false" customHeight="false" outlineLevel="0" collapsed="false">
      <c r="A890" s="0" t="s">
        <v>15</v>
      </c>
      <c r="B890" s="0" t="s">
        <v>358</v>
      </c>
      <c r="C890" s="0" t="s">
        <v>113</v>
      </c>
      <c r="D890" s="0" t="s">
        <v>265</v>
      </c>
      <c r="E890" s="0" t="n">
        <v>8.5</v>
      </c>
      <c r="F890" s="0" t="n">
        <v>1</v>
      </c>
      <c r="G890" s="0" t="n">
        <v>1</v>
      </c>
      <c r="H890" s="0" t="n">
        <f aca="false">ROUND(F890,0)</f>
        <v>1</v>
      </c>
      <c r="I890" s="0" t="n">
        <v>21</v>
      </c>
      <c r="J890" s="0" t="n">
        <v>1</v>
      </c>
      <c r="K890" s="0" t="n">
        <v>4.25</v>
      </c>
      <c r="L890" s="0" t="n">
        <v>-4.25</v>
      </c>
      <c r="M890" s="0" t="n">
        <f aca="false">IF(AND(J890&lt;&gt;"",ABS(J890-H890)&lt;0.011),1,0)</f>
        <v>1</v>
      </c>
    </row>
    <row r="891" customFormat="false" ht="15" hidden="false" customHeight="false" outlineLevel="0" collapsed="false">
      <c r="A891" s="0" t="s">
        <v>15</v>
      </c>
      <c r="B891" s="0" t="s">
        <v>358</v>
      </c>
      <c r="C891" s="0" t="s">
        <v>113</v>
      </c>
      <c r="D891" s="0" t="s">
        <v>126</v>
      </c>
      <c r="E891" s="0" t="n">
        <v>17.6</v>
      </c>
      <c r="F891" s="0" t="n">
        <v>1</v>
      </c>
      <c r="G891" s="0" t="n">
        <v>1</v>
      </c>
      <c r="H891" s="0" t="n">
        <f aca="false">ROUND(F891,0)</f>
        <v>1</v>
      </c>
      <c r="I891" s="0" t="n">
        <v>21</v>
      </c>
      <c r="J891" s="0" t="n">
        <v>1</v>
      </c>
      <c r="K891" s="0" t="n">
        <v>8.8</v>
      </c>
      <c r="L891" s="0" t="n">
        <v>-8.8</v>
      </c>
      <c r="M891" s="0" t="n">
        <f aca="false">IF(AND(J891&lt;&gt;"",ABS(J891-H891)&lt;0.011),1,0)</f>
        <v>1</v>
      </c>
    </row>
    <row r="892" customFormat="false" ht="15" hidden="false" customHeight="false" outlineLevel="0" collapsed="false">
      <c r="A892" s="0" t="s">
        <v>15</v>
      </c>
      <c r="B892" s="0" t="s">
        <v>358</v>
      </c>
      <c r="C892" s="0" t="s">
        <v>113</v>
      </c>
      <c r="D892" s="0" t="s">
        <v>35</v>
      </c>
      <c r="E892" s="0" t="n">
        <v>7.2</v>
      </c>
      <c r="F892" s="0" t="n">
        <v>3</v>
      </c>
      <c r="G892" s="0" t="n">
        <v>1</v>
      </c>
      <c r="H892" s="0" t="n">
        <f aca="false">ROUND(F892,0)</f>
        <v>3</v>
      </c>
      <c r="I892" s="0" t="n">
        <v>21</v>
      </c>
      <c r="J892" s="0" t="n">
        <v>3</v>
      </c>
      <c r="K892" s="0" t="n">
        <v>10.8</v>
      </c>
      <c r="L892" s="0" t="n">
        <v>-10.8</v>
      </c>
      <c r="M892" s="0" t="n">
        <f aca="false">IF(AND(J892&lt;&gt;"",ABS(J892-H892)&lt;0.011),1,0)</f>
        <v>1</v>
      </c>
    </row>
    <row r="893" customFormat="false" ht="15" hidden="false" customHeight="false" outlineLevel="0" collapsed="false">
      <c r="A893" s="0" t="s">
        <v>15</v>
      </c>
      <c r="B893" s="0" t="s">
        <v>360</v>
      </c>
      <c r="C893" s="0" t="s">
        <v>26</v>
      </c>
      <c r="D893" s="0" t="s">
        <v>45</v>
      </c>
      <c r="E893" s="0" t="n">
        <v>17.6</v>
      </c>
      <c r="F893" s="0" t="n">
        <v>1</v>
      </c>
      <c r="G893" s="0" t="n">
        <v>1</v>
      </c>
      <c r="H893" s="0" t="n">
        <f aca="false">ROUND(F893,0)</f>
        <v>1</v>
      </c>
      <c r="I893" s="0" t="n">
        <v>14</v>
      </c>
      <c r="J893" s="0" t="n">
        <v>1</v>
      </c>
      <c r="K893" s="0" t="n">
        <v>8.8</v>
      </c>
      <c r="L893" s="0" t="n">
        <v>-8.8</v>
      </c>
      <c r="M893" s="0" t="n">
        <f aca="false">IF(AND(J893&lt;&gt;"",ABS(J893-H893)&lt;0.011),1,0)</f>
        <v>1</v>
      </c>
    </row>
    <row r="894" customFormat="false" ht="15" hidden="false" customHeight="false" outlineLevel="0" collapsed="false">
      <c r="A894" s="0" t="s">
        <v>15</v>
      </c>
      <c r="B894" s="0" t="s">
        <v>360</v>
      </c>
      <c r="C894" s="0" t="s">
        <v>26</v>
      </c>
      <c r="D894" s="0" t="s">
        <v>55</v>
      </c>
      <c r="E894" s="0" t="n">
        <v>6.9</v>
      </c>
      <c r="F894" s="0" t="n">
        <v>1</v>
      </c>
      <c r="G894" s="0" t="n">
        <v>1</v>
      </c>
      <c r="H894" s="0" t="n">
        <f aca="false">ROUND(F894,0)</f>
        <v>1</v>
      </c>
      <c r="I894" s="0" t="n">
        <v>14</v>
      </c>
      <c r="J894" s="0" t="n">
        <v>1</v>
      </c>
      <c r="K894" s="0" t="n">
        <v>3.45</v>
      </c>
      <c r="L894" s="0" t="n">
        <v>-3.45</v>
      </c>
      <c r="M894" s="0" t="n">
        <f aca="false">IF(AND(J894&lt;&gt;"",ABS(J894-H894)&lt;0.011),1,0)</f>
        <v>1</v>
      </c>
    </row>
    <row r="895" customFormat="false" ht="15" hidden="false" customHeight="false" outlineLevel="0" collapsed="false">
      <c r="A895" s="0" t="s">
        <v>15</v>
      </c>
      <c r="B895" s="0" t="s">
        <v>360</v>
      </c>
      <c r="C895" s="0" t="s">
        <v>26</v>
      </c>
      <c r="D895" s="0" t="s">
        <v>78</v>
      </c>
      <c r="E895" s="0" t="n">
        <v>17.6</v>
      </c>
      <c r="F895" s="0" t="n">
        <v>1</v>
      </c>
      <c r="G895" s="0" t="n">
        <v>1</v>
      </c>
      <c r="H895" s="0" t="n">
        <f aca="false">ROUND(F895,0)</f>
        <v>1</v>
      </c>
      <c r="I895" s="0" t="n">
        <v>14</v>
      </c>
      <c r="J895" s="0" t="n">
        <v>1</v>
      </c>
      <c r="K895" s="0" t="n">
        <v>8.8</v>
      </c>
      <c r="L895" s="0" t="n">
        <v>-8.8</v>
      </c>
      <c r="M895" s="0" t="n">
        <f aca="false">IF(AND(J895&lt;&gt;"",ABS(J895-H895)&lt;0.011),1,0)</f>
        <v>1</v>
      </c>
    </row>
    <row r="896" customFormat="false" ht="15" hidden="false" customHeight="false" outlineLevel="0" collapsed="false">
      <c r="A896" s="0" t="s">
        <v>15</v>
      </c>
      <c r="B896" s="0" t="s">
        <v>360</v>
      </c>
      <c r="C896" s="0" t="s">
        <v>26</v>
      </c>
      <c r="D896" s="0" t="s">
        <v>131</v>
      </c>
      <c r="E896" s="0" t="n">
        <v>5.2</v>
      </c>
      <c r="F896" s="0" t="n">
        <v>1</v>
      </c>
      <c r="G896" s="0" t="n">
        <v>1</v>
      </c>
      <c r="H896" s="0" t="n">
        <f aca="false">ROUND(F896,0)</f>
        <v>1</v>
      </c>
      <c r="I896" s="0" t="n">
        <v>14</v>
      </c>
      <c r="J896" s="0" t="n">
        <v>1</v>
      </c>
      <c r="K896" s="0" t="n">
        <v>2.6</v>
      </c>
      <c r="L896" s="0" t="n">
        <v>-2.6</v>
      </c>
      <c r="M896" s="0" t="n">
        <f aca="false">IF(AND(J896&lt;&gt;"",ABS(J896-H896)&lt;0.011),1,0)</f>
        <v>1</v>
      </c>
    </row>
    <row r="897" customFormat="false" ht="15" hidden="false" customHeight="false" outlineLevel="0" collapsed="false">
      <c r="A897" s="0" t="s">
        <v>15</v>
      </c>
      <c r="B897" s="0" t="s">
        <v>360</v>
      </c>
      <c r="C897" s="0" t="s">
        <v>26</v>
      </c>
      <c r="D897" s="0" t="s">
        <v>57</v>
      </c>
      <c r="E897" s="0" t="n">
        <v>8.7</v>
      </c>
      <c r="F897" s="0" t="n">
        <v>1</v>
      </c>
      <c r="G897" s="0" t="n">
        <v>1</v>
      </c>
      <c r="H897" s="0" t="n">
        <f aca="false">ROUND(F897,0)</f>
        <v>1</v>
      </c>
      <c r="I897" s="0" t="n">
        <v>14</v>
      </c>
      <c r="J897" s="0" t="n">
        <v>1</v>
      </c>
      <c r="K897" s="0" t="n">
        <v>4.35</v>
      </c>
      <c r="L897" s="0" t="n">
        <v>-4.35</v>
      </c>
      <c r="M897" s="0" t="n">
        <f aca="false">IF(AND(J897&lt;&gt;"",ABS(J897-H897)&lt;0.011),1,0)</f>
        <v>1</v>
      </c>
    </row>
    <row r="898" customFormat="false" ht="15" hidden="false" customHeight="false" outlineLevel="0" collapsed="false">
      <c r="A898" s="0" t="s">
        <v>15</v>
      </c>
      <c r="B898" s="0" t="s">
        <v>360</v>
      </c>
      <c r="C898" s="0" t="s">
        <v>26</v>
      </c>
      <c r="D898" s="0" t="s">
        <v>299</v>
      </c>
      <c r="E898" s="0" t="n">
        <v>24</v>
      </c>
      <c r="F898" s="0" t="n">
        <v>1</v>
      </c>
      <c r="G898" s="0" t="n">
        <v>1</v>
      </c>
      <c r="H898" s="0" t="n">
        <f aca="false">ROUND(F898,0)</f>
        <v>1</v>
      </c>
      <c r="I898" s="0" t="n">
        <v>14</v>
      </c>
      <c r="J898" s="0" t="n">
        <v>1</v>
      </c>
      <c r="K898" s="0" t="n">
        <v>12</v>
      </c>
      <c r="L898" s="0" t="n">
        <v>-12</v>
      </c>
      <c r="M898" s="0" t="n">
        <f aca="false">IF(AND(J898&lt;&gt;"",ABS(J898-H898)&lt;0.011),1,0)</f>
        <v>1</v>
      </c>
    </row>
    <row r="899" customFormat="false" ht="15" hidden="false" customHeight="false" outlineLevel="0" collapsed="false">
      <c r="A899" s="0" t="s">
        <v>15</v>
      </c>
      <c r="B899" s="0" t="s">
        <v>360</v>
      </c>
      <c r="C899" s="0" t="s">
        <v>26</v>
      </c>
      <c r="D899" s="0" t="s">
        <v>171</v>
      </c>
      <c r="E899" s="0" t="n">
        <v>3.8</v>
      </c>
      <c r="F899" s="0" t="n">
        <v>1</v>
      </c>
      <c r="G899" s="0" t="n">
        <v>1</v>
      </c>
      <c r="H899" s="0" t="n">
        <f aca="false">ROUND(F899,0)</f>
        <v>1</v>
      </c>
      <c r="I899" s="0" t="n">
        <v>14</v>
      </c>
      <c r="J899" s="0" t="n">
        <v>1</v>
      </c>
      <c r="K899" s="0" t="n">
        <v>1.9</v>
      </c>
      <c r="L899" s="0" t="n">
        <v>-1.9</v>
      </c>
      <c r="M899" s="0" t="n">
        <f aca="false">IF(AND(J899&lt;&gt;"",ABS(J899-H899)&lt;0.011),1,0)</f>
        <v>1</v>
      </c>
    </row>
    <row r="900" customFormat="false" ht="15" hidden="false" customHeight="false" outlineLevel="0" collapsed="false">
      <c r="A900" s="0" t="s">
        <v>15</v>
      </c>
      <c r="B900" s="0" t="s">
        <v>360</v>
      </c>
      <c r="C900" s="0" t="s">
        <v>271</v>
      </c>
      <c r="D900" s="0" t="s">
        <v>84</v>
      </c>
      <c r="E900" s="0" t="n">
        <v>19</v>
      </c>
      <c r="F900" s="0" t="n">
        <v>1</v>
      </c>
      <c r="G900" s="0" t="n">
        <v>1</v>
      </c>
      <c r="H900" s="0" t="n">
        <f aca="false">ROUND(F900,0)</f>
        <v>1</v>
      </c>
      <c r="I900" s="0" t="n">
        <v>17</v>
      </c>
      <c r="J900" s="0" t="n">
        <v>1</v>
      </c>
      <c r="K900" s="0" t="n">
        <v>9.5</v>
      </c>
      <c r="L900" s="0" t="n">
        <v>-9.5</v>
      </c>
      <c r="M900" s="0" t="n">
        <f aca="false">IF(AND(J900&lt;&gt;"",ABS(J900-H900)&lt;0.011),1,0)</f>
        <v>1</v>
      </c>
    </row>
    <row r="901" customFormat="false" ht="15" hidden="false" customHeight="false" outlineLevel="0" collapsed="false">
      <c r="A901" s="0" t="s">
        <v>15</v>
      </c>
      <c r="B901" s="0" t="s">
        <v>360</v>
      </c>
      <c r="C901" s="0" t="s">
        <v>271</v>
      </c>
      <c r="D901" s="0" t="s">
        <v>32</v>
      </c>
      <c r="E901" s="0" t="n">
        <v>2.2</v>
      </c>
      <c r="F901" s="0" t="n">
        <v>1</v>
      </c>
      <c r="G901" s="0" t="n">
        <v>1</v>
      </c>
      <c r="H901" s="0" t="n">
        <f aca="false">ROUND(F901,0)</f>
        <v>1</v>
      </c>
      <c r="I901" s="0" t="n">
        <v>17</v>
      </c>
      <c r="J901" s="0" t="n">
        <v>1</v>
      </c>
      <c r="K901" s="0" t="n">
        <v>1.1</v>
      </c>
      <c r="L901" s="0" t="n">
        <v>-1.1</v>
      </c>
      <c r="M901" s="0" t="n">
        <f aca="false">IF(AND(J901&lt;&gt;"",ABS(J901-H901)&lt;0.011),1,0)</f>
        <v>1</v>
      </c>
    </row>
    <row r="902" customFormat="false" ht="15" hidden="false" customHeight="false" outlineLevel="0" collapsed="false">
      <c r="A902" s="0" t="s">
        <v>15</v>
      </c>
      <c r="B902" s="0" t="s">
        <v>360</v>
      </c>
      <c r="C902" s="0" t="s">
        <v>271</v>
      </c>
      <c r="D902" s="0" t="s">
        <v>169</v>
      </c>
      <c r="E902" s="0" t="n">
        <v>10.9</v>
      </c>
      <c r="F902" s="0" t="n">
        <v>1</v>
      </c>
      <c r="G902" s="0" t="n">
        <v>1</v>
      </c>
      <c r="H902" s="0" t="n">
        <f aca="false">ROUND(F902,0)</f>
        <v>1</v>
      </c>
      <c r="I902" s="0" t="n">
        <v>17</v>
      </c>
      <c r="J902" s="0" t="n">
        <v>1</v>
      </c>
      <c r="K902" s="0" t="n">
        <v>5.45</v>
      </c>
      <c r="L902" s="0" t="n">
        <v>-5.45</v>
      </c>
      <c r="M902" s="0" t="n">
        <f aca="false">IF(AND(J902&lt;&gt;"",ABS(J902-H902)&lt;0.011),1,0)</f>
        <v>1</v>
      </c>
    </row>
    <row r="903" customFormat="false" ht="15" hidden="false" customHeight="false" outlineLevel="0" collapsed="false">
      <c r="A903" s="0" t="s">
        <v>15</v>
      </c>
      <c r="B903" s="0" t="s">
        <v>360</v>
      </c>
      <c r="C903" s="0" t="s">
        <v>271</v>
      </c>
      <c r="D903" s="0" t="s">
        <v>191</v>
      </c>
      <c r="E903" s="0" t="n">
        <v>8.9</v>
      </c>
      <c r="F903" s="0" t="n">
        <v>1</v>
      </c>
      <c r="G903" s="0" t="n">
        <v>1</v>
      </c>
      <c r="H903" s="0" t="n">
        <f aca="false">ROUND(F903,0)</f>
        <v>1</v>
      </c>
      <c r="I903" s="0" t="n">
        <v>17</v>
      </c>
      <c r="J903" s="0" t="n">
        <v>1</v>
      </c>
      <c r="K903" s="0" t="n">
        <v>4.45</v>
      </c>
      <c r="L903" s="0" t="n">
        <v>-4.45</v>
      </c>
      <c r="M903" s="0" t="n">
        <f aca="false">IF(AND(J903&lt;&gt;"",ABS(J903-H903)&lt;0.011),1,0)</f>
        <v>1</v>
      </c>
    </row>
    <row r="904" customFormat="false" ht="15" hidden="false" customHeight="false" outlineLevel="0" collapsed="false">
      <c r="A904" s="0" t="s">
        <v>15</v>
      </c>
      <c r="B904" s="0" t="s">
        <v>360</v>
      </c>
      <c r="C904" s="0" t="s">
        <v>271</v>
      </c>
      <c r="D904" s="0" t="s">
        <v>50</v>
      </c>
      <c r="E904" s="0" t="n">
        <v>17.6</v>
      </c>
      <c r="F904" s="0" t="n">
        <v>1</v>
      </c>
      <c r="G904" s="0" t="n">
        <v>1</v>
      </c>
      <c r="H904" s="0" t="n">
        <f aca="false">ROUND(F904,0)</f>
        <v>1</v>
      </c>
      <c r="I904" s="0" t="n">
        <v>17</v>
      </c>
      <c r="J904" s="0" t="n">
        <v>1</v>
      </c>
      <c r="K904" s="0" t="n">
        <v>8.8</v>
      </c>
      <c r="L904" s="0" t="n">
        <v>-8.8</v>
      </c>
      <c r="M904" s="0" t="n">
        <f aca="false">IF(AND(J904&lt;&gt;"",ABS(J904-H904)&lt;0.011),1,0)</f>
        <v>1</v>
      </c>
    </row>
    <row r="905" customFormat="false" ht="15" hidden="false" customHeight="false" outlineLevel="0" collapsed="false">
      <c r="A905" s="0" t="s">
        <v>15</v>
      </c>
      <c r="B905" s="0" t="s">
        <v>361</v>
      </c>
      <c r="C905" s="0" t="s">
        <v>85</v>
      </c>
      <c r="D905" s="0" t="s">
        <v>259</v>
      </c>
      <c r="E905" s="0" t="n">
        <v>29.9</v>
      </c>
      <c r="F905" s="0" t="n">
        <v>1</v>
      </c>
      <c r="G905" s="0" t="n">
        <v>1</v>
      </c>
      <c r="H905" s="0" t="n">
        <f aca="false">ROUND(F905,0)</f>
        <v>1</v>
      </c>
      <c r="I905" s="0" t="n">
        <v>10</v>
      </c>
      <c r="J905" s="0" t="n">
        <v>1</v>
      </c>
      <c r="K905" s="0" t="n">
        <v>14.95</v>
      </c>
      <c r="L905" s="0" t="n">
        <v>-14.95</v>
      </c>
      <c r="M905" s="0" t="n">
        <f aca="false">IF(AND(J905&lt;&gt;"",ABS(J905-H905)&lt;0.011),1,0)</f>
        <v>1</v>
      </c>
    </row>
    <row r="906" customFormat="false" ht="15" hidden="false" customHeight="false" outlineLevel="0" collapsed="false">
      <c r="A906" s="0" t="s">
        <v>15</v>
      </c>
      <c r="B906" s="0" t="s">
        <v>361</v>
      </c>
      <c r="C906" s="0" t="s">
        <v>85</v>
      </c>
      <c r="D906" s="0" t="s">
        <v>73</v>
      </c>
      <c r="E906" s="0" t="n">
        <v>8.8</v>
      </c>
      <c r="F906" s="0" t="n">
        <v>1</v>
      </c>
      <c r="G906" s="0" t="n">
        <v>1</v>
      </c>
      <c r="H906" s="0" t="n">
        <f aca="false">ROUND(F906,0)</f>
        <v>1</v>
      </c>
      <c r="I906" s="0" t="n">
        <v>10</v>
      </c>
      <c r="J906" s="0" t="n">
        <v>1</v>
      </c>
      <c r="K906" s="0" t="n">
        <v>4.4</v>
      </c>
      <c r="L906" s="0" t="n">
        <v>-4.4</v>
      </c>
      <c r="M906" s="0" t="n">
        <f aca="false">IF(AND(J906&lt;&gt;"",ABS(J906-H906)&lt;0.011),1,0)</f>
        <v>1</v>
      </c>
    </row>
    <row r="907" customFormat="false" ht="15" hidden="false" customHeight="false" outlineLevel="0" collapsed="false">
      <c r="A907" s="0" t="s">
        <v>15</v>
      </c>
      <c r="B907" s="0" t="s">
        <v>361</v>
      </c>
      <c r="C907" s="0" t="s">
        <v>85</v>
      </c>
      <c r="D907" s="0" t="s">
        <v>161</v>
      </c>
      <c r="E907" s="0" t="n">
        <v>5.2</v>
      </c>
      <c r="F907" s="0" t="n">
        <v>1</v>
      </c>
      <c r="G907" s="0" t="n">
        <v>1</v>
      </c>
      <c r="H907" s="0" t="n">
        <f aca="false">ROUND(F907,0)</f>
        <v>1</v>
      </c>
      <c r="I907" s="0" t="n">
        <v>10</v>
      </c>
      <c r="J907" s="0" t="n">
        <v>1</v>
      </c>
      <c r="K907" s="0" t="n">
        <v>2.6</v>
      </c>
      <c r="L907" s="0" t="n">
        <v>-2.6</v>
      </c>
      <c r="M907" s="0" t="n">
        <f aca="false">IF(AND(J907&lt;&gt;"",ABS(J907-H907)&lt;0.011),1,0)</f>
        <v>1</v>
      </c>
    </row>
    <row r="908" customFormat="false" ht="15" hidden="false" customHeight="false" outlineLevel="0" collapsed="false">
      <c r="A908" s="0" t="s">
        <v>15</v>
      </c>
      <c r="B908" s="0" t="s">
        <v>361</v>
      </c>
      <c r="C908" s="0" t="s">
        <v>85</v>
      </c>
      <c r="D908" s="0" t="s">
        <v>32</v>
      </c>
      <c r="E908" s="0" t="n">
        <v>2.2</v>
      </c>
      <c r="F908" s="0" t="n">
        <v>3</v>
      </c>
      <c r="G908" s="0" t="n">
        <v>1</v>
      </c>
      <c r="H908" s="0" t="n">
        <f aca="false">ROUND(F908,0)</f>
        <v>3</v>
      </c>
      <c r="I908" s="0" t="n">
        <v>10</v>
      </c>
      <c r="J908" s="0" t="n">
        <v>3</v>
      </c>
      <c r="K908" s="0" t="n">
        <v>3.3</v>
      </c>
      <c r="L908" s="0" t="n">
        <v>-3.3</v>
      </c>
      <c r="M908" s="0" t="n">
        <f aca="false">IF(AND(J908&lt;&gt;"",ABS(J908-H908)&lt;0.011),1,0)</f>
        <v>1</v>
      </c>
    </row>
    <row r="909" customFormat="false" ht="15" hidden="false" customHeight="false" outlineLevel="0" collapsed="false">
      <c r="A909" s="0" t="s">
        <v>15</v>
      </c>
      <c r="B909" s="0" t="s">
        <v>361</v>
      </c>
      <c r="C909" s="0" t="s">
        <v>85</v>
      </c>
      <c r="D909" s="0" t="s">
        <v>122</v>
      </c>
      <c r="E909" s="0" t="n">
        <v>4.9</v>
      </c>
      <c r="F909" s="0" t="n">
        <v>1</v>
      </c>
      <c r="G909" s="0" t="n">
        <v>1</v>
      </c>
      <c r="H909" s="0" t="n">
        <f aca="false">ROUND(F909,0)</f>
        <v>1</v>
      </c>
      <c r="I909" s="0" t="n">
        <v>10</v>
      </c>
      <c r="J909" s="0" t="n">
        <v>1</v>
      </c>
      <c r="K909" s="0" t="n">
        <v>2.45</v>
      </c>
      <c r="L909" s="0" t="n">
        <v>-2.45</v>
      </c>
      <c r="M909" s="0" t="n">
        <f aca="false">IF(AND(J909&lt;&gt;"",ABS(J909-H909)&lt;0.011),1,0)</f>
        <v>1</v>
      </c>
    </row>
    <row r="910" customFormat="false" ht="15" hidden="false" customHeight="false" outlineLevel="0" collapsed="false">
      <c r="A910" s="0" t="s">
        <v>15</v>
      </c>
      <c r="B910" s="0" t="s">
        <v>361</v>
      </c>
      <c r="C910" s="0" t="s">
        <v>85</v>
      </c>
      <c r="D910" s="0" t="s">
        <v>143</v>
      </c>
      <c r="E910" s="0" t="n">
        <v>3.9</v>
      </c>
      <c r="F910" s="0" t="n">
        <v>1</v>
      </c>
      <c r="G910" s="0" t="n">
        <v>1</v>
      </c>
      <c r="H910" s="0" t="n">
        <f aca="false">ROUND(F910,0)</f>
        <v>1</v>
      </c>
      <c r="I910" s="0" t="n">
        <v>10</v>
      </c>
      <c r="J910" s="0" t="n">
        <v>1</v>
      </c>
      <c r="K910" s="0" t="n">
        <v>1.95</v>
      </c>
      <c r="L910" s="0" t="n">
        <v>-1.95</v>
      </c>
      <c r="M910" s="0" t="n">
        <f aca="false">IF(AND(J910&lt;&gt;"",ABS(J910-H910)&lt;0.011),1,0)</f>
        <v>1</v>
      </c>
    </row>
    <row r="911" customFormat="false" ht="15" hidden="false" customHeight="false" outlineLevel="0" collapsed="false">
      <c r="A911" s="0" t="s">
        <v>15</v>
      </c>
      <c r="B911" s="0" t="s">
        <v>361</v>
      </c>
      <c r="C911" s="0" t="s">
        <v>85</v>
      </c>
      <c r="D911" s="0" t="s">
        <v>176</v>
      </c>
      <c r="E911" s="0" t="n">
        <v>5.9</v>
      </c>
      <c r="F911" s="0" t="n">
        <v>1</v>
      </c>
      <c r="G911" s="0" t="n">
        <v>1</v>
      </c>
      <c r="H911" s="0" t="n">
        <f aca="false">ROUND(F911,0)</f>
        <v>1</v>
      </c>
      <c r="I911" s="0" t="n">
        <v>10</v>
      </c>
      <c r="J911" s="0" t="n">
        <v>1</v>
      </c>
      <c r="K911" s="0" t="n">
        <v>2.95</v>
      </c>
      <c r="L911" s="0" t="n">
        <v>-2.95</v>
      </c>
      <c r="M911" s="0" t="n">
        <f aca="false">IF(AND(J911&lt;&gt;"",ABS(J911-H911)&lt;0.011),1,0)</f>
        <v>1</v>
      </c>
    </row>
    <row r="912" customFormat="false" ht="15" hidden="false" customHeight="false" outlineLevel="0" collapsed="false">
      <c r="A912" s="0" t="s">
        <v>15</v>
      </c>
      <c r="B912" s="0" t="s">
        <v>361</v>
      </c>
      <c r="C912" s="0" t="s">
        <v>85</v>
      </c>
      <c r="D912" s="0" t="s">
        <v>184</v>
      </c>
      <c r="E912" s="0" t="n">
        <v>8.8</v>
      </c>
      <c r="F912" s="0" t="n">
        <v>1</v>
      </c>
      <c r="G912" s="0" t="n">
        <v>1</v>
      </c>
      <c r="H912" s="0" t="n">
        <f aca="false">ROUND(F912,0)</f>
        <v>1</v>
      </c>
      <c r="I912" s="0" t="n">
        <v>10</v>
      </c>
      <c r="J912" s="0" t="n">
        <v>1</v>
      </c>
      <c r="K912" s="0" t="n">
        <v>4.4</v>
      </c>
      <c r="L912" s="0" t="n">
        <v>-4.4</v>
      </c>
      <c r="M912" s="0" t="n">
        <f aca="false">IF(AND(J912&lt;&gt;"",ABS(J912-H912)&lt;0.011),1,0)</f>
        <v>1</v>
      </c>
    </row>
    <row r="913" customFormat="false" ht="15" hidden="false" customHeight="false" outlineLevel="0" collapsed="false">
      <c r="A913" s="0" t="s">
        <v>15</v>
      </c>
      <c r="B913" s="0" t="s">
        <v>362</v>
      </c>
      <c r="C913" s="0" t="s">
        <v>19</v>
      </c>
      <c r="D913" s="0" t="s">
        <v>25</v>
      </c>
      <c r="E913" s="0" t="n">
        <v>15.9</v>
      </c>
      <c r="F913" s="0" t="n">
        <v>1</v>
      </c>
      <c r="G913" s="0" t="n">
        <v>1</v>
      </c>
      <c r="H913" s="0" t="n">
        <f aca="false">ROUND(F913,0)</f>
        <v>1</v>
      </c>
      <c r="I913" s="0" t="n">
        <v>12</v>
      </c>
      <c r="J913" s="0" t="n">
        <v>1</v>
      </c>
      <c r="K913" s="0" t="n">
        <v>7.95</v>
      </c>
      <c r="L913" s="0" t="n">
        <v>-7.95</v>
      </c>
      <c r="M913" s="0" t="n">
        <f aca="false">IF(AND(J913&lt;&gt;"",ABS(J913-H913)&lt;0.011),1,0)</f>
        <v>1</v>
      </c>
    </row>
    <row r="914" customFormat="false" ht="15" hidden="false" customHeight="false" outlineLevel="0" collapsed="false">
      <c r="A914" s="0" t="s">
        <v>15</v>
      </c>
      <c r="B914" s="0" t="s">
        <v>362</v>
      </c>
      <c r="C914" s="0" t="s">
        <v>19</v>
      </c>
      <c r="D914" s="0" t="s">
        <v>80</v>
      </c>
      <c r="E914" s="0" t="n">
        <v>3.9</v>
      </c>
      <c r="F914" s="0" t="n">
        <v>1</v>
      </c>
      <c r="G914" s="0" t="n">
        <v>1</v>
      </c>
      <c r="H914" s="0" t="n">
        <f aca="false">ROUND(F914,0)</f>
        <v>1</v>
      </c>
      <c r="I914" s="0" t="n">
        <v>12</v>
      </c>
      <c r="J914" s="0" t="n">
        <v>1</v>
      </c>
      <c r="K914" s="0" t="n">
        <v>1.95</v>
      </c>
      <c r="L914" s="0" t="n">
        <v>-1.95</v>
      </c>
      <c r="M914" s="0" t="n">
        <f aca="false">IF(AND(J914&lt;&gt;"",ABS(J914-H914)&lt;0.011),1,0)</f>
        <v>1</v>
      </c>
    </row>
    <row r="915" customFormat="false" ht="15" hidden="false" customHeight="false" outlineLevel="0" collapsed="false">
      <c r="A915" s="0" t="s">
        <v>15</v>
      </c>
      <c r="B915" s="0" t="s">
        <v>362</v>
      </c>
      <c r="C915" s="0" t="s">
        <v>19</v>
      </c>
      <c r="D915" s="0" t="s">
        <v>363</v>
      </c>
      <c r="E915" s="0" t="n">
        <v>6.6</v>
      </c>
      <c r="F915" s="0" t="n">
        <v>1</v>
      </c>
      <c r="G915" s="0" t="n">
        <v>1</v>
      </c>
      <c r="H915" s="0" t="n">
        <f aca="false">ROUND(F915,0)</f>
        <v>1</v>
      </c>
      <c r="I915" s="0" t="n">
        <v>12</v>
      </c>
      <c r="J915" s="0" t="n">
        <v>1</v>
      </c>
      <c r="K915" s="0" t="n">
        <v>3.3</v>
      </c>
      <c r="L915" s="0" t="n">
        <v>-3.3</v>
      </c>
      <c r="M915" s="0" t="n">
        <f aca="false">IF(AND(J915&lt;&gt;"",ABS(J915-H915)&lt;0.011),1,0)</f>
        <v>1</v>
      </c>
    </row>
    <row r="916" customFormat="false" ht="15" hidden="false" customHeight="false" outlineLevel="0" collapsed="false">
      <c r="A916" s="0" t="s">
        <v>15</v>
      </c>
      <c r="B916" s="0" t="s">
        <v>362</v>
      </c>
      <c r="C916" s="0" t="s">
        <v>19</v>
      </c>
      <c r="D916" s="0" t="s">
        <v>364</v>
      </c>
      <c r="E916" s="0" t="n">
        <v>3.8</v>
      </c>
      <c r="F916" s="0" t="n">
        <v>1</v>
      </c>
      <c r="G916" s="0" t="n">
        <v>1</v>
      </c>
      <c r="H916" s="0" t="n">
        <f aca="false">ROUND(F916,0)</f>
        <v>1</v>
      </c>
      <c r="I916" s="0" t="n">
        <v>12</v>
      </c>
      <c r="J916" s="0" t="n">
        <v>1</v>
      </c>
      <c r="K916" s="0" t="n">
        <v>1.9</v>
      </c>
      <c r="L916" s="0" t="n">
        <v>-1.9</v>
      </c>
      <c r="M916" s="0" t="n">
        <f aca="false">IF(AND(J916&lt;&gt;"",ABS(J916-H916)&lt;0.011),1,0)</f>
        <v>1</v>
      </c>
    </row>
    <row r="917" customFormat="false" ht="15" hidden="false" customHeight="false" outlineLevel="0" collapsed="false">
      <c r="A917" s="0" t="s">
        <v>15</v>
      </c>
      <c r="B917" s="0" t="s">
        <v>362</v>
      </c>
      <c r="C917" s="0" t="s">
        <v>19</v>
      </c>
      <c r="D917" s="0" t="s">
        <v>32</v>
      </c>
      <c r="E917" s="0" t="n">
        <v>2.2</v>
      </c>
      <c r="F917" s="0" t="n">
        <v>1</v>
      </c>
      <c r="G917" s="0" t="n">
        <v>1</v>
      </c>
      <c r="H917" s="0" t="n">
        <f aca="false">ROUND(F917,0)</f>
        <v>1</v>
      </c>
      <c r="I917" s="0" t="n">
        <v>12</v>
      </c>
      <c r="J917" s="0" t="n">
        <v>1</v>
      </c>
      <c r="K917" s="0" t="n">
        <v>1.1</v>
      </c>
      <c r="L917" s="0" t="n">
        <v>-1.1</v>
      </c>
      <c r="M917" s="0" t="n">
        <f aca="false">IF(AND(J917&lt;&gt;"",ABS(J917-H917)&lt;0.011),1,0)</f>
        <v>1</v>
      </c>
    </row>
    <row r="918" customFormat="false" ht="15" hidden="false" customHeight="false" outlineLevel="0" collapsed="false">
      <c r="A918" s="0" t="s">
        <v>15</v>
      </c>
      <c r="B918" s="0" t="s">
        <v>362</v>
      </c>
      <c r="C918" s="0" t="s">
        <v>19</v>
      </c>
      <c r="D918" s="0" t="s">
        <v>126</v>
      </c>
      <c r="E918" s="0" t="n">
        <v>17.6</v>
      </c>
      <c r="F918" s="0" t="n">
        <v>1</v>
      </c>
      <c r="G918" s="0" t="n">
        <v>1</v>
      </c>
      <c r="H918" s="0" t="n">
        <f aca="false">ROUND(F918,0)</f>
        <v>1</v>
      </c>
      <c r="I918" s="0" t="n">
        <v>12</v>
      </c>
      <c r="J918" s="0" t="n">
        <v>1</v>
      </c>
      <c r="K918" s="0" t="n">
        <v>8.8</v>
      </c>
      <c r="L918" s="0" t="n">
        <v>-8.8</v>
      </c>
      <c r="M918" s="0" t="n">
        <f aca="false">IF(AND(J918&lt;&gt;"",ABS(J918-H918)&lt;0.011),1,0)</f>
        <v>1</v>
      </c>
    </row>
    <row r="919" customFormat="false" ht="15" hidden="false" customHeight="false" outlineLevel="0" collapsed="false">
      <c r="A919" s="0" t="s">
        <v>15</v>
      </c>
      <c r="B919" s="0" t="s">
        <v>362</v>
      </c>
      <c r="C919" s="0" t="s">
        <v>19</v>
      </c>
      <c r="D919" s="0" t="s">
        <v>235</v>
      </c>
      <c r="E919" s="0" t="n">
        <v>4</v>
      </c>
      <c r="F919" s="0" t="n">
        <v>1</v>
      </c>
      <c r="G919" s="0" t="n">
        <v>1</v>
      </c>
      <c r="H919" s="0" t="n">
        <f aca="false">ROUND(F919,0)</f>
        <v>1</v>
      </c>
      <c r="I919" s="0" t="n">
        <v>12</v>
      </c>
      <c r="J919" s="0" t="n">
        <v>1</v>
      </c>
      <c r="K919" s="0" t="n">
        <v>2</v>
      </c>
      <c r="L919" s="0" t="n">
        <v>-2</v>
      </c>
      <c r="M919" s="0" t="n">
        <f aca="false">IF(AND(J919&lt;&gt;"",ABS(J919-H919)&lt;0.011),1,0)</f>
        <v>1</v>
      </c>
    </row>
    <row r="920" customFormat="false" ht="15" hidden="false" customHeight="false" outlineLevel="0" collapsed="false">
      <c r="A920" s="0" t="s">
        <v>15</v>
      </c>
      <c r="B920" s="0" t="s">
        <v>362</v>
      </c>
      <c r="C920" s="0" t="s">
        <v>30</v>
      </c>
      <c r="D920" s="0" t="s">
        <v>84</v>
      </c>
      <c r="E920" s="0" t="n">
        <v>19</v>
      </c>
      <c r="F920" s="0" t="n">
        <v>1</v>
      </c>
      <c r="G920" s="0" t="n">
        <v>1</v>
      </c>
      <c r="H920" s="0" t="n">
        <f aca="false">ROUND(F920,0)</f>
        <v>1</v>
      </c>
      <c r="I920" s="0" t="n">
        <v>16</v>
      </c>
      <c r="J920" s="0" t="n">
        <v>1</v>
      </c>
      <c r="K920" s="0" t="n">
        <v>9.5</v>
      </c>
      <c r="L920" s="0" t="n">
        <v>-9.5</v>
      </c>
      <c r="M920" s="0" t="n">
        <f aca="false">IF(AND(J920&lt;&gt;"",ABS(J920-H920)&lt;0.011),1,0)</f>
        <v>1</v>
      </c>
    </row>
    <row r="921" customFormat="false" ht="15" hidden="false" customHeight="false" outlineLevel="0" collapsed="false">
      <c r="A921" s="0" t="s">
        <v>15</v>
      </c>
      <c r="B921" s="0" t="s">
        <v>362</v>
      </c>
      <c r="C921" s="0" t="s">
        <v>30</v>
      </c>
      <c r="D921" s="0" t="s">
        <v>25</v>
      </c>
      <c r="E921" s="0" t="n">
        <v>15.9</v>
      </c>
      <c r="F921" s="0" t="n">
        <v>1</v>
      </c>
      <c r="G921" s="0" t="n">
        <v>1</v>
      </c>
      <c r="H921" s="0" t="n">
        <f aca="false">ROUND(F921,0)</f>
        <v>1</v>
      </c>
      <c r="I921" s="0" t="n">
        <v>16</v>
      </c>
      <c r="J921" s="0" t="n">
        <v>1</v>
      </c>
      <c r="K921" s="0" t="n">
        <v>7.95</v>
      </c>
      <c r="L921" s="0" t="n">
        <v>-7.95</v>
      </c>
      <c r="M921" s="0" t="n">
        <f aca="false">IF(AND(J921&lt;&gt;"",ABS(J921-H921)&lt;0.011),1,0)</f>
        <v>1</v>
      </c>
    </row>
    <row r="922" customFormat="false" ht="15" hidden="false" customHeight="false" outlineLevel="0" collapsed="false">
      <c r="A922" s="0" t="s">
        <v>15</v>
      </c>
      <c r="B922" s="0" t="s">
        <v>362</v>
      </c>
      <c r="C922" s="0" t="s">
        <v>30</v>
      </c>
      <c r="D922" s="0" t="s">
        <v>80</v>
      </c>
      <c r="E922" s="0" t="n">
        <v>3.9</v>
      </c>
      <c r="F922" s="0" t="n">
        <v>1</v>
      </c>
      <c r="G922" s="0" t="n">
        <v>1</v>
      </c>
      <c r="H922" s="0" t="n">
        <f aca="false">ROUND(F922,0)</f>
        <v>1</v>
      </c>
      <c r="I922" s="0" t="n">
        <v>16</v>
      </c>
      <c r="J922" s="0" t="n">
        <v>1</v>
      </c>
      <c r="K922" s="0" t="n">
        <v>1.95</v>
      </c>
      <c r="L922" s="0" t="n">
        <v>-1.95</v>
      </c>
      <c r="M922" s="0" t="n">
        <f aca="false">IF(AND(J922&lt;&gt;"",ABS(J922-H922)&lt;0.011),1,0)</f>
        <v>1</v>
      </c>
    </row>
    <row r="923" customFormat="false" ht="15" hidden="false" customHeight="false" outlineLevel="0" collapsed="false">
      <c r="A923" s="0" t="s">
        <v>15</v>
      </c>
      <c r="B923" s="0" t="s">
        <v>362</v>
      </c>
      <c r="C923" s="0" t="s">
        <v>30</v>
      </c>
      <c r="D923" s="0" t="s">
        <v>365</v>
      </c>
      <c r="E923" s="0" t="n">
        <v>7.5</v>
      </c>
      <c r="F923" s="0" t="n">
        <v>1</v>
      </c>
      <c r="G923" s="0" t="n">
        <v>1</v>
      </c>
      <c r="H923" s="0" t="n">
        <f aca="false">ROUND(F923,0)</f>
        <v>1</v>
      </c>
      <c r="I923" s="0" t="n">
        <v>16</v>
      </c>
      <c r="J923" s="0" t="n">
        <v>1</v>
      </c>
      <c r="K923" s="0" t="n">
        <v>3.75</v>
      </c>
      <c r="L923" s="0" t="n">
        <v>-3.75</v>
      </c>
      <c r="M923" s="0" t="n">
        <f aca="false">IF(AND(J923&lt;&gt;"",ABS(J923-H923)&lt;0.011),1,0)</f>
        <v>1</v>
      </c>
    </row>
    <row r="924" customFormat="false" ht="15" hidden="false" customHeight="false" outlineLevel="0" collapsed="false">
      <c r="A924" s="0" t="s">
        <v>15</v>
      </c>
      <c r="B924" s="0" t="s">
        <v>366</v>
      </c>
      <c r="C924" s="0" t="s">
        <v>74</v>
      </c>
      <c r="D924" s="0" t="s">
        <v>55</v>
      </c>
      <c r="E924" s="0" t="n">
        <v>6.9</v>
      </c>
      <c r="F924" s="0" t="n">
        <v>1</v>
      </c>
      <c r="G924" s="0" t="n">
        <v>1</v>
      </c>
      <c r="H924" s="0" t="n">
        <f aca="false">ROUND(F924,0)</f>
        <v>1</v>
      </c>
      <c r="I924" s="0" t="n">
        <v>19</v>
      </c>
      <c r="J924" s="0" t="n">
        <v>1</v>
      </c>
      <c r="K924" s="0" t="n">
        <v>3.45</v>
      </c>
      <c r="L924" s="0" t="n">
        <v>-3.45</v>
      </c>
      <c r="M924" s="0" t="n">
        <f aca="false">IF(AND(J924&lt;&gt;"",ABS(J924-H924)&lt;0.011),1,0)</f>
        <v>1</v>
      </c>
    </row>
    <row r="925" customFormat="false" ht="15" hidden="false" customHeight="false" outlineLevel="0" collapsed="false">
      <c r="A925" s="0" t="s">
        <v>15</v>
      </c>
      <c r="B925" s="0" t="s">
        <v>366</v>
      </c>
      <c r="C925" s="0" t="s">
        <v>74</v>
      </c>
      <c r="D925" s="0" t="s">
        <v>32</v>
      </c>
      <c r="E925" s="0" t="n">
        <v>2.2</v>
      </c>
      <c r="F925" s="0" t="n">
        <v>1</v>
      </c>
      <c r="G925" s="0" t="n">
        <v>1</v>
      </c>
      <c r="H925" s="0" t="n">
        <f aca="false">ROUND(F925,0)</f>
        <v>1</v>
      </c>
      <c r="I925" s="0" t="n">
        <v>19</v>
      </c>
      <c r="J925" s="0" t="n">
        <v>1</v>
      </c>
      <c r="K925" s="0" t="n">
        <v>1.1</v>
      </c>
      <c r="L925" s="0" t="n">
        <v>-1.1</v>
      </c>
      <c r="M925" s="0" t="n">
        <f aca="false">IF(AND(J925&lt;&gt;"",ABS(J925-H925)&lt;0.011),1,0)</f>
        <v>1</v>
      </c>
    </row>
    <row r="926" customFormat="false" ht="15" hidden="false" customHeight="false" outlineLevel="0" collapsed="false">
      <c r="A926" s="0" t="s">
        <v>15</v>
      </c>
      <c r="B926" s="0" t="s">
        <v>366</v>
      </c>
      <c r="C926" s="0" t="s">
        <v>74</v>
      </c>
      <c r="D926" s="0" t="s">
        <v>50</v>
      </c>
      <c r="E926" s="0" t="n">
        <v>17.6</v>
      </c>
      <c r="F926" s="0" t="n">
        <v>1</v>
      </c>
      <c r="G926" s="0" t="n">
        <v>1</v>
      </c>
      <c r="H926" s="0" t="n">
        <f aca="false">ROUND(F926,0)</f>
        <v>1</v>
      </c>
      <c r="I926" s="0" t="n">
        <v>19</v>
      </c>
      <c r="J926" s="0" t="n">
        <v>1</v>
      </c>
      <c r="K926" s="0" t="n">
        <v>8.8</v>
      </c>
      <c r="L926" s="0" t="n">
        <v>-8.8</v>
      </c>
      <c r="M926" s="0" t="n">
        <f aca="false">IF(AND(J926&lt;&gt;"",ABS(J926-H926)&lt;0.011),1,0)</f>
        <v>1</v>
      </c>
    </row>
    <row r="927" customFormat="false" ht="15" hidden="false" customHeight="false" outlineLevel="0" collapsed="false">
      <c r="A927" s="0" t="s">
        <v>15</v>
      </c>
      <c r="B927" s="0" t="s">
        <v>366</v>
      </c>
      <c r="C927" s="0" t="s">
        <v>74</v>
      </c>
      <c r="D927" s="0" t="s">
        <v>42</v>
      </c>
      <c r="E927" s="0" t="n">
        <v>8.7</v>
      </c>
      <c r="F927" s="0" t="n">
        <v>1</v>
      </c>
      <c r="G927" s="0" t="n">
        <v>1</v>
      </c>
      <c r="H927" s="0" t="n">
        <f aca="false">ROUND(F927,0)</f>
        <v>1</v>
      </c>
      <c r="I927" s="0" t="n">
        <v>19</v>
      </c>
      <c r="J927" s="0" t="n">
        <v>1</v>
      </c>
      <c r="K927" s="0" t="n">
        <v>4.35</v>
      </c>
      <c r="L927" s="0" t="n">
        <v>-4.35</v>
      </c>
      <c r="M927" s="0" t="n">
        <f aca="false">IF(AND(J927&lt;&gt;"",ABS(J927-H927)&lt;0.011),1,0)</f>
        <v>1</v>
      </c>
    </row>
    <row r="928" customFormat="false" ht="15" hidden="false" customHeight="false" outlineLevel="0" collapsed="false">
      <c r="A928" s="0" t="s">
        <v>15</v>
      </c>
      <c r="B928" s="0" t="s">
        <v>366</v>
      </c>
      <c r="C928" s="0" t="s">
        <v>74</v>
      </c>
      <c r="D928" s="0" t="s">
        <v>116</v>
      </c>
      <c r="E928" s="0" t="n">
        <v>13.4</v>
      </c>
      <c r="F928" s="0" t="n">
        <v>1</v>
      </c>
      <c r="G928" s="0" t="n">
        <v>1</v>
      </c>
      <c r="H928" s="0" t="n">
        <f aca="false">ROUND(F928,0)</f>
        <v>1</v>
      </c>
      <c r="I928" s="0" t="n">
        <v>19</v>
      </c>
      <c r="J928" s="0" t="n">
        <v>1</v>
      </c>
      <c r="K928" s="0" t="n">
        <v>6.7</v>
      </c>
      <c r="L928" s="0" t="n">
        <v>-6.7</v>
      </c>
      <c r="M928" s="0" t="n">
        <f aca="false">IF(AND(J928&lt;&gt;"",ABS(J928-H928)&lt;0.011),1,0)</f>
        <v>1</v>
      </c>
    </row>
    <row r="929" customFormat="false" ht="15" hidden="false" customHeight="false" outlineLevel="0" collapsed="false">
      <c r="A929" s="0" t="s">
        <v>15</v>
      </c>
      <c r="B929" s="0" t="s">
        <v>366</v>
      </c>
      <c r="C929" s="0" t="s">
        <v>74</v>
      </c>
      <c r="D929" s="0" t="s">
        <v>76</v>
      </c>
      <c r="E929" s="0" t="n">
        <v>17.6</v>
      </c>
      <c r="F929" s="0" t="n">
        <v>1</v>
      </c>
      <c r="G929" s="0" t="n">
        <v>1</v>
      </c>
      <c r="H929" s="0" t="n">
        <f aca="false">ROUND(F929,0)</f>
        <v>1</v>
      </c>
      <c r="I929" s="0" t="n">
        <v>19</v>
      </c>
      <c r="J929" s="0" t="n">
        <v>1</v>
      </c>
      <c r="K929" s="0" t="n">
        <v>8.8</v>
      </c>
      <c r="L929" s="0" t="n">
        <v>-8.8</v>
      </c>
      <c r="M929" s="0" t="n">
        <f aca="false">IF(AND(J929&lt;&gt;"",ABS(J929-H929)&lt;0.011),1,0)</f>
        <v>1</v>
      </c>
    </row>
    <row r="930" customFormat="false" ht="15" hidden="false" customHeight="false" outlineLevel="0" collapsed="false">
      <c r="A930" s="0" t="s">
        <v>15</v>
      </c>
      <c r="B930" s="0" t="s">
        <v>366</v>
      </c>
      <c r="C930" s="0" t="s">
        <v>368</v>
      </c>
      <c r="D930" s="0" t="s">
        <v>60</v>
      </c>
      <c r="E930" s="0" t="n">
        <v>19</v>
      </c>
      <c r="F930" s="0" t="n">
        <v>1</v>
      </c>
      <c r="G930" s="0" t="n">
        <v>1</v>
      </c>
      <c r="H930" s="0" t="n">
        <f aca="false">ROUND(F930,0)</f>
        <v>1</v>
      </c>
      <c r="I930" s="0" t="n">
        <v>28</v>
      </c>
      <c r="J930" s="0" t="n">
        <v>1</v>
      </c>
      <c r="K930" s="0" t="n">
        <v>6.26</v>
      </c>
      <c r="L930" s="0" t="n">
        <v>-12.74</v>
      </c>
      <c r="M930" s="0" t="n">
        <f aca="false">IF(AND(J930&lt;&gt;"",ABS(J930-H930)&lt;0.011),1,0)</f>
        <v>1</v>
      </c>
    </row>
    <row r="931" customFormat="false" ht="15" hidden="false" customHeight="false" outlineLevel="0" collapsed="false">
      <c r="A931" s="0" t="s">
        <v>15</v>
      </c>
      <c r="B931" s="0" t="s">
        <v>366</v>
      </c>
      <c r="C931" s="0" t="s">
        <v>368</v>
      </c>
      <c r="D931" s="0" t="s">
        <v>315</v>
      </c>
      <c r="E931" s="0" t="n">
        <v>2.9</v>
      </c>
      <c r="F931" s="0" t="n">
        <v>1</v>
      </c>
      <c r="G931" s="0" t="n">
        <v>1</v>
      </c>
      <c r="H931" s="0" t="n">
        <f aca="false">ROUND(F931,0)</f>
        <v>1</v>
      </c>
      <c r="I931" s="0" t="n">
        <v>28</v>
      </c>
      <c r="J931" s="0" t="n">
        <v>1</v>
      </c>
      <c r="K931" s="0" t="n">
        <v>0.96</v>
      </c>
      <c r="L931" s="0" t="n">
        <v>-1.94</v>
      </c>
      <c r="M931" s="0" t="n">
        <f aca="false">IF(AND(J931&lt;&gt;"",ABS(J931-H931)&lt;0.011),1,0)</f>
        <v>1</v>
      </c>
    </row>
    <row r="932" customFormat="false" ht="15" hidden="false" customHeight="false" outlineLevel="0" collapsed="false">
      <c r="A932" s="0" t="s">
        <v>15</v>
      </c>
      <c r="B932" s="0" t="s">
        <v>366</v>
      </c>
      <c r="C932" s="0" t="s">
        <v>368</v>
      </c>
      <c r="D932" s="0" t="s">
        <v>264</v>
      </c>
      <c r="E932" s="0" t="n">
        <v>6.9</v>
      </c>
      <c r="F932" s="0" t="n">
        <v>1</v>
      </c>
      <c r="G932" s="0" t="n">
        <v>1</v>
      </c>
      <c r="H932" s="0" t="n">
        <f aca="false">ROUND(F932,0)</f>
        <v>1</v>
      </c>
      <c r="I932" s="0" t="n">
        <v>28</v>
      </c>
      <c r="J932" s="0" t="n">
        <v>1</v>
      </c>
      <c r="K932" s="0" t="n">
        <v>2.28</v>
      </c>
      <c r="L932" s="0" t="n">
        <v>-4.62</v>
      </c>
      <c r="M932" s="0" t="n">
        <f aca="false">IF(AND(J932&lt;&gt;"",ABS(J932-H932)&lt;0.011),1,0)</f>
        <v>1</v>
      </c>
    </row>
    <row r="933" customFormat="false" ht="15" hidden="false" customHeight="false" outlineLevel="0" collapsed="false">
      <c r="A933" s="0" t="s">
        <v>15</v>
      </c>
      <c r="B933" s="0" t="s">
        <v>366</v>
      </c>
      <c r="C933" s="0" t="s">
        <v>368</v>
      </c>
      <c r="D933" s="0" t="s">
        <v>61</v>
      </c>
      <c r="E933" s="0" t="n">
        <v>2</v>
      </c>
      <c r="F933" s="0" t="n">
        <v>1</v>
      </c>
      <c r="G933" s="0" t="n">
        <v>1</v>
      </c>
      <c r="H933" s="0" t="n">
        <f aca="false">ROUND(F933,0)</f>
        <v>1</v>
      </c>
      <c r="I933" s="0" t="n">
        <v>28</v>
      </c>
      <c r="J933" s="0" t="n">
        <v>1</v>
      </c>
      <c r="K933" s="0" t="n">
        <v>0.66</v>
      </c>
      <c r="L933" s="0" t="n">
        <v>-1.34</v>
      </c>
      <c r="M933" s="0" t="n">
        <f aca="false">IF(AND(J933&lt;&gt;"",ABS(J933-H933)&lt;0.011),1,0)</f>
        <v>1</v>
      </c>
    </row>
    <row r="934" customFormat="false" ht="15" hidden="false" customHeight="false" outlineLevel="0" collapsed="false">
      <c r="A934" s="0" t="s">
        <v>15</v>
      </c>
      <c r="B934" s="0" t="s">
        <v>366</v>
      </c>
      <c r="C934" s="0" t="s">
        <v>368</v>
      </c>
      <c r="D934" s="0" t="s">
        <v>126</v>
      </c>
      <c r="E934" s="0" t="n">
        <v>17.6</v>
      </c>
      <c r="F934" s="0" t="n">
        <v>2</v>
      </c>
      <c r="G934" s="0" t="n">
        <v>1</v>
      </c>
      <c r="H934" s="0" t="n">
        <f aca="false">ROUND(F934,0)</f>
        <v>2</v>
      </c>
      <c r="I934" s="0" t="n">
        <v>28</v>
      </c>
      <c r="J934" s="0" t="n">
        <v>2</v>
      </c>
      <c r="K934" s="0" t="n">
        <v>11.6</v>
      </c>
      <c r="L934" s="0" t="n">
        <v>-23.6</v>
      </c>
      <c r="M934" s="0" t="n">
        <f aca="false">IF(AND(J934&lt;&gt;"",ABS(J934-H934)&lt;0.011),1,0)</f>
        <v>1</v>
      </c>
    </row>
    <row r="935" customFormat="false" ht="15" hidden="false" customHeight="false" outlineLevel="0" collapsed="false">
      <c r="A935" s="0" t="s">
        <v>15</v>
      </c>
      <c r="B935" s="0" t="s">
        <v>366</v>
      </c>
      <c r="C935" s="0" t="s">
        <v>368</v>
      </c>
      <c r="D935" s="0" t="s">
        <v>35</v>
      </c>
      <c r="E935" s="0" t="n">
        <v>7.2</v>
      </c>
      <c r="F935" s="0" t="n">
        <v>1</v>
      </c>
      <c r="G935" s="0" t="n">
        <v>1</v>
      </c>
      <c r="H935" s="0" t="n">
        <f aca="false">ROUND(F935,0)</f>
        <v>1</v>
      </c>
      <c r="I935" s="0" t="n">
        <v>28</v>
      </c>
      <c r="J935" s="0" t="n">
        <v>1</v>
      </c>
      <c r="K935" s="0" t="n">
        <v>2.38</v>
      </c>
      <c r="L935" s="0" t="n">
        <v>-4.82</v>
      </c>
      <c r="M935" s="0" t="n">
        <f aca="false">IF(AND(J935&lt;&gt;"",ABS(J935-H935)&lt;0.011),1,0)</f>
        <v>1</v>
      </c>
    </row>
    <row r="936" customFormat="false" ht="15" hidden="false" customHeight="false" outlineLevel="0" collapsed="false">
      <c r="A936" s="0" t="s">
        <v>15</v>
      </c>
      <c r="B936" s="0" t="s">
        <v>366</v>
      </c>
      <c r="C936" s="0" t="s">
        <v>368</v>
      </c>
      <c r="D936" s="0" t="s">
        <v>71</v>
      </c>
      <c r="E936" s="0" t="n">
        <v>3.6</v>
      </c>
      <c r="F936" s="0" t="n">
        <v>2</v>
      </c>
      <c r="G936" s="0" t="n">
        <v>1</v>
      </c>
      <c r="H936" s="0" t="n">
        <f aca="false">ROUND(F936,0)</f>
        <v>2</v>
      </c>
      <c r="I936" s="0" t="n">
        <v>28</v>
      </c>
      <c r="J936" s="0" t="n">
        <v>2</v>
      </c>
      <c r="K936" s="0" t="n">
        <v>2.38</v>
      </c>
      <c r="L936" s="0" t="n">
        <v>-4.82</v>
      </c>
      <c r="M936" s="0" t="n">
        <f aca="false">IF(AND(J936&lt;&gt;"",ABS(J936-H936)&lt;0.011),1,0)</f>
        <v>1</v>
      </c>
    </row>
    <row r="937" customFormat="false" ht="15" hidden="false" customHeight="false" outlineLevel="0" collapsed="false">
      <c r="A937" s="0" t="s">
        <v>15</v>
      </c>
      <c r="B937" s="0" t="s">
        <v>366</v>
      </c>
      <c r="C937" s="0" t="s">
        <v>64</v>
      </c>
      <c r="D937" s="0" t="s">
        <v>81</v>
      </c>
      <c r="E937" s="0" t="n">
        <v>19.9</v>
      </c>
      <c r="F937" s="0" t="n">
        <v>1</v>
      </c>
      <c r="G937" s="0" t="n">
        <v>1</v>
      </c>
      <c r="H937" s="0" t="n">
        <f aca="false">ROUND(F937,0)</f>
        <v>1</v>
      </c>
      <c r="I937" s="0" t="n">
        <v>4</v>
      </c>
      <c r="J937" s="0" t="n">
        <v>1</v>
      </c>
      <c r="K937" s="0" t="n">
        <v>9.95</v>
      </c>
      <c r="L937" s="0" t="n">
        <v>-9.95</v>
      </c>
      <c r="M937" s="0" t="n">
        <f aca="false">IF(AND(J937&lt;&gt;"",ABS(J937-H937)&lt;0.011),1,0)</f>
        <v>1</v>
      </c>
    </row>
    <row r="938" customFormat="false" ht="15" hidden="false" customHeight="false" outlineLevel="0" collapsed="false">
      <c r="A938" s="0" t="s">
        <v>15</v>
      </c>
      <c r="B938" s="0" t="s">
        <v>366</v>
      </c>
      <c r="C938" s="0" t="s">
        <v>64</v>
      </c>
      <c r="D938" s="0" t="s">
        <v>159</v>
      </c>
      <c r="E938" s="0" t="n">
        <v>19.9</v>
      </c>
      <c r="F938" s="0" t="n">
        <v>1</v>
      </c>
      <c r="G938" s="0" t="n">
        <v>1</v>
      </c>
      <c r="H938" s="0" t="n">
        <f aca="false">ROUND(F938,0)</f>
        <v>1</v>
      </c>
      <c r="I938" s="0" t="n">
        <v>4</v>
      </c>
      <c r="J938" s="0" t="n">
        <v>1</v>
      </c>
      <c r="K938" s="0" t="n">
        <v>9.95</v>
      </c>
      <c r="L938" s="0" t="n">
        <v>-9.95</v>
      </c>
      <c r="M938" s="0" t="n">
        <f aca="false">IF(AND(J938&lt;&gt;"",ABS(J938-H938)&lt;0.011),1,0)</f>
        <v>1</v>
      </c>
    </row>
    <row r="939" customFormat="false" ht="15" hidden="false" customHeight="false" outlineLevel="0" collapsed="false">
      <c r="A939" s="0" t="s">
        <v>15</v>
      </c>
      <c r="B939" s="0" t="s">
        <v>369</v>
      </c>
      <c r="C939" s="0" t="s">
        <v>271</v>
      </c>
      <c r="D939" s="0" t="s">
        <v>96</v>
      </c>
      <c r="E939" s="0" t="n">
        <v>32</v>
      </c>
      <c r="F939" s="0" t="n">
        <v>1</v>
      </c>
      <c r="G939" s="0" t="n">
        <v>1</v>
      </c>
      <c r="H939" s="0" t="n">
        <f aca="false">ROUND(F939,0)</f>
        <v>1</v>
      </c>
      <c r="I939" s="0" t="n">
        <v>17</v>
      </c>
      <c r="J939" s="0" t="n">
        <v>1</v>
      </c>
      <c r="K939" s="0" t="n">
        <v>16</v>
      </c>
      <c r="L939" s="0" t="n">
        <v>-16</v>
      </c>
      <c r="M939" s="0" t="n">
        <f aca="false">IF(AND(J939&lt;&gt;"",ABS(J939-H939)&lt;0.011),1,0)</f>
        <v>1</v>
      </c>
    </row>
    <row r="940" customFormat="false" ht="15" hidden="false" customHeight="false" outlineLevel="0" collapsed="false">
      <c r="A940" s="0" t="s">
        <v>15</v>
      </c>
      <c r="B940" s="0" t="s">
        <v>369</v>
      </c>
      <c r="C940" s="0" t="s">
        <v>271</v>
      </c>
      <c r="D940" s="0" t="s">
        <v>17</v>
      </c>
      <c r="E940" s="0" t="n">
        <v>13.9</v>
      </c>
      <c r="F940" s="0" t="n">
        <v>1</v>
      </c>
      <c r="G940" s="0" t="n">
        <v>1</v>
      </c>
      <c r="H940" s="0" t="n">
        <f aca="false">ROUND(F940,0)</f>
        <v>1</v>
      </c>
      <c r="I940" s="0" t="n">
        <v>17</v>
      </c>
      <c r="J940" s="0" t="n">
        <v>1</v>
      </c>
      <c r="K940" s="0" t="n">
        <v>6.95</v>
      </c>
      <c r="L940" s="0" t="n">
        <v>-6.95</v>
      </c>
      <c r="M940" s="0" t="n">
        <f aca="false">IF(AND(J940&lt;&gt;"",ABS(J940-H940)&lt;0.011),1,0)</f>
        <v>1</v>
      </c>
    </row>
    <row r="941" customFormat="false" ht="15" hidden="false" customHeight="false" outlineLevel="0" collapsed="false">
      <c r="A941" s="0" t="s">
        <v>15</v>
      </c>
      <c r="B941" s="0" t="s">
        <v>369</v>
      </c>
      <c r="C941" s="0" t="s">
        <v>271</v>
      </c>
      <c r="D941" s="0" t="s">
        <v>138</v>
      </c>
      <c r="E941" s="0" t="n">
        <v>21.6</v>
      </c>
      <c r="F941" s="0" t="n">
        <v>1</v>
      </c>
      <c r="G941" s="0" t="n">
        <v>1</v>
      </c>
      <c r="H941" s="0" t="n">
        <f aca="false">ROUND(F941,0)</f>
        <v>1</v>
      </c>
      <c r="I941" s="0" t="n">
        <v>17</v>
      </c>
      <c r="J941" s="0" t="n">
        <v>1</v>
      </c>
      <c r="K941" s="0" t="n">
        <v>10.8</v>
      </c>
      <c r="L941" s="0" t="n">
        <v>-10.8</v>
      </c>
      <c r="M941" s="0" t="n">
        <f aca="false">IF(AND(J941&lt;&gt;"",ABS(J941-H941)&lt;0.011),1,0)</f>
        <v>1</v>
      </c>
    </row>
    <row r="942" customFormat="false" ht="15" hidden="false" customHeight="false" outlineLevel="0" collapsed="false">
      <c r="A942" s="0" t="s">
        <v>15</v>
      </c>
      <c r="B942" s="0" t="s">
        <v>369</v>
      </c>
      <c r="C942" s="0" t="s">
        <v>271</v>
      </c>
      <c r="D942" s="0" t="s">
        <v>32</v>
      </c>
      <c r="E942" s="0" t="n">
        <v>2.2</v>
      </c>
      <c r="F942" s="0" t="n">
        <v>1</v>
      </c>
      <c r="G942" s="0" t="n">
        <v>1</v>
      </c>
      <c r="H942" s="0" t="n">
        <f aca="false">ROUND(F942,0)</f>
        <v>1</v>
      </c>
      <c r="I942" s="0" t="n">
        <v>17</v>
      </c>
      <c r="J942" s="0" t="n">
        <v>1</v>
      </c>
      <c r="K942" s="0" t="n">
        <v>1.1</v>
      </c>
      <c r="L942" s="0" t="n">
        <v>-1.1</v>
      </c>
      <c r="M942" s="0" t="n">
        <f aca="false">IF(AND(J942&lt;&gt;"",ABS(J942-H942)&lt;0.011),1,0)</f>
        <v>1</v>
      </c>
    </row>
    <row r="943" customFormat="false" ht="15" hidden="false" customHeight="false" outlineLevel="0" collapsed="false">
      <c r="A943" s="0" t="s">
        <v>15</v>
      </c>
      <c r="B943" s="0" t="s">
        <v>369</v>
      </c>
      <c r="C943" s="0" t="s">
        <v>271</v>
      </c>
      <c r="D943" s="0" t="s">
        <v>28</v>
      </c>
      <c r="E943" s="0" t="n">
        <v>18.6</v>
      </c>
      <c r="F943" s="0" t="n">
        <v>1</v>
      </c>
      <c r="G943" s="0" t="n">
        <v>1</v>
      </c>
      <c r="H943" s="0" t="n">
        <f aca="false">ROUND(F943,0)</f>
        <v>1</v>
      </c>
      <c r="I943" s="0" t="n">
        <v>17</v>
      </c>
      <c r="J943" s="0" t="n">
        <v>1</v>
      </c>
      <c r="K943" s="0" t="n">
        <v>9.3</v>
      </c>
      <c r="L943" s="0" t="n">
        <v>-9.3</v>
      </c>
      <c r="M943" s="0" t="n">
        <f aca="false">IF(AND(J943&lt;&gt;"",ABS(J943-H943)&lt;0.011),1,0)</f>
        <v>1</v>
      </c>
    </row>
    <row r="944" customFormat="false" ht="15" hidden="false" customHeight="false" outlineLevel="0" collapsed="false">
      <c r="A944" s="0" t="s">
        <v>15</v>
      </c>
      <c r="B944" s="0" t="s">
        <v>369</v>
      </c>
      <c r="C944" s="0" t="s">
        <v>271</v>
      </c>
      <c r="D944" s="0" t="s">
        <v>49</v>
      </c>
      <c r="E944" s="0" t="n">
        <v>15.9</v>
      </c>
      <c r="F944" s="0" t="n">
        <v>1</v>
      </c>
      <c r="G944" s="0" t="n">
        <v>1</v>
      </c>
      <c r="H944" s="0" t="n">
        <f aca="false">ROUND(F944,0)</f>
        <v>1</v>
      </c>
      <c r="I944" s="0" t="n">
        <v>17</v>
      </c>
      <c r="J944" s="0" t="n">
        <v>1</v>
      </c>
      <c r="K944" s="0" t="n">
        <v>7.95</v>
      </c>
      <c r="L944" s="0" t="n">
        <v>-7.95</v>
      </c>
      <c r="M944" s="0" t="n">
        <f aca="false">IF(AND(J944&lt;&gt;"",ABS(J944-H944)&lt;0.011),1,0)</f>
        <v>1</v>
      </c>
    </row>
    <row r="945" customFormat="false" ht="15" hidden="false" customHeight="false" outlineLevel="0" collapsed="false">
      <c r="A945" s="0" t="s">
        <v>15</v>
      </c>
      <c r="B945" s="0" t="s">
        <v>369</v>
      </c>
      <c r="C945" s="0" t="s">
        <v>271</v>
      </c>
      <c r="D945" s="0" t="s">
        <v>370</v>
      </c>
      <c r="E945" s="0" t="n">
        <v>4</v>
      </c>
      <c r="F945" s="0" t="n">
        <v>1</v>
      </c>
      <c r="G945" s="0" t="n">
        <v>1</v>
      </c>
      <c r="H945" s="0" t="n">
        <f aca="false">ROUND(F945,0)</f>
        <v>1</v>
      </c>
      <c r="I945" s="0" t="n">
        <v>17</v>
      </c>
      <c r="J945" s="0" t="n">
        <v>1</v>
      </c>
      <c r="K945" s="0" t="n">
        <v>2</v>
      </c>
      <c r="L945" s="0" t="n">
        <v>-2</v>
      </c>
      <c r="M945" s="0" t="n">
        <f aca="false">IF(AND(J945&lt;&gt;"",ABS(J945-H945)&lt;0.011),1,0)</f>
        <v>1</v>
      </c>
    </row>
    <row r="946" customFormat="false" ht="15" hidden="false" customHeight="false" outlineLevel="0" collapsed="false">
      <c r="A946" s="0" t="s">
        <v>15</v>
      </c>
      <c r="B946" s="0" t="s">
        <v>369</v>
      </c>
      <c r="C946" s="0" t="s">
        <v>132</v>
      </c>
      <c r="D946" s="0" t="s">
        <v>80</v>
      </c>
      <c r="E946" s="0" t="n">
        <v>3.9</v>
      </c>
      <c r="F946" s="0" t="n">
        <v>1</v>
      </c>
      <c r="G946" s="0" t="n">
        <v>1</v>
      </c>
      <c r="H946" s="0" t="n">
        <f aca="false">ROUND(F946,0)</f>
        <v>1</v>
      </c>
      <c r="I946" s="0" t="n">
        <v>32</v>
      </c>
      <c r="J946" s="0" t="n">
        <v>1</v>
      </c>
      <c r="K946" s="0" t="n">
        <v>1.95</v>
      </c>
      <c r="L946" s="0" t="n">
        <v>-1.95</v>
      </c>
      <c r="M946" s="0" t="n">
        <f aca="false">IF(AND(J946&lt;&gt;"",ABS(J946-H946)&lt;0.011),1,0)</f>
        <v>1</v>
      </c>
    </row>
    <row r="947" customFormat="false" ht="15" hidden="false" customHeight="false" outlineLevel="0" collapsed="false">
      <c r="A947" s="0" t="s">
        <v>15</v>
      </c>
      <c r="B947" s="0" t="s">
        <v>369</v>
      </c>
      <c r="C947" s="0" t="s">
        <v>132</v>
      </c>
      <c r="D947" s="0" t="s">
        <v>83</v>
      </c>
      <c r="E947" s="0" t="n">
        <v>2.2</v>
      </c>
      <c r="F947" s="0" t="n">
        <v>1</v>
      </c>
      <c r="G947" s="0" t="n">
        <v>1</v>
      </c>
      <c r="H947" s="0" t="n">
        <f aca="false">ROUND(F947,0)</f>
        <v>1</v>
      </c>
      <c r="I947" s="0" t="n">
        <v>32</v>
      </c>
      <c r="J947" s="0" t="n">
        <v>1</v>
      </c>
      <c r="K947" s="0" t="n">
        <v>1.1</v>
      </c>
      <c r="L947" s="0" t="n">
        <v>-1.1</v>
      </c>
      <c r="M947" s="0" t="n">
        <f aca="false">IF(AND(J947&lt;&gt;"",ABS(J947-H947)&lt;0.011),1,0)</f>
        <v>1</v>
      </c>
    </row>
    <row r="948" customFormat="false" ht="15" hidden="false" customHeight="false" outlineLevel="0" collapsed="false">
      <c r="A948" s="0" t="s">
        <v>15</v>
      </c>
      <c r="B948" s="0" t="s">
        <v>371</v>
      </c>
      <c r="C948" s="0" t="s">
        <v>224</v>
      </c>
      <c r="D948" s="0" t="s">
        <v>78</v>
      </c>
      <c r="E948" s="0" t="n">
        <v>17.6</v>
      </c>
      <c r="F948" s="0" t="n">
        <v>1</v>
      </c>
      <c r="G948" s="0" t="n">
        <v>1</v>
      </c>
      <c r="H948" s="0" t="n">
        <f aca="false">ROUND(F948,0)</f>
        <v>1</v>
      </c>
      <c r="I948" s="0" t="n">
        <v>7</v>
      </c>
      <c r="J948" s="0" t="n">
        <v>1</v>
      </c>
      <c r="K948" s="0" t="n">
        <v>8.8</v>
      </c>
      <c r="L948" s="0" t="n">
        <v>-8.8</v>
      </c>
      <c r="M948" s="0" t="n">
        <f aca="false">IF(AND(J948&lt;&gt;"",ABS(J948-H948)&lt;0.011),1,0)</f>
        <v>1</v>
      </c>
    </row>
    <row r="949" customFormat="false" ht="15" hidden="false" customHeight="false" outlineLevel="0" collapsed="false">
      <c r="A949" s="0" t="s">
        <v>15</v>
      </c>
      <c r="B949" s="0" t="s">
        <v>371</v>
      </c>
      <c r="C949" s="0" t="s">
        <v>224</v>
      </c>
      <c r="D949" s="0" t="s">
        <v>20</v>
      </c>
      <c r="E949" s="0" t="n">
        <v>16.9</v>
      </c>
      <c r="F949" s="0" t="n">
        <v>1</v>
      </c>
      <c r="G949" s="0" t="n">
        <v>1</v>
      </c>
      <c r="H949" s="0" t="n">
        <f aca="false">ROUND(F949,0)</f>
        <v>1</v>
      </c>
      <c r="I949" s="0" t="n">
        <v>7</v>
      </c>
      <c r="J949" s="0" t="n">
        <v>1</v>
      </c>
      <c r="K949" s="0" t="n">
        <v>8.45</v>
      </c>
      <c r="L949" s="0" t="n">
        <v>-8.45</v>
      </c>
      <c r="M949" s="0" t="n">
        <f aca="false">IF(AND(J949&lt;&gt;"",ABS(J949-H949)&lt;0.011),1,0)</f>
        <v>1</v>
      </c>
    </row>
    <row r="950" customFormat="false" ht="15" hidden="false" customHeight="false" outlineLevel="0" collapsed="false">
      <c r="A950" s="0" t="s">
        <v>15</v>
      </c>
      <c r="B950" s="0" t="s">
        <v>371</v>
      </c>
      <c r="C950" s="0" t="s">
        <v>224</v>
      </c>
      <c r="D950" s="0" t="s">
        <v>116</v>
      </c>
      <c r="E950" s="0" t="n">
        <v>13.4</v>
      </c>
      <c r="F950" s="0" t="n">
        <v>1</v>
      </c>
      <c r="G950" s="0" t="n">
        <v>1</v>
      </c>
      <c r="H950" s="0" t="n">
        <f aca="false">ROUND(F950,0)</f>
        <v>1</v>
      </c>
      <c r="I950" s="0" t="n">
        <v>7</v>
      </c>
      <c r="J950" s="0" t="n">
        <v>1</v>
      </c>
      <c r="K950" s="0" t="n">
        <v>6.7</v>
      </c>
      <c r="L950" s="0" t="n">
        <v>-6.7</v>
      </c>
      <c r="M950" s="0" t="n">
        <f aca="false">IF(AND(J950&lt;&gt;"",ABS(J950-H950)&lt;0.011),1,0)</f>
        <v>1</v>
      </c>
    </row>
    <row r="951" customFormat="false" ht="15" hidden="false" customHeight="false" outlineLevel="0" collapsed="false">
      <c r="A951" s="0" t="s">
        <v>15</v>
      </c>
      <c r="B951" s="0" t="s">
        <v>371</v>
      </c>
      <c r="C951" s="0" t="s">
        <v>224</v>
      </c>
      <c r="D951" s="0" t="s">
        <v>23</v>
      </c>
      <c r="E951" s="0" t="n">
        <v>5.9</v>
      </c>
      <c r="F951" s="0" t="n">
        <v>1</v>
      </c>
      <c r="G951" s="0" t="n">
        <v>1</v>
      </c>
      <c r="H951" s="0" t="n">
        <f aca="false">ROUND(F951,0)</f>
        <v>1</v>
      </c>
      <c r="I951" s="0" t="n">
        <v>7</v>
      </c>
      <c r="J951" s="0" t="n">
        <v>1</v>
      </c>
      <c r="K951" s="0" t="n">
        <v>2.95</v>
      </c>
      <c r="L951" s="0" t="n">
        <v>-2.95</v>
      </c>
      <c r="M951" s="0" t="n">
        <f aca="false">IF(AND(J951&lt;&gt;"",ABS(J951-H951)&lt;0.011),1,0)</f>
        <v>1</v>
      </c>
    </row>
    <row r="952" customFormat="false" ht="15" hidden="false" customHeight="false" outlineLevel="0" collapsed="false">
      <c r="A952" s="0" t="s">
        <v>15</v>
      </c>
      <c r="B952" s="0" t="s">
        <v>372</v>
      </c>
      <c r="C952" s="0" t="s">
        <v>271</v>
      </c>
      <c r="D952" s="0" t="s">
        <v>32</v>
      </c>
      <c r="E952" s="0" t="n">
        <v>2.2</v>
      </c>
      <c r="F952" s="0" t="n">
        <v>1</v>
      </c>
      <c r="G952" s="0" t="n">
        <v>1</v>
      </c>
      <c r="H952" s="0" t="n">
        <f aca="false">ROUND(F952,0)</f>
        <v>1</v>
      </c>
      <c r="I952" s="0" t="n">
        <v>17</v>
      </c>
      <c r="J952" s="0" t="n">
        <v>1</v>
      </c>
      <c r="K952" s="0" t="n">
        <v>1.1</v>
      </c>
      <c r="L952" s="0" t="n">
        <v>-1.1</v>
      </c>
      <c r="M952" s="0" t="n">
        <f aca="false">IF(AND(J952&lt;&gt;"",ABS(J952-H952)&lt;0.011),1,0)</f>
        <v>1</v>
      </c>
    </row>
    <row r="953" customFormat="false" ht="15" hidden="false" customHeight="false" outlineLevel="0" collapsed="false">
      <c r="A953" s="0" t="s">
        <v>15</v>
      </c>
      <c r="B953" s="0" t="s">
        <v>372</v>
      </c>
      <c r="C953" s="0" t="s">
        <v>271</v>
      </c>
      <c r="D953" s="0" t="s">
        <v>204</v>
      </c>
      <c r="E953" s="0" t="n">
        <v>2.4</v>
      </c>
      <c r="F953" s="0" t="n">
        <v>1</v>
      </c>
      <c r="G953" s="0" t="n">
        <v>1</v>
      </c>
      <c r="H953" s="0" t="n">
        <f aca="false">ROUND(F953,0)</f>
        <v>1</v>
      </c>
      <c r="I953" s="0" t="n">
        <v>17</v>
      </c>
      <c r="J953" s="0" t="n">
        <v>1</v>
      </c>
      <c r="K953" s="0" t="n">
        <v>1.2</v>
      </c>
      <c r="L953" s="0" t="n">
        <v>-1.2</v>
      </c>
      <c r="M953" s="0" t="n">
        <f aca="false">IF(AND(J953&lt;&gt;"",ABS(J953-H953)&lt;0.011),1,0)</f>
        <v>1</v>
      </c>
    </row>
    <row r="954" customFormat="false" ht="15" hidden="false" customHeight="false" outlineLevel="0" collapsed="false">
      <c r="A954" s="0" t="s">
        <v>15</v>
      </c>
      <c r="B954" s="0" t="s">
        <v>372</v>
      </c>
      <c r="C954" s="0" t="s">
        <v>271</v>
      </c>
      <c r="D954" s="0" t="s">
        <v>373</v>
      </c>
      <c r="E954" s="0" t="n">
        <v>4.2</v>
      </c>
      <c r="F954" s="0" t="n">
        <v>1</v>
      </c>
      <c r="G954" s="0" t="n">
        <v>1</v>
      </c>
      <c r="H954" s="0" t="n">
        <f aca="false">ROUND(F954,0)</f>
        <v>1</v>
      </c>
      <c r="I954" s="0" t="n">
        <v>17</v>
      </c>
      <c r="J954" s="0" t="n">
        <v>1</v>
      </c>
      <c r="K954" s="0" t="n">
        <v>2.1</v>
      </c>
      <c r="L954" s="0" t="n">
        <v>-2.1</v>
      </c>
      <c r="M954" s="0" t="n">
        <f aca="false">IF(AND(J954&lt;&gt;"",ABS(J954-H954)&lt;0.011),1,0)</f>
        <v>1</v>
      </c>
    </row>
    <row r="955" customFormat="false" ht="15" hidden="false" customHeight="false" outlineLevel="0" collapsed="false">
      <c r="A955" s="0" t="s">
        <v>15</v>
      </c>
      <c r="B955" s="0" t="s">
        <v>372</v>
      </c>
      <c r="C955" s="0" t="s">
        <v>271</v>
      </c>
      <c r="D955" s="0" t="s">
        <v>228</v>
      </c>
      <c r="E955" s="0" t="n">
        <v>4.5</v>
      </c>
      <c r="F955" s="0" t="n">
        <v>1</v>
      </c>
      <c r="G955" s="0" t="n">
        <v>1</v>
      </c>
      <c r="H955" s="0" t="n">
        <f aca="false">ROUND(F955,0)</f>
        <v>1</v>
      </c>
      <c r="I955" s="0" t="n">
        <v>17</v>
      </c>
      <c r="J955" s="0" t="n">
        <v>1</v>
      </c>
      <c r="K955" s="0" t="n">
        <v>2.25</v>
      </c>
      <c r="L955" s="0" t="n">
        <v>-2.25</v>
      </c>
      <c r="M955" s="0" t="n">
        <f aca="false">IF(AND(J955&lt;&gt;"",ABS(J955-H955)&lt;0.011),1,0)</f>
        <v>1</v>
      </c>
    </row>
    <row r="956" customFormat="false" ht="15" hidden="false" customHeight="false" outlineLevel="0" collapsed="false">
      <c r="A956" s="0" t="s">
        <v>15</v>
      </c>
      <c r="B956" s="0" t="s">
        <v>374</v>
      </c>
      <c r="C956" s="0" t="s">
        <v>26</v>
      </c>
      <c r="D956" s="0" t="s">
        <v>84</v>
      </c>
      <c r="E956" s="0" t="n">
        <v>19</v>
      </c>
      <c r="F956" s="0" t="n">
        <v>1</v>
      </c>
      <c r="G956" s="0" t="n">
        <v>1</v>
      </c>
      <c r="H956" s="0" t="n">
        <f aca="false">ROUND(F956,0)</f>
        <v>1</v>
      </c>
      <c r="I956" s="0" t="n">
        <v>14</v>
      </c>
      <c r="J956" s="0" t="n">
        <v>1</v>
      </c>
      <c r="K956" s="0" t="n">
        <v>9.5</v>
      </c>
      <c r="L956" s="0" t="n">
        <v>-9.5</v>
      </c>
      <c r="M956" s="0" t="n">
        <f aca="false">IF(AND(J956&lt;&gt;"",ABS(J956-H956)&lt;0.011),1,0)</f>
        <v>1</v>
      </c>
    </row>
    <row r="957" customFormat="false" ht="15" hidden="false" customHeight="false" outlineLevel="0" collapsed="false">
      <c r="A957" s="0" t="s">
        <v>15</v>
      </c>
      <c r="B957" s="0" t="s">
        <v>374</v>
      </c>
      <c r="C957" s="0" t="s">
        <v>26</v>
      </c>
      <c r="D957" s="0" t="s">
        <v>32</v>
      </c>
      <c r="E957" s="0" t="n">
        <v>2.2</v>
      </c>
      <c r="F957" s="0" t="n">
        <v>5</v>
      </c>
      <c r="G957" s="0" t="n">
        <v>1</v>
      </c>
      <c r="H957" s="0" t="n">
        <f aca="false">ROUND(F957,0)</f>
        <v>5</v>
      </c>
      <c r="I957" s="0" t="n">
        <v>14</v>
      </c>
      <c r="J957" s="0" t="n">
        <v>5</v>
      </c>
      <c r="K957" s="0" t="n">
        <v>5.5</v>
      </c>
      <c r="L957" s="0" t="n">
        <v>-5.5</v>
      </c>
      <c r="M957" s="0" t="n">
        <f aca="false">IF(AND(J957&lt;&gt;"",ABS(J957-H957)&lt;0.011),1,0)</f>
        <v>1</v>
      </c>
    </row>
    <row r="958" customFormat="false" ht="15" hidden="false" customHeight="false" outlineLevel="0" collapsed="false">
      <c r="A958" s="0" t="s">
        <v>15</v>
      </c>
      <c r="B958" s="0" t="s">
        <v>374</v>
      </c>
      <c r="C958" s="0" t="s">
        <v>26</v>
      </c>
      <c r="D958" s="0" t="s">
        <v>375</v>
      </c>
      <c r="E958" s="0" t="n">
        <v>7.5</v>
      </c>
      <c r="F958" s="0" t="n">
        <v>1</v>
      </c>
      <c r="G958" s="0" t="n">
        <v>1</v>
      </c>
      <c r="H958" s="0" t="n">
        <f aca="false">ROUND(F958,0)</f>
        <v>1</v>
      </c>
      <c r="I958" s="0" t="n">
        <v>14</v>
      </c>
      <c r="J958" s="0" t="n">
        <v>1</v>
      </c>
      <c r="K958" s="0" t="n">
        <v>3.75</v>
      </c>
      <c r="L958" s="0" t="n">
        <v>-3.75</v>
      </c>
      <c r="M958" s="0" t="n">
        <f aca="false">IF(AND(J958&lt;&gt;"",ABS(J958-H958)&lt;0.011),1,0)</f>
        <v>1</v>
      </c>
    </row>
    <row r="959" customFormat="false" ht="15" hidden="false" customHeight="false" outlineLevel="0" collapsed="false">
      <c r="A959" s="0" t="s">
        <v>15</v>
      </c>
      <c r="B959" s="0" t="s">
        <v>374</v>
      </c>
      <c r="C959" s="0" t="s">
        <v>26</v>
      </c>
      <c r="D959" s="0" t="s">
        <v>41</v>
      </c>
      <c r="E959" s="0" t="n">
        <v>3.9</v>
      </c>
      <c r="F959" s="0" t="n">
        <v>1</v>
      </c>
      <c r="G959" s="0" t="n">
        <v>1</v>
      </c>
      <c r="H959" s="0" t="n">
        <f aca="false">ROUND(F959,0)</f>
        <v>1</v>
      </c>
      <c r="I959" s="0" t="n">
        <v>14</v>
      </c>
      <c r="J959" s="0" t="n">
        <v>1</v>
      </c>
      <c r="K959" s="0" t="n">
        <v>1.95</v>
      </c>
      <c r="L959" s="0" t="n">
        <v>-1.95</v>
      </c>
      <c r="M959" s="0" t="n">
        <f aca="false">IF(AND(J959&lt;&gt;"",ABS(J959-H959)&lt;0.011),1,0)</f>
        <v>1</v>
      </c>
    </row>
    <row r="960" customFormat="false" ht="15" hidden="false" customHeight="false" outlineLevel="0" collapsed="false">
      <c r="A960" s="0" t="s">
        <v>15</v>
      </c>
      <c r="B960" s="0" t="s">
        <v>374</v>
      </c>
      <c r="C960" s="0" t="s">
        <v>26</v>
      </c>
      <c r="D960" s="0" t="s">
        <v>56</v>
      </c>
      <c r="E960" s="0" t="n">
        <v>5.2</v>
      </c>
      <c r="F960" s="0" t="n">
        <v>1</v>
      </c>
      <c r="G960" s="0" t="n">
        <v>1</v>
      </c>
      <c r="H960" s="0" t="n">
        <f aca="false">ROUND(F960,0)</f>
        <v>1</v>
      </c>
      <c r="I960" s="0" t="n">
        <v>14</v>
      </c>
      <c r="J960" s="0" t="n">
        <v>1</v>
      </c>
      <c r="K960" s="0" t="n">
        <v>2.6</v>
      </c>
      <c r="L960" s="0" t="n">
        <v>-2.6</v>
      </c>
      <c r="M960" s="0" t="n">
        <f aca="false">IF(AND(J960&lt;&gt;"",ABS(J960-H960)&lt;0.011),1,0)</f>
        <v>1</v>
      </c>
    </row>
    <row r="961" customFormat="false" ht="15" hidden="false" customHeight="false" outlineLevel="0" collapsed="false">
      <c r="A961" s="0" t="s">
        <v>15</v>
      </c>
      <c r="B961" s="0" t="s">
        <v>374</v>
      </c>
      <c r="C961" s="0" t="s">
        <v>26</v>
      </c>
      <c r="D961" s="0" t="s">
        <v>376</v>
      </c>
      <c r="E961" s="0" t="n">
        <v>16.8</v>
      </c>
      <c r="F961" s="0" t="n">
        <v>1</v>
      </c>
      <c r="G961" s="0" t="n">
        <v>1</v>
      </c>
      <c r="H961" s="0" t="n">
        <f aca="false">ROUND(F961,0)</f>
        <v>1</v>
      </c>
      <c r="I961" s="0" t="n">
        <v>14</v>
      </c>
      <c r="J961" s="0" t="n">
        <v>1</v>
      </c>
      <c r="K961" s="0" t="n">
        <v>8.4</v>
      </c>
      <c r="L961" s="0" t="n">
        <v>-8.4</v>
      </c>
      <c r="M961" s="0" t="n">
        <f aca="false">IF(AND(J961&lt;&gt;"",ABS(J961-H961)&lt;0.011),1,0)</f>
        <v>1</v>
      </c>
    </row>
    <row r="962" customFormat="false" ht="15" hidden="false" customHeight="false" outlineLevel="0" collapsed="false">
      <c r="A962" s="0" t="s">
        <v>15</v>
      </c>
      <c r="B962" s="0" t="s">
        <v>374</v>
      </c>
      <c r="C962" s="0" t="s">
        <v>26</v>
      </c>
      <c r="D962" s="0" t="s">
        <v>50</v>
      </c>
      <c r="E962" s="0" t="n">
        <v>17.6</v>
      </c>
      <c r="F962" s="0" t="n">
        <v>1</v>
      </c>
      <c r="G962" s="0" t="n">
        <v>1</v>
      </c>
      <c r="H962" s="0" t="n">
        <f aca="false">ROUND(F962,0)</f>
        <v>1</v>
      </c>
      <c r="I962" s="0" t="n">
        <v>14</v>
      </c>
      <c r="J962" s="0" t="n">
        <v>1</v>
      </c>
      <c r="K962" s="0" t="n">
        <v>8.8</v>
      </c>
      <c r="L962" s="0" t="n">
        <v>-8.8</v>
      </c>
      <c r="M962" s="0" t="n">
        <f aca="false">IF(AND(J962&lt;&gt;"",ABS(J962-H962)&lt;0.011),1,0)</f>
        <v>1</v>
      </c>
    </row>
    <row r="963" customFormat="false" ht="15" hidden="false" customHeight="false" outlineLevel="0" collapsed="false">
      <c r="A963" s="0" t="s">
        <v>15</v>
      </c>
      <c r="B963" s="0" t="s">
        <v>374</v>
      </c>
      <c r="C963" s="0" t="s">
        <v>26</v>
      </c>
      <c r="D963" s="0" t="s">
        <v>116</v>
      </c>
      <c r="E963" s="0" t="n">
        <v>13.4</v>
      </c>
      <c r="F963" s="0" t="n">
        <v>1</v>
      </c>
      <c r="G963" s="0" t="n">
        <v>1</v>
      </c>
      <c r="H963" s="0" t="n">
        <f aca="false">ROUND(F963,0)</f>
        <v>1</v>
      </c>
      <c r="I963" s="0" t="n">
        <v>14</v>
      </c>
      <c r="J963" s="0" t="n">
        <v>1</v>
      </c>
      <c r="K963" s="0" t="n">
        <v>6.7</v>
      </c>
      <c r="L963" s="0" t="n">
        <v>-6.7</v>
      </c>
      <c r="M963" s="0" t="n">
        <f aca="false">IF(AND(J963&lt;&gt;"",ABS(J963-H963)&lt;0.011),1,0)</f>
        <v>1</v>
      </c>
    </row>
    <row r="964" customFormat="false" ht="15" hidden="false" customHeight="false" outlineLevel="0" collapsed="false">
      <c r="A964" s="0" t="s">
        <v>15</v>
      </c>
      <c r="B964" s="0" t="s">
        <v>374</v>
      </c>
      <c r="C964" s="0" t="s">
        <v>26</v>
      </c>
      <c r="D964" s="0" t="s">
        <v>111</v>
      </c>
      <c r="E964" s="0" t="n">
        <v>28.6</v>
      </c>
      <c r="F964" s="0" t="n">
        <v>1</v>
      </c>
      <c r="G964" s="0" t="n">
        <v>1</v>
      </c>
      <c r="H964" s="0" t="n">
        <f aca="false">ROUND(F964,0)</f>
        <v>1</v>
      </c>
      <c r="I964" s="0" t="n">
        <v>14</v>
      </c>
      <c r="J964" s="0" t="n">
        <v>1</v>
      </c>
      <c r="K964" s="0" t="n">
        <v>14.3</v>
      </c>
      <c r="L964" s="0" t="n">
        <v>-14.3</v>
      </c>
      <c r="M964" s="0" t="n">
        <f aca="false">IF(AND(J964&lt;&gt;"",ABS(J964-H964)&lt;0.011),1,0)</f>
        <v>1</v>
      </c>
    </row>
    <row r="965" customFormat="false" ht="15" hidden="false" customHeight="false" outlineLevel="0" collapsed="false">
      <c r="A965" s="0" t="s">
        <v>15</v>
      </c>
      <c r="B965" s="0" t="s">
        <v>374</v>
      </c>
      <c r="C965" s="0" t="s">
        <v>26</v>
      </c>
      <c r="D965" s="0" t="s">
        <v>21</v>
      </c>
      <c r="E965" s="0" t="n">
        <v>4.9</v>
      </c>
      <c r="F965" s="0" t="n">
        <v>1</v>
      </c>
      <c r="G965" s="0" t="n">
        <v>1</v>
      </c>
      <c r="H965" s="0" t="n">
        <f aca="false">ROUND(F965,0)</f>
        <v>1</v>
      </c>
      <c r="I965" s="0" t="n">
        <v>14</v>
      </c>
      <c r="J965" s="0" t="n">
        <v>1</v>
      </c>
      <c r="K965" s="0" t="n">
        <v>2.45</v>
      </c>
      <c r="L965" s="0" t="n">
        <v>-2.45</v>
      </c>
      <c r="M965" s="0" t="n">
        <f aca="false">IF(AND(J965&lt;&gt;"",ABS(J965-H965)&lt;0.011),1,0)</f>
        <v>1</v>
      </c>
    </row>
    <row r="966" customFormat="false" ht="15" hidden="false" customHeight="false" outlineLevel="0" collapsed="false">
      <c r="A966" s="0" t="s">
        <v>15</v>
      </c>
      <c r="B966" s="0" t="s">
        <v>374</v>
      </c>
      <c r="C966" s="0" t="s">
        <v>298</v>
      </c>
      <c r="D966" s="0" t="s">
        <v>78</v>
      </c>
      <c r="E966" s="0" t="n">
        <v>17.6</v>
      </c>
      <c r="F966" s="0" t="n">
        <v>1</v>
      </c>
      <c r="G966" s="0" t="n">
        <v>1</v>
      </c>
      <c r="H966" s="0" t="n">
        <f aca="false">ROUND(F966,0)</f>
        <v>1</v>
      </c>
      <c r="I966" s="0" t="n">
        <v>27</v>
      </c>
      <c r="J966" s="0" t="n">
        <v>1</v>
      </c>
      <c r="K966" s="0" t="n">
        <v>8.8</v>
      </c>
      <c r="L966" s="0" t="n">
        <v>-8.8</v>
      </c>
      <c r="M966" s="0" t="n">
        <f aca="false">IF(AND(J966&lt;&gt;"",ABS(J966-H966)&lt;0.011),1,0)</f>
        <v>1</v>
      </c>
    </row>
    <row r="967" customFormat="false" ht="15" hidden="false" customHeight="false" outlineLevel="0" collapsed="false">
      <c r="A967" s="0" t="s">
        <v>15</v>
      </c>
      <c r="B967" s="0" t="s">
        <v>374</v>
      </c>
      <c r="C967" s="0" t="s">
        <v>298</v>
      </c>
      <c r="D967" s="0" t="s">
        <v>50</v>
      </c>
      <c r="E967" s="0" t="n">
        <v>17.6</v>
      </c>
      <c r="F967" s="0" t="n">
        <v>1</v>
      </c>
      <c r="G967" s="0" t="n">
        <v>1</v>
      </c>
      <c r="H967" s="0" t="n">
        <f aca="false">ROUND(F967,0)</f>
        <v>1</v>
      </c>
      <c r="I967" s="0" t="n">
        <v>27</v>
      </c>
      <c r="J967" s="0" t="n">
        <v>1</v>
      </c>
      <c r="K967" s="0" t="n">
        <v>8.8</v>
      </c>
      <c r="L967" s="0" t="n">
        <v>-8.8</v>
      </c>
      <c r="M967" s="0" t="n">
        <f aca="false">IF(AND(J967&lt;&gt;"",ABS(J967-H967)&lt;0.011),1,0)</f>
        <v>1</v>
      </c>
    </row>
    <row r="968" customFormat="false" ht="15" hidden="false" customHeight="false" outlineLevel="0" collapsed="false">
      <c r="A968" s="0" t="s">
        <v>15</v>
      </c>
      <c r="B968" s="0" t="s">
        <v>374</v>
      </c>
      <c r="C968" s="0" t="s">
        <v>298</v>
      </c>
      <c r="D968" s="0" t="s">
        <v>42</v>
      </c>
      <c r="E968" s="0" t="n">
        <v>8.7</v>
      </c>
      <c r="F968" s="0" t="n">
        <v>1</v>
      </c>
      <c r="G968" s="0" t="n">
        <v>1</v>
      </c>
      <c r="H968" s="0" t="n">
        <f aca="false">ROUND(F968,0)</f>
        <v>1</v>
      </c>
      <c r="I968" s="0" t="n">
        <v>27</v>
      </c>
      <c r="J968" s="0" t="n">
        <v>1</v>
      </c>
      <c r="K968" s="0" t="n">
        <v>4.35</v>
      </c>
      <c r="L968" s="0" t="n">
        <v>-4.35</v>
      </c>
      <c r="M968" s="0" t="n">
        <f aca="false">IF(AND(J968&lt;&gt;"",ABS(J968-H968)&lt;0.011),1,0)</f>
        <v>1</v>
      </c>
    </row>
    <row r="969" customFormat="false" ht="15" hidden="false" customHeight="false" outlineLevel="0" collapsed="false">
      <c r="A969" s="0" t="s">
        <v>15</v>
      </c>
      <c r="B969" s="0" t="s">
        <v>374</v>
      </c>
      <c r="C969" s="0" t="s">
        <v>298</v>
      </c>
      <c r="D969" s="0" t="s">
        <v>112</v>
      </c>
      <c r="E969" s="0" t="n">
        <v>8.5</v>
      </c>
      <c r="F969" s="0" t="n">
        <v>1</v>
      </c>
      <c r="G969" s="0" t="n">
        <v>1</v>
      </c>
      <c r="H969" s="0" t="n">
        <f aca="false">ROUND(F969,0)</f>
        <v>1</v>
      </c>
      <c r="I969" s="0" t="n">
        <v>27</v>
      </c>
      <c r="J969" s="0" t="n">
        <v>1</v>
      </c>
      <c r="K969" s="0" t="n">
        <v>4.25</v>
      </c>
      <c r="L969" s="0" t="n">
        <v>-4.25</v>
      </c>
      <c r="M969" s="0" t="n">
        <f aca="false">IF(AND(J969&lt;&gt;"",ABS(J969-H969)&lt;0.011),1,0)</f>
        <v>1</v>
      </c>
    </row>
    <row r="970" customFormat="false" ht="15" hidden="false" customHeight="false" outlineLevel="0" collapsed="false">
      <c r="A970" s="0" t="s">
        <v>15</v>
      </c>
      <c r="B970" s="0" t="s">
        <v>374</v>
      </c>
      <c r="C970" s="0" t="s">
        <v>216</v>
      </c>
      <c r="D970" s="0" t="s">
        <v>32</v>
      </c>
      <c r="E970" s="0" t="n">
        <v>2.2</v>
      </c>
      <c r="F970" s="0" t="n">
        <v>1</v>
      </c>
      <c r="G970" s="0" t="n">
        <v>1</v>
      </c>
      <c r="H970" s="0" t="n">
        <f aca="false">ROUND(F970,0)</f>
        <v>1</v>
      </c>
      <c r="I970" s="0" t="n">
        <v>5</v>
      </c>
      <c r="J970" s="0" t="n">
        <v>1</v>
      </c>
      <c r="K970" s="0" t="n">
        <v>1.1</v>
      </c>
      <c r="L970" s="0" t="n">
        <v>-1.1</v>
      </c>
      <c r="M970" s="0" t="n">
        <f aca="false">IF(AND(J970&lt;&gt;"",ABS(J970-H970)&lt;0.011),1,0)</f>
        <v>1</v>
      </c>
    </row>
    <row r="971" customFormat="false" ht="15" hidden="false" customHeight="false" outlineLevel="0" collapsed="false">
      <c r="A971" s="0" t="s">
        <v>15</v>
      </c>
      <c r="B971" s="0" t="s">
        <v>377</v>
      </c>
      <c r="C971" s="0" t="s">
        <v>139</v>
      </c>
      <c r="D971" s="0" t="s">
        <v>47</v>
      </c>
      <c r="E971" s="0" t="n">
        <v>17.6</v>
      </c>
      <c r="F971" s="0" t="n">
        <v>1</v>
      </c>
      <c r="G971" s="0" t="n">
        <v>1</v>
      </c>
      <c r="H971" s="0" t="n">
        <f aca="false">ROUND(F971,0)</f>
        <v>1</v>
      </c>
      <c r="I971" s="0" t="n">
        <v>23</v>
      </c>
      <c r="J971" s="0" t="n">
        <v>1</v>
      </c>
      <c r="K971" s="0" t="n">
        <v>8.8</v>
      </c>
      <c r="L971" s="0" t="n">
        <v>-8.8</v>
      </c>
      <c r="M971" s="0" t="n">
        <f aca="false">IF(AND(J971&lt;&gt;"",ABS(J971-H971)&lt;0.011),1,0)</f>
        <v>1</v>
      </c>
    </row>
    <row r="972" customFormat="false" ht="15" hidden="false" customHeight="false" outlineLevel="0" collapsed="false">
      <c r="A972" s="0" t="s">
        <v>15</v>
      </c>
      <c r="B972" s="0" t="s">
        <v>377</v>
      </c>
      <c r="C972" s="0" t="s">
        <v>139</v>
      </c>
      <c r="D972" s="0" t="s">
        <v>84</v>
      </c>
      <c r="E972" s="0" t="n">
        <v>19</v>
      </c>
      <c r="F972" s="0" t="n">
        <v>1</v>
      </c>
      <c r="G972" s="0" t="n">
        <v>1</v>
      </c>
      <c r="H972" s="0" t="n">
        <f aca="false">ROUND(F972,0)</f>
        <v>1</v>
      </c>
      <c r="I972" s="0" t="n">
        <v>23</v>
      </c>
      <c r="J972" s="0" t="n">
        <v>1</v>
      </c>
      <c r="K972" s="0" t="n">
        <v>9.5</v>
      </c>
      <c r="L972" s="0" t="n">
        <v>-9.5</v>
      </c>
      <c r="M972" s="0" t="n">
        <f aca="false">IF(AND(J972&lt;&gt;"",ABS(J972-H972)&lt;0.011),1,0)</f>
        <v>1</v>
      </c>
    </row>
    <row r="973" customFormat="false" ht="15" hidden="false" customHeight="false" outlineLevel="0" collapsed="false">
      <c r="A973" s="0" t="s">
        <v>15</v>
      </c>
      <c r="B973" s="0" t="s">
        <v>377</v>
      </c>
      <c r="C973" s="0" t="s">
        <v>139</v>
      </c>
      <c r="D973" s="0" t="s">
        <v>80</v>
      </c>
      <c r="E973" s="0" t="n">
        <v>3.9</v>
      </c>
      <c r="F973" s="0" t="n">
        <v>1</v>
      </c>
      <c r="G973" s="0" t="n">
        <v>1</v>
      </c>
      <c r="H973" s="0" t="n">
        <f aca="false">ROUND(F973,0)</f>
        <v>1</v>
      </c>
      <c r="I973" s="0" t="n">
        <v>23</v>
      </c>
      <c r="J973" s="0" t="n">
        <v>1</v>
      </c>
      <c r="K973" s="0" t="n">
        <v>1.95</v>
      </c>
      <c r="L973" s="0" t="n">
        <v>-1.95</v>
      </c>
      <c r="M973" s="0" t="n">
        <f aca="false">IF(AND(J973&lt;&gt;"",ABS(J973-H973)&lt;0.011),1,0)</f>
        <v>1</v>
      </c>
    </row>
    <row r="974" customFormat="false" ht="15" hidden="false" customHeight="false" outlineLevel="0" collapsed="false">
      <c r="A974" s="0" t="s">
        <v>15</v>
      </c>
      <c r="B974" s="0" t="s">
        <v>377</v>
      </c>
      <c r="C974" s="0" t="s">
        <v>139</v>
      </c>
      <c r="D974" s="0" t="s">
        <v>60</v>
      </c>
      <c r="E974" s="0" t="n">
        <v>19</v>
      </c>
      <c r="F974" s="0" t="n">
        <v>1</v>
      </c>
      <c r="G974" s="0" t="n">
        <v>1</v>
      </c>
      <c r="H974" s="0" t="n">
        <f aca="false">ROUND(F974,0)</f>
        <v>1</v>
      </c>
      <c r="I974" s="0" t="n">
        <v>23</v>
      </c>
      <c r="J974" s="0" t="n">
        <v>1</v>
      </c>
      <c r="K974" s="0" t="n">
        <v>9.5</v>
      </c>
      <c r="L974" s="0" t="n">
        <v>-9.5</v>
      </c>
      <c r="M974" s="0" t="n">
        <f aca="false">IF(AND(J974&lt;&gt;"",ABS(J974-H974)&lt;0.011),1,0)</f>
        <v>1</v>
      </c>
    </row>
    <row r="975" customFormat="false" ht="15" hidden="false" customHeight="false" outlineLevel="0" collapsed="false">
      <c r="A975" s="0" t="s">
        <v>15</v>
      </c>
      <c r="B975" s="0" t="s">
        <v>377</v>
      </c>
      <c r="C975" s="0" t="s">
        <v>139</v>
      </c>
      <c r="D975" s="0" t="s">
        <v>105</v>
      </c>
      <c r="E975" s="0" t="n">
        <v>2.9</v>
      </c>
      <c r="F975" s="0" t="n">
        <v>1</v>
      </c>
      <c r="G975" s="0" t="n">
        <v>1</v>
      </c>
      <c r="H975" s="0" t="n">
        <f aca="false">ROUND(F975,0)</f>
        <v>1</v>
      </c>
      <c r="I975" s="0" t="n">
        <v>23</v>
      </c>
      <c r="J975" s="0" t="n">
        <v>1</v>
      </c>
      <c r="K975" s="0" t="n">
        <v>1.45</v>
      </c>
      <c r="L975" s="0" t="n">
        <v>-1.45</v>
      </c>
      <c r="M975" s="0" t="n">
        <f aca="false">IF(AND(J975&lt;&gt;"",ABS(J975-H975)&lt;0.011),1,0)</f>
        <v>1</v>
      </c>
    </row>
    <row r="976" customFormat="false" ht="15" hidden="false" customHeight="false" outlineLevel="0" collapsed="false">
      <c r="A976" s="0" t="s">
        <v>15</v>
      </c>
      <c r="B976" s="0" t="s">
        <v>377</v>
      </c>
      <c r="C976" s="0" t="s">
        <v>102</v>
      </c>
      <c r="D976" s="0" t="s">
        <v>259</v>
      </c>
      <c r="E976" s="0" t="n">
        <v>29.9</v>
      </c>
      <c r="F976" s="0" t="n">
        <v>1</v>
      </c>
      <c r="G976" s="0" t="n">
        <v>1</v>
      </c>
      <c r="H976" s="0" t="n">
        <f aca="false">ROUND(F976,0)</f>
        <v>1</v>
      </c>
      <c r="I976" s="0" t="n">
        <v>26</v>
      </c>
      <c r="J976" s="0" t="n">
        <v>1</v>
      </c>
      <c r="K976" s="0" t="n">
        <v>14.95</v>
      </c>
      <c r="L976" s="0" t="n">
        <v>-14.95</v>
      </c>
      <c r="M976" s="0" t="n">
        <f aca="false">IF(AND(J976&lt;&gt;"",ABS(J976-H976)&lt;0.011),1,0)</f>
        <v>1</v>
      </c>
    </row>
    <row r="977" customFormat="false" ht="15" hidden="false" customHeight="false" outlineLevel="0" collapsed="false">
      <c r="A977" s="0" t="s">
        <v>15</v>
      </c>
      <c r="B977" s="0" t="s">
        <v>377</v>
      </c>
      <c r="C977" s="0" t="s">
        <v>102</v>
      </c>
      <c r="D977" s="0" t="s">
        <v>73</v>
      </c>
      <c r="E977" s="0" t="n">
        <v>8.8</v>
      </c>
      <c r="F977" s="0" t="n">
        <v>1</v>
      </c>
      <c r="G977" s="0" t="n">
        <v>1</v>
      </c>
      <c r="H977" s="0" t="n">
        <f aca="false">ROUND(F977,0)</f>
        <v>1</v>
      </c>
      <c r="I977" s="0" t="n">
        <v>26</v>
      </c>
      <c r="J977" s="0" t="n">
        <v>1</v>
      </c>
      <c r="K977" s="0" t="n">
        <v>4.4</v>
      </c>
      <c r="L977" s="0" t="n">
        <v>-4.4</v>
      </c>
      <c r="M977" s="0" t="n">
        <f aca="false">IF(AND(J977&lt;&gt;"",ABS(J977-H977)&lt;0.011),1,0)</f>
        <v>1</v>
      </c>
    </row>
    <row r="978" customFormat="false" ht="15" hidden="false" customHeight="false" outlineLevel="0" collapsed="false">
      <c r="A978" s="0" t="s">
        <v>15</v>
      </c>
      <c r="B978" s="0" t="s">
        <v>377</v>
      </c>
      <c r="C978" s="0" t="s">
        <v>102</v>
      </c>
      <c r="D978" s="0" t="s">
        <v>211</v>
      </c>
      <c r="E978" s="0" t="n">
        <v>8.3</v>
      </c>
      <c r="F978" s="0" t="n">
        <v>1</v>
      </c>
      <c r="G978" s="0" t="n">
        <v>1</v>
      </c>
      <c r="H978" s="0" t="n">
        <f aca="false">ROUND(F978,0)</f>
        <v>1</v>
      </c>
      <c r="I978" s="0" t="n">
        <v>26</v>
      </c>
      <c r="J978" s="0" t="n">
        <v>1</v>
      </c>
      <c r="K978" s="0" t="n">
        <v>4.15</v>
      </c>
      <c r="L978" s="0" t="n">
        <v>-4.15</v>
      </c>
      <c r="M978" s="0" t="n">
        <f aca="false">IF(AND(J978&lt;&gt;"",ABS(J978-H978)&lt;0.011),1,0)</f>
        <v>1</v>
      </c>
    </row>
    <row r="979" customFormat="false" ht="15" hidden="false" customHeight="false" outlineLevel="0" collapsed="false">
      <c r="A979" s="0" t="s">
        <v>15</v>
      </c>
      <c r="B979" s="0" t="s">
        <v>377</v>
      </c>
      <c r="C979" s="0" t="s">
        <v>102</v>
      </c>
      <c r="D979" s="0" t="s">
        <v>88</v>
      </c>
      <c r="E979" s="0" t="n">
        <v>3.9</v>
      </c>
      <c r="F979" s="0" t="n">
        <v>1</v>
      </c>
      <c r="G979" s="0" t="n">
        <v>1</v>
      </c>
      <c r="H979" s="0" t="n">
        <f aca="false">ROUND(F979,0)</f>
        <v>1</v>
      </c>
      <c r="I979" s="0" t="n">
        <v>26</v>
      </c>
      <c r="J979" s="0" t="n">
        <v>1</v>
      </c>
      <c r="K979" s="0" t="n">
        <v>1.95</v>
      </c>
      <c r="L979" s="0" t="n">
        <v>-1.95</v>
      </c>
      <c r="M979" s="0" t="n">
        <f aca="false">IF(AND(J979&lt;&gt;"",ABS(J979-H979)&lt;0.011),1,0)</f>
        <v>1</v>
      </c>
    </row>
    <row r="980" customFormat="false" ht="15" hidden="false" customHeight="false" outlineLevel="0" collapsed="false">
      <c r="A980" s="0" t="s">
        <v>15</v>
      </c>
      <c r="B980" s="0" t="s">
        <v>377</v>
      </c>
      <c r="C980" s="0" t="s">
        <v>102</v>
      </c>
      <c r="D980" s="0" t="s">
        <v>41</v>
      </c>
      <c r="E980" s="0" t="n">
        <v>3.9</v>
      </c>
      <c r="F980" s="0" t="n">
        <v>1</v>
      </c>
      <c r="G980" s="0" t="n">
        <v>1</v>
      </c>
      <c r="H980" s="0" t="n">
        <f aca="false">ROUND(F980,0)</f>
        <v>1</v>
      </c>
      <c r="I980" s="0" t="n">
        <v>26</v>
      </c>
      <c r="J980" s="0" t="n">
        <v>1</v>
      </c>
      <c r="K980" s="0" t="n">
        <v>1.95</v>
      </c>
      <c r="L980" s="0" t="n">
        <v>-1.95</v>
      </c>
      <c r="M980" s="0" t="n">
        <f aca="false">IF(AND(J980&lt;&gt;"",ABS(J980-H980)&lt;0.011),1,0)</f>
        <v>1</v>
      </c>
    </row>
    <row r="981" customFormat="false" ht="15" hidden="false" customHeight="false" outlineLevel="0" collapsed="false">
      <c r="A981" s="0" t="s">
        <v>15</v>
      </c>
      <c r="B981" s="0" t="s">
        <v>377</v>
      </c>
      <c r="C981" s="0" t="s">
        <v>102</v>
      </c>
      <c r="D981" s="0" t="s">
        <v>92</v>
      </c>
      <c r="E981" s="0" t="n">
        <v>4.2</v>
      </c>
      <c r="F981" s="0" t="n">
        <v>1</v>
      </c>
      <c r="G981" s="0" t="n">
        <v>1</v>
      </c>
      <c r="H981" s="0" t="n">
        <f aca="false">ROUND(F981,0)</f>
        <v>1</v>
      </c>
      <c r="I981" s="0" t="n">
        <v>26</v>
      </c>
      <c r="J981" s="0" t="n">
        <v>1</v>
      </c>
      <c r="K981" s="0" t="n">
        <v>2.1</v>
      </c>
      <c r="L981" s="0" t="n">
        <v>-2.1</v>
      </c>
      <c r="M981" s="0" t="n">
        <f aca="false">IF(AND(J981&lt;&gt;"",ABS(J981-H981)&lt;0.011),1,0)</f>
        <v>1</v>
      </c>
    </row>
    <row r="982" customFormat="false" ht="15" hidden="false" customHeight="false" outlineLevel="0" collapsed="false">
      <c r="A982" s="0" t="s">
        <v>15</v>
      </c>
      <c r="B982" s="0" t="s">
        <v>377</v>
      </c>
      <c r="C982" s="0" t="s">
        <v>102</v>
      </c>
      <c r="D982" s="0" t="s">
        <v>81</v>
      </c>
      <c r="E982" s="0" t="n">
        <v>19.9</v>
      </c>
      <c r="F982" s="0" t="n">
        <v>1</v>
      </c>
      <c r="G982" s="0" t="n">
        <v>1</v>
      </c>
      <c r="H982" s="0" t="n">
        <f aca="false">ROUND(F982,0)</f>
        <v>1</v>
      </c>
      <c r="I982" s="0" t="n">
        <v>26</v>
      </c>
      <c r="J982" s="0" t="n">
        <v>1</v>
      </c>
      <c r="K982" s="0" t="n">
        <v>9.95</v>
      </c>
      <c r="L982" s="0" t="n">
        <v>-9.95</v>
      </c>
      <c r="M982" s="0" t="n">
        <f aca="false">IF(AND(J982&lt;&gt;"",ABS(J982-H982)&lt;0.011),1,0)</f>
        <v>1</v>
      </c>
    </row>
    <row r="983" customFormat="false" ht="15" hidden="false" customHeight="false" outlineLevel="0" collapsed="false">
      <c r="A983" s="0" t="s">
        <v>15</v>
      </c>
      <c r="B983" s="0" t="s">
        <v>377</v>
      </c>
      <c r="C983" s="0" t="s">
        <v>102</v>
      </c>
      <c r="D983" s="0" t="s">
        <v>225</v>
      </c>
      <c r="E983" s="0" t="n">
        <v>16.4</v>
      </c>
      <c r="F983" s="0" t="n">
        <v>1</v>
      </c>
      <c r="G983" s="0" t="n">
        <v>1</v>
      </c>
      <c r="H983" s="0" t="n">
        <f aca="false">ROUND(F983,0)</f>
        <v>1</v>
      </c>
      <c r="I983" s="0" t="n">
        <v>26</v>
      </c>
      <c r="J983" s="0" t="n">
        <v>1</v>
      </c>
      <c r="K983" s="0" t="n">
        <v>8.2</v>
      </c>
      <c r="L983" s="0" t="n">
        <v>-8.2</v>
      </c>
      <c r="M983" s="0" t="n">
        <f aca="false">IF(AND(J983&lt;&gt;"",ABS(J983-H983)&lt;0.011),1,0)</f>
        <v>1</v>
      </c>
    </row>
    <row r="984" customFormat="false" ht="15" hidden="false" customHeight="false" outlineLevel="0" collapsed="false">
      <c r="A984" s="0" t="s">
        <v>15</v>
      </c>
      <c r="B984" s="0" t="s">
        <v>378</v>
      </c>
      <c r="C984" s="0" t="s">
        <v>113</v>
      </c>
      <c r="D984" s="0" t="s">
        <v>45</v>
      </c>
      <c r="E984" s="0" t="n">
        <v>17.6</v>
      </c>
      <c r="F984" s="0" t="n">
        <v>1</v>
      </c>
      <c r="G984" s="0" t="n">
        <v>1</v>
      </c>
      <c r="H984" s="0" t="n">
        <f aca="false">ROUND(F984,0)</f>
        <v>1</v>
      </c>
      <c r="I984" s="0" t="n">
        <v>21</v>
      </c>
      <c r="J984" s="0" t="n">
        <v>1</v>
      </c>
      <c r="K984" s="0" t="n">
        <v>8.8</v>
      </c>
      <c r="L984" s="0" t="n">
        <v>-8.8</v>
      </c>
      <c r="M984" s="0" t="n">
        <f aca="false">IF(AND(J984&lt;&gt;"",ABS(J984-H984)&lt;0.011),1,0)</f>
        <v>1</v>
      </c>
    </row>
    <row r="985" customFormat="false" ht="15" hidden="false" customHeight="false" outlineLevel="0" collapsed="false">
      <c r="A985" s="0" t="s">
        <v>15</v>
      </c>
      <c r="B985" s="0" t="s">
        <v>378</v>
      </c>
      <c r="C985" s="0" t="s">
        <v>113</v>
      </c>
      <c r="D985" s="0" t="s">
        <v>48</v>
      </c>
      <c r="E985" s="0" t="n">
        <v>6.9</v>
      </c>
      <c r="F985" s="0" t="n">
        <v>1</v>
      </c>
      <c r="G985" s="0" t="n">
        <v>1</v>
      </c>
      <c r="H985" s="0" t="n">
        <f aca="false">ROUND(F985,0)</f>
        <v>1</v>
      </c>
      <c r="I985" s="0" t="n">
        <v>21</v>
      </c>
      <c r="J985" s="0" t="n">
        <v>1</v>
      </c>
      <c r="K985" s="0" t="n">
        <v>3.45</v>
      </c>
      <c r="L985" s="0" t="n">
        <v>-3.45</v>
      </c>
      <c r="M985" s="0" t="n">
        <f aca="false">IF(AND(J985&lt;&gt;"",ABS(J985-H985)&lt;0.011),1,0)</f>
        <v>1</v>
      </c>
    </row>
    <row r="986" customFormat="false" ht="15" hidden="false" customHeight="false" outlineLevel="0" collapsed="false">
      <c r="A986" s="0" t="s">
        <v>15</v>
      </c>
      <c r="B986" s="0" t="s">
        <v>378</v>
      </c>
      <c r="C986" s="0" t="s">
        <v>113</v>
      </c>
      <c r="D986" s="0" t="s">
        <v>32</v>
      </c>
      <c r="E986" s="0" t="n">
        <v>2.2</v>
      </c>
      <c r="F986" s="0" t="n">
        <v>1</v>
      </c>
      <c r="G986" s="0" t="n">
        <v>1</v>
      </c>
      <c r="H986" s="0" t="n">
        <f aca="false">ROUND(F986,0)</f>
        <v>1</v>
      </c>
      <c r="I986" s="0" t="n">
        <v>21</v>
      </c>
      <c r="J986" s="0" t="n">
        <v>1</v>
      </c>
      <c r="K986" s="0" t="n">
        <v>1.1</v>
      </c>
      <c r="L986" s="0" t="n">
        <v>-1.1</v>
      </c>
      <c r="M986" s="0" t="n">
        <f aca="false">IF(AND(J986&lt;&gt;"",ABS(J986-H986)&lt;0.011),1,0)</f>
        <v>1</v>
      </c>
    </row>
    <row r="987" customFormat="false" ht="15" hidden="false" customHeight="false" outlineLevel="0" collapsed="false">
      <c r="A987" s="0" t="s">
        <v>15</v>
      </c>
      <c r="B987" s="0" t="s">
        <v>378</v>
      </c>
      <c r="C987" s="0" t="s">
        <v>113</v>
      </c>
      <c r="D987" s="0" t="s">
        <v>62</v>
      </c>
      <c r="E987" s="0" t="n">
        <v>3.4</v>
      </c>
      <c r="F987" s="0" t="n">
        <v>1</v>
      </c>
      <c r="G987" s="0" t="n">
        <v>1</v>
      </c>
      <c r="H987" s="0" t="n">
        <f aca="false">ROUND(F987,0)</f>
        <v>1</v>
      </c>
      <c r="I987" s="0" t="n">
        <v>21</v>
      </c>
      <c r="J987" s="0" t="n">
        <v>1</v>
      </c>
      <c r="K987" s="0" t="n">
        <v>1.7</v>
      </c>
      <c r="L987" s="0" t="n">
        <v>-1.7</v>
      </c>
      <c r="M987" s="0" t="n">
        <f aca="false">IF(AND(J987&lt;&gt;"",ABS(J987-H987)&lt;0.011),1,0)</f>
        <v>1</v>
      </c>
    </row>
    <row r="988" customFormat="false" ht="15" hidden="false" customHeight="false" outlineLevel="0" collapsed="false">
      <c r="A988" s="0" t="s">
        <v>15</v>
      </c>
      <c r="B988" s="0" t="s">
        <v>378</v>
      </c>
      <c r="C988" s="0" t="s">
        <v>113</v>
      </c>
      <c r="D988" s="0" t="s">
        <v>50</v>
      </c>
      <c r="E988" s="0" t="n">
        <v>17.6</v>
      </c>
      <c r="F988" s="0" t="n">
        <v>1</v>
      </c>
      <c r="G988" s="0" t="n">
        <v>1</v>
      </c>
      <c r="H988" s="0" t="n">
        <f aca="false">ROUND(F988,0)</f>
        <v>1</v>
      </c>
      <c r="I988" s="0" t="n">
        <v>21</v>
      </c>
      <c r="J988" s="0" t="n">
        <v>1</v>
      </c>
      <c r="K988" s="0" t="n">
        <v>8.8</v>
      </c>
      <c r="L988" s="0" t="n">
        <v>-8.8</v>
      </c>
      <c r="M988" s="0" t="n">
        <f aca="false">IF(AND(J988&lt;&gt;"",ABS(J988-H988)&lt;0.011),1,0)</f>
        <v>1</v>
      </c>
    </row>
    <row r="989" customFormat="false" ht="15" hidden="false" customHeight="false" outlineLevel="0" collapsed="false">
      <c r="A989" s="0" t="s">
        <v>15</v>
      </c>
      <c r="B989" s="0" t="s">
        <v>378</v>
      </c>
      <c r="C989" s="0" t="s">
        <v>113</v>
      </c>
      <c r="D989" s="0" t="s">
        <v>42</v>
      </c>
      <c r="E989" s="0" t="n">
        <v>8.7</v>
      </c>
      <c r="F989" s="0" t="n">
        <v>1</v>
      </c>
      <c r="G989" s="0" t="n">
        <v>1</v>
      </c>
      <c r="H989" s="0" t="n">
        <f aca="false">ROUND(F989,0)</f>
        <v>1</v>
      </c>
      <c r="I989" s="0" t="n">
        <v>21</v>
      </c>
      <c r="J989" s="0" t="n">
        <v>1</v>
      </c>
      <c r="K989" s="0" t="n">
        <v>4.35</v>
      </c>
      <c r="L989" s="0" t="n">
        <v>-4.35</v>
      </c>
      <c r="M989" s="0" t="n">
        <f aca="false">IF(AND(J989&lt;&gt;"",ABS(J989-H989)&lt;0.011),1,0)</f>
        <v>1</v>
      </c>
    </row>
    <row r="990" customFormat="false" ht="15" hidden="false" customHeight="false" outlineLevel="0" collapsed="false">
      <c r="A990" s="0" t="s">
        <v>15</v>
      </c>
      <c r="B990" s="0" t="s">
        <v>379</v>
      </c>
      <c r="C990" s="0" t="s">
        <v>134</v>
      </c>
      <c r="D990" s="0" t="s">
        <v>93</v>
      </c>
      <c r="E990" s="0" t="n">
        <v>9.8</v>
      </c>
      <c r="F990" s="0" t="n">
        <v>1</v>
      </c>
      <c r="G990" s="0" t="n">
        <v>1</v>
      </c>
      <c r="H990" s="0" t="n">
        <f aca="false">ROUND(F990,0)</f>
        <v>1</v>
      </c>
      <c r="I990" s="0" t="n">
        <v>22</v>
      </c>
      <c r="J990" s="0" t="n">
        <v>1</v>
      </c>
      <c r="K990" s="0" t="n">
        <v>4.9</v>
      </c>
      <c r="L990" s="0" t="n">
        <v>-4.9</v>
      </c>
      <c r="M990" s="0" t="n">
        <f aca="false">IF(AND(J990&lt;&gt;"",ABS(J990-H990)&lt;0.011),1,0)</f>
        <v>1</v>
      </c>
    </row>
    <row r="991" customFormat="false" ht="15" hidden="false" customHeight="false" outlineLevel="0" collapsed="false">
      <c r="A991" s="0" t="s">
        <v>15</v>
      </c>
      <c r="B991" s="0" t="s">
        <v>379</v>
      </c>
      <c r="C991" s="0" t="s">
        <v>39</v>
      </c>
      <c r="D991" s="0" t="s">
        <v>128</v>
      </c>
      <c r="E991" s="0" t="n">
        <v>1.8</v>
      </c>
      <c r="F991" s="0" t="n">
        <v>1</v>
      </c>
      <c r="G991" s="0" t="n">
        <v>1</v>
      </c>
      <c r="H991" s="0" t="n">
        <f aca="false">ROUND(F991,0)</f>
        <v>1</v>
      </c>
      <c r="I991" s="0" t="n">
        <v>24</v>
      </c>
      <c r="J991" s="0" t="n">
        <v>1</v>
      </c>
      <c r="K991" s="0" t="n">
        <v>0.9</v>
      </c>
      <c r="L991" s="0" t="n">
        <v>-0.9</v>
      </c>
      <c r="M991" s="0" t="n">
        <f aca="false">IF(AND(J991&lt;&gt;"",ABS(J991-H991)&lt;0.011),1,0)</f>
        <v>1</v>
      </c>
    </row>
    <row r="992" customFormat="false" ht="15" hidden="false" customHeight="false" outlineLevel="0" collapsed="false">
      <c r="A992" s="0" t="s">
        <v>15</v>
      </c>
      <c r="B992" s="0" t="s">
        <v>379</v>
      </c>
      <c r="C992" s="0" t="s">
        <v>39</v>
      </c>
      <c r="D992" s="0" t="s">
        <v>75</v>
      </c>
      <c r="E992" s="0" t="n">
        <v>5.6</v>
      </c>
      <c r="F992" s="0" t="n">
        <v>1</v>
      </c>
      <c r="G992" s="0" t="n">
        <v>1</v>
      </c>
      <c r="H992" s="0" t="n">
        <f aca="false">ROUND(F992,0)</f>
        <v>1</v>
      </c>
      <c r="I992" s="0" t="n">
        <v>24</v>
      </c>
      <c r="J992" s="0" t="n">
        <v>1</v>
      </c>
      <c r="K992" s="0" t="n">
        <v>2.8</v>
      </c>
      <c r="L992" s="0" t="n">
        <v>-2.8</v>
      </c>
      <c r="M992" s="0" t="n">
        <f aca="false">IF(AND(J992&lt;&gt;"",ABS(J992-H992)&lt;0.011),1,0)</f>
        <v>1</v>
      </c>
    </row>
    <row r="993" customFormat="false" ht="15" hidden="false" customHeight="false" outlineLevel="0" collapsed="false">
      <c r="A993" s="0" t="s">
        <v>15</v>
      </c>
      <c r="B993" s="0" t="s">
        <v>379</v>
      </c>
      <c r="C993" s="0" t="s">
        <v>39</v>
      </c>
      <c r="D993" s="0" t="s">
        <v>33</v>
      </c>
      <c r="E993" s="0" t="n">
        <v>2.9</v>
      </c>
      <c r="F993" s="0" t="n">
        <v>1</v>
      </c>
      <c r="G993" s="0" t="n">
        <v>1</v>
      </c>
      <c r="H993" s="0" t="n">
        <f aca="false">ROUND(F993,0)</f>
        <v>1</v>
      </c>
      <c r="I993" s="0" t="n">
        <v>24</v>
      </c>
      <c r="J993" s="0" t="n">
        <v>1</v>
      </c>
      <c r="K993" s="0" t="n">
        <v>1.45</v>
      </c>
      <c r="L993" s="0" t="n">
        <v>-1.45</v>
      </c>
      <c r="M993" s="0" t="n">
        <f aca="false">IF(AND(J993&lt;&gt;"",ABS(J993-H993)&lt;0.011),1,0)</f>
        <v>1</v>
      </c>
    </row>
    <row r="994" customFormat="false" ht="15" hidden="false" customHeight="false" outlineLevel="0" collapsed="false">
      <c r="A994" s="0" t="s">
        <v>15</v>
      </c>
      <c r="B994" s="0" t="s">
        <v>379</v>
      </c>
      <c r="C994" s="0" t="s">
        <v>39</v>
      </c>
      <c r="D994" s="0" t="s">
        <v>380</v>
      </c>
      <c r="E994" s="0" t="n">
        <v>39.5</v>
      </c>
      <c r="F994" s="0" t="n">
        <v>1</v>
      </c>
      <c r="G994" s="0" t="n">
        <v>1</v>
      </c>
      <c r="H994" s="0" t="n">
        <f aca="false">ROUND(F994,0)</f>
        <v>1</v>
      </c>
      <c r="I994" s="0" t="n">
        <v>24</v>
      </c>
      <c r="J994" s="0" t="n">
        <v>1</v>
      </c>
      <c r="K994" s="0" t="n">
        <v>19.75</v>
      </c>
      <c r="L994" s="0" t="n">
        <v>-19.75</v>
      </c>
      <c r="M994" s="0" t="n">
        <f aca="false">IF(AND(J994&lt;&gt;"",ABS(J994-H994)&lt;0.011),1,0)</f>
        <v>1</v>
      </c>
    </row>
    <row r="995" customFormat="false" ht="15" hidden="false" customHeight="false" outlineLevel="0" collapsed="false">
      <c r="A995" s="0" t="s">
        <v>15</v>
      </c>
      <c r="B995" s="0" t="s">
        <v>379</v>
      </c>
      <c r="C995" s="0" t="s">
        <v>39</v>
      </c>
      <c r="D995" s="0" t="s">
        <v>213</v>
      </c>
      <c r="E995" s="0" t="n">
        <v>3.8</v>
      </c>
      <c r="F995" s="0" t="n">
        <v>1</v>
      </c>
      <c r="G995" s="0" t="n">
        <v>1</v>
      </c>
      <c r="H995" s="0" t="n">
        <f aca="false">ROUND(F995,0)</f>
        <v>1</v>
      </c>
      <c r="I995" s="0" t="n">
        <v>24</v>
      </c>
      <c r="J995" s="0" t="n">
        <v>1</v>
      </c>
      <c r="K995" s="0" t="n">
        <v>1.9</v>
      </c>
      <c r="L995" s="0" t="n">
        <v>-1.9</v>
      </c>
      <c r="M995" s="0" t="n">
        <f aca="false">IF(AND(J995&lt;&gt;"",ABS(J995-H995)&lt;0.011),1,0)</f>
        <v>1</v>
      </c>
    </row>
    <row r="996" customFormat="false" ht="15" hidden="false" customHeight="false" outlineLevel="0" collapsed="false">
      <c r="A996" s="0" t="s">
        <v>15</v>
      </c>
      <c r="B996" s="0" t="s">
        <v>379</v>
      </c>
      <c r="C996" s="0" t="s">
        <v>39</v>
      </c>
      <c r="D996" s="0" t="s">
        <v>50</v>
      </c>
      <c r="E996" s="0" t="n">
        <v>17.6</v>
      </c>
      <c r="F996" s="0" t="n">
        <v>1</v>
      </c>
      <c r="G996" s="0" t="n">
        <v>1</v>
      </c>
      <c r="H996" s="0" t="n">
        <f aca="false">ROUND(F996,0)</f>
        <v>1</v>
      </c>
      <c r="I996" s="0" t="n">
        <v>24</v>
      </c>
      <c r="J996" s="0" t="n">
        <v>1</v>
      </c>
      <c r="K996" s="0" t="n">
        <v>8.8</v>
      </c>
      <c r="L996" s="0" t="n">
        <v>-8.8</v>
      </c>
      <c r="M996" s="0" t="n">
        <f aca="false">IF(AND(J996&lt;&gt;"",ABS(J996-H996)&lt;0.011),1,0)</f>
        <v>1</v>
      </c>
    </row>
    <row r="997" customFormat="false" ht="15" hidden="false" customHeight="false" outlineLevel="0" collapsed="false">
      <c r="A997" s="0" t="s">
        <v>15</v>
      </c>
      <c r="B997" s="0" t="s">
        <v>379</v>
      </c>
      <c r="C997" s="0" t="s">
        <v>39</v>
      </c>
      <c r="D997" s="0" t="s">
        <v>22</v>
      </c>
      <c r="E997" s="0" t="n">
        <v>1.8</v>
      </c>
      <c r="F997" s="0" t="n">
        <v>1</v>
      </c>
      <c r="G997" s="0" t="n">
        <v>1</v>
      </c>
      <c r="H997" s="0" t="n">
        <f aca="false">ROUND(F997,0)</f>
        <v>1</v>
      </c>
      <c r="I997" s="0" t="n">
        <v>24</v>
      </c>
      <c r="J997" s="0" t="n">
        <v>1</v>
      </c>
      <c r="K997" s="0" t="n">
        <v>0.9</v>
      </c>
      <c r="L997" s="0" t="n">
        <v>-0.9</v>
      </c>
      <c r="M997" s="0" t="n">
        <f aca="false">IF(AND(J997&lt;&gt;"",ABS(J997-H997)&lt;0.011),1,0)</f>
        <v>1</v>
      </c>
    </row>
    <row r="998" customFormat="false" ht="15" hidden="false" customHeight="false" outlineLevel="0" collapsed="false">
      <c r="A998" s="0" t="s">
        <v>15</v>
      </c>
      <c r="B998" s="0" t="s">
        <v>379</v>
      </c>
      <c r="C998" s="0" t="s">
        <v>39</v>
      </c>
      <c r="D998" s="0" t="s">
        <v>285</v>
      </c>
      <c r="E998" s="0" t="n">
        <v>6.1</v>
      </c>
      <c r="F998" s="0" t="n">
        <v>1</v>
      </c>
      <c r="G998" s="0" t="n">
        <v>1</v>
      </c>
      <c r="H998" s="0" t="n">
        <f aca="false">ROUND(F998,0)</f>
        <v>1</v>
      </c>
      <c r="I998" s="0" t="n">
        <v>24</v>
      </c>
      <c r="J998" s="0" t="n">
        <v>1</v>
      </c>
      <c r="K998" s="0" t="n">
        <v>3.05</v>
      </c>
      <c r="L998" s="0" t="n">
        <v>-3.05</v>
      </c>
      <c r="M998" s="0" t="n">
        <f aca="false">IF(AND(J998&lt;&gt;"",ABS(J998-H998)&lt;0.011),1,0)</f>
        <v>1</v>
      </c>
    </row>
    <row r="999" customFormat="false" ht="15" hidden="false" customHeight="false" outlineLevel="0" collapsed="false">
      <c r="A999" s="0" t="s">
        <v>15</v>
      </c>
      <c r="B999" s="0" t="s">
        <v>379</v>
      </c>
      <c r="C999" s="0" t="s">
        <v>39</v>
      </c>
      <c r="D999" s="0" t="s">
        <v>83</v>
      </c>
      <c r="E999" s="0" t="n">
        <v>2.2</v>
      </c>
      <c r="F999" s="0" t="n">
        <v>1</v>
      </c>
      <c r="G999" s="0" t="n">
        <v>1</v>
      </c>
      <c r="H999" s="0" t="n">
        <f aca="false">ROUND(F999,0)</f>
        <v>1</v>
      </c>
      <c r="I999" s="0" t="n">
        <v>24</v>
      </c>
      <c r="J999" s="0" t="n">
        <v>1</v>
      </c>
      <c r="K999" s="0" t="n">
        <v>1.1</v>
      </c>
      <c r="L999" s="0" t="n">
        <v>-1.1</v>
      </c>
      <c r="M999" s="0" t="n">
        <f aca="false">IF(AND(J999&lt;&gt;"",ABS(J999-H999)&lt;0.011),1,0)</f>
        <v>1</v>
      </c>
    </row>
    <row r="1000" customFormat="false" ht="15" hidden="false" customHeight="false" outlineLevel="0" collapsed="false">
      <c r="A1000" s="0" t="s">
        <v>15</v>
      </c>
      <c r="B1000" s="0" t="s">
        <v>379</v>
      </c>
      <c r="C1000" s="0" t="s">
        <v>39</v>
      </c>
      <c r="D1000" s="0" t="s">
        <v>214</v>
      </c>
      <c r="E1000" s="0" t="n">
        <v>10.9</v>
      </c>
      <c r="F1000" s="0" t="n">
        <v>1</v>
      </c>
      <c r="G1000" s="0" t="n">
        <v>1</v>
      </c>
      <c r="H1000" s="0" t="n">
        <f aca="false">ROUND(F1000,0)</f>
        <v>1</v>
      </c>
      <c r="I1000" s="0" t="n">
        <v>24</v>
      </c>
      <c r="J1000" s="0" t="n">
        <v>1</v>
      </c>
      <c r="K1000" s="0" t="n">
        <v>5.45</v>
      </c>
      <c r="L1000" s="0" t="n">
        <v>-5.45</v>
      </c>
      <c r="M1000" s="0" t="n">
        <f aca="false">IF(AND(J1000&lt;&gt;"",ABS(J1000-H1000)&lt;0.011),1,0)</f>
        <v>1</v>
      </c>
    </row>
    <row r="1001" customFormat="false" ht="15" hidden="false" customHeight="false" outlineLevel="0" collapsed="false">
      <c r="A1001" s="0" t="s">
        <v>15</v>
      </c>
      <c r="B1001" s="0" t="s">
        <v>379</v>
      </c>
      <c r="C1001" s="0" t="s">
        <v>39</v>
      </c>
      <c r="D1001" s="0" t="s">
        <v>36</v>
      </c>
      <c r="E1001" s="0" t="n">
        <v>0.9</v>
      </c>
      <c r="F1001" s="0" t="n">
        <v>1</v>
      </c>
      <c r="G1001" s="0" t="n">
        <v>1</v>
      </c>
      <c r="H1001" s="0" t="n">
        <f aca="false">ROUND(F1001,0)</f>
        <v>1</v>
      </c>
      <c r="I1001" s="0" t="n">
        <v>24</v>
      </c>
      <c r="J1001" s="0" t="n">
        <v>1</v>
      </c>
      <c r="K1001" s="0" t="n">
        <v>0.45</v>
      </c>
      <c r="L1001" s="0" t="n">
        <v>-0.45</v>
      </c>
      <c r="M1001" s="0" t="n">
        <f aca="false">IF(AND(J1001&lt;&gt;"",ABS(J1001-H1001)&lt;0.011),1,0)</f>
        <v>1</v>
      </c>
    </row>
    <row r="1002" customFormat="false" ht="15" hidden="false" customHeight="false" outlineLevel="0" collapsed="false">
      <c r="A1002" s="0" t="s">
        <v>15</v>
      </c>
      <c r="B1002" s="0" t="s">
        <v>381</v>
      </c>
      <c r="C1002" s="0" t="s">
        <v>224</v>
      </c>
      <c r="D1002" s="0" t="s">
        <v>364</v>
      </c>
      <c r="E1002" s="0" t="n">
        <v>3.8</v>
      </c>
      <c r="F1002" s="0" t="n">
        <v>1</v>
      </c>
      <c r="G1002" s="0" t="n">
        <v>1</v>
      </c>
      <c r="H1002" s="0" t="n">
        <f aca="false">ROUND(F1002,0)</f>
        <v>1</v>
      </c>
      <c r="I1002" s="0" t="n">
        <v>7</v>
      </c>
      <c r="J1002" s="0" t="n">
        <v>1</v>
      </c>
      <c r="K1002" s="0" t="n">
        <v>1.9</v>
      </c>
      <c r="L1002" s="0" t="n">
        <v>-1.9</v>
      </c>
      <c r="M1002" s="0" t="n">
        <f aca="false">IF(AND(J1002&lt;&gt;"",ABS(J1002-H1002)&lt;0.011),1,0)</f>
        <v>1</v>
      </c>
    </row>
    <row r="1003" customFormat="false" ht="15" hidden="false" customHeight="false" outlineLevel="0" collapsed="false">
      <c r="A1003" s="0" t="s">
        <v>15</v>
      </c>
      <c r="B1003" s="0" t="s">
        <v>381</v>
      </c>
      <c r="C1003" s="0" t="s">
        <v>224</v>
      </c>
      <c r="D1003" s="0" t="s">
        <v>49</v>
      </c>
      <c r="E1003" s="0" t="n">
        <v>15.9</v>
      </c>
      <c r="F1003" s="0" t="n">
        <v>1</v>
      </c>
      <c r="G1003" s="0" t="n">
        <v>1</v>
      </c>
      <c r="H1003" s="0" t="n">
        <f aca="false">ROUND(F1003,0)</f>
        <v>1</v>
      </c>
      <c r="I1003" s="0" t="n">
        <v>7</v>
      </c>
      <c r="J1003" s="0" t="n">
        <v>1</v>
      </c>
      <c r="K1003" s="0" t="n">
        <v>7.95</v>
      </c>
      <c r="L1003" s="0" t="n">
        <v>-7.95</v>
      </c>
      <c r="M1003" s="0" t="n">
        <f aca="false">IF(AND(J1003&lt;&gt;"",ABS(J1003-H1003)&lt;0.011),1,0)</f>
        <v>1</v>
      </c>
    </row>
    <row r="1004" customFormat="false" ht="15" hidden="false" customHeight="false" outlineLevel="0" collapsed="false">
      <c r="A1004" s="0" t="s">
        <v>15</v>
      </c>
      <c r="B1004" s="0" t="s">
        <v>381</v>
      </c>
      <c r="C1004" s="0" t="s">
        <v>224</v>
      </c>
      <c r="D1004" s="0" t="s">
        <v>149</v>
      </c>
      <c r="E1004" s="0" t="n">
        <v>15.9</v>
      </c>
      <c r="F1004" s="0" t="n">
        <v>1</v>
      </c>
      <c r="G1004" s="0" t="n">
        <v>1</v>
      </c>
      <c r="H1004" s="0" t="n">
        <f aca="false">ROUND(F1004,0)</f>
        <v>1</v>
      </c>
      <c r="I1004" s="0" t="n">
        <v>7</v>
      </c>
      <c r="J1004" s="0" t="n">
        <v>1</v>
      </c>
      <c r="K1004" s="0" t="n">
        <v>7.95</v>
      </c>
      <c r="L1004" s="0" t="n">
        <v>-7.95</v>
      </c>
      <c r="M1004" s="0" t="n">
        <f aca="false">IF(AND(J1004&lt;&gt;"",ABS(J1004-H1004)&lt;0.011),1,0)</f>
        <v>1</v>
      </c>
    </row>
    <row r="1005" customFormat="false" ht="15" hidden="false" customHeight="false" outlineLevel="0" collapsed="false">
      <c r="A1005" s="0" t="s">
        <v>15</v>
      </c>
      <c r="B1005" s="0" t="s">
        <v>382</v>
      </c>
      <c r="C1005" s="0" t="s">
        <v>174</v>
      </c>
      <c r="D1005" s="0" t="s">
        <v>231</v>
      </c>
      <c r="E1005" s="0" t="n">
        <v>39.5</v>
      </c>
      <c r="F1005" s="0" t="n">
        <v>1</v>
      </c>
      <c r="G1005" s="0" t="n">
        <v>1</v>
      </c>
      <c r="H1005" s="0" t="n">
        <f aca="false">ROUND(F1005,0)</f>
        <v>1</v>
      </c>
      <c r="M1005" s="0" t="n">
        <f aca="false">IF(AND(J1005&lt;&gt;"",ABS(J1005-H1005)&lt;0.011),1,0)</f>
        <v>0</v>
      </c>
    </row>
    <row r="1006" customFormat="false" ht="15" hidden="false" customHeight="false" outlineLevel="0" collapsed="false">
      <c r="A1006" s="0" t="s">
        <v>15</v>
      </c>
      <c r="B1006" s="0" t="s">
        <v>382</v>
      </c>
      <c r="C1006" s="0" t="s">
        <v>216</v>
      </c>
      <c r="D1006" s="0" t="s">
        <v>329</v>
      </c>
      <c r="E1006" s="0" t="n">
        <v>7.9</v>
      </c>
      <c r="F1006" s="0" t="n">
        <v>1</v>
      </c>
      <c r="G1006" s="0" t="n">
        <v>1</v>
      </c>
      <c r="H1006" s="0" t="n">
        <f aca="false">ROUND(F1006,0)</f>
        <v>1</v>
      </c>
      <c r="I1006" s="0" t="n">
        <v>5</v>
      </c>
      <c r="J1006" s="0" t="n">
        <v>1</v>
      </c>
      <c r="K1006" s="0" t="n">
        <v>3.95</v>
      </c>
      <c r="L1006" s="0" t="n">
        <v>-3.95</v>
      </c>
      <c r="M1006" s="0" t="n">
        <f aca="false">IF(AND(J1006&lt;&gt;"",ABS(J1006-H1006)&lt;0.011),1,0)</f>
        <v>1</v>
      </c>
    </row>
    <row r="1007" customFormat="false" ht="15" hidden="false" customHeight="false" outlineLevel="0" collapsed="false">
      <c r="A1007" s="0" t="s">
        <v>15</v>
      </c>
      <c r="B1007" s="0" t="s">
        <v>382</v>
      </c>
      <c r="C1007" s="0" t="s">
        <v>216</v>
      </c>
      <c r="D1007" s="0" t="s">
        <v>35</v>
      </c>
      <c r="E1007" s="0" t="n">
        <v>7.2</v>
      </c>
      <c r="F1007" s="0" t="n">
        <v>1</v>
      </c>
      <c r="G1007" s="0" t="n">
        <v>1</v>
      </c>
      <c r="H1007" s="0" t="n">
        <f aca="false">ROUND(F1007,0)</f>
        <v>1</v>
      </c>
      <c r="I1007" s="0" t="n">
        <v>5</v>
      </c>
      <c r="J1007" s="0" t="n">
        <v>1</v>
      </c>
      <c r="K1007" s="0" t="n">
        <v>3.6</v>
      </c>
      <c r="L1007" s="0" t="n">
        <v>-3.6</v>
      </c>
      <c r="M1007" s="0" t="n">
        <f aca="false">IF(AND(J1007&lt;&gt;"",ABS(J1007-H1007)&lt;0.011),1,0)</f>
        <v>1</v>
      </c>
    </row>
    <row r="1008" customFormat="false" ht="15" hidden="false" customHeight="false" outlineLevel="0" collapsed="false">
      <c r="A1008" s="0" t="s">
        <v>15</v>
      </c>
      <c r="B1008" s="0" t="s">
        <v>383</v>
      </c>
      <c r="C1008" s="0" t="s">
        <v>197</v>
      </c>
      <c r="D1008" s="0" t="s">
        <v>384</v>
      </c>
      <c r="E1008" s="0" t="n">
        <v>9</v>
      </c>
      <c r="F1008" s="0" t="n">
        <v>1</v>
      </c>
      <c r="G1008" s="0" t="n">
        <v>1</v>
      </c>
      <c r="H1008" s="0" t="n">
        <f aca="false">ROUND(F1008,0)</f>
        <v>1</v>
      </c>
      <c r="I1008" s="0" t="n">
        <v>18</v>
      </c>
      <c r="J1008" s="0" t="n">
        <v>1</v>
      </c>
      <c r="K1008" s="0" t="n">
        <v>4.5</v>
      </c>
      <c r="L1008" s="0" t="n">
        <v>-4.5</v>
      </c>
      <c r="M1008" s="0" t="n">
        <f aca="false">IF(AND(J1008&lt;&gt;"",ABS(J1008-H1008)&lt;0.011),1,0)</f>
        <v>1</v>
      </c>
    </row>
    <row r="1009" customFormat="false" ht="15" hidden="false" customHeight="false" outlineLevel="0" collapsed="false">
      <c r="A1009" s="0" t="s">
        <v>15</v>
      </c>
      <c r="B1009" s="0" t="s">
        <v>383</v>
      </c>
      <c r="C1009" s="0" t="s">
        <v>197</v>
      </c>
      <c r="D1009" s="0" t="s">
        <v>385</v>
      </c>
      <c r="E1009" s="0" t="n">
        <v>9</v>
      </c>
      <c r="F1009" s="0" t="n">
        <v>1</v>
      </c>
      <c r="G1009" s="0" t="n">
        <v>1</v>
      </c>
      <c r="H1009" s="0" t="n">
        <f aca="false">ROUND(F1009,0)</f>
        <v>1</v>
      </c>
      <c r="I1009" s="0" t="n">
        <v>18</v>
      </c>
      <c r="J1009" s="0" t="n">
        <v>1</v>
      </c>
      <c r="K1009" s="0" t="n">
        <v>4.5</v>
      </c>
      <c r="L1009" s="0" t="n">
        <v>-4.5</v>
      </c>
      <c r="M1009" s="0" t="n">
        <f aca="false">IF(AND(J1009&lt;&gt;"",ABS(J1009-H1009)&lt;0.011),1,0)</f>
        <v>1</v>
      </c>
    </row>
    <row r="1010" customFormat="false" ht="15" hidden="false" customHeight="false" outlineLevel="0" collapsed="false">
      <c r="A1010" s="0" t="s">
        <v>15</v>
      </c>
      <c r="B1010" s="0" t="s">
        <v>383</v>
      </c>
      <c r="C1010" s="0" t="s">
        <v>197</v>
      </c>
      <c r="D1010" s="0" t="s">
        <v>136</v>
      </c>
      <c r="E1010" s="0" t="n">
        <v>7.9</v>
      </c>
      <c r="F1010" s="0" t="n">
        <v>1</v>
      </c>
      <c r="G1010" s="0" t="n">
        <v>1</v>
      </c>
      <c r="H1010" s="0" t="n">
        <f aca="false">ROUND(F1010,0)</f>
        <v>1</v>
      </c>
      <c r="I1010" s="0" t="n">
        <v>18</v>
      </c>
      <c r="J1010" s="0" t="n">
        <v>1</v>
      </c>
      <c r="K1010" s="0" t="n">
        <v>3.95</v>
      </c>
      <c r="L1010" s="0" t="n">
        <v>-3.95</v>
      </c>
      <c r="M1010" s="0" t="n">
        <f aca="false">IF(AND(J1010&lt;&gt;"",ABS(J1010-H1010)&lt;0.011),1,0)</f>
        <v>1</v>
      </c>
    </row>
    <row r="1011" customFormat="false" ht="15" hidden="false" customHeight="false" outlineLevel="0" collapsed="false">
      <c r="A1011" s="0" t="s">
        <v>15</v>
      </c>
      <c r="B1011" s="0" t="s">
        <v>383</v>
      </c>
      <c r="C1011" s="0" t="s">
        <v>197</v>
      </c>
      <c r="D1011" s="0" t="s">
        <v>176</v>
      </c>
      <c r="E1011" s="0" t="n">
        <v>5.9</v>
      </c>
      <c r="F1011" s="0" t="n">
        <v>1</v>
      </c>
      <c r="G1011" s="0" t="n">
        <v>1</v>
      </c>
      <c r="H1011" s="0" t="n">
        <f aca="false">ROUND(F1011,0)</f>
        <v>1</v>
      </c>
      <c r="I1011" s="0" t="n">
        <v>18</v>
      </c>
      <c r="J1011" s="0" t="n">
        <v>1</v>
      </c>
      <c r="K1011" s="0" t="n">
        <v>2.95</v>
      </c>
      <c r="L1011" s="0" t="n">
        <v>-2.95</v>
      </c>
      <c r="M1011" s="0" t="n">
        <f aca="false">IF(AND(J1011&lt;&gt;"",ABS(J1011-H1011)&lt;0.011),1,0)</f>
        <v>1</v>
      </c>
    </row>
    <row r="1012" customFormat="false" ht="15" hidden="false" customHeight="false" outlineLevel="0" collapsed="false">
      <c r="A1012" s="0" t="s">
        <v>15</v>
      </c>
      <c r="B1012" s="0" t="s">
        <v>383</v>
      </c>
      <c r="C1012" s="0" t="s">
        <v>197</v>
      </c>
      <c r="D1012" s="0" t="s">
        <v>166</v>
      </c>
      <c r="E1012" s="0" t="n">
        <v>7.9</v>
      </c>
      <c r="F1012" s="0" t="n">
        <v>1</v>
      </c>
      <c r="G1012" s="0" t="n">
        <v>1</v>
      </c>
      <c r="H1012" s="0" t="n">
        <f aca="false">ROUND(F1012,0)</f>
        <v>1</v>
      </c>
      <c r="I1012" s="0" t="n">
        <v>18</v>
      </c>
      <c r="J1012" s="0" t="n">
        <v>1</v>
      </c>
      <c r="K1012" s="0" t="n">
        <v>3.95</v>
      </c>
      <c r="L1012" s="0" t="n">
        <v>-3.95</v>
      </c>
      <c r="M1012" s="0" t="n">
        <f aca="false">IF(AND(J1012&lt;&gt;"",ABS(J1012-H1012)&lt;0.011),1,0)</f>
        <v>1</v>
      </c>
    </row>
    <row r="1013" customFormat="false" ht="15" hidden="false" customHeight="false" outlineLevel="0" collapsed="false">
      <c r="A1013" s="0" t="s">
        <v>15</v>
      </c>
      <c r="B1013" s="0" t="s">
        <v>383</v>
      </c>
      <c r="C1013" s="0" t="s">
        <v>139</v>
      </c>
      <c r="D1013" s="0" t="s">
        <v>232</v>
      </c>
      <c r="E1013" s="0" t="n">
        <v>2</v>
      </c>
      <c r="F1013" s="0" t="n">
        <v>1</v>
      </c>
      <c r="G1013" s="0" t="n">
        <v>1</v>
      </c>
      <c r="H1013" s="0" t="n">
        <f aca="false">ROUND(F1013,0)</f>
        <v>1</v>
      </c>
      <c r="I1013" s="0" t="n">
        <v>23</v>
      </c>
      <c r="J1013" s="0" t="n">
        <v>1</v>
      </c>
      <c r="K1013" s="0" t="n">
        <v>1</v>
      </c>
      <c r="L1013" s="0" t="n">
        <v>-1</v>
      </c>
      <c r="M1013" s="0" t="n">
        <f aca="false">IF(AND(J1013&lt;&gt;"",ABS(J1013-H1013)&lt;0.011),1,0)</f>
        <v>1</v>
      </c>
    </row>
    <row r="1014" customFormat="false" ht="15" hidden="false" customHeight="false" outlineLevel="0" collapsed="false">
      <c r="A1014" s="0" t="s">
        <v>15</v>
      </c>
      <c r="B1014" s="0" t="s">
        <v>383</v>
      </c>
      <c r="C1014" s="0" t="s">
        <v>139</v>
      </c>
      <c r="D1014" s="0" t="s">
        <v>45</v>
      </c>
      <c r="E1014" s="0" t="n">
        <v>17.6</v>
      </c>
      <c r="F1014" s="0" t="n">
        <v>1</v>
      </c>
      <c r="G1014" s="0" t="n">
        <v>1</v>
      </c>
      <c r="H1014" s="0" t="n">
        <f aca="false">ROUND(F1014,0)</f>
        <v>1</v>
      </c>
      <c r="I1014" s="0" t="n">
        <v>23</v>
      </c>
      <c r="J1014" s="0" t="n">
        <v>1</v>
      </c>
      <c r="K1014" s="0" t="n">
        <v>8.8</v>
      </c>
      <c r="L1014" s="0" t="n">
        <v>-8.8</v>
      </c>
      <c r="M1014" s="0" t="n">
        <f aca="false">IF(AND(J1014&lt;&gt;"",ABS(J1014-H1014)&lt;0.011),1,0)</f>
        <v>1</v>
      </c>
    </row>
    <row r="1015" customFormat="false" ht="15" hidden="false" customHeight="false" outlineLevel="0" collapsed="false">
      <c r="A1015" s="0" t="s">
        <v>15</v>
      </c>
      <c r="B1015" s="0" t="s">
        <v>383</v>
      </c>
      <c r="C1015" s="0" t="s">
        <v>139</v>
      </c>
      <c r="D1015" s="0" t="s">
        <v>48</v>
      </c>
      <c r="E1015" s="0" t="n">
        <v>6.9</v>
      </c>
      <c r="F1015" s="0" t="n">
        <v>1</v>
      </c>
      <c r="G1015" s="0" t="n">
        <v>1</v>
      </c>
      <c r="H1015" s="0" t="n">
        <f aca="false">ROUND(F1015,0)</f>
        <v>1</v>
      </c>
      <c r="I1015" s="0" t="n">
        <v>23</v>
      </c>
      <c r="J1015" s="0" t="n">
        <v>1</v>
      </c>
      <c r="K1015" s="0" t="n">
        <v>3.45</v>
      </c>
      <c r="L1015" s="0" t="n">
        <v>-3.45</v>
      </c>
      <c r="M1015" s="0" t="n">
        <f aca="false">IF(AND(J1015&lt;&gt;"",ABS(J1015-H1015)&lt;0.011),1,0)</f>
        <v>1</v>
      </c>
    </row>
    <row r="1016" customFormat="false" ht="15" hidden="false" customHeight="false" outlineLevel="0" collapsed="false">
      <c r="A1016" s="0" t="s">
        <v>15</v>
      </c>
      <c r="B1016" s="0" t="s">
        <v>383</v>
      </c>
      <c r="C1016" s="0" t="s">
        <v>139</v>
      </c>
      <c r="D1016" s="0" t="s">
        <v>103</v>
      </c>
      <c r="E1016" s="0" t="n">
        <v>6.5</v>
      </c>
      <c r="F1016" s="0" t="n">
        <v>1</v>
      </c>
      <c r="G1016" s="0" t="n">
        <v>1</v>
      </c>
      <c r="H1016" s="0" t="n">
        <f aca="false">ROUND(F1016,0)</f>
        <v>1</v>
      </c>
      <c r="I1016" s="0" t="n">
        <v>23</v>
      </c>
      <c r="J1016" s="0" t="n">
        <v>1</v>
      </c>
      <c r="K1016" s="0" t="n">
        <v>3.25</v>
      </c>
      <c r="L1016" s="0" t="n">
        <v>-3.25</v>
      </c>
      <c r="M1016" s="0" t="n">
        <f aca="false">IF(AND(J1016&lt;&gt;"",ABS(J1016-H1016)&lt;0.011),1,0)</f>
        <v>1</v>
      </c>
    </row>
    <row r="1017" customFormat="false" ht="15" hidden="false" customHeight="false" outlineLevel="0" collapsed="false">
      <c r="A1017" s="0" t="s">
        <v>15</v>
      </c>
      <c r="B1017" s="0" t="s">
        <v>383</v>
      </c>
      <c r="C1017" s="0" t="s">
        <v>139</v>
      </c>
      <c r="D1017" s="0" t="s">
        <v>161</v>
      </c>
      <c r="E1017" s="0" t="n">
        <v>5.2</v>
      </c>
      <c r="F1017" s="0" t="n">
        <v>1</v>
      </c>
      <c r="G1017" s="0" t="n">
        <v>1</v>
      </c>
      <c r="H1017" s="0" t="n">
        <f aca="false">ROUND(F1017,0)</f>
        <v>1</v>
      </c>
      <c r="I1017" s="0" t="n">
        <v>23</v>
      </c>
      <c r="J1017" s="0" t="n">
        <v>1</v>
      </c>
      <c r="K1017" s="0" t="n">
        <v>2.6</v>
      </c>
      <c r="L1017" s="0" t="n">
        <v>-2.6</v>
      </c>
      <c r="M1017" s="0" t="n">
        <f aca="false">IF(AND(J1017&lt;&gt;"",ABS(J1017-H1017)&lt;0.011),1,0)</f>
        <v>1</v>
      </c>
    </row>
    <row r="1018" customFormat="false" ht="15" hidden="false" customHeight="false" outlineLevel="0" collapsed="false">
      <c r="A1018" s="0" t="s">
        <v>15</v>
      </c>
      <c r="B1018" s="0" t="s">
        <v>383</v>
      </c>
      <c r="C1018" s="0" t="s">
        <v>139</v>
      </c>
      <c r="D1018" s="0" t="s">
        <v>32</v>
      </c>
      <c r="E1018" s="0" t="n">
        <v>2.2</v>
      </c>
      <c r="F1018" s="0" t="n">
        <v>1</v>
      </c>
      <c r="G1018" s="0" t="n">
        <v>1</v>
      </c>
      <c r="H1018" s="0" t="n">
        <f aca="false">ROUND(F1018,0)</f>
        <v>1</v>
      </c>
      <c r="I1018" s="0" t="n">
        <v>23</v>
      </c>
      <c r="J1018" s="0" t="n">
        <v>1</v>
      </c>
      <c r="K1018" s="0" t="n">
        <v>1.1</v>
      </c>
      <c r="L1018" s="0" t="n">
        <v>-1.1</v>
      </c>
      <c r="M1018" s="0" t="n">
        <f aca="false">IF(AND(J1018&lt;&gt;"",ABS(J1018-H1018)&lt;0.011),1,0)</f>
        <v>1</v>
      </c>
    </row>
    <row r="1019" customFormat="false" ht="15" hidden="false" customHeight="false" outlineLevel="0" collapsed="false">
      <c r="A1019" s="0" t="s">
        <v>15</v>
      </c>
      <c r="B1019" s="0" t="s">
        <v>383</v>
      </c>
      <c r="C1019" s="0" t="s">
        <v>139</v>
      </c>
      <c r="D1019" s="0" t="s">
        <v>28</v>
      </c>
      <c r="E1019" s="0" t="n">
        <v>18.6</v>
      </c>
      <c r="F1019" s="0" t="n">
        <v>1</v>
      </c>
      <c r="G1019" s="0" t="n">
        <v>1</v>
      </c>
      <c r="H1019" s="0" t="n">
        <f aca="false">ROUND(F1019,0)</f>
        <v>1</v>
      </c>
      <c r="I1019" s="0" t="n">
        <v>23</v>
      </c>
      <c r="J1019" s="0" t="n">
        <v>1</v>
      </c>
      <c r="K1019" s="0" t="n">
        <v>9.3</v>
      </c>
      <c r="L1019" s="0" t="n">
        <v>-9.3</v>
      </c>
      <c r="M1019" s="0" t="n">
        <f aca="false">IF(AND(J1019&lt;&gt;"",ABS(J1019-H1019)&lt;0.011),1,0)</f>
        <v>1</v>
      </c>
    </row>
    <row r="1020" customFormat="false" ht="15" hidden="false" customHeight="false" outlineLevel="0" collapsed="false">
      <c r="A1020" s="0" t="s">
        <v>15</v>
      </c>
      <c r="B1020" s="0" t="s">
        <v>383</v>
      </c>
      <c r="C1020" s="0" t="s">
        <v>139</v>
      </c>
      <c r="D1020" s="0" t="s">
        <v>329</v>
      </c>
      <c r="E1020" s="0" t="n">
        <v>7.9</v>
      </c>
      <c r="F1020" s="0" t="n">
        <v>1</v>
      </c>
      <c r="G1020" s="0" t="n">
        <v>1</v>
      </c>
      <c r="H1020" s="0" t="n">
        <f aca="false">ROUND(F1020,0)</f>
        <v>1</v>
      </c>
      <c r="I1020" s="0" t="n">
        <v>23</v>
      </c>
      <c r="J1020" s="0" t="n">
        <v>1</v>
      </c>
      <c r="K1020" s="0" t="n">
        <v>3.95</v>
      </c>
      <c r="L1020" s="0" t="n">
        <v>-3.95</v>
      </c>
      <c r="M1020" s="0" t="n">
        <f aca="false">IF(AND(J1020&lt;&gt;"",ABS(J1020-H1020)&lt;0.011),1,0)</f>
        <v>1</v>
      </c>
    </row>
    <row r="1021" customFormat="false" ht="15" hidden="false" customHeight="false" outlineLevel="0" collapsed="false">
      <c r="A1021" s="0" t="s">
        <v>15</v>
      </c>
      <c r="B1021" s="0" t="s">
        <v>383</v>
      </c>
      <c r="C1021" s="0" t="s">
        <v>139</v>
      </c>
      <c r="D1021" s="0" t="s">
        <v>56</v>
      </c>
      <c r="E1021" s="0" t="n">
        <v>5.2</v>
      </c>
      <c r="F1021" s="0" t="n">
        <v>1</v>
      </c>
      <c r="G1021" s="0" t="n">
        <v>1</v>
      </c>
      <c r="H1021" s="0" t="n">
        <f aca="false">ROUND(F1021,0)</f>
        <v>1</v>
      </c>
      <c r="I1021" s="0" t="n">
        <v>23</v>
      </c>
      <c r="J1021" s="0" t="n">
        <v>1</v>
      </c>
      <c r="K1021" s="0" t="n">
        <v>2.6</v>
      </c>
      <c r="L1021" s="0" t="n">
        <v>-2.6</v>
      </c>
      <c r="M1021" s="0" t="n">
        <f aca="false">IF(AND(J1021&lt;&gt;"",ABS(J1021-H1021)&lt;0.011),1,0)</f>
        <v>1</v>
      </c>
    </row>
    <row r="1022" customFormat="false" ht="15" hidden="false" customHeight="false" outlineLevel="0" collapsed="false">
      <c r="A1022" s="0" t="s">
        <v>15</v>
      </c>
      <c r="B1022" s="0" t="s">
        <v>383</v>
      </c>
      <c r="C1022" s="0" t="s">
        <v>139</v>
      </c>
      <c r="D1022" s="0" t="s">
        <v>136</v>
      </c>
      <c r="E1022" s="0" t="n">
        <v>7.9</v>
      </c>
      <c r="F1022" s="0" t="n">
        <v>1</v>
      </c>
      <c r="G1022" s="0" t="n">
        <v>1</v>
      </c>
      <c r="H1022" s="0" t="n">
        <f aca="false">ROUND(F1022,0)</f>
        <v>1</v>
      </c>
      <c r="I1022" s="0" t="n">
        <v>23</v>
      </c>
      <c r="J1022" s="0" t="n">
        <v>1</v>
      </c>
      <c r="K1022" s="0" t="n">
        <v>3.95</v>
      </c>
      <c r="L1022" s="0" t="n">
        <v>-3.95</v>
      </c>
      <c r="M1022" s="0" t="n">
        <f aca="false">IF(AND(J1022&lt;&gt;"",ABS(J1022-H1022)&lt;0.011),1,0)</f>
        <v>1</v>
      </c>
    </row>
    <row r="1023" customFormat="false" ht="15" hidden="false" customHeight="false" outlineLevel="0" collapsed="false">
      <c r="A1023" s="0" t="s">
        <v>15</v>
      </c>
      <c r="B1023" s="0" t="s">
        <v>386</v>
      </c>
      <c r="C1023" s="0" t="s">
        <v>224</v>
      </c>
      <c r="D1023" s="0" t="s">
        <v>47</v>
      </c>
      <c r="E1023" s="0" t="n">
        <v>17.6</v>
      </c>
      <c r="F1023" s="0" t="n">
        <v>1</v>
      </c>
      <c r="G1023" s="0" t="n">
        <v>1</v>
      </c>
      <c r="H1023" s="0" t="n">
        <f aca="false">ROUND(F1023,0)</f>
        <v>1</v>
      </c>
      <c r="I1023" s="0" t="n">
        <v>7</v>
      </c>
      <c r="J1023" s="0" t="n">
        <v>1</v>
      </c>
      <c r="K1023" s="0" t="n">
        <v>8.8</v>
      </c>
      <c r="L1023" s="0" t="n">
        <v>-8.8</v>
      </c>
      <c r="M1023" s="0" t="n">
        <f aca="false">IF(AND(J1023&lt;&gt;"",ABS(J1023-H1023)&lt;0.011),1,0)</f>
        <v>1</v>
      </c>
    </row>
    <row r="1024" customFormat="false" ht="15" hidden="false" customHeight="false" outlineLevel="0" collapsed="false">
      <c r="A1024" s="0" t="s">
        <v>15</v>
      </c>
      <c r="B1024" s="0" t="s">
        <v>386</v>
      </c>
      <c r="C1024" s="0" t="s">
        <v>224</v>
      </c>
      <c r="D1024" s="0" t="s">
        <v>32</v>
      </c>
      <c r="E1024" s="0" t="n">
        <v>2.2</v>
      </c>
      <c r="F1024" s="0" t="n">
        <v>3</v>
      </c>
      <c r="G1024" s="0" t="n">
        <v>1</v>
      </c>
      <c r="H1024" s="0" t="n">
        <f aca="false">ROUND(F1024,0)</f>
        <v>3</v>
      </c>
      <c r="I1024" s="0" t="n">
        <v>7</v>
      </c>
      <c r="J1024" s="0" t="n">
        <v>3</v>
      </c>
      <c r="K1024" s="0" t="n">
        <v>3.3</v>
      </c>
      <c r="L1024" s="0" t="n">
        <v>-3.3</v>
      </c>
      <c r="M1024" s="0" t="n">
        <f aca="false">IF(AND(J1024&lt;&gt;"",ABS(J1024-H1024)&lt;0.011),1,0)</f>
        <v>1</v>
      </c>
    </row>
    <row r="1025" customFormat="false" ht="15" hidden="false" customHeight="false" outlineLevel="0" collapsed="false">
      <c r="A1025" s="0" t="s">
        <v>15</v>
      </c>
      <c r="B1025" s="0" t="s">
        <v>386</v>
      </c>
      <c r="C1025" s="0" t="s">
        <v>224</v>
      </c>
      <c r="D1025" s="0" t="s">
        <v>180</v>
      </c>
      <c r="E1025" s="0" t="n">
        <v>23</v>
      </c>
      <c r="F1025" s="0" t="n">
        <v>1</v>
      </c>
      <c r="G1025" s="0" t="n">
        <v>1</v>
      </c>
      <c r="H1025" s="0" t="n">
        <f aca="false">ROUND(F1025,0)</f>
        <v>1</v>
      </c>
      <c r="I1025" s="0" t="n">
        <v>7</v>
      </c>
      <c r="J1025" s="0" t="n">
        <v>1</v>
      </c>
      <c r="K1025" s="0" t="n">
        <v>11.5</v>
      </c>
      <c r="L1025" s="0" t="n">
        <v>-11.5</v>
      </c>
      <c r="M1025" s="0" t="n">
        <f aca="false">IF(AND(J1025&lt;&gt;"",ABS(J1025-H1025)&lt;0.011),1,0)</f>
        <v>1</v>
      </c>
    </row>
    <row r="1026" customFormat="false" ht="15" hidden="false" customHeight="false" outlineLevel="0" collapsed="false">
      <c r="A1026" s="0" t="s">
        <v>15</v>
      </c>
      <c r="B1026" s="0" t="s">
        <v>386</v>
      </c>
      <c r="C1026" s="0" t="s">
        <v>224</v>
      </c>
      <c r="D1026" s="0" t="s">
        <v>312</v>
      </c>
      <c r="E1026" s="0" t="n">
        <v>21</v>
      </c>
      <c r="F1026" s="0" t="n">
        <v>1</v>
      </c>
      <c r="G1026" s="0" t="n">
        <v>1</v>
      </c>
      <c r="H1026" s="0" t="n">
        <f aca="false">ROUND(F1026,0)</f>
        <v>1</v>
      </c>
      <c r="I1026" s="0" t="n">
        <v>7</v>
      </c>
      <c r="J1026" s="0" t="n">
        <v>1</v>
      </c>
      <c r="K1026" s="0" t="n">
        <v>10.5</v>
      </c>
      <c r="L1026" s="0" t="n">
        <v>-10.5</v>
      </c>
      <c r="M1026" s="0" t="n">
        <f aca="false">IF(AND(J1026&lt;&gt;"",ABS(J1026-H1026)&lt;0.011),1,0)</f>
        <v>1</v>
      </c>
    </row>
    <row r="1027" customFormat="false" ht="15" hidden="false" customHeight="false" outlineLevel="0" collapsed="false">
      <c r="A1027" s="0" t="s">
        <v>15</v>
      </c>
      <c r="B1027" s="0" t="s">
        <v>387</v>
      </c>
      <c r="C1027" s="0" t="s">
        <v>388</v>
      </c>
      <c r="D1027" s="0" t="s">
        <v>31</v>
      </c>
      <c r="E1027" s="0" t="n">
        <v>2.2</v>
      </c>
      <c r="F1027" s="0" t="n">
        <v>2</v>
      </c>
      <c r="G1027" s="0" t="n">
        <v>1</v>
      </c>
      <c r="H1027" s="0" t="n">
        <f aca="false">ROUND(F1027,0)</f>
        <v>2</v>
      </c>
      <c r="I1027" s="0" t="n">
        <v>14</v>
      </c>
      <c r="J1027" s="0" t="n">
        <v>2</v>
      </c>
      <c r="K1027" s="0" t="n">
        <v>1.45</v>
      </c>
      <c r="L1027" s="0" t="n">
        <v>-2.95</v>
      </c>
      <c r="M1027" s="0" t="n">
        <f aca="false">IF(AND(J1027&lt;&gt;"",ABS(J1027-H1027)&lt;0.011),1,0)</f>
        <v>1</v>
      </c>
    </row>
    <row r="1028" customFormat="false" ht="15" hidden="false" customHeight="false" outlineLevel="0" collapsed="false">
      <c r="A1028" s="0" t="s">
        <v>15</v>
      </c>
      <c r="B1028" s="0" t="s">
        <v>387</v>
      </c>
      <c r="C1028" s="0" t="s">
        <v>388</v>
      </c>
      <c r="D1028" s="0" t="s">
        <v>67</v>
      </c>
      <c r="E1028" s="0" t="n">
        <v>4.2</v>
      </c>
      <c r="F1028" s="0" t="n">
        <v>1</v>
      </c>
      <c r="G1028" s="0" t="n">
        <v>1</v>
      </c>
      <c r="H1028" s="0" t="n">
        <f aca="false">ROUND(F1028,0)</f>
        <v>1</v>
      </c>
      <c r="I1028" s="0" t="n">
        <v>14</v>
      </c>
      <c r="J1028" s="0" t="n">
        <v>1</v>
      </c>
      <c r="K1028" s="0" t="n">
        <v>1.39</v>
      </c>
      <c r="L1028" s="0" t="n">
        <v>-2.81</v>
      </c>
      <c r="M1028" s="0" t="n">
        <f aca="false">IF(AND(J1028&lt;&gt;"",ABS(J1028-H1028)&lt;0.011),1,0)</f>
        <v>1</v>
      </c>
    </row>
    <row r="1029" customFormat="false" ht="15" hidden="false" customHeight="false" outlineLevel="0" collapsed="false">
      <c r="A1029" s="0" t="s">
        <v>15</v>
      </c>
      <c r="B1029" s="0" t="s">
        <v>387</v>
      </c>
      <c r="C1029" s="0" t="s">
        <v>388</v>
      </c>
      <c r="D1029" s="0" t="s">
        <v>42</v>
      </c>
      <c r="E1029" s="0" t="n">
        <v>8.7</v>
      </c>
      <c r="F1029" s="0" t="n">
        <v>1</v>
      </c>
      <c r="G1029" s="0" t="n">
        <v>1</v>
      </c>
      <c r="H1029" s="0" t="n">
        <f aca="false">ROUND(F1029,0)</f>
        <v>1</v>
      </c>
      <c r="I1029" s="0" t="n">
        <v>14</v>
      </c>
      <c r="J1029" s="0" t="n">
        <v>1</v>
      </c>
      <c r="K1029" s="0" t="n">
        <v>2.87</v>
      </c>
      <c r="L1029" s="0" t="n">
        <v>-5.83</v>
      </c>
      <c r="M1029" s="0" t="n">
        <f aca="false">IF(AND(J1029&lt;&gt;"",ABS(J1029-H1029)&lt;0.011),1,0)</f>
        <v>1</v>
      </c>
    </row>
    <row r="1030" customFormat="false" ht="15" hidden="false" customHeight="false" outlineLevel="0" collapsed="false">
      <c r="A1030" s="0" t="s">
        <v>15</v>
      </c>
      <c r="B1030" s="0" t="s">
        <v>387</v>
      </c>
      <c r="C1030" s="0" t="s">
        <v>388</v>
      </c>
      <c r="D1030" s="0" t="s">
        <v>93</v>
      </c>
      <c r="E1030" s="0" t="n">
        <v>9.8</v>
      </c>
      <c r="F1030" s="0" t="n">
        <v>1</v>
      </c>
      <c r="G1030" s="0" t="n">
        <v>1</v>
      </c>
      <c r="H1030" s="0" t="n">
        <f aca="false">ROUND(F1030,0)</f>
        <v>1</v>
      </c>
      <c r="I1030" s="0" t="n">
        <v>14</v>
      </c>
      <c r="J1030" s="0" t="n">
        <v>1</v>
      </c>
      <c r="K1030" s="0" t="n">
        <v>3.23</v>
      </c>
      <c r="L1030" s="0" t="n">
        <v>-6.57</v>
      </c>
      <c r="M1030" s="0" t="n">
        <f aca="false">IF(AND(J1030&lt;&gt;"",ABS(J1030-H1030)&lt;0.011),1,0)</f>
        <v>1</v>
      </c>
    </row>
    <row r="1031" customFormat="false" ht="15" hidden="false" customHeight="false" outlineLevel="0" collapsed="false">
      <c r="A1031" s="0" t="s">
        <v>15</v>
      </c>
      <c r="B1031" s="0" t="s">
        <v>389</v>
      </c>
      <c r="C1031" s="0" t="s">
        <v>139</v>
      </c>
      <c r="D1031" s="0" t="s">
        <v>32</v>
      </c>
      <c r="E1031" s="0" t="n">
        <v>2.2</v>
      </c>
      <c r="F1031" s="0" t="n">
        <v>1</v>
      </c>
      <c r="G1031" s="0" t="n">
        <v>1</v>
      </c>
      <c r="H1031" s="0" t="n">
        <f aca="false">ROUND(F1031,0)</f>
        <v>1</v>
      </c>
      <c r="I1031" s="0" t="n">
        <v>23</v>
      </c>
      <c r="J1031" s="0" t="n">
        <v>1</v>
      </c>
      <c r="K1031" s="0" t="n">
        <v>1.1</v>
      </c>
      <c r="L1031" s="0" t="n">
        <v>-1.1</v>
      </c>
      <c r="M1031" s="0" t="n">
        <f aca="false">IF(AND(J1031&lt;&gt;"",ABS(J1031-H1031)&lt;0.011),1,0)</f>
        <v>1</v>
      </c>
    </row>
    <row r="1032" customFormat="false" ht="15" hidden="false" customHeight="false" outlineLevel="0" collapsed="false">
      <c r="A1032" s="0" t="s">
        <v>15</v>
      </c>
      <c r="B1032" s="0" t="s">
        <v>389</v>
      </c>
      <c r="C1032" s="0" t="s">
        <v>139</v>
      </c>
      <c r="D1032" s="0" t="s">
        <v>131</v>
      </c>
      <c r="E1032" s="0" t="n">
        <v>5.2</v>
      </c>
      <c r="F1032" s="0" t="n">
        <v>1</v>
      </c>
      <c r="G1032" s="0" t="n">
        <v>1</v>
      </c>
      <c r="H1032" s="0" t="n">
        <f aca="false">ROUND(F1032,0)</f>
        <v>1</v>
      </c>
      <c r="I1032" s="0" t="n">
        <v>23</v>
      </c>
      <c r="J1032" s="0" t="n">
        <v>1</v>
      </c>
      <c r="K1032" s="0" t="n">
        <v>2.6</v>
      </c>
      <c r="L1032" s="0" t="n">
        <v>-2.6</v>
      </c>
      <c r="M1032" s="0" t="n">
        <f aca="false">IF(AND(J1032&lt;&gt;"",ABS(J1032-H1032)&lt;0.011),1,0)</f>
        <v>1</v>
      </c>
    </row>
    <row r="1033" customFormat="false" ht="15" hidden="false" customHeight="false" outlineLevel="0" collapsed="false">
      <c r="A1033" s="0" t="s">
        <v>15</v>
      </c>
      <c r="B1033" s="0" t="s">
        <v>389</v>
      </c>
      <c r="C1033" s="0" t="s">
        <v>139</v>
      </c>
      <c r="D1033" s="0" t="s">
        <v>56</v>
      </c>
      <c r="E1033" s="0" t="n">
        <v>5.2</v>
      </c>
      <c r="F1033" s="0" t="n">
        <v>1</v>
      </c>
      <c r="G1033" s="0" t="n">
        <v>1</v>
      </c>
      <c r="H1033" s="0" t="n">
        <f aca="false">ROUND(F1033,0)</f>
        <v>1</v>
      </c>
      <c r="I1033" s="0" t="n">
        <v>23</v>
      </c>
      <c r="J1033" s="0" t="n">
        <v>1</v>
      </c>
      <c r="K1033" s="0" t="n">
        <v>2.6</v>
      </c>
      <c r="L1033" s="0" t="n">
        <v>-2.6</v>
      </c>
      <c r="M1033" s="0" t="n">
        <f aca="false">IF(AND(J1033&lt;&gt;"",ABS(J1033-H1033)&lt;0.011),1,0)</f>
        <v>1</v>
      </c>
    </row>
    <row r="1034" customFormat="false" ht="15" hidden="false" customHeight="false" outlineLevel="0" collapsed="false">
      <c r="A1034" s="0" t="s">
        <v>15</v>
      </c>
      <c r="B1034" s="0" t="s">
        <v>389</v>
      </c>
      <c r="C1034" s="0" t="s">
        <v>139</v>
      </c>
      <c r="D1034" s="0" t="s">
        <v>42</v>
      </c>
      <c r="E1034" s="0" t="n">
        <v>8.7</v>
      </c>
      <c r="F1034" s="0" t="n">
        <v>1</v>
      </c>
      <c r="G1034" s="0" t="n">
        <v>1</v>
      </c>
      <c r="H1034" s="0" t="n">
        <f aca="false">ROUND(F1034,0)</f>
        <v>1</v>
      </c>
      <c r="I1034" s="0" t="n">
        <v>23</v>
      </c>
      <c r="J1034" s="0" t="n">
        <v>1</v>
      </c>
      <c r="K1034" s="0" t="n">
        <v>4.35</v>
      </c>
      <c r="L1034" s="0" t="n">
        <v>-4.35</v>
      </c>
      <c r="M1034" s="0" t="n">
        <f aca="false">IF(AND(J1034&lt;&gt;"",ABS(J1034-H1034)&lt;0.011),1,0)</f>
        <v>1</v>
      </c>
    </row>
    <row r="1035" customFormat="false" ht="15" hidden="false" customHeight="false" outlineLevel="0" collapsed="false">
      <c r="A1035" s="0" t="s">
        <v>15</v>
      </c>
      <c r="B1035" s="0" t="s">
        <v>389</v>
      </c>
      <c r="C1035" s="0" t="s">
        <v>139</v>
      </c>
      <c r="D1035" s="0" t="s">
        <v>143</v>
      </c>
      <c r="E1035" s="0" t="n">
        <v>3.9</v>
      </c>
      <c r="F1035" s="0" t="n">
        <v>1</v>
      </c>
      <c r="G1035" s="0" t="n">
        <v>1</v>
      </c>
      <c r="H1035" s="0" t="n">
        <f aca="false">ROUND(F1035,0)</f>
        <v>1</v>
      </c>
      <c r="I1035" s="0" t="n">
        <v>23</v>
      </c>
      <c r="J1035" s="0" t="n">
        <v>1</v>
      </c>
      <c r="K1035" s="0" t="n">
        <v>1.95</v>
      </c>
      <c r="L1035" s="0" t="n">
        <v>-1.95</v>
      </c>
      <c r="M1035" s="0" t="n">
        <f aca="false">IF(AND(J1035&lt;&gt;"",ABS(J1035-H1035)&lt;0.011),1,0)</f>
        <v>1</v>
      </c>
    </row>
    <row r="1036" customFormat="false" ht="15" hidden="false" customHeight="false" outlineLevel="0" collapsed="false">
      <c r="A1036" s="0" t="s">
        <v>15</v>
      </c>
      <c r="B1036" s="0" t="s">
        <v>389</v>
      </c>
      <c r="C1036" s="0" t="s">
        <v>139</v>
      </c>
      <c r="D1036" s="0" t="s">
        <v>184</v>
      </c>
      <c r="E1036" s="0" t="n">
        <v>8.9</v>
      </c>
      <c r="F1036" s="0" t="n">
        <v>1</v>
      </c>
      <c r="G1036" s="0" t="n">
        <v>1</v>
      </c>
      <c r="H1036" s="0" t="n">
        <f aca="false">ROUND(F1036,0)</f>
        <v>1</v>
      </c>
      <c r="I1036" s="0" t="n">
        <v>23</v>
      </c>
      <c r="J1036" s="0" t="n">
        <v>1</v>
      </c>
      <c r="K1036" s="0" t="n">
        <v>4.45</v>
      </c>
      <c r="L1036" s="0" t="n">
        <v>-4.45</v>
      </c>
      <c r="M1036" s="0" t="n">
        <f aca="false">IF(AND(J1036&lt;&gt;"",ABS(J1036-H1036)&lt;0.011),1,0)</f>
        <v>1</v>
      </c>
    </row>
    <row r="1037" customFormat="false" ht="15" hidden="false" customHeight="false" outlineLevel="0" collapsed="false">
      <c r="A1037" s="0" t="s">
        <v>15</v>
      </c>
      <c r="B1037" s="0" t="s">
        <v>390</v>
      </c>
      <c r="C1037" s="0" t="s">
        <v>64</v>
      </c>
      <c r="D1037" s="0" t="s">
        <v>186</v>
      </c>
      <c r="E1037" s="0" t="n">
        <v>1.8</v>
      </c>
      <c r="F1037" s="0" t="n">
        <v>1</v>
      </c>
      <c r="G1037" s="0" t="n">
        <v>1</v>
      </c>
      <c r="H1037" s="0" t="n">
        <f aca="false">ROUND(F1037,0)</f>
        <v>1</v>
      </c>
      <c r="I1037" s="0" t="n">
        <v>4</v>
      </c>
      <c r="J1037" s="0" t="n">
        <v>1</v>
      </c>
      <c r="K1037" s="0" t="n">
        <v>0.9</v>
      </c>
      <c r="L1037" s="0" t="n">
        <v>-0.9</v>
      </c>
      <c r="M1037" s="0" t="n">
        <f aca="false">IF(AND(J1037&lt;&gt;"",ABS(J1037-H1037)&lt;0.011),1,0)</f>
        <v>1</v>
      </c>
    </row>
    <row r="1038" customFormat="false" ht="15" hidden="false" customHeight="false" outlineLevel="0" collapsed="false">
      <c r="A1038" s="0" t="s">
        <v>15</v>
      </c>
      <c r="B1038" s="0" t="s">
        <v>390</v>
      </c>
      <c r="C1038" s="0" t="s">
        <v>64</v>
      </c>
      <c r="D1038" s="0" t="s">
        <v>247</v>
      </c>
      <c r="E1038" s="0" t="n">
        <v>3.2</v>
      </c>
      <c r="F1038" s="0" t="n">
        <v>1</v>
      </c>
      <c r="G1038" s="0" t="n">
        <v>1</v>
      </c>
      <c r="H1038" s="0" t="n">
        <f aca="false">ROUND(F1038,0)</f>
        <v>1</v>
      </c>
      <c r="I1038" s="0" t="n">
        <v>4</v>
      </c>
      <c r="J1038" s="0" t="n">
        <v>1</v>
      </c>
      <c r="K1038" s="0" t="n">
        <v>1.6</v>
      </c>
      <c r="L1038" s="0" t="n">
        <v>-1.6</v>
      </c>
      <c r="M1038" s="0" t="n">
        <f aca="false">IF(AND(J1038&lt;&gt;"",ABS(J1038-H1038)&lt;0.011),1,0)</f>
        <v>1</v>
      </c>
    </row>
    <row r="1039" customFormat="false" ht="15" hidden="false" customHeight="false" outlineLevel="0" collapsed="false">
      <c r="A1039" s="0" t="s">
        <v>15</v>
      </c>
      <c r="B1039" s="0" t="s">
        <v>390</v>
      </c>
      <c r="C1039" s="0" t="s">
        <v>64</v>
      </c>
      <c r="D1039" s="0" t="s">
        <v>146</v>
      </c>
      <c r="E1039" s="0" t="n">
        <v>4</v>
      </c>
      <c r="F1039" s="0" t="n">
        <v>1</v>
      </c>
      <c r="G1039" s="0" t="n">
        <v>1</v>
      </c>
      <c r="H1039" s="0" t="n">
        <f aca="false">ROUND(F1039,0)</f>
        <v>1</v>
      </c>
      <c r="I1039" s="0" t="n">
        <v>4</v>
      </c>
      <c r="J1039" s="0" t="n">
        <v>1</v>
      </c>
      <c r="K1039" s="0" t="n">
        <v>2</v>
      </c>
      <c r="L1039" s="0" t="n">
        <v>-2</v>
      </c>
      <c r="M1039" s="0" t="n">
        <f aca="false">IF(AND(J1039&lt;&gt;"",ABS(J1039-H1039)&lt;0.011),1,0)</f>
        <v>1</v>
      </c>
    </row>
    <row r="1040" customFormat="false" ht="15" hidden="false" customHeight="false" outlineLevel="0" collapsed="false">
      <c r="A1040" s="0" t="s">
        <v>15</v>
      </c>
      <c r="B1040" s="0" t="s">
        <v>390</v>
      </c>
      <c r="C1040" s="0" t="s">
        <v>64</v>
      </c>
      <c r="D1040" s="0" t="s">
        <v>106</v>
      </c>
      <c r="E1040" s="0" t="n">
        <v>4.7</v>
      </c>
      <c r="F1040" s="0" t="n">
        <v>1</v>
      </c>
      <c r="G1040" s="0" t="n">
        <v>1</v>
      </c>
      <c r="H1040" s="0" t="n">
        <f aca="false">ROUND(F1040,0)</f>
        <v>1</v>
      </c>
      <c r="I1040" s="0" t="n">
        <v>4</v>
      </c>
      <c r="J1040" s="0" t="n">
        <v>1</v>
      </c>
      <c r="K1040" s="0" t="n">
        <v>2.35</v>
      </c>
      <c r="L1040" s="0" t="n">
        <v>-2.35</v>
      </c>
      <c r="M1040" s="0" t="n">
        <f aca="false">IF(AND(J1040&lt;&gt;"",ABS(J1040-H1040)&lt;0.011),1,0)</f>
        <v>1</v>
      </c>
    </row>
    <row r="1041" customFormat="false" ht="15" hidden="false" customHeight="false" outlineLevel="0" collapsed="false">
      <c r="A1041" s="0" t="s">
        <v>15</v>
      </c>
      <c r="B1041" s="0" t="s">
        <v>390</v>
      </c>
      <c r="C1041" s="0" t="s">
        <v>64</v>
      </c>
      <c r="D1041" s="0" t="s">
        <v>140</v>
      </c>
      <c r="E1041" s="0" t="n">
        <v>3.9</v>
      </c>
      <c r="F1041" s="0" t="n">
        <v>1</v>
      </c>
      <c r="G1041" s="0" t="n">
        <v>1</v>
      </c>
      <c r="H1041" s="0" t="n">
        <f aca="false">ROUND(F1041,0)</f>
        <v>1</v>
      </c>
      <c r="I1041" s="0" t="n">
        <v>4</v>
      </c>
      <c r="J1041" s="0" t="n">
        <v>1</v>
      </c>
      <c r="K1041" s="0" t="n">
        <v>1.95</v>
      </c>
      <c r="L1041" s="0" t="n">
        <v>-1.95</v>
      </c>
      <c r="M1041" s="0" t="n">
        <f aca="false">IF(AND(J1041&lt;&gt;"",ABS(J1041-H1041)&lt;0.011),1,0)</f>
        <v>1</v>
      </c>
    </row>
    <row r="1042" customFormat="false" ht="15" hidden="false" customHeight="false" outlineLevel="0" collapsed="false">
      <c r="A1042" s="0" t="s">
        <v>15</v>
      </c>
      <c r="B1042" s="0" t="s">
        <v>390</v>
      </c>
      <c r="C1042" s="0" t="s">
        <v>64</v>
      </c>
      <c r="D1042" s="0" t="s">
        <v>108</v>
      </c>
      <c r="E1042" s="0" t="n">
        <v>4.7</v>
      </c>
      <c r="F1042" s="0" t="n">
        <v>1</v>
      </c>
      <c r="G1042" s="0" t="n">
        <v>1</v>
      </c>
      <c r="H1042" s="0" t="n">
        <f aca="false">ROUND(F1042,0)</f>
        <v>1</v>
      </c>
      <c r="I1042" s="0" t="n">
        <v>4</v>
      </c>
      <c r="J1042" s="0" t="n">
        <v>1</v>
      </c>
      <c r="K1042" s="0" t="n">
        <v>2.35</v>
      </c>
      <c r="L1042" s="0" t="n">
        <v>-2.35</v>
      </c>
      <c r="M1042" s="0" t="n">
        <f aca="false">IF(AND(J1042&lt;&gt;"",ABS(J1042-H1042)&lt;0.011),1,0)</f>
        <v>1</v>
      </c>
    </row>
    <row r="1043" customFormat="false" ht="15" hidden="false" customHeight="false" outlineLevel="0" collapsed="false">
      <c r="A1043" s="0" t="s">
        <v>15</v>
      </c>
      <c r="B1043" s="0" t="s">
        <v>390</v>
      </c>
      <c r="C1043" s="0" t="s">
        <v>64</v>
      </c>
      <c r="D1043" s="0" t="s">
        <v>33</v>
      </c>
      <c r="E1043" s="0" t="n">
        <v>3.9</v>
      </c>
      <c r="F1043" s="0" t="n">
        <v>1</v>
      </c>
      <c r="G1043" s="0" t="n">
        <v>1</v>
      </c>
      <c r="H1043" s="0" t="n">
        <f aca="false">ROUND(F1043,0)</f>
        <v>1</v>
      </c>
      <c r="I1043" s="0" t="n">
        <v>4</v>
      </c>
      <c r="J1043" s="0" t="n">
        <v>1</v>
      </c>
      <c r="K1043" s="0" t="n">
        <v>1.95</v>
      </c>
      <c r="L1043" s="0" t="n">
        <v>-1.95</v>
      </c>
      <c r="M1043" s="0" t="n">
        <f aca="false">IF(AND(J1043&lt;&gt;"",ABS(J1043-H1043)&lt;0.011),1,0)</f>
        <v>1</v>
      </c>
    </row>
    <row r="1044" customFormat="false" ht="15" hidden="false" customHeight="false" outlineLevel="0" collapsed="false">
      <c r="A1044" s="0" t="s">
        <v>15</v>
      </c>
      <c r="B1044" s="0" t="s">
        <v>390</v>
      </c>
      <c r="C1044" s="0" t="s">
        <v>64</v>
      </c>
      <c r="D1044" s="0" t="s">
        <v>50</v>
      </c>
      <c r="E1044" s="0" t="n">
        <v>18.6</v>
      </c>
      <c r="F1044" s="0" t="n">
        <v>1</v>
      </c>
      <c r="G1044" s="0" t="n">
        <v>1</v>
      </c>
      <c r="H1044" s="0" t="n">
        <f aca="false">ROUND(F1044,0)</f>
        <v>1</v>
      </c>
      <c r="I1044" s="0" t="n">
        <v>4</v>
      </c>
      <c r="J1044" s="0" t="n">
        <v>1</v>
      </c>
      <c r="K1044" s="0" t="n">
        <v>9.3</v>
      </c>
      <c r="L1044" s="0" t="n">
        <v>-9.3</v>
      </c>
      <c r="M1044" s="0" t="n">
        <f aca="false">IF(AND(J1044&lt;&gt;"",ABS(J1044-H1044)&lt;0.011),1,0)</f>
        <v>1</v>
      </c>
    </row>
    <row r="1045" customFormat="false" ht="15" hidden="false" customHeight="false" outlineLevel="0" collapsed="false">
      <c r="A1045" s="0" t="s">
        <v>15</v>
      </c>
      <c r="B1045" s="0" t="s">
        <v>390</v>
      </c>
      <c r="C1045" s="0" t="s">
        <v>64</v>
      </c>
      <c r="D1045" s="0" t="s">
        <v>237</v>
      </c>
      <c r="E1045" s="0" t="n">
        <v>3.2</v>
      </c>
      <c r="F1045" s="0" t="n">
        <v>1</v>
      </c>
      <c r="G1045" s="0" t="n">
        <v>1</v>
      </c>
      <c r="H1045" s="0" t="n">
        <f aca="false">ROUND(F1045,0)</f>
        <v>1</v>
      </c>
      <c r="I1045" s="0" t="n">
        <v>4</v>
      </c>
      <c r="J1045" s="0" t="n">
        <v>1</v>
      </c>
      <c r="K1045" s="0" t="n">
        <v>1.6</v>
      </c>
      <c r="L1045" s="0" t="n">
        <v>-1.6</v>
      </c>
      <c r="M1045" s="0" t="n">
        <f aca="false">IF(AND(J1045&lt;&gt;"",ABS(J1045-H1045)&lt;0.011),1,0)</f>
        <v>1</v>
      </c>
    </row>
    <row r="1046" customFormat="false" ht="15" hidden="false" customHeight="false" outlineLevel="0" collapsed="false">
      <c r="A1046" s="0" t="s">
        <v>15</v>
      </c>
      <c r="B1046" s="0" t="s">
        <v>390</v>
      </c>
      <c r="C1046" s="0" t="s">
        <v>64</v>
      </c>
      <c r="D1046" s="0" t="s">
        <v>171</v>
      </c>
      <c r="E1046" s="0" t="n">
        <v>3.8</v>
      </c>
      <c r="F1046" s="0" t="n">
        <v>1</v>
      </c>
      <c r="G1046" s="0" t="n">
        <v>1</v>
      </c>
      <c r="H1046" s="0" t="n">
        <f aca="false">ROUND(F1046,0)</f>
        <v>1</v>
      </c>
      <c r="I1046" s="0" t="n">
        <v>4</v>
      </c>
      <c r="J1046" s="0" t="n">
        <v>1</v>
      </c>
      <c r="K1046" s="0" t="n">
        <v>1.9</v>
      </c>
      <c r="L1046" s="0" t="n">
        <v>-1.9</v>
      </c>
      <c r="M1046" s="0" t="n">
        <f aca="false">IF(AND(J1046&lt;&gt;"",ABS(J1046-H1046)&lt;0.011),1,0)</f>
        <v>1</v>
      </c>
    </row>
    <row r="1047" customFormat="false" ht="15" hidden="false" customHeight="false" outlineLevel="0" collapsed="false">
      <c r="A1047" s="0" t="s">
        <v>15</v>
      </c>
      <c r="B1047" s="0" t="s">
        <v>390</v>
      </c>
      <c r="C1047" s="0" t="s">
        <v>64</v>
      </c>
      <c r="D1047" s="0" t="s">
        <v>36</v>
      </c>
      <c r="E1047" s="0" t="n">
        <v>0.9</v>
      </c>
      <c r="F1047" s="0" t="n">
        <v>1</v>
      </c>
      <c r="G1047" s="0" t="n">
        <v>1</v>
      </c>
      <c r="H1047" s="0" t="n">
        <f aca="false">ROUND(F1047,0)</f>
        <v>1</v>
      </c>
      <c r="I1047" s="0" t="n">
        <v>4</v>
      </c>
      <c r="J1047" s="0" t="n">
        <v>1</v>
      </c>
      <c r="K1047" s="0" t="n">
        <v>0.45</v>
      </c>
      <c r="L1047" s="0" t="n">
        <v>-0.45</v>
      </c>
      <c r="M1047" s="0" t="n">
        <f aca="false">IF(AND(J1047&lt;&gt;"",ABS(J1047-H1047)&lt;0.011),1,0)</f>
        <v>1</v>
      </c>
    </row>
    <row r="1048" customFormat="false" ht="15" hidden="false" customHeight="false" outlineLevel="0" collapsed="false">
      <c r="A1048" s="0" t="s">
        <v>15</v>
      </c>
      <c r="B1048" s="0" t="s">
        <v>391</v>
      </c>
      <c r="C1048" s="0" t="s">
        <v>359</v>
      </c>
      <c r="D1048" s="0" t="s">
        <v>106</v>
      </c>
      <c r="E1048" s="0" t="n">
        <v>4.7</v>
      </c>
      <c r="F1048" s="0" t="n">
        <v>1</v>
      </c>
      <c r="G1048" s="0" t="n">
        <v>1</v>
      </c>
      <c r="H1048" s="0" t="n">
        <f aca="false">ROUND(F1048,0)</f>
        <v>1</v>
      </c>
      <c r="I1048" s="0" t="n">
        <v>2</v>
      </c>
      <c r="J1048" s="0" t="n">
        <v>1</v>
      </c>
      <c r="K1048" s="0" t="n">
        <v>2.35</v>
      </c>
      <c r="L1048" s="0" t="n">
        <v>-2.35</v>
      </c>
      <c r="M1048" s="0" t="n">
        <f aca="false">IF(AND(J1048&lt;&gt;"",ABS(J1048-H1048)&lt;0.011),1,0)</f>
        <v>1</v>
      </c>
    </row>
    <row r="1049" customFormat="false" ht="15" hidden="false" customHeight="false" outlineLevel="0" collapsed="false">
      <c r="A1049" s="0" t="s">
        <v>15</v>
      </c>
      <c r="B1049" s="0" t="s">
        <v>391</v>
      </c>
      <c r="C1049" s="0" t="s">
        <v>359</v>
      </c>
      <c r="D1049" s="0" t="s">
        <v>108</v>
      </c>
      <c r="E1049" s="0" t="n">
        <v>4.7</v>
      </c>
      <c r="F1049" s="0" t="n">
        <v>1</v>
      </c>
      <c r="G1049" s="0" t="n">
        <v>1</v>
      </c>
      <c r="H1049" s="0" t="n">
        <f aca="false">ROUND(F1049,0)</f>
        <v>1</v>
      </c>
      <c r="I1049" s="0" t="n">
        <v>2</v>
      </c>
      <c r="J1049" s="0" t="n">
        <v>1</v>
      </c>
      <c r="K1049" s="0" t="n">
        <v>2.35</v>
      </c>
      <c r="L1049" s="0" t="n">
        <v>-2.35</v>
      </c>
      <c r="M1049" s="0" t="n">
        <f aca="false">IF(AND(J1049&lt;&gt;"",ABS(J1049-H1049)&lt;0.011),1,0)</f>
        <v>1</v>
      </c>
    </row>
    <row r="1050" customFormat="false" ht="15" hidden="false" customHeight="false" outlineLevel="0" collapsed="false">
      <c r="A1050" s="0" t="s">
        <v>15</v>
      </c>
      <c r="B1050" s="0" t="s">
        <v>392</v>
      </c>
      <c r="C1050" s="0" t="s">
        <v>101</v>
      </c>
      <c r="D1050" s="0" t="s">
        <v>45</v>
      </c>
      <c r="E1050" s="0" t="n">
        <v>18.6</v>
      </c>
      <c r="F1050" s="0" t="n">
        <v>1</v>
      </c>
      <c r="G1050" s="0" t="n">
        <v>1</v>
      </c>
      <c r="H1050" s="0" t="n">
        <f aca="false">ROUND(F1050,0)</f>
        <v>1</v>
      </c>
      <c r="I1050" s="0" t="n">
        <v>11</v>
      </c>
      <c r="J1050" s="0" t="n">
        <v>1</v>
      </c>
      <c r="K1050" s="0" t="n">
        <v>9.3</v>
      </c>
      <c r="L1050" s="0" t="n">
        <v>-9.3</v>
      </c>
      <c r="M1050" s="0" t="n">
        <f aca="false">IF(AND(J1050&lt;&gt;"",ABS(J1050-H1050)&lt;0.011),1,0)</f>
        <v>1</v>
      </c>
    </row>
    <row r="1051" customFormat="false" ht="15" hidden="false" customHeight="false" outlineLevel="0" collapsed="false">
      <c r="A1051" s="0" t="s">
        <v>15</v>
      </c>
      <c r="B1051" s="0" t="s">
        <v>392</v>
      </c>
      <c r="C1051" s="0" t="s">
        <v>101</v>
      </c>
      <c r="D1051" s="0" t="s">
        <v>78</v>
      </c>
      <c r="E1051" s="0" t="n">
        <v>18.6</v>
      </c>
      <c r="F1051" s="0" t="n">
        <v>1</v>
      </c>
      <c r="G1051" s="0" t="n">
        <v>1</v>
      </c>
      <c r="H1051" s="0" t="n">
        <f aca="false">ROUND(F1051,0)</f>
        <v>1</v>
      </c>
      <c r="I1051" s="0" t="n">
        <v>11</v>
      </c>
      <c r="J1051" s="0" t="n">
        <v>1</v>
      </c>
      <c r="K1051" s="0" t="n">
        <v>9.3</v>
      </c>
      <c r="L1051" s="0" t="n">
        <v>-9.3</v>
      </c>
      <c r="M1051" s="0" t="n">
        <f aca="false">IF(AND(J1051&lt;&gt;"",ABS(J1051-H1051)&lt;0.011),1,0)</f>
        <v>1</v>
      </c>
    </row>
    <row r="1052" customFormat="false" ht="15" hidden="false" customHeight="false" outlineLevel="0" collapsed="false">
      <c r="A1052" s="0" t="s">
        <v>15</v>
      </c>
      <c r="B1052" s="0" t="s">
        <v>392</v>
      </c>
      <c r="C1052" s="0" t="s">
        <v>101</v>
      </c>
      <c r="D1052" s="0" t="s">
        <v>32</v>
      </c>
      <c r="E1052" s="0" t="n">
        <v>2.2</v>
      </c>
      <c r="F1052" s="0" t="n">
        <v>5</v>
      </c>
      <c r="G1052" s="0" t="n">
        <v>1</v>
      </c>
      <c r="H1052" s="0" t="n">
        <f aca="false">ROUND(F1052,0)</f>
        <v>5</v>
      </c>
      <c r="I1052" s="0" t="n">
        <v>11</v>
      </c>
      <c r="J1052" s="0" t="n">
        <v>5</v>
      </c>
      <c r="K1052" s="0" t="n">
        <v>5.5</v>
      </c>
      <c r="L1052" s="0" t="n">
        <v>-5.5</v>
      </c>
      <c r="M1052" s="0" t="n">
        <f aca="false">IF(AND(J1052&lt;&gt;"",ABS(J1052-H1052)&lt;0.011),1,0)</f>
        <v>1</v>
      </c>
    </row>
    <row r="1053" customFormat="false" ht="15" hidden="false" customHeight="false" outlineLevel="0" collapsed="false">
      <c r="A1053" s="0" t="s">
        <v>15</v>
      </c>
      <c r="B1053" s="0" t="s">
        <v>392</v>
      </c>
      <c r="C1053" s="0" t="s">
        <v>101</v>
      </c>
      <c r="D1053" s="0" t="s">
        <v>165</v>
      </c>
      <c r="E1053" s="0" t="n">
        <v>8.5</v>
      </c>
      <c r="F1053" s="0" t="n">
        <v>1</v>
      </c>
      <c r="G1053" s="0" t="n">
        <v>1</v>
      </c>
      <c r="H1053" s="0" t="n">
        <f aca="false">ROUND(F1053,0)</f>
        <v>1</v>
      </c>
      <c r="I1053" s="0" t="n">
        <v>11</v>
      </c>
      <c r="J1053" s="0" t="n">
        <v>1</v>
      </c>
      <c r="K1053" s="0" t="n">
        <v>4.25</v>
      </c>
      <c r="L1053" s="0" t="n">
        <v>-4.25</v>
      </c>
      <c r="M1053" s="0" t="n">
        <f aca="false">IF(AND(J1053&lt;&gt;"",ABS(J1053-H1053)&lt;0.011),1,0)</f>
        <v>1</v>
      </c>
    </row>
    <row r="1054" customFormat="false" ht="15" hidden="false" customHeight="false" outlineLevel="0" collapsed="false">
      <c r="A1054" s="0" t="s">
        <v>15</v>
      </c>
      <c r="B1054" s="0" t="s">
        <v>392</v>
      </c>
      <c r="C1054" s="0" t="s">
        <v>101</v>
      </c>
      <c r="D1054" s="0" t="s">
        <v>309</v>
      </c>
      <c r="E1054" s="0" t="n">
        <v>8.5</v>
      </c>
      <c r="F1054" s="0" t="n">
        <v>1</v>
      </c>
      <c r="G1054" s="0" t="n">
        <v>1</v>
      </c>
      <c r="H1054" s="0" t="n">
        <f aca="false">ROUND(F1054,0)</f>
        <v>1</v>
      </c>
      <c r="I1054" s="0" t="n">
        <v>11</v>
      </c>
      <c r="J1054" s="0" t="n">
        <v>1</v>
      </c>
      <c r="K1054" s="0" t="n">
        <v>4.25</v>
      </c>
      <c r="L1054" s="0" t="n">
        <v>-4.25</v>
      </c>
      <c r="M1054" s="0" t="n">
        <f aca="false">IF(AND(J1054&lt;&gt;"",ABS(J1054-H1054)&lt;0.011),1,0)</f>
        <v>1</v>
      </c>
    </row>
    <row r="1055" customFormat="false" ht="15" hidden="false" customHeight="false" outlineLevel="0" collapsed="false">
      <c r="A1055" s="0" t="s">
        <v>15</v>
      </c>
      <c r="B1055" s="0" t="s">
        <v>392</v>
      </c>
      <c r="C1055" s="0" t="s">
        <v>134</v>
      </c>
      <c r="D1055" s="0" t="s">
        <v>96</v>
      </c>
      <c r="E1055" s="0" t="n">
        <v>32</v>
      </c>
      <c r="F1055" s="0" t="n">
        <v>1</v>
      </c>
      <c r="G1055" s="0" t="n">
        <v>1</v>
      </c>
      <c r="H1055" s="0" t="n">
        <f aca="false">ROUND(F1055,0)</f>
        <v>1</v>
      </c>
      <c r="I1055" s="0" t="n">
        <v>22</v>
      </c>
      <c r="J1055" s="0" t="n">
        <v>1</v>
      </c>
      <c r="K1055" s="0" t="n">
        <v>16</v>
      </c>
      <c r="L1055" s="0" t="n">
        <v>-16</v>
      </c>
      <c r="M1055" s="0" t="n">
        <f aca="false">IF(AND(J1055&lt;&gt;"",ABS(J1055-H1055)&lt;0.011),1,0)</f>
        <v>1</v>
      </c>
    </row>
    <row r="1056" customFormat="false" ht="15" hidden="false" customHeight="false" outlineLevel="0" collapsed="false">
      <c r="A1056" s="0" t="s">
        <v>15</v>
      </c>
      <c r="B1056" s="0" t="s">
        <v>392</v>
      </c>
      <c r="C1056" s="0" t="s">
        <v>134</v>
      </c>
      <c r="D1056" s="0" t="s">
        <v>161</v>
      </c>
      <c r="E1056" s="0" t="n">
        <v>5.2</v>
      </c>
      <c r="F1056" s="0" t="n">
        <v>1</v>
      </c>
      <c r="G1056" s="0" t="n">
        <v>1</v>
      </c>
      <c r="H1056" s="0" t="n">
        <f aca="false">ROUND(F1056,0)</f>
        <v>1</v>
      </c>
      <c r="I1056" s="0" t="n">
        <v>22</v>
      </c>
      <c r="J1056" s="0" t="n">
        <v>1</v>
      </c>
      <c r="K1056" s="0" t="n">
        <v>2.6</v>
      </c>
      <c r="L1056" s="0" t="n">
        <v>-2.6</v>
      </c>
      <c r="M1056" s="0" t="n">
        <f aca="false">IF(AND(J1056&lt;&gt;"",ABS(J1056-H1056)&lt;0.011),1,0)</f>
        <v>1</v>
      </c>
    </row>
    <row r="1057" customFormat="false" ht="15" hidden="false" customHeight="false" outlineLevel="0" collapsed="false">
      <c r="A1057" s="0" t="s">
        <v>15</v>
      </c>
      <c r="B1057" s="0" t="s">
        <v>392</v>
      </c>
      <c r="C1057" s="0" t="s">
        <v>134</v>
      </c>
      <c r="D1057" s="0" t="s">
        <v>393</v>
      </c>
      <c r="E1057" s="0" t="n">
        <v>6.5</v>
      </c>
      <c r="F1057" s="0" t="n">
        <v>1</v>
      </c>
      <c r="G1057" s="0" t="n">
        <v>1</v>
      </c>
      <c r="H1057" s="0" t="n">
        <f aca="false">ROUND(F1057,0)</f>
        <v>1</v>
      </c>
      <c r="I1057" s="0" t="n">
        <v>22</v>
      </c>
      <c r="J1057" s="0" t="n">
        <v>1</v>
      </c>
      <c r="K1057" s="0" t="n">
        <v>3.25</v>
      </c>
      <c r="L1057" s="0" t="n">
        <v>-3.25</v>
      </c>
      <c r="M1057" s="0" t="n">
        <f aca="false">IF(AND(J1057&lt;&gt;"",ABS(J1057-H1057)&lt;0.011),1,0)</f>
        <v>1</v>
      </c>
    </row>
    <row r="1058" customFormat="false" ht="15" hidden="false" customHeight="false" outlineLevel="0" collapsed="false">
      <c r="A1058" s="0" t="s">
        <v>15</v>
      </c>
      <c r="B1058" s="0" t="s">
        <v>392</v>
      </c>
      <c r="C1058" s="0" t="s">
        <v>134</v>
      </c>
      <c r="D1058" s="0" t="s">
        <v>32</v>
      </c>
      <c r="E1058" s="0" t="n">
        <v>2.2</v>
      </c>
      <c r="F1058" s="0" t="n">
        <v>1</v>
      </c>
      <c r="G1058" s="0" t="n">
        <v>1</v>
      </c>
      <c r="H1058" s="0" t="n">
        <f aca="false">ROUND(F1058,0)</f>
        <v>1</v>
      </c>
      <c r="I1058" s="0" t="n">
        <v>22</v>
      </c>
      <c r="J1058" s="0" t="n">
        <v>1</v>
      </c>
      <c r="K1058" s="0" t="n">
        <v>1.1</v>
      </c>
      <c r="L1058" s="0" t="n">
        <v>-1.1</v>
      </c>
      <c r="M1058" s="0" t="n">
        <f aca="false">IF(AND(J1058&lt;&gt;"",ABS(J1058-H1058)&lt;0.011),1,0)</f>
        <v>1</v>
      </c>
    </row>
    <row r="1059" customFormat="false" ht="15" hidden="false" customHeight="false" outlineLevel="0" collapsed="false">
      <c r="A1059" s="0" t="s">
        <v>15</v>
      </c>
      <c r="B1059" s="0" t="s">
        <v>392</v>
      </c>
      <c r="C1059" s="0" t="s">
        <v>134</v>
      </c>
      <c r="D1059" s="0" t="s">
        <v>306</v>
      </c>
      <c r="E1059" s="0" t="n">
        <v>25.9</v>
      </c>
      <c r="F1059" s="0" t="n">
        <v>3</v>
      </c>
      <c r="G1059" s="0" t="n">
        <v>1</v>
      </c>
      <c r="H1059" s="0" t="n">
        <f aca="false">ROUND(F1059,0)</f>
        <v>3</v>
      </c>
      <c r="I1059" s="0" t="n">
        <v>22</v>
      </c>
      <c r="J1059" s="0" t="n">
        <v>3</v>
      </c>
      <c r="K1059" s="0" t="n">
        <v>38.85</v>
      </c>
      <c r="L1059" s="0" t="n">
        <v>-38.85</v>
      </c>
      <c r="M1059" s="0" t="n">
        <f aca="false">IF(AND(J1059&lt;&gt;"",ABS(J1059-H1059)&lt;0.011),1,0)</f>
        <v>1</v>
      </c>
    </row>
    <row r="1060" customFormat="false" ht="15" hidden="false" customHeight="false" outlineLevel="0" collapsed="false">
      <c r="A1060" s="0" t="s">
        <v>15</v>
      </c>
      <c r="B1060" s="0" t="s">
        <v>392</v>
      </c>
      <c r="C1060" s="0" t="s">
        <v>134</v>
      </c>
      <c r="D1060" s="0" t="s">
        <v>61</v>
      </c>
      <c r="E1060" s="0" t="n">
        <v>2</v>
      </c>
      <c r="F1060" s="0" t="n">
        <v>1</v>
      </c>
      <c r="G1060" s="0" t="n">
        <v>1</v>
      </c>
      <c r="H1060" s="0" t="n">
        <f aca="false">ROUND(F1060,0)</f>
        <v>1</v>
      </c>
      <c r="I1060" s="0" t="n">
        <v>22</v>
      </c>
      <c r="J1060" s="0" t="n">
        <v>1</v>
      </c>
      <c r="K1060" s="0" t="n">
        <v>1</v>
      </c>
      <c r="L1060" s="0" t="n">
        <v>-1</v>
      </c>
      <c r="M1060" s="0" t="n">
        <f aca="false">IF(AND(J1060&lt;&gt;"",ABS(J1060-H1060)&lt;0.011),1,0)</f>
        <v>1</v>
      </c>
    </row>
    <row r="1061" customFormat="false" ht="15" hidden="false" customHeight="false" outlineLevel="0" collapsed="false">
      <c r="A1061" s="0" t="s">
        <v>15</v>
      </c>
      <c r="B1061" s="0" t="s">
        <v>392</v>
      </c>
      <c r="C1061" s="0" t="s">
        <v>134</v>
      </c>
      <c r="D1061" s="0" t="s">
        <v>394</v>
      </c>
      <c r="E1061" s="0" t="n">
        <v>6</v>
      </c>
      <c r="F1061" s="0" t="n">
        <v>1</v>
      </c>
      <c r="G1061" s="0" t="n">
        <v>1</v>
      </c>
      <c r="H1061" s="0" t="n">
        <f aca="false">ROUND(F1061,0)</f>
        <v>1</v>
      </c>
      <c r="I1061" s="0" t="n">
        <v>22</v>
      </c>
      <c r="J1061" s="0" t="n">
        <v>1</v>
      </c>
      <c r="K1061" s="0" t="n">
        <v>3</v>
      </c>
      <c r="L1061" s="0" t="n">
        <v>-3</v>
      </c>
      <c r="M1061" s="0" t="n">
        <f aca="false">IF(AND(J1061&lt;&gt;"",ABS(J1061-H1061)&lt;0.011),1,0)</f>
        <v>1</v>
      </c>
    </row>
    <row r="1062" customFormat="false" ht="15" hidden="false" customHeight="false" outlineLevel="0" collapsed="false">
      <c r="A1062" s="0" t="s">
        <v>15</v>
      </c>
      <c r="B1062" s="0" t="s">
        <v>392</v>
      </c>
      <c r="C1062" s="0" t="s">
        <v>134</v>
      </c>
      <c r="D1062" s="0" t="s">
        <v>189</v>
      </c>
      <c r="E1062" s="0" t="n">
        <v>3.9</v>
      </c>
      <c r="F1062" s="0" t="n">
        <v>1</v>
      </c>
      <c r="G1062" s="0" t="n">
        <v>1</v>
      </c>
      <c r="H1062" s="0" t="n">
        <f aca="false">ROUND(F1062,0)</f>
        <v>1</v>
      </c>
      <c r="I1062" s="0" t="n">
        <v>22</v>
      </c>
      <c r="J1062" s="0" t="n">
        <v>1</v>
      </c>
      <c r="K1062" s="0" t="n">
        <v>1.95</v>
      </c>
      <c r="L1062" s="0" t="n">
        <v>-1.95</v>
      </c>
      <c r="M1062" s="0" t="n">
        <f aca="false">IF(AND(J1062&lt;&gt;"",ABS(J1062-H1062)&lt;0.011),1,0)</f>
        <v>1</v>
      </c>
    </row>
    <row r="1063" customFormat="false" ht="15" hidden="false" customHeight="false" outlineLevel="0" collapsed="false">
      <c r="A1063" s="0" t="s">
        <v>15</v>
      </c>
      <c r="B1063" s="0" t="s">
        <v>392</v>
      </c>
      <c r="C1063" s="0" t="s">
        <v>134</v>
      </c>
      <c r="D1063" s="0" t="s">
        <v>235</v>
      </c>
      <c r="E1063" s="0" t="n">
        <v>4</v>
      </c>
      <c r="F1063" s="0" t="n">
        <v>1</v>
      </c>
      <c r="G1063" s="0" t="n">
        <v>1</v>
      </c>
      <c r="H1063" s="0" t="n">
        <f aca="false">ROUND(F1063,0)</f>
        <v>1</v>
      </c>
      <c r="I1063" s="0" t="n">
        <v>22</v>
      </c>
      <c r="J1063" s="0" t="n">
        <v>1</v>
      </c>
      <c r="K1063" s="0" t="n">
        <v>2</v>
      </c>
      <c r="L1063" s="0" t="n">
        <v>-2</v>
      </c>
      <c r="M1063" s="0" t="n">
        <f aca="false">IF(AND(J1063&lt;&gt;"",ABS(J1063-H1063)&lt;0.011),1,0)</f>
        <v>1</v>
      </c>
    </row>
    <row r="1064" customFormat="false" ht="15" hidden="false" customHeight="false" outlineLevel="0" collapsed="false">
      <c r="A1064" s="0" t="s">
        <v>15</v>
      </c>
      <c r="B1064" s="0" t="s">
        <v>392</v>
      </c>
      <c r="C1064" s="0" t="s">
        <v>134</v>
      </c>
      <c r="D1064" s="0" t="s">
        <v>143</v>
      </c>
      <c r="E1064" s="0" t="n">
        <v>3.9</v>
      </c>
      <c r="F1064" s="0" t="n">
        <v>1</v>
      </c>
      <c r="G1064" s="0" t="n">
        <v>1</v>
      </c>
      <c r="H1064" s="0" t="n">
        <f aca="false">ROUND(F1064,0)</f>
        <v>1</v>
      </c>
      <c r="I1064" s="0" t="n">
        <v>22</v>
      </c>
      <c r="J1064" s="0" t="n">
        <v>1</v>
      </c>
      <c r="K1064" s="0" t="n">
        <v>1.95</v>
      </c>
      <c r="L1064" s="0" t="n">
        <v>-1.95</v>
      </c>
      <c r="M1064" s="0" t="n">
        <f aca="false">IF(AND(J1064&lt;&gt;"",ABS(J1064-H1064)&lt;0.011),1,0)</f>
        <v>1</v>
      </c>
    </row>
    <row r="1065" customFormat="false" ht="15" hidden="false" customHeight="false" outlineLevel="0" collapsed="false">
      <c r="A1065" s="0" t="s">
        <v>15</v>
      </c>
      <c r="B1065" s="0" t="s">
        <v>392</v>
      </c>
      <c r="C1065" s="0" t="s">
        <v>134</v>
      </c>
      <c r="D1065" s="0" t="s">
        <v>184</v>
      </c>
      <c r="E1065" s="0" t="n">
        <v>8.9</v>
      </c>
      <c r="F1065" s="0" t="n">
        <v>3</v>
      </c>
      <c r="G1065" s="0" t="n">
        <v>1</v>
      </c>
      <c r="H1065" s="0" t="n">
        <f aca="false">ROUND(F1065,0)</f>
        <v>3</v>
      </c>
      <c r="I1065" s="0" t="n">
        <v>22</v>
      </c>
      <c r="J1065" s="0" t="n">
        <v>3</v>
      </c>
      <c r="K1065" s="0" t="n">
        <v>13.35</v>
      </c>
      <c r="L1065" s="0" t="n">
        <v>-13.35</v>
      </c>
      <c r="M1065" s="0" t="n">
        <f aca="false">IF(AND(J1065&lt;&gt;"",ABS(J1065-H1065)&lt;0.011),1,0)</f>
        <v>1</v>
      </c>
    </row>
    <row r="1066" customFormat="false" ht="15" hidden="false" customHeight="false" outlineLevel="0" collapsed="false">
      <c r="A1066" s="0" t="s">
        <v>15</v>
      </c>
      <c r="B1066" s="0" t="s">
        <v>392</v>
      </c>
      <c r="C1066" s="0" t="s">
        <v>134</v>
      </c>
      <c r="D1066" s="0" t="s">
        <v>365</v>
      </c>
      <c r="E1066" s="0" t="n">
        <v>7.5</v>
      </c>
      <c r="F1066" s="0" t="n">
        <v>1</v>
      </c>
      <c r="G1066" s="0" t="n">
        <v>1</v>
      </c>
      <c r="H1066" s="0" t="n">
        <f aca="false">ROUND(F1066,0)</f>
        <v>1</v>
      </c>
      <c r="I1066" s="0" t="n">
        <v>22</v>
      </c>
      <c r="J1066" s="0" t="n">
        <v>1</v>
      </c>
      <c r="K1066" s="0" t="n">
        <v>3.75</v>
      </c>
      <c r="L1066" s="0" t="n">
        <v>-3.75</v>
      </c>
      <c r="M1066" s="0" t="n">
        <f aca="false">IF(AND(J1066&lt;&gt;"",ABS(J1066-H1066)&lt;0.011),1,0)</f>
        <v>1</v>
      </c>
    </row>
    <row r="1067" customFormat="false" ht="15" hidden="false" customHeight="false" outlineLevel="0" collapsed="false">
      <c r="A1067" s="0" t="s">
        <v>15</v>
      </c>
      <c r="B1067" s="0" t="s">
        <v>395</v>
      </c>
      <c r="C1067" s="0" t="s">
        <v>119</v>
      </c>
      <c r="D1067" s="0" t="s">
        <v>236</v>
      </c>
      <c r="E1067" s="0" t="n">
        <v>5.8</v>
      </c>
      <c r="F1067" s="0" t="n">
        <v>1</v>
      </c>
      <c r="G1067" s="0" t="n">
        <v>1</v>
      </c>
      <c r="H1067" s="0" t="n">
        <f aca="false">ROUND(F1067,0)</f>
        <v>1</v>
      </c>
      <c r="I1067" s="0" t="n">
        <v>25</v>
      </c>
      <c r="J1067" s="0" t="n">
        <v>1</v>
      </c>
      <c r="K1067" s="0" t="n">
        <v>2.9</v>
      </c>
      <c r="L1067" s="0" t="n">
        <v>-2.9</v>
      </c>
      <c r="M1067" s="0" t="n">
        <f aca="false">IF(AND(J1067&lt;&gt;"",ABS(J1067-H1067)&lt;0.011),1,0)</f>
        <v>1</v>
      </c>
    </row>
    <row r="1068" customFormat="false" ht="15" hidden="false" customHeight="false" outlineLevel="0" collapsed="false">
      <c r="A1068" s="0" t="s">
        <v>15</v>
      </c>
      <c r="B1068" s="0" t="s">
        <v>395</v>
      </c>
      <c r="C1068" s="0" t="s">
        <v>119</v>
      </c>
      <c r="D1068" s="0" t="s">
        <v>78</v>
      </c>
      <c r="E1068" s="0" t="n">
        <v>18.6</v>
      </c>
      <c r="F1068" s="0" t="n">
        <v>1</v>
      </c>
      <c r="G1068" s="0" t="n">
        <v>1</v>
      </c>
      <c r="H1068" s="0" t="n">
        <f aca="false">ROUND(F1068,0)</f>
        <v>1</v>
      </c>
      <c r="I1068" s="0" t="n">
        <v>25</v>
      </c>
      <c r="J1068" s="0" t="n">
        <v>1</v>
      </c>
      <c r="K1068" s="0" t="n">
        <v>9.3</v>
      </c>
      <c r="L1068" s="0" t="n">
        <v>-9.3</v>
      </c>
      <c r="M1068" s="0" t="n">
        <f aca="false">IF(AND(J1068&lt;&gt;"",ABS(J1068-H1068)&lt;0.011),1,0)</f>
        <v>1</v>
      </c>
    </row>
    <row r="1069" customFormat="false" ht="15" hidden="false" customHeight="false" outlineLevel="0" collapsed="false">
      <c r="A1069" s="0" t="s">
        <v>15</v>
      </c>
      <c r="B1069" s="0" t="s">
        <v>395</v>
      </c>
      <c r="C1069" s="0" t="s">
        <v>119</v>
      </c>
      <c r="D1069" s="0" t="s">
        <v>49</v>
      </c>
      <c r="E1069" s="0" t="n">
        <v>17</v>
      </c>
      <c r="F1069" s="0" t="n">
        <v>3</v>
      </c>
      <c r="G1069" s="0" t="n">
        <v>1</v>
      </c>
      <c r="H1069" s="0" t="n">
        <f aca="false">ROUND(F1069,0)</f>
        <v>3</v>
      </c>
      <c r="I1069" s="0" t="n">
        <v>25</v>
      </c>
      <c r="J1069" s="0" t="n">
        <v>3</v>
      </c>
      <c r="K1069" s="0" t="n">
        <v>25.5</v>
      </c>
      <c r="L1069" s="0" t="n">
        <v>-25.5</v>
      </c>
      <c r="M1069" s="0" t="n">
        <f aca="false">IF(AND(J1069&lt;&gt;"",ABS(J1069-H1069)&lt;0.011),1,0)</f>
        <v>1</v>
      </c>
    </row>
    <row r="1070" customFormat="false" ht="15" hidden="false" customHeight="false" outlineLevel="0" collapsed="false">
      <c r="A1070" s="0" t="s">
        <v>15</v>
      </c>
      <c r="B1070" s="0" t="s">
        <v>395</v>
      </c>
      <c r="C1070" s="0" t="s">
        <v>119</v>
      </c>
      <c r="D1070" s="0" t="s">
        <v>24</v>
      </c>
      <c r="E1070" s="0" t="n">
        <v>3.9</v>
      </c>
      <c r="F1070" s="0" t="n">
        <v>1</v>
      </c>
      <c r="G1070" s="0" t="n">
        <v>1</v>
      </c>
      <c r="H1070" s="0" t="n">
        <f aca="false">ROUND(F1070,0)</f>
        <v>1</v>
      </c>
      <c r="I1070" s="0" t="n">
        <v>25</v>
      </c>
      <c r="J1070" s="0" t="n">
        <v>1</v>
      </c>
      <c r="K1070" s="0" t="n">
        <v>1.95</v>
      </c>
      <c r="L1070" s="0" t="n">
        <v>-1.95</v>
      </c>
      <c r="M1070" s="0" t="n">
        <f aca="false">IF(AND(J1070&lt;&gt;"",ABS(J1070-H1070)&lt;0.011),1,0)</f>
        <v>1</v>
      </c>
    </row>
    <row r="1071" customFormat="false" ht="15" hidden="false" customHeight="false" outlineLevel="0" collapsed="false">
      <c r="A1071" s="0" t="s">
        <v>15</v>
      </c>
      <c r="B1071" s="0" t="s">
        <v>396</v>
      </c>
      <c r="C1071" s="0" t="s">
        <v>174</v>
      </c>
      <c r="D1071" s="0" t="s">
        <v>43</v>
      </c>
      <c r="E1071" s="0" t="n">
        <v>7.8</v>
      </c>
      <c r="F1071" s="0" t="n">
        <v>1</v>
      </c>
      <c r="G1071" s="0" t="n">
        <v>1</v>
      </c>
      <c r="H1071" s="0" t="n">
        <f aca="false">ROUND(F1071,0)</f>
        <v>1</v>
      </c>
      <c r="I1071" s="0" t="n">
        <v>20</v>
      </c>
      <c r="J1071" s="0" t="n">
        <v>1</v>
      </c>
      <c r="K1071" s="0" t="n">
        <v>3.9</v>
      </c>
      <c r="L1071" s="0" t="n">
        <v>-3.9</v>
      </c>
      <c r="M1071" s="0" t="n">
        <f aca="false">IF(AND(J1071&lt;&gt;"",ABS(J1071-H1071)&lt;0.011),1,0)</f>
        <v>1</v>
      </c>
    </row>
    <row r="1072" customFormat="false" ht="15" hidden="false" customHeight="false" outlineLevel="0" collapsed="false">
      <c r="A1072" s="0" t="s">
        <v>15</v>
      </c>
      <c r="B1072" s="0" t="s">
        <v>396</v>
      </c>
      <c r="C1072" s="0" t="s">
        <v>174</v>
      </c>
      <c r="D1072" s="0" t="s">
        <v>24</v>
      </c>
      <c r="E1072" s="0" t="n">
        <v>3.9</v>
      </c>
      <c r="F1072" s="0" t="n">
        <v>1</v>
      </c>
      <c r="G1072" s="0" t="n">
        <v>1</v>
      </c>
      <c r="H1072" s="0" t="n">
        <f aca="false">ROUND(F1072,0)</f>
        <v>1</v>
      </c>
      <c r="I1072" s="0" t="n">
        <v>20</v>
      </c>
      <c r="J1072" s="0" t="n">
        <v>1</v>
      </c>
      <c r="K1072" s="0" t="n">
        <v>1.95</v>
      </c>
      <c r="L1072" s="0" t="n">
        <v>-1.95</v>
      </c>
      <c r="M1072" s="0" t="n">
        <f aca="false">IF(AND(J1072&lt;&gt;"",ABS(J1072-H1072)&lt;0.011),1,0)</f>
        <v>1</v>
      </c>
    </row>
    <row r="1073" customFormat="false" ht="15" hidden="false" customHeight="false" outlineLevel="0" collapsed="false">
      <c r="A1073" s="0" t="s">
        <v>15</v>
      </c>
      <c r="B1073" s="0" t="s">
        <v>396</v>
      </c>
      <c r="C1073" s="0" t="s">
        <v>90</v>
      </c>
      <c r="D1073" s="0" t="s">
        <v>38</v>
      </c>
      <c r="E1073" s="0" t="n">
        <v>3.9</v>
      </c>
      <c r="F1073" s="0" t="n">
        <v>1</v>
      </c>
      <c r="G1073" s="0" t="n">
        <v>1</v>
      </c>
      <c r="H1073" s="0" t="n">
        <f aca="false">ROUND(F1073,0)</f>
        <v>1</v>
      </c>
      <c r="I1073" s="0" t="n">
        <v>31</v>
      </c>
      <c r="J1073" s="0" t="n">
        <v>1</v>
      </c>
      <c r="K1073" s="0" t="n">
        <v>1.95</v>
      </c>
      <c r="L1073" s="0" t="n">
        <v>-1.95</v>
      </c>
      <c r="M1073" s="0" t="n">
        <f aca="false">IF(AND(J1073&lt;&gt;"",ABS(J1073-H1073)&lt;0.011),1,0)</f>
        <v>1</v>
      </c>
    </row>
    <row r="1074" customFormat="false" ht="15" hidden="false" customHeight="false" outlineLevel="0" collapsed="false">
      <c r="A1074" s="0" t="s">
        <v>15</v>
      </c>
      <c r="B1074" s="0" t="s">
        <v>396</v>
      </c>
      <c r="C1074" s="0" t="s">
        <v>90</v>
      </c>
      <c r="D1074" s="0" t="s">
        <v>80</v>
      </c>
      <c r="E1074" s="0" t="n">
        <v>3.9</v>
      </c>
      <c r="F1074" s="0" t="n">
        <v>1</v>
      </c>
      <c r="G1074" s="0" t="n">
        <v>1</v>
      </c>
      <c r="H1074" s="0" t="n">
        <f aca="false">ROUND(F1074,0)</f>
        <v>1</v>
      </c>
      <c r="I1074" s="0" t="n">
        <v>31</v>
      </c>
      <c r="J1074" s="0" t="n">
        <v>1</v>
      </c>
      <c r="K1074" s="0" t="n">
        <v>1.95</v>
      </c>
      <c r="L1074" s="0" t="n">
        <v>-1.95</v>
      </c>
      <c r="M1074" s="0" t="n">
        <f aca="false">IF(AND(J1074&lt;&gt;"",ABS(J1074-H1074)&lt;0.011),1,0)</f>
        <v>1</v>
      </c>
    </row>
    <row r="1075" customFormat="false" ht="15" hidden="false" customHeight="false" outlineLevel="0" collapsed="false">
      <c r="A1075" s="0" t="s">
        <v>15</v>
      </c>
      <c r="B1075" s="0" t="s">
        <v>396</v>
      </c>
      <c r="C1075" s="0" t="s">
        <v>90</v>
      </c>
      <c r="D1075" s="0" t="s">
        <v>201</v>
      </c>
      <c r="E1075" s="0" t="n">
        <v>3.9</v>
      </c>
      <c r="F1075" s="0" t="n">
        <v>1</v>
      </c>
      <c r="G1075" s="0" t="n">
        <v>1</v>
      </c>
      <c r="H1075" s="0" t="n">
        <f aca="false">ROUND(F1075,0)</f>
        <v>1</v>
      </c>
      <c r="I1075" s="0" t="n">
        <v>31</v>
      </c>
      <c r="J1075" s="0" t="n">
        <v>1</v>
      </c>
      <c r="K1075" s="0" t="n">
        <v>1.95</v>
      </c>
      <c r="L1075" s="0" t="n">
        <v>-1.95</v>
      </c>
      <c r="M1075" s="0" t="n">
        <f aca="false">IF(AND(J1075&lt;&gt;"",ABS(J1075-H1075)&lt;0.011),1,0)</f>
        <v>1</v>
      </c>
    </row>
    <row r="1076" customFormat="false" ht="15" hidden="false" customHeight="false" outlineLevel="0" collapsed="false">
      <c r="A1076" s="0" t="s">
        <v>15</v>
      </c>
      <c r="B1076" s="0" t="s">
        <v>396</v>
      </c>
      <c r="C1076" s="0" t="s">
        <v>90</v>
      </c>
      <c r="D1076" s="0" t="s">
        <v>322</v>
      </c>
      <c r="E1076" s="0" t="n">
        <v>7</v>
      </c>
      <c r="F1076" s="0" t="n">
        <v>1</v>
      </c>
      <c r="G1076" s="0" t="n">
        <v>1</v>
      </c>
      <c r="H1076" s="0" t="n">
        <f aca="false">ROUND(F1076,0)</f>
        <v>1</v>
      </c>
      <c r="I1076" s="0" t="n">
        <v>31</v>
      </c>
      <c r="J1076" s="0" t="n">
        <v>1</v>
      </c>
      <c r="K1076" s="0" t="n">
        <v>3.5</v>
      </c>
      <c r="L1076" s="0" t="n">
        <v>-3.5</v>
      </c>
      <c r="M1076" s="0" t="n">
        <f aca="false">IF(AND(J1076&lt;&gt;"",ABS(J1076-H1076)&lt;0.011),1,0)</f>
        <v>1</v>
      </c>
    </row>
    <row r="1077" customFormat="false" ht="15" hidden="false" customHeight="false" outlineLevel="0" collapsed="false">
      <c r="A1077" s="0" t="s">
        <v>15</v>
      </c>
      <c r="B1077" s="0" t="s">
        <v>397</v>
      </c>
      <c r="C1077" s="0" t="s">
        <v>219</v>
      </c>
      <c r="D1077" s="0" t="s">
        <v>232</v>
      </c>
      <c r="E1077" s="0" t="n">
        <v>2</v>
      </c>
      <c r="F1077" s="0" t="n">
        <v>1</v>
      </c>
      <c r="G1077" s="0" t="n">
        <v>1</v>
      </c>
      <c r="H1077" s="0" t="n">
        <f aca="false">ROUND(F1077,0)</f>
        <v>1</v>
      </c>
      <c r="I1077" s="0" t="n">
        <v>28</v>
      </c>
      <c r="J1077" s="0" t="n">
        <v>1</v>
      </c>
      <c r="K1077" s="0" t="n">
        <v>1</v>
      </c>
      <c r="L1077" s="0" t="n">
        <v>-1</v>
      </c>
      <c r="M1077" s="0" t="n">
        <f aca="false">IF(AND(J1077&lt;&gt;"",ABS(J1077-H1077)&lt;0.011),1,0)</f>
        <v>1</v>
      </c>
    </row>
    <row r="1078" customFormat="false" ht="15" hidden="false" customHeight="false" outlineLevel="0" collapsed="false">
      <c r="A1078" s="0" t="s">
        <v>15</v>
      </c>
      <c r="B1078" s="0" t="s">
        <v>397</v>
      </c>
      <c r="C1078" s="0" t="s">
        <v>219</v>
      </c>
      <c r="D1078" s="0" t="s">
        <v>212</v>
      </c>
      <c r="E1078" s="0" t="n">
        <v>14.5</v>
      </c>
      <c r="F1078" s="0" t="n">
        <v>1</v>
      </c>
      <c r="G1078" s="0" t="n">
        <v>1</v>
      </c>
      <c r="H1078" s="0" t="n">
        <f aca="false">ROUND(F1078,0)</f>
        <v>1</v>
      </c>
      <c r="I1078" s="0" t="n">
        <v>28</v>
      </c>
      <c r="J1078" s="0" t="n">
        <v>1</v>
      </c>
      <c r="K1078" s="0" t="n">
        <v>7.25</v>
      </c>
      <c r="L1078" s="0" t="n">
        <v>-7.25</v>
      </c>
      <c r="M1078" s="0" t="n">
        <f aca="false">IF(AND(J1078&lt;&gt;"",ABS(J1078-H1078)&lt;0.011),1,0)</f>
        <v>1</v>
      </c>
    </row>
    <row r="1079" customFormat="false" ht="15" hidden="false" customHeight="false" outlineLevel="0" collapsed="false">
      <c r="A1079" s="0" t="s">
        <v>15</v>
      </c>
      <c r="B1079" s="0" t="s">
        <v>397</v>
      </c>
      <c r="C1079" s="0" t="s">
        <v>219</v>
      </c>
      <c r="D1079" s="0" t="s">
        <v>373</v>
      </c>
      <c r="E1079" s="0" t="n">
        <v>4.2</v>
      </c>
      <c r="F1079" s="0" t="n">
        <v>1</v>
      </c>
      <c r="G1079" s="0" t="n">
        <v>1</v>
      </c>
      <c r="H1079" s="0" t="n">
        <f aca="false">ROUND(F1079,0)</f>
        <v>1</v>
      </c>
      <c r="I1079" s="0" t="n">
        <v>28</v>
      </c>
      <c r="J1079" s="0" t="n">
        <v>1</v>
      </c>
      <c r="K1079" s="0" t="n">
        <v>2.1</v>
      </c>
      <c r="L1079" s="0" t="n">
        <v>-2.1</v>
      </c>
      <c r="M1079" s="0" t="n">
        <f aca="false">IF(AND(J1079&lt;&gt;"",ABS(J1079-H1079)&lt;0.011),1,0)</f>
        <v>1</v>
      </c>
    </row>
    <row r="1080" customFormat="false" ht="15" hidden="false" customHeight="false" outlineLevel="0" collapsed="false">
      <c r="A1080" s="0" t="s">
        <v>15</v>
      </c>
      <c r="B1080" s="0" t="s">
        <v>397</v>
      </c>
      <c r="C1080" s="0" t="s">
        <v>219</v>
      </c>
      <c r="D1080" s="0" t="s">
        <v>122</v>
      </c>
      <c r="E1080" s="0" t="n">
        <v>4.9</v>
      </c>
      <c r="F1080" s="0" t="n">
        <v>1</v>
      </c>
      <c r="G1080" s="0" t="n">
        <v>1</v>
      </c>
      <c r="H1080" s="0" t="n">
        <f aca="false">ROUND(F1080,0)</f>
        <v>1</v>
      </c>
      <c r="I1080" s="0" t="n">
        <v>28</v>
      </c>
      <c r="J1080" s="0" t="n">
        <v>1</v>
      </c>
      <c r="K1080" s="0" t="n">
        <v>2.45</v>
      </c>
      <c r="L1080" s="0" t="n">
        <v>-2.45</v>
      </c>
      <c r="M1080" s="0" t="n">
        <f aca="false">IF(AND(J1080&lt;&gt;"",ABS(J1080-H1080)&lt;0.011),1,0)</f>
        <v>1</v>
      </c>
    </row>
    <row r="1081" customFormat="false" ht="15" hidden="false" customHeight="false" outlineLevel="0" collapsed="false">
      <c r="A1081" s="0" t="s">
        <v>15</v>
      </c>
      <c r="B1081" s="0" t="s">
        <v>397</v>
      </c>
      <c r="C1081" s="0" t="s">
        <v>219</v>
      </c>
      <c r="D1081" s="0" t="s">
        <v>233</v>
      </c>
      <c r="E1081" s="0" t="n">
        <v>1.2</v>
      </c>
      <c r="F1081" s="0" t="n">
        <v>1</v>
      </c>
      <c r="G1081" s="0" t="n">
        <v>1</v>
      </c>
      <c r="H1081" s="0" t="n">
        <f aca="false">ROUND(F1081,0)</f>
        <v>1</v>
      </c>
      <c r="I1081" s="0" t="n">
        <v>28</v>
      </c>
      <c r="J1081" s="0" t="n">
        <v>1</v>
      </c>
      <c r="K1081" s="0" t="n">
        <v>0.6</v>
      </c>
      <c r="L1081" s="0" t="n">
        <v>-0.6</v>
      </c>
      <c r="M1081" s="0" t="n">
        <f aca="false">IF(AND(J1081&lt;&gt;"",ABS(J1081-H1081)&lt;0.011),1,0)</f>
        <v>1</v>
      </c>
    </row>
    <row r="1082" customFormat="false" ht="15" hidden="false" customHeight="false" outlineLevel="0" collapsed="false">
      <c r="A1082" s="0" t="s">
        <v>15</v>
      </c>
      <c r="B1082" s="0" t="s">
        <v>397</v>
      </c>
      <c r="C1082" s="0" t="s">
        <v>219</v>
      </c>
      <c r="D1082" s="0" t="s">
        <v>50</v>
      </c>
      <c r="E1082" s="0" t="n">
        <v>18.6</v>
      </c>
      <c r="F1082" s="0" t="n">
        <v>1</v>
      </c>
      <c r="G1082" s="0" t="n">
        <v>1</v>
      </c>
      <c r="H1082" s="0" t="n">
        <f aca="false">ROUND(F1082,0)</f>
        <v>1</v>
      </c>
      <c r="I1082" s="0" t="n">
        <v>28</v>
      </c>
      <c r="J1082" s="0" t="n">
        <v>1</v>
      </c>
      <c r="K1082" s="0" t="n">
        <v>9.3</v>
      </c>
      <c r="L1082" s="0" t="n">
        <v>-9.3</v>
      </c>
      <c r="M1082" s="0" t="n">
        <f aca="false">IF(AND(J1082&lt;&gt;"",ABS(J1082-H1082)&lt;0.011),1,0)</f>
        <v>1</v>
      </c>
    </row>
    <row r="1083" customFormat="false" ht="15" hidden="false" customHeight="false" outlineLevel="0" collapsed="false">
      <c r="A1083" s="0" t="s">
        <v>15</v>
      </c>
      <c r="B1083" s="0" t="s">
        <v>397</v>
      </c>
      <c r="C1083" s="0" t="s">
        <v>219</v>
      </c>
      <c r="D1083" s="0" t="s">
        <v>93</v>
      </c>
      <c r="E1083" s="0" t="n">
        <v>9.8</v>
      </c>
      <c r="F1083" s="0" t="n">
        <v>1</v>
      </c>
      <c r="G1083" s="0" t="n">
        <v>1</v>
      </c>
      <c r="H1083" s="0" t="n">
        <f aca="false">ROUND(F1083,0)</f>
        <v>1</v>
      </c>
      <c r="I1083" s="0" t="n">
        <v>28</v>
      </c>
      <c r="J1083" s="0" t="n">
        <v>1</v>
      </c>
      <c r="K1083" s="0" t="n">
        <v>4.9</v>
      </c>
      <c r="L1083" s="0" t="n">
        <v>-4.9</v>
      </c>
      <c r="M1083" s="0" t="n">
        <f aca="false">IF(AND(J1083&lt;&gt;"",ABS(J1083-H1083)&lt;0.011),1,0)</f>
        <v>1</v>
      </c>
    </row>
    <row r="1084" customFormat="false" ht="15" hidden="false" customHeight="false" outlineLevel="0" collapsed="false">
      <c r="A1084" s="0" t="s">
        <v>15</v>
      </c>
      <c r="B1084" s="0" t="s">
        <v>397</v>
      </c>
      <c r="C1084" s="0" t="s">
        <v>85</v>
      </c>
      <c r="D1084" s="0" t="s">
        <v>54</v>
      </c>
      <c r="E1084" s="0" t="n">
        <v>5.9</v>
      </c>
      <c r="F1084" s="0" t="n">
        <v>1</v>
      </c>
      <c r="G1084" s="0" t="n">
        <v>1</v>
      </c>
      <c r="H1084" s="0" t="n">
        <f aca="false">ROUND(F1084,0)</f>
        <v>1</v>
      </c>
      <c r="I1084" s="0" t="n">
        <v>10</v>
      </c>
      <c r="J1084" s="0" t="n">
        <v>1</v>
      </c>
      <c r="K1084" s="0" t="n">
        <v>2.95</v>
      </c>
      <c r="L1084" s="0" t="n">
        <v>-2.95</v>
      </c>
      <c r="M1084" s="0" t="n">
        <f aca="false">IF(AND(J1084&lt;&gt;"",ABS(J1084-H1084)&lt;0.011),1,0)</f>
        <v>1</v>
      </c>
    </row>
    <row r="1085" customFormat="false" ht="15" hidden="false" customHeight="false" outlineLevel="0" collapsed="false">
      <c r="A1085" s="0" t="s">
        <v>15</v>
      </c>
      <c r="B1085" s="0" t="s">
        <v>397</v>
      </c>
      <c r="C1085" s="0" t="s">
        <v>85</v>
      </c>
      <c r="D1085" s="0" t="s">
        <v>84</v>
      </c>
      <c r="E1085" s="0" t="n">
        <v>19</v>
      </c>
      <c r="F1085" s="0" t="n">
        <v>1</v>
      </c>
      <c r="G1085" s="0" t="n">
        <v>1</v>
      </c>
      <c r="H1085" s="0" t="n">
        <f aca="false">ROUND(F1085,0)</f>
        <v>1</v>
      </c>
      <c r="I1085" s="0" t="n">
        <v>10</v>
      </c>
      <c r="J1085" s="0" t="n">
        <v>1</v>
      </c>
      <c r="K1085" s="0" t="n">
        <v>9.5</v>
      </c>
      <c r="L1085" s="0" t="n">
        <v>-9.5</v>
      </c>
      <c r="M1085" s="0" t="n">
        <f aca="false">IF(AND(J1085&lt;&gt;"",ABS(J1085-H1085)&lt;0.011),1,0)</f>
        <v>1</v>
      </c>
    </row>
    <row r="1086" customFormat="false" ht="15" hidden="false" customHeight="false" outlineLevel="0" collapsed="false">
      <c r="A1086" s="0" t="s">
        <v>15</v>
      </c>
      <c r="B1086" s="0" t="s">
        <v>397</v>
      </c>
      <c r="C1086" s="0" t="s">
        <v>85</v>
      </c>
      <c r="D1086" s="0" t="s">
        <v>82</v>
      </c>
      <c r="E1086" s="0" t="n">
        <v>19.9</v>
      </c>
      <c r="F1086" s="0" t="n">
        <v>1</v>
      </c>
      <c r="G1086" s="0" t="n">
        <v>1</v>
      </c>
      <c r="H1086" s="0" t="n">
        <f aca="false">ROUND(F1086,0)</f>
        <v>1</v>
      </c>
      <c r="I1086" s="0" t="n">
        <v>10</v>
      </c>
      <c r="J1086" s="0" t="n">
        <v>1</v>
      </c>
      <c r="K1086" s="0" t="n">
        <v>9.95</v>
      </c>
      <c r="L1086" s="0" t="n">
        <v>-9.95</v>
      </c>
      <c r="M1086" s="0" t="n">
        <f aca="false">IF(AND(J1086&lt;&gt;"",ABS(J1086-H1086)&lt;0.011),1,0)</f>
        <v>1</v>
      </c>
    </row>
    <row r="1087" customFormat="false" ht="15" hidden="false" customHeight="false" outlineLevel="0" collapsed="false">
      <c r="A1087" s="0" t="s">
        <v>15</v>
      </c>
      <c r="B1087" s="0" t="s">
        <v>397</v>
      </c>
      <c r="C1087" s="0" t="s">
        <v>85</v>
      </c>
      <c r="D1087" s="0" t="s">
        <v>24</v>
      </c>
      <c r="E1087" s="0" t="n">
        <v>3.9</v>
      </c>
      <c r="F1087" s="0" t="n">
        <v>1</v>
      </c>
      <c r="G1087" s="0" t="n">
        <v>1</v>
      </c>
      <c r="H1087" s="0" t="n">
        <f aca="false">ROUND(F1087,0)</f>
        <v>1</v>
      </c>
      <c r="I1087" s="0" t="n">
        <v>10</v>
      </c>
      <c r="J1087" s="0" t="n">
        <v>1</v>
      </c>
      <c r="K1087" s="0" t="n">
        <v>1.95</v>
      </c>
      <c r="L1087" s="0" t="n">
        <v>-1.95</v>
      </c>
      <c r="M1087" s="0" t="n">
        <f aca="false">IF(AND(J1087&lt;&gt;"",ABS(J1087-H1087)&lt;0.011),1,0)</f>
        <v>1</v>
      </c>
    </row>
    <row r="1088" customFormat="false" ht="15" hidden="false" customHeight="false" outlineLevel="0" collapsed="false">
      <c r="A1088" s="0" t="s">
        <v>15</v>
      </c>
      <c r="B1088" s="0" t="s">
        <v>400</v>
      </c>
      <c r="C1088" s="0" t="s">
        <v>197</v>
      </c>
      <c r="D1088" s="0" t="s">
        <v>45</v>
      </c>
      <c r="E1088" s="0" t="n">
        <v>18.6</v>
      </c>
      <c r="F1088" s="0" t="n">
        <v>1</v>
      </c>
      <c r="G1088" s="0" t="n">
        <v>1</v>
      </c>
      <c r="H1088" s="0" t="n">
        <f aca="false">ROUND(F1088,0)</f>
        <v>1</v>
      </c>
      <c r="I1088" s="0" t="n">
        <v>18</v>
      </c>
      <c r="J1088" s="0" t="n">
        <v>1</v>
      </c>
      <c r="K1088" s="0" t="n">
        <v>9.3</v>
      </c>
      <c r="L1088" s="0" t="n">
        <v>-9.3</v>
      </c>
      <c r="M1088" s="0" t="n">
        <f aca="false">IF(AND(J1088&lt;&gt;"",ABS(J1088-H1088)&lt;0.011),1,0)</f>
        <v>1</v>
      </c>
    </row>
    <row r="1089" customFormat="false" ht="15" hidden="false" customHeight="false" outlineLevel="0" collapsed="false">
      <c r="A1089" s="0" t="s">
        <v>15</v>
      </c>
      <c r="B1089" s="0" t="s">
        <v>400</v>
      </c>
      <c r="C1089" s="0" t="s">
        <v>197</v>
      </c>
      <c r="D1089" s="0" t="s">
        <v>32</v>
      </c>
      <c r="E1089" s="0" t="n">
        <v>2.2</v>
      </c>
      <c r="F1089" s="0" t="n">
        <v>1</v>
      </c>
      <c r="G1089" s="0" t="n">
        <v>1</v>
      </c>
      <c r="H1089" s="0" t="n">
        <f aca="false">ROUND(F1089,0)</f>
        <v>1</v>
      </c>
      <c r="I1089" s="0" t="n">
        <v>18</v>
      </c>
      <c r="J1089" s="0" t="n">
        <v>1</v>
      </c>
      <c r="K1089" s="0" t="n">
        <v>1.1</v>
      </c>
      <c r="L1089" s="0" t="n">
        <v>-1.1</v>
      </c>
      <c r="M1089" s="0" t="n">
        <f aca="false">IF(AND(J1089&lt;&gt;"",ABS(J1089-H1089)&lt;0.011),1,0)</f>
        <v>1</v>
      </c>
    </row>
    <row r="1090" customFormat="false" ht="15" hidden="false" customHeight="false" outlineLevel="0" collapsed="false">
      <c r="A1090" s="0" t="s">
        <v>15</v>
      </c>
      <c r="B1090" s="0" t="s">
        <v>400</v>
      </c>
      <c r="C1090" s="0" t="s">
        <v>197</v>
      </c>
      <c r="D1090" s="0" t="s">
        <v>126</v>
      </c>
      <c r="E1090" s="0" t="n">
        <v>18.6</v>
      </c>
      <c r="F1090" s="0" t="n">
        <v>1</v>
      </c>
      <c r="G1090" s="0" t="n">
        <v>1</v>
      </c>
      <c r="H1090" s="0" t="n">
        <f aca="false">ROUND(F1090,0)</f>
        <v>1</v>
      </c>
      <c r="I1090" s="0" t="n">
        <v>18</v>
      </c>
      <c r="J1090" s="0" t="n">
        <v>1</v>
      </c>
      <c r="K1090" s="0" t="n">
        <v>9.3</v>
      </c>
      <c r="L1090" s="0" t="n">
        <v>-9.3</v>
      </c>
      <c r="M1090" s="0" t="n">
        <f aca="false">IF(AND(J1090&lt;&gt;"",ABS(J1090-H1090)&lt;0.011),1,0)</f>
        <v>1</v>
      </c>
    </row>
    <row r="1091" customFormat="false" ht="15" hidden="false" customHeight="false" outlineLevel="0" collapsed="false">
      <c r="A1091" s="0" t="s">
        <v>15</v>
      </c>
      <c r="B1091" s="0" t="s">
        <v>400</v>
      </c>
      <c r="C1091" s="0" t="s">
        <v>197</v>
      </c>
      <c r="D1091" s="0" t="s">
        <v>122</v>
      </c>
      <c r="E1091" s="0" t="n">
        <v>4.9</v>
      </c>
      <c r="F1091" s="0" t="n">
        <v>1</v>
      </c>
      <c r="G1091" s="0" t="n">
        <v>1</v>
      </c>
      <c r="H1091" s="0" t="n">
        <f aca="false">ROUND(F1091,0)</f>
        <v>1</v>
      </c>
      <c r="I1091" s="0" t="n">
        <v>18</v>
      </c>
      <c r="J1091" s="0" t="n">
        <v>1</v>
      </c>
      <c r="K1091" s="0" t="n">
        <v>2.45</v>
      </c>
      <c r="L1091" s="0" t="n">
        <v>-2.45</v>
      </c>
      <c r="M1091" s="0" t="n">
        <f aca="false">IF(AND(J1091&lt;&gt;"",ABS(J1091-H1091)&lt;0.011),1,0)</f>
        <v>1</v>
      </c>
    </row>
    <row r="1092" customFormat="false" ht="15" hidden="false" customHeight="false" outlineLevel="0" collapsed="false">
      <c r="A1092" s="0" t="s">
        <v>15</v>
      </c>
      <c r="B1092" s="0" t="s">
        <v>400</v>
      </c>
      <c r="C1092" s="0" t="s">
        <v>197</v>
      </c>
      <c r="D1092" s="0" t="s">
        <v>42</v>
      </c>
      <c r="E1092" s="0" t="n">
        <v>8.7</v>
      </c>
      <c r="F1092" s="0" t="n">
        <v>1</v>
      </c>
      <c r="G1092" s="0" t="n">
        <v>1</v>
      </c>
      <c r="H1092" s="0" t="n">
        <f aca="false">ROUND(F1092,0)</f>
        <v>1</v>
      </c>
      <c r="I1092" s="0" t="n">
        <v>18</v>
      </c>
      <c r="J1092" s="0" t="n">
        <v>1</v>
      </c>
      <c r="K1092" s="0" t="n">
        <v>4.35</v>
      </c>
      <c r="L1092" s="0" t="n">
        <v>-4.35</v>
      </c>
      <c r="M1092" s="0" t="n">
        <f aca="false">IF(AND(J1092&lt;&gt;"",ABS(J1092-H1092)&lt;0.011),1,0)</f>
        <v>1</v>
      </c>
    </row>
    <row r="1093" customFormat="false" ht="15" hidden="false" customHeight="false" outlineLevel="0" collapsed="false">
      <c r="A1093" s="0" t="s">
        <v>15</v>
      </c>
      <c r="B1093" s="0" t="s">
        <v>400</v>
      </c>
      <c r="C1093" s="0" t="s">
        <v>197</v>
      </c>
      <c r="D1093" s="0" t="s">
        <v>21</v>
      </c>
      <c r="E1093" s="0" t="n">
        <v>4.9</v>
      </c>
      <c r="F1093" s="0" t="n">
        <v>1</v>
      </c>
      <c r="G1093" s="0" t="n">
        <v>1</v>
      </c>
      <c r="H1093" s="0" t="n">
        <f aca="false">ROUND(F1093,0)</f>
        <v>1</v>
      </c>
      <c r="I1093" s="0" t="n">
        <v>18</v>
      </c>
      <c r="J1093" s="0" t="n">
        <v>1</v>
      </c>
      <c r="K1093" s="0" t="n">
        <v>2.45</v>
      </c>
      <c r="L1093" s="0" t="n">
        <v>-2.45</v>
      </c>
      <c r="M1093" s="0" t="n">
        <f aca="false">IF(AND(J1093&lt;&gt;"",ABS(J1093-H1093)&lt;0.011),1,0)</f>
        <v>1</v>
      </c>
    </row>
    <row r="1094" customFormat="false" ht="15" hidden="false" customHeight="false" outlineLevel="0" collapsed="false">
      <c r="A1094" s="0" t="s">
        <v>15</v>
      </c>
      <c r="B1094" s="0" t="s">
        <v>400</v>
      </c>
      <c r="C1094" s="0" t="s">
        <v>39</v>
      </c>
      <c r="D1094" s="0" t="s">
        <v>20</v>
      </c>
      <c r="E1094" s="0" t="n">
        <v>16.9</v>
      </c>
      <c r="F1094" s="0" t="n">
        <v>1</v>
      </c>
      <c r="G1094" s="0" t="n">
        <v>1</v>
      </c>
      <c r="H1094" s="0" t="n">
        <f aca="false">ROUND(F1094,0)</f>
        <v>1</v>
      </c>
      <c r="I1094" s="0" t="n">
        <v>24</v>
      </c>
      <c r="J1094" s="0" t="n">
        <v>1</v>
      </c>
      <c r="K1094" s="0" t="n">
        <v>8.45</v>
      </c>
      <c r="L1094" s="0" t="n">
        <v>-8.45</v>
      </c>
      <c r="M1094" s="0" t="n">
        <f aca="false">IF(AND(J1094&lt;&gt;"",ABS(J1094-H1094)&lt;0.011),1,0)</f>
        <v>1</v>
      </c>
    </row>
    <row r="1095" customFormat="false" ht="15" hidden="false" customHeight="false" outlineLevel="0" collapsed="false">
      <c r="A1095" s="0" t="s">
        <v>15</v>
      </c>
      <c r="B1095" s="0" t="s">
        <v>400</v>
      </c>
      <c r="C1095" s="0" t="s">
        <v>39</v>
      </c>
      <c r="D1095" s="0" t="s">
        <v>60</v>
      </c>
      <c r="E1095" s="0" t="n">
        <v>19</v>
      </c>
      <c r="F1095" s="0" t="n">
        <v>1</v>
      </c>
      <c r="G1095" s="0" t="n">
        <v>1</v>
      </c>
      <c r="H1095" s="0" t="n">
        <f aca="false">ROUND(F1095,0)</f>
        <v>1</v>
      </c>
      <c r="I1095" s="0" t="n">
        <v>24</v>
      </c>
      <c r="J1095" s="0" t="n">
        <v>1</v>
      </c>
      <c r="K1095" s="0" t="n">
        <v>9.5</v>
      </c>
      <c r="L1095" s="0" t="n">
        <v>-9.5</v>
      </c>
      <c r="M1095" s="0" t="n">
        <f aca="false">IF(AND(J1095&lt;&gt;"",ABS(J1095-H1095)&lt;0.011),1,0)</f>
        <v>1</v>
      </c>
    </row>
    <row r="1096" customFormat="false" ht="15" hidden="false" customHeight="false" outlineLevel="0" collapsed="false">
      <c r="A1096" s="0" t="s">
        <v>15</v>
      </c>
      <c r="B1096" s="0" t="s">
        <v>400</v>
      </c>
      <c r="C1096" s="0" t="s">
        <v>39</v>
      </c>
      <c r="D1096" s="0" t="s">
        <v>164</v>
      </c>
      <c r="E1096" s="0" t="n">
        <v>27.8</v>
      </c>
      <c r="F1096" s="0" t="n">
        <v>1</v>
      </c>
      <c r="G1096" s="0" t="n">
        <v>1</v>
      </c>
      <c r="H1096" s="0" t="n">
        <f aca="false">ROUND(F1096,0)</f>
        <v>1</v>
      </c>
      <c r="I1096" s="0" t="n">
        <v>24</v>
      </c>
      <c r="J1096" s="0" t="n">
        <v>1</v>
      </c>
      <c r="K1096" s="0" t="n">
        <v>13.9</v>
      </c>
      <c r="L1096" s="0" t="n">
        <v>-13.9</v>
      </c>
      <c r="M1096" s="0" t="n">
        <f aca="false">IF(AND(J1096&lt;&gt;"",ABS(J1096-H1096)&lt;0.011),1,0)</f>
        <v>1</v>
      </c>
    </row>
    <row r="1097" customFormat="false" ht="15" hidden="false" customHeight="false" outlineLevel="0" collapsed="false">
      <c r="A1097" s="0" t="s">
        <v>15</v>
      </c>
      <c r="B1097" s="0" t="s">
        <v>400</v>
      </c>
      <c r="C1097" s="0" t="s">
        <v>39</v>
      </c>
      <c r="D1097" s="0" t="s">
        <v>329</v>
      </c>
      <c r="E1097" s="0" t="n">
        <v>7.9</v>
      </c>
      <c r="F1097" s="0" t="n">
        <v>1</v>
      </c>
      <c r="G1097" s="0" t="n">
        <v>1</v>
      </c>
      <c r="H1097" s="0" t="n">
        <f aca="false">ROUND(F1097,0)</f>
        <v>1</v>
      </c>
      <c r="I1097" s="0" t="n">
        <v>24</v>
      </c>
      <c r="J1097" s="0" t="n">
        <v>1</v>
      </c>
      <c r="K1097" s="0" t="n">
        <v>3.95</v>
      </c>
      <c r="L1097" s="0" t="n">
        <v>-3.95</v>
      </c>
      <c r="M1097" s="0" t="n">
        <f aca="false">IF(AND(J1097&lt;&gt;"",ABS(J1097-H1097)&lt;0.011),1,0)</f>
        <v>1</v>
      </c>
    </row>
    <row r="1098" customFormat="false" ht="15" hidden="false" customHeight="false" outlineLevel="0" collapsed="false">
      <c r="A1098" s="0" t="s">
        <v>15</v>
      </c>
      <c r="B1098" s="0" t="s">
        <v>400</v>
      </c>
      <c r="C1098" s="0" t="s">
        <v>39</v>
      </c>
      <c r="D1098" s="0" t="s">
        <v>339</v>
      </c>
      <c r="E1098" s="0" t="n">
        <v>5.2</v>
      </c>
      <c r="F1098" s="0" t="n">
        <v>1</v>
      </c>
      <c r="G1098" s="0" t="n">
        <v>1</v>
      </c>
      <c r="H1098" s="0" t="n">
        <f aca="false">ROUND(F1098,0)</f>
        <v>1</v>
      </c>
      <c r="I1098" s="0" t="n">
        <v>24</v>
      </c>
      <c r="J1098" s="0" t="n">
        <v>1</v>
      </c>
      <c r="K1098" s="0" t="n">
        <v>2.6</v>
      </c>
      <c r="L1098" s="0" t="n">
        <v>-2.6</v>
      </c>
      <c r="M1098" s="0" t="n">
        <f aca="false">IF(AND(J1098&lt;&gt;"",ABS(J1098-H1098)&lt;0.011),1,0)</f>
        <v>1</v>
      </c>
    </row>
    <row r="1099" customFormat="false" ht="15" hidden="false" customHeight="false" outlineLevel="0" collapsed="false">
      <c r="A1099" s="0" t="s">
        <v>15</v>
      </c>
      <c r="B1099" s="0" t="s">
        <v>400</v>
      </c>
      <c r="C1099" s="0" t="s">
        <v>39</v>
      </c>
      <c r="D1099" s="0" t="s">
        <v>21</v>
      </c>
      <c r="E1099" s="0" t="n">
        <v>4.9</v>
      </c>
      <c r="F1099" s="0" t="n">
        <v>1</v>
      </c>
      <c r="G1099" s="0" t="n">
        <v>1</v>
      </c>
      <c r="H1099" s="0" t="n">
        <f aca="false">ROUND(F1099,0)</f>
        <v>1</v>
      </c>
      <c r="I1099" s="0" t="n">
        <v>24</v>
      </c>
      <c r="J1099" s="0" t="n">
        <v>1</v>
      </c>
      <c r="K1099" s="0" t="n">
        <v>2.45</v>
      </c>
      <c r="L1099" s="0" t="n">
        <v>-2.45</v>
      </c>
      <c r="M1099" s="0" t="n">
        <f aca="false">IF(AND(J1099&lt;&gt;"",ABS(J1099-H1099)&lt;0.011),1,0)</f>
        <v>1</v>
      </c>
    </row>
    <row r="1100" customFormat="false" ht="15" hidden="false" customHeight="false" outlineLevel="0" collapsed="false">
      <c r="A1100" s="0" t="s">
        <v>15</v>
      </c>
      <c r="B1100" s="0" t="s">
        <v>400</v>
      </c>
      <c r="C1100" s="0" t="s">
        <v>39</v>
      </c>
      <c r="D1100" s="0" t="s">
        <v>136</v>
      </c>
      <c r="E1100" s="0" t="n">
        <v>7.9</v>
      </c>
      <c r="F1100" s="0" t="n">
        <v>1</v>
      </c>
      <c r="G1100" s="0" t="n">
        <v>1</v>
      </c>
      <c r="H1100" s="0" t="n">
        <f aca="false">ROUND(F1100,0)</f>
        <v>1</v>
      </c>
      <c r="I1100" s="0" t="n">
        <v>24</v>
      </c>
      <c r="J1100" s="0" t="n">
        <v>1</v>
      </c>
      <c r="K1100" s="0" t="n">
        <v>3.95</v>
      </c>
      <c r="L1100" s="0" t="n">
        <v>-3.95</v>
      </c>
      <c r="M1100" s="0" t="n">
        <f aca="false">IF(AND(J1100&lt;&gt;"",ABS(J1100-H1100)&lt;0.011),1,0)</f>
        <v>1</v>
      </c>
    </row>
    <row r="1101" customFormat="false" ht="15" hidden="false" customHeight="false" outlineLevel="0" collapsed="false">
      <c r="A1101" s="0" t="s">
        <v>15</v>
      </c>
      <c r="B1101" s="0" t="s">
        <v>400</v>
      </c>
      <c r="C1101" s="0" t="s">
        <v>172</v>
      </c>
      <c r="D1101" s="0" t="s">
        <v>208</v>
      </c>
      <c r="E1101" s="0" t="n">
        <v>7.5</v>
      </c>
      <c r="F1101" s="0" t="n">
        <v>1</v>
      </c>
      <c r="G1101" s="0" t="n">
        <v>1</v>
      </c>
      <c r="H1101" s="0" t="n">
        <f aca="false">ROUND(F1101,0)</f>
        <v>1</v>
      </c>
      <c r="I1101" s="0" t="n">
        <v>29</v>
      </c>
      <c r="J1101" s="0" t="n">
        <v>1</v>
      </c>
      <c r="K1101" s="0" t="n">
        <v>3.75</v>
      </c>
      <c r="L1101" s="0" t="n">
        <v>-3.75</v>
      </c>
      <c r="M1101" s="0" t="n">
        <f aca="false">IF(AND(J1101&lt;&gt;"",ABS(J1101-H1101)&lt;0.011),1,0)</f>
        <v>1</v>
      </c>
    </row>
    <row r="1102" customFormat="false" ht="15" hidden="false" customHeight="false" outlineLevel="0" collapsed="false">
      <c r="A1102" s="0" t="s">
        <v>15</v>
      </c>
      <c r="B1102" s="0" t="s">
        <v>400</v>
      </c>
      <c r="C1102" s="0" t="s">
        <v>172</v>
      </c>
      <c r="D1102" s="0" t="s">
        <v>75</v>
      </c>
      <c r="E1102" s="0" t="n">
        <v>5.6</v>
      </c>
      <c r="F1102" s="0" t="n">
        <v>1</v>
      </c>
      <c r="G1102" s="0" t="n">
        <v>1</v>
      </c>
      <c r="H1102" s="0" t="n">
        <f aca="false">ROUND(F1102,0)</f>
        <v>1</v>
      </c>
      <c r="I1102" s="0" t="n">
        <v>29</v>
      </c>
      <c r="J1102" s="0" t="n">
        <v>1</v>
      </c>
      <c r="K1102" s="0" t="n">
        <v>2.8</v>
      </c>
      <c r="L1102" s="0" t="n">
        <v>-2.8</v>
      </c>
      <c r="M1102" s="0" t="n">
        <f aca="false">IF(AND(J1102&lt;&gt;"",ABS(J1102-H1102)&lt;0.011),1,0)</f>
        <v>1</v>
      </c>
    </row>
    <row r="1103" customFormat="false" ht="15" hidden="false" customHeight="false" outlineLevel="0" collapsed="false">
      <c r="A1103" s="0" t="s">
        <v>15</v>
      </c>
      <c r="B1103" s="0" t="s">
        <v>400</v>
      </c>
      <c r="C1103" s="0" t="s">
        <v>172</v>
      </c>
      <c r="D1103" s="0" t="s">
        <v>61</v>
      </c>
      <c r="E1103" s="0" t="n">
        <v>2</v>
      </c>
      <c r="F1103" s="0" t="n">
        <v>1</v>
      </c>
      <c r="G1103" s="0" t="n">
        <v>1</v>
      </c>
      <c r="H1103" s="0" t="n">
        <f aca="false">ROUND(F1103,0)</f>
        <v>1</v>
      </c>
      <c r="I1103" s="0" t="n">
        <v>29</v>
      </c>
      <c r="J1103" s="0" t="n">
        <v>1</v>
      </c>
      <c r="K1103" s="0" t="n">
        <v>1</v>
      </c>
      <c r="L1103" s="0" t="n">
        <v>-1</v>
      </c>
      <c r="M1103" s="0" t="n">
        <f aca="false">IF(AND(J1103&lt;&gt;"",ABS(J1103-H1103)&lt;0.011),1,0)</f>
        <v>1</v>
      </c>
    </row>
    <row r="1104" customFormat="false" ht="15" hidden="false" customHeight="false" outlineLevel="0" collapsed="false">
      <c r="A1104" s="0" t="s">
        <v>15</v>
      </c>
      <c r="B1104" s="0" t="s">
        <v>400</v>
      </c>
      <c r="C1104" s="0" t="s">
        <v>172</v>
      </c>
      <c r="D1104" s="0" t="s">
        <v>165</v>
      </c>
      <c r="E1104" s="0" t="n">
        <v>8.5</v>
      </c>
      <c r="F1104" s="0" t="n">
        <v>1</v>
      </c>
      <c r="G1104" s="0" t="n">
        <v>1</v>
      </c>
      <c r="H1104" s="0" t="n">
        <f aca="false">ROUND(F1104,0)</f>
        <v>1</v>
      </c>
      <c r="I1104" s="0" t="n">
        <v>29</v>
      </c>
      <c r="J1104" s="0" t="n">
        <v>1</v>
      </c>
      <c r="K1104" s="0" t="n">
        <v>4.25</v>
      </c>
      <c r="L1104" s="0" t="n">
        <v>-4.25</v>
      </c>
      <c r="M1104" s="0" t="n">
        <f aca="false">IF(AND(J1104&lt;&gt;"",ABS(J1104-H1104)&lt;0.011),1,0)</f>
        <v>1</v>
      </c>
    </row>
    <row r="1105" customFormat="false" ht="15" hidden="false" customHeight="false" outlineLevel="0" collapsed="false">
      <c r="A1105" s="0" t="s">
        <v>15</v>
      </c>
      <c r="B1105" s="0" t="s">
        <v>400</v>
      </c>
      <c r="C1105" s="0" t="s">
        <v>172</v>
      </c>
      <c r="D1105" s="0" t="s">
        <v>76</v>
      </c>
      <c r="E1105" s="0" t="n">
        <v>18.6</v>
      </c>
      <c r="F1105" s="0" t="n">
        <v>1</v>
      </c>
      <c r="G1105" s="0" t="n">
        <v>1</v>
      </c>
      <c r="H1105" s="0" t="n">
        <f aca="false">ROUND(F1105,0)</f>
        <v>1</v>
      </c>
      <c r="I1105" s="0" t="n">
        <v>29</v>
      </c>
      <c r="J1105" s="0" t="n">
        <v>1</v>
      </c>
      <c r="K1105" s="0" t="n">
        <v>9.3</v>
      </c>
      <c r="L1105" s="0" t="n">
        <v>-9.3</v>
      </c>
      <c r="M1105" s="0" t="n">
        <f aca="false">IF(AND(J1105&lt;&gt;"",ABS(J1105-H1105)&lt;0.011),1,0)</f>
        <v>1</v>
      </c>
    </row>
    <row r="1106" customFormat="false" ht="15" hidden="false" customHeight="false" outlineLevel="0" collapsed="false">
      <c r="A1106" s="0" t="s">
        <v>15</v>
      </c>
      <c r="B1106" s="0" t="s">
        <v>400</v>
      </c>
      <c r="C1106" s="0" t="s">
        <v>172</v>
      </c>
      <c r="D1106" s="0" t="s">
        <v>149</v>
      </c>
      <c r="E1106" s="0" t="n">
        <v>16.9</v>
      </c>
      <c r="F1106" s="0" t="n">
        <v>1</v>
      </c>
      <c r="G1106" s="0" t="n">
        <v>1</v>
      </c>
      <c r="H1106" s="0" t="n">
        <f aca="false">ROUND(F1106,0)</f>
        <v>1</v>
      </c>
      <c r="I1106" s="0" t="n">
        <v>29</v>
      </c>
      <c r="J1106" s="0" t="n">
        <v>1</v>
      </c>
      <c r="K1106" s="0" t="n">
        <v>8.45</v>
      </c>
      <c r="L1106" s="0" t="n">
        <v>-8.45</v>
      </c>
      <c r="M1106" s="0" t="n">
        <f aca="false">IF(AND(J1106&lt;&gt;"",ABS(J1106-H1106)&lt;0.011),1,0)</f>
        <v>1</v>
      </c>
    </row>
    <row r="1107" customFormat="false" ht="15" hidden="false" customHeight="false" outlineLevel="0" collapsed="false">
      <c r="A1107" s="0" t="s">
        <v>15</v>
      </c>
      <c r="B1107" s="0" t="s">
        <v>400</v>
      </c>
      <c r="C1107" s="0" t="s">
        <v>282</v>
      </c>
      <c r="D1107" s="0" t="s">
        <v>32</v>
      </c>
      <c r="E1107" s="0" t="n">
        <v>2.2</v>
      </c>
      <c r="F1107" s="0" t="n">
        <v>1</v>
      </c>
      <c r="G1107" s="0" t="n">
        <v>1</v>
      </c>
      <c r="H1107" s="0" t="n">
        <f aca="false">ROUND(F1107,0)</f>
        <v>1</v>
      </c>
      <c r="I1107" s="0" t="n">
        <v>6</v>
      </c>
      <c r="J1107" s="0" t="n">
        <v>1</v>
      </c>
      <c r="K1107" s="0" t="n">
        <v>1.1</v>
      </c>
      <c r="L1107" s="0" t="n">
        <v>-1.1</v>
      </c>
      <c r="M1107" s="0" t="n">
        <f aca="false">IF(AND(J1107&lt;&gt;"",ABS(J1107-H1107)&lt;0.011),1,0)</f>
        <v>1</v>
      </c>
    </row>
    <row r="1108" customFormat="false" ht="15" hidden="false" customHeight="false" outlineLevel="0" collapsed="false">
      <c r="A1108" s="0" t="s">
        <v>15</v>
      </c>
      <c r="B1108" s="0" t="s">
        <v>400</v>
      </c>
      <c r="C1108" s="0" t="s">
        <v>282</v>
      </c>
      <c r="D1108" s="0" t="s">
        <v>93</v>
      </c>
      <c r="E1108" s="0" t="n">
        <v>9.8</v>
      </c>
      <c r="F1108" s="0" t="n">
        <v>1</v>
      </c>
      <c r="G1108" s="0" t="n">
        <v>1</v>
      </c>
      <c r="H1108" s="0" t="n">
        <f aca="false">ROUND(F1108,0)</f>
        <v>1</v>
      </c>
      <c r="I1108" s="0" t="n">
        <v>6</v>
      </c>
      <c r="J1108" s="0" t="n">
        <v>1</v>
      </c>
      <c r="K1108" s="0" t="n">
        <v>4.9</v>
      </c>
      <c r="L1108" s="0" t="n">
        <v>-4.9</v>
      </c>
      <c r="M1108" s="0" t="n">
        <f aca="false">IF(AND(J1108&lt;&gt;"",ABS(J1108-H1108)&lt;0.011),1,0)</f>
        <v>1</v>
      </c>
    </row>
    <row r="1109" customFormat="false" ht="15" hidden="false" customHeight="false" outlineLevel="0" collapsed="false">
      <c r="A1109" s="0" t="s">
        <v>15</v>
      </c>
      <c r="B1109" s="0" t="s">
        <v>400</v>
      </c>
      <c r="C1109" s="0" t="s">
        <v>282</v>
      </c>
      <c r="D1109" s="0" t="s">
        <v>143</v>
      </c>
      <c r="E1109" s="0" t="n">
        <v>3.9</v>
      </c>
      <c r="F1109" s="0" t="n">
        <v>1</v>
      </c>
      <c r="G1109" s="0" t="n">
        <v>1</v>
      </c>
      <c r="H1109" s="0" t="n">
        <f aca="false">ROUND(F1109,0)</f>
        <v>1</v>
      </c>
      <c r="I1109" s="0" t="n">
        <v>6</v>
      </c>
      <c r="J1109" s="0" t="n">
        <v>1</v>
      </c>
      <c r="K1109" s="0" t="n">
        <v>1.95</v>
      </c>
      <c r="L1109" s="0" t="n">
        <v>-1.95</v>
      </c>
      <c r="M1109" s="0" t="n">
        <f aca="false">IF(AND(J1109&lt;&gt;"",ABS(J1109-H1109)&lt;0.011),1,0)</f>
        <v>1</v>
      </c>
    </row>
    <row r="1110" customFormat="false" ht="15" hidden="false" customHeight="false" outlineLevel="0" collapsed="false">
      <c r="A1110" s="0" t="s">
        <v>15</v>
      </c>
      <c r="B1110" s="0" t="s">
        <v>401</v>
      </c>
      <c r="C1110" s="0" t="s">
        <v>19</v>
      </c>
      <c r="D1110" s="0" t="s">
        <v>161</v>
      </c>
      <c r="E1110" s="0" t="n">
        <v>5.2</v>
      </c>
      <c r="F1110" s="0" t="n">
        <v>1</v>
      </c>
      <c r="G1110" s="0" t="n">
        <v>1</v>
      </c>
      <c r="H1110" s="0" t="n">
        <f aca="false">ROUND(F1110,0)</f>
        <v>1</v>
      </c>
      <c r="I1110" s="0" t="n">
        <v>12</v>
      </c>
      <c r="J1110" s="0" t="n">
        <v>1</v>
      </c>
      <c r="K1110" s="0" t="n">
        <v>2.6</v>
      </c>
      <c r="L1110" s="0" t="n">
        <v>-2.6</v>
      </c>
      <c r="M1110" s="0" t="n">
        <f aca="false">IF(AND(J1110&lt;&gt;"",ABS(J1110-H1110)&lt;0.011),1,0)</f>
        <v>1</v>
      </c>
    </row>
    <row r="1111" customFormat="false" ht="15" hidden="false" customHeight="false" outlineLevel="0" collapsed="false">
      <c r="A1111" s="0" t="s">
        <v>15</v>
      </c>
      <c r="B1111" s="0" t="s">
        <v>401</v>
      </c>
      <c r="C1111" s="0" t="s">
        <v>19</v>
      </c>
      <c r="D1111" s="0" t="s">
        <v>80</v>
      </c>
      <c r="E1111" s="0" t="n">
        <v>3.9</v>
      </c>
      <c r="F1111" s="0" t="n">
        <v>1</v>
      </c>
      <c r="G1111" s="0" t="n">
        <v>1</v>
      </c>
      <c r="H1111" s="0" t="n">
        <f aca="false">ROUND(F1111,0)</f>
        <v>1</v>
      </c>
      <c r="I1111" s="0" t="n">
        <v>12</v>
      </c>
      <c r="J1111" s="0" t="n">
        <v>1</v>
      </c>
      <c r="K1111" s="0" t="n">
        <v>1.95</v>
      </c>
      <c r="L1111" s="0" t="n">
        <v>-1.95</v>
      </c>
      <c r="M1111" s="0" t="n">
        <f aca="false">IF(AND(J1111&lt;&gt;"",ABS(J1111-H1111)&lt;0.011),1,0)</f>
        <v>1</v>
      </c>
    </row>
    <row r="1112" customFormat="false" ht="15" hidden="false" customHeight="false" outlineLevel="0" collapsed="false">
      <c r="A1112" s="0" t="s">
        <v>15</v>
      </c>
      <c r="B1112" s="0" t="s">
        <v>401</v>
      </c>
      <c r="C1112" s="0" t="s">
        <v>19</v>
      </c>
      <c r="D1112" s="0" t="s">
        <v>262</v>
      </c>
      <c r="E1112" s="0" t="n">
        <v>16.5</v>
      </c>
      <c r="F1112" s="0" t="n">
        <v>1</v>
      </c>
      <c r="G1112" s="0" t="n">
        <v>1</v>
      </c>
      <c r="H1112" s="0" t="n">
        <f aca="false">ROUND(F1112,0)</f>
        <v>1</v>
      </c>
      <c r="I1112" s="0" t="n">
        <v>12</v>
      </c>
      <c r="J1112" s="0" t="n">
        <v>1</v>
      </c>
      <c r="K1112" s="0" t="n">
        <v>8.25</v>
      </c>
      <c r="L1112" s="0" t="n">
        <v>-8.25</v>
      </c>
      <c r="M1112" s="0" t="n">
        <f aca="false">IF(AND(J1112&lt;&gt;"",ABS(J1112-H1112)&lt;0.011),1,0)</f>
        <v>1</v>
      </c>
    </row>
    <row r="1113" customFormat="false" ht="15" hidden="false" customHeight="false" outlineLevel="0" collapsed="false">
      <c r="A1113" s="0" t="s">
        <v>15</v>
      </c>
      <c r="B1113" s="0" t="s">
        <v>401</v>
      </c>
      <c r="C1113" s="0" t="s">
        <v>19</v>
      </c>
      <c r="D1113" s="0" t="s">
        <v>130</v>
      </c>
      <c r="E1113" s="0" t="n">
        <v>3.9</v>
      </c>
      <c r="F1113" s="0" t="n">
        <v>1</v>
      </c>
      <c r="G1113" s="0" t="n">
        <v>1</v>
      </c>
      <c r="H1113" s="0" t="n">
        <f aca="false">ROUND(F1113,0)</f>
        <v>1</v>
      </c>
      <c r="I1113" s="0" t="n">
        <v>12</v>
      </c>
      <c r="J1113" s="0" t="n">
        <v>1</v>
      </c>
      <c r="K1113" s="0" t="n">
        <v>1.95</v>
      </c>
      <c r="L1113" s="0" t="n">
        <v>-1.95</v>
      </c>
      <c r="M1113" s="0" t="n">
        <f aca="false">IF(AND(J1113&lt;&gt;"",ABS(J1113-H1113)&lt;0.011),1,0)</f>
        <v>1</v>
      </c>
    </row>
    <row r="1114" customFormat="false" ht="15" hidden="false" customHeight="false" outlineLevel="0" collapsed="false">
      <c r="A1114" s="0" t="s">
        <v>15</v>
      </c>
      <c r="B1114" s="0" t="s">
        <v>401</v>
      </c>
      <c r="C1114" s="0" t="s">
        <v>19</v>
      </c>
      <c r="D1114" s="0" t="s">
        <v>89</v>
      </c>
      <c r="E1114" s="0" t="n">
        <v>3.9</v>
      </c>
      <c r="F1114" s="0" t="n">
        <v>1</v>
      </c>
      <c r="G1114" s="0" t="n">
        <v>1</v>
      </c>
      <c r="H1114" s="0" t="n">
        <f aca="false">ROUND(F1114,0)</f>
        <v>1</v>
      </c>
      <c r="I1114" s="0" t="n">
        <v>12</v>
      </c>
      <c r="J1114" s="0" t="n">
        <v>1</v>
      </c>
      <c r="K1114" s="0" t="n">
        <v>1.95</v>
      </c>
      <c r="L1114" s="0" t="n">
        <v>-1.95</v>
      </c>
      <c r="M1114" s="0" t="n">
        <f aca="false">IF(AND(J1114&lt;&gt;"",ABS(J1114-H1114)&lt;0.011),1,0)</f>
        <v>1</v>
      </c>
    </row>
    <row r="1115" customFormat="false" ht="15" hidden="false" customHeight="false" outlineLevel="0" collapsed="false">
      <c r="A1115" s="0" t="s">
        <v>15</v>
      </c>
      <c r="B1115" s="0" t="s">
        <v>401</v>
      </c>
      <c r="C1115" s="0" t="s">
        <v>19</v>
      </c>
      <c r="D1115" s="0" t="s">
        <v>248</v>
      </c>
      <c r="E1115" s="0" t="n">
        <v>9.9</v>
      </c>
      <c r="F1115" s="0" t="n">
        <v>1</v>
      </c>
      <c r="G1115" s="0" t="n">
        <v>1</v>
      </c>
      <c r="H1115" s="0" t="n">
        <f aca="false">ROUND(F1115,0)</f>
        <v>1</v>
      </c>
      <c r="I1115" s="0" t="n">
        <v>12</v>
      </c>
      <c r="J1115" s="0" t="n">
        <v>1</v>
      </c>
      <c r="K1115" s="0" t="n">
        <v>4.95</v>
      </c>
      <c r="L1115" s="0" t="n">
        <v>-4.95</v>
      </c>
      <c r="M1115" s="0" t="n">
        <f aca="false">IF(AND(J1115&lt;&gt;"",ABS(J1115-H1115)&lt;0.011),1,0)</f>
        <v>1</v>
      </c>
    </row>
    <row r="1116" customFormat="false" ht="15" hidden="false" customHeight="false" outlineLevel="0" collapsed="false">
      <c r="A1116" s="0" t="s">
        <v>15</v>
      </c>
      <c r="B1116" s="0" t="s">
        <v>401</v>
      </c>
      <c r="C1116" s="0" t="s">
        <v>19</v>
      </c>
      <c r="D1116" s="0" t="s">
        <v>123</v>
      </c>
      <c r="E1116" s="0" t="n">
        <v>6.9</v>
      </c>
      <c r="F1116" s="0" t="n">
        <v>1</v>
      </c>
      <c r="G1116" s="0" t="n">
        <v>1</v>
      </c>
      <c r="H1116" s="0" t="n">
        <f aca="false">ROUND(F1116,0)</f>
        <v>1</v>
      </c>
      <c r="I1116" s="0" t="n">
        <v>12</v>
      </c>
      <c r="J1116" s="0" t="n">
        <v>1</v>
      </c>
      <c r="K1116" s="0" t="n">
        <v>3.45</v>
      </c>
      <c r="L1116" s="0" t="n">
        <v>-3.45</v>
      </c>
      <c r="M1116" s="0" t="n">
        <f aca="false">IF(AND(J1116&lt;&gt;"",ABS(J1116-H1116)&lt;0.011),1,0)</f>
        <v>1</v>
      </c>
    </row>
    <row r="1117" customFormat="false" ht="15" hidden="false" customHeight="false" outlineLevel="0" collapsed="false">
      <c r="A1117" s="0" t="s">
        <v>15</v>
      </c>
      <c r="B1117" s="0" t="s">
        <v>401</v>
      </c>
      <c r="C1117" s="0" t="s">
        <v>19</v>
      </c>
      <c r="D1117" s="0" t="s">
        <v>235</v>
      </c>
      <c r="E1117" s="0" t="n">
        <v>4</v>
      </c>
      <c r="F1117" s="0" t="n">
        <v>1</v>
      </c>
      <c r="G1117" s="0" t="n">
        <v>1</v>
      </c>
      <c r="H1117" s="0" t="n">
        <f aca="false">ROUND(F1117,0)</f>
        <v>1</v>
      </c>
      <c r="I1117" s="0" t="n">
        <v>12</v>
      </c>
      <c r="J1117" s="0" t="n">
        <v>1</v>
      </c>
      <c r="K1117" s="0" t="n">
        <v>2</v>
      </c>
      <c r="L1117" s="0" t="n">
        <v>-2</v>
      </c>
      <c r="M1117" s="0" t="n">
        <f aca="false">IF(AND(J1117&lt;&gt;"",ABS(J1117-H1117)&lt;0.011),1,0)</f>
        <v>1</v>
      </c>
    </row>
    <row r="1118" customFormat="false" ht="15" hidden="false" customHeight="false" outlineLevel="0" collapsed="false">
      <c r="A1118" s="0" t="s">
        <v>15</v>
      </c>
      <c r="B1118" s="0" t="s">
        <v>401</v>
      </c>
      <c r="C1118" s="0" t="s">
        <v>19</v>
      </c>
      <c r="D1118" s="0" t="s">
        <v>43</v>
      </c>
      <c r="E1118" s="0" t="n">
        <v>7.8</v>
      </c>
      <c r="F1118" s="0" t="n">
        <v>1</v>
      </c>
      <c r="G1118" s="0" t="n">
        <v>1</v>
      </c>
      <c r="H1118" s="0" t="n">
        <f aca="false">ROUND(F1118,0)</f>
        <v>1</v>
      </c>
      <c r="I1118" s="0" t="n">
        <v>12</v>
      </c>
      <c r="J1118" s="0" t="n">
        <v>1</v>
      </c>
      <c r="K1118" s="0" t="n">
        <v>3.9</v>
      </c>
      <c r="L1118" s="0" t="n">
        <v>-3.9</v>
      </c>
      <c r="M1118" s="0" t="n">
        <f aca="false">IF(AND(J1118&lt;&gt;"",ABS(J1118-H1118)&lt;0.011),1,0)</f>
        <v>1</v>
      </c>
    </row>
    <row r="1119" customFormat="false" ht="15" hidden="false" customHeight="false" outlineLevel="0" collapsed="false">
      <c r="A1119" s="0" t="s">
        <v>15</v>
      </c>
      <c r="B1119" s="0" t="s">
        <v>401</v>
      </c>
      <c r="C1119" s="0" t="s">
        <v>197</v>
      </c>
      <c r="D1119" s="0" t="s">
        <v>38</v>
      </c>
      <c r="E1119" s="0" t="n">
        <v>3.9</v>
      </c>
      <c r="F1119" s="0" t="n">
        <v>3</v>
      </c>
      <c r="G1119" s="0" t="n">
        <v>1</v>
      </c>
      <c r="H1119" s="0" t="n">
        <f aca="false">ROUND(F1119,0)</f>
        <v>3</v>
      </c>
      <c r="I1119" s="0" t="n">
        <v>18</v>
      </c>
      <c r="J1119" s="0" t="n">
        <v>3</v>
      </c>
      <c r="K1119" s="0" t="n">
        <v>5.85</v>
      </c>
      <c r="L1119" s="0" t="n">
        <v>-5.85</v>
      </c>
      <c r="M1119" s="0" t="n">
        <f aca="false">IF(AND(J1119&lt;&gt;"",ABS(J1119-H1119)&lt;0.011),1,0)</f>
        <v>1</v>
      </c>
    </row>
    <row r="1120" customFormat="false" ht="15" hidden="false" customHeight="false" outlineLevel="0" collapsed="false">
      <c r="A1120" s="0" t="s">
        <v>15</v>
      </c>
      <c r="B1120" s="0" t="s">
        <v>401</v>
      </c>
      <c r="C1120" s="0" t="s">
        <v>197</v>
      </c>
      <c r="D1120" s="0" t="s">
        <v>41</v>
      </c>
      <c r="E1120" s="0" t="n">
        <v>3.9</v>
      </c>
      <c r="F1120" s="0" t="n">
        <v>1</v>
      </c>
      <c r="G1120" s="0" t="n">
        <v>1</v>
      </c>
      <c r="H1120" s="0" t="n">
        <f aca="false">ROUND(F1120,0)</f>
        <v>1</v>
      </c>
      <c r="I1120" s="0" t="n">
        <v>18</v>
      </c>
      <c r="J1120" s="0" t="n">
        <v>1</v>
      </c>
      <c r="K1120" s="0" t="n">
        <v>1.95</v>
      </c>
      <c r="L1120" s="0" t="n">
        <v>-1.95</v>
      </c>
      <c r="M1120" s="0" t="n">
        <f aca="false">IF(AND(J1120&lt;&gt;"",ABS(J1120-H1120)&lt;0.011),1,0)</f>
        <v>1</v>
      </c>
    </row>
    <row r="1121" customFormat="false" ht="15" hidden="false" customHeight="false" outlineLevel="0" collapsed="false">
      <c r="A1121" s="0" t="s">
        <v>15</v>
      </c>
      <c r="B1121" s="0" t="s">
        <v>401</v>
      </c>
      <c r="C1121" s="0" t="s">
        <v>197</v>
      </c>
      <c r="D1121" s="0" t="s">
        <v>69</v>
      </c>
      <c r="E1121" s="0" t="n">
        <v>6.5</v>
      </c>
      <c r="F1121" s="0" t="n">
        <v>1</v>
      </c>
      <c r="G1121" s="0" t="n">
        <v>1</v>
      </c>
      <c r="H1121" s="0" t="n">
        <f aca="false">ROUND(F1121,0)</f>
        <v>1</v>
      </c>
      <c r="I1121" s="0" t="n">
        <v>18</v>
      </c>
      <c r="J1121" s="0" t="n">
        <v>1</v>
      </c>
      <c r="K1121" s="0" t="n">
        <v>3.25</v>
      </c>
      <c r="L1121" s="0" t="n">
        <v>-3.25</v>
      </c>
      <c r="M1121" s="0" t="n">
        <f aca="false">IF(AND(J1121&lt;&gt;"",ABS(J1121-H1121)&lt;0.011),1,0)</f>
        <v>1</v>
      </c>
    </row>
    <row r="1122" customFormat="false" ht="15" hidden="false" customHeight="false" outlineLevel="0" collapsed="false">
      <c r="A1122" s="0" t="s">
        <v>15</v>
      </c>
      <c r="B1122" s="0" t="s">
        <v>401</v>
      </c>
      <c r="C1122" s="0" t="s">
        <v>197</v>
      </c>
      <c r="D1122" s="0" t="s">
        <v>43</v>
      </c>
      <c r="E1122" s="0" t="n">
        <v>7.8</v>
      </c>
      <c r="F1122" s="0" t="n">
        <v>1</v>
      </c>
      <c r="G1122" s="0" t="n">
        <v>1</v>
      </c>
      <c r="H1122" s="0" t="n">
        <f aca="false">ROUND(F1122,0)</f>
        <v>1</v>
      </c>
      <c r="I1122" s="0" t="n">
        <v>18</v>
      </c>
      <c r="J1122" s="0" t="n">
        <v>1</v>
      </c>
      <c r="K1122" s="0" t="n">
        <v>3.9</v>
      </c>
      <c r="L1122" s="0" t="n">
        <v>-3.9</v>
      </c>
      <c r="M1122" s="0" t="n">
        <f aca="false">IF(AND(J1122&lt;&gt;"",ABS(J1122-H1122)&lt;0.011),1,0)</f>
        <v>1</v>
      </c>
    </row>
    <row r="1123" customFormat="false" ht="15" hidden="false" customHeight="false" outlineLevel="0" collapsed="false">
      <c r="A1123" s="0" t="s">
        <v>15</v>
      </c>
      <c r="B1123" s="0" t="s">
        <v>401</v>
      </c>
      <c r="C1123" s="0" t="s">
        <v>197</v>
      </c>
      <c r="D1123" s="0" t="s">
        <v>143</v>
      </c>
      <c r="E1123" s="0" t="n">
        <v>3.9</v>
      </c>
      <c r="F1123" s="0" t="n">
        <v>1</v>
      </c>
      <c r="G1123" s="0" t="n">
        <v>1</v>
      </c>
      <c r="H1123" s="0" t="n">
        <f aca="false">ROUND(F1123,0)</f>
        <v>1</v>
      </c>
      <c r="I1123" s="0" t="n">
        <v>18</v>
      </c>
      <c r="J1123" s="0" t="n">
        <v>1</v>
      </c>
      <c r="K1123" s="0" t="n">
        <v>1.95</v>
      </c>
      <c r="L1123" s="0" t="n">
        <v>-1.95</v>
      </c>
      <c r="M1123" s="0" t="n">
        <f aca="false">IF(AND(J1123&lt;&gt;"",ABS(J1123-H1123)&lt;0.011),1,0)</f>
        <v>1</v>
      </c>
    </row>
    <row r="1124" customFormat="false" ht="15" hidden="false" customHeight="false" outlineLevel="0" collapsed="false">
      <c r="A1124" s="0" t="s">
        <v>15</v>
      </c>
      <c r="B1124" s="0" t="s">
        <v>401</v>
      </c>
      <c r="C1124" s="0" t="s">
        <v>197</v>
      </c>
      <c r="D1124" s="0" t="s">
        <v>83</v>
      </c>
      <c r="E1124" s="0" t="n">
        <v>2.2</v>
      </c>
      <c r="F1124" s="0" t="n">
        <v>1</v>
      </c>
      <c r="G1124" s="0" t="n">
        <v>1</v>
      </c>
      <c r="H1124" s="0" t="n">
        <f aca="false">ROUND(F1124,0)</f>
        <v>1</v>
      </c>
      <c r="I1124" s="0" t="n">
        <v>18</v>
      </c>
      <c r="J1124" s="0" t="n">
        <v>1</v>
      </c>
      <c r="K1124" s="0" t="n">
        <v>1.1</v>
      </c>
      <c r="L1124" s="0" t="n">
        <v>-1.1</v>
      </c>
      <c r="M1124" s="0" t="n">
        <f aca="false">IF(AND(J1124&lt;&gt;"",ABS(J1124-H1124)&lt;0.011),1,0)</f>
        <v>1</v>
      </c>
    </row>
    <row r="1125" customFormat="false" ht="15" hidden="false" customHeight="false" outlineLevel="0" collapsed="false">
      <c r="A1125" s="0" t="s">
        <v>15</v>
      </c>
      <c r="B1125" s="0" t="s">
        <v>401</v>
      </c>
      <c r="C1125" s="0" t="s">
        <v>102</v>
      </c>
      <c r="D1125" s="0" t="s">
        <v>68</v>
      </c>
      <c r="E1125" s="0" t="n">
        <v>6</v>
      </c>
      <c r="F1125" s="0" t="n">
        <v>1</v>
      </c>
      <c r="G1125" s="0" t="n">
        <v>1</v>
      </c>
      <c r="H1125" s="0" t="n">
        <f aca="false">ROUND(F1125,0)</f>
        <v>1</v>
      </c>
      <c r="I1125" s="0" t="n">
        <v>26</v>
      </c>
      <c r="J1125" s="0" t="n">
        <v>1</v>
      </c>
      <c r="K1125" s="0" t="n">
        <v>3</v>
      </c>
      <c r="L1125" s="0" t="n">
        <v>-3</v>
      </c>
      <c r="M1125" s="0" t="n">
        <f aca="false">IF(AND(J1125&lt;&gt;"",ABS(J1125-H1125)&lt;0.011),1,0)</f>
        <v>1</v>
      </c>
    </row>
    <row r="1126" customFormat="false" ht="15" hidden="false" customHeight="false" outlineLevel="0" collapsed="false">
      <c r="A1126" s="0" t="s">
        <v>15</v>
      </c>
      <c r="B1126" s="0" t="s">
        <v>401</v>
      </c>
      <c r="C1126" s="0" t="s">
        <v>102</v>
      </c>
      <c r="D1126" s="0" t="s">
        <v>69</v>
      </c>
      <c r="E1126" s="0" t="n">
        <v>6.5</v>
      </c>
      <c r="F1126" s="0" t="n">
        <v>1</v>
      </c>
      <c r="G1126" s="0" t="n">
        <v>1</v>
      </c>
      <c r="H1126" s="0" t="n">
        <f aca="false">ROUND(F1126,0)</f>
        <v>1</v>
      </c>
      <c r="I1126" s="0" t="n">
        <v>26</v>
      </c>
      <c r="J1126" s="0" t="n">
        <v>1</v>
      </c>
      <c r="K1126" s="0" t="n">
        <v>3.25</v>
      </c>
      <c r="L1126" s="0" t="n">
        <v>-3.25</v>
      </c>
      <c r="M1126" s="0" t="n">
        <f aca="false">IF(AND(J1126&lt;&gt;"",ABS(J1126-H1126)&lt;0.011),1,0)</f>
        <v>1</v>
      </c>
    </row>
    <row r="1127" customFormat="false" ht="15" hidden="false" customHeight="false" outlineLevel="0" collapsed="false">
      <c r="A1127" s="0" t="s">
        <v>15</v>
      </c>
      <c r="B1127" s="0" t="s">
        <v>401</v>
      </c>
      <c r="C1127" s="0" t="s">
        <v>200</v>
      </c>
      <c r="D1127" s="0" t="s">
        <v>281</v>
      </c>
      <c r="E1127" s="0" t="n">
        <v>7.9</v>
      </c>
      <c r="F1127" s="0" t="n">
        <v>1</v>
      </c>
      <c r="G1127" s="0" t="n">
        <v>1</v>
      </c>
      <c r="H1127" s="0" t="n">
        <f aca="false">ROUND(F1127,0)</f>
        <v>1</v>
      </c>
      <c r="I1127" s="0" t="n">
        <v>30</v>
      </c>
      <c r="J1127" s="0" t="n">
        <v>1</v>
      </c>
      <c r="K1127" s="0" t="n">
        <v>3.95</v>
      </c>
      <c r="L1127" s="0" t="n">
        <v>-3.95</v>
      </c>
      <c r="M1127" s="0" t="n">
        <f aca="false">IF(AND(J1127&lt;&gt;"",ABS(J1127-H1127)&lt;0.011),1,0)</f>
        <v>1</v>
      </c>
    </row>
    <row r="1128" customFormat="false" ht="15" hidden="false" customHeight="false" outlineLevel="0" collapsed="false">
      <c r="A1128" s="0" t="s">
        <v>15</v>
      </c>
      <c r="B1128" s="0" t="s">
        <v>401</v>
      </c>
      <c r="C1128" s="0" t="s">
        <v>200</v>
      </c>
      <c r="D1128" s="0" t="s">
        <v>256</v>
      </c>
      <c r="E1128" s="0" t="n">
        <v>10.5</v>
      </c>
      <c r="F1128" s="0" t="n">
        <v>1</v>
      </c>
      <c r="G1128" s="0" t="n">
        <v>1</v>
      </c>
      <c r="H1128" s="0" t="n">
        <f aca="false">ROUND(F1128,0)</f>
        <v>1</v>
      </c>
      <c r="I1128" s="0" t="n">
        <v>30</v>
      </c>
      <c r="J1128" s="0" t="n">
        <v>1</v>
      </c>
      <c r="K1128" s="0" t="n">
        <v>5.25</v>
      </c>
      <c r="L1128" s="0" t="n">
        <v>-5.25</v>
      </c>
      <c r="M1128" s="0" t="n">
        <f aca="false">IF(AND(J1128&lt;&gt;"",ABS(J1128-H1128)&lt;0.011),1,0)</f>
        <v>1</v>
      </c>
    </row>
    <row r="1129" customFormat="false" ht="15" hidden="false" customHeight="false" outlineLevel="0" collapsed="false">
      <c r="A1129" s="0" t="s">
        <v>15</v>
      </c>
      <c r="B1129" s="0" t="s">
        <v>401</v>
      </c>
      <c r="C1129" s="0" t="s">
        <v>200</v>
      </c>
      <c r="D1129" s="0" t="s">
        <v>41</v>
      </c>
      <c r="E1129" s="0" t="n">
        <v>3.9</v>
      </c>
      <c r="F1129" s="0" t="n">
        <v>1</v>
      </c>
      <c r="G1129" s="0" t="n">
        <v>1</v>
      </c>
      <c r="H1129" s="0" t="n">
        <f aca="false">ROUND(F1129,0)</f>
        <v>1</v>
      </c>
      <c r="I1129" s="0" t="n">
        <v>30</v>
      </c>
      <c r="J1129" s="0" t="n">
        <v>1</v>
      </c>
      <c r="K1129" s="0" t="n">
        <v>1.95</v>
      </c>
      <c r="L1129" s="0" t="n">
        <v>-1.95</v>
      </c>
      <c r="M1129" s="0" t="n">
        <f aca="false">IF(AND(J1129&lt;&gt;"",ABS(J1129-H1129)&lt;0.011),1,0)</f>
        <v>1</v>
      </c>
    </row>
    <row r="1130" customFormat="false" ht="15" hidden="false" customHeight="false" outlineLevel="0" collapsed="false">
      <c r="A1130" s="0" t="s">
        <v>15</v>
      </c>
      <c r="B1130" s="0" t="s">
        <v>401</v>
      </c>
      <c r="C1130" s="0" t="s">
        <v>200</v>
      </c>
      <c r="D1130" s="0" t="s">
        <v>136</v>
      </c>
      <c r="E1130" s="0" t="n">
        <v>7.9</v>
      </c>
      <c r="F1130" s="0" t="n">
        <v>1</v>
      </c>
      <c r="G1130" s="0" t="n">
        <v>1</v>
      </c>
      <c r="H1130" s="0" t="n">
        <f aca="false">ROUND(F1130,0)</f>
        <v>1</v>
      </c>
      <c r="I1130" s="0" t="n">
        <v>30</v>
      </c>
      <c r="J1130" s="0" t="n">
        <v>1</v>
      </c>
      <c r="K1130" s="0" t="n">
        <v>3.95</v>
      </c>
      <c r="L1130" s="0" t="n">
        <v>-3.95</v>
      </c>
      <c r="M1130" s="0" t="n">
        <f aca="false">IF(AND(J1130&lt;&gt;"",ABS(J1130-H1130)&lt;0.011),1,0)</f>
        <v>1</v>
      </c>
    </row>
    <row r="1131" customFormat="false" ht="15" hidden="false" customHeight="false" outlineLevel="0" collapsed="false">
      <c r="A1131" s="0" t="s">
        <v>15</v>
      </c>
      <c r="B1131" s="0" t="s">
        <v>401</v>
      </c>
      <c r="C1131" s="0" t="s">
        <v>200</v>
      </c>
      <c r="D1131" s="0" t="s">
        <v>23</v>
      </c>
      <c r="E1131" s="0" t="n">
        <v>5.9</v>
      </c>
      <c r="F1131" s="0" t="n">
        <v>1</v>
      </c>
      <c r="G1131" s="0" t="n">
        <v>1</v>
      </c>
      <c r="H1131" s="0" t="n">
        <f aca="false">ROUND(F1131,0)</f>
        <v>1</v>
      </c>
      <c r="I1131" s="0" t="n">
        <v>30</v>
      </c>
      <c r="J1131" s="0" t="n">
        <v>1</v>
      </c>
      <c r="K1131" s="0" t="n">
        <v>2.95</v>
      </c>
      <c r="L1131" s="0" t="n">
        <v>-2.95</v>
      </c>
      <c r="M1131" s="0" t="n">
        <f aca="false">IF(AND(J1131&lt;&gt;"",ABS(J1131-H1131)&lt;0.011),1,0)</f>
        <v>1</v>
      </c>
    </row>
    <row r="1132" customFormat="false" ht="15" hidden="false" customHeight="false" outlineLevel="0" collapsed="false">
      <c r="A1132" s="0" t="s">
        <v>15</v>
      </c>
      <c r="B1132" s="0" t="s">
        <v>401</v>
      </c>
      <c r="C1132" s="0" t="s">
        <v>200</v>
      </c>
      <c r="D1132" s="0" t="s">
        <v>112</v>
      </c>
      <c r="E1132" s="0" t="n">
        <v>8.5</v>
      </c>
      <c r="F1132" s="0" t="n">
        <v>1</v>
      </c>
      <c r="G1132" s="0" t="n">
        <v>1</v>
      </c>
      <c r="H1132" s="0" t="n">
        <f aca="false">ROUND(F1132,0)</f>
        <v>1</v>
      </c>
      <c r="I1132" s="0" t="n">
        <v>30</v>
      </c>
      <c r="J1132" s="0" t="n">
        <v>1</v>
      </c>
      <c r="K1132" s="0" t="n">
        <v>4.25</v>
      </c>
      <c r="L1132" s="0" t="n">
        <v>-4.25</v>
      </c>
      <c r="M1132" s="0" t="n">
        <f aca="false">IF(AND(J1132&lt;&gt;"",ABS(J1132-H1132)&lt;0.011),1,0)</f>
        <v>1</v>
      </c>
    </row>
    <row r="1133" customFormat="false" ht="15" hidden="false" customHeight="false" outlineLevel="0" collapsed="false">
      <c r="A1133" s="0" t="s">
        <v>15</v>
      </c>
      <c r="B1133" s="0" t="s">
        <v>401</v>
      </c>
      <c r="C1133" s="0" t="s">
        <v>216</v>
      </c>
      <c r="D1133" s="0" t="s">
        <v>49</v>
      </c>
      <c r="E1133" s="0" t="n">
        <v>17</v>
      </c>
      <c r="F1133" s="0" t="n">
        <v>3</v>
      </c>
      <c r="G1133" s="0" t="n">
        <v>1</v>
      </c>
      <c r="H1133" s="0" t="n">
        <f aca="false">ROUND(F1133,0)</f>
        <v>3</v>
      </c>
      <c r="I1133" s="0" t="n">
        <v>5</v>
      </c>
      <c r="J1133" s="0" t="n">
        <v>3</v>
      </c>
      <c r="K1133" s="0" t="n">
        <v>25.5</v>
      </c>
      <c r="L1133" s="0" t="n">
        <v>-25.5</v>
      </c>
      <c r="M1133" s="0" t="n">
        <f aca="false">IF(AND(J1133&lt;&gt;"",ABS(J1133-H1133)&lt;0.011),1,0)</f>
        <v>1</v>
      </c>
    </row>
    <row r="1134" customFormat="false" ht="15" hidden="false" customHeight="false" outlineLevel="0" collapsed="false">
      <c r="A1134" s="0" t="s">
        <v>15</v>
      </c>
      <c r="B1134" s="0" t="s">
        <v>401</v>
      </c>
      <c r="C1134" s="0" t="s">
        <v>85</v>
      </c>
      <c r="D1134" s="0" t="s">
        <v>236</v>
      </c>
      <c r="E1134" s="0" t="n">
        <v>5.8</v>
      </c>
      <c r="F1134" s="0" t="n">
        <v>1</v>
      </c>
      <c r="G1134" s="0" t="n">
        <v>1</v>
      </c>
      <c r="H1134" s="0" t="n">
        <f aca="false">ROUND(F1134,0)</f>
        <v>1</v>
      </c>
      <c r="I1134" s="0" t="n">
        <v>10</v>
      </c>
      <c r="J1134" s="0" t="n">
        <v>1</v>
      </c>
      <c r="K1134" s="0" t="n">
        <v>2.9</v>
      </c>
      <c r="L1134" s="0" t="n">
        <v>-2.9</v>
      </c>
      <c r="M1134" s="0" t="n">
        <f aca="false">IF(AND(J1134&lt;&gt;"",ABS(J1134-H1134)&lt;0.011),1,0)</f>
        <v>1</v>
      </c>
    </row>
    <row r="1135" customFormat="false" ht="15" hidden="false" customHeight="false" outlineLevel="0" collapsed="false">
      <c r="A1135" s="0" t="s">
        <v>15</v>
      </c>
      <c r="B1135" s="0" t="s">
        <v>401</v>
      </c>
      <c r="C1135" s="0" t="s">
        <v>85</v>
      </c>
      <c r="D1135" s="0" t="s">
        <v>87</v>
      </c>
      <c r="E1135" s="0" t="n">
        <v>19.9</v>
      </c>
      <c r="F1135" s="0" t="n">
        <v>1</v>
      </c>
      <c r="G1135" s="0" t="n">
        <v>1</v>
      </c>
      <c r="H1135" s="0" t="n">
        <f aca="false">ROUND(F1135,0)</f>
        <v>1</v>
      </c>
      <c r="I1135" s="0" t="n">
        <v>10</v>
      </c>
      <c r="J1135" s="0" t="n">
        <v>1</v>
      </c>
      <c r="K1135" s="0" t="n">
        <v>9.95</v>
      </c>
      <c r="L1135" s="0" t="n">
        <v>-9.95</v>
      </c>
      <c r="M1135" s="0" t="n">
        <f aca="false">IF(AND(J1135&lt;&gt;"",ABS(J1135-H1135)&lt;0.011),1,0)</f>
        <v>1</v>
      </c>
    </row>
    <row r="1136" customFormat="false" ht="15" hidden="false" customHeight="false" outlineLevel="0" collapsed="false">
      <c r="A1136" s="0" t="s">
        <v>15</v>
      </c>
      <c r="B1136" s="0" t="s">
        <v>401</v>
      </c>
      <c r="C1136" s="0" t="s">
        <v>85</v>
      </c>
      <c r="D1136" s="0" t="s">
        <v>61</v>
      </c>
      <c r="E1136" s="0" t="n">
        <v>2</v>
      </c>
      <c r="F1136" s="0" t="n">
        <v>1</v>
      </c>
      <c r="G1136" s="0" t="n">
        <v>1</v>
      </c>
      <c r="H1136" s="0" t="n">
        <f aca="false">ROUND(F1136,0)</f>
        <v>1</v>
      </c>
      <c r="I1136" s="0" t="n">
        <v>10</v>
      </c>
      <c r="J1136" s="0" t="n">
        <v>1</v>
      </c>
      <c r="K1136" s="0" t="n">
        <v>1</v>
      </c>
      <c r="L1136" s="0" t="n">
        <v>-1</v>
      </c>
      <c r="M1136" s="0" t="n">
        <f aca="false">IF(AND(J1136&lt;&gt;"",ABS(J1136-H1136)&lt;0.011),1,0)</f>
        <v>1</v>
      </c>
    </row>
    <row r="1137" customFormat="false" ht="15" hidden="false" customHeight="false" outlineLevel="0" collapsed="false">
      <c r="A1137" s="0" t="s">
        <v>15</v>
      </c>
      <c r="B1137" s="0" t="s">
        <v>401</v>
      </c>
      <c r="C1137" s="0" t="s">
        <v>85</v>
      </c>
      <c r="D1137" s="0" t="s">
        <v>149</v>
      </c>
      <c r="E1137" s="0" t="n">
        <v>16.9</v>
      </c>
      <c r="F1137" s="0" t="n">
        <v>1</v>
      </c>
      <c r="G1137" s="0" t="n">
        <v>1</v>
      </c>
      <c r="H1137" s="0" t="n">
        <f aca="false">ROUND(F1137,0)</f>
        <v>1</v>
      </c>
      <c r="I1137" s="0" t="n">
        <v>10</v>
      </c>
      <c r="J1137" s="0" t="n">
        <v>1</v>
      </c>
      <c r="K1137" s="0" t="n">
        <v>8.45</v>
      </c>
      <c r="L1137" s="0" t="n">
        <v>-8.45</v>
      </c>
      <c r="M1137" s="0" t="n">
        <f aca="false">IF(AND(J1137&lt;&gt;"",ABS(J1137-H1137)&lt;0.011),1,0)</f>
        <v>1</v>
      </c>
    </row>
    <row r="1138" customFormat="false" ht="15" hidden="false" customHeight="false" outlineLevel="0" collapsed="false">
      <c r="A1138" s="0" t="s">
        <v>15</v>
      </c>
      <c r="B1138" s="0" t="s">
        <v>401</v>
      </c>
      <c r="C1138" s="0" t="s">
        <v>85</v>
      </c>
      <c r="D1138" s="0" t="s">
        <v>402</v>
      </c>
      <c r="E1138" s="0" t="n">
        <v>5.9</v>
      </c>
      <c r="F1138" s="0" t="n">
        <v>1</v>
      </c>
      <c r="G1138" s="0" t="n">
        <v>1</v>
      </c>
      <c r="H1138" s="0" t="n">
        <f aca="false">ROUND(F1138,0)</f>
        <v>1</v>
      </c>
      <c r="I1138" s="0" t="n">
        <v>10</v>
      </c>
      <c r="J1138" s="0" t="n">
        <v>1</v>
      </c>
      <c r="K1138" s="0" t="n">
        <v>2.95</v>
      </c>
      <c r="L1138" s="0" t="n">
        <v>-2.95</v>
      </c>
      <c r="M1138" s="0" t="n">
        <f aca="false">IF(AND(J1138&lt;&gt;"",ABS(J1138-H1138)&lt;0.011),1,0)</f>
        <v>1</v>
      </c>
    </row>
    <row r="1139" customFormat="false" ht="15" hidden="false" customHeight="false" outlineLevel="0" collapsed="false">
      <c r="A1139" s="0" t="s">
        <v>15</v>
      </c>
      <c r="B1139" s="0" t="s">
        <v>401</v>
      </c>
      <c r="C1139" s="0" t="s">
        <v>85</v>
      </c>
      <c r="D1139" s="0" t="s">
        <v>24</v>
      </c>
      <c r="E1139" s="0" t="n">
        <v>3.9</v>
      </c>
      <c r="F1139" s="0" t="n">
        <v>1</v>
      </c>
      <c r="G1139" s="0" t="n">
        <v>1</v>
      </c>
      <c r="H1139" s="0" t="n">
        <f aca="false">ROUND(F1139,0)</f>
        <v>1</v>
      </c>
      <c r="I1139" s="0" t="n">
        <v>10</v>
      </c>
      <c r="J1139" s="0" t="n">
        <v>1</v>
      </c>
      <c r="K1139" s="0" t="n">
        <v>1.95</v>
      </c>
      <c r="L1139" s="0" t="n">
        <v>-1.95</v>
      </c>
      <c r="M1139" s="0" t="n">
        <f aca="false">IF(AND(J1139&lt;&gt;"",ABS(J1139-H1139)&lt;0.011),1,0)</f>
        <v>1</v>
      </c>
    </row>
    <row r="1140" customFormat="false" ht="15" hidden="false" customHeight="false" outlineLevel="0" collapsed="false">
      <c r="A1140" s="0" t="s">
        <v>15</v>
      </c>
      <c r="B1140" s="0" t="s">
        <v>403</v>
      </c>
      <c r="C1140" s="0" t="s">
        <v>30</v>
      </c>
      <c r="D1140" s="0" t="s">
        <v>273</v>
      </c>
      <c r="E1140" s="0" t="n">
        <v>14</v>
      </c>
      <c r="F1140" s="0" t="n">
        <v>1</v>
      </c>
      <c r="G1140" s="0" t="n">
        <v>1</v>
      </c>
      <c r="H1140" s="0" t="n">
        <f aca="false">ROUND(F1140,0)</f>
        <v>1</v>
      </c>
      <c r="I1140" s="0" t="n">
        <v>16</v>
      </c>
      <c r="J1140" s="0" t="n">
        <v>1</v>
      </c>
      <c r="K1140" s="0" t="n">
        <v>7</v>
      </c>
      <c r="L1140" s="0" t="n">
        <v>-7</v>
      </c>
      <c r="M1140" s="0" t="n">
        <f aca="false">IF(AND(J1140&lt;&gt;"",ABS(J1140-H1140)&lt;0.011),1,0)</f>
        <v>1</v>
      </c>
    </row>
    <row r="1141" customFormat="false" ht="15" hidden="false" customHeight="false" outlineLevel="0" collapsed="false">
      <c r="A1141" s="0" t="s">
        <v>15</v>
      </c>
      <c r="B1141" s="0" t="s">
        <v>403</v>
      </c>
      <c r="C1141" s="0" t="s">
        <v>102</v>
      </c>
      <c r="D1141" s="0" t="s">
        <v>54</v>
      </c>
      <c r="E1141" s="0" t="n">
        <v>5.9</v>
      </c>
      <c r="F1141" s="0" t="n">
        <v>1</v>
      </c>
      <c r="G1141" s="0" t="n">
        <v>1</v>
      </c>
      <c r="H1141" s="0" t="n">
        <f aca="false">ROUND(F1141,0)</f>
        <v>1</v>
      </c>
      <c r="I1141" s="0" t="n">
        <v>26</v>
      </c>
      <c r="J1141" s="0" t="n">
        <v>1</v>
      </c>
      <c r="K1141" s="0" t="n">
        <v>2.95</v>
      </c>
      <c r="L1141" s="0" t="n">
        <v>-2.95</v>
      </c>
      <c r="M1141" s="0" t="n">
        <f aca="false">IF(AND(J1141&lt;&gt;"",ABS(J1141-H1141)&lt;0.011),1,0)</f>
        <v>1</v>
      </c>
    </row>
    <row r="1142" customFormat="false" ht="15" hidden="false" customHeight="false" outlineLevel="0" collapsed="false">
      <c r="A1142" s="0" t="s">
        <v>15</v>
      </c>
      <c r="B1142" s="0" t="s">
        <v>403</v>
      </c>
      <c r="C1142" s="0" t="s">
        <v>102</v>
      </c>
      <c r="D1142" s="0" t="s">
        <v>333</v>
      </c>
      <c r="E1142" s="0" t="n">
        <v>36</v>
      </c>
      <c r="F1142" s="0" t="n">
        <v>1</v>
      </c>
      <c r="G1142" s="0" t="n">
        <v>1</v>
      </c>
      <c r="H1142" s="0" t="n">
        <f aca="false">ROUND(F1142,0)</f>
        <v>1</v>
      </c>
      <c r="I1142" s="0" t="n">
        <v>26</v>
      </c>
      <c r="J1142" s="0" t="n">
        <v>1</v>
      </c>
      <c r="K1142" s="0" t="n">
        <v>18</v>
      </c>
      <c r="L1142" s="0" t="n">
        <v>-18</v>
      </c>
      <c r="M1142" s="0" t="n">
        <f aca="false">IF(AND(J1142&lt;&gt;"",ABS(J1142-H1142)&lt;0.011),1,0)</f>
        <v>1</v>
      </c>
    </row>
    <row r="1143" customFormat="false" ht="15" hidden="false" customHeight="false" outlineLevel="0" collapsed="false">
      <c r="A1143" s="0" t="s">
        <v>15</v>
      </c>
      <c r="B1143" s="0" t="s">
        <v>403</v>
      </c>
      <c r="C1143" s="0" t="s">
        <v>102</v>
      </c>
      <c r="D1143" s="0" t="s">
        <v>73</v>
      </c>
      <c r="E1143" s="0" t="n">
        <v>8.9</v>
      </c>
      <c r="F1143" s="0" t="n">
        <v>1</v>
      </c>
      <c r="G1143" s="0" t="n">
        <v>1</v>
      </c>
      <c r="H1143" s="0" t="n">
        <f aca="false">ROUND(F1143,0)</f>
        <v>1</v>
      </c>
      <c r="I1143" s="0" t="n">
        <v>26</v>
      </c>
      <c r="J1143" s="0" t="n">
        <v>1</v>
      </c>
      <c r="K1143" s="0" t="n">
        <v>4.45</v>
      </c>
      <c r="L1143" s="0" t="n">
        <v>-4.45</v>
      </c>
      <c r="M1143" s="0" t="n">
        <f aca="false">IF(AND(J1143&lt;&gt;"",ABS(J1143-H1143)&lt;0.011),1,0)</f>
        <v>1</v>
      </c>
    </row>
    <row r="1144" customFormat="false" ht="15" hidden="false" customHeight="false" outlineLevel="0" collapsed="false">
      <c r="A1144" s="0" t="s">
        <v>15</v>
      </c>
      <c r="B1144" s="0" t="s">
        <v>403</v>
      </c>
      <c r="C1144" s="0" t="s">
        <v>102</v>
      </c>
      <c r="D1144" s="0" t="s">
        <v>106</v>
      </c>
      <c r="E1144" s="0" t="n">
        <v>4.7</v>
      </c>
      <c r="F1144" s="0" t="n">
        <v>1</v>
      </c>
      <c r="G1144" s="0" t="n">
        <v>1</v>
      </c>
      <c r="H1144" s="0" t="n">
        <f aca="false">ROUND(F1144,0)</f>
        <v>1</v>
      </c>
      <c r="I1144" s="0" t="n">
        <v>26</v>
      </c>
      <c r="J1144" s="0" t="n">
        <v>1</v>
      </c>
      <c r="K1144" s="0" t="n">
        <v>2.35</v>
      </c>
      <c r="L1144" s="0" t="n">
        <v>-2.35</v>
      </c>
      <c r="M1144" s="0" t="n">
        <f aca="false">IF(AND(J1144&lt;&gt;"",ABS(J1144-H1144)&lt;0.011),1,0)</f>
        <v>1</v>
      </c>
    </row>
    <row r="1145" customFormat="false" ht="15" hidden="false" customHeight="false" outlineLevel="0" collapsed="false">
      <c r="A1145" s="0" t="s">
        <v>15</v>
      </c>
      <c r="B1145" s="0" t="s">
        <v>403</v>
      </c>
      <c r="C1145" s="0" t="s">
        <v>102</v>
      </c>
      <c r="D1145" s="0" t="s">
        <v>32</v>
      </c>
      <c r="E1145" s="0" t="n">
        <v>2.2</v>
      </c>
      <c r="F1145" s="0" t="n">
        <v>1</v>
      </c>
      <c r="G1145" s="0" t="n">
        <v>1</v>
      </c>
      <c r="H1145" s="0" t="n">
        <f aca="false">ROUND(F1145,0)</f>
        <v>1</v>
      </c>
      <c r="I1145" s="0" t="n">
        <v>26</v>
      </c>
      <c r="J1145" s="0" t="n">
        <v>1</v>
      </c>
      <c r="K1145" s="0" t="n">
        <v>1.1</v>
      </c>
      <c r="L1145" s="0" t="n">
        <v>-1.1</v>
      </c>
      <c r="M1145" s="0" t="n">
        <f aca="false">IF(AND(J1145&lt;&gt;"",ABS(J1145-H1145)&lt;0.011),1,0)</f>
        <v>1</v>
      </c>
    </row>
    <row r="1146" customFormat="false" ht="15" hidden="false" customHeight="false" outlineLevel="0" collapsed="false">
      <c r="A1146" s="0" t="s">
        <v>15</v>
      </c>
      <c r="B1146" s="0" t="s">
        <v>403</v>
      </c>
      <c r="C1146" s="0" t="s">
        <v>102</v>
      </c>
      <c r="D1146" s="0" t="s">
        <v>122</v>
      </c>
      <c r="E1146" s="0" t="n">
        <v>4.9</v>
      </c>
      <c r="F1146" s="0" t="n">
        <v>1</v>
      </c>
      <c r="G1146" s="0" t="n">
        <v>1</v>
      </c>
      <c r="H1146" s="0" t="n">
        <f aca="false">ROUND(F1146,0)</f>
        <v>1</v>
      </c>
      <c r="I1146" s="0" t="n">
        <v>26</v>
      </c>
      <c r="J1146" s="0" t="n">
        <v>1</v>
      </c>
      <c r="K1146" s="0" t="n">
        <v>2.45</v>
      </c>
      <c r="L1146" s="0" t="n">
        <v>-2.45</v>
      </c>
      <c r="M1146" s="0" t="n">
        <f aca="false">IF(AND(J1146&lt;&gt;"",ABS(J1146-H1146)&lt;0.011),1,0)</f>
        <v>1</v>
      </c>
    </row>
    <row r="1147" customFormat="false" ht="15" hidden="false" customHeight="false" outlineLevel="0" collapsed="false">
      <c r="A1147" s="0" t="s">
        <v>15</v>
      </c>
      <c r="B1147" s="0" t="s">
        <v>403</v>
      </c>
      <c r="C1147" s="0" t="s">
        <v>102</v>
      </c>
      <c r="D1147" s="0" t="s">
        <v>57</v>
      </c>
      <c r="E1147" s="0" t="n">
        <v>8.7</v>
      </c>
      <c r="F1147" s="0" t="n">
        <v>1</v>
      </c>
      <c r="G1147" s="0" t="n">
        <v>1</v>
      </c>
      <c r="H1147" s="0" t="n">
        <f aca="false">ROUND(F1147,0)</f>
        <v>1</v>
      </c>
      <c r="I1147" s="0" t="n">
        <v>26</v>
      </c>
      <c r="J1147" s="0" t="n">
        <v>1</v>
      </c>
      <c r="K1147" s="0" t="n">
        <v>4.35</v>
      </c>
      <c r="L1147" s="0" t="n">
        <v>-4.35</v>
      </c>
      <c r="M1147" s="0" t="n">
        <f aca="false">IF(AND(J1147&lt;&gt;"",ABS(J1147-H1147)&lt;0.011),1,0)</f>
        <v>1</v>
      </c>
    </row>
    <row r="1148" customFormat="false" ht="15" hidden="false" customHeight="false" outlineLevel="0" collapsed="false">
      <c r="A1148" s="0" t="s">
        <v>15</v>
      </c>
      <c r="B1148" s="0" t="s">
        <v>403</v>
      </c>
      <c r="C1148" s="0" t="s">
        <v>102</v>
      </c>
      <c r="D1148" s="0" t="s">
        <v>176</v>
      </c>
      <c r="E1148" s="0" t="n">
        <v>5.9</v>
      </c>
      <c r="F1148" s="0" t="n">
        <v>1</v>
      </c>
      <c r="G1148" s="0" t="n">
        <v>1</v>
      </c>
      <c r="H1148" s="0" t="n">
        <f aca="false">ROUND(F1148,0)</f>
        <v>1</v>
      </c>
      <c r="I1148" s="0" t="n">
        <v>26</v>
      </c>
      <c r="J1148" s="0" t="n">
        <v>1</v>
      </c>
      <c r="K1148" s="0" t="n">
        <v>2.95</v>
      </c>
      <c r="L1148" s="0" t="n">
        <v>-2.95</v>
      </c>
      <c r="M1148" s="0" t="n">
        <f aca="false">IF(AND(J1148&lt;&gt;"",ABS(J1148-H1148)&lt;0.011),1,0)</f>
        <v>1</v>
      </c>
    </row>
    <row r="1149" customFormat="false" ht="15" hidden="false" customHeight="false" outlineLevel="0" collapsed="false">
      <c r="A1149" s="0" t="s">
        <v>15</v>
      </c>
      <c r="B1149" s="0" t="s">
        <v>403</v>
      </c>
      <c r="C1149" s="0" t="s">
        <v>102</v>
      </c>
      <c r="D1149" s="0" t="s">
        <v>184</v>
      </c>
      <c r="E1149" s="0" t="n">
        <v>8.9</v>
      </c>
      <c r="F1149" s="0" t="n">
        <v>1</v>
      </c>
      <c r="G1149" s="0" t="n">
        <v>1</v>
      </c>
      <c r="H1149" s="0" t="n">
        <f aca="false">ROUND(F1149,0)</f>
        <v>1</v>
      </c>
      <c r="I1149" s="0" t="n">
        <v>26</v>
      </c>
      <c r="J1149" s="0" t="n">
        <v>1</v>
      </c>
      <c r="K1149" s="0" t="n">
        <v>4.45</v>
      </c>
      <c r="L1149" s="0" t="n">
        <v>-4.45</v>
      </c>
      <c r="M1149" s="0" t="n">
        <f aca="false">IF(AND(J1149&lt;&gt;"",ABS(J1149-H1149)&lt;0.011),1,0)</f>
        <v>1</v>
      </c>
    </row>
    <row r="1150" customFormat="false" ht="15" hidden="false" customHeight="false" outlineLevel="0" collapsed="false">
      <c r="A1150" s="0" t="s">
        <v>15</v>
      </c>
      <c r="B1150" s="0" t="s">
        <v>403</v>
      </c>
      <c r="C1150" s="0" t="s">
        <v>102</v>
      </c>
      <c r="D1150" s="0" t="s">
        <v>402</v>
      </c>
      <c r="E1150" s="0" t="n">
        <v>5.9</v>
      </c>
      <c r="F1150" s="0" t="n">
        <v>1</v>
      </c>
      <c r="G1150" s="0" t="n">
        <v>1</v>
      </c>
      <c r="H1150" s="0" t="n">
        <f aca="false">ROUND(F1150,0)</f>
        <v>1</v>
      </c>
      <c r="I1150" s="0" t="n">
        <v>26</v>
      </c>
      <c r="J1150" s="0" t="n">
        <v>1</v>
      </c>
      <c r="K1150" s="0" t="n">
        <v>2.95</v>
      </c>
      <c r="L1150" s="0" t="n">
        <v>-2.95</v>
      </c>
      <c r="M1150" s="0" t="n">
        <f aca="false">IF(AND(J1150&lt;&gt;"",ABS(J1150-H1150)&lt;0.011),1,0)</f>
        <v>1</v>
      </c>
    </row>
    <row r="1151" customFormat="false" ht="15" hidden="false" customHeight="false" outlineLevel="0" collapsed="false">
      <c r="A1151" s="0" t="s">
        <v>15</v>
      </c>
      <c r="B1151" s="0" t="s">
        <v>403</v>
      </c>
      <c r="C1151" s="0" t="s">
        <v>172</v>
      </c>
      <c r="D1151" s="0" t="s">
        <v>52</v>
      </c>
      <c r="E1151" s="0" t="n">
        <v>19</v>
      </c>
      <c r="F1151" s="0" t="n">
        <v>1</v>
      </c>
      <c r="G1151" s="0" t="n">
        <v>1</v>
      </c>
      <c r="H1151" s="0" t="n">
        <f aca="false">ROUND(F1151,0)</f>
        <v>1</v>
      </c>
      <c r="I1151" s="0" t="n">
        <v>29</v>
      </c>
      <c r="J1151" s="0" t="n">
        <v>1</v>
      </c>
      <c r="K1151" s="0" t="n">
        <v>9.5</v>
      </c>
      <c r="L1151" s="0" t="n">
        <v>-9.5</v>
      </c>
      <c r="M1151" s="0" t="n">
        <f aca="false">IF(AND(J1151&lt;&gt;"",ABS(J1151-H1151)&lt;0.011),1,0)</f>
        <v>1</v>
      </c>
    </row>
    <row r="1152" customFormat="false" ht="15" hidden="false" customHeight="false" outlineLevel="0" collapsed="false">
      <c r="A1152" s="0" t="s">
        <v>15</v>
      </c>
      <c r="B1152" s="0" t="s">
        <v>403</v>
      </c>
      <c r="C1152" s="0" t="s">
        <v>172</v>
      </c>
      <c r="D1152" s="0" t="s">
        <v>211</v>
      </c>
      <c r="E1152" s="0" t="n">
        <v>8.3</v>
      </c>
      <c r="F1152" s="0" t="n">
        <v>1</v>
      </c>
      <c r="G1152" s="0" t="n">
        <v>1</v>
      </c>
      <c r="H1152" s="0" t="n">
        <f aca="false">ROUND(F1152,0)</f>
        <v>1</v>
      </c>
      <c r="I1152" s="0" t="n">
        <v>29</v>
      </c>
      <c r="J1152" s="0" t="n">
        <v>1</v>
      </c>
      <c r="K1152" s="0" t="n">
        <v>4.15</v>
      </c>
      <c r="L1152" s="0" t="n">
        <v>-4.15</v>
      </c>
      <c r="M1152" s="0" t="n">
        <f aca="false">IF(AND(J1152&lt;&gt;"",ABS(J1152-H1152)&lt;0.011),1,0)</f>
        <v>1</v>
      </c>
    </row>
    <row r="1153" customFormat="false" ht="15" hidden="false" customHeight="false" outlineLevel="0" collapsed="false">
      <c r="A1153" s="0" t="s">
        <v>15</v>
      </c>
      <c r="B1153" s="0" t="s">
        <v>403</v>
      </c>
      <c r="C1153" s="0" t="s">
        <v>172</v>
      </c>
      <c r="D1153" s="0" t="s">
        <v>88</v>
      </c>
      <c r="E1153" s="0" t="n">
        <v>3.9</v>
      </c>
      <c r="F1153" s="0" t="n">
        <v>1</v>
      </c>
      <c r="G1153" s="0" t="n">
        <v>1</v>
      </c>
      <c r="H1153" s="0" t="n">
        <f aca="false">ROUND(F1153,0)</f>
        <v>1</v>
      </c>
      <c r="I1153" s="0" t="n">
        <v>29</v>
      </c>
      <c r="J1153" s="0" t="n">
        <v>1</v>
      </c>
      <c r="K1153" s="0" t="n">
        <v>1.95</v>
      </c>
      <c r="L1153" s="0" t="n">
        <v>-1.95</v>
      </c>
      <c r="M1153" s="0" t="n">
        <f aca="false">IF(AND(J1153&lt;&gt;"",ABS(J1153-H1153)&lt;0.011),1,0)</f>
        <v>1</v>
      </c>
    </row>
    <row r="1154" customFormat="false" ht="15" hidden="false" customHeight="false" outlineLevel="0" collapsed="false">
      <c r="A1154" s="0" t="s">
        <v>15</v>
      </c>
      <c r="B1154" s="0" t="s">
        <v>403</v>
      </c>
      <c r="C1154" s="0" t="s">
        <v>172</v>
      </c>
      <c r="D1154" s="0" t="s">
        <v>237</v>
      </c>
      <c r="E1154" s="0" t="n">
        <v>3.2</v>
      </c>
      <c r="F1154" s="0" t="n">
        <v>1</v>
      </c>
      <c r="G1154" s="0" t="n">
        <v>1</v>
      </c>
      <c r="H1154" s="0" t="n">
        <f aca="false">ROUND(F1154,0)</f>
        <v>1</v>
      </c>
      <c r="I1154" s="0" t="n">
        <v>29</v>
      </c>
      <c r="J1154" s="0" t="n">
        <v>1</v>
      </c>
      <c r="K1154" s="0" t="n">
        <v>1.6</v>
      </c>
      <c r="L1154" s="0" t="n">
        <v>-1.6</v>
      </c>
      <c r="M1154" s="0" t="n">
        <f aca="false">IF(AND(J1154&lt;&gt;"",ABS(J1154-H1154)&lt;0.011),1,0)</f>
        <v>1</v>
      </c>
    </row>
    <row r="1155" customFormat="false" ht="15" hidden="false" customHeight="false" outlineLevel="0" collapsed="false">
      <c r="A1155" s="0" t="s">
        <v>15</v>
      </c>
      <c r="B1155" s="0" t="s">
        <v>403</v>
      </c>
      <c r="C1155" s="0" t="s">
        <v>85</v>
      </c>
      <c r="D1155" s="0" t="s">
        <v>259</v>
      </c>
      <c r="E1155" s="0" t="n">
        <v>29.9</v>
      </c>
      <c r="F1155" s="0" t="n">
        <v>1</v>
      </c>
      <c r="G1155" s="0" t="n">
        <v>1</v>
      </c>
      <c r="H1155" s="0" t="n">
        <f aca="false">ROUND(F1155,0)</f>
        <v>1</v>
      </c>
      <c r="I1155" s="0" t="n">
        <v>10</v>
      </c>
      <c r="J1155" s="0" t="n">
        <v>1</v>
      </c>
      <c r="K1155" s="0" t="n">
        <v>14.95</v>
      </c>
      <c r="L1155" s="0" t="n">
        <v>-14.95</v>
      </c>
      <c r="M1155" s="0" t="n">
        <f aca="false">IF(AND(J1155&lt;&gt;"",ABS(J1155-H1155)&lt;0.011),1,0)</f>
        <v>1</v>
      </c>
    </row>
    <row r="1156" customFormat="false" ht="15" hidden="false" customHeight="false" outlineLevel="0" collapsed="false">
      <c r="A1156" s="0" t="s">
        <v>15</v>
      </c>
      <c r="B1156" s="0" t="s">
        <v>403</v>
      </c>
      <c r="C1156" s="0" t="s">
        <v>85</v>
      </c>
      <c r="D1156" s="0" t="s">
        <v>49</v>
      </c>
      <c r="E1156" s="0" t="n">
        <v>17</v>
      </c>
      <c r="F1156" s="0" t="n">
        <v>3</v>
      </c>
      <c r="G1156" s="0" t="n">
        <v>1</v>
      </c>
      <c r="H1156" s="0" t="n">
        <f aca="false">ROUND(F1156,0)</f>
        <v>3</v>
      </c>
      <c r="I1156" s="0" t="n">
        <v>10</v>
      </c>
      <c r="J1156" s="0" t="n">
        <v>3</v>
      </c>
      <c r="K1156" s="0" t="n">
        <v>25.5</v>
      </c>
      <c r="L1156" s="0" t="n">
        <v>-25.5</v>
      </c>
      <c r="M1156" s="0" t="n">
        <f aca="false">IF(AND(J1156&lt;&gt;"",ABS(J1156-H1156)&lt;0.011),1,0)</f>
        <v>1</v>
      </c>
    </row>
    <row r="1157" customFormat="false" ht="15" hidden="false" customHeight="false" outlineLevel="0" collapsed="false">
      <c r="A1157" s="0" t="s">
        <v>15</v>
      </c>
      <c r="B1157" s="0" t="s">
        <v>403</v>
      </c>
      <c r="C1157" s="0" t="s">
        <v>85</v>
      </c>
      <c r="D1157" s="0" t="s">
        <v>180</v>
      </c>
      <c r="E1157" s="0" t="n">
        <v>25</v>
      </c>
      <c r="F1157" s="0" t="n">
        <v>1</v>
      </c>
      <c r="G1157" s="0" t="n">
        <v>1</v>
      </c>
      <c r="H1157" s="0" t="n">
        <f aca="false">ROUND(F1157,0)</f>
        <v>1</v>
      </c>
      <c r="I1157" s="0" t="n">
        <v>10</v>
      </c>
      <c r="J1157" s="0" t="n">
        <v>1</v>
      </c>
      <c r="K1157" s="0" t="n">
        <v>12.5</v>
      </c>
      <c r="L1157" s="0" t="n">
        <v>-12.5</v>
      </c>
      <c r="M1157" s="0" t="n">
        <f aca="false">IF(AND(J1157&lt;&gt;"",ABS(J1157-H1157)&lt;0.011),1,0)</f>
        <v>1</v>
      </c>
    </row>
    <row r="1158" customFormat="false" ht="15" hidden="false" customHeight="false" outlineLevel="0" collapsed="false">
      <c r="A1158" s="0" t="s">
        <v>15</v>
      </c>
      <c r="B1158" s="0" t="s">
        <v>404</v>
      </c>
      <c r="C1158" s="0" t="s">
        <v>19</v>
      </c>
      <c r="D1158" s="0" t="s">
        <v>232</v>
      </c>
      <c r="E1158" s="0" t="n">
        <v>2</v>
      </c>
      <c r="F1158" s="0" t="n">
        <v>1</v>
      </c>
      <c r="G1158" s="0" t="n">
        <v>1</v>
      </c>
      <c r="H1158" s="0" t="n">
        <f aca="false">ROUND(F1158,0)</f>
        <v>1</v>
      </c>
      <c r="I1158" s="0" t="n">
        <v>12</v>
      </c>
      <c r="J1158" s="0" t="n">
        <v>1</v>
      </c>
      <c r="K1158" s="0" t="n">
        <v>1</v>
      </c>
      <c r="L1158" s="0" t="n">
        <v>-1</v>
      </c>
      <c r="M1158" s="0" t="n">
        <f aca="false">IF(AND(J1158&lt;&gt;"",ABS(J1158-H1158)&lt;0.011),1,0)</f>
        <v>1</v>
      </c>
    </row>
    <row r="1159" customFormat="false" ht="15" hidden="false" customHeight="false" outlineLevel="0" collapsed="false">
      <c r="A1159" s="0" t="s">
        <v>15</v>
      </c>
      <c r="B1159" s="0" t="s">
        <v>404</v>
      </c>
      <c r="C1159" s="0" t="s">
        <v>19</v>
      </c>
      <c r="D1159" s="0" t="s">
        <v>84</v>
      </c>
      <c r="E1159" s="0" t="n">
        <v>19</v>
      </c>
      <c r="F1159" s="0" t="n">
        <v>1</v>
      </c>
      <c r="G1159" s="0" t="n">
        <v>1</v>
      </c>
      <c r="H1159" s="0" t="n">
        <f aca="false">ROUND(F1159,0)</f>
        <v>1</v>
      </c>
      <c r="I1159" s="0" t="n">
        <v>12</v>
      </c>
      <c r="J1159" s="0" t="n">
        <v>1</v>
      </c>
      <c r="K1159" s="0" t="n">
        <v>9.5</v>
      </c>
      <c r="L1159" s="0" t="n">
        <v>-9.5</v>
      </c>
      <c r="M1159" s="0" t="n">
        <f aca="false">IF(AND(J1159&lt;&gt;"",ABS(J1159-H1159)&lt;0.011),1,0)</f>
        <v>1</v>
      </c>
    </row>
    <row r="1160" customFormat="false" ht="15" hidden="false" customHeight="false" outlineLevel="0" collapsed="false">
      <c r="A1160" s="0" t="s">
        <v>15</v>
      </c>
      <c r="B1160" s="0" t="s">
        <v>404</v>
      </c>
      <c r="C1160" s="0" t="s">
        <v>19</v>
      </c>
      <c r="D1160" s="0" t="s">
        <v>315</v>
      </c>
      <c r="E1160" s="0" t="n">
        <v>2.9</v>
      </c>
      <c r="F1160" s="0" t="n">
        <v>1</v>
      </c>
      <c r="G1160" s="0" t="n">
        <v>1</v>
      </c>
      <c r="H1160" s="0" t="n">
        <f aca="false">ROUND(F1160,0)</f>
        <v>1</v>
      </c>
      <c r="I1160" s="0" t="n">
        <v>12</v>
      </c>
      <c r="J1160" s="0" t="n">
        <v>1</v>
      </c>
      <c r="K1160" s="0" t="n">
        <v>1.45</v>
      </c>
      <c r="L1160" s="0" t="n">
        <v>-1.45</v>
      </c>
      <c r="M1160" s="0" t="n">
        <f aca="false">IF(AND(J1160&lt;&gt;"",ABS(J1160-H1160)&lt;0.011),1,0)</f>
        <v>1</v>
      </c>
    </row>
    <row r="1161" customFormat="false" ht="15" hidden="false" customHeight="false" outlineLevel="0" collapsed="false">
      <c r="A1161" s="0" t="s">
        <v>15</v>
      </c>
      <c r="B1161" s="0" t="s">
        <v>404</v>
      </c>
      <c r="C1161" s="0" t="s">
        <v>19</v>
      </c>
      <c r="D1161" s="0" t="s">
        <v>88</v>
      </c>
      <c r="E1161" s="0" t="n">
        <v>3.9</v>
      </c>
      <c r="F1161" s="0" t="n">
        <v>1</v>
      </c>
      <c r="G1161" s="0" t="n">
        <v>1</v>
      </c>
      <c r="H1161" s="0" t="n">
        <f aca="false">ROUND(F1161,0)</f>
        <v>1</v>
      </c>
      <c r="I1161" s="0" t="n">
        <v>12</v>
      </c>
      <c r="J1161" s="0" t="n">
        <v>1</v>
      </c>
      <c r="K1161" s="0" t="n">
        <v>1.95</v>
      </c>
      <c r="L1161" s="0" t="n">
        <v>-1.95</v>
      </c>
      <c r="M1161" s="0" t="n">
        <f aca="false">IF(AND(J1161&lt;&gt;"",ABS(J1161-H1161)&lt;0.011),1,0)</f>
        <v>1</v>
      </c>
    </row>
    <row r="1162" customFormat="false" ht="15" hidden="false" customHeight="false" outlineLevel="0" collapsed="false">
      <c r="A1162" s="0" t="s">
        <v>15</v>
      </c>
      <c r="B1162" s="0" t="s">
        <v>404</v>
      </c>
      <c r="C1162" s="0" t="s">
        <v>19</v>
      </c>
      <c r="D1162" s="0" t="s">
        <v>76</v>
      </c>
      <c r="E1162" s="0" t="n">
        <v>18.6</v>
      </c>
      <c r="F1162" s="0" t="n">
        <v>1</v>
      </c>
      <c r="G1162" s="0" t="n">
        <v>1</v>
      </c>
      <c r="H1162" s="0" t="n">
        <f aca="false">ROUND(F1162,0)</f>
        <v>1</v>
      </c>
      <c r="I1162" s="0" t="n">
        <v>12</v>
      </c>
      <c r="J1162" s="0" t="n">
        <v>1</v>
      </c>
      <c r="K1162" s="0" t="n">
        <v>9.3</v>
      </c>
      <c r="L1162" s="0" t="n">
        <v>-9.3</v>
      </c>
      <c r="M1162" s="0" t="n">
        <f aca="false">IF(AND(J1162&lt;&gt;"",ABS(J1162-H1162)&lt;0.011),1,0)</f>
        <v>1</v>
      </c>
    </row>
    <row r="1163" customFormat="false" ht="15" hidden="false" customHeight="false" outlineLevel="0" collapsed="false">
      <c r="A1163" s="0" t="s">
        <v>15</v>
      </c>
      <c r="B1163" s="0" t="s">
        <v>404</v>
      </c>
      <c r="C1163" s="0" t="s">
        <v>19</v>
      </c>
      <c r="D1163" s="0" t="s">
        <v>71</v>
      </c>
      <c r="E1163" s="0" t="n">
        <v>3.6</v>
      </c>
      <c r="F1163" s="0" t="n">
        <v>1</v>
      </c>
      <c r="G1163" s="0" t="n">
        <v>1</v>
      </c>
      <c r="H1163" s="0" t="n">
        <f aca="false">ROUND(F1163,0)</f>
        <v>1</v>
      </c>
      <c r="I1163" s="0" t="n">
        <v>12</v>
      </c>
      <c r="J1163" s="0" t="n">
        <v>1</v>
      </c>
      <c r="K1163" s="0" t="n">
        <v>1.8</v>
      </c>
      <c r="L1163" s="0" t="n">
        <v>-1.8</v>
      </c>
      <c r="M1163" s="0" t="n">
        <f aca="false">IF(AND(J1163&lt;&gt;"",ABS(J1163-H1163)&lt;0.011),1,0)</f>
        <v>1</v>
      </c>
    </row>
    <row r="1164" customFormat="false" ht="15" hidden="false" customHeight="false" outlineLevel="0" collapsed="false">
      <c r="A1164" s="0" t="s">
        <v>15</v>
      </c>
      <c r="B1164" s="0" t="s">
        <v>405</v>
      </c>
      <c r="C1164" s="0" t="s">
        <v>30</v>
      </c>
      <c r="D1164" s="0" t="s">
        <v>261</v>
      </c>
      <c r="E1164" s="0" t="n">
        <v>24.9</v>
      </c>
      <c r="F1164" s="0" t="n">
        <v>1</v>
      </c>
      <c r="G1164" s="0" t="n">
        <v>1</v>
      </c>
      <c r="H1164" s="0" t="n">
        <f aca="false">ROUND(F1164,0)</f>
        <v>1</v>
      </c>
      <c r="I1164" s="0" t="n">
        <v>16</v>
      </c>
      <c r="J1164" s="0" t="n">
        <v>1</v>
      </c>
      <c r="K1164" s="0" t="n">
        <v>12.45</v>
      </c>
      <c r="L1164" s="0" t="n">
        <v>-12.45</v>
      </c>
      <c r="M1164" s="0" t="n">
        <f aca="false">IF(AND(J1164&lt;&gt;"",ABS(J1164-H1164)&lt;0.011),1,0)</f>
        <v>1</v>
      </c>
    </row>
    <row r="1165" customFormat="false" ht="15" hidden="false" customHeight="false" outlineLevel="0" collapsed="false">
      <c r="A1165" s="0" t="s">
        <v>15</v>
      </c>
      <c r="B1165" s="0" t="s">
        <v>405</v>
      </c>
      <c r="C1165" s="0" t="s">
        <v>30</v>
      </c>
      <c r="D1165" s="0" t="s">
        <v>78</v>
      </c>
      <c r="E1165" s="0" t="n">
        <v>18.6</v>
      </c>
      <c r="F1165" s="0" t="n">
        <v>1</v>
      </c>
      <c r="G1165" s="0" t="n">
        <v>1</v>
      </c>
      <c r="H1165" s="0" t="n">
        <f aca="false">ROUND(F1165,0)</f>
        <v>1</v>
      </c>
      <c r="I1165" s="0" t="n">
        <v>16</v>
      </c>
      <c r="J1165" s="0" t="n">
        <v>1</v>
      </c>
      <c r="K1165" s="0" t="n">
        <v>9.3</v>
      </c>
      <c r="L1165" s="0" t="n">
        <v>-9.3</v>
      </c>
      <c r="M1165" s="0" t="n">
        <f aca="false">IF(AND(J1165&lt;&gt;"",ABS(J1165-H1165)&lt;0.011),1,0)</f>
        <v>1</v>
      </c>
    </row>
    <row r="1166" customFormat="false" ht="15" hidden="false" customHeight="false" outlineLevel="0" collapsed="false">
      <c r="A1166" s="0" t="s">
        <v>15</v>
      </c>
      <c r="B1166" s="0" t="s">
        <v>405</v>
      </c>
      <c r="C1166" s="0" t="s">
        <v>30</v>
      </c>
      <c r="D1166" s="0" t="s">
        <v>230</v>
      </c>
      <c r="E1166" s="0" t="n">
        <v>9.6</v>
      </c>
      <c r="F1166" s="0" t="n">
        <v>1</v>
      </c>
      <c r="G1166" s="0" t="n">
        <v>1</v>
      </c>
      <c r="H1166" s="0" t="n">
        <f aca="false">ROUND(F1166,0)</f>
        <v>1</v>
      </c>
      <c r="I1166" s="0" t="n">
        <v>16</v>
      </c>
      <c r="J1166" s="0" t="n">
        <v>1</v>
      </c>
      <c r="K1166" s="0" t="n">
        <v>4.8</v>
      </c>
      <c r="L1166" s="0" t="n">
        <v>-4.8</v>
      </c>
      <c r="M1166" s="0" t="n">
        <f aca="false">IF(AND(J1166&lt;&gt;"",ABS(J1166-H1166)&lt;0.011),1,0)</f>
        <v>1</v>
      </c>
    </row>
    <row r="1167" customFormat="false" ht="15" hidden="false" customHeight="false" outlineLevel="0" collapsed="false">
      <c r="A1167" s="0" t="s">
        <v>15</v>
      </c>
      <c r="B1167" s="0" t="s">
        <v>405</v>
      </c>
      <c r="C1167" s="0" t="s">
        <v>30</v>
      </c>
      <c r="D1167" s="0" t="s">
        <v>169</v>
      </c>
      <c r="E1167" s="0" t="n">
        <v>10.9</v>
      </c>
      <c r="F1167" s="0" t="n">
        <v>1</v>
      </c>
      <c r="G1167" s="0" t="n">
        <v>1</v>
      </c>
      <c r="H1167" s="0" t="n">
        <f aca="false">ROUND(F1167,0)</f>
        <v>1</v>
      </c>
      <c r="I1167" s="0" t="n">
        <v>16</v>
      </c>
      <c r="J1167" s="0" t="n">
        <v>1</v>
      </c>
      <c r="K1167" s="0" t="n">
        <v>5.45</v>
      </c>
      <c r="L1167" s="0" t="n">
        <v>-5.45</v>
      </c>
      <c r="M1167" s="0" t="n">
        <f aca="false">IF(AND(J1167&lt;&gt;"",ABS(J1167-H1167)&lt;0.011),1,0)</f>
        <v>1</v>
      </c>
    </row>
    <row r="1168" customFormat="false" ht="15" hidden="false" customHeight="false" outlineLevel="0" collapsed="false">
      <c r="A1168" s="0" t="s">
        <v>15</v>
      </c>
      <c r="B1168" s="0" t="s">
        <v>405</v>
      </c>
      <c r="C1168" s="0" t="s">
        <v>30</v>
      </c>
      <c r="D1168" s="0" t="s">
        <v>407</v>
      </c>
      <c r="E1168" s="0" t="n">
        <v>25</v>
      </c>
      <c r="F1168" s="0" t="n">
        <v>1</v>
      </c>
      <c r="G1168" s="0" t="n">
        <v>1</v>
      </c>
      <c r="H1168" s="0" t="n">
        <f aca="false">ROUND(F1168,0)</f>
        <v>1</v>
      </c>
      <c r="I1168" s="0" t="n">
        <v>16</v>
      </c>
      <c r="J1168" s="0" t="n">
        <v>1</v>
      </c>
      <c r="K1168" s="0" t="n">
        <v>12.5</v>
      </c>
      <c r="L1168" s="0" t="n">
        <v>-12.5</v>
      </c>
      <c r="M1168" s="0" t="n">
        <f aca="false">IF(AND(J1168&lt;&gt;"",ABS(J1168-H1168)&lt;0.011),1,0)</f>
        <v>1</v>
      </c>
    </row>
    <row r="1169" customFormat="false" ht="15" hidden="false" customHeight="false" outlineLevel="0" collapsed="false">
      <c r="A1169" s="0" t="s">
        <v>15</v>
      </c>
      <c r="B1169" s="0" t="s">
        <v>405</v>
      </c>
      <c r="C1169" s="0" t="s">
        <v>102</v>
      </c>
      <c r="D1169" s="0" t="s">
        <v>45</v>
      </c>
      <c r="E1169" s="0" t="n">
        <v>18.6</v>
      </c>
      <c r="F1169" s="0" t="n">
        <v>1</v>
      </c>
      <c r="G1169" s="0" t="n">
        <v>1</v>
      </c>
      <c r="H1169" s="0" t="n">
        <f aca="false">ROUND(F1169,0)</f>
        <v>1</v>
      </c>
      <c r="I1169" s="0" t="n">
        <v>26</v>
      </c>
      <c r="J1169" s="0" t="n">
        <v>1</v>
      </c>
      <c r="K1169" s="0" t="n">
        <v>9.3</v>
      </c>
      <c r="L1169" s="0" t="n">
        <v>-9.3</v>
      </c>
      <c r="M1169" s="0" t="n">
        <f aca="false">IF(AND(J1169&lt;&gt;"",ABS(J1169-H1169)&lt;0.011),1,0)</f>
        <v>1</v>
      </c>
    </row>
    <row r="1170" customFormat="false" ht="15" hidden="false" customHeight="false" outlineLevel="0" collapsed="false">
      <c r="A1170" s="0" t="s">
        <v>15</v>
      </c>
      <c r="B1170" s="0" t="s">
        <v>405</v>
      </c>
      <c r="C1170" s="0" t="s">
        <v>102</v>
      </c>
      <c r="D1170" s="0" t="s">
        <v>47</v>
      </c>
      <c r="E1170" s="0" t="n">
        <v>18.6</v>
      </c>
      <c r="F1170" s="0" t="n">
        <v>1</v>
      </c>
      <c r="G1170" s="0" t="n">
        <v>1</v>
      </c>
      <c r="H1170" s="0" t="n">
        <f aca="false">ROUND(F1170,0)</f>
        <v>1</v>
      </c>
      <c r="I1170" s="0" t="n">
        <v>26</v>
      </c>
      <c r="J1170" s="0" t="n">
        <v>1</v>
      </c>
      <c r="K1170" s="0" t="n">
        <v>9.3</v>
      </c>
      <c r="L1170" s="0" t="n">
        <v>-9.3</v>
      </c>
      <c r="M1170" s="0" t="n">
        <f aca="false">IF(AND(J1170&lt;&gt;"",ABS(J1170-H1170)&lt;0.011),1,0)</f>
        <v>1</v>
      </c>
    </row>
    <row r="1171" customFormat="false" ht="15" hidden="false" customHeight="false" outlineLevel="0" collapsed="false">
      <c r="A1171" s="0" t="s">
        <v>15</v>
      </c>
      <c r="B1171" s="0" t="s">
        <v>405</v>
      </c>
      <c r="C1171" s="0" t="s">
        <v>102</v>
      </c>
      <c r="D1171" s="0" t="s">
        <v>333</v>
      </c>
      <c r="E1171" s="0" t="n">
        <v>36</v>
      </c>
      <c r="F1171" s="0" t="n">
        <v>1</v>
      </c>
      <c r="G1171" s="0" t="n">
        <v>1</v>
      </c>
      <c r="H1171" s="0" t="n">
        <f aca="false">ROUND(F1171,0)</f>
        <v>1</v>
      </c>
      <c r="I1171" s="0" t="n">
        <v>26</v>
      </c>
      <c r="J1171" s="0" t="n">
        <v>1</v>
      </c>
      <c r="K1171" s="0" t="n">
        <v>18</v>
      </c>
      <c r="L1171" s="0" t="n">
        <v>-18</v>
      </c>
      <c r="M1171" s="0" t="n">
        <f aca="false">IF(AND(J1171&lt;&gt;"",ABS(J1171-H1171)&lt;0.011),1,0)</f>
        <v>1</v>
      </c>
    </row>
    <row r="1172" customFormat="false" ht="15" hidden="false" customHeight="false" outlineLevel="0" collapsed="false">
      <c r="A1172" s="0" t="s">
        <v>15</v>
      </c>
      <c r="B1172" s="0" t="s">
        <v>405</v>
      </c>
      <c r="C1172" s="0" t="s">
        <v>102</v>
      </c>
      <c r="D1172" s="0" t="s">
        <v>48</v>
      </c>
      <c r="E1172" s="0" t="n">
        <v>6.9</v>
      </c>
      <c r="F1172" s="0" t="n">
        <v>1</v>
      </c>
      <c r="G1172" s="0" t="n">
        <v>1</v>
      </c>
      <c r="H1172" s="0" t="n">
        <f aca="false">ROUND(F1172,0)</f>
        <v>1</v>
      </c>
      <c r="I1172" s="0" t="n">
        <v>26</v>
      </c>
      <c r="J1172" s="0" t="n">
        <v>1</v>
      </c>
      <c r="K1172" s="0" t="n">
        <v>3.45</v>
      </c>
      <c r="L1172" s="0" t="n">
        <v>-3.45</v>
      </c>
      <c r="M1172" s="0" t="n">
        <f aca="false">IF(AND(J1172&lt;&gt;"",ABS(J1172-H1172)&lt;0.011),1,0)</f>
        <v>1</v>
      </c>
    </row>
    <row r="1173" customFormat="false" ht="15" hidden="false" customHeight="false" outlineLevel="0" collapsed="false">
      <c r="A1173" s="0" t="s">
        <v>15</v>
      </c>
      <c r="B1173" s="0" t="s">
        <v>405</v>
      </c>
      <c r="C1173" s="0" t="s">
        <v>102</v>
      </c>
      <c r="D1173" s="0" t="s">
        <v>56</v>
      </c>
      <c r="E1173" s="0" t="n">
        <v>5.2</v>
      </c>
      <c r="F1173" s="0" t="n">
        <v>1</v>
      </c>
      <c r="G1173" s="0" t="n">
        <v>1</v>
      </c>
      <c r="H1173" s="0" t="n">
        <f aca="false">ROUND(F1173,0)</f>
        <v>1</v>
      </c>
      <c r="I1173" s="0" t="n">
        <v>26</v>
      </c>
      <c r="J1173" s="0" t="n">
        <v>1</v>
      </c>
      <c r="K1173" s="0" t="n">
        <v>2.6</v>
      </c>
      <c r="L1173" s="0" t="n">
        <v>-2.6</v>
      </c>
      <c r="M1173" s="0" t="n">
        <f aca="false">IF(AND(J1173&lt;&gt;"",ABS(J1173-H1173)&lt;0.011),1,0)</f>
        <v>1</v>
      </c>
    </row>
    <row r="1174" customFormat="false" ht="15" hidden="false" customHeight="false" outlineLevel="0" collapsed="false">
      <c r="A1174" s="0" t="s">
        <v>15</v>
      </c>
      <c r="B1174" s="0" t="s">
        <v>405</v>
      </c>
      <c r="C1174" s="0" t="s">
        <v>102</v>
      </c>
      <c r="D1174" s="0" t="s">
        <v>89</v>
      </c>
      <c r="E1174" s="0" t="n">
        <v>3.9</v>
      </c>
      <c r="F1174" s="0" t="n">
        <v>1</v>
      </c>
      <c r="G1174" s="0" t="n">
        <v>1</v>
      </c>
      <c r="H1174" s="0" t="n">
        <f aca="false">ROUND(F1174,0)</f>
        <v>1</v>
      </c>
      <c r="I1174" s="0" t="n">
        <v>26</v>
      </c>
      <c r="J1174" s="0" t="n">
        <v>1</v>
      </c>
      <c r="K1174" s="0" t="n">
        <v>1.95</v>
      </c>
      <c r="L1174" s="0" t="n">
        <v>-1.95</v>
      </c>
      <c r="M1174" s="0" t="n">
        <f aca="false">IF(AND(J1174&lt;&gt;"",ABS(J1174-H1174)&lt;0.011),1,0)</f>
        <v>1</v>
      </c>
    </row>
    <row r="1175" customFormat="false" ht="15" hidden="false" customHeight="false" outlineLevel="0" collapsed="false">
      <c r="A1175" s="0" t="s">
        <v>15</v>
      </c>
      <c r="B1175" s="0" t="s">
        <v>405</v>
      </c>
      <c r="C1175" s="0" t="s">
        <v>102</v>
      </c>
      <c r="D1175" s="0" t="s">
        <v>228</v>
      </c>
      <c r="E1175" s="0" t="n">
        <v>4.5</v>
      </c>
      <c r="F1175" s="0" t="n">
        <v>1</v>
      </c>
      <c r="G1175" s="0" t="n">
        <v>1</v>
      </c>
      <c r="H1175" s="0" t="n">
        <f aca="false">ROUND(F1175,0)</f>
        <v>1</v>
      </c>
      <c r="I1175" s="0" t="n">
        <v>26</v>
      </c>
      <c r="J1175" s="0" t="n">
        <v>1</v>
      </c>
      <c r="K1175" s="0" t="n">
        <v>2.25</v>
      </c>
      <c r="L1175" s="0" t="n">
        <v>-2.25</v>
      </c>
      <c r="M1175" s="0" t="n">
        <f aca="false">IF(AND(J1175&lt;&gt;"",ABS(J1175-H1175)&lt;0.011),1,0)</f>
        <v>1</v>
      </c>
    </row>
    <row r="1176" customFormat="false" ht="15" hidden="false" customHeight="false" outlineLevel="0" collapsed="false">
      <c r="A1176" s="0" t="s">
        <v>15</v>
      </c>
      <c r="B1176" s="0" t="s">
        <v>405</v>
      </c>
      <c r="C1176" s="0" t="s">
        <v>102</v>
      </c>
      <c r="D1176" s="0" t="s">
        <v>24</v>
      </c>
      <c r="E1176" s="0" t="n">
        <v>3.9</v>
      </c>
      <c r="F1176" s="0" t="n">
        <v>1</v>
      </c>
      <c r="G1176" s="0" t="n">
        <v>1</v>
      </c>
      <c r="H1176" s="0" t="n">
        <f aca="false">ROUND(F1176,0)</f>
        <v>1</v>
      </c>
      <c r="I1176" s="0" t="n">
        <v>26</v>
      </c>
      <c r="J1176" s="0" t="n">
        <v>1</v>
      </c>
      <c r="K1176" s="0" t="n">
        <v>1.95</v>
      </c>
      <c r="L1176" s="0" t="n">
        <v>-1.95</v>
      </c>
      <c r="M1176" s="0" t="n">
        <f aca="false">IF(AND(J1176&lt;&gt;"",ABS(J1176-H1176)&lt;0.011),1,0)</f>
        <v>1</v>
      </c>
    </row>
    <row r="1177" customFormat="false" ht="15" hidden="false" customHeight="false" outlineLevel="0" collapsed="false">
      <c r="A1177" s="0" t="s">
        <v>15</v>
      </c>
      <c r="B1177" s="0" t="s">
        <v>405</v>
      </c>
      <c r="C1177" s="0" t="s">
        <v>219</v>
      </c>
      <c r="D1177" s="0" t="s">
        <v>54</v>
      </c>
      <c r="E1177" s="0" t="n">
        <v>5.9</v>
      </c>
      <c r="F1177" s="0" t="n">
        <v>1</v>
      </c>
      <c r="G1177" s="0" t="n">
        <v>1</v>
      </c>
      <c r="H1177" s="0" t="n">
        <f aca="false">ROUND(F1177,0)</f>
        <v>1</v>
      </c>
      <c r="I1177" s="0" t="n">
        <v>28</v>
      </c>
      <c r="J1177" s="0" t="n">
        <v>1</v>
      </c>
      <c r="K1177" s="0" t="n">
        <v>2.95</v>
      </c>
      <c r="L1177" s="0" t="n">
        <v>-2.95</v>
      </c>
      <c r="M1177" s="0" t="n">
        <f aca="false">IF(AND(J1177&lt;&gt;"",ABS(J1177-H1177)&lt;0.011),1,0)</f>
        <v>1</v>
      </c>
    </row>
    <row r="1178" customFormat="false" ht="15" hidden="false" customHeight="false" outlineLevel="0" collapsed="false">
      <c r="A1178" s="0" t="s">
        <v>15</v>
      </c>
      <c r="B1178" s="0" t="s">
        <v>405</v>
      </c>
      <c r="C1178" s="0" t="s">
        <v>219</v>
      </c>
      <c r="D1178" s="0" t="s">
        <v>242</v>
      </c>
      <c r="E1178" s="0" t="n">
        <v>36</v>
      </c>
      <c r="F1178" s="0" t="n">
        <v>1</v>
      </c>
      <c r="G1178" s="0" t="n">
        <v>1</v>
      </c>
      <c r="H1178" s="0" t="n">
        <f aca="false">ROUND(F1178,0)</f>
        <v>1</v>
      </c>
      <c r="I1178" s="0" t="n">
        <v>28</v>
      </c>
      <c r="J1178" s="0" t="n">
        <v>1</v>
      </c>
      <c r="K1178" s="0" t="n">
        <v>18</v>
      </c>
      <c r="L1178" s="0" t="n">
        <v>-18</v>
      </c>
      <c r="M1178" s="0" t="n">
        <f aca="false">IF(AND(J1178&lt;&gt;"",ABS(J1178-H1178)&lt;0.011),1,0)</f>
        <v>1</v>
      </c>
    </row>
    <row r="1179" customFormat="false" ht="15" hidden="false" customHeight="false" outlineLevel="0" collapsed="false">
      <c r="A1179" s="0" t="s">
        <v>15</v>
      </c>
      <c r="B1179" s="0" t="s">
        <v>405</v>
      </c>
      <c r="C1179" s="0" t="s">
        <v>219</v>
      </c>
      <c r="D1179" s="0" t="s">
        <v>86</v>
      </c>
      <c r="E1179" s="0" t="n">
        <v>10.5</v>
      </c>
      <c r="F1179" s="0" t="n">
        <v>1</v>
      </c>
      <c r="G1179" s="0" t="n">
        <v>1</v>
      </c>
      <c r="H1179" s="0" t="n">
        <f aca="false">ROUND(F1179,0)</f>
        <v>1</v>
      </c>
      <c r="I1179" s="0" t="n">
        <v>28</v>
      </c>
      <c r="J1179" s="0" t="n">
        <v>1</v>
      </c>
      <c r="K1179" s="0" t="n">
        <v>5.25</v>
      </c>
      <c r="L1179" s="0" t="n">
        <v>-5.25</v>
      </c>
      <c r="M1179" s="0" t="n">
        <f aca="false">IF(AND(J1179&lt;&gt;"",ABS(J1179-H1179)&lt;0.011),1,0)</f>
        <v>1</v>
      </c>
    </row>
    <row r="1180" customFormat="false" ht="15" hidden="false" customHeight="false" outlineLevel="0" collapsed="false">
      <c r="A1180" s="0" t="s">
        <v>15</v>
      </c>
      <c r="B1180" s="0" t="s">
        <v>405</v>
      </c>
      <c r="C1180" s="0" t="s">
        <v>219</v>
      </c>
      <c r="D1180" s="0" t="s">
        <v>140</v>
      </c>
      <c r="E1180" s="0" t="n">
        <v>3.9</v>
      </c>
      <c r="F1180" s="0" t="n">
        <v>1</v>
      </c>
      <c r="G1180" s="0" t="n">
        <v>1</v>
      </c>
      <c r="H1180" s="0" t="n">
        <f aca="false">ROUND(F1180,0)</f>
        <v>1</v>
      </c>
      <c r="I1180" s="0" t="n">
        <v>28</v>
      </c>
      <c r="J1180" s="0" t="n">
        <v>1</v>
      </c>
      <c r="K1180" s="0" t="n">
        <v>1.95</v>
      </c>
      <c r="L1180" s="0" t="n">
        <v>-1.95</v>
      </c>
      <c r="M1180" s="0" t="n">
        <f aca="false">IF(AND(J1180&lt;&gt;"",ABS(J1180-H1180)&lt;0.011),1,0)</f>
        <v>1</v>
      </c>
    </row>
    <row r="1181" customFormat="false" ht="15" hidden="false" customHeight="false" outlineLevel="0" collapsed="false">
      <c r="A1181" s="0" t="s">
        <v>15</v>
      </c>
      <c r="B1181" s="0" t="s">
        <v>405</v>
      </c>
      <c r="C1181" s="0" t="s">
        <v>219</v>
      </c>
      <c r="D1181" s="0" t="s">
        <v>164</v>
      </c>
      <c r="E1181" s="0" t="n">
        <v>27.8</v>
      </c>
      <c r="F1181" s="0" t="n">
        <v>1</v>
      </c>
      <c r="G1181" s="0" t="n">
        <v>1</v>
      </c>
      <c r="H1181" s="0" t="n">
        <f aca="false">ROUND(F1181,0)</f>
        <v>1</v>
      </c>
      <c r="I1181" s="0" t="n">
        <v>28</v>
      </c>
      <c r="J1181" s="0" t="n">
        <v>1</v>
      </c>
      <c r="K1181" s="0" t="n">
        <v>13.9</v>
      </c>
      <c r="L1181" s="0" t="n">
        <v>-13.9</v>
      </c>
      <c r="M1181" s="0" t="n">
        <f aca="false">IF(AND(J1181&lt;&gt;"",ABS(J1181-H1181)&lt;0.011),1,0)</f>
        <v>1</v>
      </c>
    </row>
    <row r="1182" customFormat="false" ht="15" hidden="false" customHeight="false" outlineLevel="0" collapsed="false">
      <c r="A1182" s="0" t="s">
        <v>15</v>
      </c>
      <c r="B1182" s="0" t="s">
        <v>405</v>
      </c>
      <c r="C1182" s="0" t="s">
        <v>219</v>
      </c>
      <c r="D1182" s="0" t="s">
        <v>88</v>
      </c>
      <c r="E1182" s="0" t="n">
        <v>3.9</v>
      </c>
      <c r="F1182" s="0" t="n">
        <v>1</v>
      </c>
      <c r="G1182" s="0" t="n">
        <v>1</v>
      </c>
      <c r="H1182" s="0" t="n">
        <f aca="false">ROUND(F1182,0)</f>
        <v>1</v>
      </c>
      <c r="I1182" s="0" t="n">
        <v>28</v>
      </c>
      <c r="J1182" s="0" t="n">
        <v>1</v>
      </c>
      <c r="K1182" s="0" t="n">
        <v>1.95</v>
      </c>
      <c r="L1182" s="0" t="n">
        <v>-1.95</v>
      </c>
      <c r="M1182" s="0" t="n">
        <f aca="false">IF(AND(J1182&lt;&gt;"",ABS(J1182-H1182)&lt;0.011),1,0)</f>
        <v>1</v>
      </c>
    </row>
    <row r="1183" customFormat="false" ht="15" hidden="false" customHeight="false" outlineLevel="0" collapsed="false">
      <c r="A1183" s="0" t="s">
        <v>15</v>
      </c>
      <c r="B1183" s="0" t="s">
        <v>405</v>
      </c>
      <c r="C1183" s="0" t="s">
        <v>219</v>
      </c>
      <c r="D1183" s="0" t="s">
        <v>122</v>
      </c>
      <c r="E1183" s="0" t="n">
        <v>4.9</v>
      </c>
      <c r="F1183" s="0" t="n">
        <v>1</v>
      </c>
      <c r="G1183" s="0" t="n">
        <v>1</v>
      </c>
      <c r="H1183" s="0" t="n">
        <f aca="false">ROUND(F1183,0)</f>
        <v>1</v>
      </c>
      <c r="I1183" s="0" t="n">
        <v>28</v>
      </c>
      <c r="J1183" s="0" t="n">
        <v>1</v>
      </c>
      <c r="K1183" s="0" t="n">
        <v>2.45</v>
      </c>
      <c r="L1183" s="0" t="n">
        <v>-2.45</v>
      </c>
      <c r="M1183" s="0" t="n">
        <f aca="false">IF(AND(J1183&lt;&gt;"",ABS(J1183-H1183)&lt;0.011),1,0)</f>
        <v>1</v>
      </c>
    </row>
    <row r="1184" customFormat="false" ht="15" hidden="false" customHeight="false" outlineLevel="0" collapsed="false">
      <c r="A1184" s="0" t="s">
        <v>15</v>
      </c>
      <c r="B1184" s="0" t="s">
        <v>405</v>
      </c>
      <c r="C1184" s="0" t="s">
        <v>219</v>
      </c>
      <c r="D1184" s="0" t="s">
        <v>43</v>
      </c>
      <c r="E1184" s="0" t="n">
        <v>7.8</v>
      </c>
      <c r="F1184" s="0" t="n">
        <v>1</v>
      </c>
      <c r="G1184" s="0" t="n">
        <v>1</v>
      </c>
      <c r="H1184" s="0" t="n">
        <f aca="false">ROUND(F1184,0)</f>
        <v>1</v>
      </c>
      <c r="I1184" s="0" t="n">
        <v>28</v>
      </c>
      <c r="J1184" s="0" t="n">
        <v>1</v>
      </c>
      <c r="K1184" s="0" t="n">
        <v>3.9</v>
      </c>
      <c r="L1184" s="0" t="n">
        <v>-3.9</v>
      </c>
      <c r="M1184" s="0" t="n">
        <f aca="false">IF(AND(J1184&lt;&gt;"",ABS(J1184-H1184)&lt;0.011),1,0)</f>
        <v>1</v>
      </c>
    </row>
    <row r="1185" customFormat="false" ht="15" hidden="false" customHeight="false" outlineLevel="0" collapsed="false">
      <c r="A1185" s="0" t="s">
        <v>15</v>
      </c>
      <c r="B1185" s="0" t="s">
        <v>405</v>
      </c>
      <c r="C1185" s="0" t="s">
        <v>219</v>
      </c>
      <c r="D1185" s="0" t="s">
        <v>149</v>
      </c>
      <c r="E1185" s="0" t="n">
        <v>16.9</v>
      </c>
      <c r="F1185" s="0" t="n">
        <v>1</v>
      </c>
      <c r="G1185" s="0" t="n">
        <v>1</v>
      </c>
      <c r="H1185" s="0" t="n">
        <f aca="false">ROUND(F1185,0)</f>
        <v>1</v>
      </c>
      <c r="I1185" s="0" t="n">
        <v>28</v>
      </c>
      <c r="J1185" s="0" t="n">
        <v>1</v>
      </c>
      <c r="K1185" s="0" t="n">
        <v>8.45</v>
      </c>
      <c r="L1185" s="0" t="n">
        <v>-8.45</v>
      </c>
      <c r="M1185" s="0" t="n">
        <f aca="false">IF(AND(J1185&lt;&gt;"",ABS(J1185-H1185)&lt;0.011),1,0)</f>
        <v>1</v>
      </c>
    </row>
    <row r="1186" customFormat="false" ht="15" hidden="false" customHeight="false" outlineLevel="0" collapsed="false">
      <c r="A1186" s="0" t="s">
        <v>15</v>
      </c>
      <c r="B1186" s="0" t="s">
        <v>405</v>
      </c>
      <c r="C1186" s="0" t="s">
        <v>188</v>
      </c>
      <c r="D1186" s="0" t="s">
        <v>84</v>
      </c>
      <c r="E1186" s="0" t="n">
        <v>19</v>
      </c>
      <c r="F1186" s="0" t="n">
        <v>1</v>
      </c>
      <c r="G1186" s="0" t="n">
        <v>1</v>
      </c>
      <c r="H1186" s="0" t="n">
        <f aca="false">ROUND(F1186,0)</f>
        <v>1</v>
      </c>
      <c r="I1186" s="0" t="n">
        <v>9</v>
      </c>
      <c r="J1186" s="0" t="n">
        <v>1</v>
      </c>
      <c r="K1186" s="0" t="n">
        <v>9.5</v>
      </c>
      <c r="L1186" s="0" t="n">
        <v>-9.5</v>
      </c>
      <c r="M1186" s="0" t="n">
        <f aca="false">IF(AND(J1186&lt;&gt;"",ABS(J1186-H1186)&lt;0.011),1,0)</f>
        <v>1</v>
      </c>
    </row>
    <row r="1187" customFormat="false" ht="15" hidden="false" customHeight="false" outlineLevel="0" collapsed="false">
      <c r="A1187" s="0" t="s">
        <v>15</v>
      </c>
      <c r="B1187" s="0" t="s">
        <v>405</v>
      </c>
      <c r="C1187" s="0" t="s">
        <v>188</v>
      </c>
      <c r="D1187" s="0" t="s">
        <v>406</v>
      </c>
      <c r="E1187" s="0" t="n">
        <v>3.3</v>
      </c>
      <c r="F1187" s="0" t="n">
        <v>1</v>
      </c>
      <c r="G1187" s="0" t="n">
        <v>1</v>
      </c>
      <c r="H1187" s="0" t="n">
        <f aca="false">ROUND(F1187,0)</f>
        <v>1</v>
      </c>
      <c r="I1187" s="0" t="n">
        <v>9</v>
      </c>
      <c r="J1187" s="0" t="n">
        <v>1</v>
      </c>
      <c r="K1187" s="0" t="n">
        <v>1.65</v>
      </c>
      <c r="L1187" s="0" t="n">
        <v>-1.65</v>
      </c>
      <c r="M1187" s="0" t="n">
        <f aca="false">IF(AND(J1187&lt;&gt;"",ABS(J1187-H1187)&lt;0.011),1,0)</f>
        <v>1</v>
      </c>
    </row>
    <row r="1188" customFormat="false" ht="15" hidden="false" customHeight="false" outlineLevel="0" collapsed="false">
      <c r="A1188" s="0" t="s">
        <v>15</v>
      </c>
      <c r="B1188" s="0" t="s">
        <v>405</v>
      </c>
      <c r="C1188" s="0" t="s">
        <v>188</v>
      </c>
      <c r="D1188" s="0" t="s">
        <v>114</v>
      </c>
      <c r="E1188" s="0" t="n">
        <v>5.9</v>
      </c>
      <c r="F1188" s="0" t="n">
        <v>1</v>
      </c>
      <c r="G1188" s="0" t="n">
        <v>1</v>
      </c>
      <c r="H1188" s="0" t="n">
        <f aca="false">ROUND(F1188,0)</f>
        <v>1</v>
      </c>
      <c r="I1188" s="0" t="n">
        <v>9</v>
      </c>
      <c r="J1188" s="0" t="n">
        <v>1</v>
      </c>
      <c r="K1188" s="0" t="n">
        <v>2.95</v>
      </c>
      <c r="L1188" s="0" t="n">
        <v>-2.95</v>
      </c>
      <c r="M1188" s="0" t="n">
        <f aca="false">IF(AND(J1188&lt;&gt;"",ABS(J1188-H1188)&lt;0.011),1,0)</f>
        <v>1</v>
      </c>
    </row>
    <row r="1189" customFormat="false" ht="15" hidden="false" customHeight="false" outlineLevel="0" collapsed="false">
      <c r="A1189" s="0" t="s">
        <v>15</v>
      </c>
      <c r="B1189" s="0" t="s">
        <v>405</v>
      </c>
      <c r="C1189" s="0" t="s">
        <v>188</v>
      </c>
      <c r="D1189" s="0" t="s">
        <v>129</v>
      </c>
      <c r="E1189" s="0" t="n">
        <v>4.9</v>
      </c>
      <c r="F1189" s="0" t="n">
        <v>1</v>
      </c>
      <c r="G1189" s="0" t="n">
        <v>1</v>
      </c>
      <c r="H1189" s="0" t="n">
        <f aca="false">ROUND(F1189,0)</f>
        <v>1</v>
      </c>
      <c r="I1189" s="0" t="n">
        <v>9</v>
      </c>
      <c r="J1189" s="0" t="n">
        <v>1</v>
      </c>
      <c r="K1189" s="0" t="n">
        <v>2.45</v>
      </c>
      <c r="L1189" s="0" t="n">
        <v>-2.45</v>
      </c>
      <c r="M1189" s="0" t="n">
        <f aca="false">IF(AND(J1189&lt;&gt;"",ABS(J1189-H1189)&lt;0.011),1,0)</f>
        <v>1</v>
      </c>
    </row>
    <row r="1190" customFormat="false" ht="15" hidden="false" customHeight="false" outlineLevel="0" collapsed="false">
      <c r="A1190" s="0" t="s">
        <v>15</v>
      </c>
      <c r="B1190" s="0" t="s">
        <v>405</v>
      </c>
      <c r="C1190" s="0" t="s">
        <v>188</v>
      </c>
      <c r="D1190" s="0" t="s">
        <v>161</v>
      </c>
      <c r="E1190" s="0" t="n">
        <v>5.2</v>
      </c>
      <c r="F1190" s="0" t="n">
        <v>1</v>
      </c>
      <c r="G1190" s="0" t="n">
        <v>1</v>
      </c>
      <c r="H1190" s="0" t="n">
        <f aca="false">ROUND(F1190,0)</f>
        <v>1</v>
      </c>
      <c r="I1190" s="0" t="n">
        <v>9</v>
      </c>
      <c r="J1190" s="0" t="n">
        <v>1</v>
      </c>
      <c r="K1190" s="0" t="n">
        <v>2.6</v>
      </c>
      <c r="L1190" s="0" t="n">
        <v>-2.6</v>
      </c>
      <c r="M1190" s="0" t="n">
        <f aca="false">IF(AND(J1190&lt;&gt;"",ABS(J1190-H1190)&lt;0.011),1,0)</f>
        <v>1</v>
      </c>
    </row>
    <row r="1191" customFormat="false" ht="15" hidden="false" customHeight="false" outlineLevel="0" collapsed="false">
      <c r="A1191" s="0" t="s">
        <v>15</v>
      </c>
      <c r="B1191" s="0" t="s">
        <v>405</v>
      </c>
      <c r="C1191" s="0" t="s">
        <v>188</v>
      </c>
      <c r="D1191" s="0" t="s">
        <v>80</v>
      </c>
      <c r="E1191" s="0" t="n">
        <v>3.9</v>
      </c>
      <c r="F1191" s="0" t="n">
        <v>3</v>
      </c>
      <c r="G1191" s="0" t="n">
        <v>1</v>
      </c>
      <c r="H1191" s="0" t="n">
        <f aca="false">ROUND(F1191,0)</f>
        <v>3</v>
      </c>
      <c r="I1191" s="0" t="n">
        <v>9</v>
      </c>
      <c r="J1191" s="0" t="n">
        <v>3</v>
      </c>
      <c r="K1191" s="0" t="n">
        <v>5.85</v>
      </c>
      <c r="L1191" s="0" t="n">
        <v>-5.85</v>
      </c>
      <c r="M1191" s="0" t="n">
        <f aca="false">IF(AND(J1191&lt;&gt;"",ABS(J1191-H1191)&lt;0.011),1,0)</f>
        <v>1</v>
      </c>
    </row>
    <row r="1192" customFormat="false" ht="15" hidden="false" customHeight="false" outlineLevel="0" collapsed="false">
      <c r="A1192" s="0" t="s">
        <v>15</v>
      </c>
      <c r="B1192" s="0" t="s">
        <v>405</v>
      </c>
      <c r="C1192" s="0" t="s">
        <v>188</v>
      </c>
      <c r="D1192" s="0" t="s">
        <v>146</v>
      </c>
      <c r="E1192" s="0" t="n">
        <v>4</v>
      </c>
      <c r="F1192" s="0" t="n">
        <v>3</v>
      </c>
      <c r="G1192" s="0" t="n">
        <v>1</v>
      </c>
      <c r="H1192" s="0" t="n">
        <f aca="false">ROUND(F1192,0)</f>
        <v>3</v>
      </c>
      <c r="I1192" s="0" t="n">
        <v>9</v>
      </c>
      <c r="J1192" s="0" t="n">
        <v>3</v>
      </c>
      <c r="K1192" s="0" t="n">
        <v>6</v>
      </c>
      <c r="L1192" s="0" t="n">
        <v>-6</v>
      </c>
      <c r="M1192" s="0" t="n">
        <f aca="false">IF(AND(J1192&lt;&gt;"",ABS(J1192-H1192)&lt;0.011),1,0)</f>
        <v>1</v>
      </c>
    </row>
    <row r="1193" customFormat="false" ht="15" hidden="false" customHeight="false" outlineLevel="0" collapsed="false">
      <c r="A1193" s="0" t="s">
        <v>15</v>
      </c>
      <c r="B1193" s="0" t="s">
        <v>405</v>
      </c>
      <c r="C1193" s="0" t="s">
        <v>188</v>
      </c>
      <c r="D1193" s="0" t="s">
        <v>154</v>
      </c>
      <c r="E1193" s="0" t="n">
        <v>1.4</v>
      </c>
      <c r="F1193" s="0" t="n">
        <v>3</v>
      </c>
      <c r="G1193" s="0" t="n">
        <v>1</v>
      </c>
      <c r="H1193" s="0" t="n">
        <f aca="false">ROUND(F1193,0)</f>
        <v>3</v>
      </c>
      <c r="I1193" s="0" t="n">
        <v>9</v>
      </c>
      <c r="J1193" s="0" t="n">
        <v>3</v>
      </c>
      <c r="K1193" s="0" t="n">
        <v>2.1</v>
      </c>
      <c r="L1193" s="0" t="n">
        <v>-2.1</v>
      </c>
      <c r="M1193" s="0" t="n">
        <f aca="false">IF(AND(J1193&lt;&gt;"",ABS(J1193-H1193)&lt;0.011),1,0)</f>
        <v>1</v>
      </c>
    </row>
    <row r="1194" customFormat="false" ht="15" hidden="false" customHeight="false" outlineLevel="0" collapsed="false">
      <c r="A1194" s="0" t="s">
        <v>15</v>
      </c>
      <c r="B1194" s="0" t="s">
        <v>405</v>
      </c>
      <c r="C1194" s="0" t="s">
        <v>188</v>
      </c>
      <c r="D1194" s="0" t="s">
        <v>32</v>
      </c>
      <c r="E1194" s="0" t="n">
        <v>2.2</v>
      </c>
      <c r="F1194" s="0" t="n">
        <v>3</v>
      </c>
      <c r="G1194" s="0" t="n">
        <v>1</v>
      </c>
      <c r="H1194" s="0" t="n">
        <f aca="false">ROUND(F1194,0)</f>
        <v>3</v>
      </c>
      <c r="I1194" s="0" t="n">
        <v>9</v>
      </c>
      <c r="J1194" s="0" t="n">
        <v>3</v>
      </c>
      <c r="K1194" s="0" t="n">
        <v>3.3</v>
      </c>
      <c r="L1194" s="0" t="n">
        <v>-3.3</v>
      </c>
      <c r="M1194" s="0" t="n">
        <f aca="false">IF(AND(J1194&lt;&gt;"",ABS(J1194-H1194)&lt;0.011),1,0)</f>
        <v>1</v>
      </c>
    </row>
    <row r="1195" customFormat="false" ht="15" hidden="false" customHeight="false" outlineLevel="0" collapsed="false">
      <c r="A1195" s="0" t="s">
        <v>15</v>
      </c>
      <c r="B1195" s="0" t="s">
        <v>405</v>
      </c>
      <c r="C1195" s="0" t="s">
        <v>188</v>
      </c>
      <c r="D1195" s="0" t="s">
        <v>130</v>
      </c>
      <c r="E1195" s="0" t="n">
        <v>3.9</v>
      </c>
      <c r="F1195" s="0" t="n">
        <v>1</v>
      </c>
      <c r="G1195" s="0" t="n">
        <v>1</v>
      </c>
      <c r="H1195" s="0" t="n">
        <f aca="false">ROUND(F1195,0)</f>
        <v>1</v>
      </c>
      <c r="I1195" s="0" t="n">
        <v>9</v>
      </c>
      <c r="J1195" s="0" t="n">
        <v>1</v>
      </c>
      <c r="K1195" s="0" t="n">
        <v>1.95</v>
      </c>
      <c r="L1195" s="0" t="n">
        <v>-1.95</v>
      </c>
      <c r="M1195" s="0" t="n">
        <f aca="false">IF(AND(J1195&lt;&gt;"",ABS(J1195-H1195)&lt;0.011),1,0)</f>
        <v>1</v>
      </c>
    </row>
    <row r="1196" customFormat="false" ht="15" hidden="false" customHeight="false" outlineLevel="0" collapsed="false">
      <c r="A1196" s="0" t="s">
        <v>15</v>
      </c>
      <c r="B1196" s="0" t="s">
        <v>405</v>
      </c>
      <c r="C1196" s="0" t="s">
        <v>188</v>
      </c>
      <c r="D1196" s="0" t="s">
        <v>33</v>
      </c>
      <c r="E1196" s="0" t="n">
        <v>3.9</v>
      </c>
      <c r="F1196" s="0" t="n">
        <v>3</v>
      </c>
      <c r="G1196" s="0" t="n">
        <v>1</v>
      </c>
      <c r="H1196" s="0" t="n">
        <f aca="false">ROUND(F1196,0)</f>
        <v>3</v>
      </c>
      <c r="I1196" s="0" t="n">
        <v>9</v>
      </c>
      <c r="J1196" s="0" t="n">
        <v>3</v>
      </c>
      <c r="K1196" s="0" t="n">
        <v>5.85</v>
      </c>
      <c r="L1196" s="0" t="n">
        <v>-5.85</v>
      </c>
      <c r="M1196" s="0" t="n">
        <f aca="false">IF(AND(J1196&lt;&gt;"",ABS(J1196-H1196)&lt;0.011),1,0)</f>
        <v>1</v>
      </c>
    </row>
    <row r="1197" customFormat="false" ht="15" hidden="false" customHeight="false" outlineLevel="0" collapsed="false">
      <c r="A1197" s="0" t="s">
        <v>15</v>
      </c>
      <c r="B1197" s="0" t="s">
        <v>405</v>
      </c>
      <c r="C1197" s="0" t="s">
        <v>188</v>
      </c>
      <c r="D1197" s="0" t="s">
        <v>198</v>
      </c>
      <c r="E1197" s="0" t="n">
        <v>34</v>
      </c>
      <c r="F1197" s="0" t="n">
        <v>1</v>
      </c>
      <c r="G1197" s="0" t="n">
        <v>1</v>
      </c>
      <c r="H1197" s="0" t="n">
        <f aca="false">ROUND(F1197,0)</f>
        <v>1</v>
      </c>
      <c r="I1197" s="0" t="n">
        <v>9</v>
      </c>
      <c r="J1197" s="0" t="n">
        <v>1</v>
      </c>
      <c r="K1197" s="0" t="n">
        <v>17</v>
      </c>
      <c r="L1197" s="0" t="n">
        <v>-17</v>
      </c>
      <c r="M1197" s="0" t="n">
        <f aca="false">IF(AND(J1197&lt;&gt;"",ABS(J1197-H1197)&lt;0.011),1,0)</f>
        <v>1</v>
      </c>
    </row>
    <row r="1198" customFormat="false" ht="15" hidden="false" customHeight="false" outlineLevel="0" collapsed="false">
      <c r="A1198" s="0" t="s">
        <v>15</v>
      </c>
      <c r="B1198" s="0" t="s">
        <v>405</v>
      </c>
      <c r="C1198" s="0" t="s">
        <v>188</v>
      </c>
      <c r="D1198" s="0" t="s">
        <v>70</v>
      </c>
      <c r="E1198" s="0" t="n">
        <v>34</v>
      </c>
      <c r="F1198" s="0" t="n">
        <v>3</v>
      </c>
      <c r="G1198" s="0" t="n">
        <v>1</v>
      </c>
      <c r="H1198" s="0" t="n">
        <f aca="false">ROUND(F1198,0)</f>
        <v>3</v>
      </c>
      <c r="I1198" s="0" t="n">
        <v>9</v>
      </c>
      <c r="J1198" s="0" t="n">
        <v>3</v>
      </c>
      <c r="K1198" s="0" t="n">
        <v>51</v>
      </c>
      <c r="L1198" s="0" t="n">
        <v>-51</v>
      </c>
      <c r="M1198" s="0" t="n">
        <f aca="false">IF(AND(J1198&lt;&gt;"",ABS(J1198-H1198)&lt;0.011),1,0)</f>
        <v>1</v>
      </c>
    </row>
    <row r="1199" customFormat="false" ht="15" hidden="false" customHeight="false" outlineLevel="0" collapsed="false">
      <c r="A1199" s="0" t="s">
        <v>15</v>
      </c>
      <c r="B1199" s="0" t="s">
        <v>405</v>
      </c>
      <c r="C1199" s="0" t="s">
        <v>188</v>
      </c>
      <c r="D1199" s="0" t="s">
        <v>345</v>
      </c>
      <c r="E1199" s="0" t="n">
        <v>1.4</v>
      </c>
      <c r="F1199" s="0" t="n">
        <v>1</v>
      </c>
      <c r="G1199" s="0" t="n">
        <v>1</v>
      </c>
      <c r="H1199" s="0" t="n">
        <f aca="false">ROUND(F1199,0)</f>
        <v>1</v>
      </c>
      <c r="I1199" s="0" t="n">
        <v>9</v>
      </c>
      <c r="J1199" s="0" t="n">
        <v>1</v>
      </c>
      <c r="K1199" s="0" t="n">
        <v>0.7</v>
      </c>
      <c r="L1199" s="0" t="n">
        <v>-0.7</v>
      </c>
      <c r="M1199" s="0" t="n">
        <f aca="false">IF(AND(J1199&lt;&gt;"",ABS(J1199-H1199)&lt;0.011),1,0)</f>
        <v>1</v>
      </c>
    </row>
    <row r="1200" customFormat="false" ht="15" hidden="false" customHeight="false" outlineLevel="0" collapsed="false">
      <c r="A1200" s="0" t="s">
        <v>15</v>
      </c>
      <c r="B1200" s="0" t="s">
        <v>405</v>
      </c>
      <c r="C1200" s="0" t="s">
        <v>188</v>
      </c>
      <c r="D1200" s="0" t="s">
        <v>21</v>
      </c>
      <c r="E1200" s="0" t="n">
        <v>4.9</v>
      </c>
      <c r="F1200" s="0" t="n">
        <v>1</v>
      </c>
      <c r="G1200" s="0" t="n">
        <v>1</v>
      </c>
      <c r="H1200" s="0" t="n">
        <f aca="false">ROUND(F1200,0)</f>
        <v>1</v>
      </c>
      <c r="I1200" s="0" t="n">
        <v>9</v>
      </c>
      <c r="J1200" s="0" t="n">
        <v>1</v>
      </c>
      <c r="K1200" s="0" t="n">
        <v>2.45</v>
      </c>
      <c r="L1200" s="0" t="n">
        <v>-2.45</v>
      </c>
      <c r="M1200" s="0" t="n">
        <f aca="false">IF(AND(J1200&lt;&gt;"",ABS(J1200-H1200)&lt;0.011),1,0)</f>
        <v>1</v>
      </c>
    </row>
    <row r="1201" customFormat="false" ht="15" hidden="false" customHeight="false" outlineLevel="0" collapsed="false">
      <c r="A1201" s="0" t="s">
        <v>15</v>
      </c>
      <c r="B1201" s="0" t="s">
        <v>405</v>
      </c>
      <c r="C1201" s="0" t="s">
        <v>188</v>
      </c>
      <c r="D1201" s="0" t="s">
        <v>99</v>
      </c>
      <c r="E1201" s="0" t="n">
        <v>3.4</v>
      </c>
      <c r="F1201" s="0" t="n">
        <v>1</v>
      </c>
      <c r="G1201" s="0" t="n">
        <v>1</v>
      </c>
      <c r="H1201" s="0" t="n">
        <f aca="false">ROUND(F1201,0)</f>
        <v>1</v>
      </c>
      <c r="I1201" s="0" t="n">
        <v>9</v>
      </c>
      <c r="J1201" s="0" t="n">
        <v>1</v>
      </c>
      <c r="K1201" s="0" t="n">
        <v>1.7</v>
      </c>
      <c r="L1201" s="0" t="n">
        <v>-1.7</v>
      </c>
      <c r="M1201" s="0" t="n">
        <f aca="false">IF(AND(J1201&lt;&gt;"",ABS(J1201-H1201)&lt;0.011),1,0)</f>
        <v>1</v>
      </c>
    </row>
    <row r="1202" customFormat="false" ht="15" hidden="false" customHeight="false" outlineLevel="0" collapsed="false">
      <c r="A1202" s="0" t="s">
        <v>15</v>
      </c>
      <c r="B1202" s="0" t="s">
        <v>405</v>
      </c>
      <c r="C1202" s="0" t="s">
        <v>188</v>
      </c>
      <c r="D1202" s="0" t="s">
        <v>24</v>
      </c>
      <c r="E1202" s="0" t="n">
        <v>3.9</v>
      </c>
      <c r="F1202" s="0" t="n">
        <v>1</v>
      </c>
      <c r="G1202" s="0" t="n">
        <v>1</v>
      </c>
      <c r="H1202" s="0" t="n">
        <f aca="false">ROUND(F1202,0)</f>
        <v>1</v>
      </c>
      <c r="I1202" s="0" t="n">
        <v>9</v>
      </c>
      <c r="J1202" s="0" t="n">
        <v>1</v>
      </c>
      <c r="K1202" s="0" t="n">
        <v>1.95</v>
      </c>
      <c r="L1202" s="0" t="n">
        <v>-1.95</v>
      </c>
      <c r="M1202" s="0" t="n">
        <f aca="false">IF(AND(J1202&lt;&gt;"",ABS(J1202-H1202)&lt;0.011),1,0)</f>
        <v>1</v>
      </c>
    </row>
    <row r="1203" customFormat="false" ht="15" hidden="false" customHeight="false" outlineLevel="0" collapsed="false">
      <c r="A1203" s="0" t="s">
        <v>15</v>
      </c>
      <c r="B1203" s="0" t="s">
        <v>408</v>
      </c>
      <c r="C1203" s="0" t="s">
        <v>188</v>
      </c>
      <c r="D1203" s="0" t="s">
        <v>407</v>
      </c>
      <c r="E1203" s="0" t="n">
        <v>25</v>
      </c>
      <c r="F1203" s="0" t="n">
        <v>1</v>
      </c>
      <c r="G1203" s="0" t="n">
        <v>1</v>
      </c>
      <c r="H1203" s="0" t="n">
        <f aca="false">ROUND(F1203,0)</f>
        <v>1</v>
      </c>
      <c r="I1203" s="0" t="n">
        <v>9</v>
      </c>
      <c r="J1203" s="0" t="n">
        <v>1</v>
      </c>
      <c r="K1203" s="0" t="n">
        <v>12.5</v>
      </c>
      <c r="L1203" s="0" t="n">
        <v>-12.5</v>
      </c>
      <c r="M1203" s="0" t="n">
        <f aca="false">IF(AND(J1203&lt;&gt;"",ABS(J1203-H1203)&lt;0.011),1,0)</f>
        <v>1</v>
      </c>
    </row>
    <row r="1204" customFormat="false" ht="15" hidden="false" customHeight="false" outlineLevel="0" collapsed="false">
      <c r="A1204" s="0" t="s">
        <v>15</v>
      </c>
      <c r="B1204" s="0" t="s">
        <v>408</v>
      </c>
      <c r="C1204" s="0" t="s">
        <v>188</v>
      </c>
      <c r="D1204" s="0" t="s">
        <v>111</v>
      </c>
      <c r="E1204" s="0" t="n">
        <v>28.6</v>
      </c>
      <c r="F1204" s="0" t="n">
        <v>1</v>
      </c>
      <c r="G1204" s="0" t="n">
        <v>1</v>
      </c>
      <c r="H1204" s="0" t="n">
        <f aca="false">ROUND(F1204,0)</f>
        <v>1</v>
      </c>
      <c r="I1204" s="0" t="n">
        <v>9</v>
      </c>
      <c r="J1204" s="0" t="n">
        <v>1</v>
      </c>
      <c r="K1204" s="0" t="n">
        <v>14.3</v>
      </c>
      <c r="L1204" s="0" t="n">
        <v>-14.3</v>
      </c>
      <c r="M1204" s="0" t="n">
        <f aca="false">IF(AND(J1204&lt;&gt;"",ABS(J1204-H1204)&lt;0.011),1,0)</f>
        <v>1</v>
      </c>
    </row>
    <row r="1205" customFormat="false" ht="15" hidden="false" customHeight="false" outlineLevel="0" collapsed="false">
      <c r="A1205" s="0" t="s">
        <v>15</v>
      </c>
      <c r="B1205" s="0" t="s">
        <v>408</v>
      </c>
      <c r="C1205" s="0" t="s">
        <v>188</v>
      </c>
      <c r="D1205" s="0" t="s">
        <v>214</v>
      </c>
      <c r="E1205" s="0" t="n">
        <v>10.9</v>
      </c>
      <c r="F1205" s="0" t="n">
        <v>1</v>
      </c>
      <c r="G1205" s="0" t="n">
        <v>1</v>
      </c>
      <c r="H1205" s="0" t="n">
        <f aca="false">ROUND(F1205,0)</f>
        <v>1</v>
      </c>
      <c r="I1205" s="0" t="n">
        <v>9</v>
      </c>
      <c r="J1205" s="0" t="n">
        <v>1</v>
      </c>
      <c r="K1205" s="0" t="n">
        <v>5.45</v>
      </c>
      <c r="L1205" s="0" t="n">
        <v>-5.45</v>
      </c>
      <c r="M1205" s="0" t="n">
        <f aca="false">IF(AND(J1205&lt;&gt;"",ABS(J1205-H1205)&lt;0.011),1,0)</f>
        <v>1</v>
      </c>
    </row>
    <row r="1206" customFormat="false" ht="15" hidden="false" customHeight="false" outlineLevel="0" collapsed="false">
      <c r="A1206" s="0" t="s">
        <v>15</v>
      </c>
      <c r="B1206" s="0" t="s">
        <v>409</v>
      </c>
      <c r="C1206" s="0" t="s">
        <v>30</v>
      </c>
      <c r="D1206" s="0" t="s">
        <v>410</v>
      </c>
      <c r="E1206" s="0" t="n">
        <v>6.5</v>
      </c>
      <c r="F1206" s="0" t="n">
        <v>1</v>
      </c>
      <c r="G1206" s="0" t="n">
        <v>1</v>
      </c>
      <c r="H1206" s="0" t="n">
        <f aca="false">ROUND(F1206,0)</f>
        <v>1</v>
      </c>
      <c r="I1206" s="0" t="n">
        <v>16</v>
      </c>
      <c r="J1206" s="0" t="n">
        <v>1</v>
      </c>
      <c r="K1206" s="0" t="n">
        <v>3.25</v>
      </c>
      <c r="L1206" s="0" t="n">
        <v>-3.25</v>
      </c>
      <c r="M1206" s="0" t="n">
        <f aca="false">IF(AND(J1206&lt;&gt;"",ABS(J1206-H1206)&lt;0.011),1,0)</f>
        <v>1</v>
      </c>
    </row>
    <row r="1207" customFormat="false" ht="15" hidden="false" customHeight="false" outlineLevel="0" collapsed="false">
      <c r="A1207" s="0" t="s">
        <v>15</v>
      </c>
      <c r="B1207" s="0" t="s">
        <v>409</v>
      </c>
      <c r="C1207" s="0" t="s">
        <v>30</v>
      </c>
      <c r="D1207" s="0" t="s">
        <v>80</v>
      </c>
      <c r="E1207" s="0" t="n">
        <v>3.9</v>
      </c>
      <c r="F1207" s="0" t="n">
        <v>1</v>
      </c>
      <c r="G1207" s="0" t="n">
        <v>1</v>
      </c>
      <c r="H1207" s="0" t="n">
        <f aca="false">ROUND(F1207,0)</f>
        <v>1</v>
      </c>
      <c r="I1207" s="0" t="n">
        <v>16</v>
      </c>
      <c r="J1207" s="0" t="n">
        <v>1</v>
      </c>
      <c r="K1207" s="0" t="n">
        <v>1.95</v>
      </c>
      <c r="L1207" s="0" t="n">
        <v>-1.95</v>
      </c>
      <c r="M1207" s="0" t="n">
        <f aca="false">IF(AND(J1207&lt;&gt;"",ABS(J1207-H1207)&lt;0.011),1,0)</f>
        <v>1</v>
      </c>
    </row>
    <row r="1208" customFormat="false" ht="15" hidden="false" customHeight="false" outlineLevel="0" collapsed="false">
      <c r="A1208" s="0" t="s">
        <v>15</v>
      </c>
      <c r="B1208" s="0" t="s">
        <v>409</v>
      </c>
      <c r="C1208" s="0" t="s">
        <v>30</v>
      </c>
      <c r="D1208" s="0" t="s">
        <v>211</v>
      </c>
      <c r="E1208" s="0" t="n">
        <v>8.3</v>
      </c>
      <c r="F1208" s="0" t="n">
        <v>1</v>
      </c>
      <c r="G1208" s="0" t="n">
        <v>1</v>
      </c>
      <c r="H1208" s="0" t="n">
        <f aca="false">ROUND(F1208,0)</f>
        <v>1</v>
      </c>
      <c r="I1208" s="0" t="n">
        <v>16</v>
      </c>
      <c r="J1208" s="0" t="n">
        <v>1</v>
      </c>
      <c r="K1208" s="0" t="n">
        <v>4.15</v>
      </c>
      <c r="L1208" s="0" t="n">
        <v>-4.15</v>
      </c>
      <c r="M1208" s="0" t="n">
        <f aca="false">IF(AND(J1208&lt;&gt;"",ABS(J1208-H1208)&lt;0.011),1,0)</f>
        <v>1</v>
      </c>
    </row>
    <row r="1209" customFormat="false" ht="15" hidden="false" customHeight="false" outlineLevel="0" collapsed="false">
      <c r="A1209" s="0" t="s">
        <v>15</v>
      </c>
      <c r="B1209" s="0" t="s">
        <v>409</v>
      </c>
      <c r="C1209" s="0" t="s">
        <v>30</v>
      </c>
      <c r="D1209" s="0" t="s">
        <v>32</v>
      </c>
      <c r="E1209" s="0" t="n">
        <v>2.2</v>
      </c>
      <c r="F1209" s="0" t="n">
        <v>1</v>
      </c>
      <c r="G1209" s="0" t="n">
        <v>1</v>
      </c>
      <c r="H1209" s="0" t="n">
        <f aca="false">ROUND(F1209,0)</f>
        <v>1</v>
      </c>
      <c r="I1209" s="0" t="n">
        <v>16</v>
      </c>
      <c r="J1209" s="0" t="n">
        <v>1</v>
      </c>
      <c r="K1209" s="0" t="n">
        <v>1.1</v>
      </c>
      <c r="L1209" s="0" t="n">
        <v>-1.1</v>
      </c>
      <c r="M1209" s="0" t="n">
        <f aca="false">IF(AND(J1209&lt;&gt;"",ABS(J1209-H1209)&lt;0.011),1,0)</f>
        <v>1</v>
      </c>
    </row>
    <row r="1210" customFormat="false" ht="15" hidden="false" customHeight="false" outlineLevel="0" collapsed="false">
      <c r="A1210" s="0" t="s">
        <v>15</v>
      </c>
      <c r="B1210" s="0" t="s">
        <v>409</v>
      </c>
      <c r="C1210" s="0" t="s">
        <v>30</v>
      </c>
      <c r="D1210" s="0" t="s">
        <v>88</v>
      </c>
      <c r="E1210" s="0" t="n">
        <v>3.9</v>
      </c>
      <c r="F1210" s="0" t="n">
        <v>1</v>
      </c>
      <c r="G1210" s="0" t="n">
        <v>1</v>
      </c>
      <c r="H1210" s="0" t="n">
        <f aca="false">ROUND(F1210,0)</f>
        <v>1</v>
      </c>
      <c r="I1210" s="0" t="n">
        <v>16</v>
      </c>
      <c r="J1210" s="0" t="n">
        <v>1</v>
      </c>
      <c r="K1210" s="0" t="n">
        <v>1.95</v>
      </c>
      <c r="L1210" s="0" t="n">
        <v>-1.95</v>
      </c>
      <c r="M1210" s="0" t="n">
        <f aca="false">IF(AND(J1210&lt;&gt;"",ABS(J1210-H1210)&lt;0.011),1,0)</f>
        <v>1</v>
      </c>
    </row>
    <row r="1211" customFormat="false" ht="15" hidden="false" customHeight="false" outlineLevel="0" collapsed="false">
      <c r="A1211" s="0" t="s">
        <v>15</v>
      </c>
      <c r="B1211" s="0" t="s">
        <v>409</v>
      </c>
      <c r="C1211" s="0" t="s">
        <v>30</v>
      </c>
      <c r="D1211" s="0" t="s">
        <v>50</v>
      </c>
      <c r="E1211" s="0" t="n">
        <v>18.6</v>
      </c>
      <c r="F1211" s="0" t="n">
        <v>1</v>
      </c>
      <c r="G1211" s="0" t="n">
        <v>1</v>
      </c>
      <c r="H1211" s="0" t="n">
        <f aca="false">ROUND(F1211,0)</f>
        <v>1</v>
      </c>
      <c r="I1211" s="0" t="n">
        <v>16</v>
      </c>
      <c r="J1211" s="0" t="n">
        <v>1</v>
      </c>
      <c r="K1211" s="0" t="n">
        <v>9.3</v>
      </c>
      <c r="L1211" s="0" t="n">
        <v>-9.3</v>
      </c>
      <c r="M1211" s="0" t="n">
        <f aca="false">IF(AND(J1211&lt;&gt;"",ABS(J1211-H1211)&lt;0.011),1,0)</f>
        <v>1</v>
      </c>
    </row>
    <row r="1212" customFormat="false" ht="15" hidden="false" customHeight="false" outlineLevel="0" collapsed="false">
      <c r="A1212" s="0" t="s">
        <v>15</v>
      </c>
      <c r="B1212" s="0" t="s">
        <v>409</v>
      </c>
      <c r="C1212" s="0" t="s">
        <v>30</v>
      </c>
      <c r="D1212" s="0" t="s">
        <v>370</v>
      </c>
      <c r="E1212" s="0" t="n">
        <v>4</v>
      </c>
      <c r="F1212" s="0" t="n">
        <v>1</v>
      </c>
      <c r="G1212" s="0" t="n">
        <v>1</v>
      </c>
      <c r="H1212" s="0" t="n">
        <f aca="false">ROUND(F1212,0)</f>
        <v>1</v>
      </c>
      <c r="I1212" s="0" t="n">
        <v>16</v>
      </c>
      <c r="J1212" s="0" t="n">
        <v>1</v>
      </c>
      <c r="K1212" s="0" t="n">
        <v>2</v>
      </c>
      <c r="L1212" s="0" t="n">
        <v>-2</v>
      </c>
      <c r="M1212" s="0" t="n">
        <f aca="false">IF(AND(J1212&lt;&gt;"",ABS(J1212-H1212)&lt;0.011),1,0)</f>
        <v>1</v>
      </c>
    </row>
    <row r="1213" customFormat="false" ht="15" hidden="false" customHeight="false" outlineLevel="0" collapsed="false">
      <c r="A1213" s="0" t="s">
        <v>15</v>
      </c>
      <c r="B1213" s="0" t="s">
        <v>409</v>
      </c>
      <c r="C1213" s="0" t="s">
        <v>174</v>
      </c>
      <c r="D1213" s="0" t="s">
        <v>329</v>
      </c>
      <c r="E1213" s="0" t="n">
        <v>7.9</v>
      </c>
      <c r="F1213" s="0" t="n">
        <v>1</v>
      </c>
      <c r="G1213" s="0" t="n">
        <v>1</v>
      </c>
      <c r="H1213" s="0" t="n">
        <f aca="false">ROUND(F1213,0)</f>
        <v>1</v>
      </c>
      <c r="I1213" s="0" t="n">
        <v>20</v>
      </c>
      <c r="J1213" s="0" t="n">
        <v>1</v>
      </c>
      <c r="K1213" s="0" t="n">
        <v>3.95</v>
      </c>
      <c r="L1213" s="0" t="n">
        <v>-3.95</v>
      </c>
      <c r="M1213" s="0" t="n">
        <f aca="false">IF(AND(J1213&lt;&gt;"",ABS(J1213-H1213)&lt;0.011),1,0)</f>
        <v>1</v>
      </c>
    </row>
    <row r="1214" customFormat="false" ht="15" hidden="false" customHeight="false" outlineLevel="0" collapsed="false">
      <c r="A1214" s="0" t="s">
        <v>15</v>
      </c>
      <c r="B1214" s="0" t="s">
        <v>409</v>
      </c>
      <c r="C1214" s="0" t="s">
        <v>174</v>
      </c>
      <c r="D1214" s="0" t="s">
        <v>136</v>
      </c>
      <c r="E1214" s="0" t="n">
        <v>7.9</v>
      </c>
      <c r="F1214" s="0" t="n">
        <v>1</v>
      </c>
      <c r="G1214" s="0" t="n">
        <v>1</v>
      </c>
      <c r="H1214" s="0" t="n">
        <f aca="false">ROUND(F1214,0)</f>
        <v>1</v>
      </c>
      <c r="I1214" s="0" t="n">
        <v>20</v>
      </c>
      <c r="J1214" s="0" t="n">
        <v>1</v>
      </c>
      <c r="K1214" s="0" t="n">
        <v>3.95</v>
      </c>
      <c r="L1214" s="0" t="n">
        <v>-3.95</v>
      </c>
      <c r="M1214" s="0" t="n">
        <f aca="false">IF(AND(J1214&lt;&gt;"",ABS(J1214-H1214)&lt;0.011),1,0)</f>
        <v>1</v>
      </c>
    </row>
    <row r="1215" customFormat="false" ht="15" hidden="false" customHeight="false" outlineLevel="0" collapsed="false">
      <c r="A1215" s="0" t="s">
        <v>15</v>
      </c>
      <c r="B1215" s="0" t="s">
        <v>409</v>
      </c>
      <c r="C1215" s="0" t="s">
        <v>200</v>
      </c>
      <c r="D1215" s="0" t="s">
        <v>181</v>
      </c>
      <c r="E1215" s="0" t="n">
        <v>1.8</v>
      </c>
      <c r="F1215" s="0" t="n">
        <v>1</v>
      </c>
      <c r="G1215" s="0" t="n">
        <v>1</v>
      </c>
      <c r="H1215" s="0" t="n">
        <f aca="false">ROUND(F1215,0)</f>
        <v>1</v>
      </c>
      <c r="I1215" s="0" t="n">
        <v>30</v>
      </c>
      <c r="J1215" s="0" t="n">
        <v>1</v>
      </c>
      <c r="K1215" s="0" t="n">
        <v>0.9</v>
      </c>
      <c r="L1215" s="0" t="n">
        <v>-0.9</v>
      </c>
      <c r="M1215" s="0" t="n">
        <f aca="false">IF(AND(J1215&lt;&gt;"",ABS(J1215-H1215)&lt;0.011),1,0)</f>
        <v>1</v>
      </c>
    </row>
    <row r="1216" customFormat="false" ht="15" hidden="false" customHeight="false" outlineLevel="0" collapsed="false">
      <c r="A1216" s="0" t="s">
        <v>15</v>
      </c>
      <c r="B1216" s="0" t="s">
        <v>409</v>
      </c>
      <c r="C1216" s="0" t="s">
        <v>200</v>
      </c>
      <c r="D1216" s="0" t="s">
        <v>212</v>
      </c>
      <c r="E1216" s="0" t="n">
        <v>14.5</v>
      </c>
      <c r="F1216" s="0" t="n">
        <v>1</v>
      </c>
      <c r="G1216" s="0" t="n">
        <v>1</v>
      </c>
      <c r="H1216" s="0" t="n">
        <f aca="false">ROUND(F1216,0)</f>
        <v>1</v>
      </c>
      <c r="I1216" s="0" t="n">
        <v>30</v>
      </c>
      <c r="J1216" s="0" t="n">
        <v>1</v>
      </c>
      <c r="K1216" s="0" t="n">
        <v>7.25</v>
      </c>
      <c r="L1216" s="0" t="n">
        <v>-7.25</v>
      </c>
      <c r="M1216" s="0" t="n">
        <f aca="false">IF(AND(J1216&lt;&gt;"",ABS(J1216-H1216)&lt;0.011),1,0)</f>
        <v>1</v>
      </c>
    </row>
    <row r="1217" customFormat="false" ht="15" hidden="false" customHeight="false" outlineLevel="0" collapsed="false">
      <c r="A1217" s="0" t="s">
        <v>15</v>
      </c>
      <c r="B1217" s="0" t="s">
        <v>409</v>
      </c>
      <c r="C1217" s="0" t="s">
        <v>200</v>
      </c>
      <c r="D1217" s="0" t="s">
        <v>33</v>
      </c>
      <c r="E1217" s="0" t="n">
        <v>3.9</v>
      </c>
      <c r="F1217" s="0" t="n">
        <v>1</v>
      </c>
      <c r="G1217" s="0" t="n">
        <v>1</v>
      </c>
      <c r="H1217" s="0" t="n">
        <f aca="false">ROUND(F1217,0)</f>
        <v>1</v>
      </c>
      <c r="I1217" s="0" t="n">
        <v>30</v>
      </c>
      <c r="J1217" s="0" t="n">
        <v>1</v>
      </c>
      <c r="K1217" s="0" t="n">
        <v>1.95</v>
      </c>
      <c r="L1217" s="0" t="n">
        <v>-1.95</v>
      </c>
      <c r="M1217" s="0" t="n">
        <f aca="false">IF(AND(J1217&lt;&gt;"",ABS(J1217-H1217)&lt;0.011),1,0)</f>
        <v>1</v>
      </c>
    </row>
    <row r="1218" customFormat="false" ht="15" hidden="false" customHeight="false" outlineLevel="0" collapsed="false">
      <c r="A1218" s="0" t="s">
        <v>15</v>
      </c>
      <c r="B1218" s="0" t="s">
        <v>409</v>
      </c>
      <c r="C1218" s="0" t="s">
        <v>200</v>
      </c>
      <c r="D1218" s="0" t="s">
        <v>213</v>
      </c>
      <c r="E1218" s="0" t="n">
        <v>3.8</v>
      </c>
      <c r="F1218" s="0" t="n">
        <v>1</v>
      </c>
      <c r="G1218" s="0" t="n">
        <v>1</v>
      </c>
      <c r="H1218" s="0" t="n">
        <f aca="false">ROUND(F1218,0)</f>
        <v>1</v>
      </c>
      <c r="I1218" s="0" t="n">
        <v>30</v>
      </c>
      <c r="J1218" s="0" t="n">
        <v>1</v>
      </c>
      <c r="K1218" s="0" t="n">
        <v>1.9</v>
      </c>
      <c r="L1218" s="0" t="n">
        <v>-1.9</v>
      </c>
      <c r="M1218" s="0" t="n">
        <f aca="false">IF(AND(J1218&lt;&gt;"",ABS(J1218-H1218)&lt;0.011),1,0)</f>
        <v>1</v>
      </c>
    </row>
    <row r="1219" customFormat="false" ht="15" hidden="false" customHeight="false" outlineLevel="0" collapsed="false">
      <c r="A1219" s="0" t="s">
        <v>15</v>
      </c>
      <c r="B1219" s="0" t="s">
        <v>409</v>
      </c>
      <c r="C1219" s="0" t="s">
        <v>200</v>
      </c>
      <c r="D1219" s="0" t="s">
        <v>147</v>
      </c>
      <c r="E1219" s="0" t="n">
        <v>3.5</v>
      </c>
      <c r="F1219" s="0" t="n">
        <v>1</v>
      </c>
      <c r="G1219" s="0" t="n">
        <v>1</v>
      </c>
      <c r="H1219" s="0" t="n">
        <f aca="false">ROUND(F1219,0)</f>
        <v>1</v>
      </c>
      <c r="I1219" s="0" t="n">
        <v>30</v>
      </c>
      <c r="J1219" s="0" t="n">
        <v>1</v>
      </c>
      <c r="K1219" s="0" t="n">
        <v>1.75</v>
      </c>
      <c r="L1219" s="0" t="n">
        <v>-1.75</v>
      </c>
      <c r="M1219" s="0" t="n">
        <f aca="false">IF(AND(J1219&lt;&gt;"",ABS(J1219-H1219)&lt;0.011),1,0)</f>
        <v>1</v>
      </c>
    </row>
    <row r="1220" customFormat="false" ht="15" hidden="false" customHeight="false" outlineLevel="0" collapsed="false">
      <c r="A1220" s="0" t="s">
        <v>15</v>
      </c>
      <c r="B1220" s="0" t="s">
        <v>409</v>
      </c>
      <c r="C1220" s="0" t="s">
        <v>200</v>
      </c>
      <c r="D1220" s="0" t="s">
        <v>345</v>
      </c>
      <c r="E1220" s="0" t="n">
        <v>1.4</v>
      </c>
      <c r="F1220" s="0" t="n">
        <v>1</v>
      </c>
      <c r="G1220" s="0" t="n">
        <v>1</v>
      </c>
      <c r="H1220" s="0" t="n">
        <f aca="false">ROUND(F1220,0)</f>
        <v>1</v>
      </c>
      <c r="I1220" s="0" t="n">
        <v>30</v>
      </c>
      <c r="J1220" s="0" t="n">
        <v>1</v>
      </c>
      <c r="K1220" s="0" t="n">
        <v>0.7</v>
      </c>
      <c r="L1220" s="0" t="n">
        <v>-0.7</v>
      </c>
      <c r="M1220" s="0" t="n">
        <f aca="false">IF(AND(J1220&lt;&gt;"",ABS(J1220-H1220)&lt;0.011),1,0)</f>
        <v>1</v>
      </c>
    </row>
    <row r="1221" customFormat="false" ht="15" hidden="false" customHeight="false" outlineLevel="0" collapsed="false">
      <c r="A1221" s="0" t="s">
        <v>15</v>
      </c>
      <c r="B1221" s="0" t="s">
        <v>409</v>
      </c>
      <c r="C1221" s="0" t="s">
        <v>200</v>
      </c>
      <c r="D1221" s="0" t="s">
        <v>22</v>
      </c>
      <c r="E1221" s="0" t="n">
        <v>1.8</v>
      </c>
      <c r="F1221" s="0" t="n">
        <v>1</v>
      </c>
      <c r="G1221" s="0" t="n">
        <v>1</v>
      </c>
      <c r="H1221" s="0" t="n">
        <f aca="false">ROUND(F1221,0)</f>
        <v>1</v>
      </c>
      <c r="I1221" s="0" t="n">
        <v>30</v>
      </c>
      <c r="J1221" s="0" t="n">
        <v>1</v>
      </c>
      <c r="K1221" s="0" t="n">
        <v>0.9</v>
      </c>
      <c r="L1221" s="0" t="n">
        <v>-0.9</v>
      </c>
      <c r="M1221" s="0" t="n">
        <f aca="false">IF(AND(J1221&lt;&gt;"",ABS(J1221-H1221)&lt;0.011),1,0)</f>
        <v>1</v>
      </c>
    </row>
    <row r="1222" customFormat="false" ht="15" hidden="false" customHeight="false" outlineLevel="0" collapsed="false">
      <c r="A1222" s="0" t="s">
        <v>15</v>
      </c>
      <c r="B1222" s="0" t="s">
        <v>409</v>
      </c>
      <c r="C1222" s="0" t="s">
        <v>200</v>
      </c>
      <c r="D1222" s="0" t="s">
        <v>285</v>
      </c>
      <c r="E1222" s="0" t="n">
        <v>6.1</v>
      </c>
      <c r="F1222" s="0" t="n">
        <v>1</v>
      </c>
      <c r="G1222" s="0" t="n">
        <v>1</v>
      </c>
      <c r="H1222" s="0" t="n">
        <f aca="false">ROUND(F1222,0)</f>
        <v>1</v>
      </c>
      <c r="I1222" s="0" t="n">
        <v>30</v>
      </c>
      <c r="J1222" s="0" t="n">
        <v>1</v>
      </c>
      <c r="K1222" s="0" t="n">
        <v>3.05</v>
      </c>
      <c r="L1222" s="0" t="n">
        <v>-3.05</v>
      </c>
      <c r="M1222" s="0" t="n">
        <f aca="false">IF(AND(J1222&lt;&gt;"",ABS(J1222-H1222)&lt;0.011),1,0)</f>
        <v>1</v>
      </c>
    </row>
    <row r="1223" customFormat="false" ht="15" hidden="false" customHeight="false" outlineLevel="0" collapsed="false">
      <c r="A1223" s="0" t="s">
        <v>15</v>
      </c>
      <c r="B1223" s="0" t="s">
        <v>409</v>
      </c>
      <c r="C1223" s="0" t="s">
        <v>200</v>
      </c>
      <c r="D1223" s="0" t="s">
        <v>24</v>
      </c>
      <c r="E1223" s="0" t="n">
        <v>3.9</v>
      </c>
      <c r="F1223" s="0" t="n">
        <v>1</v>
      </c>
      <c r="G1223" s="0" t="n">
        <v>1</v>
      </c>
      <c r="H1223" s="0" t="n">
        <f aca="false">ROUND(F1223,0)</f>
        <v>1</v>
      </c>
      <c r="I1223" s="0" t="n">
        <v>30</v>
      </c>
      <c r="J1223" s="0" t="n">
        <v>1</v>
      </c>
      <c r="K1223" s="0" t="n">
        <v>1.95</v>
      </c>
      <c r="L1223" s="0" t="n">
        <v>-1.95</v>
      </c>
      <c r="M1223" s="0" t="n">
        <f aca="false">IF(AND(J1223&lt;&gt;"",ABS(J1223-H1223)&lt;0.011),1,0)</f>
        <v>1</v>
      </c>
    </row>
    <row r="1224" customFormat="false" ht="15" hidden="false" customHeight="false" outlineLevel="0" collapsed="false">
      <c r="A1224" s="0" t="s">
        <v>15</v>
      </c>
      <c r="B1224" s="0" t="s">
        <v>409</v>
      </c>
      <c r="C1224" s="0" t="s">
        <v>132</v>
      </c>
      <c r="D1224" s="0" t="s">
        <v>45</v>
      </c>
      <c r="E1224" s="0" t="n">
        <v>18.6</v>
      </c>
      <c r="F1224" s="0" t="n">
        <v>1</v>
      </c>
      <c r="G1224" s="0" t="n">
        <v>1</v>
      </c>
      <c r="H1224" s="0" t="n">
        <f aca="false">ROUND(F1224,0)</f>
        <v>1</v>
      </c>
      <c r="I1224" s="0" t="n">
        <v>32</v>
      </c>
      <c r="J1224" s="0" t="n">
        <v>1</v>
      </c>
      <c r="K1224" s="0" t="n">
        <v>9.3</v>
      </c>
      <c r="L1224" s="0" t="n">
        <v>-9.3</v>
      </c>
      <c r="M1224" s="0" t="n">
        <f aca="false">IF(AND(J1224&lt;&gt;"",ABS(J1224-H1224)&lt;0.011),1,0)</f>
        <v>1</v>
      </c>
    </row>
    <row r="1225" customFormat="false" ht="15" hidden="false" customHeight="false" outlineLevel="0" collapsed="false">
      <c r="A1225" s="0" t="s">
        <v>15</v>
      </c>
      <c r="B1225" s="0" t="s">
        <v>409</v>
      </c>
      <c r="C1225" s="0" t="s">
        <v>132</v>
      </c>
      <c r="D1225" s="0" t="s">
        <v>60</v>
      </c>
      <c r="E1225" s="0" t="n">
        <v>19</v>
      </c>
      <c r="F1225" s="0" t="n">
        <v>1</v>
      </c>
      <c r="G1225" s="0" t="n">
        <v>1</v>
      </c>
      <c r="H1225" s="0" t="n">
        <f aca="false">ROUND(F1225,0)</f>
        <v>1</v>
      </c>
      <c r="I1225" s="0" t="n">
        <v>32</v>
      </c>
      <c r="J1225" s="0" t="n">
        <v>1</v>
      </c>
      <c r="K1225" s="0" t="n">
        <v>9.5</v>
      </c>
      <c r="L1225" s="0" t="n">
        <v>-9.5</v>
      </c>
      <c r="M1225" s="0" t="n">
        <f aca="false">IF(AND(J1225&lt;&gt;"",ABS(J1225-H1225)&lt;0.011),1,0)</f>
        <v>1</v>
      </c>
    </row>
    <row r="1226" customFormat="false" ht="15" hidden="false" customHeight="false" outlineLevel="0" collapsed="false">
      <c r="A1226" s="0" t="s">
        <v>15</v>
      </c>
      <c r="B1226" s="0" t="s">
        <v>409</v>
      </c>
      <c r="C1226" s="0" t="s">
        <v>132</v>
      </c>
      <c r="D1226" s="0" t="s">
        <v>61</v>
      </c>
      <c r="E1226" s="0" t="n">
        <v>2</v>
      </c>
      <c r="F1226" s="0" t="n">
        <v>1</v>
      </c>
      <c r="G1226" s="0" t="n">
        <v>1</v>
      </c>
      <c r="H1226" s="0" t="n">
        <f aca="false">ROUND(F1226,0)</f>
        <v>1</v>
      </c>
      <c r="I1226" s="0" t="n">
        <v>32</v>
      </c>
      <c r="J1226" s="0" t="n">
        <v>1</v>
      </c>
      <c r="K1226" s="0" t="n">
        <v>1</v>
      </c>
      <c r="L1226" s="0" t="n">
        <v>-1</v>
      </c>
      <c r="M1226" s="0" t="n">
        <f aca="false">IF(AND(J1226&lt;&gt;"",ABS(J1226-H1226)&lt;0.011),1,0)</f>
        <v>1</v>
      </c>
    </row>
    <row r="1227" customFormat="false" ht="15" hidden="false" customHeight="false" outlineLevel="0" collapsed="false">
      <c r="A1227" s="0" t="s">
        <v>15</v>
      </c>
      <c r="B1227" s="0" t="s">
        <v>409</v>
      </c>
      <c r="C1227" s="0" t="s">
        <v>132</v>
      </c>
      <c r="D1227" s="0" t="s">
        <v>357</v>
      </c>
      <c r="E1227" s="0" t="n">
        <v>30</v>
      </c>
      <c r="F1227" s="0" t="n">
        <v>1</v>
      </c>
      <c r="G1227" s="0" t="n">
        <v>1</v>
      </c>
      <c r="H1227" s="0" t="n">
        <f aca="false">ROUND(F1227,0)</f>
        <v>1</v>
      </c>
      <c r="I1227" s="0" t="n">
        <v>32</v>
      </c>
      <c r="J1227" s="0" t="n">
        <v>1</v>
      </c>
      <c r="K1227" s="0" t="n">
        <v>15</v>
      </c>
      <c r="L1227" s="0" t="n">
        <v>-15</v>
      </c>
      <c r="M1227" s="0" t="n">
        <f aca="false">IF(AND(J1227&lt;&gt;"",ABS(J1227-H1227)&lt;0.011),1,0)</f>
        <v>1</v>
      </c>
    </row>
    <row r="1228" customFormat="false" ht="15" hidden="false" customHeight="false" outlineLevel="0" collapsed="false">
      <c r="A1228" s="0" t="s">
        <v>15</v>
      </c>
      <c r="B1228" s="0" t="s">
        <v>409</v>
      </c>
      <c r="C1228" s="0" t="s">
        <v>216</v>
      </c>
      <c r="D1228" s="0" t="s">
        <v>131</v>
      </c>
      <c r="E1228" s="0" t="n">
        <v>5.2</v>
      </c>
      <c r="F1228" s="0" t="n">
        <v>1</v>
      </c>
      <c r="G1228" s="0" t="n">
        <v>1</v>
      </c>
      <c r="H1228" s="0" t="n">
        <f aca="false">ROUND(F1228,0)</f>
        <v>1</v>
      </c>
      <c r="I1228" s="0" t="n">
        <v>5</v>
      </c>
      <c r="J1228" s="0" t="n">
        <v>1</v>
      </c>
      <c r="K1228" s="0" t="n">
        <v>2.6</v>
      </c>
      <c r="L1228" s="0" t="n">
        <v>-2.6</v>
      </c>
      <c r="M1228" s="0" t="n">
        <f aca="false">IF(AND(J1228&lt;&gt;"",ABS(J1228-H1228)&lt;0.011),1,0)</f>
        <v>1</v>
      </c>
    </row>
    <row r="1229" customFormat="false" ht="15" hidden="false" customHeight="false" outlineLevel="0" collapsed="false">
      <c r="A1229" s="0" t="s">
        <v>15</v>
      </c>
      <c r="B1229" s="0" t="s">
        <v>409</v>
      </c>
      <c r="C1229" s="0" t="s">
        <v>216</v>
      </c>
      <c r="D1229" s="0" t="s">
        <v>49</v>
      </c>
      <c r="E1229" s="0" t="n">
        <v>17</v>
      </c>
      <c r="F1229" s="0" t="n">
        <v>1</v>
      </c>
      <c r="G1229" s="0" t="n">
        <v>1</v>
      </c>
      <c r="H1229" s="0" t="n">
        <f aca="false">ROUND(F1229,0)</f>
        <v>1</v>
      </c>
      <c r="I1229" s="0" t="n">
        <v>5</v>
      </c>
      <c r="J1229" s="0" t="n">
        <v>1</v>
      </c>
      <c r="K1229" s="0" t="n">
        <v>8.5</v>
      </c>
      <c r="L1229" s="0" t="n">
        <v>-8.5</v>
      </c>
      <c r="M1229" s="0" t="n">
        <f aca="false">IF(AND(J1229&lt;&gt;"",ABS(J1229-H1229)&lt;0.011),1,0)</f>
        <v>1</v>
      </c>
    </row>
    <row r="1230" customFormat="false" ht="15" hidden="false" customHeight="false" outlineLevel="0" collapsed="false">
      <c r="A1230" s="0" t="s">
        <v>15</v>
      </c>
      <c r="B1230" s="0" t="s">
        <v>409</v>
      </c>
      <c r="C1230" s="0" t="s">
        <v>216</v>
      </c>
      <c r="D1230" s="0" t="s">
        <v>123</v>
      </c>
      <c r="E1230" s="0" t="n">
        <v>6.9</v>
      </c>
      <c r="F1230" s="0" t="n">
        <v>1</v>
      </c>
      <c r="G1230" s="0" t="n">
        <v>1</v>
      </c>
      <c r="H1230" s="0" t="n">
        <f aca="false">ROUND(F1230,0)</f>
        <v>1</v>
      </c>
      <c r="I1230" s="0" t="n">
        <v>5</v>
      </c>
      <c r="J1230" s="0" t="n">
        <v>1</v>
      </c>
      <c r="K1230" s="0" t="n">
        <v>3.45</v>
      </c>
      <c r="L1230" s="0" t="n">
        <v>-3.45</v>
      </c>
      <c r="M1230" s="0" t="n">
        <f aca="false">IF(AND(J1230&lt;&gt;"",ABS(J1230-H1230)&lt;0.011),1,0)</f>
        <v>1</v>
      </c>
    </row>
    <row r="1231" customFormat="false" ht="15" hidden="false" customHeight="false" outlineLevel="0" collapsed="false">
      <c r="A1231" s="0" t="s">
        <v>15</v>
      </c>
      <c r="B1231" s="0" t="s">
        <v>409</v>
      </c>
      <c r="C1231" s="0" t="s">
        <v>216</v>
      </c>
      <c r="D1231" s="0" t="s">
        <v>70</v>
      </c>
      <c r="E1231" s="0" t="n">
        <v>34</v>
      </c>
      <c r="F1231" s="0" t="n">
        <v>1</v>
      </c>
      <c r="G1231" s="0" t="n">
        <v>1</v>
      </c>
      <c r="H1231" s="0" t="n">
        <f aca="false">ROUND(F1231,0)</f>
        <v>1</v>
      </c>
      <c r="I1231" s="0" t="n">
        <v>5</v>
      </c>
      <c r="J1231" s="0" t="n">
        <v>1</v>
      </c>
      <c r="K1231" s="0" t="n">
        <v>17</v>
      </c>
      <c r="L1231" s="0" t="n">
        <v>-17</v>
      </c>
      <c r="M1231" s="0" t="n">
        <f aca="false">IF(AND(J1231&lt;&gt;"",ABS(J1231-H1231)&lt;0.011),1,0)</f>
        <v>1</v>
      </c>
    </row>
    <row r="1232" customFormat="false" ht="15" hidden="false" customHeight="false" outlineLevel="0" collapsed="false">
      <c r="A1232" s="0" t="s">
        <v>15</v>
      </c>
      <c r="B1232" s="0" t="s">
        <v>409</v>
      </c>
      <c r="C1232" s="0" t="s">
        <v>216</v>
      </c>
      <c r="D1232" s="0" t="s">
        <v>180</v>
      </c>
      <c r="E1232" s="0" t="n">
        <v>25</v>
      </c>
      <c r="F1232" s="0" t="n">
        <v>1</v>
      </c>
      <c r="G1232" s="0" t="n">
        <v>1</v>
      </c>
      <c r="H1232" s="0" t="n">
        <f aca="false">ROUND(F1232,0)</f>
        <v>1</v>
      </c>
      <c r="I1232" s="0" t="n">
        <v>5</v>
      </c>
      <c r="J1232" s="0" t="n">
        <v>1</v>
      </c>
      <c r="K1232" s="0" t="n">
        <v>12.5</v>
      </c>
      <c r="L1232" s="0" t="n">
        <v>-12.5</v>
      </c>
      <c r="M1232" s="0" t="n">
        <f aca="false">IF(AND(J1232&lt;&gt;"",ABS(J1232-H1232)&lt;0.011),1,0)</f>
        <v>1</v>
      </c>
    </row>
    <row r="1233" customFormat="false" ht="15" hidden="false" customHeight="false" outlineLevel="0" collapsed="false">
      <c r="A1233" s="0" t="s">
        <v>15</v>
      </c>
      <c r="B1233" s="0" t="s">
        <v>409</v>
      </c>
      <c r="C1233" s="0" t="s">
        <v>216</v>
      </c>
      <c r="D1233" s="0" t="s">
        <v>83</v>
      </c>
      <c r="E1233" s="0" t="n">
        <v>2.2</v>
      </c>
      <c r="F1233" s="0" t="n">
        <v>1</v>
      </c>
      <c r="G1233" s="0" t="n">
        <v>1</v>
      </c>
      <c r="H1233" s="0" t="n">
        <f aca="false">ROUND(F1233,0)</f>
        <v>1</v>
      </c>
      <c r="I1233" s="0" t="n">
        <v>5</v>
      </c>
      <c r="J1233" s="0" t="n">
        <v>1</v>
      </c>
      <c r="K1233" s="0" t="n">
        <v>1.1</v>
      </c>
      <c r="L1233" s="0" t="n">
        <v>-1.1</v>
      </c>
      <c r="M1233" s="0" t="n">
        <f aca="false">IF(AND(J1233&lt;&gt;"",ABS(J1233-H1233)&lt;0.011),1,0)</f>
        <v>1</v>
      </c>
    </row>
    <row r="1234" customFormat="false" ht="15" hidden="false" customHeight="false" outlineLevel="0" collapsed="false">
      <c r="A1234" s="0" t="s">
        <v>15</v>
      </c>
      <c r="B1234" s="0" t="s">
        <v>409</v>
      </c>
      <c r="C1234" s="0" t="s">
        <v>85</v>
      </c>
      <c r="D1234" s="0" t="s">
        <v>161</v>
      </c>
      <c r="E1234" s="0" t="n">
        <v>5.2</v>
      </c>
      <c r="F1234" s="0" t="n">
        <v>1</v>
      </c>
      <c r="G1234" s="0" t="n">
        <v>1</v>
      </c>
      <c r="H1234" s="0" t="n">
        <f aca="false">ROUND(F1234,0)</f>
        <v>1</v>
      </c>
      <c r="I1234" s="0" t="n">
        <v>10</v>
      </c>
      <c r="J1234" s="0" t="n">
        <v>1</v>
      </c>
      <c r="K1234" s="0" t="n">
        <v>2.6</v>
      </c>
      <c r="L1234" s="0" t="n">
        <v>-2.6</v>
      </c>
      <c r="M1234" s="0" t="n">
        <f aca="false">IF(AND(J1234&lt;&gt;"",ABS(J1234-H1234)&lt;0.011),1,0)</f>
        <v>1</v>
      </c>
    </row>
    <row r="1235" customFormat="false" ht="15" hidden="false" customHeight="false" outlineLevel="0" collapsed="false">
      <c r="A1235" s="0" t="s">
        <v>15</v>
      </c>
      <c r="B1235" s="0" t="s">
        <v>409</v>
      </c>
      <c r="C1235" s="0" t="s">
        <v>85</v>
      </c>
      <c r="D1235" s="0" t="s">
        <v>50</v>
      </c>
      <c r="E1235" s="0" t="n">
        <v>18.6</v>
      </c>
      <c r="F1235" s="0" t="n">
        <v>1</v>
      </c>
      <c r="G1235" s="0" t="n">
        <v>1</v>
      </c>
      <c r="H1235" s="0" t="n">
        <f aca="false">ROUND(F1235,0)</f>
        <v>1</v>
      </c>
      <c r="I1235" s="0" t="n">
        <v>10</v>
      </c>
      <c r="J1235" s="0" t="n">
        <v>1</v>
      </c>
      <c r="K1235" s="0" t="n">
        <v>9.3</v>
      </c>
      <c r="L1235" s="0" t="n">
        <v>-9.3</v>
      </c>
      <c r="M1235" s="0" t="n">
        <f aca="false">IF(AND(J1235&lt;&gt;"",ABS(J1235-H1235)&lt;0.011),1,0)</f>
        <v>1</v>
      </c>
    </row>
    <row r="1236" customFormat="false" ht="15" hidden="false" customHeight="false" outlineLevel="0" collapsed="false">
      <c r="A1236" s="0" t="s">
        <v>15</v>
      </c>
      <c r="B1236" s="0" t="s">
        <v>409</v>
      </c>
      <c r="C1236" s="0" t="s">
        <v>85</v>
      </c>
      <c r="D1236" s="0" t="s">
        <v>93</v>
      </c>
      <c r="E1236" s="0" t="n">
        <v>9.8</v>
      </c>
      <c r="F1236" s="0" t="n">
        <v>1</v>
      </c>
      <c r="G1236" s="0" t="n">
        <v>1</v>
      </c>
      <c r="H1236" s="0" t="n">
        <f aca="false">ROUND(F1236,0)</f>
        <v>1</v>
      </c>
      <c r="I1236" s="0" t="n">
        <v>10</v>
      </c>
      <c r="J1236" s="0" t="n">
        <v>1</v>
      </c>
      <c r="K1236" s="0" t="n">
        <v>4.9</v>
      </c>
      <c r="L1236" s="0" t="n">
        <v>-4.9</v>
      </c>
      <c r="M1236" s="0" t="n">
        <f aca="false">IF(AND(J1236&lt;&gt;"",ABS(J1236-H1236)&lt;0.011),1,0)</f>
        <v>1</v>
      </c>
    </row>
    <row r="1237" customFormat="false" ht="15" hidden="false" customHeight="false" outlineLevel="0" collapsed="false">
      <c r="A1237" s="0" t="s">
        <v>15</v>
      </c>
      <c r="B1237" s="0" t="s">
        <v>409</v>
      </c>
      <c r="C1237" s="0" t="s">
        <v>85</v>
      </c>
      <c r="D1237" s="0" t="s">
        <v>21</v>
      </c>
      <c r="E1237" s="0" t="n">
        <v>4.9</v>
      </c>
      <c r="F1237" s="0" t="n">
        <v>1</v>
      </c>
      <c r="G1237" s="0" t="n">
        <v>1</v>
      </c>
      <c r="H1237" s="0" t="n">
        <f aca="false">ROUND(F1237,0)</f>
        <v>1</v>
      </c>
      <c r="I1237" s="0" t="n">
        <v>10</v>
      </c>
      <c r="J1237" s="0" t="n">
        <v>1</v>
      </c>
      <c r="K1237" s="0" t="n">
        <v>2.45</v>
      </c>
      <c r="L1237" s="0" t="n">
        <v>-2.45</v>
      </c>
      <c r="M1237" s="0" t="n">
        <f aca="false">IF(AND(J1237&lt;&gt;"",ABS(J1237-H1237)&lt;0.011),1,0)</f>
        <v>1</v>
      </c>
    </row>
    <row r="1238" customFormat="false" ht="15" hidden="false" customHeight="false" outlineLevel="0" collapsed="false">
      <c r="A1238" s="0" t="s">
        <v>15</v>
      </c>
      <c r="B1238" s="0" t="s">
        <v>409</v>
      </c>
      <c r="C1238" s="0" t="s">
        <v>85</v>
      </c>
      <c r="D1238" s="0" t="s">
        <v>149</v>
      </c>
      <c r="E1238" s="0" t="n">
        <v>16.9</v>
      </c>
      <c r="F1238" s="0" t="n">
        <v>1</v>
      </c>
      <c r="G1238" s="0" t="n">
        <v>1</v>
      </c>
      <c r="H1238" s="0" t="n">
        <f aca="false">ROUND(F1238,0)</f>
        <v>1</v>
      </c>
      <c r="I1238" s="0" t="n">
        <v>10</v>
      </c>
      <c r="J1238" s="0" t="n">
        <v>1</v>
      </c>
      <c r="K1238" s="0" t="n">
        <v>8.45</v>
      </c>
      <c r="L1238" s="0" t="n">
        <v>-8.45</v>
      </c>
      <c r="M1238" s="0" t="n">
        <f aca="false">IF(AND(J1238&lt;&gt;"",ABS(J1238-H1238)&lt;0.011),1,0)</f>
        <v>1</v>
      </c>
    </row>
    <row r="1239" customFormat="false" ht="15" hidden="false" customHeight="false" outlineLevel="0" collapsed="false">
      <c r="A1239" s="0" t="s">
        <v>15</v>
      </c>
      <c r="B1239" s="0" t="s">
        <v>411</v>
      </c>
      <c r="C1239" s="0" t="s">
        <v>101</v>
      </c>
      <c r="D1239" s="0" t="s">
        <v>84</v>
      </c>
      <c r="E1239" s="0" t="n">
        <v>19</v>
      </c>
      <c r="F1239" s="0" t="n">
        <v>1</v>
      </c>
      <c r="G1239" s="0" t="n">
        <v>1</v>
      </c>
      <c r="H1239" s="0" t="n">
        <f aca="false">ROUND(F1239,0)</f>
        <v>1</v>
      </c>
      <c r="I1239" s="0" t="n">
        <v>11</v>
      </c>
      <c r="J1239" s="0" t="n">
        <v>1</v>
      </c>
      <c r="K1239" s="0" t="n">
        <v>9.5</v>
      </c>
      <c r="L1239" s="0" t="n">
        <v>-9.5</v>
      </c>
      <c r="M1239" s="0" t="n">
        <f aca="false">IF(AND(J1239&lt;&gt;"",ABS(J1239-H1239)&lt;0.011),1,0)</f>
        <v>1</v>
      </c>
    </row>
    <row r="1240" customFormat="false" ht="15" hidden="false" customHeight="false" outlineLevel="0" collapsed="false">
      <c r="A1240" s="0" t="s">
        <v>15</v>
      </c>
      <c r="B1240" s="0" t="s">
        <v>411</v>
      </c>
      <c r="C1240" s="0" t="s">
        <v>101</v>
      </c>
      <c r="D1240" s="0" t="s">
        <v>87</v>
      </c>
      <c r="E1240" s="0" t="n">
        <v>19.9</v>
      </c>
      <c r="F1240" s="0" t="n">
        <v>3</v>
      </c>
      <c r="G1240" s="0" t="n">
        <v>1</v>
      </c>
      <c r="H1240" s="0" t="n">
        <f aca="false">ROUND(F1240,0)</f>
        <v>3</v>
      </c>
      <c r="I1240" s="0" t="n">
        <v>11</v>
      </c>
      <c r="J1240" s="0" t="n">
        <v>3</v>
      </c>
      <c r="K1240" s="0" t="n">
        <v>29.85</v>
      </c>
      <c r="L1240" s="0" t="n">
        <v>-29.85</v>
      </c>
      <c r="M1240" s="0" t="n">
        <f aca="false">IF(AND(J1240&lt;&gt;"",ABS(J1240-H1240)&lt;0.011),1,0)</f>
        <v>1</v>
      </c>
    </row>
    <row r="1241" customFormat="false" ht="15" hidden="false" customHeight="false" outlineLevel="0" collapsed="false">
      <c r="A1241" s="0" t="s">
        <v>15</v>
      </c>
      <c r="B1241" s="0" t="s">
        <v>411</v>
      </c>
      <c r="C1241" s="0" t="s">
        <v>101</v>
      </c>
      <c r="D1241" s="0" t="s">
        <v>32</v>
      </c>
      <c r="E1241" s="0" t="n">
        <v>2.2</v>
      </c>
      <c r="F1241" s="0" t="n">
        <v>1</v>
      </c>
      <c r="G1241" s="0" t="n">
        <v>1</v>
      </c>
      <c r="H1241" s="0" t="n">
        <f aca="false">ROUND(F1241,0)</f>
        <v>1</v>
      </c>
      <c r="I1241" s="0" t="n">
        <v>11</v>
      </c>
      <c r="J1241" s="0" t="n">
        <v>1</v>
      </c>
      <c r="K1241" s="0" t="n">
        <v>1.1</v>
      </c>
      <c r="L1241" s="0" t="n">
        <v>-1.1</v>
      </c>
      <c r="M1241" s="0" t="n">
        <f aca="false">IF(AND(J1241&lt;&gt;"",ABS(J1241-H1241)&lt;0.011),1,0)</f>
        <v>1</v>
      </c>
    </row>
    <row r="1242" customFormat="false" ht="15" hidden="false" customHeight="false" outlineLevel="0" collapsed="false">
      <c r="A1242" s="0" t="s">
        <v>15</v>
      </c>
      <c r="B1242" s="0" t="s">
        <v>411</v>
      </c>
      <c r="C1242" s="0" t="s">
        <v>101</v>
      </c>
      <c r="D1242" s="0" t="s">
        <v>88</v>
      </c>
      <c r="E1242" s="0" t="n">
        <v>3.9</v>
      </c>
      <c r="F1242" s="0" t="n">
        <v>1</v>
      </c>
      <c r="G1242" s="0" t="n">
        <v>1</v>
      </c>
      <c r="H1242" s="0" t="n">
        <f aca="false">ROUND(F1242,0)</f>
        <v>1</v>
      </c>
      <c r="I1242" s="0" t="n">
        <v>11</v>
      </c>
      <c r="J1242" s="0" t="n">
        <v>1</v>
      </c>
      <c r="K1242" s="0" t="n">
        <v>1.95</v>
      </c>
      <c r="L1242" s="0" t="n">
        <v>-1.95</v>
      </c>
      <c r="M1242" s="0" t="n">
        <f aca="false">IF(AND(J1242&lt;&gt;"",ABS(J1242-H1242)&lt;0.011),1,0)</f>
        <v>1</v>
      </c>
    </row>
    <row r="1243" customFormat="false" ht="15" hidden="false" customHeight="false" outlineLevel="0" collapsed="false">
      <c r="A1243" s="0" t="s">
        <v>15</v>
      </c>
      <c r="B1243" s="0" t="s">
        <v>411</v>
      </c>
      <c r="C1243" s="0" t="s">
        <v>101</v>
      </c>
      <c r="D1243" s="0" t="s">
        <v>68</v>
      </c>
      <c r="E1243" s="0" t="n">
        <v>6</v>
      </c>
      <c r="F1243" s="0" t="n">
        <v>1</v>
      </c>
      <c r="G1243" s="0" t="n">
        <v>1</v>
      </c>
      <c r="H1243" s="0" t="n">
        <f aca="false">ROUND(F1243,0)</f>
        <v>1</v>
      </c>
      <c r="I1243" s="0" t="n">
        <v>11</v>
      </c>
      <c r="J1243" s="0" t="n">
        <v>1</v>
      </c>
      <c r="K1243" s="0" t="n">
        <v>3</v>
      </c>
      <c r="L1243" s="0" t="n">
        <v>-3</v>
      </c>
      <c r="M1243" s="0" t="n">
        <f aca="false">IF(AND(J1243&lt;&gt;"",ABS(J1243-H1243)&lt;0.011),1,0)</f>
        <v>1</v>
      </c>
    </row>
    <row r="1244" customFormat="false" ht="15" hidden="false" customHeight="false" outlineLevel="0" collapsed="false">
      <c r="A1244" s="0" t="s">
        <v>15</v>
      </c>
      <c r="B1244" s="0" t="s">
        <v>411</v>
      </c>
      <c r="C1244" s="0" t="s">
        <v>101</v>
      </c>
      <c r="D1244" s="0" t="s">
        <v>69</v>
      </c>
      <c r="E1244" s="0" t="n">
        <v>6.5</v>
      </c>
      <c r="F1244" s="0" t="n">
        <v>1</v>
      </c>
      <c r="G1244" s="0" t="n">
        <v>1</v>
      </c>
      <c r="H1244" s="0" t="n">
        <f aca="false">ROUND(F1244,0)</f>
        <v>1</v>
      </c>
      <c r="I1244" s="0" t="n">
        <v>11</v>
      </c>
      <c r="J1244" s="0" t="n">
        <v>1</v>
      </c>
      <c r="K1244" s="0" t="n">
        <v>3.25</v>
      </c>
      <c r="L1244" s="0" t="n">
        <v>-3.25</v>
      </c>
      <c r="M1244" s="0" t="n">
        <f aca="false">IF(AND(J1244&lt;&gt;"",ABS(J1244-H1244)&lt;0.011),1,0)</f>
        <v>1</v>
      </c>
    </row>
    <row r="1245" customFormat="false" ht="15" hidden="false" customHeight="false" outlineLevel="0" collapsed="false">
      <c r="A1245" s="0" t="s">
        <v>15</v>
      </c>
      <c r="B1245" s="0" t="s">
        <v>411</v>
      </c>
      <c r="C1245" s="0" t="s">
        <v>101</v>
      </c>
      <c r="D1245" s="0" t="s">
        <v>228</v>
      </c>
      <c r="E1245" s="0" t="n">
        <v>4.5</v>
      </c>
      <c r="F1245" s="0" t="n">
        <v>1</v>
      </c>
      <c r="G1245" s="0" t="n">
        <v>1</v>
      </c>
      <c r="H1245" s="0" t="n">
        <f aca="false">ROUND(F1245,0)</f>
        <v>1</v>
      </c>
      <c r="I1245" s="0" t="n">
        <v>11</v>
      </c>
      <c r="J1245" s="0" t="n">
        <v>1</v>
      </c>
      <c r="K1245" s="0" t="n">
        <v>2.25</v>
      </c>
      <c r="L1245" s="0" t="n">
        <v>-2.25</v>
      </c>
      <c r="M1245" s="0" t="n">
        <f aca="false">IF(AND(J1245&lt;&gt;"",ABS(J1245-H1245)&lt;0.011),1,0)</f>
        <v>1</v>
      </c>
    </row>
    <row r="1246" customFormat="false" ht="15" hidden="false" customHeight="false" outlineLevel="0" collapsed="false">
      <c r="A1246" s="0" t="s">
        <v>15</v>
      </c>
      <c r="B1246" s="0" t="s">
        <v>411</v>
      </c>
      <c r="C1246" s="0" t="s">
        <v>101</v>
      </c>
      <c r="D1246" s="0" t="s">
        <v>24</v>
      </c>
      <c r="E1246" s="0" t="n">
        <v>3.9</v>
      </c>
      <c r="F1246" s="0" t="n">
        <v>1</v>
      </c>
      <c r="G1246" s="0" t="n">
        <v>1</v>
      </c>
      <c r="H1246" s="0" t="n">
        <f aca="false">ROUND(F1246,0)</f>
        <v>1</v>
      </c>
      <c r="I1246" s="0" t="n">
        <v>11</v>
      </c>
      <c r="J1246" s="0" t="n">
        <v>1</v>
      </c>
      <c r="K1246" s="0" t="n">
        <v>1.95</v>
      </c>
      <c r="L1246" s="0" t="n">
        <v>-1.95</v>
      </c>
      <c r="M1246" s="0" t="n">
        <f aca="false">IF(AND(J1246&lt;&gt;"",ABS(J1246-H1246)&lt;0.011),1,0)</f>
        <v>1</v>
      </c>
    </row>
    <row r="1247" customFormat="false" ht="15" hidden="false" customHeight="false" outlineLevel="0" collapsed="false">
      <c r="A1247" s="0" t="s">
        <v>15</v>
      </c>
      <c r="B1247" s="0" t="s">
        <v>412</v>
      </c>
      <c r="C1247" s="0" t="s">
        <v>101</v>
      </c>
      <c r="D1247" s="0" t="s">
        <v>335</v>
      </c>
      <c r="E1247" s="0" t="n">
        <v>6.4</v>
      </c>
      <c r="F1247" s="0" t="n">
        <v>1</v>
      </c>
      <c r="G1247" s="0" t="n">
        <v>1</v>
      </c>
      <c r="H1247" s="0" t="n">
        <f aca="false">ROUND(F1247,0)</f>
        <v>1</v>
      </c>
      <c r="I1247" s="0" t="n">
        <v>11</v>
      </c>
      <c r="J1247" s="0" t="n">
        <v>1</v>
      </c>
      <c r="K1247" s="0" t="n">
        <v>3.2</v>
      </c>
      <c r="L1247" s="0" t="n">
        <v>-3.2</v>
      </c>
      <c r="M1247" s="0" t="n">
        <f aca="false">IF(AND(J1247&lt;&gt;"",ABS(J1247-H1247)&lt;0.011),1,0)</f>
        <v>1</v>
      </c>
    </row>
    <row r="1248" customFormat="false" ht="15" hidden="false" customHeight="false" outlineLevel="0" collapsed="false">
      <c r="A1248" s="0" t="s">
        <v>15</v>
      </c>
      <c r="B1248" s="0" t="s">
        <v>412</v>
      </c>
      <c r="C1248" s="0" t="s">
        <v>101</v>
      </c>
      <c r="D1248" s="0" t="s">
        <v>55</v>
      </c>
      <c r="E1248" s="0" t="n">
        <v>6.9</v>
      </c>
      <c r="F1248" s="0" t="n">
        <v>1</v>
      </c>
      <c r="G1248" s="0" t="n">
        <v>1</v>
      </c>
      <c r="H1248" s="0" t="n">
        <f aca="false">ROUND(F1248,0)</f>
        <v>1</v>
      </c>
      <c r="I1248" s="0" t="n">
        <v>11</v>
      </c>
      <c r="J1248" s="0" t="n">
        <v>1</v>
      </c>
      <c r="K1248" s="0" t="n">
        <v>3.45</v>
      </c>
      <c r="L1248" s="0" t="n">
        <v>-3.45</v>
      </c>
      <c r="M1248" s="0" t="n">
        <f aca="false">IF(AND(J1248&lt;&gt;"",ABS(J1248-H1248)&lt;0.011),1,0)</f>
        <v>1</v>
      </c>
    </row>
    <row r="1249" customFormat="false" ht="15" hidden="false" customHeight="false" outlineLevel="0" collapsed="false">
      <c r="A1249" s="0" t="s">
        <v>15</v>
      </c>
      <c r="B1249" s="0" t="s">
        <v>412</v>
      </c>
      <c r="C1249" s="0" t="s">
        <v>101</v>
      </c>
      <c r="D1249" s="0" t="s">
        <v>181</v>
      </c>
      <c r="E1249" s="0" t="n">
        <v>1.8</v>
      </c>
      <c r="F1249" s="0" t="n">
        <v>1</v>
      </c>
      <c r="G1249" s="0" t="n">
        <v>1</v>
      </c>
      <c r="H1249" s="0" t="n">
        <f aca="false">ROUND(F1249,0)</f>
        <v>1</v>
      </c>
      <c r="I1249" s="0" t="n">
        <v>11</v>
      </c>
      <c r="J1249" s="0" t="n">
        <v>1</v>
      </c>
      <c r="K1249" s="0" t="n">
        <v>0.9</v>
      </c>
      <c r="L1249" s="0" t="n">
        <v>-0.9</v>
      </c>
      <c r="M1249" s="0" t="n">
        <f aca="false">IF(AND(J1249&lt;&gt;"",ABS(J1249-H1249)&lt;0.011),1,0)</f>
        <v>1</v>
      </c>
    </row>
    <row r="1250" customFormat="false" ht="15" hidden="false" customHeight="false" outlineLevel="0" collapsed="false">
      <c r="A1250" s="0" t="s">
        <v>15</v>
      </c>
      <c r="B1250" s="0" t="s">
        <v>412</v>
      </c>
      <c r="C1250" s="0" t="s">
        <v>101</v>
      </c>
      <c r="D1250" s="0" t="s">
        <v>42</v>
      </c>
      <c r="E1250" s="0" t="n">
        <v>8.7</v>
      </c>
      <c r="F1250" s="0" t="n">
        <v>1</v>
      </c>
      <c r="G1250" s="0" t="n">
        <v>1</v>
      </c>
      <c r="H1250" s="0" t="n">
        <f aca="false">ROUND(F1250,0)</f>
        <v>1</v>
      </c>
      <c r="I1250" s="0" t="n">
        <v>11</v>
      </c>
      <c r="J1250" s="0" t="n">
        <v>1</v>
      </c>
      <c r="K1250" s="0" t="n">
        <v>4.35</v>
      </c>
      <c r="L1250" s="0" t="n">
        <v>-4.35</v>
      </c>
      <c r="M1250" s="0" t="n">
        <f aca="false">IF(AND(J1250&lt;&gt;"",ABS(J1250-H1250)&lt;0.011),1,0)</f>
        <v>1</v>
      </c>
    </row>
    <row r="1251" customFormat="false" ht="15" hidden="false" customHeight="false" outlineLevel="0" collapsed="false">
      <c r="A1251" s="0" t="s">
        <v>15</v>
      </c>
      <c r="B1251" s="0" t="s">
        <v>412</v>
      </c>
      <c r="C1251" s="0" t="s">
        <v>101</v>
      </c>
      <c r="D1251" s="0" t="s">
        <v>367</v>
      </c>
      <c r="E1251" s="0" t="n">
        <v>4.2</v>
      </c>
      <c r="F1251" s="0" t="n">
        <v>1</v>
      </c>
      <c r="G1251" s="0" t="n">
        <v>1</v>
      </c>
      <c r="H1251" s="0" t="n">
        <f aca="false">ROUND(F1251,0)</f>
        <v>1</v>
      </c>
      <c r="I1251" s="0" t="n">
        <v>11</v>
      </c>
      <c r="J1251" s="0" t="n">
        <v>1</v>
      </c>
      <c r="K1251" s="0" t="n">
        <v>2.1</v>
      </c>
      <c r="L1251" s="0" t="n">
        <v>-2.1</v>
      </c>
      <c r="M1251" s="0" t="n">
        <f aca="false">IF(AND(J1251&lt;&gt;"",ABS(J1251-H1251)&lt;0.011),1,0)</f>
        <v>1</v>
      </c>
    </row>
    <row r="1252" customFormat="false" ht="15" hidden="false" customHeight="false" outlineLevel="0" collapsed="false">
      <c r="A1252" s="0" t="s">
        <v>15</v>
      </c>
      <c r="B1252" s="0" t="s">
        <v>412</v>
      </c>
      <c r="C1252" s="0" t="s">
        <v>101</v>
      </c>
      <c r="D1252" s="0" t="s">
        <v>35</v>
      </c>
      <c r="E1252" s="0" t="n">
        <v>7.2</v>
      </c>
      <c r="F1252" s="0" t="n">
        <v>1</v>
      </c>
      <c r="G1252" s="0" t="n">
        <v>1</v>
      </c>
      <c r="H1252" s="0" t="n">
        <f aca="false">ROUND(F1252,0)</f>
        <v>1</v>
      </c>
      <c r="I1252" s="0" t="n">
        <v>11</v>
      </c>
      <c r="J1252" s="0" t="n">
        <v>1</v>
      </c>
      <c r="K1252" s="0" t="n">
        <v>3.6</v>
      </c>
      <c r="L1252" s="0" t="n">
        <v>-3.6</v>
      </c>
      <c r="M1252" s="0" t="n">
        <f aca="false">IF(AND(J1252&lt;&gt;"",ABS(J1252-H1252)&lt;0.011),1,0)</f>
        <v>1</v>
      </c>
    </row>
    <row r="1253" customFormat="false" ht="15" hidden="false" customHeight="false" outlineLevel="0" collapsed="false">
      <c r="A1253" s="0" t="s">
        <v>15</v>
      </c>
      <c r="B1253" s="0" t="s">
        <v>412</v>
      </c>
      <c r="C1253" s="0" t="s">
        <v>101</v>
      </c>
      <c r="D1253" s="0" t="s">
        <v>76</v>
      </c>
      <c r="E1253" s="0" t="n">
        <v>18.6</v>
      </c>
      <c r="F1253" s="0" t="n">
        <v>1</v>
      </c>
      <c r="G1253" s="0" t="n">
        <v>1</v>
      </c>
      <c r="H1253" s="0" t="n">
        <f aca="false">ROUND(F1253,0)</f>
        <v>1</v>
      </c>
      <c r="I1253" s="0" t="n">
        <v>11</v>
      </c>
      <c r="J1253" s="0" t="n">
        <v>1</v>
      </c>
      <c r="K1253" s="0" t="n">
        <v>9.3</v>
      </c>
      <c r="L1253" s="0" t="n">
        <v>-9.3</v>
      </c>
      <c r="M1253" s="0" t="n">
        <f aca="false">IF(AND(J1253&lt;&gt;"",ABS(J1253-H1253)&lt;0.011),1,0)</f>
        <v>1</v>
      </c>
    </row>
    <row r="1254" customFormat="false" ht="15" hidden="false" customHeight="false" outlineLevel="0" collapsed="false">
      <c r="A1254" s="0" t="s">
        <v>15</v>
      </c>
      <c r="B1254" s="0" t="s">
        <v>412</v>
      </c>
      <c r="C1254" s="0" t="s">
        <v>101</v>
      </c>
      <c r="D1254" s="0" t="s">
        <v>149</v>
      </c>
      <c r="E1254" s="0" t="n">
        <v>16.9</v>
      </c>
      <c r="F1254" s="0" t="n">
        <v>1</v>
      </c>
      <c r="G1254" s="0" t="n">
        <v>1</v>
      </c>
      <c r="H1254" s="0" t="n">
        <f aca="false">ROUND(F1254,0)</f>
        <v>1</v>
      </c>
      <c r="I1254" s="0" t="n">
        <v>11</v>
      </c>
      <c r="J1254" s="0" t="n">
        <v>1</v>
      </c>
      <c r="K1254" s="0" t="n">
        <v>8.45</v>
      </c>
      <c r="L1254" s="0" t="n">
        <v>-8.45</v>
      </c>
      <c r="M1254" s="0" t="n">
        <f aca="false">IF(AND(J1254&lt;&gt;"",ABS(J1254-H1254)&lt;0.011),1,0)</f>
        <v>1</v>
      </c>
    </row>
    <row r="1255" customFormat="false" ht="15" hidden="false" customHeight="false" outlineLevel="0" collapsed="false">
      <c r="A1255" s="0" t="s">
        <v>15</v>
      </c>
      <c r="B1255" s="0" t="s">
        <v>412</v>
      </c>
      <c r="C1255" s="0" t="s">
        <v>101</v>
      </c>
      <c r="D1255" s="0" t="s">
        <v>24</v>
      </c>
      <c r="E1255" s="0" t="n">
        <v>3.9</v>
      </c>
      <c r="F1255" s="0" t="n">
        <v>1</v>
      </c>
      <c r="G1255" s="0" t="n">
        <v>1</v>
      </c>
      <c r="H1255" s="0" t="n">
        <f aca="false">ROUND(F1255,0)</f>
        <v>1</v>
      </c>
      <c r="I1255" s="0" t="n">
        <v>11</v>
      </c>
      <c r="J1255" s="0" t="n">
        <v>1</v>
      </c>
      <c r="K1255" s="0" t="n">
        <v>1.95</v>
      </c>
      <c r="L1255" s="0" t="n">
        <v>-1.95</v>
      </c>
      <c r="M1255" s="0" t="n">
        <f aca="false">IF(AND(J1255&lt;&gt;"",ABS(J1255-H1255)&lt;0.011),1,0)</f>
        <v>1</v>
      </c>
    </row>
    <row r="1256" customFormat="false" ht="15" hidden="false" customHeight="false" outlineLevel="0" collapsed="false">
      <c r="A1256" s="0" t="s">
        <v>15</v>
      </c>
      <c r="B1256" s="0" t="s">
        <v>412</v>
      </c>
      <c r="C1256" s="0" t="s">
        <v>197</v>
      </c>
      <c r="D1256" s="0" t="s">
        <v>84</v>
      </c>
      <c r="E1256" s="0" t="n">
        <v>19</v>
      </c>
      <c r="F1256" s="0" t="n">
        <v>1</v>
      </c>
      <c r="G1256" s="0" t="n">
        <v>1</v>
      </c>
      <c r="H1256" s="0" t="n">
        <f aca="false">ROUND(F1256,0)</f>
        <v>1</v>
      </c>
      <c r="I1256" s="0" t="n">
        <v>18</v>
      </c>
      <c r="J1256" s="0" t="n">
        <v>1</v>
      </c>
      <c r="K1256" s="0" t="n">
        <v>9.5</v>
      </c>
      <c r="L1256" s="0" t="n">
        <v>-9.5</v>
      </c>
      <c r="M1256" s="0" t="n">
        <f aca="false">IF(AND(J1256&lt;&gt;"",ABS(J1256-H1256)&lt;0.011),1,0)</f>
        <v>1</v>
      </c>
    </row>
    <row r="1257" customFormat="false" ht="15" hidden="false" customHeight="false" outlineLevel="0" collapsed="false">
      <c r="A1257" s="0" t="s">
        <v>15</v>
      </c>
      <c r="B1257" s="0" t="s">
        <v>412</v>
      </c>
      <c r="C1257" s="0" t="s">
        <v>197</v>
      </c>
      <c r="D1257" s="0" t="s">
        <v>87</v>
      </c>
      <c r="E1257" s="0" t="n">
        <v>19.9</v>
      </c>
      <c r="F1257" s="0" t="n">
        <v>1</v>
      </c>
      <c r="G1257" s="0" t="n">
        <v>1</v>
      </c>
      <c r="H1257" s="0" t="n">
        <f aca="false">ROUND(F1257,0)</f>
        <v>1</v>
      </c>
      <c r="I1257" s="0" t="n">
        <v>18</v>
      </c>
      <c r="J1257" s="0" t="n">
        <v>1</v>
      </c>
      <c r="K1257" s="0" t="n">
        <v>9.95</v>
      </c>
      <c r="L1257" s="0" t="n">
        <v>-9.95</v>
      </c>
      <c r="M1257" s="0" t="n">
        <f aca="false">IF(AND(J1257&lt;&gt;"",ABS(J1257-H1257)&lt;0.011),1,0)</f>
        <v>1</v>
      </c>
    </row>
    <row r="1258" customFormat="false" ht="15" hidden="false" customHeight="false" outlineLevel="0" collapsed="false">
      <c r="A1258" s="0" t="s">
        <v>15</v>
      </c>
      <c r="B1258" s="0" t="s">
        <v>412</v>
      </c>
      <c r="C1258" s="0" t="s">
        <v>197</v>
      </c>
      <c r="D1258" s="0" t="s">
        <v>193</v>
      </c>
      <c r="E1258" s="0" t="n">
        <v>8.9</v>
      </c>
      <c r="F1258" s="0" t="n">
        <v>1</v>
      </c>
      <c r="G1258" s="0" t="n">
        <v>1</v>
      </c>
      <c r="H1258" s="0" t="n">
        <f aca="false">ROUND(F1258,0)</f>
        <v>1</v>
      </c>
      <c r="I1258" s="0" t="n">
        <v>18</v>
      </c>
      <c r="J1258" s="0" t="n">
        <v>1</v>
      </c>
      <c r="K1258" s="0" t="n">
        <v>4.45</v>
      </c>
      <c r="L1258" s="0" t="n">
        <v>-4.45</v>
      </c>
      <c r="M1258" s="0" t="n">
        <f aca="false">IF(AND(J1258&lt;&gt;"",ABS(J1258-H1258)&lt;0.011),1,0)</f>
        <v>1</v>
      </c>
    </row>
    <row r="1259" customFormat="false" ht="15" hidden="false" customHeight="false" outlineLevel="0" collapsed="false">
      <c r="A1259" s="0" t="s">
        <v>15</v>
      </c>
      <c r="B1259" s="0" t="s">
        <v>412</v>
      </c>
      <c r="C1259" s="0" t="s">
        <v>197</v>
      </c>
      <c r="D1259" s="0" t="s">
        <v>24</v>
      </c>
      <c r="E1259" s="0" t="n">
        <v>3.9</v>
      </c>
      <c r="F1259" s="0" t="n">
        <v>1</v>
      </c>
      <c r="G1259" s="0" t="n">
        <v>1</v>
      </c>
      <c r="H1259" s="0" t="n">
        <f aca="false">ROUND(F1259,0)</f>
        <v>1</v>
      </c>
      <c r="I1259" s="0" t="n">
        <v>18</v>
      </c>
      <c r="J1259" s="0" t="n">
        <v>1</v>
      </c>
      <c r="K1259" s="0" t="n">
        <v>1.95</v>
      </c>
      <c r="L1259" s="0" t="n">
        <v>-1.95</v>
      </c>
      <c r="M1259" s="0" t="n">
        <f aca="false">IF(AND(J1259&lt;&gt;"",ABS(J1259-H1259)&lt;0.011),1,0)</f>
        <v>1</v>
      </c>
    </row>
    <row r="1260" customFormat="false" ht="15" hidden="false" customHeight="false" outlineLevel="0" collapsed="false">
      <c r="A1260" s="0" t="s">
        <v>15</v>
      </c>
      <c r="B1260" s="0" t="s">
        <v>413</v>
      </c>
      <c r="C1260" s="0" t="s">
        <v>19</v>
      </c>
      <c r="D1260" s="0" t="s">
        <v>47</v>
      </c>
      <c r="E1260" s="0" t="n">
        <v>18.6</v>
      </c>
      <c r="F1260" s="0" t="n">
        <v>1</v>
      </c>
      <c r="G1260" s="0" t="n">
        <v>1</v>
      </c>
      <c r="H1260" s="0" t="n">
        <f aca="false">ROUND(F1260,0)</f>
        <v>1</v>
      </c>
      <c r="I1260" s="0" t="n">
        <v>12</v>
      </c>
      <c r="J1260" s="0" t="n">
        <v>1</v>
      </c>
      <c r="K1260" s="0" t="n">
        <v>9.3</v>
      </c>
      <c r="L1260" s="0" t="n">
        <v>-9.3</v>
      </c>
      <c r="M1260" s="0" t="n">
        <f aca="false">IF(AND(J1260&lt;&gt;"",ABS(J1260-H1260)&lt;0.011),1,0)</f>
        <v>1</v>
      </c>
    </row>
    <row r="1261" customFormat="false" ht="15" hidden="false" customHeight="false" outlineLevel="0" collapsed="false">
      <c r="A1261" s="0" t="s">
        <v>15</v>
      </c>
      <c r="B1261" s="0" t="s">
        <v>413</v>
      </c>
      <c r="C1261" s="0" t="s">
        <v>19</v>
      </c>
      <c r="D1261" s="0" t="s">
        <v>161</v>
      </c>
      <c r="E1261" s="0" t="n">
        <v>5.2</v>
      </c>
      <c r="F1261" s="0" t="n">
        <v>1</v>
      </c>
      <c r="G1261" s="0" t="n">
        <v>1</v>
      </c>
      <c r="H1261" s="0" t="n">
        <f aca="false">ROUND(F1261,0)</f>
        <v>1</v>
      </c>
      <c r="I1261" s="0" t="n">
        <v>12</v>
      </c>
      <c r="J1261" s="0" t="n">
        <v>1</v>
      </c>
      <c r="K1261" s="0" t="n">
        <v>2.6</v>
      </c>
      <c r="L1261" s="0" t="n">
        <v>-2.6</v>
      </c>
      <c r="M1261" s="0" t="n">
        <f aca="false">IF(AND(J1261&lt;&gt;"",ABS(J1261-H1261)&lt;0.011),1,0)</f>
        <v>1</v>
      </c>
    </row>
    <row r="1262" customFormat="false" ht="15" hidden="false" customHeight="false" outlineLevel="0" collapsed="false">
      <c r="A1262" s="0" t="s">
        <v>15</v>
      </c>
      <c r="B1262" s="0" t="s">
        <v>413</v>
      </c>
      <c r="C1262" s="0" t="s">
        <v>19</v>
      </c>
      <c r="D1262" s="0" t="s">
        <v>60</v>
      </c>
      <c r="E1262" s="0" t="n">
        <v>19</v>
      </c>
      <c r="F1262" s="0" t="n">
        <v>1</v>
      </c>
      <c r="G1262" s="0" t="n">
        <v>1</v>
      </c>
      <c r="H1262" s="0" t="n">
        <f aca="false">ROUND(F1262,0)</f>
        <v>1</v>
      </c>
      <c r="I1262" s="0" t="n">
        <v>12</v>
      </c>
      <c r="J1262" s="0" t="n">
        <v>1</v>
      </c>
      <c r="K1262" s="0" t="n">
        <v>9.5</v>
      </c>
      <c r="L1262" s="0" t="n">
        <v>-9.5</v>
      </c>
      <c r="M1262" s="0" t="n">
        <f aca="false">IF(AND(J1262&lt;&gt;"",ABS(J1262-H1262)&lt;0.011),1,0)</f>
        <v>1</v>
      </c>
    </row>
    <row r="1263" customFormat="false" ht="15" hidden="false" customHeight="false" outlineLevel="0" collapsed="false">
      <c r="A1263" s="0" t="s">
        <v>15</v>
      </c>
      <c r="B1263" s="0" t="s">
        <v>413</v>
      </c>
      <c r="C1263" s="0" t="s">
        <v>19</v>
      </c>
      <c r="D1263" s="0" t="s">
        <v>108</v>
      </c>
      <c r="E1263" s="0" t="n">
        <v>4.7</v>
      </c>
      <c r="F1263" s="0" t="n">
        <v>1</v>
      </c>
      <c r="G1263" s="0" t="n">
        <v>1</v>
      </c>
      <c r="H1263" s="0" t="n">
        <f aca="false">ROUND(F1263,0)</f>
        <v>1</v>
      </c>
      <c r="I1263" s="0" t="n">
        <v>12</v>
      </c>
      <c r="J1263" s="0" t="n">
        <v>1</v>
      </c>
      <c r="K1263" s="0" t="n">
        <v>2.35</v>
      </c>
      <c r="L1263" s="0" t="n">
        <v>-2.35</v>
      </c>
      <c r="M1263" s="0" t="n">
        <f aca="false">IF(AND(J1263&lt;&gt;"",ABS(J1263-H1263)&lt;0.011),1,0)</f>
        <v>1</v>
      </c>
    </row>
    <row r="1264" customFormat="false" ht="15" hidden="false" customHeight="false" outlineLevel="0" collapsed="false">
      <c r="A1264" s="0" t="s">
        <v>15</v>
      </c>
      <c r="B1264" s="0" t="s">
        <v>413</v>
      </c>
      <c r="C1264" s="0" t="s">
        <v>19</v>
      </c>
      <c r="D1264" s="0" t="s">
        <v>75</v>
      </c>
      <c r="E1264" s="0" t="n">
        <v>5.6</v>
      </c>
      <c r="F1264" s="0" t="n">
        <v>1</v>
      </c>
      <c r="G1264" s="0" t="n">
        <v>1</v>
      </c>
      <c r="H1264" s="0" t="n">
        <f aca="false">ROUND(F1264,0)</f>
        <v>1</v>
      </c>
      <c r="I1264" s="0" t="n">
        <v>12</v>
      </c>
      <c r="J1264" s="0" t="n">
        <v>1</v>
      </c>
      <c r="K1264" s="0" t="n">
        <v>2.8</v>
      </c>
      <c r="L1264" s="0" t="n">
        <v>-2.8</v>
      </c>
      <c r="M1264" s="0" t="n">
        <f aca="false">IF(AND(J1264&lt;&gt;"",ABS(J1264-H1264)&lt;0.011),1,0)</f>
        <v>1</v>
      </c>
    </row>
    <row r="1265" customFormat="false" ht="15" hidden="false" customHeight="false" outlineLevel="0" collapsed="false">
      <c r="A1265" s="0" t="s">
        <v>15</v>
      </c>
      <c r="B1265" s="0" t="s">
        <v>413</v>
      </c>
      <c r="C1265" s="0" t="s">
        <v>19</v>
      </c>
      <c r="D1265" s="0" t="s">
        <v>131</v>
      </c>
      <c r="E1265" s="0" t="n">
        <v>5.2</v>
      </c>
      <c r="F1265" s="0" t="n">
        <v>1</v>
      </c>
      <c r="G1265" s="0" t="n">
        <v>1</v>
      </c>
      <c r="H1265" s="0" t="n">
        <f aca="false">ROUND(F1265,0)</f>
        <v>1</v>
      </c>
      <c r="I1265" s="0" t="n">
        <v>12</v>
      </c>
      <c r="J1265" s="0" t="n">
        <v>1</v>
      </c>
      <c r="K1265" s="0" t="n">
        <v>2.6</v>
      </c>
      <c r="L1265" s="0" t="n">
        <v>-2.6</v>
      </c>
      <c r="M1265" s="0" t="n">
        <f aca="false">IF(AND(J1265&lt;&gt;"",ABS(J1265-H1265)&lt;0.011),1,0)</f>
        <v>1</v>
      </c>
    </row>
    <row r="1266" customFormat="false" ht="15" hidden="false" customHeight="false" outlineLevel="0" collapsed="false">
      <c r="A1266" s="0" t="s">
        <v>15</v>
      </c>
      <c r="B1266" s="0" t="s">
        <v>414</v>
      </c>
      <c r="C1266" s="0" t="s">
        <v>97</v>
      </c>
      <c r="D1266" s="0" t="s">
        <v>242</v>
      </c>
      <c r="E1266" s="0" t="n">
        <v>36</v>
      </c>
      <c r="F1266" s="0" t="n">
        <v>1</v>
      </c>
      <c r="G1266" s="0" t="n">
        <v>1</v>
      </c>
      <c r="H1266" s="0" t="n">
        <f aca="false">ROUND(F1266,0)</f>
        <v>1</v>
      </c>
      <c r="I1266" s="0" t="n">
        <v>3</v>
      </c>
      <c r="J1266" s="0" t="n">
        <v>1</v>
      </c>
      <c r="K1266" s="0" t="n">
        <v>18</v>
      </c>
      <c r="L1266" s="0" t="n">
        <v>-18</v>
      </c>
      <c r="M1266" s="0" t="n">
        <f aca="false">IF(AND(J1266&lt;&gt;"",ABS(J1266-H1266)&lt;0.011),1,0)</f>
        <v>1</v>
      </c>
    </row>
    <row r="1267" customFormat="false" ht="15" hidden="false" customHeight="false" outlineLevel="0" collapsed="false">
      <c r="A1267" s="0" t="s">
        <v>15</v>
      </c>
      <c r="B1267" s="0" t="s">
        <v>414</v>
      </c>
      <c r="C1267" s="0" t="s">
        <v>97</v>
      </c>
      <c r="D1267" s="0" t="s">
        <v>126</v>
      </c>
      <c r="E1267" s="0" t="n">
        <v>18.6</v>
      </c>
      <c r="F1267" s="0" t="n">
        <v>1</v>
      </c>
      <c r="G1267" s="0" t="n">
        <v>1</v>
      </c>
      <c r="H1267" s="0" t="n">
        <f aca="false">ROUND(F1267,0)</f>
        <v>1</v>
      </c>
      <c r="I1267" s="0" t="n">
        <v>3</v>
      </c>
      <c r="J1267" s="0" t="n">
        <v>1</v>
      </c>
      <c r="K1267" s="0" t="n">
        <v>9.3</v>
      </c>
      <c r="L1267" s="0" t="n">
        <v>-9.3</v>
      </c>
      <c r="M1267" s="0" t="n">
        <f aca="false">IF(AND(J1267&lt;&gt;"",ABS(J1267-H1267)&lt;0.011),1,0)</f>
        <v>1</v>
      </c>
    </row>
    <row r="1268" customFormat="false" ht="15" hidden="false" customHeight="false" outlineLevel="0" collapsed="false">
      <c r="A1268" s="0" t="s">
        <v>15</v>
      </c>
      <c r="B1268" s="0" t="s">
        <v>414</v>
      </c>
      <c r="C1268" s="0" t="s">
        <v>97</v>
      </c>
      <c r="D1268" s="0" t="s">
        <v>50</v>
      </c>
      <c r="E1268" s="0" t="n">
        <v>18.6</v>
      </c>
      <c r="F1268" s="0" t="n">
        <v>1</v>
      </c>
      <c r="G1268" s="0" t="n">
        <v>1</v>
      </c>
      <c r="H1268" s="0" t="n">
        <f aca="false">ROUND(F1268,0)</f>
        <v>1</v>
      </c>
      <c r="I1268" s="0" t="n">
        <v>3</v>
      </c>
      <c r="J1268" s="0" t="n">
        <v>1</v>
      </c>
      <c r="K1268" s="0" t="n">
        <v>9.3</v>
      </c>
      <c r="L1268" s="0" t="n">
        <v>-9.3</v>
      </c>
      <c r="M1268" s="0" t="n">
        <f aca="false">IF(AND(J1268&lt;&gt;"",ABS(J1268-H1268)&lt;0.011),1,0)</f>
        <v>1</v>
      </c>
    </row>
    <row r="1269" customFormat="false" ht="15" hidden="false" customHeight="false" outlineLevel="0" collapsed="false">
      <c r="A1269" s="0" t="s">
        <v>15</v>
      </c>
      <c r="B1269" s="0" t="s">
        <v>415</v>
      </c>
      <c r="C1269" s="0" t="s">
        <v>26</v>
      </c>
      <c r="D1269" s="0" t="s">
        <v>45</v>
      </c>
      <c r="E1269" s="0" t="n">
        <v>18.6</v>
      </c>
      <c r="F1269" s="0" t="n">
        <v>1</v>
      </c>
      <c r="G1269" s="0" t="n">
        <v>1</v>
      </c>
      <c r="H1269" s="0" t="n">
        <f aca="false">ROUND(F1269,0)</f>
        <v>1</v>
      </c>
      <c r="I1269" s="0" t="n">
        <v>14</v>
      </c>
      <c r="J1269" s="0" t="n">
        <v>1</v>
      </c>
      <c r="K1269" s="0" t="n">
        <v>9.3</v>
      </c>
      <c r="L1269" s="0" t="n">
        <v>-9.3</v>
      </c>
      <c r="M1269" s="0" t="n">
        <f aca="false">IF(AND(J1269&lt;&gt;"",ABS(J1269-H1269)&lt;0.011),1,0)</f>
        <v>1</v>
      </c>
    </row>
    <row r="1270" customFormat="false" ht="15" hidden="false" customHeight="false" outlineLevel="0" collapsed="false">
      <c r="A1270" s="0" t="s">
        <v>15</v>
      </c>
      <c r="B1270" s="0" t="s">
        <v>415</v>
      </c>
      <c r="C1270" s="0" t="s">
        <v>26</v>
      </c>
      <c r="D1270" s="0" t="s">
        <v>259</v>
      </c>
      <c r="E1270" s="0" t="n">
        <v>29.9</v>
      </c>
      <c r="F1270" s="0" t="n">
        <v>1</v>
      </c>
      <c r="G1270" s="0" t="n">
        <v>1</v>
      </c>
      <c r="H1270" s="0" t="n">
        <f aca="false">ROUND(F1270,0)</f>
        <v>1</v>
      </c>
      <c r="I1270" s="0" t="n">
        <v>14</v>
      </c>
      <c r="J1270" s="0" t="n">
        <v>1</v>
      </c>
      <c r="K1270" s="0" t="n">
        <v>14.95</v>
      </c>
      <c r="L1270" s="0" t="n">
        <v>-14.95</v>
      </c>
      <c r="M1270" s="0" t="n">
        <f aca="false">IF(AND(J1270&lt;&gt;"",ABS(J1270-H1270)&lt;0.011),1,0)</f>
        <v>1</v>
      </c>
    </row>
    <row r="1271" customFormat="false" ht="15" hidden="false" customHeight="false" outlineLevel="0" collapsed="false">
      <c r="A1271" s="0" t="s">
        <v>15</v>
      </c>
      <c r="B1271" s="0" t="s">
        <v>415</v>
      </c>
      <c r="C1271" s="0" t="s">
        <v>26</v>
      </c>
      <c r="D1271" s="0" t="s">
        <v>48</v>
      </c>
      <c r="E1271" s="0" t="n">
        <v>6.9</v>
      </c>
      <c r="F1271" s="0" t="n">
        <v>1</v>
      </c>
      <c r="G1271" s="0" t="n">
        <v>1</v>
      </c>
      <c r="H1271" s="0" t="n">
        <f aca="false">ROUND(F1271,0)</f>
        <v>1</v>
      </c>
      <c r="I1271" s="0" t="n">
        <v>14</v>
      </c>
      <c r="J1271" s="0" t="n">
        <v>1</v>
      </c>
      <c r="K1271" s="0" t="n">
        <v>3.45</v>
      </c>
      <c r="L1271" s="0" t="n">
        <v>-3.45</v>
      </c>
      <c r="M1271" s="0" t="n">
        <f aca="false">IF(AND(J1271&lt;&gt;"",ABS(J1271-H1271)&lt;0.011),1,0)</f>
        <v>1</v>
      </c>
    </row>
    <row r="1272" customFormat="false" ht="15" hidden="false" customHeight="false" outlineLevel="0" collapsed="false">
      <c r="A1272" s="0" t="s">
        <v>15</v>
      </c>
      <c r="B1272" s="0" t="s">
        <v>415</v>
      </c>
      <c r="C1272" s="0" t="s">
        <v>26</v>
      </c>
      <c r="D1272" s="0" t="s">
        <v>407</v>
      </c>
      <c r="E1272" s="0" t="n">
        <v>25</v>
      </c>
      <c r="F1272" s="0" t="n">
        <v>1</v>
      </c>
      <c r="G1272" s="0" t="n">
        <v>1</v>
      </c>
      <c r="H1272" s="0" t="n">
        <f aca="false">ROUND(F1272,0)</f>
        <v>1</v>
      </c>
      <c r="I1272" s="0" t="n">
        <v>14</v>
      </c>
      <c r="J1272" s="0" t="n">
        <v>1</v>
      </c>
      <c r="K1272" s="0" t="n">
        <v>12.5</v>
      </c>
      <c r="L1272" s="0" t="n">
        <v>-12.5</v>
      </c>
      <c r="M1272" s="0" t="n">
        <f aca="false">IF(AND(J1272&lt;&gt;"",ABS(J1272-H1272)&lt;0.011),1,0)</f>
        <v>1</v>
      </c>
    </row>
    <row r="1273" customFormat="false" ht="15" hidden="false" customHeight="false" outlineLevel="0" collapsed="false">
      <c r="A1273" s="0" t="s">
        <v>15</v>
      </c>
      <c r="B1273" s="0" t="s">
        <v>415</v>
      </c>
      <c r="C1273" s="0" t="s">
        <v>26</v>
      </c>
      <c r="D1273" s="0" t="s">
        <v>76</v>
      </c>
      <c r="E1273" s="0" t="n">
        <v>18.6</v>
      </c>
      <c r="F1273" s="0" t="n">
        <v>1</v>
      </c>
      <c r="G1273" s="0" t="n">
        <v>1</v>
      </c>
      <c r="H1273" s="0" t="n">
        <f aca="false">ROUND(F1273,0)</f>
        <v>1</v>
      </c>
      <c r="I1273" s="0" t="n">
        <v>14</v>
      </c>
      <c r="J1273" s="0" t="n">
        <v>1</v>
      </c>
      <c r="K1273" s="0" t="n">
        <v>9.3</v>
      </c>
      <c r="L1273" s="0" t="n">
        <v>-9.3</v>
      </c>
      <c r="M1273" s="0" t="n">
        <f aca="false">IF(AND(J1273&lt;&gt;"",ABS(J1273-H1273)&lt;0.011),1,0)</f>
        <v>1</v>
      </c>
    </row>
    <row r="1274" customFormat="false" ht="15" hidden="false" customHeight="false" outlineLevel="0" collapsed="false">
      <c r="A1274" s="0" t="s">
        <v>15</v>
      </c>
      <c r="B1274" s="0" t="s">
        <v>416</v>
      </c>
      <c r="C1274" s="0" t="s">
        <v>74</v>
      </c>
      <c r="D1274" s="0" t="s">
        <v>20</v>
      </c>
      <c r="E1274" s="0" t="n">
        <v>16.9</v>
      </c>
      <c r="F1274" s="0" t="n">
        <v>1</v>
      </c>
      <c r="G1274" s="0" t="n">
        <v>1</v>
      </c>
      <c r="H1274" s="0" t="n">
        <f aca="false">ROUND(F1274,0)</f>
        <v>1</v>
      </c>
      <c r="I1274" s="0" t="n">
        <v>19</v>
      </c>
      <c r="J1274" s="0" t="n">
        <v>1</v>
      </c>
      <c r="K1274" s="0" t="n">
        <v>8.45</v>
      </c>
      <c r="L1274" s="0" t="n">
        <v>-8.45</v>
      </c>
      <c r="M1274" s="0" t="n">
        <f aca="false">IF(AND(J1274&lt;&gt;"",ABS(J1274-H1274)&lt;0.011),1,0)</f>
        <v>1</v>
      </c>
    </row>
    <row r="1275" customFormat="false" ht="15" hidden="false" customHeight="false" outlineLevel="0" collapsed="false">
      <c r="A1275" s="0" t="s">
        <v>15</v>
      </c>
      <c r="B1275" s="0" t="s">
        <v>416</v>
      </c>
      <c r="C1275" s="0" t="s">
        <v>113</v>
      </c>
      <c r="D1275" s="0" t="s">
        <v>45</v>
      </c>
      <c r="E1275" s="0" t="n">
        <v>18.6</v>
      </c>
      <c r="F1275" s="0" t="n">
        <v>1</v>
      </c>
      <c r="G1275" s="0" t="n">
        <v>1</v>
      </c>
      <c r="H1275" s="0" t="n">
        <f aca="false">ROUND(F1275,0)</f>
        <v>1</v>
      </c>
      <c r="I1275" s="0" t="n">
        <v>21</v>
      </c>
      <c r="J1275" s="0" t="n">
        <v>1</v>
      </c>
      <c r="K1275" s="0" t="n">
        <v>9.3</v>
      </c>
      <c r="L1275" s="0" t="n">
        <v>-9.3</v>
      </c>
      <c r="M1275" s="0" t="n">
        <f aca="false">IF(AND(J1275&lt;&gt;"",ABS(J1275-H1275)&lt;0.011),1,0)</f>
        <v>1</v>
      </c>
    </row>
    <row r="1276" customFormat="false" ht="15" hidden="false" customHeight="false" outlineLevel="0" collapsed="false">
      <c r="A1276" s="0" t="s">
        <v>15</v>
      </c>
      <c r="B1276" s="0" t="s">
        <v>416</v>
      </c>
      <c r="C1276" s="0" t="s">
        <v>113</v>
      </c>
      <c r="D1276" s="0" t="s">
        <v>417</v>
      </c>
      <c r="E1276" s="0" t="n">
        <v>1.8</v>
      </c>
      <c r="F1276" s="0" t="n">
        <v>1</v>
      </c>
      <c r="G1276" s="0" t="n">
        <v>1</v>
      </c>
      <c r="H1276" s="0" t="n">
        <f aca="false">ROUND(F1276,0)</f>
        <v>1</v>
      </c>
      <c r="I1276" s="0" t="n">
        <v>21</v>
      </c>
      <c r="J1276" s="0" t="n">
        <v>1</v>
      </c>
      <c r="K1276" s="0" t="n">
        <v>0.9</v>
      </c>
      <c r="L1276" s="0" t="n">
        <v>-0.9</v>
      </c>
      <c r="M1276" s="0" t="n">
        <f aca="false">IF(AND(J1276&lt;&gt;"",ABS(J1276-H1276)&lt;0.011),1,0)</f>
        <v>1</v>
      </c>
    </row>
    <row r="1277" customFormat="false" ht="15" hidden="false" customHeight="false" outlineLevel="0" collapsed="false">
      <c r="A1277" s="0" t="s">
        <v>15</v>
      </c>
      <c r="B1277" s="0" t="s">
        <v>416</v>
      </c>
      <c r="C1277" s="0" t="s">
        <v>113</v>
      </c>
      <c r="D1277" s="0" t="s">
        <v>108</v>
      </c>
      <c r="E1277" s="0" t="n">
        <v>4.7</v>
      </c>
      <c r="F1277" s="0" t="n">
        <v>1</v>
      </c>
      <c r="G1277" s="0" t="n">
        <v>1</v>
      </c>
      <c r="H1277" s="0" t="n">
        <f aca="false">ROUND(F1277,0)</f>
        <v>1</v>
      </c>
      <c r="I1277" s="0" t="n">
        <v>21</v>
      </c>
      <c r="J1277" s="0" t="n">
        <v>1</v>
      </c>
      <c r="K1277" s="0" t="n">
        <v>2.35</v>
      </c>
      <c r="L1277" s="0" t="n">
        <v>-2.35</v>
      </c>
      <c r="M1277" s="0" t="n">
        <f aca="false">IF(AND(J1277&lt;&gt;"",ABS(J1277-H1277)&lt;0.011),1,0)</f>
        <v>1</v>
      </c>
    </row>
    <row r="1278" customFormat="false" ht="15" hidden="false" customHeight="false" outlineLevel="0" collapsed="false">
      <c r="A1278" s="0" t="s">
        <v>15</v>
      </c>
      <c r="B1278" s="0" t="s">
        <v>416</v>
      </c>
      <c r="C1278" s="0" t="s">
        <v>113</v>
      </c>
      <c r="D1278" s="0" t="s">
        <v>363</v>
      </c>
      <c r="E1278" s="0" t="n">
        <v>6.6</v>
      </c>
      <c r="F1278" s="0" t="n">
        <v>1</v>
      </c>
      <c r="G1278" s="0" t="n">
        <v>1</v>
      </c>
      <c r="H1278" s="0" t="n">
        <f aca="false">ROUND(F1278,0)</f>
        <v>1</v>
      </c>
      <c r="I1278" s="0" t="n">
        <v>21</v>
      </c>
      <c r="J1278" s="0" t="n">
        <v>1</v>
      </c>
      <c r="K1278" s="0" t="n">
        <v>3.3</v>
      </c>
      <c r="L1278" s="0" t="n">
        <v>-3.3</v>
      </c>
      <c r="M1278" s="0" t="n">
        <f aca="false">IF(AND(J1278&lt;&gt;"",ABS(J1278-H1278)&lt;0.011),1,0)</f>
        <v>1</v>
      </c>
    </row>
    <row r="1279" customFormat="false" ht="15" hidden="false" customHeight="false" outlineLevel="0" collapsed="false">
      <c r="A1279" s="0" t="s">
        <v>15</v>
      </c>
      <c r="B1279" s="0" t="s">
        <v>416</v>
      </c>
      <c r="C1279" s="0" t="s">
        <v>113</v>
      </c>
      <c r="D1279" s="0" t="s">
        <v>67</v>
      </c>
      <c r="E1279" s="0" t="n">
        <v>4.2</v>
      </c>
      <c r="F1279" s="0" t="n">
        <v>1</v>
      </c>
      <c r="G1279" s="0" t="n">
        <v>1</v>
      </c>
      <c r="H1279" s="0" t="n">
        <f aca="false">ROUND(F1279,0)</f>
        <v>1</v>
      </c>
      <c r="I1279" s="0" t="n">
        <v>21</v>
      </c>
      <c r="J1279" s="0" t="n">
        <v>1</v>
      </c>
      <c r="K1279" s="0" t="n">
        <v>2.1</v>
      </c>
      <c r="L1279" s="0" t="n">
        <v>-2.1</v>
      </c>
      <c r="M1279" s="0" t="n">
        <f aca="false">IF(AND(J1279&lt;&gt;"",ABS(J1279-H1279)&lt;0.011),1,0)</f>
        <v>1</v>
      </c>
    </row>
    <row r="1280" customFormat="false" ht="15" hidden="false" customHeight="false" outlineLevel="0" collapsed="false">
      <c r="A1280" s="0" t="s">
        <v>15</v>
      </c>
      <c r="B1280" s="0" t="s">
        <v>416</v>
      </c>
      <c r="C1280" s="0" t="s">
        <v>113</v>
      </c>
      <c r="D1280" s="0" t="s">
        <v>69</v>
      </c>
      <c r="E1280" s="0" t="n">
        <v>6.5</v>
      </c>
      <c r="F1280" s="0" t="n">
        <v>1</v>
      </c>
      <c r="G1280" s="0" t="n">
        <v>1</v>
      </c>
      <c r="H1280" s="0" t="n">
        <f aca="false">ROUND(F1280,0)</f>
        <v>1</v>
      </c>
      <c r="I1280" s="0" t="n">
        <v>21</v>
      </c>
      <c r="J1280" s="0" t="n">
        <v>1</v>
      </c>
      <c r="K1280" s="0" t="n">
        <v>3.25</v>
      </c>
      <c r="L1280" s="0" t="n">
        <v>-3.25</v>
      </c>
      <c r="M1280" s="0" t="n">
        <f aca="false">IF(AND(J1280&lt;&gt;"",ABS(J1280-H1280)&lt;0.011),1,0)</f>
        <v>1</v>
      </c>
    </row>
    <row r="1281" customFormat="false" ht="15" hidden="false" customHeight="false" outlineLevel="0" collapsed="false">
      <c r="A1281" s="0" t="s">
        <v>15</v>
      </c>
      <c r="B1281" s="0" t="s">
        <v>416</v>
      </c>
      <c r="C1281" s="0" t="s">
        <v>113</v>
      </c>
      <c r="D1281" s="0" t="s">
        <v>76</v>
      </c>
      <c r="E1281" s="0" t="n">
        <v>18.6</v>
      </c>
      <c r="F1281" s="0" t="n">
        <v>1</v>
      </c>
      <c r="G1281" s="0" t="n">
        <v>1</v>
      </c>
      <c r="H1281" s="0" t="n">
        <f aca="false">ROUND(F1281,0)</f>
        <v>1</v>
      </c>
      <c r="I1281" s="0" t="n">
        <v>21</v>
      </c>
      <c r="J1281" s="0" t="n">
        <v>1</v>
      </c>
      <c r="K1281" s="0" t="n">
        <v>9.3</v>
      </c>
      <c r="L1281" s="0" t="n">
        <v>-9.3</v>
      </c>
      <c r="M1281" s="0" t="n">
        <f aca="false">IF(AND(J1281&lt;&gt;"",ABS(J1281-H1281)&lt;0.011),1,0)</f>
        <v>1</v>
      </c>
    </row>
    <row r="1282" customFormat="false" ht="15" hidden="false" customHeight="false" outlineLevel="0" collapsed="false">
      <c r="A1282" s="0" t="s">
        <v>15</v>
      </c>
      <c r="B1282" s="0" t="s">
        <v>416</v>
      </c>
      <c r="C1282" s="0" t="s">
        <v>119</v>
      </c>
      <c r="D1282" s="0" t="s">
        <v>106</v>
      </c>
      <c r="E1282" s="0" t="n">
        <v>4.7</v>
      </c>
      <c r="F1282" s="0" t="n">
        <v>1</v>
      </c>
      <c r="G1282" s="0" t="n">
        <v>1</v>
      </c>
      <c r="H1282" s="0" t="n">
        <f aca="false">ROUND(F1282,0)</f>
        <v>1</v>
      </c>
      <c r="I1282" s="0" t="n">
        <v>25</v>
      </c>
      <c r="J1282" s="0" t="n">
        <v>1</v>
      </c>
      <c r="K1282" s="0" t="n">
        <v>2.35</v>
      </c>
      <c r="L1282" s="0" t="n">
        <v>-2.35</v>
      </c>
      <c r="M1282" s="0" t="n">
        <f aca="false">IF(AND(J1282&lt;&gt;"",ABS(J1282-H1282)&lt;0.011),1,0)</f>
        <v>1</v>
      </c>
    </row>
    <row r="1283" customFormat="false" ht="15" hidden="false" customHeight="false" outlineLevel="0" collapsed="false">
      <c r="A1283" s="0" t="s">
        <v>15</v>
      </c>
      <c r="B1283" s="0" t="s">
        <v>416</v>
      </c>
      <c r="C1283" s="0" t="s">
        <v>119</v>
      </c>
      <c r="D1283" s="0" t="s">
        <v>135</v>
      </c>
      <c r="E1283" s="0" t="n">
        <v>8.1</v>
      </c>
      <c r="F1283" s="0" t="n">
        <v>1</v>
      </c>
      <c r="G1283" s="0" t="n">
        <v>1</v>
      </c>
      <c r="H1283" s="0" t="n">
        <f aca="false">ROUND(F1283,0)</f>
        <v>1</v>
      </c>
      <c r="I1283" s="0" t="n">
        <v>25</v>
      </c>
      <c r="J1283" s="0" t="n">
        <v>1</v>
      </c>
      <c r="K1283" s="0" t="n">
        <v>4.05</v>
      </c>
      <c r="L1283" s="0" t="n">
        <v>-4.05</v>
      </c>
      <c r="M1283" s="0" t="n">
        <f aca="false">IF(AND(J1283&lt;&gt;"",ABS(J1283-H1283)&lt;0.011),1,0)</f>
        <v>1</v>
      </c>
    </row>
    <row r="1284" customFormat="false" ht="15" hidden="false" customHeight="false" outlineLevel="0" collapsed="false">
      <c r="A1284" s="0" t="s">
        <v>15</v>
      </c>
      <c r="B1284" s="0" t="s">
        <v>416</v>
      </c>
      <c r="C1284" s="0" t="s">
        <v>119</v>
      </c>
      <c r="D1284" s="0" t="s">
        <v>407</v>
      </c>
      <c r="E1284" s="0" t="n">
        <v>25</v>
      </c>
      <c r="F1284" s="0" t="n">
        <v>1</v>
      </c>
      <c r="G1284" s="0" t="n">
        <v>1</v>
      </c>
      <c r="H1284" s="0" t="n">
        <f aca="false">ROUND(F1284,0)</f>
        <v>1</v>
      </c>
      <c r="I1284" s="0" t="n">
        <v>25</v>
      </c>
      <c r="J1284" s="0" t="n">
        <v>1</v>
      </c>
      <c r="K1284" s="0" t="n">
        <v>12.5</v>
      </c>
      <c r="L1284" s="0" t="n">
        <v>-12.5</v>
      </c>
      <c r="M1284" s="0" t="n">
        <f aca="false">IF(AND(J1284&lt;&gt;"",ABS(J1284-H1284)&lt;0.011),1,0)</f>
        <v>1</v>
      </c>
    </row>
    <row r="1285" customFormat="false" ht="15" hidden="false" customHeight="false" outlineLevel="0" collapsed="false">
      <c r="A1285" s="0" t="s">
        <v>15</v>
      </c>
      <c r="B1285" s="0" t="s">
        <v>416</v>
      </c>
      <c r="C1285" s="0" t="s">
        <v>119</v>
      </c>
      <c r="D1285" s="0" t="s">
        <v>111</v>
      </c>
      <c r="E1285" s="0" t="n">
        <v>28.6</v>
      </c>
      <c r="F1285" s="0" t="n">
        <v>1</v>
      </c>
      <c r="G1285" s="0" t="n">
        <v>1</v>
      </c>
      <c r="H1285" s="0" t="n">
        <f aca="false">ROUND(F1285,0)</f>
        <v>1</v>
      </c>
      <c r="I1285" s="0" t="n">
        <v>25</v>
      </c>
      <c r="J1285" s="0" t="n">
        <v>1</v>
      </c>
      <c r="K1285" s="0" t="n">
        <v>14.3</v>
      </c>
      <c r="L1285" s="0" t="n">
        <v>-14.3</v>
      </c>
      <c r="M1285" s="0" t="n">
        <f aca="false">IF(AND(J1285&lt;&gt;"",ABS(J1285-H1285)&lt;0.011),1,0)</f>
        <v>1</v>
      </c>
    </row>
    <row r="1286" customFormat="false" ht="15" hidden="false" customHeight="false" outlineLevel="0" collapsed="false">
      <c r="A1286" s="0" t="s">
        <v>15</v>
      </c>
      <c r="B1286" s="0" t="s">
        <v>418</v>
      </c>
      <c r="C1286" s="0" t="s">
        <v>74</v>
      </c>
      <c r="D1286" s="0" t="s">
        <v>419</v>
      </c>
      <c r="E1286" s="0" t="n">
        <v>13</v>
      </c>
      <c r="F1286" s="0" t="n">
        <v>1</v>
      </c>
      <c r="G1286" s="0" t="n">
        <v>1</v>
      </c>
      <c r="H1286" s="0" t="n">
        <f aca="false">ROUND(F1286,0)</f>
        <v>1</v>
      </c>
      <c r="I1286" s="0" t="n">
        <v>19</v>
      </c>
      <c r="J1286" s="0" t="n">
        <v>1</v>
      </c>
      <c r="K1286" s="0" t="n">
        <v>6.5</v>
      </c>
      <c r="L1286" s="0" t="n">
        <v>-6.5</v>
      </c>
      <c r="M1286" s="0" t="n">
        <f aca="false">IF(AND(J1286&lt;&gt;"",ABS(J1286-H1286)&lt;0.011),1,0)</f>
        <v>1</v>
      </c>
    </row>
    <row r="1287" customFormat="false" ht="15" hidden="false" customHeight="false" outlineLevel="0" collapsed="false">
      <c r="A1287" s="0" t="s">
        <v>15</v>
      </c>
      <c r="B1287" s="0" t="s">
        <v>418</v>
      </c>
      <c r="C1287" s="0" t="s">
        <v>74</v>
      </c>
      <c r="D1287" s="0" t="s">
        <v>149</v>
      </c>
      <c r="E1287" s="0" t="n">
        <v>16.9</v>
      </c>
      <c r="F1287" s="0" t="n">
        <v>1</v>
      </c>
      <c r="G1287" s="0" t="n">
        <v>1</v>
      </c>
      <c r="H1287" s="0" t="n">
        <f aca="false">ROUND(F1287,0)</f>
        <v>1</v>
      </c>
      <c r="I1287" s="0" t="n">
        <v>19</v>
      </c>
      <c r="J1287" s="0" t="n">
        <v>1</v>
      </c>
      <c r="K1287" s="0" t="n">
        <v>8.45</v>
      </c>
      <c r="L1287" s="0" t="n">
        <v>-8.45</v>
      </c>
      <c r="M1287" s="0" t="n">
        <f aca="false">IF(AND(J1287&lt;&gt;"",ABS(J1287-H1287)&lt;0.011),1,0)</f>
        <v>1</v>
      </c>
    </row>
    <row r="1288" customFormat="false" ht="15" hidden="false" customHeight="false" outlineLevel="0" collapsed="false">
      <c r="A1288" s="0" t="s">
        <v>15</v>
      </c>
      <c r="B1288" s="0" t="s">
        <v>420</v>
      </c>
      <c r="C1288" s="0" t="s">
        <v>422</v>
      </c>
      <c r="D1288" s="0" t="s">
        <v>421</v>
      </c>
      <c r="E1288" s="0" t="n">
        <v>35</v>
      </c>
      <c r="F1288" s="0" t="n">
        <v>1</v>
      </c>
      <c r="G1288" s="0" t="n">
        <v>1</v>
      </c>
      <c r="H1288" s="0" t="n">
        <f aca="false">ROUND(F1288,0)</f>
        <v>1</v>
      </c>
      <c r="I1288" s="0" t="n">
        <v>7</v>
      </c>
      <c r="J1288" s="0" t="n">
        <v>1</v>
      </c>
      <c r="K1288" s="0" t="n">
        <v>11.54</v>
      </c>
      <c r="L1288" s="0" t="n">
        <v>-23.46</v>
      </c>
      <c r="M1288" s="0" t="n">
        <f aca="false">IF(AND(J1288&lt;&gt;"",ABS(J1288-H1288)&lt;0.011),1,0)</f>
        <v>1</v>
      </c>
    </row>
    <row r="1289" customFormat="false" ht="15" hidden="false" customHeight="false" outlineLevel="0" collapsed="false">
      <c r="A1289" s="0" t="s">
        <v>15</v>
      </c>
      <c r="B1289" s="0" t="s">
        <v>420</v>
      </c>
      <c r="C1289" s="0" t="s">
        <v>422</v>
      </c>
      <c r="D1289" s="0" t="s">
        <v>106</v>
      </c>
      <c r="E1289" s="0" t="n">
        <v>4.7</v>
      </c>
      <c r="F1289" s="0" t="n">
        <v>1</v>
      </c>
      <c r="G1289" s="0" t="n">
        <v>1</v>
      </c>
      <c r="H1289" s="0" t="n">
        <f aca="false">ROUND(F1289,0)</f>
        <v>1</v>
      </c>
      <c r="I1289" s="0" t="n">
        <v>7</v>
      </c>
      <c r="J1289" s="0" t="n">
        <v>1</v>
      </c>
      <c r="K1289" s="0" t="n">
        <v>1.55</v>
      </c>
      <c r="L1289" s="0" t="n">
        <v>-3.15</v>
      </c>
      <c r="M1289" s="0" t="n">
        <f aca="false">IF(AND(J1289&lt;&gt;"",ABS(J1289-H1289)&lt;0.011),1,0)</f>
        <v>1</v>
      </c>
    </row>
    <row r="1290" customFormat="false" ht="15" hidden="false" customHeight="false" outlineLevel="0" collapsed="false">
      <c r="A1290" s="0" t="s">
        <v>15</v>
      </c>
      <c r="B1290" s="0" t="s">
        <v>420</v>
      </c>
      <c r="C1290" s="0" t="s">
        <v>422</v>
      </c>
      <c r="D1290" s="0" t="s">
        <v>120</v>
      </c>
      <c r="E1290" s="0" t="n">
        <v>20.9</v>
      </c>
      <c r="F1290" s="0" t="n">
        <v>1</v>
      </c>
      <c r="G1290" s="0" t="n">
        <v>1</v>
      </c>
      <c r="H1290" s="0" t="n">
        <f aca="false">ROUND(F1290,0)</f>
        <v>1</v>
      </c>
      <c r="I1290" s="0" t="n">
        <v>7</v>
      </c>
      <c r="J1290" s="0" t="n">
        <v>1</v>
      </c>
      <c r="K1290" s="0" t="n">
        <v>6.89</v>
      </c>
      <c r="L1290" s="0" t="n">
        <v>-14.01</v>
      </c>
      <c r="M1290" s="0" t="n">
        <f aca="false">IF(AND(J1290&lt;&gt;"",ABS(J1290-H1290)&lt;0.011),1,0)</f>
        <v>1</v>
      </c>
    </row>
    <row r="1291" customFormat="false" ht="15" hidden="false" customHeight="false" outlineLevel="0" collapsed="false">
      <c r="A1291" s="0" t="s">
        <v>15</v>
      </c>
      <c r="B1291" s="0" t="s">
        <v>420</v>
      </c>
      <c r="C1291" s="0" t="s">
        <v>422</v>
      </c>
      <c r="D1291" s="0" t="s">
        <v>31</v>
      </c>
      <c r="E1291" s="0" t="n">
        <v>2.2</v>
      </c>
      <c r="F1291" s="0" t="n">
        <v>1</v>
      </c>
      <c r="G1291" s="0" t="n">
        <v>1</v>
      </c>
      <c r="H1291" s="0" t="n">
        <f aca="false">ROUND(F1291,0)</f>
        <v>1</v>
      </c>
      <c r="I1291" s="0" t="n">
        <v>7</v>
      </c>
      <c r="J1291" s="0" t="n">
        <v>1</v>
      </c>
      <c r="K1291" s="0" t="n">
        <v>0.73</v>
      </c>
      <c r="L1291" s="0" t="n">
        <v>-1.47</v>
      </c>
      <c r="M1291" s="0" t="n">
        <f aca="false">IF(AND(J1291&lt;&gt;"",ABS(J1291-H1291)&lt;0.011),1,0)</f>
        <v>1</v>
      </c>
    </row>
    <row r="1292" customFormat="false" ht="15" hidden="false" customHeight="false" outlineLevel="0" collapsed="false">
      <c r="A1292" s="0" t="s">
        <v>15</v>
      </c>
      <c r="B1292" s="0" t="s">
        <v>420</v>
      </c>
      <c r="C1292" s="0" t="s">
        <v>422</v>
      </c>
      <c r="D1292" s="0" t="s">
        <v>87</v>
      </c>
      <c r="E1292" s="0" t="n">
        <v>19.9</v>
      </c>
      <c r="F1292" s="0" t="n">
        <v>1</v>
      </c>
      <c r="G1292" s="0" t="n">
        <v>1</v>
      </c>
      <c r="H1292" s="0" t="n">
        <f aca="false">ROUND(F1292,0)</f>
        <v>1</v>
      </c>
      <c r="I1292" s="0" t="n">
        <v>7</v>
      </c>
      <c r="J1292" s="0" t="n">
        <v>1</v>
      </c>
      <c r="K1292" s="0" t="n">
        <v>6.56</v>
      </c>
      <c r="L1292" s="0" t="n">
        <v>-13.34</v>
      </c>
      <c r="M1292" s="0" t="n">
        <f aca="false">IF(AND(J1292&lt;&gt;"",ABS(J1292-H1292)&lt;0.011),1,0)</f>
        <v>1</v>
      </c>
    </row>
    <row r="1293" customFormat="false" ht="15" hidden="false" customHeight="false" outlineLevel="0" collapsed="false">
      <c r="A1293" s="0" t="s">
        <v>15</v>
      </c>
      <c r="B1293" s="0" t="s">
        <v>420</v>
      </c>
      <c r="C1293" s="0" t="s">
        <v>422</v>
      </c>
      <c r="D1293" s="0" t="s">
        <v>88</v>
      </c>
      <c r="E1293" s="0" t="n">
        <v>3.9</v>
      </c>
      <c r="F1293" s="0" t="n">
        <v>1</v>
      </c>
      <c r="G1293" s="0" t="n">
        <v>1</v>
      </c>
      <c r="H1293" s="0" t="n">
        <f aca="false">ROUND(F1293,0)</f>
        <v>1</v>
      </c>
      <c r="I1293" s="0" t="n">
        <v>7</v>
      </c>
      <c r="J1293" s="0" t="n">
        <v>1</v>
      </c>
      <c r="K1293" s="0" t="n">
        <v>1.29</v>
      </c>
      <c r="L1293" s="0" t="n">
        <v>-2.61</v>
      </c>
      <c r="M1293" s="0" t="n">
        <f aca="false">IF(AND(J1293&lt;&gt;"",ABS(J1293-H1293)&lt;0.011),1,0)</f>
        <v>1</v>
      </c>
    </row>
    <row r="1294" customFormat="false" ht="15" hidden="false" customHeight="false" outlineLevel="0" collapsed="false">
      <c r="A1294" s="0" t="s">
        <v>15</v>
      </c>
      <c r="B1294" s="0" t="s">
        <v>420</v>
      </c>
      <c r="C1294" s="0" t="s">
        <v>422</v>
      </c>
      <c r="D1294" s="0" t="s">
        <v>225</v>
      </c>
      <c r="E1294" s="0" t="n">
        <v>16.4</v>
      </c>
      <c r="F1294" s="0" t="n">
        <v>1</v>
      </c>
      <c r="G1294" s="0" t="n">
        <v>1</v>
      </c>
      <c r="H1294" s="0" t="n">
        <f aca="false">ROUND(F1294,0)</f>
        <v>1</v>
      </c>
      <c r="I1294" s="0" t="n">
        <v>7</v>
      </c>
      <c r="J1294" s="0" t="n">
        <v>1</v>
      </c>
      <c r="K1294" s="0" t="n">
        <v>5.4</v>
      </c>
      <c r="L1294" s="0" t="n">
        <v>-11</v>
      </c>
      <c r="M1294" s="0" t="n">
        <f aca="false">IF(AND(J1294&lt;&gt;"",ABS(J1294-H1294)&lt;0.011),1,0)</f>
        <v>1</v>
      </c>
    </row>
    <row r="1295" customFormat="false" ht="15" hidden="false" customHeight="false" outlineLevel="0" collapsed="false">
      <c r="A1295" s="0" t="s">
        <v>15</v>
      </c>
      <c r="B1295" s="0" t="s">
        <v>425</v>
      </c>
      <c r="C1295" s="0" t="s">
        <v>85</v>
      </c>
      <c r="D1295" s="0" t="s">
        <v>52</v>
      </c>
      <c r="E1295" s="0" t="n">
        <v>19</v>
      </c>
      <c r="F1295" s="0" t="n">
        <v>1</v>
      </c>
      <c r="G1295" s="0" t="n">
        <v>1</v>
      </c>
      <c r="H1295" s="0" t="n">
        <f aca="false">ROUND(F1295,0)</f>
        <v>1</v>
      </c>
      <c r="I1295" s="0" t="n">
        <v>10</v>
      </c>
      <c r="J1295" s="0" t="n">
        <v>1</v>
      </c>
      <c r="K1295" s="0" t="n">
        <v>9.5</v>
      </c>
      <c r="L1295" s="0" t="n">
        <v>-9.5</v>
      </c>
      <c r="M1295" s="0" t="n">
        <f aca="false">IF(AND(J1295&lt;&gt;"",ABS(J1295-H1295)&lt;0.011),1,0)</f>
        <v>1</v>
      </c>
    </row>
    <row r="1296" customFormat="false" ht="15" hidden="false" customHeight="false" outlineLevel="0" collapsed="false">
      <c r="A1296" s="0" t="s">
        <v>15</v>
      </c>
      <c r="B1296" s="0" t="s">
        <v>425</v>
      </c>
      <c r="C1296" s="0" t="s">
        <v>85</v>
      </c>
      <c r="D1296" s="0" t="s">
        <v>45</v>
      </c>
      <c r="E1296" s="0" t="n">
        <v>18.6</v>
      </c>
      <c r="F1296" s="0" t="n">
        <v>1</v>
      </c>
      <c r="G1296" s="0" t="n">
        <v>1</v>
      </c>
      <c r="H1296" s="0" t="n">
        <f aca="false">ROUND(F1296,0)</f>
        <v>1</v>
      </c>
      <c r="I1296" s="0" t="n">
        <v>10</v>
      </c>
      <c r="J1296" s="0" t="n">
        <v>1</v>
      </c>
      <c r="K1296" s="0" t="n">
        <v>9.3</v>
      </c>
      <c r="L1296" s="0" t="n">
        <v>-9.3</v>
      </c>
      <c r="M1296" s="0" t="n">
        <f aca="false">IF(AND(J1296&lt;&gt;"",ABS(J1296-H1296)&lt;0.011),1,0)</f>
        <v>1</v>
      </c>
    </row>
    <row r="1297" customFormat="false" ht="15" hidden="false" customHeight="false" outlineLevel="0" collapsed="false">
      <c r="A1297" s="0" t="s">
        <v>15</v>
      </c>
      <c r="B1297" s="0" t="s">
        <v>425</v>
      </c>
      <c r="C1297" s="0" t="s">
        <v>85</v>
      </c>
      <c r="D1297" s="0" t="s">
        <v>84</v>
      </c>
      <c r="E1297" s="0" t="n">
        <v>19</v>
      </c>
      <c r="F1297" s="0" t="n">
        <v>1</v>
      </c>
      <c r="G1297" s="0" t="n">
        <v>1</v>
      </c>
      <c r="H1297" s="0" t="n">
        <f aca="false">ROUND(F1297,0)</f>
        <v>1</v>
      </c>
      <c r="I1297" s="0" t="n">
        <v>10</v>
      </c>
      <c r="J1297" s="0" t="n">
        <v>1</v>
      </c>
      <c r="K1297" s="0" t="n">
        <v>9.5</v>
      </c>
      <c r="L1297" s="0" t="n">
        <v>-9.5</v>
      </c>
      <c r="M1297" s="0" t="n">
        <f aca="false">IF(AND(J1297&lt;&gt;"",ABS(J1297-H1297)&lt;0.011),1,0)</f>
        <v>1</v>
      </c>
    </row>
    <row r="1298" customFormat="false" ht="15" hidden="false" customHeight="false" outlineLevel="0" collapsed="false">
      <c r="A1298" s="0" t="s">
        <v>15</v>
      </c>
      <c r="B1298" s="0" t="s">
        <v>425</v>
      </c>
      <c r="C1298" s="0" t="s">
        <v>85</v>
      </c>
      <c r="D1298" s="0" t="s">
        <v>289</v>
      </c>
      <c r="E1298" s="0" t="n">
        <v>9.9</v>
      </c>
      <c r="F1298" s="0" t="n">
        <v>1</v>
      </c>
      <c r="G1298" s="0" t="n">
        <v>1</v>
      </c>
      <c r="H1298" s="0" t="n">
        <f aca="false">ROUND(F1298,0)</f>
        <v>1</v>
      </c>
      <c r="I1298" s="0" t="n">
        <v>10</v>
      </c>
      <c r="J1298" s="0" t="n">
        <v>1</v>
      </c>
      <c r="K1298" s="0" t="n">
        <v>4.95</v>
      </c>
      <c r="L1298" s="0" t="n">
        <v>-4.95</v>
      </c>
      <c r="M1298" s="0" t="n">
        <f aca="false">IF(AND(J1298&lt;&gt;"",ABS(J1298-H1298)&lt;0.011),1,0)</f>
        <v>1</v>
      </c>
    </row>
    <row r="1299" customFormat="false" ht="15" hidden="false" customHeight="false" outlineLevel="0" collapsed="false">
      <c r="A1299" s="0" t="s">
        <v>15</v>
      </c>
      <c r="B1299" s="0" t="s">
        <v>425</v>
      </c>
      <c r="C1299" s="0" t="s">
        <v>85</v>
      </c>
      <c r="D1299" s="0" t="s">
        <v>211</v>
      </c>
      <c r="E1299" s="0" t="n">
        <v>8.3</v>
      </c>
      <c r="F1299" s="0" t="n">
        <v>1</v>
      </c>
      <c r="G1299" s="0" t="n">
        <v>1</v>
      </c>
      <c r="H1299" s="0" t="n">
        <f aca="false">ROUND(F1299,0)</f>
        <v>1</v>
      </c>
      <c r="I1299" s="0" t="n">
        <v>10</v>
      </c>
      <c r="J1299" s="0" t="n">
        <v>1</v>
      </c>
      <c r="K1299" s="0" t="n">
        <v>4.15</v>
      </c>
      <c r="L1299" s="0" t="n">
        <v>-4.15</v>
      </c>
      <c r="M1299" s="0" t="n">
        <f aca="false">IF(AND(J1299&lt;&gt;"",ABS(J1299-H1299)&lt;0.011),1,0)</f>
        <v>1</v>
      </c>
    </row>
    <row r="1300" customFormat="false" ht="15" hidden="false" customHeight="false" outlineLevel="0" collapsed="false">
      <c r="A1300" s="0" t="s">
        <v>15</v>
      </c>
      <c r="B1300" s="0" t="s">
        <v>426</v>
      </c>
      <c r="C1300" s="0" t="s">
        <v>74</v>
      </c>
      <c r="D1300" s="0" t="s">
        <v>48</v>
      </c>
      <c r="E1300" s="0" t="n">
        <v>6.9</v>
      </c>
      <c r="F1300" s="0" t="n">
        <v>1</v>
      </c>
      <c r="G1300" s="0" t="n">
        <v>1</v>
      </c>
      <c r="H1300" s="0" t="n">
        <f aca="false">ROUND(F1300,0)</f>
        <v>1</v>
      </c>
      <c r="I1300" s="0" t="n">
        <v>19</v>
      </c>
      <c r="J1300" s="0" t="n">
        <v>1</v>
      </c>
      <c r="K1300" s="0" t="n">
        <v>3.45</v>
      </c>
      <c r="L1300" s="0" t="n">
        <v>-3.45</v>
      </c>
      <c r="M1300" s="0" t="n">
        <f aca="false">IF(AND(J1300&lt;&gt;"",ABS(J1300-H1300)&lt;0.011),1,0)</f>
        <v>1</v>
      </c>
    </row>
    <row r="1301" customFormat="false" ht="15" hidden="false" customHeight="false" outlineLevel="0" collapsed="false">
      <c r="A1301" s="0" t="s">
        <v>15</v>
      </c>
      <c r="B1301" s="0" t="s">
        <v>426</v>
      </c>
      <c r="C1301" s="0" t="s">
        <v>74</v>
      </c>
      <c r="D1301" s="0" t="s">
        <v>161</v>
      </c>
      <c r="E1301" s="0" t="n">
        <v>5.2</v>
      </c>
      <c r="F1301" s="0" t="n">
        <v>1</v>
      </c>
      <c r="G1301" s="0" t="n">
        <v>1</v>
      </c>
      <c r="H1301" s="0" t="n">
        <f aca="false">ROUND(F1301,0)</f>
        <v>1</v>
      </c>
      <c r="I1301" s="0" t="n">
        <v>19</v>
      </c>
      <c r="J1301" s="0" t="n">
        <v>1</v>
      </c>
      <c r="K1301" s="0" t="n">
        <v>2.6</v>
      </c>
      <c r="L1301" s="0" t="n">
        <v>-2.6</v>
      </c>
      <c r="M1301" s="0" t="n">
        <f aca="false">IF(AND(J1301&lt;&gt;"",ABS(J1301-H1301)&lt;0.011),1,0)</f>
        <v>1</v>
      </c>
    </row>
    <row r="1302" customFormat="false" ht="15" hidden="false" customHeight="false" outlineLevel="0" collapsed="false">
      <c r="A1302" s="0" t="s">
        <v>15</v>
      </c>
      <c r="B1302" s="0" t="s">
        <v>426</v>
      </c>
      <c r="C1302" s="0" t="s">
        <v>74</v>
      </c>
      <c r="D1302" s="0" t="s">
        <v>87</v>
      </c>
      <c r="E1302" s="0" t="n">
        <v>19.9</v>
      </c>
      <c r="F1302" s="0" t="n">
        <v>1</v>
      </c>
      <c r="G1302" s="0" t="n">
        <v>1</v>
      </c>
      <c r="H1302" s="0" t="n">
        <f aca="false">ROUND(F1302,0)</f>
        <v>1</v>
      </c>
      <c r="I1302" s="0" t="n">
        <v>19</v>
      </c>
      <c r="J1302" s="0" t="n">
        <v>1</v>
      </c>
      <c r="K1302" s="0" t="n">
        <v>9.95</v>
      </c>
      <c r="L1302" s="0" t="n">
        <v>-9.95</v>
      </c>
      <c r="M1302" s="0" t="n">
        <f aca="false">IF(AND(J1302&lt;&gt;"",ABS(J1302-H1302)&lt;0.011),1,0)</f>
        <v>1</v>
      </c>
    </row>
    <row r="1303" customFormat="false" ht="15" hidden="false" customHeight="false" outlineLevel="0" collapsed="false">
      <c r="A1303" s="0" t="s">
        <v>15</v>
      </c>
      <c r="B1303" s="0" t="s">
        <v>426</v>
      </c>
      <c r="C1303" s="0" t="s">
        <v>74</v>
      </c>
      <c r="D1303" s="0" t="s">
        <v>256</v>
      </c>
      <c r="E1303" s="0" t="n">
        <v>10.5</v>
      </c>
      <c r="F1303" s="0" t="n">
        <v>1</v>
      </c>
      <c r="G1303" s="0" t="n">
        <v>1</v>
      </c>
      <c r="H1303" s="0" t="n">
        <f aca="false">ROUND(F1303,0)</f>
        <v>1</v>
      </c>
      <c r="I1303" s="0" t="n">
        <v>19</v>
      </c>
      <c r="J1303" s="0" t="n">
        <v>1</v>
      </c>
      <c r="K1303" s="0" t="n">
        <v>5.25</v>
      </c>
      <c r="L1303" s="0" t="n">
        <v>-5.25</v>
      </c>
      <c r="M1303" s="0" t="n">
        <f aca="false">IF(AND(J1303&lt;&gt;"",ABS(J1303-H1303)&lt;0.011),1,0)</f>
        <v>1</v>
      </c>
    </row>
    <row r="1304" customFormat="false" ht="15" hidden="false" customHeight="false" outlineLevel="0" collapsed="false">
      <c r="A1304" s="0" t="s">
        <v>15</v>
      </c>
      <c r="B1304" s="0" t="s">
        <v>426</v>
      </c>
      <c r="C1304" s="0" t="s">
        <v>74</v>
      </c>
      <c r="D1304" s="0" t="s">
        <v>56</v>
      </c>
      <c r="E1304" s="0" t="n">
        <v>5.2</v>
      </c>
      <c r="F1304" s="0" t="n">
        <v>1</v>
      </c>
      <c r="G1304" s="0" t="n">
        <v>1</v>
      </c>
      <c r="H1304" s="0" t="n">
        <f aca="false">ROUND(F1304,0)</f>
        <v>1</v>
      </c>
      <c r="I1304" s="0" t="n">
        <v>19</v>
      </c>
      <c r="J1304" s="0" t="n">
        <v>1</v>
      </c>
      <c r="K1304" s="0" t="n">
        <v>2.6</v>
      </c>
      <c r="L1304" s="0" t="n">
        <v>-2.6</v>
      </c>
      <c r="M1304" s="0" t="n">
        <f aca="false">IF(AND(J1304&lt;&gt;"",ABS(J1304-H1304)&lt;0.011),1,0)</f>
        <v>1</v>
      </c>
    </row>
    <row r="1305" customFormat="false" ht="15" hidden="false" customHeight="false" outlineLevel="0" collapsed="false">
      <c r="A1305" s="0" t="s">
        <v>15</v>
      </c>
      <c r="B1305" s="0" t="s">
        <v>426</v>
      </c>
      <c r="C1305" s="0" t="s">
        <v>74</v>
      </c>
      <c r="D1305" s="0" t="s">
        <v>126</v>
      </c>
      <c r="E1305" s="0" t="n">
        <v>18.6</v>
      </c>
      <c r="F1305" s="0" t="n">
        <v>1</v>
      </c>
      <c r="G1305" s="0" t="n">
        <v>1</v>
      </c>
      <c r="H1305" s="0" t="n">
        <f aca="false">ROUND(F1305,0)</f>
        <v>1</v>
      </c>
      <c r="I1305" s="0" t="n">
        <v>19</v>
      </c>
      <c r="J1305" s="0" t="n">
        <v>1</v>
      </c>
      <c r="K1305" s="0" t="n">
        <v>9.3</v>
      </c>
      <c r="L1305" s="0" t="n">
        <v>-9.3</v>
      </c>
      <c r="M1305" s="0" t="n">
        <f aca="false">IF(AND(J1305&lt;&gt;"",ABS(J1305-H1305)&lt;0.011),1,0)</f>
        <v>1</v>
      </c>
    </row>
    <row r="1306" customFormat="false" ht="15" hidden="false" customHeight="false" outlineLevel="0" collapsed="false">
      <c r="A1306" s="0" t="s">
        <v>15</v>
      </c>
      <c r="B1306" s="0" t="s">
        <v>426</v>
      </c>
      <c r="C1306" s="0" t="s">
        <v>224</v>
      </c>
      <c r="D1306" s="0" t="s">
        <v>32</v>
      </c>
      <c r="E1306" s="0" t="n">
        <v>2.2</v>
      </c>
      <c r="F1306" s="0" t="n">
        <v>1</v>
      </c>
      <c r="G1306" s="0" t="n">
        <v>1</v>
      </c>
      <c r="H1306" s="0" t="n">
        <f aca="false">ROUND(F1306,0)</f>
        <v>1</v>
      </c>
      <c r="I1306" s="0" t="n">
        <v>7</v>
      </c>
      <c r="J1306" s="0" t="n">
        <v>1</v>
      </c>
      <c r="K1306" s="0" t="n">
        <v>1.1</v>
      </c>
      <c r="L1306" s="0" t="n">
        <v>-1.1</v>
      </c>
      <c r="M1306" s="0" t="n">
        <f aca="false">IF(AND(J1306&lt;&gt;"",ABS(J1306-H1306)&lt;0.011),1,0)</f>
        <v>1</v>
      </c>
    </row>
    <row r="1307" customFormat="false" ht="15" hidden="false" customHeight="false" outlineLevel="0" collapsed="false">
      <c r="A1307" s="0" t="s">
        <v>15</v>
      </c>
      <c r="B1307" s="0" t="s">
        <v>426</v>
      </c>
      <c r="C1307" s="0" t="s">
        <v>224</v>
      </c>
      <c r="D1307" s="0" t="s">
        <v>41</v>
      </c>
      <c r="E1307" s="0" t="n">
        <v>3.9</v>
      </c>
      <c r="F1307" s="0" t="n">
        <v>1</v>
      </c>
      <c r="G1307" s="0" t="n">
        <v>1</v>
      </c>
      <c r="H1307" s="0" t="n">
        <f aca="false">ROUND(F1307,0)</f>
        <v>1</v>
      </c>
      <c r="I1307" s="0" t="n">
        <v>7</v>
      </c>
      <c r="J1307" s="0" t="n">
        <v>1</v>
      </c>
      <c r="K1307" s="0" t="n">
        <v>1.95</v>
      </c>
      <c r="L1307" s="0" t="n">
        <v>-1.95</v>
      </c>
      <c r="M1307" s="0" t="n">
        <f aca="false">IF(AND(J1307&lt;&gt;"",ABS(J1307-H1307)&lt;0.011),1,0)</f>
        <v>1</v>
      </c>
    </row>
    <row r="1308" customFormat="false" ht="15" hidden="false" customHeight="false" outlineLevel="0" collapsed="false">
      <c r="A1308" s="0" t="s">
        <v>15</v>
      </c>
      <c r="B1308" s="0" t="s">
        <v>426</v>
      </c>
      <c r="C1308" s="0" t="s">
        <v>224</v>
      </c>
      <c r="D1308" s="0" t="s">
        <v>136</v>
      </c>
      <c r="E1308" s="0" t="n">
        <v>7.9</v>
      </c>
      <c r="F1308" s="0" t="n">
        <v>1</v>
      </c>
      <c r="G1308" s="0" t="n">
        <v>1</v>
      </c>
      <c r="H1308" s="0" t="n">
        <f aca="false">ROUND(F1308,0)</f>
        <v>1</v>
      </c>
      <c r="I1308" s="0" t="n">
        <v>7</v>
      </c>
      <c r="J1308" s="0" t="n">
        <v>1</v>
      </c>
      <c r="K1308" s="0" t="n">
        <v>3.95</v>
      </c>
      <c r="L1308" s="0" t="n">
        <v>-3.95</v>
      </c>
      <c r="M1308" s="0" t="n">
        <f aca="false">IF(AND(J1308&lt;&gt;"",ABS(J1308-H1308)&lt;0.011),1,0)</f>
        <v>1</v>
      </c>
    </row>
    <row r="1309" customFormat="false" ht="15" hidden="false" customHeight="false" outlineLevel="0" collapsed="false">
      <c r="A1309" s="0" t="s">
        <v>15</v>
      </c>
      <c r="B1309" s="0" t="s">
        <v>426</v>
      </c>
      <c r="C1309" s="0" t="s">
        <v>224</v>
      </c>
      <c r="D1309" s="0" t="s">
        <v>99</v>
      </c>
      <c r="E1309" s="0" t="n">
        <v>3.4</v>
      </c>
      <c r="F1309" s="0" t="n">
        <v>1</v>
      </c>
      <c r="G1309" s="0" t="n">
        <v>1</v>
      </c>
      <c r="H1309" s="0" t="n">
        <f aca="false">ROUND(F1309,0)</f>
        <v>1</v>
      </c>
      <c r="I1309" s="0" t="n">
        <v>7</v>
      </c>
      <c r="J1309" s="0" t="n">
        <v>1</v>
      </c>
      <c r="K1309" s="0" t="n">
        <v>1.7</v>
      </c>
      <c r="L1309" s="0" t="n">
        <v>-1.7</v>
      </c>
      <c r="M1309" s="0" t="n">
        <f aca="false">IF(AND(J1309&lt;&gt;"",ABS(J1309-H1309)&lt;0.011),1,0)</f>
        <v>1</v>
      </c>
    </row>
    <row r="1310" customFormat="false" ht="15" hidden="false" customHeight="false" outlineLevel="0" collapsed="false">
      <c r="A1310" s="0" t="s">
        <v>15</v>
      </c>
      <c r="B1310" s="0" t="s">
        <v>428</v>
      </c>
      <c r="C1310" s="0" t="s">
        <v>197</v>
      </c>
      <c r="D1310" s="0" t="s">
        <v>259</v>
      </c>
      <c r="E1310" s="0" t="n">
        <v>29.9</v>
      </c>
      <c r="F1310" s="0" t="n">
        <v>1</v>
      </c>
      <c r="G1310" s="0" t="n">
        <v>1</v>
      </c>
      <c r="H1310" s="0" t="n">
        <f aca="false">ROUND(F1310,0)</f>
        <v>1</v>
      </c>
      <c r="I1310" s="0" t="n">
        <v>18</v>
      </c>
      <c r="J1310" s="0" t="n">
        <v>1</v>
      </c>
      <c r="K1310" s="0" t="n">
        <v>14.95</v>
      </c>
      <c r="L1310" s="0" t="n">
        <v>-14.95</v>
      </c>
      <c r="M1310" s="0" t="n">
        <f aca="false">IF(AND(J1310&lt;&gt;"",ABS(J1310-H1310)&lt;0.011),1,0)</f>
        <v>1</v>
      </c>
    </row>
    <row r="1311" customFormat="false" ht="15" hidden="false" customHeight="false" outlineLevel="0" collapsed="false">
      <c r="A1311" s="0" t="s">
        <v>15</v>
      </c>
      <c r="B1311" s="0" t="s">
        <v>428</v>
      </c>
      <c r="C1311" s="0" t="s">
        <v>197</v>
      </c>
      <c r="D1311" s="0" t="s">
        <v>169</v>
      </c>
      <c r="E1311" s="0" t="n">
        <v>10.9</v>
      </c>
      <c r="F1311" s="0" t="n">
        <v>1</v>
      </c>
      <c r="G1311" s="0" t="n">
        <v>1</v>
      </c>
      <c r="H1311" s="0" t="n">
        <f aca="false">ROUND(F1311,0)</f>
        <v>1</v>
      </c>
      <c r="I1311" s="0" t="n">
        <v>18</v>
      </c>
      <c r="J1311" s="0" t="n">
        <v>1</v>
      </c>
      <c r="K1311" s="0" t="n">
        <v>5.45</v>
      </c>
      <c r="L1311" s="0" t="n">
        <v>-5.45</v>
      </c>
      <c r="M1311" s="0" t="n">
        <f aca="false">IF(AND(J1311&lt;&gt;"",ABS(J1311-H1311)&lt;0.011),1,0)</f>
        <v>1</v>
      </c>
    </row>
    <row r="1312" customFormat="false" ht="15" hidden="false" customHeight="false" outlineLevel="0" collapsed="false">
      <c r="A1312" s="0" t="s">
        <v>15</v>
      </c>
      <c r="B1312" s="0" t="s">
        <v>428</v>
      </c>
      <c r="C1312" s="0" t="s">
        <v>197</v>
      </c>
      <c r="D1312" s="0" t="s">
        <v>41</v>
      </c>
      <c r="E1312" s="0" t="n">
        <v>3.9</v>
      </c>
      <c r="F1312" s="0" t="n">
        <v>1</v>
      </c>
      <c r="G1312" s="0" t="n">
        <v>1</v>
      </c>
      <c r="H1312" s="0" t="n">
        <f aca="false">ROUND(F1312,0)</f>
        <v>1</v>
      </c>
      <c r="I1312" s="0" t="n">
        <v>18</v>
      </c>
      <c r="J1312" s="0" t="n">
        <v>1</v>
      </c>
      <c r="K1312" s="0" t="n">
        <v>1.95</v>
      </c>
      <c r="L1312" s="0" t="n">
        <v>-1.95</v>
      </c>
      <c r="M1312" s="0" t="n">
        <f aca="false">IF(AND(J1312&lt;&gt;"",ABS(J1312-H1312)&lt;0.011),1,0)</f>
        <v>1</v>
      </c>
    </row>
    <row r="1313" customFormat="false" ht="15" hidden="false" customHeight="false" outlineLevel="0" collapsed="false">
      <c r="A1313" s="0" t="s">
        <v>15</v>
      </c>
      <c r="B1313" s="0" t="s">
        <v>428</v>
      </c>
      <c r="C1313" s="0" t="s">
        <v>197</v>
      </c>
      <c r="D1313" s="0" t="s">
        <v>67</v>
      </c>
      <c r="E1313" s="0" t="n">
        <v>4.2</v>
      </c>
      <c r="F1313" s="0" t="n">
        <v>3</v>
      </c>
      <c r="G1313" s="0" t="n">
        <v>1</v>
      </c>
      <c r="H1313" s="0" t="n">
        <f aca="false">ROUND(F1313,0)</f>
        <v>3</v>
      </c>
      <c r="I1313" s="0" t="n">
        <v>18</v>
      </c>
      <c r="J1313" s="0" t="n">
        <v>3</v>
      </c>
      <c r="K1313" s="0" t="n">
        <v>6.3</v>
      </c>
      <c r="L1313" s="0" t="n">
        <v>-6.3</v>
      </c>
      <c r="M1313" s="0" t="n">
        <f aca="false">IF(AND(J1313&lt;&gt;"",ABS(J1313-H1313)&lt;0.011),1,0)</f>
        <v>1</v>
      </c>
    </row>
    <row r="1314" customFormat="false" ht="15" hidden="false" customHeight="false" outlineLevel="0" collapsed="false">
      <c r="A1314" s="0" t="s">
        <v>15</v>
      </c>
      <c r="B1314" s="0" t="s">
        <v>428</v>
      </c>
      <c r="C1314" s="0" t="s">
        <v>197</v>
      </c>
      <c r="D1314" s="0" t="s">
        <v>91</v>
      </c>
      <c r="E1314" s="0" t="n">
        <v>15.6</v>
      </c>
      <c r="F1314" s="0" t="n">
        <v>1</v>
      </c>
      <c r="G1314" s="0" t="n">
        <v>1</v>
      </c>
      <c r="H1314" s="0" t="n">
        <f aca="false">ROUND(F1314,0)</f>
        <v>1</v>
      </c>
      <c r="I1314" s="0" t="n">
        <v>18</v>
      </c>
      <c r="J1314" s="0" t="n">
        <v>1</v>
      </c>
      <c r="K1314" s="0" t="n">
        <v>7.8</v>
      </c>
      <c r="L1314" s="0" t="n">
        <v>-7.8</v>
      </c>
      <c r="M1314" s="0" t="n">
        <f aca="false">IF(AND(J1314&lt;&gt;"",ABS(J1314-H1314)&lt;0.011),1,0)</f>
        <v>1</v>
      </c>
    </row>
    <row r="1315" customFormat="false" ht="15" hidden="false" customHeight="false" outlineLevel="0" collapsed="false">
      <c r="A1315" s="0" t="s">
        <v>15</v>
      </c>
      <c r="B1315" s="0" t="s">
        <v>428</v>
      </c>
      <c r="C1315" s="0" t="s">
        <v>197</v>
      </c>
      <c r="D1315" s="0" t="s">
        <v>198</v>
      </c>
      <c r="E1315" s="0" t="n">
        <v>34</v>
      </c>
      <c r="F1315" s="0" t="n">
        <v>1</v>
      </c>
      <c r="G1315" s="0" t="n">
        <v>1</v>
      </c>
      <c r="H1315" s="0" t="n">
        <f aca="false">ROUND(F1315,0)</f>
        <v>1</v>
      </c>
      <c r="I1315" s="0" t="n">
        <v>18</v>
      </c>
      <c r="J1315" s="0" t="n">
        <v>1</v>
      </c>
      <c r="K1315" s="0" t="n">
        <v>17</v>
      </c>
      <c r="L1315" s="0" t="n">
        <v>-17</v>
      </c>
      <c r="M1315" s="0" t="n">
        <f aca="false">IF(AND(J1315&lt;&gt;"",ABS(J1315-H1315)&lt;0.011),1,0)</f>
        <v>1</v>
      </c>
    </row>
    <row r="1316" customFormat="false" ht="15" hidden="false" customHeight="false" outlineLevel="0" collapsed="false">
      <c r="A1316" s="0" t="s">
        <v>15</v>
      </c>
      <c r="B1316" s="0" t="s">
        <v>428</v>
      </c>
      <c r="C1316" s="0" t="s">
        <v>197</v>
      </c>
      <c r="D1316" s="0" t="s">
        <v>70</v>
      </c>
      <c r="E1316" s="0" t="n">
        <v>34</v>
      </c>
      <c r="F1316" s="0" t="n">
        <v>1</v>
      </c>
      <c r="G1316" s="0" t="n">
        <v>1</v>
      </c>
      <c r="H1316" s="0" t="n">
        <f aca="false">ROUND(F1316,0)</f>
        <v>1</v>
      </c>
      <c r="I1316" s="0" t="n">
        <v>18</v>
      </c>
      <c r="J1316" s="0" t="n">
        <v>1</v>
      </c>
      <c r="K1316" s="0" t="n">
        <v>17</v>
      </c>
      <c r="L1316" s="0" t="n">
        <v>-17</v>
      </c>
      <c r="M1316" s="0" t="n">
        <f aca="false">IF(AND(J1316&lt;&gt;"",ABS(J1316-H1316)&lt;0.011),1,0)</f>
        <v>1</v>
      </c>
    </row>
    <row r="1317" customFormat="false" ht="15" hidden="false" customHeight="false" outlineLevel="0" collapsed="false">
      <c r="A1317" s="0" t="s">
        <v>15</v>
      </c>
      <c r="B1317" s="0" t="s">
        <v>428</v>
      </c>
      <c r="C1317" s="0" t="s">
        <v>197</v>
      </c>
      <c r="D1317" s="0" t="s">
        <v>42</v>
      </c>
      <c r="E1317" s="0" t="n">
        <v>8.7</v>
      </c>
      <c r="F1317" s="0" t="n">
        <v>1</v>
      </c>
      <c r="G1317" s="0" t="n">
        <v>1</v>
      </c>
      <c r="H1317" s="0" t="n">
        <f aca="false">ROUND(F1317,0)</f>
        <v>1</v>
      </c>
      <c r="I1317" s="0" t="n">
        <v>18</v>
      </c>
      <c r="J1317" s="0" t="n">
        <v>1</v>
      </c>
      <c r="K1317" s="0" t="n">
        <v>4.35</v>
      </c>
      <c r="L1317" s="0" t="n">
        <v>-4.35</v>
      </c>
      <c r="M1317" s="0" t="n">
        <f aca="false">IF(AND(J1317&lt;&gt;"",ABS(J1317-H1317)&lt;0.011),1,0)</f>
        <v>1</v>
      </c>
    </row>
    <row r="1318" customFormat="false" ht="15" hidden="false" customHeight="false" outlineLevel="0" collapsed="false">
      <c r="A1318" s="0" t="s">
        <v>15</v>
      </c>
      <c r="B1318" s="0" t="s">
        <v>428</v>
      </c>
      <c r="C1318" s="0" t="s">
        <v>197</v>
      </c>
      <c r="D1318" s="0" t="s">
        <v>98</v>
      </c>
      <c r="E1318" s="0" t="n">
        <v>5.9</v>
      </c>
      <c r="F1318" s="0" t="n">
        <v>1</v>
      </c>
      <c r="G1318" s="0" t="n">
        <v>1</v>
      </c>
      <c r="H1318" s="0" t="n">
        <f aca="false">ROUND(F1318,0)</f>
        <v>1</v>
      </c>
      <c r="I1318" s="0" t="n">
        <v>18</v>
      </c>
      <c r="J1318" s="0" t="n">
        <v>1</v>
      </c>
      <c r="K1318" s="0" t="n">
        <v>2.95</v>
      </c>
      <c r="L1318" s="0" t="n">
        <v>-2.95</v>
      </c>
      <c r="M1318" s="0" t="n">
        <f aca="false">IF(AND(J1318&lt;&gt;"",ABS(J1318-H1318)&lt;0.011),1,0)</f>
        <v>1</v>
      </c>
    </row>
    <row r="1319" customFormat="false" ht="15" hidden="false" customHeight="false" outlineLevel="0" collapsed="false">
      <c r="A1319" s="0" t="s">
        <v>15</v>
      </c>
      <c r="B1319" s="0" t="s">
        <v>428</v>
      </c>
      <c r="C1319" s="0" t="s">
        <v>197</v>
      </c>
      <c r="D1319" s="0" t="s">
        <v>76</v>
      </c>
      <c r="E1319" s="0" t="n">
        <v>18.6</v>
      </c>
      <c r="F1319" s="0" t="n">
        <v>1</v>
      </c>
      <c r="G1319" s="0" t="n">
        <v>1</v>
      </c>
      <c r="H1319" s="0" t="n">
        <f aca="false">ROUND(F1319,0)</f>
        <v>1</v>
      </c>
      <c r="I1319" s="0" t="n">
        <v>18</v>
      </c>
      <c r="J1319" s="0" t="n">
        <v>1</v>
      </c>
      <c r="K1319" s="0" t="n">
        <v>9.3</v>
      </c>
      <c r="L1319" s="0" t="n">
        <v>-9.3</v>
      </c>
      <c r="M1319" s="0" t="n">
        <f aca="false">IF(AND(J1319&lt;&gt;"",ABS(J1319-H1319)&lt;0.011),1,0)</f>
        <v>1</v>
      </c>
    </row>
    <row r="1320" customFormat="false" ht="15" hidden="false" customHeight="false" outlineLevel="0" collapsed="false">
      <c r="A1320" s="0" t="s">
        <v>15</v>
      </c>
      <c r="B1320" s="0" t="s">
        <v>428</v>
      </c>
      <c r="C1320" s="0" t="s">
        <v>113</v>
      </c>
      <c r="D1320" s="0" t="s">
        <v>335</v>
      </c>
      <c r="E1320" s="0" t="n">
        <v>6.4</v>
      </c>
      <c r="F1320" s="0" t="n">
        <v>1</v>
      </c>
      <c r="G1320" s="0" t="n">
        <v>1</v>
      </c>
      <c r="H1320" s="0" t="n">
        <f aca="false">ROUND(F1320,0)</f>
        <v>1</v>
      </c>
      <c r="I1320" s="0" t="n">
        <v>21</v>
      </c>
      <c r="J1320" s="0" t="n">
        <v>1</v>
      </c>
      <c r="K1320" s="0" t="n">
        <v>3.2</v>
      </c>
      <c r="L1320" s="0" t="n">
        <v>-3.2</v>
      </c>
      <c r="M1320" s="0" t="n">
        <f aca="false">IF(AND(J1320&lt;&gt;"",ABS(J1320-H1320)&lt;0.011),1,0)</f>
        <v>1</v>
      </c>
    </row>
    <row r="1321" customFormat="false" ht="15" hidden="false" customHeight="false" outlineLevel="0" collapsed="false">
      <c r="A1321" s="0" t="s">
        <v>15</v>
      </c>
      <c r="B1321" s="0" t="s">
        <v>428</v>
      </c>
      <c r="C1321" s="0" t="s">
        <v>113</v>
      </c>
      <c r="D1321" s="0" t="s">
        <v>84</v>
      </c>
      <c r="E1321" s="0" t="n">
        <v>19</v>
      </c>
      <c r="F1321" s="0" t="n">
        <v>1</v>
      </c>
      <c r="G1321" s="0" t="n">
        <v>1</v>
      </c>
      <c r="H1321" s="0" t="n">
        <f aca="false">ROUND(F1321,0)</f>
        <v>1</v>
      </c>
      <c r="I1321" s="0" t="n">
        <v>21</v>
      </c>
      <c r="J1321" s="0" t="n">
        <v>1</v>
      </c>
      <c r="K1321" s="0" t="n">
        <v>9.5</v>
      </c>
      <c r="L1321" s="0" t="n">
        <v>-9.5</v>
      </c>
      <c r="M1321" s="0" t="n">
        <f aca="false">IF(AND(J1321&lt;&gt;"",ABS(J1321-H1321)&lt;0.011),1,0)</f>
        <v>1</v>
      </c>
    </row>
    <row r="1322" customFormat="false" ht="15" hidden="false" customHeight="false" outlineLevel="0" collapsed="false">
      <c r="A1322" s="0" t="s">
        <v>15</v>
      </c>
      <c r="B1322" s="0" t="s">
        <v>428</v>
      </c>
      <c r="C1322" s="0" t="s">
        <v>113</v>
      </c>
      <c r="D1322" s="0" t="s">
        <v>155</v>
      </c>
      <c r="E1322" s="0" t="n">
        <v>2.9</v>
      </c>
      <c r="F1322" s="0" t="n">
        <v>1</v>
      </c>
      <c r="G1322" s="0" t="n">
        <v>1</v>
      </c>
      <c r="H1322" s="0" t="n">
        <f aca="false">ROUND(F1322,0)</f>
        <v>1</v>
      </c>
      <c r="I1322" s="0" t="n">
        <v>21</v>
      </c>
      <c r="J1322" s="0" t="n">
        <v>1</v>
      </c>
      <c r="K1322" s="0" t="n">
        <v>1.45</v>
      </c>
      <c r="L1322" s="0" t="n">
        <v>-1.45</v>
      </c>
      <c r="M1322" s="0" t="n">
        <f aca="false">IF(AND(J1322&lt;&gt;"",ABS(J1322-H1322)&lt;0.011),1,0)</f>
        <v>1</v>
      </c>
    </row>
    <row r="1323" customFormat="false" ht="15" hidden="false" customHeight="false" outlineLevel="0" collapsed="false">
      <c r="A1323" s="0" t="s">
        <v>15</v>
      </c>
      <c r="B1323" s="0" t="s">
        <v>428</v>
      </c>
      <c r="C1323" s="0" t="s">
        <v>113</v>
      </c>
      <c r="D1323" s="0" t="s">
        <v>50</v>
      </c>
      <c r="E1323" s="0" t="n">
        <v>18.6</v>
      </c>
      <c r="F1323" s="0" t="n">
        <v>1</v>
      </c>
      <c r="G1323" s="0" t="n">
        <v>1</v>
      </c>
      <c r="H1323" s="0" t="n">
        <f aca="false">ROUND(F1323,0)</f>
        <v>1</v>
      </c>
      <c r="I1323" s="0" t="n">
        <v>21</v>
      </c>
      <c r="J1323" s="0" t="n">
        <v>1</v>
      </c>
      <c r="K1323" s="0" t="n">
        <v>9.3</v>
      </c>
      <c r="L1323" s="0" t="n">
        <v>-9.3</v>
      </c>
      <c r="M1323" s="0" t="n">
        <f aca="false">IF(AND(J1323&lt;&gt;"",ABS(J1323-H1323)&lt;0.011),1,0)</f>
        <v>1</v>
      </c>
    </row>
    <row r="1324" customFormat="false" ht="15" hidden="false" customHeight="false" outlineLevel="0" collapsed="false">
      <c r="A1324" s="0" t="s">
        <v>15</v>
      </c>
      <c r="B1324" s="0" t="s">
        <v>428</v>
      </c>
      <c r="C1324" s="0" t="s">
        <v>113</v>
      </c>
      <c r="D1324" s="0" t="s">
        <v>429</v>
      </c>
      <c r="E1324" s="0" t="n">
        <v>3.7</v>
      </c>
      <c r="F1324" s="0" t="n">
        <v>1</v>
      </c>
      <c r="G1324" s="0" t="n">
        <v>1</v>
      </c>
      <c r="H1324" s="0" t="n">
        <f aca="false">ROUND(F1324,0)</f>
        <v>1</v>
      </c>
      <c r="I1324" s="0" t="n">
        <v>21</v>
      </c>
      <c r="J1324" s="0" t="n">
        <v>1</v>
      </c>
      <c r="K1324" s="0" t="n">
        <v>1.85</v>
      </c>
      <c r="L1324" s="0" t="n">
        <v>-1.85</v>
      </c>
      <c r="M1324" s="0" t="n">
        <f aca="false">IF(AND(J1324&lt;&gt;"",ABS(J1324-H1324)&lt;0.011),1,0)</f>
        <v>1</v>
      </c>
    </row>
    <row r="1325" customFormat="false" ht="15" hidden="false" customHeight="false" outlineLevel="0" collapsed="false">
      <c r="A1325" s="0" t="s">
        <v>15</v>
      </c>
      <c r="B1325" s="0" t="s">
        <v>428</v>
      </c>
      <c r="C1325" s="0" t="s">
        <v>113</v>
      </c>
      <c r="D1325" s="0" t="s">
        <v>424</v>
      </c>
      <c r="E1325" s="0" t="n">
        <v>2.7</v>
      </c>
      <c r="F1325" s="0" t="n">
        <v>1</v>
      </c>
      <c r="G1325" s="0" t="n">
        <v>1</v>
      </c>
      <c r="H1325" s="0" t="n">
        <f aca="false">ROUND(F1325,0)</f>
        <v>1</v>
      </c>
      <c r="I1325" s="0" t="n">
        <v>21</v>
      </c>
      <c r="J1325" s="0" t="n">
        <v>1</v>
      </c>
      <c r="K1325" s="0" t="n">
        <v>1.35</v>
      </c>
      <c r="L1325" s="0" t="n">
        <v>-1.35</v>
      </c>
      <c r="M1325" s="0" t="n">
        <f aca="false">IF(AND(J1325&lt;&gt;"",ABS(J1325-H1325)&lt;0.011),1,0)</f>
        <v>1</v>
      </c>
    </row>
    <row r="1326" customFormat="false" ht="15" hidden="false" customHeight="false" outlineLevel="0" collapsed="false">
      <c r="A1326" s="0" t="s">
        <v>15</v>
      </c>
      <c r="B1326" s="0" t="s">
        <v>428</v>
      </c>
      <c r="C1326" s="0" t="s">
        <v>64</v>
      </c>
      <c r="D1326" s="0" t="s">
        <v>131</v>
      </c>
      <c r="E1326" s="0" t="n">
        <v>5.2</v>
      </c>
      <c r="F1326" s="0" t="n">
        <v>1</v>
      </c>
      <c r="G1326" s="0" t="n">
        <v>1</v>
      </c>
      <c r="H1326" s="0" t="n">
        <f aca="false">ROUND(F1326,0)</f>
        <v>1</v>
      </c>
      <c r="I1326" s="0" t="n">
        <v>4</v>
      </c>
      <c r="J1326" s="0" t="n">
        <v>1</v>
      </c>
      <c r="K1326" s="0" t="n">
        <v>2.6</v>
      </c>
      <c r="L1326" s="0" t="n">
        <v>-2.6</v>
      </c>
      <c r="M1326" s="0" t="n">
        <f aca="false">IF(AND(J1326&lt;&gt;"",ABS(J1326-H1326)&lt;0.011),1,0)</f>
        <v>1</v>
      </c>
    </row>
    <row r="1327" customFormat="false" ht="15" hidden="false" customHeight="false" outlineLevel="0" collapsed="false">
      <c r="A1327" s="0" t="s">
        <v>15</v>
      </c>
      <c r="B1327" s="0" t="s">
        <v>428</v>
      </c>
      <c r="C1327" s="0" t="s">
        <v>64</v>
      </c>
      <c r="D1327" s="0" t="s">
        <v>122</v>
      </c>
      <c r="E1327" s="0" t="n">
        <v>4.9</v>
      </c>
      <c r="F1327" s="0" t="n">
        <v>1</v>
      </c>
      <c r="G1327" s="0" t="n">
        <v>1</v>
      </c>
      <c r="H1327" s="0" t="n">
        <f aca="false">ROUND(F1327,0)</f>
        <v>1</v>
      </c>
      <c r="I1327" s="0" t="n">
        <v>4</v>
      </c>
      <c r="J1327" s="0" t="n">
        <v>1</v>
      </c>
      <c r="K1327" s="0" t="n">
        <v>2.45</v>
      </c>
      <c r="L1327" s="0" t="n">
        <v>-2.45</v>
      </c>
      <c r="M1327" s="0" t="n">
        <f aca="false">IF(AND(J1327&lt;&gt;"",ABS(J1327-H1327)&lt;0.011),1,0)</f>
        <v>1</v>
      </c>
    </row>
    <row r="1328" customFormat="false" ht="15" hidden="false" customHeight="false" outlineLevel="0" collapsed="false">
      <c r="A1328" s="0" t="s">
        <v>15</v>
      </c>
      <c r="B1328" s="0" t="s">
        <v>428</v>
      </c>
      <c r="C1328" s="0" t="s">
        <v>64</v>
      </c>
      <c r="D1328" s="0" t="s">
        <v>69</v>
      </c>
      <c r="E1328" s="0" t="n">
        <v>6.5</v>
      </c>
      <c r="F1328" s="0" t="n">
        <v>1</v>
      </c>
      <c r="G1328" s="0" t="n">
        <v>1</v>
      </c>
      <c r="H1328" s="0" t="n">
        <f aca="false">ROUND(F1328,0)</f>
        <v>1</v>
      </c>
      <c r="I1328" s="0" t="n">
        <v>4</v>
      </c>
      <c r="J1328" s="0" t="n">
        <v>1</v>
      </c>
      <c r="K1328" s="0" t="n">
        <v>3.25</v>
      </c>
      <c r="L1328" s="0" t="n">
        <v>-3.25</v>
      </c>
      <c r="M1328" s="0" t="n">
        <f aca="false">IF(AND(J1328&lt;&gt;"",ABS(J1328-H1328)&lt;0.011),1,0)</f>
        <v>1</v>
      </c>
    </row>
    <row r="1329" customFormat="false" ht="15" hidden="false" customHeight="false" outlineLevel="0" collapsed="false">
      <c r="A1329" s="0" t="s">
        <v>15</v>
      </c>
      <c r="B1329" s="0" t="s">
        <v>428</v>
      </c>
      <c r="C1329" s="0" t="s">
        <v>224</v>
      </c>
      <c r="D1329" s="0" t="s">
        <v>45</v>
      </c>
      <c r="E1329" s="0" t="n">
        <v>18.6</v>
      </c>
      <c r="F1329" s="0" t="n">
        <v>1</v>
      </c>
      <c r="G1329" s="0" t="n">
        <v>1</v>
      </c>
      <c r="H1329" s="0" t="n">
        <f aca="false">ROUND(F1329,0)</f>
        <v>1</v>
      </c>
      <c r="I1329" s="0" t="n">
        <v>7</v>
      </c>
      <c r="J1329" s="0" t="n">
        <v>1</v>
      </c>
      <c r="K1329" s="0" t="n">
        <v>9.3</v>
      </c>
      <c r="L1329" s="0" t="n">
        <v>-9.3</v>
      </c>
      <c r="M1329" s="0" t="n">
        <f aca="false">IF(AND(J1329&lt;&gt;"",ABS(J1329-H1329)&lt;0.011),1,0)</f>
        <v>1</v>
      </c>
    </row>
    <row r="1330" customFormat="false" ht="15" hidden="false" customHeight="false" outlineLevel="0" collapsed="false">
      <c r="A1330" s="0" t="s">
        <v>15</v>
      </c>
      <c r="B1330" s="0" t="s">
        <v>428</v>
      </c>
      <c r="C1330" s="0" t="s">
        <v>224</v>
      </c>
      <c r="D1330" s="0" t="s">
        <v>76</v>
      </c>
      <c r="E1330" s="0" t="n">
        <v>18.6</v>
      </c>
      <c r="F1330" s="0" t="n">
        <v>1</v>
      </c>
      <c r="G1330" s="0" t="n">
        <v>1</v>
      </c>
      <c r="H1330" s="0" t="n">
        <f aca="false">ROUND(F1330,0)</f>
        <v>1</v>
      </c>
      <c r="I1330" s="0" t="n">
        <v>7</v>
      </c>
      <c r="J1330" s="0" t="n">
        <v>1</v>
      </c>
      <c r="K1330" s="0" t="n">
        <v>9.3</v>
      </c>
      <c r="L1330" s="0" t="n">
        <v>-9.3</v>
      </c>
      <c r="M1330" s="0" t="n">
        <f aca="false">IF(AND(J1330&lt;&gt;"",ABS(J1330-H1330)&lt;0.011),1,0)</f>
        <v>1</v>
      </c>
    </row>
    <row r="1331" customFormat="false" ht="15" hidden="false" customHeight="false" outlineLevel="0" collapsed="false">
      <c r="A1331" s="0" t="s">
        <v>15</v>
      </c>
      <c r="B1331" s="0" t="s">
        <v>430</v>
      </c>
      <c r="C1331" s="0" t="s">
        <v>282</v>
      </c>
      <c r="D1331" s="0" t="s">
        <v>128</v>
      </c>
      <c r="E1331" s="0" t="n">
        <v>1.8</v>
      </c>
      <c r="F1331" s="0" t="n">
        <v>1</v>
      </c>
      <c r="G1331" s="0" t="n">
        <v>1</v>
      </c>
      <c r="H1331" s="0" t="n">
        <f aca="false">ROUND(F1331,0)</f>
        <v>1</v>
      </c>
      <c r="I1331" s="0" t="n">
        <v>6</v>
      </c>
      <c r="J1331" s="0" t="n">
        <v>1</v>
      </c>
      <c r="K1331" s="0" t="n">
        <v>0.9</v>
      </c>
      <c r="L1331" s="0" t="n">
        <v>-0.9</v>
      </c>
      <c r="M1331" s="0" t="n">
        <f aca="false">IF(AND(J1331&lt;&gt;"",ABS(J1331-H1331)&lt;0.011),1,0)</f>
        <v>1</v>
      </c>
    </row>
    <row r="1332" customFormat="false" ht="15" hidden="false" customHeight="false" outlineLevel="0" collapsed="false">
      <c r="A1332" s="0" t="s">
        <v>15</v>
      </c>
      <c r="B1332" s="0" t="s">
        <v>430</v>
      </c>
      <c r="C1332" s="0" t="s">
        <v>282</v>
      </c>
      <c r="D1332" s="0" t="s">
        <v>48</v>
      </c>
      <c r="E1332" s="0" t="n">
        <v>6.9</v>
      </c>
      <c r="F1332" s="0" t="n">
        <v>1</v>
      </c>
      <c r="G1332" s="0" t="n">
        <v>1</v>
      </c>
      <c r="H1332" s="0" t="n">
        <f aca="false">ROUND(F1332,0)</f>
        <v>1</v>
      </c>
      <c r="I1332" s="0" t="n">
        <v>6</v>
      </c>
      <c r="J1332" s="0" t="n">
        <v>1</v>
      </c>
      <c r="K1332" s="0" t="n">
        <v>3.45</v>
      </c>
      <c r="L1332" s="0" t="n">
        <v>-3.45</v>
      </c>
      <c r="M1332" s="0" t="n">
        <f aca="false">IF(AND(J1332&lt;&gt;"",ABS(J1332-H1332)&lt;0.011),1,0)</f>
        <v>1</v>
      </c>
    </row>
    <row r="1333" customFormat="false" ht="15" hidden="false" customHeight="false" outlineLevel="0" collapsed="false">
      <c r="A1333" s="0" t="s">
        <v>15</v>
      </c>
      <c r="B1333" s="0" t="s">
        <v>430</v>
      </c>
      <c r="C1333" s="0" t="s">
        <v>282</v>
      </c>
      <c r="D1333" s="0" t="s">
        <v>60</v>
      </c>
      <c r="E1333" s="0" t="n">
        <v>19</v>
      </c>
      <c r="F1333" s="0" t="n">
        <v>1</v>
      </c>
      <c r="G1333" s="0" t="n">
        <v>1</v>
      </c>
      <c r="H1333" s="0" t="n">
        <f aca="false">ROUND(F1333,0)</f>
        <v>1</v>
      </c>
      <c r="I1333" s="0" t="n">
        <v>6</v>
      </c>
      <c r="J1333" s="0" t="n">
        <v>1</v>
      </c>
      <c r="K1333" s="0" t="n">
        <v>9.5</v>
      </c>
      <c r="L1333" s="0" t="n">
        <v>-9.5</v>
      </c>
      <c r="M1333" s="0" t="n">
        <f aca="false">IF(AND(J1333&lt;&gt;"",ABS(J1333-H1333)&lt;0.011),1,0)</f>
        <v>1</v>
      </c>
    </row>
    <row r="1334" customFormat="false" ht="15" hidden="false" customHeight="false" outlineLevel="0" collapsed="false">
      <c r="A1334" s="0" t="s">
        <v>15</v>
      </c>
      <c r="B1334" s="0" t="s">
        <v>430</v>
      </c>
      <c r="C1334" s="0" t="s">
        <v>282</v>
      </c>
      <c r="D1334" s="0" t="s">
        <v>75</v>
      </c>
      <c r="E1334" s="0" t="n">
        <v>5.6</v>
      </c>
      <c r="F1334" s="0" t="n">
        <v>1</v>
      </c>
      <c r="G1334" s="0" t="n">
        <v>1</v>
      </c>
      <c r="H1334" s="0" t="n">
        <f aca="false">ROUND(F1334,0)</f>
        <v>1</v>
      </c>
      <c r="I1334" s="0" t="n">
        <v>6</v>
      </c>
      <c r="J1334" s="0" t="n">
        <v>1</v>
      </c>
      <c r="K1334" s="0" t="n">
        <v>2.8</v>
      </c>
      <c r="L1334" s="0" t="n">
        <v>-2.8</v>
      </c>
      <c r="M1334" s="0" t="n">
        <f aca="false">IF(AND(J1334&lt;&gt;"",ABS(J1334-H1334)&lt;0.011),1,0)</f>
        <v>1</v>
      </c>
    </row>
    <row r="1335" customFormat="false" ht="15" hidden="false" customHeight="false" outlineLevel="0" collapsed="false">
      <c r="A1335" s="0" t="s">
        <v>15</v>
      </c>
      <c r="B1335" s="0" t="s">
        <v>430</v>
      </c>
      <c r="C1335" s="0" t="s">
        <v>282</v>
      </c>
      <c r="D1335" s="0" t="s">
        <v>87</v>
      </c>
      <c r="E1335" s="0" t="n">
        <v>19.9</v>
      </c>
      <c r="F1335" s="0" t="n">
        <v>1</v>
      </c>
      <c r="G1335" s="0" t="n">
        <v>1</v>
      </c>
      <c r="H1335" s="0" t="n">
        <f aca="false">ROUND(F1335,0)</f>
        <v>1</v>
      </c>
      <c r="I1335" s="0" t="n">
        <v>6</v>
      </c>
      <c r="J1335" s="0" t="n">
        <v>1</v>
      </c>
      <c r="K1335" s="0" t="n">
        <v>9.95</v>
      </c>
      <c r="L1335" s="0" t="n">
        <v>-9.95</v>
      </c>
      <c r="M1335" s="0" t="n">
        <f aca="false">IF(AND(J1335&lt;&gt;"",ABS(J1335-H1335)&lt;0.011),1,0)</f>
        <v>1</v>
      </c>
    </row>
    <row r="1336" customFormat="false" ht="15" hidden="false" customHeight="false" outlineLevel="0" collapsed="false">
      <c r="A1336" s="0" t="s">
        <v>15</v>
      </c>
      <c r="B1336" s="0" t="s">
        <v>431</v>
      </c>
      <c r="C1336" s="0" t="s">
        <v>188</v>
      </c>
      <c r="D1336" s="0" t="s">
        <v>78</v>
      </c>
      <c r="E1336" s="0" t="n">
        <v>18.6</v>
      </c>
      <c r="F1336" s="0" t="n">
        <v>1</v>
      </c>
      <c r="G1336" s="0" t="n">
        <v>1</v>
      </c>
      <c r="H1336" s="0" t="n">
        <f aca="false">ROUND(F1336,0)</f>
        <v>1</v>
      </c>
      <c r="I1336" s="0" t="n">
        <v>9</v>
      </c>
      <c r="J1336" s="0" t="n">
        <v>1</v>
      </c>
      <c r="K1336" s="0" t="n">
        <v>9.3</v>
      </c>
      <c r="L1336" s="0" t="n">
        <v>-9.3</v>
      </c>
      <c r="M1336" s="0" t="n">
        <f aca="false">IF(AND(J1336&lt;&gt;"",ABS(J1336-H1336)&lt;0.011),1,0)</f>
        <v>1</v>
      </c>
    </row>
    <row r="1337" customFormat="false" ht="15" hidden="false" customHeight="false" outlineLevel="0" collapsed="false">
      <c r="A1337" s="0" t="s">
        <v>15</v>
      </c>
      <c r="B1337" s="0" t="s">
        <v>431</v>
      </c>
      <c r="C1337" s="0" t="s">
        <v>188</v>
      </c>
      <c r="D1337" s="0" t="s">
        <v>281</v>
      </c>
      <c r="E1337" s="0" t="n">
        <v>7.9</v>
      </c>
      <c r="F1337" s="0" t="n">
        <v>1</v>
      </c>
      <c r="G1337" s="0" t="n">
        <v>1</v>
      </c>
      <c r="H1337" s="0" t="n">
        <f aca="false">ROUND(F1337,0)</f>
        <v>1</v>
      </c>
      <c r="I1337" s="0" t="n">
        <v>9</v>
      </c>
      <c r="J1337" s="0" t="n">
        <v>1</v>
      </c>
      <c r="K1337" s="0" t="n">
        <v>3.95</v>
      </c>
      <c r="L1337" s="0" t="n">
        <v>-3.95</v>
      </c>
      <c r="M1337" s="0" t="n">
        <f aca="false">IF(AND(J1337&lt;&gt;"",ABS(J1337-H1337)&lt;0.011),1,0)</f>
        <v>1</v>
      </c>
    </row>
    <row r="1338" customFormat="false" ht="15" hidden="false" customHeight="false" outlineLevel="0" collapsed="false">
      <c r="A1338" s="0" t="s">
        <v>15</v>
      </c>
      <c r="B1338" s="0" t="s">
        <v>431</v>
      </c>
      <c r="C1338" s="0" t="s">
        <v>188</v>
      </c>
      <c r="D1338" s="0" t="s">
        <v>60</v>
      </c>
      <c r="E1338" s="0" t="n">
        <v>19</v>
      </c>
      <c r="F1338" s="0" t="n">
        <v>1</v>
      </c>
      <c r="G1338" s="0" t="n">
        <v>1</v>
      </c>
      <c r="H1338" s="0" t="n">
        <f aca="false">ROUND(F1338,0)</f>
        <v>1</v>
      </c>
      <c r="I1338" s="0" t="n">
        <v>9</v>
      </c>
      <c r="J1338" s="0" t="n">
        <v>1</v>
      </c>
      <c r="K1338" s="0" t="n">
        <v>9.5</v>
      </c>
      <c r="L1338" s="0" t="n">
        <v>-9.5</v>
      </c>
      <c r="M1338" s="0" t="n">
        <f aca="false">IF(AND(J1338&lt;&gt;"",ABS(J1338-H1338)&lt;0.011),1,0)</f>
        <v>1</v>
      </c>
    </row>
    <row r="1339" customFormat="false" ht="15" hidden="false" customHeight="false" outlineLevel="0" collapsed="false">
      <c r="A1339" s="0" t="s">
        <v>15</v>
      </c>
      <c r="B1339" s="0" t="s">
        <v>431</v>
      </c>
      <c r="C1339" s="0" t="s">
        <v>188</v>
      </c>
      <c r="D1339" s="0" t="s">
        <v>108</v>
      </c>
      <c r="E1339" s="0" t="n">
        <v>4.7</v>
      </c>
      <c r="F1339" s="0" t="n">
        <v>1</v>
      </c>
      <c r="G1339" s="0" t="n">
        <v>1</v>
      </c>
      <c r="H1339" s="0" t="n">
        <f aca="false">ROUND(F1339,0)</f>
        <v>1</v>
      </c>
      <c r="I1339" s="0" t="n">
        <v>9</v>
      </c>
      <c r="J1339" s="0" t="n">
        <v>1</v>
      </c>
      <c r="K1339" s="0" t="n">
        <v>2.35</v>
      </c>
      <c r="L1339" s="0" t="n">
        <v>-2.35</v>
      </c>
      <c r="M1339" s="0" t="n">
        <f aca="false">IF(AND(J1339&lt;&gt;"",ABS(J1339-H1339)&lt;0.011),1,0)</f>
        <v>1</v>
      </c>
    </row>
    <row r="1340" customFormat="false" ht="15" hidden="false" customHeight="false" outlineLevel="0" collapsed="false">
      <c r="A1340" s="0" t="s">
        <v>15</v>
      </c>
      <c r="B1340" s="0" t="s">
        <v>431</v>
      </c>
      <c r="C1340" s="0" t="s">
        <v>188</v>
      </c>
      <c r="D1340" s="0" t="s">
        <v>57</v>
      </c>
      <c r="E1340" s="0" t="n">
        <v>8.7</v>
      </c>
      <c r="F1340" s="0" t="n">
        <v>1</v>
      </c>
      <c r="G1340" s="0" t="n">
        <v>1</v>
      </c>
      <c r="H1340" s="0" t="n">
        <f aca="false">ROUND(F1340,0)</f>
        <v>1</v>
      </c>
      <c r="I1340" s="0" t="n">
        <v>9</v>
      </c>
      <c r="J1340" s="0" t="n">
        <v>1</v>
      </c>
      <c r="K1340" s="0" t="n">
        <v>4.35</v>
      </c>
      <c r="L1340" s="0" t="n">
        <v>-4.35</v>
      </c>
      <c r="M1340" s="0" t="n">
        <f aca="false">IF(AND(J1340&lt;&gt;"",ABS(J1340-H1340)&lt;0.011),1,0)</f>
        <v>1</v>
      </c>
    </row>
    <row r="1341" customFormat="false" ht="15" hidden="false" customHeight="false" outlineLevel="0" collapsed="false">
      <c r="A1341" s="0" t="s">
        <v>15</v>
      </c>
      <c r="B1341" s="0" t="s">
        <v>431</v>
      </c>
      <c r="C1341" s="0" t="s">
        <v>188</v>
      </c>
      <c r="D1341" s="0" t="s">
        <v>136</v>
      </c>
      <c r="E1341" s="0" t="n">
        <v>7.9</v>
      </c>
      <c r="F1341" s="0" t="n">
        <v>1</v>
      </c>
      <c r="G1341" s="0" t="n">
        <v>1</v>
      </c>
      <c r="H1341" s="0" t="n">
        <f aca="false">ROUND(F1341,0)</f>
        <v>1</v>
      </c>
      <c r="I1341" s="0" t="n">
        <v>9</v>
      </c>
      <c r="J1341" s="0" t="n">
        <v>1</v>
      </c>
      <c r="K1341" s="0" t="n">
        <v>3.95</v>
      </c>
      <c r="L1341" s="0" t="n">
        <v>-3.95</v>
      </c>
      <c r="M1341" s="0" t="n">
        <f aca="false">IF(AND(J1341&lt;&gt;"",ABS(J1341-H1341)&lt;0.011),1,0)</f>
        <v>1</v>
      </c>
    </row>
    <row r="1342" customFormat="false" ht="15" hidden="false" customHeight="false" outlineLevel="0" collapsed="false">
      <c r="A1342" s="0" t="s">
        <v>15</v>
      </c>
      <c r="B1342" s="0" t="s">
        <v>431</v>
      </c>
      <c r="C1342" s="0" t="s">
        <v>188</v>
      </c>
      <c r="D1342" s="0" t="s">
        <v>98</v>
      </c>
      <c r="E1342" s="0" t="n">
        <v>5.9</v>
      </c>
      <c r="F1342" s="0" t="n">
        <v>1</v>
      </c>
      <c r="G1342" s="0" t="n">
        <v>1</v>
      </c>
      <c r="H1342" s="0" t="n">
        <f aca="false">ROUND(F1342,0)</f>
        <v>1</v>
      </c>
      <c r="I1342" s="0" t="n">
        <v>9</v>
      </c>
      <c r="J1342" s="0" t="n">
        <v>1</v>
      </c>
      <c r="K1342" s="0" t="n">
        <v>2.95</v>
      </c>
      <c r="L1342" s="0" t="n">
        <v>-2.95</v>
      </c>
      <c r="M1342" s="0" t="n">
        <f aca="false">IF(AND(J1342&lt;&gt;"",ABS(J1342-H1342)&lt;0.011),1,0)</f>
        <v>1</v>
      </c>
    </row>
    <row r="1343" customFormat="false" ht="15" hidden="false" customHeight="false" outlineLevel="0" collapsed="false">
      <c r="A1343" s="0" t="s">
        <v>15</v>
      </c>
      <c r="B1343" s="0" t="s">
        <v>432</v>
      </c>
      <c r="C1343" s="0" t="s">
        <v>101</v>
      </c>
      <c r="D1343" s="0" t="s">
        <v>73</v>
      </c>
      <c r="E1343" s="0" t="n">
        <v>8.9</v>
      </c>
      <c r="F1343" s="0" t="n">
        <v>1</v>
      </c>
      <c r="G1343" s="0" t="n">
        <v>1</v>
      </c>
      <c r="H1343" s="0" t="n">
        <f aca="false">ROUND(F1343,0)</f>
        <v>1</v>
      </c>
      <c r="I1343" s="0" t="n">
        <v>11</v>
      </c>
      <c r="J1343" s="0" t="n">
        <v>1</v>
      </c>
      <c r="K1343" s="0" t="n">
        <v>4.45</v>
      </c>
      <c r="L1343" s="0" t="n">
        <v>-4.45</v>
      </c>
      <c r="M1343" s="0" t="n">
        <f aca="false">IF(AND(J1343&lt;&gt;"",ABS(J1343-H1343)&lt;0.011),1,0)</f>
        <v>1</v>
      </c>
    </row>
    <row r="1344" customFormat="false" ht="15" hidden="false" customHeight="false" outlineLevel="0" collapsed="false">
      <c r="A1344" s="0" t="s">
        <v>15</v>
      </c>
      <c r="B1344" s="0" t="s">
        <v>432</v>
      </c>
      <c r="C1344" s="0" t="s">
        <v>101</v>
      </c>
      <c r="D1344" s="0" t="s">
        <v>32</v>
      </c>
      <c r="E1344" s="0" t="n">
        <v>2.2</v>
      </c>
      <c r="F1344" s="0" t="n">
        <v>1</v>
      </c>
      <c r="G1344" s="0" t="n">
        <v>1</v>
      </c>
      <c r="H1344" s="0" t="n">
        <f aca="false">ROUND(F1344,0)</f>
        <v>1</v>
      </c>
      <c r="I1344" s="0" t="n">
        <v>11</v>
      </c>
      <c r="J1344" s="0" t="n">
        <v>2</v>
      </c>
      <c r="K1344" s="0" t="n">
        <v>1.1</v>
      </c>
      <c r="L1344" s="0" t="n">
        <v>-3.3</v>
      </c>
      <c r="M1344" s="0" t="n">
        <f aca="false">IF(AND(J1344&lt;&gt;"",ABS(J1344-H1344)&lt;0.011),1,0)</f>
        <v>0</v>
      </c>
    </row>
    <row r="1345" customFormat="false" ht="15" hidden="false" customHeight="false" outlineLevel="0" collapsed="false">
      <c r="A1345" s="0" t="s">
        <v>15</v>
      </c>
      <c r="B1345" s="0" t="s">
        <v>432</v>
      </c>
      <c r="C1345" s="0" t="s">
        <v>101</v>
      </c>
      <c r="D1345" s="0" t="s">
        <v>143</v>
      </c>
      <c r="E1345" s="0" t="n">
        <v>3.9</v>
      </c>
      <c r="F1345" s="0" t="n">
        <v>1</v>
      </c>
      <c r="G1345" s="0" t="n">
        <v>1</v>
      </c>
      <c r="H1345" s="0" t="n">
        <f aca="false">ROUND(F1345,0)</f>
        <v>1</v>
      </c>
      <c r="I1345" s="0" t="n">
        <v>11</v>
      </c>
      <c r="J1345" s="0" t="n">
        <v>1</v>
      </c>
      <c r="K1345" s="0" t="n">
        <v>1.95</v>
      </c>
      <c r="L1345" s="0" t="n">
        <v>-1.95</v>
      </c>
      <c r="M1345" s="0" t="n">
        <f aca="false">IF(AND(J1345&lt;&gt;"",ABS(J1345-H1345)&lt;0.011),1,0)</f>
        <v>1</v>
      </c>
    </row>
    <row r="1346" customFormat="false" ht="15" hidden="false" customHeight="false" outlineLevel="0" collapsed="false">
      <c r="A1346" s="0" t="s">
        <v>15</v>
      </c>
      <c r="B1346" s="0" t="s">
        <v>432</v>
      </c>
      <c r="C1346" s="0" t="s">
        <v>26</v>
      </c>
      <c r="D1346" s="0" t="s">
        <v>45</v>
      </c>
      <c r="E1346" s="0" t="n">
        <v>18.6</v>
      </c>
      <c r="F1346" s="0" t="n">
        <v>1</v>
      </c>
      <c r="G1346" s="0" t="n">
        <v>1</v>
      </c>
      <c r="H1346" s="0" t="n">
        <f aca="false">ROUND(F1346,0)</f>
        <v>1</v>
      </c>
      <c r="I1346" s="0" t="n">
        <v>14</v>
      </c>
      <c r="J1346" s="0" t="n">
        <v>1</v>
      </c>
      <c r="K1346" s="0" t="n">
        <v>9.3</v>
      </c>
      <c r="L1346" s="0" t="n">
        <v>-9.3</v>
      </c>
      <c r="M1346" s="0" t="n">
        <f aca="false">IF(AND(J1346&lt;&gt;"",ABS(J1346-H1346)&lt;0.011),1,0)</f>
        <v>1</v>
      </c>
    </row>
    <row r="1347" customFormat="false" ht="15" hidden="false" customHeight="false" outlineLevel="0" collapsed="false">
      <c r="A1347" s="0" t="s">
        <v>15</v>
      </c>
      <c r="B1347" s="0" t="s">
        <v>432</v>
      </c>
      <c r="C1347" s="0" t="s">
        <v>26</v>
      </c>
      <c r="D1347" s="0" t="s">
        <v>48</v>
      </c>
      <c r="E1347" s="0" t="n">
        <v>6.9</v>
      </c>
      <c r="F1347" s="0" t="n">
        <v>1</v>
      </c>
      <c r="G1347" s="0" t="n">
        <v>1</v>
      </c>
      <c r="H1347" s="0" t="n">
        <f aca="false">ROUND(F1347,0)</f>
        <v>1</v>
      </c>
      <c r="I1347" s="0" t="n">
        <v>14</v>
      </c>
      <c r="J1347" s="0" t="n">
        <v>1</v>
      </c>
      <c r="K1347" s="0" t="n">
        <v>3.45</v>
      </c>
      <c r="L1347" s="0" t="n">
        <v>-3.45</v>
      </c>
      <c r="M1347" s="0" t="n">
        <f aca="false">IF(AND(J1347&lt;&gt;"",ABS(J1347-H1347)&lt;0.011),1,0)</f>
        <v>1</v>
      </c>
    </row>
    <row r="1348" customFormat="false" ht="15" hidden="false" customHeight="false" outlineLevel="0" collapsed="false">
      <c r="A1348" s="0" t="s">
        <v>15</v>
      </c>
      <c r="B1348" s="0" t="s">
        <v>432</v>
      </c>
      <c r="C1348" s="0" t="s">
        <v>26</v>
      </c>
      <c r="D1348" s="0" t="s">
        <v>108</v>
      </c>
      <c r="E1348" s="0" t="n">
        <v>4.7</v>
      </c>
      <c r="F1348" s="0" t="n">
        <v>1</v>
      </c>
      <c r="G1348" s="0" t="n">
        <v>1</v>
      </c>
      <c r="H1348" s="0" t="n">
        <f aca="false">ROUND(F1348,0)</f>
        <v>1</v>
      </c>
      <c r="I1348" s="0" t="n">
        <v>14</v>
      </c>
      <c r="J1348" s="0" t="n">
        <v>1</v>
      </c>
      <c r="K1348" s="0" t="n">
        <v>2.35</v>
      </c>
      <c r="L1348" s="0" t="n">
        <v>-2.35</v>
      </c>
      <c r="M1348" s="0" t="n">
        <f aca="false">IF(AND(J1348&lt;&gt;"",ABS(J1348-H1348)&lt;0.011),1,0)</f>
        <v>1</v>
      </c>
    </row>
    <row r="1349" customFormat="false" ht="15" hidden="false" customHeight="false" outlineLevel="0" collapsed="false">
      <c r="A1349" s="0" t="s">
        <v>15</v>
      </c>
      <c r="B1349" s="0" t="s">
        <v>432</v>
      </c>
      <c r="C1349" s="0" t="s">
        <v>26</v>
      </c>
      <c r="D1349" s="0" t="s">
        <v>68</v>
      </c>
      <c r="E1349" s="0" t="n">
        <v>6</v>
      </c>
      <c r="F1349" s="0" t="n">
        <v>1</v>
      </c>
      <c r="G1349" s="0" t="n">
        <v>1</v>
      </c>
      <c r="H1349" s="0" t="n">
        <f aca="false">ROUND(F1349,0)</f>
        <v>1</v>
      </c>
      <c r="I1349" s="0" t="n">
        <v>14</v>
      </c>
      <c r="J1349" s="0" t="n">
        <v>1</v>
      </c>
      <c r="K1349" s="0" t="n">
        <v>3</v>
      </c>
      <c r="L1349" s="0" t="n">
        <v>-3</v>
      </c>
      <c r="M1349" s="0" t="n">
        <f aca="false">IF(AND(J1349&lt;&gt;"",ABS(J1349-H1349)&lt;0.011),1,0)</f>
        <v>1</v>
      </c>
    </row>
    <row r="1350" customFormat="false" ht="15" hidden="false" customHeight="false" outlineLevel="0" collapsed="false">
      <c r="A1350" s="0" t="s">
        <v>15</v>
      </c>
      <c r="B1350" s="0" t="s">
        <v>432</v>
      </c>
      <c r="C1350" s="0" t="s">
        <v>26</v>
      </c>
      <c r="D1350" s="0" t="s">
        <v>50</v>
      </c>
      <c r="E1350" s="0" t="n">
        <v>18.6</v>
      </c>
      <c r="F1350" s="0" t="n">
        <v>1</v>
      </c>
      <c r="G1350" s="0" t="n">
        <v>1</v>
      </c>
      <c r="H1350" s="0" t="n">
        <f aca="false">ROUND(F1350,0)</f>
        <v>1</v>
      </c>
      <c r="I1350" s="0" t="n">
        <v>14</v>
      </c>
      <c r="J1350" s="0" t="n">
        <v>1</v>
      </c>
      <c r="K1350" s="0" t="n">
        <v>9.3</v>
      </c>
      <c r="L1350" s="0" t="n">
        <v>-9.3</v>
      </c>
      <c r="M1350" s="0" t="n">
        <f aca="false">IF(AND(J1350&lt;&gt;"",ABS(J1350-H1350)&lt;0.011),1,0)</f>
        <v>1</v>
      </c>
    </row>
    <row r="1351" customFormat="false" ht="15" hidden="false" customHeight="false" outlineLevel="0" collapsed="false">
      <c r="A1351" s="0" t="s">
        <v>15</v>
      </c>
      <c r="B1351" s="0" t="s">
        <v>432</v>
      </c>
      <c r="C1351" s="0" t="s">
        <v>26</v>
      </c>
      <c r="D1351" s="0" t="s">
        <v>21</v>
      </c>
      <c r="E1351" s="0" t="n">
        <v>4.9</v>
      </c>
      <c r="F1351" s="0" t="n">
        <v>1</v>
      </c>
      <c r="G1351" s="0" t="n">
        <v>1</v>
      </c>
      <c r="H1351" s="0" t="n">
        <f aca="false">ROUND(F1351,0)</f>
        <v>1</v>
      </c>
      <c r="I1351" s="0" t="n">
        <v>14</v>
      </c>
      <c r="J1351" s="0" t="n">
        <v>1</v>
      </c>
      <c r="K1351" s="0" t="n">
        <v>2.45</v>
      </c>
      <c r="L1351" s="0" t="n">
        <v>-2.45</v>
      </c>
      <c r="M1351" s="0" t="n">
        <f aca="false">IF(AND(J1351&lt;&gt;"",ABS(J1351-H1351)&lt;0.011),1,0)</f>
        <v>1</v>
      </c>
    </row>
    <row r="1352" customFormat="false" ht="15" hidden="false" customHeight="false" outlineLevel="0" collapsed="false">
      <c r="A1352" s="0" t="s">
        <v>15</v>
      </c>
      <c r="B1352" s="0" t="s">
        <v>433</v>
      </c>
      <c r="C1352" s="0" t="s">
        <v>19</v>
      </c>
      <c r="D1352" s="0" t="s">
        <v>236</v>
      </c>
      <c r="E1352" s="0" t="n">
        <v>5.8</v>
      </c>
      <c r="F1352" s="0" t="n">
        <v>1</v>
      </c>
      <c r="G1352" s="0" t="n">
        <v>1</v>
      </c>
      <c r="H1352" s="0" t="n">
        <f aca="false">ROUND(F1352,0)</f>
        <v>1</v>
      </c>
      <c r="I1352" s="0" t="n">
        <v>12</v>
      </c>
      <c r="J1352" s="0" t="n">
        <v>1</v>
      </c>
      <c r="K1352" s="0" t="n">
        <v>2.9</v>
      </c>
      <c r="L1352" s="0" t="n">
        <v>-2.9</v>
      </c>
      <c r="M1352" s="0" t="n">
        <f aca="false">IF(AND(J1352&lt;&gt;"",ABS(J1352-H1352)&lt;0.011),1,0)</f>
        <v>1</v>
      </c>
    </row>
    <row r="1353" customFormat="false" ht="15" hidden="false" customHeight="false" outlineLevel="0" collapsed="false">
      <c r="A1353" s="0" t="s">
        <v>15</v>
      </c>
      <c r="B1353" s="0" t="s">
        <v>433</v>
      </c>
      <c r="C1353" s="0" t="s">
        <v>19</v>
      </c>
      <c r="D1353" s="0" t="s">
        <v>136</v>
      </c>
      <c r="E1353" s="0" t="n">
        <v>7.9</v>
      </c>
      <c r="F1353" s="0" t="n">
        <v>1</v>
      </c>
      <c r="G1353" s="0" t="n">
        <v>1</v>
      </c>
      <c r="H1353" s="0" t="n">
        <f aca="false">ROUND(F1353,0)</f>
        <v>1</v>
      </c>
      <c r="I1353" s="0" t="n">
        <v>12</v>
      </c>
      <c r="J1353" s="0" t="n">
        <v>1</v>
      </c>
      <c r="K1353" s="0" t="n">
        <v>3.95</v>
      </c>
      <c r="L1353" s="0" t="n">
        <v>-3.95</v>
      </c>
      <c r="M1353" s="0" t="n">
        <f aca="false">IF(AND(J1353&lt;&gt;"",ABS(J1353-H1353)&lt;0.011),1,0)</f>
        <v>1</v>
      </c>
    </row>
    <row r="1354" customFormat="false" ht="15" hidden="false" customHeight="false" outlineLevel="0" collapsed="false">
      <c r="A1354" s="0" t="s">
        <v>15</v>
      </c>
      <c r="B1354" s="0" t="s">
        <v>434</v>
      </c>
      <c r="C1354" s="0" t="s">
        <v>26</v>
      </c>
      <c r="D1354" s="0" t="s">
        <v>38</v>
      </c>
      <c r="E1354" s="0" t="n">
        <v>3.9</v>
      </c>
      <c r="F1354" s="0" t="n">
        <v>1</v>
      </c>
      <c r="G1354" s="0" t="n">
        <v>1</v>
      </c>
      <c r="H1354" s="0" t="n">
        <f aca="false">ROUND(F1354,0)</f>
        <v>1</v>
      </c>
      <c r="I1354" s="0" t="n">
        <v>14</v>
      </c>
      <c r="J1354" s="0" t="n">
        <v>1</v>
      </c>
      <c r="K1354" s="0" t="n">
        <v>1.95</v>
      </c>
      <c r="L1354" s="0" t="n">
        <v>-1.95</v>
      </c>
      <c r="M1354" s="0" t="n">
        <f aca="false">IF(AND(J1354&lt;&gt;"",ABS(J1354-H1354)&lt;0.011),1,0)</f>
        <v>1</v>
      </c>
    </row>
    <row r="1355" customFormat="false" ht="15" hidden="false" customHeight="false" outlineLevel="0" collapsed="false">
      <c r="A1355" s="0" t="s">
        <v>15</v>
      </c>
      <c r="B1355" s="0" t="s">
        <v>434</v>
      </c>
      <c r="C1355" s="0" t="s">
        <v>26</v>
      </c>
      <c r="D1355" s="0" t="s">
        <v>73</v>
      </c>
      <c r="E1355" s="0" t="n">
        <v>8.9</v>
      </c>
      <c r="F1355" s="0" t="n">
        <v>1</v>
      </c>
      <c r="G1355" s="0" t="n">
        <v>1</v>
      </c>
      <c r="H1355" s="0" t="n">
        <f aca="false">ROUND(F1355,0)</f>
        <v>1</v>
      </c>
      <c r="I1355" s="0" t="n">
        <v>14</v>
      </c>
      <c r="J1355" s="0" t="n">
        <v>1</v>
      </c>
      <c r="K1355" s="0" t="n">
        <v>4.45</v>
      </c>
      <c r="L1355" s="0" t="n">
        <v>-4.45</v>
      </c>
      <c r="M1355" s="0" t="n">
        <f aca="false">IF(AND(J1355&lt;&gt;"",ABS(J1355-H1355)&lt;0.011),1,0)</f>
        <v>1</v>
      </c>
    </row>
    <row r="1356" customFormat="false" ht="15" hidden="false" customHeight="false" outlineLevel="0" collapsed="false">
      <c r="A1356" s="0" t="s">
        <v>15</v>
      </c>
      <c r="B1356" s="0" t="s">
        <v>434</v>
      </c>
      <c r="C1356" s="0" t="s">
        <v>26</v>
      </c>
      <c r="D1356" s="0" t="s">
        <v>80</v>
      </c>
      <c r="E1356" s="0" t="n">
        <v>3.9</v>
      </c>
      <c r="F1356" s="0" t="n">
        <v>1</v>
      </c>
      <c r="G1356" s="0" t="n">
        <v>1</v>
      </c>
      <c r="H1356" s="0" t="n">
        <f aca="false">ROUND(F1356,0)</f>
        <v>1</v>
      </c>
      <c r="I1356" s="0" t="n">
        <v>14</v>
      </c>
      <c r="J1356" s="0" t="n">
        <v>1</v>
      </c>
      <c r="K1356" s="0" t="n">
        <v>1.95</v>
      </c>
      <c r="L1356" s="0" t="n">
        <v>-1.95</v>
      </c>
      <c r="M1356" s="0" t="n">
        <f aca="false">IF(AND(J1356&lt;&gt;"",ABS(J1356-H1356)&lt;0.011),1,0)</f>
        <v>1</v>
      </c>
    </row>
    <row r="1357" customFormat="false" ht="15" hidden="false" customHeight="false" outlineLevel="0" collapsed="false">
      <c r="A1357" s="0" t="s">
        <v>15</v>
      </c>
      <c r="B1357" s="0" t="s">
        <v>434</v>
      </c>
      <c r="C1357" s="0" t="s">
        <v>97</v>
      </c>
      <c r="D1357" s="0" t="s">
        <v>32</v>
      </c>
      <c r="E1357" s="0" t="n">
        <v>2.2</v>
      </c>
      <c r="F1357" s="0" t="n">
        <v>1</v>
      </c>
      <c r="G1357" s="0" t="n">
        <v>1</v>
      </c>
      <c r="H1357" s="0" t="n">
        <f aca="false">ROUND(F1357,0)</f>
        <v>1</v>
      </c>
      <c r="I1357" s="0" t="n">
        <v>3</v>
      </c>
      <c r="J1357" s="0" t="n">
        <v>1</v>
      </c>
      <c r="K1357" s="0" t="n">
        <v>1.1</v>
      </c>
      <c r="L1357" s="0" t="n">
        <v>-1.1</v>
      </c>
      <c r="M1357" s="0" t="n">
        <f aca="false">IF(AND(J1357&lt;&gt;"",ABS(J1357-H1357)&lt;0.011),1,0)</f>
        <v>1</v>
      </c>
    </row>
    <row r="1358" customFormat="false" ht="15" hidden="false" customHeight="false" outlineLevel="0" collapsed="false">
      <c r="A1358" s="0" t="s">
        <v>15</v>
      </c>
      <c r="B1358" s="0" t="s">
        <v>434</v>
      </c>
      <c r="C1358" s="0" t="s">
        <v>97</v>
      </c>
      <c r="D1358" s="0" t="s">
        <v>204</v>
      </c>
      <c r="E1358" s="0" t="n">
        <v>2.4</v>
      </c>
      <c r="F1358" s="0" t="n">
        <v>1</v>
      </c>
      <c r="G1358" s="0" t="n">
        <v>1</v>
      </c>
      <c r="H1358" s="0" t="n">
        <f aca="false">ROUND(F1358,0)</f>
        <v>1</v>
      </c>
      <c r="I1358" s="0" t="n">
        <v>3</v>
      </c>
      <c r="J1358" s="0" t="n">
        <v>1</v>
      </c>
      <c r="K1358" s="0" t="n">
        <v>1.2</v>
      </c>
      <c r="L1358" s="0" t="n">
        <v>-1.2</v>
      </c>
      <c r="M1358" s="0" t="n">
        <f aca="false">IF(AND(J1358&lt;&gt;"",ABS(J1358-H1358)&lt;0.011),1,0)</f>
        <v>1</v>
      </c>
    </row>
    <row r="1359" customFormat="false" ht="15" hidden="false" customHeight="false" outlineLevel="0" collapsed="false">
      <c r="A1359" s="0" t="s">
        <v>15</v>
      </c>
      <c r="B1359" s="0" t="s">
        <v>434</v>
      </c>
      <c r="C1359" s="0" t="s">
        <v>97</v>
      </c>
      <c r="D1359" s="0" t="s">
        <v>348</v>
      </c>
      <c r="E1359" s="0" t="n">
        <v>7</v>
      </c>
      <c r="F1359" s="0" t="n">
        <v>1</v>
      </c>
      <c r="G1359" s="0" t="n">
        <v>1</v>
      </c>
      <c r="H1359" s="0" t="n">
        <f aca="false">ROUND(F1359,0)</f>
        <v>1</v>
      </c>
      <c r="I1359" s="0" t="n">
        <v>3</v>
      </c>
      <c r="J1359" s="0" t="n">
        <v>1</v>
      </c>
      <c r="K1359" s="0" t="n">
        <v>3.5</v>
      </c>
      <c r="L1359" s="0" t="n">
        <v>-3.5</v>
      </c>
      <c r="M1359" s="0" t="n">
        <f aca="false">IF(AND(J1359&lt;&gt;"",ABS(J1359-H1359)&lt;0.011),1,0)</f>
        <v>1</v>
      </c>
    </row>
    <row r="1360" customFormat="false" ht="15" hidden="false" customHeight="false" outlineLevel="0" collapsed="false">
      <c r="A1360" s="0" t="s">
        <v>15</v>
      </c>
      <c r="B1360" s="0" t="s">
        <v>434</v>
      </c>
      <c r="C1360" s="0" t="s">
        <v>97</v>
      </c>
      <c r="D1360" s="0" t="s">
        <v>61</v>
      </c>
      <c r="E1360" s="0" t="n">
        <v>2</v>
      </c>
      <c r="F1360" s="0" t="n">
        <v>1</v>
      </c>
      <c r="G1360" s="0" t="n">
        <v>1</v>
      </c>
      <c r="H1360" s="0" t="n">
        <f aca="false">ROUND(F1360,0)</f>
        <v>1</v>
      </c>
      <c r="I1360" s="0" t="n">
        <v>3</v>
      </c>
      <c r="J1360" s="0" t="n">
        <v>1</v>
      </c>
      <c r="K1360" s="0" t="n">
        <v>1</v>
      </c>
      <c r="L1360" s="0" t="n">
        <v>-1</v>
      </c>
      <c r="M1360" s="0" t="n">
        <f aca="false">IF(AND(J1360&lt;&gt;"",ABS(J1360-H1360)&lt;0.011),1,0)</f>
        <v>1</v>
      </c>
    </row>
    <row r="1361" customFormat="false" ht="15" hidden="false" customHeight="false" outlineLevel="0" collapsed="false">
      <c r="A1361" s="0" t="s">
        <v>15</v>
      </c>
      <c r="B1361" s="0" t="s">
        <v>434</v>
      </c>
      <c r="C1361" s="0" t="s">
        <v>97</v>
      </c>
      <c r="D1361" s="0" t="s">
        <v>92</v>
      </c>
      <c r="E1361" s="0" t="n">
        <v>4.2</v>
      </c>
      <c r="F1361" s="0" t="n">
        <v>1</v>
      </c>
      <c r="G1361" s="0" t="n">
        <v>1</v>
      </c>
      <c r="H1361" s="0" t="n">
        <f aca="false">ROUND(F1361,0)</f>
        <v>1</v>
      </c>
      <c r="I1361" s="0" t="n">
        <v>3</v>
      </c>
      <c r="J1361" s="0" t="n">
        <v>1</v>
      </c>
      <c r="K1361" s="0" t="n">
        <v>2.1</v>
      </c>
      <c r="L1361" s="0" t="n">
        <v>-2.1</v>
      </c>
      <c r="M1361" s="0" t="n">
        <f aca="false">IF(AND(J1361&lt;&gt;"",ABS(J1361-H1361)&lt;0.011),1,0)</f>
        <v>1</v>
      </c>
    </row>
    <row r="1362" customFormat="false" ht="15" hidden="false" customHeight="false" outlineLevel="0" collapsed="false">
      <c r="A1362" s="0" t="s">
        <v>15</v>
      </c>
      <c r="B1362" s="0" t="s">
        <v>434</v>
      </c>
      <c r="C1362" s="0" t="s">
        <v>97</v>
      </c>
      <c r="D1362" s="0" t="s">
        <v>50</v>
      </c>
      <c r="E1362" s="0" t="n">
        <v>18.6</v>
      </c>
      <c r="F1362" s="0" t="n">
        <v>1</v>
      </c>
      <c r="G1362" s="0" t="n">
        <v>1</v>
      </c>
      <c r="H1362" s="0" t="n">
        <f aca="false">ROUND(F1362,0)</f>
        <v>1</v>
      </c>
      <c r="I1362" s="0" t="n">
        <v>3</v>
      </c>
      <c r="J1362" s="0" t="n">
        <v>1</v>
      </c>
      <c r="K1362" s="0" t="n">
        <v>9.3</v>
      </c>
      <c r="L1362" s="0" t="n">
        <v>-9.3</v>
      </c>
      <c r="M1362" s="0" t="n">
        <f aca="false">IF(AND(J1362&lt;&gt;"",ABS(J1362-H1362)&lt;0.011),1,0)</f>
        <v>1</v>
      </c>
    </row>
    <row r="1363" customFormat="false" ht="15" hidden="false" customHeight="false" outlineLevel="0" collapsed="false">
      <c r="A1363" s="0" t="s">
        <v>15</v>
      </c>
      <c r="B1363" s="0" t="s">
        <v>434</v>
      </c>
      <c r="C1363" s="0" t="s">
        <v>97</v>
      </c>
      <c r="D1363" s="0" t="s">
        <v>136</v>
      </c>
      <c r="E1363" s="0" t="n">
        <v>7.9</v>
      </c>
      <c r="F1363" s="0" t="n">
        <v>1</v>
      </c>
      <c r="G1363" s="0" t="n">
        <v>1</v>
      </c>
      <c r="H1363" s="0" t="n">
        <f aca="false">ROUND(F1363,0)</f>
        <v>1</v>
      </c>
      <c r="I1363" s="0" t="n">
        <v>3</v>
      </c>
      <c r="J1363" s="0" t="n">
        <v>1</v>
      </c>
      <c r="K1363" s="0" t="n">
        <v>3.95</v>
      </c>
      <c r="L1363" s="0" t="n">
        <v>-3.95</v>
      </c>
      <c r="M1363" s="0" t="n">
        <f aca="false">IF(AND(J1363&lt;&gt;"",ABS(J1363-H1363)&lt;0.011),1,0)</f>
        <v>1</v>
      </c>
    </row>
    <row r="1364" customFormat="false" ht="15" hidden="false" customHeight="false" outlineLevel="0" collapsed="false">
      <c r="A1364" s="0" t="s">
        <v>15</v>
      </c>
      <c r="B1364" s="0" t="s">
        <v>434</v>
      </c>
      <c r="C1364" s="0" t="s">
        <v>97</v>
      </c>
      <c r="D1364" s="0" t="s">
        <v>149</v>
      </c>
      <c r="E1364" s="0" t="n">
        <v>16.9</v>
      </c>
      <c r="F1364" s="0" t="n">
        <v>1</v>
      </c>
      <c r="G1364" s="0" t="n">
        <v>1</v>
      </c>
      <c r="H1364" s="0" t="n">
        <f aca="false">ROUND(F1364,0)</f>
        <v>1</v>
      </c>
      <c r="I1364" s="0" t="n">
        <v>3</v>
      </c>
      <c r="J1364" s="0" t="n">
        <v>1</v>
      </c>
      <c r="K1364" s="0" t="n">
        <v>8.45</v>
      </c>
      <c r="L1364" s="0" t="n">
        <v>-8.45</v>
      </c>
      <c r="M1364" s="0" t="n">
        <f aca="false">IF(AND(J1364&lt;&gt;"",ABS(J1364-H1364)&lt;0.011),1,0)</f>
        <v>1</v>
      </c>
    </row>
    <row r="1365" customFormat="false" ht="15" hidden="false" customHeight="false" outlineLevel="0" collapsed="false">
      <c r="A1365" s="0" t="s">
        <v>15</v>
      </c>
      <c r="B1365" s="0" t="s">
        <v>436</v>
      </c>
      <c r="C1365" s="0" t="s">
        <v>26</v>
      </c>
      <c r="D1365" s="0" t="s">
        <v>227</v>
      </c>
      <c r="E1365" s="0" t="n">
        <v>14</v>
      </c>
      <c r="F1365" s="0" t="n">
        <v>1</v>
      </c>
      <c r="G1365" s="0" t="n">
        <v>1</v>
      </c>
      <c r="H1365" s="0" t="n">
        <f aca="false">ROUND(F1365,0)</f>
        <v>1</v>
      </c>
      <c r="I1365" s="0" t="n">
        <v>14</v>
      </c>
      <c r="J1365" s="0" t="n">
        <v>1</v>
      </c>
      <c r="K1365" s="0" t="n">
        <v>7</v>
      </c>
      <c r="L1365" s="0" t="n">
        <v>-7</v>
      </c>
      <c r="M1365" s="0" t="n">
        <f aca="false">IF(AND(J1365&lt;&gt;"",ABS(J1365-H1365)&lt;0.011),1,0)</f>
        <v>1</v>
      </c>
    </row>
    <row r="1366" customFormat="false" ht="15" hidden="false" customHeight="false" outlineLevel="0" collapsed="false">
      <c r="A1366" s="0" t="s">
        <v>15</v>
      </c>
      <c r="B1366" s="0" t="s">
        <v>436</v>
      </c>
      <c r="C1366" s="0" t="s">
        <v>26</v>
      </c>
      <c r="D1366" s="0" t="s">
        <v>161</v>
      </c>
      <c r="E1366" s="0" t="n">
        <v>5.2</v>
      </c>
      <c r="F1366" s="0" t="n">
        <v>1</v>
      </c>
      <c r="G1366" s="0" t="n">
        <v>1</v>
      </c>
      <c r="H1366" s="0" t="n">
        <f aca="false">ROUND(F1366,0)</f>
        <v>1</v>
      </c>
      <c r="I1366" s="0" t="n">
        <v>14</v>
      </c>
      <c r="J1366" s="0" t="n">
        <v>1</v>
      </c>
      <c r="K1366" s="0" t="n">
        <v>2.6</v>
      </c>
      <c r="L1366" s="0" t="n">
        <v>-2.6</v>
      </c>
      <c r="M1366" s="0" t="n">
        <f aca="false">IF(AND(J1366&lt;&gt;"",ABS(J1366-H1366)&lt;0.011),1,0)</f>
        <v>1</v>
      </c>
    </row>
    <row r="1367" customFormat="false" ht="15" hidden="false" customHeight="false" outlineLevel="0" collapsed="false">
      <c r="A1367" s="0" t="s">
        <v>15</v>
      </c>
      <c r="B1367" s="0" t="s">
        <v>436</v>
      </c>
      <c r="C1367" s="0" t="s">
        <v>26</v>
      </c>
      <c r="D1367" s="0" t="s">
        <v>60</v>
      </c>
      <c r="E1367" s="0" t="n">
        <v>19</v>
      </c>
      <c r="F1367" s="0" t="n">
        <v>1</v>
      </c>
      <c r="G1367" s="0" t="n">
        <v>1</v>
      </c>
      <c r="H1367" s="0" t="n">
        <f aca="false">ROUND(F1367,0)</f>
        <v>1</v>
      </c>
      <c r="I1367" s="0" t="n">
        <v>14</v>
      </c>
      <c r="J1367" s="0" t="n">
        <v>1</v>
      </c>
      <c r="K1367" s="0" t="n">
        <v>9.5</v>
      </c>
      <c r="L1367" s="0" t="n">
        <v>-9.5</v>
      </c>
      <c r="M1367" s="0" t="n">
        <f aca="false">IF(AND(J1367&lt;&gt;"",ABS(J1367-H1367)&lt;0.011),1,0)</f>
        <v>1</v>
      </c>
    </row>
    <row r="1368" customFormat="false" ht="15" hidden="false" customHeight="false" outlineLevel="0" collapsed="false">
      <c r="A1368" s="0" t="s">
        <v>15</v>
      </c>
      <c r="B1368" s="0" t="s">
        <v>436</v>
      </c>
      <c r="C1368" s="0" t="s">
        <v>26</v>
      </c>
      <c r="D1368" s="0" t="s">
        <v>61</v>
      </c>
      <c r="E1368" s="0" t="n">
        <v>2</v>
      </c>
      <c r="F1368" s="0" t="n">
        <v>1</v>
      </c>
      <c r="G1368" s="0" t="n">
        <v>1</v>
      </c>
      <c r="H1368" s="0" t="n">
        <f aca="false">ROUND(F1368,0)</f>
        <v>1</v>
      </c>
      <c r="I1368" s="0" t="n">
        <v>14</v>
      </c>
      <c r="J1368" s="0" t="n">
        <v>1</v>
      </c>
      <c r="K1368" s="0" t="n">
        <v>1</v>
      </c>
      <c r="L1368" s="0" t="n">
        <v>-1</v>
      </c>
      <c r="M1368" s="0" t="n">
        <f aca="false">IF(AND(J1368&lt;&gt;"",ABS(J1368-H1368)&lt;0.011),1,0)</f>
        <v>1</v>
      </c>
    </row>
    <row r="1369" customFormat="false" ht="15" hidden="false" customHeight="false" outlineLevel="0" collapsed="false">
      <c r="A1369" s="0" t="s">
        <v>15</v>
      </c>
      <c r="B1369" s="0" t="s">
        <v>436</v>
      </c>
      <c r="C1369" s="0" t="s">
        <v>26</v>
      </c>
      <c r="D1369" s="0" t="s">
        <v>21</v>
      </c>
      <c r="E1369" s="0" t="n">
        <v>4.9</v>
      </c>
      <c r="F1369" s="0" t="n">
        <v>1</v>
      </c>
      <c r="G1369" s="0" t="n">
        <v>1</v>
      </c>
      <c r="H1369" s="0" t="n">
        <f aca="false">ROUND(F1369,0)</f>
        <v>1</v>
      </c>
      <c r="I1369" s="0" t="n">
        <v>14</v>
      </c>
      <c r="J1369" s="0" t="n">
        <v>1</v>
      </c>
      <c r="K1369" s="0" t="n">
        <v>2.45</v>
      </c>
      <c r="L1369" s="0" t="n">
        <v>-2.45</v>
      </c>
      <c r="M1369" s="0" t="n">
        <f aca="false">IF(AND(J1369&lt;&gt;"",ABS(J1369-H1369)&lt;0.011),1,0)</f>
        <v>1</v>
      </c>
    </row>
    <row r="1370" customFormat="false" ht="15" hidden="false" customHeight="false" outlineLevel="0" collapsed="false">
      <c r="A1370" s="0" t="s">
        <v>15</v>
      </c>
      <c r="B1370" s="0" t="s">
        <v>436</v>
      </c>
      <c r="C1370" s="0" t="s">
        <v>26</v>
      </c>
      <c r="D1370" s="0" t="s">
        <v>23</v>
      </c>
      <c r="E1370" s="0" t="n">
        <v>5.9</v>
      </c>
      <c r="F1370" s="0" t="n">
        <v>1</v>
      </c>
      <c r="G1370" s="0" t="n">
        <v>1</v>
      </c>
      <c r="H1370" s="0" t="n">
        <f aca="false">ROUND(F1370,0)</f>
        <v>1</v>
      </c>
      <c r="I1370" s="0" t="n">
        <v>14</v>
      </c>
      <c r="J1370" s="0" t="n">
        <v>1</v>
      </c>
      <c r="K1370" s="0" t="n">
        <v>2.95</v>
      </c>
      <c r="L1370" s="0" t="n">
        <v>-2.95</v>
      </c>
      <c r="M1370" s="0" t="n">
        <f aca="false">IF(AND(J1370&lt;&gt;"",ABS(J1370-H1370)&lt;0.011),1,0)</f>
        <v>1</v>
      </c>
    </row>
    <row r="1371" customFormat="false" ht="15" hidden="false" customHeight="false" outlineLevel="0" collapsed="false">
      <c r="A1371" s="0" t="s">
        <v>15</v>
      </c>
      <c r="B1371" s="0" t="s">
        <v>437</v>
      </c>
      <c r="C1371" s="0" t="s">
        <v>26</v>
      </c>
      <c r="D1371" s="0" t="s">
        <v>242</v>
      </c>
      <c r="E1371" s="0" t="n">
        <v>36</v>
      </c>
      <c r="F1371" s="0" t="n">
        <v>1</v>
      </c>
      <c r="G1371" s="0" t="n">
        <v>1</v>
      </c>
      <c r="H1371" s="0" t="n">
        <f aca="false">ROUND(F1371,0)</f>
        <v>1</v>
      </c>
      <c r="I1371" s="0" t="n">
        <v>14</v>
      </c>
      <c r="J1371" s="0" t="n">
        <v>1</v>
      </c>
      <c r="K1371" s="0" t="n">
        <v>18</v>
      </c>
      <c r="L1371" s="0" t="n">
        <v>-18</v>
      </c>
      <c r="M1371" s="0" t="n">
        <f aca="false">IF(AND(J1371&lt;&gt;"",ABS(J1371-H1371)&lt;0.011),1,0)</f>
        <v>1</v>
      </c>
    </row>
    <row r="1372" customFormat="false" ht="15" hidden="false" customHeight="false" outlineLevel="0" collapsed="false">
      <c r="A1372" s="0" t="s">
        <v>15</v>
      </c>
      <c r="B1372" s="0" t="s">
        <v>437</v>
      </c>
      <c r="C1372" s="0" t="s">
        <v>26</v>
      </c>
      <c r="D1372" s="0" t="s">
        <v>60</v>
      </c>
      <c r="E1372" s="0" t="n">
        <v>19</v>
      </c>
      <c r="F1372" s="0" t="n">
        <v>1</v>
      </c>
      <c r="G1372" s="0" t="n">
        <v>1</v>
      </c>
      <c r="H1372" s="0" t="n">
        <f aca="false">ROUND(F1372,0)</f>
        <v>1</v>
      </c>
      <c r="I1372" s="0" t="n">
        <v>14</v>
      </c>
      <c r="J1372" s="0" t="n">
        <v>1</v>
      </c>
      <c r="K1372" s="0" t="n">
        <v>9.5</v>
      </c>
      <c r="L1372" s="0" t="n">
        <v>-9.5</v>
      </c>
      <c r="M1372" s="0" t="n">
        <f aca="false">IF(AND(J1372&lt;&gt;"",ABS(J1372-H1372)&lt;0.011),1,0)</f>
        <v>1</v>
      </c>
    </row>
    <row r="1373" customFormat="false" ht="15" hidden="false" customHeight="false" outlineLevel="0" collapsed="false">
      <c r="A1373" s="0" t="s">
        <v>15</v>
      </c>
      <c r="B1373" s="0" t="s">
        <v>437</v>
      </c>
      <c r="C1373" s="0" t="s">
        <v>26</v>
      </c>
      <c r="D1373" s="0" t="s">
        <v>337</v>
      </c>
      <c r="E1373" s="0" t="n">
        <v>6.5</v>
      </c>
      <c r="F1373" s="0" t="n">
        <v>1</v>
      </c>
      <c r="G1373" s="0" t="n">
        <v>1</v>
      </c>
      <c r="H1373" s="0" t="n">
        <f aca="false">ROUND(F1373,0)</f>
        <v>1</v>
      </c>
      <c r="I1373" s="0" t="n">
        <v>14</v>
      </c>
      <c r="J1373" s="0" t="n">
        <v>1</v>
      </c>
      <c r="K1373" s="0" t="n">
        <v>3.25</v>
      </c>
      <c r="L1373" s="0" t="n">
        <v>-3.25</v>
      </c>
      <c r="M1373" s="0" t="n">
        <f aca="false">IF(AND(J1373&lt;&gt;"",ABS(J1373-H1373)&lt;0.011),1,0)</f>
        <v>1</v>
      </c>
    </row>
    <row r="1374" customFormat="false" ht="15" hidden="false" customHeight="false" outlineLevel="0" collapsed="false">
      <c r="A1374" s="0" t="s">
        <v>15</v>
      </c>
      <c r="B1374" s="0" t="s">
        <v>437</v>
      </c>
      <c r="C1374" s="0" t="s">
        <v>26</v>
      </c>
      <c r="D1374" s="0" t="s">
        <v>438</v>
      </c>
      <c r="E1374" s="0" t="n">
        <v>5.2</v>
      </c>
      <c r="F1374" s="0" t="n">
        <v>1</v>
      </c>
      <c r="G1374" s="0" t="n">
        <v>1</v>
      </c>
      <c r="H1374" s="0" t="n">
        <f aca="false">ROUND(F1374,0)</f>
        <v>1</v>
      </c>
      <c r="I1374" s="0" t="n">
        <v>14</v>
      </c>
      <c r="J1374" s="0" t="n">
        <v>1</v>
      </c>
      <c r="K1374" s="0" t="n">
        <v>2.6</v>
      </c>
      <c r="L1374" s="0" t="n">
        <v>-2.6</v>
      </c>
      <c r="M1374" s="0" t="n">
        <f aca="false">IF(AND(J1374&lt;&gt;"",ABS(J1374-H1374)&lt;0.011),1,0)</f>
        <v>1</v>
      </c>
    </row>
    <row r="1375" customFormat="false" ht="15" hidden="false" customHeight="false" outlineLevel="0" collapsed="false">
      <c r="A1375" s="0" t="s">
        <v>15</v>
      </c>
      <c r="B1375" s="0" t="s">
        <v>437</v>
      </c>
      <c r="C1375" s="0" t="s">
        <v>197</v>
      </c>
      <c r="D1375" s="0" t="s">
        <v>167</v>
      </c>
      <c r="E1375" s="0" t="n">
        <v>16</v>
      </c>
      <c r="F1375" s="0" t="n">
        <v>1</v>
      </c>
      <c r="G1375" s="0" t="n">
        <v>1</v>
      </c>
      <c r="H1375" s="0" t="n">
        <f aca="false">ROUND(F1375,0)</f>
        <v>1</v>
      </c>
      <c r="I1375" s="0" t="n">
        <v>18</v>
      </c>
      <c r="J1375" s="0" t="n">
        <v>1</v>
      </c>
      <c r="K1375" s="0" t="n">
        <v>8</v>
      </c>
      <c r="L1375" s="0" t="n">
        <v>-8</v>
      </c>
      <c r="M1375" s="0" t="n">
        <f aca="false">IF(AND(J1375&lt;&gt;"",ABS(J1375-H1375)&lt;0.011),1,0)</f>
        <v>1</v>
      </c>
    </row>
    <row r="1376" customFormat="false" ht="15" hidden="false" customHeight="false" outlineLevel="0" collapsed="false">
      <c r="A1376" s="0" t="s">
        <v>15</v>
      </c>
      <c r="B1376" s="0" t="s">
        <v>437</v>
      </c>
      <c r="C1376" s="0" t="s">
        <v>197</v>
      </c>
      <c r="D1376" s="0" t="s">
        <v>169</v>
      </c>
      <c r="E1376" s="0" t="n">
        <v>10.9</v>
      </c>
      <c r="F1376" s="0" t="n">
        <v>1</v>
      </c>
      <c r="G1376" s="0" t="n">
        <v>1</v>
      </c>
      <c r="H1376" s="0" t="n">
        <f aca="false">ROUND(F1376,0)</f>
        <v>1</v>
      </c>
      <c r="I1376" s="0" t="n">
        <v>18</v>
      </c>
      <c r="J1376" s="0" t="n">
        <v>1</v>
      </c>
      <c r="K1376" s="0" t="n">
        <v>5.45</v>
      </c>
      <c r="L1376" s="0" t="n">
        <v>-5.45</v>
      </c>
      <c r="M1376" s="0" t="n">
        <f aca="false">IF(AND(J1376&lt;&gt;"",ABS(J1376-H1376)&lt;0.011),1,0)</f>
        <v>1</v>
      </c>
    </row>
    <row r="1377" customFormat="false" ht="15" hidden="false" customHeight="false" outlineLevel="0" collapsed="false">
      <c r="A1377" s="0" t="s">
        <v>15</v>
      </c>
      <c r="B1377" s="0" t="s">
        <v>437</v>
      </c>
      <c r="C1377" s="0" t="s">
        <v>197</v>
      </c>
      <c r="D1377" s="0" t="s">
        <v>407</v>
      </c>
      <c r="E1377" s="0" t="n">
        <v>25</v>
      </c>
      <c r="F1377" s="0" t="n">
        <v>1</v>
      </c>
      <c r="G1377" s="0" t="n">
        <v>1</v>
      </c>
      <c r="H1377" s="0" t="n">
        <f aca="false">ROUND(F1377,0)</f>
        <v>1</v>
      </c>
      <c r="I1377" s="0" t="n">
        <v>18</v>
      </c>
      <c r="J1377" s="0" t="n">
        <v>1</v>
      </c>
      <c r="K1377" s="0" t="n">
        <v>12.5</v>
      </c>
      <c r="L1377" s="0" t="n">
        <v>-12.5</v>
      </c>
      <c r="M1377" s="0" t="n">
        <f aca="false">IF(AND(J1377&lt;&gt;"",ABS(J1377-H1377)&lt;0.011),1,0)</f>
        <v>1</v>
      </c>
    </row>
    <row r="1378" customFormat="false" ht="15" hidden="false" customHeight="false" outlineLevel="0" collapsed="false">
      <c r="A1378" s="0" t="s">
        <v>15</v>
      </c>
      <c r="B1378" s="0" t="s">
        <v>437</v>
      </c>
      <c r="C1378" s="0" t="s">
        <v>197</v>
      </c>
      <c r="D1378" s="0" t="s">
        <v>93</v>
      </c>
      <c r="E1378" s="0" t="n">
        <v>9.8</v>
      </c>
      <c r="F1378" s="0" t="n">
        <v>1</v>
      </c>
      <c r="G1378" s="0" t="n">
        <v>1</v>
      </c>
      <c r="H1378" s="0" t="n">
        <f aca="false">ROUND(F1378,0)</f>
        <v>1</v>
      </c>
      <c r="I1378" s="0" t="n">
        <v>18</v>
      </c>
      <c r="J1378" s="0" t="n">
        <v>1</v>
      </c>
      <c r="K1378" s="0" t="n">
        <v>4.9</v>
      </c>
      <c r="L1378" s="0" t="n">
        <v>-4.9</v>
      </c>
      <c r="M1378" s="0" t="n">
        <f aca="false">IF(AND(J1378&lt;&gt;"",ABS(J1378-H1378)&lt;0.011),1,0)</f>
        <v>1</v>
      </c>
    </row>
    <row r="1379" customFormat="false" ht="15" hidden="false" customHeight="false" outlineLevel="0" collapsed="false">
      <c r="A1379" s="0" t="s">
        <v>15</v>
      </c>
      <c r="B1379" s="0" t="s">
        <v>437</v>
      </c>
      <c r="C1379" s="0" t="s">
        <v>197</v>
      </c>
      <c r="D1379" s="0" t="s">
        <v>76</v>
      </c>
      <c r="E1379" s="0" t="n">
        <v>18.6</v>
      </c>
      <c r="F1379" s="0" t="n">
        <v>1</v>
      </c>
      <c r="G1379" s="0" t="n">
        <v>1</v>
      </c>
      <c r="H1379" s="0" t="n">
        <f aca="false">ROUND(F1379,0)</f>
        <v>1</v>
      </c>
      <c r="I1379" s="0" t="n">
        <v>18</v>
      </c>
      <c r="J1379" s="0" t="n">
        <v>1</v>
      </c>
      <c r="K1379" s="0" t="n">
        <v>9.3</v>
      </c>
      <c r="L1379" s="0" t="n">
        <v>-9.3</v>
      </c>
      <c r="M1379" s="0" t="n">
        <f aca="false">IF(AND(J1379&lt;&gt;"",ABS(J1379-H1379)&lt;0.011),1,0)</f>
        <v>1</v>
      </c>
    </row>
    <row r="1380" customFormat="false" ht="15" hidden="false" customHeight="false" outlineLevel="0" collapsed="false">
      <c r="A1380" s="0" t="s">
        <v>15</v>
      </c>
      <c r="B1380" s="0" t="s">
        <v>439</v>
      </c>
      <c r="C1380" s="0" t="s">
        <v>101</v>
      </c>
      <c r="D1380" s="0" t="s">
        <v>143</v>
      </c>
      <c r="E1380" s="0" t="n">
        <v>3.9</v>
      </c>
      <c r="F1380" s="0" t="n">
        <v>1</v>
      </c>
      <c r="G1380" s="0" t="n">
        <v>1</v>
      </c>
      <c r="H1380" s="0" t="n">
        <f aca="false">ROUND(F1380,0)</f>
        <v>1</v>
      </c>
      <c r="I1380" s="0" t="n">
        <v>11</v>
      </c>
      <c r="J1380" s="0" t="n">
        <v>1</v>
      </c>
      <c r="K1380" s="0" t="n">
        <v>1.95</v>
      </c>
      <c r="L1380" s="0" t="n">
        <v>-1.95</v>
      </c>
      <c r="M1380" s="0" t="n">
        <f aca="false">IF(AND(J1380&lt;&gt;"",ABS(J1380-H1380)&lt;0.011),1,0)</f>
        <v>1</v>
      </c>
    </row>
    <row r="1381" customFormat="false" ht="15" hidden="false" customHeight="false" outlineLevel="0" collapsed="false">
      <c r="A1381" s="0" t="s">
        <v>15</v>
      </c>
      <c r="B1381" s="0" t="s">
        <v>439</v>
      </c>
      <c r="C1381" s="0" t="s">
        <v>218</v>
      </c>
      <c r="D1381" s="0" t="s">
        <v>138</v>
      </c>
      <c r="E1381" s="0" t="n">
        <v>21.6</v>
      </c>
      <c r="F1381" s="0" t="n">
        <v>1</v>
      </c>
      <c r="G1381" s="0" t="n">
        <v>1</v>
      </c>
      <c r="H1381" s="0" t="n">
        <f aca="false">ROUND(F1381,0)</f>
        <v>1</v>
      </c>
      <c r="I1381" s="0" t="n">
        <v>15</v>
      </c>
      <c r="J1381" s="0" t="n">
        <v>1</v>
      </c>
      <c r="K1381" s="0" t="n">
        <v>10.8</v>
      </c>
      <c r="L1381" s="0" t="n">
        <v>-10.8</v>
      </c>
      <c r="M1381" s="0" t="n">
        <f aca="false">IF(AND(J1381&lt;&gt;"",ABS(J1381-H1381)&lt;0.011),1,0)</f>
        <v>1</v>
      </c>
    </row>
    <row r="1382" customFormat="false" ht="15" hidden="false" customHeight="false" outlineLevel="0" collapsed="false">
      <c r="A1382" s="0" t="s">
        <v>15</v>
      </c>
      <c r="B1382" s="0" t="s">
        <v>439</v>
      </c>
      <c r="C1382" s="0" t="s">
        <v>218</v>
      </c>
      <c r="D1382" s="0" t="s">
        <v>80</v>
      </c>
      <c r="E1382" s="0" t="n">
        <v>3.9</v>
      </c>
      <c r="F1382" s="0" t="n">
        <v>1</v>
      </c>
      <c r="G1382" s="0" t="n">
        <v>1</v>
      </c>
      <c r="H1382" s="0" t="n">
        <f aca="false">ROUND(F1382,0)</f>
        <v>1</v>
      </c>
      <c r="I1382" s="0" t="n">
        <v>15</v>
      </c>
      <c r="J1382" s="0" t="n">
        <v>1</v>
      </c>
      <c r="K1382" s="0" t="n">
        <v>1.95</v>
      </c>
      <c r="L1382" s="0" t="n">
        <v>-1.95</v>
      </c>
      <c r="M1382" s="0" t="n">
        <f aca="false">IF(AND(J1382&lt;&gt;"",ABS(J1382-H1382)&lt;0.011),1,0)</f>
        <v>1</v>
      </c>
    </row>
    <row r="1383" customFormat="false" ht="15" hidden="false" customHeight="false" outlineLevel="0" collapsed="false">
      <c r="A1383" s="0" t="s">
        <v>15</v>
      </c>
      <c r="B1383" s="0" t="s">
        <v>439</v>
      </c>
      <c r="C1383" s="0" t="s">
        <v>218</v>
      </c>
      <c r="D1383" s="0" t="s">
        <v>164</v>
      </c>
      <c r="E1383" s="0" t="n">
        <v>27.8</v>
      </c>
      <c r="F1383" s="0" t="n">
        <v>1</v>
      </c>
      <c r="G1383" s="0" t="n">
        <v>1</v>
      </c>
      <c r="H1383" s="0" t="n">
        <f aca="false">ROUND(F1383,0)</f>
        <v>1</v>
      </c>
      <c r="I1383" s="0" t="n">
        <v>15</v>
      </c>
      <c r="J1383" s="0" t="n">
        <v>1</v>
      </c>
      <c r="K1383" s="0" t="n">
        <v>13.9</v>
      </c>
      <c r="L1383" s="0" t="n">
        <v>-13.9</v>
      </c>
      <c r="M1383" s="0" t="n">
        <f aca="false">IF(AND(J1383&lt;&gt;"",ABS(J1383-H1383)&lt;0.011),1,0)</f>
        <v>1</v>
      </c>
    </row>
    <row r="1384" customFormat="false" ht="15" hidden="false" customHeight="false" outlineLevel="0" collapsed="false">
      <c r="A1384" s="0" t="s">
        <v>15</v>
      </c>
      <c r="B1384" s="0" t="s">
        <v>439</v>
      </c>
      <c r="C1384" s="0" t="s">
        <v>218</v>
      </c>
      <c r="D1384" s="0" t="s">
        <v>41</v>
      </c>
      <c r="E1384" s="0" t="n">
        <v>3.9</v>
      </c>
      <c r="F1384" s="0" t="n">
        <v>1</v>
      </c>
      <c r="G1384" s="0" t="n">
        <v>1</v>
      </c>
      <c r="H1384" s="0" t="n">
        <f aca="false">ROUND(F1384,0)</f>
        <v>1</v>
      </c>
      <c r="I1384" s="0" t="n">
        <v>15</v>
      </c>
      <c r="J1384" s="0" t="n">
        <v>1</v>
      </c>
      <c r="K1384" s="0" t="n">
        <v>1.95</v>
      </c>
      <c r="L1384" s="0" t="n">
        <v>-1.95</v>
      </c>
      <c r="M1384" s="0" t="n">
        <f aca="false">IF(AND(J1384&lt;&gt;"",ABS(J1384-H1384)&lt;0.011),1,0)</f>
        <v>1</v>
      </c>
    </row>
    <row r="1385" customFormat="false" ht="15" hidden="false" customHeight="false" outlineLevel="0" collapsed="false">
      <c r="A1385" s="0" t="s">
        <v>15</v>
      </c>
      <c r="B1385" s="0" t="s">
        <v>440</v>
      </c>
      <c r="C1385" s="0" t="s">
        <v>19</v>
      </c>
      <c r="D1385" s="0" t="s">
        <v>329</v>
      </c>
      <c r="E1385" s="0" t="n">
        <v>7.9</v>
      </c>
      <c r="F1385" s="0" t="n">
        <v>1</v>
      </c>
      <c r="G1385" s="0" t="n">
        <v>1</v>
      </c>
      <c r="H1385" s="0" t="n">
        <f aca="false">ROUND(F1385,0)</f>
        <v>1</v>
      </c>
      <c r="I1385" s="0" t="n">
        <v>12</v>
      </c>
      <c r="J1385" s="0" t="n">
        <v>1</v>
      </c>
      <c r="K1385" s="0" t="n">
        <v>3.95</v>
      </c>
      <c r="L1385" s="0" t="n">
        <v>-3.95</v>
      </c>
      <c r="M1385" s="0" t="n">
        <f aca="false">IF(AND(J1385&lt;&gt;"",ABS(J1385-H1385)&lt;0.011),1,0)</f>
        <v>1</v>
      </c>
    </row>
    <row r="1386" customFormat="false" ht="15" hidden="false" customHeight="false" outlineLevel="0" collapsed="false">
      <c r="A1386" s="0" t="s">
        <v>15</v>
      </c>
      <c r="B1386" s="0" t="s">
        <v>440</v>
      </c>
      <c r="C1386" s="0" t="s">
        <v>19</v>
      </c>
      <c r="D1386" s="0" t="s">
        <v>370</v>
      </c>
      <c r="E1386" s="0" t="n">
        <v>4</v>
      </c>
      <c r="F1386" s="0" t="n">
        <v>1</v>
      </c>
      <c r="G1386" s="0" t="n">
        <v>1</v>
      </c>
      <c r="H1386" s="0" t="n">
        <f aca="false">ROUND(F1386,0)</f>
        <v>1</v>
      </c>
      <c r="I1386" s="0" t="n">
        <v>12</v>
      </c>
      <c r="J1386" s="0" t="n">
        <v>1</v>
      </c>
      <c r="K1386" s="0" t="n">
        <v>2</v>
      </c>
      <c r="L1386" s="0" t="n">
        <v>-2</v>
      </c>
      <c r="M1386" s="0" t="n">
        <f aca="false">IF(AND(J1386&lt;&gt;"",ABS(J1386-H1386)&lt;0.011),1,0)</f>
        <v>1</v>
      </c>
    </row>
    <row r="1387" customFormat="false" ht="15" hidden="false" customHeight="false" outlineLevel="0" collapsed="false">
      <c r="A1387" s="0" t="s">
        <v>15</v>
      </c>
      <c r="B1387" s="0" t="s">
        <v>440</v>
      </c>
      <c r="C1387" s="0" t="s">
        <v>19</v>
      </c>
      <c r="D1387" s="0" t="s">
        <v>35</v>
      </c>
      <c r="E1387" s="0" t="n">
        <v>7.2</v>
      </c>
      <c r="F1387" s="0" t="n">
        <v>1</v>
      </c>
      <c r="G1387" s="0" t="n">
        <v>1</v>
      </c>
      <c r="H1387" s="0" t="n">
        <f aca="false">ROUND(F1387,0)</f>
        <v>1</v>
      </c>
      <c r="I1387" s="0" t="n">
        <v>12</v>
      </c>
      <c r="J1387" s="0" t="n">
        <v>1</v>
      </c>
      <c r="K1387" s="0" t="n">
        <v>3.6</v>
      </c>
      <c r="L1387" s="0" t="n">
        <v>-3.6</v>
      </c>
      <c r="M1387" s="0" t="n">
        <f aca="false">IF(AND(J1387&lt;&gt;"",ABS(J1387-H1387)&lt;0.011),1,0)</f>
        <v>1</v>
      </c>
    </row>
    <row r="1388" customFormat="false" ht="15" hidden="false" customHeight="false" outlineLevel="0" collapsed="false">
      <c r="A1388" s="0" t="s">
        <v>15</v>
      </c>
      <c r="B1388" s="0" t="s">
        <v>440</v>
      </c>
      <c r="C1388" s="0" t="s">
        <v>30</v>
      </c>
      <c r="D1388" s="0" t="s">
        <v>106</v>
      </c>
      <c r="E1388" s="0" t="n">
        <v>4.7</v>
      </c>
      <c r="F1388" s="0" t="n">
        <v>1</v>
      </c>
      <c r="G1388" s="0" t="n">
        <v>1</v>
      </c>
      <c r="H1388" s="0" t="n">
        <f aca="false">ROUND(F1388,0)</f>
        <v>1</v>
      </c>
      <c r="I1388" s="0" t="n">
        <v>16</v>
      </c>
      <c r="J1388" s="0" t="n">
        <v>1</v>
      </c>
      <c r="K1388" s="0" t="n">
        <v>2.35</v>
      </c>
      <c r="L1388" s="0" t="n">
        <v>-2.35</v>
      </c>
      <c r="M1388" s="0" t="n">
        <f aca="false">IF(AND(J1388&lt;&gt;"",ABS(J1388-H1388)&lt;0.011),1,0)</f>
        <v>1</v>
      </c>
    </row>
    <row r="1389" customFormat="false" ht="15" hidden="false" customHeight="false" outlineLevel="0" collapsed="false">
      <c r="A1389" s="0" t="s">
        <v>15</v>
      </c>
      <c r="B1389" s="0" t="s">
        <v>440</v>
      </c>
      <c r="C1389" s="0" t="s">
        <v>30</v>
      </c>
      <c r="D1389" s="0" t="s">
        <v>88</v>
      </c>
      <c r="E1389" s="0" t="n">
        <v>3.9</v>
      </c>
      <c r="F1389" s="0" t="n">
        <v>1</v>
      </c>
      <c r="G1389" s="0" t="n">
        <v>1</v>
      </c>
      <c r="H1389" s="0" t="n">
        <f aca="false">ROUND(F1389,0)</f>
        <v>1</v>
      </c>
      <c r="I1389" s="0" t="n">
        <v>16</v>
      </c>
      <c r="J1389" s="0" t="n">
        <v>1</v>
      </c>
      <c r="K1389" s="0" t="n">
        <v>1.95</v>
      </c>
      <c r="L1389" s="0" t="n">
        <v>-1.95</v>
      </c>
      <c r="M1389" s="0" t="n">
        <f aca="false">IF(AND(J1389&lt;&gt;"",ABS(J1389-H1389)&lt;0.011),1,0)</f>
        <v>1</v>
      </c>
    </row>
    <row r="1390" customFormat="false" ht="15" hidden="false" customHeight="false" outlineLevel="0" collapsed="false">
      <c r="A1390" s="0" t="s">
        <v>15</v>
      </c>
      <c r="B1390" s="0" t="s">
        <v>440</v>
      </c>
      <c r="C1390" s="0" t="s">
        <v>30</v>
      </c>
      <c r="D1390" s="0" t="s">
        <v>143</v>
      </c>
      <c r="E1390" s="0" t="n">
        <v>3.9</v>
      </c>
      <c r="F1390" s="0" t="n">
        <v>1</v>
      </c>
      <c r="G1390" s="0" t="n">
        <v>1</v>
      </c>
      <c r="H1390" s="0" t="n">
        <f aca="false">ROUND(F1390,0)</f>
        <v>1</v>
      </c>
      <c r="I1390" s="0" t="n">
        <v>16</v>
      </c>
      <c r="J1390" s="0" t="n">
        <v>1</v>
      </c>
      <c r="K1390" s="0" t="n">
        <v>1.95</v>
      </c>
      <c r="L1390" s="0" t="n">
        <v>-1.95</v>
      </c>
      <c r="M1390" s="0" t="n">
        <f aca="false">IF(AND(J1390&lt;&gt;"",ABS(J1390-H1390)&lt;0.011),1,0)</f>
        <v>1</v>
      </c>
    </row>
    <row r="1391" customFormat="false" ht="15" hidden="false" customHeight="false" outlineLevel="0" collapsed="false">
      <c r="A1391" s="0" t="s">
        <v>15</v>
      </c>
      <c r="B1391" s="0" t="s">
        <v>440</v>
      </c>
      <c r="C1391" s="0" t="s">
        <v>30</v>
      </c>
      <c r="D1391" s="0" t="s">
        <v>21</v>
      </c>
      <c r="E1391" s="0" t="n">
        <v>4.9</v>
      </c>
      <c r="F1391" s="0" t="n">
        <v>1</v>
      </c>
      <c r="G1391" s="0" t="n">
        <v>1</v>
      </c>
      <c r="H1391" s="0" t="n">
        <f aca="false">ROUND(F1391,0)</f>
        <v>1</v>
      </c>
      <c r="I1391" s="0" t="n">
        <v>16</v>
      </c>
      <c r="J1391" s="0" t="n">
        <v>1</v>
      </c>
      <c r="K1391" s="0" t="n">
        <v>2.45</v>
      </c>
      <c r="L1391" s="0" t="n">
        <v>-2.45</v>
      </c>
      <c r="M1391" s="0" t="n">
        <f aca="false">IF(AND(J1391&lt;&gt;"",ABS(J1391-H1391)&lt;0.011),1,0)</f>
        <v>1</v>
      </c>
    </row>
    <row r="1392" customFormat="false" ht="15" hidden="false" customHeight="false" outlineLevel="0" collapsed="false">
      <c r="A1392" s="0" t="s">
        <v>15</v>
      </c>
      <c r="B1392" s="0" t="s">
        <v>440</v>
      </c>
      <c r="C1392" s="0" t="s">
        <v>30</v>
      </c>
      <c r="D1392" s="0" t="s">
        <v>22</v>
      </c>
      <c r="E1392" s="0" t="n">
        <v>1.8</v>
      </c>
      <c r="F1392" s="0" t="n">
        <v>1</v>
      </c>
      <c r="G1392" s="0" t="n">
        <v>1</v>
      </c>
      <c r="H1392" s="0" t="n">
        <f aca="false">ROUND(F1392,0)</f>
        <v>1</v>
      </c>
      <c r="I1392" s="0" t="n">
        <v>16</v>
      </c>
      <c r="J1392" s="0" t="n">
        <v>1</v>
      </c>
      <c r="K1392" s="0" t="n">
        <v>0.9</v>
      </c>
      <c r="L1392" s="0" t="n">
        <v>-0.9</v>
      </c>
      <c r="M1392" s="0" t="n">
        <f aca="false">IF(AND(J1392&lt;&gt;"",ABS(J1392-H1392)&lt;0.011),1,0)</f>
        <v>1</v>
      </c>
    </row>
    <row r="1393" customFormat="false" ht="15" hidden="false" customHeight="false" outlineLevel="0" collapsed="false">
      <c r="A1393" s="0" t="s">
        <v>15</v>
      </c>
      <c r="B1393" s="0" t="s">
        <v>440</v>
      </c>
      <c r="C1393" s="0" t="s">
        <v>30</v>
      </c>
      <c r="D1393" s="0" t="s">
        <v>176</v>
      </c>
      <c r="E1393" s="0" t="n">
        <v>5.9</v>
      </c>
      <c r="F1393" s="0" t="n">
        <v>1</v>
      </c>
      <c r="G1393" s="0" t="n">
        <v>1</v>
      </c>
      <c r="H1393" s="0" t="n">
        <f aca="false">ROUND(F1393,0)</f>
        <v>1</v>
      </c>
      <c r="I1393" s="0" t="n">
        <v>16</v>
      </c>
      <c r="J1393" s="0" t="n">
        <v>1</v>
      </c>
      <c r="K1393" s="0" t="n">
        <v>2.95</v>
      </c>
      <c r="L1393" s="0" t="n">
        <v>-2.95</v>
      </c>
      <c r="M1393" s="0" t="n">
        <f aca="false">IF(AND(J1393&lt;&gt;"",ABS(J1393-H1393)&lt;0.011),1,0)</f>
        <v>1</v>
      </c>
    </row>
    <row r="1394" customFormat="false" ht="15" hidden="false" customHeight="false" outlineLevel="0" collapsed="false">
      <c r="A1394" s="0" t="s">
        <v>15</v>
      </c>
      <c r="B1394" s="0" t="s">
        <v>440</v>
      </c>
      <c r="C1394" s="0" t="s">
        <v>30</v>
      </c>
      <c r="D1394" s="0" t="s">
        <v>286</v>
      </c>
      <c r="E1394" s="0" t="n">
        <v>6</v>
      </c>
      <c r="F1394" s="0" t="n">
        <v>1</v>
      </c>
      <c r="G1394" s="0" t="n">
        <v>1</v>
      </c>
      <c r="H1394" s="0" t="n">
        <f aca="false">ROUND(F1394,0)</f>
        <v>1</v>
      </c>
      <c r="I1394" s="0" t="n">
        <v>16</v>
      </c>
      <c r="J1394" s="0" t="n">
        <v>1</v>
      </c>
      <c r="K1394" s="0" t="n">
        <v>3</v>
      </c>
      <c r="L1394" s="0" t="n">
        <v>-3</v>
      </c>
      <c r="M1394" s="0" t="n">
        <f aca="false">IF(AND(J1394&lt;&gt;"",ABS(J1394-H1394)&lt;0.011),1,0)</f>
        <v>1</v>
      </c>
    </row>
    <row r="1395" customFormat="false" ht="15" hidden="false" customHeight="false" outlineLevel="0" collapsed="false">
      <c r="A1395" s="0" t="s">
        <v>15</v>
      </c>
      <c r="B1395" s="0" t="s">
        <v>440</v>
      </c>
      <c r="C1395" s="0" t="s">
        <v>188</v>
      </c>
      <c r="D1395" s="0" t="s">
        <v>48</v>
      </c>
      <c r="E1395" s="0" t="n">
        <v>6.9</v>
      </c>
      <c r="F1395" s="0" t="n">
        <v>1</v>
      </c>
      <c r="G1395" s="0" t="n">
        <v>1</v>
      </c>
      <c r="H1395" s="0" t="n">
        <f aca="false">ROUND(F1395,0)</f>
        <v>1</v>
      </c>
      <c r="I1395" s="0" t="n">
        <v>9</v>
      </c>
      <c r="J1395" s="0" t="n">
        <v>1</v>
      </c>
      <c r="K1395" s="0" t="n">
        <v>3.45</v>
      </c>
      <c r="L1395" s="0" t="n">
        <v>-3.45</v>
      </c>
      <c r="M1395" s="0" t="n">
        <f aca="false">IF(AND(J1395&lt;&gt;"",ABS(J1395-H1395)&lt;0.011),1,0)</f>
        <v>1</v>
      </c>
    </row>
    <row r="1396" customFormat="false" ht="15" hidden="false" customHeight="false" outlineLevel="0" collapsed="false">
      <c r="A1396" s="0" t="s">
        <v>15</v>
      </c>
      <c r="B1396" s="0" t="s">
        <v>440</v>
      </c>
      <c r="C1396" s="0" t="s">
        <v>188</v>
      </c>
      <c r="D1396" s="0" t="s">
        <v>169</v>
      </c>
      <c r="E1396" s="0" t="n">
        <v>10.9</v>
      </c>
      <c r="F1396" s="0" t="n">
        <v>1</v>
      </c>
      <c r="G1396" s="0" t="n">
        <v>1</v>
      </c>
      <c r="H1396" s="0" t="n">
        <f aca="false">ROUND(F1396,0)</f>
        <v>1</v>
      </c>
      <c r="I1396" s="0" t="n">
        <v>9</v>
      </c>
      <c r="J1396" s="0" t="n">
        <v>1</v>
      </c>
      <c r="K1396" s="0" t="n">
        <v>5.45</v>
      </c>
      <c r="L1396" s="0" t="n">
        <v>-5.45</v>
      </c>
      <c r="M1396" s="0" t="n">
        <f aca="false">IF(AND(J1396&lt;&gt;"",ABS(J1396-H1396)&lt;0.011),1,0)</f>
        <v>1</v>
      </c>
    </row>
    <row r="1397" customFormat="false" ht="15" hidden="false" customHeight="false" outlineLevel="0" collapsed="false">
      <c r="A1397" s="0" t="s">
        <v>15</v>
      </c>
      <c r="B1397" s="0" t="s">
        <v>440</v>
      </c>
      <c r="C1397" s="0" t="s">
        <v>188</v>
      </c>
      <c r="D1397" s="0" t="s">
        <v>88</v>
      </c>
      <c r="E1397" s="0" t="n">
        <v>3.9</v>
      </c>
      <c r="F1397" s="0" t="n">
        <v>1</v>
      </c>
      <c r="G1397" s="0" t="n">
        <v>1</v>
      </c>
      <c r="H1397" s="0" t="n">
        <f aca="false">ROUND(F1397,0)</f>
        <v>1</v>
      </c>
      <c r="I1397" s="0" t="n">
        <v>9</v>
      </c>
      <c r="J1397" s="0" t="n">
        <v>1</v>
      </c>
      <c r="K1397" s="0" t="n">
        <v>1.95</v>
      </c>
      <c r="L1397" s="0" t="n">
        <v>-1.95</v>
      </c>
      <c r="M1397" s="0" t="n">
        <f aca="false">IF(AND(J1397&lt;&gt;"",ABS(J1397-H1397)&lt;0.011),1,0)</f>
        <v>1</v>
      </c>
    </row>
    <row r="1398" customFormat="false" ht="15" hidden="false" customHeight="false" outlineLevel="0" collapsed="false">
      <c r="A1398" s="0" t="s">
        <v>15</v>
      </c>
      <c r="B1398" s="0" t="s">
        <v>440</v>
      </c>
      <c r="C1398" s="0" t="s">
        <v>188</v>
      </c>
      <c r="D1398" s="0" t="s">
        <v>290</v>
      </c>
      <c r="E1398" s="0" t="n">
        <v>7.2</v>
      </c>
      <c r="F1398" s="0" t="n">
        <v>1</v>
      </c>
      <c r="G1398" s="0" t="n">
        <v>1</v>
      </c>
      <c r="H1398" s="0" t="n">
        <f aca="false">ROUND(F1398,0)</f>
        <v>1</v>
      </c>
      <c r="I1398" s="0" t="n">
        <v>9</v>
      </c>
      <c r="J1398" s="0" t="n">
        <v>1</v>
      </c>
      <c r="K1398" s="0" t="n">
        <v>3.6</v>
      </c>
      <c r="L1398" s="0" t="n">
        <v>-3.6</v>
      </c>
      <c r="M1398" s="0" t="n">
        <f aca="false">IF(AND(J1398&lt;&gt;"",ABS(J1398-H1398)&lt;0.011),1,0)</f>
        <v>1</v>
      </c>
    </row>
    <row r="1399" customFormat="false" ht="15" hidden="false" customHeight="false" outlineLevel="0" collapsed="false">
      <c r="A1399" s="0" t="s">
        <v>15</v>
      </c>
      <c r="B1399" s="0" t="s">
        <v>441</v>
      </c>
      <c r="C1399" s="0" t="s">
        <v>218</v>
      </c>
      <c r="D1399" s="0" t="s">
        <v>84</v>
      </c>
      <c r="E1399" s="0" t="n">
        <v>19</v>
      </c>
      <c r="F1399" s="0" t="n">
        <v>1</v>
      </c>
      <c r="G1399" s="0" t="n">
        <v>1</v>
      </c>
      <c r="H1399" s="0" t="n">
        <f aca="false">ROUND(F1399,0)</f>
        <v>1</v>
      </c>
      <c r="I1399" s="0" t="n">
        <v>15</v>
      </c>
      <c r="J1399" s="0" t="n">
        <v>1</v>
      </c>
      <c r="K1399" s="0" t="n">
        <v>9.5</v>
      </c>
      <c r="L1399" s="0" t="n">
        <v>-9.5</v>
      </c>
      <c r="M1399" s="0" t="n">
        <f aca="false">IF(AND(J1399&lt;&gt;"",ABS(J1399-H1399)&lt;0.011),1,0)</f>
        <v>1</v>
      </c>
    </row>
    <row r="1400" customFormat="false" ht="15" hidden="false" customHeight="false" outlineLevel="0" collapsed="false">
      <c r="A1400" s="0" t="s">
        <v>15</v>
      </c>
      <c r="B1400" s="0" t="s">
        <v>441</v>
      </c>
      <c r="C1400" s="0" t="s">
        <v>218</v>
      </c>
      <c r="D1400" s="0" t="s">
        <v>50</v>
      </c>
      <c r="E1400" s="0" t="n">
        <v>18.6</v>
      </c>
      <c r="F1400" s="0" t="n">
        <v>1</v>
      </c>
      <c r="G1400" s="0" t="n">
        <v>1</v>
      </c>
      <c r="H1400" s="0" t="n">
        <f aca="false">ROUND(F1400,0)</f>
        <v>1</v>
      </c>
      <c r="I1400" s="0" t="n">
        <v>15</v>
      </c>
      <c r="J1400" s="0" t="n">
        <v>1</v>
      </c>
      <c r="K1400" s="0" t="n">
        <v>9.3</v>
      </c>
      <c r="L1400" s="0" t="n">
        <v>-9.3</v>
      </c>
      <c r="M1400" s="0" t="n">
        <f aca="false">IF(AND(J1400&lt;&gt;"",ABS(J1400-H1400)&lt;0.011),1,0)</f>
        <v>1</v>
      </c>
    </row>
    <row r="1401" customFormat="false" ht="15" hidden="false" customHeight="false" outlineLevel="0" collapsed="false">
      <c r="A1401" s="0" t="s">
        <v>15</v>
      </c>
      <c r="B1401" s="0" t="s">
        <v>441</v>
      </c>
      <c r="C1401" s="0" t="s">
        <v>153</v>
      </c>
      <c r="D1401" s="0" t="s">
        <v>146</v>
      </c>
      <c r="E1401" s="0" t="n">
        <v>4</v>
      </c>
      <c r="F1401" s="0" t="n">
        <v>1</v>
      </c>
      <c r="G1401" s="0" t="n">
        <v>1</v>
      </c>
      <c r="H1401" s="0" t="n">
        <f aca="false">ROUND(F1401,0)</f>
        <v>1</v>
      </c>
      <c r="I1401" s="0" t="n">
        <v>8</v>
      </c>
      <c r="J1401" s="0" t="n">
        <v>1</v>
      </c>
      <c r="K1401" s="0" t="n">
        <v>2</v>
      </c>
      <c r="L1401" s="0" t="n">
        <v>-2</v>
      </c>
      <c r="M1401" s="0" t="n">
        <f aca="false">IF(AND(J1401&lt;&gt;"",ABS(J1401-H1401)&lt;0.011),1,0)</f>
        <v>1</v>
      </c>
    </row>
    <row r="1402" customFormat="false" ht="15" hidden="false" customHeight="false" outlineLevel="0" collapsed="false">
      <c r="A1402" s="0" t="s">
        <v>15</v>
      </c>
      <c r="B1402" s="0" t="s">
        <v>441</v>
      </c>
      <c r="C1402" s="0" t="s">
        <v>153</v>
      </c>
      <c r="D1402" s="0" t="s">
        <v>33</v>
      </c>
      <c r="E1402" s="0" t="n">
        <v>3.9</v>
      </c>
      <c r="F1402" s="0" t="n">
        <v>1</v>
      </c>
      <c r="G1402" s="0" t="n">
        <v>1</v>
      </c>
      <c r="H1402" s="0" t="n">
        <f aca="false">ROUND(F1402,0)</f>
        <v>1</v>
      </c>
      <c r="I1402" s="0" t="n">
        <v>8</v>
      </c>
      <c r="J1402" s="0" t="n">
        <v>1</v>
      </c>
      <c r="K1402" s="0" t="n">
        <v>1.95</v>
      </c>
      <c r="L1402" s="0" t="n">
        <v>-1.95</v>
      </c>
      <c r="M1402" s="0" t="n">
        <f aca="false">IF(AND(J1402&lt;&gt;"",ABS(J1402-H1402)&lt;0.011),1,0)</f>
        <v>1</v>
      </c>
    </row>
    <row r="1403" customFormat="false" ht="15" hidden="false" customHeight="false" outlineLevel="0" collapsed="false">
      <c r="A1403" s="0" t="s">
        <v>15</v>
      </c>
      <c r="B1403" s="0" t="s">
        <v>441</v>
      </c>
      <c r="C1403" s="0" t="s">
        <v>153</v>
      </c>
      <c r="D1403" s="0" t="s">
        <v>322</v>
      </c>
      <c r="E1403" s="0" t="n">
        <v>7</v>
      </c>
      <c r="F1403" s="0" t="n">
        <v>1</v>
      </c>
      <c r="G1403" s="0" t="n">
        <v>1</v>
      </c>
      <c r="H1403" s="0" t="n">
        <f aca="false">ROUND(F1403,0)</f>
        <v>1</v>
      </c>
      <c r="I1403" s="0" t="n">
        <v>8</v>
      </c>
      <c r="J1403" s="0" t="n">
        <v>1</v>
      </c>
      <c r="K1403" s="0" t="n">
        <v>3.5</v>
      </c>
      <c r="L1403" s="0" t="n">
        <v>-3.5</v>
      </c>
      <c r="M1403" s="0" t="n">
        <f aca="false">IF(AND(J1403&lt;&gt;"",ABS(J1403-H1403)&lt;0.011),1,0)</f>
        <v>1</v>
      </c>
    </row>
    <row r="1404" customFormat="false" ht="15" hidden="false" customHeight="false" outlineLevel="0" collapsed="false">
      <c r="A1404" s="0" t="s">
        <v>15</v>
      </c>
      <c r="B1404" s="0" t="s">
        <v>441</v>
      </c>
      <c r="C1404" s="0" t="s">
        <v>153</v>
      </c>
      <c r="D1404" s="0" t="s">
        <v>91</v>
      </c>
      <c r="E1404" s="0" t="n">
        <v>15.6</v>
      </c>
      <c r="F1404" s="0" t="n">
        <v>1</v>
      </c>
      <c r="G1404" s="0" t="n">
        <v>1</v>
      </c>
      <c r="H1404" s="0" t="n">
        <f aca="false">ROUND(F1404,0)</f>
        <v>1</v>
      </c>
      <c r="I1404" s="0" t="n">
        <v>8</v>
      </c>
      <c r="J1404" s="0" t="n">
        <v>1</v>
      </c>
      <c r="K1404" s="0" t="n">
        <v>7.8</v>
      </c>
      <c r="L1404" s="0" t="n">
        <v>-7.8</v>
      </c>
      <c r="M1404" s="0" t="n">
        <f aca="false">IF(AND(J1404&lt;&gt;"",ABS(J1404-H1404)&lt;0.011),1,0)</f>
        <v>1</v>
      </c>
    </row>
    <row r="1405" customFormat="false" ht="15" hidden="false" customHeight="false" outlineLevel="0" collapsed="false">
      <c r="A1405" s="0" t="s">
        <v>15</v>
      </c>
      <c r="B1405" s="0" t="s">
        <v>441</v>
      </c>
      <c r="C1405" s="0" t="s">
        <v>153</v>
      </c>
      <c r="D1405" s="0" t="s">
        <v>147</v>
      </c>
      <c r="E1405" s="0" t="n">
        <v>3.5</v>
      </c>
      <c r="F1405" s="0" t="n">
        <v>1</v>
      </c>
      <c r="G1405" s="0" t="n">
        <v>1</v>
      </c>
      <c r="H1405" s="0" t="n">
        <f aca="false">ROUND(F1405,0)</f>
        <v>1</v>
      </c>
      <c r="I1405" s="0" t="n">
        <v>8</v>
      </c>
      <c r="J1405" s="0" t="n">
        <v>1</v>
      </c>
      <c r="K1405" s="0" t="n">
        <v>1.75</v>
      </c>
      <c r="L1405" s="0" t="n">
        <v>-1.75</v>
      </c>
      <c r="M1405" s="0" t="n">
        <f aca="false">IF(AND(J1405&lt;&gt;"",ABS(J1405-H1405)&lt;0.011),1,0)</f>
        <v>1</v>
      </c>
    </row>
    <row r="1406" customFormat="false" ht="15" hidden="false" customHeight="false" outlineLevel="0" collapsed="false">
      <c r="A1406" s="0" t="s">
        <v>15</v>
      </c>
      <c r="B1406" s="0" t="s">
        <v>441</v>
      </c>
      <c r="C1406" s="0" t="s">
        <v>153</v>
      </c>
      <c r="D1406" s="0" t="s">
        <v>71</v>
      </c>
      <c r="E1406" s="0" t="n">
        <v>3.6</v>
      </c>
      <c r="F1406" s="0" t="n">
        <v>1</v>
      </c>
      <c r="G1406" s="0" t="n">
        <v>1</v>
      </c>
      <c r="H1406" s="0" t="n">
        <f aca="false">ROUND(F1406,0)</f>
        <v>1</v>
      </c>
      <c r="I1406" s="0" t="n">
        <v>8</v>
      </c>
      <c r="J1406" s="0" t="n">
        <v>1</v>
      </c>
      <c r="K1406" s="0" t="n">
        <v>1.8</v>
      </c>
      <c r="L1406" s="0" t="n">
        <v>-1.8</v>
      </c>
      <c r="M1406" s="0" t="n">
        <f aca="false">IF(AND(J1406&lt;&gt;"",ABS(J1406-H1406)&lt;0.011),1,0)</f>
        <v>1</v>
      </c>
    </row>
    <row r="1407" customFormat="false" ht="15" hidden="false" customHeight="false" outlineLevel="0" collapsed="false">
      <c r="A1407" s="0" t="s">
        <v>15</v>
      </c>
      <c r="B1407" s="0" t="s">
        <v>442</v>
      </c>
      <c r="C1407" s="0" t="s">
        <v>85</v>
      </c>
      <c r="D1407" s="0" t="s">
        <v>84</v>
      </c>
      <c r="E1407" s="0" t="n">
        <v>19</v>
      </c>
      <c r="F1407" s="0" t="n">
        <v>3</v>
      </c>
      <c r="G1407" s="0" t="n">
        <v>1</v>
      </c>
      <c r="H1407" s="0" t="n">
        <f aca="false">ROUND(F1407,0)</f>
        <v>3</v>
      </c>
      <c r="I1407" s="0" t="n">
        <v>10</v>
      </c>
      <c r="J1407" s="0" t="n">
        <v>3</v>
      </c>
      <c r="K1407" s="0" t="n">
        <v>28.5</v>
      </c>
      <c r="L1407" s="0" t="n">
        <v>-28.5</v>
      </c>
      <c r="M1407" s="0" t="n">
        <f aca="false">IF(AND(J1407&lt;&gt;"",ABS(J1407-H1407)&lt;0.011),1,0)</f>
        <v>1</v>
      </c>
    </row>
    <row r="1408" customFormat="false" ht="15" hidden="false" customHeight="false" outlineLevel="0" collapsed="false">
      <c r="A1408" s="0" t="s">
        <v>15</v>
      </c>
      <c r="B1408" s="0" t="s">
        <v>442</v>
      </c>
      <c r="C1408" s="0" t="s">
        <v>85</v>
      </c>
      <c r="D1408" s="0" t="s">
        <v>141</v>
      </c>
      <c r="E1408" s="0" t="n">
        <v>8.7</v>
      </c>
      <c r="F1408" s="0" t="n">
        <v>1</v>
      </c>
      <c r="G1408" s="0" t="n">
        <v>1</v>
      </c>
      <c r="H1408" s="0" t="n">
        <f aca="false">ROUND(F1408,0)</f>
        <v>1</v>
      </c>
      <c r="I1408" s="0" t="n">
        <v>10</v>
      </c>
      <c r="J1408" s="0" t="n">
        <v>1</v>
      </c>
      <c r="K1408" s="0" t="n">
        <v>4.35</v>
      </c>
      <c r="L1408" s="0" t="n">
        <v>-4.35</v>
      </c>
      <c r="M1408" s="0" t="n">
        <f aca="false">IF(AND(J1408&lt;&gt;"",ABS(J1408-H1408)&lt;0.011),1,0)</f>
        <v>1</v>
      </c>
    </row>
    <row r="1409" customFormat="false" ht="15" hidden="false" customHeight="false" outlineLevel="0" collapsed="false">
      <c r="A1409" s="0" t="s">
        <v>15</v>
      </c>
      <c r="B1409" s="0" t="s">
        <v>442</v>
      </c>
      <c r="C1409" s="0" t="s">
        <v>85</v>
      </c>
      <c r="D1409" s="0" t="s">
        <v>32</v>
      </c>
      <c r="E1409" s="0" t="n">
        <v>2.2</v>
      </c>
      <c r="F1409" s="0" t="n">
        <v>1</v>
      </c>
      <c r="G1409" s="0" t="n">
        <v>1</v>
      </c>
      <c r="H1409" s="0" t="n">
        <f aca="false">ROUND(F1409,0)</f>
        <v>1</v>
      </c>
      <c r="I1409" s="0" t="n">
        <v>10</v>
      </c>
      <c r="J1409" s="0" t="n">
        <v>1</v>
      </c>
      <c r="K1409" s="0" t="n">
        <v>1.1</v>
      </c>
      <c r="L1409" s="0" t="n">
        <v>-1.1</v>
      </c>
      <c r="M1409" s="0" t="n">
        <f aca="false">IF(AND(J1409&lt;&gt;"",ABS(J1409-H1409)&lt;0.011),1,0)</f>
        <v>1</v>
      </c>
    </row>
    <row r="1410" customFormat="false" ht="15" hidden="false" customHeight="false" outlineLevel="0" collapsed="false">
      <c r="A1410" s="0" t="s">
        <v>15</v>
      </c>
      <c r="B1410" s="0" t="s">
        <v>442</v>
      </c>
      <c r="C1410" s="0" t="s">
        <v>85</v>
      </c>
      <c r="D1410" s="0" t="s">
        <v>338</v>
      </c>
      <c r="E1410" s="0" t="n">
        <v>5.2</v>
      </c>
      <c r="F1410" s="0" t="n">
        <v>1</v>
      </c>
      <c r="G1410" s="0" t="n">
        <v>1</v>
      </c>
      <c r="H1410" s="0" t="n">
        <f aca="false">ROUND(F1410,0)</f>
        <v>1</v>
      </c>
      <c r="I1410" s="0" t="n">
        <v>10</v>
      </c>
      <c r="J1410" s="0" t="n">
        <v>1</v>
      </c>
      <c r="K1410" s="0" t="n">
        <v>2.6</v>
      </c>
      <c r="L1410" s="0" t="n">
        <v>-2.6</v>
      </c>
      <c r="M1410" s="0" t="n">
        <f aca="false">IF(AND(J1410&lt;&gt;"",ABS(J1410-H1410)&lt;0.011),1,0)</f>
        <v>1</v>
      </c>
    </row>
    <row r="1411" customFormat="false" ht="15" hidden="false" customHeight="false" outlineLevel="0" collapsed="false">
      <c r="A1411" s="0" t="s">
        <v>15</v>
      </c>
      <c r="B1411" s="0" t="s">
        <v>442</v>
      </c>
      <c r="C1411" s="0" t="s">
        <v>85</v>
      </c>
      <c r="D1411" s="0" t="s">
        <v>50</v>
      </c>
      <c r="E1411" s="0" t="n">
        <v>18.6</v>
      </c>
      <c r="F1411" s="0" t="n">
        <v>1</v>
      </c>
      <c r="G1411" s="0" t="n">
        <v>1</v>
      </c>
      <c r="H1411" s="0" t="n">
        <f aca="false">ROUND(F1411,0)</f>
        <v>1</v>
      </c>
      <c r="I1411" s="0" t="n">
        <v>10</v>
      </c>
      <c r="J1411" s="0" t="n">
        <v>1</v>
      </c>
      <c r="K1411" s="0" t="n">
        <v>9.3</v>
      </c>
      <c r="L1411" s="0" t="n">
        <v>-9.3</v>
      </c>
      <c r="M1411" s="0" t="n">
        <f aca="false">IF(AND(J1411&lt;&gt;"",ABS(J1411-H1411)&lt;0.011),1,0)</f>
        <v>1</v>
      </c>
    </row>
    <row r="1412" customFormat="false" ht="15" hidden="false" customHeight="false" outlineLevel="0" collapsed="false">
      <c r="A1412" s="0" t="s">
        <v>15</v>
      </c>
      <c r="B1412" s="0" t="s">
        <v>442</v>
      </c>
      <c r="C1412" s="0" t="s">
        <v>85</v>
      </c>
      <c r="D1412" s="0" t="s">
        <v>116</v>
      </c>
      <c r="E1412" s="0" t="n">
        <v>13.4</v>
      </c>
      <c r="F1412" s="0" t="n">
        <v>1</v>
      </c>
      <c r="G1412" s="0" t="n">
        <v>1</v>
      </c>
      <c r="H1412" s="0" t="n">
        <f aca="false">ROUND(F1412,0)</f>
        <v>1</v>
      </c>
      <c r="I1412" s="0" t="n">
        <v>10</v>
      </c>
      <c r="J1412" s="0" t="n">
        <v>1</v>
      </c>
      <c r="K1412" s="0" t="n">
        <v>6.7</v>
      </c>
      <c r="L1412" s="0" t="n">
        <v>-6.7</v>
      </c>
      <c r="M1412" s="0" t="n">
        <f aca="false">IF(AND(J1412&lt;&gt;"",ABS(J1412-H1412)&lt;0.011),1,0)</f>
        <v>1</v>
      </c>
    </row>
    <row r="1413" customFormat="false" ht="15" hidden="false" customHeight="false" outlineLevel="0" collapsed="false">
      <c r="A1413" s="0" t="s">
        <v>15</v>
      </c>
      <c r="B1413" s="0" t="s">
        <v>442</v>
      </c>
      <c r="C1413" s="0" t="s">
        <v>85</v>
      </c>
      <c r="D1413" s="0" t="s">
        <v>21</v>
      </c>
      <c r="E1413" s="0" t="n">
        <v>4.9</v>
      </c>
      <c r="F1413" s="0" t="n">
        <v>3</v>
      </c>
      <c r="G1413" s="0" t="n">
        <v>1</v>
      </c>
      <c r="H1413" s="0" t="n">
        <f aca="false">ROUND(F1413,0)</f>
        <v>3</v>
      </c>
      <c r="I1413" s="0" t="n">
        <v>10</v>
      </c>
      <c r="J1413" s="0" t="n">
        <v>3</v>
      </c>
      <c r="K1413" s="0" t="n">
        <v>7.35</v>
      </c>
      <c r="L1413" s="0" t="n">
        <v>-7.35</v>
      </c>
      <c r="M1413" s="0" t="n">
        <f aca="false">IF(AND(J1413&lt;&gt;"",ABS(J1413-H1413)&lt;0.011),1,0)</f>
        <v>1</v>
      </c>
    </row>
    <row r="1414" customFormat="false" ht="15" hidden="false" customHeight="false" outlineLevel="0" collapsed="false">
      <c r="A1414" s="0" t="s">
        <v>15</v>
      </c>
      <c r="B1414" s="0" t="s">
        <v>442</v>
      </c>
      <c r="C1414" s="0" t="s">
        <v>85</v>
      </c>
      <c r="D1414" s="0" t="s">
        <v>365</v>
      </c>
      <c r="E1414" s="0" t="n">
        <v>7.5</v>
      </c>
      <c r="F1414" s="0" t="n">
        <v>1</v>
      </c>
      <c r="G1414" s="0" t="n">
        <v>1</v>
      </c>
      <c r="H1414" s="0" t="n">
        <f aca="false">ROUND(F1414,0)</f>
        <v>1</v>
      </c>
      <c r="I1414" s="0" t="n">
        <v>10</v>
      </c>
      <c r="J1414" s="0" t="n">
        <v>1</v>
      </c>
      <c r="K1414" s="0" t="n">
        <v>3.75</v>
      </c>
      <c r="L1414" s="0" t="n">
        <v>-3.75</v>
      </c>
      <c r="M1414" s="0" t="n">
        <f aca="false">IF(AND(J1414&lt;&gt;"",ABS(J1414-H1414)&lt;0.011),1,0)</f>
        <v>1</v>
      </c>
    </row>
    <row r="1415" customFormat="false" ht="15" hidden="false" customHeight="false" outlineLevel="0" collapsed="false">
      <c r="A1415" s="0" t="s">
        <v>15</v>
      </c>
      <c r="B1415" s="0" t="s">
        <v>443</v>
      </c>
      <c r="C1415" s="0" t="s">
        <v>19</v>
      </c>
      <c r="D1415" s="0" t="s">
        <v>38</v>
      </c>
      <c r="E1415" s="0" t="n">
        <v>3.9</v>
      </c>
      <c r="F1415" s="0" t="n">
        <v>1</v>
      </c>
      <c r="G1415" s="0" t="n">
        <v>1</v>
      </c>
      <c r="H1415" s="0" t="n">
        <f aca="false">ROUND(F1415,0)</f>
        <v>1</v>
      </c>
      <c r="I1415" s="0" t="n">
        <v>12</v>
      </c>
      <c r="J1415" s="0" t="n">
        <v>1</v>
      </c>
      <c r="K1415" s="0" t="n">
        <v>1.95</v>
      </c>
      <c r="L1415" s="0" t="n">
        <v>-1.95</v>
      </c>
      <c r="M1415" s="0" t="n">
        <f aca="false">IF(AND(J1415&lt;&gt;"",ABS(J1415-H1415)&lt;0.011),1,0)</f>
        <v>1</v>
      </c>
    </row>
    <row r="1416" customFormat="false" ht="15" hidden="false" customHeight="false" outlineLevel="0" collapsed="false">
      <c r="A1416" s="0" t="s">
        <v>15</v>
      </c>
      <c r="B1416" s="0" t="s">
        <v>443</v>
      </c>
      <c r="C1416" s="0" t="s">
        <v>19</v>
      </c>
      <c r="D1416" s="0" t="s">
        <v>242</v>
      </c>
      <c r="E1416" s="0" t="n">
        <v>36</v>
      </c>
      <c r="F1416" s="0" t="n">
        <v>1</v>
      </c>
      <c r="G1416" s="0" t="n">
        <v>1</v>
      </c>
      <c r="H1416" s="0" t="n">
        <f aca="false">ROUND(F1416,0)</f>
        <v>1</v>
      </c>
      <c r="I1416" s="0" t="n">
        <v>12</v>
      </c>
      <c r="J1416" s="0" t="n">
        <v>1</v>
      </c>
      <c r="K1416" s="0" t="n">
        <v>18</v>
      </c>
      <c r="L1416" s="0" t="n">
        <v>-18</v>
      </c>
      <c r="M1416" s="0" t="n">
        <f aca="false">IF(AND(J1416&lt;&gt;"",ABS(J1416-H1416)&lt;0.011),1,0)</f>
        <v>1</v>
      </c>
    </row>
    <row r="1417" customFormat="false" ht="15" hidden="false" customHeight="false" outlineLevel="0" collapsed="false">
      <c r="A1417" s="0" t="s">
        <v>15</v>
      </c>
      <c r="B1417" s="0" t="s">
        <v>443</v>
      </c>
      <c r="C1417" s="0" t="s">
        <v>19</v>
      </c>
      <c r="D1417" s="0" t="s">
        <v>25</v>
      </c>
      <c r="E1417" s="0" t="n">
        <v>16.9</v>
      </c>
      <c r="F1417" s="0" t="n">
        <v>1</v>
      </c>
      <c r="G1417" s="0" t="n">
        <v>1</v>
      </c>
      <c r="H1417" s="0" t="n">
        <f aca="false">ROUND(F1417,0)</f>
        <v>1</v>
      </c>
      <c r="I1417" s="0" t="n">
        <v>12</v>
      </c>
      <c r="J1417" s="0" t="n">
        <v>1</v>
      </c>
      <c r="K1417" s="0" t="n">
        <v>8.45</v>
      </c>
      <c r="L1417" s="0" t="n">
        <v>-8.45</v>
      </c>
      <c r="M1417" s="0" t="n">
        <f aca="false">IF(AND(J1417&lt;&gt;"",ABS(J1417-H1417)&lt;0.011),1,0)</f>
        <v>1</v>
      </c>
    </row>
    <row r="1418" customFormat="false" ht="15" hidden="false" customHeight="false" outlineLevel="0" collapsed="false">
      <c r="A1418" s="0" t="s">
        <v>15</v>
      </c>
      <c r="B1418" s="0" t="s">
        <v>443</v>
      </c>
      <c r="C1418" s="0" t="s">
        <v>19</v>
      </c>
      <c r="D1418" s="0" t="s">
        <v>78</v>
      </c>
      <c r="E1418" s="0" t="n">
        <v>18.6</v>
      </c>
      <c r="F1418" s="0" t="n">
        <v>1</v>
      </c>
      <c r="G1418" s="0" t="n">
        <v>1</v>
      </c>
      <c r="H1418" s="0" t="n">
        <f aca="false">ROUND(F1418,0)</f>
        <v>1</v>
      </c>
      <c r="I1418" s="0" t="n">
        <v>12</v>
      </c>
      <c r="J1418" s="0" t="n">
        <v>1</v>
      </c>
      <c r="K1418" s="0" t="n">
        <v>9.3</v>
      </c>
      <c r="L1418" s="0" t="n">
        <v>-9.3</v>
      </c>
      <c r="M1418" s="0" t="n">
        <f aca="false">IF(AND(J1418&lt;&gt;"",ABS(J1418-H1418)&lt;0.011),1,0)</f>
        <v>1</v>
      </c>
    </row>
    <row r="1419" customFormat="false" ht="15" hidden="false" customHeight="false" outlineLevel="0" collapsed="false">
      <c r="A1419" s="0" t="s">
        <v>15</v>
      </c>
      <c r="B1419" s="0" t="s">
        <v>443</v>
      </c>
      <c r="C1419" s="0" t="s">
        <v>19</v>
      </c>
      <c r="D1419" s="0" t="s">
        <v>364</v>
      </c>
      <c r="E1419" s="0" t="n">
        <v>3.8</v>
      </c>
      <c r="F1419" s="0" t="n">
        <v>1</v>
      </c>
      <c r="G1419" s="0" t="n">
        <v>1</v>
      </c>
      <c r="H1419" s="0" t="n">
        <f aca="false">ROUND(F1419,0)</f>
        <v>1</v>
      </c>
      <c r="I1419" s="0" t="n">
        <v>12</v>
      </c>
      <c r="J1419" s="0" t="n">
        <v>1</v>
      </c>
      <c r="K1419" s="0" t="n">
        <v>1.9</v>
      </c>
      <c r="L1419" s="0" t="n">
        <v>-1.9</v>
      </c>
      <c r="M1419" s="0" t="n">
        <f aca="false">IF(AND(J1419&lt;&gt;"",ABS(J1419-H1419)&lt;0.011),1,0)</f>
        <v>1</v>
      </c>
    </row>
    <row r="1420" customFormat="false" ht="15" hidden="false" customHeight="false" outlineLevel="0" collapsed="false">
      <c r="A1420" s="0" t="s">
        <v>15</v>
      </c>
      <c r="B1420" s="0" t="s">
        <v>443</v>
      </c>
      <c r="C1420" s="0" t="s">
        <v>19</v>
      </c>
      <c r="D1420" s="0" t="s">
        <v>143</v>
      </c>
      <c r="E1420" s="0" t="n">
        <v>3.9</v>
      </c>
      <c r="F1420" s="0" t="n">
        <v>1</v>
      </c>
      <c r="G1420" s="0" t="n">
        <v>1</v>
      </c>
      <c r="H1420" s="0" t="n">
        <f aca="false">ROUND(F1420,0)</f>
        <v>1</v>
      </c>
      <c r="I1420" s="0" t="n">
        <v>12</v>
      </c>
      <c r="J1420" s="0" t="n">
        <v>1</v>
      </c>
      <c r="K1420" s="0" t="n">
        <v>1.95</v>
      </c>
      <c r="L1420" s="0" t="n">
        <v>-1.95</v>
      </c>
      <c r="M1420" s="0" t="n">
        <f aca="false">IF(AND(J1420&lt;&gt;"",ABS(J1420-H1420)&lt;0.011),1,0)</f>
        <v>1</v>
      </c>
    </row>
    <row r="1421" customFormat="false" ht="15" hidden="false" customHeight="false" outlineLevel="0" collapsed="false">
      <c r="A1421" s="0" t="s">
        <v>15</v>
      </c>
      <c r="B1421" s="0" t="s">
        <v>443</v>
      </c>
      <c r="C1421" s="0" t="s">
        <v>444</v>
      </c>
      <c r="D1421" s="0" t="s">
        <v>73</v>
      </c>
      <c r="E1421" s="0" t="n">
        <v>8.9</v>
      </c>
      <c r="F1421" s="0" t="n">
        <v>1</v>
      </c>
      <c r="G1421" s="0" t="n">
        <v>1</v>
      </c>
      <c r="H1421" s="0" t="n">
        <f aca="false">ROUND(F1421,0)</f>
        <v>1</v>
      </c>
      <c r="I1421" s="0" t="n">
        <v>6</v>
      </c>
      <c r="J1421" s="0" t="n">
        <v>1</v>
      </c>
      <c r="K1421" s="0" t="n">
        <v>4.45</v>
      </c>
      <c r="L1421" s="0" t="n">
        <v>-4.45</v>
      </c>
      <c r="M1421" s="0" t="n">
        <f aca="false">IF(AND(J1421&lt;&gt;"",ABS(J1421-H1421)&lt;0.011),1,0)</f>
        <v>1</v>
      </c>
    </row>
    <row r="1422" customFormat="false" ht="15" hidden="false" customHeight="false" outlineLevel="0" collapsed="false">
      <c r="A1422" s="0" t="s">
        <v>15</v>
      </c>
      <c r="B1422" s="0" t="s">
        <v>443</v>
      </c>
      <c r="C1422" s="0" t="s">
        <v>444</v>
      </c>
      <c r="D1422" s="0" t="s">
        <v>185</v>
      </c>
      <c r="E1422" s="0" t="n">
        <v>9</v>
      </c>
      <c r="F1422" s="0" t="n">
        <v>1</v>
      </c>
      <c r="G1422" s="0" t="n">
        <v>1</v>
      </c>
      <c r="H1422" s="0" t="n">
        <f aca="false">ROUND(F1422,0)</f>
        <v>1</v>
      </c>
      <c r="I1422" s="0" t="n">
        <v>6</v>
      </c>
      <c r="J1422" s="0" t="n">
        <v>1</v>
      </c>
      <c r="K1422" s="0" t="n">
        <v>4.5</v>
      </c>
      <c r="L1422" s="0" t="n">
        <v>-4.5</v>
      </c>
      <c r="M1422" s="0" t="n">
        <f aca="false">IF(AND(J1422&lt;&gt;"",ABS(J1422-H1422)&lt;0.011),1,0)</f>
        <v>1</v>
      </c>
    </row>
    <row r="1423" customFormat="false" ht="15" hidden="false" customHeight="false" outlineLevel="0" collapsed="false">
      <c r="A1423" s="0" t="s">
        <v>15</v>
      </c>
      <c r="B1423" s="0" t="s">
        <v>443</v>
      </c>
      <c r="C1423" s="0" t="s">
        <v>444</v>
      </c>
      <c r="D1423" s="0" t="s">
        <v>84</v>
      </c>
      <c r="E1423" s="0" t="n">
        <v>19</v>
      </c>
      <c r="F1423" s="0" t="n">
        <v>1</v>
      </c>
      <c r="G1423" s="0" t="n">
        <v>1</v>
      </c>
      <c r="H1423" s="0" t="n">
        <f aca="false">ROUND(F1423,0)</f>
        <v>1</v>
      </c>
      <c r="I1423" s="0" t="n">
        <v>6</v>
      </c>
      <c r="J1423" s="0" t="n">
        <v>1</v>
      </c>
      <c r="K1423" s="0" t="n">
        <v>9.5</v>
      </c>
      <c r="L1423" s="0" t="n">
        <v>-9.5</v>
      </c>
      <c r="M1423" s="0" t="n">
        <f aca="false">IF(AND(J1423&lt;&gt;"",ABS(J1423-H1423)&lt;0.011),1,0)</f>
        <v>1</v>
      </c>
    </row>
    <row r="1424" customFormat="false" ht="15" hidden="false" customHeight="false" outlineLevel="0" collapsed="false">
      <c r="A1424" s="0" t="s">
        <v>15</v>
      </c>
      <c r="B1424" s="0" t="s">
        <v>443</v>
      </c>
      <c r="C1424" s="0" t="s">
        <v>444</v>
      </c>
      <c r="D1424" s="0" t="s">
        <v>55</v>
      </c>
      <c r="E1424" s="0" t="n">
        <v>6.9</v>
      </c>
      <c r="F1424" s="0" t="n">
        <v>1</v>
      </c>
      <c r="G1424" s="0" t="n">
        <v>1</v>
      </c>
      <c r="H1424" s="0" t="n">
        <f aca="false">ROUND(F1424,0)</f>
        <v>1</v>
      </c>
      <c r="I1424" s="0" t="n">
        <v>6</v>
      </c>
      <c r="J1424" s="0" t="n">
        <v>1</v>
      </c>
      <c r="K1424" s="0" t="n">
        <v>3.45</v>
      </c>
      <c r="L1424" s="0" t="n">
        <v>-3.45</v>
      </c>
      <c r="M1424" s="0" t="n">
        <f aca="false">IF(AND(J1424&lt;&gt;"",ABS(J1424-H1424)&lt;0.011),1,0)</f>
        <v>1</v>
      </c>
    </row>
    <row r="1425" customFormat="false" ht="15" hidden="false" customHeight="false" outlineLevel="0" collapsed="false">
      <c r="A1425" s="0" t="s">
        <v>15</v>
      </c>
      <c r="B1425" s="0" t="s">
        <v>443</v>
      </c>
      <c r="C1425" s="0" t="s">
        <v>444</v>
      </c>
      <c r="D1425" s="0" t="s">
        <v>163</v>
      </c>
      <c r="E1425" s="0" t="n">
        <v>7.2</v>
      </c>
      <c r="F1425" s="0" t="n">
        <v>1</v>
      </c>
      <c r="G1425" s="0" t="n">
        <v>1</v>
      </c>
      <c r="H1425" s="0" t="n">
        <f aca="false">ROUND(F1425,0)</f>
        <v>1</v>
      </c>
      <c r="I1425" s="0" t="n">
        <v>6</v>
      </c>
      <c r="J1425" s="0" t="n">
        <v>1</v>
      </c>
      <c r="K1425" s="0" t="n">
        <v>3.6</v>
      </c>
      <c r="L1425" s="0" t="n">
        <v>-3.6</v>
      </c>
      <c r="M1425" s="0" t="n">
        <f aca="false">IF(AND(J1425&lt;&gt;"",ABS(J1425-H1425)&lt;0.011),1,0)</f>
        <v>1</v>
      </c>
    </row>
    <row r="1426" customFormat="false" ht="15" hidden="false" customHeight="false" outlineLevel="0" collapsed="false">
      <c r="A1426" s="0" t="s">
        <v>15</v>
      </c>
      <c r="B1426" s="0" t="s">
        <v>443</v>
      </c>
      <c r="C1426" s="0" t="s">
        <v>444</v>
      </c>
      <c r="D1426" s="0" t="s">
        <v>106</v>
      </c>
      <c r="E1426" s="0" t="n">
        <v>4.7</v>
      </c>
      <c r="F1426" s="0" t="n">
        <v>1</v>
      </c>
      <c r="G1426" s="0" t="n">
        <v>1</v>
      </c>
      <c r="H1426" s="0" t="n">
        <f aca="false">ROUND(F1426,0)</f>
        <v>1</v>
      </c>
      <c r="I1426" s="0" t="n">
        <v>6</v>
      </c>
      <c r="J1426" s="0" t="n">
        <v>1</v>
      </c>
      <c r="K1426" s="0" t="n">
        <v>2.35</v>
      </c>
      <c r="L1426" s="0" t="n">
        <v>-2.35</v>
      </c>
      <c r="M1426" s="0" t="n">
        <f aca="false">IF(AND(J1426&lt;&gt;"",ABS(J1426-H1426)&lt;0.011),1,0)</f>
        <v>1</v>
      </c>
    </row>
    <row r="1427" customFormat="false" ht="15" hidden="false" customHeight="false" outlineLevel="0" collapsed="false">
      <c r="A1427" s="0" t="s">
        <v>15</v>
      </c>
      <c r="B1427" s="0" t="s">
        <v>443</v>
      </c>
      <c r="C1427" s="0" t="s">
        <v>444</v>
      </c>
      <c r="D1427" s="0" t="s">
        <v>32</v>
      </c>
      <c r="E1427" s="0" t="n">
        <v>2.2</v>
      </c>
      <c r="F1427" s="0" t="n">
        <v>1</v>
      </c>
      <c r="G1427" s="0" t="n">
        <v>1</v>
      </c>
      <c r="H1427" s="0" t="n">
        <f aca="false">ROUND(F1427,0)</f>
        <v>1</v>
      </c>
      <c r="I1427" s="0" t="n">
        <v>6</v>
      </c>
      <c r="J1427" s="0" t="n">
        <v>1</v>
      </c>
      <c r="K1427" s="0" t="n">
        <v>1.1</v>
      </c>
      <c r="L1427" s="0" t="n">
        <v>-1.1</v>
      </c>
      <c r="M1427" s="0" t="n">
        <f aca="false">IF(AND(J1427&lt;&gt;"",ABS(J1427-H1427)&lt;0.011),1,0)</f>
        <v>1</v>
      </c>
    </row>
    <row r="1428" customFormat="false" ht="15" hidden="false" customHeight="false" outlineLevel="0" collapsed="false">
      <c r="A1428" s="0" t="s">
        <v>15</v>
      </c>
      <c r="B1428" s="0" t="s">
        <v>443</v>
      </c>
      <c r="C1428" s="0" t="s">
        <v>444</v>
      </c>
      <c r="D1428" s="0" t="s">
        <v>222</v>
      </c>
      <c r="E1428" s="0" t="n">
        <v>5.8</v>
      </c>
      <c r="F1428" s="0" t="n">
        <v>1</v>
      </c>
      <c r="G1428" s="0" t="n">
        <v>1</v>
      </c>
      <c r="H1428" s="0" t="n">
        <f aca="false">ROUND(F1428,0)</f>
        <v>1</v>
      </c>
      <c r="I1428" s="0" t="n">
        <v>6</v>
      </c>
      <c r="J1428" s="0" t="n">
        <v>1</v>
      </c>
      <c r="K1428" s="0" t="n">
        <v>2.9</v>
      </c>
      <c r="L1428" s="0" t="n">
        <v>-2.9</v>
      </c>
      <c r="M1428" s="0" t="n">
        <f aca="false">IF(AND(J1428&lt;&gt;"",ABS(J1428-H1428)&lt;0.011),1,0)</f>
        <v>1</v>
      </c>
    </row>
    <row r="1429" customFormat="false" ht="15" hidden="false" customHeight="false" outlineLevel="0" collapsed="false">
      <c r="A1429" s="0" t="s">
        <v>15</v>
      </c>
      <c r="B1429" s="0" t="s">
        <v>443</v>
      </c>
      <c r="C1429" s="0" t="s">
        <v>444</v>
      </c>
      <c r="D1429" s="0" t="s">
        <v>122</v>
      </c>
      <c r="E1429" s="0" t="n">
        <v>4.9</v>
      </c>
      <c r="F1429" s="0" t="n">
        <v>1</v>
      </c>
      <c r="G1429" s="0" t="n">
        <v>1</v>
      </c>
      <c r="H1429" s="0" t="n">
        <f aca="false">ROUND(F1429,0)</f>
        <v>1</v>
      </c>
      <c r="I1429" s="0" t="n">
        <v>6</v>
      </c>
      <c r="J1429" s="0" t="n">
        <v>1</v>
      </c>
      <c r="K1429" s="0" t="n">
        <v>2.45</v>
      </c>
      <c r="L1429" s="0" t="n">
        <v>-2.45</v>
      </c>
      <c r="M1429" s="0" t="n">
        <f aca="false">IF(AND(J1429&lt;&gt;"",ABS(J1429-H1429)&lt;0.011),1,0)</f>
        <v>1</v>
      </c>
    </row>
    <row r="1430" customFormat="false" ht="15" hidden="false" customHeight="false" outlineLevel="0" collapsed="false">
      <c r="A1430" s="0" t="s">
        <v>15</v>
      </c>
      <c r="B1430" s="0" t="s">
        <v>443</v>
      </c>
      <c r="C1430" s="0" t="s">
        <v>444</v>
      </c>
      <c r="D1430" s="0" t="s">
        <v>81</v>
      </c>
      <c r="E1430" s="0" t="n">
        <v>19.9</v>
      </c>
      <c r="F1430" s="0" t="n">
        <v>1</v>
      </c>
      <c r="G1430" s="0" t="n">
        <v>1</v>
      </c>
      <c r="H1430" s="0" t="n">
        <f aca="false">ROUND(F1430,0)</f>
        <v>1</v>
      </c>
      <c r="I1430" s="0" t="n">
        <v>6</v>
      </c>
      <c r="J1430" s="0" t="n">
        <v>1</v>
      </c>
      <c r="K1430" s="0" t="n">
        <v>9.95</v>
      </c>
      <c r="L1430" s="0" t="n">
        <v>-9.95</v>
      </c>
      <c r="M1430" s="0" t="n">
        <f aca="false">IF(AND(J1430&lt;&gt;"",ABS(J1430-H1430)&lt;0.011),1,0)</f>
        <v>1</v>
      </c>
    </row>
    <row r="1431" customFormat="false" ht="15" hidden="false" customHeight="false" outlineLevel="0" collapsed="false">
      <c r="A1431" s="0" t="s">
        <v>15</v>
      </c>
      <c r="B1431" s="0" t="s">
        <v>443</v>
      </c>
      <c r="C1431" s="0" t="s">
        <v>444</v>
      </c>
      <c r="D1431" s="0" t="s">
        <v>22</v>
      </c>
      <c r="E1431" s="0" t="n">
        <v>1.8</v>
      </c>
      <c r="F1431" s="0" t="n">
        <v>1</v>
      </c>
      <c r="G1431" s="0" t="n">
        <v>1</v>
      </c>
      <c r="H1431" s="0" t="n">
        <f aca="false">ROUND(F1431,0)</f>
        <v>1</v>
      </c>
      <c r="I1431" s="0" t="n">
        <v>6</v>
      </c>
      <c r="J1431" s="0" t="n">
        <v>1</v>
      </c>
      <c r="K1431" s="0" t="n">
        <v>0.9</v>
      </c>
      <c r="L1431" s="0" t="n">
        <v>-0.9</v>
      </c>
      <c r="M1431" s="0" t="n">
        <f aca="false">IF(AND(J1431&lt;&gt;"",ABS(J1431-H1431)&lt;0.011),1,0)</f>
        <v>1</v>
      </c>
    </row>
    <row r="1432" customFormat="false" ht="15" hidden="false" customHeight="false" outlineLevel="0" collapsed="false">
      <c r="A1432" s="0" t="s">
        <v>15</v>
      </c>
      <c r="B1432" s="0" t="s">
        <v>445</v>
      </c>
      <c r="C1432" s="0" t="s">
        <v>64</v>
      </c>
      <c r="D1432" s="0" t="s">
        <v>45</v>
      </c>
      <c r="E1432" s="0" t="n">
        <v>18.6</v>
      </c>
      <c r="F1432" s="0" t="n">
        <v>1</v>
      </c>
      <c r="G1432" s="0" t="n">
        <v>1</v>
      </c>
      <c r="H1432" s="0" t="n">
        <f aca="false">ROUND(F1432,0)</f>
        <v>1</v>
      </c>
      <c r="I1432" s="0" t="n">
        <v>4</v>
      </c>
      <c r="J1432" s="0" t="n">
        <v>1</v>
      </c>
      <c r="K1432" s="0" t="n">
        <v>9.3</v>
      </c>
      <c r="L1432" s="0" t="n">
        <v>-9.3</v>
      </c>
      <c r="M1432" s="0" t="n">
        <f aca="false">IF(AND(J1432&lt;&gt;"",ABS(J1432-H1432)&lt;0.011),1,0)</f>
        <v>1</v>
      </c>
    </row>
    <row r="1433" customFormat="false" ht="15" hidden="false" customHeight="false" outlineLevel="0" collapsed="false">
      <c r="A1433" s="0" t="s">
        <v>15</v>
      </c>
      <c r="B1433" s="0" t="s">
        <v>445</v>
      </c>
      <c r="C1433" s="0" t="s">
        <v>64</v>
      </c>
      <c r="D1433" s="0" t="s">
        <v>115</v>
      </c>
      <c r="E1433" s="0" t="n">
        <v>2.9</v>
      </c>
      <c r="F1433" s="0" t="n">
        <v>1</v>
      </c>
      <c r="G1433" s="0" t="n">
        <v>1</v>
      </c>
      <c r="H1433" s="0" t="n">
        <f aca="false">ROUND(F1433,0)</f>
        <v>1</v>
      </c>
      <c r="I1433" s="0" t="n">
        <v>4</v>
      </c>
      <c r="J1433" s="0" t="n">
        <v>1</v>
      </c>
      <c r="K1433" s="0" t="n">
        <v>1.45</v>
      </c>
      <c r="L1433" s="0" t="n">
        <v>-1.45</v>
      </c>
      <c r="M1433" s="0" t="n">
        <f aca="false">IF(AND(J1433&lt;&gt;"",ABS(J1433-H1433)&lt;0.011),1,0)</f>
        <v>1</v>
      </c>
    </row>
    <row r="1434" customFormat="false" ht="15" hidden="false" customHeight="false" outlineLevel="0" collapsed="false">
      <c r="A1434" s="0" t="s">
        <v>15</v>
      </c>
      <c r="B1434" s="0" t="s">
        <v>445</v>
      </c>
      <c r="C1434" s="0" t="s">
        <v>64</v>
      </c>
      <c r="D1434" s="0" t="s">
        <v>49</v>
      </c>
      <c r="E1434" s="0" t="n">
        <v>17</v>
      </c>
      <c r="F1434" s="0" t="n">
        <v>1</v>
      </c>
      <c r="G1434" s="0" t="n">
        <v>1</v>
      </c>
      <c r="H1434" s="0" t="n">
        <f aca="false">ROUND(F1434,0)</f>
        <v>1</v>
      </c>
      <c r="I1434" s="0" t="n">
        <v>4</v>
      </c>
      <c r="J1434" s="0" t="n">
        <v>1</v>
      </c>
      <c r="K1434" s="0" t="n">
        <v>8.5</v>
      </c>
      <c r="L1434" s="0" t="n">
        <v>-8.5</v>
      </c>
      <c r="M1434" s="0" t="n">
        <f aca="false">IF(AND(J1434&lt;&gt;"",ABS(J1434-H1434)&lt;0.011),1,0)</f>
        <v>1</v>
      </c>
    </row>
    <row r="1435" customFormat="false" ht="15" hidden="false" customHeight="false" outlineLevel="0" collapsed="false">
      <c r="A1435" s="0" t="s">
        <v>15</v>
      </c>
      <c r="B1435" s="0" t="s">
        <v>445</v>
      </c>
      <c r="C1435" s="0" t="s">
        <v>64</v>
      </c>
      <c r="D1435" s="0" t="s">
        <v>159</v>
      </c>
      <c r="E1435" s="0" t="n">
        <v>19.9</v>
      </c>
      <c r="F1435" s="0" t="n">
        <v>1</v>
      </c>
      <c r="G1435" s="0" t="n">
        <v>1</v>
      </c>
      <c r="H1435" s="0" t="n">
        <f aca="false">ROUND(F1435,0)</f>
        <v>1</v>
      </c>
      <c r="I1435" s="0" t="n">
        <v>4</v>
      </c>
      <c r="J1435" s="0" t="n">
        <v>1</v>
      </c>
      <c r="K1435" s="0" t="n">
        <v>9.95</v>
      </c>
      <c r="L1435" s="0" t="n">
        <v>-9.95</v>
      </c>
      <c r="M1435" s="0" t="n">
        <f aca="false">IF(AND(J1435&lt;&gt;"",ABS(J1435-H1435)&lt;0.011),1,0)</f>
        <v>1</v>
      </c>
    </row>
    <row r="1436" customFormat="false" ht="15" hidden="false" customHeight="false" outlineLevel="0" collapsed="false">
      <c r="A1436" s="0" t="s">
        <v>15</v>
      </c>
      <c r="B1436" s="0" t="s">
        <v>445</v>
      </c>
      <c r="C1436" s="0" t="s">
        <v>64</v>
      </c>
      <c r="D1436" s="0" t="s">
        <v>370</v>
      </c>
      <c r="E1436" s="0" t="n">
        <v>4</v>
      </c>
      <c r="F1436" s="0" t="n">
        <v>1</v>
      </c>
      <c r="G1436" s="0" t="n">
        <v>1</v>
      </c>
      <c r="H1436" s="0" t="n">
        <f aca="false">ROUND(F1436,0)</f>
        <v>1</v>
      </c>
      <c r="I1436" s="0" t="n">
        <v>4</v>
      </c>
      <c r="J1436" s="0" t="n">
        <v>1</v>
      </c>
      <c r="K1436" s="0" t="n">
        <v>2</v>
      </c>
      <c r="L1436" s="0" t="n">
        <v>-2</v>
      </c>
      <c r="M1436" s="0" t="n">
        <f aca="false">IF(AND(J1436&lt;&gt;"",ABS(J1436-H1436)&lt;0.011),1,0)</f>
        <v>1</v>
      </c>
    </row>
    <row r="1437" customFormat="false" ht="15" hidden="false" customHeight="false" outlineLevel="0" collapsed="false">
      <c r="A1437" s="0" t="s">
        <v>15</v>
      </c>
      <c r="B1437" s="0" t="s">
        <v>446</v>
      </c>
      <c r="C1437" s="0" t="s">
        <v>218</v>
      </c>
      <c r="D1437" s="0" t="s">
        <v>88</v>
      </c>
      <c r="E1437" s="0" t="n">
        <v>3.9</v>
      </c>
      <c r="F1437" s="0" t="n">
        <v>1</v>
      </c>
      <c r="G1437" s="0" t="n">
        <v>1</v>
      </c>
      <c r="H1437" s="0" t="n">
        <f aca="false">ROUND(F1437,0)</f>
        <v>1</v>
      </c>
      <c r="I1437" s="0" t="n">
        <v>15</v>
      </c>
      <c r="J1437" s="0" t="n">
        <v>1</v>
      </c>
      <c r="K1437" s="0" t="n">
        <v>1.95</v>
      </c>
      <c r="L1437" s="0" t="n">
        <v>-1.95</v>
      </c>
      <c r="M1437" s="0" t="n">
        <f aca="false">IF(AND(J1437&lt;&gt;"",ABS(J1437-H1437)&lt;0.011),1,0)</f>
        <v>1</v>
      </c>
    </row>
    <row r="1438" customFormat="false" ht="15" hidden="false" customHeight="false" outlineLevel="0" collapsed="false">
      <c r="A1438" s="0" t="s">
        <v>15</v>
      </c>
      <c r="B1438" s="0" t="s">
        <v>446</v>
      </c>
      <c r="C1438" s="0" t="s">
        <v>218</v>
      </c>
      <c r="D1438" s="0" t="s">
        <v>407</v>
      </c>
      <c r="E1438" s="0" t="n">
        <v>25</v>
      </c>
      <c r="F1438" s="0" t="n">
        <v>1</v>
      </c>
      <c r="G1438" s="0" t="n">
        <v>1</v>
      </c>
      <c r="H1438" s="0" t="n">
        <f aca="false">ROUND(F1438,0)</f>
        <v>1</v>
      </c>
      <c r="I1438" s="0" t="n">
        <v>15</v>
      </c>
      <c r="J1438" s="0" t="n">
        <v>1</v>
      </c>
      <c r="K1438" s="0" t="n">
        <v>12.5</v>
      </c>
      <c r="L1438" s="0" t="n">
        <v>-12.5</v>
      </c>
      <c r="M1438" s="0" t="n">
        <f aca="false">IF(AND(J1438&lt;&gt;"",ABS(J1438-H1438)&lt;0.011),1,0)</f>
        <v>1</v>
      </c>
    </row>
    <row r="1439" customFormat="false" ht="15" hidden="false" customHeight="false" outlineLevel="0" collapsed="false">
      <c r="A1439" s="0" t="s">
        <v>15</v>
      </c>
      <c r="B1439" s="0" t="s">
        <v>446</v>
      </c>
      <c r="C1439" s="0" t="s">
        <v>218</v>
      </c>
      <c r="D1439" s="0" t="s">
        <v>249</v>
      </c>
      <c r="E1439" s="0" t="n">
        <v>7</v>
      </c>
      <c r="F1439" s="0" t="n">
        <v>1</v>
      </c>
      <c r="G1439" s="0" t="n">
        <v>1</v>
      </c>
      <c r="H1439" s="0" t="n">
        <f aca="false">ROUND(F1439,0)</f>
        <v>1</v>
      </c>
      <c r="I1439" s="0" t="n">
        <v>15</v>
      </c>
      <c r="J1439" s="0" t="n">
        <v>1</v>
      </c>
      <c r="K1439" s="0" t="n">
        <v>3.5</v>
      </c>
      <c r="L1439" s="0" t="n">
        <v>-3.5</v>
      </c>
      <c r="M1439" s="0" t="n">
        <f aca="false">IF(AND(J1439&lt;&gt;"",ABS(J1439-H1439)&lt;0.011),1,0)</f>
        <v>1</v>
      </c>
    </row>
    <row r="1440" customFormat="false" ht="15" hidden="false" customHeight="false" outlineLevel="0" collapsed="false">
      <c r="A1440" s="0" t="s">
        <v>15</v>
      </c>
      <c r="B1440" s="0" t="s">
        <v>446</v>
      </c>
      <c r="C1440" s="0" t="s">
        <v>218</v>
      </c>
      <c r="D1440" s="0" t="s">
        <v>22</v>
      </c>
      <c r="E1440" s="0" t="n">
        <v>1.8</v>
      </c>
      <c r="F1440" s="0" t="n">
        <v>1</v>
      </c>
      <c r="G1440" s="0" t="n">
        <v>1</v>
      </c>
      <c r="H1440" s="0" t="n">
        <f aca="false">ROUND(F1440,0)</f>
        <v>1</v>
      </c>
      <c r="I1440" s="0" t="n">
        <v>15</v>
      </c>
      <c r="J1440" s="0" t="n">
        <v>1</v>
      </c>
      <c r="K1440" s="0" t="n">
        <v>0.9</v>
      </c>
      <c r="L1440" s="0" t="n">
        <v>-0.9</v>
      </c>
      <c r="M1440" s="0" t="n">
        <f aca="false">IF(AND(J1440&lt;&gt;"",ABS(J1440-H1440)&lt;0.011),1,0)</f>
        <v>1</v>
      </c>
    </row>
    <row r="1441" customFormat="false" ht="15" hidden="false" customHeight="false" outlineLevel="0" collapsed="false">
      <c r="A1441" s="0" t="s">
        <v>15</v>
      </c>
      <c r="B1441" s="0" t="s">
        <v>446</v>
      </c>
      <c r="C1441" s="0" t="s">
        <v>218</v>
      </c>
      <c r="D1441" s="0" t="s">
        <v>76</v>
      </c>
      <c r="E1441" s="0" t="n">
        <v>18.6</v>
      </c>
      <c r="F1441" s="0" t="n">
        <v>1</v>
      </c>
      <c r="G1441" s="0" t="n">
        <v>1</v>
      </c>
      <c r="H1441" s="0" t="n">
        <f aca="false">ROUND(F1441,0)</f>
        <v>1</v>
      </c>
      <c r="I1441" s="0" t="n">
        <v>15</v>
      </c>
      <c r="J1441" s="0" t="n">
        <v>1</v>
      </c>
      <c r="K1441" s="0" t="n">
        <v>9.3</v>
      </c>
      <c r="L1441" s="0" t="n">
        <v>-9.3</v>
      </c>
      <c r="M1441" s="0" t="n">
        <f aca="false">IF(AND(J1441&lt;&gt;"",ABS(J1441-H1441)&lt;0.011),1,0)</f>
        <v>1</v>
      </c>
    </row>
    <row r="1442" customFormat="false" ht="15" hidden="false" customHeight="false" outlineLevel="0" collapsed="false">
      <c r="A1442" s="0" t="s">
        <v>15</v>
      </c>
      <c r="B1442" s="0" t="s">
        <v>446</v>
      </c>
      <c r="C1442" s="0" t="s">
        <v>447</v>
      </c>
      <c r="D1442" s="0" t="s">
        <v>38</v>
      </c>
      <c r="E1442" s="0" t="n">
        <v>3.9</v>
      </c>
      <c r="F1442" s="0" t="n">
        <v>2</v>
      </c>
      <c r="G1442" s="0" t="n">
        <v>1</v>
      </c>
      <c r="H1442" s="0" t="n">
        <f aca="false">ROUND(F1442,0)</f>
        <v>2</v>
      </c>
      <c r="I1442" s="0" t="n">
        <v>28</v>
      </c>
      <c r="J1442" s="0" t="n">
        <v>2</v>
      </c>
      <c r="K1442" s="0" t="n">
        <v>1.56</v>
      </c>
      <c r="L1442" s="0" t="n">
        <v>-6.24</v>
      </c>
      <c r="M1442" s="0" t="n">
        <f aca="false">IF(AND(J1442&lt;&gt;"",ABS(J1442-H1442)&lt;0.011),1,0)</f>
        <v>1</v>
      </c>
    </row>
    <row r="1443" customFormat="false" ht="15" hidden="false" customHeight="false" outlineLevel="0" collapsed="false">
      <c r="A1443" s="0" t="s">
        <v>15</v>
      </c>
      <c r="B1443" s="0" t="s">
        <v>446</v>
      </c>
      <c r="C1443" s="0" t="s">
        <v>447</v>
      </c>
      <c r="D1443" s="0" t="s">
        <v>73</v>
      </c>
      <c r="E1443" s="0" t="n">
        <v>8.9</v>
      </c>
      <c r="F1443" s="0" t="n">
        <v>1</v>
      </c>
      <c r="G1443" s="0" t="n">
        <v>1</v>
      </c>
      <c r="H1443" s="0" t="n">
        <f aca="false">ROUND(F1443,0)</f>
        <v>1</v>
      </c>
      <c r="I1443" s="0" t="n">
        <v>28</v>
      </c>
      <c r="J1443" s="0" t="n">
        <v>1</v>
      </c>
      <c r="K1443" s="0" t="n">
        <v>1.78</v>
      </c>
      <c r="L1443" s="0" t="n">
        <v>-7.12</v>
      </c>
      <c r="M1443" s="0" t="n">
        <f aca="false">IF(AND(J1443&lt;&gt;"",ABS(J1443-H1443)&lt;0.011),1,0)</f>
        <v>1</v>
      </c>
    </row>
    <row r="1444" customFormat="false" ht="15" hidden="false" customHeight="false" outlineLevel="0" collapsed="false">
      <c r="A1444" s="0" t="s">
        <v>15</v>
      </c>
      <c r="B1444" s="0" t="s">
        <v>446</v>
      </c>
      <c r="C1444" s="0" t="s">
        <v>447</v>
      </c>
      <c r="D1444" s="0" t="s">
        <v>105</v>
      </c>
      <c r="E1444" s="0" t="n">
        <v>2.9</v>
      </c>
      <c r="F1444" s="0" t="n">
        <v>2</v>
      </c>
      <c r="G1444" s="0" t="n">
        <v>1</v>
      </c>
      <c r="H1444" s="0" t="n">
        <f aca="false">ROUND(F1444,0)</f>
        <v>2</v>
      </c>
      <c r="I1444" s="0" t="n">
        <v>28</v>
      </c>
      <c r="J1444" s="0" t="n">
        <v>2</v>
      </c>
      <c r="K1444" s="0" t="n">
        <v>1.16</v>
      </c>
      <c r="L1444" s="0" t="n">
        <v>-4.64</v>
      </c>
      <c r="M1444" s="0" t="n">
        <f aca="false">IF(AND(J1444&lt;&gt;"",ABS(J1444-H1444)&lt;0.011),1,0)</f>
        <v>1</v>
      </c>
    </row>
    <row r="1445" customFormat="false" ht="15" hidden="false" customHeight="false" outlineLevel="0" collapsed="false">
      <c r="A1445" s="0" t="s">
        <v>15</v>
      </c>
      <c r="B1445" s="0" t="s">
        <v>446</v>
      </c>
      <c r="C1445" s="0" t="s">
        <v>447</v>
      </c>
      <c r="D1445" s="0" t="s">
        <v>32</v>
      </c>
      <c r="E1445" s="0" t="n">
        <v>2.2</v>
      </c>
      <c r="F1445" s="0" t="n">
        <v>4</v>
      </c>
      <c r="G1445" s="0" t="n">
        <v>1</v>
      </c>
      <c r="H1445" s="0" t="n">
        <f aca="false">ROUND(F1445,0)</f>
        <v>4</v>
      </c>
      <c r="I1445" s="0" t="n">
        <v>28</v>
      </c>
      <c r="J1445" s="0" t="n">
        <v>4</v>
      </c>
      <c r="K1445" s="0" t="n">
        <v>1.76</v>
      </c>
      <c r="L1445" s="0" t="n">
        <v>-7.04</v>
      </c>
      <c r="M1445" s="0" t="n">
        <f aca="false">IF(AND(J1445&lt;&gt;"",ABS(J1445-H1445)&lt;0.011),1,0)</f>
        <v>1</v>
      </c>
    </row>
    <row r="1446" customFormat="false" ht="15" hidden="false" customHeight="false" outlineLevel="0" collapsed="false">
      <c r="A1446" s="0" t="s">
        <v>15</v>
      </c>
      <c r="B1446" s="0" t="s">
        <v>446</v>
      </c>
      <c r="C1446" s="0" t="s">
        <v>447</v>
      </c>
      <c r="D1446" s="0" t="s">
        <v>448</v>
      </c>
      <c r="E1446" s="0" t="n">
        <v>16.9</v>
      </c>
      <c r="F1446" s="0" t="n">
        <v>2</v>
      </c>
      <c r="G1446" s="0" t="n">
        <v>1</v>
      </c>
      <c r="H1446" s="0" t="n">
        <f aca="false">ROUND(F1446,0)</f>
        <v>2</v>
      </c>
      <c r="I1446" s="0" t="n">
        <v>28</v>
      </c>
      <c r="J1446" s="0" t="n">
        <v>2</v>
      </c>
      <c r="K1446" s="0" t="n">
        <v>6.76</v>
      </c>
      <c r="L1446" s="0" t="n">
        <v>-27.04</v>
      </c>
      <c r="M1446" s="0" t="n">
        <f aca="false">IF(AND(J1446&lt;&gt;"",ABS(J1446-H1446)&lt;0.011),1,0)</f>
        <v>1</v>
      </c>
    </row>
    <row r="1447" customFormat="false" ht="15" hidden="false" customHeight="false" outlineLevel="0" collapsed="false">
      <c r="A1447" s="0" t="s">
        <v>15</v>
      </c>
      <c r="B1447" s="0" t="s">
        <v>446</v>
      </c>
      <c r="C1447" s="0" t="s">
        <v>447</v>
      </c>
      <c r="D1447" s="0" t="s">
        <v>322</v>
      </c>
      <c r="E1447" s="0" t="n">
        <v>7</v>
      </c>
      <c r="F1447" s="0" t="n">
        <v>2</v>
      </c>
      <c r="G1447" s="0" t="n">
        <v>1</v>
      </c>
      <c r="H1447" s="0" t="n">
        <f aca="false">ROUND(F1447,0)</f>
        <v>2</v>
      </c>
      <c r="I1447" s="0" t="n">
        <v>28</v>
      </c>
      <c r="J1447" s="0" t="n">
        <v>2</v>
      </c>
      <c r="K1447" s="0" t="n">
        <v>2.8</v>
      </c>
      <c r="L1447" s="0" t="n">
        <v>-11.2</v>
      </c>
      <c r="M1447" s="0" t="n">
        <f aca="false">IF(AND(J1447&lt;&gt;"",ABS(J1447-H1447)&lt;0.011),1,0)</f>
        <v>1</v>
      </c>
    </row>
    <row r="1448" customFormat="false" ht="15" hidden="false" customHeight="false" outlineLevel="0" collapsed="false">
      <c r="A1448" s="0" t="s">
        <v>15</v>
      </c>
      <c r="B1448" s="0" t="s">
        <v>446</v>
      </c>
      <c r="C1448" s="0" t="s">
        <v>447</v>
      </c>
      <c r="D1448" s="0" t="s">
        <v>265</v>
      </c>
      <c r="E1448" s="0" t="n">
        <v>8.5</v>
      </c>
      <c r="F1448" s="0" t="n">
        <v>1</v>
      </c>
      <c r="G1448" s="0" t="n">
        <v>1</v>
      </c>
      <c r="H1448" s="0" t="n">
        <f aca="false">ROUND(F1448,0)</f>
        <v>1</v>
      </c>
      <c r="I1448" s="0" t="n">
        <v>28</v>
      </c>
      <c r="J1448" s="0" t="n">
        <v>1</v>
      </c>
      <c r="K1448" s="0" t="n">
        <v>1.7</v>
      </c>
      <c r="L1448" s="0" t="n">
        <v>-6.8</v>
      </c>
      <c r="M1448" s="0" t="n">
        <f aca="false">IF(AND(J1448&lt;&gt;"",ABS(J1448-H1448)&lt;0.011),1,0)</f>
        <v>1</v>
      </c>
    </row>
    <row r="1449" customFormat="false" ht="15" hidden="false" customHeight="false" outlineLevel="0" collapsed="false">
      <c r="A1449" s="0" t="s">
        <v>15</v>
      </c>
      <c r="B1449" s="0" t="s">
        <v>446</v>
      </c>
      <c r="C1449" s="0" t="s">
        <v>447</v>
      </c>
      <c r="D1449" s="0" t="s">
        <v>407</v>
      </c>
      <c r="E1449" s="0" t="n">
        <v>25</v>
      </c>
      <c r="F1449" s="0" t="n">
        <v>2</v>
      </c>
      <c r="G1449" s="0" t="n">
        <v>1</v>
      </c>
      <c r="H1449" s="0" t="n">
        <f aca="false">ROUND(F1449,0)</f>
        <v>2</v>
      </c>
      <c r="I1449" s="0" t="n">
        <v>28</v>
      </c>
      <c r="J1449" s="0" t="n">
        <v>2</v>
      </c>
      <c r="K1449" s="0" t="n">
        <v>10</v>
      </c>
      <c r="L1449" s="0" t="n">
        <v>-40</v>
      </c>
      <c r="M1449" s="0" t="n">
        <f aca="false">IF(AND(J1449&lt;&gt;"",ABS(J1449-H1449)&lt;0.011),1,0)</f>
        <v>1</v>
      </c>
    </row>
    <row r="1450" customFormat="false" ht="15" hidden="false" customHeight="false" outlineLevel="0" collapsed="false">
      <c r="A1450" s="0" t="s">
        <v>15</v>
      </c>
      <c r="B1450" s="0" t="s">
        <v>446</v>
      </c>
      <c r="C1450" s="0" t="s">
        <v>447</v>
      </c>
      <c r="D1450" s="0" t="s">
        <v>50</v>
      </c>
      <c r="E1450" s="0" t="n">
        <v>18.6</v>
      </c>
      <c r="F1450" s="0" t="n">
        <v>1</v>
      </c>
      <c r="G1450" s="0" t="n">
        <v>1</v>
      </c>
      <c r="H1450" s="0" t="n">
        <f aca="false">ROUND(F1450,0)</f>
        <v>1</v>
      </c>
      <c r="I1450" s="0" t="n">
        <v>28</v>
      </c>
      <c r="J1450" s="0" t="n">
        <v>1</v>
      </c>
      <c r="K1450" s="0" t="n">
        <v>3.72</v>
      </c>
      <c r="L1450" s="0" t="n">
        <v>-14.88</v>
      </c>
      <c r="M1450" s="0" t="n">
        <f aca="false">IF(AND(J1450&lt;&gt;"",ABS(J1450-H1450)&lt;0.011),1,0)</f>
        <v>1</v>
      </c>
    </row>
    <row r="1451" customFormat="false" ht="15" hidden="false" customHeight="false" outlineLevel="0" collapsed="false">
      <c r="A1451" s="0" t="s">
        <v>15</v>
      </c>
      <c r="B1451" s="0" t="s">
        <v>446</v>
      </c>
      <c r="C1451" s="0" t="s">
        <v>447</v>
      </c>
      <c r="D1451" s="0" t="s">
        <v>93</v>
      </c>
      <c r="E1451" s="0" t="n">
        <v>9.8</v>
      </c>
      <c r="F1451" s="0" t="n">
        <v>1</v>
      </c>
      <c r="G1451" s="0" t="n">
        <v>1</v>
      </c>
      <c r="H1451" s="0" t="n">
        <f aca="false">ROUND(F1451,0)</f>
        <v>1</v>
      </c>
      <c r="I1451" s="0" t="n">
        <v>28</v>
      </c>
      <c r="J1451" s="0" t="n">
        <v>1</v>
      </c>
      <c r="K1451" s="0" t="n">
        <v>1.96</v>
      </c>
      <c r="L1451" s="0" t="n">
        <v>-7.84</v>
      </c>
      <c r="M1451" s="0" t="n">
        <f aca="false">IF(AND(J1451&lt;&gt;"",ABS(J1451-H1451)&lt;0.011),1,0)</f>
        <v>1</v>
      </c>
    </row>
    <row r="1452" customFormat="false" ht="15" hidden="false" customHeight="false" outlineLevel="0" collapsed="false">
      <c r="A1452" s="0" t="s">
        <v>15</v>
      </c>
      <c r="B1452" s="0" t="s">
        <v>446</v>
      </c>
      <c r="C1452" s="0" t="s">
        <v>447</v>
      </c>
      <c r="D1452" s="0" t="s">
        <v>43</v>
      </c>
      <c r="E1452" s="0" t="n">
        <v>7.8</v>
      </c>
      <c r="F1452" s="0" t="n">
        <v>1</v>
      </c>
      <c r="G1452" s="0" t="n">
        <v>1</v>
      </c>
      <c r="H1452" s="0" t="n">
        <f aca="false">ROUND(F1452,0)</f>
        <v>1</v>
      </c>
      <c r="I1452" s="0" t="n">
        <v>28</v>
      </c>
      <c r="J1452" s="0" t="n">
        <v>1</v>
      </c>
      <c r="K1452" s="0" t="n">
        <v>1.56</v>
      </c>
      <c r="L1452" s="0" t="n">
        <v>-6.24</v>
      </c>
      <c r="M1452" s="0" t="n">
        <f aca="false">IF(AND(J1452&lt;&gt;"",ABS(J1452-H1452)&lt;0.011),1,0)</f>
        <v>1</v>
      </c>
    </row>
    <row r="1453" customFormat="false" ht="15" hidden="false" customHeight="false" outlineLevel="0" collapsed="false">
      <c r="A1453" s="0" t="s">
        <v>15</v>
      </c>
      <c r="B1453" s="0" t="s">
        <v>446</v>
      </c>
      <c r="C1453" s="0" t="s">
        <v>447</v>
      </c>
      <c r="D1453" s="0" t="s">
        <v>249</v>
      </c>
      <c r="E1453" s="0" t="n">
        <v>7</v>
      </c>
      <c r="F1453" s="0" t="n">
        <v>1</v>
      </c>
      <c r="G1453" s="0" t="n">
        <v>1</v>
      </c>
      <c r="H1453" s="0" t="n">
        <f aca="false">ROUND(F1453,0)</f>
        <v>1</v>
      </c>
      <c r="I1453" s="0" t="n">
        <v>28</v>
      </c>
      <c r="J1453" s="0" t="n">
        <v>1</v>
      </c>
      <c r="K1453" s="0" t="n">
        <v>1.4</v>
      </c>
      <c r="L1453" s="0" t="n">
        <v>-5.6</v>
      </c>
      <c r="M1453" s="0" t="n">
        <f aca="false">IF(AND(J1453&lt;&gt;"",ABS(J1453-H1453)&lt;0.011),1,0)</f>
        <v>1</v>
      </c>
    </row>
    <row r="1454" customFormat="false" ht="15" hidden="false" customHeight="false" outlineLevel="0" collapsed="false">
      <c r="A1454" s="0" t="s">
        <v>15</v>
      </c>
      <c r="B1454" s="0" t="s">
        <v>446</v>
      </c>
      <c r="C1454" s="0" t="s">
        <v>447</v>
      </c>
      <c r="D1454" s="0" t="s">
        <v>83</v>
      </c>
      <c r="E1454" s="0" t="n">
        <v>2.2</v>
      </c>
      <c r="F1454" s="0" t="n">
        <v>1</v>
      </c>
      <c r="G1454" s="0" t="n">
        <v>1</v>
      </c>
      <c r="H1454" s="0" t="n">
        <f aca="false">ROUND(F1454,0)</f>
        <v>1</v>
      </c>
      <c r="I1454" s="0" t="n">
        <v>28</v>
      </c>
      <c r="J1454" s="0" t="n">
        <v>1</v>
      </c>
      <c r="K1454" s="0" t="n">
        <v>0.44</v>
      </c>
      <c r="L1454" s="0" t="n">
        <v>-1.76</v>
      </c>
      <c r="M1454" s="0" t="n">
        <f aca="false">IF(AND(J1454&lt;&gt;"",ABS(J1454-H1454)&lt;0.011),1,0)</f>
        <v>1</v>
      </c>
    </row>
    <row r="1455" customFormat="false" ht="15" hidden="false" customHeight="false" outlineLevel="0" collapsed="false">
      <c r="A1455" s="0" t="s">
        <v>15</v>
      </c>
      <c r="B1455" s="0" t="s">
        <v>446</v>
      </c>
      <c r="C1455" s="0" t="s">
        <v>447</v>
      </c>
      <c r="D1455" s="0" t="s">
        <v>244</v>
      </c>
      <c r="E1455" s="0" t="n">
        <v>3.9</v>
      </c>
      <c r="F1455" s="0" t="n">
        <v>1</v>
      </c>
      <c r="G1455" s="0" t="n">
        <v>1</v>
      </c>
      <c r="H1455" s="0" t="n">
        <f aca="false">ROUND(F1455,0)</f>
        <v>1</v>
      </c>
      <c r="I1455" s="0" t="n">
        <v>28</v>
      </c>
      <c r="J1455" s="0" t="n">
        <v>1</v>
      </c>
      <c r="K1455" s="0" t="n">
        <v>0.78</v>
      </c>
      <c r="L1455" s="0" t="n">
        <v>-3.12</v>
      </c>
      <c r="M1455" s="0" t="n">
        <f aca="false">IF(AND(J1455&lt;&gt;"",ABS(J1455-H1455)&lt;0.011),1,0)</f>
        <v>1</v>
      </c>
    </row>
    <row r="1456" customFormat="false" ht="15" hidden="false" customHeight="false" outlineLevel="0" collapsed="false">
      <c r="A1456" s="0" t="s">
        <v>15</v>
      </c>
      <c r="B1456" s="0" t="s">
        <v>446</v>
      </c>
      <c r="C1456" s="0" t="s">
        <v>447</v>
      </c>
      <c r="D1456" s="0" t="s">
        <v>449</v>
      </c>
      <c r="E1456" s="0" t="n">
        <v>5.8</v>
      </c>
      <c r="F1456" s="0" t="n">
        <v>1</v>
      </c>
      <c r="G1456" s="0" t="n">
        <v>1</v>
      </c>
      <c r="H1456" s="0" t="n">
        <f aca="false">ROUND(F1456,0)</f>
        <v>1</v>
      </c>
      <c r="I1456" s="0" t="n">
        <v>28</v>
      </c>
      <c r="J1456" s="0" t="n">
        <v>1</v>
      </c>
      <c r="K1456" s="0" t="n">
        <v>1.16</v>
      </c>
      <c r="L1456" s="0" t="n">
        <v>-4.64</v>
      </c>
      <c r="M1456" s="0" t="n">
        <f aca="false">IF(AND(J1456&lt;&gt;"",ABS(J1456-H1456)&lt;0.011),1,0)</f>
        <v>1</v>
      </c>
    </row>
    <row r="1457" customFormat="false" ht="15" hidden="false" customHeight="false" outlineLevel="0" collapsed="false">
      <c r="A1457" s="0" t="s">
        <v>15</v>
      </c>
      <c r="B1457" s="0" t="s">
        <v>446</v>
      </c>
      <c r="C1457" s="0" t="s">
        <v>64</v>
      </c>
      <c r="D1457" s="0" t="s">
        <v>47</v>
      </c>
      <c r="E1457" s="0" t="n">
        <v>18.6</v>
      </c>
      <c r="F1457" s="0" t="n">
        <v>1</v>
      </c>
      <c r="G1457" s="0" t="n">
        <v>1</v>
      </c>
      <c r="H1457" s="0" t="n">
        <f aca="false">ROUND(F1457,0)</f>
        <v>1</v>
      </c>
      <c r="I1457" s="0" t="n">
        <v>4</v>
      </c>
      <c r="J1457" s="0" t="n">
        <v>1</v>
      </c>
      <c r="K1457" s="0" t="n">
        <v>9.3</v>
      </c>
      <c r="L1457" s="0" t="n">
        <v>-9.3</v>
      </c>
      <c r="M1457" s="0" t="n">
        <f aca="false">IF(AND(J1457&lt;&gt;"",ABS(J1457-H1457)&lt;0.011),1,0)</f>
        <v>1</v>
      </c>
    </row>
    <row r="1458" customFormat="false" ht="15" hidden="false" customHeight="false" outlineLevel="0" collapsed="false">
      <c r="A1458" s="0" t="s">
        <v>15</v>
      </c>
      <c r="B1458" s="0" t="s">
        <v>446</v>
      </c>
      <c r="C1458" s="0" t="s">
        <v>64</v>
      </c>
      <c r="D1458" s="0" t="s">
        <v>78</v>
      </c>
      <c r="E1458" s="0" t="n">
        <v>18.6</v>
      </c>
      <c r="F1458" s="0" t="n">
        <v>1</v>
      </c>
      <c r="G1458" s="0" t="n">
        <v>1</v>
      </c>
      <c r="H1458" s="0" t="n">
        <f aca="false">ROUND(F1458,0)</f>
        <v>1</v>
      </c>
      <c r="I1458" s="0" t="n">
        <v>4</v>
      </c>
      <c r="J1458" s="0" t="n">
        <v>1</v>
      </c>
      <c r="K1458" s="0" t="n">
        <v>9.3</v>
      </c>
      <c r="L1458" s="0" t="n">
        <v>-9.3</v>
      </c>
      <c r="M1458" s="0" t="n">
        <f aca="false">IF(AND(J1458&lt;&gt;"",ABS(J1458-H1458)&lt;0.011),1,0)</f>
        <v>1</v>
      </c>
    </row>
    <row r="1459" customFormat="false" ht="15" hidden="false" customHeight="false" outlineLevel="0" collapsed="false">
      <c r="A1459" s="0" t="s">
        <v>15</v>
      </c>
      <c r="B1459" s="0" t="s">
        <v>446</v>
      </c>
      <c r="C1459" s="0" t="s">
        <v>64</v>
      </c>
      <c r="D1459" s="0" t="s">
        <v>208</v>
      </c>
      <c r="E1459" s="0" t="n">
        <v>7.5</v>
      </c>
      <c r="F1459" s="0" t="n">
        <v>1</v>
      </c>
      <c r="G1459" s="0" t="n">
        <v>1</v>
      </c>
      <c r="H1459" s="0" t="n">
        <f aca="false">ROUND(F1459,0)</f>
        <v>1</v>
      </c>
      <c r="I1459" s="0" t="n">
        <v>4</v>
      </c>
      <c r="J1459" s="0" t="n">
        <v>1</v>
      </c>
      <c r="K1459" s="0" t="n">
        <v>3.75</v>
      </c>
      <c r="L1459" s="0" t="n">
        <v>-3.75</v>
      </c>
      <c r="M1459" s="0" t="n">
        <f aca="false">IF(AND(J1459&lt;&gt;"",ABS(J1459-H1459)&lt;0.011),1,0)</f>
        <v>1</v>
      </c>
    </row>
    <row r="1460" customFormat="false" ht="15" hidden="false" customHeight="false" outlineLevel="0" collapsed="false">
      <c r="A1460" s="0" t="s">
        <v>15</v>
      </c>
      <c r="B1460" s="0" t="s">
        <v>446</v>
      </c>
      <c r="C1460" s="0" t="s">
        <v>64</v>
      </c>
      <c r="D1460" s="0" t="s">
        <v>106</v>
      </c>
      <c r="E1460" s="0" t="n">
        <v>4.7</v>
      </c>
      <c r="F1460" s="0" t="n">
        <v>1</v>
      </c>
      <c r="G1460" s="0" t="n">
        <v>1</v>
      </c>
      <c r="H1460" s="0" t="n">
        <f aca="false">ROUND(F1460,0)</f>
        <v>1</v>
      </c>
      <c r="I1460" s="0" t="n">
        <v>4</v>
      </c>
      <c r="J1460" s="0" t="n">
        <v>1</v>
      </c>
      <c r="K1460" s="0" t="n">
        <v>2.35</v>
      </c>
      <c r="L1460" s="0" t="n">
        <v>-2.35</v>
      </c>
      <c r="M1460" s="0" t="n">
        <f aca="false">IF(AND(J1460&lt;&gt;"",ABS(J1460-H1460)&lt;0.011),1,0)</f>
        <v>1</v>
      </c>
    </row>
    <row r="1461" customFormat="false" ht="15" hidden="false" customHeight="false" outlineLevel="0" collapsed="false">
      <c r="A1461" s="0" t="s">
        <v>15</v>
      </c>
      <c r="B1461" s="0" t="s">
        <v>446</v>
      </c>
      <c r="C1461" s="0" t="s">
        <v>64</v>
      </c>
      <c r="D1461" s="0" t="s">
        <v>115</v>
      </c>
      <c r="E1461" s="0" t="n">
        <v>2.9</v>
      </c>
      <c r="F1461" s="0" t="n">
        <v>1</v>
      </c>
      <c r="G1461" s="0" t="n">
        <v>1</v>
      </c>
      <c r="H1461" s="0" t="n">
        <f aca="false">ROUND(F1461,0)</f>
        <v>1</v>
      </c>
      <c r="I1461" s="0" t="n">
        <v>4</v>
      </c>
      <c r="J1461" s="0" t="n">
        <v>1</v>
      </c>
      <c r="K1461" s="0" t="n">
        <v>1.45</v>
      </c>
      <c r="L1461" s="0" t="n">
        <v>-1.45</v>
      </c>
      <c r="M1461" s="0" t="n">
        <f aca="false">IF(AND(J1461&lt;&gt;"",ABS(J1461-H1461)&lt;0.011),1,0)</f>
        <v>1</v>
      </c>
    </row>
    <row r="1462" customFormat="false" ht="15" hidden="false" customHeight="false" outlineLevel="0" collapsed="false">
      <c r="A1462" s="0" t="s">
        <v>15</v>
      </c>
      <c r="B1462" s="0" t="s">
        <v>446</v>
      </c>
      <c r="C1462" s="0" t="s">
        <v>64</v>
      </c>
      <c r="D1462" s="0" t="s">
        <v>75</v>
      </c>
      <c r="E1462" s="0" t="n">
        <v>5.6</v>
      </c>
      <c r="F1462" s="0" t="n">
        <v>1</v>
      </c>
      <c r="G1462" s="0" t="n">
        <v>1</v>
      </c>
      <c r="H1462" s="0" t="n">
        <f aca="false">ROUND(F1462,0)</f>
        <v>1</v>
      </c>
      <c r="I1462" s="0" t="n">
        <v>4</v>
      </c>
      <c r="J1462" s="0" t="n">
        <v>1</v>
      </c>
      <c r="K1462" s="0" t="n">
        <v>2.8</v>
      </c>
      <c r="L1462" s="0" t="n">
        <v>-2.8</v>
      </c>
      <c r="M1462" s="0" t="n">
        <f aca="false">IF(AND(J1462&lt;&gt;"",ABS(J1462-H1462)&lt;0.011),1,0)</f>
        <v>1</v>
      </c>
    </row>
    <row r="1463" customFormat="false" ht="15" hidden="false" customHeight="false" outlineLevel="0" collapsed="false">
      <c r="A1463" s="0" t="s">
        <v>15</v>
      </c>
      <c r="B1463" s="0" t="s">
        <v>446</v>
      </c>
      <c r="C1463" s="0" t="s">
        <v>64</v>
      </c>
      <c r="D1463" s="0" t="s">
        <v>93</v>
      </c>
      <c r="E1463" s="0" t="n">
        <v>9.8</v>
      </c>
      <c r="F1463" s="0" t="n">
        <v>1</v>
      </c>
      <c r="G1463" s="0" t="n">
        <v>1</v>
      </c>
      <c r="H1463" s="0" t="n">
        <f aca="false">ROUND(F1463,0)</f>
        <v>1</v>
      </c>
      <c r="I1463" s="0" t="n">
        <v>4</v>
      </c>
      <c r="J1463" s="0" t="n">
        <v>1</v>
      </c>
      <c r="K1463" s="0" t="n">
        <v>4.9</v>
      </c>
      <c r="L1463" s="0" t="n">
        <v>-4.9</v>
      </c>
      <c r="M1463" s="0" t="n">
        <f aca="false">IF(AND(J1463&lt;&gt;"",ABS(J1463-H1463)&lt;0.011),1,0)</f>
        <v>1</v>
      </c>
    </row>
    <row r="1464" customFormat="false" ht="15" hidden="false" customHeight="false" outlineLevel="0" collapsed="false">
      <c r="A1464" s="0" t="s">
        <v>15</v>
      </c>
      <c r="B1464" s="0" t="s">
        <v>450</v>
      </c>
      <c r="C1464" s="0" t="s">
        <v>19</v>
      </c>
      <c r="D1464" s="0" t="s">
        <v>80</v>
      </c>
      <c r="E1464" s="0" t="n">
        <v>3.9</v>
      </c>
      <c r="F1464" s="0" t="n">
        <v>1</v>
      </c>
      <c r="G1464" s="0" t="n">
        <v>1</v>
      </c>
      <c r="H1464" s="0" t="n">
        <f aca="false">ROUND(F1464,0)</f>
        <v>1</v>
      </c>
      <c r="I1464" s="0" t="n">
        <v>12</v>
      </c>
      <c r="J1464" s="0" t="n">
        <v>1</v>
      </c>
      <c r="K1464" s="0" t="n">
        <v>1.95</v>
      </c>
      <c r="L1464" s="0" t="n">
        <v>-1.95</v>
      </c>
      <c r="M1464" s="0" t="n">
        <f aca="false">IF(AND(J1464&lt;&gt;"",ABS(J1464-H1464)&lt;0.011),1,0)</f>
        <v>1</v>
      </c>
    </row>
    <row r="1465" customFormat="false" ht="15" hidden="false" customHeight="false" outlineLevel="0" collapsed="false">
      <c r="A1465" s="0" t="s">
        <v>15</v>
      </c>
      <c r="B1465" s="0" t="s">
        <v>450</v>
      </c>
      <c r="C1465" s="0" t="s">
        <v>19</v>
      </c>
      <c r="D1465" s="0" t="s">
        <v>20</v>
      </c>
      <c r="E1465" s="0" t="n">
        <v>16.9</v>
      </c>
      <c r="F1465" s="0" t="n">
        <v>3</v>
      </c>
      <c r="G1465" s="0" t="n">
        <v>1</v>
      </c>
      <c r="H1465" s="0" t="n">
        <f aca="false">ROUND(F1465,0)</f>
        <v>3</v>
      </c>
      <c r="I1465" s="0" t="n">
        <v>12</v>
      </c>
      <c r="J1465" s="0" t="n">
        <v>3</v>
      </c>
      <c r="K1465" s="0" t="n">
        <v>25.35</v>
      </c>
      <c r="L1465" s="0" t="n">
        <v>-25.35</v>
      </c>
      <c r="M1465" s="0" t="n">
        <f aca="false">IF(AND(J1465&lt;&gt;"",ABS(J1465-H1465)&lt;0.011),1,0)</f>
        <v>1</v>
      </c>
    </row>
    <row r="1466" customFormat="false" ht="15" hidden="false" customHeight="false" outlineLevel="0" collapsed="false">
      <c r="A1466" s="0" t="s">
        <v>15</v>
      </c>
      <c r="B1466" s="0" t="s">
        <v>450</v>
      </c>
      <c r="C1466" s="0" t="s">
        <v>19</v>
      </c>
      <c r="D1466" s="0" t="s">
        <v>60</v>
      </c>
      <c r="E1466" s="0" t="n">
        <v>19</v>
      </c>
      <c r="F1466" s="0" t="n">
        <v>1</v>
      </c>
      <c r="G1466" s="0" t="n">
        <v>1</v>
      </c>
      <c r="H1466" s="0" t="n">
        <f aca="false">ROUND(F1466,0)</f>
        <v>1</v>
      </c>
      <c r="I1466" s="0" t="n">
        <v>12</v>
      </c>
      <c r="J1466" s="0" t="n">
        <v>1</v>
      </c>
      <c r="K1466" s="0" t="n">
        <v>9.5</v>
      </c>
      <c r="L1466" s="0" t="n">
        <v>-9.5</v>
      </c>
      <c r="M1466" s="0" t="n">
        <f aca="false">IF(AND(J1466&lt;&gt;"",ABS(J1466-H1466)&lt;0.011),1,0)</f>
        <v>1</v>
      </c>
    </row>
    <row r="1467" customFormat="false" ht="15" hidden="false" customHeight="false" outlineLevel="0" collapsed="false">
      <c r="A1467" s="0" t="s">
        <v>15</v>
      </c>
      <c r="B1467" s="0" t="s">
        <v>450</v>
      </c>
      <c r="C1467" s="0" t="s">
        <v>19</v>
      </c>
      <c r="D1467" s="0" t="s">
        <v>364</v>
      </c>
      <c r="E1467" s="0" t="n">
        <v>3.8</v>
      </c>
      <c r="F1467" s="0" t="n">
        <v>3</v>
      </c>
      <c r="G1467" s="0" t="n">
        <v>1</v>
      </c>
      <c r="H1467" s="0" t="n">
        <f aca="false">ROUND(F1467,0)</f>
        <v>3</v>
      </c>
      <c r="I1467" s="0" t="n">
        <v>12</v>
      </c>
      <c r="J1467" s="0" t="n">
        <v>3</v>
      </c>
      <c r="K1467" s="0" t="n">
        <v>5.7</v>
      </c>
      <c r="L1467" s="0" t="n">
        <v>-5.7</v>
      </c>
      <c r="M1467" s="0" t="n">
        <f aca="false">IF(AND(J1467&lt;&gt;"",ABS(J1467-H1467)&lt;0.011),1,0)</f>
        <v>1</v>
      </c>
    </row>
    <row r="1468" customFormat="false" ht="15" hidden="false" customHeight="false" outlineLevel="0" collapsed="false">
      <c r="A1468" s="0" t="s">
        <v>15</v>
      </c>
      <c r="B1468" s="0" t="s">
        <v>450</v>
      </c>
      <c r="C1468" s="0" t="s">
        <v>19</v>
      </c>
      <c r="D1468" s="0" t="s">
        <v>32</v>
      </c>
      <c r="E1468" s="0" t="n">
        <v>2.2</v>
      </c>
      <c r="F1468" s="0" t="n">
        <v>3</v>
      </c>
      <c r="G1468" s="0" t="n">
        <v>1</v>
      </c>
      <c r="H1468" s="0" t="n">
        <f aca="false">ROUND(F1468,0)</f>
        <v>3</v>
      </c>
      <c r="I1468" s="0" t="n">
        <v>12</v>
      </c>
      <c r="J1468" s="0" t="n">
        <v>3</v>
      </c>
      <c r="K1468" s="0" t="n">
        <v>3.3</v>
      </c>
      <c r="L1468" s="0" t="n">
        <v>-3.3</v>
      </c>
      <c r="M1468" s="0" t="n">
        <f aca="false">IF(AND(J1468&lt;&gt;"",ABS(J1468-H1468)&lt;0.011),1,0)</f>
        <v>1</v>
      </c>
    </row>
    <row r="1469" customFormat="false" ht="15" hidden="false" customHeight="false" outlineLevel="0" collapsed="false">
      <c r="A1469" s="0" t="s">
        <v>15</v>
      </c>
      <c r="B1469" s="0" t="s">
        <v>450</v>
      </c>
      <c r="C1469" s="0" t="s">
        <v>19</v>
      </c>
      <c r="D1469" s="0" t="s">
        <v>204</v>
      </c>
      <c r="E1469" s="0" t="n">
        <v>2.4</v>
      </c>
      <c r="F1469" s="0" t="n">
        <v>1</v>
      </c>
      <c r="G1469" s="0" t="n">
        <v>1</v>
      </c>
      <c r="H1469" s="0" t="n">
        <f aca="false">ROUND(F1469,0)</f>
        <v>1</v>
      </c>
      <c r="I1469" s="0" t="n">
        <v>12</v>
      </c>
      <c r="J1469" s="0" t="n">
        <v>1</v>
      </c>
      <c r="K1469" s="0" t="n">
        <v>1.2</v>
      </c>
      <c r="L1469" s="0" t="n">
        <v>-1.2</v>
      </c>
      <c r="M1469" s="0" t="n">
        <f aca="false">IF(AND(J1469&lt;&gt;"",ABS(J1469-H1469)&lt;0.011),1,0)</f>
        <v>1</v>
      </c>
    </row>
    <row r="1470" customFormat="false" ht="15" hidden="false" customHeight="false" outlineLevel="0" collapsed="false">
      <c r="A1470" s="0" t="s">
        <v>15</v>
      </c>
      <c r="B1470" s="0" t="s">
        <v>450</v>
      </c>
      <c r="C1470" s="0" t="s">
        <v>19</v>
      </c>
      <c r="D1470" s="0" t="s">
        <v>169</v>
      </c>
      <c r="E1470" s="0" t="n">
        <v>10.9</v>
      </c>
      <c r="F1470" s="0" t="n">
        <v>1</v>
      </c>
      <c r="G1470" s="0" t="n">
        <v>1</v>
      </c>
      <c r="H1470" s="0" t="n">
        <f aca="false">ROUND(F1470,0)</f>
        <v>1</v>
      </c>
      <c r="I1470" s="0" t="n">
        <v>12</v>
      </c>
      <c r="J1470" s="0" t="n">
        <v>1</v>
      </c>
      <c r="K1470" s="0" t="n">
        <v>5.45</v>
      </c>
      <c r="L1470" s="0" t="n">
        <v>-5.45</v>
      </c>
      <c r="M1470" s="0" t="n">
        <f aca="false">IF(AND(J1470&lt;&gt;"",ABS(J1470-H1470)&lt;0.011),1,0)</f>
        <v>1</v>
      </c>
    </row>
    <row r="1471" customFormat="false" ht="15" hidden="false" customHeight="false" outlineLevel="0" collapsed="false">
      <c r="A1471" s="0" t="s">
        <v>15</v>
      </c>
      <c r="B1471" s="0" t="s">
        <v>450</v>
      </c>
      <c r="C1471" s="0" t="s">
        <v>19</v>
      </c>
      <c r="D1471" s="0" t="s">
        <v>50</v>
      </c>
      <c r="E1471" s="0" t="n">
        <v>18.6</v>
      </c>
      <c r="F1471" s="0" t="n">
        <v>3</v>
      </c>
      <c r="G1471" s="0" t="n">
        <v>1</v>
      </c>
      <c r="H1471" s="0" t="n">
        <f aca="false">ROUND(F1471,0)</f>
        <v>3</v>
      </c>
      <c r="I1471" s="0" t="n">
        <v>12</v>
      </c>
      <c r="J1471" s="0" t="n">
        <v>3</v>
      </c>
      <c r="K1471" s="0" t="n">
        <v>27.9</v>
      </c>
      <c r="L1471" s="0" t="n">
        <v>-27.9</v>
      </c>
      <c r="M1471" s="0" t="n">
        <f aca="false">IF(AND(J1471&lt;&gt;"",ABS(J1471-H1471)&lt;0.011),1,0)</f>
        <v>1</v>
      </c>
    </row>
    <row r="1472" customFormat="false" ht="15" hidden="false" customHeight="false" outlineLevel="0" collapsed="false">
      <c r="A1472" s="0" t="s">
        <v>15</v>
      </c>
      <c r="B1472" s="0" t="s">
        <v>450</v>
      </c>
      <c r="C1472" s="0" t="s">
        <v>19</v>
      </c>
      <c r="D1472" s="0" t="s">
        <v>116</v>
      </c>
      <c r="E1472" s="0" t="n">
        <v>13.4</v>
      </c>
      <c r="F1472" s="0" t="n">
        <v>1</v>
      </c>
      <c r="G1472" s="0" t="n">
        <v>1</v>
      </c>
      <c r="H1472" s="0" t="n">
        <f aca="false">ROUND(F1472,0)</f>
        <v>1</v>
      </c>
      <c r="I1472" s="0" t="n">
        <v>12</v>
      </c>
      <c r="J1472" s="0" t="n">
        <v>1</v>
      </c>
      <c r="K1472" s="0" t="n">
        <v>6.7</v>
      </c>
      <c r="L1472" s="0" t="n">
        <v>-6.7</v>
      </c>
      <c r="M1472" s="0" t="n">
        <f aca="false">IF(AND(J1472&lt;&gt;"",ABS(J1472-H1472)&lt;0.011),1,0)</f>
        <v>1</v>
      </c>
    </row>
    <row r="1473" customFormat="false" ht="15" hidden="false" customHeight="false" outlineLevel="0" collapsed="false">
      <c r="A1473" s="0" t="s">
        <v>15</v>
      </c>
      <c r="B1473" s="0" t="s">
        <v>450</v>
      </c>
      <c r="C1473" s="0" t="s">
        <v>19</v>
      </c>
      <c r="D1473" s="0" t="s">
        <v>23</v>
      </c>
      <c r="E1473" s="0" t="n">
        <v>5.9</v>
      </c>
      <c r="F1473" s="0" t="n">
        <v>1</v>
      </c>
      <c r="G1473" s="0" t="n">
        <v>1</v>
      </c>
      <c r="H1473" s="0" t="n">
        <f aca="false">ROUND(F1473,0)</f>
        <v>1</v>
      </c>
      <c r="I1473" s="0" t="n">
        <v>12</v>
      </c>
      <c r="J1473" s="0" t="n">
        <v>1</v>
      </c>
      <c r="K1473" s="0" t="n">
        <v>2.95</v>
      </c>
      <c r="L1473" s="0" t="n">
        <v>-2.95</v>
      </c>
      <c r="M1473" s="0" t="n">
        <f aca="false">IF(AND(J1473&lt;&gt;"",ABS(J1473-H1473)&lt;0.011),1,0)</f>
        <v>1</v>
      </c>
    </row>
    <row r="1474" customFormat="false" ht="15" hidden="false" customHeight="false" outlineLevel="0" collapsed="false">
      <c r="A1474" s="0" t="s">
        <v>15</v>
      </c>
      <c r="B1474" s="0" t="s">
        <v>450</v>
      </c>
      <c r="C1474" s="0" t="s">
        <v>19</v>
      </c>
      <c r="D1474" s="0" t="s">
        <v>225</v>
      </c>
      <c r="E1474" s="0" t="n">
        <v>16.4</v>
      </c>
      <c r="F1474" s="0" t="n">
        <v>1</v>
      </c>
      <c r="G1474" s="0" t="n">
        <v>1</v>
      </c>
      <c r="H1474" s="0" t="n">
        <f aca="false">ROUND(F1474,0)</f>
        <v>1</v>
      </c>
      <c r="I1474" s="0" t="n">
        <v>12</v>
      </c>
      <c r="J1474" s="0" t="n">
        <v>1</v>
      </c>
      <c r="K1474" s="0" t="n">
        <v>8.2</v>
      </c>
      <c r="L1474" s="0" t="n">
        <v>-8.2</v>
      </c>
      <c r="M1474" s="0" t="n">
        <f aca="false">IF(AND(J1474&lt;&gt;"",ABS(J1474-H1474)&lt;0.011),1,0)</f>
        <v>1</v>
      </c>
    </row>
    <row r="1475" customFormat="false" ht="15" hidden="false" customHeight="false" outlineLevel="0" collapsed="false">
      <c r="A1475" s="0" t="s">
        <v>15</v>
      </c>
      <c r="B1475" s="0" t="s">
        <v>450</v>
      </c>
      <c r="C1475" s="0" t="s">
        <v>451</v>
      </c>
      <c r="D1475" s="0" t="s">
        <v>45</v>
      </c>
      <c r="E1475" s="0" t="n">
        <v>18.6</v>
      </c>
      <c r="F1475" s="0" t="n">
        <v>1</v>
      </c>
      <c r="G1475" s="0" t="n">
        <v>1</v>
      </c>
      <c r="H1475" s="0" t="n">
        <f aca="false">ROUND(F1475,0)</f>
        <v>1</v>
      </c>
      <c r="I1475" s="0" t="n">
        <v>7</v>
      </c>
      <c r="J1475" s="0" t="n">
        <v>1</v>
      </c>
      <c r="K1475" s="0" t="n">
        <v>9.3</v>
      </c>
      <c r="L1475" s="0" t="n">
        <v>-9.3</v>
      </c>
      <c r="M1475" s="0" t="n">
        <f aca="false">IF(AND(J1475&lt;&gt;"",ABS(J1475-H1475)&lt;0.011),1,0)</f>
        <v>1</v>
      </c>
    </row>
    <row r="1476" customFormat="false" ht="15" hidden="false" customHeight="false" outlineLevel="0" collapsed="false">
      <c r="A1476" s="0" t="s">
        <v>15</v>
      </c>
      <c r="B1476" s="0" t="s">
        <v>450</v>
      </c>
      <c r="C1476" s="0" t="s">
        <v>451</v>
      </c>
      <c r="D1476" s="0" t="s">
        <v>115</v>
      </c>
      <c r="E1476" s="0" t="n">
        <v>2.9</v>
      </c>
      <c r="F1476" s="0" t="n">
        <v>1</v>
      </c>
      <c r="G1476" s="0" t="n">
        <v>1</v>
      </c>
      <c r="H1476" s="0" t="n">
        <f aca="false">ROUND(F1476,0)</f>
        <v>1</v>
      </c>
      <c r="I1476" s="0" t="n">
        <v>7</v>
      </c>
      <c r="J1476" s="0" t="n">
        <v>1</v>
      </c>
      <c r="K1476" s="0" t="n">
        <v>1.45</v>
      </c>
      <c r="L1476" s="0" t="n">
        <v>-1.45</v>
      </c>
      <c r="M1476" s="0" t="n">
        <f aca="false">IF(AND(J1476&lt;&gt;"",ABS(J1476-H1476)&lt;0.011),1,0)</f>
        <v>1</v>
      </c>
    </row>
    <row r="1477" customFormat="false" ht="15" hidden="false" customHeight="false" outlineLevel="0" collapsed="false">
      <c r="A1477" s="0" t="s">
        <v>15</v>
      </c>
      <c r="B1477" s="0" t="s">
        <v>450</v>
      </c>
      <c r="C1477" s="0" t="s">
        <v>451</v>
      </c>
      <c r="D1477" s="0" t="s">
        <v>33</v>
      </c>
      <c r="E1477" s="0" t="n">
        <v>3.9</v>
      </c>
      <c r="F1477" s="0" t="n">
        <v>1</v>
      </c>
      <c r="G1477" s="0" t="n">
        <v>1</v>
      </c>
      <c r="H1477" s="0" t="n">
        <f aca="false">ROUND(F1477,0)</f>
        <v>1</v>
      </c>
      <c r="I1477" s="0" t="n">
        <v>7</v>
      </c>
      <c r="J1477" s="0" t="n">
        <v>1</v>
      </c>
      <c r="K1477" s="0" t="n">
        <v>1.95</v>
      </c>
      <c r="L1477" s="0" t="n">
        <v>-1.95</v>
      </c>
      <c r="M1477" s="0" t="n">
        <f aca="false">IF(AND(J1477&lt;&gt;"",ABS(J1477-H1477)&lt;0.011),1,0)</f>
        <v>1</v>
      </c>
    </row>
    <row r="1478" customFormat="false" ht="15" hidden="false" customHeight="false" outlineLevel="0" collapsed="false">
      <c r="A1478" s="0" t="s">
        <v>15</v>
      </c>
      <c r="B1478" s="0" t="s">
        <v>450</v>
      </c>
      <c r="C1478" s="0" t="s">
        <v>451</v>
      </c>
      <c r="D1478" s="0" t="s">
        <v>237</v>
      </c>
      <c r="E1478" s="0" t="n">
        <v>3.2</v>
      </c>
      <c r="F1478" s="0" t="n">
        <v>1</v>
      </c>
      <c r="G1478" s="0" t="n">
        <v>1</v>
      </c>
      <c r="H1478" s="0" t="n">
        <f aca="false">ROUND(F1478,0)</f>
        <v>1</v>
      </c>
      <c r="I1478" s="0" t="n">
        <v>7</v>
      </c>
      <c r="J1478" s="0" t="n">
        <v>1</v>
      </c>
      <c r="K1478" s="0" t="n">
        <v>1.6</v>
      </c>
      <c r="L1478" s="0" t="n">
        <v>-1.6</v>
      </c>
      <c r="M1478" s="0" t="n">
        <f aca="false">IF(AND(J1478&lt;&gt;"",ABS(J1478-H1478)&lt;0.011),1,0)</f>
        <v>1</v>
      </c>
    </row>
    <row r="1479" customFormat="false" ht="15" hidden="false" customHeight="false" outlineLevel="0" collapsed="false">
      <c r="A1479" s="0" t="s">
        <v>15</v>
      </c>
      <c r="B1479" s="0" t="s">
        <v>450</v>
      </c>
      <c r="C1479" s="0" t="s">
        <v>451</v>
      </c>
      <c r="D1479" s="0" t="s">
        <v>285</v>
      </c>
      <c r="E1479" s="0" t="n">
        <v>6.1</v>
      </c>
      <c r="F1479" s="0" t="n">
        <v>1</v>
      </c>
      <c r="G1479" s="0" t="n">
        <v>1</v>
      </c>
      <c r="H1479" s="0" t="n">
        <f aca="false">ROUND(F1479,0)</f>
        <v>1</v>
      </c>
      <c r="I1479" s="0" t="n">
        <v>7</v>
      </c>
      <c r="J1479" s="0" t="n">
        <v>1</v>
      </c>
      <c r="K1479" s="0" t="n">
        <v>3.05</v>
      </c>
      <c r="L1479" s="0" t="n">
        <v>-3.05</v>
      </c>
      <c r="M1479" s="0" t="n">
        <f aca="false">IF(AND(J1479&lt;&gt;"",ABS(J1479-H1479)&lt;0.011),1,0)</f>
        <v>1</v>
      </c>
    </row>
    <row r="1480" customFormat="false" ht="15" hidden="false" customHeight="false" outlineLevel="0" collapsed="false">
      <c r="A1480" s="0" t="s">
        <v>15</v>
      </c>
      <c r="B1480" s="0" t="s">
        <v>450</v>
      </c>
      <c r="C1480" s="0" t="s">
        <v>451</v>
      </c>
      <c r="D1480" s="0" t="s">
        <v>184</v>
      </c>
      <c r="E1480" s="0" t="n">
        <v>8.9</v>
      </c>
      <c r="F1480" s="0" t="n">
        <v>1</v>
      </c>
      <c r="G1480" s="0" t="n">
        <v>1</v>
      </c>
      <c r="H1480" s="0" t="n">
        <f aca="false">ROUND(F1480,0)</f>
        <v>1</v>
      </c>
      <c r="I1480" s="0" t="n">
        <v>7</v>
      </c>
      <c r="J1480" s="0" t="n">
        <v>1</v>
      </c>
      <c r="K1480" s="0" t="n">
        <v>4.45</v>
      </c>
      <c r="L1480" s="0" t="n">
        <v>-4.45</v>
      </c>
      <c r="M1480" s="0" t="n">
        <f aca="false">IF(AND(J1480&lt;&gt;"",ABS(J1480-H1480)&lt;0.011),1,0)</f>
        <v>1</v>
      </c>
    </row>
    <row r="1481" customFormat="false" ht="15" hidden="false" customHeight="false" outlineLevel="0" collapsed="false">
      <c r="A1481" s="0" t="s">
        <v>15</v>
      </c>
      <c r="B1481" s="0" t="s">
        <v>450</v>
      </c>
      <c r="C1481" s="0" t="s">
        <v>451</v>
      </c>
      <c r="D1481" s="0" t="s">
        <v>35</v>
      </c>
      <c r="E1481" s="0" t="n">
        <v>7.2</v>
      </c>
      <c r="F1481" s="0" t="n">
        <v>3</v>
      </c>
      <c r="G1481" s="0" t="n">
        <v>1</v>
      </c>
      <c r="H1481" s="0" t="n">
        <f aca="false">ROUND(F1481,0)</f>
        <v>3</v>
      </c>
      <c r="I1481" s="0" t="n">
        <v>7</v>
      </c>
      <c r="J1481" s="0" t="n">
        <v>3</v>
      </c>
      <c r="K1481" s="0" t="n">
        <v>10.8</v>
      </c>
      <c r="L1481" s="0" t="n">
        <v>-10.8</v>
      </c>
      <c r="M1481" s="0" t="n">
        <f aca="false">IF(AND(J1481&lt;&gt;"",ABS(J1481-H1481)&lt;0.011),1,0)</f>
        <v>1</v>
      </c>
    </row>
    <row r="1482" customFormat="false" ht="15" hidden="false" customHeight="false" outlineLevel="0" collapsed="false">
      <c r="A1482" s="0" t="s">
        <v>15</v>
      </c>
      <c r="B1482" s="0" t="s">
        <v>450</v>
      </c>
      <c r="C1482" s="0" t="s">
        <v>451</v>
      </c>
      <c r="D1482" s="0" t="s">
        <v>76</v>
      </c>
      <c r="E1482" s="0" t="n">
        <v>18.6</v>
      </c>
      <c r="F1482" s="0" t="n">
        <v>1</v>
      </c>
      <c r="G1482" s="0" t="n">
        <v>1</v>
      </c>
      <c r="H1482" s="0" t="n">
        <f aca="false">ROUND(F1482,0)</f>
        <v>1</v>
      </c>
      <c r="I1482" s="0" t="n">
        <v>7</v>
      </c>
      <c r="J1482" s="0" t="n">
        <v>1</v>
      </c>
      <c r="K1482" s="0" t="n">
        <v>9.3</v>
      </c>
      <c r="L1482" s="0" t="n">
        <v>-9.3</v>
      </c>
      <c r="M1482" s="0" t="n">
        <f aca="false">IF(AND(J1482&lt;&gt;"",ABS(J1482-H1482)&lt;0.011),1,0)</f>
        <v>1</v>
      </c>
    </row>
    <row r="1483" customFormat="false" ht="15" hidden="false" customHeight="false" outlineLevel="0" collapsed="false">
      <c r="A1483" s="0" t="s">
        <v>15</v>
      </c>
      <c r="B1483" s="0" t="s">
        <v>452</v>
      </c>
      <c r="C1483" s="0" t="s">
        <v>19</v>
      </c>
      <c r="D1483" s="0" t="s">
        <v>108</v>
      </c>
      <c r="E1483" s="0" t="n">
        <v>4.7</v>
      </c>
      <c r="F1483" s="0" t="n">
        <v>1</v>
      </c>
      <c r="G1483" s="0" t="n">
        <v>1</v>
      </c>
      <c r="H1483" s="0" t="n">
        <f aca="false">ROUND(F1483,0)</f>
        <v>1</v>
      </c>
      <c r="I1483" s="0" t="n">
        <v>12</v>
      </c>
      <c r="J1483" s="0" t="n">
        <v>1</v>
      </c>
      <c r="K1483" s="0" t="n">
        <v>2.35</v>
      </c>
      <c r="L1483" s="0" t="n">
        <v>-2.35</v>
      </c>
      <c r="M1483" s="0" t="n">
        <f aca="false">IF(AND(J1483&lt;&gt;"",ABS(J1483-H1483)&lt;0.011),1,0)</f>
        <v>1</v>
      </c>
    </row>
    <row r="1484" customFormat="false" ht="15" hidden="false" customHeight="false" outlineLevel="0" collapsed="false">
      <c r="A1484" s="0" t="s">
        <v>15</v>
      </c>
      <c r="B1484" s="0" t="s">
        <v>452</v>
      </c>
      <c r="C1484" s="0" t="s">
        <v>19</v>
      </c>
      <c r="D1484" s="0" t="s">
        <v>105</v>
      </c>
      <c r="E1484" s="0" t="n">
        <v>2.9</v>
      </c>
      <c r="F1484" s="0" t="n">
        <v>1</v>
      </c>
      <c r="G1484" s="0" t="n">
        <v>1</v>
      </c>
      <c r="H1484" s="0" t="n">
        <f aca="false">ROUND(F1484,0)</f>
        <v>1</v>
      </c>
      <c r="I1484" s="0" t="n">
        <v>12</v>
      </c>
      <c r="J1484" s="0" t="n">
        <v>1</v>
      </c>
      <c r="K1484" s="0" t="n">
        <v>1.45</v>
      </c>
      <c r="L1484" s="0" t="n">
        <v>-1.45</v>
      </c>
      <c r="M1484" s="0" t="n">
        <f aca="false">IF(AND(J1484&lt;&gt;"",ABS(J1484-H1484)&lt;0.011),1,0)</f>
        <v>1</v>
      </c>
    </row>
    <row r="1485" customFormat="false" ht="15" hidden="false" customHeight="false" outlineLevel="0" collapsed="false">
      <c r="A1485" s="0" t="s">
        <v>15</v>
      </c>
      <c r="B1485" s="0" t="s">
        <v>452</v>
      </c>
      <c r="C1485" s="0" t="s">
        <v>19</v>
      </c>
      <c r="D1485" s="0" t="s">
        <v>91</v>
      </c>
      <c r="E1485" s="0" t="n">
        <v>15.6</v>
      </c>
      <c r="F1485" s="0" t="n">
        <v>1</v>
      </c>
      <c r="G1485" s="0" t="n">
        <v>1</v>
      </c>
      <c r="H1485" s="0" t="n">
        <f aca="false">ROUND(F1485,0)</f>
        <v>1</v>
      </c>
      <c r="I1485" s="0" t="n">
        <v>12</v>
      </c>
      <c r="J1485" s="0" t="n">
        <v>1</v>
      </c>
      <c r="K1485" s="0" t="n">
        <v>7.8</v>
      </c>
      <c r="L1485" s="0" t="n">
        <v>-7.8</v>
      </c>
      <c r="M1485" s="0" t="n">
        <f aca="false">IF(AND(J1485&lt;&gt;"",ABS(J1485-H1485)&lt;0.011),1,0)</f>
        <v>1</v>
      </c>
    </row>
    <row r="1486" customFormat="false" ht="15" hidden="false" customHeight="false" outlineLevel="0" collapsed="false">
      <c r="A1486" s="0" t="s">
        <v>15</v>
      </c>
      <c r="B1486" s="0" t="s">
        <v>452</v>
      </c>
      <c r="C1486" s="0" t="s">
        <v>19</v>
      </c>
      <c r="D1486" s="0" t="s">
        <v>267</v>
      </c>
      <c r="E1486" s="0" t="n">
        <v>30</v>
      </c>
      <c r="F1486" s="0" t="n">
        <v>1</v>
      </c>
      <c r="G1486" s="0" t="n">
        <v>1</v>
      </c>
      <c r="H1486" s="0" t="n">
        <f aca="false">ROUND(F1486,0)</f>
        <v>1</v>
      </c>
      <c r="I1486" s="0" t="n">
        <v>12</v>
      </c>
      <c r="J1486" s="0" t="n">
        <v>1</v>
      </c>
      <c r="K1486" s="0" t="n">
        <v>15</v>
      </c>
      <c r="L1486" s="0" t="n">
        <v>-15</v>
      </c>
      <c r="M1486" s="0" t="n">
        <f aca="false">IF(AND(J1486&lt;&gt;"",ABS(J1486-H1486)&lt;0.011),1,0)</f>
        <v>1</v>
      </c>
    </row>
    <row r="1487" customFormat="false" ht="15" hidden="false" customHeight="false" outlineLevel="0" collapsed="false">
      <c r="A1487" s="0" t="s">
        <v>15</v>
      </c>
      <c r="B1487" s="0" t="s">
        <v>452</v>
      </c>
      <c r="C1487" s="0" t="s">
        <v>19</v>
      </c>
      <c r="D1487" s="0" t="s">
        <v>159</v>
      </c>
      <c r="E1487" s="0" t="n">
        <v>19.9</v>
      </c>
      <c r="F1487" s="0" t="n">
        <v>1</v>
      </c>
      <c r="G1487" s="0" t="n">
        <v>1</v>
      </c>
      <c r="H1487" s="0" t="n">
        <f aca="false">ROUND(F1487,0)</f>
        <v>1</v>
      </c>
      <c r="I1487" s="0" t="n">
        <v>12</v>
      </c>
      <c r="J1487" s="0" t="n">
        <v>1</v>
      </c>
      <c r="K1487" s="0" t="n">
        <v>9.95</v>
      </c>
      <c r="L1487" s="0" t="n">
        <v>-9.95</v>
      </c>
      <c r="M1487" s="0" t="n">
        <f aca="false">IF(AND(J1487&lt;&gt;"",ABS(J1487-H1487)&lt;0.011),1,0)</f>
        <v>1</v>
      </c>
    </row>
    <row r="1488" customFormat="false" ht="15" hidden="false" customHeight="false" outlineLevel="0" collapsed="false">
      <c r="A1488" s="0" t="s">
        <v>15</v>
      </c>
      <c r="B1488" s="0" t="s">
        <v>452</v>
      </c>
      <c r="C1488" s="0" t="s">
        <v>453</v>
      </c>
      <c r="D1488" s="0" t="s">
        <v>253</v>
      </c>
      <c r="E1488" s="0" t="n">
        <v>6.9</v>
      </c>
      <c r="F1488" s="0" t="n">
        <v>1</v>
      </c>
      <c r="G1488" s="0" t="n">
        <v>1</v>
      </c>
      <c r="H1488" s="0" t="n">
        <f aca="false">ROUND(F1488,0)</f>
        <v>1</v>
      </c>
      <c r="I1488" s="0" t="n">
        <v>17</v>
      </c>
      <c r="J1488" s="0" t="n">
        <v>1</v>
      </c>
      <c r="K1488" s="0" t="n">
        <v>1.38</v>
      </c>
      <c r="L1488" s="0" t="n">
        <v>-5.52</v>
      </c>
      <c r="M1488" s="0" t="n">
        <f aca="false">IF(AND(J1488&lt;&gt;"",ABS(J1488-H1488)&lt;0.011),1,0)</f>
        <v>1</v>
      </c>
    </row>
    <row r="1489" customFormat="false" ht="15" hidden="false" customHeight="false" outlineLevel="0" collapsed="false">
      <c r="A1489" s="0" t="s">
        <v>15</v>
      </c>
      <c r="B1489" s="0" t="s">
        <v>452</v>
      </c>
      <c r="C1489" s="0" t="s">
        <v>453</v>
      </c>
      <c r="D1489" s="0" t="s">
        <v>48</v>
      </c>
      <c r="E1489" s="0" t="n">
        <v>6.9</v>
      </c>
      <c r="F1489" s="0" t="n">
        <v>1</v>
      </c>
      <c r="G1489" s="0" t="n">
        <v>1</v>
      </c>
      <c r="H1489" s="0" t="n">
        <f aca="false">ROUND(F1489,0)</f>
        <v>1</v>
      </c>
      <c r="I1489" s="0" t="n">
        <v>17</v>
      </c>
      <c r="J1489" s="0" t="n">
        <v>1</v>
      </c>
      <c r="K1489" s="0" t="n">
        <v>1.38</v>
      </c>
      <c r="L1489" s="0" t="n">
        <v>-5.52</v>
      </c>
      <c r="M1489" s="0" t="n">
        <f aca="false">IF(AND(J1489&lt;&gt;"",ABS(J1489-H1489)&lt;0.011),1,0)</f>
        <v>1</v>
      </c>
    </row>
    <row r="1490" customFormat="false" ht="15" hidden="false" customHeight="false" outlineLevel="0" collapsed="false">
      <c r="A1490" s="0" t="s">
        <v>15</v>
      </c>
      <c r="B1490" s="0" t="s">
        <v>452</v>
      </c>
      <c r="C1490" s="0" t="s">
        <v>453</v>
      </c>
      <c r="D1490" s="0" t="s">
        <v>181</v>
      </c>
      <c r="E1490" s="0" t="n">
        <v>1.8</v>
      </c>
      <c r="F1490" s="0" t="n">
        <v>3</v>
      </c>
      <c r="G1490" s="0" t="n">
        <v>1</v>
      </c>
      <c r="H1490" s="0" t="n">
        <f aca="false">ROUND(F1490,0)</f>
        <v>3</v>
      </c>
      <c r="I1490" s="0" t="n">
        <v>17</v>
      </c>
      <c r="J1490" s="0" t="n">
        <v>3</v>
      </c>
      <c r="K1490" s="0" t="n">
        <v>1.08</v>
      </c>
      <c r="L1490" s="0" t="n">
        <v>-4.32</v>
      </c>
      <c r="M1490" s="0" t="n">
        <f aca="false">IF(AND(J1490&lt;&gt;"",ABS(J1490-H1490)&lt;0.011),1,0)</f>
        <v>1</v>
      </c>
    </row>
    <row r="1491" customFormat="false" ht="15" hidden="false" customHeight="false" outlineLevel="0" collapsed="false">
      <c r="A1491" s="0" t="s">
        <v>15</v>
      </c>
      <c r="B1491" s="0" t="s">
        <v>452</v>
      </c>
      <c r="C1491" s="0" t="s">
        <v>453</v>
      </c>
      <c r="D1491" s="0" t="s">
        <v>161</v>
      </c>
      <c r="E1491" s="0" t="n">
        <v>5.2</v>
      </c>
      <c r="F1491" s="0" t="n">
        <v>1</v>
      </c>
      <c r="G1491" s="0" t="n">
        <v>1</v>
      </c>
      <c r="H1491" s="0" t="n">
        <f aca="false">ROUND(F1491,0)</f>
        <v>1</v>
      </c>
      <c r="I1491" s="0" t="n">
        <v>17</v>
      </c>
      <c r="J1491" s="0" t="n">
        <v>1</v>
      </c>
      <c r="K1491" s="0" t="n">
        <v>1.04</v>
      </c>
      <c r="L1491" s="0" t="n">
        <v>-4.16</v>
      </c>
      <c r="M1491" s="0" t="n">
        <f aca="false">IF(AND(J1491&lt;&gt;"",ABS(J1491-H1491)&lt;0.011),1,0)</f>
        <v>1</v>
      </c>
    </row>
    <row r="1492" customFormat="false" ht="15" hidden="false" customHeight="false" outlineLevel="0" collapsed="false">
      <c r="A1492" s="0" t="s">
        <v>15</v>
      </c>
      <c r="B1492" s="0" t="s">
        <v>452</v>
      </c>
      <c r="C1492" s="0" t="s">
        <v>453</v>
      </c>
      <c r="D1492" s="0" t="s">
        <v>108</v>
      </c>
      <c r="E1492" s="0" t="n">
        <v>4.7</v>
      </c>
      <c r="F1492" s="0" t="n">
        <v>1</v>
      </c>
      <c r="G1492" s="0" t="n">
        <v>1</v>
      </c>
      <c r="H1492" s="0" t="n">
        <f aca="false">ROUND(F1492,0)</f>
        <v>1</v>
      </c>
      <c r="I1492" s="0" t="n">
        <v>17</v>
      </c>
      <c r="J1492" s="0" t="n">
        <v>1</v>
      </c>
      <c r="K1492" s="0" t="n">
        <v>0.94</v>
      </c>
      <c r="L1492" s="0" t="n">
        <v>-3.76</v>
      </c>
      <c r="M1492" s="0" t="n">
        <f aca="false">IF(AND(J1492&lt;&gt;"",ABS(J1492-H1492)&lt;0.011),1,0)</f>
        <v>1</v>
      </c>
    </row>
    <row r="1493" customFormat="false" ht="15" hidden="false" customHeight="false" outlineLevel="0" collapsed="false">
      <c r="A1493" s="0" t="s">
        <v>15</v>
      </c>
      <c r="B1493" s="0" t="s">
        <v>452</v>
      </c>
      <c r="C1493" s="0" t="s">
        <v>453</v>
      </c>
      <c r="D1493" s="0" t="s">
        <v>87</v>
      </c>
      <c r="E1493" s="0" t="n">
        <v>19.9</v>
      </c>
      <c r="F1493" s="0" t="n">
        <v>1</v>
      </c>
      <c r="G1493" s="0" t="n">
        <v>1</v>
      </c>
      <c r="H1493" s="0" t="n">
        <f aca="false">ROUND(F1493,0)</f>
        <v>1</v>
      </c>
      <c r="I1493" s="0" t="n">
        <v>17</v>
      </c>
      <c r="J1493" s="0" t="n">
        <v>1</v>
      </c>
      <c r="K1493" s="0" t="n">
        <v>3.98</v>
      </c>
      <c r="L1493" s="0" t="n">
        <v>-15.92</v>
      </c>
      <c r="M1493" s="0" t="n">
        <f aca="false">IF(AND(J1493&lt;&gt;"",ABS(J1493-H1493)&lt;0.011),1,0)</f>
        <v>1</v>
      </c>
    </row>
    <row r="1494" customFormat="false" ht="15" hidden="false" customHeight="false" outlineLevel="0" collapsed="false">
      <c r="A1494" s="0" t="s">
        <v>15</v>
      </c>
      <c r="B1494" s="0" t="s">
        <v>452</v>
      </c>
      <c r="C1494" s="0" t="s">
        <v>453</v>
      </c>
      <c r="D1494" s="0" t="s">
        <v>88</v>
      </c>
      <c r="E1494" s="0" t="n">
        <v>3.9</v>
      </c>
      <c r="F1494" s="0" t="n">
        <v>2</v>
      </c>
      <c r="G1494" s="0" t="n">
        <v>1</v>
      </c>
      <c r="H1494" s="0" t="n">
        <f aca="false">ROUND(F1494,0)</f>
        <v>2</v>
      </c>
      <c r="I1494" s="0" t="n">
        <v>17</v>
      </c>
      <c r="J1494" s="0" t="n">
        <v>2</v>
      </c>
      <c r="K1494" s="0" t="n">
        <v>1.56</v>
      </c>
      <c r="L1494" s="0" t="n">
        <v>-6.24</v>
      </c>
      <c r="M1494" s="0" t="n">
        <f aca="false">IF(AND(J1494&lt;&gt;"",ABS(J1494-H1494)&lt;0.011),1,0)</f>
        <v>1</v>
      </c>
    </row>
    <row r="1495" customFormat="false" ht="15" hidden="false" customHeight="false" outlineLevel="0" collapsed="false">
      <c r="A1495" s="0" t="s">
        <v>15</v>
      </c>
      <c r="B1495" s="0" t="s">
        <v>452</v>
      </c>
      <c r="C1495" s="0" t="s">
        <v>453</v>
      </c>
      <c r="D1495" s="0" t="s">
        <v>222</v>
      </c>
      <c r="E1495" s="0" t="n">
        <v>5.8</v>
      </c>
      <c r="F1495" s="0" t="n">
        <v>1</v>
      </c>
      <c r="G1495" s="0" t="n">
        <v>1</v>
      </c>
      <c r="H1495" s="0" t="n">
        <f aca="false">ROUND(F1495,0)</f>
        <v>1</v>
      </c>
      <c r="I1495" s="0" t="n">
        <v>17</v>
      </c>
      <c r="J1495" s="0" t="n">
        <v>1</v>
      </c>
      <c r="K1495" s="0" t="n">
        <v>1.16</v>
      </c>
      <c r="L1495" s="0" t="n">
        <v>-4.64</v>
      </c>
      <c r="M1495" s="0" t="n">
        <f aca="false">IF(AND(J1495&lt;&gt;"",ABS(J1495-H1495)&lt;0.011),1,0)</f>
        <v>1</v>
      </c>
    </row>
    <row r="1496" customFormat="false" ht="15" hidden="false" customHeight="false" outlineLevel="0" collapsed="false">
      <c r="A1496" s="0" t="s">
        <v>15</v>
      </c>
      <c r="B1496" s="0" t="s">
        <v>452</v>
      </c>
      <c r="C1496" s="0" t="s">
        <v>453</v>
      </c>
      <c r="D1496" s="0" t="s">
        <v>41</v>
      </c>
      <c r="E1496" s="0" t="n">
        <v>3.9</v>
      </c>
      <c r="F1496" s="0" t="n">
        <v>1</v>
      </c>
      <c r="G1496" s="0" t="n">
        <v>1</v>
      </c>
      <c r="H1496" s="0" t="n">
        <f aca="false">ROUND(F1496,0)</f>
        <v>1</v>
      </c>
      <c r="I1496" s="0" t="n">
        <v>17</v>
      </c>
      <c r="J1496" s="0" t="n">
        <v>1</v>
      </c>
      <c r="K1496" s="0" t="n">
        <v>0.78</v>
      </c>
      <c r="L1496" s="0" t="n">
        <v>-3.12</v>
      </c>
      <c r="M1496" s="0" t="n">
        <f aca="false">IF(AND(J1496&lt;&gt;"",ABS(J1496-H1496)&lt;0.011),1,0)</f>
        <v>1</v>
      </c>
    </row>
    <row r="1497" customFormat="false" ht="15" hidden="false" customHeight="false" outlineLevel="0" collapsed="false">
      <c r="A1497" s="0" t="s">
        <v>15</v>
      </c>
      <c r="B1497" s="0" t="s">
        <v>452</v>
      </c>
      <c r="C1497" s="0" t="s">
        <v>453</v>
      </c>
      <c r="D1497" s="0" t="s">
        <v>67</v>
      </c>
      <c r="E1497" s="0" t="n">
        <v>4.2</v>
      </c>
      <c r="F1497" s="0" t="n">
        <v>1</v>
      </c>
      <c r="G1497" s="0" t="n">
        <v>1</v>
      </c>
      <c r="H1497" s="0" t="n">
        <f aca="false">ROUND(F1497,0)</f>
        <v>1</v>
      </c>
      <c r="I1497" s="0" t="n">
        <v>17</v>
      </c>
      <c r="J1497" s="0" t="n">
        <v>1</v>
      </c>
      <c r="K1497" s="0" t="n">
        <v>0.84</v>
      </c>
      <c r="L1497" s="0" t="n">
        <v>-3.36</v>
      </c>
      <c r="M1497" s="0" t="n">
        <f aca="false">IF(AND(J1497&lt;&gt;"",ABS(J1497-H1497)&lt;0.011),1,0)</f>
        <v>1</v>
      </c>
    </row>
    <row r="1498" customFormat="false" ht="15" hidden="false" customHeight="false" outlineLevel="0" collapsed="false">
      <c r="A1498" s="0" t="s">
        <v>15</v>
      </c>
      <c r="B1498" s="0" t="s">
        <v>452</v>
      </c>
      <c r="C1498" s="0" t="s">
        <v>453</v>
      </c>
      <c r="D1498" s="0" t="s">
        <v>407</v>
      </c>
      <c r="E1498" s="0" t="n">
        <v>25</v>
      </c>
      <c r="F1498" s="0" t="n">
        <v>2</v>
      </c>
      <c r="G1498" s="0" t="n">
        <v>1</v>
      </c>
      <c r="H1498" s="0" t="n">
        <f aca="false">ROUND(F1498,0)</f>
        <v>2</v>
      </c>
      <c r="I1498" s="0" t="n">
        <v>17</v>
      </c>
      <c r="J1498" s="0" t="n">
        <v>2</v>
      </c>
      <c r="K1498" s="0" t="n">
        <v>10</v>
      </c>
      <c r="L1498" s="0" t="n">
        <v>-40</v>
      </c>
      <c r="M1498" s="0" t="n">
        <f aca="false">IF(AND(J1498&lt;&gt;"",ABS(J1498-H1498)&lt;0.011),1,0)</f>
        <v>1</v>
      </c>
    </row>
    <row r="1499" customFormat="false" ht="15" hidden="false" customHeight="false" outlineLevel="0" collapsed="false">
      <c r="A1499" s="0" t="s">
        <v>15</v>
      </c>
      <c r="B1499" s="0" t="s">
        <v>452</v>
      </c>
      <c r="C1499" s="0" t="s">
        <v>453</v>
      </c>
      <c r="D1499" s="0" t="s">
        <v>122</v>
      </c>
      <c r="E1499" s="0" t="n">
        <v>4.9</v>
      </c>
      <c r="F1499" s="0" t="n">
        <v>1</v>
      </c>
      <c r="G1499" s="0" t="n">
        <v>1</v>
      </c>
      <c r="H1499" s="0" t="n">
        <f aca="false">ROUND(F1499,0)</f>
        <v>1</v>
      </c>
      <c r="I1499" s="0" t="n">
        <v>17</v>
      </c>
      <c r="J1499" s="0" t="n">
        <v>1</v>
      </c>
      <c r="K1499" s="0" t="n">
        <v>0.98</v>
      </c>
      <c r="L1499" s="0" t="n">
        <v>-3.92</v>
      </c>
      <c r="M1499" s="0" t="n">
        <f aca="false">IF(AND(J1499&lt;&gt;"",ABS(J1499-H1499)&lt;0.011),1,0)</f>
        <v>1</v>
      </c>
    </row>
    <row r="1500" customFormat="false" ht="15" hidden="false" customHeight="false" outlineLevel="0" collapsed="false">
      <c r="A1500" s="0" t="s">
        <v>15</v>
      </c>
      <c r="B1500" s="0" t="s">
        <v>452</v>
      </c>
      <c r="C1500" s="0" t="s">
        <v>453</v>
      </c>
      <c r="D1500" s="0" t="s">
        <v>151</v>
      </c>
      <c r="E1500" s="0" t="n">
        <v>5.8</v>
      </c>
      <c r="F1500" s="0" t="n">
        <v>1</v>
      </c>
      <c r="G1500" s="0" t="n">
        <v>1</v>
      </c>
      <c r="H1500" s="0" t="n">
        <f aca="false">ROUND(F1500,0)</f>
        <v>1</v>
      </c>
      <c r="I1500" s="0" t="n">
        <v>17</v>
      </c>
      <c r="J1500" s="0" t="n">
        <v>1</v>
      </c>
      <c r="K1500" s="0" t="n">
        <v>1.16</v>
      </c>
      <c r="L1500" s="0" t="n">
        <v>-4.64</v>
      </c>
      <c r="M1500" s="0" t="n">
        <f aca="false">IF(AND(J1500&lt;&gt;"",ABS(J1500-H1500)&lt;0.011),1,0)</f>
        <v>1</v>
      </c>
    </row>
    <row r="1501" customFormat="false" ht="15" hidden="false" customHeight="false" outlineLevel="0" collapsed="false">
      <c r="A1501" s="0" t="s">
        <v>15</v>
      </c>
      <c r="B1501" s="0" t="s">
        <v>452</v>
      </c>
      <c r="C1501" s="0" t="s">
        <v>453</v>
      </c>
      <c r="D1501" s="0" t="s">
        <v>50</v>
      </c>
      <c r="E1501" s="0" t="n">
        <v>18.6</v>
      </c>
      <c r="F1501" s="0" t="n">
        <v>2</v>
      </c>
      <c r="G1501" s="0" t="n">
        <v>1</v>
      </c>
      <c r="H1501" s="0" t="n">
        <f aca="false">ROUND(F1501,0)</f>
        <v>2</v>
      </c>
      <c r="I1501" s="0" t="n">
        <v>17</v>
      </c>
      <c r="J1501" s="0" t="n">
        <v>2</v>
      </c>
      <c r="K1501" s="0" t="n">
        <v>7.44</v>
      </c>
      <c r="L1501" s="0" t="n">
        <v>-29.76</v>
      </c>
      <c r="M1501" s="0" t="n">
        <f aca="false">IF(AND(J1501&lt;&gt;"",ABS(J1501-H1501)&lt;0.011),1,0)</f>
        <v>1</v>
      </c>
    </row>
    <row r="1502" customFormat="false" ht="15" hidden="false" customHeight="false" outlineLevel="0" collapsed="false">
      <c r="A1502" s="0" t="s">
        <v>15</v>
      </c>
      <c r="B1502" s="0" t="s">
        <v>452</v>
      </c>
      <c r="C1502" s="0" t="s">
        <v>453</v>
      </c>
      <c r="D1502" s="0" t="s">
        <v>42</v>
      </c>
      <c r="E1502" s="0" t="n">
        <v>8.7</v>
      </c>
      <c r="F1502" s="0" t="n">
        <v>1</v>
      </c>
      <c r="G1502" s="0" t="n">
        <v>1</v>
      </c>
      <c r="H1502" s="0" t="n">
        <f aca="false">ROUND(F1502,0)</f>
        <v>1</v>
      </c>
      <c r="I1502" s="0" t="n">
        <v>17</v>
      </c>
      <c r="J1502" s="0" t="n">
        <v>1</v>
      </c>
      <c r="K1502" s="0" t="n">
        <v>1.74</v>
      </c>
      <c r="L1502" s="0" t="n">
        <v>-6.96</v>
      </c>
      <c r="M1502" s="0" t="n">
        <f aca="false">IF(AND(J1502&lt;&gt;"",ABS(J1502-H1502)&lt;0.011),1,0)</f>
        <v>1</v>
      </c>
    </row>
    <row r="1503" customFormat="false" ht="15" hidden="false" customHeight="false" outlineLevel="0" collapsed="false">
      <c r="A1503" s="0" t="s">
        <v>15</v>
      </c>
      <c r="B1503" s="0" t="s">
        <v>452</v>
      </c>
      <c r="C1503" s="0" t="s">
        <v>453</v>
      </c>
      <c r="D1503" s="0" t="s">
        <v>21</v>
      </c>
      <c r="E1503" s="0" t="n">
        <v>4.9</v>
      </c>
      <c r="F1503" s="0" t="n">
        <v>1</v>
      </c>
      <c r="G1503" s="0" t="n">
        <v>1</v>
      </c>
      <c r="H1503" s="0" t="n">
        <f aca="false">ROUND(F1503,0)</f>
        <v>1</v>
      </c>
      <c r="I1503" s="0" t="n">
        <v>17</v>
      </c>
      <c r="J1503" s="0" t="n">
        <v>1</v>
      </c>
      <c r="K1503" s="0" t="n">
        <v>0.98</v>
      </c>
      <c r="L1503" s="0" t="n">
        <v>-3.92</v>
      </c>
      <c r="M1503" s="0" t="n">
        <f aca="false">IF(AND(J1503&lt;&gt;"",ABS(J1503-H1503)&lt;0.011),1,0)</f>
        <v>1</v>
      </c>
    </row>
    <row r="1504" customFormat="false" ht="15" hidden="false" customHeight="false" outlineLevel="0" collapsed="false">
      <c r="A1504" s="0" t="s">
        <v>15</v>
      </c>
      <c r="B1504" s="0" t="s">
        <v>452</v>
      </c>
      <c r="C1504" s="0" t="s">
        <v>134</v>
      </c>
      <c r="D1504" s="0" t="s">
        <v>84</v>
      </c>
      <c r="E1504" s="0" t="n">
        <v>19</v>
      </c>
      <c r="F1504" s="0" t="n">
        <v>1</v>
      </c>
      <c r="G1504" s="0" t="n">
        <v>1</v>
      </c>
      <c r="H1504" s="0" t="n">
        <f aca="false">ROUND(F1504,0)</f>
        <v>1</v>
      </c>
      <c r="I1504" s="0" t="n">
        <v>22</v>
      </c>
      <c r="J1504" s="0" t="n">
        <v>1</v>
      </c>
      <c r="K1504" s="0" t="n">
        <v>9.5</v>
      </c>
      <c r="L1504" s="0" t="n">
        <v>-9.5</v>
      </c>
      <c r="M1504" s="0" t="n">
        <f aca="false">IF(AND(J1504&lt;&gt;"",ABS(J1504-H1504)&lt;0.011),1,0)</f>
        <v>1</v>
      </c>
    </row>
    <row r="1505" customFormat="false" ht="15" hidden="false" customHeight="false" outlineLevel="0" collapsed="false">
      <c r="A1505" s="0" t="s">
        <v>15</v>
      </c>
      <c r="B1505" s="0" t="s">
        <v>452</v>
      </c>
      <c r="C1505" s="0" t="s">
        <v>134</v>
      </c>
      <c r="D1505" s="0" t="s">
        <v>181</v>
      </c>
      <c r="E1505" s="0" t="n">
        <v>1.8</v>
      </c>
      <c r="F1505" s="0" t="n">
        <v>1</v>
      </c>
      <c r="G1505" s="0" t="n">
        <v>1</v>
      </c>
      <c r="H1505" s="0" t="n">
        <f aca="false">ROUND(F1505,0)</f>
        <v>1</v>
      </c>
      <c r="I1505" s="0" t="n">
        <v>22</v>
      </c>
      <c r="J1505" s="0" t="n">
        <v>1</v>
      </c>
      <c r="K1505" s="0" t="n">
        <v>0.9</v>
      </c>
      <c r="L1505" s="0" t="n">
        <v>-0.9</v>
      </c>
      <c r="M1505" s="0" t="n">
        <f aca="false">IF(AND(J1505&lt;&gt;"",ABS(J1505-H1505)&lt;0.011),1,0)</f>
        <v>1</v>
      </c>
    </row>
    <row r="1506" customFormat="false" ht="15" hidden="false" customHeight="false" outlineLevel="0" collapsed="false">
      <c r="A1506" s="0" t="s">
        <v>15</v>
      </c>
      <c r="B1506" s="0" t="s">
        <v>452</v>
      </c>
      <c r="C1506" s="0" t="s">
        <v>134</v>
      </c>
      <c r="D1506" s="0" t="s">
        <v>80</v>
      </c>
      <c r="E1506" s="0" t="n">
        <v>3.9</v>
      </c>
      <c r="F1506" s="0" t="n">
        <v>1</v>
      </c>
      <c r="G1506" s="0" t="n">
        <v>1</v>
      </c>
      <c r="H1506" s="0" t="n">
        <f aca="false">ROUND(F1506,0)</f>
        <v>1</v>
      </c>
      <c r="I1506" s="0" t="n">
        <v>22</v>
      </c>
      <c r="J1506" s="0" t="n">
        <v>1</v>
      </c>
      <c r="K1506" s="0" t="n">
        <v>1.95</v>
      </c>
      <c r="L1506" s="0" t="n">
        <v>-1.95</v>
      </c>
      <c r="M1506" s="0" t="n">
        <f aca="false">IF(AND(J1506&lt;&gt;"",ABS(J1506-H1506)&lt;0.011),1,0)</f>
        <v>1</v>
      </c>
    </row>
    <row r="1507" customFormat="false" ht="15" hidden="false" customHeight="false" outlineLevel="0" collapsed="false">
      <c r="A1507" s="0" t="s">
        <v>15</v>
      </c>
      <c r="B1507" s="0" t="s">
        <v>452</v>
      </c>
      <c r="C1507" s="0" t="s">
        <v>134</v>
      </c>
      <c r="D1507" s="0" t="s">
        <v>115</v>
      </c>
      <c r="E1507" s="0" t="n">
        <v>2.9</v>
      </c>
      <c r="F1507" s="0" t="n">
        <v>1</v>
      </c>
      <c r="G1507" s="0" t="n">
        <v>1</v>
      </c>
      <c r="H1507" s="0" t="n">
        <f aca="false">ROUND(F1507,0)</f>
        <v>1</v>
      </c>
      <c r="I1507" s="0" t="n">
        <v>22</v>
      </c>
      <c r="J1507" s="0" t="n">
        <v>1</v>
      </c>
      <c r="K1507" s="0" t="n">
        <v>1.45</v>
      </c>
      <c r="L1507" s="0" t="n">
        <v>-1.45</v>
      </c>
      <c r="M1507" s="0" t="n">
        <f aca="false">IF(AND(J1507&lt;&gt;"",ABS(J1507-H1507)&lt;0.011),1,0)</f>
        <v>1</v>
      </c>
    </row>
    <row r="1508" customFormat="false" ht="15" hidden="false" customHeight="false" outlineLevel="0" collapsed="false">
      <c r="A1508" s="0" t="s">
        <v>15</v>
      </c>
      <c r="B1508" s="0" t="s">
        <v>452</v>
      </c>
      <c r="C1508" s="0" t="s">
        <v>134</v>
      </c>
      <c r="D1508" s="0" t="s">
        <v>61</v>
      </c>
      <c r="E1508" s="0" t="n">
        <v>2</v>
      </c>
      <c r="F1508" s="0" t="n">
        <v>1</v>
      </c>
      <c r="G1508" s="0" t="n">
        <v>1</v>
      </c>
      <c r="H1508" s="0" t="n">
        <f aca="false">ROUND(F1508,0)</f>
        <v>1</v>
      </c>
      <c r="I1508" s="0" t="n">
        <v>22</v>
      </c>
      <c r="J1508" s="0" t="n">
        <v>1</v>
      </c>
      <c r="K1508" s="0" t="n">
        <v>1</v>
      </c>
      <c r="L1508" s="0" t="n">
        <v>-1</v>
      </c>
      <c r="M1508" s="0" t="n">
        <f aca="false">IF(AND(J1508&lt;&gt;"",ABS(J1508-H1508)&lt;0.011),1,0)</f>
        <v>1</v>
      </c>
    </row>
    <row r="1509" customFormat="false" ht="15" hidden="false" customHeight="false" outlineLevel="0" collapsed="false">
      <c r="A1509" s="0" t="s">
        <v>15</v>
      </c>
      <c r="B1509" s="0" t="s">
        <v>452</v>
      </c>
      <c r="C1509" s="0" t="s">
        <v>134</v>
      </c>
      <c r="D1509" s="0" t="s">
        <v>56</v>
      </c>
      <c r="E1509" s="0" t="n">
        <v>5.2</v>
      </c>
      <c r="F1509" s="0" t="n">
        <v>1</v>
      </c>
      <c r="G1509" s="0" t="n">
        <v>1</v>
      </c>
      <c r="H1509" s="0" t="n">
        <f aca="false">ROUND(F1509,0)</f>
        <v>1</v>
      </c>
      <c r="I1509" s="0" t="n">
        <v>22</v>
      </c>
      <c r="J1509" s="0" t="n">
        <v>1</v>
      </c>
      <c r="K1509" s="0" t="n">
        <v>2.6</v>
      </c>
      <c r="L1509" s="0" t="n">
        <v>-2.6</v>
      </c>
      <c r="M1509" s="0" t="n">
        <f aca="false">IF(AND(J1509&lt;&gt;"",ABS(J1509-H1509)&lt;0.011),1,0)</f>
        <v>1</v>
      </c>
    </row>
    <row r="1510" customFormat="false" ht="15" hidden="false" customHeight="false" outlineLevel="0" collapsed="false">
      <c r="A1510" s="0" t="s">
        <v>15</v>
      </c>
      <c r="B1510" s="0" t="s">
        <v>452</v>
      </c>
      <c r="C1510" s="0" t="s">
        <v>134</v>
      </c>
      <c r="D1510" s="0" t="s">
        <v>82</v>
      </c>
      <c r="E1510" s="0" t="n">
        <v>19.9</v>
      </c>
      <c r="F1510" s="0" t="n">
        <v>1</v>
      </c>
      <c r="G1510" s="0" t="n">
        <v>1</v>
      </c>
      <c r="H1510" s="0" t="n">
        <f aca="false">ROUND(F1510,0)</f>
        <v>1</v>
      </c>
      <c r="I1510" s="0" t="n">
        <v>22</v>
      </c>
      <c r="J1510" s="0" t="n">
        <v>1</v>
      </c>
      <c r="K1510" s="0" t="n">
        <v>9.95</v>
      </c>
      <c r="L1510" s="0" t="n">
        <v>-9.95</v>
      </c>
      <c r="M1510" s="0" t="n">
        <f aca="false">IF(AND(J1510&lt;&gt;"",ABS(J1510-H1510)&lt;0.011),1,0)</f>
        <v>1</v>
      </c>
    </row>
    <row r="1511" customFormat="false" ht="15" hidden="false" customHeight="false" outlineLevel="0" collapsed="false">
      <c r="A1511" s="0" t="s">
        <v>15</v>
      </c>
      <c r="B1511" s="0" t="s">
        <v>454</v>
      </c>
      <c r="C1511" s="0" t="s">
        <v>455</v>
      </c>
      <c r="D1511" s="0" t="s">
        <v>17</v>
      </c>
      <c r="E1511" s="0" t="n">
        <v>13.9</v>
      </c>
      <c r="F1511" s="0" t="n">
        <v>1</v>
      </c>
      <c r="G1511" s="0" t="n">
        <v>1</v>
      </c>
      <c r="H1511" s="0" t="n">
        <f aca="false">ROUND(F1511,0)</f>
        <v>1</v>
      </c>
      <c r="I1511" s="0" t="n">
        <v>15</v>
      </c>
      <c r="J1511" s="0" t="n">
        <v>1</v>
      </c>
      <c r="K1511" s="0" t="n">
        <v>1.93</v>
      </c>
      <c r="L1511" s="0" t="n">
        <v>-11.97</v>
      </c>
      <c r="M1511" s="0" t="n">
        <f aca="false">IF(AND(J1511&lt;&gt;"",ABS(J1511-H1511)&lt;0.011),1,0)</f>
        <v>1</v>
      </c>
    </row>
    <row r="1512" customFormat="false" ht="15" hidden="false" customHeight="false" outlineLevel="0" collapsed="false">
      <c r="A1512" s="0" t="s">
        <v>15</v>
      </c>
      <c r="B1512" s="0" t="s">
        <v>454</v>
      </c>
      <c r="C1512" s="0" t="s">
        <v>455</v>
      </c>
      <c r="D1512" s="0" t="s">
        <v>84</v>
      </c>
      <c r="E1512" s="0" t="n">
        <v>19</v>
      </c>
      <c r="F1512" s="0" t="n">
        <v>2</v>
      </c>
      <c r="G1512" s="0" t="n">
        <v>1</v>
      </c>
      <c r="H1512" s="0" t="n">
        <f aca="false">ROUND(F1512,0)</f>
        <v>2</v>
      </c>
      <c r="I1512" s="0" t="n">
        <v>15</v>
      </c>
      <c r="J1512" s="0" t="n">
        <v>1</v>
      </c>
      <c r="K1512" s="0" t="n">
        <v>2.63</v>
      </c>
      <c r="L1512" s="0" t="n">
        <v>-16.37</v>
      </c>
      <c r="M1512" s="0" t="n">
        <f aca="false">IF(AND(J1512&lt;&gt;"",ABS(J1512-H1512)&lt;0.011),1,0)</f>
        <v>0</v>
      </c>
    </row>
    <row r="1513" customFormat="false" ht="15" hidden="false" customHeight="false" outlineLevel="0" collapsed="false">
      <c r="A1513" s="0" t="s">
        <v>15</v>
      </c>
      <c r="B1513" s="0" t="s">
        <v>454</v>
      </c>
      <c r="C1513" s="0" t="s">
        <v>455</v>
      </c>
      <c r="D1513" s="0" t="s">
        <v>208</v>
      </c>
      <c r="E1513" s="0" t="n">
        <v>7.5</v>
      </c>
      <c r="F1513" s="0" t="n">
        <v>1</v>
      </c>
      <c r="G1513" s="0" t="n">
        <v>1</v>
      </c>
      <c r="H1513" s="0" t="n">
        <f aca="false">ROUND(F1513,0)</f>
        <v>1</v>
      </c>
      <c r="I1513" s="0" t="n">
        <v>15</v>
      </c>
      <c r="J1513" s="0" t="n">
        <v>1</v>
      </c>
      <c r="K1513" s="0" t="n">
        <v>1.04</v>
      </c>
      <c r="L1513" s="0" t="n">
        <v>-6.46</v>
      </c>
      <c r="M1513" s="0" t="n">
        <f aca="false">IF(AND(J1513&lt;&gt;"",ABS(J1513-H1513)&lt;0.011),1,0)</f>
        <v>1</v>
      </c>
    </row>
    <row r="1514" customFormat="false" ht="15" hidden="false" customHeight="false" outlineLevel="0" collapsed="false">
      <c r="A1514" s="0" t="s">
        <v>15</v>
      </c>
      <c r="B1514" s="0" t="s">
        <v>454</v>
      </c>
      <c r="C1514" s="0" t="s">
        <v>455</v>
      </c>
      <c r="D1514" s="0" t="s">
        <v>294</v>
      </c>
      <c r="E1514" s="0" t="n">
        <v>3.9</v>
      </c>
      <c r="F1514" s="0" t="n">
        <v>1</v>
      </c>
      <c r="G1514" s="0" t="n">
        <v>1</v>
      </c>
      <c r="H1514" s="0" t="n">
        <f aca="false">ROUND(F1514,0)</f>
        <v>1</v>
      </c>
      <c r="I1514" s="0" t="n">
        <v>15</v>
      </c>
      <c r="J1514" s="0" t="n">
        <v>1</v>
      </c>
      <c r="K1514" s="0" t="n">
        <v>0.54</v>
      </c>
      <c r="L1514" s="0" t="n">
        <v>-3.36</v>
      </c>
      <c r="M1514" s="0" t="n">
        <f aca="false">IF(AND(J1514&lt;&gt;"",ABS(J1514-H1514)&lt;0.011),1,0)</f>
        <v>1</v>
      </c>
    </row>
    <row r="1515" customFormat="false" ht="15" hidden="false" customHeight="false" outlineLevel="0" collapsed="false">
      <c r="A1515" s="0" t="s">
        <v>15</v>
      </c>
      <c r="B1515" s="0" t="s">
        <v>454</v>
      </c>
      <c r="C1515" s="0" t="s">
        <v>455</v>
      </c>
      <c r="D1515" s="0" t="s">
        <v>247</v>
      </c>
      <c r="E1515" s="0" t="n">
        <v>3.2</v>
      </c>
      <c r="F1515" s="0" t="n">
        <v>1</v>
      </c>
      <c r="G1515" s="0" t="n">
        <v>1</v>
      </c>
      <c r="H1515" s="0" t="n">
        <f aca="false">ROUND(F1515,0)</f>
        <v>1</v>
      </c>
      <c r="I1515" s="0" t="n">
        <v>15</v>
      </c>
      <c r="J1515" s="0" t="n">
        <v>1</v>
      </c>
      <c r="K1515" s="0" t="n">
        <v>0.44</v>
      </c>
      <c r="L1515" s="0" t="n">
        <v>-2.76</v>
      </c>
      <c r="M1515" s="0" t="n">
        <f aca="false">IF(AND(J1515&lt;&gt;"",ABS(J1515-H1515)&lt;0.011),1,0)</f>
        <v>1</v>
      </c>
    </row>
    <row r="1516" customFormat="false" ht="15" hidden="false" customHeight="false" outlineLevel="0" collapsed="false">
      <c r="A1516" s="0" t="s">
        <v>15</v>
      </c>
      <c r="B1516" s="0" t="s">
        <v>454</v>
      </c>
      <c r="C1516" s="0" t="s">
        <v>455</v>
      </c>
      <c r="D1516" s="0" t="s">
        <v>181</v>
      </c>
      <c r="E1516" s="0" t="n">
        <v>1.8</v>
      </c>
      <c r="F1516" s="0" t="n">
        <v>1</v>
      </c>
      <c r="G1516" s="0" t="n">
        <v>1</v>
      </c>
      <c r="H1516" s="0" t="n">
        <f aca="false">ROUND(F1516,0)</f>
        <v>1</v>
      </c>
      <c r="I1516" s="0" t="n">
        <v>15</v>
      </c>
      <c r="J1516" s="0" t="n">
        <v>1</v>
      </c>
      <c r="K1516" s="0" t="n">
        <v>0.25</v>
      </c>
      <c r="L1516" s="0" t="n">
        <v>-1.55</v>
      </c>
      <c r="M1516" s="0" t="n">
        <f aca="false">IF(AND(J1516&lt;&gt;"",ABS(J1516-H1516)&lt;0.011),1,0)</f>
        <v>1</v>
      </c>
    </row>
    <row r="1517" customFormat="false" ht="15" hidden="false" customHeight="false" outlineLevel="0" collapsed="false">
      <c r="A1517" s="0" t="s">
        <v>15</v>
      </c>
      <c r="B1517" s="0" t="s">
        <v>454</v>
      </c>
      <c r="C1517" s="0" t="s">
        <v>455</v>
      </c>
      <c r="D1517" s="0" t="s">
        <v>161</v>
      </c>
      <c r="E1517" s="0" t="n">
        <v>5.2</v>
      </c>
      <c r="F1517" s="0" t="n">
        <v>1</v>
      </c>
      <c r="G1517" s="0" t="n">
        <v>1</v>
      </c>
      <c r="H1517" s="0" t="n">
        <f aca="false">ROUND(F1517,0)</f>
        <v>1</v>
      </c>
      <c r="I1517" s="0" t="n">
        <v>30</v>
      </c>
      <c r="J1517" s="0" t="n">
        <v>1</v>
      </c>
      <c r="K1517" s="0" t="n">
        <v>1.3</v>
      </c>
      <c r="L1517" s="0" t="n">
        <v>-3.9</v>
      </c>
      <c r="M1517" s="0" t="n">
        <f aca="false">IF(AND(J1517&lt;&gt;"",ABS(J1517-H1517)&lt;0.011),1,0)</f>
        <v>1</v>
      </c>
    </row>
    <row r="1518" customFormat="false" ht="15" hidden="false" customHeight="false" outlineLevel="0" collapsed="false">
      <c r="A1518" s="0" t="s">
        <v>15</v>
      </c>
      <c r="B1518" s="0" t="s">
        <v>454</v>
      </c>
      <c r="C1518" s="0" t="s">
        <v>455</v>
      </c>
      <c r="D1518" s="0" t="s">
        <v>27</v>
      </c>
      <c r="E1518" s="0" t="n">
        <v>14</v>
      </c>
      <c r="F1518" s="0" t="n">
        <v>1</v>
      </c>
      <c r="G1518" s="0" t="n">
        <v>1</v>
      </c>
      <c r="H1518" s="0" t="n">
        <f aca="false">ROUND(F1518,0)</f>
        <v>1</v>
      </c>
      <c r="I1518" s="0" t="n">
        <v>15</v>
      </c>
      <c r="J1518" s="0" t="n">
        <v>1</v>
      </c>
      <c r="K1518" s="0" t="n">
        <v>1.94</v>
      </c>
      <c r="L1518" s="0" t="n">
        <v>-12.06</v>
      </c>
      <c r="M1518" s="0" t="n">
        <f aca="false">IF(AND(J1518&lt;&gt;"",ABS(J1518-H1518)&lt;0.011),1,0)</f>
        <v>1</v>
      </c>
    </row>
    <row r="1519" customFormat="false" ht="15" hidden="false" customHeight="false" outlineLevel="0" collapsed="false">
      <c r="A1519" s="0" t="s">
        <v>15</v>
      </c>
      <c r="B1519" s="0" t="s">
        <v>454</v>
      </c>
      <c r="C1519" s="0" t="s">
        <v>455</v>
      </c>
      <c r="D1519" s="0" t="s">
        <v>146</v>
      </c>
      <c r="E1519" s="0" t="n">
        <v>4</v>
      </c>
      <c r="F1519" s="0" t="n">
        <v>1</v>
      </c>
      <c r="G1519" s="0" t="n">
        <v>1</v>
      </c>
      <c r="H1519" s="0" t="n">
        <f aca="false">ROUND(F1519,0)</f>
        <v>1</v>
      </c>
      <c r="I1519" s="0" t="n">
        <v>15</v>
      </c>
      <c r="J1519" s="0" t="n">
        <v>1</v>
      </c>
      <c r="K1519" s="0" t="n">
        <v>0.55</v>
      </c>
      <c r="L1519" s="0" t="n">
        <v>-3.45</v>
      </c>
      <c r="M1519" s="0" t="n">
        <f aca="false">IF(AND(J1519&lt;&gt;"",ABS(J1519-H1519)&lt;0.011),1,0)</f>
        <v>1</v>
      </c>
    </row>
    <row r="1520" customFormat="false" ht="15" hidden="false" customHeight="false" outlineLevel="0" collapsed="false">
      <c r="A1520" s="0" t="s">
        <v>15</v>
      </c>
      <c r="B1520" s="0" t="s">
        <v>454</v>
      </c>
      <c r="C1520" s="0" t="s">
        <v>455</v>
      </c>
      <c r="D1520" s="0" t="s">
        <v>106</v>
      </c>
      <c r="E1520" s="0" t="n">
        <v>4.7</v>
      </c>
      <c r="F1520" s="0" t="n">
        <v>2</v>
      </c>
      <c r="G1520" s="0" t="n">
        <v>1</v>
      </c>
      <c r="H1520" s="0" t="n">
        <f aca="false">ROUND(F1520,0)</f>
        <v>2</v>
      </c>
      <c r="I1520" s="0" t="n">
        <v>15</v>
      </c>
      <c r="J1520" s="0" t="n">
        <v>1</v>
      </c>
      <c r="K1520" s="0" t="n">
        <v>0.65</v>
      </c>
      <c r="L1520" s="0" t="n">
        <v>-4.05</v>
      </c>
      <c r="M1520" s="0" t="n">
        <f aca="false">IF(AND(J1520&lt;&gt;"",ABS(J1520-H1520)&lt;0.011),1,0)</f>
        <v>0</v>
      </c>
    </row>
    <row r="1521" customFormat="false" ht="15" hidden="false" customHeight="false" outlineLevel="0" collapsed="false">
      <c r="A1521" s="0" t="s">
        <v>15</v>
      </c>
      <c r="B1521" s="0" t="s">
        <v>454</v>
      </c>
      <c r="C1521" s="0" t="s">
        <v>455</v>
      </c>
      <c r="D1521" s="0" t="s">
        <v>40</v>
      </c>
      <c r="E1521" s="0" t="n">
        <v>4.7</v>
      </c>
      <c r="F1521" s="0" t="n">
        <v>1</v>
      </c>
      <c r="G1521" s="0" t="n">
        <v>1</v>
      </c>
      <c r="H1521" s="0" t="n">
        <f aca="false">ROUND(F1521,0)</f>
        <v>1</v>
      </c>
      <c r="I1521" s="0" t="n">
        <v>30</v>
      </c>
      <c r="J1521" s="0" t="n">
        <v>1</v>
      </c>
      <c r="K1521" s="0" t="n">
        <v>1.17</v>
      </c>
      <c r="L1521" s="0" t="n">
        <v>-3.53</v>
      </c>
      <c r="M1521" s="0" t="n">
        <f aca="false">IF(AND(J1521&lt;&gt;"",ABS(J1521-H1521)&lt;0.011),1,0)</f>
        <v>1</v>
      </c>
    </row>
    <row r="1522" customFormat="false" ht="15" hidden="false" customHeight="false" outlineLevel="0" collapsed="false">
      <c r="A1522" s="0" t="s">
        <v>15</v>
      </c>
      <c r="B1522" s="0" t="s">
        <v>454</v>
      </c>
      <c r="C1522" s="0" t="s">
        <v>455</v>
      </c>
      <c r="D1522" s="0" t="s">
        <v>155</v>
      </c>
      <c r="E1522" s="0" t="n">
        <v>2.9</v>
      </c>
      <c r="F1522" s="0" t="n">
        <v>2</v>
      </c>
      <c r="G1522" s="0" t="n">
        <v>1</v>
      </c>
      <c r="H1522" s="0" t="n">
        <f aca="false">ROUND(F1522,0)</f>
        <v>2</v>
      </c>
      <c r="I1522" s="0" t="n">
        <v>19</v>
      </c>
      <c r="J1522" s="0" t="n">
        <v>1</v>
      </c>
      <c r="K1522" s="0" t="n">
        <v>0.73</v>
      </c>
      <c r="L1522" s="0" t="n">
        <v>-2.17</v>
      </c>
      <c r="M1522" s="0" t="n">
        <f aca="false">IF(AND(J1522&lt;&gt;"",ABS(J1522-H1522)&lt;0.011),1,0)</f>
        <v>0</v>
      </c>
    </row>
    <row r="1523" customFormat="false" ht="15" hidden="false" customHeight="false" outlineLevel="0" collapsed="false">
      <c r="A1523" s="0" t="s">
        <v>15</v>
      </c>
      <c r="B1523" s="0" t="s">
        <v>454</v>
      </c>
      <c r="C1523" s="0" t="s">
        <v>455</v>
      </c>
      <c r="D1523" s="0" t="s">
        <v>105</v>
      </c>
      <c r="E1523" s="0" t="n">
        <v>2.9</v>
      </c>
      <c r="F1523" s="0" t="n">
        <v>1</v>
      </c>
      <c r="G1523" s="0" t="n">
        <v>1</v>
      </c>
      <c r="H1523" s="0" t="n">
        <f aca="false">ROUND(F1523,0)</f>
        <v>1</v>
      </c>
      <c r="I1523" s="0" t="n">
        <v>19</v>
      </c>
      <c r="J1523" s="0" t="n">
        <v>1</v>
      </c>
      <c r="K1523" s="0" t="n">
        <v>0.73</v>
      </c>
      <c r="L1523" s="0" t="n">
        <v>-2.17</v>
      </c>
      <c r="M1523" s="0" t="n">
        <f aca="false">IF(AND(J1523&lt;&gt;"",ABS(J1523-H1523)&lt;0.011),1,0)</f>
        <v>1</v>
      </c>
    </row>
    <row r="1524" customFormat="false" ht="15" hidden="false" customHeight="false" outlineLevel="0" collapsed="false">
      <c r="A1524" s="0" t="s">
        <v>15</v>
      </c>
      <c r="B1524" s="0" t="s">
        <v>454</v>
      </c>
      <c r="C1524" s="0" t="s">
        <v>455</v>
      </c>
      <c r="D1524" s="0" t="s">
        <v>141</v>
      </c>
      <c r="E1524" s="0" t="n">
        <v>8.7</v>
      </c>
      <c r="F1524" s="0" t="n">
        <v>1</v>
      </c>
      <c r="G1524" s="0" t="n">
        <v>1</v>
      </c>
      <c r="H1524" s="0" t="n">
        <f aca="false">ROUND(F1524,0)</f>
        <v>1</v>
      </c>
      <c r="I1524" s="0" t="n">
        <v>15</v>
      </c>
      <c r="J1524" s="0" t="n">
        <v>1</v>
      </c>
      <c r="K1524" s="0" t="n">
        <v>1.2</v>
      </c>
      <c r="L1524" s="0" t="n">
        <v>-7.5</v>
      </c>
      <c r="M1524" s="0" t="n">
        <f aca="false">IF(AND(J1524&lt;&gt;"",ABS(J1524-H1524)&lt;0.011),1,0)</f>
        <v>1</v>
      </c>
    </row>
    <row r="1525" customFormat="false" ht="15" hidden="false" customHeight="false" outlineLevel="0" collapsed="false">
      <c r="A1525" s="0" t="s">
        <v>15</v>
      </c>
      <c r="B1525" s="0" t="s">
        <v>454</v>
      </c>
      <c r="C1525" s="0" t="s">
        <v>455</v>
      </c>
      <c r="D1525" s="0" t="s">
        <v>32</v>
      </c>
      <c r="E1525" s="0" t="n">
        <v>2.2</v>
      </c>
      <c r="F1525" s="0" t="n">
        <v>5</v>
      </c>
      <c r="G1525" s="0" t="n">
        <v>1</v>
      </c>
      <c r="H1525" s="0" t="n">
        <f aca="false">ROUND(F1525,0)</f>
        <v>5</v>
      </c>
      <c r="I1525" s="0" t="n">
        <v>15</v>
      </c>
      <c r="J1525" s="0" t="n">
        <v>2</v>
      </c>
      <c r="K1525" s="0" t="n">
        <v>0.61</v>
      </c>
      <c r="L1525" s="0" t="n">
        <v>-3.79</v>
      </c>
      <c r="M1525" s="0" t="n">
        <f aca="false">IF(AND(J1525&lt;&gt;"",ABS(J1525-H1525)&lt;0.011),1,0)</f>
        <v>0</v>
      </c>
    </row>
    <row r="1526" customFormat="false" ht="15" hidden="false" customHeight="false" outlineLevel="0" collapsed="false">
      <c r="A1526" s="0" t="s">
        <v>15</v>
      </c>
      <c r="B1526" s="0" t="s">
        <v>454</v>
      </c>
      <c r="C1526" s="0" t="s">
        <v>455</v>
      </c>
      <c r="D1526" s="0" t="s">
        <v>135</v>
      </c>
      <c r="E1526" s="0" t="n">
        <v>8.1</v>
      </c>
      <c r="F1526" s="0" t="n">
        <v>1</v>
      </c>
      <c r="G1526" s="0" t="n">
        <v>1</v>
      </c>
      <c r="H1526" s="0" t="n">
        <f aca="false">ROUND(F1526,0)</f>
        <v>1</v>
      </c>
      <c r="I1526" s="0" t="n">
        <v>15</v>
      </c>
      <c r="J1526" s="0" t="n">
        <v>1</v>
      </c>
      <c r="K1526" s="0" t="n">
        <v>1.12</v>
      </c>
      <c r="L1526" s="0" t="n">
        <v>-6.98</v>
      </c>
      <c r="M1526" s="0" t="n">
        <f aca="false">IF(AND(J1526&lt;&gt;"",ABS(J1526-H1526)&lt;0.011),1,0)</f>
        <v>1</v>
      </c>
    </row>
    <row r="1527" customFormat="false" ht="15" hidden="false" customHeight="false" outlineLevel="0" collapsed="false">
      <c r="A1527" s="0" t="s">
        <v>15</v>
      </c>
      <c r="B1527" s="0" t="s">
        <v>454</v>
      </c>
      <c r="C1527" s="0" t="s">
        <v>455</v>
      </c>
      <c r="D1527" s="0" t="s">
        <v>61</v>
      </c>
      <c r="E1527" s="0" t="n">
        <v>2</v>
      </c>
      <c r="F1527" s="0" t="n">
        <v>2</v>
      </c>
      <c r="G1527" s="0" t="n">
        <v>1</v>
      </c>
      <c r="H1527" s="0" t="n">
        <f aca="false">ROUND(F1527,0)</f>
        <v>2</v>
      </c>
      <c r="I1527" s="0" t="n">
        <v>25</v>
      </c>
      <c r="J1527" s="0" t="n">
        <v>1</v>
      </c>
      <c r="K1527" s="0" t="n">
        <v>0.5</v>
      </c>
      <c r="L1527" s="0" t="n">
        <v>-1.5</v>
      </c>
      <c r="M1527" s="0" t="n">
        <f aca="false">IF(AND(J1527&lt;&gt;"",ABS(J1527-H1527)&lt;0.011),1,0)</f>
        <v>0</v>
      </c>
    </row>
    <row r="1528" customFormat="false" ht="15" hidden="false" customHeight="false" outlineLevel="0" collapsed="false">
      <c r="A1528" s="0" t="s">
        <v>15</v>
      </c>
      <c r="B1528" s="0" t="s">
        <v>454</v>
      </c>
      <c r="C1528" s="0" t="s">
        <v>455</v>
      </c>
      <c r="D1528" s="0" t="s">
        <v>88</v>
      </c>
      <c r="E1528" s="0" t="n">
        <v>3.9</v>
      </c>
      <c r="F1528" s="0" t="n">
        <v>4</v>
      </c>
      <c r="G1528" s="0" t="n">
        <v>1</v>
      </c>
      <c r="H1528" s="0" t="n">
        <f aca="false">ROUND(F1528,0)</f>
        <v>4</v>
      </c>
      <c r="I1528" s="0" t="n">
        <v>15</v>
      </c>
      <c r="J1528" s="0" t="n">
        <v>2</v>
      </c>
      <c r="K1528" s="0" t="n">
        <v>1.08</v>
      </c>
      <c r="L1528" s="0" t="n">
        <v>-6.72</v>
      </c>
      <c r="M1528" s="0" t="n">
        <f aca="false">IF(AND(J1528&lt;&gt;"",ABS(J1528-H1528)&lt;0.011),1,0)</f>
        <v>0</v>
      </c>
    </row>
    <row r="1529" customFormat="false" ht="15" hidden="false" customHeight="false" outlineLevel="0" collapsed="false">
      <c r="A1529" s="0" t="s">
        <v>15</v>
      </c>
      <c r="B1529" s="0" t="s">
        <v>454</v>
      </c>
      <c r="C1529" s="0" t="s">
        <v>455</v>
      </c>
      <c r="D1529" s="0" t="s">
        <v>33</v>
      </c>
      <c r="E1529" s="0" t="n">
        <v>3.9</v>
      </c>
      <c r="F1529" s="0" t="n">
        <v>3</v>
      </c>
      <c r="G1529" s="0" t="n">
        <v>1</v>
      </c>
      <c r="H1529" s="0" t="n">
        <f aca="false">ROUND(F1529,0)</f>
        <v>3</v>
      </c>
      <c r="I1529" s="0" t="n">
        <v>15</v>
      </c>
      <c r="J1529" s="0" t="n">
        <v>3</v>
      </c>
      <c r="K1529" s="0" t="n">
        <v>1.62</v>
      </c>
      <c r="L1529" s="0" t="n">
        <v>-10.08</v>
      </c>
      <c r="M1529" s="0" t="n">
        <f aca="false">IF(AND(J1529&lt;&gt;"",ABS(J1529-H1529)&lt;0.011),1,0)</f>
        <v>1</v>
      </c>
    </row>
    <row r="1530" customFormat="false" ht="15" hidden="false" customHeight="false" outlineLevel="0" collapsed="false">
      <c r="A1530" s="0" t="s">
        <v>15</v>
      </c>
      <c r="B1530" s="0" t="s">
        <v>454</v>
      </c>
      <c r="C1530" s="0" t="s">
        <v>455</v>
      </c>
      <c r="D1530" s="0" t="s">
        <v>41</v>
      </c>
      <c r="E1530" s="0" t="n">
        <v>3.9</v>
      </c>
      <c r="F1530" s="0" t="n">
        <v>1</v>
      </c>
      <c r="G1530" s="0" t="n">
        <v>1</v>
      </c>
      <c r="H1530" s="0" t="n">
        <f aca="false">ROUND(F1530,0)</f>
        <v>1</v>
      </c>
      <c r="I1530" s="0" t="n">
        <v>15</v>
      </c>
      <c r="J1530" s="0" t="n">
        <v>1</v>
      </c>
      <c r="K1530" s="0" t="n">
        <v>0.54</v>
      </c>
      <c r="L1530" s="0" t="n">
        <v>-3.36</v>
      </c>
      <c r="M1530" s="0" t="n">
        <f aca="false">IF(AND(J1530&lt;&gt;"",ABS(J1530-H1530)&lt;0.011),1,0)</f>
        <v>1</v>
      </c>
    </row>
    <row r="1531" customFormat="false" ht="15" hidden="false" customHeight="false" outlineLevel="0" collapsed="false">
      <c r="A1531" s="0" t="s">
        <v>15</v>
      </c>
      <c r="B1531" s="0" t="s">
        <v>454</v>
      </c>
      <c r="C1531" s="0" t="s">
        <v>455</v>
      </c>
      <c r="D1531" s="0" t="s">
        <v>206</v>
      </c>
      <c r="E1531" s="0" t="n">
        <v>1.2</v>
      </c>
      <c r="F1531" s="0" t="n">
        <v>2</v>
      </c>
      <c r="G1531" s="0" t="n">
        <v>1</v>
      </c>
      <c r="H1531" s="0" t="n">
        <f aca="false">ROUND(F1531,0)</f>
        <v>2</v>
      </c>
      <c r="I1531" s="0" t="n">
        <v>19</v>
      </c>
      <c r="J1531" s="0" t="n">
        <v>1</v>
      </c>
      <c r="K1531" s="0" t="n">
        <v>0.3</v>
      </c>
      <c r="L1531" s="0" t="n">
        <v>-0.9</v>
      </c>
      <c r="M1531" s="0" t="n">
        <f aca="false">IF(AND(J1531&lt;&gt;"",ABS(J1531-H1531)&lt;0.011),1,0)</f>
        <v>0</v>
      </c>
    </row>
    <row r="1532" customFormat="false" ht="15" hidden="false" customHeight="false" outlineLevel="0" collapsed="false">
      <c r="A1532" s="0" t="s">
        <v>15</v>
      </c>
      <c r="B1532" s="0" t="s">
        <v>454</v>
      </c>
      <c r="C1532" s="0" t="s">
        <v>455</v>
      </c>
      <c r="D1532" s="0" t="s">
        <v>67</v>
      </c>
      <c r="E1532" s="0" t="n">
        <v>4.2</v>
      </c>
      <c r="F1532" s="0" t="n">
        <v>3</v>
      </c>
      <c r="G1532" s="0" t="n">
        <v>1</v>
      </c>
      <c r="H1532" s="0" t="n">
        <f aca="false">ROUND(F1532,0)</f>
        <v>3</v>
      </c>
      <c r="I1532" s="0" t="n">
        <v>15</v>
      </c>
      <c r="J1532" s="0" t="n">
        <v>3</v>
      </c>
      <c r="K1532" s="0" t="n">
        <v>1.74</v>
      </c>
      <c r="L1532" s="0" t="n">
        <v>-10.86</v>
      </c>
      <c r="M1532" s="0" t="n">
        <f aca="false">IF(AND(J1532&lt;&gt;"",ABS(J1532-H1532)&lt;0.011),1,0)</f>
        <v>1</v>
      </c>
    </row>
    <row r="1533" customFormat="false" ht="15" hidden="false" customHeight="false" outlineLevel="0" collapsed="false">
      <c r="A1533" s="0" t="s">
        <v>15</v>
      </c>
      <c r="B1533" s="0" t="s">
        <v>454</v>
      </c>
      <c r="C1533" s="0" t="s">
        <v>455</v>
      </c>
      <c r="D1533" s="0" t="s">
        <v>91</v>
      </c>
      <c r="E1533" s="0" t="n">
        <v>15.6</v>
      </c>
      <c r="F1533" s="0" t="n">
        <v>1</v>
      </c>
      <c r="G1533" s="0" t="n">
        <v>1</v>
      </c>
      <c r="H1533" s="0" t="n">
        <f aca="false">ROUND(F1533,0)</f>
        <v>1</v>
      </c>
      <c r="I1533" s="0" t="n">
        <v>25</v>
      </c>
      <c r="J1533" s="0" t="n">
        <v>1</v>
      </c>
      <c r="K1533" s="0" t="n">
        <v>3.9</v>
      </c>
      <c r="L1533" s="0" t="n">
        <v>-11.7</v>
      </c>
      <c r="M1533" s="0" t="n">
        <f aca="false">IF(AND(J1533&lt;&gt;"",ABS(J1533-H1533)&lt;0.011),1,0)</f>
        <v>1</v>
      </c>
    </row>
    <row r="1534" customFormat="false" ht="15" hidden="false" customHeight="false" outlineLevel="0" collapsed="false">
      <c r="A1534" s="0" t="s">
        <v>15</v>
      </c>
      <c r="B1534" s="0" t="s">
        <v>454</v>
      </c>
      <c r="C1534" s="0" t="s">
        <v>455</v>
      </c>
      <c r="D1534" s="0" t="s">
        <v>56</v>
      </c>
      <c r="E1534" s="0" t="n">
        <v>5.2</v>
      </c>
      <c r="F1534" s="0" t="n">
        <v>1</v>
      </c>
      <c r="G1534" s="0" t="n">
        <v>1</v>
      </c>
      <c r="H1534" s="0" t="n">
        <f aca="false">ROUND(F1534,0)</f>
        <v>1</v>
      </c>
      <c r="I1534" s="0" t="n">
        <v>15</v>
      </c>
      <c r="J1534" s="0" t="n">
        <v>1</v>
      </c>
      <c r="K1534" s="0" t="n">
        <v>0.72</v>
      </c>
      <c r="L1534" s="0" t="n">
        <v>-4.48</v>
      </c>
      <c r="M1534" s="0" t="n">
        <f aca="false">IF(AND(J1534&lt;&gt;"",ABS(J1534-H1534)&lt;0.011),1,0)</f>
        <v>1</v>
      </c>
    </row>
    <row r="1535" customFormat="false" ht="15" hidden="false" customHeight="false" outlineLevel="0" collapsed="false">
      <c r="A1535" s="0" t="s">
        <v>15</v>
      </c>
      <c r="B1535" s="0" t="s">
        <v>454</v>
      </c>
      <c r="C1535" s="0" t="s">
        <v>455</v>
      </c>
      <c r="D1535" s="0" t="s">
        <v>407</v>
      </c>
      <c r="E1535" s="0" t="n">
        <v>25</v>
      </c>
      <c r="F1535" s="0" t="n">
        <v>5</v>
      </c>
      <c r="G1535" s="0" t="n">
        <v>1</v>
      </c>
      <c r="H1535" s="0" t="n">
        <f aca="false">ROUND(F1535,0)</f>
        <v>5</v>
      </c>
      <c r="I1535" s="0" t="n">
        <v>25</v>
      </c>
      <c r="J1535" s="0" t="n">
        <v>2</v>
      </c>
      <c r="K1535" s="0" t="n">
        <v>12.5</v>
      </c>
      <c r="L1535" s="0" t="n">
        <v>-37.5</v>
      </c>
      <c r="M1535" s="0" t="n">
        <f aca="false">IF(AND(J1535&lt;&gt;"",ABS(J1535-H1535)&lt;0.011),1,0)</f>
        <v>0</v>
      </c>
    </row>
    <row r="1536" customFormat="false" ht="15" hidden="false" customHeight="false" outlineLevel="0" collapsed="false">
      <c r="A1536" s="0" t="s">
        <v>15</v>
      </c>
      <c r="B1536" s="0" t="s">
        <v>454</v>
      </c>
      <c r="C1536" s="0" t="s">
        <v>455</v>
      </c>
      <c r="D1536" s="0" t="s">
        <v>126</v>
      </c>
      <c r="E1536" s="0" t="n">
        <v>18.6</v>
      </c>
      <c r="F1536" s="0" t="n">
        <v>3</v>
      </c>
      <c r="G1536" s="0" t="n">
        <v>1</v>
      </c>
      <c r="H1536" s="0" t="n">
        <f aca="false">ROUND(F1536,0)</f>
        <v>3</v>
      </c>
      <c r="I1536" s="0" t="n">
        <v>19</v>
      </c>
      <c r="J1536" s="0" t="n">
        <v>2</v>
      </c>
      <c r="K1536" s="0" t="n">
        <v>9.28</v>
      </c>
      <c r="L1536" s="0" t="n">
        <v>-27.92</v>
      </c>
      <c r="M1536" s="0" t="n">
        <f aca="false">IF(AND(J1536&lt;&gt;"",ABS(J1536-H1536)&lt;0.011),1,0)</f>
        <v>0</v>
      </c>
    </row>
    <row r="1537" customFormat="false" ht="15" hidden="false" customHeight="false" outlineLevel="0" collapsed="false">
      <c r="A1537" s="0" t="s">
        <v>15</v>
      </c>
      <c r="B1537" s="0" t="s">
        <v>454</v>
      </c>
      <c r="C1537" s="0" t="s">
        <v>455</v>
      </c>
      <c r="D1537" s="0" t="s">
        <v>92</v>
      </c>
      <c r="E1537" s="0" t="n">
        <v>4.2</v>
      </c>
      <c r="F1537" s="0" t="n">
        <v>2</v>
      </c>
      <c r="G1537" s="0" t="n">
        <v>1</v>
      </c>
      <c r="H1537" s="0" t="n">
        <f aca="false">ROUND(F1537,0)</f>
        <v>2</v>
      </c>
      <c r="I1537" s="0" t="n">
        <v>30</v>
      </c>
      <c r="J1537" s="0" t="n">
        <v>2</v>
      </c>
      <c r="K1537" s="0" t="n">
        <v>2.1</v>
      </c>
      <c r="L1537" s="0" t="n">
        <v>-6.3</v>
      </c>
      <c r="M1537" s="0" t="n">
        <f aca="false">IF(AND(J1537&lt;&gt;"",ABS(J1537-H1537)&lt;0.011),1,0)</f>
        <v>1</v>
      </c>
    </row>
    <row r="1538" customFormat="false" ht="15" hidden="false" customHeight="false" outlineLevel="0" collapsed="false">
      <c r="A1538" s="0" t="s">
        <v>15</v>
      </c>
      <c r="B1538" s="0" t="s">
        <v>454</v>
      </c>
      <c r="C1538" s="0" t="s">
        <v>455</v>
      </c>
      <c r="D1538" s="0" t="s">
        <v>376</v>
      </c>
      <c r="E1538" s="0" t="n">
        <v>16.8</v>
      </c>
      <c r="F1538" s="0" t="n">
        <v>1</v>
      </c>
      <c r="G1538" s="0" t="n">
        <v>1</v>
      </c>
      <c r="H1538" s="0" t="n">
        <f aca="false">ROUND(F1538,0)</f>
        <v>1</v>
      </c>
      <c r="I1538" s="0" t="n">
        <v>25</v>
      </c>
      <c r="J1538" s="0" t="n">
        <v>1</v>
      </c>
      <c r="K1538" s="0" t="n">
        <v>4.2</v>
      </c>
      <c r="L1538" s="0" t="n">
        <v>-12.6</v>
      </c>
      <c r="M1538" s="0" t="n">
        <f aca="false">IF(AND(J1538&lt;&gt;"",ABS(J1538-H1538)&lt;0.011),1,0)</f>
        <v>1</v>
      </c>
    </row>
    <row r="1539" customFormat="false" ht="15" hidden="false" customHeight="false" outlineLevel="0" collapsed="false">
      <c r="A1539" s="0" t="s">
        <v>15</v>
      </c>
      <c r="B1539" s="0" t="s">
        <v>454</v>
      </c>
      <c r="C1539" s="0" t="s">
        <v>455</v>
      </c>
      <c r="D1539" s="0" t="s">
        <v>228</v>
      </c>
      <c r="E1539" s="0" t="n">
        <v>4.5</v>
      </c>
      <c r="F1539" s="0" t="n">
        <v>2</v>
      </c>
      <c r="G1539" s="0" t="n">
        <v>1</v>
      </c>
      <c r="H1539" s="0" t="n">
        <f aca="false">ROUND(F1539,0)</f>
        <v>2</v>
      </c>
      <c r="I1539" s="0" t="n">
        <v>15</v>
      </c>
      <c r="J1539" s="0" t="n">
        <v>2</v>
      </c>
      <c r="K1539" s="0" t="n">
        <v>1.24</v>
      </c>
      <c r="L1539" s="0" t="n">
        <v>-7.76</v>
      </c>
      <c r="M1539" s="0" t="n">
        <f aca="false">IF(AND(J1539&lt;&gt;"",ABS(J1539-H1539)&lt;0.011),1,0)</f>
        <v>1</v>
      </c>
    </row>
    <row r="1540" customFormat="false" ht="15" hidden="false" customHeight="false" outlineLevel="0" collapsed="false">
      <c r="A1540" s="0" t="s">
        <v>15</v>
      </c>
      <c r="B1540" s="0" t="s">
        <v>454</v>
      </c>
      <c r="C1540" s="0" t="s">
        <v>455</v>
      </c>
      <c r="D1540" s="0" t="s">
        <v>43</v>
      </c>
      <c r="E1540" s="0" t="n">
        <v>7.8</v>
      </c>
      <c r="F1540" s="0" t="n">
        <v>1</v>
      </c>
      <c r="G1540" s="0" t="n">
        <v>1</v>
      </c>
      <c r="H1540" s="0" t="n">
        <f aca="false">ROUND(F1540,0)</f>
        <v>1</v>
      </c>
      <c r="I1540" s="0" t="n">
        <v>30</v>
      </c>
      <c r="J1540" s="0" t="n">
        <v>1</v>
      </c>
      <c r="K1540" s="0" t="n">
        <v>1.95</v>
      </c>
      <c r="L1540" s="0" t="n">
        <v>-5.85</v>
      </c>
      <c r="M1540" s="0" t="n">
        <f aca="false">IF(AND(J1540&lt;&gt;"",ABS(J1540-H1540)&lt;0.011),1,0)</f>
        <v>1</v>
      </c>
    </row>
    <row r="1541" customFormat="false" ht="15" hidden="false" customHeight="false" outlineLevel="0" collapsed="false">
      <c r="A1541" s="0" t="s">
        <v>15</v>
      </c>
      <c r="B1541" s="0" t="s">
        <v>454</v>
      </c>
      <c r="C1541" s="0" t="s">
        <v>455</v>
      </c>
      <c r="D1541" s="0" t="s">
        <v>237</v>
      </c>
      <c r="E1541" s="0" t="n">
        <v>3.2</v>
      </c>
      <c r="F1541" s="0" t="n">
        <v>2</v>
      </c>
      <c r="G1541" s="0" t="n">
        <v>1</v>
      </c>
      <c r="H1541" s="0" t="n">
        <f aca="false">ROUND(F1541,0)</f>
        <v>2</v>
      </c>
      <c r="I1541" s="0" t="n">
        <v>15</v>
      </c>
      <c r="J1541" s="0" t="n">
        <v>2</v>
      </c>
      <c r="K1541" s="0" t="n">
        <v>0.89</v>
      </c>
      <c r="L1541" s="0" t="n">
        <v>-5.51</v>
      </c>
      <c r="M1541" s="0" t="n">
        <f aca="false">IF(AND(J1541&lt;&gt;"",ABS(J1541-H1541)&lt;0.011),1,0)</f>
        <v>1</v>
      </c>
    </row>
    <row r="1542" customFormat="false" ht="15" hidden="false" customHeight="false" outlineLevel="0" collapsed="false">
      <c r="A1542" s="0" t="s">
        <v>15</v>
      </c>
      <c r="B1542" s="0" t="s">
        <v>454</v>
      </c>
      <c r="C1542" s="0" t="s">
        <v>455</v>
      </c>
      <c r="D1542" s="0" t="s">
        <v>111</v>
      </c>
      <c r="E1542" s="0" t="n">
        <v>28.6</v>
      </c>
      <c r="F1542" s="0" t="n">
        <v>1</v>
      </c>
      <c r="G1542" s="0" t="n">
        <v>1</v>
      </c>
      <c r="H1542" s="0" t="n">
        <f aca="false">ROUND(F1542,0)</f>
        <v>1</v>
      </c>
      <c r="I1542" s="0" t="n">
        <v>19</v>
      </c>
      <c r="J1542" s="0" t="n">
        <v>1</v>
      </c>
      <c r="K1542" s="0" t="n">
        <v>7.13</v>
      </c>
      <c r="L1542" s="0" t="n">
        <v>-21.47</v>
      </c>
      <c r="M1542" s="0" t="n">
        <f aca="false">IF(AND(J1542&lt;&gt;"",ABS(J1542-H1542)&lt;0.011),1,0)</f>
        <v>1</v>
      </c>
    </row>
    <row r="1543" customFormat="false" ht="15" hidden="false" customHeight="false" outlineLevel="0" collapsed="false">
      <c r="A1543" s="0" t="s">
        <v>15</v>
      </c>
      <c r="B1543" s="0" t="s">
        <v>454</v>
      </c>
      <c r="C1543" s="0" t="s">
        <v>455</v>
      </c>
      <c r="D1543" s="0" t="s">
        <v>456</v>
      </c>
      <c r="E1543" s="0" t="n">
        <v>14.9</v>
      </c>
      <c r="F1543" s="0" t="n">
        <v>1</v>
      </c>
      <c r="G1543" s="0" t="n">
        <v>1</v>
      </c>
      <c r="H1543" s="0" t="n">
        <f aca="false">ROUND(F1543,0)</f>
        <v>1</v>
      </c>
      <c r="I1543" s="0" t="n">
        <v>15</v>
      </c>
      <c r="J1543" s="0" t="n">
        <v>1</v>
      </c>
      <c r="K1543" s="0" t="n">
        <v>2.07</v>
      </c>
      <c r="L1543" s="0" t="n">
        <v>-12.83</v>
      </c>
      <c r="M1543" s="0" t="n">
        <f aca="false">IF(AND(J1543&lt;&gt;"",ABS(J1543-H1543)&lt;0.011),1,0)</f>
        <v>1</v>
      </c>
    </row>
    <row r="1544" customFormat="false" ht="15" hidden="false" customHeight="false" outlineLevel="0" collapsed="false">
      <c r="A1544" s="0" t="s">
        <v>15</v>
      </c>
      <c r="B1544" s="0" t="s">
        <v>454</v>
      </c>
      <c r="C1544" s="0" t="s">
        <v>455</v>
      </c>
      <c r="D1544" s="0" t="s">
        <v>83</v>
      </c>
      <c r="E1544" s="0" t="n">
        <v>2.2</v>
      </c>
      <c r="F1544" s="0" t="n">
        <v>3</v>
      </c>
      <c r="G1544" s="0" t="n">
        <v>1</v>
      </c>
      <c r="H1544" s="0" t="n">
        <f aca="false">ROUND(F1544,0)</f>
        <v>3</v>
      </c>
      <c r="I1544" s="0" t="n">
        <v>19</v>
      </c>
      <c r="J1544" s="0" t="n">
        <v>3</v>
      </c>
      <c r="K1544" s="0" t="n">
        <v>1.65</v>
      </c>
      <c r="L1544" s="0" t="n">
        <v>-4.95</v>
      </c>
      <c r="M1544" s="0" t="n">
        <f aca="false">IF(AND(J1544&lt;&gt;"",ABS(J1544-H1544)&lt;0.011),1,0)</f>
        <v>1</v>
      </c>
    </row>
    <row r="1545" customFormat="false" ht="15" hidden="false" customHeight="false" outlineLevel="0" collapsed="false">
      <c r="A1545" s="0" t="s">
        <v>15</v>
      </c>
      <c r="B1545" s="0" t="s">
        <v>454</v>
      </c>
      <c r="C1545" s="0" t="s">
        <v>455</v>
      </c>
      <c r="D1545" s="0" t="s">
        <v>225</v>
      </c>
      <c r="E1545" s="0" t="n">
        <v>16.4</v>
      </c>
      <c r="F1545" s="0" t="n">
        <v>1</v>
      </c>
      <c r="G1545" s="0" t="n">
        <v>1</v>
      </c>
      <c r="H1545" s="0" t="n">
        <f aca="false">ROUND(F1545,0)</f>
        <v>1</v>
      </c>
      <c r="I1545" s="0" t="n">
        <v>15</v>
      </c>
      <c r="J1545" s="0" t="n">
        <v>1</v>
      </c>
      <c r="K1545" s="0" t="n">
        <v>2.27</v>
      </c>
      <c r="L1545" s="0" t="n">
        <v>-14.13</v>
      </c>
      <c r="M1545" s="0" t="n">
        <f aca="false">IF(AND(J1545&lt;&gt;"",ABS(J1545-H1545)&lt;0.011),1,0)</f>
        <v>1</v>
      </c>
    </row>
    <row r="1546" customFormat="false" ht="15" hidden="false" customHeight="false" outlineLevel="0" collapsed="false">
      <c r="A1546" s="0" t="s">
        <v>15</v>
      </c>
      <c r="B1546" s="0" t="s">
        <v>454</v>
      </c>
      <c r="C1546" s="0" t="s">
        <v>455</v>
      </c>
      <c r="D1546" s="0" t="s">
        <v>149</v>
      </c>
      <c r="E1546" s="0" t="n">
        <v>16.9</v>
      </c>
      <c r="F1546" s="0" t="n">
        <v>1</v>
      </c>
      <c r="G1546" s="0" t="n">
        <v>1</v>
      </c>
      <c r="H1546" s="0" t="n">
        <f aca="false">ROUND(F1546,0)</f>
        <v>1</v>
      </c>
      <c r="I1546" s="0" t="n">
        <v>15</v>
      </c>
      <c r="J1546" s="0" t="n">
        <v>1</v>
      </c>
      <c r="K1546" s="0" t="n">
        <v>2.34</v>
      </c>
      <c r="L1546" s="0" t="n">
        <v>-14.56</v>
      </c>
      <c r="M1546" s="0" t="n">
        <f aca="false">IF(AND(J1546&lt;&gt;"",ABS(J1546-H1546)&lt;0.011),1,0)</f>
        <v>1</v>
      </c>
    </row>
    <row r="1547" customFormat="false" ht="15" hidden="false" customHeight="false" outlineLevel="0" collapsed="false">
      <c r="A1547" s="0" t="s">
        <v>15</v>
      </c>
      <c r="B1547" s="0" t="s">
        <v>454</v>
      </c>
      <c r="C1547" s="0" t="s">
        <v>455</v>
      </c>
      <c r="D1547" s="0" t="s">
        <v>24</v>
      </c>
      <c r="E1547" s="0" t="n">
        <v>3.9</v>
      </c>
      <c r="F1547" s="0" t="n">
        <v>1</v>
      </c>
      <c r="G1547" s="0" t="n">
        <v>1</v>
      </c>
      <c r="H1547" s="0" t="n">
        <f aca="false">ROUND(F1547,0)</f>
        <v>1</v>
      </c>
      <c r="I1547" s="0" t="n">
        <v>19</v>
      </c>
      <c r="J1547" s="0" t="n">
        <v>1</v>
      </c>
      <c r="K1547" s="0" t="n">
        <v>0.98</v>
      </c>
      <c r="L1547" s="0" t="n">
        <v>-2.92</v>
      </c>
      <c r="M1547" s="0" t="n">
        <f aca="false">IF(AND(J1547&lt;&gt;"",ABS(J1547-H1547)&lt;0.011),1,0)</f>
        <v>1</v>
      </c>
    </row>
    <row r="1548" customFormat="false" ht="15" hidden="false" customHeight="false" outlineLevel="0" collapsed="false">
      <c r="A1548" s="0" t="s">
        <v>15</v>
      </c>
      <c r="B1548" s="0" t="s">
        <v>454</v>
      </c>
      <c r="C1548" s="0" t="s">
        <v>455</v>
      </c>
      <c r="D1548" s="0" t="s">
        <v>36</v>
      </c>
      <c r="E1548" s="0" t="n">
        <v>0.9</v>
      </c>
      <c r="F1548" s="0" t="n">
        <v>1</v>
      </c>
      <c r="G1548" s="0" t="n">
        <v>1</v>
      </c>
      <c r="H1548" s="0" t="n">
        <f aca="false">ROUND(F1548,0)</f>
        <v>1</v>
      </c>
      <c r="I1548" s="0" t="n">
        <v>15</v>
      </c>
      <c r="J1548" s="0" t="n">
        <v>1</v>
      </c>
      <c r="K1548" s="0" t="n">
        <v>0.13</v>
      </c>
      <c r="L1548" s="0" t="n">
        <v>-0.77</v>
      </c>
      <c r="M1548" s="0" t="n">
        <f aca="false">IF(AND(J1548&lt;&gt;"",ABS(J1548-H1548)&lt;0.011),1,0)</f>
        <v>1</v>
      </c>
    </row>
    <row r="1549" customFormat="false" ht="15" hidden="false" customHeight="false" outlineLevel="0" collapsed="false">
      <c r="A1549" s="0" t="s">
        <v>15</v>
      </c>
      <c r="B1549" s="0" t="s">
        <v>457</v>
      </c>
      <c r="C1549" s="0" t="s">
        <v>110</v>
      </c>
      <c r="D1549" s="0" t="s">
        <v>273</v>
      </c>
      <c r="E1549" s="0" t="n">
        <v>14</v>
      </c>
      <c r="F1549" s="0" t="n">
        <v>1</v>
      </c>
      <c r="G1549" s="0" t="n">
        <v>1</v>
      </c>
      <c r="H1549" s="0" t="n">
        <f aca="false">ROUND(F1549,0)</f>
        <v>1</v>
      </c>
      <c r="I1549" s="0" t="n">
        <v>13</v>
      </c>
      <c r="J1549" s="0" t="n">
        <v>1</v>
      </c>
      <c r="K1549" s="0" t="n">
        <v>7</v>
      </c>
      <c r="L1549" s="0" t="n">
        <v>-7</v>
      </c>
      <c r="M1549" s="0" t="n">
        <f aca="false">IF(AND(J1549&lt;&gt;"",ABS(J1549-H1549)&lt;0.011),1,0)</f>
        <v>1</v>
      </c>
    </row>
    <row r="1550" customFormat="false" ht="15" hidden="false" customHeight="false" outlineLevel="0" collapsed="false">
      <c r="A1550" s="0" t="s">
        <v>15</v>
      </c>
      <c r="B1550" s="0" t="s">
        <v>457</v>
      </c>
      <c r="C1550" s="0" t="s">
        <v>110</v>
      </c>
      <c r="D1550" s="0" t="s">
        <v>20</v>
      </c>
      <c r="E1550" s="0" t="n">
        <v>16.9</v>
      </c>
      <c r="F1550" s="0" t="n">
        <v>1</v>
      </c>
      <c r="G1550" s="0" t="n">
        <v>1</v>
      </c>
      <c r="H1550" s="0" t="n">
        <f aca="false">ROUND(F1550,0)</f>
        <v>1</v>
      </c>
      <c r="I1550" s="0" t="n">
        <v>13</v>
      </c>
      <c r="J1550" s="0" t="n">
        <v>1</v>
      </c>
      <c r="K1550" s="0" t="n">
        <v>8.45</v>
      </c>
      <c r="L1550" s="0" t="n">
        <v>-8.45</v>
      </c>
      <c r="M1550" s="0" t="n">
        <f aca="false">IF(AND(J1550&lt;&gt;"",ABS(J1550-H1550)&lt;0.011),1,0)</f>
        <v>1</v>
      </c>
    </row>
    <row r="1551" customFormat="false" ht="15" hidden="false" customHeight="false" outlineLevel="0" collapsed="false">
      <c r="A1551" s="0" t="s">
        <v>15</v>
      </c>
      <c r="B1551" s="0" t="s">
        <v>457</v>
      </c>
      <c r="C1551" s="0" t="s">
        <v>110</v>
      </c>
      <c r="D1551" s="0" t="s">
        <v>304</v>
      </c>
      <c r="E1551" s="0" t="n">
        <v>4.6</v>
      </c>
      <c r="F1551" s="0" t="n">
        <v>1</v>
      </c>
      <c r="G1551" s="0" t="n">
        <v>1</v>
      </c>
      <c r="H1551" s="0" t="n">
        <f aca="false">ROUND(F1551,0)</f>
        <v>1</v>
      </c>
      <c r="I1551" s="0" t="n">
        <v>13</v>
      </c>
      <c r="J1551" s="0" t="n">
        <v>1</v>
      </c>
      <c r="K1551" s="0" t="n">
        <v>2.3</v>
      </c>
      <c r="L1551" s="0" t="n">
        <v>-2.3</v>
      </c>
      <c r="M1551" s="0" t="n">
        <f aca="false">IF(AND(J1551&lt;&gt;"",ABS(J1551-H1551)&lt;0.011),1,0)</f>
        <v>1</v>
      </c>
    </row>
    <row r="1552" customFormat="false" ht="15" hidden="false" customHeight="false" outlineLevel="0" collapsed="false">
      <c r="A1552" s="0" t="s">
        <v>15</v>
      </c>
      <c r="B1552" s="0" t="s">
        <v>457</v>
      </c>
      <c r="C1552" s="0" t="s">
        <v>110</v>
      </c>
      <c r="D1552" s="0" t="s">
        <v>33</v>
      </c>
      <c r="E1552" s="0" t="n">
        <v>3.9</v>
      </c>
      <c r="F1552" s="0" t="n">
        <v>1</v>
      </c>
      <c r="G1552" s="0" t="n">
        <v>1</v>
      </c>
      <c r="H1552" s="0" t="n">
        <f aca="false">ROUND(F1552,0)</f>
        <v>1</v>
      </c>
      <c r="I1552" s="0" t="n">
        <v>13</v>
      </c>
      <c r="J1552" s="0" t="n">
        <v>1</v>
      </c>
      <c r="K1552" s="0" t="n">
        <v>1.95</v>
      </c>
      <c r="L1552" s="0" t="n">
        <v>-1.95</v>
      </c>
      <c r="M1552" s="0" t="n">
        <f aca="false">IF(AND(J1552&lt;&gt;"",ABS(J1552-H1552)&lt;0.011),1,0)</f>
        <v>1</v>
      </c>
    </row>
    <row r="1553" customFormat="false" ht="15" hidden="false" customHeight="false" outlineLevel="0" collapsed="false">
      <c r="A1553" s="0" t="s">
        <v>15</v>
      </c>
      <c r="B1553" s="0" t="s">
        <v>457</v>
      </c>
      <c r="C1553" s="0" t="s">
        <v>110</v>
      </c>
      <c r="D1553" s="0" t="s">
        <v>67</v>
      </c>
      <c r="E1553" s="0" t="n">
        <v>4.2</v>
      </c>
      <c r="F1553" s="0" t="n">
        <v>1</v>
      </c>
      <c r="G1553" s="0" t="n">
        <v>1</v>
      </c>
      <c r="H1553" s="0" t="n">
        <f aca="false">ROUND(F1553,0)</f>
        <v>1</v>
      </c>
      <c r="I1553" s="0" t="n">
        <v>13</v>
      </c>
      <c r="J1553" s="0" t="n">
        <v>1</v>
      </c>
      <c r="K1553" s="0" t="n">
        <v>2.1</v>
      </c>
      <c r="L1553" s="0" t="n">
        <v>-2.1</v>
      </c>
      <c r="M1553" s="0" t="n">
        <f aca="false">IF(AND(J1553&lt;&gt;"",ABS(J1553-H1553)&lt;0.011),1,0)</f>
        <v>1</v>
      </c>
    </row>
    <row r="1554" customFormat="false" ht="15" hidden="false" customHeight="false" outlineLevel="0" collapsed="false">
      <c r="A1554" s="0" t="s">
        <v>15</v>
      </c>
      <c r="B1554" s="0" t="s">
        <v>457</v>
      </c>
      <c r="C1554" s="0" t="s">
        <v>110</v>
      </c>
      <c r="D1554" s="0" t="s">
        <v>92</v>
      </c>
      <c r="E1554" s="0" t="n">
        <v>4.2</v>
      </c>
      <c r="F1554" s="0" t="n">
        <v>1</v>
      </c>
      <c r="G1554" s="0" t="n">
        <v>1</v>
      </c>
      <c r="H1554" s="0" t="n">
        <f aca="false">ROUND(F1554,0)</f>
        <v>1</v>
      </c>
      <c r="I1554" s="0" t="n">
        <v>13</v>
      </c>
      <c r="J1554" s="0" t="n">
        <v>1</v>
      </c>
      <c r="K1554" s="0" t="n">
        <v>2.1</v>
      </c>
      <c r="L1554" s="0" t="n">
        <v>-2.1</v>
      </c>
      <c r="M1554" s="0" t="n">
        <f aca="false">IF(AND(J1554&lt;&gt;"",ABS(J1554-H1554)&lt;0.011),1,0)</f>
        <v>1</v>
      </c>
    </row>
    <row r="1555" customFormat="false" ht="15" hidden="false" customHeight="false" outlineLevel="0" collapsed="false">
      <c r="A1555" s="0" t="s">
        <v>15</v>
      </c>
      <c r="B1555" s="0" t="s">
        <v>457</v>
      </c>
      <c r="C1555" s="0" t="s">
        <v>110</v>
      </c>
      <c r="D1555" s="0" t="s">
        <v>147</v>
      </c>
      <c r="E1555" s="0" t="n">
        <v>3.5</v>
      </c>
      <c r="F1555" s="0" t="n">
        <v>1</v>
      </c>
      <c r="G1555" s="0" t="n">
        <v>1</v>
      </c>
      <c r="H1555" s="0" t="n">
        <f aca="false">ROUND(F1555,0)</f>
        <v>1</v>
      </c>
      <c r="I1555" s="0" t="n">
        <v>13</v>
      </c>
      <c r="J1555" s="0" t="n">
        <v>1</v>
      </c>
      <c r="K1555" s="0" t="n">
        <v>1.75</v>
      </c>
      <c r="L1555" s="0" t="n">
        <v>-1.75</v>
      </c>
      <c r="M1555" s="0" t="n">
        <f aca="false">IF(AND(J1555&lt;&gt;"",ABS(J1555-H1555)&lt;0.011),1,0)</f>
        <v>1</v>
      </c>
    </row>
    <row r="1556" customFormat="false" ht="15" hidden="false" customHeight="false" outlineLevel="0" collapsed="false">
      <c r="A1556" s="0" t="s">
        <v>15</v>
      </c>
      <c r="B1556" s="0" t="s">
        <v>457</v>
      </c>
      <c r="C1556" s="0" t="s">
        <v>110</v>
      </c>
      <c r="D1556" s="0" t="s">
        <v>376</v>
      </c>
      <c r="E1556" s="0" t="n">
        <v>16.8</v>
      </c>
      <c r="F1556" s="0" t="n">
        <v>1</v>
      </c>
      <c r="G1556" s="0" t="n">
        <v>1</v>
      </c>
      <c r="H1556" s="0" t="n">
        <f aca="false">ROUND(F1556,0)</f>
        <v>1</v>
      </c>
      <c r="I1556" s="0" t="n">
        <v>13</v>
      </c>
      <c r="J1556" s="0" t="n">
        <v>1</v>
      </c>
      <c r="K1556" s="0" t="n">
        <v>8.4</v>
      </c>
      <c r="L1556" s="0" t="n">
        <v>-8.4</v>
      </c>
      <c r="M1556" s="0" t="n">
        <f aca="false">IF(AND(J1556&lt;&gt;"",ABS(J1556-H1556)&lt;0.011),1,0)</f>
        <v>1</v>
      </c>
    </row>
    <row r="1557" customFormat="false" ht="15" hidden="false" customHeight="false" outlineLevel="0" collapsed="false">
      <c r="A1557" s="0" t="s">
        <v>15</v>
      </c>
      <c r="B1557" s="0" t="s">
        <v>457</v>
      </c>
      <c r="C1557" s="0" t="s">
        <v>271</v>
      </c>
      <c r="D1557" s="0" t="s">
        <v>73</v>
      </c>
      <c r="E1557" s="0" t="n">
        <v>8.9</v>
      </c>
      <c r="F1557" s="0" t="n">
        <v>0.67</v>
      </c>
      <c r="G1557" s="0" t="n">
        <v>0</v>
      </c>
      <c r="H1557" s="0" t="n">
        <f aca="false">ROUND(F1557,0)</f>
        <v>1</v>
      </c>
      <c r="M1557" s="0" t="n">
        <f aca="false">IF(AND(J1557&lt;&gt;"",ABS(J1557-H1557)&lt;0.011),1,0)</f>
        <v>0</v>
      </c>
    </row>
    <row r="1558" customFormat="false" ht="15" hidden="false" customHeight="false" outlineLevel="0" collapsed="false">
      <c r="A1558" s="0" t="s">
        <v>15</v>
      </c>
      <c r="B1558" s="0" t="s">
        <v>457</v>
      </c>
      <c r="C1558" s="0" t="s">
        <v>271</v>
      </c>
      <c r="D1558" s="0" t="s">
        <v>181</v>
      </c>
      <c r="E1558" s="0" t="n">
        <v>1.8</v>
      </c>
      <c r="F1558" s="0" t="n">
        <v>0.67</v>
      </c>
      <c r="G1558" s="0" t="n">
        <v>0</v>
      </c>
      <c r="H1558" s="0" t="n">
        <f aca="false">ROUND(F1558,0)</f>
        <v>1</v>
      </c>
      <c r="M1558" s="0" t="n">
        <f aca="false">IF(AND(J1558&lt;&gt;"",ABS(J1558-H1558)&lt;0.011),1,0)</f>
        <v>0</v>
      </c>
    </row>
    <row r="1559" customFormat="false" ht="15" hidden="false" customHeight="false" outlineLevel="0" collapsed="false">
      <c r="A1559" s="0" t="s">
        <v>15</v>
      </c>
      <c r="B1559" s="0" t="s">
        <v>457</v>
      </c>
      <c r="C1559" s="0" t="s">
        <v>271</v>
      </c>
      <c r="D1559" s="0" t="s">
        <v>88</v>
      </c>
      <c r="E1559" s="0" t="n">
        <v>3.9</v>
      </c>
      <c r="F1559" s="0" t="n">
        <v>0.67</v>
      </c>
      <c r="G1559" s="0" t="n">
        <v>0</v>
      </c>
      <c r="H1559" s="0" t="n">
        <f aca="false">ROUND(F1559,0)</f>
        <v>1</v>
      </c>
      <c r="M1559" s="0" t="n">
        <f aca="false">IF(AND(J1559&lt;&gt;"",ABS(J1559-H1559)&lt;0.011),1,0)</f>
        <v>0</v>
      </c>
    </row>
    <row r="1560" customFormat="false" ht="15" hidden="false" customHeight="false" outlineLevel="0" collapsed="false">
      <c r="A1560" s="0" t="s">
        <v>15</v>
      </c>
      <c r="B1560" s="0" t="s">
        <v>457</v>
      </c>
      <c r="C1560" s="0" t="s">
        <v>271</v>
      </c>
      <c r="D1560" s="0" t="s">
        <v>176</v>
      </c>
      <c r="E1560" s="0" t="n">
        <v>5.9</v>
      </c>
      <c r="F1560" s="0" t="n">
        <v>0.67</v>
      </c>
      <c r="G1560" s="0" t="n">
        <v>0</v>
      </c>
      <c r="H1560" s="0" t="n">
        <f aca="false">ROUND(F1560,0)</f>
        <v>1</v>
      </c>
      <c r="M1560" s="0" t="n">
        <f aca="false">IF(AND(J1560&lt;&gt;"",ABS(J1560-H1560)&lt;0.011),1,0)</f>
        <v>0</v>
      </c>
    </row>
    <row r="1561" customFormat="false" ht="15" hidden="false" customHeight="false" outlineLevel="0" collapsed="false">
      <c r="A1561" s="0" t="s">
        <v>15</v>
      </c>
      <c r="B1561" s="0" t="s">
        <v>457</v>
      </c>
      <c r="C1561" s="0" t="s">
        <v>271</v>
      </c>
      <c r="D1561" s="0" t="s">
        <v>184</v>
      </c>
      <c r="E1561" s="0" t="n">
        <v>8.9</v>
      </c>
      <c r="F1561" s="0" t="n">
        <v>0.67</v>
      </c>
      <c r="G1561" s="0" t="n">
        <v>0</v>
      </c>
      <c r="H1561" s="0" t="n">
        <f aca="false">ROUND(F1561,0)</f>
        <v>1</v>
      </c>
      <c r="M1561" s="0" t="n">
        <f aca="false">IF(AND(J1561&lt;&gt;"",ABS(J1561-H1561)&lt;0.011),1,0)</f>
        <v>0</v>
      </c>
    </row>
    <row r="1562" customFormat="false" ht="15" hidden="false" customHeight="false" outlineLevel="0" collapsed="false">
      <c r="A1562" s="0" t="s">
        <v>15</v>
      </c>
      <c r="B1562" s="0" t="s">
        <v>457</v>
      </c>
      <c r="C1562" s="0" t="s">
        <v>271</v>
      </c>
      <c r="D1562" s="0" t="s">
        <v>309</v>
      </c>
      <c r="E1562" s="0" t="n">
        <v>8.5</v>
      </c>
      <c r="F1562" s="0" t="n">
        <v>0.67</v>
      </c>
      <c r="G1562" s="0" t="n">
        <v>0</v>
      </c>
      <c r="H1562" s="0" t="n">
        <f aca="false">ROUND(F1562,0)</f>
        <v>1</v>
      </c>
      <c r="M1562" s="0" t="n">
        <f aca="false">IF(AND(J1562&lt;&gt;"",ABS(J1562-H1562)&lt;0.011),1,0)</f>
        <v>0</v>
      </c>
    </row>
    <row r="1563" customFormat="false" ht="15" hidden="false" customHeight="false" outlineLevel="0" collapsed="false">
      <c r="A1563" s="0" t="s">
        <v>15</v>
      </c>
      <c r="B1563" s="0" t="s">
        <v>457</v>
      </c>
      <c r="C1563" s="0" t="s">
        <v>134</v>
      </c>
      <c r="D1563" s="0" t="s">
        <v>80</v>
      </c>
      <c r="E1563" s="0" t="n">
        <v>3.9</v>
      </c>
      <c r="F1563" s="0" t="n">
        <v>0.67</v>
      </c>
      <c r="G1563" s="0" t="n">
        <v>0</v>
      </c>
      <c r="H1563" s="0" t="n">
        <f aca="false">ROUND(F1563,0)</f>
        <v>1</v>
      </c>
      <c r="M1563" s="0" t="n">
        <f aca="false">IF(AND(J1563&lt;&gt;"",ABS(J1563-H1563)&lt;0.011),1,0)</f>
        <v>0</v>
      </c>
    </row>
    <row r="1564" customFormat="false" ht="15" hidden="false" customHeight="false" outlineLevel="0" collapsed="false">
      <c r="A1564" s="0" t="s">
        <v>15</v>
      </c>
      <c r="B1564" s="0" t="s">
        <v>457</v>
      </c>
      <c r="C1564" s="0" t="s">
        <v>134</v>
      </c>
      <c r="D1564" s="0" t="s">
        <v>75</v>
      </c>
      <c r="E1564" s="0" t="n">
        <v>5.6</v>
      </c>
      <c r="F1564" s="0" t="n">
        <v>0.67</v>
      </c>
      <c r="G1564" s="0" t="n">
        <v>0</v>
      </c>
      <c r="H1564" s="0" t="n">
        <f aca="false">ROUND(F1564,0)</f>
        <v>1</v>
      </c>
      <c r="M1564" s="0" t="n">
        <f aca="false">IF(AND(J1564&lt;&gt;"",ABS(J1564-H1564)&lt;0.011),1,0)</f>
        <v>0</v>
      </c>
    </row>
    <row r="1565" customFormat="false" ht="15" hidden="false" customHeight="false" outlineLevel="0" collapsed="false">
      <c r="A1565" s="0" t="s">
        <v>15</v>
      </c>
      <c r="B1565" s="0" t="s">
        <v>457</v>
      </c>
      <c r="C1565" s="0" t="s">
        <v>134</v>
      </c>
      <c r="D1565" s="0" t="s">
        <v>126</v>
      </c>
      <c r="E1565" s="0" t="n">
        <v>18.6</v>
      </c>
      <c r="F1565" s="0" t="n">
        <v>0.67</v>
      </c>
      <c r="G1565" s="0" t="n">
        <v>0</v>
      </c>
      <c r="H1565" s="0" t="n">
        <f aca="false">ROUND(F1565,0)</f>
        <v>1</v>
      </c>
      <c r="M1565" s="0" t="n">
        <f aca="false">IF(AND(J1565&lt;&gt;"",ABS(J1565-H1565)&lt;0.011),1,0)</f>
        <v>0</v>
      </c>
    </row>
    <row r="1566" customFormat="false" ht="15" hidden="false" customHeight="false" outlineLevel="0" collapsed="false">
      <c r="A1566" s="0" t="s">
        <v>15</v>
      </c>
      <c r="B1566" s="0" t="s">
        <v>457</v>
      </c>
      <c r="C1566" s="0" t="s">
        <v>134</v>
      </c>
      <c r="D1566" s="0" t="s">
        <v>50</v>
      </c>
      <c r="E1566" s="0" t="n">
        <v>18.6</v>
      </c>
      <c r="F1566" s="0" t="n">
        <v>0.67</v>
      </c>
      <c r="G1566" s="0" t="n">
        <v>0</v>
      </c>
      <c r="H1566" s="0" t="n">
        <f aca="false">ROUND(F1566,0)</f>
        <v>1</v>
      </c>
      <c r="M1566" s="0" t="n">
        <f aca="false">IF(AND(J1566&lt;&gt;"",ABS(J1566-H1566)&lt;0.011),1,0)</f>
        <v>0</v>
      </c>
    </row>
    <row r="1567" customFormat="false" ht="15" hidden="false" customHeight="false" outlineLevel="0" collapsed="false">
      <c r="A1567" s="0" t="s">
        <v>15</v>
      </c>
      <c r="B1567" s="0" t="s">
        <v>457</v>
      </c>
      <c r="C1567" s="0" t="s">
        <v>134</v>
      </c>
      <c r="D1567" s="0" t="s">
        <v>42</v>
      </c>
      <c r="E1567" s="0" t="n">
        <v>8.7</v>
      </c>
      <c r="F1567" s="0" t="n">
        <v>1.34</v>
      </c>
      <c r="G1567" s="0" t="n">
        <v>0</v>
      </c>
      <c r="H1567" s="0" t="n">
        <f aca="false">ROUND(F1567,0)</f>
        <v>1</v>
      </c>
      <c r="M1567" s="0" t="n">
        <f aca="false">IF(AND(J1567&lt;&gt;"",ABS(J1567-H1567)&lt;0.011),1,0)</f>
        <v>0</v>
      </c>
    </row>
    <row r="1568" customFormat="false" ht="15" hidden="false" customHeight="false" outlineLevel="0" collapsed="false">
      <c r="A1568" s="0" t="s">
        <v>15</v>
      </c>
      <c r="B1568" s="0" t="s">
        <v>457</v>
      </c>
      <c r="C1568" s="0" t="s">
        <v>134</v>
      </c>
      <c r="D1568" s="0" t="s">
        <v>385</v>
      </c>
      <c r="E1568" s="0" t="n">
        <v>9</v>
      </c>
      <c r="F1568" s="0" t="n">
        <v>0.67</v>
      </c>
      <c r="G1568" s="0" t="n">
        <v>0</v>
      </c>
      <c r="H1568" s="0" t="n">
        <f aca="false">ROUND(F1568,0)</f>
        <v>1</v>
      </c>
      <c r="M1568" s="0" t="n">
        <f aca="false">IF(AND(J1568&lt;&gt;"",ABS(J1568-H1568)&lt;0.011),1,0)</f>
        <v>0</v>
      </c>
    </row>
    <row r="1569" customFormat="false" ht="15" hidden="false" customHeight="false" outlineLevel="0" collapsed="false">
      <c r="A1569" s="0" t="s">
        <v>15</v>
      </c>
      <c r="B1569" s="0" t="s">
        <v>457</v>
      </c>
      <c r="C1569" s="0" t="s">
        <v>134</v>
      </c>
      <c r="D1569" s="0" t="s">
        <v>159</v>
      </c>
      <c r="E1569" s="0" t="n">
        <v>19.9</v>
      </c>
      <c r="F1569" s="0" t="n">
        <v>0.67</v>
      </c>
      <c r="G1569" s="0" t="n">
        <v>0</v>
      </c>
      <c r="H1569" s="0" t="n">
        <f aca="false">ROUND(F1569,0)</f>
        <v>1</v>
      </c>
      <c r="M1569" s="0" t="n">
        <f aca="false">IF(AND(J1569&lt;&gt;"",ABS(J1569-H1569)&lt;0.011),1,0)</f>
        <v>0</v>
      </c>
    </row>
    <row r="1570" customFormat="false" ht="15" hidden="false" customHeight="false" outlineLevel="0" collapsed="false">
      <c r="A1570" s="0" t="s">
        <v>15</v>
      </c>
      <c r="B1570" s="0" t="s">
        <v>457</v>
      </c>
      <c r="C1570" s="0" t="s">
        <v>134</v>
      </c>
      <c r="D1570" s="0" t="s">
        <v>127</v>
      </c>
      <c r="E1570" s="0" t="n">
        <v>9</v>
      </c>
      <c r="F1570" s="0" t="n">
        <v>0.67</v>
      </c>
      <c r="G1570" s="0" t="n">
        <v>0</v>
      </c>
      <c r="H1570" s="0" t="n">
        <f aca="false">ROUND(F1570,0)</f>
        <v>1</v>
      </c>
      <c r="M1570" s="0" t="n">
        <f aca="false">IF(AND(J1570&lt;&gt;"",ABS(J1570-H1570)&lt;0.011),1,0)</f>
        <v>0</v>
      </c>
    </row>
    <row r="1571" customFormat="false" ht="15" hidden="false" customHeight="false" outlineLevel="0" collapsed="false">
      <c r="A1571" s="0" t="s">
        <v>15</v>
      </c>
      <c r="B1571" s="0" t="s">
        <v>457</v>
      </c>
      <c r="C1571" s="0" t="s">
        <v>282</v>
      </c>
      <c r="D1571" s="0" t="s">
        <v>48</v>
      </c>
      <c r="E1571" s="0" t="n">
        <v>6.9</v>
      </c>
      <c r="F1571" s="0" t="n">
        <v>1</v>
      </c>
      <c r="G1571" s="0" t="n">
        <v>1</v>
      </c>
      <c r="H1571" s="0" t="n">
        <f aca="false">ROUND(F1571,0)</f>
        <v>1</v>
      </c>
      <c r="I1571" s="0" t="n">
        <v>6</v>
      </c>
      <c r="J1571" s="0" t="n">
        <v>1</v>
      </c>
      <c r="K1571" s="0" t="n">
        <v>3.45</v>
      </c>
      <c r="L1571" s="0" t="n">
        <v>-3.45</v>
      </c>
      <c r="M1571" s="0" t="n">
        <f aca="false">IF(AND(J1571&lt;&gt;"",ABS(J1571-H1571)&lt;0.011),1,0)</f>
        <v>1</v>
      </c>
    </row>
    <row r="1572" customFormat="false" ht="15" hidden="false" customHeight="false" outlineLevel="0" collapsed="false">
      <c r="A1572" s="0" t="s">
        <v>15</v>
      </c>
      <c r="B1572" s="0" t="s">
        <v>457</v>
      </c>
      <c r="C1572" s="0" t="s">
        <v>282</v>
      </c>
      <c r="D1572" s="0" t="s">
        <v>161</v>
      </c>
      <c r="E1572" s="0" t="n">
        <v>5.2</v>
      </c>
      <c r="F1572" s="0" t="n">
        <v>1</v>
      </c>
      <c r="G1572" s="0" t="n">
        <v>1</v>
      </c>
      <c r="H1572" s="0" t="n">
        <f aca="false">ROUND(F1572,0)</f>
        <v>1</v>
      </c>
      <c r="I1572" s="0" t="n">
        <v>6</v>
      </c>
      <c r="J1572" s="0" t="n">
        <v>1</v>
      </c>
      <c r="K1572" s="0" t="n">
        <v>2.6</v>
      </c>
      <c r="L1572" s="0" t="n">
        <v>-2.6</v>
      </c>
      <c r="M1572" s="0" t="n">
        <f aca="false">IF(AND(J1572&lt;&gt;"",ABS(J1572-H1572)&lt;0.011),1,0)</f>
        <v>1</v>
      </c>
    </row>
    <row r="1573" customFormat="false" ht="15" hidden="false" customHeight="false" outlineLevel="0" collapsed="false">
      <c r="A1573" s="0" t="s">
        <v>15</v>
      </c>
      <c r="B1573" s="0" t="s">
        <v>457</v>
      </c>
      <c r="C1573" s="0" t="s">
        <v>282</v>
      </c>
      <c r="D1573" s="0" t="s">
        <v>20</v>
      </c>
      <c r="E1573" s="0" t="n">
        <v>16.9</v>
      </c>
      <c r="F1573" s="0" t="n">
        <v>3</v>
      </c>
      <c r="G1573" s="0" t="n">
        <v>1</v>
      </c>
      <c r="H1573" s="0" t="n">
        <f aca="false">ROUND(F1573,0)</f>
        <v>3</v>
      </c>
      <c r="I1573" s="0" t="n">
        <v>6</v>
      </c>
      <c r="J1573" s="0" t="n">
        <v>3</v>
      </c>
      <c r="K1573" s="0" t="n">
        <v>25.35</v>
      </c>
      <c r="L1573" s="0" t="n">
        <v>-25.35</v>
      </c>
      <c r="M1573" s="0" t="n">
        <f aca="false">IF(AND(J1573&lt;&gt;"",ABS(J1573-H1573)&lt;0.011),1,0)</f>
        <v>1</v>
      </c>
    </row>
    <row r="1574" customFormat="false" ht="15" hidden="false" customHeight="false" outlineLevel="0" collapsed="false">
      <c r="A1574" s="0" t="s">
        <v>15</v>
      </c>
      <c r="B1574" s="0" t="s">
        <v>457</v>
      </c>
      <c r="C1574" s="0" t="s">
        <v>282</v>
      </c>
      <c r="D1574" s="0" t="s">
        <v>290</v>
      </c>
      <c r="E1574" s="0" t="n">
        <v>7.2</v>
      </c>
      <c r="F1574" s="0" t="n">
        <v>1</v>
      </c>
      <c r="G1574" s="0" t="n">
        <v>1</v>
      </c>
      <c r="H1574" s="0" t="n">
        <f aca="false">ROUND(F1574,0)</f>
        <v>1</v>
      </c>
      <c r="I1574" s="0" t="n">
        <v>6</v>
      </c>
      <c r="J1574" s="0" t="n">
        <v>1</v>
      </c>
      <c r="K1574" s="0" t="n">
        <v>3.6</v>
      </c>
      <c r="L1574" s="0" t="n">
        <v>-3.6</v>
      </c>
      <c r="M1574" s="0" t="n">
        <f aca="false">IF(AND(J1574&lt;&gt;"",ABS(J1574-H1574)&lt;0.011),1,0)</f>
        <v>1</v>
      </c>
    </row>
    <row r="1575" customFormat="false" ht="15" hidden="false" customHeight="false" outlineLevel="0" collapsed="false">
      <c r="A1575" s="0" t="s">
        <v>15</v>
      </c>
      <c r="B1575" s="0" t="s">
        <v>457</v>
      </c>
      <c r="C1575" s="0" t="s">
        <v>282</v>
      </c>
      <c r="D1575" s="0" t="s">
        <v>56</v>
      </c>
      <c r="E1575" s="0" t="n">
        <v>5.2</v>
      </c>
      <c r="F1575" s="0" t="n">
        <v>1</v>
      </c>
      <c r="G1575" s="0" t="n">
        <v>1</v>
      </c>
      <c r="H1575" s="0" t="n">
        <f aca="false">ROUND(F1575,0)</f>
        <v>1</v>
      </c>
      <c r="I1575" s="0" t="n">
        <v>6</v>
      </c>
      <c r="J1575" s="0" t="n">
        <v>1</v>
      </c>
      <c r="K1575" s="0" t="n">
        <v>2.6</v>
      </c>
      <c r="L1575" s="0" t="n">
        <v>-2.6</v>
      </c>
      <c r="M1575" s="0" t="n">
        <f aca="false">IF(AND(J1575&lt;&gt;"",ABS(J1575-H1575)&lt;0.011),1,0)</f>
        <v>1</v>
      </c>
    </row>
    <row r="1576" customFormat="false" ht="15" hidden="false" customHeight="false" outlineLevel="0" collapsed="false">
      <c r="A1576" s="0" t="s">
        <v>15</v>
      </c>
      <c r="B1576" s="0" t="s">
        <v>457</v>
      </c>
      <c r="C1576" s="0" t="s">
        <v>282</v>
      </c>
      <c r="D1576" s="0" t="s">
        <v>50</v>
      </c>
      <c r="E1576" s="0" t="n">
        <v>18.6</v>
      </c>
      <c r="F1576" s="0" t="n">
        <v>1</v>
      </c>
      <c r="G1576" s="0" t="n">
        <v>1</v>
      </c>
      <c r="H1576" s="0" t="n">
        <f aca="false">ROUND(F1576,0)</f>
        <v>1</v>
      </c>
      <c r="I1576" s="0" t="n">
        <v>6</v>
      </c>
      <c r="J1576" s="0" t="n">
        <v>1</v>
      </c>
      <c r="K1576" s="0" t="n">
        <v>9.3</v>
      </c>
      <c r="L1576" s="0" t="n">
        <v>-9.3</v>
      </c>
      <c r="M1576" s="0" t="n">
        <f aca="false">IF(AND(J1576&lt;&gt;"",ABS(J1576-H1576)&lt;0.011),1,0)</f>
        <v>1</v>
      </c>
    </row>
    <row r="1577" customFormat="false" ht="15" hidden="false" customHeight="false" outlineLevel="0" collapsed="false">
      <c r="A1577" s="0" t="s">
        <v>15</v>
      </c>
      <c r="B1577" s="0" t="s">
        <v>457</v>
      </c>
      <c r="C1577" s="0" t="s">
        <v>282</v>
      </c>
      <c r="D1577" s="0" t="s">
        <v>42</v>
      </c>
      <c r="E1577" s="0" t="n">
        <v>8.7</v>
      </c>
      <c r="F1577" s="0" t="n">
        <v>1</v>
      </c>
      <c r="G1577" s="0" t="n">
        <v>1</v>
      </c>
      <c r="H1577" s="0" t="n">
        <f aca="false">ROUND(F1577,0)</f>
        <v>1</v>
      </c>
      <c r="I1577" s="0" t="n">
        <v>6</v>
      </c>
      <c r="J1577" s="0" t="n">
        <v>1</v>
      </c>
      <c r="K1577" s="0" t="n">
        <v>4.35</v>
      </c>
      <c r="L1577" s="0" t="n">
        <v>-4.35</v>
      </c>
      <c r="M1577" s="0" t="n">
        <f aca="false">IF(AND(J1577&lt;&gt;"",ABS(J1577-H1577)&lt;0.011),1,0)</f>
        <v>1</v>
      </c>
    </row>
    <row r="1578" customFormat="false" ht="15" hidden="false" customHeight="false" outlineLevel="0" collapsed="false">
      <c r="A1578" s="0" t="s">
        <v>15</v>
      </c>
      <c r="B1578" s="0" t="s">
        <v>457</v>
      </c>
      <c r="C1578" s="0" t="s">
        <v>282</v>
      </c>
      <c r="D1578" s="0" t="s">
        <v>299</v>
      </c>
      <c r="E1578" s="0" t="n">
        <v>24</v>
      </c>
      <c r="F1578" s="0" t="n">
        <v>1</v>
      </c>
      <c r="G1578" s="0" t="n">
        <v>1</v>
      </c>
      <c r="H1578" s="0" t="n">
        <f aca="false">ROUND(F1578,0)</f>
        <v>1</v>
      </c>
      <c r="I1578" s="0" t="n">
        <v>6</v>
      </c>
      <c r="J1578" s="0" t="n">
        <v>1</v>
      </c>
      <c r="K1578" s="0" t="n">
        <v>12</v>
      </c>
      <c r="L1578" s="0" t="n">
        <v>-12</v>
      </c>
      <c r="M1578" s="0" t="n">
        <f aca="false">IF(AND(J1578&lt;&gt;"",ABS(J1578-H1578)&lt;0.011),1,0)</f>
        <v>1</v>
      </c>
    </row>
    <row r="1579" customFormat="false" ht="15" hidden="false" customHeight="false" outlineLevel="0" collapsed="false">
      <c r="A1579" s="0" t="s">
        <v>15</v>
      </c>
      <c r="B1579" s="0" t="s">
        <v>457</v>
      </c>
      <c r="C1579" s="0" t="s">
        <v>282</v>
      </c>
      <c r="D1579" s="0" t="s">
        <v>94</v>
      </c>
      <c r="E1579" s="0" t="n">
        <v>8.9</v>
      </c>
      <c r="F1579" s="0" t="n">
        <v>1</v>
      </c>
      <c r="G1579" s="0" t="n">
        <v>1</v>
      </c>
      <c r="H1579" s="0" t="n">
        <f aca="false">ROUND(F1579,0)</f>
        <v>1</v>
      </c>
      <c r="I1579" s="0" t="n">
        <v>6</v>
      </c>
      <c r="J1579" s="0" t="n">
        <v>1</v>
      </c>
      <c r="K1579" s="0" t="n">
        <v>4.45</v>
      </c>
      <c r="L1579" s="0" t="n">
        <v>-4.45</v>
      </c>
      <c r="M1579" s="0" t="n">
        <f aca="false">IF(AND(J1579&lt;&gt;"",ABS(J1579-H1579)&lt;0.011),1,0)</f>
        <v>1</v>
      </c>
    </row>
    <row r="1580" customFormat="false" ht="15" hidden="false" customHeight="false" outlineLevel="0" collapsed="false">
      <c r="A1580" s="0" t="s">
        <v>15</v>
      </c>
      <c r="B1580" s="0" t="s">
        <v>459</v>
      </c>
      <c r="C1580" s="0" t="s">
        <v>19</v>
      </c>
      <c r="D1580" s="0" t="s">
        <v>273</v>
      </c>
      <c r="E1580" s="0" t="n">
        <v>14</v>
      </c>
      <c r="F1580" s="0" t="n">
        <v>1</v>
      </c>
      <c r="G1580" s="0" t="n">
        <v>1</v>
      </c>
      <c r="H1580" s="0" t="n">
        <f aca="false">ROUND(F1580,0)</f>
        <v>1</v>
      </c>
      <c r="I1580" s="0" t="n">
        <v>12</v>
      </c>
      <c r="J1580" s="0" t="n">
        <v>1</v>
      </c>
      <c r="K1580" s="0" t="n">
        <v>7</v>
      </c>
      <c r="L1580" s="0" t="n">
        <v>-7</v>
      </c>
      <c r="M1580" s="0" t="n">
        <f aca="false">IF(AND(J1580&lt;&gt;"",ABS(J1580-H1580)&lt;0.011),1,0)</f>
        <v>1</v>
      </c>
    </row>
    <row r="1581" customFormat="false" ht="15" hidden="false" customHeight="false" outlineLevel="0" collapsed="false">
      <c r="A1581" s="0" t="s">
        <v>15</v>
      </c>
      <c r="B1581" s="0" t="s">
        <v>459</v>
      </c>
      <c r="C1581" s="0" t="s">
        <v>19</v>
      </c>
      <c r="D1581" s="0" t="s">
        <v>108</v>
      </c>
      <c r="E1581" s="0" t="n">
        <v>4.7</v>
      </c>
      <c r="F1581" s="0" t="n">
        <v>1</v>
      </c>
      <c r="G1581" s="0" t="n">
        <v>1</v>
      </c>
      <c r="H1581" s="0" t="n">
        <f aca="false">ROUND(F1581,0)</f>
        <v>1</v>
      </c>
      <c r="I1581" s="0" t="n">
        <v>12</v>
      </c>
      <c r="J1581" s="0" t="n">
        <v>1</v>
      </c>
      <c r="K1581" s="0" t="n">
        <v>2.35</v>
      </c>
      <c r="L1581" s="0" t="n">
        <v>-2.35</v>
      </c>
      <c r="M1581" s="0" t="n">
        <f aca="false">IF(AND(J1581&lt;&gt;"",ABS(J1581-H1581)&lt;0.011),1,0)</f>
        <v>1</v>
      </c>
    </row>
    <row r="1582" customFormat="false" ht="15" hidden="false" customHeight="false" outlineLevel="0" collapsed="false">
      <c r="A1582" s="0" t="s">
        <v>15</v>
      </c>
      <c r="B1582" s="0" t="s">
        <v>459</v>
      </c>
      <c r="C1582" s="0" t="s">
        <v>19</v>
      </c>
      <c r="D1582" s="0" t="s">
        <v>315</v>
      </c>
      <c r="E1582" s="0" t="n">
        <v>2.9</v>
      </c>
      <c r="F1582" s="0" t="n">
        <v>1</v>
      </c>
      <c r="G1582" s="0" t="n">
        <v>1</v>
      </c>
      <c r="H1582" s="0" t="n">
        <f aca="false">ROUND(F1582,0)</f>
        <v>1</v>
      </c>
      <c r="I1582" s="0" t="n">
        <v>12</v>
      </c>
      <c r="J1582" s="0" t="n">
        <v>1</v>
      </c>
      <c r="K1582" s="0" t="n">
        <v>1.45</v>
      </c>
      <c r="L1582" s="0" t="n">
        <v>-1.45</v>
      </c>
      <c r="M1582" s="0" t="n">
        <f aca="false">IF(AND(J1582&lt;&gt;"",ABS(J1582-H1582)&lt;0.011),1,0)</f>
        <v>1</v>
      </c>
    </row>
    <row r="1583" customFormat="false" ht="15" hidden="false" customHeight="false" outlineLevel="0" collapsed="false">
      <c r="A1583" s="0" t="s">
        <v>15</v>
      </c>
      <c r="B1583" s="0" t="s">
        <v>459</v>
      </c>
      <c r="C1583" s="0" t="s">
        <v>19</v>
      </c>
      <c r="D1583" s="0" t="s">
        <v>206</v>
      </c>
      <c r="E1583" s="0" t="n">
        <v>1.2</v>
      </c>
      <c r="F1583" s="0" t="n">
        <v>1</v>
      </c>
      <c r="G1583" s="0" t="n">
        <v>1</v>
      </c>
      <c r="H1583" s="0" t="n">
        <f aca="false">ROUND(F1583,0)</f>
        <v>1</v>
      </c>
      <c r="I1583" s="0" t="n">
        <v>12</v>
      </c>
      <c r="J1583" s="0" t="n">
        <v>1</v>
      </c>
      <c r="K1583" s="0" t="n">
        <v>0.6</v>
      </c>
      <c r="L1583" s="0" t="n">
        <v>-0.6</v>
      </c>
      <c r="M1583" s="0" t="n">
        <f aca="false">IF(AND(J1583&lt;&gt;"",ABS(J1583-H1583)&lt;0.011),1,0)</f>
        <v>1</v>
      </c>
    </row>
    <row r="1584" customFormat="false" ht="15" hidden="false" customHeight="false" outlineLevel="0" collapsed="false">
      <c r="A1584" s="0" t="s">
        <v>15</v>
      </c>
      <c r="B1584" s="0" t="s">
        <v>460</v>
      </c>
      <c r="C1584" s="0" t="s">
        <v>101</v>
      </c>
      <c r="D1584" s="0" t="s">
        <v>232</v>
      </c>
      <c r="E1584" s="0" t="n">
        <v>2</v>
      </c>
      <c r="F1584" s="0" t="n">
        <v>1</v>
      </c>
      <c r="G1584" s="0" t="n">
        <v>1</v>
      </c>
      <c r="H1584" s="0" t="n">
        <f aca="false">ROUND(F1584,0)</f>
        <v>1</v>
      </c>
      <c r="I1584" s="0" t="n">
        <v>11</v>
      </c>
      <c r="J1584" s="0" t="n">
        <v>1</v>
      </c>
      <c r="K1584" s="0" t="n">
        <v>1</v>
      </c>
      <c r="L1584" s="0" t="n">
        <v>-1</v>
      </c>
      <c r="M1584" s="0" t="n">
        <f aca="false">IF(AND(J1584&lt;&gt;"",ABS(J1584-H1584)&lt;0.011),1,0)</f>
        <v>1</v>
      </c>
    </row>
    <row r="1585" customFormat="false" ht="15" hidden="false" customHeight="false" outlineLevel="0" collapsed="false">
      <c r="A1585" s="0" t="s">
        <v>15</v>
      </c>
      <c r="B1585" s="0" t="s">
        <v>460</v>
      </c>
      <c r="C1585" s="0" t="s">
        <v>101</v>
      </c>
      <c r="D1585" s="0" t="s">
        <v>155</v>
      </c>
      <c r="E1585" s="0" t="n">
        <v>2.9</v>
      </c>
      <c r="F1585" s="0" t="n">
        <v>1</v>
      </c>
      <c r="G1585" s="0" t="n">
        <v>1</v>
      </c>
      <c r="H1585" s="0" t="n">
        <f aca="false">ROUND(F1585,0)</f>
        <v>1</v>
      </c>
      <c r="I1585" s="0" t="n">
        <v>11</v>
      </c>
      <c r="J1585" s="0" t="n">
        <v>1</v>
      </c>
      <c r="K1585" s="0" t="n">
        <v>1.45</v>
      </c>
      <c r="L1585" s="0" t="n">
        <v>-1.45</v>
      </c>
      <c r="M1585" s="0" t="n">
        <f aca="false">IF(AND(J1585&lt;&gt;"",ABS(J1585-H1585)&lt;0.011),1,0)</f>
        <v>1</v>
      </c>
    </row>
    <row r="1586" customFormat="false" ht="15" hidden="false" customHeight="false" outlineLevel="0" collapsed="false">
      <c r="A1586" s="0" t="s">
        <v>15</v>
      </c>
      <c r="B1586" s="0" t="s">
        <v>460</v>
      </c>
      <c r="C1586" s="0" t="s">
        <v>101</v>
      </c>
      <c r="D1586" s="0" t="s">
        <v>461</v>
      </c>
      <c r="E1586" s="0" t="n">
        <v>6.9</v>
      </c>
      <c r="F1586" s="0" t="n">
        <v>1</v>
      </c>
      <c r="G1586" s="0" t="n">
        <v>1</v>
      </c>
      <c r="H1586" s="0" t="n">
        <f aca="false">ROUND(F1586,0)</f>
        <v>1</v>
      </c>
      <c r="I1586" s="0" t="n">
        <v>11</v>
      </c>
      <c r="J1586" s="0" t="n">
        <v>1</v>
      </c>
      <c r="K1586" s="0" t="n">
        <v>3.45</v>
      </c>
      <c r="L1586" s="0" t="n">
        <v>-3.45</v>
      </c>
      <c r="M1586" s="0" t="n">
        <f aca="false">IF(AND(J1586&lt;&gt;"",ABS(J1586-H1586)&lt;0.011),1,0)</f>
        <v>1</v>
      </c>
    </row>
    <row r="1587" customFormat="false" ht="15" hidden="false" customHeight="false" outlineLevel="0" collapsed="false">
      <c r="A1587" s="0" t="s">
        <v>15</v>
      </c>
      <c r="B1587" s="0" t="s">
        <v>460</v>
      </c>
      <c r="C1587" s="0" t="s">
        <v>101</v>
      </c>
      <c r="D1587" s="0" t="s">
        <v>212</v>
      </c>
      <c r="E1587" s="0" t="n">
        <v>14.5</v>
      </c>
      <c r="F1587" s="0" t="n">
        <v>1</v>
      </c>
      <c r="G1587" s="0" t="n">
        <v>1</v>
      </c>
      <c r="H1587" s="0" t="n">
        <f aca="false">ROUND(F1587,0)</f>
        <v>1</v>
      </c>
      <c r="I1587" s="0" t="n">
        <v>11</v>
      </c>
      <c r="J1587" s="0" t="n">
        <v>1</v>
      </c>
      <c r="K1587" s="0" t="n">
        <v>7.25</v>
      </c>
      <c r="L1587" s="0" t="n">
        <v>-7.25</v>
      </c>
      <c r="M1587" s="0" t="n">
        <f aca="false">IF(AND(J1587&lt;&gt;"",ABS(J1587-H1587)&lt;0.011),1,0)</f>
        <v>1</v>
      </c>
    </row>
    <row r="1588" customFormat="false" ht="15" hidden="false" customHeight="false" outlineLevel="0" collapsed="false">
      <c r="A1588" s="0" t="s">
        <v>15</v>
      </c>
      <c r="B1588" s="0" t="s">
        <v>460</v>
      </c>
      <c r="C1588" s="0" t="s">
        <v>101</v>
      </c>
      <c r="D1588" s="0" t="s">
        <v>111</v>
      </c>
      <c r="E1588" s="0" t="n">
        <v>28.6</v>
      </c>
      <c r="F1588" s="0" t="n">
        <v>1</v>
      </c>
      <c r="G1588" s="0" t="n">
        <v>1</v>
      </c>
      <c r="H1588" s="0" t="n">
        <f aca="false">ROUND(F1588,0)</f>
        <v>1</v>
      </c>
      <c r="I1588" s="0" t="n">
        <v>11</v>
      </c>
      <c r="J1588" s="0" t="n">
        <v>1</v>
      </c>
      <c r="K1588" s="0" t="n">
        <v>14.3</v>
      </c>
      <c r="L1588" s="0" t="n">
        <v>-14.3</v>
      </c>
      <c r="M1588" s="0" t="n">
        <f aca="false">IF(AND(J1588&lt;&gt;"",ABS(J1588-H1588)&lt;0.011),1,0)</f>
        <v>1</v>
      </c>
    </row>
    <row r="1589" customFormat="false" ht="15" hidden="false" customHeight="false" outlineLevel="0" collapsed="false">
      <c r="A1589" s="0" t="s">
        <v>15</v>
      </c>
      <c r="B1589" s="0" t="s">
        <v>462</v>
      </c>
      <c r="C1589" s="0" t="s">
        <v>101</v>
      </c>
      <c r="D1589" s="0" t="s">
        <v>78</v>
      </c>
      <c r="E1589" s="0" t="n">
        <v>18.6</v>
      </c>
      <c r="F1589" s="0" t="n">
        <v>1</v>
      </c>
      <c r="G1589" s="0" t="n">
        <v>1</v>
      </c>
      <c r="H1589" s="0" t="n">
        <f aca="false">ROUND(F1589,0)</f>
        <v>1</v>
      </c>
      <c r="I1589" s="0" t="n">
        <v>11</v>
      </c>
      <c r="J1589" s="0" t="n">
        <v>1</v>
      </c>
      <c r="K1589" s="0" t="n">
        <v>9.3</v>
      </c>
      <c r="L1589" s="0" t="n">
        <v>-9.3</v>
      </c>
      <c r="M1589" s="0" t="n">
        <f aca="false">IF(AND(J1589&lt;&gt;"",ABS(J1589-H1589)&lt;0.011),1,0)</f>
        <v>1</v>
      </c>
    </row>
    <row r="1590" customFormat="false" ht="15" hidden="false" customHeight="false" outlineLevel="0" collapsed="false">
      <c r="A1590" s="0" t="s">
        <v>15</v>
      </c>
      <c r="B1590" s="0" t="s">
        <v>462</v>
      </c>
      <c r="C1590" s="0" t="s">
        <v>101</v>
      </c>
      <c r="D1590" s="0" t="s">
        <v>29</v>
      </c>
      <c r="E1590" s="0" t="n">
        <v>11.6</v>
      </c>
      <c r="F1590" s="0" t="n">
        <v>1</v>
      </c>
      <c r="G1590" s="0" t="n">
        <v>1</v>
      </c>
      <c r="H1590" s="0" t="n">
        <f aca="false">ROUND(F1590,0)</f>
        <v>1</v>
      </c>
      <c r="I1590" s="0" t="n">
        <v>11</v>
      </c>
      <c r="J1590" s="0" t="n">
        <v>1</v>
      </c>
      <c r="K1590" s="0" t="n">
        <v>5.8</v>
      </c>
      <c r="L1590" s="0" t="n">
        <v>-5.8</v>
      </c>
      <c r="M1590" s="0" t="n">
        <f aca="false">IF(AND(J1590&lt;&gt;"",ABS(J1590-H1590)&lt;0.011),1,0)</f>
        <v>1</v>
      </c>
    </row>
    <row r="1591" customFormat="false" ht="15" hidden="false" customHeight="false" outlineLevel="0" collapsed="false">
      <c r="A1591" s="0" t="s">
        <v>15</v>
      </c>
      <c r="B1591" s="0" t="s">
        <v>462</v>
      </c>
      <c r="C1591" s="0" t="s">
        <v>101</v>
      </c>
      <c r="D1591" s="0" t="s">
        <v>155</v>
      </c>
      <c r="E1591" s="0" t="n">
        <v>2.9</v>
      </c>
      <c r="F1591" s="0" t="n">
        <v>1</v>
      </c>
      <c r="G1591" s="0" t="n">
        <v>1</v>
      </c>
      <c r="H1591" s="0" t="n">
        <f aca="false">ROUND(F1591,0)</f>
        <v>1</v>
      </c>
      <c r="I1591" s="0" t="n">
        <v>11</v>
      </c>
      <c r="J1591" s="0" t="n">
        <v>1</v>
      </c>
      <c r="K1591" s="0" t="n">
        <v>1.45</v>
      </c>
      <c r="L1591" s="0" t="n">
        <v>-1.45</v>
      </c>
      <c r="M1591" s="0" t="n">
        <f aca="false">IF(AND(J1591&lt;&gt;"",ABS(J1591-H1591)&lt;0.011),1,0)</f>
        <v>1</v>
      </c>
    </row>
    <row r="1592" customFormat="false" ht="15" hidden="false" customHeight="false" outlineLevel="0" collapsed="false">
      <c r="A1592" s="0" t="s">
        <v>15</v>
      </c>
      <c r="B1592" s="0" t="s">
        <v>462</v>
      </c>
      <c r="C1592" s="0" t="s">
        <v>101</v>
      </c>
      <c r="D1592" s="0" t="s">
        <v>87</v>
      </c>
      <c r="E1592" s="0" t="n">
        <v>19.9</v>
      </c>
      <c r="F1592" s="0" t="n">
        <v>1</v>
      </c>
      <c r="G1592" s="0" t="n">
        <v>1</v>
      </c>
      <c r="H1592" s="0" t="n">
        <f aca="false">ROUND(F1592,0)</f>
        <v>1</v>
      </c>
      <c r="I1592" s="0" t="n">
        <v>11</v>
      </c>
      <c r="J1592" s="0" t="n">
        <v>1</v>
      </c>
      <c r="K1592" s="0" t="n">
        <v>9.95</v>
      </c>
      <c r="L1592" s="0" t="n">
        <v>-9.95</v>
      </c>
      <c r="M1592" s="0" t="n">
        <f aca="false">IF(AND(J1592&lt;&gt;"",ABS(J1592-H1592)&lt;0.011),1,0)</f>
        <v>1</v>
      </c>
    </row>
    <row r="1593" customFormat="false" ht="15" hidden="false" customHeight="false" outlineLevel="0" collapsed="false">
      <c r="A1593" s="0" t="s">
        <v>15</v>
      </c>
      <c r="B1593" s="0" t="s">
        <v>462</v>
      </c>
      <c r="C1593" s="0" t="s">
        <v>101</v>
      </c>
      <c r="D1593" s="0" t="s">
        <v>338</v>
      </c>
      <c r="E1593" s="0" t="n">
        <v>5.2</v>
      </c>
      <c r="F1593" s="0" t="n">
        <v>1</v>
      </c>
      <c r="G1593" s="0" t="n">
        <v>1</v>
      </c>
      <c r="H1593" s="0" t="n">
        <f aca="false">ROUND(F1593,0)</f>
        <v>1</v>
      </c>
      <c r="I1593" s="0" t="n">
        <v>11</v>
      </c>
      <c r="J1593" s="0" t="n">
        <v>1</v>
      </c>
      <c r="K1593" s="0" t="n">
        <v>2.6</v>
      </c>
      <c r="L1593" s="0" t="n">
        <v>-2.6</v>
      </c>
      <c r="M1593" s="0" t="n">
        <f aca="false">IF(AND(J1593&lt;&gt;"",ABS(J1593-H1593)&lt;0.011),1,0)</f>
        <v>1</v>
      </c>
    </row>
    <row r="1594" customFormat="false" ht="15" hidden="false" customHeight="false" outlineLevel="0" collapsed="false">
      <c r="A1594" s="0" t="s">
        <v>15</v>
      </c>
      <c r="B1594" s="0" t="s">
        <v>462</v>
      </c>
      <c r="C1594" s="0" t="s">
        <v>101</v>
      </c>
      <c r="D1594" s="0" t="s">
        <v>375</v>
      </c>
      <c r="E1594" s="0" t="n">
        <v>7.5</v>
      </c>
      <c r="F1594" s="0" t="n">
        <v>1</v>
      </c>
      <c r="G1594" s="0" t="n">
        <v>1</v>
      </c>
      <c r="H1594" s="0" t="n">
        <f aca="false">ROUND(F1594,0)</f>
        <v>1</v>
      </c>
      <c r="I1594" s="0" t="n">
        <v>11</v>
      </c>
      <c r="J1594" s="0" t="n">
        <v>1</v>
      </c>
      <c r="K1594" s="0" t="n">
        <v>3.75</v>
      </c>
      <c r="L1594" s="0" t="n">
        <v>-3.75</v>
      </c>
      <c r="M1594" s="0" t="n">
        <f aca="false">IF(AND(J1594&lt;&gt;"",ABS(J1594-H1594)&lt;0.011),1,0)</f>
        <v>1</v>
      </c>
    </row>
    <row r="1595" customFormat="false" ht="15" hidden="false" customHeight="false" outlineLevel="0" collapsed="false">
      <c r="A1595" s="0" t="s">
        <v>15</v>
      </c>
      <c r="B1595" s="0" t="s">
        <v>462</v>
      </c>
      <c r="C1595" s="0" t="s">
        <v>101</v>
      </c>
      <c r="D1595" s="0" t="s">
        <v>56</v>
      </c>
      <c r="E1595" s="0" t="n">
        <v>5.2</v>
      </c>
      <c r="F1595" s="0" t="n">
        <v>1</v>
      </c>
      <c r="G1595" s="0" t="n">
        <v>1</v>
      </c>
      <c r="H1595" s="0" t="n">
        <f aca="false">ROUND(F1595,0)</f>
        <v>1</v>
      </c>
      <c r="I1595" s="0" t="n">
        <v>11</v>
      </c>
      <c r="J1595" s="0" t="n">
        <v>1</v>
      </c>
      <c r="K1595" s="0" t="n">
        <v>2.6</v>
      </c>
      <c r="L1595" s="0" t="n">
        <v>-2.6</v>
      </c>
      <c r="M1595" s="0" t="n">
        <f aca="false">IF(AND(J1595&lt;&gt;"",ABS(J1595-H1595)&lt;0.011),1,0)</f>
        <v>1</v>
      </c>
    </row>
    <row r="1596" customFormat="false" ht="15" hidden="false" customHeight="false" outlineLevel="0" collapsed="false">
      <c r="A1596" s="0" t="s">
        <v>15</v>
      </c>
      <c r="B1596" s="0" t="s">
        <v>462</v>
      </c>
      <c r="C1596" s="0" t="s">
        <v>101</v>
      </c>
      <c r="D1596" s="0" t="s">
        <v>68</v>
      </c>
      <c r="E1596" s="0" t="n">
        <v>6</v>
      </c>
      <c r="F1596" s="0" t="n">
        <v>1</v>
      </c>
      <c r="G1596" s="0" t="n">
        <v>1</v>
      </c>
      <c r="H1596" s="0" t="n">
        <f aca="false">ROUND(F1596,0)</f>
        <v>1</v>
      </c>
      <c r="I1596" s="0" t="n">
        <v>11</v>
      </c>
      <c r="J1596" s="0" t="n">
        <v>1</v>
      </c>
      <c r="K1596" s="0" t="n">
        <v>3</v>
      </c>
      <c r="L1596" s="0" t="n">
        <v>-3</v>
      </c>
      <c r="M1596" s="0" t="n">
        <f aca="false">IF(AND(J1596&lt;&gt;"",ABS(J1596-H1596)&lt;0.011),1,0)</f>
        <v>1</v>
      </c>
    </row>
    <row r="1597" customFormat="false" ht="15" hidden="false" customHeight="false" outlineLevel="0" collapsed="false">
      <c r="A1597" s="0" t="s">
        <v>15</v>
      </c>
      <c r="B1597" s="0" t="s">
        <v>462</v>
      </c>
      <c r="C1597" s="0" t="s">
        <v>101</v>
      </c>
      <c r="D1597" s="0" t="s">
        <v>69</v>
      </c>
      <c r="E1597" s="0" t="n">
        <v>6.5</v>
      </c>
      <c r="F1597" s="0" t="n">
        <v>1</v>
      </c>
      <c r="G1597" s="0" t="n">
        <v>1</v>
      </c>
      <c r="H1597" s="0" t="n">
        <f aca="false">ROUND(F1597,0)</f>
        <v>1</v>
      </c>
      <c r="I1597" s="0" t="n">
        <v>11</v>
      </c>
      <c r="J1597" s="0" t="n">
        <v>1</v>
      </c>
      <c r="K1597" s="0" t="n">
        <v>3.25</v>
      </c>
      <c r="L1597" s="0" t="n">
        <v>-3.25</v>
      </c>
      <c r="M1597" s="0" t="n">
        <f aca="false">IF(AND(J1597&lt;&gt;"",ABS(J1597-H1597)&lt;0.011),1,0)</f>
        <v>1</v>
      </c>
    </row>
    <row r="1598" customFormat="false" ht="15" hidden="false" customHeight="false" outlineLevel="0" collapsed="false">
      <c r="A1598" s="0" t="s">
        <v>15</v>
      </c>
      <c r="B1598" s="0" t="s">
        <v>462</v>
      </c>
      <c r="C1598" s="0" t="s">
        <v>101</v>
      </c>
      <c r="D1598" s="0" t="s">
        <v>276</v>
      </c>
      <c r="E1598" s="0" t="n">
        <v>1.8</v>
      </c>
      <c r="F1598" s="0" t="n">
        <v>1</v>
      </c>
      <c r="G1598" s="0" t="n">
        <v>1</v>
      </c>
      <c r="H1598" s="0" t="n">
        <f aca="false">ROUND(F1598,0)</f>
        <v>1</v>
      </c>
      <c r="I1598" s="0" t="n">
        <v>11</v>
      </c>
      <c r="J1598" s="0" t="n">
        <v>1</v>
      </c>
      <c r="K1598" s="0" t="n">
        <v>0.9</v>
      </c>
      <c r="L1598" s="0" t="n">
        <v>-0.9</v>
      </c>
      <c r="M1598" s="0" t="n">
        <f aca="false">IF(AND(J1598&lt;&gt;"",ABS(J1598-H1598)&lt;0.011),1,0)</f>
        <v>1</v>
      </c>
    </row>
    <row r="1599" customFormat="false" ht="15" hidden="false" customHeight="false" outlineLevel="0" collapsed="false">
      <c r="A1599" s="0" t="s">
        <v>15</v>
      </c>
      <c r="B1599" s="0" t="s">
        <v>462</v>
      </c>
      <c r="C1599" s="0" t="s">
        <v>101</v>
      </c>
      <c r="D1599" s="0" t="s">
        <v>463</v>
      </c>
      <c r="E1599" s="0" t="n">
        <v>8.4</v>
      </c>
      <c r="F1599" s="0" t="n">
        <v>1</v>
      </c>
      <c r="G1599" s="0" t="n">
        <v>1</v>
      </c>
      <c r="H1599" s="0" t="n">
        <f aca="false">ROUND(F1599,0)</f>
        <v>1</v>
      </c>
      <c r="I1599" s="0" t="n">
        <v>11</v>
      </c>
      <c r="J1599" s="0" t="n">
        <v>1</v>
      </c>
      <c r="K1599" s="0" t="n">
        <v>4.2</v>
      </c>
      <c r="L1599" s="0" t="n">
        <v>-4.2</v>
      </c>
      <c r="M1599" s="0" t="n">
        <f aca="false">IF(AND(J1599&lt;&gt;"",ABS(J1599-H1599)&lt;0.011),1,0)</f>
        <v>1</v>
      </c>
    </row>
    <row r="1600" customFormat="false" ht="15" hidden="false" customHeight="false" outlineLevel="0" collapsed="false">
      <c r="A1600" s="0" t="s">
        <v>15</v>
      </c>
      <c r="B1600" s="0" t="s">
        <v>462</v>
      </c>
      <c r="C1600" s="0" t="s">
        <v>101</v>
      </c>
      <c r="D1600" s="0" t="s">
        <v>111</v>
      </c>
      <c r="E1600" s="0" t="n">
        <v>28.6</v>
      </c>
      <c r="F1600" s="0" t="n">
        <v>1</v>
      </c>
      <c r="G1600" s="0" t="n">
        <v>1</v>
      </c>
      <c r="H1600" s="0" t="n">
        <f aca="false">ROUND(F1600,0)</f>
        <v>1</v>
      </c>
      <c r="I1600" s="0" t="n">
        <v>11</v>
      </c>
      <c r="J1600" s="0" t="n">
        <v>1</v>
      </c>
      <c r="K1600" s="0" t="n">
        <v>14.3</v>
      </c>
      <c r="L1600" s="0" t="n">
        <v>-14.3</v>
      </c>
      <c r="M1600" s="0" t="n">
        <f aca="false">IF(AND(J1600&lt;&gt;"",ABS(J1600-H1600)&lt;0.011),1,0)</f>
        <v>1</v>
      </c>
    </row>
    <row r="1601" customFormat="false" ht="15" hidden="false" customHeight="false" outlineLevel="0" collapsed="false">
      <c r="A1601" s="0" t="s">
        <v>15</v>
      </c>
      <c r="B1601" s="0" t="s">
        <v>462</v>
      </c>
      <c r="C1601" s="0" t="s">
        <v>101</v>
      </c>
      <c r="D1601" s="0" t="s">
        <v>83</v>
      </c>
      <c r="E1601" s="0" t="n">
        <v>2.2</v>
      </c>
      <c r="F1601" s="0" t="n">
        <v>1</v>
      </c>
      <c r="G1601" s="0" t="n">
        <v>1</v>
      </c>
      <c r="H1601" s="0" t="n">
        <f aca="false">ROUND(F1601,0)</f>
        <v>1</v>
      </c>
      <c r="I1601" s="0" t="n">
        <v>11</v>
      </c>
      <c r="J1601" s="0" t="n">
        <v>1</v>
      </c>
      <c r="K1601" s="0" t="n">
        <v>1.1</v>
      </c>
      <c r="L1601" s="0" t="n">
        <v>-1.1</v>
      </c>
      <c r="M1601" s="0" t="n">
        <f aca="false">IF(AND(J1601&lt;&gt;"",ABS(J1601-H1601)&lt;0.011),1,0)</f>
        <v>1</v>
      </c>
    </row>
    <row r="1602" customFormat="false" ht="15" hidden="false" customHeight="false" outlineLevel="0" collapsed="false">
      <c r="A1602" s="0" t="s">
        <v>15</v>
      </c>
      <c r="B1602" s="0" t="s">
        <v>462</v>
      </c>
      <c r="C1602" s="0" t="s">
        <v>101</v>
      </c>
      <c r="D1602" s="0" t="s">
        <v>464</v>
      </c>
      <c r="E1602" s="0" t="n">
        <v>28</v>
      </c>
      <c r="F1602" s="0" t="n">
        <v>1</v>
      </c>
      <c r="G1602" s="0" t="n">
        <v>1</v>
      </c>
      <c r="H1602" s="0" t="n">
        <f aca="false">ROUND(F1602,0)</f>
        <v>1</v>
      </c>
      <c r="I1602" s="0" t="n">
        <v>11</v>
      </c>
      <c r="J1602" s="0" t="n">
        <v>1</v>
      </c>
      <c r="K1602" s="0" t="n">
        <v>14</v>
      </c>
      <c r="L1602" s="0" t="n">
        <v>-14</v>
      </c>
      <c r="M1602" s="0" t="n">
        <f aca="false">IF(AND(J1602&lt;&gt;"",ABS(J1602-H1602)&lt;0.011),1,0)</f>
        <v>1</v>
      </c>
    </row>
    <row r="1603" customFormat="false" ht="15" hidden="false" customHeight="false" outlineLevel="0" collapsed="false">
      <c r="A1603" s="0" t="s">
        <v>15</v>
      </c>
      <c r="B1603" s="0" t="s">
        <v>462</v>
      </c>
      <c r="C1603" s="0" t="s">
        <v>271</v>
      </c>
      <c r="D1603" s="0" t="s">
        <v>84</v>
      </c>
      <c r="E1603" s="0" t="n">
        <v>19</v>
      </c>
      <c r="F1603" s="0" t="n">
        <v>1</v>
      </c>
      <c r="G1603" s="0" t="n">
        <v>1</v>
      </c>
      <c r="H1603" s="0" t="n">
        <f aca="false">ROUND(F1603,0)</f>
        <v>1</v>
      </c>
      <c r="I1603" s="0" t="n">
        <v>17</v>
      </c>
      <c r="J1603" s="0" t="n">
        <v>1</v>
      </c>
      <c r="K1603" s="0" t="n">
        <v>9.5</v>
      </c>
      <c r="L1603" s="0" t="n">
        <v>-9.5</v>
      </c>
      <c r="M1603" s="0" t="n">
        <f aca="false">IF(AND(J1603&lt;&gt;"",ABS(J1603-H1603)&lt;0.011),1,0)</f>
        <v>1</v>
      </c>
    </row>
    <row r="1604" customFormat="false" ht="15" hidden="false" customHeight="false" outlineLevel="0" collapsed="false">
      <c r="A1604" s="0" t="s">
        <v>15</v>
      </c>
      <c r="B1604" s="0" t="s">
        <v>462</v>
      </c>
      <c r="C1604" s="0" t="s">
        <v>271</v>
      </c>
      <c r="D1604" s="0" t="s">
        <v>236</v>
      </c>
      <c r="E1604" s="0" t="n">
        <v>5.8</v>
      </c>
      <c r="F1604" s="0" t="n">
        <v>1</v>
      </c>
      <c r="G1604" s="0" t="n">
        <v>1</v>
      </c>
      <c r="H1604" s="0" t="n">
        <f aca="false">ROUND(F1604,0)</f>
        <v>1</v>
      </c>
      <c r="I1604" s="0" t="n">
        <v>17</v>
      </c>
      <c r="J1604" s="0" t="n">
        <v>1</v>
      </c>
      <c r="K1604" s="0" t="n">
        <v>2.9</v>
      </c>
      <c r="L1604" s="0" t="n">
        <v>-2.9</v>
      </c>
      <c r="M1604" s="0" t="n">
        <f aca="false">IF(AND(J1604&lt;&gt;"",ABS(J1604-H1604)&lt;0.011),1,0)</f>
        <v>1</v>
      </c>
    </row>
    <row r="1605" customFormat="false" ht="15" hidden="false" customHeight="false" outlineLevel="0" collapsed="false">
      <c r="A1605" s="0" t="s">
        <v>15</v>
      </c>
      <c r="B1605" s="0" t="s">
        <v>462</v>
      </c>
      <c r="C1605" s="0" t="s">
        <v>271</v>
      </c>
      <c r="D1605" s="0" t="s">
        <v>181</v>
      </c>
      <c r="E1605" s="0" t="n">
        <v>1.8</v>
      </c>
      <c r="F1605" s="0" t="n">
        <v>1</v>
      </c>
      <c r="G1605" s="0" t="n">
        <v>1</v>
      </c>
      <c r="H1605" s="0" t="n">
        <f aca="false">ROUND(F1605,0)</f>
        <v>1</v>
      </c>
      <c r="I1605" s="0" t="n">
        <v>17</v>
      </c>
      <c r="J1605" s="0" t="n">
        <v>1</v>
      </c>
      <c r="K1605" s="0" t="n">
        <v>0.9</v>
      </c>
      <c r="L1605" s="0" t="n">
        <v>-0.9</v>
      </c>
      <c r="M1605" s="0" t="n">
        <f aca="false">IF(AND(J1605&lt;&gt;"",ABS(J1605-H1605)&lt;0.011),1,0)</f>
        <v>1</v>
      </c>
    </row>
    <row r="1606" customFormat="false" ht="15" hidden="false" customHeight="false" outlineLevel="0" collapsed="false">
      <c r="A1606" s="0" t="s">
        <v>15</v>
      </c>
      <c r="B1606" s="0" t="s">
        <v>462</v>
      </c>
      <c r="C1606" s="0" t="s">
        <v>271</v>
      </c>
      <c r="D1606" s="0" t="s">
        <v>126</v>
      </c>
      <c r="E1606" s="0" t="n">
        <v>18.6</v>
      </c>
      <c r="F1606" s="0" t="n">
        <v>1</v>
      </c>
      <c r="G1606" s="0" t="n">
        <v>1</v>
      </c>
      <c r="H1606" s="0" t="n">
        <f aca="false">ROUND(F1606,0)</f>
        <v>1</v>
      </c>
      <c r="I1606" s="0" t="n">
        <v>17</v>
      </c>
      <c r="J1606" s="0" t="n">
        <v>1</v>
      </c>
      <c r="K1606" s="0" t="n">
        <v>9.3</v>
      </c>
      <c r="L1606" s="0" t="n">
        <v>-9.3</v>
      </c>
      <c r="M1606" s="0" t="n">
        <f aca="false">IF(AND(J1606&lt;&gt;"",ABS(J1606-H1606)&lt;0.011),1,0)</f>
        <v>1</v>
      </c>
    </row>
    <row r="1607" customFormat="false" ht="15" hidden="false" customHeight="false" outlineLevel="0" collapsed="false">
      <c r="A1607" s="0" t="s">
        <v>15</v>
      </c>
      <c r="B1607" s="0" t="s">
        <v>462</v>
      </c>
      <c r="C1607" s="0" t="s">
        <v>271</v>
      </c>
      <c r="D1607" s="0" t="s">
        <v>367</v>
      </c>
      <c r="E1607" s="0" t="n">
        <v>4.2</v>
      </c>
      <c r="F1607" s="0" t="n">
        <v>1</v>
      </c>
      <c r="G1607" s="0" t="n">
        <v>1</v>
      </c>
      <c r="H1607" s="0" t="n">
        <f aca="false">ROUND(F1607,0)</f>
        <v>1</v>
      </c>
      <c r="I1607" s="0" t="n">
        <v>17</v>
      </c>
      <c r="J1607" s="0" t="n">
        <v>1</v>
      </c>
      <c r="K1607" s="0" t="n">
        <v>2.1</v>
      </c>
      <c r="L1607" s="0" t="n">
        <v>-2.1</v>
      </c>
      <c r="M1607" s="0" t="n">
        <f aca="false">IF(AND(J1607&lt;&gt;"",ABS(J1607-H1607)&lt;0.011),1,0)</f>
        <v>1</v>
      </c>
    </row>
    <row r="1608" customFormat="false" ht="15" hidden="false" customHeight="false" outlineLevel="0" collapsed="false">
      <c r="A1608" s="0" t="s">
        <v>15</v>
      </c>
      <c r="B1608" s="0" t="s">
        <v>465</v>
      </c>
      <c r="C1608" s="0" t="s">
        <v>216</v>
      </c>
      <c r="D1608" s="0" t="s">
        <v>259</v>
      </c>
      <c r="E1608" s="0" t="n">
        <v>29.9</v>
      </c>
      <c r="F1608" s="0" t="n">
        <v>1</v>
      </c>
      <c r="G1608" s="0" t="n">
        <v>1</v>
      </c>
      <c r="H1608" s="0" t="n">
        <f aca="false">ROUND(F1608,0)</f>
        <v>1</v>
      </c>
      <c r="I1608" s="0" t="n">
        <v>5</v>
      </c>
      <c r="J1608" s="0" t="n">
        <v>1</v>
      </c>
      <c r="K1608" s="0" t="n">
        <v>14.95</v>
      </c>
      <c r="L1608" s="0" t="n">
        <v>-14.95</v>
      </c>
      <c r="M1608" s="0" t="n">
        <f aca="false">IF(AND(J1608&lt;&gt;"",ABS(J1608-H1608)&lt;0.011),1,0)</f>
        <v>1</v>
      </c>
    </row>
    <row r="1609" customFormat="false" ht="15" hidden="false" customHeight="false" outlineLevel="0" collapsed="false">
      <c r="A1609" s="0" t="s">
        <v>15</v>
      </c>
      <c r="B1609" s="0" t="s">
        <v>465</v>
      </c>
      <c r="C1609" s="0" t="s">
        <v>216</v>
      </c>
      <c r="D1609" s="0" t="s">
        <v>48</v>
      </c>
      <c r="E1609" s="0" t="n">
        <v>6.9</v>
      </c>
      <c r="F1609" s="0" t="n">
        <v>1</v>
      </c>
      <c r="G1609" s="0" t="n">
        <v>1</v>
      </c>
      <c r="H1609" s="0" t="n">
        <f aca="false">ROUND(F1609,0)</f>
        <v>1</v>
      </c>
      <c r="I1609" s="0" t="n">
        <v>5</v>
      </c>
      <c r="J1609" s="0" t="n">
        <v>1</v>
      </c>
      <c r="K1609" s="0" t="n">
        <v>3.45</v>
      </c>
      <c r="L1609" s="0" t="n">
        <v>-3.45</v>
      </c>
      <c r="M1609" s="0" t="n">
        <f aca="false">IF(AND(J1609&lt;&gt;"",ABS(J1609-H1609)&lt;0.011),1,0)</f>
        <v>1</v>
      </c>
    </row>
    <row r="1610" customFormat="false" ht="15" hidden="false" customHeight="false" outlineLevel="0" collapsed="false">
      <c r="A1610" s="0" t="s">
        <v>15</v>
      </c>
      <c r="B1610" s="0" t="s">
        <v>465</v>
      </c>
      <c r="C1610" s="0" t="s">
        <v>216</v>
      </c>
      <c r="D1610" s="0" t="s">
        <v>20</v>
      </c>
      <c r="E1610" s="0" t="n">
        <v>16.9</v>
      </c>
      <c r="F1610" s="0" t="n">
        <v>1</v>
      </c>
      <c r="G1610" s="0" t="n">
        <v>1</v>
      </c>
      <c r="H1610" s="0" t="n">
        <f aca="false">ROUND(F1610,0)</f>
        <v>1</v>
      </c>
      <c r="I1610" s="0" t="n">
        <v>5</v>
      </c>
      <c r="J1610" s="0" t="n">
        <v>1</v>
      </c>
      <c r="K1610" s="0" t="n">
        <v>8.45</v>
      </c>
      <c r="L1610" s="0" t="n">
        <v>-8.45</v>
      </c>
      <c r="M1610" s="0" t="n">
        <f aca="false">IF(AND(J1610&lt;&gt;"",ABS(J1610-H1610)&lt;0.011),1,0)</f>
        <v>1</v>
      </c>
    </row>
    <row r="1611" customFormat="false" ht="15" hidden="false" customHeight="false" outlineLevel="0" collapsed="false">
      <c r="A1611" s="0" t="s">
        <v>15</v>
      </c>
      <c r="B1611" s="0" t="s">
        <v>465</v>
      </c>
      <c r="C1611" s="0" t="s">
        <v>216</v>
      </c>
      <c r="D1611" s="0" t="s">
        <v>105</v>
      </c>
      <c r="E1611" s="0" t="n">
        <v>2.9</v>
      </c>
      <c r="F1611" s="0" t="n">
        <v>1</v>
      </c>
      <c r="G1611" s="0" t="n">
        <v>1</v>
      </c>
      <c r="H1611" s="0" t="n">
        <f aca="false">ROUND(F1611,0)</f>
        <v>1</v>
      </c>
      <c r="I1611" s="0" t="n">
        <v>5</v>
      </c>
      <c r="J1611" s="0" t="n">
        <v>1</v>
      </c>
      <c r="K1611" s="0" t="n">
        <v>1.45</v>
      </c>
      <c r="L1611" s="0" t="n">
        <v>-1.45</v>
      </c>
      <c r="M1611" s="0" t="n">
        <f aca="false">IF(AND(J1611&lt;&gt;"",ABS(J1611-H1611)&lt;0.011),1,0)</f>
        <v>1</v>
      </c>
    </row>
    <row r="1612" customFormat="false" ht="15" hidden="false" customHeight="false" outlineLevel="0" collapsed="false">
      <c r="A1612" s="0" t="s">
        <v>15</v>
      </c>
      <c r="B1612" s="0" t="s">
        <v>465</v>
      </c>
      <c r="C1612" s="0" t="s">
        <v>216</v>
      </c>
      <c r="D1612" s="0" t="s">
        <v>461</v>
      </c>
      <c r="E1612" s="0" t="n">
        <v>6.9</v>
      </c>
      <c r="F1612" s="0" t="n">
        <v>1</v>
      </c>
      <c r="G1612" s="0" t="n">
        <v>1</v>
      </c>
      <c r="H1612" s="0" t="n">
        <f aca="false">ROUND(F1612,0)</f>
        <v>1</v>
      </c>
      <c r="I1612" s="0" t="n">
        <v>5</v>
      </c>
      <c r="J1612" s="0" t="n">
        <v>1</v>
      </c>
      <c r="K1612" s="0" t="n">
        <v>3.45</v>
      </c>
      <c r="L1612" s="0" t="n">
        <v>-3.45</v>
      </c>
      <c r="M1612" s="0" t="n">
        <f aca="false">IF(AND(J1612&lt;&gt;"",ABS(J1612-H1612)&lt;0.011),1,0)</f>
        <v>1</v>
      </c>
    </row>
    <row r="1613" customFormat="false" ht="15" hidden="false" customHeight="false" outlineLevel="0" collapsed="false">
      <c r="A1613" s="0" t="s">
        <v>15</v>
      </c>
      <c r="B1613" s="0" t="s">
        <v>465</v>
      </c>
      <c r="C1613" s="0" t="s">
        <v>216</v>
      </c>
      <c r="D1613" s="0" t="s">
        <v>61</v>
      </c>
      <c r="E1613" s="0" t="n">
        <v>2</v>
      </c>
      <c r="F1613" s="0" t="n">
        <v>1</v>
      </c>
      <c r="G1613" s="0" t="n">
        <v>1</v>
      </c>
      <c r="H1613" s="0" t="n">
        <f aca="false">ROUND(F1613,0)</f>
        <v>1</v>
      </c>
      <c r="I1613" s="0" t="n">
        <v>5</v>
      </c>
      <c r="J1613" s="0" t="n">
        <v>1</v>
      </c>
      <c r="K1613" s="0" t="n">
        <v>1</v>
      </c>
      <c r="L1613" s="0" t="n">
        <v>-1</v>
      </c>
      <c r="M1613" s="0" t="n">
        <f aca="false">IF(AND(J1613&lt;&gt;"",ABS(J1613-H1613)&lt;0.011),1,0)</f>
        <v>1</v>
      </c>
    </row>
    <row r="1614" customFormat="false" ht="15" hidden="false" customHeight="false" outlineLevel="0" collapsed="false">
      <c r="A1614" s="0" t="s">
        <v>15</v>
      </c>
      <c r="B1614" s="0" t="s">
        <v>465</v>
      </c>
      <c r="C1614" s="0" t="s">
        <v>216</v>
      </c>
      <c r="D1614" s="0" t="s">
        <v>206</v>
      </c>
      <c r="E1614" s="0" t="n">
        <v>1.2</v>
      </c>
      <c r="F1614" s="0" t="n">
        <v>1</v>
      </c>
      <c r="G1614" s="0" t="n">
        <v>1</v>
      </c>
      <c r="H1614" s="0" t="n">
        <f aca="false">ROUND(F1614,0)</f>
        <v>1</v>
      </c>
      <c r="I1614" s="0" t="n">
        <v>5</v>
      </c>
      <c r="J1614" s="0" t="n">
        <v>1</v>
      </c>
      <c r="K1614" s="0" t="n">
        <v>0.6</v>
      </c>
      <c r="L1614" s="0" t="n">
        <v>-0.6</v>
      </c>
      <c r="M1614" s="0" t="n">
        <f aca="false">IF(AND(J1614&lt;&gt;"",ABS(J1614-H1614)&lt;0.011),1,0)</f>
        <v>1</v>
      </c>
    </row>
    <row r="1615" customFormat="false" ht="15" hidden="false" customHeight="false" outlineLevel="0" collapsed="false">
      <c r="A1615" s="0" t="s">
        <v>15</v>
      </c>
      <c r="B1615" s="0" t="s">
        <v>465</v>
      </c>
      <c r="C1615" s="0" t="s">
        <v>216</v>
      </c>
      <c r="D1615" s="0" t="s">
        <v>42</v>
      </c>
      <c r="E1615" s="0" t="n">
        <v>8.7</v>
      </c>
      <c r="F1615" s="0" t="n">
        <v>1</v>
      </c>
      <c r="G1615" s="0" t="n">
        <v>1</v>
      </c>
      <c r="H1615" s="0" t="n">
        <f aca="false">ROUND(F1615,0)</f>
        <v>1</v>
      </c>
      <c r="I1615" s="0" t="n">
        <v>5</v>
      </c>
      <c r="J1615" s="0" t="n">
        <v>1</v>
      </c>
      <c r="K1615" s="0" t="n">
        <v>4.35</v>
      </c>
      <c r="L1615" s="0" t="n">
        <v>-4.35</v>
      </c>
      <c r="M1615" s="0" t="n">
        <f aca="false">IF(AND(J1615&lt;&gt;"",ABS(J1615-H1615)&lt;0.011),1,0)</f>
        <v>1</v>
      </c>
    </row>
    <row r="1616" customFormat="false" ht="15" hidden="false" customHeight="false" outlineLevel="0" collapsed="false">
      <c r="A1616" s="0" t="s">
        <v>15</v>
      </c>
      <c r="B1616" s="0" t="s">
        <v>465</v>
      </c>
      <c r="C1616" s="0" t="s">
        <v>216</v>
      </c>
      <c r="D1616" s="0" t="s">
        <v>214</v>
      </c>
      <c r="E1616" s="0" t="n">
        <v>10.9</v>
      </c>
      <c r="F1616" s="0" t="n">
        <v>1</v>
      </c>
      <c r="G1616" s="0" t="n">
        <v>1</v>
      </c>
      <c r="H1616" s="0" t="n">
        <f aca="false">ROUND(F1616,0)</f>
        <v>1</v>
      </c>
      <c r="I1616" s="0" t="n">
        <v>5</v>
      </c>
      <c r="J1616" s="0" t="n">
        <v>1</v>
      </c>
      <c r="K1616" s="0" t="n">
        <v>5.45</v>
      </c>
      <c r="L1616" s="0" t="n">
        <v>-5.45</v>
      </c>
      <c r="M1616" s="0" t="n">
        <f aca="false">IF(AND(J1616&lt;&gt;"",ABS(J1616-H1616)&lt;0.011),1,0)</f>
        <v>1</v>
      </c>
    </row>
    <row r="1617" customFormat="false" ht="15" hidden="false" customHeight="false" outlineLevel="0" collapsed="false">
      <c r="A1617" s="0" t="s">
        <v>15</v>
      </c>
      <c r="B1617" s="0" t="s">
        <v>466</v>
      </c>
      <c r="C1617" s="0" t="s">
        <v>218</v>
      </c>
      <c r="D1617" s="0" t="s">
        <v>296</v>
      </c>
      <c r="E1617" s="0" t="n">
        <v>29</v>
      </c>
      <c r="F1617" s="0" t="n">
        <v>1</v>
      </c>
      <c r="G1617" s="0" t="n">
        <v>1</v>
      </c>
      <c r="H1617" s="0" t="n">
        <f aca="false">ROUND(F1617,0)</f>
        <v>1</v>
      </c>
      <c r="M1617" s="0" t="n">
        <f aca="false">IF(AND(J1617&lt;&gt;"",ABS(J1617-H1617)&lt;0.011),1,0)</f>
        <v>0</v>
      </c>
    </row>
    <row r="1618" customFormat="false" ht="15" hidden="false" customHeight="false" outlineLevel="0" collapsed="false">
      <c r="A1618" s="0" t="s">
        <v>15</v>
      </c>
      <c r="B1618" s="0" t="s">
        <v>466</v>
      </c>
      <c r="C1618" s="0" t="s">
        <v>282</v>
      </c>
      <c r="D1618" s="0" t="s">
        <v>78</v>
      </c>
      <c r="E1618" s="0" t="n">
        <v>18.6</v>
      </c>
      <c r="F1618" s="0" t="n">
        <v>1</v>
      </c>
      <c r="G1618" s="0" t="n">
        <v>1</v>
      </c>
      <c r="H1618" s="0" t="n">
        <f aca="false">ROUND(F1618,0)</f>
        <v>1</v>
      </c>
      <c r="I1618" s="0" t="n">
        <v>6</v>
      </c>
      <c r="J1618" s="0" t="n">
        <v>1</v>
      </c>
      <c r="K1618" s="0" t="n">
        <v>9.3</v>
      </c>
      <c r="L1618" s="0" t="n">
        <v>-9.3</v>
      </c>
      <c r="M1618" s="0" t="n">
        <f aca="false">IF(AND(J1618&lt;&gt;"",ABS(J1618-H1618)&lt;0.011),1,0)</f>
        <v>1</v>
      </c>
    </row>
    <row r="1619" customFormat="false" ht="15" hidden="false" customHeight="false" outlineLevel="0" collapsed="false">
      <c r="A1619" s="0" t="s">
        <v>15</v>
      </c>
      <c r="B1619" s="0" t="s">
        <v>466</v>
      </c>
      <c r="C1619" s="0" t="s">
        <v>282</v>
      </c>
      <c r="D1619" s="0" t="s">
        <v>32</v>
      </c>
      <c r="E1619" s="0" t="n">
        <v>2.2</v>
      </c>
      <c r="F1619" s="0" t="n">
        <v>1</v>
      </c>
      <c r="G1619" s="0" t="n">
        <v>1</v>
      </c>
      <c r="H1619" s="0" t="n">
        <f aca="false">ROUND(F1619,0)</f>
        <v>1</v>
      </c>
      <c r="I1619" s="0" t="n">
        <v>6</v>
      </c>
      <c r="J1619" s="0" t="n">
        <v>1</v>
      </c>
      <c r="K1619" s="0" t="n">
        <v>1.1</v>
      </c>
      <c r="L1619" s="0" t="n">
        <v>-1.1</v>
      </c>
      <c r="M1619" s="0" t="n">
        <f aca="false">IF(AND(J1619&lt;&gt;"",ABS(J1619-H1619)&lt;0.011),1,0)</f>
        <v>1</v>
      </c>
    </row>
    <row r="1620" customFormat="false" ht="15" hidden="false" customHeight="false" outlineLevel="0" collapsed="false">
      <c r="A1620" s="0" t="s">
        <v>15</v>
      </c>
      <c r="B1620" s="0" t="s">
        <v>466</v>
      </c>
      <c r="C1620" s="0" t="s">
        <v>282</v>
      </c>
      <c r="D1620" s="0" t="s">
        <v>126</v>
      </c>
      <c r="E1620" s="0" t="n">
        <v>18.6</v>
      </c>
      <c r="F1620" s="0" t="n">
        <v>1</v>
      </c>
      <c r="G1620" s="0" t="n">
        <v>1</v>
      </c>
      <c r="H1620" s="0" t="n">
        <f aca="false">ROUND(F1620,0)</f>
        <v>1</v>
      </c>
      <c r="I1620" s="0" t="n">
        <v>6</v>
      </c>
      <c r="J1620" s="0" t="n">
        <v>1</v>
      </c>
      <c r="K1620" s="0" t="n">
        <v>9.3</v>
      </c>
      <c r="L1620" s="0" t="n">
        <v>-9.3</v>
      </c>
      <c r="M1620" s="0" t="n">
        <f aca="false">IF(AND(J1620&lt;&gt;"",ABS(J1620-H1620)&lt;0.011),1,0)</f>
        <v>1</v>
      </c>
    </row>
    <row r="1621" customFormat="false" ht="15" hidden="false" customHeight="false" outlineLevel="0" collapsed="false">
      <c r="A1621" s="0" t="s">
        <v>15</v>
      </c>
      <c r="B1621" s="0" t="s">
        <v>466</v>
      </c>
      <c r="C1621" s="0" t="s">
        <v>282</v>
      </c>
      <c r="D1621" s="0" t="s">
        <v>98</v>
      </c>
      <c r="E1621" s="0" t="n">
        <v>5.9</v>
      </c>
      <c r="F1621" s="0" t="n">
        <v>1</v>
      </c>
      <c r="G1621" s="0" t="n">
        <v>1</v>
      </c>
      <c r="H1621" s="0" t="n">
        <f aca="false">ROUND(F1621,0)</f>
        <v>1</v>
      </c>
      <c r="I1621" s="0" t="n">
        <v>6</v>
      </c>
      <c r="J1621" s="0" t="n">
        <v>1</v>
      </c>
      <c r="K1621" s="0" t="n">
        <v>2.95</v>
      </c>
      <c r="L1621" s="0" t="n">
        <v>-2.95</v>
      </c>
      <c r="M1621" s="0" t="n">
        <f aca="false">IF(AND(J1621&lt;&gt;"",ABS(J1621-H1621)&lt;0.011),1,0)</f>
        <v>1</v>
      </c>
    </row>
    <row r="1622" customFormat="false" ht="15" hidden="false" customHeight="false" outlineLevel="0" collapsed="false">
      <c r="A1622" s="0" t="s">
        <v>15</v>
      </c>
      <c r="B1622" s="0" t="s">
        <v>467</v>
      </c>
      <c r="C1622" s="0" t="s">
        <v>468</v>
      </c>
      <c r="D1622" s="0" t="s">
        <v>335</v>
      </c>
      <c r="E1622" s="0" t="n">
        <v>6.4</v>
      </c>
      <c r="F1622" s="0" t="n">
        <v>1</v>
      </c>
      <c r="G1622" s="0" t="n">
        <v>1</v>
      </c>
      <c r="H1622" s="0" t="n">
        <f aca="false">ROUND(F1622,0)</f>
        <v>1</v>
      </c>
      <c r="I1622" s="0" t="n">
        <v>19</v>
      </c>
      <c r="J1622" s="0" t="n">
        <v>1</v>
      </c>
      <c r="K1622" s="0" t="n">
        <v>3.2</v>
      </c>
      <c r="L1622" s="0" t="n">
        <v>-3.2</v>
      </c>
      <c r="M1622" s="0" t="n">
        <f aca="false">IF(AND(J1622&lt;&gt;"",ABS(J1622-H1622)&lt;0.011),1,0)</f>
        <v>1</v>
      </c>
    </row>
    <row r="1623" customFormat="false" ht="15" hidden="false" customHeight="false" outlineLevel="0" collapsed="false">
      <c r="A1623" s="0" t="s">
        <v>15</v>
      </c>
      <c r="B1623" s="0" t="s">
        <v>467</v>
      </c>
      <c r="C1623" s="0" t="s">
        <v>468</v>
      </c>
      <c r="D1623" s="0" t="s">
        <v>17</v>
      </c>
      <c r="E1623" s="0" t="n">
        <v>13.9</v>
      </c>
      <c r="F1623" s="0" t="n">
        <v>1</v>
      </c>
      <c r="G1623" s="0" t="n">
        <v>1</v>
      </c>
      <c r="H1623" s="0" t="n">
        <f aca="false">ROUND(F1623,0)</f>
        <v>1</v>
      </c>
      <c r="I1623" s="0" t="n">
        <v>17</v>
      </c>
      <c r="J1623" s="0" t="n">
        <v>1</v>
      </c>
      <c r="K1623" s="0" t="n">
        <v>6.95</v>
      </c>
      <c r="L1623" s="0" t="n">
        <v>-6.95</v>
      </c>
      <c r="M1623" s="0" t="n">
        <f aca="false">IF(AND(J1623&lt;&gt;"",ABS(J1623-H1623)&lt;0.011),1,0)</f>
        <v>1</v>
      </c>
    </row>
    <row r="1624" customFormat="false" ht="15" hidden="false" customHeight="false" outlineLevel="0" collapsed="false">
      <c r="A1624" s="0" t="s">
        <v>15</v>
      </c>
      <c r="B1624" s="0" t="s">
        <v>467</v>
      </c>
      <c r="C1624" s="0" t="s">
        <v>468</v>
      </c>
      <c r="D1624" s="0" t="s">
        <v>48</v>
      </c>
      <c r="E1624" s="0" t="n">
        <v>6.9</v>
      </c>
      <c r="F1624" s="0" t="n">
        <v>1</v>
      </c>
      <c r="G1624" s="0" t="n">
        <v>1</v>
      </c>
      <c r="H1624" s="0" t="n">
        <f aca="false">ROUND(F1624,0)</f>
        <v>1</v>
      </c>
      <c r="I1624" s="0" t="n">
        <v>17</v>
      </c>
      <c r="J1624" s="0" t="n">
        <v>1</v>
      </c>
      <c r="K1624" s="0" t="n">
        <v>3.45</v>
      </c>
      <c r="L1624" s="0" t="n">
        <v>-3.45</v>
      </c>
      <c r="M1624" s="0" t="n">
        <f aca="false">IF(AND(J1624&lt;&gt;"",ABS(J1624-H1624)&lt;0.011),1,0)</f>
        <v>1</v>
      </c>
    </row>
    <row r="1625" customFormat="false" ht="15" hidden="false" customHeight="false" outlineLevel="0" collapsed="false">
      <c r="A1625" s="0" t="s">
        <v>15</v>
      </c>
      <c r="B1625" s="0" t="s">
        <v>467</v>
      </c>
      <c r="C1625" s="0" t="s">
        <v>468</v>
      </c>
      <c r="D1625" s="0" t="s">
        <v>108</v>
      </c>
      <c r="E1625" s="0" t="n">
        <v>4.7</v>
      </c>
      <c r="F1625" s="0" t="n">
        <v>1</v>
      </c>
      <c r="G1625" s="0" t="n">
        <v>1</v>
      </c>
      <c r="H1625" s="0" t="n">
        <f aca="false">ROUND(F1625,0)</f>
        <v>1</v>
      </c>
      <c r="I1625" s="0" t="n">
        <v>19</v>
      </c>
      <c r="J1625" s="0" t="n">
        <v>1</v>
      </c>
      <c r="K1625" s="0" t="n">
        <v>2.35</v>
      </c>
      <c r="L1625" s="0" t="n">
        <v>-2.35</v>
      </c>
      <c r="M1625" s="0" t="n">
        <f aca="false">IF(AND(J1625&lt;&gt;"",ABS(J1625-H1625)&lt;0.011),1,0)</f>
        <v>1</v>
      </c>
    </row>
    <row r="1626" customFormat="false" ht="15" hidden="false" customHeight="false" outlineLevel="0" collapsed="false">
      <c r="A1626" s="0" t="s">
        <v>15</v>
      </c>
      <c r="B1626" s="0" t="s">
        <v>467</v>
      </c>
      <c r="C1626" s="0" t="s">
        <v>468</v>
      </c>
      <c r="D1626" s="0" t="s">
        <v>32</v>
      </c>
      <c r="E1626" s="0" t="n">
        <v>2.2</v>
      </c>
      <c r="F1626" s="0" t="n">
        <v>3</v>
      </c>
      <c r="G1626" s="0" t="n">
        <v>1</v>
      </c>
      <c r="H1626" s="0" t="n">
        <f aca="false">ROUND(F1626,0)</f>
        <v>3</v>
      </c>
      <c r="I1626" s="0" t="n">
        <v>17</v>
      </c>
      <c r="J1626" s="0" t="n">
        <v>1</v>
      </c>
      <c r="K1626" s="0" t="n">
        <v>1.1</v>
      </c>
      <c r="L1626" s="0" t="n">
        <v>-1.1</v>
      </c>
      <c r="M1626" s="0" t="n">
        <f aca="false">IF(AND(J1626&lt;&gt;"",ABS(J1626-H1626)&lt;0.011),1,0)</f>
        <v>0</v>
      </c>
    </row>
    <row r="1627" customFormat="false" ht="15" hidden="false" customHeight="false" outlineLevel="0" collapsed="false">
      <c r="A1627" s="0" t="s">
        <v>15</v>
      </c>
      <c r="B1627" s="0" t="s">
        <v>467</v>
      </c>
      <c r="C1627" s="0" t="s">
        <v>468</v>
      </c>
      <c r="D1627" s="0" t="s">
        <v>130</v>
      </c>
      <c r="E1627" s="0" t="n">
        <v>3.9</v>
      </c>
      <c r="F1627" s="0" t="n">
        <v>1</v>
      </c>
      <c r="G1627" s="0" t="n">
        <v>1</v>
      </c>
      <c r="H1627" s="0" t="n">
        <f aca="false">ROUND(F1627,0)</f>
        <v>1</v>
      </c>
      <c r="I1627" s="0" t="n">
        <v>19</v>
      </c>
      <c r="J1627" s="0" t="n">
        <v>1</v>
      </c>
      <c r="K1627" s="0" t="n">
        <v>1.95</v>
      </c>
      <c r="L1627" s="0" t="n">
        <v>-1.95</v>
      </c>
      <c r="M1627" s="0" t="n">
        <f aca="false">IF(AND(J1627&lt;&gt;"",ABS(J1627-H1627)&lt;0.011),1,0)</f>
        <v>1</v>
      </c>
    </row>
    <row r="1628" customFormat="false" ht="15" hidden="false" customHeight="false" outlineLevel="0" collapsed="false">
      <c r="A1628" s="0" t="s">
        <v>15</v>
      </c>
      <c r="B1628" s="0" t="s">
        <v>467</v>
      </c>
      <c r="C1628" s="0" t="s">
        <v>468</v>
      </c>
      <c r="D1628" s="0" t="s">
        <v>61</v>
      </c>
      <c r="E1628" s="0" t="n">
        <v>2</v>
      </c>
      <c r="F1628" s="0" t="n">
        <v>1</v>
      </c>
      <c r="G1628" s="0" t="n">
        <v>1</v>
      </c>
      <c r="H1628" s="0" t="n">
        <f aca="false">ROUND(F1628,0)</f>
        <v>1</v>
      </c>
      <c r="I1628" s="0" t="n">
        <v>17</v>
      </c>
      <c r="J1628" s="0" t="n">
        <v>1</v>
      </c>
      <c r="K1628" s="0" t="n">
        <v>1</v>
      </c>
      <c r="L1628" s="0" t="n">
        <v>-1</v>
      </c>
      <c r="M1628" s="0" t="n">
        <f aca="false">IF(AND(J1628&lt;&gt;"",ABS(J1628-H1628)&lt;0.011),1,0)</f>
        <v>1</v>
      </c>
    </row>
    <row r="1629" customFormat="false" ht="15" hidden="false" customHeight="false" outlineLevel="0" collapsed="false">
      <c r="A1629" s="0" t="s">
        <v>15</v>
      </c>
      <c r="B1629" s="0" t="s">
        <v>467</v>
      </c>
      <c r="C1629" s="0" t="s">
        <v>468</v>
      </c>
      <c r="D1629" s="0" t="s">
        <v>322</v>
      </c>
      <c r="E1629" s="0" t="n">
        <v>7</v>
      </c>
      <c r="F1629" s="0" t="n">
        <v>1</v>
      </c>
      <c r="G1629" s="0" t="n">
        <v>1</v>
      </c>
      <c r="H1629" s="0" t="n">
        <f aca="false">ROUND(F1629,0)</f>
        <v>1</v>
      </c>
      <c r="I1629" s="0" t="n">
        <v>19</v>
      </c>
      <c r="J1629" s="0" t="n">
        <v>1</v>
      </c>
      <c r="K1629" s="0" t="n">
        <v>3.5</v>
      </c>
      <c r="L1629" s="0" t="n">
        <v>-3.5</v>
      </c>
      <c r="M1629" s="0" t="n">
        <f aca="false">IF(AND(J1629&lt;&gt;"",ABS(J1629-H1629)&lt;0.011),1,0)</f>
        <v>1</v>
      </c>
    </row>
    <row r="1630" customFormat="false" ht="15" hidden="false" customHeight="false" outlineLevel="0" collapsed="false">
      <c r="A1630" s="0" t="s">
        <v>15</v>
      </c>
      <c r="B1630" s="0" t="s">
        <v>467</v>
      </c>
      <c r="C1630" s="0" t="s">
        <v>468</v>
      </c>
      <c r="D1630" s="0" t="s">
        <v>399</v>
      </c>
      <c r="E1630" s="0" t="n">
        <v>39.5</v>
      </c>
      <c r="F1630" s="0" t="n">
        <v>1</v>
      </c>
      <c r="G1630" s="0" t="n">
        <v>1</v>
      </c>
      <c r="H1630" s="0" t="n">
        <f aca="false">ROUND(F1630,0)</f>
        <v>1</v>
      </c>
      <c r="I1630" s="0" t="n">
        <v>19</v>
      </c>
      <c r="J1630" s="0" t="n">
        <v>1</v>
      </c>
      <c r="K1630" s="0" t="n">
        <v>19.75</v>
      </c>
      <c r="L1630" s="0" t="n">
        <v>-19.75</v>
      </c>
      <c r="M1630" s="0" t="n">
        <f aca="false">IF(AND(J1630&lt;&gt;"",ABS(J1630-H1630)&lt;0.011),1,0)</f>
        <v>1</v>
      </c>
    </row>
    <row r="1631" customFormat="false" ht="15" hidden="false" customHeight="false" outlineLevel="0" collapsed="false">
      <c r="A1631" s="0" t="s">
        <v>15</v>
      </c>
      <c r="B1631" s="0" t="s">
        <v>467</v>
      </c>
      <c r="C1631" s="0" t="s">
        <v>468</v>
      </c>
      <c r="D1631" s="0" t="s">
        <v>41</v>
      </c>
      <c r="E1631" s="0" t="n">
        <v>3.9</v>
      </c>
      <c r="F1631" s="0" t="n">
        <v>1</v>
      </c>
      <c r="G1631" s="0" t="n">
        <v>1</v>
      </c>
      <c r="H1631" s="0" t="n">
        <f aca="false">ROUND(F1631,0)</f>
        <v>1</v>
      </c>
      <c r="I1631" s="0" t="n">
        <v>19</v>
      </c>
      <c r="J1631" s="0" t="n">
        <v>1</v>
      </c>
      <c r="K1631" s="0" t="n">
        <v>1.95</v>
      </c>
      <c r="L1631" s="0" t="n">
        <v>-1.95</v>
      </c>
      <c r="M1631" s="0" t="n">
        <f aca="false">IF(AND(J1631&lt;&gt;"",ABS(J1631-H1631)&lt;0.011),1,0)</f>
        <v>1</v>
      </c>
    </row>
    <row r="1632" customFormat="false" ht="15" hidden="false" customHeight="false" outlineLevel="0" collapsed="false">
      <c r="A1632" s="0" t="s">
        <v>15</v>
      </c>
      <c r="B1632" s="0" t="s">
        <v>467</v>
      </c>
      <c r="C1632" s="0" t="s">
        <v>468</v>
      </c>
      <c r="D1632" s="0" t="s">
        <v>91</v>
      </c>
      <c r="E1632" s="0" t="n">
        <v>15.6</v>
      </c>
      <c r="F1632" s="0" t="n">
        <v>1</v>
      </c>
      <c r="G1632" s="0" t="n">
        <v>1</v>
      </c>
      <c r="H1632" s="0" t="n">
        <f aca="false">ROUND(F1632,0)</f>
        <v>1</v>
      </c>
      <c r="I1632" s="0" t="n">
        <v>19</v>
      </c>
      <c r="J1632" s="0" t="n">
        <v>1</v>
      </c>
      <c r="K1632" s="0" t="n">
        <v>7.8</v>
      </c>
      <c r="L1632" s="0" t="n">
        <v>-7.8</v>
      </c>
      <c r="M1632" s="0" t="n">
        <f aca="false">IF(AND(J1632&lt;&gt;"",ABS(J1632-H1632)&lt;0.011),1,0)</f>
        <v>1</v>
      </c>
    </row>
    <row r="1633" customFormat="false" ht="15" hidden="false" customHeight="false" outlineLevel="0" collapsed="false">
      <c r="A1633" s="0" t="s">
        <v>15</v>
      </c>
      <c r="B1633" s="0" t="s">
        <v>467</v>
      </c>
      <c r="C1633" s="0" t="s">
        <v>468</v>
      </c>
      <c r="D1633" s="0" t="s">
        <v>122</v>
      </c>
      <c r="E1633" s="0" t="n">
        <v>4.9</v>
      </c>
      <c r="F1633" s="0" t="n">
        <v>1</v>
      </c>
      <c r="G1633" s="0" t="n">
        <v>1</v>
      </c>
      <c r="H1633" s="0" t="n">
        <f aca="false">ROUND(F1633,0)</f>
        <v>1</v>
      </c>
      <c r="I1633" s="0" t="n">
        <v>19</v>
      </c>
      <c r="J1633" s="0" t="n">
        <v>1</v>
      </c>
      <c r="K1633" s="0" t="n">
        <v>2.45</v>
      </c>
      <c r="L1633" s="0" t="n">
        <v>-2.45</v>
      </c>
      <c r="M1633" s="0" t="n">
        <f aca="false">IF(AND(J1633&lt;&gt;"",ABS(J1633-H1633)&lt;0.011),1,0)</f>
        <v>1</v>
      </c>
    </row>
    <row r="1634" customFormat="false" ht="15" hidden="false" customHeight="false" outlineLevel="0" collapsed="false">
      <c r="A1634" s="0" t="s">
        <v>15</v>
      </c>
      <c r="B1634" s="0" t="s">
        <v>467</v>
      </c>
      <c r="C1634" s="0" t="s">
        <v>468</v>
      </c>
      <c r="D1634" s="0" t="s">
        <v>248</v>
      </c>
      <c r="E1634" s="0" t="n">
        <v>9.9</v>
      </c>
      <c r="F1634" s="0" t="n">
        <v>3</v>
      </c>
      <c r="G1634" s="0" t="n">
        <v>1</v>
      </c>
      <c r="H1634" s="0" t="n">
        <f aca="false">ROUND(F1634,0)</f>
        <v>3</v>
      </c>
      <c r="I1634" s="0" t="n">
        <v>19</v>
      </c>
      <c r="J1634" s="0" t="n">
        <v>3</v>
      </c>
      <c r="K1634" s="0" t="n">
        <v>14.85</v>
      </c>
      <c r="L1634" s="0" t="n">
        <v>-14.85</v>
      </c>
      <c r="M1634" s="0" t="n">
        <f aca="false">IF(AND(J1634&lt;&gt;"",ABS(J1634-H1634)&lt;0.011),1,0)</f>
        <v>1</v>
      </c>
    </row>
    <row r="1635" customFormat="false" ht="15" hidden="false" customHeight="false" outlineLevel="0" collapsed="false">
      <c r="A1635" s="0" t="s">
        <v>15</v>
      </c>
      <c r="B1635" s="0" t="s">
        <v>467</v>
      </c>
      <c r="C1635" s="0" t="s">
        <v>468</v>
      </c>
      <c r="D1635" s="0" t="s">
        <v>276</v>
      </c>
      <c r="E1635" s="0" t="n">
        <v>1.8</v>
      </c>
      <c r="F1635" s="0" t="n">
        <v>1</v>
      </c>
      <c r="G1635" s="0" t="n">
        <v>1</v>
      </c>
      <c r="H1635" s="0" t="n">
        <f aca="false">ROUND(F1635,0)</f>
        <v>1</v>
      </c>
      <c r="I1635" s="0" t="n">
        <v>19</v>
      </c>
      <c r="J1635" s="0" t="n">
        <v>1</v>
      </c>
      <c r="K1635" s="0" t="n">
        <v>0.9</v>
      </c>
      <c r="L1635" s="0" t="n">
        <v>-0.9</v>
      </c>
      <c r="M1635" s="0" t="n">
        <f aca="false">IF(AND(J1635&lt;&gt;"",ABS(J1635-H1635)&lt;0.011),1,0)</f>
        <v>1</v>
      </c>
    </row>
    <row r="1636" customFormat="false" ht="15" hidden="false" customHeight="false" outlineLevel="0" collapsed="false">
      <c r="A1636" s="0" t="s">
        <v>15</v>
      </c>
      <c r="B1636" s="0" t="s">
        <v>467</v>
      </c>
      <c r="C1636" s="0" t="s">
        <v>468</v>
      </c>
      <c r="D1636" s="0" t="s">
        <v>357</v>
      </c>
      <c r="E1636" s="0" t="n">
        <v>30</v>
      </c>
      <c r="F1636" s="0" t="n">
        <v>1</v>
      </c>
      <c r="G1636" s="0" t="n">
        <v>1</v>
      </c>
      <c r="H1636" s="0" t="n">
        <f aca="false">ROUND(F1636,0)</f>
        <v>1</v>
      </c>
      <c r="I1636" s="0" t="n">
        <v>17</v>
      </c>
      <c r="J1636" s="0" t="n">
        <v>1</v>
      </c>
      <c r="K1636" s="0" t="n">
        <v>15</v>
      </c>
      <c r="L1636" s="0" t="n">
        <v>-15</v>
      </c>
      <c r="M1636" s="0" t="n">
        <f aca="false">IF(AND(J1636&lt;&gt;"",ABS(J1636-H1636)&lt;0.011),1,0)</f>
        <v>1</v>
      </c>
    </row>
    <row r="1637" customFormat="false" ht="15" hidden="false" customHeight="false" outlineLevel="0" collapsed="false">
      <c r="A1637" s="0" t="s">
        <v>15</v>
      </c>
      <c r="B1637" s="0" t="s">
        <v>467</v>
      </c>
      <c r="C1637" s="0" t="s">
        <v>468</v>
      </c>
      <c r="D1637" s="0" t="s">
        <v>21</v>
      </c>
      <c r="E1637" s="0" t="n">
        <v>4.9</v>
      </c>
      <c r="F1637" s="0" t="n">
        <v>1</v>
      </c>
      <c r="G1637" s="0" t="n">
        <v>1</v>
      </c>
      <c r="H1637" s="0" t="n">
        <f aca="false">ROUND(F1637,0)</f>
        <v>1</v>
      </c>
      <c r="I1637" s="0" t="n">
        <v>19</v>
      </c>
      <c r="J1637" s="0" t="n">
        <v>1</v>
      </c>
      <c r="K1637" s="0" t="n">
        <v>2.45</v>
      </c>
      <c r="L1637" s="0" t="n">
        <v>-2.45</v>
      </c>
      <c r="M1637" s="0" t="n">
        <f aca="false">IF(AND(J1637&lt;&gt;"",ABS(J1637-H1637)&lt;0.011),1,0)</f>
        <v>1</v>
      </c>
    </row>
    <row r="1638" customFormat="false" ht="15" hidden="false" customHeight="false" outlineLevel="0" collapsed="false">
      <c r="A1638" s="0" t="s">
        <v>15</v>
      </c>
      <c r="B1638" s="0" t="s">
        <v>467</v>
      </c>
      <c r="C1638" s="0" t="s">
        <v>468</v>
      </c>
      <c r="D1638" s="0" t="s">
        <v>112</v>
      </c>
      <c r="E1638" s="0" t="n">
        <v>8.5</v>
      </c>
      <c r="F1638" s="0" t="n">
        <v>1</v>
      </c>
      <c r="G1638" s="0" t="n">
        <v>1</v>
      </c>
      <c r="H1638" s="0" t="n">
        <f aca="false">ROUND(F1638,0)</f>
        <v>1</v>
      </c>
      <c r="I1638" s="0" t="n">
        <v>17</v>
      </c>
      <c r="J1638" s="0" t="n">
        <v>1</v>
      </c>
      <c r="K1638" s="0" t="n">
        <v>4.25</v>
      </c>
      <c r="L1638" s="0" t="n">
        <v>-4.25</v>
      </c>
      <c r="M1638" s="0" t="n">
        <f aca="false">IF(AND(J1638&lt;&gt;"",ABS(J1638-H1638)&lt;0.011),1,0)</f>
        <v>1</v>
      </c>
    </row>
    <row r="1639" customFormat="false" ht="15" hidden="false" customHeight="false" outlineLevel="0" collapsed="false">
      <c r="A1639" s="0" t="s">
        <v>15</v>
      </c>
      <c r="B1639" s="0" t="s">
        <v>467</v>
      </c>
      <c r="C1639" s="0" t="s">
        <v>468</v>
      </c>
      <c r="D1639" s="0" t="s">
        <v>225</v>
      </c>
      <c r="E1639" s="0" t="n">
        <v>16.4</v>
      </c>
      <c r="F1639" s="0" t="n">
        <v>2</v>
      </c>
      <c r="G1639" s="0" t="n">
        <v>1</v>
      </c>
      <c r="H1639" s="0" t="n">
        <f aca="false">ROUND(F1639,0)</f>
        <v>2</v>
      </c>
      <c r="I1639" s="0" t="n">
        <v>17</v>
      </c>
      <c r="J1639" s="0" t="n">
        <v>1</v>
      </c>
      <c r="K1639" s="0" t="n">
        <v>8.2</v>
      </c>
      <c r="L1639" s="0" t="n">
        <v>-8.2</v>
      </c>
      <c r="M1639" s="0" t="n">
        <f aca="false">IF(AND(J1639&lt;&gt;"",ABS(J1639-H1639)&lt;0.011),1,0)</f>
        <v>0</v>
      </c>
    </row>
    <row r="1640" customFormat="false" ht="15" hidden="false" customHeight="false" outlineLevel="0" collapsed="false">
      <c r="A1640" s="0" t="s">
        <v>15</v>
      </c>
      <c r="B1640" s="0" t="s">
        <v>467</v>
      </c>
      <c r="C1640" s="0" t="s">
        <v>468</v>
      </c>
      <c r="D1640" s="0" t="s">
        <v>149</v>
      </c>
      <c r="E1640" s="0" t="n">
        <v>16.9</v>
      </c>
      <c r="F1640" s="0" t="n">
        <v>1</v>
      </c>
      <c r="G1640" s="0" t="n">
        <v>1</v>
      </c>
      <c r="H1640" s="0" t="n">
        <f aca="false">ROUND(F1640,0)</f>
        <v>1</v>
      </c>
      <c r="I1640" s="0" t="n">
        <v>19</v>
      </c>
      <c r="J1640" s="0" t="n">
        <v>1</v>
      </c>
      <c r="K1640" s="0" t="n">
        <v>8.45</v>
      </c>
      <c r="L1640" s="0" t="n">
        <v>-8.45</v>
      </c>
      <c r="M1640" s="0" t="n">
        <f aca="false">IF(AND(J1640&lt;&gt;"",ABS(J1640-H1640)&lt;0.011),1,0)</f>
        <v>1</v>
      </c>
    </row>
    <row r="1641" customFormat="false" ht="15" hidden="false" customHeight="false" outlineLevel="0" collapsed="false">
      <c r="A1641" s="0" t="s">
        <v>15</v>
      </c>
      <c r="B1641" s="0" t="s">
        <v>467</v>
      </c>
      <c r="C1641" s="0" t="s">
        <v>216</v>
      </c>
      <c r="D1641" s="0" t="s">
        <v>87</v>
      </c>
      <c r="E1641" s="0" t="n">
        <v>19.9</v>
      </c>
      <c r="F1641" s="0" t="n">
        <v>1</v>
      </c>
      <c r="G1641" s="0" t="n">
        <v>1</v>
      </c>
      <c r="H1641" s="0" t="n">
        <f aca="false">ROUND(F1641,0)</f>
        <v>1</v>
      </c>
      <c r="I1641" s="0" t="n">
        <v>5</v>
      </c>
      <c r="J1641" s="0" t="n">
        <v>1</v>
      </c>
      <c r="K1641" s="0" t="n">
        <v>9.95</v>
      </c>
      <c r="L1641" s="0" t="n">
        <v>-9.95</v>
      </c>
      <c r="M1641" s="0" t="n">
        <f aca="false">IF(AND(J1641&lt;&gt;"",ABS(J1641-H1641)&lt;0.011),1,0)</f>
        <v>1</v>
      </c>
    </row>
    <row r="1642" customFormat="false" ht="15" hidden="false" customHeight="false" outlineLevel="0" collapsed="false">
      <c r="A1642" s="0" t="s">
        <v>15</v>
      </c>
      <c r="B1642" s="0" t="s">
        <v>467</v>
      </c>
      <c r="C1642" s="0" t="s">
        <v>216</v>
      </c>
      <c r="D1642" s="0" t="s">
        <v>167</v>
      </c>
      <c r="E1642" s="0" t="n">
        <v>8</v>
      </c>
      <c r="F1642" s="0" t="n">
        <v>1</v>
      </c>
      <c r="G1642" s="0" t="n">
        <v>1</v>
      </c>
      <c r="H1642" s="0" t="n">
        <f aca="false">ROUND(F1642,0)</f>
        <v>1</v>
      </c>
      <c r="I1642" s="0" t="n">
        <v>5</v>
      </c>
      <c r="J1642" s="0" t="n">
        <v>1</v>
      </c>
      <c r="K1642" s="0" t="n">
        <v>4</v>
      </c>
      <c r="L1642" s="0" t="n">
        <v>-4</v>
      </c>
      <c r="M1642" s="0" t="n">
        <f aca="false">IF(AND(J1642&lt;&gt;"",ABS(J1642-H1642)&lt;0.011),1,0)</f>
        <v>1</v>
      </c>
    </row>
    <row r="1643" customFormat="false" ht="15" hidden="false" customHeight="false" outlineLevel="0" collapsed="false">
      <c r="A1643" s="0" t="s">
        <v>15</v>
      </c>
      <c r="B1643" s="0" t="s">
        <v>467</v>
      </c>
      <c r="C1643" s="0" t="s">
        <v>216</v>
      </c>
      <c r="D1643" s="0" t="s">
        <v>376</v>
      </c>
      <c r="E1643" s="0" t="n">
        <v>16.8</v>
      </c>
      <c r="F1643" s="0" t="n">
        <v>1</v>
      </c>
      <c r="G1643" s="0" t="n">
        <v>1</v>
      </c>
      <c r="H1643" s="0" t="n">
        <f aca="false">ROUND(F1643,0)</f>
        <v>1</v>
      </c>
      <c r="I1643" s="0" t="n">
        <v>5</v>
      </c>
      <c r="J1643" s="0" t="n">
        <v>1</v>
      </c>
      <c r="K1643" s="0" t="n">
        <v>8.4</v>
      </c>
      <c r="L1643" s="0" t="n">
        <v>-8.4</v>
      </c>
      <c r="M1643" s="0" t="n">
        <f aca="false">IF(AND(J1643&lt;&gt;"",ABS(J1643-H1643)&lt;0.011),1,0)</f>
        <v>1</v>
      </c>
    </row>
    <row r="1644" customFormat="false" ht="15" hidden="false" customHeight="false" outlineLevel="0" collapsed="false">
      <c r="A1644" s="0" t="s">
        <v>15</v>
      </c>
      <c r="B1644" s="0" t="s">
        <v>467</v>
      </c>
      <c r="C1644" s="0" t="s">
        <v>216</v>
      </c>
      <c r="D1644" s="0" t="s">
        <v>93</v>
      </c>
      <c r="E1644" s="0" t="n">
        <v>9.8</v>
      </c>
      <c r="F1644" s="0" t="n">
        <v>1</v>
      </c>
      <c r="G1644" s="0" t="n">
        <v>1</v>
      </c>
      <c r="H1644" s="0" t="n">
        <f aca="false">ROUND(F1644,0)</f>
        <v>1</v>
      </c>
      <c r="I1644" s="0" t="n">
        <v>5</v>
      </c>
      <c r="J1644" s="0" t="n">
        <v>1</v>
      </c>
      <c r="K1644" s="0" t="n">
        <v>4.9</v>
      </c>
      <c r="L1644" s="0" t="n">
        <v>-4.9</v>
      </c>
      <c r="M1644" s="0" t="n">
        <f aca="false">IF(AND(J1644&lt;&gt;"",ABS(J1644-H1644)&lt;0.011),1,0)</f>
        <v>1</v>
      </c>
    </row>
    <row r="1645" customFormat="false" ht="15" hidden="false" customHeight="false" outlineLevel="0" collapsed="false">
      <c r="A1645" s="0" t="s">
        <v>15</v>
      </c>
      <c r="B1645" s="0" t="s">
        <v>467</v>
      </c>
      <c r="C1645" s="0" t="s">
        <v>216</v>
      </c>
      <c r="D1645" s="0" t="s">
        <v>94</v>
      </c>
      <c r="E1645" s="0" t="n">
        <v>8.9</v>
      </c>
      <c r="F1645" s="0" t="n">
        <v>1</v>
      </c>
      <c r="G1645" s="0" t="n">
        <v>1</v>
      </c>
      <c r="H1645" s="0" t="n">
        <f aca="false">ROUND(F1645,0)</f>
        <v>1</v>
      </c>
      <c r="I1645" s="0" t="n">
        <v>5</v>
      </c>
      <c r="J1645" s="0" t="n">
        <v>1</v>
      </c>
      <c r="K1645" s="0" t="n">
        <v>4.45</v>
      </c>
      <c r="L1645" s="0" t="n">
        <v>-4.45</v>
      </c>
      <c r="M1645" s="0" t="n">
        <f aca="false">IF(AND(J1645&lt;&gt;"",ABS(J1645-H1645)&lt;0.011),1,0)</f>
        <v>1</v>
      </c>
    </row>
    <row r="1646" customFormat="false" ht="15" hidden="false" customHeight="false" outlineLevel="0" collapsed="false">
      <c r="A1646" s="0" t="s">
        <v>15</v>
      </c>
      <c r="B1646" s="0" t="s">
        <v>469</v>
      </c>
      <c r="C1646" s="0" t="s">
        <v>188</v>
      </c>
      <c r="D1646" s="0" t="s">
        <v>32</v>
      </c>
      <c r="E1646" s="0" t="n">
        <v>2.2</v>
      </c>
      <c r="F1646" s="0" t="n">
        <v>1</v>
      </c>
      <c r="G1646" s="0" t="n">
        <v>1</v>
      </c>
      <c r="H1646" s="0" t="n">
        <f aca="false">ROUND(F1646,0)</f>
        <v>1</v>
      </c>
      <c r="I1646" s="0" t="n">
        <v>9</v>
      </c>
      <c r="J1646" s="0" t="n">
        <v>1</v>
      </c>
      <c r="K1646" s="0" t="n">
        <v>1.1</v>
      </c>
      <c r="L1646" s="0" t="n">
        <v>-1.1</v>
      </c>
      <c r="M1646" s="0" t="n">
        <f aca="false">IF(AND(J1646&lt;&gt;"",ABS(J1646-H1646)&lt;0.011),1,0)</f>
        <v>1</v>
      </c>
    </row>
    <row r="1647" customFormat="false" ht="15" hidden="false" customHeight="false" outlineLevel="0" collapsed="false">
      <c r="A1647" s="0" t="s">
        <v>15</v>
      </c>
      <c r="B1647" s="0" t="s">
        <v>470</v>
      </c>
      <c r="C1647" s="0" t="s">
        <v>474</v>
      </c>
      <c r="D1647" s="0" t="s">
        <v>84</v>
      </c>
      <c r="E1647" s="0" t="n">
        <v>19</v>
      </c>
      <c r="F1647" s="0" t="n">
        <v>0.8</v>
      </c>
      <c r="G1647" s="0" t="n">
        <v>0</v>
      </c>
      <c r="H1647" s="0" t="n">
        <f aca="false">ROUND(F1647,0)</f>
        <v>1</v>
      </c>
      <c r="M1647" s="0" t="n">
        <f aca="false">IF(AND(J1647&lt;&gt;"",ABS(J1647-H1647)&lt;0.011),1,0)</f>
        <v>0</v>
      </c>
    </row>
    <row r="1648" customFormat="false" ht="15" hidden="false" customHeight="false" outlineLevel="0" collapsed="false">
      <c r="A1648" s="0" t="s">
        <v>15</v>
      </c>
      <c r="B1648" s="0" t="s">
        <v>470</v>
      </c>
      <c r="C1648" s="0" t="s">
        <v>474</v>
      </c>
      <c r="D1648" s="0" t="s">
        <v>78</v>
      </c>
      <c r="E1648" s="0" t="n">
        <v>18.6</v>
      </c>
      <c r="F1648" s="0" t="n">
        <v>1.6</v>
      </c>
      <c r="G1648" s="0" t="n">
        <v>0</v>
      </c>
      <c r="H1648" s="0" t="n">
        <f aca="false">ROUND(F1648,0)</f>
        <v>2</v>
      </c>
      <c r="M1648" s="0" t="n">
        <f aca="false">IF(AND(J1648&lt;&gt;"",ABS(J1648-H1648)&lt;0.011),1,0)</f>
        <v>0</v>
      </c>
    </row>
    <row r="1649" customFormat="false" ht="15" hidden="false" customHeight="false" outlineLevel="0" collapsed="false">
      <c r="A1649" s="0" t="s">
        <v>15</v>
      </c>
      <c r="B1649" s="0" t="s">
        <v>470</v>
      </c>
      <c r="C1649" s="0" t="s">
        <v>474</v>
      </c>
      <c r="D1649" s="0" t="s">
        <v>141</v>
      </c>
      <c r="E1649" s="0" t="n">
        <v>8.7</v>
      </c>
      <c r="F1649" s="0" t="n">
        <v>0.8</v>
      </c>
      <c r="G1649" s="0" t="n">
        <v>0</v>
      </c>
      <c r="H1649" s="0" t="n">
        <f aca="false">ROUND(F1649,0)</f>
        <v>1</v>
      </c>
      <c r="M1649" s="0" t="n">
        <f aca="false">IF(AND(J1649&lt;&gt;"",ABS(J1649-H1649)&lt;0.011),1,0)</f>
        <v>0</v>
      </c>
    </row>
    <row r="1650" customFormat="false" ht="15" hidden="false" customHeight="false" outlineLevel="0" collapsed="false">
      <c r="A1650" s="0" t="s">
        <v>15</v>
      </c>
      <c r="B1650" s="0" t="s">
        <v>470</v>
      </c>
      <c r="C1650" s="0" t="s">
        <v>474</v>
      </c>
      <c r="D1650" s="0" t="s">
        <v>61</v>
      </c>
      <c r="E1650" s="0" t="n">
        <v>2</v>
      </c>
      <c r="F1650" s="0" t="n">
        <v>0.8</v>
      </c>
      <c r="G1650" s="0" t="n">
        <v>0</v>
      </c>
      <c r="H1650" s="0" t="n">
        <f aca="false">ROUND(F1650,0)</f>
        <v>1</v>
      </c>
      <c r="M1650" s="0" t="n">
        <f aca="false">IF(AND(J1650&lt;&gt;"",ABS(J1650-H1650)&lt;0.011),1,0)</f>
        <v>0</v>
      </c>
    </row>
    <row r="1651" customFormat="false" ht="15" hidden="false" customHeight="false" outlineLevel="0" collapsed="false">
      <c r="A1651" s="0" t="s">
        <v>15</v>
      </c>
      <c r="B1651" s="0" t="s">
        <v>470</v>
      </c>
      <c r="C1651" s="0" t="s">
        <v>474</v>
      </c>
      <c r="D1651" s="0" t="s">
        <v>88</v>
      </c>
      <c r="E1651" s="0" t="n">
        <v>3.9</v>
      </c>
      <c r="F1651" s="0" t="n">
        <v>1.6</v>
      </c>
      <c r="G1651" s="0" t="n">
        <v>0</v>
      </c>
      <c r="H1651" s="0" t="n">
        <f aca="false">ROUND(F1651,0)</f>
        <v>2</v>
      </c>
      <c r="M1651" s="0" t="n">
        <f aca="false">IF(AND(J1651&lt;&gt;"",ABS(J1651-H1651)&lt;0.011),1,0)</f>
        <v>0</v>
      </c>
    </row>
    <row r="1652" customFormat="false" ht="15" hidden="false" customHeight="false" outlineLevel="0" collapsed="false">
      <c r="A1652" s="0" t="s">
        <v>15</v>
      </c>
      <c r="B1652" s="0" t="s">
        <v>470</v>
      </c>
      <c r="C1652" s="0" t="s">
        <v>474</v>
      </c>
      <c r="D1652" s="0" t="s">
        <v>131</v>
      </c>
      <c r="E1652" s="0" t="n">
        <v>5.2</v>
      </c>
      <c r="F1652" s="0" t="n">
        <v>0.8</v>
      </c>
      <c r="G1652" s="0" t="n">
        <v>0</v>
      </c>
      <c r="H1652" s="0" t="n">
        <f aca="false">ROUND(F1652,0)</f>
        <v>1</v>
      </c>
      <c r="M1652" s="0" t="n">
        <f aca="false">IF(AND(J1652&lt;&gt;"",ABS(J1652-H1652)&lt;0.011),1,0)</f>
        <v>0</v>
      </c>
    </row>
    <row r="1653" customFormat="false" ht="15" hidden="false" customHeight="false" outlineLevel="0" collapsed="false">
      <c r="A1653" s="0" t="s">
        <v>15</v>
      </c>
      <c r="B1653" s="0" t="s">
        <v>470</v>
      </c>
      <c r="C1653" s="0" t="s">
        <v>474</v>
      </c>
      <c r="D1653" s="0" t="s">
        <v>67</v>
      </c>
      <c r="E1653" s="0" t="n">
        <v>4.2</v>
      </c>
      <c r="F1653" s="0" t="n">
        <v>2.4</v>
      </c>
      <c r="G1653" s="0" t="n">
        <v>0</v>
      </c>
      <c r="H1653" s="0" t="n">
        <f aca="false">ROUND(F1653,0)</f>
        <v>2</v>
      </c>
      <c r="M1653" s="0" t="n">
        <f aca="false">IF(AND(J1653&lt;&gt;"",ABS(J1653-H1653)&lt;0.011),1,0)</f>
        <v>0</v>
      </c>
    </row>
    <row r="1654" customFormat="false" ht="15" hidden="false" customHeight="false" outlineLevel="0" collapsed="false">
      <c r="A1654" s="0" t="s">
        <v>15</v>
      </c>
      <c r="B1654" s="0" t="s">
        <v>470</v>
      </c>
      <c r="C1654" s="0" t="s">
        <v>474</v>
      </c>
      <c r="D1654" s="0" t="s">
        <v>475</v>
      </c>
      <c r="E1654" s="0" t="n">
        <v>27.8</v>
      </c>
      <c r="F1654" s="0" t="n">
        <v>1.6</v>
      </c>
      <c r="G1654" s="0" t="n">
        <v>0</v>
      </c>
      <c r="H1654" s="0" t="n">
        <f aca="false">ROUND(F1654,0)</f>
        <v>2</v>
      </c>
      <c r="M1654" s="0" t="n">
        <f aca="false">IF(AND(J1654&lt;&gt;"",ABS(J1654-H1654)&lt;0.011),1,0)</f>
        <v>0</v>
      </c>
    </row>
    <row r="1655" customFormat="false" ht="15" hidden="false" customHeight="false" outlineLevel="0" collapsed="false">
      <c r="A1655" s="0" t="s">
        <v>15</v>
      </c>
      <c r="B1655" s="0" t="s">
        <v>470</v>
      </c>
      <c r="C1655" s="0" t="s">
        <v>474</v>
      </c>
      <c r="D1655" s="0" t="s">
        <v>249</v>
      </c>
      <c r="E1655" s="0" t="n">
        <v>7</v>
      </c>
      <c r="F1655" s="0" t="n">
        <v>0.8</v>
      </c>
      <c r="G1655" s="0" t="n">
        <v>0</v>
      </c>
      <c r="H1655" s="0" t="n">
        <f aca="false">ROUND(F1655,0)</f>
        <v>1</v>
      </c>
      <c r="M1655" s="0" t="n">
        <f aca="false">IF(AND(J1655&lt;&gt;"",ABS(J1655-H1655)&lt;0.011),1,0)</f>
        <v>0</v>
      </c>
    </row>
    <row r="1656" customFormat="false" ht="15" hidden="false" customHeight="false" outlineLevel="0" collapsed="false">
      <c r="A1656" s="0" t="s">
        <v>15</v>
      </c>
      <c r="B1656" s="0" t="s">
        <v>470</v>
      </c>
      <c r="C1656" s="0" t="s">
        <v>474</v>
      </c>
      <c r="D1656" s="0" t="s">
        <v>22</v>
      </c>
      <c r="E1656" s="0" t="n">
        <v>1.8</v>
      </c>
      <c r="F1656" s="0" t="n">
        <v>0.8</v>
      </c>
      <c r="G1656" s="0" t="n">
        <v>0</v>
      </c>
      <c r="H1656" s="0" t="n">
        <f aca="false">ROUND(F1656,0)</f>
        <v>1</v>
      </c>
      <c r="M1656" s="0" t="n">
        <f aca="false">IF(AND(J1656&lt;&gt;"",ABS(J1656-H1656)&lt;0.011),1,0)</f>
        <v>0</v>
      </c>
    </row>
    <row r="1657" customFormat="false" ht="15" hidden="false" customHeight="false" outlineLevel="0" collapsed="false">
      <c r="A1657" s="0" t="s">
        <v>15</v>
      </c>
      <c r="B1657" s="0" t="s">
        <v>470</v>
      </c>
      <c r="C1657" s="0" t="s">
        <v>474</v>
      </c>
      <c r="D1657" s="0" t="s">
        <v>144</v>
      </c>
      <c r="E1657" s="0" t="n">
        <v>3.9</v>
      </c>
      <c r="F1657" s="0" t="n">
        <v>0.8</v>
      </c>
      <c r="G1657" s="0" t="n">
        <v>0</v>
      </c>
      <c r="H1657" s="0" t="n">
        <f aca="false">ROUND(F1657,0)</f>
        <v>1</v>
      </c>
      <c r="M1657" s="0" t="n">
        <f aca="false">IF(AND(J1657&lt;&gt;"",ABS(J1657-H1657)&lt;0.011),1,0)</f>
        <v>0</v>
      </c>
    </row>
    <row r="1658" customFormat="false" ht="15" hidden="false" customHeight="false" outlineLevel="0" collapsed="false">
      <c r="A1658" s="0" t="s">
        <v>15</v>
      </c>
      <c r="B1658" s="0" t="s">
        <v>470</v>
      </c>
      <c r="C1658" s="0" t="s">
        <v>471</v>
      </c>
      <c r="D1658" s="0" t="s">
        <v>163</v>
      </c>
      <c r="E1658" s="0" t="n">
        <v>7.2</v>
      </c>
      <c r="F1658" s="0" t="n">
        <v>2</v>
      </c>
      <c r="G1658" s="0" t="n">
        <v>1</v>
      </c>
      <c r="H1658" s="0" t="n">
        <f aca="false">ROUND(F1658,0)</f>
        <v>2</v>
      </c>
      <c r="I1658" s="0" t="n">
        <v>12</v>
      </c>
      <c r="J1658" s="0" t="n">
        <v>2</v>
      </c>
      <c r="K1658" s="0" t="n">
        <v>3.59</v>
      </c>
      <c r="L1658" s="0" t="n">
        <v>-10.81</v>
      </c>
      <c r="M1658" s="0" t="n">
        <f aca="false">IF(AND(J1658&lt;&gt;"",ABS(J1658-H1658)&lt;0.011),1,0)</f>
        <v>1</v>
      </c>
    </row>
    <row r="1659" customFormat="false" ht="15" hidden="false" customHeight="false" outlineLevel="0" collapsed="false">
      <c r="A1659" s="0" t="s">
        <v>15</v>
      </c>
      <c r="B1659" s="0" t="s">
        <v>470</v>
      </c>
      <c r="C1659" s="0" t="s">
        <v>471</v>
      </c>
      <c r="D1659" s="0" t="s">
        <v>461</v>
      </c>
      <c r="E1659" s="0" t="n">
        <v>6.9</v>
      </c>
      <c r="F1659" s="0" t="n">
        <v>1</v>
      </c>
      <c r="G1659" s="0" t="n">
        <v>1</v>
      </c>
      <c r="H1659" s="0" t="n">
        <f aca="false">ROUND(F1659,0)</f>
        <v>1</v>
      </c>
      <c r="I1659" s="0" t="n">
        <v>12</v>
      </c>
      <c r="J1659" s="0" t="n">
        <v>1</v>
      </c>
      <c r="K1659" s="0" t="n">
        <v>1.72</v>
      </c>
      <c r="L1659" s="0" t="n">
        <v>-5.18</v>
      </c>
      <c r="M1659" s="0" t="n">
        <f aca="false">IF(AND(J1659&lt;&gt;"",ABS(J1659-H1659)&lt;0.011),1,0)</f>
        <v>1</v>
      </c>
    </row>
    <row r="1660" customFormat="false" ht="15" hidden="false" customHeight="false" outlineLevel="0" collapsed="false">
      <c r="A1660" s="0" t="s">
        <v>15</v>
      </c>
      <c r="B1660" s="0" t="s">
        <v>470</v>
      </c>
      <c r="C1660" s="0" t="s">
        <v>471</v>
      </c>
      <c r="D1660" s="0" t="s">
        <v>61</v>
      </c>
      <c r="E1660" s="0" t="n">
        <v>2</v>
      </c>
      <c r="F1660" s="0" t="n">
        <v>1</v>
      </c>
      <c r="G1660" s="0" t="n">
        <v>1</v>
      </c>
      <c r="H1660" s="0" t="n">
        <f aca="false">ROUND(F1660,0)</f>
        <v>1</v>
      </c>
      <c r="I1660" s="0" t="n">
        <v>12</v>
      </c>
      <c r="J1660" s="0" t="n">
        <v>1</v>
      </c>
      <c r="K1660" s="0" t="n">
        <v>0.5</v>
      </c>
      <c r="L1660" s="0" t="n">
        <v>-1.5</v>
      </c>
      <c r="M1660" s="0" t="n">
        <f aca="false">IF(AND(J1660&lt;&gt;"",ABS(J1660-H1660)&lt;0.011),1,0)</f>
        <v>1</v>
      </c>
    </row>
    <row r="1661" customFormat="false" ht="15" hidden="false" customHeight="false" outlineLevel="0" collapsed="false">
      <c r="A1661" s="0" t="s">
        <v>15</v>
      </c>
      <c r="B1661" s="0" t="s">
        <v>470</v>
      </c>
      <c r="C1661" s="0" t="s">
        <v>471</v>
      </c>
      <c r="D1661" s="0" t="s">
        <v>88</v>
      </c>
      <c r="E1661" s="0" t="n">
        <v>3.9</v>
      </c>
      <c r="F1661" s="0" t="n">
        <v>1</v>
      </c>
      <c r="G1661" s="0" t="n">
        <v>1</v>
      </c>
      <c r="H1661" s="0" t="n">
        <f aca="false">ROUND(F1661,0)</f>
        <v>1</v>
      </c>
      <c r="I1661" s="0" t="n">
        <v>12</v>
      </c>
      <c r="J1661" s="0" t="n">
        <v>1</v>
      </c>
      <c r="K1661" s="0" t="n">
        <v>0.98</v>
      </c>
      <c r="L1661" s="0" t="n">
        <v>-2.92</v>
      </c>
      <c r="M1661" s="0" t="n">
        <f aca="false">IF(AND(J1661&lt;&gt;"",ABS(J1661-H1661)&lt;0.011),1,0)</f>
        <v>1</v>
      </c>
    </row>
    <row r="1662" customFormat="false" ht="15" hidden="false" customHeight="false" outlineLevel="0" collapsed="false">
      <c r="A1662" s="0" t="s">
        <v>15</v>
      </c>
      <c r="B1662" s="0" t="s">
        <v>470</v>
      </c>
      <c r="C1662" s="0" t="s">
        <v>471</v>
      </c>
      <c r="D1662" s="0" t="s">
        <v>472</v>
      </c>
      <c r="E1662" s="0" t="n">
        <v>6.5</v>
      </c>
      <c r="F1662" s="0" t="n">
        <v>1</v>
      </c>
      <c r="G1662" s="0" t="n">
        <v>1</v>
      </c>
      <c r="H1662" s="0" t="n">
        <f aca="false">ROUND(F1662,0)</f>
        <v>1</v>
      </c>
      <c r="I1662" s="0" t="n">
        <v>12</v>
      </c>
      <c r="J1662" s="0" t="n">
        <v>1</v>
      </c>
      <c r="K1662" s="0" t="n">
        <v>1.62</v>
      </c>
      <c r="L1662" s="0" t="n">
        <v>-4.88</v>
      </c>
      <c r="M1662" s="0" t="n">
        <f aca="false">IF(AND(J1662&lt;&gt;"",ABS(J1662-H1662)&lt;0.011),1,0)</f>
        <v>1</v>
      </c>
    </row>
    <row r="1663" customFormat="false" ht="15" hidden="false" customHeight="false" outlineLevel="0" collapsed="false">
      <c r="A1663" s="0" t="s">
        <v>15</v>
      </c>
      <c r="B1663" s="0" t="s">
        <v>470</v>
      </c>
      <c r="C1663" s="0" t="s">
        <v>471</v>
      </c>
      <c r="D1663" s="0" t="s">
        <v>81</v>
      </c>
      <c r="E1663" s="0" t="n">
        <v>19.9</v>
      </c>
      <c r="F1663" s="0" t="n">
        <v>3</v>
      </c>
      <c r="G1663" s="0" t="n">
        <v>1</v>
      </c>
      <c r="H1663" s="0" t="n">
        <f aca="false">ROUND(F1663,0)</f>
        <v>3</v>
      </c>
      <c r="I1663" s="0" t="n">
        <v>12</v>
      </c>
      <c r="J1663" s="0" t="n">
        <v>3</v>
      </c>
      <c r="K1663" s="0" t="n">
        <v>14.88</v>
      </c>
      <c r="L1663" s="0" t="n">
        <v>-44.82</v>
      </c>
      <c r="M1663" s="0" t="n">
        <f aca="false">IF(AND(J1663&lt;&gt;"",ABS(J1663-H1663)&lt;0.011),1,0)</f>
        <v>1</v>
      </c>
    </row>
    <row r="1664" customFormat="false" ht="15" hidden="false" customHeight="false" outlineLevel="0" collapsed="false">
      <c r="A1664" s="0" t="s">
        <v>15</v>
      </c>
      <c r="B1664" s="0" t="s">
        <v>470</v>
      </c>
      <c r="C1664" s="0" t="s">
        <v>471</v>
      </c>
      <c r="D1664" s="0" t="s">
        <v>43</v>
      </c>
      <c r="E1664" s="0" t="n">
        <v>7.8</v>
      </c>
      <c r="F1664" s="0" t="n">
        <v>2</v>
      </c>
      <c r="G1664" s="0" t="n">
        <v>1</v>
      </c>
      <c r="H1664" s="0" t="n">
        <f aca="false">ROUND(F1664,0)</f>
        <v>2</v>
      </c>
      <c r="I1664" s="0" t="n">
        <v>12</v>
      </c>
      <c r="J1664" s="0" t="n">
        <v>2</v>
      </c>
      <c r="K1664" s="0" t="n">
        <v>3.89</v>
      </c>
      <c r="L1664" s="0" t="n">
        <v>-11.71</v>
      </c>
      <c r="M1664" s="0" t="n">
        <f aca="false">IF(AND(J1664&lt;&gt;"",ABS(J1664-H1664)&lt;0.011),1,0)</f>
        <v>1</v>
      </c>
    </row>
    <row r="1665" customFormat="false" ht="15" hidden="false" customHeight="false" outlineLevel="0" collapsed="false">
      <c r="A1665" s="0" t="s">
        <v>15</v>
      </c>
      <c r="B1665" s="0" t="s">
        <v>470</v>
      </c>
      <c r="C1665" s="0" t="s">
        <v>471</v>
      </c>
      <c r="D1665" s="0" t="s">
        <v>82</v>
      </c>
      <c r="E1665" s="0" t="n">
        <v>19.9</v>
      </c>
      <c r="F1665" s="0" t="n">
        <v>1</v>
      </c>
      <c r="G1665" s="0" t="n">
        <v>1</v>
      </c>
      <c r="H1665" s="0" t="n">
        <f aca="false">ROUND(F1665,0)</f>
        <v>1</v>
      </c>
      <c r="I1665" s="0" t="n">
        <v>12</v>
      </c>
      <c r="J1665" s="0" t="n">
        <v>1</v>
      </c>
      <c r="K1665" s="0" t="n">
        <v>4.96</v>
      </c>
      <c r="L1665" s="0" t="n">
        <v>-14.94</v>
      </c>
      <c r="M1665" s="0" t="n">
        <f aca="false">IF(AND(J1665&lt;&gt;"",ABS(J1665-H1665)&lt;0.011),1,0)</f>
        <v>1</v>
      </c>
    </row>
    <row r="1666" customFormat="false" ht="15" hidden="false" customHeight="false" outlineLevel="0" collapsed="false">
      <c r="A1666" s="0" t="s">
        <v>15</v>
      </c>
      <c r="B1666" s="0" t="s">
        <v>470</v>
      </c>
      <c r="C1666" s="0" t="s">
        <v>471</v>
      </c>
      <c r="D1666" s="0" t="s">
        <v>473</v>
      </c>
      <c r="E1666" s="0" t="n">
        <v>4</v>
      </c>
      <c r="F1666" s="0" t="n">
        <v>2</v>
      </c>
      <c r="G1666" s="0" t="n">
        <v>1</v>
      </c>
      <c r="H1666" s="0" t="n">
        <f aca="false">ROUND(F1666,0)</f>
        <v>2</v>
      </c>
      <c r="I1666" s="0" t="n">
        <v>12</v>
      </c>
      <c r="J1666" s="0" t="n">
        <v>2</v>
      </c>
      <c r="K1666" s="0" t="n">
        <v>1.99</v>
      </c>
      <c r="L1666" s="0" t="n">
        <v>-6.01</v>
      </c>
      <c r="M1666" s="0" t="n">
        <f aca="false">IF(AND(J1666&lt;&gt;"",ABS(J1666-H1666)&lt;0.011),1,0)</f>
        <v>1</v>
      </c>
    </row>
    <row r="1667" customFormat="false" ht="15" hidden="false" customHeight="false" outlineLevel="0" collapsed="false">
      <c r="A1667" s="0" t="s">
        <v>15</v>
      </c>
      <c r="B1667" s="0" t="s">
        <v>470</v>
      </c>
      <c r="C1667" s="0" t="s">
        <v>471</v>
      </c>
      <c r="D1667" s="0" t="s">
        <v>402</v>
      </c>
      <c r="E1667" s="0" t="n">
        <v>5.9</v>
      </c>
      <c r="F1667" s="0" t="n">
        <v>1</v>
      </c>
      <c r="G1667" s="0" t="n">
        <v>1</v>
      </c>
      <c r="H1667" s="0" t="n">
        <f aca="false">ROUND(F1667,0)</f>
        <v>1</v>
      </c>
      <c r="I1667" s="0" t="n">
        <v>12</v>
      </c>
      <c r="J1667" s="0" t="n">
        <v>1</v>
      </c>
      <c r="K1667" s="0" t="n">
        <v>1.48</v>
      </c>
      <c r="L1667" s="0" t="n">
        <v>-4.42</v>
      </c>
      <c r="M1667" s="0" t="n">
        <f aca="false">IF(AND(J1667&lt;&gt;"",ABS(J1667-H1667)&lt;0.011),1,0)</f>
        <v>1</v>
      </c>
    </row>
    <row r="1668" customFormat="false" ht="15" hidden="false" customHeight="false" outlineLevel="0" collapsed="false">
      <c r="A1668" s="0" t="s">
        <v>476</v>
      </c>
      <c r="B1668" s="0" t="s">
        <v>477</v>
      </c>
      <c r="C1668" s="0" t="s">
        <v>278</v>
      </c>
      <c r="D1668" s="0" t="s">
        <v>304</v>
      </c>
      <c r="E1668" s="0" t="n">
        <v>4.6</v>
      </c>
      <c r="F1668" s="0" t="n">
        <v>1</v>
      </c>
      <c r="G1668" s="0" t="n">
        <v>1</v>
      </c>
      <c r="H1668" s="0" t="n">
        <f aca="false">ROUND(F1668,0)</f>
        <v>1</v>
      </c>
      <c r="I1668" s="0" t="n">
        <v>13</v>
      </c>
      <c r="J1668" s="0" t="n">
        <v>1</v>
      </c>
      <c r="K1668" s="0" t="n">
        <v>1.51</v>
      </c>
      <c r="L1668" s="0" t="n">
        <v>-3.09</v>
      </c>
      <c r="M1668" s="0" t="n">
        <f aca="false">IF(AND(J1668&lt;&gt;"",ABS(J1668-H1668)&lt;0.011),1,0)</f>
        <v>1</v>
      </c>
    </row>
    <row r="1669" customFormat="false" ht="15" hidden="false" customHeight="false" outlineLevel="0" collapsed="false">
      <c r="A1669" s="0" t="s">
        <v>476</v>
      </c>
      <c r="B1669" s="0" t="s">
        <v>477</v>
      </c>
      <c r="C1669" s="0" t="s">
        <v>278</v>
      </c>
      <c r="D1669" s="0" t="s">
        <v>108</v>
      </c>
      <c r="E1669" s="0" t="n">
        <v>4.7</v>
      </c>
      <c r="F1669" s="0" t="n">
        <v>1</v>
      </c>
      <c r="G1669" s="0" t="n">
        <v>1</v>
      </c>
      <c r="H1669" s="0" t="n">
        <f aca="false">ROUND(F1669,0)</f>
        <v>1</v>
      </c>
      <c r="I1669" s="0" t="n">
        <v>13</v>
      </c>
      <c r="J1669" s="0" t="n">
        <v>1</v>
      </c>
      <c r="K1669" s="0" t="n">
        <v>1.55</v>
      </c>
      <c r="L1669" s="0" t="n">
        <v>-3.15</v>
      </c>
      <c r="M1669" s="0" t="n">
        <f aca="false">IF(AND(J1669&lt;&gt;"",ABS(J1669-H1669)&lt;0.011),1,0)</f>
        <v>1</v>
      </c>
    </row>
    <row r="1670" customFormat="false" ht="15" hidden="false" customHeight="false" outlineLevel="0" collapsed="false">
      <c r="A1670" s="0" t="s">
        <v>476</v>
      </c>
      <c r="B1670" s="0" t="s">
        <v>477</v>
      </c>
      <c r="C1670" s="0" t="s">
        <v>278</v>
      </c>
      <c r="D1670" s="0" t="s">
        <v>32</v>
      </c>
      <c r="E1670" s="0" t="n">
        <v>2.2</v>
      </c>
      <c r="F1670" s="0" t="n">
        <v>1</v>
      </c>
      <c r="G1670" s="0" t="n">
        <v>1</v>
      </c>
      <c r="H1670" s="0" t="n">
        <f aca="false">ROUND(F1670,0)</f>
        <v>1</v>
      </c>
      <c r="I1670" s="0" t="n">
        <v>13</v>
      </c>
      <c r="J1670" s="0" t="n">
        <v>1</v>
      </c>
      <c r="K1670" s="0" t="n">
        <v>0.73</v>
      </c>
      <c r="L1670" s="0" t="n">
        <v>-1.47</v>
      </c>
      <c r="M1670" s="0" t="n">
        <f aca="false">IF(AND(J1670&lt;&gt;"",ABS(J1670-H1670)&lt;0.011),1,0)</f>
        <v>1</v>
      </c>
    </row>
    <row r="1671" customFormat="false" ht="15" hidden="false" customHeight="false" outlineLevel="0" collapsed="false">
      <c r="A1671" s="0" t="s">
        <v>476</v>
      </c>
      <c r="B1671" s="0" t="s">
        <v>477</v>
      </c>
      <c r="C1671" s="0" t="s">
        <v>278</v>
      </c>
      <c r="D1671" s="0" t="s">
        <v>256</v>
      </c>
      <c r="E1671" s="0" t="n">
        <v>10.5</v>
      </c>
      <c r="F1671" s="0" t="n">
        <v>1</v>
      </c>
      <c r="G1671" s="0" t="n">
        <v>1</v>
      </c>
      <c r="H1671" s="0" t="n">
        <f aca="false">ROUND(F1671,0)</f>
        <v>1</v>
      </c>
      <c r="I1671" s="0" t="n">
        <v>13</v>
      </c>
      <c r="J1671" s="0" t="n">
        <v>1</v>
      </c>
      <c r="K1671" s="0" t="n">
        <v>3.47</v>
      </c>
      <c r="L1671" s="0" t="n">
        <v>-7.03</v>
      </c>
      <c r="M1671" s="0" t="n">
        <f aca="false">IF(AND(J1671&lt;&gt;"",ABS(J1671-H1671)&lt;0.011),1,0)</f>
        <v>1</v>
      </c>
    </row>
    <row r="1672" customFormat="false" ht="15" hidden="false" customHeight="false" outlineLevel="0" collapsed="false">
      <c r="A1672" s="0" t="s">
        <v>476</v>
      </c>
      <c r="B1672" s="0" t="s">
        <v>477</v>
      </c>
      <c r="C1672" s="0" t="s">
        <v>278</v>
      </c>
      <c r="D1672" s="0" t="s">
        <v>28</v>
      </c>
      <c r="E1672" s="0" t="n">
        <v>18.6</v>
      </c>
      <c r="F1672" s="0" t="n">
        <v>1</v>
      </c>
      <c r="G1672" s="0" t="n">
        <v>1</v>
      </c>
      <c r="H1672" s="0" t="n">
        <f aca="false">ROUND(F1672,0)</f>
        <v>1</v>
      </c>
      <c r="I1672" s="0" t="n">
        <v>13</v>
      </c>
      <c r="J1672" s="0" t="n">
        <v>1</v>
      </c>
      <c r="K1672" s="0" t="n">
        <v>6.14</v>
      </c>
      <c r="L1672" s="0" t="n">
        <v>-12.46</v>
      </c>
      <c r="M1672" s="0" t="n">
        <f aca="false">IF(AND(J1672&lt;&gt;"",ABS(J1672-H1672)&lt;0.011),1,0)</f>
        <v>1</v>
      </c>
    </row>
    <row r="1673" customFormat="false" ht="15" hidden="false" customHeight="false" outlineLevel="0" collapsed="false">
      <c r="A1673" s="0" t="s">
        <v>476</v>
      </c>
      <c r="B1673" s="0" t="s">
        <v>477</v>
      </c>
      <c r="C1673" s="0" t="s">
        <v>278</v>
      </c>
      <c r="D1673" s="0" t="s">
        <v>67</v>
      </c>
      <c r="E1673" s="0" t="n">
        <v>4.2</v>
      </c>
      <c r="F1673" s="0" t="n">
        <v>2</v>
      </c>
      <c r="G1673" s="0" t="n">
        <v>1</v>
      </c>
      <c r="H1673" s="0" t="n">
        <f aca="false">ROUND(F1673,0)</f>
        <v>2</v>
      </c>
      <c r="I1673" s="0" t="n">
        <v>13</v>
      </c>
      <c r="J1673" s="0" t="n">
        <v>2</v>
      </c>
      <c r="K1673" s="0" t="n">
        <v>2.77</v>
      </c>
      <c r="L1673" s="0" t="n">
        <v>-5.63</v>
      </c>
      <c r="M1673" s="0" t="n">
        <f aca="false">IF(AND(J1673&lt;&gt;"",ABS(J1673-H1673)&lt;0.011),1,0)</f>
        <v>1</v>
      </c>
    </row>
    <row r="1674" customFormat="false" ht="15" hidden="false" customHeight="false" outlineLevel="0" collapsed="false">
      <c r="A1674" s="0" t="s">
        <v>476</v>
      </c>
      <c r="B1674" s="0" t="s">
        <v>477</v>
      </c>
      <c r="C1674" s="0" t="s">
        <v>278</v>
      </c>
      <c r="D1674" s="0" t="s">
        <v>76</v>
      </c>
      <c r="E1674" s="0" t="n">
        <v>18.6</v>
      </c>
      <c r="F1674" s="0" t="n">
        <v>2</v>
      </c>
      <c r="G1674" s="0" t="n">
        <v>1</v>
      </c>
      <c r="H1674" s="0" t="n">
        <f aca="false">ROUND(F1674,0)</f>
        <v>2</v>
      </c>
      <c r="I1674" s="0" t="n">
        <v>13</v>
      </c>
      <c r="J1674" s="0" t="n">
        <v>2</v>
      </c>
      <c r="K1674" s="0" t="n">
        <v>12.28</v>
      </c>
      <c r="L1674" s="0" t="n">
        <v>-24.92</v>
      </c>
      <c r="M1674" s="0" t="n">
        <f aca="false">IF(AND(J1674&lt;&gt;"",ABS(J1674-H1674)&lt;0.011),1,0)</f>
        <v>1</v>
      </c>
    </row>
    <row r="1675" customFormat="false" ht="15" hidden="false" customHeight="false" outlineLevel="0" collapsed="false">
      <c r="A1675" s="0" t="s">
        <v>476</v>
      </c>
      <c r="B1675" s="0" t="s">
        <v>477</v>
      </c>
      <c r="C1675" s="0" t="s">
        <v>278</v>
      </c>
      <c r="D1675" s="0" t="s">
        <v>71</v>
      </c>
      <c r="E1675" s="0" t="n">
        <v>3.6</v>
      </c>
      <c r="F1675" s="0" t="n">
        <v>1</v>
      </c>
      <c r="G1675" s="0" t="n">
        <v>1</v>
      </c>
      <c r="H1675" s="0" t="n">
        <f aca="false">ROUND(F1675,0)</f>
        <v>1</v>
      </c>
      <c r="I1675" s="0" t="n">
        <v>13</v>
      </c>
      <c r="J1675" s="0" t="n">
        <v>1</v>
      </c>
      <c r="K1675" s="0" t="n">
        <v>1.19</v>
      </c>
      <c r="L1675" s="0" t="n">
        <v>-2.41</v>
      </c>
      <c r="M1675" s="0" t="n">
        <f aca="false">IF(AND(J1675&lt;&gt;"",ABS(J1675-H1675)&lt;0.011),1,0)</f>
        <v>1</v>
      </c>
    </row>
    <row r="1676" customFormat="false" ht="15" hidden="false" customHeight="false" outlineLevel="0" collapsed="false">
      <c r="A1676" s="0" t="s">
        <v>476</v>
      </c>
      <c r="B1676" s="0" t="s">
        <v>477</v>
      </c>
      <c r="C1676" s="0" t="s">
        <v>278</v>
      </c>
      <c r="D1676" s="0" t="s">
        <v>51</v>
      </c>
      <c r="E1676" s="0" t="n">
        <v>4</v>
      </c>
      <c r="F1676" s="0" t="n">
        <v>1</v>
      </c>
      <c r="G1676" s="0" t="n">
        <v>1</v>
      </c>
      <c r="H1676" s="0" t="n">
        <f aca="false">ROUND(F1676,0)</f>
        <v>1</v>
      </c>
      <c r="I1676" s="0" t="n">
        <v>13</v>
      </c>
      <c r="J1676" s="0" t="n">
        <v>1</v>
      </c>
      <c r="K1676" s="0" t="n">
        <v>1.32</v>
      </c>
      <c r="L1676" s="0" t="n">
        <v>-2.68</v>
      </c>
      <c r="M1676" s="0" t="n">
        <f aca="false">IF(AND(J1676&lt;&gt;"",ABS(J1676-H1676)&lt;0.011),1,0)</f>
        <v>1</v>
      </c>
    </row>
    <row r="1677" customFormat="false" ht="15" hidden="false" customHeight="false" outlineLevel="0" collapsed="false">
      <c r="A1677" s="0" t="s">
        <v>476</v>
      </c>
      <c r="B1677" s="0" t="s">
        <v>477</v>
      </c>
      <c r="C1677" s="0" t="s">
        <v>119</v>
      </c>
      <c r="D1677" s="0" t="s">
        <v>52</v>
      </c>
      <c r="E1677" s="0" t="n">
        <v>19</v>
      </c>
      <c r="F1677" s="0" t="n">
        <v>1</v>
      </c>
      <c r="G1677" s="0" t="n">
        <v>1</v>
      </c>
      <c r="H1677" s="0" t="n">
        <f aca="false">ROUND(F1677,0)</f>
        <v>1</v>
      </c>
      <c r="I1677" s="0" t="n">
        <v>25</v>
      </c>
      <c r="J1677" s="0" t="n">
        <v>1</v>
      </c>
      <c r="K1677" s="0" t="n">
        <v>9.5</v>
      </c>
      <c r="L1677" s="0" t="n">
        <v>-9.5</v>
      </c>
      <c r="M1677" s="0" t="n">
        <f aca="false">IF(AND(J1677&lt;&gt;"",ABS(J1677-H1677)&lt;0.011),1,0)</f>
        <v>1</v>
      </c>
    </row>
    <row r="1678" customFormat="false" ht="15" hidden="false" customHeight="false" outlineLevel="0" collapsed="false">
      <c r="A1678" s="0" t="s">
        <v>476</v>
      </c>
      <c r="B1678" s="0" t="s">
        <v>477</v>
      </c>
      <c r="C1678" s="0" t="s">
        <v>119</v>
      </c>
      <c r="D1678" s="0" t="s">
        <v>140</v>
      </c>
      <c r="E1678" s="0" t="n">
        <v>3.9</v>
      </c>
      <c r="F1678" s="0" t="n">
        <v>1</v>
      </c>
      <c r="G1678" s="0" t="n">
        <v>1</v>
      </c>
      <c r="H1678" s="0" t="n">
        <f aca="false">ROUND(F1678,0)</f>
        <v>1</v>
      </c>
      <c r="I1678" s="0" t="n">
        <v>25</v>
      </c>
      <c r="J1678" s="0" t="n">
        <v>1</v>
      </c>
      <c r="K1678" s="0" t="n">
        <v>1.95</v>
      </c>
      <c r="L1678" s="0" t="n">
        <v>-1.95</v>
      </c>
      <c r="M1678" s="0" t="n">
        <f aca="false">IF(AND(J1678&lt;&gt;"",ABS(J1678-H1678)&lt;0.011),1,0)</f>
        <v>1</v>
      </c>
    </row>
    <row r="1679" customFormat="false" ht="15" hidden="false" customHeight="false" outlineLevel="0" collapsed="false">
      <c r="A1679" s="0" t="s">
        <v>476</v>
      </c>
      <c r="B1679" s="0" t="s">
        <v>477</v>
      </c>
      <c r="C1679" s="0" t="s">
        <v>119</v>
      </c>
      <c r="D1679" s="0" t="s">
        <v>126</v>
      </c>
      <c r="E1679" s="0" t="n">
        <v>18.6</v>
      </c>
      <c r="F1679" s="0" t="n">
        <v>1</v>
      </c>
      <c r="G1679" s="0" t="n">
        <v>1</v>
      </c>
      <c r="H1679" s="0" t="n">
        <f aca="false">ROUND(F1679,0)</f>
        <v>1</v>
      </c>
      <c r="I1679" s="0" t="n">
        <v>25</v>
      </c>
      <c r="J1679" s="0" t="n">
        <v>1</v>
      </c>
      <c r="K1679" s="0" t="n">
        <v>9.3</v>
      </c>
      <c r="L1679" s="0" t="n">
        <v>-9.3</v>
      </c>
      <c r="M1679" s="0" t="n">
        <f aca="false">IF(AND(J1679&lt;&gt;"",ABS(J1679-H1679)&lt;0.011),1,0)</f>
        <v>1</v>
      </c>
    </row>
    <row r="1680" customFormat="false" ht="15" hidden="false" customHeight="false" outlineLevel="0" collapsed="false">
      <c r="A1680" s="0" t="s">
        <v>476</v>
      </c>
      <c r="B1680" s="0" t="s">
        <v>477</v>
      </c>
      <c r="C1680" s="0" t="s">
        <v>119</v>
      </c>
      <c r="D1680" s="0" t="s">
        <v>93</v>
      </c>
      <c r="E1680" s="0" t="n">
        <v>9.8</v>
      </c>
      <c r="F1680" s="0" t="n">
        <v>1</v>
      </c>
      <c r="G1680" s="0" t="n">
        <v>1</v>
      </c>
      <c r="H1680" s="0" t="n">
        <f aca="false">ROUND(F1680,0)</f>
        <v>1</v>
      </c>
      <c r="I1680" s="0" t="n">
        <v>25</v>
      </c>
      <c r="J1680" s="0" t="n">
        <v>1</v>
      </c>
      <c r="K1680" s="0" t="n">
        <v>4.9</v>
      </c>
      <c r="L1680" s="0" t="n">
        <v>-4.9</v>
      </c>
      <c r="M1680" s="0" t="n">
        <f aca="false">IF(AND(J1680&lt;&gt;"",ABS(J1680-H1680)&lt;0.011),1,0)</f>
        <v>1</v>
      </c>
    </row>
    <row r="1681" customFormat="false" ht="15" hidden="false" customHeight="false" outlineLevel="0" collapsed="false">
      <c r="A1681" s="0" t="s">
        <v>476</v>
      </c>
      <c r="B1681" s="0" t="s">
        <v>477</v>
      </c>
      <c r="C1681" s="0" t="s">
        <v>119</v>
      </c>
      <c r="D1681" s="0" t="s">
        <v>171</v>
      </c>
      <c r="E1681" s="0" t="n">
        <v>3.8</v>
      </c>
      <c r="F1681" s="0" t="n">
        <v>1</v>
      </c>
      <c r="G1681" s="0" t="n">
        <v>1</v>
      </c>
      <c r="H1681" s="0" t="n">
        <f aca="false">ROUND(F1681,0)</f>
        <v>1</v>
      </c>
      <c r="I1681" s="0" t="n">
        <v>25</v>
      </c>
      <c r="J1681" s="0" t="n">
        <v>1</v>
      </c>
      <c r="K1681" s="0" t="n">
        <v>1.9</v>
      </c>
      <c r="L1681" s="0" t="n">
        <v>-1.9</v>
      </c>
      <c r="M1681" s="0" t="n">
        <f aca="false">IF(AND(J1681&lt;&gt;"",ABS(J1681-H1681)&lt;0.011),1,0)</f>
        <v>1</v>
      </c>
    </row>
    <row r="1682" customFormat="false" ht="15" hidden="false" customHeight="false" outlineLevel="0" collapsed="false">
      <c r="A1682" s="0" t="s">
        <v>476</v>
      </c>
      <c r="B1682" s="0" t="s">
        <v>477</v>
      </c>
      <c r="C1682" s="0" t="s">
        <v>119</v>
      </c>
      <c r="D1682" s="0" t="s">
        <v>76</v>
      </c>
      <c r="E1682" s="0" t="n">
        <v>18.6</v>
      </c>
      <c r="F1682" s="0" t="n">
        <v>1</v>
      </c>
      <c r="G1682" s="0" t="n">
        <v>1</v>
      </c>
      <c r="H1682" s="0" t="n">
        <f aca="false">ROUND(F1682,0)</f>
        <v>1</v>
      </c>
      <c r="I1682" s="0" t="n">
        <v>25</v>
      </c>
      <c r="J1682" s="0" t="n">
        <v>1</v>
      </c>
      <c r="K1682" s="0" t="n">
        <v>9.3</v>
      </c>
      <c r="L1682" s="0" t="n">
        <v>-9.3</v>
      </c>
      <c r="M1682" s="0" t="n">
        <f aca="false">IF(AND(J1682&lt;&gt;"",ABS(J1682-H1682)&lt;0.011),1,0)</f>
        <v>1</v>
      </c>
    </row>
    <row r="1683" customFormat="false" ht="15" hidden="false" customHeight="false" outlineLevel="0" collapsed="false">
      <c r="A1683" s="0" t="s">
        <v>476</v>
      </c>
      <c r="B1683" s="0" t="s">
        <v>478</v>
      </c>
      <c r="C1683" s="0" t="s">
        <v>19</v>
      </c>
      <c r="D1683" s="0" t="s">
        <v>423</v>
      </c>
      <c r="E1683" s="0" t="n">
        <v>1.2</v>
      </c>
      <c r="F1683" s="0" t="n">
        <v>1</v>
      </c>
      <c r="G1683" s="0" t="n">
        <v>1</v>
      </c>
      <c r="H1683" s="0" t="n">
        <f aca="false">ROUND(F1683,0)</f>
        <v>1</v>
      </c>
      <c r="I1683" s="0" t="n">
        <v>12</v>
      </c>
      <c r="J1683" s="0" t="n">
        <v>1</v>
      </c>
      <c r="K1683" s="0" t="n">
        <v>0.6</v>
      </c>
      <c r="L1683" s="0" t="n">
        <v>-0.6</v>
      </c>
      <c r="M1683" s="0" t="n">
        <f aca="false">IF(AND(J1683&lt;&gt;"",ABS(J1683-H1683)&lt;0.011),1,0)</f>
        <v>1</v>
      </c>
    </row>
    <row r="1684" customFormat="false" ht="15" hidden="false" customHeight="false" outlineLevel="0" collapsed="false">
      <c r="A1684" s="0" t="s">
        <v>476</v>
      </c>
      <c r="B1684" s="0" t="s">
        <v>478</v>
      </c>
      <c r="C1684" s="0" t="s">
        <v>19</v>
      </c>
      <c r="D1684" s="0" t="s">
        <v>17</v>
      </c>
      <c r="E1684" s="0" t="n">
        <v>17.4</v>
      </c>
      <c r="F1684" s="0" t="n">
        <v>1</v>
      </c>
      <c r="G1684" s="0" t="n">
        <v>1</v>
      </c>
      <c r="H1684" s="0" t="n">
        <f aca="false">ROUND(F1684,0)</f>
        <v>1</v>
      </c>
      <c r="I1684" s="0" t="n">
        <v>12</v>
      </c>
      <c r="J1684" s="0" t="n">
        <v>1</v>
      </c>
      <c r="K1684" s="0" t="n">
        <v>8.7</v>
      </c>
      <c r="L1684" s="0" t="n">
        <v>-8.7</v>
      </c>
      <c r="M1684" s="0" t="n">
        <f aca="false">IF(AND(J1684&lt;&gt;"",ABS(J1684-H1684)&lt;0.011),1,0)</f>
        <v>1</v>
      </c>
    </row>
    <row r="1685" customFormat="false" ht="15" hidden="false" customHeight="false" outlineLevel="0" collapsed="false">
      <c r="A1685" s="0" t="s">
        <v>476</v>
      </c>
      <c r="B1685" s="0" t="s">
        <v>478</v>
      </c>
      <c r="C1685" s="0" t="s">
        <v>19</v>
      </c>
      <c r="D1685" s="0" t="s">
        <v>181</v>
      </c>
      <c r="E1685" s="0" t="n">
        <v>1.8</v>
      </c>
      <c r="F1685" s="0" t="n">
        <v>1</v>
      </c>
      <c r="G1685" s="0" t="n">
        <v>1</v>
      </c>
      <c r="H1685" s="0" t="n">
        <f aca="false">ROUND(F1685,0)</f>
        <v>1</v>
      </c>
      <c r="I1685" s="0" t="n">
        <v>12</v>
      </c>
      <c r="J1685" s="0" t="n">
        <v>1</v>
      </c>
      <c r="K1685" s="0" t="n">
        <v>0.9</v>
      </c>
      <c r="L1685" s="0" t="n">
        <v>-0.9</v>
      </c>
      <c r="M1685" s="0" t="n">
        <f aca="false">IF(AND(J1685&lt;&gt;"",ABS(J1685-H1685)&lt;0.011),1,0)</f>
        <v>1</v>
      </c>
    </row>
    <row r="1686" customFormat="false" ht="15" hidden="false" customHeight="false" outlineLevel="0" collapsed="false">
      <c r="A1686" s="0" t="s">
        <v>476</v>
      </c>
      <c r="B1686" s="0" t="s">
        <v>478</v>
      </c>
      <c r="C1686" s="0" t="s">
        <v>19</v>
      </c>
      <c r="D1686" s="0" t="s">
        <v>146</v>
      </c>
      <c r="E1686" s="0" t="n">
        <v>4</v>
      </c>
      <c r="F1686" s="0" t="n">
        <v>1</v>
      </c>
      <c r="G1686" s="0" t="n">
        <v>1</v>
      </c>
      <c r="H1686" s="0" t="n">
        <f aca="false">ROUND(F1686,0)</f>
        <v>1</v>
      </c>
      <c r="I1686" s="0" t="n">
        <v>12</v>
      </c>
      <c r="J1686" s="0" t="n">
        <v>1</v>
      </c>
      <c r="K1686" s="0" t="n">
        <v>2</v>
      </c>
      <c r="L1686" s="0" t="n">
        <v>-2</v>
      </c>
      <c r="M1686" s="0" t="n">
        <f aca="false">IF(AND(J1686&lt;&gt;"",ABS(J1686-H1686)&lt;0.011),1,0)</f>
        <v>1</v>
      </c>
    </row>
    <row r="1687" customFormat="false" ht="15" hidden="false" customHeight="false" outlineLevel="0" collapsed="false">
      <c r="A1687" s="0" t="s">
        <v>476</v>
      </c>
      <c r="B1687" s="0" t="s">
        <v>478</v>
      </c>
      <c r="C1687" s="0" t="s">
        <v>19</v>
      </c>
      <c r="D1687" s="0" t="s">
        <v>75</v>
      </c>
      <c r="E1687" s="0" t="n">
        <v>5.6</v>
      </c>
      <c r="F1687" s="0" t="n">
        <v>1</v>
      </c>
      <c r="G1687" s="0" t="n">
        <v>1</v>
      </c>
      <c r="H1687" s="0" t="n">
        <f aca="false">ROUND(F1687,0)</f>
        <v>1</v>
      </c>
      <c r="I1687" s="0" t="n">
        <v>12</v>
      </c>
      <c r="J1687" s="0" t="n">
        <v>1</v>
      </c>
      <c r="K1687" s="0" t="n">
        <v>2.8</v>
      </c>
      <c r="L1687" s="0" t="n">
        <v>-2.8</v>
      </c>
      <c r="M1687" s="0" t="n">
        <f aca="false">IF(AND(J1687&lt;&gt;"",ABS(J1687-H1687)&lt;0.011),1,0)</f>
        <v>1</v>
      </c>
    </row>
    <row r="1688" customFormat="false" ht="15" hidden="false" customHeight="false" outlineLevel="0" collapsed="false">
      <c r="A1688" s="0" t="s">
        <v>476</v>
      </c>
      <c r="B1688" s="0" t="s">
        <v>478</v>
      </c>
      <c r="C1688" s="0" t="s">
        <v>19</v>
      </c>
      <c r="D1688" s="0" t="s">
        <v>88</v>
      </c>
      <c r="E1688" s="0" t="n">
        <v>3.9</v>
      </c>
      <c r="F1688" s="0" t="n">
        <v>1</v>
      </c>
      <c r="G1688" s="0" t="n">
        <v>1</v>
      </c>
      <c r="H1688" s="0" t="n">
        <f aca="false">ROUND(F1688,0)</f>
        <v>1</v>
      </c>
      <c r="I1688" s="0" t="n">
        <v>12</v>
      </c>
      <c r="J1688" s="0" t="n">
        <v>1</v>
      </c>
      <c r="K1688" s="0" t="n">
        <v>1.95</v>
      </c>
      <c r="L1688" s="0" t="n">
        <v>-1.95</v>
      </c>
      <c r="M1688" s="0" t="n">
        <f aca="false">IF(AND(J1688&lt;&gt;"",ABS(J1688-H1688)&lt;0.011),1,0)</f>
        <v>1</v>
      </c>
    </row>
    <row r="1689" customFormat="false" ht="15" hidden="false" customHeight="false" outlineLevel="0" collapsed="false">
      <c r="A1689" s="0" t="s">
        <v>476</v>
      </c>
      <c r="B1689" s="0" t="s">
        <v>478</v>
      </c>
      <c r="C1689" s="0" t="s">
        <v>19</v>
      </c>
      <c r="D1689" s="0" t="s">
        <v>33</v>
      </c>
      <c r="E1689" s="0" t="n">
        <v>3.9</v>
      </c>
      <c r="F1689" s="0" t="n">
        <v>1</v>
      </c>
      <c r="G1689" s="0" t="n">
        <v>1</v>
      </c>
      <c r="H1689" s="0" t="n">
        <f aca="false">ROUND(F1689,0)</f>
        <v>1</v>
      </c>
      <c r="I1689" s="0" t="n">
        <v>12</v>
      </c>
      <c r="J1689" s="0" t="n">
        <v>1</v>
      </c>
      <c r="K1689" s="0" t="n">
        <v>1.95</v>
      </c>
      <c r="L1689" s="0" t="n">
        <v>-1.95</v>
      </c>
      <c r="M1689" s="0" t="n">
        <f aca="false">IF(AND(J1689&lt;&gt;"",ABS(J1689-H1689)&lt;0.011),1,0)</f>
        <v>1</v>
      </c>
    </row>
    <row r="1690" customFormat="false" ht="15" hidden="false" customHeight="false" outlineLevel="0" collapsed="false">
      <c r="A1690" s="0" t="s">
        <v>476</v>
      </c>
      <c r="B1690" s="0" t="s">
        <v>478</v>
      </c>
      <c r="C1690" s="0" t="s">
        <v>19</v>
      </c>
      <c r="D1690" s="0" t="s">
        <v>191</v>
      </c>
      <c r="E1690" s="0" t="n">
        <v>8.9</v>
      </c>
      <c r="F1690" s="0" t="n">
        <v>1</v>
      </c>
      <c r="G1690" s="0" t="n">
        <v>1</v>
      </c>
      <c r="H1690" s="0" t="n">
        <f aca="false">ROUND(F1690,0)</f>
        <v>1</v>
      </c>
      <c r="I1690" s="0" t="n">
        <v>12</v>
      </c>
      <c r="J1690" s="0" t="n">
        <v>1</v>
      </c>
      <c r="K1690" s="0" t="n">
        <v>4.45</v>
      </c>
      <c r="L1690" s="0" t="n">
        <v>-4.45</v>
      </c>
      <c r="M1690" s="0" t="n">
        <f aca="false">IF(AND(J1690&lt;&gt;"",ABS(J1690-H1690)&lt;0.011),1,0)</f>
        <v>1</v>
      </c>
    </row>
    <row r="1691" customFormat="false" ht="15" hidden="false" customHeight="false" outlineLevel="0" collapsed="false">
      <c r="A1691" s="0" t="s">
        <v>476</v>
      </c>
      <c r="B1691" s="0" t="s">
        <v>478</v>
      </c>
      <c r="C1691" s="0" t="s">
        <v>19</v>
      </c>
      <c r="D1691" s="0" t="s">
        <v>67</v>
      </c>
      <c r="E1691" s="0" t="n">
        <v>4.2</v>
      </c>
      <c r="F1691" s="0" t="n">
        <v>1</v>
      </c>
      <c r="G1691" s="0" t="n">
        <v>1</v>
      </c>
      <c r="H1691" s="0" t="n">
        <f aca="false">ROUND(F1691,0)</f>
        <v>1</v>
      </c>
      <c r="I1691" s="0" t="n">
        <v>12</v>
      </c>
      <c r="J1691" s="0" t="n">
        <v>1</v>
      </c>
      <c r="K1691" s="0" t="n">
        <v>2.1</v>
      </c>
      <c r="L1691" s="0" t="n">
        <v>-2.1</v>
      </c>
      <c r="M1691" s="0" t="n">
        <f aca="false">IF(AND(J1691&lt;&gt;"",ABS(J1691-H1691)&lt;0.011),1,0)</f>
        <v>1</v>
      </c>
    </row>
    <row r="1692" customFormat="false" ht="15" hidden="false" customHeight="false" outlineLevel="0" collapsed="false">
      <c r="A1692" s="0" t="s">
        <v>476</v>
      </c>
      <c r="B1692" s="0" t="s">
        <v>478</v>
      </c>
      <c r="C1692" s="0" t="s">
        <v>19</v>
      </c>
      <c r="D1692" s="0" t="s">
        <v>385</v>
      </c>
      <c r="E1692" s="0" t="n">
        <v>9</v>
      </c>
      <c r="F1692" s="0" t="n">
        <v>1</v>
      </c>
      <c r="G1692" s="0" t="n">
        <v>1</v>
      </c>
      <c r="H1692" s="0" t="n">
        <f aca="false">ROUND(F1692,0)</f>
        <v>1</v>
      </c>
      <c r="I1692" s="0" t="n">
        <v>12</v>
      </c>
      <c r="J1692" s="0" t="n">
        <v>1</v>
      </c>
      <c r="K1692" s="0" t="n">
        <v>4.5</v>
      </c>
      <c r="L1692" s="0" t="n">
        <v>-4.5</v>
      </c>
      <c r="M1692" s="0" t="n">
        <f aca="false">IF(AND(J1692&lt;&gt;"",ABS(J1692-H1692)&lt;0.011),1,0)</f>
        <v>1</v>
      </c>
    </row>
    <row r="1693" customFormat="false" ht="15" hidden="false" customHeight="false" outlineLevel="0" collapsed="false">
      <c r="A1693" s="0" t="s">
        <v>476</v>
      </c>
      <c r="B1693" s="0" t="s">
        <v>478</v>
      </c>
      <c r="C1693" s="0" t="s">
        <v>19</v>
      </c>
      <c r="D1693" s="0" t="s">
        <v>238</v>
      </c>
      <c r="E1693" s="0" t="n">
        <v>7.9</v>
      </c>
      <c r="F1693" s="0" t="n">
        <v>1</v>
      </c>
      <c r="G1693" s="0" t="n">
        <v>1</v>
      </c>
      <c r="H1693" s="0" t="n">
        <f aca="false">ROUND(F1693,0)</f>
        <v>1</v>
      </c>
      <c r="I1693" s="0" t="n">
        <v>12</v>
      </c>
      <c r="J1693" s="0" t="n">
        <v>1</v>
      </c>
      <c r="K1693" s="0" t="n">
        <v>3.95</v>
      </c>
      <c r="L1693" s="0" t="n">
        <v>-3.95</v>
      </c>
      <c r="M1693" s="0" t="n">
        <f aca="false">IF(AND(J1693&lt;&gt;"",ABS(J1693-H1693)&lt;0.011),1,0)</f>
        <v>1</v>
      </c>
    </row>
    <row r="1694" customFormat="false" ht="15" hidden="false" customHeight="false" outlineLevel="0" collapsed="false">
      <c r="A1694" s="0" t="s">
        <v>476</v>
      </c>
      <c r="B1694" s="0" t="s">
        <v>478</v>
      </c>
      <c r="C1694" s="0" t="s">
        <v>19</v>
      </c>
      <c r="D1694" s="0" t="s">
        <v>184</v>
      </c>
      <c r="E1694" s="0" t="n">
        <v>8.9</v>
      </c>
      <c r="F1694" s="0" t="n">
        <v>1</v>
      </c>
      <c r="G1694" s="0" t="n">
        <v>1</v>
      </c>
      <c r="H1694" s="0" t="n">
        <f aca="false">ROUND(F1694,0)</f>
        <v>1</v>
      </c>
      <c r="I1694" s="0" t="n">
        <v>12</v>
      </c>
      <c r="J1694" s="0" t="n">
        <v>1</v>
      </c>
      <c r="K1694" s="0" t="n">
        <v>4.45</v>
      </c>
      <c r="L1694" s="0" t="n">
        <v>-4.45</v>
      </c>
      <c r="M1694" s="0" t="n">
        <f aca="false">IF(AND(J1694&lt;&gt;"",ABS(J1694-H1694)&lt;0.011),1,0)</f>
        <v>1</v>
      </c>
    </row>
    <row r="1695" customFormat="false" ht="15" hidden="false" customHeight="false" outlineLevel="0" collapsed="false">
      <c r="A1695" s="0" t="s">
        <v>476</v>
      </c>
      <c r="B1695" s="0" t="s">
        <v>478</v>
      </c>
      <c r="C1695" s="0" t="s">
        <v>26</v>
      </c>
      <c r="D1695" s="0" t="s">
        <v>20</v>
      </c>
      <c r="E1695" s="0" t="n">
        <v>16.9</v>
      </c>
      <c r="F1695" s="0" t="n">
        <v>1</v>
      </c>
      <c r="G1695" s="0" t="n">
        <v>1</v>
      </c>
      <c r="H1695" s="0" t="n">
        <f aca="false">ROUND(F1695,0)</f>
        <v>1</v>
      </c>
      <c r="I1695" s="0" t="n">
        <v>14</v>
      </c>
      <c r="J1695" s="0" t="n">
        <v>1</v>
      </c>
      <c r="K1695" s="0" t="n">
        <v>8.45</v>
      </c>
      <c r="L1695" s="0" t="n">
        <v>-8.45</v>
      </c>
      <c r="M1695" s="0" t="n">
        <f aca="false">IF(AND(J1695&lt;&gt;"",ABS(J1695-H1695)&lt;0.011),1,0)</f>
        <v>1</v>
      </c>
    </row>
    <row r="1696" customFormat="false" ht="15" hidden="false" customHeight="false" outlineLevel="0" collapsed="false">
      <c r="A1696" s="0" t="s">
        <v>476</v>
      </c>
      <c r="B1696" s="0" t="s">
        <v>478</v>
      </c>
      <c r="C1696" s="0" t="s">
        <v>26</v>
      </c>
      <c r="D1696" s="0" t="s">
        <v>121</v>
      </c>
      <c r="E1696" s="0" t="n">
        <v>16.9</v>
      </c>
      <c r="F1696" s="0" t="n">
        <v>1</v>
      </c>
      <c r="G1696" s="0" t="n">
        <v>1</v>
      </c>
      <c r="H1696" s="0" t="n">
        <f aca="false">ROUND(F1696,0)</f>
        <v>1</v>
      </c>
      <c r="I1696" s="0" t="n">
        <v>14</v>
      </c>
      <c r="J1696" s="0" t="n">
        <v>1</v>
      </c>
      <c r="K1696" s="0" t="n">
        <v>8.45</v>
      </c>
      <c r="L1696" s="0" t="n">
        <v>-8.45</v>
      </c>
      <c r="M1696" s="0" t="n">
        <f aca="false">IF(AND(J1696&lt;&gt;"",ABS(J1696-H1696)&lt;0.011),1,0)</f>
        <v>1</v>
      </c>
    </row>
    <row r="1697" customFormat="false" ht="15" hidden="false" customHeight="false" outlineLevel="0" collapsed="false">
      <c r="A1697" s="0" t="s">
        <v>476</v>
      </c>
      <c r="B1697" s="0" t="s">
        <v>478</v>
      </c>
      <c r="C1697" s="0" t="s">
        <v>26</v>
      </c>
      <c r="D1697" s="0" t="s">
        <v>50</v>
      </c>
      <c r="E1697" s="0" t="n">
        <v>18.6</v>
      </c>
      <c r="F1697" s="0" t="n">
        <v>1</v>
      </c>
      <c r="G1697" s="0" t="n">
        <v>1</v>
      </c>
      <c r="H1697" s="0" t="n">
        <f aca="false">ROUND(F1697,0)</f>
        <v>1</v>
      </c>
      <c r="I1697" s="0" t="n">
        <v>14</v>
      </c>
      <c r="J1697" s="0" t="n">
        <v>1</v>
      </c>
      <c r="K1697" s="0" t="n">
        <v>9.3</v>
      </c>
      <c r="L1697" s="0" t="n">
        <v>-9.3</v>
      </c>
      <c r="M1697" s="0" t="n">
        <f aca="false">IF(AND(J1697&lt;&gt;"",ABS(J1697-H1697)&lt;0.011),1,0)</f>
        <v>1</v>
      </c>
    </row>
    <row r="1698" customFormat="false" ht="15" hidden="false" customHeight="false" outlineLevel="0" collapsed="false">
      <c r="A1698" s="0" t="s">
        <v>476</v>
      </c>
      <c r="B1698" s="0" t="s">
        <v>479</v>
      </c>
      <c r="C1698" s="0" t="s">
        <v>271</v>
      </c>
      <c r="D1698" s="0" t="s">
        <v>55</v>
      </c>
      <c r="E1698" s="0" t="n">
        <v>6.9</v>
      </c>
      <c r="F1698" s="0" t="n">
        <v>1</v>
      </c>
      <c r="G1698" s="0" t="n">
        <v>1</v>
      </c>
      <c r="H1698" s="0" t="n">
        <f aca="false">ROUND(F1698,0)</f>
        <v>1</v>
      </c>
      <c r="I1698" s="0" t="n">
        <v>17</v>
      </c>
      <c r="J1698" s="0" t="n">
        <v>1</v>
      </c>
      <c r="K1698" s="0" t="n">
        <v>3.45</v>
      </c>
      <c r="L1698" s="0" t="n">
        <v>-3.45</v>
      </c>
      <c r="M1698" s="0" t="n">
        <f aca="false">IF(AND(J1698&lt;&gt;"",ABS(J1698-H1698)&lt;0.011),1,0)</f>
        <v>1</v>
      </c>
    </row>
    <row r="1699" customFormat="false" ht="15" hidden="false" customHeight="false" outlineLevel="0" collapsed="false">
      <c r="A1699" s="0" t="s">
        <v>476</v>
      </c>
      <c r="B1699" s="0" t="s">
        <v>479</v>
      </c>
      <c r="C1699" s="0" t="s">
        <v>271</v>
      </c>
      <c r="D1699" s="0" t="s">
        <v>230</v>
      </c>
      <c r="E1699" s="0" t="n">
        <v>9.6</v>
      </c>
      <c r="F1699" s="0" t="n">
        <v>1</v>
      </c>
      <c r="G1699" s="0" t="n">
        <v>1</v>
      </c>
      <c r="H1699" s="0" t="n">
        <f aca="false">ROUND(F1699,0)</f>
        <v>1</v>
      </c>
      <c r="I1699" s="0" t="n">
        <v>17</v>
      </c>
      <c r="J1699" s="0" t="n">
        <v>1</v>
      </c>
      <c r="K1699" s="0" t="n">
        <v>4.8</v>
      </c>
      <c r="L1699" s="0" t="n">
        <v>-4.8</v>
      </c>
      <c r="M1699" s="0" t="n">
        <f aca="false">IF(AND(J1699&lt;&gt;"",ABS(J1699-H1699)&lt;0.011),1,0)</f>
        <v>1</v>
      </c>
    </row>
    <row r="1700" customFormat="false" ht="15" hidden="false" customHeight="false" outlineLevel="0" collapsed="false">
      <c r="A1700" s="0" t="s">
        <v>476</v>
      </c>
      <c r="B1700" s="0" t="s">
        <v>479</v>
      </c>
      <c r="C1700" s="0" t="s">
        <v>271</v>
      </c>
      <c r="D1700" s="0" t="s">
        <v>20</v>
      </c>
      <c r="E1700" s="0" t="n">
        <v>16.9</v>
      </c>
      <c r="F1700" s="0" t="n">
        <v>1</v>
      </c>
      <c r="G1700" s="0" t="n">
        <v>1</v>
      </c>
      <c r="H1700" s="0" t="n">
        <f aca="false">ROUND(F1700,0)</f>
        <v>1</v>
      </c>
      <c r="I1700" s="0" t="n">
        <v>17</v>
      </c>
      <c r="J1700" s="0" t="n">
        <v>1</v>
      </c>
      <c r="K1700" s="0" t="n">
        <v>8.45</v>
      </c>
      <c r="L1700" s="0" t="n">
        <v>-8.45</v>
      </c>
      <c r="M1700" s="0" t="n">
        <f aca="false">IF(AND(J1700&lt;&gt;"",ABS(J1700-H1700)&lt;0.011),1,0)</f>
        <v>1</v>
      </c>
    </row>
    <row r="1701" customFormat="false" ht="15" hidden="false" customHeight="false" outlineLevel="0" collapsed="false">
      <c r="A1701" s="0" t="s">
        <v>476</v>
      </c>
      <c r="B1701" s="0" t="s">
        <v>479</v>
      </c>
      <c r="C1701" s="0" t="s">
        <v>271</v>
      </c>
      <c r="D1701" s="0" t="s">
        <v>164</v>
      </c>
      <c r="E1701" s="0" t="n">
        <v>27.8</v>
      </c>
      <c r="F1701" s="0" t="n">
        <v>1</v>
      </c>
      <c r="G1701" s="0" t="n">
        <v>1</v>
      </c>
      <c r="H1701" s="0" t="n">
        <f aca="false">ROUND(F1701,0)</f>
        <v>1</v>
      </c>
      <c r="I1701" s="0" t="n">
        <v>17</v>
      </c>
      <c r="J1701" s="0" t="n">
        <v>1</v>
      </c>
      <c r="K1701" s="0" t="n">
        <v>13.9</v>
      </c>
      <c r="L1701" s="0" t="n">
        <v>-13.9</v>
      </c>
      <c r="M1701" s="0" t="n">
        <f aca="false">IF(AND(J1701&lt;&gt;"",ABS(J1701-H1701)&lt;0.011),1,0)</f>
        <v>1</v>
      </c>
    </row>
    <row r="1702" customFormat="false" ht="15" hidden="false" customHeight="false" outlineLevel="0" collapsed="false">
      <c r="A1702" s="0" t="s">
        <v>476</v>
      </c>
      <c r="B1702" s="0" t="s">
        <v>479</v>
      </c>
      <c r="C1702" s="0" t="s">
        <v>271</v>
      </c>
      <c r="D1702" s="0" t="s">
        <v>87</v>
      </c>
      <c r="E1702" s="0" t="n">
        <v>19.9</v>
      </c>
      <c r="F1702" s="0" t="n">
        <v>1</v>
      </c>
      <c r="G1702" s="0" t="n">
        <v>1</v>
      </c>
      <c r="H1702" s="0" t="n">
        <f aca="false">ROUND(F1702,0)</f>
        <v>1</v>
      </c>
      <c r="I1702" s="0" t="n">
        <v>17</v>
      </c>
      <c r="J1702" s="0" t="n">
        <v>1</v>
      </c>
      <c r="K1702" s="0" t="n">
        <v>9.95</v>
      </c>
      <c r="L1702" s="0" t="n">
        <v>-9.95</v>
      </c>
      <c r="M1702" s="0" t="n">
        <f aca="false">IF(AND(J1702&lt;&gt;"",ABS(J1702-H1702)&lt;0.011),1,0)</f>
        <v>1</v>
      </c>
    </row>
    <row r="1703" customFormat="false" ht="15" hidden="false" customHeight="false" outlineLevel="0" collapsed="false">
      <c r="A1703" s="0" t="s">
        <v>476</v>
      </c>
      <c r="B1703" s="0" t="s">
        <v>479</v>
      </c>
      <c r="C1703" s="0" t="s">
        <v>271</v>
      </c>
      <c r="D1703" s="0" t="s">
        <v>32</v>
      </c>
      <c r="E1703" s="0" t="n">
        <v>2.2</v>
      </c>
      <c r="F1703" s="0" t="n">
        <v>1</v>
      </c>
      <c r="G1703" s="0" t="n">
        <v>1</v>
      </c>
      <c r="H1703" s="0" t="n">
        <f aca="false">ROUND(F1703,0)</f>
        <v>1</v>
      </c>
      <c r="I1703" s="0" t="n">
        <v>17</v>
      </c>
      <c r="J1703" s="0" t="n">
        <v>1</v>
      </c>
      <c r="K1703" s="0" t="n">
        <v>1.1</v>
      </c>
      <c r="L1703" s="0" t="n">
        <v>-1.1</v>
      </c>
      <c r="M1703" s="0" t="n">
        <f aca="false">IF(AND(J1703&lt;&gt;"",ABS(J1703-H1703)&lt;0.011),1,0)</f>
        <v>1</v>
      </c>
    </row>
    <row r="1704" customFormat="false" ht="15" hidden="false" customHeight="false" outlineLevel="0" collapsed="false">
      <c r="A1704" s="0" t="s">
        <v>476</v>
      </c>
      <c r="B1704" s="0" t="s">
        <v>479</v>
      </c>
      <c r="C1704" s="0" t="s">
        <v>271</v>
      </c>
      <c r="D1704" s="0" t="s">
        <v>28</v>
      </c>
      <c r="E1704" s="0" t="n">
        <v>19.6</v>
      </c>
      <c r="F1704" s="0" t="n">
        <v>1</v>
      </c>
      <c r="G1704" s="0" t="n">
        <v>1</v>
      </c>
      <c r="H1704" s="0" t="n">
        <f aca="false">ROUND(F1704,0)</f>
        <v>1</v>
      </c>
      <c r="I1704" s="0" t="n">
        <v>17</v>
      </c>
      <c r="J1704" s="0" t="n">
        <v>1</v>
      </c>
      <c r="K1704" s="0" t="n">
        <v>9.8</v>
      </c>
      <c r="L1704" s="0" t="n">
        <v>-9.8</v>
      </c>
      <c r="M1704" s="0" t="n">
        <f aca="false">IF(AND(J1704&lt;&gt;"",ABS(J1704-H1704)&lt;0.011),1,0)</f>
        <v>1</v>
      </c>
    </row>
    <row r="1705" customFormat="false" ht="15" hidden="false" customHeight="false" outlineLevel="0" collapsed="false">
      <c r="A1705" s="0" t="s">
        <v>476</v>
      </c>
      <c r="B1705" s="0" t="s">
        <v>479</v>
      </c>
      <c r="C1705" s="0" t="s">
        <v>271</v>
      </c>
      <c r="D1705" s="0" t="s">
        <v>399</v>
      </c>
      <c r="E1705" s="0" t="n">
        <v>39.5</v>
      </c>
      <c r="F1705" s="0" t="n">
        <v>1</v>
      </c>
      <c r="G1705" s="0" t="n">
        <v>1</v>
      </c>
      <c r="H1705" s="0" t="n">
        <f aca="false">ROUND(F1705,0)</f>
        <v>1</v>
      </c>
      <c r="I1705" s="0" t="n">
        <v>17</v>
      </c>
      <c r="J1705" s="0" t="n">
        <v>1</v>
      </c>
      <c r="K1705" s="0" t="n">
        <v>19.75</v>
      </c>
      <c r="L1705" s="0" t="n">
        <v>-19.75</v>
      </c>
      <c r="M1705" s="0" t="n">
        <f aca="false">IF(AND(J1705&lt;&gt;"",ABS(J1705-H1705)&lt;0.011),1,0)</f>
        <v>1</v>
      </c>
    </row>
    <row r="1706" customFormat="false" ht="15" hidden="false" customHeight="false" outlineLevel="0" collapsed="false">
      <c r="A1706" s="0" t="s">
        <v>476</v>
      </c>
      <c r="B1706" s="0" t="s">
        <v>479</v>
      </c>
      <c r="C1706" s="0" t="s">
        <v>271</v>
      </c>
      <c r="D1706" s="0" t="s">
        <v>171</v>
      </c>
      <c r="E1706" s="0" t="n">
        <v>3.8</v>
      </c>
      <c r="F1706" s="0" t="n">
        <v>1</v>
      </c>
      <c r="G1706" s="0" t="n">
        <v>1</v>
      </c>
      <c r="H1706" s="0" t="n">
        <f aca="false">ROUND(F1706,0)</f>
        <v>1</v>
      </c>
      <c r="I1706" s="0" t="n">
        <v>17</v>
      </c>
      <c r="J1706" s="0" t="n">
        <v>1</v>
      </c>
      <c r="K1706" s="0" t="n">
        <v>1.9</v>
      </c>
      <c r="L1706" s="0" t="n">
        <v>-1.9</v>
      </c>
      <c r="M1706" s="0" t="n">
        <f aca="false">IF(AND(J1706&lt;&gt;"",ABS(J1706-H1706)&lt;0.011),1,0)</f>
        <v>1</v>
      </c>
    </row>
    <row r="1707" customFormat="false" ht="15" hidden="false" customHeight="false" outlineLevel="0" collapsed="false">
      <c r="A1707" s="0" t="s">
        <v>476</v>
      </c>
      <c r="B1707" s="0" t="s">
        <v>479</v>
      </c>
      <c r="C1707" s="0" t="s">
        <v>271</v>
      </c>
      <c r="D1707" s="0" t="s">
        <v>23</v>
      </c>
      <c r="E1707" s="0" t="n">
        <v>5.9</v>
      </c>
      <c r="F1707" s="0" t="n">
        <v>1</v>
      </c>
      <c r="G1707" s="0" t="n">
        <v>1</v>
      </c>
      <c r="H1707" s="0" t="n">
        <f aca="false">ROUND(F1707,0)</f>
        <v>1</v>
      </c>
      <c r="I1707" s="0" t="n">
        <v>17</v>
      </c>
      <c r="J1707" s="0" t="n">
        <v>1</v>
      </c>
      <c r="K1707" s="0" t="n">
        <v>2.95</v>
      </c>
      <c r="L1707" s="0" t="n">
        <v>-2.95</v>
      </c>
      <c r="M1707" s="0" t="n">
        <f aca="false">IF(AND(J1707&lt;&gt;"",ABS(J1707-H1707)&lt;0.011),1,0)</f>
        <v>1</v>
      </c>
    </row>
    <row r="1708" customFormat="false" ht="15" hidden="false" customHeight="false" outlineLevel="0" collapsed="false">
      <c r="A1708" s="0" t="s">
        <v>476</v>
      </c>
      <c r="B1708" s="0" t="s">
        <v>479</v>
      </c>
      <c r="C1708" s="0" t="s">
        <v>271</v>
      </c>
      <c r="D1708" s="0" t="s">
        <v>370</v>
      </c>
      <c r="E1708" s="0" t="n">
        <v>4</v>
      </c>
      <c r="F1708" s="0" t="n">
        <v>1</v>
      </c>
      <c r="G1708" s="0" t="n">
        <v>1</v>
      </c>
      <c r="H1708" s="0" t="n">
        <f aca="false">ROUND(F1708,0)</f>
        <v>1</v>
      </c>
      <c r="I1708" s="0" t="n">
        <v>17</v>
      </c>
      <c r="J1708" s="0" t="n">
        <v>1</v>
      </c>
      <c r="K1708" s="0" t="n">
        <v>2</v>
      </c>
      <c r="L1708" s="0" t="n">
        <v>-2</v>
      </c>
      <c r="M1708" s="0" t="n">
        <f aca="false">IF(AND(J1708&lt;&gt;"",ABS(J1708-H1708)&lt;0.011),1,0)</f>
        <v>1</v>
      </c>
    </row>
    <row r="1709" customFormat="false" ht="15" hidden="false" customHeight="false" outlineLevel="0" collapsed="false">
      <c r="A1709" s="0" t="s">
        <v>476</v>
      </c>
      <c r="B1709" s="0" t="s">
        <v>479</v>
      </c>
      <c r="C1709" s="0" t="s">
        <v>271</v>
      </c>
      <c r="D1709" s="0" t="s">
        <v>24</v>
      </c>
      <c r="E1709" s="0" t="n">
        <v>3.9</v>
      </c>
      <c r="F1709" s="0" t="n">
        <v>1</v>
      </c>
      <c r="G1709" s="0" t="n">
        <v>1</v>
      </c>
      <c r="H1709" s="0" t="n">
        <f aca="false">ROUND(F1709,0)</f>
        <v>1</v>
      </c>
      <c r="I1709" s="0" t="n">
        <v>17</v>
      </c>
      <c r="J1709" s="0" t="n">
        <v>1</v>
      </c>
      <c r="K1709" s="0" t="n">
        <v>1.95</v>
      </c>
      <c r="L1709" s="0" t="n">
        <v>-1.95</v>
      </c>
      <c r="M1709" s="0" t="n">
        <f aca="false">IF(AND(J1709&lt;&gt;"",ABS(J1709-H1709)&lt;0.011),1,0)</f>
        <v>1</v>
      </c>
    </row>
    <row r="1710" customFormat="false" ht="15" hidden="false" customHeight="false" outlineLevel="0" collapsed="false">
      <c r="A1710" s="0" t="s">
        <v>476</v>
      </c>
      <c r="B1710" s="0" t="s">
        <v>480</v>
      </c>
      <c r="C1710" s="0" t="s">
        <v>26</v>
      </c>
      <c r="D1710" s="0" t="s">
        <v>181</v>
      </c>
      <c r="E1710" s="0" t="n">
        <v>1.8</v>
      </c>
      <c r="F1710" s="0" t="n">
        <v>1</v>
      </c>
      <c r="G1710" s="0" t="n">
        <v>1</v>
      </c>
      <c r="H1710" s="0" t="n">
        <f aca="false">ROUND(F1710,0)</f>
        <v>1</v>
      </c>
      <c r="I1710" s="0" t="n">
        <v>14</v>
      </c>
      <c r="J1710" s="0" t="n">
        <v>1</v>
      </c>
      <c r="K1710" s="0" t="n">
        <v>0.9</v>
      </c>
      <c r="L1710" s="0" t="n">
        <v>-0.9</v>
      </c>
      <c r="M1710" s="0" t="n">
        <f aca="false">IF(AND(J1710&lt;&gt;"",ABS(J1710-H1710)&lt;0.011),1,0)</f>
        <v>1</v>
      </c>
    </row>
    <row r="1711" customFormat="false" ht="15" hidden="false" customHeight="false" outlineLevel="0" collapsed="false">
      <c r="A1711" s="0" t="s">
        <v>476</v>
      </c>
      <c r="B1711" s="0" t="s">
        <v>480</v>
      </c>
      <c r="C1711" s="0" t="s">
        <v>26</v>
      </c>
      <c r="D1711" s="0" t="s">
        <v>80</v>
      </c>
      <c r="E1711" s="0" t="n">
        <v>3.9</v>
      </c>
      <c r="F1711" s="0" t="n">
        <v>1</v>
      </c>
      <c r="G1711" s="0" t="n">
        <v>1</v>
      </c>
      <c r="H1711" s="0" t="n">
        <f aca="false">ROUND(F1711,0)</f>
        <v>1</v>
      </c>
      <c r="I1711" s="0" t="n">
        <v>14</v>
      </c>
      <c r="J1711" s="0" t="n">
        <v>1</v>
      </c>
      <c r="K1711" s="0" t="n">
        <v>1.95</v>
      </c>
      <c r="L1711" s="0" t="n">
        <v>-1.95</v>
      </c>
      <c r="M1711" s="0" t="n">
        <f aca="false">IF(AND(J1711&lt;&gt;"",ABS(J1711-H1711)&lt;0.011),1,0)</f>
        <v>1</v>
      </c>
    </row>
    <row r="1712" customFormat="false" ht="15" hidden="false" customHeight="false" outlineLevel="0" collapsed="false">
      <c r="A1712" s="0" t="s">
        <v>476</v>
      </c>
      <c r="B1712" s="0" t="s">
        <v>480</v>
      </c>
      <c r="C1712" s="0" t="s">
        <v>26</v>
      </c>
      <c r="D1712" s="0" t="s">
        <v>211</v>
      </c>
      <c r="E1712" s="0" t="n">
        <v>8.3</v>
      </c>
      <c r="F1712" s="0" t="n">
        <v>1</v>
      </c>
      <c r="G1712" s="0" t="n">
        <v>1</v>
      </c>
      <c r="H1712" s="0" t="n">
        <f aca="false">ROUND(F1712,0)</f>
        <v>1</v>
      </c>
      <c r="I1712" s="0" t="n">
        <v>14</v>
      </c>
      <c r="J1712" s="0" t="n">
        <v>1</v>
      </c>
      <c r="K1712" s="0" t="n">
        <v>4.15</v>
      </c>
      <c r="L1712" s="0" t="n">
        <v>-4.15</v>
      </c>
      <c r="M1712" s="0" t="n">
        <f aca="false">IF(AND(J1712&lt;&gt;"",ABS(J1712-H1712)&lt;0.011),1,0)</f>
        <v>1</v>
      </c>
    </row>
    <row r="1713" customFormat="false" ht="15" hidden="false" customHeight="false" outlineLevel="0" collapsed="false">
      <c r="A1713" s="0" t="s">
        <v>476</v>
      </c>
      <c r="B1713" s="0" t="s">
        <v>480</v>
      </c>
      <c r="C1713" s="0" t="s">
        <v>26</v>
      </c>
      <c r="D1713" s="0" t="s">
        <v>222</v>
      </c>
      <c r="E1713" s="0" t="n">
        <v>5.8</v>
      </c>
      <c r="F1713" s="0" t="n">
        <v>1</v>
      </c>
      <c r="G1713" s="0" t="n">
        <v>1</v>
      </c>
      <c r="H1713" s="0" t="n">
        <f aca="false">ROUND(F1713,0)</f>
        <v>1</v>
      </c>
      <c r="I1713" s="0" t="n">
        <v>14</v>
      </c>
      <c r="J1713" s="0" t="n">
        <v>1</v>
      </c>
      <c r="K1713" s="0" t="n">
        <v>2.9</v>
      </c>
      <c r="L1713" s="0" t="n">
        <v>-2.9</v>
      </c>
      <c r="M1713" s="0" t="n">
        <f aca="false">IF(AND(J1713&lt;&gt;"",ABS(J1713-H1713)&lt;0.011),1,0)</f>
        <v>1</v>
      </c>
    </row>
    <row r="1714" customFormat="false" ht="15" hidden="false" customHeight="false" outlineLevel="0" collapsed="false">
      <c r="A1714" s="0" t="s">
        <v>476</v>
      </c>
      <c r="B1714" s="0" t="s">
        <v>480</v>
      </c>
      <c r="C1714" s="0" t="s">
        <v>26</v>
      </c>
      <c r="D1714" s="0" t="s">
        <v>68</v>
      </c>
      <c r="E1714" s="0" t="n">
        <v>6</v>
      </c>
      <c r="F1714" s="0" t="n">
        <v>1</v>
      </c>
      <c r="G1714" s="0" t="n">
        <v>1</v>
      </c>
      <c r="H1714" s="0" t="n">
        <f aca="false">ROUND(F1714,0)</f>
        <v>1</v>
      </c>
      <c r="I1714" s="0" t="n">
        <v>14</v>
      </c>
      <c r="J1714" s="0" t="n">
        <v>1</v>
      </c>
      <c r="K1714" s="0" t="n">
        <v>3</v>
      </c>
      <c r="L1714" s="0" t="n">
        <v>-3</v>
      </c>
      <c r="M1714" s="0" t="n">
        <f aca="false">IF(AND(J1714&lt;&gt;"",ABS(J1714-H1714)&lt;0.011),1,0)</f>
        <v>1</v>
      </c>
    </row>
    <row r="1715" customFormat="false" ht="15" hidden="false" customHeight="false" outlineLevel="0" collapsed="false">
      <c r="A1715" s="0" t="s">
        <v>476</v>
      </c>
      <c r="B1715" s="0" t="s">
        <v>480</v>
      </c>
      <c r="C1715" s="0" t="s">
        <v>26</v>
      </c>
      <c r="D1715" s="0" t="s">
        <v>122</v>
      </c>
      <c r="E1715" s="0" t="n">
        <v>4.9</v>
      </c>
      <c r="F1715" s="0" t="n">
        <v>1</v>
      </c>
      <c r="G1715" s="0" t="n">
        <v>1</v>
      </c>
      <c r="H1715" s="0" t="n">
        <f aca="false">ROUND(F1715,0)</f>
        <v>1</v>
      </c>
      <c r="I1715" s="0" t="n">
        <v>14</v>
      </c>
      <c r="J1715" s="0" t="n">
        <v>1</v>
      </c>
      <c r="K1715" s="0" t="n">
        <v>2.45</v>
      </c>
      <c r="L1715" s="0" t="n">
        <v>-2.45</v>
      </c>
      <c r="M1715" s="0" t="n">
        <f aca="false">IF(AND(J1715&lt;&gt;"",ABS(J1715-H1715)&lt;0.011),1,0)</f>
        <v>1</v>
      </c>
    </row>
    <row r="1716" customFormat="false" ht="15" hidden="false" customHeight="false" outlineLevel="0" collapsed="false">
      <c r="A1716" s="0" t="s">
        <v>476</v>
      </c>
      <c r="B1716" s="0" t="s">
        <v>480</v>
      </c>
      <c r="C1716" s="0" t="s">
        <v>26</v>
      </c>
      <c r="D1716" s="0" t="s">
        <v>151</v>
      </c>
      <c r="E1716" s="0" t="n">
        <v>5.8</v>
      </c>
      <c r="F1716" s="0" t="n">
        <v>1</v>
      </c>
      <c r="G1716" s="0" t="n">
        <v>1</v>
      </c>
      <c r="H1716" s="0" t="n">
        <f aca="false">ROUND(F1716,0)</f>
        <v>1</v>
      </c>
      <c r="I1716" s="0" t="n">
        <v>14</v>
      </c>
      <c r="J1716" s="0" t="n">
        <v>1</v>
      </c>
      <c r="K1716" s="0" t="n">
        <v>2.9</v>
      </c>
      <c r="L1716" s="0" t="n">
        <v>-2.9</v>
      </c>
      <c r="M1716" s="0" t="n">
        <f aca="false">IF(AND(J1716&lt;&gt;"",ABS(J1716-H1716)&lt;0.011),1,0)</f>
        <v>1</v>
      </c>
    </row>
    <row r="1717" customFormat="false" ht="15" hidden="false" customHeight="false" outlineLevel="0" collapsed="false">
      <c r="A1717" s="0" t="s">
        <v>476</v>
      </c>
      <c r="B1717" s="0" t="s">
        <v>480</v>
      </c>
      <c r="C1717" s="0" t="s">
        <v>26</v>
      </c>
      <c r="D1717" s="0" t="s">
        <v>42</v>
      </c>
      <c r="E1717" s="0" t="n">
        <v>8.7</v>
      </c>
      <c r="F1717" s="0" t="n">
        <v>1</v>
      </c>
      <c r="G1717" s="0" t="n">
        <v>1</v>
      </c>
      <c r="H1717" s="0" t="n">
        <f aca="false">ROUND(F1717,0)</f>
        <v>1</v>
      </c>
      <c r="I1717" s="0" t="n">
        <v>14</v>
      </c>
      <c r="J1717" s="0" t="n">
        <v>1</v>
      </c>
      <c r="K1717" s="0" t="n">
        <v>4.35</v>
      </c>
      <c r="L1717" s="0" t="n">
        <v>-4.35</v>
      </c>
      <c r="M1717" s="0" t="n">
        <f aca="false">IF(AND(J1717&lt;&gt;"",ABS(J1717-H1717)&lt;0.011),1,0)</f>
        <v>1</v>
      </c>
    </row>
    <row r="1718" customFormat="false" ht="15" hidden="false" customHeight="false" outlineLevel="0" collapsed="false">
      <c r="A1718" s="0" t="s">
        <v>476</v>
      </c>
      <c r="B1718" s="0" t="s">
        <v>480</v>
      </c>
      <c r="C1718" s="0" t="s">
        <v>26</v>
      </c>
      <c r="D1718" s="0" t="s">
        <v>43</v>
      </c>
      <c r="E1718" s="0" t="n">
        <v>7.8</v>
      </c>
      <c r="F1718" s="0" t="n">
        <v>1</v>
      </c>
      <c r="G1718" s="0" t="n">
        <v>1</v>
      </c>
      <c r="H1718" s="0" t="n">
        <f aca="false">ROUND(F1718,0)</f>
        <v>1</v>
      </c>
      <c r="I1718" s="0" t="n">
        <v>14</v>
      </c>
      <c r="J1718" s="0" t="n">
        <v>1</v>
      </c>
      <c r="K1718" s="0" t="n">
        <v>3.9</v>
      </c>
      <c r="L1718" s="0" t="n">
        <v>-3.9</v>
      </c>
      <c r="M1718" s="0" t="n">
        <f aca="false">IF(AND(J1718&lt;&gt;"",ABS(J1718-H1718)&lt;0.011),1,0)</f>
        <v>1</v>
      </c>
    </row>
    <row r="1719" customFormat="false" ht="15" hidden="false" customHeight="false" outlineLevel="0" collapsed="false">
      <c r="A1719" s="0" t="s">
        <v>476</v>
      </c>
      <c r="B1719" s="0" t="s">
        <v>480</v>
      </c>
      <c r="C1719" s="0" t="s">
        <v>26</v>
      </c>
      <c r="D1719" s="0" t="s">
        <v>143</v>
      </c>
      <c r="E1719" s="0" t="n">
        <v>3.9</v>
      </c>
      <c r="F1719" s="0" t="n">
        <v>1</v>
      </c>
      <c r="G1719" s="0" t="n">
        <v>1</v>
      </c>
      <c r="H1719" s="0" t="n">
        <f aca="false">ROUND(F1719,0)</f>
        <v>1</v>
      </c>
      <c r="I1719" s="0" t="n">
        <v>14</v>
      </c>
      <c r="J1719" s="0" t="n">
        <v>1</v>
      </c>
      <c r="K1719" s="0" t="n">
        <v>1.95</v>
      </c>
      <c r="L1719" s="0" t="n">
        <v>-1.95</v>
      </c>
      <c r="M1719" s="0" t="n">
        <f aca="false">IF(AND(J1719&lt;&gt;"",ABS(J1719-H1719)&lt;0.011),1,0)</f>
        <v>1</v>
      </c>
    </row>
    <row r="1720" customFormat="false" ht="15" hidden="false" customHeight="false" outlineLevel="0" collapsed="false">
      <c r="A1720" s="0" t="s">
        <v>476</v>
      </c>
      <c r="B1720" s="0" t="s">
        <v>480</v>
      </c>
      <c r="C1720" s="0" t="s">
        <v>26</v>
      </c>
      <c r="D1720" s="0" t="s">
        <v>136</v>
      </c>
      <c r="E1720" s="0" t="n">
        <v>7.9</v>
      </c>
      <c r="F1720" s="0" t="n">
        <v>1</v>
      </c>
      <c r="G1720" s="0" t="n">
        <v>1</v>
      </c>
      <c r="H1720" s="0" t="n">
        <f aca="false">ROUND(F1720,0)</f>
        <v>1</v>
      </c>
      <c r="I1720" s="0" t="n">
        <v>14</v>
      </c>
      <c r="J1720" s="0" t="n">
        <v>1</v>
      </c>
      <c r="K1720" s="0" t="n">
        <v>3.95</v>
      </c>
      <c r="L1720" s="0" t="n">
        <v>-3.95</v>
      </c>
      <c r="M1720" s="0" t="n">
        <f aca="false">IF(AND(J1720&lt;&gt;"",ABS(J1720-H1720)&lt;0.011),1,0)</f>
        <v>1</v>
      </c>
    </row>
    <row r="1721" customFormat="false" ht="15" hidden="false" customHeight="false" outlineLevel="0" collapsed="false">
      <c r="A1721" s="0" t="s">
        <v>476</v>
      </c>
      <c r="B1721" s="0" t="s">
        <v>481</v>
      </c>
      <c r="C1721" s="0" t="s">
        <v>482</v>
      </c>
      <c r="D1721" s="0" t="s">
        <v>17</v>
      </c>
      <c r="E1721" s="0" t="n">
        <v>17.4</v>
      </c>
      <c r="F1721" s="0" t="n">
        <v>1</v>
      </c>
      <c r="G1721" s="0" t="n">
        <v>1</v>
      </c>
      <c r="H1721" s="0" t="n">
        <f aca="false">ROUND(F1721,0)</f>
        <v>1</v>
      </c>
      <c r="I1721" s="0" t="n">
        <v>8</v>
      </c>
      <c r="J1721" s="0" t="n">
        <v>1</v>
      </c>
      <c r="K1721" s="0" t="n">
        <v>5.73</v>
      </c>
      <c r="L1721" s="0" t="n">
        <v>-11.67</v>
      </c>
      <c r="M1721" s="0" t="n">
        <f aca="false">IF(AND(J1721&lt;&gt;"",ABS(J1721-H1721)&lt;0.011),1,0)</f>
        <v>1</v>
      </c>
    </row>
    <row r="1722" customFormat="false" ht="15" hidden="false" customHeight="false" outlineLevel="0" collapsed="false">
      <c r="A1722" s="0" t="s">
        <v>476</v>
      </c>
      <c r="B1722" s="0" t="s">
        <v>481</v>
      </c>
      <c r="C1722" s="0" t="s">
        <v>482</v>
      </c>
      <c r="D1722" s="0" t="s">
        <v>146</v>
      </c>
      <c r="E1722" s="0" t="n">
        <v>4</v>
      </c>
      <c r="F1722" s="0" t="n">
        <v>1</v>
      </c>
      <c r="G1722" s="0" t="n">
        <v>1</v>
      </c>
      <c r="H1722" s="0" t="n">
        <f aca="false">ROUND(F1722,0)</f>
        <v>1</v>
      </c>
      <c r="I1722" s="0" t="n">
        <v>8</v>
      </c>
      <c r="J1722" s="0" t="n">
        <v>1</v>
      </c>
      <c r="K1722" s="0" t="n">
        <v>1.32</v>
      </c>
      <c r="L1722" s="0" t="n">
        <v>-2.68</v>
      </c>
      <c r="M1722" s="0" t="n">
        <f aca="false">IF(AND(J1722&lt;&gt;"",ABS(J1722-H1722)&lt;0.011),1,0)</f>
        <v>1</v>
      </c>
    </row>
    <row r="1723" customFormat="false" ht="15" hidden="false" customHeight="false" outlineLevel="0" collapsed="false">
      <c r="A1723" s="0" t="s">
        <v>476</v>
      </c>
      <c r="B1723" s="0" t="s">
        <v>481</v>
      </c>
      <c r="C1723" s="0" t="s">
        <v>482</v>
      </c>
      <c r="D1723" s="0" t="s">
        <v>256</v>
      </c>
      <c r="E1723" s="0" t="n">
        <v>10.5</v>
      </c>
      <c r="F1723" s="0" t="n">
        <v>1</v>
      </c>
      <c r="G1723" s="0" t="n">
        <v>1</v>
      </c>
      <c r="H1723" s="0" t="n">
        <f aca="false">ROUND(F1723,0)</f>
        <v>1</v>
      </c>
      <c r="I1723" s="0" t="n">
        <v>8</v>
      </c>
      <c r="J1723" s="0" t="n">
        <v>1</v>
      </c>
      <c r="K1723" s="0" t="n">
        <v>3.46</v>
      </c>
      <c r="L1723" s="0" t="n">
        <v>-7.04</v>
      </c>
      <c r="M1723" s="0" t="n">
        <f aca="false">IF(AND(J1723&lt;&gt;"",ABS(J1723-H1723)&lt;0.011),1,0)</f>
        <v>1</v>
      </c>
    </row>
    <row r="1724" customFormat="false" ht="15" hidden="false" customHeight="false" outlineLevel="0" collapsed="false">
      <c r="A1724" s="0" t="s">
        <v>476</v>
      </c>
      <c r="B1724" s="0" t="s">
        <v>481</v>
      </c>
      <c r="C1724" s="0" t="s">
        <v>482</v>
      </c>
      <c r="D1724" s="0" t="s">
        <v>352</v>
      </c>
      <c r="E1724" s="0" t="n">
        <v>10.9</v>
      </c>
      <c r="F1724" s="0" t="n">
        <v>1</v>
      </c>
      <c r="G1724" s="0" t="n">
        <v>1</v>
      </c>
      <c r="H1724" s="0" t="n">
        <f aca="false">ROUND(F1724,0)</f>
        <v>1</v>
      </c>
      <c r="I1724" s="0" t="n">
        <v>8</v>
      </c>
      <c r="J1724" s="0" t="n">
        <v>1</v>
      </c>
      <c r="K1724" s="0" t="n">
        <v>3.59</v>
      </c>
      <c r="L1724" s="0" t="n">
        <v>-7.31</v>
      </c>
      <c r="M1724" s="0" t="n">
        <f aca="false">IF(AND(J1724&lt;&gt;"",ABS(J1724-H1724)&lt;0.011),1,0)</f>
        <v>1</v>
      </c>
    </row>
    <row r="1725" customFormat="false" ht="15" hidden="false" customHeight="false" outlineLevel="0" collapsed="false">
      <c r="A1725" s="0" t="s">
        <v>476</v>
      </c>
      <c r="B1725" s="0" t="s">
        <v>481</v>
      </c>
      <c r="C1725" s="0" t="s">
        <v>482</v>
      </c>
      <c r="D1725" s="0" t="s">
        <v>33</v>
      </c>
      <c r="E1725" s="0" t="n">
        <v>3.9</v>
      </c>
      <c r="F1725" s="0" t="n">
        <v>1</v>
      </c>
      <c r="G1725" s="0" t="n">
        <v>1</v>
      </c>
      <c r="H1725" s="0" t="n">
        <f aca="false">ROUND(F1725,0)</f>
        <v>1</v>
      </c>
      <c r="I1725" s="0" t="n">
        <v>8</v>
      </c>
      <c r="J1725" s="0" t="n">
        <v>1</v>
      </c>
      <c r="K1725" s="0" t="n">
        <v>1.29</v>
      </c>
      <c r="L1725" s="0" t="n">
        <v>-2.61</v>
      </c>
      <c r="M1725" s="0" t="n">
        <f aca="false">IF(AND(J1725&lt;&gt;"",ABS(J1725-H1725)&lt;0.011),1,0)</f>
        <v>1</v>
      </c>
    </row>
    <row r="1726" customFormat="false" ht="15" hidden="false" customHeight="false" outlineLevel="0" collapsed="false">
      <c r="A1726" s="0" t="s">
        <v>476</v>
      </c>
      <c r="B1726" s="0" t="s">
        <v>481</v>
      </c>
      <c r="C1726" s="0" t="s">
        <v>482</v>
      </c>
      <c r="D1726" s="0" t="s">
        <v>42</v>
      </c>
      <c r="E1726" s="0" t="n">
        <v>8.7</v>
      </c>
      <c r="F1726" s="0" t="n">
        <v>1</v>
      </c>
      <c r="G1726" s="0" t="n">
        <v>1</v>
      </c>
      <c r="H1726" s="0" t="n">
        <f aca="false">ROUND(F1726,0)</f>
        <v>1</v>
      </c>
      <c r="I1726" s="0" t="n">
        <v>8</v>
      </c>
      <c r="J1726" s="0" t="n">
        <v>1</v>
      </c>
      <c r="K1726" s="0" t="n">
        <v>2.87</v>
      </c>
      <c r="L1726" s="0" t="n">
        <v>-5.83</v>
      </c>
      <c r="M1726" s="0" t="n">
        <f aca="false">IF(AND(J1726&lt;&gt;"",ABS(J1726-H1726)&lt;0.011),1,0)</f>
        <v>1</v>
      </c>
    </row>
    <row r="1727" customFormat="false" ht="15" hidden="false" customHeight="false" outlineLevel="0" collapsed="false">
      <c r="A1727" s="0" t="s">
        <v>476</v>
      </c>
      <c r="B1727" s="0" t="s">
        <v>481</v>
      </c>
      <c r="C1727" s="0" t="s">
        <v>482</v>
      </c>
      <c r="D1727" s="0" t="s">
        <v>34</v>
      </c>
      <c r="E1727" s="0" t="n">
        <v>3.2</v>
      </c>
      <c r="F1727" s="0" t="n">
        <v>1</v>
      </c>
      <c r="G1727" s="0" t="n">
        <v>1</v>
      </c>
      <c r="H1727" s="0" t="n">
        <f aca="false">ROUND(F1727,0)</f>
        <v>1</v>
      </c>
      <c r="I1727" s="0" t="n">
        <v>8</v>
      </c>
      <c r="J1727" s="0" t="n">
        <v>1</v>
      </c>
      <c r="K1727" s="0" t="n">
        <v>1.06</v>
      </c>
      <c r="L1727" s="0" t="n">
        <v>-2.14</v>
      </c>
      <c r="M1727" s="0" t="n">
        <f aca="false">IF(AND(J1727&lt;&gt;"",ABS(J1727-H1727)&lt;0.011),1,0)</f>
        <v>1</v>
      </c>
    </row>
    <row r="1728" customFormat="false" ht="15" hidden="false" customHeight="false" outlineLevel="0" collapsed="false">
      <c r="A1728" s="0" t="s">
        <v>476</v>
      </c>
      <c r="B1728" s="0" t="s">
        <v>481</v>
      </c>
      <c r="C1728" s="0" t="s">
        <v>482</v>
      </c>
      <c r="D1728" s="0" t="s">
        <v>225</v>
      </c>
      <c r="E1728" s="0" t="n">
        <v>17.4</v>
      </c>
      <c r="F1728" s="0" t="n">
        <v>1</v>
      </c>
      <c r="G1728" s="0" t="n">
        <v>1</v>
      </c>
      <c r="H1728" s="0" t="n">
        <f aca="false">ROUND(F1728,0)</f>
        <v>1</v>
      </c>
      <c r="I1728" s="0" t="n">
        <v>8</v>
      </c>
      <c r="J1728" s="0" t="n">
        <v>1</v>
      </c>
      <c r="K1728" s="0" t="n">
        <v>5.73</v>
      </c>
      <c r="L1728" s="0" t="n">
        <v>-11.67</v>
      </c>
      <c r="M1728" s="0" t="n">
        <f aca="false">IF(AND(J1728&lt;&gt;"",ABS(J1728-H1728)&lt;0.011),1,0)</f>
        <v>1</v>
      </c>
    </row>
    <row r="1729" customFormat="false" ht="15" hidden="false" customHeight="false" outlineLevel="0" collapsed="false">
      <c r="A1729" s="0" t="s">
        <v>476</v>
      </c>
      <c r="B1729" s="0" t="s">
        <v>483</v>
      </c>
      <c r="C1729" s="0" t="s">
        <v>101</v>
      </c>
      <c r="D1729" s="0" t="s">
        <v>423</v>
      </c>
      <c r="E1729" s="0" t="n">
        <v>1.2</v>
      </c>
      <c r="F1729" s="0" t="n">
        <v>1</v>
      </c>
      <c r="G1729" s="0" t="n">
        <v>1</v>
      </c>
      <c r="H1729" s="0" t="n">
        <f aca="false">ROUND(F1729,0)</f>
        <v>1</v>
      </c>
      <c r="I1729" s="0" t="n">
        <v>11</v>
      </c>
      <c r="J1729" s="0" t="n">
        <v>1</v>
      </c>
      <c r="K1729" s="0" t="n">
        <v>0.6</v>
      </c>
      <c r="L1729" s="0" t="n">
        <v>-0.6</v>
      </c>
      <c r="M1729" s="0" t="n">
        <f aca="false">IF(AND(J1729&lt;&gt;"",ABS(J1729-H1729)&lt;0.011),1,0)</f>
        <v>1</v>
      </c>
    </row>
    <row r="1730" customFormat="false" ht="15" hidden="false" customHeight="false" outlineLevel="0" collapsed="false">
      <c r="A1730" s="0" t="s">
        <v>476</v>
      </c>
      <c r="B1730" s="0" t="s">
        <v>483</v>
      </c>
      <c r="C1730" s="0" t="s">
        <v>101</v>
      </c>
      <c r="D1730" s="0" t="s">
        <v>406</v>
      </c>
      <c r="E1730" s="0" t="n">
        <v>3.3</v>
      </c>
      <c r="F1730" s="0" t="n">
        <v>1</v>
      </c>
      <c r="G1730" s="0" t="n">
        <v>1</v>
      </c>
      <c r="H1730" s="0" t="n">
        <f aca="false">ROUND(F1730,0)</f>
        <v>1</v>
      </c>
      <c r="I1730" s="0" t="n">
        <v>11</v>
      </c>
      <c r="J1730" s="0" t="n">
        <v>1</v>
      </c>
      <c r="K1730" s="0" t="n">
        <v>1.65</v>
      </c>
      <c r="L1730" s="0" t="n">
        <v>-1.65</v>
      </c>
      <c r="M1730" s="0" t="n">
        <f aca="false">IF(AND(J1730&lt;&gt;"",ABS(J1730-H1730)&lt;0.011),1,0)</f>
        <v>1</v>
      </c>
    </row>
    <row r="1731" customFormat="false" ht="15" hidden="false" customHeight="false" outlineLevel="0" collapsed="false">
      <c r="A1731" s="0" t="s">
        <v>476</v>
      </c>
      <c r="B1731" s="0" t="s">
        <v>483</v>
      </c>
      <c r="C1731" s="0" t="s">
        <v>101</v>
      </c>
      <c r="D1731" s="0" t="s">
        <v>78</v>
      </c>
      <c r="E1731" s="0" t="n">
        <v>18.6</v>
      </c>
      <c r="F1731" s="0" t="n">
        <v>1</v>
      </c>
      <c r="G1731" s="0" t="n">
        <v>1</v>
      </c>
      <c r="H1731" s="0" t="n">
        <f aca="false">ROUND(F1731,0)</f>
        <v>1</v>
      </c>
      <c r="I1731" s="0" t="n">
        <v>11</v>
      </c>
      <c r="J1731" s="0" t="n">
        <v>1</v>
      </c>
      <c r="K1731" s="0" t="n">
        <v>9.3</v>
      </c>
      <c r="L1731" s="0" t="n">
        <v>-9.3</v>
      </c>
      <c r="M1731" s="0" t="n">
        <f aca="false">IF(AND(J1731&lt;&gt;"",ABS(J1731-H1731)&lt;0.011),1,0)</f>
        <v>1</v>
      </c>
    </row>
    <row r="1732" customFormat="false" ht="15" hidden="false" customHeight="false" outlineLevel="0" collapsed="false">
      <c r="A1732" s="0" t="s">
        <v>476</v>
      </c>
      <c r="B1732" s="0" t="s">
        <v>483</v>
      </c>
      <c r="C1732" s="0" t="s">
        <v>101</v>
      </c>
      <c r="D1732" s="0" t="s">
        <v>128</v>
      </c>
      <c r="E1732" s="0" t="n">
        <v>1.8</v>
      </c>
      <c r="F1732" s="0" t="n">
        <v>1</v>
      </c>
      <c r="G1732" s="0" t="n">
        <v>1</v>
      </c>
      <c r="H1732" s="0" t="n">
        <f aca="false">ROUND(F1732,0)</f>
        <v>1</v>
      </c>
      <c r="I1732" s="0" t="n">
        <v>11</v>
      </c>
      <c r="J1732" s="0" t="n">
        <v>1</v>
      </c>
      <c r="K1732" s="0" t="n">
        <v>0.9</v>
      </c>
      <c r="L1732" s="0" t="n">
        <v>-0.9</v>
      </c>
      <c r="M1732" s="0" t="n">
        <f aca="false">IF(AND(J1732&lt;&gt;"",ABS(J1732-H1732)&lt;0.011),1,0)</f>
        <v>1</v>
      </c>
    </row>
    <row r="1733" customFormat="false" ht="15" hidden="false" customHeight="false" outlineLevel="0" collapsed="false">
      <c r="A1733" s="0" t="s">
        <v>476</v>
      </c>
      <c r="B1733" s="0" t="s">
        <v>483</v>
      </c>
      <c r="C1733" s="0" t="s">
        <v>101</v>
      </c>
      <c r="D1733" s="0" t="s">
        <v>186</v>
      </c>
      <c r="E1733" s="0" t="n">
        <v>1.8</v>
      </c>
      <c r="F1733" s="0" t="n">
        <v>1</v>
      </c>
      <c r="G1733" s="0" t="n">
        <v>1</v>
      </c>
      <c r="H1733" s="0" t="n">
        <f aca="false">ROUND(F1733,0)</f>
        <v>1</v>
      </c>
      <c r="I1733" s="0" t="n">
        <v>11</v>
      </c>
      <c r="J1733" s="0" t="n">
        <v>1</v>
      </c>
      <c r="K1733" s="0" t="n">
        <v>0.9</v>
      </c>
      <c r="L1733" s="0" t="n">
        <v>-0.9</v>
      </c>
      <c r="M1733" s="0" t="n">
        <f aca="false">IF(AND(J1733&lt;&gt;"",ABS(J1733-H1733)&lt;0.011),1,0)</f>
        <v>1</v>
      </c>
    </row>
    <row r="1734" customFormat="false" ht="15" hidden="false" customHeight="false" outlineLevel="0" collapsed="false">
      <c r="A1734" s="0" t="s">
        <v>476</v>
      </c>
      <c r="B1734" s="0" t="s">
        <v>483</v>
      </c>
      <c r="C1734" s="0" t="s">
        <v>101</v>
      </c>
      <c r="D1734" s="0" t="s">
        <v>247</v>
      </c>
      <c r="E1734" s="0" t="n">
        <v>3.2</v>
      </c>
      <c r="F1734" s="0" t="n">
        <v>1</v>
      </c>
      <c r="G1734" s="0" t="n">
        <v>1</v>
      </c>
      <c r="H1734" s="0" t="n">
        <f aca="false">ROUND(F1734,0)</f>
        <v>1</v>
      </c>
      <c r="I1734" s="0" t="n">
        <v>11</v>
      </c>
      <c r="J1734" s="0" t="n">
        <v>1</v>
      </c>
      <c r="K1734" s="0" t="n">
        <v>1.6</v>
      </c>
      <c r="L1734" s="0" t="n">
        <v>-1.6</v>
      </c>
      <c r="M1734" s="0" t="n">
        <f aca="false">IF(AND(J1734&lt;&gt;"",ABS(J1734-H1734)&lt;0.011),1,0)</f>
        <v>1</v>
      </c>
    </row>
    <row r="1735" customFormat="false" ht="15" hidden="false" customHeight="false" outlineLevel="0" collapsed="false">
      <c r="A1735" s="0" t="s">
        <v>476</v>
      </c>
      <c r="B1735" s="0" t="s">
        <v>483</v>
      </c>
      <c r="C1735" s="0" t="s">
        <v>101</v>
      </c>
      <c r="D1735" s="0" t="s">
        <v>146</v>
      </c>
      <c r="E1735" s="0" t="n">
        <v>4</v>
      </c>
      <c r="F1735" s="0" t="n">
        <v>1</v>
      </c>
      <c r="G1735" s="0" t="n">
        <v>1</v>
      </c>
      <c r="H1735" s="0" t="n">
        <f aca="false">ROUND(F1735,0)</f>
        <v>1</v>
      </c>
      <c r="I1735" s="0" t="n">
        <v>11</v>
      </c>
      <c r="J1735" s="0" t="n">
        <v>1</v>
      </c>
      <c r="K1735" s="0" t="n">
        <v>2</v>
      </c>
      <c r="L1735" s="0" t="n">
        <v>-2</v>
      </c>
      <c r="M1735" s="0" t="n">
        <f aca="false">IF(AND(J1735&lt;&gt;"",ABS(J1735-H1735)&lt;0.011),1,0)</f>
        <v>1</v>
      </c>
    </row>
    <row r="1736" customFormat="false" ht="15" hidden="false" customHeight="false" outlineLevel="0" collapsed="false">
      <c r="A1736" s="0" t="s">
        <v>476</v>
      </c>
      <c r="B1736" s="0" t="s">
        <v>483</v>
      </c>
      <c r="C1736" s="0" t="s">
        <v>101</v>
      </c>
      <c r="D1736" s="0" t="s">
        <v>108</v>
      </c>
      <c r="E1736" s="0" t="n">
        <v>4.7</v>
      </c>
      <c r="F1736" s="0" t="n">
        <v>1</v>
      </c>
      <c r="G1736" s="0" t="n">
        <v>1</v>
      </c>
      <c r="H1736" s="0" t="n">
        <f aca="false">ROUND(F1736,0)</f>
        <v>1</v>
      </c>
      <c r="I1736" s="0" t="n">
        <v>11</v>
      </c>
      <c r="J1736" s="0" t="n">
        <v>1</v>
      </c>
      <c r="K1736" s="0" t="n">
        <v>2.35</v>
      </c>
      <c r="L1736" s="0" t="n">
        <v>-2.35</v>
      </c>
      <c r="M1736" s="0" t="n">
        <f aca="false">IF(AND(J1736&lt;&gt;"",ABS(J1736-H1736)&lt;0.011),1,0)</f>
        <v>1</v>
      </c>
    </row>
    <row r="1737" customFormat="false" ht="15" hidden="false" customHeight="false" outlineLevel="0" collapsed="false">
      <c r="A1737" s="0" t="s">
        <v>476</v>
      </c>
      <c r="B1737" s="0" t="s">
        <v>483</v>
      </c>
      <c r="C1737" s="0" t="s">
        <v>101</v>
      </c>
      <c r="D1737" s="0" t="s">
        <v>155</v>
      </c>
      <c r="E1737" s="0" t="n">
        <v>2.9</v>
      </c>
      <c r="F1737" s="0" t="n">
        <v>1</v>
      </c>
      <c r="G1737" s="0" t="n">
        <v>1</v>
      </c>
      <c r="H1737" s="0" t="n">
        <f aca="false">ROUND(F1737,0)</f>
        <v>1</v>
      </c>
      <c r="I1737" s="0" t="n">
        <v>11</v>
      </c>
      <c r="J1737" s="0" t="n">
        <v>1</v>
      </c>
      <c r="K1737" s="0" t="n">
        <v>1.45</v>
      </c>
      <c r="L1737" s="0" t="n">
        <v>-1.45</v>
      </c>
      <c r="M1737" s="0" t="n">
        <f aca="false">IF(AND(J1737&lt;&gt;"",ABS(J1737-H1737)&lt;0.011),1,0)</f>
        <v>1</v>
      </c>
    </row>
    <row r="1738" customFormat="false" ht="15" hidden="false" customHeight="false" outlineLevel="0" collapsed="false">
      <c r="A1738" s="0" t="s">
        <v>476</v>
      </c>
      <c r="B1738" s="0" t="s">
        <v>483</v>
      </c>
      <c r="C1738" s="0" t="s">
        <v>101</v>
      </c>
      <c r="D1738" s="0" t="s">
        <v>120</v>
      </c>
      <c r="E1738" s="0" t="n">
        <v>18.1</v>
      </c>
      <c r="F1738" s="0" t="n">
        <v>1</v>
      </c>
      <c r="G1738" s="0" t="n">
        <v>1</v>
      </c>
      <c r="H1738" s="0" t="n">
        <f aca="false">ROUND(F1738,0)</f>
        <v>1</v>
      </c>
      <c r="I1738" s="0" t="n">
        <v>11</v>
      </c>
      <c r="J1738" s="0" t="n">
        <v>1</v>
      </c>
      <c r="K1738" s="0" t="n">
        <v>9.05</v>
      </c>
      <c r="L1738" s="0" t="n">
        <v>-9.05</v>
      </c>
      <c r="M1738" s="0" t="n">
        <f aca="false">IF(AND(J1738&lt;&gt;"",ABS(J1738-H1738)&lt;0.011),1,0)</f>
        <v>1</v>
      </c>
    </row>
    <row r="1739" customFormat="false" ht="15" hidden="false" customHeight="false" outlineLevel="0" collapsed="false">
      <c r="A1739" s="0" t="s">
        <v>476</v>
      </c>
      <c r="B1739" s="0" t="s">
        <v>483</v>
      </c>
      <c r="C1739" s="0" t="s">
        <v>101</v>
      </c>
      <c r="D1739" s="0" t="s">
        <v>484</v>
      </c>
      <c r="E1739" s="0" t="n">
        <v>34.8</v>
      </c>
      <c r="F1739" s="0" t="n">
        <v>1</v>
      </c>
      <c r="G1739" s="0" t="n">
        <v>1</v>
      </c>
      <c r="H1739" s="0" t="n">
        <f aca="false">ROUND(F1739,0)</f>
        <v>1</v>
      </c>
      <c r="I1739" s="0" t="n">
        <v>11</v>
      </c>
      <c r="J1739" s="0" t="n">
        <v>1</v>
      </c>
      <c r="K1739" s="0" t="n">
        <v>17.4</v>
      </c>
      <c r="L1739" s="0" t="n">
        <v>-17.4</v>
      </c>
      <c r="M1739" s="0" t="n">
        <f aca="false">IF(AND(J1739&lt;&gt;"",ABS(J1739-H1739)&lt;0.011),1,0)</f>
        <v>1</v>
      </c>
    </row>
    <row r="1740" customFormat="false" ht="15" hidden="false" customHeight="false" outlineLevel="0" collapsed="false">
      <c r="A1740" s="0" t="s">
        <v>476</v>
      </c>
      <c r="B1740" s="0" t="s">
        <v>483</v>
      </c>
      <c r="C1740" s="0" t="s">
        <v>101</v>
      </c>
      <c r="D1740" s="0" t="s">
        <v>256</v>
      </c>
      <c r="E1740" s="0" t="n">
        <v>10.5</v>
      </c>
      <c r="F1740" s="0" t="n">
        <v>1</v>
      </c>
      <c r="G1740" s="0" t="n">
        <v>1</v>
      </c>
      <c r="H1740" s="0" t="n">
        <f aca="false">ROUND(F1740,0)</f>
        <v>1</v>
      </c>
      <c r="I1740" s="0" t="n">
        <v>11</v>
      </c>
      <c r="J1740" s="0" t="n">
        <v>1</v>
      </c>
      <c r="K1740" s="0" t="n">
        <v>5.25</v>
      </c>
      <c r="L1740" s="0" t="n">
        <v>-5.25</v>
      </c>
      <c r="M1740" s="0" t="n">
        <f aca="false">IF(AND(J1740&lt;&gt;"",ABS(J1740-H1740)&lt;0.011),1,0)</f>
        <v>1</v>
      </c>
    </row>
    <row r="1741" customFormat="false" ht="15" hidden="false" customHeight="false" outlineLevel="0" collapsed="false">
      <c r="A1741" s="0" t="s">
        <v>476</v>
      </c>
      <c r="B1741" s="0" t="s">
        <v>483</v>
      </c>
      <c r="C1741" s="0" t="s">
        <v>101</v>
      </c>
      <c r="D1741" s="0" t="s">
        <v>88</v>
      </c>
      <c r="E1741" s="0" t="n">
        <v>3.9</v>
      </c>
      <c r="F1741" s="0" t="n">
        <v>1</v>
      </c>
      <c r="G1741" s="0" t="n">
        <v>1</v>
      </c>
      <c r="H1741" s="0" t="n">
        <f aca="false">ROUND(F1741,0)</f>
        <v>1</v>
      </c>
      <c r="I1741" s="0" t="n">
        <v>11</v>
      </c>
      <c r="J1741" s="0" t="n">
        <v>1</v>
      </c>
      <c r="K1741" s="0" t="n">
        <v>1.95</v>
      </c>
      <c r="L1741" s="0" t="n">
        <v>-1.95</v>
      </c>
      <c r="M1741" s="0" t="n">
        <f aca="false">IF(AND(J1741&lt;&gt;"",ABS(J1741-H1741)&lt;0.011),1,0)</f>
        <v>1</v>
      </c>
    </row>
    <row r="1742" customFormat="false" ht="15" hidden="false" customHeight="false" outlineLevel="0" collapsed="false">
      <c r="A1742" s="0" t="s">
        <v>476</v>
      </c>
      <c r="B1742" s="0" t="s">
        <v>483</v>
      </c>
      <c r="C1742" s="0" t="s">
        <v>101</v>
      </c>
      <c r="D1742" s="0" t="s">
        <v>33</v>
      </c>
      <c r="E1742" s="0" t="n">
        <v>3.9</v>
      </c>
      <c r="F1742" s="0" t="n">
        <v>1</v>
      </c>
      <c r="G1742" s="0" t="n">
        <v>1</v>
      </c>
      <c r="H1742" s="0" t="n">
        <f aca="false">ROUND(F1742,0)</f>
        <v>1</v>
      </c>
      <c r="I1742" s="0" t="n">
        <v>11</v>
      </c>
      <c r="J1742" s="0" t="n">
        <v>1</v>
      </c>
      <c r="K1742" s="0" t="n">
        <v>1.95</v>
      </c>
      <c r="L1742" s="0" t="n">
        <v>-1.95</v>
      </c>
      <c r="M1742" s="0" t="n">
        <f aca="false">IF(AND(J1742&lt;&gt;"",ABS(J1742-H1742)&lt;0.011),1,0)</f>
        <v>1</v>
      </c>
    </row>
    <row r="1743" customFormat="false" ht="15" hidden="false" customHeight="false" outlineLevel="0" collapsed="false">
      <c r="A1743" s="0" t="s">
        <v>476</v>
      </c>
      <c r="B1743" s="0" t="s">
        <v>483</v>
      </c>
      <c r="C1743" s="0" t="s">
        <v>101</v>
      </c>
      <c r="D1743" s="0" t="s">
        <v>89</v>
      </c>
      <c r="E1743" s="0" t="n">
        <v>3.9</v>
      </c>
      <c r="F1743" s="0" t="n">
        <v>1</v>
      </c>
      <c r="G1743" s="0" t="n">
        <v>1</v>
      </c>
      <c r="H1743" s="0" t="n">
        <f aca="false">ROUND(F1743,0)</f>
        <v>1</v>
      </c>
      <c r="I1743" s="0" t="n">
        <v>11</v>
      </c>
      <c r="J1743" s="0" t="n">
        <v>1</v>
      </c>
      <c r="K1743" s="0" t="n">
        <v>1.95</v>
      </c>
      <c r="L1743" s="0" t="n">
        <v>-1.95</v>
      </c>
      <c r="M1743" s="0" t="n">
        <f aca="false">IF(AND(J1743&lt;&gt;"",ABS(J1743-H1743)&lt;0.011),1,0)</f>
        <v>1</v>
      </c>
    </row>
    <row r="1744" customFormat="false" ht="15" hidden="false" customHeight="false" outlineLevel="0" collapsed="false">
      <c r="A1744" s="0" t="s">
        <v>476</v>
      </c>
      <c r="B1744" s="0" t="s">
        <v>483</v>
      </c>
      <c r="C1744" s="0" t="s">
        <v>101</v>
      </c>
      <c r="D1744" s="0" t="s">
        <v>384</v>
      </c>
      <c r="E1744" s="0" t="n">
        <v>9</v>
      </c>
      <c r="F1744" s="0" t="n">
        <v>1</v>
      </c>
      <c r="G1744" s="0" t="n">
        <v>1</v>
      </c>
      <c r="H1744" s="0" t="n">
        <f aca="false">ROUND(F1744,0)</f>
        <v>1</v>
      </c>
      <c r="I1744" s="0" t="n">
        <v>11</v>
      </c>
      <c r="J1744" s="0" t="n">
        <v>1</v>
      </c>
      <c r="K1744" s="0" t="n">
        <v>4.5</v>
      </c>
      <c r="L1744" s="0" t="n">
        <v>-4.5</v>
      </c>
      <c r="M1744" s="0" t="n">
        <f aca="false">IF(AND(J1744&lt;&gt;"",ABS(J1744-H1744)&lt;0.011),1,0)</f>
        <v>1</v>
      </c>
    </row>
    <row r="1745" customFormat="false" ht="15" hidden="false" customHeight="false" outlineLevel="0" collapsed="false">
      <c r="A1745" s="0" t="s">
        <v>476</v>
      </c>
      <c r="B1745" s="0" t="s">
        <v>483</v>
      </c>
      <c r="C1745" s="0" t="s">
        <v>101</v>
      </c>
      <c r="D1745" s="0" t="s">
        <v>248</v>
      </c>
      <c r="E1745" s="0" t="n">
        <v>9.9</v>
      </c>
      <c r="F1745" s="0" t="n">
        <v>1</v>
      </c>
      <c r="G1745" s="0" t="n">
        <v>1</v>
      </c>
      <c r="H1745" s="0" t="n">
        <f aca="false">ROUND(F1745,0)</f>
        <v>1</v>
      </c>
      <c r="I1745" s="0" t="n">
        <v>11</v>
      </c>
      <c r="J1745" s="0" t="n">
        <v>1</v>
      </c>
      <c r="K1745" s="0" t="n">
        <v>4.95</v>
      </c>
      <c r="L1745" s="0" t="n">
        <v>-4.95</v>
      </c>
      <c r="M1745" s="0" t="n">
        <f aca="false">IF(AND(J1745&lt;&gt;"",ABS(J1745-H1745)&lt;0.011),1,0)</f>
        <v>1</v>
      </c>
    </row>
    <row r="1746" customFormat="false" ht="15" hidden="false" customHeight="false" outlineLevel="0" collapsed="false">
      <c r="A1746" s="0" t="s">
        <v>476</v>
      </c>
      <c r="B1746" s="0" t="s">
        <v>483</v>
      </c>
      <c r="C1746" s="0" t="s">
        <v>101</v>
      </c>
      <c r="D1746" s="0" t="s">
        <v>21</v>
      </c>
      <c r="E1746" s="0" t="n">
        <v>4.9</v>
      </c>
      <c r="F1746" s="0" t="n">
        <v>1</v>
      </c>
      <c r="G1746" s="0" t="n">
        <v>1</v>
      </c>
      <c r="H1746" s="0" t="n">
        <f aca="false">ROUND(F1746,0)</f>
        <v>1</v>
      </c>
      <c r="I1746" s="0" t="n">
        <v>11</v>
      </c>
      <c r="J1746" s="0" t="n">
        <v>1</v>
      </c>
      <c r="K1746" s="0" t="n">
        <v>2.45</v>
      </c>
      <c r="L1746" s="0" t="n">
        <v>-2.45</v>
      </c>
      <c r="M1746" s="0" t="n">
        <f aca="false">IF(AND(J1746&lt;&gt;"",ABS(J1746-H1746)&lt;0.011),1,0)</f>
        <v>1</v>
      </c>
    </row>
    <row r="1747" customFormat="false" ht="15" hidden="false" customHeight="false" outlineLevel="0" collapsed="false">
      <c r="A1747" s="0" t="s">
        <v>476</v>
      </c>
      <c r="B1747" s="0" t="s">
        <v>483</v>
      </c>
      <c r="C1747" s="0" t="s">
        <v>101</v>
      </c>
      <c r="D1747" s="0" t="s">
        <v>36</v>
      </c>
      <c r="E1747" s="0" t="n">
        <v>0.9</v>
      </c>
      <c r="F1747" s="0" t="n">
        <v>1</v>
      </c>
      <c r="G1747" s="0" t="n">
        <v>1</v>
      </c>
      <c r="H1747" s="0" t="n">
        <f aca="false">ROUND(F1747,0)</f>
        <v>1</v>
      </c>
      <c r="I1747" s="0" t="n">
        <v>11</v>
      </c>
      <c r="J1747" s="0" t="n">
        <v>1</v>
      </c>
      <c r="K1747" s="0" t="n">
        <v>0.45</v>
      </c>
      <c r="L1747" s="0" t="n">
        <v>-0.45</v>
      </c>
      <c r="M1747" s="0" t="n">
        <f aca="false">IF(AND(J1747&lt;&gt;"",ABS(J1747-H1747)&lt;0.011),1,0)</f>
        <v>1</v>
      </c>
    </row>
    <row r="1748" customFormat="false" ht="15" hidden="false" customHeight="false" outlineLevel="0" collapsed="false">
      <c r="A1748" s="0" t="s">
        <v>476</v>
      </c>
      <c r="B1748" s="0" t="s">
        <v>483</v>
      </c>
      <c r="C1748" s="0" t="s">
        <v>282</v>
      </c>
      <c r="D1748" s="0" t="s">
        <v>45</v>
      </c>
      <c r="E1748" s="0" t="n">
        <v>18.6</v>
      </c>
      <c r="F1748" s="0" t="n">
        <v>1</v>
      </c>
      <c r="G1748" s="0" t="n">
        <v>1</v>
      </c>
      <c r="H1748" s="0" t="n">
        <f aca="false">ROUND(F1748,0)</f>
        <v>1</v>
      </c>
      <c r="I1748" s="0" t="n">
        <v>6</v>
      </c>
      <c r="J1748" s="0" t="n">
        <v>1</v>
      </c>
      <c r="K1748" s="0" t="n">
        <v>9.3</v>
      </c>
      <c r="L1748" s="0" t="n">
        <v>-9.3</v>
      </c>
      <c r="M1748" s="0" t="n">
        <f aca="false">IF(AND(J1748&lt;&gt;"",ABS(J1748-H1748)&lt;0.011),1,0)</f>
        <v>1</v>
      </c>
    </row>
    <row r="1749" customFormat="false" ht="15" hidden="false" customHeight="false" outlineLevel="0" collapsed="false">
      <c r="A1749" s="0" t="s">
        <v>476</v>
      </c>
      <c r="B1749" s="0" t="s">
        <v>483</v>
      </c>
      <c r="C1749" s="0" t="s">
        <v>282</v>
      </c>
      <c r="D1749" s="0" t="s">
        <v>236</v>
      </c>
      <c r="E1749" s="0" t="n">
        <v>5.8</v>
      </c>
      <c r="F1749" s="0" t="n">
        <v>1</v>
      </c>
      <c r="G1749" s="0" t="n">
        <v>1</v>
      </c>
      <c r="H1749" s="0" t="n">
        <f aca="false">ROUND(F1749,0)</f>
        <v>1</v>
      </c>
      <c r="I1749" s="0" t="n">
        <v>6</v>
      </c>
      <c r="J1749" s="0" t="n">
        <v>1</v>
      </c>
      <c r="K1749" s="0" t="n">
        <v>2.9</v>
      </c>
      <c r="L1749" s="0" t="n">
        <v>-2.9</v>
      </c>
      <c r="M1749" s="0" t="n">
        <f aca="false">IF(AND(J1749&lt;&gt;"",ABS(J1749-H1749)&lt;0.011),1,0)</f>
        <v>1</v>
      </c>
    </row>
    <row r="1750" customFormat="false" ht="15" hidden="false" customHeight="false" outlineLevel="0" collapsed="false">
      <c r="A1750" s="0" t="s">
        <v>476</v>
      </c>
      <c r="B1750" s="0" t="s">
        <v>483</v>
      </c>
      <c r="C1750" s="0" t="s">
        <v>282</v>
      </c>
      <c r="D1750" s="0" t="s">
        <v>343</v>
      </c>
      <c r="E1750" s="0" t="n">
        <v>10.7</v>
      </c>
      <c r="F1750" s="0" t="n">
        <v>1</v>
      </c>
      <c r="G1750" s="0" t="n">
        <v>1</v>
      </c>
      <c r="H1750" s="0" t="n">
        <f aca="false">ROUND(F1750,0)</f>
        <v>1</v>
      </c>
      <c r="I1750" s="0" t="n">
        <v>6</v>
      </c>
      <c r="J1750" s="0" t="n">
        <v>1</v>
      </c>
      <c r="K1750" s="0" t="n">
        <v>5.35</v>
      </c>
      <c r="L1750" s="0" t="n">
        <v>-5.35</v>
      </c>
      <c r="M1750" s="0" t="n">
        <f aca="false">IF(AND(J1750&lt;&gt;"",ABS(J1750-H1750)&lt;0.011),1,0)</f>
        <v>1</v>
      </c>
    </row>
    <row r="1751" customFormat="false" ht="15" hidden="false" customHeight="false" outlineLevel="0" collapsed="false">
      <c r="A1751" s="0" t="s">
        <v>476</v>
      </c>
      <c r="B1751" s="0" t="s">
        <v>483</v>
      </c>
      <c r="C1751" s="0" t="s">
        <v>282</v>
      </c>
      <c r="D1751" s="0" t="s">
        <v>208</v>
      </c>
      <c r="E1751" s="0" t="n">
        <v>7.5</v>
      </c>
      <c r="F1751" s="0" t="n">
        <v>1</v>
      </c>
      <c r="G1751" s="0" t="n">
        <v>1</v>
      </c>
      <c r="H1751" s="0" t="n">
        <f aca="false">ROUND(F1751,0)</f>
        <v>1</v>
      </c>
      <c r="I1751" s="0" t="n">
        <v>6</v>
      </c>
      <c r="J1751" s="0" t="n">
        <v>1</v>
      </c>
      <c r="K1751" s="0" t="n">
        <v>3.75</v>
      </c>
      <c r="L1751" s="0" t="n">
        <v>-3.75</v>
      </c>
      <c r="M1751" s="0" t="n">
        <f aca="false">IF(AND(J1751&lt;&gt;"",ABS(J1751-H1751)&lt;0.011),1,0)</f>
        <v>1</v>
      </c>
    </row>
    <row r="1752" customFormat="false" ht="15" hidden="false" customHeight="false" outlineLevel="0" collapsed="false">
      <c r="A1752" s="0" t="s">
        <v>476</v>
      </c>
      <c r="B1752" s="0" t="s">
        <v>483</v>
      </c>
      <c r="C1752" s="0" t="s">
        <v>282</v>
      </c>
      <c r="D1752" s="0" t="s">
        <v>161</v>
      </c>
      <c r="E1752" s="0" t="n">
        <v>5.2</v>
      </c>
      <c r="F1752" s="0" t="n">
        <v>1</v>
      </c>
      <c r="G1752" s="0" t="n">
        <v>1</v>
      </c>
      <c r="H1752" s="0" t="n">
        <f aca="false">ROUND(F1752,0)</f>
        <v>1</v>
      </c>
      <c r="I1752" s="0" t="n">
        <v>6</v>
      </c>
      <c r="J1752" s="0" t="n">
        <v>1</v>
      </c>
      <c r="K1752" s="0" t="n">
        <v>2.6</v>
      </c>
      <c r="L1752" s="0" t="n">
        <v>-2.6</v>
      </c>
      <c r="M1752" s="0" t="n">
        <f aca="false">IF(AND(J1752&lt;&gt;"",ABS(J1752-H1752)&lt;0.011),1,0)</f>
        <v>1</v>
      </c>
    </row>
    <row r="1753" customFormat="false" ht="15" hidden="false" customHeight="false" outlineLevel="0" collapsed="false">
      <c r="A1753" s="0" t="s">
        <v>476</v>
      </c>
      <c r="B1753" s="0" t="s">
        <v>483</v>
      </c>
      <c r="C1753" s="0" t="s">
        <v>282</v>
      </c>
      <c r="D1753" s="0" t="s">
        <v>140</v>
      </c>
      <c r="E1753" s="0" t="n">
        <v>3.9</v>
      </c>
      <c r="F1753" s="0" t="n">
        <v>3</v>
      </c>
      <c r="G1753" s="0" t="n">
        <v>1</v>
      </c>
      <c r="H1753" s="0" t="n">
        <f aca="false">ROUND(F1753,0)</f>
        <v>3</v>
      </c>
      <c r="I1753" s="0" t="n">
        <v>6</v>
      </c>
      <c r="J1753" s="0" t="n">
        <v>3</v>
      </c>
      <c r="K1753" s="0" t="n">
        <v>5.85</v>
      </c>
      <c r="L1753" s="0" t="n">
        <v>-5.85</v>
      </c>
      <c r="M1753" s="0" t="n">
        <f aca="false">IF(AND(J1753&lt;&gt;"",ABS(J1753-H1753)&lt;0.011),1,0)</f>
        <v>1</v>
      </c>
    </row>
    <row r="1754" customFormat="false" ht="15" hidden="false" customHeight="false" outlineLevel="0" collapsed="false">
      <c r="A1754" s="0" t="s">
        <v>476</v>
      </c>
      <c r="B1754" s="0" t="s">
        <v>483</v>
      </c>
      <c r="C1754" s="0" t="s">
        <v>282</v>
      </c>
      <c r="D1754" s="0" t="s">
        <v>32</v>
      </c>
      <c r="E1754" s="0" t="n">
        <v>0</v>
      </c>
      <c r="F1754" s="0" t="n">
        <v>3</v>
      </c>
      <c r="G1754" s="0" t="n">
        <v>1</v>
      </c>
      <c r="H1754" s="0" t="n">
        <f aca="false">ROUND(F1754,0)</f>
        <v>3</v>
      </c>
      <c r="M1754" s="0" t="n">
        <f aca="false">IF(AND(J1754&lt;&gt;"",ABS(J1754-H1754)&lt;0.011),1,0)</f>
        <v>0</v>
      </c>
    </row>
    <row r="1755" customFormat="false" ht="15" hidden="false" customHeight="false" outlineLevel="0" collapsed="false">
      <c r="A1755" s="0" t="s">
        <v>476</v>
      </c>
      <c r="B1755" s="0" t="s">
        <v>483</v>
      </c>
      <c r="C1755" s="0" t="s">
        <v>282</v>
      </c>
      <c r="D1755" s="0" t="s">
        <v>407</v>
      </c>
      <c r="E1755" s="0" t="n">
        <v>25</v>
      </c>
      <c r="F1755" s="0" t="n">
        <v>1</v>
      </c>
      <c r="G1755" s="0" t="n">
        <v>1</v>
      </c>
      <c r="H1755" s="0" t="n">
        <f aca="false">ROUND(F1755,0)</f>
        <v>1</v>
      </c>
      <c r="I1755" s="0" t="n">
        <v>6</v>
      </c>
      <c r="J1755" s="0" t="n">
        <v>1</v>
      </c>
      <c r="K1755" s="0" t="n">
        <v>12.5</v>
      </c>
      <c r="L1755" s="0" t="n">
        <v>-12.5</v>
      </c>
      <c r="M1755" s="0" t="n">
        <f aca="false">IF(AND(J1755&lt;&gt;"",ABS(J1755-H1755)&lt;0.011),1,0)</f>
        <v>1</v>
      </c>
    </row>
    <row r="1756" customFormat="false" ht="15" hidden="false" customHeight="false" outlineLevel="0" collapsed="false">
      <c r="A1756" s="0" t="s">
        <v>476</v>
      </c>
      <c r="B1756" s="0" t="s">
        <v>483</v>
      </c>
      <c r="C1756" s="0" t="s">
        <v>282</v>
      </c>
      <c r="D1756" s="0" t="s">
        <v>122</v>
      </c>
      <c r="E1756" s="0" t="n">
        <v>4.9</v>
      </c>
      <c r="F1756" s="0" t="n">
        <v>1</v>
      </c>
      <c r="G1756" s="0" t="n">
        <v>1</v>
      </c>
      <c r="H1756" s="0" t="n">
        <f aca="false">ROUND(F1756,0)</f>
        <v>1</v>
      </c>
      <c r="I1756" s="0" t="n">
        <v>6</v>
      </c>
      <c r="J1756" s="0" t="n">
        <v>1</v>
      </c>
      <c r="K1756" s="0" t="n">
        <v>2.45</v>
      </c>
      <c r="L1756" s="0" t="n">
        <v>-2.45</v>
      </c>
      <c r="M1756" s="0" t="n">
        <f aca="false">IF(AND(J1756&lt;&gt;"",ABS(J1756-H1756)&lt;0.011),1,0)</f>
        <v>1</v>
      </c>
    </row>
    <row r="1757" customFormat="false" ht="15" hidden="false" customHeight="false" outlineLevel="0" collapsed="false">
      <c r="A1757" s="0" t="s">
        <v>476</v>
      </c>
      <c r="B1757" s="0" t="s">
        <v>483</v>
      </c>
      <c r="C1757" s="0" t="s">
        <v>282</v>
      </c>
      <c r="D1757" s="0" t="s">
        <v>165</v>
      </c>
      <c r="E1757" s="0" t="n">
        <v>8.5</v>
      </c>
      <c r="F1757" s="0" t="n">
        <v>1</v>
      </c>
      <c r="G1757" s="0" t="n">
        <v>1</v>
      </c>
      <c r="H1757" s="0" t="n">
        <f aca="false">ROUND(F1757,0)</f>
        <v>1</v>
      </c>
      <c r="I1757" s="0" t="n">
        <v>6</v>
      </c>
      <c r="J1757" s="0" t="n">
        <v>1</v>
      </c>
      <c r="K1757" s="0" t="n">
        <v>4.25</v>
      </c>
      <c r="L1757" s="0" t="n">
        <v>-4.25</v>
      </c>
      <c r="M1757" s="0" t="n">
        <f aca="false">IF(AND(J1757&lt;&gt;"",ABS(J1757-H1757)&lt;0.011),1,0)</f>
        <v>1</v>
      </c>
    </row>
    <row r="1758" customFormat="false" ht="15" hidden="false" customHeight="false" outlineLevel="0" collapsed="false">
      <c r="A1758" s="0" t="s">
        <v>476</v>
      </c>
      <c r="B1758" s="0" t="s">
        <v>483</v>
      </c>
      <c r="C1758" s="0" t="s">
        <v>282</v>
      </c>
      <c r="D1758" s="0" t="s">
        <v>136</v>
      </c>
      <c r="E1758" s="0" t="n">
        <v>7.9</v>
      </c>
      <c r="F1758" s="0" t="n">
        <v>1</v>
      </c>
      <c r="G1758" s="0" t="n">
        <v>1</v>
      </c>
      <c r="H1758" s="0" t="n">
        <f aca="false">ROUND(F1758,0)</f>
        <v>1</v>
      </c>
      <c r="I1758" s="0" t="n">
        <v>6</v>
      </c>
      <c r="J1758" s="0" t="n">
        <v>1</v>
      </c>
      <c r="K1758" s="0" t="n">
        <v>3.95</v>
      </c>
      <c r="L1758" s="0" t="n">
        <v>-3.95</v>
      </c>
      <c r="M1758" s="0" t="n">
        <f aca="false">IF(AND(J1758&lt;&gt;"",ABS(J1758-H1758)&lt;0.011),1,0)</f>
        <v>1</v>
      </c>
    </row>
    <row r="1759" customFormat="false" ht="15" hidden="false" customHeight="false" outlineLevel="0" collapsed="false">
      <c r="A1759" s="0" t="s">
        <v>476</v>
      </c>
      <c r="B1759" s="0" t="s">
        <v>483</v>
      </c>
      <c r="C1759" s="0" t="s">
        <v>282</v>
      </c>
      <c r="D1759" s="0" t="s">
        <v>35</v>
      </c>
      <c r="E1759" s="0" t="n">
        <v>7.2</v>
      </c>
      <c r="F1759" s="0" t="n">
        <v>1</v>
      </c>
      <c r="G1759" s="0" t="n">
        <v>1</v>
      </c>
      <c r="H1759" s="0" t="n">
        <f aca="false">ROUND(F1759,0)</f>
        <v>1</v>
      </c>
      <c r="I1759" s="0" t="n">
        <v>6</v>
      </c>
      <c r="J1759" s="0" t="n">
        <v>1</v>
      </c>
      <c r="K1759" s="0" t="n">
        <v>3.6</v>
      </c>
      <c r="L1759" s="0" t="n">
        <v>-3.6</v>
      </c>
      <c r="M1759" s="0" t="n">
        <f aca="false">IF(AND(J1759&lt;&gt;"",ABS(J1759-H1759)&lt;0.011),1,0)</f>
        <v>1</v>
      </c>
    </row>
    <row r="1760" customFormat="false" ht="15" hidden="false" customHeight="false" outlineLevel="0" collapsed="false">
      <c r="A1760" s="0" t="s">
        <v>476</v>
      </c>
      <c r="B1760" s="0" t="s">
        <v>483</v>
      </c>
      <c r="C1760" s="0" t="s">
        <v>282</v>
      </c>
      <c r="D1760" s="0" t="s">
        <v>209</v>
      </c>
      <c r="E1760" s="0" t="n">
        <v>6.9</v>
      </c>
      <c r="F1760" s="0" t="n">
        <v>1</v>
      </c>
      <c r="G1760" s="0" t="n">
        <v>1</v>
      </c>
      <c r="H1760" s="0" t="n">
        <f aca="false">ROUND(F1760,0)</f>
        <v>1</v>
      </c>
      <c r="I1760" s="0" t="n">
        <v>6</v>
      </c>
      <c r="J1760" s="0" t="n">
        <v>1</v>
      </c>
      <c r="K1760" s="0" t="n">
        <v>3.45</v>
      </c>
      <c r="L1760" s="0" t="n">
        <v>-3.45</v>
      </c>
      <c r="M1760" s="0" t="n">
        <f aca="false">IF(AND(J1760&lt;&gt;"",ABS(J1760-H1760)&lt;0.011),1,0)</f>
        <v>1</v>
      </c>
    </row>
    <row r="1761" customFormat="false" ht="15" hidden="false" customHeight="false" outlineLevel="0" collapsed="false">
      <c r="A1761" s="0" t="s">
        <v>476</v>
      </c>
      <c r="B1761" s="0" t="s">
        <v>485</v>
      </c>
      <c r="C1761" s="0" t="s">
        <v>19</v>
      </c>
      <c r="D1761" s="0" t="s">
        <v>163</v>
      </c>
      <c r="E1761" s="0" t="n">
        <v>7.2</v>
      </c>
      <c r="F1761" s="0" t="n">
        <v>1</v>
      </c>
      <c r="G1761" s="0" t="n">
        <v>1</v>
      </c>
      <c r="H1761" s="0" t="n">
        <f aca="false">ROUND(F1761,0)</f>
        <v>1</v>
      </c>
      <c r="I1761" s="0" t="n">
        <v>12</v>
      </c>
      <c r="J1761" s="0" t="n">
        <v>1</v>
      </c>
      <c r="K1761" s="0" t="n">
        <v>3.6</v>
      </c>
      <c r="L1761" s="0" t="n">
        <v>-3.6</v>
      </c>
      <c r="M1761" s="0" t="n">
        <f aca="false">IF(AND(J1761&lt;&gt;"",ABS(J1761-H1761)&lt;0.011),1,0)</f>
        <v>1</v>
      </c>
    </row>
    <row r="1762" customFormat="false" ht="15" hidden="false" customHeight="false" outlineLevel="0" collapsed="false">
      <c r="A1762" s="0" t="s">
        <v>476</v>
      </c>
      <c r="B1762" s="0" t="s">
        <v>485</v>
      </c>
      <c r="C1762" s="0" t="s">
        <v>19</v>
      </c>
      <c r="D1762" s="0" t="s">
        <v>106</v>
      </c>
      <c r="E1762" s="0" t="n">
        <v>4.7</v>
      </c>
      <c r="F1762" s="0" t="n">
        <v>1</v>
      </c>
      <c r="G1762" s="0" t="n">
        <v>1</v>
      </c>
      <c r="H1762" s="0" t="n">
        <f aca="false">ROUND(F1762,0)</f>
        <v>1</v>
      </c>
      <c r="I1762" s="0" t="n">
        <v>12</v>
      </c>
      <c r="J1762" s="0" t="n">
        <v>1</v>
      </c>
      <c r="K1762" s="0" t="n">
        <v>2.35</v>
      </c>
      <c r="L1762" s="0" t="n">
        <v>-2.35</v>
      </c>
      <c r="M1762" s="0" t="n">
        <f aca="false">IF(AND(J1762&lt;&gt;"",ABS(J1762-H1762)&lt;0.011),1,0)</f>
        <v>1</v>
      </c>
    </row>
    <row r="1763" customFormat="false" ht="15" hidden="false" customHeight="false" outlineLevel="0" collapsed="false">
      <c r="A1763" s="0" t="s">
        <v>476</v>
      </c>
      <c r="B1763" s="0" t="s">
        <v>485</v>
      </c>
      <c r="C1763" s="0" t="s">
        <v>19</v>
      </c>
      <c r="D1763" s="0" t="s">
        <v>120</v>
      </c>
      <c r="E1763" s="0" t="n">
        <v>18.1</v>
      </c>
      <c r="F1763" s="0" t="n">
        <v>1</v>
      </c>
      <c r="G1763" s="0" t="n">
        <v>1</v>
      </c>
      <c r="H1763" s="0" t="n">
        <f aca="false">ROUND(F1763,0)</f>
        <v>1</v>
      </c>
      <c r="I1763" s="0" t="n">
        <v>12</v>
      </c>
      <c r="J1763" s="0" t="n">
        <v>1</v>
      </c>
      <c r="K1763" s="0" t="n">
        <v>9.05</v>
      </c>
      <c r="L1763" s="0" t="n">
        <v>-9.05</v>
      </c>
      <c r="M1763" s="0" t="n">
        <f aca="false">IF(AND(J1763&lt;&gt;"",ABS(J1763-H1763)&lt;0.011),1,0)</f>
        <v>1</v>
      </c>
    </row>
    <row r="1764" customFormat="false" ht="15" hidden="false" customHeight="false" outlineLevel="0" collapsed="false">
      <c r="A1764" s="0" t="s">
        <v>476</v>
      </c>
      <c r="B1764" s="0" t="s">
        <v>485</v>
      </c>
      <c r="C1764" s="0" t="s">
        <v>19</v>
      </c>
      <c r="D1764" s="0" t="s">
        <v>61</v>
      </c>
      <c r="E1764" s="0" t="n">
        <v>2</v>
      </c>
      <c r="F1764" s="0" t="n">
        <v>1</v>
      </c>
      <c r="G1764" s="0" t="n">
        <v>1</v>
      </c>
      <c r="H1764" s="0" t="n">
        <f aca="false">ROUND(F1764,0)</f>
        <v>1</v>
      </c>
      <c r="I1764" s="0" t="n">
        <v>12</v>
      </c>
      <c r="J1764" s="0" t="n">
        <v>1</v>
      </c>
      <c r="K1764" s="0" t="n">
        <v>1</v>
      </c>
      <c r="L1764" s="0" t="n">
        <v>-1</v>
      </c>
      <c r="M1764" s="0" t="n">
        <f aca="false">IF(AND(J1764&lt;&gt;"",ABS(J1764-H1764)&lt;0.011),1,0)</f>
        <v>1</v>
      </c>
    </row>
    <row r="1765" customFormat="false" ht="15" hidden="false" customHeight="false" outlineLevel="0" collapsed="false">
      <c r="A1765" s="0" t="s">
        <v>476</v>
      </c>
      <c r="B1765" s="0" t="s">
        <v>485</v>
      </c>
      <c r="C1765" s="0" t="s">
        <v>19</v>
      </c>
      <c r="D1765" s="0" t="s">
        <v>329</v>
      </c>
      <c r="E1765" s="0" t="n">
        <v>7.9</v>
      </c>
      <c r="F1765" s="0" t="n">
        <v>1</v>
      </c>
      <c r="G1765" s="0" t="n">
        <v>1</v>
      </c>
      <c r="H1765" s="0" t="n">
        <f aca="false">ROUND(F1765,0)</f>
        <v>1</v>
      </c>
      <c r="I1765" s="0" t="n">
        <v>12</v>
      </c>
      <c r="J1765" s="0" t="n">
        <v>1</v>
      </c>
      <c r="K1765" s="0" t="n">
        <v>3.95</v>
      </c>
      <c r="L1765" s="0" t="n">
        <v>-3.95</v>
      </c>
      <c r="M1765" s="0" t="n">
        <f aca="false">IF(AND(J1765&lt;&gt;"",ABS(J1765-H1765)&lt;0.011),1,0)</f>
        <v>1</v>
      </c>
    </row>
    <row r="1766" customFormat="false" ht="15" hidden="false" customHeight="false" outlineLevel="0" collapsed="false">
      <c r="A1766" s="0" t="s">
        <v>476</v>
      </c>
      <c r="B1766" s="0" t="s">
        <v>485</v>
      </c>
      <c r="C1766" s="0" t="s">
        <v>19</v>
      </c>
      <c r="D1766" s="0" t="s">
        <v>67</v>
      </c>
      <c r="E1766" s="0" t="n">
        <v>4.2</v>
      </c>
      <c r="F1766" s="0" t="n">
        <v>1</v>
      </c>
      <c r="G1766" s="0" t="n">
        <v>1</v>
      </c>
      <c r="H1766" s="0" t="n">
        <f aca="false">ROUND(F1766,0)</f>
        <v>1</v>
      </c>
      <c r="I1766" s="0" t="n">
        <v>12</v>
      </c>
      <c r="J1766" s="0" t="n">
        <v>1</v>
      </c>
      <c r="K1766" s="0" t="n">
        <v>2.1</v>
      </c>
      <c r="L1766" s="0" t="n">
        <v>-2.1</v>
      </c>
      <c r="M1766" s="0" t="n">
        <f aca="false">IF(AND(J1766&lt;&gt;"",ABS(J1766-H1766)&lt;0.011),1,0)</f>
        <v>1</v>
      </c>
    </row>
    <row r="1767" customFormat="false" ht="15" hidden="false" customHeight="false" outlineLevel="0" collapsed="false">
      <c r="A1767" s="0" t="s">
        <v>476</v>
      </c>
      <c r="B1767" s="0" t="s">
        <v>485</v>
      </c>
      <c r="C1767" s="0" t="s">
        <v>19</v>
      </c>
      <c r="D1767" s="0" t="s">
        <v>91</v>
      </c>
      <c r="E1767" s="0" t="n">
        <v>16.6</v>
      </c>
      <c r="F1767" s="0" t="n">
        <v>1</v>
      </c>
      <c r="G1767" s="0" t="n">
        <v>1</v>
      </c>
      <c r="H1767" s="0" t="n">
        <f aca="false">ROUND(F1767,0)</f>
        <v>1</v>
      </c>
      <c r="I1767" s="0" t="n">
        <v>12</v>
      </c>
      <c r="J1767" s="0" t="n">
        <v>1</v>
      </c>
      <c r="K1767" s="0" t="n">
        <v>8.3</v>
      </c>
      <c r="L1767" s="0" t="n">
        <v>-8.3</v>
      </c>
      <c r="M1767" s="0" t="n">
        <f aca="false">IF(AND(J1767&lt;&gt;"",ABS(J1767-H1767)&lt;0.011),1,0)</f>
        <v>1</v>
      </c>
    </row>
    <row r="1768" customFormat="false" ht="15" hidden="false" customHeight="false" outlineLevel="0" collapsed="false">
      <c r="A1768" s="0" t="s">
        <v>476</v>
      </c>
      <c r="B1768" s="0" t="s">
        <v>485</v>
      </c>
      <c r="C1768" s="0" t="s">
        <v>19</v>
      </c>
      <c r="D1768" s="0" t="s">
        <v>122</v>
      </c>
      <c r="E1768" s="0" t="n">
        <v>4.9</v>
      </c>
      <c r="F1768" s="0" t="n">
        <v>1</v>
      </c>
      <c r="G1768" s="0" t="n">
        <v>1</v>
      </c>
      <c r="H1768" s="0" t="n">
        <f aca="false">ROUND(F1768,0)</f>
        <v>1</v>
      </c>
      <c r="I1768" s="0" t="n">
        <v>12</v>
      </c>
      <c r="J1768" s="0" t="n">
        <v>1</v>
      </c>
      <c r="K1768" s="0" t="n">
        <v>2.45</v>
      </c>
      <c r="L1768" s="0" t="n">
        <v>-2.45</v>
      </c>
      <c r="M1768" s="0" t="n">
        <f aca="false">IF(AND(J1768&lt;&gt;"",ABS(J1768-H1768)&lt;0.011),1,0)</f>
        <v>1</v>
      </c>
    </row>
    <row r="1769" customFormat="false" ht="15" hidden="false" customHeight="false" outlineLevel="0" collapsed="false">
      <c r="A1769" s="0" t="s">
        <v>476</v>
      </c>
      <c r="B1769" s="0" t="s">
        <v>486</v>
      </c>
      <c r="C1769" s="0" t="s">
        <v>97</v>
      </c>
      <c r="D1769" s="0" t="s">
        <v>232</v>
      </c>
      <c r="E1769" s="0" t="n">
        <v>2</v>
      </c>
      <c r="F1769" s="0" t="n">
        <v>1</v>
      </c>
      <c r="G1769" s="0" t="n">
        <v>1</v>
      </c>
      <c r="H1769" s="0" t="n">
        <f aca="false">ROUND(F1769,0)</f>
        <v>1</v>
      </c>
      <c r="I1769" s="0" t="n">
        <v>3</v>
      </c>
      <c r="J1769" s="0" t="n">
        <v>1</v>
      </c>
      <c r="K1769" s="0" t="n">
        <v>1</v>
      </c>
      <c r="L1769" s="0" t="n">
        <v>-1</v>
      </c>
      <c r="M1769" s="0" t="n">
        <f aca="false">IF(AND(J1769&lt;&gt;"",ABS(J1769-H1769)&lt;0.011),1,0)</f>
        <v>1</v>
      </c>
    </row>
    <row r="1770" customFormat="false" ht="15" hidden="false" customHeight="false" outlineLevel="0" collapsed="false">
      <c r="A1770" s="0" t="s">
        <v>476</v>
      </c>
      <c r="B1770" s="0" t="s">
        <v>486</v>
      </c>
      <c r="C1770" s="0" t="s">
        <v>97</v>
      </c>
      <c r="D1770" s="0" t="s">
        <v>106</v>
      </c>
      <c r="E1770" s="0" t="n">
        <v>4.7</v>
      </c>
      <c r="F1770" s="0" t="n">
        <v>1</v>
      </c>
      <c r="G1770" s="0" t="n">
        <v>1</v>
      </c>
      <c r="H1770" s="0" t="n">
        <f aca="false">ROUND(F1770,0)</f>
        <v>1</v>
      </c>
      <c r="I1770" s="0" t="n">
        <v>3</v>
      </c>
      <c r="J1770" s="0" t="n">
        <v>1</v>
      </c>
      <c r="K1770" s="0" t="n">
        <v>2.35</v>
      </c>
      <c r="L1770" s="0" t="n">
        <v>-2.35</v>
      </c>
      <c r="M1770" s="0" t="n">
        <f aca="false">IF(AND(J1770&lt;&gt;"",ABS(J1770-H1770)&lt;0.011),1,0)</f>
        <v>1</v>
      </c>
    </row>
    <row r="1771" customFormat="false" ht="15" hidden="false" customHeight="false" outlineLevel="0" collapsed="false">
      <c r="A1771" s="0" t="s">
        <v>476</v>
      </c>
      <c r="B1771" s="0" t="s">
        <v>486</v>
      </c>
      <c r="C1771" s="0" t="s">
        <v>97</v>
      </c>
      <c r="D1771" s="0" t="s">
        <v>256</v>
      </c>
      <c r="E1771" s="0" t="n">
        <v>10.5</v>
      </c>
      <c r="F1771" s="0" t="n">
        <v>1</v>
      </c>
      <c r="G1771" s="0" t="n">
        <v>1</v>
      </c>
      <c r="H1771" s="0" t="n">
        <f aca="false">ROUND(F1771,0)</f>
        <v>1</v>
      </c>
      <c r="I1771" s="0" t="n">
        <v>3</v>
      </c>
      <c r="J1771" s="0" t="n">
        <v>1</v>
      </c>
      <c r="K1771" s="0" t="n">
        <v>5.25</v>
      </c>
      <c r="L1771" s="0" t="n">
        <v>-5.25</v>
      </c>
      <c r="M1771" s="0" t="n">
        <f aca="false">IF(AND(J1771&lt;&gt;"",ABS(J1771-H1771)&lt;0.011),1,0)</f>
        <v>1</v>
      </c>
    </row>
    <row r="1772" customFormat="false" ht="15" hidden="false" customHeight="false" outlineLevel="0" collapsed="false">
      <c r="A1772" s="0" t="s">
        <v>476</v>
      </c>
      <c r="B1772" s="0" t="s">
        <v>486</v>
      </c>
      <c r="C1772" s="0" t="s">
        <v>97</v>
      </c>
      <c r="D1772" s="0" t="s">
        <v>222</v>
      </c>
      <c r="E1772" s="0" t="n">
        <v>5.8</v>
      </c>
      <c r="F1772" s="0" t="n">
        <v>1</v>
      </c>
      <c r="G1772" s="0" t="n">
        <v>1</v>
      </c>
      <c r="H1772" s="0" t="n">
        <f aca="false">ROUND(F1772,0)</f>
        <v>1</v>
      </c>
      <c r="I1772" s="0" t="n">
        <v>3</v>
      </c>
      <c r="J1772" s="0" t="n">
        <v>1</v>
      </c>
      <c r="K1772" s="0" t="n">
        <v>2.9</v>
      </c>
      <c r="L1772" s="0" t="n">
        <v>-2.9</v>
      </c>
      <c r="M1772" s="0" t="n">
        <f aca="false">IF(AND(J1772&lt;&gt;"",ABS(J1772-H1772)&lt;0.011),1,0)</f>
        <v>1</v>
      </c>
    </row>
    <row r="1773" customFormat="false" ht="15" hidden="false" customHeight="false" outlineLevel="0" collapsed="false">
      <c r="A1773" s="0" t="s">
        <v>476</v>
      </c>
      <c r="B1773" s="0" t="s">
        <v>486</v>
      </c>
      <c r="C1773" s="0" t="s">
        <v>97</v>
      </c>
      <c r="D1773" s="0" t="s">
        <v>56</v>
      </c>
      <c r="E1773" s="0" t="n">
        <v>5.2</v>
      </c>
      <c r="F1773" s="0" t="n">
        <v>1</v>
      </c>
      <c r="G1773" s="0" t="n">
        <v>1</v>
      </c>
      <c r="H1773" s="0" t="n">
        <f aca="false">ROUND(F1773,0)</f>
        <v>1</v>
      </c>
      <c r="I1773" s="0" t="n">
        <v>3</v>
      </c>
      <c r="J1773" s="0" t="n">
        <v>1</v>
      </c>
      <c r="K1773" s="0" t="n">
        <v>2.6</v>
      </c>
      <c r="L1773" s="0" t="n">
        <v>-2.6</v>
      </c>
      <c r="M1773" s="0" t="n">
        <f aca="false">IF(AND(J1773&lt;&gt;"",ABS(J1773-H1773)&lt;0.011),1,0)</f>
        <v>1</v>
      </c>
    </row>
    <row r="1774" customFormat="false" ht="15" hidden="false" customHeight="false" outlineLevel="0" collapsed="false">
      <c r="A1774" s="0" t="s">
        <v>476</v>
      </c>
      <c r="B1774" s="0" t="s">
        <v>486</v>
      </c>
      <c r="C1774" s="0" t="s">
        <v>97</v>
      </c>
      <c r="D1774" s="0" t="s">
        <v>407</v>
      </c>
      <c r="E1774" s="0" t="n">
        <v>25</v>
      </c>
      <c r="F1774" s="0" t="n">
        <v>1</v>
      </c>
      <c r="G1774" s="0" t="n">
        <v>1</v>
      </c>
      <c r="H1774" s="0" t="n">
        <f aca="false">ROUND(F1774,0)</f>
        <v>1</v>
      </c>
      <c r="I1774" s="0" t="n">
        <v>3</v>
      </c>
      <c r="J1774" s="0" t="n">
        <v>1</v>
      </c>
      <c r="K1774" s="0" t="n">
        <v>12.5</v>
      </c>
      <c r="L1774" s="0" t="n">
        <v>-12.5</v>
      </c>
      <c r="M1774" s="0" t="n">
        <f aca="false">IF(AND(J1774&lt;&gt;"",ABS(J1774-H1774)&lt;0.011),1,0)</f>
        <v>1</v>
      </c>
    </row>
    <row r="1775" customFormat="false" ht="15" hidden="false" customHeight="false" outlineLevel="0" collapsed="false">
      <c r="A1775" s="0" t="s">
        <v>476</v>
      </c>
      <c r="B1775" s="0" t="s">
        <v>486</v>
      </c>
      <c r="C1775" s="0" t="s">
        <v>97</v>
      </c>
      <c r="D1775" s="0" t="s">
        <v>57</v>
      </c>
      <c r="E1775" s="0" t="n">
        <v>8.7</v>
      </c>
      <c r="F1775" s="0" t="n">
        <v>1</v>
      </c>
      <c r="G1775" s="0" t="n">
        <v>1</v>
      </c>
      <c r="H1775" s="0" t="n">
        <f aca="false">ROUND(F1775,0)</f>
        <v>1</v>
      </c>
      <c r="I1775" s="0" t="n">
        <v>3</v>
      </c>
      <c r="J1775" s="0" t="n">
        <v>1</v>
      </c>
      <c r="K1775" s="0" t="n">
        <v>4.35</v>
      </c>
      <c r="L1775" s="0" t="n">
        <v>-4.35</v>
      </c>
      <c r="M1775" s="0" t="n">
        <f aca="false">IF(AND(J1775&lt;&gt;"",ABS(J1775-H1775)&lt;0.011),1,0)</f>
        <v>1</v>
      </c>
    </row>
    <row r="1776" customFormat="false" ht="15" hidden="false" customHeight="false" outlineLevel="0" collapsed="false">
      <c r="A1776" s="0" t="s">
        <v>476</v>
      </c>
      <c r="B1776" s="0" t="s">
        <v>486</v>
      </c>
      <c r="C1776" s="0" t="s">
        <v>97</v>
      </c>
      <c r="D1776" s="0" t="s">
        <v>81</v>
      </c>
      <c r="E1776" s="0" t="n">
        <v>19.9</v>
      </c>
      <c r="F1776" s="0" t="n">
        <v>1</v>
      </c>
      <c r="G1776" s="0" t="n">
        <v>1</v>
      </c>
      <c r="H1776" s="0" t="n">
        <f aca="false">ROUND(F1776,0)</f>
        <v>1</v>
      </c>
      <c r="I1776" s="0" t="n">
        <v>3</v>
      </c>
      <c r="J1776" s="0" t="n">
        <v>1</v>
      </c>
      <c r="K1776" s="0" t="n">
        <v>9.95</v>
      </c>
      <c r="L1776" s="0" t="n">
        <v>-9.95</v>
      </c>
      <c r="M1776" s="0" t="n">
        <f aca="false">IF(AND(J1776&lt;&gt;"",ABS(J1776-H1776)&lt;0.011),1,0)</f>
        <v>1</v>
      </c>
    </row>
    <row r="1777" customFormat="false" ht="15" hidden="false" customHeight="false" outlineLevel="0" collapsed="false">
      <c r="A1777" s="0" t="s">
        <v>476</v>
      </c>
      <c r="B1777" s="0" t="s">
        <v>486</v>
      </c>
      <c r="C1777" s="0" t="s">
        <v>97</v>
      </c>
      <c r="D1777" s="0" t="s">
        <v>385</v>
      </c>
      <c r="E1777" s="0" t="n">
        <v>9</v>
      </c>
      <c r="F1777" s="0" t="n">
        <v>1</v>
      </c>
      <c r="G1777" s="0" t="n">
        <v>1</v>
      </c>
      <c r="H1777" s="0" t="n">
        <f aca="false">ROUND(F1777,0)</f>
        <v>1</v>
      </c>
      <c r="I1777" s="0" t="n">
        <v>3</v>
      </c>
      <c r="J1777" s="0" t="n">
        <v>1</v>
      </c>
      <c r="K1777" s="0" t="n">
        <v>4.5</v>
      </c>
      <c r="L1777" s="0" t="n">
        <v>-4.5</v>
      </c>
      <c r="M1777" s="0" t="n">
        <f aca="false">IF(AND(J1777&lt;&gt;"",ABS(J1777-H1777)&lt;0.011),1,0)</f>
        <v>1</v>
      </c>
    </row>
    <row r="1778" customFormat="false" ht="15" hidden="false" customHeight="false" outlineLevel="0" collapsed="false">
      <c r="A1778" s="0" t="s">
        <v>476</v>
      </c>
      <c r="B1778" s="0" t="s">
        <v>486</v>
      </c>
      <c r="C1778" s="0" t="s">
        <v>97</v>
      </c>
      <c r="D1778" s="0" t="s">
        <v>22</v>
      </c>
      <c r="E1778" s="0" t="n">
        <v>1.8</v>
      </c>
      <c r="F1778" s="0" t="n">
        <v>1</v>
      </c>
      <c r="G1778" s="0" t="n">
        <v>1</v>
      </c>
      <c r="H1778" s="0" t="n">
        <f aca="false">ROUND(F1778,0)</f>
        <v>1</v>
      </c>
      <c r="I1778" s="0" t="n">
        <v>3</v>
      </c>
      <c r="J1778" s="0" t="n">
        <v>1</v>
      </c>
      <c r="K1778" s="0" t="n">
        <v>0.9</v>
      </c>
      <c r="L1778" s="0" t="n">
        <v>-0.9</v>
      </c>
      <c r="M1778" s="0" t="n">
        <f aca="false">IF(AND(J1778&lt;&gt;"",ABS(J1778-H1778)&lt;0.011),1,0)</f>
        <v>1</v>
      </c>
    </row>
    <row r="1779" customFormat="false" ht="15" hidden="false" customHeight="false" outlineLevel="0" collapsed="false">
      <c r="A1779" s="0" t="s">
        <v>476</v>
      </c>
      <c r="B1779" s="0" t="s">
        <v>487</v>
      </c>
      <c r="C1779" s="0" t="s">
        <v>359</v>
      </c>
      <c r="D1779" s="0" t="s">
        <v>41</v>
      </c>
      <c r="E1779" s="0" t="n">
        <v>3.9</v>
      </c>
      <c r="F1779" s="0" t="n">
        <v>1</v>
      </c>
      <c r="G1779" s="0" t="n">
        <v>1</v>
      </c>
      <c r="H1779" s="0" t="n">
        <f aca="false">ROUND(F1779,0)</f>
        <v>1</v>
      </c>
      <c r="I1779" s="0" t="n">
        <v>2</v>
      </c>
      <c r="J1779" s="0" t="n">
        <v>1</v>
      </c>
      <c r="K1779" s="0" t="n">
        <v>1.95</v>
      </c>
      <c r="L1779" s="0" t="n">
        <v>-1.95</v>
      </c>
      <c r="M1779" s="0" t="n">
        <f aca="false">IF(AND(J1779&lt;&gt;"",ABS(J1779-H1779)&lt;0.011),1,0)</f>
        <v>1</v>
      </c>
    </row>
    <row r="1780" customFormat="false" ht="15" hidden="false" customHeight="false" outlineLevel="0" collapsed="false">
      <c r="A1780" s="0" t="s">
        <v>476</v>
      </c>
      <c r="B1780" s="0" t="s">
        <v>487</v>
      </c>
      <c r="C1780" s="0" t="s">
        <v>359</v>
      </c>
      <c r="D1780" s="0" t="s">
        <v>407</v>
      </c>
      <c r="E1780" s="0" t="n">
        <v>25</v>
      </c>
      <c r="F1780" s="0" t="n">
        <v>1</v>
      </c>
      <c r="G1780" s="0" t="n">
        <v>1</v>
      </c>
      <c r="H1780" s="0" t="n">
        <f aca="false">ROUND(F1780,0)</f>
        <v>1</v>
      </c>
      <c r="I1780" s="0" t="n">
        <v>2</v>
      </c>
      <c r="J1780" s="0" t="n">
        <v>1</v>
      </c>
      <c r="K1780" s="0" t="n">
        <v>12.5</v>
      </c>
      <c r="L1780" s="0" t="n">
        <v>-12.5</v>
      </c>
      <c r="M1780" s="0" t="n">
        <f aca="false">IF(AND(J1780&lt;&gt;"",ABS(J1780-H1780)&lt;0.011),1,0)</f>
        <v>1</v>
      </c>
    </row>
    <row r="1781" customFormat="false" ht="15" hidden="false" customHeight="false" outlineLevel="0" collapsed="false">
      <c r="A1781" s="0" t="s">
        <v>476</v>
      </c>
      <c r="B1781" s="0" t="s">
        <v>487</v>
      </c>
      <c r="C1781" s="0" t="s">
        <v>359</v>
      </c>
      <c r="D1781" s="0" t="s">
        <v>50</v>
      </c>
      <c r="E1781" s="0" t="n">
        <v>18.6</v>
      </c>
      <c r="F1781" s="0" t="n">
        <v>1</v>
      </c>
      <c r="G1781" s="0" t="n">
        <v>1</v>
      </c>
      <c r="H1781" s="0" t="n">
        <f aca="false">ROUND(F1781,0)</f>
        <v>1</v>
      </c>
      <c r="I1781" s="0" t="n">
        <v>2</v>
      </c>
      <c r="J1781" s="0" t="n">
        <v>1</v>
      </c>
      <c r="K1781" s="0" t="n">
        <v>9.3</v>
      </c>
      <c r="L1781" s="0" t="n">
        <v>-9.3</v>
      </c>
      <c r="M1781" s="0" t="n">
        <f aca="false">IF(AND(J1781&lt;&gt;"",ABS(J1781-H1781)&lt;0.011),1,0)</f>
        <v>1</v>
      </c>
    </row>
    <row r="1782" customFormat="false" ht="15" hidden="false" customHeight="false" outlineLevel="0" collapsed="false">
      <c r="A1782" s="0" t="s">
        <v>476</v>
      </c>
      <c r="B1782" s="0" t="s">
        <v>487</v>
      </c>
      <c r="C1782" s="0" t="s">
        <v>359</v>
      </c>
      <c r="D1782" s="0" t="s">
        <v>194</v>
      </c>
      <c r="E1782" s="0" t="n">
        <v>4.2</v>
      </c>
      <c r="F1782" s="0" t="n">
        <v>1</v>
      </c>
      <c r="G1782" s="0" t="n">
        <v>1</v>
      </c>
      <c r="H1782" s="0" t="n">
        <f aca="false">ROUND(F1782,0)</f>
        <v>1</v>
      </c>
      <c r="I1782" s="0" t="n">
        <v>2</v>
      </c>
      <c r="J1782" s="0" t="n">
        <v>1</v>
      </c>
      <c r="K1782" s="0" t="n">
        <v>2.1</v>
      </c>
      <c r="L1782" s="0" t="n">
        <v>-2.1</v>
      </c>
      <c r="M1782" s="0" t="n">
        <f aca="false">IF(AND(J1782&lt;&gt;"",ABS(J1782-H1782)&lt;0.011),1,0)</f>
        <v>1</v>
      </c>
    </row>
    <row r="1783" customFormat="false" ht="15" hidden="false" customHeight="false" outlineLevel="0" collapsed="false">
      <c r="A1783" s="0" t="s">
        <v>476</v>
      </c>
      <c r="B1783" s="0" t="s">
        <v>487</v>
      </c>
      <c r="C1783" s="0" t="s">
        <v>74</v>
      </c>
      <c r="D1783" s="0" t="s">
        <v>232</v>
      </c>
      <c r="E1783" s="0" t="n">
        <v>2</v>
      </c>
      <c r="F1783" s="0" t="n">
        <v>1</v>
      </c>
      <c r="G1783" s="0" t="n">
        <v>1</v>
      </c>
      <c r="H1783" s="0" t="n">
        <f aca="false">ROUND(F1783,0)</f>
        <v>1</v>
      </c>
      <c r="I1783" s="0" t="n">
        <v>19</v>
      </c>
      <c r="J1783" s="0" t="n">
        <v>1</v>
      </c>
      <c r="K1783" s="0" t="n">
        <v>1</v>
      </c>
      <c r="L1783" s="0" t="n">
        <v>-1</v>
      </c>
      <c r="M1783" s="0" t="n">
        <f aca="false">IF(AND(J1783&lt;&gt;"",ABS(J1783-H1783)&lt;0.011),1,0)</f>
        <v>1</v>
      </c>
    </row>
    <row r="1784" customFormat="false" ht="15" hidden="false" customHeight="false" outlineLevel="0" collapsed="false">
      <c r="A1784" s="0" t="s">
        <v>476</v>
      </c>
      <c r="B1784" s="0" t="s">
        <v>487</v>
      </c>
      <c r="C1784" s="0" t="s">
        <v>74</v>
      </c>
      <c r="D1784" s="0" t="s">
        <v>417</v>
      </c>
      <c r="E1784" s="0" t="n">
        <v>1.8</v>
      </c>
      <c r="F1784" s="0" t="n">
        <v>1</v>
      </c>
      <c r="G1784" s="0" t="n">
        <v>1</v>
      </c>
      <c r="H1784" s="0" t="n">
        <f aca="false">ROUND(F1784,0)</f>
        <v>1</v>
      </c>
      <c r="I1784" s="0" t="n">
        <v>19</v>
      </c>
      <c r="J1784" s="0" t="n">
        <v>1</v>
      </c>
      <c r="K1784" s="0" t="n">
        <v>0.9</v>
      </c>
      <c r="L1784" s="0" t="n">
        <v>-0.9</v>
      </c>
      <c r="M1784" s="0" t="n">
        <f aca="false">IF(AND(J1784&lt;&gt;"",ABS(J1784-H1784)&lt;0.011),1,0)</f>
        <v>1</v>
      </c>
    </row>
    <row r="1785" customFormat="false" ht="15" hidden="false" customHeight="false" outlineLevel="0" collapsed="false">
      <c r="A1785" s="0" t="s">
        <v>476</v>
      </c>
      <c r="B1785" s="0" t="s">
        <v>487</v>
      </c>
      <c r="C1785" s="0" t="s">
        <v>74</v>
      </c>
      <c r="D1785" s="0" t="s">
        <v>155</v>
      </c>
      <c r="E1785" s="0" t="n">
        <v>2.9</v>
      </c>
      <c r="F1785" s="0" t="n">
        <v>1</v>
      </c>
      <c r="G1785" s="0" t="n">
        <v>1</v>
      </c>
      <c r="H1785" s="0" t="n">
        <f aca="false">ROUND(F1785,0)</f>
        <v>1</v>
      </c>
      <c r="I1785" s="0" t="n">
        <v>19</v>
      </c>
      <c r="J1785" s="0" t="n">
        <v>1</v>
      </c>
      <c r="K1785" s="0" t="n">
        <v>1.45</v>
      </c>
      <c r="L1785" s="0" t="n">
        <v>-1.45</v>
      </c>
      <c r="M1785" s="0" t="n">
        <f aca="false">IF(AND(J1785&lt;&gt;"",ABS(J1785-H1785)&lt;0.011),1,0)</f>
        <v>1</v>
      </c>
    </row>
    <row r="1786" customFormat="false" ht="15" hidden="false" customHeight="false" outlineLevel="0" collapsed="false">
      <c r="A1786" s="0" t="s">
        <v>476</v>
      </c>
      <c r="B1786" s="0" t="s">
        <v>487</v>
      </c>
      <c r="C1786" s="0" t="s">
        <v>74</v>
      </c>
      <c r="D1786" s="0" t="s">
        <v>120</v>
      </c>
      <c r="E1786" s="0" t="n">
        <v>18.1</v>
      </c>
      <c r="F1786" s="0" t="n">
        <v>1</v>
      </c>
      <c r="G1786" s="0" t="n">
        <v>1</v>
      </c>
      <c r="H1786" s="0" t="n">
        <f aca="false">ROUND(F1786,0)</f>
        <v>1</v>
      </c>
      <c r="I1786" s="0" t="n">
        <v>19</v>
      </c>
      <c r="J1786" s="0" t="n">
        <v>1</v>
      </c>
      <c r="K1786" s="0" t="n">
        <v>9.05</v>
      </c>
      <c r="L1786" s="0" t="n">
        <v>-9.05</v>
      </c>
      <c r="M1786" s="0" t="n">
        <f aca="false">IF(AND(J1786&lt;&gt;"",ABS(J1786-H1786)&lt;0.011),1,0)</f>
        <v>1</v>
      </c>
    </row>
    <row r="1787" customFormat="false" ht="15" hidden="false" customHeight="false" outlineLevel="0" collapsed="false">
      <c r="A1787" s="0" t="s">
        <v>476</v>
      </c>
      <c r="B1787" s="0" t="s">
        <v>487</v>
      </c>
      <c r="C1787" s="0" t="s">
        <v>74</v>
      </c>
      <c r="D1787" s="0" t="s">
        <v>488</v>
      </c>
      <c r="E1787" s="0" t="n">
        <v>1.8</v>
      </c>
      <c r="F1787" s="0" t="n">
        <v>1</v>
      </c>
      <c r="G1787" s="0" t="n">
        <v>1</v>
      </c>
      <c r="H1787" s="0" t="n">
        <f aca="false">ROUND(F1787,0)</f>
        <v>1</v>
      </c>
      <c r="I1787" s="0" t="n">
        <v>19</v>
      </c>
      <c r="J1787" s="0" t="n">
        <v>1</v>
      </c>
      <c r="K1787" s="0" t="n">
        <v>0.9</v>
      </c>
      <c r="L1787" s="0" t="n">
        <v>-0.9</v>
      </c>
      <c r="M1787" s="0" t="n">
        <f aca="false">IF(AND(J1787&lt;&gt;"",ABS(J1787-H1787)&lt;0.011),1,0)</f>
        <v>1</v>
      </c>
    </row>
    <row r="1788" customFormat="false" ht="15" hidden="false" customHeight="false" outlineLevel="0" collapsed="false">
      <c r="A1788" s="0" t="s">
        <v>476</v>
      </c>
      <c r="B1788" s="0" t="s">
        <v>487</v>
      </c>
      <c r="C1788" s="0" t="s">
        <v>74</v>
      </c>
      <c r="D1788" s="0" t="s">
        <v>42</v>
      </c>
      <c r="E1788" s="0" t="n">
        <v>8.7</v>
      </c>
      <c r="F1788" s="0" t="n">
        <v>1</v>
      </c>
      <c r="G1788" s="0" t="n">
        <v>1</v>
      </c>
      <c r="H1788" s="0" t="n">
        <f aca="false">ROUND(F1788,0)</f>
        <v>1</v>
      </c>
      <c r="I1788" s="0" t="n">
        <v>19</v>
      </c>
      <c r="J1788" s="0" t="n">
        <v>1</v>
      </c>
      <c r="K1788" s="0" t="n">
        <v>4.35</v>
      </c>
      <c r="L1788" s="0" t="n">
        <v>-4.35</v>
      </c>
      <c r="M1788" s="0" t="n">
        <f aca="false">IF(AND(J1788&lt;&gt;"",ABS(J1788-H1788)&lt;0.011),1,0)</f>
        <v>1</v>
      </c>
    </row>
    <row r="1789" customFormat="false" ht="15" hidden="false" customHeight="false" outlineLevel="0" collapsed="false">
      <c r="A1789" s="0" t="s">
        <v>476</v>
      </c>
      <c r="B1789" s="0" t="s">
        <v>487</v>
      </c>
      <c r="C1789" s="0" t="s">
        <v>74</v>
      </c>
      <c r="D1789" s="0" t="s">
        <v>149</v>
      </c>
      <c r="E1789" s="0" t="n">
        <v>16.9</v>
      </c>
      <c r="F1789" s="0" t="n">
        <v>1</v>
      </c>
      <c r="G1789" s="0" t="n">
        <v>1</v>
      </c>
      <c r="H1789" s="0" t="n">
        <f aca="false">ROUND(F1789,0)</f>
        <v>1</v>
      </c>
      <c r="I1789" s="0" t="n">
        <v>19</v>
      </c>
      <c r="J1789" s="0" t="n">
        <v>1</v>
      </c>
      <c r="K1789" s="0" t="n">
        <v>8.45</v>
      </c>
      <c r="L1789" s="0" t="n">
        <v>-8.45</v>
      </c>
      <c r="M1789" s="0" t="n">
        <f aca="false">IF(AND(J1789&lt;&gt;"",ABS(J1789-H1789)&lt;0.011),1,0)</f>
        <v>1</v>
      </c>
    </row>
    <row r="1790" customFormat="false" ht="15" hidden="false" customHeight="false" outlineLevel="0" collapsed="false">
      <c r="A1790" s="0" t="s">
        <v>476</v>
      </c>
      <c r="B1790" s="0" t="s">
        <v>487</v>
      </c>
      <c r="C1790" s="0" t="s">
        <v>113</v>
      </c>
      <c r="D1790" s="0" t="s">
        <v>343</v>
      </c>
      <c r="E1790" s="0" t="n">
        <v>10.7</v>
      </c>
      <c r="F1790" s="0" t="n">
        <v>1</v>
      </c>
      <c r="G1790" s="0" t="n">
        <v>1</v>
      </c>
      <c r="H1790" s="0" t="n">
        <f aca="false">ROUND(F1790,0)</f>
        <v>1</v>
      </c>
      <c r="I1790" s="0" t="n">
        <v>21</v>
      </c>
      <c r="J1790" s="0" t="n">
        <v>1</v>
      </c>
      <c r="K1790" s="0" t="n">
        <v>5.35</v>
      </c>
      <c r="L1790" s="0" t="n">
        <v>-5.35</v>
      </c>
      <c r="M1790" s="0" t="n">
        <f aca="false">IF(AND(J1790&lt;&gt;"",ABS(J1790-H1790)&lt;0.011),1,0)</f>
        <v>1</v>
      </c>
    </row>
    <row r="1791" customFormat="false" ht="15" hidden="false" customHeight="false" outlineLevel="0" collapsed="false">
      <c r="A1791" s="0" t="s">
        <v>476</v>
      </c>
      <c r="B1791" s="0" t="s">
        <v>487</v>
      </c>
      <c r="C1791" s="0" t="s">
        <v>113</v>
      </c>
      <c r="D1791" s="0" t="s">
        <v>87</v>
      </c>
      <c r="E1791" s="0" t="n">
        <v>19.9</v>
      </c>
      <c r="F1791" s="0" t="n">
        <v>1</v>
      </c>
      <c r="G1791" s="0" t="n">
        <v>1</v>
      </c>
      <c r="H1791" s="0" t="n">
        <f aca="false">ROUND(F1791,0)</f>
        <v>1</v>
      </c>
      <c r="I1791" s="0" t="n">
        <v>21</v>
      </c>
      <c r="J1791" s="0" t="n">
        <v>1</v>
      </c>
      <c r="K1791" s="0" t="n">
        <v>9.95</v>
      </c>
      <c r="L1791" s="0" t="n">
        <v>-9.95</v>
      </c>
      <c r="M1791" s="0" t="n">
        <f aca="false">IF(AND(J1791&lt;&gt;"",ABS(J1791-H1791)&lt;0.011),1,0)</f>
        <v>1</v>
      </c>
    </row>
    <row r="1792" customFormat="false" ht="15" hidden="false" customHeight="false" outlineLevel="0" collapsed="false">
      <c r="A1792" s="0" t="s">
        <v>476</v>
      </c>
      <c r="B1792" s="0" t="s">
        <v>487</v>
      </c>
      <c r="C1792" s="0" t="s">
        <v>113</v>
      </c>
      <c r="D1792" s="0" t="s">
        <v>262</v>
      </c>
      <c r="E1792" s="0" t="n">
        <v>16.5</v>
      </c>
      <c r="F1792" s="0" t="n">
        <v>1</v>
      </c>
      <c r="G1792" s="0" t="n">
        <v>1</v>
      </c>
      <c r="H1792" s="0" t="n">
        <f aca="false">ROUND(F1792,0)</f>
        <v>1</v>
      </c>
      <c r="I1792" s="0" t="n">
        <v>21</v>
      </c>
      <c r="J1792" s="0" t="n">
        <v>1</v>
      </c>
      <c r="K1792" s="0" t="n">
        <v>8.25</v>
      </c>
      <c r="L1792" s="0" t="n">
        <v>-8.25</v>
      </c>
      <c r="M1792" s="0" t="n">
        <f aca="false">IF(AND(J1792&lt;&gt;"",ABS(J1792-H1792)&lt;0.011),1,0)</f>
        <v>1</v>
      </c>
    </row>
    <row r="1793" customFormat="false" ht="15" hidden="false" customHeight="false" outlineLevel="0" collapsed="false">
      <c r="A1793" s="0" t="s">
        <v>476</v>
      </c>
      <c r="B1793" s="0" t="s">
        <v>487</v>
      </c>
      <c r="C1793" s="0" t="s">
        <v>113</v>
      </c>
      <c r="D1793" s="0" t="s">
        <v>68</v>
      </c>
      <c r="E1793" s="0" t="n">
        <v>6</v>
      </c>
      <c r="F1793" s="0" t="n">
        <v>1</v>
      </c>
      <c r="G1793" s="0" t="n">
        <v>1</v>
      </c>
      <c r="H1793" s="0" t="n">
        <f aca="false">ROUND(F1793,0)</f>
        <v>1</v>
      </c>
      <c r="I1793" s="0" t="n">
        <v>21</v>
      </c>
      <c r="J1793" s="0" t="n">
        <v>1</v>
      </c>
      <c r="K1793" s="0" t="n">
        <v>3</v>
      </c>
      <c r="L1793" s="0" t="n">
        <v>-3</v>
      </c>
      <c r="M1793" s="0" t="n">
        <f aca="false">IF(AND(J1793&lt;&gt;"",ABS(J1793-H1793)&lt;0.011),1,0)</f>
        <v>1</v>
      </c>
    </row>
    <row r="1794" customFormat="false" ht="15" hidden="false" customHeight="false" outlineLevel="0" collapsed="false">
      <c r="A1794" s="0" t="s">
        <v>476</v>
      </c>
      <c r="B1794" s="0" t="s">
        <v>487</v>
      </c>
      <c r="C1794" s="0" t="s">
        <v>113</v>
      </c>
      <c r="D1794" s="0" t="s">
        <v>69</v>
      </c>
      <c r="E1794" s="0" t="n">
        <v>6.5</v>
      </c>
      <c r="F1794" s="0" t="n">
        <v>1</v>
      </c>
      <c r="G1794" s="0" t="n">
        <v>1</v>
      </c>
      <c r="H1794" s="0" t="n">
        <f aca="false">ROUND(F1794,0)</f>
        <v>1</v>
      </c>
      <c r="I1794" s="0" t="n">
        <v>21</v>
      </c>
      <c r="J1794" s="0" t="n">
        <v>1</v>
      </c>
      <c r="K1794" s="0" t="n">
        <v>3.25</v>
      </c>
      <c r="L1794" s="0" t="n">
        <v>-3.25</v>
      </c>
      <c r="M1794" s="0" t="n">
        <f aca="false">IF(AND(J1794&lt;&gt;"",ABS(J1794-H1794)&lt;0.011),1,0)</f>
        <v>1</v>
      </c>
    </row>
    <row r="1795" customFormat="false" ht="15" hidden="false" customHeight="false" outlineLevel="0" collapsed="false">
      <c r="A1795" s="0" t="s">
        <v>476</v>
      </c>
      <c r="B1795" s="0" t="s">
        <v>487</v>
      </c>
      <c r="C1795" s="0" t="s">
        <v>113</v>
      </c>
      <c r="D1795" s="0" t="s">
        <v>235</v>
      </c>
      <c r="E1795" s="0" t="n">
        <v>4</v>
      </c>
      <c r="F1795" s="0" t="n">
        <v>1</v>
      </c>
      <c r="G1795" s="0" t="n">
        <v>1</v>
      </c>
      <c r="H1795" s="0" t="n">
        <f aca="false">ROUND(F1795,0)</f>
        <v>1</v>
      </c>
      <c r="I1795" s="0" t="n">
        <v>21</v>
      </c>
      <c r="J1795" s="0" t="n">
        <v>1</v>
      </c>
      <c r="K1795" s="0" t="n">
        <v>2</v>
      </c>
      <c r="L1795" s="0" t="n">
        <v>-2</v>
      </c>
      <c r="M1795" s="0" t="n">
        <f aca="false">IF(AND(J1795&lt;&gt;"",ABS(J1795-H1795)&lt;0.011),1,0)</f>
        <v>1</v>
      </c>
    </row>
    <row r="1796" customFormat="false" ht="15" hidden="false" customHeight="false" outlineLevel="0" collapsed="false">
      <c r="A1796" s="0" t="s">
        <v>476</v>
      </c>
      <c r="B1796" s="0" t="s">
        <v>487</v>
      </c>
      <c r="C1796" s="0" t="s">
        <v>113</v>
      </c>
      <c r="D1796" s="0" t="s">
        <v>43</v>
      </c>
      <c r="E1796" s="0" t="n">
        <v>7.8</v>
      </c>
      <c r="F1796" s="0" t="n">
        <v>1</v>
      </c>
      <c r="G1796" s="0" t="n">
        <v>1</v>
      </c>
      <c r="H1796" s="0" t="n">
        <f aca="false">ROUND(F1796,0)</f>
        <v>1</v>
      </c>
      <c r="I1796" s="0" t="n">
        <v>21</v>
      </c>
      <c r="J1796" s="0" t="n">
        <v>1</v>
      </c>
      <c r="K1796" s="0" t="n">
        <v>3.9</v>
      </c>
      <c r="L1796" s="0" t="n">
        <v>-3.9</v>
      </c>
      <c r="M1796" s="0" t="n">
        <f aca="false">IF(AND(J1796&lt;&gt;"",ABS(J1796-H1796)&lt;0.011),1,0)</f>
        <v>1</v>
      </c>
    </row>
    <row r="1797" customFormat="false" ht="15" hidden="false" customHeight="false" outlineLevel="0" collapsed="false">
      <c r="A1797" s="0" t="s">
        <v>476</v>
      </c>
      <c r="B1797" s="0" t="s">
        <v>487</v>
      </c>
      <c r="C1797" s="0" t="s">
        <v>139</v>
      </c>
      <c r="D1797" s="0" t="s">
        <v>96</v>
      </c>
      <c r="E1797" s="0" t="n">
        <v>32</v>
      </c>
      <c r="F1797" s="0" t="n">
        <v>1</v>
      </c>
      <c r="G1797" s="0" t="n">
        <v>1</v>
      </c>
      <c r="H1797" s="0" t="n">
        <f aca="false">ROUND(F1797,0)</f>
        <v>1</v>
      </c>
      <c r="I1797" s="0" t="n">
        <v>23</v>
      </c>
      <c r="J1797" s="0" t="n">
        <v>1</v>
      </c>
      <c r="K1797" s="0" t="n">
        <v>16</v>
      </c>
      <c r="L1797" s="0" t="n">
        <v>-16</v>
      </c>
      <c r="M1797" s="0" t="n">
        <f aca="false">IF(AND(J1797&lt;&gt;"",ABS(J1797-H1797)&lt;0.011),1,0)</f>
        <v>1</v>
      </c>
    </row>
    <row r="1798" customFormat="false" ht="15" hidden="false" customHeight="false" outlineLevel="0" collapsed="false">
      <c r="A1798" s="0" t="s">
        <v>476</v>
      </c>
      <c r="B1798" s="0" t="s">
        <v>487</v>
      </c>
      <c r="C1798" s="0" t="s">
        <v>139</v>
      </c>
      <c r="D1798" s="0" t="s">
        <v>489</v>
      </c>
      <c r="E1798" s="0" t="n">
        <v>48</v>
      </c>
      <c r="F1798" s="0" t="n">
        <v>1</v>
      </c>
      <c r="G1798" s="0" t="n">
        <v>1</v>
      </c>
      <c r="H1798" s="0" t="n">
        <f aca="false">ROUND(F1798,0)</f>
        <v>1</v>
      </c>
      <c r="I1798" s="0" t="n">
        <v>23</v>
      </c>
      <c r="J1798" s="0" t="n">
        <v>1</v>
      </c>
      <c r="K1798" s="0" t="n">
        <v>24</v>
      </c>
      <c r="L1798" s="0" t="n">
        <v>-24</v>
      </c>
      <c r="M1798" s="0" t="n">
        <f aca="false">IF(AND(J1798&lt;&gt;"",ABS(J1798-H1798)&lt;0.011),1,0)</f>
        <v>1</v>
      </c>
    </row>
    <row r="1799" customFormat="false" ht="15" hidden="false" customHeight="false" outlineLevel="0" collapsed="false">
      <c r="A1799" s="0" t="s">
        <v>476</v>
      </c>
      <c r="B1799" s="0" t="s">
        <v>487</v>
      </c>
      <c r="C1799" s="0" t="s">
        <v>139</v>
      </c>
      <c r="D1799" s="0" t="s">
        <v>50</v>
      </c>
      <c r="E1799" s="0" t="n">
        <v>18.6</v>
      </c>
      <c r="F1799" s="0" t="n">
        <v>1</v>
      </c>
      <c r="G1799" s="0" t="n">
        <v>1</v>
      </c>
      <c r="H1799" s="0" t="n">
        <f aca="false">ROUND(F1799,0)</f>
        <v>1</v>
      </c>
      <c r="I1799" s="0" t="n">
        <v>23</v>
      </c>
      <c r="J1799" s="0" t="n">
        <v>1</v>
      </c>
      <c r="K1799" s="0" t="n">
        <v>9.3</v>
      </c>
      <c r="L1799" s="0" t="n">
        <v>-9.3</v>
      </c>
      <c r="M1799" s="0" t="n">
        <f aca="false">IF(AND(J1799&lt;&gt;"",ABS(J1799-H1799)&lt;0.011),1,0)</f>
        <v>1</v>
      </c>
    </row>
    <row r="1800" customFormat="false" ht="15" hidden="false" customHeight="false" outlineLevel="0" collapsed="false">
      <c r="A1800" s="0" t="s">
        <v>476</v>
      </c>
      <c r="B1800" s="0" t="s">
        <v>490</v>
      </c>
      <c r="C1800" s="0" t="s">
        <v>110</v>
      </c>
      <c r="D1800" s="0" t="s">
        <v>122</v>
      </c>
      <c r="E1800" s="0" t="n">
        <v>4.9</v>
      </c>
      <c r="F1800" s="0" t="n">
        <v>1</v>
      </c>
      <c r="G1800" s="0" t="n">
        <v>1</v>
      </c>
      <c r="H1800" s="0" t="n">
        <f aca="false">ROUND(F1800,0)</f>
        <v>1</v>
      </c>
      <c r="I1800" s="0" t="n">
        <v>13</v>
      </c>
      <c r="J1800" s="0" t="n">
        <v>1</v>
      </c>
      <c r="K1800" s="0" t="n">
        <v>2.45</v>
      </c>
      <c r="L1800" s="0" t="n">
        <v>-2.45</v>
      </c>
      <c r="M1800" s="0" t="n">
        <f aca="false">IF(AND(J1800&lt;&gt;"",ABS(J1800-H1800)&lt;0.011),1,0)</f>
        <v>1</v>
      </c>
    </row>
    <row r="1801" customFormat="false" ht="15" hidden="false" customHeight="false" outlineLevel="0" collapsed="false">
      <c r="A1801" s="0" t="s">
        <v>476</v>
      </c>
      <c r="B1801" s="0" t="s">
        <v>490</v>
      </c>
      <c r="C1801" s="0" t="s">
        <v>110</v>
      </c>
      <c r="D1801" s="0" t="s">
        <v>21</v>
      </c>
      <c r="E1801" s="0" t="n">
        <v>4.9</v>
      </c>
      <c r="F1801" s="0" t="n">
        <v>3</v>
      </c>
      <c r="G1801" s="0" t="n">
        <v>1</v>
      </c>
      <c r="H1801" s="0" t="n">
        <f aca="false">ROUND(F1801,0)</f>
        <v>3</v>
      </c>
      <c r="I1801" s="0" t="n">
        <v>13</v>
      </c>
      <c r="J1801" s="0" t="n">
        <v>3</v>
      </c>
      <c r="K1801" s="0" t="n">
        <v>7.35</v>
      </c>
      <c r="L1801" s="0" t="n">
        <v>-7.35</v>
      </c>
      <c r="M1801" s="0" t="n">
        <f aca="false">IF(AND(J1801&lt;&gt;"",ABS(J1801-H1801)&lt;0.011),1,0)</f>
        <v>1</v>
      </c>
    </row>
    <row r="1802" customFormat="false" ht="15" hidden="false" customHeight="false" outlineLevel="0" collapsed="false">
      <c r="A1802" s="0" t="s">
        <v>476</v>
      </c>
      <c r="B1802" s="0" t="s">
        <v>490</v>
      </c>
      <c r="C1802" s="0" t="s">
        <v>113</v>
      </c>
      <c r="D1802" s="0" t="s">
        <v>78</v>
      </c>
      <c r="E1802" s="0" t="n">
        <v>18.6</v>
      </c>
      <c r="F1802" s="0" t="n">
        <v>1</v>
      </c>
      <c r="G1802" s="0" t="n">
        <v>1</v>
      </c>
      <c r="H1802" s="0" t="n">
        <f aca="false">ROUND(F1802,0)</f>
        <v>1</v>
      </c>
      <c r="I1802" s="0" t="n">
        <v>21</v>
      </c>
      <c r="J1802" s="0" t="n">
        <v>1</v>
      </c>
      <c r="K1802" s="0" t="n">
        <v>9.3</v>
      </c>
      <c r="L1802" s="0" t="n">
        <v>-9.3</v>
      </c>
      <c r="M1802" s="0" t="n">
        <f aca="false">IF(AND(J1802&lt;&gt;"",ABS(J1802-H1802)&lt;0.011),1,0)</f>
        <v>1</v>
      </c>
    </row>
    <row r="1803" customFormat="false" ht="15" hidden="false" customHeight="false" outlineLevel="0" collapsed="false">
      <c r="A1803" s="0" t="s">
        <v>476</v>
      </c>
      <c r="B1803" s="0" t="s">
        <v>490</v>
      </c>
      <c r="C1803" s="0" t="s">
        <v>113</v>
      </c>
      <c r="D1803" s="0" t="s">
        <v>128</v>
      </c>
      <c r="E1803" s="0" t="n">
        <v>1.8</v>
      </c>
      <c r="F1803" s="0" t="n">
        <v>1</v>
      </c>
      <c r="G1803" s="0" t="n">
        <v>1</v>
      </c>
      <c r="H1803" s="0" t="n">
        <f aca="false">ROUND(F1803,0)</f>
        <v>1</v>
      </c>
      <c r="I1803" s="0" t="n">
        <v>21</v>
      </c>
      <c r="J1803" s="0" t="n">
        <v>1</v>
      </c>
      <c r="K1803" s="0" t="n">
        <v>0.9</v>
      </c>
      <c r="L1803" s="0" t="n">
        <v>-0.9</v>
      </c>
      <c r="M1803" s="0" t="n">
        <f aca="false">IF(AND(J1803&lt;&gt;"",ABS(J1803-H1803)&lt;0.011),1,0)</f>
        <v>1</v>
      </c>
    </row>
    <row r="1804" customFormat="false" ht="15" hidden="false" customHeight="false" outlineLevel="0" collapsed="false">
      <c r="A1804" s="0" t="s">
        <v>476</v>
      </c>
      <c r="B1804" s="0" t="s">
        <v>490</v>
      </c>
      <c r="C1804" s="0" t="s">
        <v>113</v>
      </c>
      <c r="D1804" s="0" t="s">
        <v>60</v>
      </c>
      <c r="E1804" s="0" t="n">
        <v>19</v>
      </c>
      <c r="F1804" s="0" t="n">
        <v>1</v>
      </c>
      <c r="G1804" s="0" t="n">
        <v>1</v>
      </c>
      <c r="H1804" s="0" t="n">
        <f aca="false">ROUND(F1804,0)</f>
        <v>1</v>
      </c>
      <c r="I1804" s="0" t="n">
        <v>21</v>
      </c>
      <c r="J1804" s="0" t="n">
        <v>1</v>
      </c>
      <c r="K1804" s="0" t="n">
        <v>9.5</v>
      </c>
      <c r="L1804" s="0" t="n">
        <v>-9.5</v>
      </c>
      <c r="M1804" s="0" t="n">
        <f aca="false">IF(AND(J1804&lt;&gt;"",ABS(J1804-H1804)&lt;0.011),1,0)</f>
        <v>1</v>
      </c>
    </row>
    <row r="1805" customFormat="false" ht="15" hidden="false" customHeight="false" outlineLevel="0" collapsed="false">
      <c r="A1805" s="0" t="s">
        <v>476</v>
      </c>
      <c r="B1805" s="0" t="s">
        <v>490</v>
      </c>
      <c r="C1805" s="0" t="s">
        <v>113</v>
      </c>
      <c r="D1805" s="0" t="s">
        <v>155</v>
      </c>
      <c r="E1805" s="0" t="n">
        <v>2.9</v>
      </c>
      <c r="F1805" s="0" t="n">
        <v>1</v>
      </c>
      <c r="G1805" s="0" t="n">
        <v>1</v>
      </c>
      <c r="H1805" s="0" t="n">
        <f aca="false">ROUND(F1805,0)</f>
        <v>1</v>
      </c>
      <c r="I1805" s="0" t="n">
        <v>21</v>
      </c>
      <c r="J1805" s="0" t="n">
        <v>1</v>
      </c>
      <c r="K1805" s="0" t="n">
        <v>1.45</v>
      </c>
      <c r="L1805" s="0" t="n">
        <v>-1.45</v>
      </c>
      <c r="M1805" s="0" t="n">
        <f aca="false">IF(AND(J1805&lt;&gt;"",ABS(J1805-H1805)&lt;0.011),1,0)</f>
        <v>1</v>
      </c>
    </row>
    <row r="1806" customFormat="false" ht="15" hidden="false" customHeight="false" outlineLevel="0" collapsed="false">
      <c r="A1806" s="0" t="s">
        <v>476</v>
      </c>
      <c r="B1806" s="0" t="s">
        <v>490</v>
      </c>
      <c r="C1806" s="0" t="s">
        <v>113</v>
      </c>
      <c r="D1806" s="0" t="s">
        <v>32</v>
      </c>
      <c r="E1806" s="0" t="n">
        <v>2.2</v>
      </c>
      <c r="F1806" s="0" t="n">
        <v>1</v>
      </c>
      <c r="G1806" s="0" t="n">
        <v>1</v>
      </c>
      <c r="H1806" s="0" t="n">
        <f aca="false">ROUND(F1806,0)</f>
        <v>1</v>
      </c>
      <c r="I1806" s="0" t="n">
        <v>21</v>
      </c>
      <c r="J1806" s="0" t="n">
        <v>1</v>
      </c>
      <c r="K1806" s="0" t="n">
        <v>1.1</v>
      </c>
      <c r="L1806" s="0" t="n">
        <v>-1.1</v>
      </c>
      <c r="M1806" s="0" t="n">
        <f aca="false">IF(AND(J1806&lt;&gt;"",ABS(J1806-H1806)&lt;0.011),1,0)</f>
        <v>1</v>
      </c>
    </row>
    <row r="1807" customFormat="false" ht="15" hidden="false" customHeight="false" outlineLevel="0" collapsed="false">
      <c r="A1807" s="0" t="s">
        <v>476</v>
      </c>
      <c r="B1807" s="0" t="s">
        <v>490</v>
      </c>
      <c r="C1807" s="0" t="s">
        <v>113</v>
      </c>
      <c r="D1807" s="0" t="s">
        <v>42</v>
      </c>
      <c r="E1807" s="0" t="n">
        <v>8.7</v>
      </c>
      <c r="F1807" s="0" t="n">
        <v>1</v>
      </c>
      <c r="G1807" s="0" t="n">
        <v>1</v>
      </c>
      <c r="H1807" s="0" t="n">
        <f aca="false">ROUND(F1807,0)</f>
        <v>1</v>
      </c>
      <c r="I1807" s="0" t="n">
        <v>21</v>
      </c>
      <c r="J1807" s="0" t="n">
        <v>1</v>
      </c>
      <c r="K1807" s="0" t="n">
        <v>4.35</v>
      </c>
      <c r="L1807" s="0" t="n">
        <v>-4.35</v>
      </c>
      <c r="M1807" s="0" t="n">
        <f aca="false">IF(AND(J1807&lt;&gt;"",ABS(J1807-H1807)&lt;0.011),1,0)</f>
        <v>1</v>
      </c>
    </row>
    <row r="1808" customFormat="false" ht="15" hidden="false" customHeight="false" outlineLevel="0" collapsed="false">
      <c r="A1808" s="0" t="s">
        <v>476</v>
      </c>
      <c r="B1808" s="0" t="s">
        <v>490</v>
      </c>
      <c r="C1808" s="0" t="s">
        <v>491</v>
      </c>
      <c r="D1808" s="0" t="s">
        <v>25</v>
      </c>
      <c r="E1808" s="0" t="n">
        <v>16.9</v>
      </c>
      <c r="F1808" s="0" t="n">
        <v>1</v>
      </c>
      <c r="G1808" s="0" t="n">
        <v>1</v>
      </c>
      <c r="H1808" s="0" t="n">
        <f aca="false">ROUND(F1808,0)</f>
        <v>1</v>
      </c>
      <c r="I1808" s="0" t="n">
        <v>8</v>
      </c>
      <c r="J1808" s="0" t="n">
        <v>1</v>
      </c>
      <c r="K1808" s="0" t="n">
        <v>8.45</v>
      </c>
      <c r="L1808" s="0" t="n">
        <v>-8.45</v>
      </c>
      <c r="M1808" s="0" t="n">
        <f aca="false">IF(AND(J1808&lt;&gt;"",ABS(J1808-H1808)&lt;0.011),1,0)</f>
        <v>1</v>
      </c>
    </row>
    <row r="1809" customFormat="false" ht="15" hidden="false" customHeight="false" outlineLevel="0" collapsed="false">
      <c r="A1809" s="0" t="s">
        <v>476</v>
      </c>
      <c r="B1809" s="0" t="s">
        <v>490</v>
      </c>
      <c r="C1809" s="0" t="s">
        <v>491</v>
      </c>
      <c r="D1809" s="0" t="s">
        <v>128</v>
      </c>
      <c r="E1809" s="0" t="n">
        <v>1.8</v>
      </c>
      <c r="F1809" s="0" t="n">
        <v>1</v>
      </c>
      <c r="G1809" s="0" t="n">
        <v>1</v>
      </c>
      <c r="H1809" s="0" t="n">
        <f aca="false">ROUND(F1809,0)</f>
        <v>1</v>
      </c>
      <c r="I1809" s="0" t="n">
        <v>8</v>
      </c>
      <c r="J1809" s="0" t="n">
        <v>1</v>
      </c>
      <c r="K1809" s="0" t="n">
        <v>0.9</v>
      </c>
      <c r="L1809" s="0" t="n">
        <v>-0.9</v>
      </c>
      <c r="M1809" s="0" t="n">
        <f aca="false">IF(AND(J1809&lt;&gt;"",ABS(J1809-H1809)&lt;0.011),1,0)</f>
        <v>1</v>
      </c>
    </row>
    <row r="1810" customFormat="false" ht="15" hidden="false" customHeight="false" outlineLevel="0" collapsed="false">
      <c r="A1810" s="0" t="s">
        <v>476</v>
      </c>
      <c r="B1810" s="0" t="s">
        <v>490</v>
      </c>
      <c r="C1810" s="0" t="s">
        <v>491</v>
      </c>
      <c r="D1810" s="0" t="s">
        <v>155</v>
      </c>
      <c r="E1810" s="0" t="n">
        <v>2.9</v>
      </c>
      <c r="F1810" s="0" t="n">
        <v>1</v>
      </c>
      <c r="G1810" s="0" t="n">
        <v>1</v>
      </c>
      <c r="H1810" s="0" t="n">
        <f aca="false">ROUND(F1810,0)</f>
        <v>1</v>
      </c>
      <c r="I1810" s="0" t="n">
        <v>8</v>
      </c>
      <c r="J1810" s="0" t="n">
        <v>1</v>
      </c>
      <c r="K1810" s="0" t="n">
        <v>1.45</v>
      </c>
      <c r="L1810" s="0" t="n">
        <v>-1.45</v>
      </c>
      <c r="M1810" s="0" t="n">
        <f aca="false">IF(AND(J1810&lt;&gt;"",ABS(J1810-H1810)&lt;0.011),1,0)</f>
        <v>1</v>
      </c>
    </row>
    <row r="1811" customFormat="false" ht="15" hidden="false" customHeight="false" outlineLevel="0" collapsed="false">
      <c r="A1811" s="0" t="s">
        <v>476</v>
      </c>
      <c r="B1811" s="0" t="s">
        <v>490</v>
      </c>
      <c r="C1811" s="0" t="s">
        <v>491</v>
      </c>
      <c r="D1811" s="0" t="s">
        <v>57</v>
      </c>
      <c r="E1811" s="0" t="n">
        <v>8.7</v>
      </c>
      <c r="F1811" s="0" t="n">
        <v>1</v>
      </c>
      <c r="G1811" s="0" t="n">
        <v>1</v>
      </c>
      <c r="H1811" s="0" t="n">
        <f aca="false">ROUND(F1811,0)</f>
        <v>1</v>
      </c>
      <c r="I1811" s="0" t="n">
        <v>8</v>
      </c>
      <c r="J1811" s="0" t="n">
        <v>1</v>
      </c>
      <c r="K1811" s="0" t="n">
        <v>4.35</v>
      </c>
      <c r="L1811" s="0" t="n">
        <v>-4.35</v>
      </c>
      <c r="M1811" s="0" t="n">
        <f aca="false">IF(AND(J1811&lt;&gt;"",ABS(J1811-H1811)&lt;0.011),1,0)</f>
        <v>1</v>
      </c>
    </row>
    <row r="1812" customFormat="false" ht="15" hidden="false" customHeight="false" outlineLevel="0" collapsed="false">
      <c r="A1812" s="0" t="s">
        <v>476</v>
      </c>
      <c r="B1812" s="0" t="s">
        <v>490</v>
      </c>
      <c r="C1812" s="0" t="s">
        <v>491</v>
      </c>
      <c r="D1812" s="0" t="s">
        <v>50</v>
      </c>
      <c r="E1812" s="0" t="n">
        <v>18.6</v>
      </c>
      <c r="F1812" s="0" t="n">
        <v>1</v>
      </c>
      <c r="G1812" s="0" t="n">
        <v>1</v>
      </c>
      <c r="H1812" s="0" t="n">
        <f aca="false">ROUND(F1812,0)</f>
        <v>1</v>
      </c>
      <c r="I1812" s="0" t="n">
        <v>8</v>
      </c>
      <c r="J1812" s="0" t="n">
        <v>1</v>
      </c>
      <c r="K1812" s="0" t="n">
        <v>9.3</v>
      </c>
      <c r="L1812" s="0" t="n">
        <v>-9.3</v>
      </c>
      <c r="M1812" s="0" t="n">
        <f aca="false">IF(AND(J1812&lt;&gt;"",ABS(J1812-H1812)&lt;0.011),1,0)</f>
        <v>1</v>
      </c>
    </row>
    <row r="1813" customFormat="false" ht="15" hidden="false" customHeight="false" outlineLevel="0" collapsed="false">
      <c r="A1813" s="0" t="s">
        <v>476</v>
      </c>
      <c r="B1813" s="0" t="s">
        <v>492</v>
      </c>
      <c r="C1813" s="0" t="s">
        <v>101</v>
      </c>
      <c r="D1813" s="0" t="s">
        <v>299</v>
      </c>
      <c r="E1813" s="0" t="n">
        <v>24</v>
      </c>
      <c r="F1813" s="0" t="n">
        <v>1</v>
      </c>
      <c r="G1813" s="0" t="n">
        <v>1</v>
      </c>
      <c r="H1813" s="0" t="n">
        <f aca="false">ROUND(F1813,0)</f>
        <v>1</v>
      </c>
      <c r="I1813" s="0" t="n">
        <v>11</v>
      </c>
      <c r="J1813" s="0" t="n">
        <v>1</v>
      </c>
      <c r="K1813" s="0" t="n">
        <v>12</v>
      </c>
      <c r="L1813" s="0" t="n">
        <v>-12</v>
      </c>
      <c r="M1813" s="0" t="n">
        <f aca="false">IF(AND(J1813&lt;&gt;"",ABS(J1813-H1813)&lt;0.011),1,0)</f>
        <v>1</v>
      </c>
    </row>
    <row r="1814" customFormat="false" ht="15" hidden="false" customHeight="false" outlineLevel="0" collapsed="false">
      <c r="A1814" s="0" t="s">
        <v>476</v>
      </c>
      <c r="B1814" s="0" t="s">
        <v>493</v>
      </c>
      <c r="C1814" s="0" t="s">
        <v>110</v>
      </c>
      <c r="D1814" s="0" t="s">
        <v>423</v>
      </c>
      <c r="E1814" s="0" t="n">
        <v>1.2</v>
      </c>
      <c r="F1814" s="0" t="n">
        <v>1</v>
      </c>
      <c r="G1814" s="0" t="n">
        <v>1</v>
      </c>
      <c r="H1814" s="0" t="n">
        <f aca="false">ROUND(F1814,0)</f>
        <v>1</v>
      </c>
      <c r="I1814" s="0" t="n">
        <v>13</v>
      </c>
      <c r="J1814" s="0" t="n">
        <v>1</v>
      </c>
      <c r="K1814" s="0" t="n">
        <v>0.6</v>
      </c>
      <c r="L1814" s="0" t="n">
        <v>-0.6</v>
      </c>
      <c r="M1814" s="0" t="n">
        <f aca="false">IF(AND(J1814&lt;&gt;"",ABS(J1814-H1814)&lt;0.011),1,0)</f>
        <v>1</v>
      </c>
    </row>
    <row r="1815" customFormat="false" ht="15" hidden="false" customHeight="false" outlineLevel="0" collapsed="false">
      <c r="A1815" s="0" t="s">
        <v>476</v>
      </c>
      <c r="B1815" s="0" t="s">
        <v>493</v>
      </c>
      <c r="C1815" s="0" t="s">
        <v>110</v>
      </c>
      <c r="D1815" s="0" t="s">
        <v>84</v>
      </c>
      <c r="E1815" s="0" t="n">
        <v>19</v>
      </c>
      <c r="F1815" s="0" t="n">
        <v>1</v>
      </c>
      <c r="G1815" s="0" t="n">
        <v>1</v>
      </c>
      <c r="H1815" s="0" t="n">
        <f aca="false">ROUND(F1815,0)</f>
        <v>1</v>
      </c>
      <c r="I1815" s="0" t="n">
        <v>13</v>
      </c>
      <c r="J1815" s="0" t="n">
        <v>1</v>
      </c>
      <c r="K1815" s="0" t="n">
        <v>9.5</v>
      </c>
      <c r="L1815" s="0" t="n">
        <v>-9.5</v>
      </c>
      <c r="M1815" s="0" t="n">
        <f aca="false">IF(AND(J1815&lt;&gt;"",ABS(J1815-H1815)&lt;0.011),1,0)</f>
        <v>1</v>
      </c>
    </row>
    <row r="1816" customFormat="false" ht="15" hidden="false" customHeight="false" outlineLevel="0" collapsed="false">
      <c r="A1816" s="0" t="s">
        <v>476</v>
      </c>
      <c r="B1816" s="0" t="s">
        <v>493</v>
      </c>
      <c r="C1816" s="0" t="s">
        <v>110</v>
      </c>
      <c r="D1816" s="0" t="s">
        <v>294</v>
      </c>
      <c r="E1816" s="0" t="n">
        <v>3.9</v>
      </c>
      <c r="F1816" s="0" t="n">
        <v>1</v>
      </c>
      <c r="G1816" s="0" t="n">
        <v>1</v>
      </c>
      <c r="H1816" s="0" t="n">
        <f aca="false">ROUND(F1816,0)</f>
        <v>1</v>
      </c>
      <c r="I1816" s="0" t="n">
        <v>13</v>
      </c>
      <c r="J1816" s="0" t="n">
        <v>1</v>
      </c>
      <c r="K1816" s="0" t="n">
        <v>1.95</v>
      </c>
      <c r="L1816" s="0" t="n">
        <v>-1.95</v>
      </c>
      <c r="M1816" s="0" t="n">
        <f aca="false">IF(AND(J1816&lt;&gt;"",ABS(J1816-H1816)&lt;0.011),1,0)</f>
        <v>1</v>
      </c>
    </row>
    <row r="1817" customFormat="false" ht="15" hidden="false" customHeight="false" outlineLevel="0" collapsed="false">
      <c r="A1817" s="0" t="s">
        <v>476</v>
      </c>
      <c r="B1817" s="0" t="s">
        <v>493</v>
      </c>
      <c r="C1817" s="0" t="s">
        <v>110</v>
      </c>
      <c r="D1817" s="0" t="s">
        <v>247</v>
      </c>
      <c r="E1817" s="0" t="n">
        <v>3.2</v>
      </c>
      <c r="F1817" s="0" t="n">
        <v>1</v>
      </c>
      <c r="G1817" s="0" t="n">
        <v>1</v>
      </c>
      <c r="H1817" s="0" t="n">
        <f aca="false">ROUND(F1817,0)</f>
        <v>1</v>
      </c>
      <c r="I1817" s="0" t="n">
        <v>13</v>
      </c>
      <c r="J1817" s="0" t="n">
        <v>1</v>
      </c>
      <c r="K1817" s="0" t="n">
        <v>1.6</v>
      </c>
      <c r="L1817" s="0" t="n">
        <v>-1.6</v>
      </c>
      <c r="M1817" s="0" t="n">
        <f aca="false">IF(AND(J1817&lt;&gt;"",ABS(J1817-H1817)&lt;0.011),1,0)</f>
        <v>1</v>
      </c>
    </row>
    <row r="1818" customFormat="false" ht="15" hidden="false" customHeight="false" outlineLevel="0" collapsed="false">
      <c r="A1818" s="0" t="s">
        <v>476</v>
      </c>
      <c r="B1818" s="0" t="s">
        <v>493</v>
      </c>
      <c r="C1818" s="0" t="s">
        <v>110</v>
      </c>
      <c r="D1818" s="0" t="s">
        <v>80</v>
      </c>
      <c r="E1818" s="0" t="n">
        <v>3.9</v>
      </c>
      <c r="F1818" s="0" t="n">
        <v>1</v>
      </c>
      <c r="G1818" s="0" t="n">
        <v>1</v>
      </c>
      <c r="H1818" s="0" t="n">
        <f aca="false">ROUND(F1818,0)</f>
        <v>1</v>
      </c>
      <c r="I1818" s="0" t="n">
        <v>13</v>
      </c>
      <c r="J1818" s="0" t="n">
        <v>1</v>
      </c>
      <c r="K1818" s="0" t="n">
        <v>1.95</v>
      </c>
      <c r="L1818" s="0" t="n">
        <v>-1.95</v>
      </c>
      <c r="M1818" s="0" t="n">
        <f aca="false">IF(AND(J1818&lt;&gt;"",ABS(J1818-H1818)&lt;0.011),1,0)</f>
        <v>1</v>
      </c>
    </row>
    <row r="1819" customFormat="false" ht="15" hidden="false" customHeight="false" outlineLevel="0" collapsed="false">
      <c r="A1819" s="0" t="s">
        <v>476</v>
      </c>
      <c r="B1819" s="0" t="s">
        <v>493</v>
      </c>
      <c r="C1819" s="0" t="s">
        <v>110</v>
      </c>
      <c r="D1819" s="0" t="s">
        <v>75</v>
      </c>
      <c r="E1819" s="0" t="n">
        <v>5.6</v>
      </c>
      <c r="F1819" s="0" t="n">
        <v>1</v>
      </c>
      <c r="G1819" s="0" t="n">
        <v>1</v>
      </c>
      <c r="H1819" s="0" t="n">
        <f aca="false">ROUND(F1819,0)</f>
        <v>1</v>
      </c>
      <c r="I1819" s="0" t="n">
        <v>13</v>
      </c>
      <c r="J1819" s="0" t="n">
        <v>1</v>
      </c>
      <c r="K1819" s="0" t="n">
        <v>2.8</v>
      </c>
      <c r="L1819" s="0" t="n">
        <v>-2.8</v>
      </c>
      <c r="M1819" s="0" t="n">
        <f aca="false">IF(AND(J1819&lt;&gt;"",ABS(J1819-H1819)&lt;0.011),1,0)</f>
        <v>1</v>
      </c>
    </row>
    <row r="1820" customFormat="false" ht="15" hidden="false" customHeight="false" outlineLevel="0" collapsed="false">
      <c r="A1820" s="0" t="s">
        <v>476</v>
      </c>
      <c r="B1820" s="0" t="s">
        <v>493</v>
      </c>
      <c r="C1820" s="0" t="s">
        <v>110</v>
      </c>
      <c r="D1820" s="0" t="s">
        <v>461</v>
      </c>
      <c r="E1820" s="0" t="n">
        <v>8.9</v>
      </c>
      <c r="F1820" s="0" t="n">
        <v>1</v>
      </c>
      <c r="G1820" s="0" t="n">
        <v>1</v>
      </c>
      <c r="H1820" s="0" t="n">
        <f aca="false">ROUND(F1820,0)</f>
        <v>1</v>
      </c>
      <c r="I1820" s="0" t="n">
        <v>13</v>
      </c>
      <c r="J1820" s="0" t="n">
        <v>1</v>
      </c>
      <c r="K1820" s="0" t="n">
        <v>4.45</v>
      </c>
      <c r="L1820" s="0" t="n">
        <v>-4.45</v>
      </c>
      <c r="M1820" s="0" t="n">
        <f aca="false">IF(AND(J1820&lt;&gt;"",ABS(J1820-H1820)&lt;0.011),1,0)</f>
        <v>1</v>
      </c>
    </row>
    <row r="1821" customFormat="false" ht="15" hidden="false" customHeight="false" outlineLevel="0" collapsed="false">
      <c r="A1821" s="0" t="s">
        <v>476</v>
      </c>
      <c r="B1821" s="0" t="s">
        <v>493</v>
      </c>
      <c r="C1821" s="0" t="s">
        <v>110</v>
      </c>
      <c r="D1821" s="0" t="s">
        <v>350</v>
      </c>
      <c r="E1821" s="0" t="n">
        <v>1.4</v>
      </c>
      <c r="F1821" s="0" t="n">
        <v>1</v>
      </c>
      <c r="G1821" s="0" t="n">
        <v>1</v>
      </c>
      <c r="H1821" s="0" t="n">
        <f aca="false">ROUND(F1821,0)</f>
        <v>1</v>
      </c>
      <c r="I1821" s="0" t="n">
        <v>13</v>
      </c>
      <c r="J1821" s="0" t="n">
        <v>1</v>
      </c>
      <c r="K1821" s="0" t="n">
        <v>0.7</v>
      </c>
      <c r="L1821" s="0" t="n">
        <v>-0.7</v>
      </c>
      <c r="M1821" s="0" t="n">
        <f aca="false">IF(AND(J1821&lt;&gt;"",ABS(J1821-H1821)&lt;0.011),1,0)</f>
        <v>1</v>
      </c>
    </row>
    <row r="1822" customFormat="false" ht="15" hidden="false" customHeight="false" outlineLevel="0" collapsed="false">
      <c r="A1822" s="0" t="s">
        <v>476</v>
      </c>
      <c r="B1822" s="0" t="s">
        <v>493</v>
      </c>
      <c r="C1822" s="0" t="s">
        <v>110</v>
      </c>
      <c r="D1822" s="0" t="s">
        <v>28</v>
      </c>
      <c r="E1822" s="0" t="n">
        <v>19.6</v>
      </c>
      <c r="F1822" s="0" t="n">
        <v>1</v>
      </c>
      <c r="G1822" s="0" t="n">
        <v>1</v>
      </c>
      <c r="H1822" s="0" t="n">
        <f aca="false">ROUND(F1822,0)</f>
        <v>1</v>
      </c>
      <c r="I1822" s="0" t="n">
        <v>13</v>
      </c>
      <c r="J1822" s="0" t="n">
        <v>1</v>
      </c>
      <c r="K1822" s="0" t="n">
        <v>9.8</v>
      </c>
      <c r="L1822" s="0" t="n">
        <v>-9.8</v>
      </c>
      <c r="M1822" s="0" t="n">
        <f aca="false">IF(AND(J1822&lt;&gt;"",ABS(J1822-H1822)&lt;0.011),1,0)</f>
        <v>1</v>
      </c>
    </row>
    <row r="1823" customFormat="false" ht="15" hidden="false" customHeight="false" outlineLevel="0" collapsed="false">
      <c r="A1823" s="0" t="s">
        <v>476</v>
      </c>
      <c r="B1823" s="0" t="s">
        <v>493</v>
      </c>
      <c r="C1823" s="0" t="s">
        <v>110</v>
      </c>
      <c r="D1823" s="0" t="s">
        <v>399</v>
      </c>
      <c r="E1823" s="0" t="n">
        <v>39.5</v>
      </c>
      <c r="F1823" s="0" t="n">
        <v>1</v>
      </c>
      <c r="G1823" s="0" t="n">
        <v>1</v>
      </c>
      <c r="H1823" s="0" t="n">
        <f aca="false">ROUND(F1823,0)</f>
        <v>1</v>
      </c>
      <c r="I1823" s="0" t="n">
        <v>13</v>
      </c>
      <c r="J1823" s="0" t="n">
        <v>1</v>
      </c>
      <c r="K1823" s="0" t="n">
        <v>19.75</v>
      </c>
      <c r="L1823" s="0" t="n">
        <v>-19.75</v>
      </c>
      <c r="M1823" s="0" t="n">
        <f aca="false">IF(AND(J1823&lt;&gt;"",ABS(J1823-H1823)&lt;0.011),1,0)</f>
        <v>1</v>
      </c>
    </row>
    <row r="1824" customFormat="false" ht="15" hidden="false" customHeight="false" outlineLevel="0" collapsed="false">
      <c r="A1824" s="0" t="s">
        <v>476</v>
      </c>
      <c r="B1824" s="0" t="s">
        <v>493</v>
      </c>
      <c r="C1824" s="0" t="s">
        <v>110</v>
      </c>
      <c r="D1824" s="0" t="s">
        <v>248</v>
      </c>
      <c r="E1824" s="0" t="n">
        <v>9.9</v>
      </c>
      <c r="F1824" s="0" t="n">
        <v>1</v>
      </c>
      <c r="G1824" s="0" t="n">
        <v>1</v>
      </c>
      <c r="H1824" s="0" t="n">
        <f aca="false">ROUND(F1824,0)</f>
        <v>1</v>
      </c>
      <c r="I1824" s="0" t="n">
        <v>13</v>
      </c>
      <c r="J1824" s="0" t="n">
        <v>1</v>
      </c>
      <c r="K1824" s="0" t="n">
        <v>4.95</v>
      </c>
      <c r="L1824" s="0" t="n">
        <v>-4.95</v>
      </c>
      <c r="M1824" s="0" t="n">
        <f aca="false">IF(AND(J1824&lt;&gt;"",ABS(J1824-H1824)&lt;0.011),1,0)</f>
        <v>1</v>
      </c>
    </row>
    <row r="1825" customFormat="false" ht="15" hidden="false" customHeight="false" outlineLevel="0" collapsed="false">
      <c r="A1825" s="0" t="s">
        <v>476</v>
      </c>
      <c r="B1825" s="0" t="s">
        <v>493</v>
      </c>
      <c r="C1825" s="0" t="s">
        <v>110</v>
      </c>
      <c r="D1825" s="0" t="s">
        <v>147</v>
      </c>
      <c r="E1825" s="0" t="n">
        <v>3.5</v>
      </c>
      <c r="F1825" s="0" t="n">
        <v>1</v>
      </c>
      <c r="G1825" s="0" t="n">
        <v>1</v>
      </c>
      <c r="H1825" s="0" t="n">
        <f aca="false">ROUND(F1825,0)</f>
        <v>1</v>
      </c>
      <c r="I1825" s="0" t="n">
        <v>13</v>
      </c>
      <c r="J1825" s="0" t="n">
        <v>1</v>
      </c>
      <c r="K1825" s="0" t="n">
        <v>1.75</v>
      </c>
      <c r="L1825" s="0" t="n">
        <v>-1.75</v>
      </c>
      <c r="M1825" s="0" t="n">
        <f aca="false">IF(AND(J1825&lt;&gt;"",ABS(J1825-H1825)&lt;0.011),1,0)</f>
        <v>1</v>
      </c>
    </row>
    <row r="1826" customFormat="false" ht="15" hidden="false" customHeight="false" outlineLevel="0" collapsed="false">
      <c r="A1826" s="0" t="s">
        <v>476</v>
      </c>
      <c r="B1826" s="0" t="s">
        <v>493</v>
      </c>
      <c r="C1826" s="0" t="s">
        <v>110</v>
      </c>
      <c r="D1826" s="0" t="s">
        <v>235</v>
      </c>
      <c r="E1826" s="0" t="n">
        <v>4</v>
      </c>
      <c r="F1826" s="0" t="n">
        <v>1</v>
      </c>
      <c r="G1826" s="0" t="n">
        <v>1</v>
      </c>
      <c r="H1826" s="0" t="n">
        <f aca="false">ROUND(F1826,0)</f>
        <v>1</v>
      </c>
      <c r="I1826" s="0" t="n">
        <v>13</v>
      </c>
      <c r="J1826" s="0" t="n">
        <v>1</v>
      </c>
      <c r="K1826" s="0" t="n">
        <v>2</v>
      </c>
      <c r="L1826" s="0" t="n">
        <v>-2</v>
      </c>
      <c r="M1826" s="0" t="n">
        <f aca="false">IF(AND(J1826&lt;&gt;"",ABS(J1826-H1826)&lt;0.011),1,0)</f>
        <v>1</v>
      </c>
    </row>
    <row r="1827" customFormat="false" ht="15" hidden="false" customHeight="false" outlineLevel="0" collapsed="false">
      <c r="A1827" s="0" t="s">
        <v>476</v>
      </c>
      <c r="B1827" s="0" t="s">
        <v>493</v>
      </c>
      <c r="C1827" s="0" t="s">
        <v>110</v>
      </c>
      <c r="D1827" s="0" t="s">
        <v>36</v>
      </c>
      <c r="E1827" s="0" t="n">
        <v>0.9</v>
      </c>
      <c r="F1827" s="0" t="n">
        <v>3</v>
      </c>
      <c r="G1827" s="0" t="n">
        <v>1</v>
      </c>
      <c r="H1827" s="0" t="n">
        <f aca="false">ROUND(F1827,0)</f>
        <v>3</v>
      </c>
      <c r="I1827" s="0" t="n">
        <v>13</v>
      </c>
      <c r="J1827" s="0" t="n">
        <v>3</v>
      </c>
      <c r="K1827" s="0" t="n">
        <v>1.35</v>
      </c>
      <c r="L1827" s="0" t="n">
        <v>-1.35</v>
      </c>
      <c r="M1827" s="0" t="n">
        <f aca="false">IF(AND(J1827&lt;&gt;"",ABS(J1827-H1827)&lt;0.011),1,0)</f>
        <v>1</v>
      </c>
    </row>
    <row r="1828" customFormat="false" ht="15" hidden="false" customHeight="false" outlineLevel="0" collapsed="false">
      <c r="A1828" s="0" t="s">
        <v>476</v>
      </c>
      <c r="B1828" s="0" t="s">
        <v>493</v>
      </c>
      <c r="C1828" s="0" t="s">
        <v>224</v>
      </c>
      <c r="D1828" s="0" t="s">
        <v>363</v>
      </c>
      <c r="E1828" s="0" t="n">
        <v>6.6</v>
      </c>
      <c r="F1828" s="0" t="n">
        <v>1</v>
      </c>
      <c r="G1828" s="0" t="n">
        <v>1</v>
      </c>
      <c r="H1828" s="0" t="n">
        <f aca="false">ROUND(F1828,0)</f>
        <v>1</v>
      </c>
      <c r="I1828" s="0" t="n">
        <v>7</v>
      </c>
      <c r="J1828" s="0" t="n">
        <v>1</v>
      </c>
      <c r="K1828" s="0" t="n">
        <v>3.3</v>
      </c>
      <c r="L1828" s="0" t="n">
        <v>-3.3</v>
      </c>
      <c r="M1828" s="0" t="n">
        <f aca="false">IF(AND(J1828&lt;&gt;"",ABS(J1828-H1828)&lt;0.011),1,0)</f>
        <v>1</v>
      </c>
    </row>
    <row r="1829" customFormat="false" ht="15" hidden="false" customHeight="false" outlineLevel="0" collapsed="false">
      <c r="A1829" s="0" t="s">
        <v>476</v>
      </c>
      <c r="B1829" s="0" t="s">
        <v>493</v>
      </c>
      <c r="C1829" s="0" t="s">
        <v>224</v>
      </c>
      <c r="D1829" s="0" t="s">
        <v>177</v>
      </c>
      <c r="E1829" s="0" t="n">
        <v>9.7</v>
      </c>
      <c r="F1829" s="0" t="n">
        <v>1</v>
      </c>
      <c r="G1829" s="0" t="n">
        <v>1</v>
      </c>
      <c r="H1829" s="0" t="n">
        <f aca="false">ROUND(F1829,0)</f>
        <v>1</v>
      </c>
      <c r="I1829" s="0" t="n">
        <v>7</v>
      </c>
      <c r="J1829" s="0" t="n">
        <v>1</v>
      </c>
      <c r="K1829" s="0" t="n">
        <v>4.85</v>
      </c>
      <c r="L1829" s="0" t="n">
        <v>-4.85</v>
      </c>
      <c r="M1829" s="0" t="n">
        <f aca="false">IF(AND(J1829&lt;&gt;"",ABS(J1829-H1829)&lt;0.011),1,0)</f>
        <v>1</v>
      </c>
    </row>
    <row r="1830" customFormat="false" ht="15" hidden="false" customHeight="false" outlineLevel="0" collapsed="false">
      <c r="A1830" s="0" t="s">
        <v>476</v>
      </c>
      <c r="B1830" s="0" t="s">
        <v>493</v>
      </c>
      <c r="C1830" s="0" t="s">
        <v>224</v>
      </c>
      <c r="D1830" s="0" t="s">
        <v>494</v>
      </c>
      <c r="E1830" s="0" t="n">
        <v>5</v>
      </c>
      <c r="F1830" s="0" t="n">
        <v>1</v>
      </c>
      <c r="G1830" s="0" t="n">
        <v>1</v>
      </c>
      <c r="H1830" s="0" t="n">
        <f aca="false">ROUND(F1830,0)</f>
        <v>1</v>
      </c>
      <c r="I1830" s="0" t="n">
        <v>7</v>
      </c>
      <c r="J1830" s="0" t="n">
        <v>1</v>
      </c>
      <c r="K1830" s="0" t="n">
        <v>2.5</v>
      </c>
      <c r="L1830" s="0" t="n">
        <v>-2.5</v>
      </c>
      <c r="M1830" s="0" t="n">
        <f aca="false">IF(AND(J1830&lt;&gt;"",ABS(J1830-H1830)&lt;0.011),1,0)</f>
        <v>1</v>
      </c>
    </row>
    <row r="1831" customFormat="false" ht="15" hidden="false" customHeight="false" outlineLevel="0" collapsed="false">
      <c r="A1831" s="0" t="s">
        <v>476</v>
      </c>
      <c r="B1831" s="0" t="s">
        <v>495</v>
      </c>
      <c r="C1831" s="0" t="s">
        <v>85</v>
      </c>
      <c r="D1831" s="0" t="s">
        <v>84</v>
      </c>
      <c r="E1831" s="0" t="n">
        <v>19</v>
      </c>
      <c r="F1831" s="0" t="n">
        <v>1</v>
      </c>
      <c r="G1831" s="0" t="n">
        <v>1</v>
      </c>
      <c r="H1831" s="0" t="n">
        <f aca="false">ROUND(F1831,0)</f>
        <v>1</v>
      </c>
      <c r="I1831" s="0" t="n">
        <v>10</v>
      </c>
      <c r="J1831" s="0" t="n">
        <v>1</v>
      </c>
      <c r="K1831" s="0" t="n">
        <v>9.5</v>
      </c>
      <c r="L1831" s="0" t="n">
        <v>-9.5</v>
      </c>
      <c r="M1831" s="0" t="n">
        <f aca="false">IF(AND(J1831&lt;&gt;"",ABS(J1831-H1831)&lt;0.011),1,0)</f>
        <v>1</v>
      </c>
    </row>
    <row r="1832" customFormat="false" ht="15" hidden="false" customHeight="false" outlineLevel="0" collapsed="false">
      <c r="A1832" s="0" t="s">
        <v>476</v>
      </c>
      <c r="B1832" s="0" t="s">
        <v>495</v>
      </c>
      <c r="C1832" s="0" t="s">
        <v>85</v>
      </c>
      <c r="D1832" s="0" t="s">
        <v>87</v>
      </c>
      <c r="E1832" s="0" t="n">
        <v>19.9</v>
      </c>
      <c r="F1832" s="0" t="n">
        <v>1</v>
      </c>
      <c r="G1832" s="0" t="n">
        <v>1</v>
      </c>
      <c r="H1832" s="0" t="n">
        <f aca="false">ROUND(F1832,0)</f>
        <v>1</v>
      </c>
      <c r="I1832" s="0" t="n">
        <v>10</v>
      </c>
      <c r="J1832" s="0" t="n">
        <v>1</v>
      </c>
      <c r="K1832" s="0" t="n">
        <v>9.95</v>
      </c>
      <c r="L1832" s="0" t="n">
        <v>-9.95</v>
      </c>
      <c r="M1832" s="0" t="n">
        <f aca="false">IF(AND(J1832&lt;&gt;"",ABS(J1832-H1832)&lt;0.011),1,0)</f>
        <v>1</v>
      </c>
    </row>
    <row r="1833" customFormat="false" ht="15" hidden="false" customHeight="false" outlineLevel="0" collapsed="false">
      <c r="A1833" s="0" t="s">
        <v>476</v>
      </c>
      <c r="B1833" s="0" t="s">
        <v>495</v>
      </c>
      <c r="C1833" s="0" t="s">
        <v>85</v>
      </c>
      <c r="D1833" s="0" t="s">
        <v>93</v>
      </c>
      <c r="E1833" s="0" t="n">
        <v>9.8</v>
      </c>
      <c r="F1833" s="0" t="n">
        <v>1</v>
      </c>
      <c r="G1833" s="0" t="n">
        <v>1</v>
      </c>
      <c r="H1833" s="0" t="n">
        <f aca="false">ROUND(F1833,0)</f>
        <v>1</v>
      </c>
      <c r="I1833" s="0" t="n">
        <v>10</v>
      </c>
      <c r="J1833" s="0" t="n">
        <v>1</v>
      </c>
      <c r="K1833" s="0" t="n">
        <v>4.9</v>
      </c>
      <c r="L1833" s="0" t="n">
        <v>-4.9</v>
      </c>
      <c r="M1833" s="0" t="n">
        <f aca="false">IF(AND(J1833&lt;&gt;"",ABS(J1833-H1833)&lt;0.011),1,0)</f>
        <v>1</v>
      </c>
    </row>
    <row r="1834" customFormat="false" ht="15" hidden="false" customHeight="false" outlineLevel="0" collapsed="false">
      <c r="A1834" s="0" t="s">
        <v>476</v>
      </c>
      <c r="B1834" s="0" t="s">
        <v>496</v>
      </c>
      <c r="C1834" s="0" t="s">
        <v>497</v>
      </c>
      <c r="D1834" s="0" t="s">
        <v>84</v>
      </c>
      <c r="E1834" s="0" t="n">
        <v>19</v>
      </c>
      <c r="F1834" s="0" t="n">
        <v>1</v>
      </c>
      <c r="G1834" s="0" t="n">
        <v>1</v>
      </c>
      <c r="H1834" s="0" t="n">
        <f aca="false">ROUND(F1834,0)</f>
        <v>1</v>
      </c>
      <c r="I1834" s="0" t="n">
        <v>15</v>
      </c>
      <c r="J1834" s="0" t="n">
        <v>1</v>
      </c>
      <c r="K1834" s="0" t="n">
        <v>9.5</v>
      </c>
      <c r="L1834" s="0" t="n">
        <v>-9.5</v>
      </c>
      <c r="M1834" s="0" t="n">
        <f aca="false">IF(AND(J1834&lt;&gt;"",ABS(J1834-H1834)&lt;0.011),1,0)</f>
        <v>1</v>
      </c>
    </row>
    <row r="1835" customFormat="false" ht="15" hidden="false" customHeight="false" outlineLevel="0" collapsed="false">
      <c r="A1835" s="0" t="s">
        <v>476</v>
      </c>
      <c r="B1835" s="0" t="s">
        <v>496</v>
      </c>
      <c r="C1835" s="0" t="s">
        <v>497</v>
      </c>
      <c r="D1835" s="0" t="s">
        <v>498</v>
      </c>
      <c r="E1835" s="0" t="n">
        <v>1.8</v>
      </c>
      <c r="F1835" s="0" t="n">
        <v>1</v>
      </c>
      <c r="G1835" s="0" t="n">
        <v>1</v>
      </c>
      <c r="H1835" s="0" t="n">
        <f aca="false">ROUND(F1835,0)</f>
        <v>1</v>
      </c>
      <c r="I1835" s="0" t="n">
        <v>17</v>
      </c>
      <c r="J1835" s="0" t="n">
        <v>1</v>
      </c>
      <c r="K1835" s="0" t="n">
        <v>0.9</v>
      </c>
      <c r="L1835" s="0" t="n">
        <v>-0.9</v>
      </c>
      <c r="M1835" s="0" t="n">
        <f aca="false">IF(AND(J1835&lt;&gt;"",ABS(J1835-H1835)&lt;0.011),1,0)</f>
        <v>1</v>
      </c>
    </row>
    <row r="1836" customFormat="false" ht="15" hidden="false" customHeight="false" outlineLevel="0" collapsed="false">
      <c r="A1836" s="0" t="s">
        <v>476</v>
      </c>
      <c r="B1836" s="0" t="s">
        <v>496</v>
      </c>
      <c r="C1836" s="0" t="s">
        <v>497</v>
      </c>
      <c r="D1836" s="0" t="s">
        <v>230</v>
      </c>
      <c r="E1836" s="0" t="n">
        <v>9.6</v>
      </c>
      <c r="F1836" s="0" t="n">
        <v>1</v>
      </c>
      <c r="G1836" s="0" t="n">
        <v>1</v>
      </c>
      <c r="H1836" s="0" t="n">
        <f aca="false">ROUND(F1836,0)</f>
        <v>1</v>
      </c>
      <c r="I1836" s="0" t="n">
        <v>15</v>
      </c>
      <c r="J1836" s="0" t="n">
        <v>1</v>
      </c>
      <c r="K1836" s="0" t="n">
        <v>4.8</v>
      </c>
      <c r="L1836" s="0" t="n">
        <v>-4.8</v>
      </c>
      <c r="M1836" s="0" t="n">
        <f aca="false">IF(AND(J1836&lt;&gt;"",ABS(J1836-H1836)&lt;0.011),1,0)</f>
        <v>1</v>
      </c>
    </row>
    <row r="1837" customFormat="false" ht="15" hidden="false" customHeight="false" outlineLevel="0" collapsed="false">
      <c r="A1837" s="0" t="s">
        <v>476</v>
      </c>
      <c r="B1837" s="0" t="s">
        <v>496</v>
      </c>
      <c r="C1837" s="0" t="s">
        <v>497</v>
      </c>
      <c r="D1837" s="0" t="s">
        <v>80</v>
      </c>
      <c r="E1837" s="0" t="n">
        <v>3.9</v>
      </c>
      <c r="F1837" s="0" t="n">
        <v>3</v>
      </c>
      <c r="G1837" s="0" t="n">
        <v>1</v>
      </c>
      <c r="H1837" s="0" t="n">
        <f aca="false">ROUND(F1837,0)</f>
        <v>3</v>
      </c>
      <c r="I1837" s="0" t="n">
        <v>17</v>
      </c>
      <c r="J1837" s="0" t="n">
        <v>3</v>
      </c>
      <c r="K1837" s="0" t="n">
        <v>5.85</v>
      </c>
      <c r="L1837" s="0" t="n">
        <v>-5.85</v>
      </c>
      <c r="M1837" s="0" t="n">
        <f aca="false">IF(AND(J1837&lt;&gt;"",ABS(J1837-H1837)&lt;0.011),1,0)</f>
        <v>1</v>
      </c>
    </row>
    <row r="1838" customFormat="false" ht="15" hidden="false" customHeight="false" outlineLevel="0" collapsed="false">
      <c r="A1838" s="0" t="s">
        <v>476</v>
      </c>
      <c r="B1838" s="0" t="s">
        <v>496</v>
      </c>
      <c r="C1838" s="0" t="s">
        <v>497</v>
      </c>
      <c r="D1838" s="0" t="s">
        <v>120</v>
      </c>
      <c r="E1838" s="0" t="n">
        <v>18.1</v>
      </c>
      <c r="F1838" s="0" t="n">
        <v>1</v>
      </c>
      <c r="G1838" s="0" t="n">
        <v>1</v>
      </c>
      <c r="H1838" s="0" t="n">
        <f aca="false">ROUND(F1838,0)</f>
        <v>1</v>
      </c>
      <c r="I1838" s="0" t="n">
        <v>17</v>
      </c>
      <c r="J1838" s="0" t="n">
        <v>1</v>
      </c>
      <c r="K1838" s="0" t="n">
        <v>9.05</v>
      </c>
      <c r="L1838" s="0" t="n">
        <v>-9.05</v>
      </c>
      <c r="M1838" s="0" t="n">
        <f aca="false">IF(AND(J1838&lt;&gt;"",ABS(J1838-H1838)&lt;0.011),1,0)</f>
        <v>1</v>
      </c>
    </row>
    <row r="1839" customFormat="false" ht="15" hidden="false" customHeight="false" outlineLevel="0" collapsed="false">
      <c r="A1839" s="0" t="s">
        <v>476</v>
      </c>
      <c r="B1839" s="0" t="s">
        <v>496</v>
      </c>
      <c r="C1839" s="0" t="s">
        <v>497</v>
      </c>
      <c r="D1839" s="0" t="s">
        <v>164</v>
      </c>
      <c r="E1839" s="0" t="n">
        <v>27.8</v>
      </c>
      <c r="F1839" s="0" t="n">
        <v>1</v>
      </c>
      <c r="G1839" s="0" t="n">
        <v>1</v>
      </c>
      <c r="H1839" s="0" t="n">
        <f aca="false">ROUND(F1839,0)</f>
        <v>1</v>
      </c>
      <c r="I1839" s="0" t="n">
        <v>17</v>
      </c>
      <c r="J1839" s="0" t="n">
        <v>1</v>
      </c>
      <c r="K1839" s="0" t="n">
        <v>13.9</v>
      </c>
      <c r="L1839" s="0" t="n">
        <v>-13.9</v>
      </c>
      <c r="M1839" s="0" t="n">
        <f aca="false">IF(AND(J1839&lt;&gt;"",ABS(J1839-H1839)&lt;0.011),1,0)</f>
        <v>1</v>
      </c>
    </row>
    <row r="1840" customFormat="false" ht="15" hidden="false" customHeight="false" outlineLevel="0" collapsed="false">
      <c r="A1840" s="0" t="s">
        <v>476</v>
      </c>
      <c r="B1840" s="0" t="s">
        <v>496</v>
      </c>
      <c r="C1840" s="0" t="s">
        <v>497</v>
      </c>
      <c r="D1840" s="0" t="s">
        <v>32</v>
      </c>
      <c r="E1840" s="0" t="n">
        <v>2.2</v>
      </c>
      <c r="F1840" s="0" t="n">
        <v>2</v>
      </c>
      <c r="G1840" s="0" t="n">
        <v>1</v>
      </c>
      <c r="H1840" s="0" t="n">
        <f aca="false">ROUND(F1840,0)</f>
        <v>2</v>
      </c>
      <c r="I1840" s="0" t="n">
        <v>15</v>
      </c>
      <c r="J1840" s="0" t="n">
        <v>1</v>
      </c>
      <c r="K1840" s="0" t="n">
        <v>1.1</v>
      </c>
      <c r="L1840" s="0" t="n">
        <v>-1.1</v>
      </c>
      <c r="M1840" s="0" t="n">
        <f aca="false">IF(AND(J1840&lt;&gt;"",ABS(J1840-H1840)&lt;0.011),1,0)</f>
        <v>0</v>
      </c>
    </row>
    <row r="1841" customFormat="false" ht="15" hidden="false" customHeight="false" outlineLevel="0" collapsed="false">
      <c r="A1841" s="0" t="s">
        <v>476</v>
      </c>
      <c r="B1841" s="0" t="s">
        <v>496</v>
      </c>
      <c r="C1841" s="0" t="s">
        <v>497</v>
      </c>
      <c r="D1841" s="0" t="s">
        <v>88</v>
      </c>
      <c r="E1841" s="0" t="n">
        <v>3.9</v>
      </c>
      <c r="F1841" s="0" t="n">
        <v>1</v>
      </c>
      <c r="G1841" s="0" t="n">
        <v>1</v>
      </c>
      <c r="H1841" s="0" t="n">
        <f aca="false">ROUND(F1841,0)</f>
        <v>1</v>
      </c>
      <c r="I1841" s="0" t="n">
        <v>15</v>
      </c>
      <c r="J1841" s="0" t="n">
        <v>1</v>
      </c>
      <c r="K1841" s="0" t="n">
        <v>1.95</v>
      </c>
      <c r="L1841" s="0" t="n">
        <v>-1.95</v>
      </c>
      <c r="M1841" s="0" t="n">
        <f aca="false">IF(AND(J1841&lt;&gt;"",ABS(J1841-H1841)&lt;0.011),1,0)</f>
        <v>1</v>
      </c>
    </row>
    <row r="1842" customFormat="false" ht="15" hidden="false" customHeight="false" outlineLevel="0" collapsed="false">
      <c r="A1842" s="0" t="s">
        <v>476</v>
      </c>
      <c r="B1842" s="0" t="s">
        <v>496</v>
      </c>
      <c r="C1842" s="0" t="s">
        <v>497</v>
      </c>
      <c r="D1842" s="0" t="s">
        <v>41</v>
      </c>
      <c r="E1842" s="0" t="n">
        <v>3.9</v>
      </c>
      <c r="F1842" s="0" t="n">
        <v>1</v>
      </c>
      <c r="G1842" s="0" t="n">
        <v>1</v>
      </c>
      <c r="H1842" s="0" t="n">
        <f aca="false">ROUND(F1842,0)</f>
        <v>1</v>
      </c>
      <c r="I1842" s="0" t="n">
        <v>17</v>
      </c>
      <c r="J1842" s="0" t="n">
        <v>1</v>
      </c>
      <c r="K1842" s="0" t="n">
        <v>1.95</v>
      </c>
      <c r="L1842" s="0" t="n">
        <v>-1.95</v>
      </c>
      <c r="M1842" s="0" t="n">
        <f aca="false">IF(AND(J1842&lt;&gt;"",ABS(J1842-H1842)&lt;0.011),1,0)</f>
        <v>1</v>
      </c>
    </row>
    <row r="1843" customFormat="false" ht="15" hidden="false" customHeight="false" outlineLevel="0" collapsed="false">
      <c r="A1843" s="0" t="s">
        <v>476</v>
      </c>
      <c r="B1843" s="0" t="s">
        <v>496</v>
      </c>
      <c r="C1843" s="0" t="s">
        <v>497</v>
      </c>
      <c r="D1843" s="0" t="s">
        <v>126</v>
      </c>
      <c r="E1843" s="0" t="n">
        <v>18.6</v>
      </c>
      <c r="F1843" s="0" t="n">
        <v>1</v>
      </c>
      <c r="G1843" s="0" t="n">
        <v>1</v>
      </c>
      <c r="H1843" s="0" t="n">
        <f aca="false">ROUND(F1843,0)</f>
        <v>1</v>
      </c>
      <c r="I1843" s="0" t="n">
        <v>17</v>
      </c>
      <c r="J1843" s="0" t="n">
        <v>1</v>
      </c>
      <c r="K1843" s="0" t="n">
        <v>9.3</v>
      </c>
      <c r="L1843" s="0" t="n">
        <v>-9.3</v>
      </c>
      <c r="M1843" s="0" t="n">
        <f aca="false">IF(AND(J1843&lt;&gt;"",ABS(J1843-H1843)&lt;0.011),1,0)</f>
        <v>1</v>
      </c>
    </row>
    <row r="1844" customFormat="false" ht="15" hidden="false" customHeight="false" outlineLevel="0" collapsed="false">
      <c r="A1844" s="0" t="s">
        <v>476</v>
      </c>
      <c r="B1844" s="0" t="s">
        <v>496</v>
      </c>
      <c r="C1844" s="0" t="s">
        <v>497</v>
      </c>
      <c r="D1844" s="0" t="s">
        <v>488</v>
      </c>
      <c r="E1844" s="0" t="n">
        <v>1.8</v>
      </c>
      <c r="F1844" s="0" t="n">
        <v>1</v>
      </c>
      <c r="G1844" s="0" t="n">
        <v>1</v>
      </c>
      <c r="H1844" s="0" t="n">
        <f aca="false">ROUND(F1844,0)</f>
        <v>1</v>
      </c>
      <c r="I1844" s="0" t="n">
        <v>17</v>
      </c>
      <c r="J1844" s="0" t="n">
        <v>1</v>
      </c>
      <c r="K1844" s="0" t="n">
        <v>0.9</v>
      </c>
      <c r="L1844" s="0" t="n">
        <v>-0.9</v>
      </c>
      <c r="M1844" s="0" t="n">
        <f aca="false">IF(AND(J1844&lt;&gt;"",ABS(J1844-H1844)&lt;0.011),1,0)</f>
        <v>1</v>
      </c>
    </row>
    <row r="1845" customFormat="false" ht="15" hidden="false" customHeight="false" outlineLevel="0" collapsed="false">
      <c r="A1845" s="0" t="s">
        <v>476</v>
      </c>
      <c r="B1845" s="0" t="s">
        <v>496</v>
      </c>
      <c r="C1845" s="0" t="s">
        <v>497</v>
      </c>
      <c r="D1845" s="0" t="s">
        <v>81</v>
      </c>
      <c r="E1845" s="0" t="n">
        <v>19.9</v>
      </c>
      <c r="F1845" s="0" t="n">
        <v>1</v>
      </c>
      <c r="G1845" s="0" t="n">
        <v>1</v>
      </c>
      <c r="H1845" s="0" t="n">
        <f aca="false">ROUND(F1845,0)</f>
        <v>1</v>
      </c>
      <c r="I1845" s="0" t="n">
        <v>15</v>
      </c>
      <c r="J1845" s="0" t="n">
        <v>1</v>
      </c>
      <c r="K1845" s="0" t="n">
        <v>9.95</v>
      </c>
      <c r="L1845" s="0" t="n">
        <v>-9.95</v>
      </c>
      <c r="M1845" s="0" t="n">
        <f aca="false">IF(AND(J1845&lt;&gt;"",ABS(J1845-H1845)&lt;0.011),1,0)</f>
        <v>1</v>
      </c>
    </row>
    <row r="1846" customFormat="false" ht="15" hidden="false" customHeight="false" outlineLevel="0" collapsed="false">
      <c r="A1846" s="0" t="s">
        <v>476</v>
      </c>
      <c r="B1846" s="0" t="s">
        <v>496</v>
      </c>
      <c r="C1846" s="0" t="s">
        <v>497</v>
      </c>
      <c r="D1846" s="0" t="s">
        <v>50</v>
      </c>
      <c r="E1846" s="0" t="n">
        <v>18.6</v>
      </c>
      <c r="F1846" s="0" t="n">
        <v>1</v>
      </c>
      <c r="G1846" s="0" t="n">
        <v>1</v>
      </c>
      <c r="H1846" s="0" t="n">
        <f aca="false">ROUND(F1846,0)</f>
        <v>1</v>
      </c>
      <c r="I1846" s="0" t="n">
        <v>15</v>
      </c>
      <c r="J1846" s="0" t="n">
        <v>1</v>
      </c>
      <c r="K1846" s="0" t="n">
        <v>9.3</v>
      </c>
      <c r="L1846" s="0" t="n">
        <v>-9.3</v>
      </c>
      <c r="M1846" s="0" t="n">
        <f aca="false">IF(AND(J1846&lt;&gt;"",ABS(J1846-H1846)&lt;0.011),1,0)</f>
        <v>1</v>
      </c>
    </row>
    <row r="1847" customFormat="false" ht="15" hidden="false" customHeight="false" outlineLevel="0" collapsed="false">
      <c r="A1847" s="0" t="s">
        <v>476</v>
      </c>
      <c r="B1847" s="0" t="s">
        <v>496</v>
      </c>
      <c r="C1847" s="0" t="s">
        <v>497</v>
      </c>
      <c r="D1847" s="0" t="s">
        <v>249</v>
      </c>
      <c r="E1847" s="0" t="n">
        <v>7</v>
      </c>
      <c r="F1847" s="0" t="n">
        <v>1</v>
      </c>
      <c r="G1847" s="0" t="n">
        <v>1</v>
      </c>
      <c r="H1847" s="0" t="n">
        <f aca="false">ROUND(F1847,0)</f>
        <v>1</v>
      </c>
      <c r="I1847" s="0" t="n">
        <v>15</v>
      </c>
      <c r="J1847" s="0" t="n">
        <v>1</v>
      </c>
      <c r="K1847" s="0" t="n">
        <v>3.5</v>
      </c>
      <c r="L1847" s="0" t="n">
        <v>-3.5</v>
      </c>
      <c r="M1847" s="0" t="n">
        <f aca="false">IF(AND(J1847&lt;&gt;"",ABS(J1847-H1847)&lt;0.011),1,0)</f>
        <v>1</v>
      </c>
    </row>
    <row r="1848" customFormat="false" ht="15" hidden="false" customHeight="false" outlineLevel="0" collapsed="false">
      <c r="A1848" s="0" t="s">
        <v>476</v>
      </c>
      <c r="B1848" s="0" t="s">
        <v>496</v>
      </c>
      <c r="C1848" s="0" t="s">
        <v>497</v>
      </c>
      <c r="D1848" s="0" t="s">
        <v>136</v>
      </c>
      <c r="E1848" s="0" t="n">
        <v>7.9</v>
      </c>
      <c r="F1848" s="0" t="n">
        <v>1</v>
      </c>
      <c r="G1848" s="0" t="n">
        <v>1</v>
      </c>
      <c r="H1848" s="0" t="n">
        <f aca="false">ROUND(F1848,0)</f>
        <v>1</v>
      </c>
      <c r="I1848" s="0" t="n">
        <v>15</v>
      </c>
      <c r="J1848" s="0" t="n">
        <v>1</v>
      </c>
      <c r="K1848" s="0" t="n">
        <v>3.95</v>
      </c>
      <c r="L1848" s="0" t="n">
        <v>-3.95</v>
      </c>
      <c r="M1848" s="0" t="n">
        <f aca="false">IF(AND(J1848&lt;&gt;"",ABS(J1848-H1848)&lt;0.011),1,0)</f>
        <v>1</v>
      </c>
    </row>
    <row r="1849" customFormat="false" ht="15" hidden="false" customHeight="false" outlineLevel="0" collapsed="false">
      <c r="A1849" s="0" t="s">
        <v>476</v>
      </c>
      <c r="B1849" s="0" t="s">
        <v>496</v>
      </c>
      <c r="C1849" s="0" t="s">
        <v>497</v>
      </c>
      <c r="D1849" s="0" t="s">
        <v>370</v>
      </c>
      <c r="E1849" s="0" t="n">
        <v>4</v>
      </c>
      <c r="F1849" s="0" t="n">
        <v>1</v>
      </c>
      <c r="G1849" s="0" t="n">
        <v>1</v>
      </c>
      <c r="H1849" s="0" t="n">
        <f aca="false">ROUND(F1849,0)</f>
        <v>1</v>
      </c>
      <c r="I1849" s="0" t="n">
        <v>15</v>
      </c>
      <c r="J1849" s="0" t="n">
        <v>1</v>
      </c>
      <c r="K1849" s="0" t="n">
        <v>2</v>
      </c>
      <c r="L1849" s="0" t="n">
        <v>-2</v>
      </c>
      <c r="M1849" s="0" t="n">
        <f aca="false">IF(AND(J1849&lt;&gt;"",ABS(J1849-H1849)&lt;0.011),1,0)</f>
        <v>1</v>
      </c>
    </row>
    <row r="1850" customFormat="false" ht="15" hidden="false" customHeight="false" outlineLevel="0" collapsed="false">
      <c r="A1850" s="0" t="s">
        <v>476</v>
      </c>
      <c r="B1850" s="0" t="s">
        <v>496</v>
      </c>
      <c r="C1850" s="0" t="s">
        <v>497</v>
      </c>
      <c r="D1850" s="0" t="s">
        <v>149</v>
      </c>
      <c r="E1850" s="0" t="n">
        <v>16.9</v>
      </c>
      <c r="F1850" s="0" t="n">
        <v>1</v>
      </c>
      <c r="G1850" s="0" t="n">
        <v>1</v>
      </c>
      <c r="H1850" s="0" t="n">
        <f aca="false">ROUND(F1850,0)</f>
        <v>1</v>
      </c>
      <c r="I1850" s="0" t="n">
        <v>17</v>
      </c>
      <c r="J1850" s="0" t="n">
        <v>1</v>
      </c>
      <c r="K1850" s="0" t="n">
        <v>8.45</v>
      </c>
      <c r="L1850" s="0" t="n">
        <v>-8.45</v>
      </c>
      <c r="M1850" s="0" t="n">
        <f aca="false">IF(AND(J1850&lt;&gt;"",ABS(J1850-H1850)&lt;0.011),1,0)</f>
        <v>1</v>
      </c>
    </row>
    <row r="1851" customFormat="false" ht="15" hidden="false" customHeight="false" outlineLevel="0" collapsed="false">
      <c r="A1851" s="0" t="s">
        <v>476</v>
      </c>
      <c r="B1851" s="0" t="s">
        <v>496</v>
      </c>
      <c r="C1851" s="0" t="s">
        <v>497</v>
      </c>
      <c r="D1851" s="0" t="s">
        <v>402</v>
      </c>
      <c r="E1851" s="0" t="n">
        <v>5.9</v>
      </c>
      <c r="F1851" s="0" t="n">
        <v>1</v>
      </c>
      <c r="G1851" s="0" t="n">
        <v>1</v>
      </c>
      <c r="H1851" s="0" t="n">
        <f aca="false">ROUND(F1851,0)</f>
        <v>1</v>
      </c>
      <c r="I1851" s="0" t="n">
        <v>15</v>
      </c>
      <c r="J1851" s="0" t="n">
        <v>1</v>
      </c>
      <c r="K1851" s="0" t="n">
        <v>2.95</v>
      </c>
      <c r="L1851" s="0" t="n">
        <v>-2.95</v>
      </c>
      <c r="M1851" s="0" t="n">
        <f aca="false">IF(AND(J1851&lt;&gt;"",ABS(J1851-H1851)&lt;0.011),1,0)</f>
        <v>1</v>
      </c>
    </row>
    <row r="1852" customFormat="false" ht="15" hidden="false" customHeight="false" outlineLevel="0" collapsed="false">
      <c r="A1852" s="0" t="s">
        <v>476</v>
      </c>
      <c r="B1852" s="0" t="s">
        <v>499</v>
      </c>
      <c r="C1852" s="0" t="s">
        <v>110</v>
      </c>
      <c r="D1852" s="0" t="s">
        <v>163</v>
      </c>
      <c r="E1852" s="0" t="n">
        <v>7.2</v>
      </c>
      <c r="F1852" s="0" t="n">
        <v>2</v>
      </c>
      <c r="G1852" s="0" t="n">
        <v>1</v>
      </c>
      <c r="H1852" s="0" t="n">
        <f aca="false">ROUND(F1852,0)</f>
        <v>2</v>
      </c>
      <c r="I1852" s="0" t="n">
        <v>13</v>
      </c>
      <c r="J1852" s="0" t="n">
        <v>2</v>
      </c>
      <c r="K1852" s="0" t="n">
        <v>11.52</v>
      </c>
      <c r="L1852" s="0" t="n">
        <v>-2.88</v>
      </c>
      <c r="M1852" s="0" t="n">
        <f aca="false">IF(AND(J1852&lt;&gt;"",ABS(J1852-H1852)&lt;0.011),1,0)</f>
        <v>1</v>
      </c>
    </row>
    <row r="1853" customFormat="false" ht="15" hidden="false" customHeight="false" outlineLevel="0" collapsed="false">
      <c r="A1853" s="0" t="s">
        <v>476</v>
      </c>
      <c r="B1853" s="0" t="s">
        <v>499</v>
      </c>
      <c r="C1853" s="0" t="s">
        <v>110</v>
      </c>
      <c r="D1853" s="0" t="s">
        <v>281</v>
      </c>
      <c r="E1853" s="0" t="n">
        <v>7.9</v>
      </c>
      <c r="F1853" s="0" t="n">
        <v>2</v>
      </c>
      <c r="G1853" s="0" t="n">
        <v>1</v>
      </c>
      <c r="H1853" s="0" t="n">
        <f aca="false">ROUND(F1853,0)</f>
        <v>2</v>
      </c>
      <c r="I1853" s="0" t="n">
        <v>13</v>
      </c>
      <c r="J1853" s="0" t="n">
        <v>2</v>
      </c>
      <c r="K1853" s="0" t="n">
        <v>12.64</v>
      </c>
      <c r="L1853" s="0" t="n">
        <v>-3.16</v>
      </c>
      <c r="M1853" s="0" t="n">
        <f aca="false">IF(AND(J1853&lt;&gt;"",ABS(J1853-H1853)&lt;0.011),1,0)</f>
        <v>1</v>
      </c>
    </row>
    <row r="1854" customFormat="false" ht="15" hidden="false" customHeight="false" outlineLevel="0" collapsed="false">
      <c r="A1854" s="0" t="s">
        <v>476</v>
      </c>
      <c r="B1854" s="0" t="s">
        <v>499</v>
      </c>
      <c r="C1854" s="0" t="s">
        <v>110</v>
      </c>
      <c r="D1854" s="0" t="s">
        <v>161</v>
      </c>
      <c r="E1854" s="0" t="n">
        <v>5.2</v>
      </c>
      <c r="F1854" s="0" t="n">
        <v>1</v>
      </c>
      <c r="G1854" s="0" t="n">
        <v>1</v>
      </c>
      <c r="H1854" s="0" t="n">
        <f aca="false">ROUND(F1854,0)</f>
        <v>1</v>
      </c>
      <c r="I1854" s="0" t="n">
        <v>13</v>
      </c>
      <c r="J1854" s="0" t="n">
        <v>1</v>
      </c>
      <c r="K1854" s="0" t="n">
        <v>4.16</v>
      </c>
      <c r="L1854" s="0" t="n">
        <v>-1.04</v>
      </c>
      <c r="M1854" s="0" t="n">
        <f aca="false">IF(AND(J1854&lt;&gt;"",ABS(J1854-H1854)&lt;0.011),1,0)</f>
        <v>1</v>
      </c>
    </row>
    <row r="1855" customFormat="false" ht="15" hidden="false" customHeight="false" outlineLevel="0" collapsed="false">
      <c r="A1855" s="0" t="s">
        <v>476</v>
      </c>
      <c r="B1855" s="0" t="s">
        <v>499</v>
      </c>
      <c r="C1855" s="0" t="s">
        <v>110</v>
      </c>
      <c r="D1855" s="0" t="s">
        <v>140</v>
      </c>
      <c r="E1855" s="0" t="n">
        <v>3.9</v>
      </c>
      <c r="F1855" s="0" t="n">
        <v>1</v>
      </c>
      <c r="G1855" s="0" t="n">
        <v>1</v>
      </c>
      <c r="H1855" s="0" t="n">
        <f aca="false">ROUND(F1855,0)</f>
        <v>1</v>
      </c>
      <c r="I1855" s="0" t="n">
        <v>13</v>
      </c>
      <c r="J1855" s="0" t="n">
        <v>1</v>
      </c>
      <c r="K1855" s="0" t="n">
        <v>3.12</v>
      </c>
      <c r="L1855" s="0" t="n">
        <v>-0.78</v>
      </c>
      <c r="M1855" s="0" t="n">
        <f aca="false">IF(AND(J1855&lt;&gt;"",ABS(J1855-H1855)&lt;0.011),1,0)</f>
        <v>1</v>
      </c>
    </row>
    <row r="1856" customFormat="false" ht="15" hidden="false" customHeight="false" outlineLevel="0" collapsed="false">
      <c r="A1856" s="0" t="s">
        <v>476</v>
      </c>
      <c r="B1856" s="0" t="s">
        <v>499</v>
      </c>
      <c r="C1856" s="0" t="s">
        <v>110</v>
      </c>
      <c r="D1856" s="0" t="s">
        <v>461</v>
      </c>
      <c r="E1856" s="0" t="n">
        <v>8.9</v>
      </c>
      <c r="F1856" s="0" t="n">
        <v>2</v>
      </c>
      <c r="G1856" s="0" t="n">
        <v>1</v>
      </c>
      <c r="H1856" s="0" t="n">
        <f aca="false">ROUND(F1856,0)</f>
        <v>2</v>
      </c>
      <c r="I1856" s="0" t="n">
        <v>13</v>
      </c>
      <c r="J1856" s="0" t="n">
        <v>2</v>
      </c>
      <c r="K1856" s="0" t="n">
        <v>14.24</v>
      </c>
      <c r="L1856" s="0" t="n">
        <v>-3.56</v>
      </c>
      <c r="M1856" s="0" t="n">
        <f aca="false">IF(AND(J1856&lt;&gt;"",ABS(J1856-H1856)&lt;0.011),1,0)</f>
        <v>1</v>
      </c>
    </row>
    <row r="1857" customFormat="false" ht="15" hidden="false" customHeight="false" outlineLevel="0" collapsed="false">
      <c r="A1857" s="0" t="s">
        <v>476</v>
      </c>
      <c r="B1857" s="0" t="s">
        <v>499</v>
      </c>
      <c r="C1857" s="0" t="s">
        <v>110</v>
      </c>
      <c r="D1857" s="0" t="s">
        <v>484</v>
      </c>
      <c r="E1857" s="0" t="n">
        <v>34.8</v>
      </c>
      <c r="F1857" s="0" t="n">
        <v>1</v>
      </c>
      <c r="G1857" s="0" t="n">
        <v>1</v>
      </c>
      <c r="H1857" s="0" t="n">
        <f aca="false">ROUND(F1857,0)</f>
        <v>1</v>
      </c>
      <c r="I1857" s="0" t="n">
        <v>13</v>
      </c>
      <c r="J1857" s="0" t="n">
        <v>1</v>
      </c>
      <c r="K1857" s="0" t="n">
        <v>27.84</v>
      </c>
      <c r="L1857" s="0" t="n">
        <v>-6.96</v>
      </c>
      <c r="M1857" s="0" t="n">
        <f aca="false">IF(AND(J1857&lt;&gt;"",ABS(J1857-H1857)&lt;0.011),1,0)</f>
        <v>1</v>
      </c>
    </row>
    <row r="1858" customFormat="false" ht="15" hidden="false" customHeight="false" outlineLevel="0" collapsed="false">
      <c r="A1858" s="0" t="s">
        <v>476</v>
      </c>
      <c r="B1858" s="0" t="s">
        <v>499</v>
      </c>
      <c r="C1858" s="0" t="s">
        <v>110</v>
      </c>
      <c r="D1858" s="0" t="s">
        <v>32</v>
      </c>
      <c r="E1858" s="0" t="n">
        <v>0</v>
      </c>
      <c r="F1858" s="0" t="n">
        <v>4</v>
      </c>
      <c r="G1858" s="0" t="n">
        <v>1</v>
      </c>
      <c r="H1858" s="0" t="n">
        <f aca="false">ROUND(F1858,0)</f>
        <v>4</v>
      </c>
      <c r="M1858" s="0" t="n">
        <f aca="false">IF(AND(J1858&lt;&gt;"",ABS(J1858-H1858)&lt;0.011),1,0)</f>
        <v>0</v>
      </c>
    </row>
    <row r="1859" customFormat="false" ht="15" hidden="false" customHeight="false" outlineLevel="0" collapsed="false">
      <c r="A1859" s="0" t="s">
        <v>476</v>
      </c>
      <c r="B1859" s="0" t="s">
        <v>499</v>
      </c>
      <c r="C1859" s="0" t="s">
        <v>110</v>
      </c>
      <c r="D1859" s="0" t="s">
        <v>290</v>
      </c>
      <c r="E1859" s="0" t="n">
        <v>7.2</v>
      </c>
      <c r="F1859" s="0" t="n">
        <v>2</v>
      </c>
      <c r="G1859" s="0" t="n">
        <v>1</v>
      </c>
      <c r="H1859" s="0" t="n">
        <f aca="false">ROUND(F1859,0)</f>
        <v>2</v>
      </c>
      <c r="I1859" s="0" t="n">
        <v>13</v>
      </c>
      <c r="J1859" s="0" t="n">
        <v>2</v>
      </c>
      <c r="K1859" s="0" t="n">
        <v>11.52</v>
      </c>
      <c r="L1859" s="0" t="n">
        <v>-2.88</v>
      </c>
      <c r="M1859" s="0" t="n">
        <f aca="false">IF(AND(J1859&lt;&gt;"",ABS(J1859-H1859)&lt;0.011),1,0)</f>
        <v>1</v>
      </c>
    </row>
    <row r="1860" customFormat="false" ht="15" hidden="false" customHeight="false" outlineLevel="0" collapsed="false">
      <c r="A1860" s="0" t="s">
        <v>476</v>
      </c>
      <c r="B1860" s="0" t="s">
        <v>499</v>
      </c>
      <c r="C1860" s="0" t="s">
        <v>110</v>
      </c>
      <c r="D1860" s="0" t="s">
        <v>407</v>
      </c>
      <c r="E1860" s="0" t="n">
        <v>25</v>
      </c>
      <c r="F1860" s="0" t="n">
        <v>3</v>
      </c>
      <c r="G1860" s="0" t="n">
        <v>1</v>
      </c>
      <c r="H1860" s="0" t="n">
        <f aca="false">ROUND(F1860,0)</f>
        <v>3</v>
      </c>
      <c r="I1860" s="0" t="n">
        <v>13</v>
      </c>
      <c r="J1860" s="0" t="n">
        <v>3</v>
      </c>
      <c r="K1860" s="0" t="n">
        <v>60</v>
      </c>
      <c r="L1860" s="0" t="n">
        <v>-15</v>
      </c>
      <c r="M1860" s="0" t="n">
        <f aca="false">IF(AND(J1860&lt;&gt;"",ABS(J1860-H1860)&lt;0.011),1,0)</f>
        <v>1</v>
      </c>
    </row>
    <row r="1861" customFormat="false" ht="15" hidden="false" customHeight="false" outlineLevel="0" collapsed="false">
      <c r="A1861" s="0" t="s">
        <v>476</v>
      </c>
      <c r="B1861" s="0" t="s">
        <v>499</v>
      </c>
      <c r="C1861" s="0" t="s">
        <v>110</v>
      </c>
      <c r="D1861" s="0" t="s">
        <v>42</v>
      </c>
      <c r="E1861" s="0" t="n">
        <v>8.7</v>
      </c>
      <c r="F1861" s="0" t="n">
        <v>3</v>
      </c>
      <c r="G1861" s="0" t="n">
        <v>1</v>
      </c>
      <c r="H1861" s="0" t="n">
        <f aca="false">ROUND(F1861,0)</f>
        <v>3</v>
      </c>
      <c r="I1861" s="0" t="n">
        <v>13</v>
      </c>
      <c r="J1861" s="0" t="n">
        <v>3</v>
      </c>
      <c r="K1861" s="0" t="n">
        <v>20.88</v>
      </c>
      <c r="L1861" s="0" t="n">
        <v>-5.22</v>
      </c>
      <c r="M1861" s="0" t="n">
        <f aca="false">IF(AND(J1861&lt;&gt;"",ABS(J1861-H1861)&lt;0.011),1,0)</f>
        <v>1</v>
      </c>
    </row>
    <row r="1862" customFormat="false" ht="15" hidden="false" customHeight="false" outlineLevel="0" collapsed="false">
      <c r="A1862" s="0" t="s">
        <v>476</v>
      </c>
      <c r="B1862" s="0" t="s">
        <v>499</v>
      </c>
      <c r="C1862" s="0" t="s">
        <v>110</v>
      </c>
      <c r="D1862" s="0" t="s">
        <v>21</v>
      </c>
      <c r="E1862" s="0" t="n">
        <v>4.9</v>
      </c>
      <c r="F1862" s="0" t="n">
        <v>3</v>
      </c>
      <c r="G1862" s="0" t="n">
        <v>1</v>
      </c>
      <c r="H1862" s="0" t="n">
        <f aca="false">ROUND(F1862,0)</f>
        <v>3</v>
      </c>
      <c r="I1862" s="0" t="n">
        <v>13</v>
      </c>
      <c r="J1862" s="0" t="n">
        <v>3</v>
      </c>
      <c r="K1862" s="0" t="n">
        <v>11.76</v>
      </c>
      <c r="L1862" s="0" t="n">
        <v>-2.94</v>
      </c>
      <c r="M1862" s="0" t="n">
        <f aca="false">IF(AND(J1862&lt;&gt;"",ABS(J1862-H1862)&lt;0.011),1,0)</f>
        <v>1</v>
      </c>
    </row>
    <row r="1863" customFormat="false" ht="15" hidden="false" customHeight="false" outlineLevel="0" collapsed="false">
      <c r="A1863" s="0" t="s">
        <v>476</v>
      </c>
      <c r="B1863" s="0" t="s">
        <v>499</v>
      </c>
      <c r="C1863" s="0" t="s">
        <v>110</v>
      </c>
      <c r="D1863" s="0" t="s">
        <v>500</v>
      </c>
      <c r="E1863" s="0" t="n">
        <v>27.8</v>
      </c>
      <c r="F1863" s="0" t="n">
        <v>1</v>
      </c>
      <c r="G1863" s="0" t="n">
        <v>1</v>
      </c>
      <c r="H1863" s="0" t="n">
        <f aca="false">ROUND(F1863,0)</f>
        <v>1</v>
      </c>
      <c r="I1863" s="0" t="n">
        <v>13</v>
      </c>
      <c r="J1863" s="0" t="n">
        <v>1</v>
      </c>
      <c r="K1863" s="0" t="n">
        <v>22.24</v>
      </c>
      <c r="L1863" s="0" t="n">
        <v>-5.56</v>
      </c>
      <c r="M1863" s="0" t="n">
        <f aca="false">IF(AND(J1863&lt;&gt;"",ABS(J1863-H1863)&lt;0.011),1,0)</f>
        <v>1</v>
      </c>
    </row>
    <row r="1864" customFormat="false" ht="15" hidden="false" customHeight="false" outlineLevel="0" collapsed="false">
      <c r="A1864" s="0" t="s">
        <v>476</v>
      </c>
      <c r="B1864" s="0" t="s">
        <v>499</v>
      </c>
      <c r="C1864" s="0" t="s">
        <v>501</v>
      </c>
      <c r="D1864" s="0" t="s">
        <v>38</v>
      </c>
      <c r="E1864" s="0" t="n">
        <v>3.9</v>
      </c>
      <c r="F1864" s="0" t="n">
        <v>1</v>
      </c>
      <c r="G1864" s="0" t="n">
        <v>1</v>
      </c>
      <c r="H1864" s="0" t="n">
        <f aca="false">ROUND(F1864,0)</f>
        <v>1</v>
      </c>
      <c r="I1864" s="0" t="n">
        <v>17</v>
      </c>
      <c r="J1864" s="0" t="n">
        <v>1</v>
      </c>
      <c r="K1864" s="0" t="n">
        <v>1.95</v>
      </c>
      <c r="L1864" s="0" t="n">
        <v>-1.95</v>
      </c>
      <c r="M1864" s="0" t="n">
        <f aca="false">IF(AND(J1864&lt;&gt;"",ABS(J1864-H1864)&lt;0.011),1,0)</f>
        <v>1</v>
      </c>
    </row>
    <row r="1865" customFormat="false" ht="15" hidden="false" customHeight="false" outlineLevel="0" collapsed="false">
      <c r="A1865" s="0" t="s">
        <v>476</v>
      </c>
      <c r="B1865" s="0" t="s">
        <v>499</v>
      </c>
      <c r="C1865" s="0" t="s">
        <v>501</v>
      </c>
      <c r="D1865" s="0" t="s">
        <v>45</v>
      </c>
      <c r="E1865" s="0" t="n">
        <v>18.6</v>
      </c>
      <c r="F1865" s="0" t="n">
        <v>1</v>
      </c>
      <c r="G1865" s="0" t="n">
        <v>1</v>
      </c>
      <c r="H1865" s="0" t="n">
        <f aca="false">ROUND(F1865,0)</f>
        <v>1</v>
      </c>
      <c r="I1865" s="0" t="n">
        <v>17</v>
      </c>
      <c r="J1865" s="0" t="n">
        <v>1</v>
      </c>
      <c r="K1865" s="0" t="n">
        <v>9.3</v>
      </c>
      <c r="L1865" s="0" t="n">
        <v>-9.3</v>
      </c>
      <c r="M1865" s="0" t="n">
        <f aca="false">IF(AND(J1865&lt;&gt;"",ABS(J1865-H1865)&lt;0.011),1,0)</f>
        <v>1</v>
      </c>
    </row>
    <row r="1866" customFormat="false" ht="15" hidden="false" customHeight="false" outlineLevel="0" collapsed="false">
      <c r="A1866" s="0" t="s">
        <v>476</v>
      </c>
      <c r="B1866" s="0" t="s">
        <v>499</v>
      </c>
      <c r="C1866" s="0" t="s">
        <v>501</v>
      </c>
      <c r="D1866" s="0" t="s">
        <v>47</v>
      </c>
      <c r="E1866" s="0" t="n">
        <v>18.6</v>
      </c>
      <c r="F1866" s="0" t="n">
        <v>1</v>
      </c>
      <c r="G1866" s="0" t="n">
        <v>1</v>
      </c>
      <c r="H1866" s="0" t="n">
        <f aca="false">ROUND(F1866,0)</f>
        <v>1</v>
      </c>
      <c r="I1866" s="0" t="n">
        <v>25</v>
      </c>
      <c r="J1866" s="0" t="n">
        <v>1</v>
      </c>
      <c r="K1866" s="0" t="n">
        <v>6.14</v>
      </c>
      <c r="L1866" s="0" t="n">
        <v>-12.46</v>
      </c>
      <c r="M1866" s="0" t="n">
        <f aca="false">IF(AND(J1866&lt;&gt;"",ABS(J1866-H1866)&lt;0.011),1,0)</f>
        <v>1</v>
      </c>
    </row>
    <row r="1867" customFormat="false" ht="15" hidden="false" customHeight="false" outlineLevel="0" collapsed="false">
      <c r="A1867" s="0" t="s">
        <v>476</v>
      </c>
      <c r="B1867" s="0" t="s">
        <v>499</v>
      </c>
      <c r="C1867" s="0" t="s">
        <v>501</v>
      </c>
      <c r="D1867" s="0" t="s">
        <v>17</v>
      </c>
      <c r="E1867" s="0" t="n">
        <v>17.4</v>
      </c>
      <c r="F1867" s="0" t="n">
        <v>1</v>
      </c>
      <c r="G1867" s="0" t="n">
        <v>1</v>
      </c>
      <c r="H1867" s="0" t="n">
        <f aca="false">ROUND(F1867,0)</f>
        <v>1</v>
      </c>
      <c r="I1867" s="0" t="n">
        <v>25</v>
      </c>
      <c r="J1867" s="0" t="n">
        <v>1</v>
      </c>
      <c r="K1867" s="0" t="n">
        <v>5.74</v>
      </c>
      <c r="L1867" s="0" t="n">
        <v>-11.66</v>
      </c>
      <c r="M1867" s="0" t="n">
        <f aca="false">IF(AND(J1867&lt;&gt;"",ABS(J1867-H1867)&lt;0.011),1,0)</f>
        <v>1</v>
      </c>
    </row>
    <row r="1868" customFormat="false" ht="15" hidden="false" customHeight="false" outlineLevel="0" collapsed="false">
      <c r="A1868" s="0" t="s">
        <v>476</v>
      </c>
      <c r="B1868" s="0" t="s">
        <v>499</v>
      </c>
      <c r="C1868" s="0" t="s">
        <v>501</v>
      </c>
      <c r="D1868" s="0" t="s">
        <v>84</v>
      </c>
      <c r="E1868" s="0" t="n">
        <v>19</v>
      </c>
      <c r="F1868" s="0" t="n">
        <v>1.5</v>
      </c>
      <c r="G1868" s="0" t="n">
        <v>0</v>
      </c>
      <c r="H1868" s="0" t="n">
        <f aca="false">ROUND(F1868,0)</f>
        <v>2</v>
      </c>
      <c r="I1868" s="0" t="n">
        <v>17</v>
      </c>
      <c r="J1868" s="0" t="n">
        <v>1</v>
      </c>
      <c r="K1868" s="0" t="n">
        <v>9.5</v>
      </c>
      <c r="L1868" s="0" t="n">
        <v>-9.5</v>
      </c>
      <c r="M1868" s="0" t="n">
        <f aca="false">IF(AND(J1868&lt;&gt;"",ABS(J1868-H1868)&lt;0.011),1,0)</f>
        <v>0</v>
      </c>
    </row>
    <row r="1869" customFormat="false" ht="15" hidden="false" customHeight="false" outlineLevel="0" collapsed="false">
      <c r="A1869" s="0" t="s">
        <v>476</v>
      </c>
      <c r="B1869" s="0" t="s">
        <v>499</v>
      </c>
      <c r="C1869" s="0" t="s">
        <v>501</v>
      </c>
      <c r="D1869" s="0" t="s">
        <v>138</v>
      </c>
      <c r="E1869" s="0" t="n">
        <v>25.5</v>
      </c>
      <c r="F1869" s="0" t="n">
        <v>1</v>
      </c>
      <c r="G1869" s="0" t="n">
        <v>1</v>
      </c>
      <c r="H1869" s="0" t="n">
        <f aca="false">ROUND(F1869,0)</f>
        <v>1</v>
      </c>
      <c r="I1869" s="0" t="n">
        <v>25</v>
      </c>
      <c r="J1869" s="0" t="n">
        <v>1</v>
      </c>
      <c r="K1869" s="0" t="n">
        <v>8.42</v>
      </c>
      <c r="L1869" s="0" t="n">
        <v>-17.08</v>
      </c>
      <c r="M1869" s="0" t="n">
        <f aca="false">IF(AND(J1869&lt;&gt;"",ABS(J1869-H1869)&lt;0.011),1,0)</f>
        <v>1</v>
      </c>
    </row>
    <row r="1870" customFormat="false" ht="15" hidden="false" customHeight="false" outlineLevel="0" collapsed="false">
      <c r="A1870" s="0" t="s">
        <v>476</v>
      </c>
      <c r="B1870" s="0" t="s">
        <v>499</v>
      </c>
      <c r="C1870" s="0" t="s">
        <v>501</v>
      </c>
      <c r="D1870" s="0" t="s">
        <v>181</v>
      </c>
      <c r="E1870" s="0" t="n">
        <v>1.8</v>
      </c>
      <c r="F1870" s="0" t="n">
        <v>1</v>
      </c>
      <c r="G1870" s="0" t="n">
        <v>1</v>
      </c>
      <c r="H1870" s="0" t="n">
        <f aca="false">ROUND(F1870,0)</f>
        <v>1</v>
      </c>
      <c r="I1870" s="0" t="n">
        <v>17</v>
      </c>
      <c r="J1870" s="0" t="n">
        <v>1</v>
      </c>
      <c r="K1870" s="0" t="n">
        <v>0.9</v>
      </c>
      <c r="L1870" s="0" t="n">
        <v>-0.9</v>
      </c>
      <c r="M1870" s="0" t="n">
        <f aca="false">IF(AND(J1870&lt;&gt;"",ABS(J1870-H1870)&lt;0.011),1,0)</f>
        <v>1</v>
      </c>
    </row>
    <row r="1871" customFormat="false" ht="15" hidden="false" customHeight="false" outlineLevel="0" collapsed="false">
      <c r="A1871" s="0" t="s">
        <v>476</v>
      </c>
      <c r="B1871" s="0" t="s">
        <v>499</v>
      </c>
      <c r="C1871" s="0" t="s">
        <v>501</v>
      </c>
      <c r="D1871" s="0" t="s">
        <v>273</v>
      </c>
      <c r="E1871" s="0" t="n">
        <v>14</v>
      </c>
      <c r="F1871" s="0" t="n">
        <v>1</v>
      </c>
      <c r="G1871" s="0" t="n">
        <v>1</v>
      </c>
      <c r="H1871" s="0" t="n">
        <f aca="false">ROUND(F1871,0)</f>
        <v>1</v>
      </c>
      <c r="I1871" s="0" t="n">
        <v>25</v>
      </c>
      <c r="J1871" s="0" t="n">
        <v>1</v>
      </c>
      <c r="K1871" s="0" t="n">
        <v>4.62</v>
      </c>
      <c r="L1871" s="0" t="n">
        <v>-9.38</v>
      </c>
      <c r="M1871" s="0" t="n">
        <f aca="false">IF(AND(J1871&lt;&gt;"",ABS(J1871-H1871)&lt;0.011),1,0)</f>
        <v>1</v>
      </c>
    </row>
    <row r="1872" customFormat="false" ht="15" hidden="false" customHeight="false" outlineLevel="0" collapsed="false">
      <c r="A1872" s="0" t="s">
        <v>476</v>
      </c>
      <c r="B1872" s="0" t="s">
        <v>499</v>
      </c>
      <c r="C1872" s="0" t="s">
        <v>501</v>
      </c>
      <c r="D1872" s="0" t="s">
        <v>120</v>
      </c>
      <c r="E1872" s="0" t="n">
        <v>18.1</v>
      </c>
      <c r="F1872" s="0" t="n">
        <v>1</v>
      </c>
      <c r="G1872" s="0" t="n">
        <v>1</v>
      </c>
      <c r="H1872" s="0" t="n">
        <f aca="false">ROUND(F1872,0)</f>
        <v>1</v>
      </c>
      <c r="I1872" s="0" t="n">
        <v>25</v>
      </c>
      <c r="J1872" s="0" t="n">
        <v>1</v>
      </c>
      <c r="K1872" s="0" t="n">
        <v>5.96</v>
      </c>
      <c r="L1872" s="0" t="n">
        <v>-12.14</v>
      </c>
      <c r="M1872" s="0" t="n">
        <f aca="false">IF(AND(J1872&lt;&gt;"",ABS(J1872-H1872)&lt;0.011),1,0)</f>
        <v>1</v>
      </c>
    </row>
    <row r="1873" customFormat="false" ht="15" hidden="false" customHeight="false" outlineLevel="0" collapsed="false">
      <c r="A1873" s="0" t="s">
        <v>476</v>
      </c>
      <c r="B1873" s="0" t="s">
        <v>499</v>
      </c>
      <c r="C1873" s="0" t="s">
        <v>501</v>
      </c>
      <c r="D1873" s="0" t="s">
        <v>350</v>
      </c>
      <c r="E1873" s="0" t="n">
        <v>1.2</v>
      </c>
      <c r="F1873" s="0" t="n">
        <v>1</v>
      </c>
      <c r="G1873" s="0" t="n">
        <v>1</v>
      </c>
      <c r="H1873" s="0" t="n">
        <f aca="false">ROUND(F1873,0)</f>
        <v>1</v>
      </c>
      <c r="I1873" s="0" t="n">
        <v>17</v>
      </c>
      <c r="J1873" s="0" t="n">
        <v>1</v>
      </c>
      <c r="K1873" s="0" t="n">
        <v>0.6</v>
      </c>
      <c r="L1873" s="0" t="n">
        <v>-0.6</v>
      </c>
      <c r="M1873" s="0" t="n">
        <f aca="false">IF(AND(J1873&lt;&gt;"",ABS(J1873-H1873)&lt;0.011),1,0)</f>
        <v>1</v>
      </c>
    </row>
    <row r="1874" customFormat="false" ht="15" hidden="false" customHeight="false" outlineLevel="0" collapsed="false">
      <c r="A1874" s="0" t="s">
        <v>476</v>
      </c>
      <c r="B1874" s="0" t="s">
        <v>499</v>
      </c>
      <c r="C1874" s="0" t="s">
        <v>501</v>
      </c>
      <c r="D1874" s="0" t="s">
        <v>32</v>
      </c>
      <c r="E1874" s="0" t="n">
        <v>2.2</v>
      </c>
      <c r="F1874" s="0" t="n">
        <v>2</v>
      </c>
      <c r="G1874" s="0" t="n">
        <v>1</v>
      </c>
      <c r="H1874" s="0" t="n">
        <f aca="false">ROUND(F1874,0)</f>
        <v>2</v>
      </c>
      <c r="I1874" s="0" t="n">
        <v>25</v>
      </c>
      <c r="J1874" s="0" t="n">
        <v>2</v>
      </c>
      <c r="K1874" s="0" t="n">
        <v>1.45</v>
      </c>
      <c r="L1874" s="0" t="n">
        <v>-2.95</v>
      </c>
      <c r="M1874" s="0" t="n">
        <f aca="false">IF(AND(J1874&lt;&gt;"",ABS(J1874-H1874)&lt;0.011),1,0)</f>
        <v>1</v>
      </c>
    </row>
    <row r="1875" customFormat="false" ht="15" hidden="false" customHeight="false" outlineLevel="0" collapsed="false">
      <c r="A1875" s="0" t="s">
        <v>476</v>
      </c>
      <c r="B1875" s="0" t="s">
        <v>499</v>
      </c>
      <c r="C1875" s="0" t="s">
        <v>501</v>
      </c>
      <c r="D1875" s="0" t="s">
        <v>28</v>
      </c>
      <c r="E1875" s="0" t="n">
        <v>19.6</v>
      </c>
      <c r="F1875" s="0" t="n">
        <v>1</v>
      </c>
      <c r="G1875" s="0" t="n">
        <v>1</v>
      </c>
      <c r="H1875" s="0" t="n">
        <f aca="false">ROUND(F1875,0)</f>
        <v>1</v>
      </c>
      <c r="I1875" s="0" t="n">
        <v>25</v>
      </c>
      <c r="J1875" s="0" t="n">
        <v>1</v>
      </c>
      <c r="K1875" s="0" t="n">
        <v>6.47</v>
      </c>
      <c r="L1875" s="0" t="n">
        <v>-13.13</v>
      </c>
      <c r="M1875" s="0" t="n">
        <f aca="false">IF(AND(J1875&lt;&gt;"",ABS(J1875-H1875)&lt;0.011),1,0)</f>
        <v>1</v>
      </c>
    </row>
    <row r="1876" customFormat="false" ht="15" hidden="false" customHeight="false" outlineLevel="0" collapsed="false">
      <c r="A1876" s="0" t="s">
        <v>476</v>
      </c>
      <c r="B1876" s="0" t="s">
        <v>499</v>
      </c>
      <c r="C1876" s="0" t="s">
        <v>501</v>
      </c>
      <c r="D1876" s="0" t="s">
        <v>88</v>
      </c>
      <c r="E1876" s="0" t="n">
        <v>3.9</v>
      </c>
      <c r="F1876" s="0" t="n">
        <v>1</v>
      </c>
      <c r="G1876" s="0" t="n">
        <v>1</v>
      </c>
      <c r="H1876" s="0" t="n">
        <f aca="false">ROUND(F1876,0)</f>
        <v>1</v>
      </c>
      <c r="I1876" s="0" t="n">
        <v>17</v>
      </c>
      <c r="J1876" s="0" t="n">
        <v>1</v>
      </c>
      <c r="K1876" s="0" t="n">
        <v>1.95</v>
      </c>
      <c r="L1876" s="0" t="n">
        <v>-1.95</v>
      </c>
      <c r="M1876" s="0" t="n">
        <f aca="false">IF(AND(J1876&lt;&gt;"",ABS(J1876-H1876)&lt;0.011),1,0)</f>
        <v>1</v>
      </c>
    </row>
    <row r="1877" customFormat="false" ht="15" hidden="false" customHeight="false" outlineLevel="0" collapsed="false">
      <c r="A1877" s="0" t="s">
        <v>476</v>
      </c>
      <c r="B1877" s="0" t="s">
        <v>499</v>
      </c>
      <c r="C1877" s="0" t="s">
        <v>501</v>
      </c>
      <c r="D1877" s="0" t="s">
        <v>62</v>
      </c>
      <c r="E1877" s="0" t="n">
        <v>3.4</v>
      </c>
      <c r="F1877" s="0" t="n">
        <v>1</v>
      </c>
      <c r="G1877" s="0" t="n">
        <v>1</v>
      </c>
      <c r="H1877" s="0" t="n">
        <f aca="false">ROUND(F1877,0)</f>
        <v>1</v>
      </c>
      <c r="I1877" s="0" t="n">
        <v>25</v>
      </c>
      <c r="J1877" s="0" t="n">
        <v>1</v>
      </c>
      <c r="K1877" s="0" t="n">
        <v>1.12</v>
      </c>
      <c r="L1877" s="0" t="n">
        <v>-2.28</v>
      </c>
      <c r="M1877" s="0" t="n">
        <f aca="false">IF(AND(J1877&lt;&gt;"",ABS(J1877-H1877)&lt;0.011),1,0)</f>
        <v>1</v>
      </c>
    </row>
    <row r="1878" customFormat="false" ht="15" hidden="false" customHeight="false" outlineLevel="0" collapsed="false">
      <c r="A1878" s="0" t="s">
        <v>476</v>
      </c>
      <c r="B1878" s="0" t="s">
        <v>499</v>
      </c>
      <c r="C1878" s="0" t="s">
        <v>501</v>
      </c>
      <c r="D1878" s="0" t="s">
        <v>290</v>
      </c>
      <c r="E1878" s="0" t="n">
        <v>7.2</v>
      </c>
      <c r="F1878" s="0" t="n">
        <v>0.5</v>
      </c>
      <c r="G1878" s="0" t="n">
        <v>0</v>
      </c>
      <c r="H1878" s="0" t="n">
        <f aca="false">ROUND(F1878,0)</f>
        <v>1</v>
      </c>
      <c r="M1878" s="0" t="n">
        <f aca="false">IF(AND(J1878&lt;&gt;"",ABS(J1878-H1878)&lt;0.011),1,0)</f>
        <v>0</v>
      </c>
    </row>
    <row r="1879" customFormat="false" ht="15" hidden="false" customHeight="false" outlineLevel="0" collapsed="false">
      <c r="A1879" s="0" t="s">
        <v>476</v>
      </c>
      <c r="B1879" s="0" t="s">
        <v>499</v>
      </c>
      <c r="C1879" s="0" t="s">
        <v>501</v>
      </c>
      <c r="D1879" s="0" t="s">
        <v>41</v>
      </c>
      <c r="E1879" s="0" t="n">
        <v>3.9</v>
      </c>
      <c r="F1879" s="0" t="n">
        <v>1</v>
      </c>
      <c r="G1879" s="0" t="n">
        <v>1</v>
      </c>
      <c r="H1879" s="0" t="n">
        <f aca="false">ROUND(F1879,0)</f>
        <v>1</v>
      </c>
      <c r="I1879" s="0" t="n">
        <v>17</v>
      </c>
      <c r="J1879" s="0" t="n">
        <v>1</v>
      </c>
      <c r="K1879" s="0" t="n">
        <v>1.95</v>
      </c>
      <c r="L1879" s="0" t="n">
        <v>-1.95</v>
      </c>
      <c r="M1879" s="0" t="n">
        <f aca="false">IF(AND(J1879&lt;&gt;"",ABS(J1879-H1879)&lt;0.011),1,0)</f>
        <v>1</v>
      </c>
    </row>
    <row r="1880" customFormat="false" ht="15" hidden="false" customHeight="false" outlineLevel="0" collapsed="false">
      <c r="A1880" s="0" t="s">
        <v>476</v>
      </c>
      <c r="B1880" s="0" t="s">
        <v>499</v>
      </c>
      <c r="C1880" s="0" t="s">
        <v>501</v>
      </c>
      <c r="D1880" s="0" t="s">
        <v>131</v>
      </c>
      <c r="E1880" s="0" t="n">
        <v>5.2</v>
      </c>
      <c r="F1880" s="0" t="n">
        <v>2</v>
      </c>
      <c r="G1880" s="0" t="n">
        <v>1</v>
      </c>
      <c r="H1880" s="0" t="n">
        <f aca="false">ROUND(F1880,0)</f>
        <v>2</v>
      </c>
      <c r="I1880" s="0" t="n">
        <v>25</v>
      </c>
      <c r="J1880" s="0" t="n">
        <v>2</v>
      </c>
      <c r="K1880" s="0" t="n">
        <v>3.43</v>
      </c>
      <c r="L1880" s="0" t="n">
        <v>-6.97</v>
      </c>
      <c r="M1880" s="0" t="n">
        <f aca="false">IF(AND(J1880&lt;&gt;"",ABS(J1880-H1880)&lt;0.011),1,0)</f>
        <v>1</v>
      </c>
    </row>
    <row r="1881" customFormat="false" ht="15" hidden="false" customHeight="false" outlineLevel="0" collapsed="false">
      <c r="A1881" s="0" t="s">
        <v>476</v>
      </c>
      <c r="B1881" s="0" t="s">
        <v>499</v>
      </c>
      <c r="C1881" s="0" t="s">
        <v>501</v>
      </c>
      <c r="D1881" s="0" t="s">
        <v>56</v>
      </c>
      <c r="E1881" s="0" t="n">
        <v>5.2</v>
      </c>
      <c r="F1881" s="0" t="n">
        <v>1</v>
      </c>
      <c r="G1881" s="0" t="n">
        <v>1</v>
      </c>
      <c r="H1881" s="0" t="n">
        <f aca="false">ROUND(F1881,0)</f>
        <v>1</v>
      </c>
      <c r="I1881" s="0" t="n">
        <v>17</v>
      </c>
      <c r="J1881" s="0" t="n">
        <v>1</v>
      </c>
      <c r="K1881" s="0" t="n">
        <v>2.6</v>
      </c>
      <c r="L1881" s="0" t="n">
        <v>-2.6</v>
      </c>
      <c r="M1881" s="0" t="n">
        <f aca="false">IF(AND(J1881&lt;&gt;"",ABS(J1881-H1881)&lt;0.011),1,0)</f>
        <v>1</v>
      </c>
    </row>
    <row r="1882" customFormat="false" ht="15" hidden="false" customHeight="false" outlineLevel="0" collapsed="false">
      <c r="A1882" s="0" t="s">
        <v>476</v>
      </c>
      <c r="B1882" s="0" t="s">
        <v>499</v>
      </c>
      <c r="C1882" s="0" t="s">
        <v>501</v>
      </c>
      <c r="D1882" s="0" t="s">
        <v>122</v>
      </c>
      <c r="E1882" s="0" t="n">
        <v>4.9</v>
      </c>
      <c r="F1882" s="0" t="n">
        <v>1</v>
      </c>
      <c r="G1882" s="0" t="n">
        <v>1</v>
      </c>
      <c r="H1882" s="0" t="n">
        <f aca="false">ROUND(F1882,0)</f>
        <v>1</v>
      </c>
      <c r="I1882" s="0" t="n">
        <v>17</v>
      </c>
      <c r="J1882" s="0" t="n">
        <v>1</v>
      </c>
      <c r="K1882" s="0" t="n">
        <v>2.45</v>
      </c>
      <c r="L1882" s="0" t="n">
        <v>-2.45</v>
      </c>
      <c r="M1882" s="0" t="n">
        <f aca="false">IF(AND(J1882&lt;&gt;"",ABS(J1882-H1882)&lt;0.011),1,0)</f>
        <v>1</v>
      </c>
    </row>
    <row r="1883" customFormat="false" ht="15" hidden="false" customHeight="false" outlineLevel="0" collapsed="false">
      <c r="A1883" s="0" t="s">
        <v>476</v>
      </c>
      <c r="B1883" s="0" t="s">
        <v>499</v>
      </c>
      <c r="C1883" s="0" t="s">
        <v>501</v>
      </c>
      <c r="D1883" s="0" t="s">
        <v>69</v>
      </c>
      <c r="E1883" s="0" t="n">
        <v>6.5</v>
      </c>
      <c r="F1883" s="0" t="n">
        <v>2</v>
      </c>
      <c r="G1883" s="0" t="n">
        <v>1</v>
      </c>
      <c r="H1883" s="0" t="n">
        <f aca="false">ROUND(F1883,0)</f>
        <v>2</v>
      </c>
      <c r="I1883" s="0" t="n">
        <v>17</v>
      </c>
      <c r="J1883" s="0" t="n">
        <v>1</v>
      </c>
      <c r="K1883" s="0" t="n">
        <v>3.25</v>
      </c>
      <c r="L1883" s="0" t="n">
        <v>-3.25</v>
      </c>
      <c r="M1883" s="0" t="n">
        <f aca="false">IF(AND(J1883&lt;&gt;"",ABS(J1883-H1883)&lt;0.011),1,0)</f>
        <v>0</v>
      </c>
    </row>
    <row r="1884" customFormat="false" ht="15" hidden="false" customHeight="false" outlineLevel="0" collapsed="false">
      <c r="A1884" s="0" t="s">
        <v>476</v>
      </c>
      <c r="B1884" s="0" t="s">
        <v>499</v>
      </c>
      <c r="C1884" s="0" t="s">
        <v>501</v>
      </c>
      <c r="D1884" s="0" t="s">
        <v>92</v>
      </c>
      <c r="E1884" s="0" t="n">
        <v>4.2</v>
      </c>
      <c r="F1884" s="0" t="n">
        <v>1</v>
      </c>
      <c r="G1884" s="0" t="n">
        <v>1</v>
      </c>
      <c r="H1884" s="0" t="n">
        <f aca="false">ROUND(F1884,0)</f>
        <v>1</v>
      </c>
      <c r="I1884" s="0" t="n">
        <v>25</v>
      </c>
      <c r="J1884" s="0" t="n">
        <v>1</v>
      </c>
      <c r="K1884" s="0" t="n">
        <v>1.39</v>
      </c>
      <c r="L1884" s="0" t="n">
        <v>-2.81</v>
      </c>
      <c r="M1884" s="0" t="n">
        <f aca="false">IF(AND(J1884&lt;&gt;"",ABS(J1884-H1884)&lt;0.011),1,0)</f>
        <v>1</v>
      </c>
    </row>
    <row r="1885" customFormat="false" ht="15" hidden="false" customHeight="false" outlineLevel="0" collapsed="false">
      <c r="A1885" s="0" t="s">
        <v>476</v>
      </c>
      <c r="B1885" s="0" t="s">
        <v>499</v>
      </c>
      <c r="C1885" s="0" t="s">
        <v>501</v>
      </c>
      <c r="D1885" s="0" t="s">
        <v>93</v>
      </c>
      <c r="E1885" s="0" t="n">
        <v>9.8</v>
      </c>
      <c r="F1885" s="0" t="n">
        <v>0.5</v>
      </c>
      <c r="G1885" s="0" t="n">
        <v>0</v>
      </c>
      <c r="H1885" s="0" t="n">
        <f aca="false">ROUND(F1885,0)</f>
        <v>1</v>
      </c>
      <c r="M1885" s="0" t="n">
        <f aca="false">IF(AND(J1885&lt;&gt;"",ABS(J1885-H1885)&lt;0.011),1,0)</f>
        <v>0</v>
      </c>
    </row>
    <row r="1886" customFormat="false" ht="15" hidden="false" customHeight="false" outlineLevel="0" collapsed="false">
      <c r="A1886" s="0" t="s">
        <v>476</v>
      </c>
      <c r="B1886" s="0" t="s">
        <v>499</v>
      </c>
      <c r="C1886" s="0" t="s">
        <v>501</v>
      </c>
      <c r="D1886" s="0" t="s">
        <v>116</v>
      </c>
      <c r="E1886" s="0" t="n">
        <v>13.4</v>
      </c>
      <c r="F1886" s="0" t="n">
        <v>1</v>
      </c>
      <c r="G1886" s="0" t="n">
        <v>1</v>
      </c>
      <c r="H1886" s="0" t="n">
        <f aca="false">ROUND(F1886,0)</f>
        <v>1</v>
      </c>
      <c r="I1886" s="0" t="n">
        <v>17</v>
      </c>
      <c r="J1886" s="0" t="n">
        <v>1</v>
      </c>
      <c r="K1886" s="0" t="n">
        <v>6.7</v>
      </c>
      <c r="L1886" s="0" t="n">
        <v>-6.7</v>
      </c>
      <c r="M1886" s="0" t="n">
        <f aca="false">IF(AND(J1886&lt;&gt;"",ABS(J1886-H1886)&lt;0.011),1,0)</f>
        <v>1</v>
      </c>
    </row>
    <row r="1887" customFormat="false" ht="15" hidden="false" customHeight="false" outlineLevel="0" collapsed="false">
      <c r="A1887" s="0" t="s">
        <v>476</v>
      </c>
      <c r="B1887" s="0" t="s">
        <v>499</v>
      </c>
      <c r="C1887" s="0" t="s">
        <v>501</v>
      </c>
      <c r="D1887" s="0" t="s">
        <v>228</v>
      </c>
      <c r="E1887" s="0" t="n">
        <v>4.5</v>
      </c>
      <c r="F1887" s="0" t="n">
        <v>1</v>
      </c>
      <c r="G1887" s="0" t="n">
        <v>1</v>
      </c>
      <c r="H1887" s="0" t="n">
        <f aca="false">ROUND(F1887,0)</f>
        <v>1</v>
      </c>
      <c r="I1887" s="0" t="n">
        <v>25</v>
      </c>
      <c r="J1887" s="0" t="n">
        <v>1</v>
      </c>
      <c r="K1887" s="0" t="n">
        <v>1.49</v>
      </c>
      <c r="L1887" s="0" t="n">
        <v>-3.01</v>
      </c>
      <c r="M1887" s="0" t="n">
        <f aca="false">IF(AND(J1887&lt;&gt;"",ABS(J1887-H1887)&lt;0.011),1,0)</f>
        <v>1</v>
      </c>
    </row>
    <row r="1888" customFormat="false" ht="15" hidden="false" customHeight="false" outlineLevel="0" collapsed="false">
      <c r="A1888" s="0" t="s">
        <v>476</v>
      </c>
      <c r="B1888" s="0" t="s">
        <v>499</v>
      </c>
      <c r="C1888" s="0" t="s">
        <v>501</v>
      </c>
      <c r="D1888" s="0" t="s">
        <v>143</v>
      </c>
      <c r="E1888" s="0" t="n">
        <v>3.9</v>
      </c>
      <c r="F1888" s="0" t="n">
        <v>1</v>
      </c>
      <c r="G1888" s="0" t="n">
        <v>1</v>
      </c>
      <c r="H1888" s="0" t="n">
        <f aca="false">ROUND(F1888,0)</f>
        <v>1</v>
      </c>
      <c r="I1888" s="0" t="n">
        <v>17</v>
      </c>
      <c r="J1888" s="0" t="n">
        <v>1</v>
      </c>
      <c r="K1888" s="0" t="n">
        <v>1.95</v>
      </c>
      <c r="L1888" s="0" t="n">
        <v>-1.95</v>
      </c>
      <c r="M1888" s="0" t="n">
        <f aca="false">IF(AND(J1888&lt;&gt;"",ABS(J1888-H1888)&lt;0.011),1,0)</f>
        <v>1</v>
      </c>
    </row>
    <row r="1889" customFormat="false" ht="15" hidden="false" customHeight="false" outlineLevel="0" collapsed="false">
      <c r="A1889" s="0" t="s">
        <v>476</v>
      </c>
      <c r="B1889" s="0" t="s">
        <v>499</v>
      </c>
      <c r="C1889" s="0" t="s">
        <v>501</v>
      </c>
      <c r="D1889" s="0" t="s">
        <v>22</v>
      </c>
      <c r="E1889" s="0" t="n">
        <v>1.8</v>
      </c>
      <c r="F1889" s="0" t="n">
        <v>1</v>
      </c>
      <c r="G1889" s="0" t="n">
        <v>1</v>
      </c>
      <c r="H1889" s="0" t="n">
        <f aca="false">ROUND(F1889,0)</f>
        <v>1</v>
      </c>
      <c r="I1889" s="0" t="n">
        <v>17</v>
      </c>
      <c r="J1889" s="0" t="n">
        <v>1</v>
      </c>
      <c r="K1889" s="0" t="n">
        <v>0.9</v>
      </c>
      <c r="L1889" s="0" t="n">
        <v>-0.9</v>
      </c>
      <c r="M1889" s="0" t="n">
        <f aca="false">IF(AND(J1889&lt;&gt;"",ABS(J1889-H1889)&lt;0.011),1,0)</f>
        <v>1</v>
      </c>
    </row>
    <row r="1890" customFormat="false" ht="15" hidden="false" customHeight="false" outlineLevel="0" collapsed="false">
      <c r="A1890" s="0" t="s">
        <v>476</v>
      </c>
      <c r="B1890" s="0" t="s">
        <v>499</v>
      </c>
      <c r="C1890" s="0" t="s">
        <v>501</v>
      </c>
      <c r="D1890" s="0" t="s">
        <v>94</v>
      </c>
      <c r="E1890" s="0" t="n">
        <v>8.9</v>
      </c>
      <c r="F1890" s="0" t="n">
        <v>0.5</v>
      </c>
      <c r="G1890" s="0" t="n">
        <v>0</v>
      </c>
      <c r="H1890" s="0" t="n">
        <f aca="false">ROUND(F1890,0)</f>
        <v>1</v>
      </c>
      <c r="M1890" s="0" t="n">
        <f aca="false">IF(AND(J1890&lt;&gt;"",ABS(J1890-H1890)&lt;0.011),1,0)</f>
        <v>0</v>
      </c>
    </row>
    <row r="1891" customFormat="false" ht="15" hidden="false" customHeight="false" outlineLevel="0" collapsed="false">
      <c r="A1891" s="0" t="s">
        <v>476</v>
      </c>
      <c r="B1891" s="0" t="s">
        <v>499</v>
      </c>
      <c r="C1891" s="0" t="s">
        <v>501</v>
      </c>
      <c r="D1891" s="0" t="s">
        <v>76</v>
      </c>
      <c r="E1891" s="0" t="n">
        <v>18.6</v>
      </c>
      <c r="F1891" s="0" t="n">
        <v>1</v>
      </c>
      <c r="G1891" s="0" t="n">
        <v>1</v>
      </c>
      <c r="H1891" s="0" t="n">
        <f aca="false">ROUND(F1891,0)</f>
        <v>1</v>
      </c>
      <c r="I1891" s="0" t="n">
        <v>25</v>
      </c>
      <c r="J1891" s="0" t="n">
        <v>1</v>
      </c>
      <c r="K1891" s="0" t="n">
        <v>6.14</v>
      </c>
      <c r="L1891" s="0" t="n">
        <v>-12.46</v>
      </c>
      <c r="M1891" s="0" t="n">
        <f aca="false">IF(AND(J1891&lt;&gt;"",ABS(J1891-H1891)&lt;0.011),1,0)</f>
        <v>1</v>
      </c>
    </row>
    <row r="1892" customFormat="false" ht="15" hidden="false" customHeight="false" outlineLevel="0" collapsed="false">
      <c r="A1892" s="0" t="s">
        <v>476</v>
      </c>
      <c r="B1892" s="0" t="s">
        <v>499</v>
      </c>
      <c r="C1892" s="0" t="s">
        <v>501</v>
      </c>
      <c r="D1892" s="0" t="s">
        <v>99</v>
      </c>
      <c r="E1892" s="0" t="n">
        <v>3.4</v>
      </c>
      <c r="F1892" s="0" t="n">
        <v>1</v>
      </c>
      <c r="G1892" s="0" t="n">
        <v>1</v>
      </c>
      <c r="H1892" s="0" t="n">
        <f aca="false">ROUND(F1892,0)</f>
        <v>1</v>
      </c>
      <c r="I1892" s="0" t="n">
        <v>25</v>
      </c>
      <c r="J1892" s="0" t="n">
        <v>1</v>
      </c>
      <c r="K1892" s="0" t="n">
        <v>1.12</v>
      </c>
      <c r="L1892" s="0" t="n">
        <v>-2.28</v>
      </c>
      <c r="M1892" s="0" t="n">
        <f aca="false">IF(AND(J1892&lt;&gt;"",ABS(J1892-H1892)&lt;0.011),1,0)</f>
        <v>1</v>
      </c>
    </row>
    <row r="1893" customFormat="false" ht="15" hidden="false" customHeight="false" outlineLevel="0" collapsed="false">
      <c r="A1893" s="0" t="s">
        <v>476</v>
      </c>
      <c r="B1893" s="0" t="s">
        <v>499</v>
      </c>
      <c r="C1893" s="0" t="s">
        <v>501</v>
      </c>
      <c r="D1893" s="0" t="s">
        <v>500</v>
      </c>
      <c r="E1893" s="0" t="n">
        <v>27.8</v>
      </c>
      <c r="F1893" s="0" t="n">
        <v>0.5</v>
      </c>
      <c r="G1893" s="0" t="n">
        <v>0</v>
      </c>
      <c r="H1893" s="0" t="n">
        <f aca="false">ROUND(F1893,0)</f>
        <v>1</v>
      </c>
      <c r="M1893" s="0" t="n">
        <f aca="false">IF(AND(J1893&lt;&gt;"",ABS(J1893-H1893)&lt;0.011),1,0)</f>
        <v>0</v>
      </c>
    </row>
    <row r="1894" customFormat="false" ht="15" hidden="false" customHeight="false" outlineLevel="0" collapsed="false">
      <c r="A1894" s="0" t="s">
        <v>476</v>
      </c>
      <c r="B1894" s="0" t="s">
        <v>499</v>
      </c>
      <c r="C1894" s="0" t="s">
        <v>501</v>
      </c>
      <c r="D1894" s="0" t="s">
        <v>402</v>
      </c>
      <c r="E1894" s="0" t="n">
        <v>5.9</v>
      </c>
      <c r="F1894" s="0" t="n">
        <v>1</v>
      </c>
      <c r="G1894" s="0" t="n">
        <v>1</v>
      </c>
      <c r="H1894" s="0" t="n">
        <f aca="false">ROUND(F1894,0)</f>
        <v>1</v>
      </c>
      <c r="I1894" s="0" t="n">
        <v>25</v>
      </c>
      <c r="J1894" s="0" t="n">
        <v>1</v>
      </c>
      <c r="K1894" s="0" t="n">
        <v>1.95</v>
      </c>
      <c r="L1894" s="0" t="n">
        <v>-3.95</v>
      </c>
      <c r="M1894" s="0" t="n">
        <f aca="false">IF(AND(J1894&lt;&gt;"",ABS(J1894-H1894)&lt;0.011),1,0)</f>
        <v>1</v>
      </c>
    </row>
    <row r="1895" customFormat="false" ht="15" hidden="false" customHeight="false" outlineLevel="0" collapsed="false">
      <c r="A1895" s="0" t="s">
        <v>476</v>
      </c>
      <c r="B1895" s="0" t="s">
        <v>499</v>
      </c>
      <c r="C1895" s="0" t="s">
        <v>501</v>
      </c>
      <c r="D1895" s="0" t="s">
        <v>51</v>
      </c>
      <c r="E1895" s="0" t="n">
        <v>4</v>
      </c>
      <c r="F1895" s="0" t="n">
        <v>1</v>
      </c>
      <c r="G1895" s="0" t="n">
        <v>1</v>
      </c>
      <c r="H1895" s="0" t="n">
        <f aca="false">ROUND(F1895,0)</f>
        <v>1</v>
      </c>
      <c r="I1895" s="0" t="n">
        <v>25</v>
      </c>
      <c r="J1895" s="0" t="n">
        <v>1</v>
      </c>
      <c r="K1895" s="0" t="n">
        <v>1.32</v>
      </c>
      <c r="L1895" s="0" t="n">
        <v>-2.68</v>
      </c>
      <c r="M1895" s="0" t="n">
        <f aca="false">IF(AND(J1895&lt;&gt;"",ABS(J1895-H1895)&lt;0.011),1,0)</f>
        <v>1</v>
      </c>
    </row>
    <row r="1896" customFormat="false" ht="15" hidden="false" customHeight="false" outlineLevel="0" collapsed="false">
      <c r="A1896" s="0" t="s">
        <v>476</v>
      </c>
      <c r="B1896" s="0" t="s">
        <v>499</v>
      </c>
      <c r="C1896" s="0" t="s">
        <v>501</v>
      </c>
      <c r="D1896" s="0" t="s">
        <v>464</v>
      </c>
      <c r="E1896" s="0" t="n">
        <v>28</v>
      </c>
      <c r="F1896" s="0" t="n">
        <v>1</v>
      </c>
      <c r="G1896" s="0" t="n">
        <v>1</v>
      </c>
      <c r="H1896" s="0" t="n">
        <f aca="false">ROUND(F1896,0)</f>
        <v>1</v>
      </c>
      <c r="I1896" s="0" t="n">
        <v>25</v>
      </c>
      <c r="J1896" s="0" t="n">
        <v>1</v>
      </c>
      <c r="K1896" s="0" t="n">
        <v>9.23</v>
      </c>
      <c r="L1896" s="0" t="n">
        <v>-18.77</v>
      </c>
      <c r="M1896" s="0" t="n">
        <f aca="false">IF(AND(J1896&lt;&gt;"",ABS(J1896-H1896)&lt;0.011),1,0)</f>
        <v>1</v>
      </c>
    </row>
    <row r="1897" customFormat="false" ht="15" hidden="false" customHeight="false" outlineLevel="0" collapsed="false">
      <c r="A1897" s="0" t="s">
        <v>476</v>
      </c>
      <c r="B1897" s="0" t="s">
        <v>499</v>
      </c>
      <c r="C1897" s="0" t="s">
        <v>216</v>
      </c>
      <c r="D1897" s="0" t="s">
        <v>191</v>
      </c>
      <c r="E1897" s="0" t="n">
        <v>8.9</v>
      </c>
      <c r="F1897" s="0" t="n">
        <v>1</v>
      </c>
      <c r="G1897" s="0" t="n">
        <v>1</v>
      </c>
      <c r="H1897" s="0" t="n">
        <f aca="false">ROUND(F1897,0)</f>
        <v>1</v>
      </c>
      <c r="I1897" s="0" t="n">
        <v>5</v>
      </c>
      <c r="J1897" s="0" t="n">
        <v>1</v>
      </c>
      <c r="K1897" s="0" t="n">
        <v>4.45</v>
      </c>
      <c r="L1897" s="0" t="n">
        <v>-4.45</v>
      </c>
      <c r="M1897" s="0" t="n">
        <f aca="false">IF(AND(J1897&lt;&gt;"",ABS(J1897-H1897)&lt;0.011),1,0)</f>
        <v>1</v>
      </c>
    </row>
    <row r="1898" customFormat="false" ht="15" hidden="false" customHeight="false" outlineLevel="0" collapsed="false">
      <c r="A1898" s="0" t="s">
        <v>476</v>
      </c>
      <c r="B1898" s="0" t="s">
        <v>499</v>
      </c>
      <c r="C1898" s="0" t="s">
        <v>216</v>
      </c>
      <c r="D1898" s="0" t="s">
        <v>67</v>
      </c>
      <c r="E1898" s="0" t="n">
        <v>4.2</v>
      </c>
      <c r="F1898" s="0" t="n">
        <v>1</v>
      </c>
      <c r="G1898" s="0" t="n">
        <v>1</v>
      </c>
      <c r="H1898" s="0" t="n">
        <f aca="false">ROUND(F1898,0)</f>
        <v>1</v>
      </c>
      <c r="I1898" s="0" t="n">
        <v>5</v>
      </c>
      <c r="J1898" s="0" t="n">
        <v>1</v>
      </c>
      <c r="K1898" s="0" t="n">
        <v>2.1</v>
      </c>
      <c r="L1898" s="0" t="n">
        <v>-2.1</v>
      </c>
      <c r="M1898" s="0" t="n">
        <f aca="false">IF(AND(J1898&lt;&gt;"",ABS(J1898-H1898)&lt;0.011),1,0)</f>
        <v>1</v>
      </c>
    </row>
    <row r="1899" customFormat="false" ht="15" hidden="false" customHeight="false" outlineLevel="0" collapsed="false">
      <c r="A1899" s="0" t="s">
        <v>476</v>
      </c>
      <c r="B1899" s="0" t="s">
        <v>499</v>
      </c>
      <c r="C1899" s="0" t="s">
        <v>216</v>
      </c>
      <c r="D1899" s="0" t="s">
        <v>50</v>
      </c>
      <c r="E1899" s="0" t="n">
        <v>18.6</v>
      </c>
      <c r="F1899" s="0" t="n">
        <v>1</v>
      </c>
      <c r="G1899" s="0" t="n">
        <v>1</v>
      </c>
      <c r="H1899" s="0" t="n">
        <f aca="false">ROUND(F1899,0)</f>
        <v>1</v>
      </c>
      <c r="I1899" s="0" t="n">
        <v>5</v>
      </c>
      <c r="J1899" s="0" t="n">
        <v>1</v>
      </c>
      <c r="K1899" s="0" t="n">
        <v>9.3</v>
      </c>
      <c r="L1899" s="0" t="n">
        <v>-9.3</v>
      </c>
      <c r="M1899" s="0" t="n">
        <f aca="false">IF(AND(J1899&lt;&gt;"",ABS(J1899-H1899)&lt;0.011),1,0)</f>
        <v>1</v>
      </c>
    </row>
    <row r="1900" customFormat="false" ht="15" hidden="false" customHeight="false" outlineLevel="0" collapsed="false">
      <c r="A1900" s="0" t="s">
        <v>476</v>
      </c>
      <c r="B1900" s="0" t="s">
        <v>499</v>
      </c>
      <c r="C1900" s="0" t="s">
        <v>216</v>
      </c>
      <c r="D1900" s="0" t="s">
        <v>94</v>
      </c>
      <c r="E1900" s="0" t="n">
        <v>8.9</v>
      </c>
      <c r="F1900" s="0" t="n">
        <v>1</v>
      </c>
      <c r="G1900" s="0" t="n">
        <v>1</v>
      </c>
      <c r="H1900" s="0" t="n">
        <f aca="false">ROUND(F1900,0)</f>
        <v>1</v>
      </c>
      <c r="I1900" s="0" t="n">
        <v>5</v>
      </c>
      <c r="J1900" s="0" t="n">
        <v>1</v>
      </c>
      <c r="K1900" s="0" t="n">
        <v>4.45</v>
      </c>
      <c r="L1900" s="0" t="n">
        <v>-4.45</v>
      </c>
      <c r="M1900" s="0" t="n">
        <f aca="false">IF(AND(J1900&lt;&gt;"",ABS(J1900-H1900)&lt;0.011),1,0)</f>
        <v>1</v>
      </c>
    </row>
    <row r="1901" customFormat="false" ht="15" hidden="false" customHeight="false" outlineLevel="0" collapsed="false">
      <c r="A1901" s="0" t="s">
        <v>476</v>
      </c>
      <c r="B1901" s="0" t="s">
        <v>499</v>
      </c>
      <c r="C1901" s="0" t="s">
        <v>216</v>
      </c>
      <c r="D1901" s="0" t="s">
        <v>76</v>
      </c>
      <c r="E1901" s="0" t="n">
        <v>18.6</v>
      </c>
      <c r="F1901" s="0" t="n">
        <v>1</v>
      </c>
      <c r="G1901" s="0" t="n">
        <v>1</v>
      </c>
      <c r="H1901" s="0" t="n">
        <f aca="false">ROUND(F1901,0)</f>
        <v>1</v>
      </c>
      <c r="I1901" s="0" t="n">
        <v>5</v>
      </c>
      <c r="J1901" s="0" t="n">
        <v>1</v>
      </c>
      <c r="K1901" s="0" t="n">
        <v>9.3</v>
      </c>
      <c r="L1901" s="0" t="n">
        <v>-9.3</v>
      </c>
      <c r="M1901" s="0" t="n">
        <f aca="false">IF(AND(J1901&lt;&gt;"",ABS(J1901-H1901)&lt;0.011),1,0)</f>
        <v>1</v>
      </c>
    </row>
    <row r="1902" customFormat="false" ht="15" hidden="false" customHeight="false" outlineLevel="0" collapsed="false">
      <c r="A1902" s="0" t="s">
        <v>476</v>
      </c>
      <c r="B1902" s="0" t="s">
        <v>499</v>
      </c>
      <c r="C1902" s="0" t="s">
        <v>216</v>
      </c>
      <c r="D1902" s="0" t="s">
        <v>71</v>
      </c>
      <c r="E1902" s="0" t="n">
        <v>3.6</v>
      </c>
      <c r="F1902" s="0" t="n">
        <v>1</v>
      </c>
      <c r="G1902" s="0" t="n">
        <v>1</v>
      </c>
      <c r="H1902" s="0" t="n">
        <f aca="false">ROUND(F1902,0)</f>
        <v>1</v>
      </c>
      <c r="I1902" s="0" t="n">
        <v>5</v>
      </c>
      <c r="J1902" s="0" t="n">
        <v>1</v>
      </c>
      <c r="K1902" s="0" t="n">
        <v>1.8</v>
      </c>
      <c r="L1902" s="0" t="n">
        <v>-1.8</v>
      </c>
      <c r="M1902" s="0" t="n">
        <f aca="false">IF(AND(J1902&lt;&gt;"",ABS(J1902-H1902)&lt;0.011),1,0)</f>
        <v>1</v>
      </c>
    </row>
    <row r="1903" customFormat="false" ht="15" hidden="false" customHeight="false" outlineLevel="0" collapsed="false">
      <c r="A1903" s="0" t="s">
        <v>476</v>
      </c>
      <c r="B1903" s="0" t="s">
        <v>502</v>
      </c>
      <c r="C1903" s="0" t="s">
        <v>174</v>
      </c>
      <c r="D1903" s="0" t="s">
        <v>73</v>
      </c>
      <c r="E1903" s="0" t="n">
        <v>8.9</v>
      </c>
      <c r="F1903" s="0" t="n">
        <v>1</v>
      </c>
      <c r="G1903" s="0" t="n">
        <v>1</v>
      </c>
      <c r="H1903" s="0" t="n">
        <f aca="false">ROUND(F1903,0)</f>
        <v>1</v>
      </c>
      <c r="I1903" s="0" t="n">
        <v>20</v>
      </c>
      <c r="J1903" s="0" t="n">
        <v>1</v>
      </c>
      <c r="K1903" s="0" t="n">
        <v>4.45</v>
      </c>
      <c r="L1903" s="0" t="n">
        <v>-4.45</v>
      </c>
      <c r="M1903" s="0" t="n">
        <f aca="false">IF(AND(J1903&lt;&gt;"",ABS(J1903-H1903)&lt;0.011),1,0)</f>
        <v>1</v>
      </c>
    </row>
    <row r="1904" customFormat="false" ht="15" hidden="false" customHeight="false" outlineLevel="0" collapsed="false">
      <c r="A1904" s="0" t="s">
        <v>476</v>
      </c>
      <c r="B1904" s="0" t="s">
        <v>502</v>
      </c>
      <c r="C1904" s="0" t="s">
        <v>174</v>
      </c>
      <c r="D1904" s="0" t="s">
        <v>212</v>
      </c>
      <c r="E1904" s="0" t="n">
        <v>15.5</v>
      </c>
      <c r="F1904" s="0" t="n">
        <v>1</v>
      </c>
      <c r="G1904" s="0" t="n">
        <v>1</v>
      </c>
      <c r="H1904" s="0" t="n">
        <f aca="false">ROUND(F1904,0)</f>
        <v>1</v>
      </c>
      <c r="I1904" s="0" t="n">
        <v>20</v>
      </c>
      <c r="J1904" s="0" t="n">
        <v>1</v>
      </c>
      <c r="K1904" s="0" t="n">
        <v>7.75</v>
      </c>
      <c r="L1904" s="0" t="n">
        <v>-7.75</v>
      </c>
      <c r="M1904" s="0" t="n">
        <f aca="false">IF(AND(J1904&lt;&gt;"",ABS(J1904-H1904)&lt;0.011),1,0)</f>
        <v>1</v>
      </c>
    </row>
    <row r="1905" customFormat="false" ht="15" hidden="false" customHeight="false" outlineLevel="0" collapsed="false">
      <c r="A1905" s="0" t="s">
        <v>476</v>
      </c>
      <c r="B1905" s="0" t="s">
        <v>502</v>
      </c>
      <c r="C1905" s="0" t="s">
        <v>174</v>
      </c>
      <c r="D1905" s="0" t="s">
        <v>167</v>
      </c>
      <c r="E1905" s="0" t="n">
        <v>8</v>
      </c>
      <c r="F1905" s="0" t="n">
        <v>1</v>
      </c>
      <c r="G1905" s="0" t="n">
        <v>1</v>
      </c>
      <c r="H1905" s="0" t="n">
        <f aca="false">ROUND(F1905,0)</f>
        <v>1</v>
      </c>
      <c r="I1905" s="0" t="n">
        <v>20</v>
      </c>
      <c r="J1905" s="0" t="n">
        <v>1</v>
      </c>
      <c r="K1905" s="0" t="n">
        <v>4</v>
      </c>
      <c r="L1905" s="0" t="n">
        <v>-4</v>
      </c>
      <c r="M1905" s="0" t="n">
        <f aca="false">IF(AND(J1905&lt;&gt;"",ABS(J1905-H1905)&lt;0.011),1,0)</f>
        <v>1</v>
      </c>
    </row>
    <row r="1906" customFormat="false" ht="15" hidden="false" customHeight="false" outlineLevel="0" collapsed="false">
      <c r="A1906" s="0" t="s">
        <v>476</v>
      </c>
      <c r="B1906" s="0" t="s">
        <v>502</v>
      </c>
      <c r="C1906" s="0" t="s">
        <v>174</v>
      </c>
      <c r="D1906" s="0" t="s">
        <v>131</v>
      </c>
      <c r="E1906" s="0" t="n">
        <v>5.2</v>
      </c>
      <c r="F1906" s="0" t="n">
        <v>1</v>
      </c>
      <c r="G1906" s="0" t="n">
        <v>1</v>
      </c>
      <c r="H1906" s="0" t="n">
        <f aca="false">ROUND(F1906,0)</f>
        <v>1</v>
      </c>
      <c r="I1906" s="0" t="n">
        <v>20</v>
      </c>
      <c r="J1906" s="0" t="n">
        <v>1</v>
      </c>
      <c r="K1906" s="0" t="n">
        <v>2.6</v>
      </c>
      <c r="L1906" s="0" t="n">
        <v>-2.6</v>
      </c>
      <c r="M1906" s="0" t="n">
        <f aca="false">IF(AND(J1906&lt;&gt;"",ABS(J1906-H1906)&lt;0.011),1,0)</f>
        <v>1</v>
      </c>
    </row>
    <row r="1907" customFormat="false" ht="15" hidden="false" customHeight="false" outlineLevel="0" collapsed="false">
      <c r="A1907" s="0" t="s">
        <v>476</v>
      </c>
      <c r="B1907" s="0" t="s">
        <v>502</v>
      </c>
      <c r="C1907" s="0" t="s">
        <v>174</v>
      </c>
      <c r="D1907" s="0" t="s">
        <v>56</v>
      </c>
      <c r="E1907" s="0" t="n">
        <v>5.2</v>
      </c>
      <c r="F1907" s="0" t="n">
        <v>1</v>
      </c>
      <c r="G1907" s="0" t="n">
        <v>1</v>
      </c>
      <c r="H1907" s="0" t="n">
        <f aca="false">ROUND(F1907,0)</f>
        <v>1</v>
      </c>
      <c r="I1907" s="0" t="n">
        <v>20</v>
      </c>
      <c r="J1907" s="0" t="n">
        <v>1</v>
      </c>
      <c r="K1907" s="0" t="n">
        <v>2.6</v>
      </c>
      <c r="L1907" s="0" t="n">
        <v>-2.6</v>
      </c>
      <c r="M1907" s="0" t="n">
        <f aca="false">IF(AND(J1907&lt;&gt;"",ABS(J1907-H1907)&lt;0.011),1,0)</f>
        <v>1</v>
      </c>
    </row>
    <row r="1908" customFormat="false" ht="15" hidden="false" customHeight="false" outlineLevel="0" collapsed="false">
      <c r="A1908" s="0" t="s">
        <v>476</v>
      </c>
      <c r="B1908" s="0" t="s">
        <v>502</v>
      </c>
      <c r="C1908" s="0" t="s">
        <v>174</v>
      </c>
      <c r="D1908" s="0" t="s">
        <v>394</v>
      </c>
      <c r="E1908" s="0" t="n">
        <v>6</v>
      </c>
      <c r="F1908" s="0" t="n">
        <v>1</v>
      </c>
      <c r="G1908" s="0" t="n">
        <v>1</v>
      </c>
      <c r="H1908" s="0" t="n">
        <f aca="false">ROUND(F1908,0)</f>
        <v>1</v>
      </c>
      <c r="I1908" s="0" t="n">
        <v>20</v>
      </c>
      <c r="J1908" s="0" t="n">
        <v>1</v>
      </c>
      <c r="K1908" s="0" t="n">
        <v>3</v>
      </c>
      <c r="L1908" s="0" t="n">
        <v>-3</v>
      </c>
      <c r="M1908" s="0" t="n">
        <f aca="false">IF(AND(J1908&lt;&gt;"",ABS(J1908-H1908)&lt;0.011),1,0)</f>
        <v>1</v>
      </c>
    </row>
    <row r="1909" customFormat="false" ht="15" hidden="false" customHeight="false" outlineLevel="0" collapsed="false">
      <c r="A1909" s="0" t="s">
        <v>476</v>
      </c>
      <c r="B1909" s="0" t="s">
        <v>502</v>
      </c>
      <c r="C1909" s="0" t="s">
        <v>174</v>
      </c>
      <c r="D1909" s="0" t="s">
        <v>248</v>
      </c>
      <c r="E1909" s="0" t="n">
        <v>9.9</v>
      </c>
      <c r="F1909" s="0" t="n">
        <v>3</v>
      </c>
      <c r="G1909" s="0" t="n">
        <v>1</v>
      </c>
      <c r="H1909" s="0" t="n">
        <f aca="false">ROUND(F1909,0)</f>
        <v>3</v>
      </c>
      <c r="I1909" s="0" t="n">
        <v>20</v>
      </c>
      <c r="J1909" s="0" t="n">
        <v>3</v>
      </c>
      <c r="K1909" s="0" t="n">
        <v>14.85</v>
      </c>
      <c r="L1909" s="0" t="n">
        <v>-14.85</v>
      </c>
      <c r="M1909" s="0" t="n">
        <f aca="false">IF(AND(J1909&lt;&gt;"",ABS(J1909-H1909)&lt;0.011),1,0)</f>
        <v>1</v>
      </c>
    </row>
    <row r="1910" customFormat="false" ht="15" hidden="false" customHeight="false" outlineLevel="0" collapsed="false">
      <c r="A1910" s="0" t="s">
        <v>476</v>
      </c>
      <c r="B1910" s="0" t="s">
        <v>502</v>
      </c>
      <c r="C1910" s="0" t="s">
        <v>174</v>
      </c>
      <c r="D1910" s="0" t="s">
        <v>143</v>
      </c>
      <c r="E1910" s="0" t="n">
        <v>3.9</v>
      </c>
      <c r="F1910" s="0" t="n">
        <v>1</v>
      </c>
      <c r="G1910" s="0" t="n">
        <v>1</v>
      </c>
      <c r="H1910" s="0" t="n">
        <f aca="false">ROUND(F1910,0)</f>
        <v>1</v>
      </c>
      <c r="I1910" s="0" t="n">
        <v>20</v>
      </c>
      <c r="J1910" s="0" t="n">
        <v>1</v>
      </c>
      <c r="K1910" s="0" t="n">
        <v>1.95</v>
      </c>
      <c r="L1910" s="0" t="n">
        <v>-1.95</v>
      </c>
      <c r="M1910" s="0" t="n">
        <f aca="false">IF(AND(J1910&lt;&gt;"",ABS(J1910-H1910)&lt;0.011),1,0)</f>
        <v>1</v>
      </c>
    </row>
    <row r="1911" customFormat="false" ht="15" hidden="false" customHeight="false" outlineLevel="0" collapsed="false">
      <c r="A1911" s="0" t="s">
        <v>476</v>
      </c>
      <c r="B1911" s="0" t="s">
        <v>502</v>
      </c>
      <c r="C1911" s="0" t="s">
        <v>174</v>
      </c>
      <c r="D1911" s="0" t="s">
        <v>176</v>
      </c>
      <c r="E1911" s="0" t="n">
        <v>5.9</v>
      </c>
      <c r="F1911" s="0" t="n">
        <v>1</v>
      </c>
      <c r="G1911" s="0" t="n">
        <v>1</v>
      </c>
      <c r="H1911" s="0" t="n">
        <f aca="false">ROUND(F1911,0)</f>
        <v>1</v>
      </c>
      <c r="I1911" s="0" t="n">
        <v>20</v>
      </c>
      <c r="J1911" s="0" t="n">
        <v>1</v>
      </c>
      <c r="K1911" s="0" t="n">
        <v>2.95</v>
      </c>
      <c r="L1911" s="0" t="n">
        <v>-2.95</v>
      </c>
      <c r="M1911" s="0" t="n">
        <f aca="false">IF(AND(J1911&lt;&gt;"",ABS(J1911-H1911)&lt;0.011),1,0)</f>
        <v>1</v>
      </c>
    </row>
    <row r="1912" customFormat="false" ht="15" hidden="false" customHeight="false" outlineLevel="0" collapsed="false">
      <c r="A1912" s="0" t="s">
        <v>476</v>
      </c>
      <c r="B1912" s="0" t="s">
        <v>502</v>
      </c>
      <c r="C1912" s="0" t="s">
        <v>174</v>
      </c>
      <c r="D1912" s="0" t="s">
        <v>83</v>
      </c>
      <c r="E1912" s="0" t="n">
        <v>2.2</v>
      </c>
      <c r="F1912" s="0" t="n">
        <v>1</v>
      </c>
      <c r="G1912" s="0" t="n">
        <v>1</v>
      </c>
      <c r="H1912" s="0" t="n">
        <f aca="false">ROUND(F1912,0)</f>
        <v>1</v>
      </c>
      <c r="I1912" s="0" t="n">
        <v>20</v>
      </c>
      <c r="J1912" s="0" t="n">
        <v>1</v>
      </c>
      <c r="K1912" s="0" t="n">
        <v>1.1</v>
      </c>
      <c r="L1912" s="0" t="n">
        <v>-1.1</v>
      </c>
      <c r="M1912" s="0" t="n">
        <f aca="false">IF(AND(J1912&lt;&gt;"",ABS(J1912-H1912)&lt;0.011),1,0)</f>
        <v>1</v>
      </c>
    </row>
    <row r="1913" customFormat="false" ht="15" hidden="false" customHeight="false" outlineLevel="0" collapsed="false">
      <c r="A1913" s="0" t="s">
        <v>476</v>
      </c>
      <c r="B1913" s="0" t="s">
        <v>502</v>
      </c>
      <c r="C1913" s="0" t="s">
        <v>174</v>
      </c>
      <c r="D1913" s="0" t="s">
        <v>76</v>
      </c>
      <c r="E1913" s="0" t="n">
        <v>18.6</v>
      </c>
      <c r="F1913" s="0" t="n">
        <v>1</v>
      </c>
      <c r="G1913" s="0" t="n">
        <v>1</v>
      </c>
      <c r="H1913" s="0" t="n">
        <f aca="false">ROUND(F1913,0)</f>
        <v>1</v>
      </c>
      <c r="I1913" s="0" t="n">
        <v>20</v>
      </c>
      <c r="J1913" s="0" t="n">
        <v>1</v>
      </c>
      <c r="K1913" s="0" t="n">
        <v>9.3</v>
      </c>
      <c r="L1913" s="0" t="n">
        <v>-9.3</v>
      </c>
      <c r="M1913" s="0" t="n">
        <f aca="false">IF(AND(J1913&lt;&gt;"",ABS(J1913-H1913)&lt;0.011),1,0)</f>
        <v>1</v>
      </c>
    </row>
    <row r="1914" customFormat="false" ht="15" hidden="false" customHeight="false" outlineLevel="0" collapsed="false">
      <c r="A1914" s="0" t="s">
        <v>476</v>
      </c>
      <c r="B1914" s="0" t="s">
        <v>502</v>
      </c>
      <c r="C1914" s="0" t="s">
        <v>174</v>
      </c>
      <c r="D1914" s="0" t="s">
        <v>295</v>
      </c>
      <c r="E1914" s="0" t="n">
        <v>12</v>
      </c>
      <c r="F1914" s="0" t="n">
        <v>1</v>
      </c>
      <c r="G1914" s="0" t="n">
        <v>1</v>
      </c>
      <c r="H1914" s="0" t="n">
        <f aca="false">ROUND(F1914,0)</f>
        <v>1</v>
      </c>
      <c r="I1914" s="0" t="n">
        <v>20</v>
      </c>
      <c r="J1914" s="0" t="n">
        <v>1</v>
      </c>
      <c r="K1914" s="0" t="n">
        <v>6</v>
      </c>
      <c r="L1914" s="0" t="n">
        <v>-6</v>
      </c>
      <c r="M1914" s="0" t="n">
        <f aca="false">IF(AND(J1914&lt;&gt;"",ABS(J1914-H1914)&lt;0.011),1,0)</f>
        <v>1</v>
      </c>
    </row>
    <row r="1915" customFormat="false" ht="15" hidden="false" customHeight="false" outlineLevel="0" collapsed="false">
      <c r="A1915" s="0" t="s">
        <v>476</v>
      </c>
      <c r="B1915" s="0" t="s">
        <v>503</v>
      </c>
      <c r="C1915" s="0" t="s">
        <v>101</v>
      </c>
      <c r="D1915" s="0" t="s">
        <v>256</v>
      </c>
      <c r="E1915" s="0" t="n">
        <v>10.5</v>
      </c>
      <c r="F1915" s="0" t="n">
        <v>1</v>
      </c>
      <c r="G1915" s="0" t="n">
        <v>1</v>
      </c>
      <c r="H1915" s="0" t="n">
        <f aca="false">ROUND(F1915,0)</f>
        <v>1</v>
      </c>
      <c r="I1915" s="0" t="n">
        <v>11</v>
      </c>
      <c r="J1915" s="0" t="n">
        <v>1</v>
      </c>
      <c r="K1915" s="0" t="n">
        <v>5.25</v>
      </c>
      <c r="L1915" s="0" t="n">
        <v>-5.25</v>
      </c>
      <c r="M1915" s="0" t="n">
        <f aca="false">IF(AND(J1915&lt;&gt;"",ABS(J1915-H1915)&lt;0.011),1,0)</f>
        <v>1</v>
      </c>
    </row>
    <row r="1916" customFormat="false" ht="15" hidden="false" customHeight="false" outlineLevel="0" collapsed="false">
      <c r="A1916" s="0" t="s">
        <v>476</v>
      </c>
      <c r="B1916" s="0" t="s">
        <v>503</v>
      </c>
      <c r="C1916" s="0" t="s">
        <v>101</v>
      </c>
      <c r="D1916" s="0" t="s">
        <v>126</v>
      </c>
      <c r="E1916" s="0" t="n">
        <v>18.6</v>
      </c>
      <c r="F1916" s="0" t="n">
        <v>1</v>
      </c>
      <c r="G1916" s="0" t="n">
        <v>1</v>
      </c>
      <c r="H1916" s="0" t="n">
        <f aca="false">ROUND(F1916,0)</f>
        <v>1</v>
      </c>
      <c r="I1916" s="0" t="n">
        <v>11</v>
      </c>
      <c r="J1916" s="0" t="n">
        <v>1</v>
      </c>
      <c r="K1916" s="0" t="n">
        <v>9.3</v>
      </c>
      <c r="L1916" s="0" t="n">
        <v>-9.3</v>
      </c>
      <c r="M1916" s="0" t="n">
        <f aca="false">IF(AND(J1916&lt;&gt;"",ABS(J1916-H1916)&lt;0.011),1,0)</f>
        <v>1</v>
      </c>
    </row>
    <row r="1917" customFormat="false" ht="15" hidden="false" customHeight="false" outlineLevel="0" collapsed="false">
      <c r="A1917" s="0" t="s">
        <v>476</v>
      </c>
      <c r="B1917" s="0" t="s">
        <v>503</v>
      </c>
      <c r="C1917" s="0" t="s">
        <v>101</v>
      </c>
      <c r="D1917" s="0" t="s">
        <v>69</v>
      </c>
      <c r="E1917" s="0" t="n">
        <v>6.5</v>
      </c>
      <c r="F1917" s="0" t="n">
        <v>1</v>
      </c>
      <c r="G1917" s="0" t="n">
        <v>1</v>
      </c>
      <c r="H1917" s="0" t="n">
        <f aca="false">ROUND(F1917,0)</f>
        <v>1</v>
      </c>
      <c r="I1917" s="0" t="n">
        <v>11</v>
      </c>
      <c r="J1917" s="0" t="n">
        <v>1</v>
      </c>
      <c r="K1917" s="0" t="n">
        <v>3.25</v>
      </c>
      <c r="L1917" s="0" t="n">
        <v>-3.25</v>
      </c>
      <c r="M1917" s="0" t="n">
        <f aca="false">IF(AND(J1917&lt;&gt;"",ABS(J1917-H1917)&lt;0.011),1,0)</f>
        <v>1</v>
      </c>
    </row>
    <row r="1918" customFormat="false" ht="15" hidden="false" customHeight="false" outlineLevel="0" collapsed="false">
      <c r="A1918" s="0" t="s">
        <v>476</v>
      </c>
      <c r="B1918" s="0" t="s">
        <v>503</v>
      </c>
      <c r="C1918" s="0" t="s">
        <v>101</v>
      </c>
      <c r="D1918" s="0" t="s">
        <v>50</v>
      </c>
      <c r="E1918" s="0" t="n">
        <v>18.6</v>
      </c>
      <c r="F1918" s="0" t="n">
        <v>1</v>
      </c>
      <c r="G1918" s="0" t="n">
        <v>1</v>
      </c>
      <c r="H1918" s="0" t="n">
        <f aca="false">ROUND(F1918,0)</f>
        <v>1</v>
      </c>
      <c r="I1918" s="0" t="n">
        <v>11</v>
      </c>
      <c r="J1918" s="0" t="n">
        <v>1</v>
      </c>
      <c r="K1918" s="0" t="n">
        <v>9.3</v>
      </c>
      <c r="L1918" s="0" t="n">
        <v>-9.3</v>
      </c>
      <c r="M1918" s="0" t="n">
        <f aca="false">IF(AND(J1918&lt;&gt;"",ABS(J1918-H1918)&lt;0.011),1,0)</f>
        <v>1</v>
      </c>
    </row>
    <row r="1919" customFormat="false" ht="15" hidden="false" customHeight="false" outlineLevel="0" collapsed="false">
      <c r="A1919" s="0" t="s">
        <v>476</v>
      </c>
      <c r="B1919" s="0" t="s">
        <v>503</v>
      </c>
      <c r="C1919" s="0" t="s">
        <v>101</v>
      </c>
      <c r="D1919" s="0" t="s">
        <v>21</v>
      </c>
      <c r="E1919" s="0" t="n">
        <v>4.9</v>
      </c>
      <c r="F1919" s="0" t="n">
        <v>1</v>
      </c>
      <c r="G1919" s="0" t="n">
        <v>1</v>
      </c>
      <c r="H1919" s="0" t="n">
        <f aca="false">ROUND(F1919,0)</f>
        <v>1</v>
      </c>
      <c r="I1919" s="0" t="n">
        <v>11</v>
      </c>
      <c r="J1919" s="0" t="n">
        <v>1</v>
      </c>
      <c r="K1919" s="0" t="n">
        <v>2.45</v>
      </c>
      <c r="L1919" s="0" t="n">
        <v>-2.45</v>
      </c>
      <c r="M1919" s="0" t="n">
        <f aca="false">IF(AND(J1919&lt;&gt;"",ABS(J1919-H1919)&lt;0.011),1,0)</f>
        <v>1</v>
      </c>
    </row>
    <row r="1920" customFormat="false" ht="15" hidden="false" customHeight="false" outlineLevel="0" collapsed="false">
      <c r="A1920" s="0" t="s">
        <v>476</v>
      </c>
      <c r="B1920" s="0" t="s">
        <v>503</v>
      </c>
      <c r="C1920" s="0" t="s">
        <v>101</v>
      </c>
      <c r="D1920" s="0" t="s">
        <v>112</v>
      </c>
      <c r="E1920" s="0" t="n">
        <v>8.5</v>
      </c>
      <c r="F1920" s="0" t="n">
        <v>1</v>
      </c>
      <c r="G1920" s="0" t="n">
        <v>1</v>
      </c>
      <c r="H1920" s="0" t="n">
        <f aca="false">ROUND(F1920,0)</f>
        <v>1</v>
      </c>
      <c r="I1920" s="0" t="n">
        <v>11</v>
      </c>
      <c r="J1920" s="0" t="n">
        <v>1</v>
      </c>
      <c r="K1920" s="0" t="n">
        <v>4.25</v>
      </c>
      <c r="L1920" s="0" t="n">
        <v>-4.25</v>
      </c>
      <c r="M1920" s="0" t="n">
        <f aca="false">IF(AND(J1920&lt;&gt;"",ABS(J1920-H1920)&lt;0.011),1,0)</f>
        <v>1</v>
      </c>
    </row>
    <row r="1921" customFormat="false" ht="15" hidden="false" customHeight="false" outlineLevel="0" collapsed="false">
      <c r="A1921" s="0" t="s">
        <v>476</v>
      </c>
      <c r="B1921" s="0" t="s">
        <v>503</v>
      </c>
      <c r="C1921" s="0" t="s">
        <v>97</v>
      </c>
      <c r="D1921" s="0" t="s">
        <v>48</v>
      </c>
      <c r="E1921" s="0" t="n">
        <v>6.9</v>
      </c>
      <c r="F1921" s="0" t="n">
        <v>1</v>
      </c>
      <c r="G1921" s="0" t="n">
        <v>1</v>
      </c>
      <c r="H1921" s="0" t="n">
        <f aca="false">ROUND(F1921,0)</f>
        <v>1</v>
      </c>
      <c r="I1921" s="0" t="n">
        <v>3</v>
      </c>
      <c r="J1921" s="0" t="n">
        <v>1</v>
      </c>
      <c r="K1921" s="0" t="n">
        <v>3.45</v>
      </c>
      <c r="L1921" s="0" t="n">
        <v>-3.45</v>
      </c>
      <c r="M1921" s="0" t="n">
        <f aca="false">IF(AND(J1921&lt;&gt;"",ABS(J1921-H1921)&lt;0.011),1,0)</f>
        <v>1</v>
      </c>
    </row>
    <row r="1922" customFormat="false" ht="15" hidden="false" customHeight="false" outlineLevel="0" collapsed="false">
      <c r="A1922" s="0" t="s">
        <v>476</v>
      </c>
      <c r="B1922" s="0" t="s">
        <v>503</v>
      </c>
      <c r="C1922" s="0" t="s">
        <v>97</v>
      </c>
      <c r="D1922" s="0" t="s">
        <v>461</v>
      </c>
      <c r="E1922" s="0" t="n">
        <v>8.9</v>
      </c>
      <c r="F1922" s="0" t="n">
        <v>1</v>
      </c>
      <c r="G1922" s="0" t="n">
        <v>1</v>
      </c>
      <c r="H1922" s="0" t="n">
        <f aca="false">ROUND(F1922,0)</f>
        <v>1</v>
      </c>
      <c r="I1922" s="0" t="n">
        <v>3</v>
      </c>
      <c r="J1922" s="0" t="n">
        <v>1</v>
      </c>
      <c r="K1922" s="0" t="n">
        <v>4.45</v>
      </c>
      <c r="L1922" s="0" t="n">
        <v>-4.45</v>
      </c>
      <c r="M1922" s="0" t="n">
        <f aca="false">IF(AND(J1922&lt;&gt;"",ABS(J1922-H1922)&lt;0.011),1,0)</f>
        <v>1</v>
      </c>
    </row>
    <row r="1923" customFormat="false" ht="15" hidden="false" customHeight="false" outlineLevel="0" collapsed="false">
      <c r="A1923" s="0" t="s">
        <v>476</v>
      </c>
      <c r="B1923" s="0" t="s">
        <v>503</v>
      </c>
      <c r="C1923" s="0" t="s">
        <v>97</v>
      </c>
      <c r="D1923" s="0" t="s">
        <v>51</v>
      </c>
      <c r="E1923" s="0" t="n">
        <v>4</v>
      </c>
      <c r="F1923" s="0" t="n">
        <v>1</v>
      </c>
      <c r="G1923" s="0" t="n">
        <v>1</v>
      </c>
      <c r="H1923" s="0" t="n">
        <f aca="false">ROUND(F1923,0)</f>
        <v>1</v>
      </c>
      <c r="I1923" s="0" t="n">
        <v>3</v>
      </c>
      <c r="J1923" s="0" t="n">
        <v>1</v>
      </c>
      <c r="K1923" s="0" t="n">
        <v>2</v>
      </c>
      <c r="L1923" s="0" t="n">
        <v>-2</v>
      </c>
      <c r="M1923" s="0" t="n">
        <f aca="false">IF(AND(J1923&lt;&gt;"",ABS(J1923-H1923)&lt;0.011),1,0)</f>
        <v>1</v>
      </c>
    </row>
    <row r="1924" customFormat="false" ht="15" hidden="false" customHeight="false" outlineLevel="0" collapsed="false">
      <c r="A1924" s="0" t="s">
        <v>476</v>
      </c>
      <c r="B1924" s="0" t="s">
        <v>504</v>
      </c>
      <c r="C1924" s="0" t="s">
        <v>474</v>
      </c>
      <c r="D1924" s="0" t="s">
        <v>261</v>
      </c>
      <c r="E1924" s="0" t="n">
        <v>29</v>
      </c>
      <c r="F1924" s="0" t="n">
        <v>1</v>
      </c>
      <c r="G1924" s="0" t="n">
        <v>1</v>
      </c>
      <c r="H1924" s="0" t="n">
        <f aca="false">ROUND(F1924,0)</f>
        <v>1</v>
      </c>
      <c r="I1924" s="0" t="n">
        <v>16</v>
      </c>
      <c r="J1924" s="0" t="n">
        <v>1</v>
      </c>
      <c r="K1924" s="0" t="n">
        <v>7.25</v>
      </c>
      <c r="L1924" s="0" t="n">
        <v>-21.75</v>
      </c>
      <c r="M1924" s="0" t="n">
        <f aca="false">IF(AND(J1924&lt;&gt;"",ABS(J1924-H1924)&lt;0.011),1,0)</f>
        <v>1</v>
      </c>
    </row>
    <row r="1925" customFormat="false" ht="15" hidden="false" customHeight="false" outlineLevel="0" collapsed="false">
      <c r="A1925" s="0" t="s">
        <v>476</v>
      </c>
      <c r="B1925" s="0" t="s">
        <v>505</v>
      </c>
      <c r="C1925" s="0" t="s">
        <v>101</v>
      </c>
      <c r="D1925" s="0" t="s">
        <v>78</v>
      </c>
      <c r="E1925" s="0" t="n">
        <v>18.6</v>
      </c>
      <c r="F1925" s="0" t="n">
        <v>1</v>
      </c>
      <c r="G1925" s="0" t="n">
        <v>1</v>
      </c>
      <c r="H1925" s="0" t="n">
        <f aca="false">ROUND(F1925,0)</f>
        <v>1</v>
      </c>
      <c r="I1925" s="0" t="n">
        <v>11</v>
      </c>
      <c r="J1925" s="0" t="n">
        <v>1</v>
      </c>
      <c r="K1925" s="0" t="n">
        <v>9.3</v>
      </c>
      <c r="L1925" s="0" t="n">
        <v>-9.3</v>
      </c>
      <c r="M1925" s="0" t="n">
        <f aca="false">IF(AND(J1925&lt;&gt;"",ABS(J1925-H1925)&lt;0.011),1,0)</f>
        <v>1</v>
      </c>
    </row>
    <row r="1926" customFormat="false" ht="15" hidden="false" customHeight="false" outlineLevel="0" collapsed="false">
      <c r="A1926" s="0" t="s">
        <v>476</v>
      </c>
      <c r="B1926" s="0" t="s">
        <v>505</v>
      </c>
      <c r="C1926" s="0" t="s">
        <v>101</v>
      </c>
      <c r="D1926" s="0" t="s">
        <v>87</v>
      </c>
      <c r="E1926" s="0" t="n">
        <v>19.9</v>
      </c>
      <c r="F1926" s="0" t="n">
        <v>1</v>
      </c>
      <c r="G1926" s="0" t="n">
        <v>1</v>
      </c>
      <c r="H1926" s="0" t="n">
        <f aca="false">ROUND(F1926,0)</f>
        <v>1</v>
      </c>
      <c r="I1926" s="0" t="n">
        <v>11</v>
      </c>
      <c r="J1926" s="0" t="n">
        <v>1</v>
      </c>
      <c r="K1926" s="0" t="n">
        <v>9.95</v>
      </c>
      <c r="L1926" s="0" t="n">
        <v>-9.95</v>
      </c>
      <c r="M1926" s="0" t="n">
        <f aca="false">IF(AND(J1926&lt;&gt;"",ABS(J1926-H1926)&lt;0.011),1,0)</f>
        <v>1</v>
      </c>
    </row>
    <row r="1927" customFormat="false" ht="15" hidden="false" customHeight="false" outlineLevel="0" collapsed="false">
      <c r="A1927" s="0" t="s">
        <v>476</v>
      </c>
      <c r="B1927" s="0" t="s">
        <v>505</v>
      </c>
      <c r="C1927" s="0" t="s">
        <v>101</v>
      </c>
      <c r="D1927" s="0" t="s">
        <v>88</v>
      </c>
      <c r="E1927" s="0" t="n">
        <v>5.5</v>
      </c>
      <c r="F1927" s="0" t="n">
        <v>1</v>
      </c>
      <c r="G1927" s="0" t="n">
        <v>1</v>
      </c>
      <c r="H1927" s="0" t="n">
        <f aca="false">ROUND(F1927,0)</f>
        <v>1</v>
      </c>
      <c r="I1927" s="0" t="n">
        <v>11</v>
      </c>
      <c r="J1927" s="0" t="n">
        <v>1</v>
      </c>
      <c r="K1927" s="0" t="n">
        <v>2.75</v>
      </c>
      <c r="L1927" s="0" t="n">
        <v>-2.75</v>
      </c>
      <c r="M1927" s="0" t="n">
        <f aca="false">IF(AND(J1927&lt;&gt;"",ABS(J1927-H1927)&lt;0.011),1,0)</f>
        <v>1</v>
      </c>
    </row>
    <row r="1928" customFormat="false" ht="15" hidden="false" customHeight="false" outlineLevel="0" collapsed="false">
      <c r="A1928" s="0" t="s">
        <v>476</v>
      </c>
      <c r="B1928" s="0" t="s">
        <v>505</v>
      </c>
      <c r="C1928" s="0" t="s">
        <v>101</v>
      </c>
      <c r="D1928" s="0" t="s">
        <v>506</v>
      </c>
      <c r="E1928" s="0" t="n">
        <v>6.3</v>
      </c>
      <c r="F1928" s="0" t="n">
        <v>1</v>
      </c>
      <c r="G1928" s="0" t="n">
        <v>1</v>
      </c>
      <c r="H1928" s="0" t="n">
        <f aca="false">ROUND(F1928,0)</f>
        <v>1</v>
      </c>
      <c r="I1928" s="0" t="n">
        <v>11</v>
      </c>
      <c r="J1928" s="0" t="n">
        <v>1</v>
      </c>
      <c r="K1928" s="0" t="n">
        <v>3.15</v>
      </c>
      <c r="L1928" s="0" t="n">
        <v>-3.15</v>
      </c>
      <c r="M1928" s="0" t="n">
        <f aca="false">IF(AND(J1928&lt;&gt;"",ABS(J1928-H1928)&lt;0.011),1,0)</f>
        <v>1</v>
      </c>
    </row>
    <row r="1929" customFormat="false" ht="15" hidden="false" customHeight="false" outlineLevel="0" collapsed="false">
      <c r="A1929" s="0" t="s">
        <v>476</v>
      </c>
      <c r="B1929" s="0" t="s">
        <v>505</v>
      </c>
      <c r="C1929" s="0" t="s">
        <v>101</v>
      </c>
      <c r="D1929" s="0" t="s">
        <v>42</v>
      </c>
      <c r="E1929" s="0" t="n">
        <v>8.9</v>
      </c>
      <c r="F1929" s="0" t="n">
        <v>1</v>
      </c>
      <c r="G1929" s="0" t="n">
        <v>1</v>
      </c>
      <c r="H1929" s="0" t="n">
        <f aca="false">ROUND(F1929,0)</f>
        <v>1</v>
      </c>
      <c r="I1929" s="0" t="n">
        <v>11</v>
      </c>
      <c r="J1929" s="0" t="n">
        <v>1</v>
      </c>
      <c r="K1929" s="0" t="n">
        <v>4.45</v>
      </c>
      <c r="L1929" s="0" t="n">
        <v>-4.45</v>
      </c>
      <c r="M1929" s="0" t="n">
        <f aca="false">IF(AND(J1929&lt;&gt;"",ABS(J1929-H1929)&lt;0.011),1,0)</f>
        <v>1</v>
      </c>
    </row>
    <row r="1930" customFormat="false" ht="15" hidden="false" customHeight="false" outlineLevel="0" collapsed="false">
      <c r="A1930" s="0" t="s">
        <v>476</v>
      </c>
      <c r="B1930" s="0" t="s">
        <v>505</v>
      </c>
      <c r="C1930" s="0" t="s">
        <v>101</v>
      </c>
      <c r="D1930" s="0" t="s">
        <v>35</v>
      </c>
      <c r="E1930" s="0" t="n">
        <v>8.3</v>
      </c>
      <c r="F1930" s="0" t="n">
        <v>1</v>
      </c>
      <c r="G1930" s="0" t="n">
        <v>1</v>
      </c>
      <c r="H1930" s="0" t="n">
        <f aca="false">ROUND(F1930,0)</f>
        <v>1</v>
      </c>
      <c r="I1930" s="0" t="n">
        <v>11</v>
      </c>
      <c r="J1930" s="0" t="n">
        <v>1</v>
      </c>
      <c r="K1930" s="0" t="n">
        <v>4.15</v>
      </c>
      <c r="L1930" s="0" t="n">
        <v>-4.15</v>
      </c>
      <c r="M1930" s="0" t="n">
        <f aca="false">IF(AND(J1930&lt;&gt;"",ABS(J1930-H1930)&lt;0.011),1,0)</f>
        <v>1</v>
      </c>
    </row>
    <row r="1931" customFormat="false" ht="15" hidden="false" customHeight="false" outlineLevel="0" collapsed="false">
      <c r="A1931" s="0" t="s">
        <v>476</v>
      </c>
      <c r="B1931" s="0" t="s">
        <v>505</v>
      </c>
      <c r="C1931" s="0" t="s">
        <v>113</v>
      </c>
      <c r="D1931" s="0" t="s">
        <v>20</v>
      </c>
      <c r="E1931" s="0" t="n">
        <v>16.9</v>
      </c>
      <c r="F1931" s="0" t="n">
        <v>1</v>
      </c>
      <c r="G1931" s="0" t="n">
        <v>1</v>
      </c>
      <c r="H1931" s="0" t="n">
        <f aca="false">ROUND(F1931,0)</f>
        <v>1</v>
      </c>
      <c r="I1931" s="0" t="n">
        <v>21</v>
      </c>
      <c r="J1931" s="0" t="n">
        <v>1</v>
      </c>
      <c r="K1931" s="0" t="n">
        <v>8.45</v>
      </c>
      <c r="L1931" s="0" t="n">
        <v>-8.45</v>
      </c>
      <c r="M1931" s="0" t="n">
        <f aca="false">IF(AND(J1931&lt;&gt;"",ABS(J1931-H1931)&lt;0.011),1,0)</f>
        <v>1</v>
      </c>
    </row>
    <row r="1932" customFormat="false" ht="15" hidden="false" customHeight="false" outlineLevel="0" collapsed="false">
      <c r="A1932" s="0" t="s">
        <v>476</v>
      </c>
      <c r="B1932" s="0" t="s">
        <v>505</v>
      </c>
      <c r="C1932" s="0" t="s">
        <v>113</v>
      </c>
      <c r="D1932" s="0" t="s">
        <v>60</v>
      </c>
      <c r="E1932" s="0" t="n">
        <v>19</v>
      </c>
      <c r="F1932" s="0" t="n">
        <v>1</v>
      </c>
      <c r="G1932" s="0" t="n">
        <v>1</v>
      </c>
      <c r="H1932" s="0" t="n">
        <f aca="false">ROUND(F1932,0)</f>
        <v>1</v>
      </c>
      <c r="I1932" s="0" t="n">
        <v>21</v>
      </c>
      <c r="J1932" s="0" t="n">
        <v>1</v>
      </c>
      <c r="K1932" s="0" t="n">
        <v>9.5</v>
      </c>
      <c r="L1932" s="0" t="n">
        <v>-9.5</v>
      </c>
      <c r="M1932" s="0" t="n">
        <f aca="false">IF(AND(J1932&lt;&gt;"",ABS(J1932-H1932)&lt;0.011),1,0)</f>
        <v>1</v>
      </c>
    </row>
    <row r="1933" customFormat="false" ht="15" hidden="false" customHeight="false" outlineLevel="0" collapsed="false">
      <c r="A1933" s="0" t="s">
        <v>476</v>
      </c>
      <c r="B1933" s="0" t="s">
        <v>505</v>
      </c>
      <c r="C1933" s="0" t="s">
        <v>113</v>
      </c>
      <c r="D1933" s="0" t="s">
        <v>180</v>
      </c>
      <c r="E1933" s="0" t="n">
        <v>26.5</v>
      </c>
      <c r="F1933" s="0" t="n">
        <v>1</v>
      </c>
      <c r="G1933" s="0" t="n">
        <v>1</v>
      </c>
      <c r="H1933" s="0" t="n">
        <f aca="false">ROUND(F1933,0)</f>
        <v>1</v>
      </c>
      <c r="I1933" s="0" t="n">
        <v>21</v>
      </c>
      <c r="J1933" s="0" t="n">
        <v>1</v>
      </c>
      <c r="K1933" s="0" t="n">
        <v>13.25</v>
      </c>
      <c r="L1933" s="0" t="n">
        <v>-13.25</v>
      </c>
      <c r="M1933" s="0" t="n">
        <f aca="false">IF(AND(J1933&lt;&gt;"",ABS(J1933-H1933)&lt;0.011),1,0)</f>
        <v>1</v>
      </c>
    </row>
    <row r="1934" customFormat="false" ht="15" hidden="false" customHeight="false" outlineLevel="0" collapsed="false">
      <c r="A1934" s="0" t="s">
        <v>476</v>
      </c>
      <c r="B1934" s="0" t="s">
        <v>505</v>
      </c>
      <c r="C1934" s="0" t="s">
        <v>113</v>
      </c>
      <c r="D1934" s="0" t="s">
        <v>35</v>
      </c>
      <c r="E1934" s="0" t="n">
        <v>8.3</v>
      </c>
      <c r="F1934" s="0" t="n">
        <v>1</v>
      </c>
      <c r="G1934" s="0" t="n">
        <v>1</v>
      </c>
      <c r="H1934" s="0" t="n">
        <f aca="false">ROUND(F1934,0)</f>
        <v>1</v>
      </c>
      <c r="I1934" s="0" t="n">
        <v>21</v>
      </c>
      <c r="J1934" s="0" t="n">
        <v>1</v>
      </c>
      <c r="K1934" s="0" t="n">
        <v>4.15</v>
      </c>
      <c r="L1934" s="0" t="n">
        <v>-4.15</v>
      </c>
      <c r="M1934" s="0" t="n">
        <f aca="false">IF(AND(J1934&lt;&gt;"",ABS(J1934-H1934)&lt;0.011),1,0)</f>
        <v>1</v>
      </c>
    </row>
    <row r="1935" customFormat="false" ht="15" hidden="false" customHeight="false" outlineLevel="0" collapsed="false">
      <c r="A1935" s="0" t="s">
        <v>476</v>
      </c>
      <c r="B1935" s="0" t="s">
        <v>505</v>
      </c>
      <c r="C1935" s="0" t="s">
        <v>113</v>
      </c>
      <c r="D1935" s="0" t="s">
        <v>295</v>
      </c>
      <c r="E1935" s="0" t="n">
        <v>12</v>
      </c>
      <c r="F1935" s="0" t="n">
        <v>1</v>
      </c>
      <c r="G1935" s="0" t="n">
        <v>1</v>
      </c>
      <c r="H1935" s="0" t="n">
        <f aca="false">ROUND(F1935,0)</f>
        <v>1</v>
      </c>
      <c r="I1935" s="0" t="n">
        <v>21</v>
      </c>
      <c r="J1935" s="0" t="n">
        <v>1</v>
      </c>
      <c r="K1935" s="0" t="n">
        <v>6</v>
      </c>
      <c r="L1935" s="0" t="n">
        <v>-6</v>
      </c>
      <c r="M1935" s="0" t="n">
        <f aca="false">IF(AND(J1935&lt;&gt;"",ABS(J1935-H1935)&lt;0.011),1,0)</f>
        <v>1</v>
      </c>
    </row>
    <row r="1936" customFormat="false" ht="15" hidden="false" customHeight="false" outlineLevel="0" collapsed="false">
      <c r="A1936" s="0" t="s">
        <v>476</v>
      </c>
      <c r="B1936" s="0" t="s">
        <v>508</v>
      </c>
      <c r="C1936" s="0" t="s">
        <v>39</v>
      </c>
      <c r="D1936" s="0" t="s">
        <v>136</v>
      </c>
      <c r="E1936" s="0" t="n">
        <v>7.9</v>
      </c>
      <c r="F1936" s="0" t="n">
        <v>1</v>
      </c>
      <c r="G1936" s="0" t="n">
        <v>1</v>
      </c>
      <c r="H1936" s="0" t="n">
        <f aca="false">ROUND(F1936,0)</f>
        <v>1</v>
      </c>
      <c r="I1936" s="0" t="n">
        <v>24</v>
      </c>
      <c r="J1936" s="0" t="n">
        <v>1</v>
      </c>
      <c r="K1936" s="0" t="n">
        <v>3.95</v>
      </c>
      <c r="L1936" s="0" t="n">
        <v>-3.95</v>
      </c>
      <c r="M1936" s="0" t="n">
        <f aca="false">IF(AND(J1936&lt;&gt;"",ABS(J1936-H1936)&lt;0.011),1,0)</f>
        <v>1</v>
      </c>
    </row>
    <row r="1937" customFormat="false" ht="15" hidden="false" customHeight="false" outlineLevel="0" collapsed="false">
      <c r="A1937" s="0" t="s">
        <v>476</v>
      </c>
      <c r="B1937" s="0" t="s">
        <v>508</v>
      </c>
      <c r="C1937" s="0" t="s">
        <v>153</v>
      </c>
      <c r="D1937" s="0" t="s">
        <v>27</v>
      </c>
      <c r="E1937" s="0" t="n">
        <v>16</v>
      </c>
      <c r="F1937" s="0" t="n">
        <v>1</v>
      </c>
      <c r="G1937" s="0" t="n">
        <v>1</v>
      </c>
      <c r="H1937" s="0" t="n">
        <f aca="false">ROUND(F1937,0)</f>
        <v>1</v>
      </c>
      <c r="I1937" s="0" t="n">
        <v>8</v>
      </c>
      <c r="J1937" s="0" t="n">
        <v>1</v>
      </c>
      <c r="K1937" s="0" t="n">
        <v>8</v>
      </c>
      <c r="L1937" s="0" t="n">
        <v>-8</v>
      </c>
      <c r="M1937" s="0" t="n">
        <f aca="false">IF(AND(J1937&lt;&gt;"",ABS(J1937-H1937)&lt;0.011),1,0)</f>
        <v>1</v>
      </c>
    </row>
    <row r="1938" customFormat="false" ht="15" hidden="false" customHeight="false" outlineLevel="0" collapsed="false">
      <c r="A1938" s="0" t="s">
        <v>476</v>
      </c>
      <c r="B1938" s="0" t="s">
        <v>509</v>
      </c>
      <c r="C1938" s="0" t="s">
        <v>64</v>
      </c>
      <c r="D1938" s="0" t="s">
        <v>510</v>
      </c>
      <c r="E1938" s="0" t="n">
        <v>8.9</v>
      </c>
      <c r="F1938" s="0" t="n">
        <v>3</v>
      </c>
      <c r="G1938" s="0" t="n">
        <v>1</v>
      </c>
      <c r="H1938" s="0" t="n">
        <f aca="false">ROUND(F1938,0)</f>
        <v>3</v>
      </c>
      <c r="I1938" s="0" t="n">
        <v>4</v>
      </c>
      <c r="J1938" s="0" t="n">
        <v>3</v>
      </c>
      <c r="K1938" s="0" t="n">
        <v>13.35</v>
      </c>
      <c r="L1938" s="0" t="n">
        <v>-13.35</v>
      </c>
      <c r="M1938" s="0" t="n">
        <f aca="false">IF(AND(J1938&lt;&gt;"",ABS(J1938-H1938)&lt;0.011),1,0)</f>
        <v>1</v>
      </c>
    </row>
    <row r="1939" customFormat="false" ht="15" hidden="false" customHeight="false" outlineLevel="0" collapsed="false">
      <c r="A1939" s="0" t="s">
        <v>476</v>
      </c>
      <c r="B1939" s="0" t="s">
        <v>509</v>
      </c>
      <c r="C1939" s="0" t="s">
        <v>64</v>
      </c>
      <c r="D1939" s="0" t="s">
        <v>78</v>
      </c>
      <c r="E1939" s="0" t="n">
        <v>18.6</v>
      </c>
      <c r="F1939" s="0" t="n">
        <v>1</v>
      </c>
      <c r="G1939" s="0" t="n">
        <v>1</v>
      </c>
      <c r="H1939" s="0" t="n">
        <f aca="false">ROUND(F1939,0)</f>
        <v>1</v>
      </c>
      <c r="I1939" s="0" t="n">
        <v>4</v>
      </c>
      <c r="J1939" s="0" t="n">
        <v>1</v>
      </c>
      <c r="K1939" s="0" t="n">
        <v>9.3</v>
      </c>
      <c r="L1939" s="0" t="n">
        <v>-9.3</v>
      </c>
      <c r="M1939" s="0" t="n">
        <f aca="false">IF(AND(J1939&lt;&gt;"",ABS(J1939-H1939)&lt;0.011),1,0)</f>
        <v>1</v>
      </c>
    </row>
    <row r="1940" customFormat="false" ht="15" hidden="false" customHeight="false" outlineLevel="0" collapsed="false">
      <c r="A1940" s="0" t="s">
        <v>476</v>
      </c>
      <c r="B1940" s="0" t="s">
        <v>509</v>
      </c>
      <c r="C1940" s="0" t="s">
        <v>64</v>
      </c>
      <c r="D1940" s="0" t="s">
        <v>230</v>
      </c>
      <c r="E1940" s="0" t="n">
        <v>9.6</v>
      </c>
      <c r="F1940" s="0" t="n">
        <v>1</v>
      </c>
      <c r="G1940" s="0" t="n">
        <v>1</v>
      </c>
      <c r="H1940" s="0" t="n">
        <f aca="false">ROUND(F1940,0)</f>
        <v>1</v>
      </c>
      <c r="I1940" s="0" t="n">
        <v>4</v>
      </c>
      <c r="J1940" s="0" t="n">
        <v>1</v>
      </c>
      <c r="K1940" s="0" t="n">
        <v>4.8</v>
      </c>
      <c r="L1940" s="0" t="n">
        <v>-4.8</v>
      </c>
      <c r="M1940" s="0" t="n">
        <f aca="false">IF(AND(J1940&lt;&gt;"",ABS(J1940-H1940)&lt;0.011),1,0)</f>
        <v>1</v>
      </c>
    </row>
    <row r="1941" customFormat="false" ht="15" hidden="false" customHeight="false" outlineLevel="0" collapsed="false">
      <c r="A1941" s="0" t="s">
        <v>476</v>
      </c>
      <c r="B1941" s="0" t="s">
        <v>509</v>
      </c>
      <c r="C1941" s="0" t="s">
        <v>64</v>
      </c>
      <c r="D1941" s="0" t="s">
        <v>290</v>
      </c>
      <c r="E1941" s="0" t="n">
        <v>7.2</v>
      </c>
      <c r="F1941" s="0" t="n">
        <v>1</v>
      </c>
      <c r="G1941" s="0" t="n">
        <v>1</v>
      </c>
      <c r="H1941" s="0" t="n">
        <f aca="false">ROUND(F1941,0)</f>
        <v>1</v>
      </c>
      <c r="I1941" s="0" t="n">
        <v>4</v>
      </c>
      <c r="J1941" s="0" t="n">
        <v>1</v>
      </c>
      <c r="K1941" s="0" t="n">
        <v>3.6</v>
      </c>
      <c r="L1941" s="0" t="n">
        <v>-3.6</v>
      </c>
      <c r="M1941" s="0" t="n">
        <f aca="false">IF(AND(J1941&lt;&gt;"",ABS(J1941-H1941)&lt;0.011),1,0)</f>
        <v>1</v>
      </c>
    </row>
    <row r="1942" customFormat="false" ht="15" hidden="false" customHeight="false" outlineLevel="0" collapsed="false">
      <c r="A1942" s="0" t="s">
        <v>476</v>
      </c>
      <c r="B1942" s="0" t="s">
        <v>509</v>
      </c>
      <c r="C1942" s="0" t="s">
        <v>64</v>
      </c>
      <c r="D1942" s="0" t="s">
        <v>407</v>
      </c>
      <c r="E1942" s="0" t="n">
        <v>25</v>
      </c>
      <c r="F1942" s="0" t="n">
        <v>1</v>
      </c>
      <c r="G1942" s="0" t="n">
        <v>1</v>
      </c>
      <c r="H1942" s="0" t="n">
        <f aca="false">ROUND(F1942,0)</f>
        <v>1</v>
      </c>
      <c r="I1942" s="0" t="n">
        <v>4</v>
      </c>
      <c r="J1942" s="0" t="n">
        <v>1</v>
      </c>
      <c r="K1942" s="0" t="n">
        <v>12.5</v>
      </c>
      <c r="L1942" s="0" t="n">
        <v>-12.5</v>
      </c>
      <c r="M1942" s="0" t="n">
        <f aca="false">IF(AND(J1942&lt;&gt;"",ABS(J1942-H1942)&lt;0.011),1,0)</f>
        <v>1</v>
      </c>
    </row>
    <row r="1943" customFormat="false" ht="15" hidden="false" customHeight="false" outlineLevel="0" collapsed="false">
      <c r="A1943" s="0" t="s">
        <v>476</v>
      </c>
      <c r="B1943" s="0" t="s">
        <v>509</v>
      </c>
      <c r="C1943" s="0" t="s">
        <v>64</v>
      </c>
      <c r="D1943" s="0" t="s">
        <v>228</v>
      </c>
      <c r="E1943" s="0" t="n">
        <v>4.8</v>
      </c>
      <c r="F1943" s="0" t="n">
        <v>1</v>
      </c>
      <c r="G1943" s="0" t="n">
        <v>1</v>
      </c>
      <c r="H1943" s="0" t="n">
        <f aca="false">ROUND(F1943,0)</f>
        <v>1</v>
      </c>
      <c r="I1943" s="0" t="n">
        <v>4</v>
      </c>
      <c r="J1943" s="0" t="n">
        <v>1</v>
      </c>
      <c r="K1943" s="0" t="n">
        <v>2.4</v>
      </c>
      <c r="L1943" s="0" t="n">
        <v>-2.4</v>
      </c>
      <c r="M1943" s="0" t="n">
        <f aca="false">IF(AND(J1943&lt;&gt;"",ABS(J1943-H1943)&lt;0.011),1,0)</f>
        <v>1</v>
      </c>
    </row>
    <row r="1944" customFormat="false" ht="15" hidden="false" customHeight="false" outlineLevel="0" collapsed="false">
      <c r="A1944" s="0" t="s">
        <v>476</v>
      </c>
      <c r="B1944" s="0" t="s">
        <v>509</v>
      </c>
      <c r="C1944" s="0" t="s">
        <v>64</v>
      </c>
      <c r="D1944" s="0" t="s">
        <v>249</v>
      </c>
      <c r="E1944" s="0" t="n">
        <v>9</v>
      </c>
      <c r="F1944" s="0" t="n">
        <v>1</v>
      </c>
      <c r="G1944" s="0" t="n">
        <v>1</v>
      </c>
      <c r="H1944" s="0" t="n">
        <f aca="false">ROUND(F1944,0)</f>
        <v>1</v>
      </c>
      <c r="I1944" s="0" t="n">
        <v>4</v>
      </c>
      <c r="J1944" s="0" t="n">
        <v>1</v>
      </c>
      <c r="K1944" s="0" t="n">
        <v>4.5</v>
      </c>
      <c r="L1944" s="0" t="n">
        <v>-4.5</v>
      </c>
      <c r="M1944" s="0" t="n">
        <f aca="false">IF(AND(J1944&lt;&gt;"",ABS(J1944-H1944)&lt;0.011),1,0)</f>
        <v>1</v>
      </c>
    </row>
    <row r="1945" customFormat="false" ht="15" hidden="false" customHeight="false" outlineLevel="0" collapsed="false">
      <c r="A1945" s="0" t="s">
        <v>476</v>
      </c>
      <c r="B1945" s="0" t="s">
        <v>511</v>
      </c>
      <c r="C1945" s="0" t="s">
        <v>74</v>
      </c>
      <c r="D1945" s="0" t="s">
        <v>84</v>
      </c>
      <c r="E1945" s="0" t="n">
        <v>19</v>
      </c>
      <c r="F1945" s="0" t="n">
        <v>1</v>
      </c>
      <c r="G1945" s="0" t="n">
        <v>1</v>
      </c>
      <c r="H1945" s="0" t="n">
        <f aca="false">ROUND(F1945,0)</f>
        <v>1</v>
      </c>
      <c r="I1945" s="0" t="n">
        <v>19</v>
      </c>
      <c r="J1945" s="0" t="n">
        <v>1</v>
      </c>
      <c r="K1945" s="0" t="n">
        <v>9.5</v>
      </c>
      <c r="L1945" s="0" t="n">
        <v>-9.5</v>
      </c>
      <c r="M1945" s="0" t="n">
        <f aca="false">IF(AND(J1945&lt;&gt;"",ABS(J1945-H1945)&lt;0.011),1,0)</f>
        <v>1</v>
      </c>
    </row>
    <row r="1946" customFormat="false" ht="15" hidden="false" customHeight="false" outlineLevel="0" collapsed="false">
      <c r="A1946" s="0" t="s">
        <v>476</v>
      </c>
      <c r="B1946" s="0" t="s">
        <v>511</v>
      </c>
      <c r="C1946" s="0" t="s">
        <v>74</v>
      </c>
      <c r="D1946" s="0" t="s">
        <v>78</v>
      </c>
      <c r="E1946" s="0" t="n">
        <v>18.6</v>
      </c>
      <c r="F1946" s="0" t="n">
        <v>1</v>
      </c>
      <c r="G1946" s="0" t="n">
        <v>1</v>
      </c>
      <c r="H1946" s="0" t="n">
        <f aca="false">ROUND(F1946,0)</f>
        <v>1</v>
      </c>
      <c r="I1946" s="0" t="n">
        <v>19</v>
      </c>
      <c r="J1946" s="0" t="n">
        <v>1</v>
      </c>
      <c r="K1946" s="0" t="n">
        <v>9.3</v>
      </c>
      <c r="L1946" s="0" t="n">
        <v>-9.3</v>
      </c>
      <c r="M1946" s="0" t="n">
        <f aca="false">IF(AND(J1946&lt;&gt;"",ABS(J1946-H1946)&lt;0.011),1,0)</f>
        <v>1</v>
      </c>
    </row>
    <row r="1947" customFormat="false" ht="15" hidden="false" customHeight="false" outlineLevel="0" collapsed="false">
      <c r="A1947" s="0" t="s">
        <v>476</v>
      </c>
      <c r="B1947" s="0" t="s">
        <v>511</v>
      </c>
      <c r="C1947" s="0" t="s">
        <v>74</v>
      </c>
      <c r="D1947" s="0" t="s">
        <v>80</v>
      </c>
      <c r="E1947" s="0" t="n">
        <v>3.9</v>
      </c>
      <c r="F1947" s="0" t="n">
        <v>1</v>
      </c>
      <c r="G1947" s="0" t="n">
        <v>1</v>
      </c>
      <c r="H1947" s="0" t="n">
        <f aca="false">ROUND(F1947,0)</f>
        <v>1</v>
      </c>
      <c r="I1947" s="0" t="n">
        <v>19</v>
      </c>
      <c r="J1947" s="0" t="n">
        <v>1</v>
      </c>
      <c r="K1947" s="0" t="n">
        <v>1.95</v>
      </c>
      <c r="L1947" s="0" t="n">
        <v>-1.95</v>
      </c>
      <c r="M1947" s="0" t="n">
        <f aca="false">IF(AND(J1947&lt;&gt;"",ABS(J1947-H1947)&lt;0.011),1,0)</f>
        <v>1</v>
      </c>
    </row>
    <row r="1948" customFormat="false" ht="15" hidden="false" customHeight="false" outlineLevel="0" collapsed="false">
      <c r="A1948" s="0" t="s">
        <v>476</v>
      </c>
      <c r="B1948" s="0" t="s">
        <v>511</v>
      </c>
      <c r="C1948" s="0" t="s">
        <v>74</v>
      </c>
      <c r="D1948" s="0" t="s">
        <v>32</v>
      </c>
      <c r="E1948" s="0" t="n">
        <v>2.2</v>
      </c>
      <c r="F1948" s="0" t="n">
        <v>3</v>
      </c>
      <c r="G1948" s="0" t="n">
        <v>1</v>
      </c>
      <c r="H1948" s="0" t="n">
        <f aca="false">ROUND(F1948,0)</f>
        <v>3</v>
      </c>
      <c r="I1948" s="0" t="n">
        <v>19</v>
      </c>
      <c r="J1948" s="0" t="n">
        <v>3</v>
      </c>
      <c r="K1948" s="0" t="n">
        <v>3.3</v>
      </c>
      <c r="L1948" s="0" t="n">
        <v>-3.3</v>
      </c>
      <c r="M1948" s="0" t="n">
        <f aca="false">IF(AND(J1948&lt;&gt;"",ABS(J1948-H1948)&lt;0.011),1,0)</f>
        <v>1</v>
      </c>
    </row>
    <row r="1949" customFormat="false" ht="15" hidden="false" customHeight="false" outlineLevel="0" collapsed="false">
      <c r="A1949" s="0" t="s">
        <v>476</v>
      </c>
      <c r="B1949" s="0" t="s">
        <v>511</v>
      </c>
      <c r="C1949" s="0" t="s">
        <v>74</v>
      </c>
      <c r="D1949" s="0" t="s">
        <v>513</v>
      </c>
      <c r="E1949" s="0" t="n">
        <v>13.3</v>
      </c>
      <c r="F1949" s="0" t="n">
        <v>1</v>
      </c>
      <c r="G1949" s="0" t="n">
        <v>1</v>
      </c>
      <c r="H1949" s="0" t="n">
        <f aca="false">ROUND(F1949,0)</f>
        <v>1</v>
      </c>
      <c r="I1949" s="0" t="n">
        <v>19</v>
      </c>
      <c r="J1949" s="0" t="n">
        <v>1</v>
      </c>
      <c r="K1949" s="0" t="n">
        <v>6.65</v>
      </c>
      <c r="L1949" s="0" t="n">
        <v>-6.65</v>
      </c>
      <c r="M1949" s="0" t="n">
        <f aca="false">IF(AND(J1949&lt;&gt;"",ABS(J1949-H1949)&lt;0.011),1,0)</f>
        <v>1</v>
      </c>
    </row>
    <row r="1950" customFormat="false" ht="15" hidden="false" customHeight="false" outlineLevel="0" collapsed="false">
      <c r="A1950" s="0" t="s">
        <v>476</v>
      </c>
      <c r="B1950" s="0" t="s">
        <v>511</v>
      </c>
      <c r="C1950" s="0" t="s">
        <v>74</v>
      </c>
      <c r="D1950" s="0" t="s">
        <v>348</v>
      </c>
      <c r="E1950" s="0" t="n">
        <v>9</v>
      </c>
      <c r="F1950" s="0" t="n">
        <v>1</v>
      </c>
      <c r="G1950" s="0" t="n">
        <v>1</v>
      </c>
      <c r="H1950" s="0" t="n">
        <f aca="false">ROUND(F1950,0)</f>
        <v>1</v>
      </c>
      <c r="I1950" s="0" t="n">
        <v>19</v>
      </c>
      <c r="J1950" s="0" t="n">
        <v>1</v>
      </c>
      <c r="K1950" s="0" t="n">
        <v>4.5</v>
      </c>
      <c r="L1950" s="0" t="n">
        <v>-4.5</v>
      </c>
      <c r="M1950" s="0" t="n">
        <f aca="false">IF(AND(J1950&lt;&gt;"",ABS(J1950-H1950)&lt;0.011),1,0)</f>
        <v>1</v>
      </c>
    </row>
    <row r="1951" customFormat="false" ht="15" hidden="false" customHeight="false" outlineLevel="0" collapsed="false">
      <c r="A1951" s="0" t="s">
        <v>476</v>
      </c>
      <c r="B1951" s="0" t="s">
        <v>511</v>
      </c>
      <c r="C1951" s="0" t="s">
        <v>216</v>
      </c>
      <c r="D1951" s="0" t="s">
        <v>406</v>
      </c>
      <c r="E1951" s="0" t="n">
        <v>3.3</v>
      </c>
      <c r="F1951" s="0" t="n">
        <v>1</v>
      </c>
      <c r="G1951" s="0" t="n">
        <v>1</v>
      </c>
      <c r="H1951" s="0" t="n">
        <f aca="false">ROUND(F1951,0)</f>
        <v>1</v>
      </c>
      <c r="I1951" s="0" t="n">
        <v>5</v>
      </c>
      <c r="J1951" s="0" t="n">
        <v>1</v>
      </c>
      <c r="K1951" s="0" t="n">
        <v>1.65</v>
      </c>
      <c r="L1951" s="0" t="n">
        <v>-1.65</v>
      </c>
      <c r="M1951" s="0" t="n">
        <f aca="false">IF(AND(J1951&lt;&gt;"",ABS(J1951-H1951)&lt;0.011),1,0)</f>
        <v>1</v>
      </c>
    </row>
    <row r="1952" customFormat="false" ht="15" hidden="false" customHeight="false" outlineLevel="0" collapsed="false">
      <c r="A1952" s="0" t="s">
        <v>476</v>
      </c>
      <c r="B1952" s="0" t="s">
        <v>511</v>
      </c>
      <c r="C1952" s="0" t="s">
        <v>216</v>
      </c>
      <c r="D1952" s="0" t="s">
        <v>294</v>
      </c>
      <c r="E1952" s="0" t="n">
        <v>3.9</v>
      </c>
      <c r="F1952" s="0" t="n">
        <v>1</v>
      </c>
      <c r="G1952" s="0" t="n">
        <v>1</v>
      </c>
      <c r="H1952" s="0" t="n">
        <f aca="false">ROUND(F1952,0)</f>
        <v>1</v>
      </c>
      <c r="I1952" s="0" t="n">
        <v>5</v>
      </c>
      <c r="J1952" s="0" t="n">
        <v>1</v>
      </c>
      <c r="K1952" s="0" t="n">
        <v>1.95</v>
      </c>
      <c r="L1952" s="0" t="n">
        <v>-1.95</v>
      </c>
      <c r="M1952" s="0" t="n">
        <f aca="false">IF(AND(J1952&lt;&gt;"",ABS(J1952-H1952)&lt;0.011),1,0)</f>
        <v>1</v>
      </c>
    </row>
    <row r="1953" customFormat="false" ht="15" hidden="false" customHeight="false" outlineLevel="0" collapsed="false">
      <c r="A1953" s="0" t="s">
        <v>476</v>
      </c>
      <c r="B1953" s="0" t="s">
        <v>511</v>
      </c>
      <c r="C1953" s="0" t="s">
        <v>216</v>
      </c>
      <c r="D1953" s="0" t="s">
        <v>512</v>
      </c>
      <c r="E1953" s="0" t="n">
        <v>8.6</v>
      </c>
      <c r="F1953" s="0" t="n">
        <v>1</v>
      </c>
      <c r="G1953" s="0" t="n">
        <v>1</v>
      </c>
      <c r="H1953" s="0" t="n">
        <f aca="false">ROUND(F1953,0)</f>
        <v>1</v>
      </c>
      <c r="I1953" s="0" t="n">
        <v>5</v>
      </c>
      <c r="J1953" s="0" t="n">
        <v>1</v>
      </c>
      <c r="K1953" s="0" t="n">
        <v>4.3</v>
      </c>
      <c r="L1953" s="0" t="n">
        <v>-4.3</v>
      </c>
      <c r="M1953" s="0" t="n">
        <f aca="false">IF(AND(J1953&lt;&gt;"",ABS(J1953-H1953)&lt;0.011),1,0)</f>
        <v>1</v>
      </c>
    </row>
    <row r="1954" customFormat="false" ht="15" hidden="false" customHeight="false" outlineLevel="0" collapsed="false">
      <c r="A1954" s="0" t="s">
        <v>476</v>
      </c>
      <c r="B1954" s="0" t="s">
        <v>511</v>
      </c>
      <c r="C1954" s="0" t="s">
        <v>216</v>
      </c>
      <c r="D1954" s="0" t="s">
        <v>213</v>
      </c>
      <c r="E1954" s="0" t="n">
        <v>3.8</v>
      </c>
      <c r="F1954" s="0" t="n">
        <v>1</v>
      </c>
      <c r="G1954" s="0" t="n">
        <v>1</v>
      </c>
      <c r="H1954" s="0" t="n">
        <f aca="false">ROUND(F1954,0)</f>
        <v>1</v>
      </c>
      <c r="I1954" s="0" t="n">
        <v>5</v>
      </c>
      <c r="J1954" s="0" t="n">
        <v>1</v>
      </c>
      <c r="K1954" s="0" t="n">
        <v>1.9</v>
      </c>
      <c r="L1954" s="0" t="n">
        <v>-1.9</v>
      </c>
      <c r="M1954" s="0" t="n">
        <f aca="false">IF(AND(J1954&lt;&gt;"",ABS(J1954-H1954)&lt;0.011),1,0)</f>
        <v>1</v>
      </c>
    </row>
    <row r="1955" customFormat="false" ht="15" hidden="false" customHeight="false" outlineLevel="0" collapsed="false">
      <c r="A1955" s="0" t="s">
        <v>476</v>
      </c>
      <c r="B1955" s="0" t="s">
        <v>511</v>
      </c>
      <c r="C1955" s="0" t="s">
        <v>216</v>
      </c>
      <c r="D1955" s="0" t="s">
        <v>121</v>
      </c>
      <c r="E1955" s="0" t="n">
        <v>17.9</v>
      </c>
      <c r="F1955" s="0" t="n">
        <v>1</v>
      </c>
      <c r="G1955" s="0" t="n">
        <v>1</v>
      </c>
      <c r="H1955" s="0" t="n">
        <f aca="false">ROUND(F1955,0)</f>
        <v>1</v>
      </c>
      <c r="I1955" s="0" t="n">
        <v>5</v>
      </c>
      <c r="J1955" s="0" t="n">
        <v>1</v>
      </c>
      <c r="K1955" s="0" t="n">
        <v>8.95</v>
      </c>
      <c r="L1955" s="0" t="n">
        <v>-8.95</v>
      </c>
      <c r="M1955" s="0" t="n">
        <f aca="false">IF(AND(J1955&lt;&gt;"",ABS(J1955-H1955)&lt;0.011),1,0)</f>
        <v>1</v>
      </c>
    </row>
    <row r="1956" customFormat="false" ht="15" hidden="false" customHeight="false" outlineLevel="0" collapsed="false">
      <c r="A1956" s="0" t="s">
        <v>476</v>
      </c>
      <c r="B1956" s="0" t="s">
        <v>511</v>
      </c>
      <c r="C1956" s="0" t="s">
        <v>216</v>
      </c>
      <c r="D1956" s="0" t="s">
        <v>248</v>
      </c>
      <c r="E1956" s="0" t="n">
        <v>9.9</v>
      </c>
      <c r="F1956" s="0" t="n">
        <v>1</v>
      </c>
      <c r="G1956" s="0" t="n">
        <v>1</v>
      </c>
      <c r="H1956" s="0" t="n">
        <f aca="false">ROUND(F1956,0)</f>
        <v>1</v>
      </c>
      <c r="I1956" s="0" t="n">
        <v>5</v>
      </c>
      <c r="J1956" s="0" t="n">
        <v>1</v>
      </c>
      <c r="K1956" s="0" t="n">
        <v>4.95</v>
      </c>
      <c r="L1956" s="0" t="n">
        <v>-4.95</v>
      </c>
      <c r="M1956" s="0" t="n">
        <f aca="false">IF(AND(J1956&lt;&gt;"",ABS(J1956-H1956)&lt;0.011),1,0)</f>
        <v>1</v>
      </c>
    </row>
    <row r="1957" customFormat="false" ht="15" hidden="false" customHeight="false" outlineLevel="0" collapsed="false">
      <c r="A1957" s="0" t="s">
        <v>476</v>
      </c>
      <c r="B1957" s="0" t="s">
        <v>511</v>
      </c>
      <c r="C1957" s="0" t="s">
        <v>216</v>
      </c>
      <c r="D1957" s="0" t="s">
        <v>49</v>
      </c>
      <c r="E1957" s="0" t="n">
        <v>19.5</v>
      </c>
      <c r="F1957" s="0" t="n">
        <v>1</v>
      </c>
      <c r="G1957" s="0" t="n">
        <v>1</v>
      </c>
      <c r="H1957" s="0" t="n">
        <f aca="false">ROUND(F1957,0)</f>
        <v>1</v>
      </c>
      <c r="I1957" s="0" t="n">
        <v>5</v>
      </c>
      <c r="J1957" s="0" t="n">
        <v>1</v>
      </c>
      <c r="K1957" s="0" t="n">
        <v>9.75</v>
      </c>
      <c r="L1957" s="0" t="n">
        <v>-9.75</v>
      </c>
      <c r="M1957" s="0" t="n">
        <f aca="false">IF(AND(J1957&lt;&gt;"",ABS(J1957-H1957)&lt;0.011),1,0)</f>
        <v>1</v>
      </c>
    </row>
    <row r="1958" customFormat="false" ht="15" hidden="false" customHeight="false" outlineLevel="0" collapsed="false">
      <c r="A1958" s="0" t="s">
        <v>476</v>
      </c>
      <c r="B1958" s="0" t="s">
        <v>511</v>
      </c>
      <c r="C1958" s="0" t="s">
        <v>216</v>
      </c>
      <c r="D1958" s="0" t="s">
        <v>183</v>
      </c>
      <c r="E1958" s="0" t="n">
        <v>4.2</v>
      </c>
      <c r="F1958" s="0" t="n">
        <v>1</v>
      </c>
      <c r="G1958" s="0" t="n">
        <v>1</v>
      </c>
      <c r="H1958" s="0" t="n">
        <f aca="false">ROUND(F1958,0)</f>
        <v>1</v>
      </c>
      <c r="I1958" s="0" t="n">
        <v>5</v>
      </c>
      <c r="J1958" s="0" t="n">
        <v>1</v>
      </c>
      <c r="K1958" s="0" t="n">
        <v>2.1</v>
      </c>
      <c r="L1958" s="0" t="n">
        <v>-2.1</v>
      </c>
      <c r="M1958" s="0" t="n">
        <f aca="false">IF(AND(J1958&lt;&gt;"",ABS(J1958-H1958)&lt;0.011),1,0)</f>
        <v>1</v>
      </c>
    </row>
    <row r="1959" customFormat="false" ht="15" hidden="false" customHeight="false" outlineLevel="0" collapsed="false">
      <c r="A1959" s="0" t="s">
        <v>476</v>
      </c>
      <c r="B1959" s="0" t="s">
        <v>511</v>
      </c>
      <c r="C1959" s="0" t="s">
        <v>216</v>
      </c>
      <c r="D1959" s="0" t="s">
        <v>238</v>
      </c>
      <c r="E1959" s="0" t="n">
        <v>7.9</v>
      </c>
      <c r="F1959" s="0" t="n">
        <v>1</v>
      </c>
      <c r="G1959" s="0" t="n">
        <v>1</v>
      </c>
      <c r="H1959" s="0" t="n">
        <f aca="false">ROUND(F1959,0)</f>
        <v>1</v>
      </c>
      <c r="I1959" s="0" t="n">
        <v>5</v>
      </c>
      <c r="J1959" s="0" t="n">
        <v>1</v>
      </c>
      <c r="K1959" s="0" t="n">
        <v>3.95</v>
      </c>
      <c r="L1959" s="0" t="n">
        <v>-3.95</v>
      </c>
      <c r="M1959" s="0" t="n">
        <f aca="false">IF(AND(J1959&lt;&gt;"",ABS(J1959-H1959)&lt;0.011),1,0)</f>
        <v>1</v>
      </c>
    </row>
    <row r="1960" customFormat="false" ht="15" hidden="false" customHeight="false" outlineLevel="0" collapsed="false">
      <c r="A1960" s="0" t="s">
        <v>476</v>
      </c>
      <c r="B1960" s="0" t="s">
        <v>511</v>
      </c>
      <c r="C1960" s="0" t="s">
        <v>216</v>
      </c>
      <c r="D1960" s="0" t="s">
        <v>24</v>
      </c>
      <c r="E1960" s="0" t="n">
        <v>4.2</v>
      </c>
      <c r="F1960" s="0" t="n">
        <v>1</v>
      </c>
      <c r="G1960" s="0" t="n">
        <v>1</v>
      </c>
      <c r="H1960" s="0" t="n">
        <f aca="false">ROUND(F1960,0)</f>
        <v>1</v>
      </c>
      <c r="I1960" s="0" t="n">
        <v>5</v>
      </c>
      <c r="J1960" s="0" t="n">
        <v>1</v>
      </c>
      <c r="K1960" s="0" t="n">
        <v>2.1</v>
      </c>
      <c r="L1960" s="0" t="n">
        <v>-2.1</v>
      </c>
      <c r="M1960" s="0" t="n">
        <f aca="false">IF(AND(J1960&lt;&gt;"",ABS(J1960-H1960)&lt;0.011),1,0)</f>
        <v>1</v>
      </c>
    </row>
    <row r="1961" customFormat="false" ht="15" hidden="false" customHeight="false" outlineLevel="0" collapsed="false">
      <c r="A1961" s="0" t="s">
        <v>476</v>
      </c>
      <c r="B1961" s="0" t="s">
        <v>514</v>
      </c>
      <c r="C1961" s="0" t="s">
        <v>19</v>
      </c>
      <c r="D1961" s="0" t="s">
        <v>47</v>
      </c>
      <c r="E1961" s="0" t="n">
        <v>18.6</v>
      </c>
      <c r="F1961" s="0" t="n">
        <v>0.5</v>
      </c>
      <c r="G1961" s="0" t="n">
        <v>0</v>
      </c>
      <c r="H1961" s="0" t="n">
        <f aca="false">ROUND(F1961,0)</f>
        <v>1</v>
      </c>
      <c r="M1961" s="0" t="n">
        <f aca="false">IF(AND(J1961&lt;&gt;"",ABS(J1961-H1961)&lt;0.011),1,0)</f>
        <v>0</v>
      </c>
    </row>
    <row r="1962" customFormat="false" ht="15" hidden="false" customHeight="false" outlineLevel="0" collapsed="false">
      <c r="A1962" s="0" t="s">
        <v>476</v>
      </c>
      <c r="B1962" s="0" t="s">
        <v>514</v>
      </c>
      <c r="C1962" s="0" t="s">
        <v>19</v>
      </c>
      <c r="D1962" s="0" t="s">
        <v>78</v>
      </c>
      <c r="E1962" s="0" t="n">
        <v>18.6</v>
      </c>
      <c r="F1962" s="0" t="n">
        <v>0.5</v>
      </c>
      <c r="G1962" s="0" t="n">
        <v>0</v>
      </c>
      <c r="H1962" s="0" t="n">
        <f aca="false">ROUND(F1962,0)</f>
        <v>1</v>
      </c>
      <c r="M1962" s="0" t="n">
        <f aca="false">IF(AND(J1962&lt;&gt;"",ABS(J1962-H1962)&lt;0.011),1,0)</f>
        <v>0</v>
      </c>
    </row>
    <row r="1963" customFormat="false" ht="15" hidden="false" customHeight="false" outlineLevel="0" collapsed="false">
      <c r="A1963" s="0" t="s">
        <v>476</v>
      </c>
      <c r="B1963" s="0" t="s">
        <v>514</v>
      </c>
      <c r="C1963" s="0" t="s">
        <v>19</v>
      </c>
      <c r="D1963" s="0" t="s">
        <v>208</v>
      </c>
      <c r="E1963" s="0" t="n">
        <v>9.3</v>
      </c>
      <c r="F1963" s="0" t="n">
        <v>1</v>
      </c>
      <c r="G1963" s="0" t="n">
        <v>1</v>
      </c>
      <c r="H1963" s="0" t="n">
        <f aca="false">ROUND(F1963,0)</f>
        <v>1</v>
      </c>
      <c r="I1963" s="0" t="n">
        <v>12</v>
      </c>
      <c r="J1963" s="0" t="n">
        <v>1</v>
      </c>
      <c r="K1963" s="0" t="n">
        <v>4.65</v>
      </c>
      <c r="L1963" s="0" t="n">
        <v>-4.65</v>
      </c>
      <c r="M1963" s="0" t="n">
        <f aca="false">IF(AND(J1963&lt;&gt;"",ABS(J1963-H1963)&lt;0.011),1,0)</f>
        <v>1</v>
      </c>
    </row>
    <row r="1964" customFormat="false" ht="15" hidden="false" customHeight="false" outlineLevel="0" collapsed="false">
      <c r="A1964" s="0" t="s">
        <v>476</v>
      </c>
      <c r="B1964" s="0" t="s">
        <v>514</v>
      </c>
      <c r="C1964" s="0" t="s">
        <v>19</v>
      </c>
      <c r="D1964" s="0" t="s">
        <v>105</v>
      </c>
      <c r="E1964" s="0" t="n">
        <v>3.9</v>
      </c>
      <c r="F1964" s="0" t="n">
        <v>1</v>
      </c>
      <c r="G1964" s="0" t="n">
        <v>1</v>
      </c>
      <c r="H1964" s="0" t="n">
        <f aca="false">ROUND(F1964,0)</f>
        <v>1</v>
      </c>
      <c r="I1964" s="0" t="n">
        <v>12</v>
      </c>
      <c r="J1964" s="0" t="n">
        <v>1</v>
      </c>
      <c r="K1964" s="0" t="n">
        <v>1.95</v>
      </c>
      <c r="L1964" s="0" t="n">
        <v>-1.95</v>
      </c>
      <c r="M1964" s="0" t="n">
        <f aca="false">IF(AND(J1964&lt;&gt;"",ABS(J1964-H1964)&lt;0.011),1,0)</f>
        <v>1</v>
      </c>
    </row>
    <row r="1965" customFormat="false" ht="15" hidden="false" customHeight="false" outlineLevel="0" collapsed="false">
      <c r="A1965" s="0" t="s">
        <v>476</v>
      </c>
      <c r="B1965" s="0" t="s">
        <v>514</v>
      </c>
      <c r="C1965" s="0" t="s">
        <v>19</v>
      </c>
      <c r="D1965" s="0" t="s">
        <v>32</v>
      </c>
      <c r="E1965" s="0" t="n">
        <v>2.2</v>
      </c>
      <c r="F1965" s="0" t="n">
        <v>1.5</v>
      </c>
      <c r="G1965" s="0" t="n">
        <v>0</v>
      </c>
      <c r="H1965" s="0" t="n">
        <f aca="false">ROUND(F1965,0)</f>
        <v>2</v>
      </c>
      <c r="M1965" s="0" t="n">
        <f aca="false">IF(AND(J1965&lt;&gt;"",ABS(J1965-H1965)&lt;0.011),1,0)</f>
        <v>0</v>
      </c>
    </row>
    <row r="1966" customFormat="false" ht="15" hidden="false" customHeight="false" outlineLevel="0" collapsed="false">
      <c r="A1966" s="0" t="s">
        <v>476</v>
      </c>
      <c r="B1966" s="0" t="s">
        <v>514</v>
      </c>
      <c r="C1966" s="0" t="s">
        <v>19</v>
      </c>
      <c r="D1966" s="0" t="s">
        <v>68</v>
      </c>
      <c r="E1966" s="0" t="n">
        <v>6</v>
      </c>
      <c r="F1966" s="0" t="n">
        <v>1</v>
      </c>
      <c r="G1966" s="0" t="n">
        <v>1</v>
      </c>
      <c r="H1966" s="0" t="n">
        <f aca="false">ROUND(F1966,0)</f>
        <v>1</v>
      </c>
      <c r="I1966" s="0" t="n">
        <v>12</v>
      </c>
      <c r="J1966" s="0" t="n">
        <v>1</v>
      </c>
      <c r="K1966" s="0" t="n">
        <v>3</v>
      </c>
      <c r="L1966" s="0" t="n">
        <v>-3</v>
      </c>
      <c r="M1966" s="0" t="n">
        <f aca="false">IF(AND(J1966&lt;&gt;"",ABS(J1966-H1966)&lt;0.011),1,0)</f>
        <v>1</v>
      </c>
    </row>
    <row r="1967" customFormat="false" ht="15" hidden="false" customHeight="false" outlineLevel="0" collapsed="false">
      <c r="A1967" s="0" t="s">
        <v>476</v>
      </c>
      <c r="B1967" s="0" t="s">
        <v>514</v>
      </c>
      <c r="C1967" s="0" t="s">
        <v>19</v>
      </c>
      <c r="D1967" s="0" t="s">
        <v>515</v>
      </c>
      <c r="E1967" s="0" t="n">
        <v>10.5</v>
      </c>
      <c r="F1967" s="0" t="n">
        <v>0.5</v>
      </c>
      <c r="G1967" s="0" t="n">
        <v>0</v>
      </c>
      <c r="H1967" s="0" t="n">
        <f aca="false">ROUND(F1967,0)</f>
        <v>1</v>
      </c>
      <c r="M1967" s="0" t="n">
        <f aca="false">IF(AND(J1967&lt;&gt;"",ABS(J1967-H1967)&lt;0.011),1,0)</f>
        <v>0</v>
      </c>
    </row>
    <row r="1968" customFormat="false" ht="15" hidden="false" customHeight="false" outlineLevel="0" collapsed="false">
      <c r="A1968" s="0" t="s">
        <v>476</v>
      </c>
      <c r="B1968" s="0" t="s">
        <v>514</v>
      </c>
      <c r="C1968" s="0" t="s">
        <v>19</v>
      </c>
      <c r="D1968" s="0" t="s">
        <v>516</v>
      </c>
      <c r="E1968" s="0" t="n">
        <v>10.5</v>
      </c>
      <c r="F1968" s="0" t="n">
        <v>1</v>
      </c>
      <c r="G1968" s="0" t="n">
        <v>1</v>
      </c>
      <c r="H1968" s="0" t="n">
        <f aca="false">ROUND(F1968,0)</f>
        <v>1</v>
      </c>
      <c r="I1968" s="0" t="n">
        <v>12</v>
      </c>
      <c r="J1968" s="0" t="n">
        <v>1</v>
      </c>
      <c r="K1968" s="0" t="n">
        <v>5.25</v>
      </c>
      <c r="L1968" s="0" t="n">
        <v>-5.25</v>
      </c>
      <c r="M1968" s="0" t="n">
        <f aca="false">IF(AND(J1968&lt;&gt;"",ABS(J1968-H1968)&lt;0.011),1,0)</f>
        <v>1</v>
      </c>
    </row>
    <row r="1969" customFormat="false" ht="15" hidden="false" customHeight="false" outlineLevel="0" collapsed="false">
      <c r="A1969" s="0" t="s">
        <v>476</v>
      </c>
      <c r="B1969" s="0" t="s">
        <v>514</v>
      </c>
      <c r="C1969" s="0" t="s">
        <v>19</v>
      </c>
      <c r="D1969" s="0" t="s">
        <v>517</v>
      </c>
      <c r="E1969" s="0" t="n">
        <v>6.9</v>
      </c>
      <c r="F1969" s="0" t="n">
        <v>0.5</v>
      </c>
      <c r="G1969" s="0" t="n">
        <v>0</v>
      </c>
      <c r="H1969" s="0" t="n">
        <f aca="false">ROUND(F1969,0)</f>
        <v>1</v>
      </c>
      <c r="M1969" s="0" t="n">
        <f aca="false">IF(AND(J1969&lt;&gt;"",ABS(J1969-H1969)&lt;0.011),1,0)</f>
        <v>0</v>
      </c>
    </row>
    <row r="1970" customFormat="false" ht="15" hidden="false" customHeight="false" outlineLevel="0" collapsed="false">
      <c r="A1970" s="0" t="s">
        <v>476</v>
      </c>
      <c r="B1970" s="0" t="s">
        <v>518</v>
      </c>
      <c r="C1970" s="0" t="s">
        <v>224</v>
      </c>
      <c r="D1970" s="0" t="s">
        <v>181</v>
      </c>
      <c r="E1970" s="0" t="n">
        <v>2</v>
      </c>
      <c r="F1970" s="0" t="n">
        <v>1</v>
      </c>
      <c r="G1970" s="0" t="n">
        <v>1</v>
      </c>
      <c r="H1970" s="0" t="n">
        <f aca="false">ROUND(F1970,0)</f>
        <v>1</v>
      </c>
      <c r="I1970" s="0" t="n">
        <v>7</v>
      </c>
      <c r="J1970" s="0" t="n">
        <v>1</v>
      </c>
      <c r="K1970" s="0" t="n">
        <v>1</v>
      </c>
      <c r="L1970" s="0" t="n">
        <v>-1</v>
      </c>
      <c r="M1970" s="0" t="n">
        <f aca="false">IF(AND(J1970&lt;&gt;"",ABS(J1970-H1970)&lt;0.011),1,0)</f>
        <v>1</v>
      </c>
    </row>
    <row r="1971" customFormat="false" ht="15" hidden="false" customHeight="false" outlineLevel="0" collapsed="false">
      <c r="A1971" s="0" t="s">
        <v>476</v>
      </c>
      <c r="B1971" s="0" t="s">
        <v>518</v>
      </c>
      <c r="C1971" s="0" t="s">
        <v>224</v>
      </c>
      <c r="D1971" s="0" t="s">
        <v>32</v>
      </c>
      <c r="E1971" s="0" t="n">
        <v>2.2</v>
      </c>
      <c r="F1971" s="0" t="n">
        <v>1</v>
      </c>
      <c r="G1971" s="0" t="n">
        <v>1</v>
      </c>
      <c r="H1971" s="0" t="n">
        <f aca="false">ROUND(F1971,0)</f>
        <v>1</v>
      </c>
      <c r="I1971" s="0" t="n">
        <v>7</v>
      </c>
      <c r="J1971" s="0" t="n">
        <v>1</v>
      </c>
      <c r="K1971" s="0" t="n">
        <v>1.1</v>
      </c>
      <c r="L1971" s="0" t="n">
        <v>-1.1</v>
      </c>
      <c r="M1971" s="0" t="n">
        <f aca="false">IF(AND(J1971&lt;&gt;"",ABS(J1971-H1971)&lt;0.011),1,0)</f>
        <v>1</v>
      </c>
    </row>
    <row r="1972" customFormat="false" ht="15" hidden="false" customHeight="false" outlineLevel="0" collapsed="false">
      <c r="A1972" s="0" t="s">
        <v>476</v>
      </c>
      <c r="B1972" s="0" t="s">
        <v>518</v>
      </c>
      <c r="C1972" s="0" t="s">
        <v>224</v>
      </c>
      <c r="D1972" s="0" t="s">
        <v>61</v>
      </c>
      <c r="E1972" s="0" t="n">
        <v>3.5</v>
      </c>
      <c r="F1972" s="0" t="n">
        <v>1</v>
      </c>
      <c r="G1972" s="0" t="n">
        <v>1</v>
      </c>
      <c r="H1972" s="0" t="n">
        <f aca="false">ROUND(F1972,0)</f>
        <v>1</v>
      </c>
      <c r="I1972" s="0" t="n">
        <v>7</v>
      </c>
      <c r="J1972" s="0" t="n">
        <v>1</v>
      </c>
      <c r="K1972" s="0" t="n">
        <v>1.75</v>
      </c>
      <c r="L1972" s="0" t="n">
        <v>-1.75</v>
      </c>
      <c r="M1972" s="0" t="n">
        <f aca="false">IF(AND(J1972&lt;&gt;"",ABS(J1972-H1972)&lt;0.011),1,0)</f>
        <v>1</v>
      </c>
    </row>
    <row r="1973" customFormat="false" ht="15" hidden="false" customHeight="false" outlineLevel="0" collapsed="false">
      <c r="A1973" s="0" t="s">
        <v>476</v>
      </c>
      <c r="B1973" s="0" t="s">
        <v>518</v>
      </c>
      <c r="C1973" s="0" t="s">
        <v>224</v>
      </c>
      <c r="D1973" s="0" t="s">
        <v>189</v>
      </c>
      <c r="E1973" s="0" t="n">
        <v>3.9</v>
      </c>
      <c r="F1973" s="0" t="n">
        <v>1</v>
      </c>
      <c r="G1973" s="0" t="n">
        <v>1</v>
      </c>
      <c r="H1973" s="0" t="n">
        <f aca="false">ROUND(F1973,0)</f>
        <v>1</v>
      </c>
      <c r="I1973" s="0" t="n">
        <v>7</v>
      </c>
      <c r="J1973" s="0" t="n">
        <v>1</v>
      </c>
      <c r="K1973" s="0" t="n">
        <v>1.95</v>
      </c>
      <c r="L1973" s="0" t="n">
        <v>-1.95</v>
      </c>
      <c r="M1973" s="0" t="n">
        <f aca="false">IF(AND(J1973&lt;&gt;"",ABS(J1973-H1973)&lt;0.011),1,0)</f>
        <v>1</v>
      </c>
    </row>
    <row r="1974" customFormat="false" ht="15" hidden="false" customHeight="false" outlineLevel="0" collapsed="false">
      <c r="A1974" s="0" t="s">
        <v>476</v>
      </c>
      <c r="B1974" s="0" t="s">
        <v>518</v>
      </c>
      <c r="C1974" s="0" t="s">
        <v>224</v>
      </c>
      <c r="D1974" s="0" t="s">
        <v>83</v>
      </c>
      <c r="E1974" s="0" t="n">
        <v>2.2</v>
      </c>
      <c r="F1974" s="0" t="n">
        <v>1</v>
      </c>
      <c r="G1974" s="0" t="n">
        <v>1</v>
      </c>
      <c r="H1974" s="0" t="n">
        <f aca="false">ROUND(F1974,0)</f>
        <v>1</v>
      </c>
      <c r="I1974" s="0" t="n">
        <v>7</v>
      </c>
      <c r="J1974" s="0" t="n">
        <v>1</v>
      </c>
      <c r="K1974" s="0" t="n">
        <v>1.1</v>
      </c>
      <c r="L1974" s="0" t="n">
        <v>-1.1</v>
      </c>
      <c r="M1974" s="0" t="n">
        <f aca="false">IF(AND(J1974&lt;&gt;"",ABS(J1974-H1974)&lt;0.011),1,0)</f>
        <v>1</v>
      </c>
    </row>
    <row r="1975" customFormat="false" ht="15" hidden="false" customHeight="false" outlineLevel="0" collapsed="false">
      <c r="A1975" s="0" t="s">
        <v>476</v>
      </c>
      <c r="B1975" s="0" t="s">
        <v>519</v>
      </c>
      <c r="C1975" s="0" t="s">
        <v>19</v>
      </c>
      <c r="D1975" s="0" t="s">
        <v>47</v>
      </c>
      <c r="E1975" s="0" t="n">
        <v>18.6</v>
      </c>
      <c r="F1975" s="0" t="n">
        <v>1</v>
      </c>
      <c r="G1975" s="0" t="n">
        <v>1</v>
      </c>
      <c r="H1975" s="0" t="n">
        <f aca="false">ROUND(F1975,0)</f>
        <v>1</v>
      </c>
      <c r="I1975" s="0" t="n">
        <v>12</v>
      </c>
      <c r="J1975" s="0" t="n">
        <v>1</v>
      </c>
      <c r="K1975" s="0" t="n">
        <v>9.3</v>
      </c>
      <c r="L1975" s="0" t="n">
        <v>-9.3</v>
      </c>
      <c r="M1975" s="0" t="n">
        <f aca="false">IF(AND(J1975&lt;&gt;"",ABS(J1975-H1975)&lt;0.011),1,0)</f>
        <v>1</v>
      </c>
    </row>
    <row r="1976" customFormat="false" ht="15" hidden="false" customHeight="false" outlineLevel="0" collapsed="false">
      <c r="A1976" s="0" t="s">
        <v>476</v>
      </c>
      <c r="B1976" s="0" t="s">
        <v>519</v>
      </c>
      <c r="C1976" s="0" t="s">
        <v>19</v>
      </c>
      <c r="D1976" s="0" t="s">
        <v>84</v>
      </c>
      <c r="E1976" s="0" t="n">
        <v>19</v>
      </c>
      <c r="F1976" s="0" t="n">
        <v>1</v>
      </c>
      <c r="G1976" s="0" t="n">
        <v>1</v>
      </c>
      <c r="H1976" s="0" t="n">
        <f aca="false">ROUND(F1976,0)</f>
        <v>1</v>
      </c>
      <c r="I1976" s="0" t="n">
        <v>12</v>
      </c>
      <c r="J1976" s="0" t="n">
        <v>1</v>
      </c>
      <c r="K1976" s="0" t="n">
        <v>9.5</v>
      </c>
      <c r="L1976" s="0" t="n">
        <v>-9.5</v>
      </c>
      <c r="M1976" s="0" t="n">
        <f aca="false">IF(AND(J1976&lt;&gt;"",ABS(J1976-H1976)&lt;0.011),1,0)</f>
        <v>1</v>
      </c>
    </row>
    <row r="1977" customFormat="false" ht="15" hidden="false" customHeight="false" outlineLevel="0" collapsed="false">
      <c r="A1977" s="0" t="s">
        <v>476</v>
      </c>
      <c r="B1977" s="0" t="s">
        <v>519</v>
      </c>
      <c r="C1977" s="0" t="s">
        <v>19</v>
      </c>
      <c r="D1977" s="0" t="s">
        <v>114</v>
      </c>
      <c r="E1977" s="0" t="n">
        <v>6.9</v>
      </c>
      <c r="F1977" s="0" t="n">
        <v>1</v>
      </c>
      <c r="G1977" s="0" t="n">
        <v>1</v>
      </c>
      <c r="H1977" s="0" t="n">
        <f aca="false">ROUND(F1977,0)</f>
        <v>1</v>
      </c>
      <c r="I1977" s="0" t="n">
        <v>12</v>
      </c>
      <c r="J1977" s="0" t="n">
        <v>1</v>
      </c>
      <c r="K1977" s="0" t="n">
        <v>3.45</v>
      </c>
      <c r="L1977" s="0" t="n">
        <v>-3.45</v>
      </c>
      <c r="M1977" s="0" t="n">
        <f aca="false">IF(AND(J1977&lt;&gt;"",ABS(J1977-H1977)&lt;0.011),1,0)</f>
        <v>1</v>
      </c>
    </row>
    <row r="1978" customFormat="false" ht="15" hidden="false" customHeight="false" outlineLevel="0" collapsed="false">
      <c r="A1978" s="0" t="s">
        <v>476</v>
      </c>
      <c r="B1978" s="0" t="s">
        <v>519</v>
      </c>
      <c r="C1978" s="0" t="s">
        <v>19</v>
      </c>
      <c r="D1978" s="0" t="s">
        <v>60</v>
      </c>
      <c r="E1978" s="0" t="n">
        <v>19</v>
      </c>
      <c r="F1978" s="0" t="n">
        <v>1</v>
      </c>
      <c r="G1978" s="0" t="n">
        <v>1</v>
      </c>
      <c r="H1978" s="0" t="n">
        <f aca="false">ROUND(F1978,0)</f>
        <v>1</v>
      </c>
      <c r="I1978" s="0" t="n">
        <v>12</v>
      </c>
      <c r="J1978" s="0" t="n">
        <v>1</v>
      </c>
      <c r="K1978" s="0" t="n">
        <v>9.5</v>
      </c>
      <c r="L1978" s="0" t="n">
        <v>-9.5</v>
      </c>
      <c r="M1978" s="0" t="n">
        <f aca="false">IF(AND(J1978&lt;&gt;"",ABS(J1978-H1978)&lt;0.011),1,0)</f>
        <v>1</v>
      </c>
    </row>
    <row r="1979" customFormat="false" ht="15" hidden="false" customHeight="false" outlineLevel="0" collapsed="false">
      <c r="A1979" s="0" t="s">
        <v>476</v>
      </c>
      <c r="B1979" s="0" t="s">
        <v>519</v>
      </c>
      <c r="C1979" s="0" t="s">
        <v>19</v>
      </c>
      <c r="D1979" s="0" t="s">
        <v>40</v>
      </c>
      <c r="E1979" s="0" t="n">
        <v>6.4</v>
      </c>
      <c r="F1979" s="0" t="n">
        <v>1</v>
      </c>
      <c r="G1979" s="0" t="n">
        <v>1</v>
      </c>
      <c r="H1979" s="0" t="n">
        <f aca="false">ROUND(F1979,0)</f>
        <v>1</v>
      </c>
      <c r="I1979" s="0" t="n">
        <v>12</v>
      </c>
      <c r="J1979" s="0" t="n">
        <v>1</v>
      </c>
      <c r="K1979" s="0" t="n">
        <v>3.2</v>
      </c>
      <c r="L1979" s="0" t="n">
        <v>-3.2</v>
      </c>
      <c r="M1979" s="0" t="n">
        <f aca="false">IF(AND(J1979&lt;&gt;"",ABS(J1979-H1979)&lt;0.011),1,0)</f>
        <v>1</v>
      </c>
    </row>
    <row r="1980" customFormat="false" ht="15" hidden="false" customHeight="false" outlineLevel="0" collapsed="false">
      <c r="A1980" s="0" t="s">
        <v>476</v>
      </c>
      <c r="B1980" s="0" t="s">
        <v>519</v>
      </c>
      <c r="C1980" s="0" t="s">
        <v>19</v>
      </c>
      <c r="D1980" s="0" t="s">
        <v>520</v>
      </c>
      <c r="E1980" s="0" t="n">
        <v>18.6</v>
      </c>
      <c r="F1980" s="0" t="n">
        <v>1</v>
      </c>
      <c r="G1980" s="0" t="n">
        <v>1</v>
      </c>
      <c r="H1980" s="0" t="n">
        <f aca="false">ROUND(F1980,0)</f>
        <v>1</v>
      </c>
      <c r="I1980" s="0" t="n">
        <v>12</v>
      </c>
      <c r="J1980" s="0" t="n">
        <v>1</v>
      </c>
      <c r="K1980" s="0" t="n">
        <v>9.3</v>
      </c>
      <c r="L1980" s="0" t="n">
        <v>-9.3</v>
      </c>
      <c r="M1980" s="0" t="n">
        <f aca="false">IF(AND(J1980&lt;&gt;"",ABS(J1980-H1980)&lt;0.011),1,0)</f>
        <v>1</v>
      </c>
    </row>
    <row r="1981" customFormat="false" ht="15" hidden="false" customHeight="false" outlineLevel="0" collapsed="false">
      <c r="A1981" s="0" t="s">
        <v>476</v>
      </c>
      <c r="B1981" s="0" t="s">
        <v>519</v>
      </c>
      <c r="C1981" s="0" t="s">
        <v>19</v>
      </c>
      <c r="D1981" s="0" t="s">
        <v>42</v>
      </c>
      <c r="E1981" s="0" t="n">
        <v>8.9</v>
      </c>
      <c r="F1981" s="0" t="n">
        <v>3</v>
      </c>
      <c r="G1981" s="0" t="n">
        <v>1</v>
      </c>
      <c r="H1981" s="0" t="n">
        <f aca="false">ROUND(F1981,0)</f>
        <v>3</v>
      </c>
      <c r="I1981" s="0" t="n">
        <v>12</v>
      </c>
      <c r="J1981" s="0" t="n">
        <v>3</v>
      </c>
      <c r="K1981" s="0" t="n">
        <v>13.35</v>
      </c>
      <c r="L1981" s="0" t="n">
        <v>-13.35</v>
      </c>
      <c r="M1981" s="0" t="n">
        <f aca="false">IF(AND(J1981&lt;&gt;"",ABS(J1981-H1981)&lt;0.011),1,0)</f>
        <v>1</v>
      </c>
    </row>
    <row r="1982" customFormat="false" ht="15" hidden="false" customHeight="false" outlineLevel="0" collapsed="false">
      <c r="A1982" s="0" t="s">
        <v>476</v>
      </c>
      <c r="B1982" s="0" t="s">
        <v>519</v>
      </c>
      <c r="C1982" s="0" t="s">
        <v>19</v>
      </c>
      <c r="D1982" s="0" t="s">
        <v>144</v>
      </c>
      <c r="E1982" s="0" t="n">
        <v>3.9</v>
      </c>
      <c r="F1982" s="0" t="n">
        <v>1</v>
      </c>
      <c r="G1982" s="0" t="n">
        <v>1</v>
      </c>
      <c r="H1982" s="0" t="n">
        <f aca="false">ROUND(F1982,0)</f>
        <v>1</v>
      </c>
      <c r="I1982" s="0" t="n">
        <v>12</v>
      </c>
      <c r="J1982" s="0" t="n">
        <v>1</v>
      </c>
      <c r="K1982" s="0" t="n">
        <v>1.95</v>
      </c>
      <c r="L1982" s="0" t="n">
        <v>-1.95</v>
      </c>
      <c r="M1982" s="0" t="n">
        <f aca="false">IF(AND(J1982&lt;&gt;"",ABS(J1982-H1982)&lt;0.011),1,0)</f>
        <v>1</v>
      </c>
    </row>
    <row r="1983" customFormat="false" ht="15" hidden="false" customHeight="false" outlineLevel="0" collapsed="false">
      <c r="A1983" s="0" t="s">
        <v>476</v>
      </c>
      <c r="B1983" s="0" t="s">
        <v>519</v>
      </c>
      <c r="C1983" s="0" t="s">
        <v>19</v>
      </c>
      <c r="D1983" s="0" t="s">
        <v>149</v>
      </c>
      <c r="E1983" s="0" t="n">
        <v>16.9</v>
      </c>
      <c r="F1983" s="0" t="n">
        <v>1</v>
      </c>
      <c r="G1983" s="0" t="n">
        <v>1</v>
      </c>
      <c r="H1983" s="0" t="n">
        <f aca="false">ROUND(F1983,0)</f>
        <v>1</v>
      </c>
      <c r="I1983" s="0" t="n">
        <v>12</v>
      </c>
      <c r="J1983" s="0" t="n">
        <v>1</v>
      </c>
      <c r="K1983" s="0" t="n">
        <v>8.45</v>
      </c>
      <c r="L1983" s="0" t="n">
        <v>-8.45</v>
      </c>
      <c r="M1983" s="0" t="n">
        <f aca="false">IF(AND(J1983&lt;&gt;"",ABS(J1983-H1983)&lt;0.011),1,0)</f>
        <v>1</v>
      </c>
    </row>
    <row r="1984" customFormat="false" ht="15" hidden="false" customHeight="false" outlineLevel="0" collapsed="false">
      <c r="A1984" s="0" t="s">
        <v>476</v>
      </c>
      <c r="B1984" s="0" t="s">
        <v>519</v>
      </c>
      <c r="C1984" s="0" t="s">
        <v>19</v>
      </c>
      <c r="D1984" s="0" t="s">
        <v>24</v>
      </c>
      <c r="E1984" s="0" t="n">
        <v>4.2</v>
      </c>
      <c r="F1984" s="0" t="n">
        <v>1</v>
      </c>
      <c r="G1984" s="0" t="n">
        <v>1</v>
      </c>
      <c r="H1984" s="0" t="n">
        <f aca="false">ROUND(F1984,0)</f>
        <v>1</v>
      </c>
      <c r="I1984" s="0" t="n">
        <v>12</v>
      </c>
      <c r="J1984" s="0" t="n">
        <v>1</v>
      </c>
      <c r="K1984" s="0" t="n">
        <v>2.1</v>
      </c>
      <c r="L1984" s="0" t="n">
        <v>-2.1</v>
      </c>
      <c r="M1984" s="0" t="n">
        <f aca="false">IF(AND(J1984&lt;&gt;"",ABS(J1984-H1984)&lt;0.011),1,0)</f>
        <v>1</v>
      </c>
    </row>
    <row r="1985" customFormat="false" ht="15" hidden="false" customHeight="false" outlineLevel="0" collapsed="false">
      <c r="A1985" s="0" t="s">
        <v>476</v>
      </c>
      <c r="B1985" s="0" t="s">
        <v>521</v>
      </c>
      <c r="C1985" s="0" t="s">
        <v>101</v>
      </c>
      <c r="D1985" s="0" t="s">
        <v>259</v>
      </c>
      <c r="E1985" s="0" t="n">
        <v>36</v>
      </c>
      <c r="F1985" s="0" t="n">
        <v>1</v>
      </c>
      <c r="G1985" s="0" t="n">
        <v>1</v>
      </c>
      <c r="H1985" s="0" t="n">
        <f aca="false">ROUND(F1985,0)</f>
        <v>1</v>
      </c>
      <c r="I1985" s="0" t="n">
        <v>11</v>
      </c>
      <c r="J1985" s="0" t="n">
        <v>1</v>
      </c>
      <c r="K1985" s="0" t="n">
        <v>18</v>
      </c>
      <c r="L1985" s="0" t="n">
        <v>-18</v>
      </c>
      <c r="M1985" s="0" t="n">
        <f aca="false">IF(AND(J1985&lt;&gt;"",ABS(J1985-H1985)&lt;0.011),1,0)</f>
        <v>1</v>
      </c>
    </row>
    <row r="1986" customFormat="false" ht="15" hidden="false" customHeight="false" outlineLevel="0" collapsed="false">
      <c r="A1986" s="0" t="s">
        <v>476</v>
      </c>
      <c r="B1986" s="0" t="s">
        <v>521</v>
      </c>
      <c r="C1986" s="0" t="s">
        <v>139</v>
      </c>
      <c r="D1986" s="0" t="s">
        <v>230</v>
      </c>
      <c r="E1986" s="0" t="n">
        <v>9.6</v>
      </c>
      <c r="F1986" s="0" t="n">
        <v>1</v>
      </c>
      <c r="G1986" s="0" t="n">
        <v>1</v>
      </c>
      <c r="H1986" s="0" t="n">
        <f aca="false">ROUND(F1986,0)</f>
        <v>1</v>
      </c>
      <c r="I1986" s="0" t="n">
        <v>23</v>
      </c>
      <c r="J1986" s="0" t="n">
        <v>1</v>
      </c>
      <c r="K1986" s="0" t="n">
        <v>4.8</v>
      </c>
      <c r="L1986" s="0" t="n">
        <v>-4.8</v>
      </c>
      <c r="M1986" s="0" t="n">
        <f aca="false">IF(AND(J1986&lt;&gt;"",ABS(J1986-H1986)&lt;0.011),1,0)</f>
        <v>1</v>
      </c>
    </row>
    <row r="1987" customFormat="false" ht="15" hidden="false" customHeight="false" outlineLevel="0" collapsed="false">
      <c r="A1987" s="0" t="s">
        <v>476</v>
      </c>
      <c r="B1987" s="0" t="s">
        <v>521</v>
      </c>
      <c r="C1987" s="0" t="s">
        <v>139</v>
      </c>
      <c r="D1987" s="0" t="s">
        <v>201</v>
      </c>
      <c r="E1987" s="0" t="n">
        <v>3.9</v>
      </c>
      <c r="F1987" s="0" t="n">
        <v>1</v>
      </c>
      <c r="G1987" s="0" t="n">
        <v>1</v>
      </c>
      <c r="H1987" s="0" t="n">
        <f aca="false">ROUND(F1987,0)</f>
        <v>1</v>
      </c>
      <c r="I1987" s="0" t="n">
        <v>23</v>
      </c>
      <c r="J1987" s="0" t="n">
        <v>1</v>
      </c>
      <c r="K1987" s="0" t="n">
        <v>1.95</v>
      </c>
      <c r="L1987" s="0" t="n">
        <v>-1.95</v>
      </c>
      <c r="M1987" s="0" t="n">
        <f aca="false">IF(AND(J1987&lt;&gt;"",ABS(J1987-H1987)&lt;0.011),1,0)</f>
        <v>1</v>
      </c>
    </row>
    <row r="1988" customFormat="false" ht="15" hidden="false" customHeight="false" outlineLevel="0" collapsed="false">
      <c r="A1988" s="0" t="s">
        <v>476</v>
      </c>
      <c r="B1988" s="0" t="s">
        <v>521</v>
      </c>
      <c r="C1988" s="0" t="s">
        <v>139</v>
      </c>
      <c r="D1988" s="0" t="s">
        <v>87</v>
      </c>
      <c r="E1988" s="0" t="n">
        <v>19.9</v>
      </c>
      <c r="F1988" s="0" t="n">
        <v>1</v>
      </c>
      <c r="G1988" s="0" t="n">
        <v>1</v>
      </c>
      <c r="H1988" s="0" t="n">
        <f aca="false">ROUND(F1988,0)</f>
        <v>1</v>
      </c>
      <c r="I1988" s="0" t="n">
        <v>23</v>
      </c>
      <c r="J1988" s="0" t="n">
        <v>1</v>
      </c>
      <c r="K1988" s="0" t="n">
        <v>9.95</v>
      </c>
      <c r="L1988" s="0" t="n">
        <v>-9.95</v>
      </c>
      <c r="M1988" s="0" t="n">
        <f aca="false">IF(AND(J1988&lt;&gt;"",ABS(J1988-H1988)&lt;0.011),1,0)</f>
        <v>1</v>
      </c>
    </row>
    <row r="1989" customFormat="false" ht="15" hidden="false" customHeight="false" outlineLevel="0" collapsed="false">
      <c r="A1989" s="0" t="s">
        <v>476</v>
      </c>
      <c r="B1989" s="0" t="s">
        <v>521</v>
      </c>
      <c r="C1989" s="0" t="s">
        <v>139</v>
      </c>
      <c r="D1989" s="0" t="s">
        <v>89</v>
      </c>
      <c r="E1989" s="0" t="n">
        <v>3.9</v>
      </c>
      <c r="F1989" s="0" t="n">
        <v>1</v>
      </c>
      <c r="G1989" s="0" t="n">
        <v>1</v>
      </c>
      <c r="H1989" s="0" t="n">
        <f aca="false">ROUND(F1989,0)</f>
        <v>1</v>
      </c>
      <c r="I1989" s="0" t="n">
        <v>23</v>
      </c>
      <c r="J1989" s="0" t="n">
        <v>1</v>
      </c>
      <c r="K1989" s="0" t="n">
        <v>1.95</v>
      </c>
      <c r="L1989" s="0" t="n">
        <v>-1.95</v>
      </c>
      <c r="M1989" s="0" t="n">
        <f aca="false">IF(AND(J1989&lt;&gt;"",ABS(J1989-H1989)&lt;0.011),1,0)</f>
        <v>1</v>
      </c>
    </row>
    <row r="1990" customFormat="false" ht="15" hidden="false" customHeight="false" outlineLevel="0" collapsed="false">
      <c r="A1990" s="0" t="s">
        <v>476</v>
      </c>
      <c r="B1990" s="0" t="s">
        <v>521</v>
      </c>
      <c r="C1990" s="0" t="s">
        <v>139</v>
      </c>
      <c r="D1990" s="0" t="s">
        <v>500</v>
      </c>
      <c r="E1990" s="0" t="n">
        <v>27.8</v>
      </c>
      <c r="F1990" s="0" t="n">
        <v>1</v>
      </c>
      <c r="G1990" s="0" t="n">
        <v>1</v>
      </c>
      <c r="H1990" s="0" t="n">
        <f aca="false">ROUND(F1990,0)</f>
        <v>1</v>
      </c>
      <c r="I1990" s="0" t="n">
        <v>23</v>
      </c>
      <c r="J1990" s="0" t="n">
        <v>1</v>
      </c>
      <c r="K1990" s="0" t="n">
        <v>13.9</v>
      </c>
      <c r="L1990" s="0" t="n">
        <v>-13.9</v>
      </c>
      <c r="M1990" s="0" t="n">
        <f aca="false">IF(AND(J1990&lt;&gt;"",ABS(J1990-H1990)&lt;0.011),1,0)</f>
        <v>1</v>
      </c>
    </row>
    <row r="1991" customFormat="false" ht="15" hidden="false" customHeight="false" outlineLevel="0" collapsed="false">
      <c r="A1991" s="0" t="s">
        <v>476</v>
      </c>
      <c r="B1991" s="0" t="s">
        <v>521</v>
      </c>
      <c r="C1991" s="0" t="s">
        <v>200</v>
      </c>
      <c r="D1991" s="0" t="s">
        <v>464</v>
      </c>
      <c r="E1991" s="0" t="n">
        <v>32.2</v>
      </c>
      <c r="F1991" s="0" t="n">
        <v>1</v>
      </c>
      <c r="G1991" s="0" t="n">
        <v>1</v>
      </c>
      <c r="H1991" s="0" t="n">
        <f aca="false">ROUND(F1991,0)</f>
        <v>1</v>
      </c>
      <c r="I1991" s="0" t="n">
        <v>30</v>
      </c>
      <c r="J1991" s="0" t="n">
        <v>1</v>
      </c>
      <c r="K1991" s="0" t="n">
        <v>16.1</v>
      </c>
      <c r="L1991" s="0" t="n">
        <v>-16.1</v>
      </c>
      <c r="M1991" s="0" t="n">
        <f aca="false">IF(AND(J1991&lt;&gt;"",ABS(J1991-H1991)&lt;0.011),1,0)</f>
        <v>1</v>
      </c>
    </row>
    <row r="1992" customFormat="false" ht="15" hidden="false" customHeight="false" outlineLevel="0" collapsed="false">
      <c r="A1992" s="0" t="s">
        <v>476</v>
      </c>
      <c r="B1992" s="0" t="s">
        <v>522</v>
      </c>
      <c r="C1992" s="0" t="s">
        <v>119</v>
      </c>
      <c r="D1992" s="0" t="s">
        <v>329</v>
      </c>
      <c r="E1992" s="0" t="n">
        <v>7.9</v>
      </c>
      <c r="F1992" s="0" t="n">
        <v>1</v>
      </c>
      <c r="G1992" s="0" t="n">
        <v>1</v>
      </c>
      <c r="H1992" s="0" t="n">
        <f aca="false">ROUND(F1992,0)</f>
        <v>1</v>
      </c>
      <c r="I1992" s="0" t="n">
        <v>25</v>
      </c>
      <c r="J1992" s="0" t="n">
        <v>1</v>
      </c>
      <c r="K1992" s="0" t="n">
        <v>3.95</v>
      </c>
      <c r="L1992" s="0" t="n">
        <v>-3.95</v>
      </c>
      <c r="M1992" s="0" t="n">
        <f aca="false">IF(AND(J1992&lt;&gt;"",ABS(J1992-H1992)&lt;0.011),1,0)</f>
        <v>1</v>
      </c>
    </row>
    <row r="1993" customFormat="false" ht="15" hidden="false" customHeight="false" outlineLevel="0" collapsed="false">
      <c r="A1993" s="0" t="s">
        <v>476</v>
      </c>
      <c r="B1993" s="0" t="s">
        <v>522</v>
      </c>
      <c r="C1993" s="0" t="s">
        <v>119</v>
      </c>
      <c r="D1993" s="0" t="s">
        <v>375</v>
      </c>
      <c r="E1993" s="0" t="n">
        <v>7.5</v>
      </c>
      <c r="F1993" s="0" t="n">
        <v>1</v>
      </c>
      <c r="G1993" s="0" t="n">
        <v>1</v>
      </c>
      <c r="H1993" s="0" t="n">
        <f aca="false">ROUND(F1993,0)</f>
        <v>1</v>
      </c>
      <c r="I1993" s="0" t="n">
        <v>25</v>
      </c>
      <c r="J1993" s="0" t="n">
        <v>1</v>
      </c>
      <c r="K1993" s="0" t="n">
        <v>3.75</v>
      </c>
      <c r="L1993" s="0" t="n">
        <v>-3.75</v>
      </c>
      <c r="M1993" s="0" t="n">
        <f aca="false">IF(AND(J1993&lt;&gt;"",ABS(J1993-H1993)&lt;0.011),1,0)</f>
        <v>1</v>
      </c>
    </row>
    <row r="1994" customFormat="false" ht="15" hidden="false" customHeight="false" outlineLevel="0" collapsed="false">
      <c r="A1994" s="0" t="s">
        <v>476</v>
      </c>
      <c r="B1994" s="0" t="s">
        <v>522</v>
      </c>
      <c r="C1994" s="0" t="s">
        <v>119</v>
      </c>
      <c r="D1994" s="0" t="s">
        <v>69</v>
      </c>
      <c r="E1994" s="0" t="n">
        <v>6.5</v>
      </c>
      <c r="F1994" s="0" t="n">
        <v>1</v>
      </c>
      <c r="G1994" s="0" t="n">
        <v>1</v>
      </c>
      <c r="H1994" s="0" t="n">
        <f aca="false">ROUND(F1994,0)</f>
        <v>1</v>
      </c>
      <c r="I1994" s="0" t="n">
        <v>25</v>
      </c>
      <c r="J1994" s="0" t="n">
        <v>1</v>
      </c>
      <c r="K1994" s="0" t="n">
        <v>3.25</v>
      </c>
      <c r="L1994" s="0" t="n">
        <v>-3.25</v>
      </c>
      <c r="M1994" s="0" t="n">
        <f aca="false">IF(AND(J1994&lt;&gt;"",ABS(J1994-H1994)&lt;0.011),1,0)</f>
        <v>1</v>
      </c>
    </row>
    <row r="1995" customFormat="false" ht="15" hidden="false" customHeight="false" outlineLevel="0" collapsed="false">
      <c r="A1995" s="0" t="s">
        <v>476</v>
      </c>
      <c r="B1995" s="0" t="s">
        <v>522</v>
      </c>
      <c r="C1995" s="0" t="s">
        <v>119</v>
      </c>
      <c r="D1995" s="0" t="s">
        <v>111</v>
      </c>
      <c r="E1995" s="0" t="n">
        <v>28.6</v>
      </c>
      <c r="F1995" s="0" t="n">
        <v>1</v>
      </c>
      <c r="G1995" s="0" t="n">
        <v>1</v>
      </c>
      <c r="H1995" s="0" t="n">
        <f aca="false">ROUND(F1995,0)</f>
        <v>1</v>
      </c>
      <c r="I1995" s="0" t="n">
        <v>25</v>
      </c>
      <c r="J1995" s="0" t="n">
        <v>1</v>
      </c>
      <c r="K1995" s="0" t="n">
        <v>14.3</v>
      </c>
      <c r="L1995" s="0" t="n">
        <v>-14.3</v>
      </c>
      <c r="M1995" s="0" t="n">
        <f aca="false">IF(AND(J1995&lt;&gt;"",ABS(J1995-H1995)&lt;0.011),1,0)</f>
        <v>1</v>
      </c>
    </row>
    <row r="1996" customFormat="false" ht="15" hidden="false" customHeight="false" outlineLevel="0" collapsed="false">
      <c r="A1996" s="0" t="s">
        <v>476</v>
      </c>
      <c r="B1996" s="0" t="s">
        <v>522</v>
      </c>
      <c r="C1996" s="0" t="s">
        <v>119</v>
      </c>
      <c r="D1996" s="0" t="s">
        <v>149</v>
      </c>
      <c r="E1996" s="0" t="n">
        <v>16.9</v>
      </c>
      <c r="F1996" s="0" t="n">
        <v>1</v>
      </c>
      <c r="G1996" s="0" t="n">
        <v>1</v>
      </c>
      <c r="H1996" s="0" t="n">
        <f aca="false">ROUND(F1996,0)</f>
        <v>1</v>
      </c>
      <c r="I1996" s="0" t="n">
        <v>25</v>
      </c>
      <c r="J1996" s="0" t="n">
        <v>1</v>
      </c>
      <c r="K1996" s="0" t="n">
        <v>8.45</v>
      </c>
      <c r="L1996" s="0" t="n">
        <v>-8.45</v>
      </c>
      <c r="M1996" s="0" t="n">
        <f aca="false">IF(AND(J1996&lt;&gt;"",ABS(J1996-H1996)&lt;0.011),1,0)</f>
        <v>1</v>
      </c>
    </row>
    <row r="1997" customFormat="false" ht="15" hidden="false" customHeight="false" outlineLevel="0" collapsed="false">
      <c r="A1997" s="0" t="s">
        <v>476</v>
      </c>
      <c r="B1997" s="0" t="s">
        <v>522</v>
      </c>
      <c r="C1997" s="0" t="s">
        <v>523</v>
      </c>
      <c r="D1997" s="0" t="s">
        <v>45</v>
      </c>
      <c r="E1997" s="0" t="n">
        <v>18.6</v>
      </c>
      <c r="F1997" s="0" t="n">
        <v>1</v>
      </c>
      <c r="G1997" s="0" t="n">
        <v>1</v>
      </c>
      <c r="H1997" s="0" t="n">
        <f aca="false">ROUND(F1997,0)</f>
        <v>1</v>
      </c>
      <c r="I1997" s="0" t="n">
        <v>32</v>
      </c>
      <c r="J1997" s="0" t="n">
        <v>1</v>
      </c>
      <c r="K1997" s="0" t="n">
        <v>6.14</v>
      </c>
      <c r="L1997" s="0" t="n">
        <v>-12.46</v>
      </c>
      <c r="M1997" s="0" t="n">
        <f aca="false">IF(AND(J1997&lt;&gt;"",ABS(J1997-H1997)&lt;0.011),1,0)</f>
        <v>1</v>
      </c>
    </row>
    <row r="1998" customFormat="false" ht="15" hidden="false" customHeight="false" outlineLevel="0" collapsed="false">
      <c r="A1998" s="0" t="s">
        <v>476</v>
      </c>
      <c r="B1998" s="0" t="s">
        <v>522</v>
      </c>
      <c r="C1998" s="0" t="s">
        <v>523</v>
      </c>
      <c r="D1998" s="0" t="s">
        <v>17</v>
      </c>
      <c r="E1998" s="0" t="n">
        <v>17.4</v>
      </c>
      <c r="F1998" s="0" t="n">
        <v>1</v>
      </c>
      <c r="G1998" s="0" t="n">
        <v>1</v>
      </c>
      <c r="H1998" s="0" t="n">
        <f aca="false">ROUND(F1998,0)</f>
        <v>1</v>
      </c>
      <c r="I1998" s="0" t="n">
        <v>32</v>
      </c>
      <c r="J1998" s="0" t="n">
        <v>1</v>
      </c>
      <c r="K1998" s="0" t="n">
        <v>5.75</v>
      </c>
      <c r="L1998" s="0" t="n">
        <v>-11.65</v>
      </c>
      <c r="M1998" s="0" t="n">
        <f aca="false">IF(AND(J1998&lt;&gt;"",ABS(J1998-H1998)&lt;0.011),1,0)</f>
        <v>1</v>
      </c>
    </row>
    <row r="1999" customFormat="false" ht="15" hidden="false" customHeight="false" outlineLevel="0" collapsed="false">
      <c r="A1999" s="0" t="s">
        <v>476</v>
      </c>
      <c r="B1999" s="0" t="s">
        <v>522</v>
      </c>
      <c r="C1999" s="0" t="s">
        <v>523</v>
      </c>
      <c r="D1999" s="0" t="s">
        <v>315</v>
      </c>
      <c r="E1999" s="0" t="n">
        <v>3.9</v>
      </c>
      <c r="F1999" s="0" t="n">
        <v>2</v>
      </c>
      <c r="G1999" s="0" t="n">
        <v>1</v>
      </c>
      <c r="H1999" s="0" t="n">
        <f aca="false">ROUND(F1999,0)</f>
        <v>2</v>
      </c>
      <c r="I1999" s="0" t="n">
        <v>32</v>
      </c>
      <c r="J1999" s="0" t="n">
        <v>2</v>
      </c>
      <c r="K1999" s="0" t="n">
        <v>2.57</v>
      </c>
      <c r="L1999" s="0" t="n">
        <v>-5.23</v>
      </c>
      <c r="M1999" s="0" t="n">
        <f aca="false">IF(AND(J1999&lt;&gt;"",ABS(J1999-H1999)&lt;0.011),1,0)</f>
        <v>1</v>
      </c>
    </row>
    <row r="2000" customFormat="false" ht="15" hidden="false" customHeight="false" outlineLevel="0" collapsed="false">
      <c r="A2000" s="0" t="s">
        <v>476</v>
      </c>
      <c r="B2000" s="0" t="s">
        <v>522</v>
      </c>
      <c r="C2000" s="0" t="s">
        <v>523</v>
      </c>
      <c r="D2000" s="0" t="s">
        <v>76</v>
      </c>
      <c r="E2000" s="0" t="n">
        <v>18.6</v>
      </c>
      <c r="F2000" s="0" t="n">
        <v>1</v>
      </c>
      <c r="G2000" s="0" t="n">
        <v>1</v>
      </c>
      <c r="H2000" s="0" t="n">
        <f aca="false">ROUND(F2000,0)</f>
        <v>1</v>
      </c>
      <c r="I2000" s="0" t="n">
        <v>32</v>
      </c>
      <c r="J2000" s="0" t="n">
        <v>1</v>
      </c>
      <c r="K2000" s="0" t="n">
        <v>6.14</v>
      </c>
      <c r="L2000" s="0" t="n">
        <v>-12.46</v>
      </c>
      <c r="M2000" s="0" t="n">
        <f aca="false">IF(AND(J2000&lt;&gt;"",ABS(J2000-H2000)&lt;0.011),1,0)</f>
        <v>1</v>
      </c>
    </row>
    <row r="2001" customFormat="false" ht="15" hidden="false" customHeight="false" outlineLevel="0" collapsed="false">
      <c r="A2001" s="0" t="s">
        <v>476</v>
      </c>
      <c r="B2001" s="0" t="s">
        <v>522</v>
      </c>
      <c r="C2001" s="0" t="s">
        <v>524</v>
      </c>
      <c r="D2001" s="0" t="s">
        <v>45</v>
      </c>
      <c r="E2001" s="0" t="n">
        <v>18.6</v>
      </c>
      <c r="F2001" s="0" t="n">
        <v>1</v>
      </c>
      <c r="G2001" s="0" t="n">
        <v>1</v>
      </c>
      <c r="H2001" s="0" t="n">
        <f aca="false">ROUND(F2001,0)</f>
        <v>1</v>
      </c>
      <c r="I2001" s="0" t="n">
        <v>39</v>
      </c>
      <c r="J2001" s="0" t="n">
        <v>1</v>
      </c>
      <c r="K2001" s="0" t="n">
        <v>9.3</v>
      </c>
      <c r="L2001" s="0" t="n">
        <v>-9.3</v>
      </c>
      <c r="M2001" s="0" t="n">
        <f aca="false">IF(AND(J2001&lt;&gt;"",ABS(J2001-H2001)&lt;0.011),1,0)</f>
        <v>1</v>
      </c>
    </row>
    <row r="2002" customFormat="false" ht="15" hidden="false" customHeight="false" outlineLevel="0" collapsed="false">
      <c r="A2002" s="0" t="s">
        <v>476</v>
      </c>
      <c r="B2002" s="0" t="s">
        <v>522</v>
      </c>
      <c r="C2002" s="0" t="s">
        <v>524</v>
      </c>
      <c r="D2002" s="0" t="s">
        <v>96</v>
      </c>
      <c r="E2002" s="0" t="n">
        <v>32</v>
      </c>
      <c r="F2002" s="0" t="n">
        <v>1</v>
      </c>
      <c r="G2002" s="0" t="n">
        <v>1</v>
      </c>
      <c r="H2002" s="0" t="n">
        <f aca="false">ROUND(F2002,0)</f>
        <v>1</v>
      </c>
      <c r="I2002" s="0" t="n">
        <v>39</v>
      </c>
      <c r="J2002" s="0" t="n">
        <v>1</v>
      </c>
      <c r="K2002" s="0" t="n">
        <v>16</v>
      </c>
      <c r="L2002" s="0" t="n">
        <v>-16</v>
      </c>
      <c r="M2002" s="0" t="n">
        <f aca="false">IF(AND(J2002&lt;&gt;"",ABS(J2002-H2002)&lt;0.011),1,0)</f>
        <v>1</v>
      </c>
    </row>
    <row r="2003" customFormat="false" ht="15" hidden="false" customHeight="false" outlineLevel="0" collapsed="false">
      <c r="A2003" s="0" t="s">
        <v>476</v>
      </c>
      <c r="B2003" s="0" t="s">
        <v>522</v>
      </c>
      <c r="C2003" s="0" t="s">
        <v>524</v>
      </c>
      <c r="D2003" s="0" t="s">
        <v>41</v>
      </c>
      <c r="E2003" s="0" t="n">
        <v>4.2</v>
      </c>
      <c r="F2003" s="0" t="n">
        <v>1</v>
      </c>
      <c r="G2003" s="0" t="n">
        <v>1</v>
      </c>
      <c r="H2003" s="0" t="n">
        <f aca="false">ROUND(F2003,0)</f>
        <v>1</v>
      </c>
      <c r="I2003" s="0" t="n">
        <v>39</v>
      </c>
      <c r="J2003" s="0" t="n">
        <v>1</v>
      </c>
      <c r="K2003" s="0" t="n">
        <v>2.1</v>
      </c>
      <c r="L2003" s="0" t="n">
        <v>-2.1</v>
      </c>
      <c r="M2003" s="0" t="n">
        <f aca="false">IF(AND(J2003&lt;&gt;"",ABS(J2003-H2003)&lt;0.011),1,0)</f>
        <v>1</v>
      </c>
    </row>
    <row r="2004" customFormat="false" ht="15" hidden="false" customHeight="false" outlineLevel="0" collapsed="false">
      <c r="A2004" s="0" t="s">
        <v>476</v>
      </c>
      <c r="B2004" s="0" t="s">
        <v>522</v>
      </c>
      <c r="C2004" s="0" t="s">
        <v>524</v>
      </c>
      <c r="D2004" s="0" t="s">
        <v>65</v>
      </c>
      <c r="E2004" s="0" t="n">
        <v>4.2</v>
      </c>
      <c r="F2004" s="0" t="n">
        <v>1</v>
      </c>
      <c r="G2004" s="0" t="n">
        <v>1</v>
      </c>
      <c r="H2004" s="0" t="n">
        <f aca="false">ROUND(F2004,0)</f>
        <v>1</v>
      </c>
      <c r="I2004" s="0" t="n">
        <v>39</v>
      </c>
      <c r="J2004" s="0" t="n">
        <v>1</v>
      </c>
      <c r="K2004" s="0" t="n">
        <v>2.1</v>
      </c>
      <c r="L2004" s="0" t="n">
        <v>-2.1</v>
      </c>
      <c r="M2004" s="0" t="n">
        <f aca="false">IF(AND(J2004&lt;&gt;"",ABS(J2004-H2004)&lt;0.011),1,0)</f>
        <v>1</v>
      </c>
    </row>
    <row r="2005" customFormat="false" ht="15" hidden="false" customHeight="false" outlineLevel="0" collapsed="false">
      <c r="A2005" s="0" t="s">
        <v>476</v>
      </c>
      <c r="B2005" s="0" t="s">
        <v>522</v>
      </c>
      <c r="C2005" s="0" t="s">
        <v>524</v>
      </c>
      <c r="D2005" s="0" t="s">
        <v>50</v>
      </c>
      <c r="E2005" s="0" t="n">
        <v>18.6</v>
      </c>
      <c r="F2005" s="0" t="n">
        <v>1</v>
      </c>
      <c r="G2005" s="0" t="n">
        <v>1</v>
      </c>
      <c r="H2005" s="0" t="n">
        <f aca="false">ROUND(F2005,0)</f>
        <v>1</v>
      </c>
      <c r="I2005" s="0" t="n">
        <v>39</v>
      </c>
      <c r="J2005" s="0" t="n">
        <v>1</v>
      </c>
      <c r="K2005" s="0" t="n">
        <v>9.3</v>
      </c>
      <c r="L2005" s="0" t="n">
        <v>-9.3</v>
      </c>
      <c r="M2005" s="0" t="n">
        <f aca="false">IF(AND(J2005&lt;&gt;"",ABS(J2005-H2005)&lt;0.011),1,0)</f>
        <v>1</v>
      </c>
    </row>
    <row r="2006" customFormat="false" ht="15" hidden="false" customHeight="false" outlineLevel="0" collapsed="false">
      <c r="A2006" s="0" t="s">
        <v>476</v>
      </c>
      <c r="B2006" s="0" t="s">
        <v>525</v>
      </c>
      <c r="C2006" s="0" t="s">
        <v>272</v>
      </c>
      <c r="D2006" s="0" t="s">
        <v>259</v>
      </c>
      <c r="E2006" s="0" t="n">
        <v>36</v>
      </c>
      <c r="F2006" s="0" t="n">
        <v>0.5</v>
      </c>
      <c r="G2006" s="0" t="n">
        <v>0</v>
      </c>
      <c r="H2006" s="0" t="n">
        <f aca="false">ROUND(F2006,0)</f>
        <v>1</v>
      </c>
      <c r="M2006" s="0" t="n">
        <f aca="false">IF(AND(J2006&lt;&gt;"",ABS(J2006-H2006)&lt;0.011),1,0)</f>
        <v>0</v>
      </c>
    </row>
    <row r="2007" customFormat="false" ht="15" hidden="false" customHeight="false" outlineLevel="0" collapsed="false">
      <c r="A2007" s="0" t="s">
        <v>476</v>
      </c>
      <c r="B2007" s="0" t="s">
        <v>525</v>
      </c>
      <c r="C2007" s="0" t="s">
        <v>272</v>
      </c>
      <c r="D2007" s="0" t="s">
        <v>141</v>
      </c>
      <c r="E2007" s="0" t="n">
        <v>8.1</v>
      </c>
      <c r="F2007" s="0" t="n">
        <v>1</v>
      </c>
      <c r="G2007" s="0" t="n">
        <v>1</v>
      </c>
      <c r="H2007" s="0" t="n">
        <f aca="false">ROUND(F2007,0)</f>
        <v>1</v>
      </c>
      <c r="I2007" s="0" t="n">
        <v>20</v>
      </c>
      <c r="J2007" s="0" t="n">
        <v>1</v>
      </c>
      <c r="K2007" s="0" t="n">
        <v>4.05</v>
      </c>
      <c r="L2007" s="0" t="n">
        <v>-4.05</v>
      </c>
      <c r="M2007" s="0" t="n">
        <f aca="false">IF(AND(J2007&lt;&gt;"",ABS(J2007-H2007)&lt;0.011),1,0)</f>
        <v>1</v>
      </c>
    </row>
    <row r="2008" customFormat="false" ht="15" hidden="false" customHeight="false" outlineLevel="0" collapsed="false">
      <c r="A2008" s="0" t="s">
        <v>476</v>
      </c>
      <c r="B2008" s="0" t="s">
        <v>525</v>
      </c>
      <c r="C2008" s="0" t="s">
        <v>272</v>
      </c>
      <c r="D2008" s="0" t="s">
        <v>87</v>
      </c>
      <c r="E2008" s="0" t="n">
        <v>19.9</v>
      </c>
      <c r="F2008" s="0" t="n">
        <v>1</v>
      </c>
      <c r="G2008" s="0" t="n">
        <v>1</v>
      </c>
      <c r="H2008" s="0" t="n">
        <f aca="false">ROUND(F2008,0)</f>
        <v>1</v>
      </c>
      <c r="I2008" s="0" t="n">
        <v>20</v>
      </c>
      <c r="J2008" s="0" t="n">
        <v>1</v>
      </c>
      <c r="K2008" s="0" t="n">
        <v>9.95</v>
      </c>
      <c r="L2008" s="0" t="n">
        <v>-9.95</v>
      </c>
      <c r="M2008" s="0" t="n">
        <f aca="false">IF(AND(J2008&lt;&gt;"",ABS(J2008-H2008)&lt;0.011),1,0)</f>
        <v>1</v>
      </c>
    </row>
    <row r="2009" customFormat="false" ht="15" hidden="false" customHeight="false" outlineLevel="0" collapsed="false">
      <c r="A2009" s="0" t="s">
        <v>476</v>
      </c>
      <c r="B2009" s="0" t="s">
        <v>525</v>
      </c>
      <c r="C2009" s="0" t="s">
        <v>272</v>
      </c>
      <c r="D2009" s="0" t="s">
        <v>32</v>
      </c>
      <c r="E2009" s="0" t="n">
        <v>2.2</v>
      </c>
      <c r="F2009" s="0" t="n">
        <v>1.5</v>
      </c>
      <c r="G2009" s="0" t="n">
        <v>0</v>
      </c>
      <c r="H2009" s="0" t="n">
        <f aca="false">ROUND(F2009,0)</f>
        <v>2</v>
      </c>
      <c r="I2009" s="0" t="n">
        <v>20</v>
      </c>
      <c r="J2009" s="0" t="n">
        <v>1</v>
      </c>
      <c r="K2009" s="0" t="n">
        <v>1.1</v>
      </c>
      <c r="L2009" s="0" t="n">
        <v>-1.1</v>
      </c>
      <c r="M2009" s="0" t="n">
        <f aca="false">IF(AND(J2009&lt;&gt;"",ABS(J2009-H2009)&lt;0.011),1,0)</f>
        <v>0</v>
      </c>
    </row>
    <row r="2010" customFormat="false" ht="15" hidden="false" customHeight="false" outlineLevel="0" collapsed="false">
      <c r="A2010" s="0" t="s">
        <v>476</v>
      </c>
      <c r="B2010" s="0" t="s">
        <v>525</v>
      </c>
      <c r="C2010" s="0" t="s">
        <v>272</v>
      </c>
      <c r="D2010" s="0" t="s">
        <v>329</v>
      </c>
      <c r="E2010" s="0" t="n">
        <v>7.9</v>
      </c>
      <c r="F2010" s="0" t="n">
        <v>1</v>
      </c>
      <c r="G2010" s="0" t="n">
        <v>1</v>
      </c>
      <c r="H2010" s="0" t="n">
        <f aca="false">ROUND(F2010,0)</f>
        <v>1</v>
      </c>
      <c r="I2010" s="0" t="n">
        <v>20</v>
      </c>
      <c r="J2010" s="0" t="n">
        <v>1</v>
      </c>
      <c r="K2010" s="0" t="n">
        <v>3.95</v>
      </c>
      <c r="L2010" s="0" t="n">
        <v>-3.95</v>
      </c>
      <c r="M2010" s="0" t="n">
        <f aca="false">IF(AND(J2010&lt;&gt;"",ABS(J2010-H2010)&lt;0.011),1,0)</f>
        <v>1</v>
      </c>
    </row>
    <row r="2011" customFormat="false" ht="15" hidden="false" customHeight="false" outlineLevel="0" collapsed="false">
      <c r="A2011" s="0" t="s">
        <v>476</v>
      </c>
      <c r="B2011" s="0" t="s">
        <v>525</v>
      </c>
      <c r="C2011" s="0" t="s">
        <v>272</v>
      </c>
      <c r="D2011" s="0" t="s">
        <v>131</v>
      </c>
      <c r="E2011" s="0" t="n">
        <v>5.2</v>
      </c>
      <c r="F2011" s="0" t="n">
        <v>1</v>
      </c>
      <c r="G2011" s="0" t="n">
        <v>1</v>
      </c>
      <c r="H2011" s="0" t="n">
        <f aca="false">ROUND(F2011,0)</f>
        <v>1</v>
      </c>
      <c r="I2011" s="0" t="n">
        <v>20</v>
      </c>
      <c r="J2011" s="0" t="n">
        <v>1</v>
      </c>
      <c r="K2011" s="0" t="n">
        <v>2.6</v>
      </c>
      <c r="L2011" s="0" t="n">
        <v>-2.6</v>
      </c>
      <c r="M2011" s="0" t="n">
        <f aca="false">IF(AND(J2011&lt;&gt;"",ABS(J2011-H2011)&lt;0.011),1,0)</f>
        <v>1</v>
      </c>
    </row>
    <row r="2012" customFormat="false" ht="15" hidden="false" customHeight="false" outlineLevel="0" collapsed="false">
      <c r="A2012" s="0" t="s">
        <v>476</v>
      </c>
      <c r="B2012" s="0" t="s">
        <v>525</v>
      </c>
      <c r="C2012" s="0" t="s">
        <v>272</v>
      </c>
      <c r="D2012" s="0" t="s">
        <v>516</v>
      </c>
      <c r="E2012" s="0" t="n">
        <v>10.5</v>
      </c>
      <c r="F2012" s="0" t="n">
        <v>1</v>
      </c>
      <c r="G2012" s="0" t="n">
        <v>1</v>
      </c>
      <c r="H2012" s="0" t="n">
        <f aca="false">ROUND(F2012,0)</f>
        <v>1</v>
      </c>
      <c r="I2012" s="0" t="n">
        <v>20</v>
      </c>
      <c r="J2012" s="0" t="n">
        <v>1</v>
      </c>
      <c r="K2012" s="0" t="n">
        <v>5.25</v>
      </c>
      <c r="L2012" s="0" t="n">
        <v>-5.25</v>
      </c>
      <c r="M2012" s="0" t="n">
        <f aca="false">IF(AND(J2012&lt;&gt;"",ABS(J2012-H2012)&lt;0.011),1,0)</f>
        <v>1</v>
      </c>
    </row>
    <row r="2013" customFormat="false" ht="15" hidden="false" customHeight="false" outlineLevel="0" collapsed="false">
      <c r="A2013" s="0" t="s">
        <v>476</v>
      </c>
      <c r="B2013" s="0" t="s">
        <v>525</v>
      </c>
      <c r="C2013" s="0" t="s">
        <v>272</v>
      </c>
      <c r="D2013" s="0" t="s">
        <v>50</v>
      </c>
      <c r="E2013" s="0" t="n">
        <v>18.6</v>
      </c>
      <c r="F2013" s="0" t="n">
        <v>1</v>
      </c>
      <c r="G2013" s="0" t="n">
        <v>1</v>
      </c>
      <c r="H2013" s="0" t="n">
        <f aca="false">ROUND(F2013,0)</f>
        <v>1</v>
      </c>
      <c r="I2013" s="0" t="n">
        <v>20</v>
      </c>
      <c r="J2013" s="0" t="n">
        <v>1</v>
      </c>
      <c r="K2013" s="0" t="n">
        <v>9.3</v>
      </c>
      <c r="L2013" s="0" t="n">
        <v>-9.3</v>
      </c>
      <c r="M2013" s="0" t="n">
        <f aca="false">IF(AND(J2013&lt;&gt;"",ABS(J2013-H2013)&lt;0.011),1,0)</f>
        <v>1</v>
      </c>
    </row>
    <row r="2014" customFormat="false" ht="15" hidden="false" customHeight="false" outlineLevel="0" collapsed="false">
      <c r="A2014" s="0" t="s">
        <v>476</v>
      </c>
      <c r="B2014" s="0" t="s">
        <v>525</v>
      </c>
      <c r="C2014" s="0" t="s">
        <v>272</v>
      </c>
      <c r="D2014" s="0" t="s">
        <v>21</v>
      </c>
      <c r="E2014" s="0" t="n">
        <v>5.9</v>
      </c>
      <c r="F2014" s="0" t="n">
        <v>1</v>
      </c>
      <c r="G2014" s="0" t="n">
        <v>1</v>
      </c>
      <c r="H2014" s="0" t="n">
        <f aca="false">ROUND(F2014,0)</f>
        <v>1</v>
      </c>
      <c r="I2014" s="0" t="n">
        <v>20</v>
      </c>
      <c r="J2014" s="0" t="n">
        <v>1</v>
      </c>
      <c r="K2014" s="0" t="n">
        <v>2.95</v>
      </c>
      <c r="L2014" s="0" t="n">
        <v>-2.95</v>
      </c>
      <c r="M2014" s="0" t="n">
        <f aca="false">IF(AND(J2014&lt;&gt;"",ABS(J2014-H2014)&lt;0.011),1,0)</f>
        <v>1</v>
      </c>
    </row>
    <row r="2015" customFormat="false" ht="15" hidden="false" customHeight="false" outlineLevel="0" collapsed="false">
      <c r="A2015" s="0" t="s">
        <v>476</v>
      </c>
      <c r="B2015" s="0" t="s">
        <v>525</v>
      </c>
      <c r="C2015" s="0" t="s">
        <v>272</v>
      </c>
      <c r="D2015" s="0" t="s">
        <v>136</v>
      </c>
      <c r="E2015" s="0" t="n">
        <v>7.9</v>
      </c>
      <c r="F2015" s="0" t="n">
        <v>1</v>
      </c>
      <c r="G2015" s="0" t="n">
        <v>1</v>
      </c>
      <c r="H2015" s="0" t="n">
        <f aca="false">ROUND(F2015,0)</f>
        <v>1</v>
      </c>
      <c r="I2015" s="0" t="n">
        <v>20</v>
      </c>
      <c r="J2015" s="0" t="n">
        <v>1</v>
      </c>
      <c r="K2015" s="0" t="n">
        <v>3.95</v>
      </c>
      <c r="L2015" s="0" t="n">
        <v>-3.95</v>
      </c>
      <c r="M2015" s="0" t="n">
        <f aca="false">IF(AND(J2015&lt;&gt;"",ABS(J2015-H2015)&lt;0.011),1,0)</f>
        <v>1</v>
      </c>
    </row>
    <row r="2016" customFormat="false" ht="15" hidden="false" customHeight="false" outlineLevel="0" collapsed="false">
      <c r="A2016" s="0" t="s">
        <v>476</v>
      </c>
      <c r="B2016" s="0" t="s">
        <v>526</v>
      </c>
      <c r="C2016" s="0" t="s">
        <v>85</v>
      </c>
      <c r="D2016" s="0" t="s">
        <v>80</v>
      </c>
      <c r="E2016" s="0" t="n">
        <v>3.9</v>
      </c>
      <c r="F2016" s="0" t="n">
        <v>1</v>
      </c>
      <c r="G2016" s="0" t="n">
        <v>1</v>
      </c>
      <c r="H2016" s="0" t="n">
        <f aca="false">ROUND(F2016,0)</f>
        <v>1</v>
      </c>
      <c r="I2016" s="0" t="n">
        <v>10</v>
      </c>
      <c r="J2016" s="0" t="n">
        <v>1</v>
      </c>
      <c r="K2016" s="0" t="n">
        <v>1.95</v>
      </c>
      <c r="L2016" s="0" t="n">
        <v>-1.95</v>
      </c>
      <c r="M2016" s="0" t="n">
        <f aca="false">IF(AND(J2016&lt;&gt;"",ABS(J2016-H2016)&lt;0.011),1,0)</f>
        <v>1</v>
      </c>
    </row>
    <row r="2017" customFormat="false" ht="15" hidden="false" customHeight="false" outlineLevel="0" collapsed="false">
      <c r="A2017" s="0" t="s">
        <v>476</v>
      </c>
      <c r="B2017" s="0" t="s">
        <v>526</v>
      </c>
      <c r="C2017" s="0" t="s">
        <v>85</v>
      </c>
      <c r="D2017" s="0" t="s">
        <v>337</v>
      </c>
      <c r="E2017" s="0" t="n">
        <v>6.5</v>
      </c>
      <c r="F2017" s="0" t="n">
        <v>1</v>
      </c>
      <c r="G2017" s="0" t="n">
        <v>1</v>
      </c>
      <c r="H2017" s="0" t="n">
        <f aca="false">ROUND(F2017,0)</f>
        <v>1</v>
      </c>
      <c r="I2017" s="0" t="n">
        <v>10</v>
      </c>
      <c r="J2017" s="0" t="n">
        <v>1</v>
      </c>
      <c r="K2017" s="0" t="n">
        <v>3.25</v>
      </c>
      <c r="L2017" s="0" t="n">
        <v>-3.25</v>
      </c>
      <c r="M2017" s="0" t="n">
        <f aca="false">IF(AND(J2017&lt;&gt;"",ABS(J2017-H2017)&lt;0.011),1,0)</f>
        <v>1</v>
      </c>
    </row>
    <row r="2018" customFormat="false" ht="15" hidden="false" customHeight="false" outlineLevel="0" collapsed="false">
      <c r="A2018" s="0" t="s">
        <v>476</v>
      </c>
      <c r="B2018" s="0" t="s">
        <v>526</v>
      </c>
      <c r="C2018" s="0" t="s">
        <v>85</v>
      </c>
      <c r="D2018" s="0" t="s">
        <v>196</v>
      </c>
      <c r="E2018" s="0" t="n">
        <v>28</v>
      </c>
      <c r="F2018" s="0" t="n">
        <v>1</v>
      </c>
      <c r="G2018" s="0" t="n">
        <v>1</v>
      </c>
      <c r="H2018" s="0" t="n">
        <f aca="false">ROUND(F2018,0)</f>
        <v>1</v>
      </c>
      <c r="I2018" s="0" t="n">
        <v>10</v>
      </c>
      <c r="J2018" s="0" t="n">
        <v>1</v>
      </c>
      <c r="K2018" s="0" t="n">
        <v>14</v>
      </c>
      <c r="L2018" s="0" t="n">
        <v>-14</v>
      </c>
      <c r="M2018" s="0" t="n">
        <f aca="false">IF(AND(J2018&lt;&gt;"",ABS(J2018-H2018)&lt;0.011),1,0)</f>
        <v>1</v>
      </c>
    </row>
    <row r="2019" customFormat="false" ht="15" hidden="false" customHeight="false" outlineLevel="0" collapsed="false">
      <c r="A2019" s="0" t="s">
        <v>476</v>
      </c>
      <c r="B2019" s="0" t="s">
        <v>526</v>
      </c>
      <c r="C2019" s="0" t="s">
        <v>85</v>
      </c>
      <c r="D2019" s="0" t="s">
        <v>111</v>
      </c>
      <c r="E2019" s="0" t="n">
        <v>28.6</v>
      </c>
      <c r="F2019" s="0" t="n">
        <v>1</v>
      </c>
      <c r="G2019" s="0" t="n">
        <v>1</v>
      </c>
      <c r="H2019" s="0" t="n">
        <f aca="false">ROUND(F2019,0)</f>
        <v>1</v>
      </c>
      <c r="I2019" s="0" t="n">
        <v>10</v>
      </c>
      <c r="J2019" s="0" t="n">
        <v>1</v>
      </c>
      <c r="K2019" s="0" t="n">
        <v>14.3</v>
      </c>
      <c r="L2019" s="0" t="n">
        <v>-14.3</v>
      </c>
      <c r="M2019" s="0" t="n">
        <f aca="false">IF(AND(J2019&lt;&gt;"",ABS(J2019-H2019)&lt;0.011),1,0)</f>
        <v>1</v>
      </c>
    </row>
    <row r="2020" customFormat="false" ht="15" hidden="false" customHeight="false" outlineLevel="0" collapsed="false">
      <c r="A2020" s="0" t="s">
        <v>476</v>
      </c>
      <c r="B2020" s="0" t="s">
        <v>526</v>
      </c>
      <c r="C2020" s="0" t="s">
        <v>85</v>
      </c>
      <c r="D2020" s="0" t="s">
        <v>527</v>
      </c>
      <c r="E2020" s="0" t="n">
        <v>9</v>
      </c>
      <c r="F2020" s="0" t="n">
        <v>1</v>
      </c>
      <c r="G2020" s="0" t="n">
        <v>1</v>
      </c>
      <c r="H2020" s="0" t="n">
        <f aca="false">ROUND(F2020,0)</f>
        <v>1</v>
      </c>
      <c r="I2020" s="0" t="n">
        <v>10</v>
      </c>
      <c r="J2020" s="0" t="n">
        <v>1</v>
      </c>
      <c r="K2020" s="0" t="n">
        <v>4.5</v>
      </c>
      <c r="L2020" s="0" t="n">
        <v>-4.5</v>
      </c>
      <c r="M2020" s="0" t="n">
        <f aca="false">IF(AND(J2020&lt;&gt;"",ABS(J2020-H2020)&lt;0.011),1,0)</f>
        <v>1</v>
      </c>
    </row>
    <row r="2021" customFormat="false" ht="15" hidden="false" customHeight="false" outlineLevel="0" collapsed="false">
      <c r="A2021" s="0" t="s">
        <v>476</v>
      </c>
      <c r="B2021" s="0" t="s">
        <v>526</v>
      </c>
      <c r="C2021" s="0" t="s">
        <v>85</v>
      </c>
      <c r="D2021" s="0" t="s">
        <v>24</v>
      </c>
      <c r="E2021" s="0" t="n">
        <v>4.2</v>
      </c>
      <c r="F2021" s="0" t="n">
        <v>1</v>
      </c>
      <c r="G2021" s="0" t="n">
        <v>1</v>
      </c>
      <c r="H2021" s="0" t="n">
        <f aca="false">ROUND(F2021,0)</f>
        <v>1</v>
      </c>
      <c r="I2021" s="0" t="n">
        <v>10</v>
      </c>
      <c r="J2021" s="0" t="n">
        <v>1</v>
      </c>
      <c r="K2021" s="0" t="n">
        <v>2.1</v>
      </c>
      <c r="L2021" s="0" t="n">
        <v>-2.1</v>
      </c>
      <c r="M2021" s="0" t="n">
        <f aca="false">IF(AND(J2021&lt;&gt;"",ABS(J2021-H2021)&lt;0.011),1,0)</f>
        <v>1</v>
      </c>
    </row>
    <row r="2022" customFormat="false" ht="15" hidden="false" customHeight="false" outlineLevel="0" collapsed="false">
      <c r="A2022" s="0" t="s">
        <v>476</v>
      </c>
      <c r="B2022" s="0" t="s">
        <v>528</v>
      </c>
      <c r="C2022" s="0" t="s">
        <v>101</v>
      </c>
      <c r="D2022" s="0" t="s">
        <v>32</v>
      </c>
      <c r="E2022" s="0" t="n">
        <v>2.2</v>
      </c>
      <c r="F2022" s="0" t="n">
        <v>3</v>
      </c>
      <c r="G2022" s="0" t="n">
        <v>1</v>
      </c>
      <c r="H2022" s="0" t="n">
        <f aca="false">ROUND(F2022,0)</f>
        <v>3</v>
      </c>
      <c r="I2022" s="0" t="n">
        <v>11</v>
      </c>
      <c r="J2022" s="0" t="n">
        <v>3</v>
      </c>
      <c r="K2022" s="0" t="n">
        <v>3.3</v>
      </c>
      <c r="L2022" s="0" t="n">
        <v>-3.3</v>
      </c>
      <c r="M2022" s="0" t="n">
        <f aca="false">IF(AND(J2022&lt;&gt;"",ABS(J2022-H2022)&lt;0.011),1,0)</f>
        <v>1</v>
      </c>
    </row>
    <row r="2023" customFormat="false" ht="15" hidden="false" customHeight="false" outlineLevel="0" collapsed="false">
      <c r="A2023" s="0" t="s">
        <v>476</v>
      </c>
      <c r="B2023" s="0" t="s">
        <v>528</v>
      </c>
      <c r="C2023" s="0" t="s">
        <v>101</v>
      </c>
      <c r="D2023" s="0" t="s">
        <v>33</v>
      </c>
      <c r="E2023" s="0" t="n">
        <v>3.9</v>
      </c>
      <c r="F2023" s="0" t="n">
        <v>1</v>
      </c>
      <c r="G2023" s="0" t="n">
        <v>1</v>
      </c>
      <c r="H2023" s="0" t="n">
        <f aca="false">ROUND(F2023,0)</f>
        <v>1</v>
      </c>
      <c r="I2023" s="0" t="n">
        <v>11</v>
      </c>
      <c r="J2023" s="0" t="n">
        <v>1</v>
      </c>
      <c r="K2023" s="0" t="n">
        <v>1.95</v>
      </c>
      <c r="L2023" s="0" t="n">
        <v>-1.95</v>
      </c>
      <c r="M2023" s="0" t="n">
        <f aca="false">IF(AND(J2023&lt;&gt;"",ABS(J2023-H2023)&lt;0.011),1,0)</f>
        <v>1</v>
      </c>
    </row>
    <row r="2024" customFormat="false" ht="15" hidden="false" customHeight="false" outlineLevel="0" collapsed="false">
      <c r="A2024" s="0" t="s">
        <v>476</v>
      </c>
      <c r="B2024" s="0" t="s">
        <v>528</v>
      </c>
      <c r="C2024" s="0" t="s">
        <v>101</v>
      </c>
      <c r="D2024" s="0" t="s">
        <v>62</v>
      </c>
      <c r="E2024" s="0" t="n">
        <v>3.4</v>
      </c>
      <c r="F2024" s="0" t="n">
        <v>1</v>
      </c>
      <c r="G2024" s="0" t="n">
        <v>1</v>
      </c>
      <c r="H2024" s="0" t="n">
        <f aca="false">ROUND(F2024,0)</f>
        <v>1</v>
      </c>
      <c r="I2024" s="0" t="n">
        <v>11</v>
      </c>
      <c r="J2024" s="0" t="n">
        <v>1</v>
      </c>
      <c r="K2024" s="0" t="n">
        <v>1.7</v>
      </c>
      <c r="L2024" s="0" t="n">
        <v>-1.7</v>
      </c>
      <c r="M2024" s="0" t="n">
        <f aca="false">IF(AND(J2024&lt;&gt;"",ABS(J2024-H2024)&lt;0.011),1,0)</f>
        <v>1</v>
      </c>
    </row>
    <row r="2025" customFormat="false" ht="15" hidden="false" customHeight="false" outlineLevel="0" collapsed="false">
      <c r="A2025" s="0" t="s">
        <v>476</v>
      </c>
      <c r="B2025" s="0" t="s">
        <v>528</v>
      </c>
      <c r="C2025" s="0" t="s">
        <v>101</v>
      </c>
      <c r="D2025" s="0" t="s">
        <v>290</v>
      </c>
      <c r="E2025" s="0" t="n">
        <v>7.2</v>
      </c>
      <c r="F2025" s="0" t="n">
        <v>1</v>
      </c>
      <c r="G2025" s="0" t="n">
        <v>1</v>
      </c>
      <c r="H2025" s="0" t="n">
        <f aca="false">ROUND(F2025,0)</f>
        <v>1</v>
      </c>
      <c r="I2025" s="0" t="n">
        <v>11</v>
      </c>
      <c r="J2025" s="0" t="n">
        <v>1</v>
      </c>
      <c r="K2025" s="0" t="n">
        <v>3.6</v>
      </c>
      <c r="L2025" s="0" t="n">
        <v>-3.6</v>
      </c>
      <c r="M2025" s="0" t="n">
        <f aca="false">IF(AND(J2025&lt;&gt;"",ABS(J2025-H2025)&lt;0.011),1,0)</f>
        <v>1</v>
      </c>
    </row>
    <row r="2026" customFormat="false" ht="15" hidden="false" customHeight="false" outlineLevel="0" collapsed="false">
      <c r="A2026" s="0" t="s">
        <v>476</v>
      </c>
      <c r="B2026" s="0" t="s">
        <v>528</v>
      </c>
      <c r="C2026" s="0" t="s">
        <v>101</v>
      </c>
      <c r="D2026" s="0" t="s">
        <v>131</v>
      </c>
      <c r="E2026" s="0" t="n">
        <v>5.2</v>
      </c>
      <c r="F2026" s="0" t="n">
        <v>1</v>
      </c>
      <c r="G2026" s="0" t="n">
        <v>1</v>
      </c>
      <c r="H2026" s="0" t="n">
        <f aca="false">ROUND(F2026,0)</f>
        <v>1</v>
      </c>
      <c r="I2026" s="0" t="n">
        <v>11</v>
      </c>
      <c r="J2026" s="0" t="n">
        <v>1</v>
      </c>
      <c r="K2026" s="0" t="n">
        <v>2.6</v>
      </c>
      <c r="L2026" s="0" t="n">
        <v>-2.6</v>
      </c>
      <c r="M2026" s="0" t="n">
        <f aca="false">IF(AND(J2026&lt;&gt;"",ABS(J2026-H2026)&lt;0.011),1,0)</f>
        <v>1</v>
      </c>
    </row>
    <row r="2027" customFormat="false" ht="15" hidden="false" customHeight="false" outlineLevel="0" collapsed="false">
      <c r="A2027" s="0" t="s">
        <v>476</v>
      </c>
      <c r="B2027" s="0" t="s">
        <v>528</v>
      </c>
      <c r="C2027" s="0" t="s">
        <v>101</v>
      </c>
      <c r="D2027" s="0" t="s">
        <v>68</v>
      </c>
      <c r="E2027" s="0" t="n">
        <v>6</v>
      </c>
      <c r="F2027" s="0" t="n">
        <v>1</v>
      </c>
      <c r="G2027" s="0" t="n">
        <v>1</v>
      </c>
      <c r="H2027" s="0" t="n">
        <f aca="false">ROUND(F2027,0)</f>
        <v>1</v>
      </c>
      <c r="I2027" s="0" t="n">
        <v>11</v>
      </c>
      <c r="J2027" s="0" t="n">
        <v>1</v>
      </c>
      <c r="K2027" s="0" t="n">
        <v>3</v>
      </c>
      <c r="L2027" s="0" t="n">
        <v>-3</v>
      </c>
      <c r="M2027" s="0" t="n">
        <f aca="false">IF(AND(J2027&lt;&gt;"",ABS(J2027-H2027)&lt;0.011),1,0)</f>
        <v>1</v>
      </c>
    </row>
    <row r="2028" customFormat="false" ht="15" hidden="false" customHeight="false" outlineLevel="0" collapsed="false">
      <c r="A2028" s="0" t="s">
        <v>476</v>
      </c>
      <c r="B2028" s="0" t="s">
        <v>528</v>
      </c>
      <c r="C2028" s="0" t="s">
        <v>101</v>
      </c>
      <c r="D2028" s="0" t="s">
        <v>248</v>
      </c>
      <c r="E2028" s="0" t="n">
        <v>9.9</v>
      </c>
      <c r="F2028" s="0" t="n">
        <v>1</v>
      </c>
      <c r="G2028" s="0" t="n">
        <v>1</v>
      </c>
      <c r="H2028" s="0" t="n">
        <f aca="false">ROUND(F2028,0)</f>
        <v>1</v>
      </c>
      <c r="I2028" s="0" t="n">
        <v>11</v>
      </c>
      <c r="J2028" s="0" t="n">
        <v>1</v>
      </c>
      <c r="K2028" s="0" t="n">
        <v>4.95</v>
      </c>
      <c r="L2028" s="0" t="n">
        <v>-4.95</v>
      </c>
      <c r="M2028" s="0" t="n">
        <f aca="false">IF(AND(J2028&lt;&gt;"",ABS(J2028-H2028)&lt;0.011),1,0)</f>
        <v>1</v>
      </c>
    </row>
    <row r="2029" customFormat="false" ht="15" hidden="false" customHeight="false" outlineLevel="0" collapsed="false">
      <c r="A2029" s="0" t="s">
        <v>476</v>
      </c>
      <c r="B2029" s="0" t="s">
        <v>528</v>
      </c>
      <c r="C2029" s="0" t="s">
        <v>101</v>
      </c>
      <c r="D2029" s="0" t="s">
        <v>49</v>
      </c>
      <c r="E2029" s="0" t="n">
        <v>19.5</v>
      </c>
      <c r="F2029" s="0" t="n">
        <v>1</v>
      </c>
      <c r="G2029" s="0" t="n">
        <v>1</v>
      </c>
      <c r="H2029" s="0" t="n">
        <f aca="false">ROUND(F2029,0)</f>
        <v>1</v>
      </c>
      <c r="I2029" s="0" t="n">
        <v>11</v>
      </c>
      <c r="J2029" s="0" t="n">
        <v>1</v>
      </c>
      <c r="K2029" s="0" t="n">
        <v>9.75</v>
      </c>
      <c r="L2029" s="0" t="n">
        <v>-9.75</v>
      </c>
      <c r="M2029" s="0" t="n">
        <f aca="false">IF(AND(J2029&lt;&gt;"",ABS(J2029-H2029)&lt;0.011),1,0)</f>
        <v>1</v>
      </c>
    </row>
    <row r="2030" customFormat="false" ht="15" hidden="false" customHeight="false" outlineLevel="0" collapsed="false">
      <c r="A2030" s="0" t="s">
        <v>476</v>
      </c>
      <c r="B2030" s="0" t="s">
        <v>528</v>
      </c>
      <c r="C2030" s="0" t="s">
        <v>101</v>
      </c>
      <c r="D2030" s="0" t="s">
        <v>21</v>
      </c>
      <c r="E2030" s="0" t="n">
        <v>5.9</v>
      </c>
      <c r="F2030" s="0" t="n">
        <v>1</v>
      </c>
      <c r="G2030" s="0" t="n">
        <v>1</v>
      </c>
      <c r="H2030" s="0" t="n">
        <f aca="false">ROUND(F2030,0)</f>
        <v>1</v>
      </c>
      <c r="I2030" s="0" t="n">
        <v>11</v>
      </c>
      <c r="J2030" s="0" t="n">
        <v>1</v>
      </c>
      <c r="K2030" s="0" t="n">
        <v>2.95</v>
      </c>
      <c r="L2030" s="0" t="n">
        <v>-2.95</v>
      </c>
      <c r="M2030" s="0" t="n">
        <f aca="false">IF(AND(J2030&lt;&gt;"",ABS(J2030-H2030)&lt;0.011),1,0)</f>
        <v>1</v>
      </c>
    </row>
    <row r="2031" customFormat="false" ht="15" hidden="false" customHeight="false" outlineLevel="0" collapsed="false">
      <c r="A2031" s="0" t="s">
        <v>476</v>
      </c>
      <c r="B2031" s="0" t="s">
        <v>528</v>
      </c>
      <c r="C2031" s="0" t="s">
        <v>101</v>
      </c>
      <c r="D2031" s="0" t="s">
        <v>238</v>
      </c>
      <c r="E2031" s="0" t="n">
        <v>7.9</v>
      </c>
      <c r="F2031" s="0" t="n">
        <v>1</v>
      </c>
      <c r="G2031" s="0" t="n">
        <v>1</v>
      </c>
      <c r="H2031" s="0" t="n">
        <f aca="false">ROUND(F2031,0)</f>
        <v>1</v>
      </c>
      <c r="I2031" s="0" t="n">
        <v>11</v>
      </c>
      <c r="J2031" s="0" t="n">
        <v>1</v>
      </c>
      <c r="K2031" s="0" t="n">
        <v>3.95</v>
      </c>
      <c r="L2031" s="0" t="n">
        <v>-3.95</v>
      </c>
      <c r="M2031" s="0" t="n">
        <f aca="false">IF(AND(J2031&lt;&gt;"",ABS(J2031-H2031)&lt;0.011),1,0)</f>
        <v>1</v>
      </c>
    </row>
    <row r="2032" customFormat="false" ht="15" hidden="false" customHeight="false" outlineLevel="0" collapsed="false">
      <c r="A2032" s="0" t="s">
        <v>476</v>
      </c>
      <c r="B2032" s="0" t="s">
        <v>528</v>
      </c>
      <c r="C2032" s="0" t="s">
        <v>101</v>
      </c>
      <c r="D2032" s="0" t="s">
        <v>24</v>
      </c>
      <c r="E2032" s="0" t="n">
        <v>4.2</v>
      </c>
      <c r="F2032" s="0" t="n">
        <v>1</v>
      </c>
      <c r="G2032" s="0" t="n">
        <v>1</v>
      </c>
      <c r="H2032" s="0" t="n">
        <f aca="false">ROUND(F2032,0)</f>
        <v>1</v>
      </c>
      <c r="I2032" s="0" t="n">
        <v>11</v>
      </c>
      <c r="J2032" s="0" t="n">
        <v>1</v>
      </c>
      <c r="K2032" s="0" t="n">
        <v>2.1</v>
      </c>
      <c r="L2032" s="0" t="n">
        <v>-2.1</v>
      </c>
      <c r="M2032" s="0" t="n">
        <f aca="false">IF(AND(J2032&lt;&gt;"",ABS(J2032-H2032)&lt;0.011),1,0)</f>
        <v>1</v>
      </c>
    </row>
    <row r="2033" customFormat="false" ht="15" hidden="false" customHeight="false" outlineLevel="0" collapsed="false">
      <c r="A2033" s="0" t="s">
        <v>476</v>
      </c>
      <c r="B2033" s="0" t="s">
        <v>528</v>
      </c>
      <c r="C2033" s="0" t="s">
        <v>101</v>
      </c>
      <c r="D2033" s="0" t="s">
        <v>36</v>
      </c>
      <c r="E2033" s="0" t="n">
        <v>0.9</v>
      </c>
      <c r="F2033" s="0" t="n">
        <v>1</v>
      </c>
      <c r="G2033" s="0" t="n">
        <v>1</v>
      </c>
      <c r="H2033" s="0" t="n">
        <f aca="false">ROUND(F2033,0)</f>
        <v>1</v>
      </c>
      <c r="I2033" s="0" t="n">
        <v>11</v>
      </c>
      <c r="J2033" s="0" t="n">
        <v>1</v>
      </c>
      <c r="K2033" s="0" t="n">
        <v>0.45</v>
      </c>
      <c r="L2033" s="0" t="n">
        <v>-0.45</v>
      </c>
      <c r="M2033" s="0" t="n">
        <f aca="false">IF(AND(J2033&lt;&gt;"",ABS(J2033-H2033)&lt;0.011),1,0)</f>
        <v>1</v>
      </c>
    </row>
    <row r="2034" customFormat="false" ht="15" hidden="false" customHeight="false" outlineLevel="0" collapsed="false">
      <c r="A2034" s="0" t="s">
        <v>476</v>
      </c>
      <c r="B2034" s="0" t="s">
        <v>528</v>
      </c>
      <c r="C2034" s="0" t="s">
        <v>200</v>
      </c>
      <c r="D2034" s="0" t="s">
        <v>510</v>
      </c>
      <c r="E2034" s="0" t="n">
        <v>8.9</v>
      </c>
      <c r="F2034" s="0" t="n">
        <v>1</v>
      </c>
      <c r="G2034" s="0" t="n">
        <v>1</v>
      </c>
      <c r="H2034" s="0" t="n">
        <f aca="false">ROUND(F2034,0)</f>
        <v>1</v>
      </c>
      <c r="I2034" s="0" t="n">
        <v>30</v>
      </c>
      <c r="J2034" s="0" t="n">
        <v>1</v>
      </c>
      <c r="K2034" s="0" t="n">
        <v>4.45</v>
      </c>
      <c r="L2034" s="0" t="n">
        <v>-4.45</v>
      </c>
      <c r="M2034" s="0" t="n">
        <f aca="false">IF(AND(J2034&lt;&gt;"",ABS(J2034-H2034)&lt;0.011),1,0)</f>
        <v>1</v>
      </c>
    </row>
    <row r="2035" customFormat="false" ht="15" hidden="false" customHeight="false" outlineLevel="0" collapsed="false">
      <c r="A2035" s="0" t="s">
        <v>476</v>
      </c>
      <c r="B2035" s="0" t="s">
        <v>528</v>
      </c>
      <c r="C2035" s="0" t="s">
        <v>200</v>
      </c>
      <c r="D2035" s="0" t="s">
        <v>48</v>
      </c>
      <c r="E2035" s="0" t="n">
        <v>7.9</v>
      </c>
      <c r="F2035" s="0" t="n">
        <v>1</v>
      </c>
      <c r="G2035" s="0" t="n">
        <v>1</v>
      </c>
      <c r="H2035" s="0" t="n">
        <f aca="false">ROUND(F2035,0)</f>
        <v>1</v>
      </c>
      <c r="I2035" s="0" t="n">
        <v>30</v>
      </c>
      <c r="J2035" s="0" t="n">
        <v>1</v>
      </c>
      <c r="K2035" s="0" t="n">
        <v>3.95</v>
      </c>
      <c r="L2035" s="0" t="n">
        <v>-3.95</v>
      </c>
      <c r="M2035" s="0" t="n">
        <f aca="false">IF(AND(J2035&lt;&gt;"",ABS(J2035-H2035)&lt;0.011),1,0)</f>
        <v>1</v>
      </c>
    </row>
    <row r="2036" customFormat="false" ht="15" hidden="false" customHeight="false" outlineLevel="0" collapsed="false">
      <c r="A2036" s="0" t="s">
        <v>476</v>
      </c>
      <c r="B2036" s="0" t="s">
        <v>528</v>
      </c>
      <c r="C2036" s="0" t="s">
        <v>200</v>
      </c>
      <c r="D2036" s="0" t="s">
        <v>161</v>
      </c>
      <c r="E2036" s="0" t="n">
        <v>5.9</v>
      </c>
      <c r="F2036" s="0" t="n">
        <v>1</v>
      </c>
      <c r="G2036" s="0" t="n">
        <v>1</v>
      </c>
      <c r="H2036" s="0" t="n">
        <f aca="false">ROUND(F2036,0)</f>
        <v>1</v>
      </c>
      <c r="I2036" s="0" t="n">
        <v>30</v>
      </c>
      <c r="J2036" s="0" t="n">
        <v>1</v>
      </c>
      <c r="K2036" s="0" t="n">
        <v>2.95</v>
      </c>
      <c r="L2036" s="0" t="n">
        <v>-2.95</v>
      </c>
      <c r="M2036" s="0" t="n">
        <f aca="false">IF(AND(J2036&lt;&gt;"",ABS(J2036-H2036)&lt;0.011),1,0)</f>
        <v>1</v>
      </c>
    </row>
    <row r="2037" customFormat="false" ht="15" hidden="false" customHeight="false" outlineLevel="0" collapsed="false">
      <c r="A2037" s="0" t="s">
        <v>476</v>
      </c>
      <c r="B2037" s="0" t="s">
        <v>528</v>
      </c>
      <c r="C2037" s="0" t="s">
        <v>200</v>
      </c>
      <c r="D2037" s="0" t="s">
        <v>80</v>
      </c>
      <c r="E2037" s="0" t="n">
        <v>3.9</v>
      </c>
      <c r="F2037" s="0" t="n">
        <v>1</v>
      </c>
      <c r="G2037" s="0" t="n">
        <v>1</v>
      </c>
      <c r="H2037" s="0" t="n">
        <f aca="false">ROUND(F2037,0)</f>
        <v>1</v>
      </c>
      <c r="I2037" s="0" t="n">
        <v>30</v>
      </c>
      <c r="J2037" s="0" t="n">
        <v>1</v>
      </c>
      <c r="K2037" s="0" t="n">
        <v>1.95</v>
      </c>
      <c r="L2037" s="0" t="n">
        <v>-1.95</v>
      </c>
      <c r="M2037" s="0" t="n">
        <f aca="false">IF(AND(J2037&lt;&gt;"",ABS(J2037-H2037)&lt;0.011),1,0)</f>
        <v>1</v>
      </c>
    </row>
    <row r="2038" customFormat="false" ht="15" hidden="false" customHeight="false" outlineLevel="0" collapsed="false">
      <c r="A2038" s="0" t="s">
        <v>476</v>
      </c>
      <c r="B2038" s="0" t="s">
        <v>528</v>
      </c>
      <c r="C2038" s="0" t="s">
        <v>200</v>
      </c>
      <c r="D2038" s="0" t="s">
        <v>31</v>
      </c>
      <c r="E2038" s="0" t="n">
        <v>2.2</v>
      </c>
      <c r="F2038" s="0" t="n">
        <v>1</v>
      </c>
      <c r="G2038" s="0" t="n">
        <v>1</v>
      </c>
      <c r="H2038" s="0" t="n">
        <f aca="false">ROUND(F2038,0)</f>
        <v>1</v>
      </c>
      <c r="I2038" s="0" t="n">
        <v>30</v>
      </c>
      <c r="J2038" s="0" t="n">
        <v>1</v>
      </c>
      <c r="K2038" s="0" t="n">
        <v>1.1</v>
      </c>
      <c r="L2038" s="0" t="n">
        <v>-1.1</v>
      </c>
      <c r="M2038" s="0" t="n">
        <f aca="false">IF(AND(J2038&lt;&gt;"",ABS(J2038-H2038)&lt;0.011),1,0)</f>
        <v>1</v>
      </c>
    </row>
    <row r="2039" customFormat="false" ht="15" hidden="false" customHeight="false" outlineLevel="0" collapsed="false">
      <c r="A2039" s="0" t="s">
        <v>476</v>
      </c>
      <c r="B2039" s="0" t="s">
        <v>528</v>
      </c>
      <c r="C2039" s="0" t="s">
        <v>200</v>
      </c>
      <c r="D2039" s="0" t="s">
        <v>56</v>
      </c>
      <c r="E2039" s="0" t="n">
        <v>5.9</v>
      </c>
      <c r="F2039" s="0" t="n">
        <v>1</v>
      </c>
      <c r="G2039" s="0" t="n">
        <v>1</v>
      </c>
      <c r="H2039" s="0" t="n">
        <f aca="false">ROUND(F2039,0)</f>
        <v>1</v>
      </c>
      <c r="I2039" s="0" t="n">
        <v>30</v>
      </c>
      <c r="J2039" s="0" t="n">
        <v>1</v>
      </c>
      <c r="K2039" s="0" t="n">
        <v>2.95</v>
      </c>
      <c r="L2039" s="0" t="n">
        <v>-2.95</v>
      </c>
      <c r="M2039" s="0" t="n">
        <f aca="false">IF(AND(J2039&lt;&gt;"",ABS(J2039-H2039)&lt;0.011),1,0)</f>
        <v>1</v>
      </c>
    </row>
    <row r="2040" customFormat="false" ht="15" hidden="false" customHeight="false" outlineLevel="0" collapsed="false">
      <c r="A2040" s="0" t="s">
        <v>476</v>
      </c>
      <c r="B2040" s="0" t="s">
        <v>528</v>
      </c>
      <c r="C2040" s="0" t="s">
        <v>200</v>
      </c>
      <c r="D2040" s="0" t="s">
        <v>529</v>
      </c>
      <c r="E2040" s="0" t="n">
        <v>21</v>
      </c>
      <c r="F2040" s="0" t="n">
        <v>1</v>
      </c>
      <c r="G2040" s="0" t="n">
        <v>1</v>
      </c>
      <c r="H2040" s="0" t="n">
        <f aca="false">ROUND(F2040,0)</f>
        <v>1</v>
      </c>
      <c r="I2040" s="0" t="n">
        <v>30</v>
      </c>
      <c r="J2040" s="0" t="n">
        <v>1</v>
      </c>
      <c r="K2040" s="0" t="n">
        <v>10.5</v>
      </c>
      <c r="L2040" s="0" t="n">
        <v>-10.5</v>
      </c>
      <c r="M2040" s="0" t="n">
        <f aca="false">IF(AND(J2040&lt;&gt;"",ABS(J2040-H2040)&lt;0.011),1,0)</f>
        <v>1</v>
      </c>
    </row>
    <row r="2041" customFormat="false" ht="15" hidden="false" customHeight="false" outlineLevel="0" collapsed="false">
      <c r="A2041" s="0" t="s">
        <v>476</v>
      </c>
      <c r="B2041" s="0" t="s">
        <v>528</v>
      </c>
      <c r="C2041" s="0" t="s">
        <v>200</v>
      </c>
      <c r="D2041" s="0" t="s">
        <v>464</v>
      </c>
      <c r="E2041" s="0" t="n">
        <v>32.2</v>
      </c>
      <c r="F2041" s="0" t="n">
        <v>1</v>
      </c>
      <c r="G2041" s="0" t="n">
        <v>1</v>
      </c>
      <c r="H2041" s="0" t="n">
        <f aca="false">ROUND(F2041,0)</f>
        <v>1</v>
      </c>
      <c r="I2041" s="0" t="n">
        <v>30</v>
      </c>
      <c r="J2041" s="0" t="n">
        <v>1</v>
      </c>
      <c r="K2041" s="0" t="n">
        <v>16.1</v>
      </c>
      <c r="L2041" s="0" t="n">
        <v>-16.1</v>
      </c>
      <c r="M2041" s="0" t="n">
        <f aca="false">IF(AND(J2041&lt;&gt;"",ABS(J2041-H2041)&lt;0.011),1,0)</f>
        <v>1</v>
      </c>
    </row>
    <row r="2042" customFormat="false" ht="15" hidden="false" customHeight="false" outlineLevel="0" collapsed="false">
      <c r="A2042" s="0" t="s">
        <v>476</v>
      </c>
      <c r="B2042" s="0" t="s">
        <v>528</v>
      </c>
      <c r="C2042" s="0" t="s">
        <v>200</v>
      </c>
      <c r="D2042" s="0" t="s">
        <v>24</v>
      </c>
      <c r="E2042" s="0" t="n">
        <v>4.2</v>
      </c>
      <c r="F2042" s="0" t="n">
        <v>1</v>
      </c>
      <c r="G2042" s="0" t="n">
        <v>1</v>
      </c>
      <c r="H2042" s="0" t="n">
        <f aca="false">ROUND(F2042,0)</f>
        <v>1</v>
      </c>
      <c r="I2042" s="0" t="n">
        <v>30</v>
      </c>
      <c r="J2042" s="0" t="n">
        <v>1</v>
      </c>
      <c r="K2042" s="0" t="n">
        <v>2.1</v>
      </c>
      <c r="L2042" s="0" t="n">
        <v>-2.1</v>
      </c>
      <c r="M2042" s="0" t="n">
        <f aca="false">IF(AND(J2042&lt;&gt;"",ABS(J2042-H2042)&lt;0.011),1,0)</f>
        <v>1</v>
      </c>
    </row>
    <row r="2043" customFormat="false" ht="15" hidden="false" customHeight="false" outlineLevel="0" collapsed="false">
      <c r="A2043" s="0" t="s">
        <v>476</v>
      </c>
      <c r="B2043" s="0" t="s">
        <v>528</v>
      </c>
      <c r="C2043" s="0" t="s">
        <v>224</v>
      </c>
      <c r="D2043" s="0" t="s">
        <v>45</v>
      </c>
      <c r="E2043" s="0" t="n">
        <v>18.6</v>
      </c>
      <c r="F2043" s="0" t="n">
        <v>1</v>
      </c>
      <c r="G2043" s="0" t="n">
        <v>1</v>
      </c>
      <c r="H2043" s="0" t="n">
        <f aca="false">ROUND(F2043,0)</f>
        <v>1</v>
      </c>
      <c r="I2043" s="0" t="n">
        <v>7</v>
      </c>
      <c r="J2043" s="0" t="n">
        <v>1</v>
      </c>
      <c r="K2043" s="0" t="n">
        <v>9.3</v>
      </c>
      <c r="L2043" s="0" t="n">
        <v>-9.3</v>
      </c>
      <c r="M2043" s="0" t="n">
        <f aca="false">IF(AND(J2043&lt;&gt;"",ABS(J2043-H2043)&lt;0.011),1,0)</f>
        <v>1</v>
      </c>
    </row>
    <row r="2044" customFormat="false" ht="15" hidden="false" customHeight="false" outlineLevel="0" collapsed="false">
      <c r="A2044" s="0" t="s">
        <v>476</v>
      </c>
      <c r="B2044" s="0" t="s">
        <v>528</v>
      </c>
      <c r="C2044" s="0" t="s">
        <v>224</v>
      </c>
      <c r="D2044" s="0" t="s">
        <v>515</v>
      </c>
      <c r="E2044" s="0" t="n">
        <v>10.5</v>
      </c>
      <c r="F2044" s="0" t="n">
        <v>1</v>
      </c>
      <c r="G2044" s="0" t="n">
        <v>1</v>
      </c>
      <c r="H2044" s="0" t="n">
        <f aca="false">ROUND(F2044,0)</f>
        <v>1</v>
      </c>
      <c r="I2044" s="0" t="n">
        <v>7</v>
      </c>
      <c r="J2044" s="0" t="n">
        <v>1</v>
      </c>
      <c r="K2044" s="0" t="n">
        <v>5.25</v>
      </c>
      <c r="L2044" s="0" t="n">
        <v>-5.25</v>
      </c>
      <c r="M2044" s="0" t="n">
        <f aca="false">IF(AND(J2044&lt;&gt;"",ABS(J2044-H2044)&lt;0.011),1,0)</f>
        <v>1</v>
      </c>
    </row>
    <row r="2045" customFormat="false" ht="15" hidden="false" customHeight="false" outlineLevel="0" collapsed="false">
      <c r="A2045" s="0" t="s">
        <v>476</v>
      </c>
      <c r="B2045" s="0" t="s">
        <v>528</v>
      </c>
      <c r="C2045" s="0" t="s">
        <v>224</v>
      </c>
      <c r="D2045" s="0" t="s">
        <v>149</v>
      </c>
      <c r="E2045" s="0" t="n">
        <v>16.9</v>
      </c>
      <c r="F2045" s="0" t="n">
        <v>1</v>
      </c>
      <c r="G2045" s="0" t="n">
        <v>1</v>
      </c>
      <c r="H2045" s="0" t="n">
        <f aca="false">ROUND(F2045,0)</f>
        <v>1</v>
      </c>
      <c r="I2045" s="0" t="n">
        <v>7</v>
      </c>
      <c r="J2045" s="0" t="n">
        <v>1</v>
      </c>
      <c r="K2045" s="0" t="n">
        <v>8.45</v>
      </c>
      <c r="L2045" s="0" t="n">
        <v>-8.45</v>
      </c>
      <c r="M2045" s="0" t="n">
        <f aca="false">IF(AND(J2045&lt;&gt;"",ABS(J2045-H2045)&lt;0.011),1,0)</f>
        <v>1</v>
      </c>
    </row>
    <row r="2046" customFormat="false" ht="15" hidden="false" customHeight="false" outlineLevel="0" collapsed="false">
      <c r="A2046" s="0" t="s">
        <v>476</v>
      </c>
      <c r="B2046" s="0" t="s">
        <v>530</v>
      </c>
      <c r="C2046" s="0" t="s">
        <v>74</v>
      </c>
      <c r="D2046" s="0" t="s">
        <v>533</v>
      </c>
      <c r="E2046" s="0" t="n">
        <v>9.5</v>
      </c>
      <c r="F2046" s="0" t="n">
        <v>1</v>
      </c>
      <c r="G2046" s="0" t="n">
        <v>1</v>
      </c>
      <c r="H2046" s="0" t="n">
        <f aca="false">ROUND(F2046,0)</f>
        <v>1</v>
      </c>
      <c r="I2046" s="0" t="n">
        <v>19</v>
      </c>
      <c r="J2046" s="0" t="n">
        <v>1</v>
      </c>
      <c r="K2046" s="0" t="n">
        <v>4.75</v>
      </c>
      <c r="L2046" s="0" t="n">
        <v>-4.75</v>
      </c>
      <c r="M2046" s="0" t="n">
        <f aca="false">IF(AND(J2046&lt;&gt;"",ABS(J2046-H2046)&lt;0.011),1,0)</f>
        <v>1</v>
      </c>
    </row>
    <row r="2047" customFormat="false" ht="15" hidden="false" customHeight="false" outlineLevel="0" collapsed="false">
      <c r="A2047" s="0" t="s">
        <v>476</v>
      </c>
      <c r="B2047" s="0" t="s">
        <v>530</v>
      </c>
      <c r="C2047" s="0" t="s">
        <v>188</v>
      </c>
      <c r="D2047" s="0" t="s">
        <v>161</v>
      </c>
      <c r="E2047" s="0" t="n">
        <v>5.9</v>
      </c>
      <c r="F2047" s="0" t="n">
        <v>1</v>
      </c>
      <c r="G2047" s="0" t="n">
        <v>1</v>
      </c>
      <c r="H2047" s="0" t="n">
        <f aca="false">ROUND(F2047,0)</f>
        <v>1</v>
      </c>
      <c r="I2047" s="0" t="n">
        <v>9</v>
      </c>
      <c r="J2047" s="0" t="n">
        <v>1</v>
      </c>
      <c r="K2047" s="0" t="n">
        <v>2.95</v>
      </c>
      <c r="L2047" s="0" t="n">
        <v>-2.95</v>
      </c>
      <c r="M2047" s="0" t="n">
        <f aca="false">IF(AND(J2047&lt;&gt;"",ABS(J2047-H2047)&lt;0.011),1,0)</f>
        <v>1</v>
      </c>
    </row>
    <row r="2048" customFormat="false" ht="15" hidden="false" customHeight="false" outlineLevel="0" collapsed="false">
      <c r="A2048" s="0" t="s">
        <v>476</v>
      </c>
      <c r="B2048" s="0" t="s">
        <v>530</v>
      </c>
      <c r="C2048" s="0" t="s">
        <v>188</v>
      </c>
      <c r="D2048" s="0" t="s">
        <v>40</v>
      </c>
      <c r="E2048" s="0" t="n">
        <v>6.4</v>
      </c>
      <c r="F2048" s="0" t="n">
        <v>1</v>
      </c>
      <c r="G2048" s="0" t="n">
        <v>1</v>
      </c>
      <c r="H2048" s="0" t="n">
        <f aca="false">ROUND(F2048,0)</f>
        <v>1</v>
      </c>
      <c r="I2048" s="0" t="n">
        <v>9</v>
      </c>
      <c r="J2048" s="0" t="n">
        <v>1</v>
      </c>
      <c r="K2048" s="0" t="n">
        <v>3.2</v>
      </c>
      <c r="L2048" s="0" t="n">
        <v>-3.2</v>
      </c>
      <c r="M2048" s="0" t="n">
        <f aca="false">IF(AND(J2048&lt;&gt;"",ABS(J2048-H2048)&lt;0.011),1,0)</f>
        <v>1</v>
      </c>
    </row>
    <row r="2049" customFormat="false" ht="15" hidden="false" customHeight="false" outlineLevel="0" collapsed="false">
      <c r="A2049" s="0" t="s">
        <v>476</v>
      </c>
      <c r="B2049" s="0" t="s">
        <v>530</v>
      </c>
      <c r="C2049" s="0" t="s">
        <v>188</v>
      </c>
      <c r="D2049" s="0" t="s">
        <v>50</v>
      </c>
      <c r="E2049" s="0" t="n">
        <v>18.6</v>
      </c>
      <c r="F2049" s="0" t="n">
        <v>1</v>
      </c>
      <c r="G2049" s="0" t="n">
        <v>1</v>
      </c>
      <c r="H2049" s="0" t="n">
        <f aca="false">ROUND(F2049,0)</f>
        <v>1</v>
      </c>
      <c r="I2049" s="0" t="n">
        <v>9</v>
      </c>
      <c r="J2049" s="0" t="n">
        <v>1</v>
      </c>
      <c r="K2049" s="0" t="n">
        <v>9.3</v>
      </c>
      <c r="L2049" s="0" t="n">
        <v>-9.3</v>
      </c>
      <c r="M2049" s="0" t="n">
        <f aca="false">IF(AND(J2049&lt;&gt;"",ABS(J2049-H2049)&lt;0.011),1,0)</f>
        <v>1</v>
      </c>
    </row>
    <row r="2050" customFormat="false" ht="15" hidden="false" customHeight="false" outlineLevel="0" collapsed="false">
      <c r="A2050" s="0" t="s">
        <v>476</v>
      </c>
      <c r="B2050" s="0" t="s">
        <v>530</v>
      </c>
      <c r="C2050" s="0" t="s">
        <v>188</v>
      </c>
      <c r="D2050" s="0" t="s">
        <v>42</v>
      </c>
      <c r="E2050" s="0" t="n">
        <v>8.9</v>
      </c>
      <c r="F2050" s="0" t="n">
        <v>1</v>
      </c>
      <c r="G2050" s="0" t="n">
        <v>1</v>
      </c>
      <c r="H2050" s="0" t="n">
        <f aca="false">ROUND(F2050,0)</f>
        <v>1</v>
      </c>
      <c r="I2050" s="0" t="n">
        <v>9</v>
      </c>
      <c r="J2050" s="0" t="n">
        <v>1</v>
      </c>
      <c r="K2050" s="0" t="n">
        <v>4.45</v>
      </c>
      <c r="L2050" s="0" t="n">
        <v>-4.45</v>
      </c>
      <c r="M2050" s="0" t="n">
        <f aca="false">IF(AND(J2050&lt;&gt;"",ABS(J2050-H2050)&lt;0.011),1,0)</f>
        <v>1</v>
      </c>
    </row>
    <row r="2051" customFormat="false" ht="15" hidden="false" customHeight="false" outlineLevel="0" collapsed="false">
      <c r="A2051" s="0" t="s">
        <v>476</v>
      </c>
      <c r="B2051" s="0" t="s">
        <v>530</v>
      </c>
      <c r="C2051" s="0" t="s">
        <v>188</v>
      </c>
      <c r="D2051" s="0" t="s">
        <v>21</v>
      </c>
      <c r="E2051" s="0" t="n">
        <v>5.9</v>
      </c>
      <c r="F2051" s="0" t="n">
        <v>1</v>
      </c>
      <c r="G2051" s="0" t="n">
        <v>1</v>
      </c>
      <c r="H2051" s="0" t="n">
        <f aca="false">ROUND(F2051,0)</f>
        <v>1</v>
      </c>
      <c r="I2051" s="0" t="n">
        <v>9</v>
      </c>
      <c r="J2051" s="0" t="n">
        <v>1</v>
      </c>
      <c r="K2051" s="0" t="n">
        <v>2.95</v>
      </c>
      <c r="L2051" s="0" t="n">
        <v>-2.95</v>
      </c>
      <c r="M2051" s="0" t="n">
        <f aca="false">IF(AND(J2051&lt;&gt;"",ABS(J2051-H2051)&lt;0.011),1,0)</f>
        <v>1</v>
      </c>
    </row>
    <row r="2052" customFormat="false" ht="15" hidden="false" customHeight="false" outlineLevel="0" collapsed="false">
      <c r="A2052" s="0" t="s">
        <v>476</v>
      </c>
      <c r="B2052" s="0" t="s">
        <v>530</v>
      </c>
      <c r="C2052" s="0" t="s">
        <v>188</v>
      </c>
      <c r="D2052" s="0" t="s">
        <v>149</v>
      </c>
      <c r="E2052" s="0" t="n">
        <v>16.9</v>
      </c>
      <c r="F2052" s="0" t="n">
        <v>1</v>
      </c>
      <c r="G2052" s="0" t="n">
        <v>1</v>
      </c>
      <c r="H2052" s="0" t="n">
        <f aca="false">ROUND(F2052,0)</f>
        <v>1</v>
      </c>
      <c r="I2052" s="0" t="n">
        <v>9</v>
      </c>
      <c r="J2052" s="0" t="n">
        <v>1</v>
      </c>
      <c r="K2052" s="0" t="n">
        <v>8.45</v>
      </c>
      <c r="L2052" s="0" t="n">
        <v>-8.45</v>
      </c>
      <c r="M2052" s="0" t="n">
        <f aca="false">IF(AND(J2052&lt;&gt;"",ABS(J2052-H2052)&lt;0.011),1,0)</f>
        <v>1</v>
      </c>
    </row>
    <row r="2053" customFormat="false" ht="15" hidden="false" customHeight="false" outlineLevel="0" collapsed="false">
      <c r="A2053" s="0" t="s">
        <v>476</v>
      </c>
      <c r="B2053" s="0" t="s">
        <v>534</v>
      </c>
      <c r="C2053" s="0" t="s">
        <v>102</v>
      </c>
      <c r="D2053" s="0" t="s">
        <v>56</v>
      </c>
      <c r="E2053" s="0" t="n">
        <v>5.9</v>
      </c>
      <c r="F2053" s="0" t="n">
        <v>1</v>
      </c>
      <c r="G2053" s="0" t="n">
        <v>1</v>
      </c>
      <c r="H2053" s="0" t="n">
        <f aca="false">ROUND(F2053,0)</f>
        <v>1</v>
      </c>
      <c r="I2053" s="0" t="n">
        <v>26</v>
      </c>
      <c r="J2053" s="0" t="n">
        <v>1</v>
      </c>
      <c r="K2053" s="0" t="n">
        <v>2.95</v>
      </c>
      <c r="L2053" s="0" t="n">
        <v>-2.95</v>
      </c>
      <c r="M2053" s="0" t="n">
        <f aca="false">IF(AND(J2053&lt;&gt;"",ABS(J2053-H2053)&lt;0.011),1,0)</f>
        <v>1</v>
      </c>
    </row>
    <row r="2054" customFormat="false" ht="15" hidden="false" customHeight="false" outlineLevel="0" collapsed="false">
      <c r="A2054" s="0" t="s">
        <v>476</v>
      </c>
      <c r="B2054" s="0" t="s">
        <v>534</v>
      </c>
      <c r="C2054" s="0" t="s">
        <v>102</v>
      </c>
      <c r="D2054" s="0" t="s">
        <v>527</v>
      </c>
      <c r="E2054" s="0" t="n">
        <v>9</v>
      </c>
      <c r="F2054" s="0" t="n">
        <v>1</v>
      </c>
      <c r="G2054" s="0" t="n">
        <v>1</v>
      </c>
      <c r="H2054" s="0" t="n">
        <f aca="false">ROUND(F2054,0)</f>
        <v>1</v>
      </c>
      <c r="I2054" s="0" t="n">
        <v>26</v>
      </c>
      <c r="J2054" s="0" t="n">
        <v>1</v>
      </c>
      <c r="K2054" s="0" t="n">
        <v>4.5</v>
      </c>
      <c r="L2054" s="0" t="n">
        <v>-4.5</v>
      </c>
      <c r="M2054" s="0" t="n">
        <f aca="false">IF(AND(J2054&lt;&gt;"",ABS(J2054-H2054)&lt;0.011),1,0)</f>
        <v>1</v>
      </c>
    </row>
    <row r="2055" customFormat="false" ht="15" hidden="false" customHeight="false" outlineLevel="0" collapsed="false">
      <c r="A2055" s="0" t="s">
        <v>476</v>
      </c>
      <c r="B2055" s="0" t="s">
        <v>535</v>
      </c>
      <c r="C2055" s="0" t="s">
        <v>113</v>
      </c>
      <c r="D2055" s="0" t="s">
        <v>510</v>
      </c>
      <c r="E2055" s="0" t="n">
        <v>8.9</v>
      </c>
      <c r="F2055" s="0" t="n">
        <v>1</v>
      </c>
      <c r="G2055" s="0" t="n">
        <v>1</v>
      </c>
      <c r="H2055" s="0" t="n">
        <f aca="false">ROUND(F2055,0)</f>
        <v>1</v>
      </c>
      <c r="I2055" s="0" t="n">
        <v>21</v>
      </c>
      <c r="J2055" s="0" t="n">
        <v>1</v>
      </c>
      <c r="K2055" s="0" t="n">
        <v>4.45</v>
      </c>
      <c r="L2055" s="0" t="n">
        <v>-4.45</v>
      </c>
      <c r="M2055" s="0" t="n">
        <f aca="false">IF(AND(J2055&lt;&gt;"",ABS(J2055-H2055)&lt;0.011),1,0)</f>
        <v>1</v>
      </c>
    </row>
    <row r="2056" customFormat="false" ht="15" hidden="false" customHeight="false" outlineLevel="0" collapsed="false">
      <c r="A2056" s="0" t="s">
        <v>476</v>
      </c>
      <c r="B2056" s="0" t="s">
        <v>535</v>
      </c>
      <c r="C2056" s="0" t="s">
        <v>113</v>
      </c>
      <c r="D2056" s="0" t="s">
        <v>111</v>
      </c>
      <c r="E2056" s="0" t="n">
        <v>28.6</v>
      </c>
      <c r="F2056" s="0" t="n">
        <v>1</v>
      </c>
      <c r="G2056" s="0" t="n">
        <v>1</v>
      </c>
      <c r="H2056" s="0" t="n">
        <f aca="false">ROUND(F2056,0)</f>
        <v>1</v>
      </c>
      <c r="I2056" s="0" t="n">
        <v>21</v>
      </c>
      <c r="J2056" s="0" t="n">
        <v>1</v>
      </c>
      <c r="K2056" s="0" t="n">
        <v>14.3</v>
      </c>
      <c r="L2056" s="0" t="n">
        <v>-14.3</v>
      </c>
      <c r="M2056" s="0" t="n">
        <f aca="false">IF(AND(J2056&lt;&gt;"",ABS(J2056-H2056)&lt;0.011),1,0)</f>
        <v>1</v>
      </c>
    </row>
    <row r="2057" customFormat="false" ht="15" hidden="false" customHeight="false" outlineLevel="0" collapsed="false">
      <c r="A2057" s="0" t="s">
        <v>476</v>
      </c>
      <c r="B2057" s="0" t="s">
        <v>535</v>
      </c>
      <c r="C2057" s="0" t="s">
        <v>113</v>
      </c>
      <c r="D2057" s="0" t="s">
        <v>76</v>
      </c>
      <c r="E2057" s="0" t="n">
        <v>18.6</v>
      </c>
      <c r="F2057" s="0" t="n">
        <v>1</v>
      </c>
      <c r="G2057" s="0" t="n">
        <v>1</v>
      </c>
      <c r="H2057" s="0" t="n">
        <f aca="false">ROUND(F2057,0)</f>
        <v>1</v>
      </c>
      <c r="I2057" s="0" t="n">
        <v>21</v>
      </c>
      <c r="J2057" s="0" t="n">
        <v>1</v>
      </c>
      <c r="K2057" s="0" t="n">
        <v>9.3</v>
      </c>
      <c r="L2057" s="0" t="n">
        <v>-9.3</v>
      </c>
      <c r="M2057" s="0" t="n">
        <f aca="false">IF(AND(J2057&lt;&gt;"",ABS(J2057-H2057)&lt;0.011),1,0)</f>
        <v>1</v>
      </c>
    </row>
    <row r="2058" customFormat="false" ht="15" hidden="false" customHeight="false" outlineLevel="0" collapsed="false">
      <c r="A2058" s="0" t="s">
        <v>476</v>
      </c>
      <c r="B2058" s="0" t="s">
        <v>535</v>
      </c>
      <c r="C2058" s="0" t="s">
        <v>113</v>
      </c>
      <c r="D2058" s="0" t="s">
        <v>270</v>
      </c>
      <c r="E2058" s="0" t="n">
        <v>11.1</v>
      </c>
      <c r="F2058" s="0" t="n">
        <v>1</v>
      </c>
      <c r="G2058" s="0" t="n">
        <v>1</v>
      </c>
      <c r="H2058" s="0" t="n">
        <f aca="false">ROUND(F2058,0)</f>
        <v>1</v>
      </c>
      <c r="I2058" s="0" t="n">
        <v>21</v>
      </c>
      <c r="J2058" s="0" t="n">
        <v>1</v>
      </c>
      <c r="K2058" s="0" t="n">
        <v>5.55</v>
      </c>
      <c r="L2058" s="0" t="n">
        <v>-5.55</v>
      </c>
      <c r="M2058" s="0" t="n">
        <f aca="false">IF(AND(J2058&lt;&gt;"",ABS(J2058-H2058)&lt;0.011),1,0)</f>
        <v>1</v>
      </c>
    </row>
    <row r="2059" customFormat="false" ht="15" hidden="false" customHeight="false" outlineLevel="0" collapsed="false">
      <c r="A2059" s="0" t="s">
        <v>476</v>
      </c>
      <c r="B2059" s="0" t="s">
        <v>535</v>
      </c>
      <c r="C2059" s="0" t="s">
        <v>113</v>
      </c>
      <c r="D2059" s="0" t="s">
        <v>536</v>
      </c>
      <c r="E2059" s="0" t="n">
        <v>3.9</v>
      </c>
      <c r="F2059" s="0" t="n">
        <v>1</v>
      </c>
      <c r="G2059" s="0" t="n">
        <v>1</v>
      </c>
      <c r="H2059" s="0" t="n">
        <f aca="false">ROUND(F2059,0)</f>
        <v>1</v>
      </c>
      <c r="I2059" s="0" t="n">
        <v>21</v>
      </c>
      <c r="J2059" s="0" t="n">
        <v>1</v>
      </c>
      <c r="K2059" s="0" t="n">
        <v>1.95</v>
      </c>
      <c r="L2059" s="0" t="n">
        <v>-1.95</v>
      </c>
      <c r="M2059" s="0" t="n">
        <f aca="false">IF(AND(J2059&lt;&gt;"",ABS(J2059-H2059)&lt;0.011),1,0)</f>
        <v>1</v>
      </c>
    </row>
    <row r="2060" customFormat="false" ht="15" hidden="false" customHeight="false" outlineLevel="0" collapsed="false">
      <c r="A2060" s="0" t="s">
        <v>476</v>
      </c>
      <c r="B2060" s="0" t="s">
        <v>535</v>
      </c>
      <c r="C2060" s="0" t="s">
        <v>113</v>
      </c>
      <c r="D2060" s="0" t="s">
        <v>24</v>
      </c>
      <c r="E2060" s="0" t="n">
        <v>4.2</v>
      </c>
      <c r="F2060" s="0" t="n">
        <v>3</v>
      </c>
      <c r="G2060" s="0" t="n">
        <v>1</v>
      </c>
      <c r="H2060" s="0" t="n">
        <f aca="false">ROUND(F2060,0)</f>
        <v>3</v>
      </c>
      <c r="I2060" s="0" t="n">
        <v>21</v>
      </c>
      <c r="J2060" s="0" t="n">
        <v>3</v>
      </c>
      <c r="K2060" s="0" t="n">
        <v>6.3</v>
      </c>
      <c r="L2060" s="0" t="n">
        <v>-6.3</v>
      </c>
      <c r="M2060" s="0" t="n">
        <f aca="false">IF(AND(J2060&lt;&gt;"",ABS(J2060-H2060)&lt;0.011),1,0)</f>
        <v>1</v>
      </c>
    </row>
    <row r="2061" customFormat="false" ht="15" hidden="false" customHeight="false" outlineLevel="0" collapsed="false">
      <c r="A2061" s="0" t="s">
        <v>476</v>
      </c>
      <c r="B2061" s="0" t="s">
        <v>535</v>
      </c>
      <c r="C2061" s="0" t="s">
        <v>282</v>
      </c>
      <c r="D2061" s="0" t="s">
        <v>75</v>
      </c>
      <c r="E2061" s="0" t="n">
        <v>6.4</v>
      </c>
      <c r="F2061" s="0" t="n">
        <v>1</v>
      </c>
      <c r="G2061" s="0" t="n">
        <v>1</v>
      </c>
      <c r="H2061" s="0" t="n">
        <f aca="false">ROUND(F2061,0)</f>
        <v>1</v>
      </c>
      <c r="I2061" s="0" t="n">
        <v>6</v>
      </c>
      <c r="J2061" s="0" t="n">
        <v>1</v>
      </c>
      <c r="K2061" s="0" t="n">
        <v>3.2</v>
      </c>
      <c r="L2061" s="0" t="n">
        <v>-3.2</v>
      </c>
      <c r="M2061" s="0" t="n">
        <f aca="false">IF(AND(J2061&lt;&gt;"",ABS(J2061-H2061)&lt;0.011),1,0)</f>
        <v>1</v>
      </c>
    </row>
    <row r="2062" customFormat="false" ht="15" hidden="false" customHeight="false" outlineLevel="0" collapsed="false">
      <c r="A2062" s="0" t="s">
        <v>476</v>
      </c>
      <c r="B2062" s="0" t="s">
        <v>535</v>
      </c>
      <c r="C2062" s="0" t="s">
        <v>282</v>
      </c>
      <c r="D2062" s="0" t="s">
        <v>520</v>
      </c>
      <c r="E2062" s="0" t="n">
        <v>18.6</v>
      </c>
      <c r="F2062" s="0" t="n">
        <v>1</v>
      </c>
      <c r="G2062" s="0" t="n">
        <v>1</v>
      </c>
      <c r="H2062" s="0" t="n">
        <f aca="false">ROUND(F2062,0)</f>
        <v>1</v>
      </c>
      <c r="I2062" s="0" t="n">
        <v>6</v>
      </c>
      <c r="J2062" s="0" t="n">
        <v>1</v>
      </c>
      <c r="K2062" s="0" t="n">
        <v>9.3</v>
      </c>
      <c r="L2062" s="0" t="n">
        <v>-9.3</v>
      </c>
      <c r="M2062" s="0" t="n">
        <f aca="false">IF(AND(J2062&lt;&gt;"",ABS(J2062-H2062)&lt;0.011),1,0)</f>
        <v>1</v>
      </c>
    </row>
    <row r="2063" customFormat="false" ht="15" hidden="false" customHeight="false" outlineLevel="0" collapsed="false">
      <c r="A2063" s="0" t="s">
        <v>476</v>
      </c>
      <c r="B2063" s="0" t="s">
        <v>535</v>
      </c>
      <c r="C2063" s="0" t="s">
        <v>282</v>
      </c>
      <c r="D2063" s="0" t="s">
        <v>56</v>
      </c>
      <c r="E2063" s="0" t="n">
        <v>5.9</v>
      </c>
      <c r="F2063" s="0" t="n">
        <v>1</v>
      </c>
      <c r="G2063" s="0" t="n">
        <v>1</v>
      </c>
      <c r="H2063" s="0" t="n">
        <f aca="false">ROUND(F2063,0)</f>
        <v>1</v>
      </c>
      <c r="I2063" s="0" t="n">
        <v>6</v>
      </c>
      <c r="J2063" s="0" t="n">
        <v>1</v>
      </c>
      <c r="K2063" s="0" t="n">
        <v>2.95</v>
      </c>
      <c r="L2063" s="0" t="n">
        <v>-2.95</v>
      </c>
      <c r="M2063" s="0" t="n">
        <f aca="false">IF(AND(J2063&lt;&gt;"",ABS(J2063-H2063)&lt;0.011),1,0)</f>
        <v>1</v>
      </c>
    </row>
    <row r="2064" customFormat="false" ht="15" hidden="false" customHeight="false" outlineLevel="0" collapsed="false">
      <c r="A2064" s="0" t="s">
        <v>476</v>
      </c>
      <c r="B2064" s="0" t="s">
        <v>535</v>
      </c>
      <c r="C2064" s="0" t="s">
        <v>282</v>
      </c>
      <c r="D2064" s="0" t="s">
        <v>429</v>
      </c>
      <c r="E2064" s="0" t="n">
        <v>3.2</v>
      </c>
      <c r="F2064" s="0" t="n">
        <v>1</v>
      </c>
      <c r="G2064" s="0" t="n">
        <v>1</v>
      </c>
      <c r="H2064" s="0" t="n">
        <f aca="false">ROUND(F2064,0)</f>
        <v>1</v>
      </c>
      <c r="I2064" s="0" t="n">
        <v>6</v>
      </c>
      <c r="J2064" s="0" t="n">
        <v>1</v>
      </c>
      <c r="K2064" s="0" t="n">
        <v>1.6</v>
      </c>
      <c r="L2064" s="0" t="n">
        <v>-1.6</v>
      </c>
      <c r="M2064" s="0" t="n">
        <f aca="false">IF(AND(J2064&lt;&gt;"",ABS(J2064-H2064)&lt;0.011),1,0)</f>
        <v>1</v>
      </c>
    </row>
    <row r="2065" customFormat="false" ht="15" hidden="false" customHeight="false" outlineLevel="0" collapsed="false">
      <c r="A2065" s="0" t="s">
        <v>476</v>
      </c>
      <c r="B2065" s="0" t="s">
        <v>535</v>
      </c>
      <c r="C2065" s="0" t="s">
        <v>282</v>
      </c>
      <c r="D2065" s="0" t="s">
        <v>21</v>
      </c>
      <c r="E2065" s="0" t="n">
        <v>5.9</v>
      </c>
      <c r="F2065" s="0" t="n">
        <v>1</v>
      </c>
      <c r="G2065" s="0" t="n">
        <v>1</v>
      </c>
      <c r="H2065" s="0" t="n">
        <f aca="false">ROUND(F2065,0)</f>
        <v>1</v>
      </c>
      <c r="I2065" s="0" t="n">
        <v>6</v>
      </c>
      <c r="J2065" s="0" t="n">
        <v>1</v>
      </c>
      <c r="K2065" s="0" t="n">
        <v>2.95</v>
      </c>
      <c r="L2065" s="0" t="n">
        <v>-2.95</v>
      </c>
      <c r="M2065" s="0" t="n">
        <f aca="false">IF(AND(J2065&lt;&gt;"",ABS(J2065-H2065)&lt;0.011),1,0)</f>
        <v>1</v>
      </c>
    </row>
    <row r="2066" customFormat="false" ht="15" hidden="false" customHeight="false" outlineLevel="0" collapsed="false">
      <c r="A2066" s="0" t="s">
        <v>476</v>
      </c>
      <c r="B2066" s="0" t="s">
        <v>535</v>
      </c>
      <c r="C2066" s="0" t="s">
        <v>282</v>
      </c>
      <c r="D2066" s="0" t="s">
        <v>94</v>
      </c>
      <c r="E2066" s="0" t="n">
        <v>8.9</v>
      </c>
      <c r="F2066" s="0" t="n">
        <v>1</v>
      </c>
      <c r="G2066" s="0" t="n">
        <v>1</v>
      </c>
      <c r="H2066" s="0" t="n">
        <f aca="false">ROUND(F2066,0)</f>
        <v>1</v>
      </c>
      <c r="I2066" s="0" t="n">
        <v>6</v>
      </c>
      <c r="J2066" s="0" t="n">
        <v>1</v>
      </c>
      <c r="K2066" s="0" t="n">
        <v>4.45</v>
      </c>
      <c r="L2066" s="0" t="n">
        <v>-4.45</v>
      </c>
      <c r="M2066" s="0" t="n">
        <f aca="false">IF(AND(J2066&lt;&gt;"",ABS(J2066-H2066)&lt;0.011),1,0)</f>
        <v>1</v>
      </c>
    </row>
    <row r="2067" customFormat="false" ht="15" hidden="false" customHeight="false" outlineLevel="0" collapsed="false">
      <c r="A2067" s="0" t="s">
        <v>476</v>
      </c>
      <c r="B2067" s="0" t="s">
        <v>537</v>
      </c>
      <c r="C2067" s="0" t="s">
        <v>39</v>
      </c>
      <c r="D2067" s="0" t="s">
        <v>45</v>
      </c>
      <c r="E2067" s="0" t="n">
        <v>18.6</v>
      </c>
      <c r="F2067" s="0" t="n">
        <v>1</v>
      </c>
      <c r="G2067" s="0" t="n">
        <v>1</v>
      </c>
      <c r="H2067" s="0" t="n">
        <f aca="false">ROUND(F2067,0)</f>
        <v>1</v>
      </c>
      <c r="I2067" s="0" t="n">
        <v>24</v>
      </c>
      <c r="J2067" s="0" t="n">
        <v>1</v>
      </c>
      <c r="K2067" s="0" t="n">
        <v>9.3</v>
      </c>
      <c r="L2067" s="0" t="n">
        <v>-9.3</v>
      </c>
      <c r="M2067" s="0" t="n">
        <f aca="false">IF(AND(J2067&lt;&gt;"",ABS(J2067-H2067)&lt;0.011),1,0)</f>
        <v>1</v>
      </c>
    </row>
    <row r="2068" customFormat="false" ht="15" hidden="false" customHeight="false" outlineLevel="0" collapsed="false">
      <c r="A2068" s="0" t="s">
        <v>476</v>
      </c>
      <c r="B2068" s="0" t="s">
        <v>537</v>
      </c>
      <c r="C2068" s="0" t="s">
        <v>39</v>
      </c>
      <c r="D2068" s="0" t="s">
        <v>246</v>
      </c>
      <c r="E2068" s="0" t="n">
        <v>2.4</v>
      </c>
      <c r="F2068" s="0" t="n">
        <v>1</v>
      </c>
      <c r="G2068" s="0" t="n">
        <v>1</v>
      </c>
      <c r="H2068" s="0" t="n">
        <f aca="false">ROUND(F2068,0)</f>
        <v>1</v>
      </c>
      <c r="I2068" s="0" t="n">
        <v>24</v>
      </c>
      <c r="J2068" s="0" t="n">
        <v>1</v>
      </c>
      <c r="K2068" s="0" t="n">
        <v>1.2</v>
      </c>
      <c r="L2068" s="0" t="n">
        <v>-1.2</v>
      </c>
      <c r="M2068" s="0" t="n">
        <f aca="false">IF(AND(J2068&lt;&gt;"",ABS(J2068-H2068)&lt;0.011),1,0)</f>
        <v>1</v>
      </c>
    </row>
    <row r="2069" customFormat="false" ht="15" hidden="false" customHeight="false" outlineLevel="0" collapsed="false">
      <c r="A2069" s="0" t="s">
        <v>476</v>
      </c>
      <c r="B2069" s="0" t="s">
        <v>537</v>
      </c>
      <c r="C2069" s="0" t="s">
        <v>39</v>
      </c>
      <c r="D2069" s="0" t="s">
        <v>181</v>
      </c>
      <c r="E2069" s="0" t="n">
        <v>2</v>
      </c>
      <c r="F2069" s="0" t="n">
        <v>1</v>
      </c>
      <c r="G2069" s="0" t="n">
        <v>1</v>
      </c>
      <c r="H2069" s="0" t="n">
        <f aca="false">ROUND(F2069,0)</f>
        <v>1</v>
      </c>
      <c r="I2069" s="0" t="n">
        <v>24</v>
      </c>
      <c r="J2069" s="0" t="n">
        <v>1</v>
      </c>
      <c r="K2069" s="0" t="n">
        <v>1</v>
      </c>
      <c r="L2069" s="0" t="n">
        <v>-1</v>
      </c>
      <c r="M2069" s="0" t="n">
        <f aca="false">IF(AND(J2069&lt;&gt;"",ABS(J2069-H2069)&lt;0.011),1,0)</f>
        <v>1</v>
      </c>
    </row>
    <row r="2070" customFormat="false" ht="15" hidden="false" customHeight="false" outlineLevel="0" collapsed="false">
      <c r="A2070" s="0" t="s">
        <v>476</v>
      </c>
      <c r="B2070" s="0" t="s">
        <v>537</v>
      </c>
      <c r="C2070" s="0" t="s">
        <v>39</v>
      </c>
      <c r="D2070" s="0" t="s">
        <v>230</v>
      </c>
      <c r="E2070" s="0" t="n">
        <v>9.6</v>
      </c>
      <c r="F2070" s="0" t="n">
        <v>1</v>
      </c>
      <c r="G2070" s="0" t="n">
        <v>1</v>
      </c>
      <c r="H2070" s="0" t="n">
        <f aca="false">ROUND(F2070,0)</f>
        <v>1</v>
      </c>
      <c r="I2070" s="0" t="n">
        <v>24</v>
      </c>
      <c r="J2070" s="0" t="n">
        <v>1</v>
      </c>
      <c r="K2070" s="0" t="n">
        <v>4.8</v>
      </c>
      <c r="L2070" s="0" t="n">
        <v>-4.8</v>
      </c>
      <c r="M2070" s="0" t="n">
        <f aca="false">IF(AND(J2070&lt;&gt;"",ABS(J2070-H2070)&lt;0.011),1,0)</f>
        <v>1</v>
      </c>
    </row>
    <row r="2071" customFormat="false" ht="15" hidden="false" customHeight="false" outlineLevel="0" collapsed="false">
      <c r="A2071" s="0" t="s">
        <v>476</v>
      </c>
      <c r="B2071" s="0" t="s">
        <v>537</v>
      </c>
      <c r="C2071" s="0" t="s">
        <v>39</v>
      </c>
      <c r="D2071" s="0" t="s">
        <v>61</v>
      </c>
      <c r="E2071" s="0" t="n">
        <v>3.5</v>
      </c>
      <c r="F2071" s="0" t="n">
        <v>1</v>
      </c>
      <c r="G2071" s="0" t="n">
        <v>1</v>
      </c>
      <c r="H2071" s="0" t="n">
        <f aca="false">ROUND(F2071,0)</f>
        <v>1</v>
      </c>
      <c r="I2071" s="0" t="n">
        <v>24</v>
      </c>
      <c r="J2071" s="0" t="n">
        <v>1</v>
      </c>
      <c r="K2071" s="0" t="n">
        <v>1.75</v>
      </c>
      <c r="L2071" s="0" t="n">
        <v>-1.75</v>
      </c>
      <c r="M2071" s="0" t="n">
        <f aca="false">IF(AND(J2071&lt;&gt;"",ABS(J2071-H2071)&lt;0.011),1,0)</f>
        <v>1</v>
      </c>
    </row>
    <row r="2072" customFormat="false" ht="15" hidden="false" customHeight="false" outlineLevel="0" collapsed="false">
      <c r="A2072" s="0" t="s">
        <v>476</v>
      </c>
      <c r="B2072" s="0" t="s">
        <v>537</v>
      </c>
      <c r="C2072" s="0" t="s">
        <v>39</v>
      </c>
      <c r="D2072" s="0" t="s">
        <v>88</v>
      </c>
      <c r="E2072" s="0" t="n">
        <v>5.5</v>
      </c>
      <c r="F2072" s="0" t="n">
        <v>1</v>
      </c>
      <c r="G2072" s="0" t="n">
        <v>1</v>
      </c>
      <c r="H2072" s="0" t="n">
        <f aca="false">ROUND(F2072,0)</f>
        <v>1</v>
      </c>
      <c r="I2072" s="0" t="n">
        <v>24</v>
      </c>
      <c r="J2072" s="0" t="n">
        <v>1</v>
      </c>
      <c r="K2072" s="0" t="n">
        <v>2.75</v>
      </c>
      <c r="L2072" s="0" t="n">
        <v>-2.75</v>
      </c>
      <c r="M2072" s="0" t="n">
        <f aca="false">IF(AND(J2072&lt;&gt;"",ABS(J2072-H2072)&lt;0.011),1,0)</f>
        <v>1</v>
      </c>
    </row>
    <row r="2073" customFormat="false" ht="15" hidden="false" customHeight="false" outlineLevel="0" collapsed="false">
      <c r="A2073" s="0" t="s">
        <v>476</v>
      </c>
      <c r="B2073" s="0" t="s">
        <v>537</v>
      </c>
      <c r="C2073" s="0" t="s">
        <v>39</v>
      </c>
      <c r="D2073" s="0" t="s">
        <v>41</v>
      </c>
      <c r="E2073" s="0" t="n">
        <v>4.2</v>
      </c>
      <c r="F2073" s="0" t="n">
        <v>1</v>
      </c>
      <c r="G2073" s="0" t="n">
        <v>1</v>
      </c>
      <c r="H2073" s="0" t="n">
        <f aca="false">ROUND(F2073,0)</f>
        <v>1</v>
      </c>
      <c r="I2073" s="0" t="n">
        <v>24</v>
      </c>
      <c r="J2073" s="0" t="n">
        <v>1</v>
      </c>
      <c r="K2073" s="0" t="n">
        <v>2.1</v>
      </c>
      <c r="L2073" s="0" t="n">
        <v>-2.1</v>
      </c>
      <c r="M2073" s="0" t="n">
        <f aca="false">IF(AND(J2073&lt;&gt;"",ABS(J2073-H2073)&lt;0.011),1,0)</f>
        <v>1</v>
      </c>
    </row>
    <row r="2074" customFormat="false" ht="15" hidden="false" customHeight="false" outlineLevel="0" collapsed="false">
      <c r="A2074" s="0" t="s">
        <v>476</v>
      </c>
      <c r="B2074" s="0" t="s">
        <v>537</v>
      </c>
      <c r="C2074" s="0" t="s">
        <v>39</v>
      </c>
      <c r="D2074" s="0" t="s">
        <v>189</v>
      </c>
      <c r="E2074" s="0" t="n">
        <v>3.9</v>
      </c>
      <c r="F2074" s="0" t="n">
        <v>1</v>
      </c>
      <c r="G2074" s="0" t="n">
        <v>1</v>
      </c>
      <c r="H2074" s="0" t="n">
        <f aca="false">ROUND(F2074,0)</f>
        <v>1</v>
      </c>
      <c r="I2074" s="0" t="n">
        <v>24</v>
      </c>
      <c r="J2074" s="0" t="n">
        <v>1</v>
      </c>
      <c r="K2074" s="0" t="n">
        <v>1.95</v>
      </c>
      <c r="L2074" s="0" t="n">
        <v>-1.95</v>
      </c>
      <c r="M2074" s="0" t="n">
        <f aca="false">IF(AND(J2074&lt;&gt;"",ABS(J2074-H2074)&lt;0.011),1,0)</f>
        <v>1</v>
      </c>
    </row>
    <row r="2075" customFormat="false" ht="15" hidden="false" customHeight="false" outlineLevel="0" collapsed="false">
      <c r="A2075" s="0" t="s">
        <v>476</v>
      </c>
      <c r="B2075" s="0" t="s">
        <v>537</v>
      </c>
      <c r="C2075" s="0" t="s">
        <v>39</v>
      </c>
      <c r="D2075" s="0" t="s">
        <v>42</v>
      </c>
      <c r="E2075" s="0" t="n">
        <v>8.9</v>
      </c>
      <c r="F2075" s="0" t="n">
        <v>1</v>
      </c>
      <c r="G2075" s="0" t="n">
        <v>1</v>
      </c>
      <c r="H2075" s="0" t="n">
        <f aca="false">ROUND(F2075,0)</f>
        <v>1</v>
      </c>
      <c r="I2075" s="0" t="n">
        <v>24</v>
      </c>
      <c r="J2075" s="0" t="n">
        <v>1</v>
      </c>
      <c r="K2075" s="0" t="n">
        <v>4.45</v>
      </c>
      <c r="L2075" s="0" t="n">
        <v>-4.45</v>
      </c>
      <c r="M2075" s="0" t="n">
        <f aca="false">IF(AND(J2075&lt;&gt;"",ABS(J2075-H2075)&lt;0.011),1,0)</f>
        <v>1</v>
      </c>
    </row>
    <row r="2076" customFormat="false" ht="15" hidden="false" customHeight="false" outlineLevel="0" collapsed="false">
      <c r="A2076" s="0" t="s">
        <v>476</v>
      </c>
      <c r="B2076" s="0" t="s">
        <v>537</v>
      </c>
      <c r="C2076" s="0" t="s">
        <v>39</v>
      </c>
      <c r="D2076" s="0" t="s">
        <v>111</v>
      </c>
      <c r="E2076" s="0" t="n">
        <v>28.6</v>
      </c>
      <c r="F2076" s="0" t="n">
        <v>1</v>
      </c>
      <c r="G2076" s="0" t="n">
        <v>1</v>
      </c>
      <c r="H2076" s="0" t="n">
        <f aca="false">ROUND(F2076,0)</f>
        <v>1</v>
      </c>
      <c r="I2076" s="0" t="n">
        <v>24</v>
      </c>
      <c r="J2076" s="0" t="n">
        <v>1</v>
      </c>
      <c r="K2076" s="0" t="n">
        <v>14.3</v>
      </c>
      <c r="L2076" s="0" t="n">
        <v>-14.3</v>
      </c>
      <c r="M2076" s="0" t="n">
        <f aca="false">IF(AND(J2076&lt;&gt;"",ABS(J2076-H2076)&lt;0.011),1,0)</f>
        <v>1</v>
      </c>
    </row>
    <row r="2077" customFormat="false" ht="15" hidden="false" customHeight="false" outlineLevel="0" collapsed="false">
      <c r="A2077" s="0" t="s">
        <v>476</v>
      </c>
      <c r="B2077" s="0" t="s">
        <v>537</v>
      </c>
      <c r="C2077" s="0" t="s">
        <v>39</v>
      </c>
      <c r="D2077" s="0" t="s">
        <v>531</v>
      </c>
      <c r="E2077" s="0" t="n">
        <v>3.9</v>
      </c>
      <c r="F2077" s="0" t="n">
        <v>1</v>
      </c>
      <c r="G2077" s="0" t="n">
        <v>1</v>
      </c>
      <c r="H2077" s="0" t="n">
        <f aca="false">ROUND(F2077,0)</f>
        <v>1</v>
      </c>
      <c r="I2077" s="0" t="n">
        <v>24</v>
      </c>
      <c r="J2077" s="0" t="n">
        <v>1</v>
      </c>
      <c r="K2077" s="0" t="n">
        <v>1.95</v>
      </c>
      <c r="L2077" s="0" t="n">
        <v>-1.95</v>
      </c>
      <c r="M2077" s="0" t="n">
        <f aca="false">IF(AND(J2077&lt;&gt;"",ABS(J2077-H2077)&lt;0.011),1,0)</f>
        <v>1</v>
      </c>
    </row>
    <row r="2078" customFormat="false" ht="15" hidden="false" customHeight="false" outlineLevel="0" collapsed="false">
      <c r="A2078" s="0" t="s">
        <v>476</v>
      </c>
      <c r="B2078" s="0" t="s">
        <v>538</v>
      </c>
      <c r="C2078" s="0" t="s">
        <v>113</v>
      </c>
      <c r="D2078" s="0" t="s">
        <v>45</v>
      </c>
      <c r="E2078" s="0" t="n">
        <v>18.6</v>
      </c>
      <c r="F2078" s="0" t="n">
        <v>1</v>
      </c>
      <c r="G2078" s="0" t="n">
        <v>1</v>
      </c>
      <c r="H2078" s="0" t="n">
        <f aca="false">ROUND(F2078,0)</f>
        <v>1</v>
      </c>
      <c r="I2078" s="0" t="n">
        <v>21</v>
      </c>
      <c r="J2078" s="0" t="n">
        <v>1</v>
      </c>
      <c r="K2078" s="0" t="n">
        <v>9.3</v>
      </c>
      <c r="L2078" s="0" t="n">
        <v>-9.3</v>
      </c>
      <c r="M2078" s="0" t="n">
        <f aca="false">IF(AND(J2078&lt;&gt;"",ABS(J2078-H2078)&lt;0.011),1,0)</f>
        <v>1</v>
      </c>
    </row>
    <row r="2079" customFormat="false" ht="15" hidden="false" customHeight="false" outlineLevel="0" collapsed="false">
      <c r="A2079" s="0" t="s">
        <v>476</v>
      </c>
      <c r="B2079" s="0" t="s">
        <v>538</v>
      </c>
      <c r="C2079" s="0" t="s">
        <v>113</v>
      </c>
      <c r="D2079" s="0" t="s">
        <v>138</v>
      </c>
      <c r="E2079" s="0" t="n">
        <v>25.5</v>
      </c>
      <c r="F2079" s="0" t="n">
        <v>1</v>
      </c>
      <c r="G2079" s="0" t="n">
        <v>1</v>
      </c>
      <c r="H2079" s="0" t="n">
        <f aca="false">ROUND(F2079,0)</f>
        <v>1</v>
      </c>
      <c r="I2079" s="0" t="n">
        <v>21</v>
      </c>
      <c r="J2079" s="0" t="n">
        <v>1</v>
      </c>
      <c r="K2079" s="0" t="n">
        <v>12.75</v>
      </c>
      <c r="L2079" s="0" t="n">
        <v>-12.75</v>
      </c>
      <c r="M2079" s="0" t="n">
        <f aca="false">IF(AND(J2079&lt;&gt;"",ABS(J2079-H2079)&lt;0.011),1,0)</f>
        <v>1</v>
      </c>
    </row>
    <row r="2080" customFormat="false" ht="15" hidden="false" customHeight="false" outlineLevel="0" collapsed="false">
      <c r="A2080" s="0" t="s">
        <v>476</v>
      </c>
      <c r="B2080" s="0" t="s">
        <v>538</v>
      </c>
      <c r="C2080" s="0" t="s">
        <v>113</v>
      </c>
      <c r="D2080" s="0" t="s">
        <v>106</v>
      </c>
      <c r="E2080" s="0" t="n">
        <v>5.9</v>
      </c>
      <c r="F2080" s="0" t="n">
        <v>1</v>
      </c>
      <c r="G2080" s="0" t="n">
        <v>1</v>
      </c>
      <c r="H2080" s="0" t="n">
        <f aca="false">ROUND(F2080,0)</f>
        <v>1</v>
      </c>
      <c r="I2080" s="0" t="n">
        <v>21</v>
      </c>
      <c r="J2080" s="0" t="n">
        <v>1</v>
      </c>
      <c r="K2080" s="0" t="n">
        <v>2.95</v>
      </c>
      <c r="L2080" s="0" t="n">
        <v>-2.95</v>
      </c>
      <c r="M2080" s="0" t="n">
        <f aca="false">IF(AND(J2080&lt;&gt;"",ABS(J2080-H2080)&lt;0.011),1,0)</f>
        <v>1</v>
      </c>
    </row>
    <row r="2081" customFormat="false" ht="15" hidden="false" customHeight="false" outlineLevel="0" collapsed="false">
      <c r="A2081" s="0" t="s">
        <v>476</v>
      </c>
      <c r="B2081" s="0" t="s">
        <v>538</v>
      </c>
      <c r="C2081" s="0" t="s">
        <v>113</v>
      </c>
      <c r="D2081" s="0" t="s">
        <v>56</v>
      </c>
      <c r="E2081" s="0" t="n">
        <v>5.9</v>
      </c>
      <c r="F2081" s="0" t="n">
        <v>1</v>
      </c>
      <c r="G2081" s="0" t="n">
        <v>1</v>
      </c>
      <c r="H2081" s="0" t="n">
        <f aca="false">ROUND(F2081,0)</f>
        <v>1</v>
      </c>
      <c r="I2081" s="0" t="n">
        <v>21</v>
      </c>
      <c r="J2081" s="0" t="n">
        <v>1</v>
      </c>
      <c r="K2081" s="0" t="n">
        <v>2.95</v>
      </c>
      <c r="L2081" s="0" t="n">
        <v>-2.95</v>
      </c>
      <c r="M2081" s="0" t="n">
        <f aca="false">IF(AND(J2081&lt;&gt;"",ABS(J2081-H2081)&lt;0.011),1,0)</f>
        <v>1</v>
      </c>
    </row>
    <row r="2082" customFormat="false" ht="15" hidden="false" customHeight="false" outlineLevel="0" collapsed="false">
      <c r="A2082" s="0" t="s">
        <v>476</v>
      </c>
      <c r="B2082" s="0" t="s">
        <v>538</v>
      </c>
      <c r="C2082" s="0" t="s">
        <v>113</v>
      </c>
      <c r="D2082" s="0" t="s">
        <v>21</v>
      </c>
      <c r="E2082" s="0" t="n">
        <v>5.9</v>
      </c>
      <c r="F2082" s="0" t="n">
        <v>1</v>
      </c>
      <c r="G2082" s="0" t="n">
        <v>1</v>
      </c>
      <c r="H2082" s="0" t="n">
        <f aca="false">ROUND(F2082,0)</f>
        <v>1</v>
      </c>
      <c r="I2082" s="0" t="n">
        <v>21</v>
      </c>
      <c r="J2082" s="0" t="n">
        <v>1</v>
      </c>
      <c r="K2082" s="0" t="n">
        <v>2.95</v>
      </c>
      <c r="L2082" s="0" t="n">
        <v>-2.95</v>
      </c>
      <c r="M2082" s="0" t="n">
        <f aca="false">IF(AND(J2082&lt;&gt;"",ABS(J2082-H2082)&lt;0.011),1,0)</f>
        <v>1</v>
      </c>
    </row>
    <row r="2083" customFormat="false" ht="15" hidden="false" customHeight="false" outlineLevel="0" collapsed="false">
      <c r="A2083" s="0" t="s">
        <v>476</v>
      </c>
      <c r="B2083" s="0" t="s">
        <v>538</v>
      </c>
      <c r="C2083" s="0" t="s">
        <v>119</v>
      </c>
      <c r="D2083" s="0" t="s">
        <v>264</v>
      </c>
      <c r="E2083" s="0" t="n">
        <v>9</v>
      </c>
      <c r="F2083" s="0" t="n">
        <v>1</v>
      </c>
      <c r="G2083" s="0" t="n">
        <v>1</v>
      </c>
      <c r="H2083" s="0" t="n">
        <f aca="false">ROUND(F2083,0)</f>
        <v>1</v>
      </c>
      <c r="I2083" s="0" t="n">
        <v>25</v>
      </c>
      <c r="J2083" s="0" t="n">
        <v>1</v>
      </c>
      <c r="K2083" s="0" t="n">
        <v>4.5</v>
      </c>
      <c r="L2083" s="0" t="n">
        <v>-4.5</v>
      </c>
      <c r="M2083" s="0" t="n">
        <f aca="false">IF(AND(J2083&lt;&gt;"",ABS(J2083-H2083)&lt;0.011),1,0)</f>
        <v>1</v>
      </c>
    </row>
    <row r="2084" customFormat="false" ht="15" hidden="false" customHeight="false" outlineLevel="0" collapsed="false">
      <c r="A2084" s="0" t="s">
        <v>476</v>
      </c>
      <c r="B2084" s="0" t="s">
        <v>538</v>
      </c>
      <c r="C2084" s="0" t="s">
        <v>119</v>
      </c>
      <c r="D2084" s="0" t="s">
        <v>61</v>
      </c>
      <c r="E2084" s="0" t="n">
        <v>3.5</v>
      </c>
      <c r="F2084" s="0" t="n">
        <v>1</v>
      </c>
      <c r="G2084" s="0" t="n">
        <v>1</v>
      </c>
      <c r="H2084" s="0" t="n">
        <f aca="false">ROUND(F2084,0)</f>
        <v>1</v>
      </c>
      <c r="I2084" s="0" t="n">
        <v>25</v>
      </c>
      <c r="J2084" s="0" t="n">
        <v>1</v>
      </c>
      <c r="K2084" s="0" t="n">
        <v>1.75</v>
      </c>
      <c r="L2084" s="0" t="n">
        <v>-1.75</v>
      </c>
      <c r="M2084" s="0" t="n">
        <f aca="false">IF(AND(J2084&lt;&gt;"",ABS(J2084-H2084)&lt;0.011),1,0)</f>
        <v>1</v>
      </c>
    </row>
    <row r="2085" customFormat="false" ht="15" hidden="false" customHeight="false" outlineLevel="0" collapsed="false">
      <c r="A2085" s="0" t="s">
        <v>476</v>
      </c>
      <c r="B2085" s="0" t="s">
        <v>538</v>
      </c>
      <c r="C2085" s="0" t="s">
        <v>119</v>
      </c>
      <c r="D2085" s="0" t="s">
        <v>516</v>
      </c>
      <c r="E2085" s="0" t="n">
        <v>10.5</v>
      </c>
      <c r="F2085" s="0" t="n">
        <v>1</v>
      </c>
      <c r="G2085" s="0" t="n">
        <v>1</v>
      </c>
      <c r="H2085" s="0" t="n">
        <f aca="false">ROUND(F2085,0)</f>
        <v>1</v>
      </c>
      <c r="I2085" s="0" t="n">
        <v>25</v>
      </c>
      <c r="J2085" s="0" t="n">
        <v>1</v>
      </c>
      <c r="K2085" s="0" t="n">
        <v>5.25</v>
      </c>
      <c r="L2085" s="0" t="n">
        <v>-5.25</v>
      </c>
      <c r="M2085" s="0" t="n">
        <f aca="false">IF(AND(J2085&lt;&gt;"",ABS(J2085-H2085)&lt;0.011),1,0)</f>
        <v>1</v>
      </c>
    </row>
    <row r="2086" customFormat="false" ht="15" hidden="false" customHeight="false" outlineLevel="0" collapsed="false">
      <c r="A2086" s="0" t="s">
        <v>476</v>
      </c>
      <c r="B2086" s="0" t="s">
        <v>539</v>
      </c>
      <c r="C2086" s="0" t="s">
        <v>19</v>
      </c>
      <c r="D2086" s="0" t="s">
        <v>175</v>
      </c>
      <c r="E2086" s="0" t="n">
        <v>18</v>
      </c>
      <c r="F2086" s="0" t="n">
        <v>1</v>
      </c>
      <c r="G2086" s="0" t="n">
        <v>1</v>
      </c>
      <c r="H2086" s="0" t="n">
        <f aca="false">ROUND(F2086,0)</f>
        <v>1</v>
      </c>
      <c r="I2086" s="0" t="n">
        <v>12</v>
      </c>
      <c r="J2086" s="0" t="n">
        <v>1</v>
      </c>
      <c r="K2086" s="0" t="n">
        <v>9</v>
      </c>
      <c r="L2086" s="0" t="n">
        <v>-9</v>
      </c>
      <c r="M2086" s="0" t="n">
        <f aca="false">IF(AND(J2086&lt;&gt;"",ABS(J2086-H2086)&lt;0.011),1,0)</f>
        <v>1</v>
      </c>
    </row>
    <row r="2087" customFormat="false" ht="15" hidden="false" customHeight="false" outlineLevel="0" collapsed="false">
      <c r="A2087" s="0" t="s">
        <v>476</v>
      </c>
      <c r="B2087" s="0" t="s">
        <v>539</v>
      </c>
      <c r="C2087" s="0" t="s">
        <v>19</v>
      </c>
      <c r="D2087" s="0" t="s">
        <v>32</v>
      </c>
      <c r="E2087" s="0" t="n">
        <v>2.2</v>
      </c>
      <c r="F2087" s="0" t="n">
        <v>3</v>
      </c>
      <c r="G2087" s="0" t="n">
        <v>1</v>
      </c>
      <c r="H2087" s="0" t="n">
        <f aca="false">ROUND(F2087,0)</f>
        <v>3</v>
      </c>
      <c r="I2087" s="0" t="n">
        <v>12</v>
      </c>
      <c r="J2087" s="0" t="n">
        <v>3</v>
      </c>
      <c r="K2087" s="0" t="n">
        <v>3.3</v>
      </c>
      <c r="L2087" s="0" t="n">
        <v>-3.3</v>
      </c>
      <c r="M2087" s="0" t="n">
        <f aca="false">IF(AND(J2087&lt;&gt;"",ABS(J2087-H2087)&lt;0.011),1,0)</f>
        <v>1</v>
      </c>
    </row>
    <row r="2088" customFormat="false" ht="15" hidden="false" customHeight="false" outlineLevel="0" collapsed="false">
      <c r="A2088" s="0" t="s">
        <v>476</v>
      </c>
      <c r="B2088" s="0" t="s">
        <v>539</v>
      </c>
      <c r="C2088" s="0" t="s">
        <v>19</v>
      </c>
      <c r="D2088" s="0" t="s">
        <v>88</v>
      </c>
      <c r="E2088" s="0" t="n">
        <v>5.5</v>
      </c>
      <c r="F2088" s="0" t="n">
        <v>1</v>
      </c>
      <c r="G2088" s="0" t="n">
        <v>1</v>
      </c>
      <c r="H2088" s="0" t="n">
        <f aca="false">ROUND(F2088,0)</f>
        <v>1</v>
      </c>
      <c r="I2088" s="0" t="n">
        <v>12</v>
      </c>
      <c r="J2088" s="0" t="n">
        <v>1</v>
      </c>
      <c r="K2088" s="0" t="n">
        <v>2.75</v>
      </c>
      <c r="L2088" s="0" t="n">
        <v>-2.75</v>
      </c>
      <c r="M2088" s="0" t="n">
        <f aca="false">IF(AND(J2088&lt;&gt;"",ABS(J2088-H2088)&lt;0.011),1,0)</f>
        <v>1</v>
      </c>
    </row>
    <row r="2089" customFormat="false" ht="15" hidden="false" customHeight="false" outlineLevel="0" collapsed="false">
      <c r="A2089" s="0" t="s">
        <v>476</v>
      </c>
      <c r="B2089" s="0" t="s">
        <v>539</v>
      </c>
      <c r="C2089" s="0" t="s">
        <v>19</v>
      </c>
      <c r="D2089" s="0" t="s">
        <v>42</v>
      </c>
      <c r="E2089" s="0" t="n">
        <v>8.9</v>
      </c>
      <c r="F2089" s="0" t="n">
        <v>1</v>
      </c>
      <c r="G2089" s="0" t="n">
        <v>1</v>
      </c>
      <c r="H2089" s="0" t="n">
        <f aca="false">ROUND(F2089,0)</f>
        <v>1</v>
      </c>
      <c r="I2089" s="0" t="n">
        <v>12</v>
      </c>
      <c r="J2089" s="0" t="n">
        <v>1</v>
      </c>
      <c r="K2089" s="0" t="n">
        <v>4.45</v>
      </c>
      <c r="L2089" s="0" t="n">
        <v>-4.45</v>
      </c>
      <c r="M2089" s="0" t="n">
        <f aca="false">IF(AND(J2089&lt;&gt;"",ABS(J2089-H2089)&lt;0.011),1,0)</f>
        <v>1</v>
      </c>
    </row>
    <row r="2090" customFormat="false" ht="15" hidden="false" customHeight="false" outlineLevel="0" collapsed="false">
      <c r="A2090" s="0" t="s">
        <v>476</v>
      </c>
      <c r="B2090" s="0" t="s">
        <v>539</v>
      </c>
      <c r="C2090" s="0" t="s">
        <v>26</v>
      </c>
      <c r="D2090" s="0" t="s">
        <v>136</v>
      </c>
      <c r="E2090" s="0" t="n">
        <v>7.9</v>
      </c>
      <c r="F2090" s="0" t="n">
        <v>1</v>
      </c>
      <c r="G2090" s="0" t="n">
        <v>1</v>
      </c>
      <c r="H2090" s="0" t="n">
        <f aca="false">ROUND(F2090,0)</f>
        <v>1</v>
      </c>
      <c r="I2090" s="0" t="n">
        <v>14</v>
      </c>
      <c r="J2090" s="0" t="n">
        <v>1</v>
      </c>
      <c r="K2090" s="0" t="n">
        <v>3.95</v>
      </c>
      <c r="L2090" s="0" t="n">
        <v>-3.95</v>
      </c>
      <c r="M2090" s="0" t="n">
        <f aca="false">IF(AND(J2090&lt;&gt;"",ABS(J2090-H2090)&lt;0.011),1,0)</f>
        <v>1</v>
      </c>
    </row>
    <row r="2091" customFormat="false" ht="15" hidden="false" customHeight="false" outlineLevel="0" collapsed="false">
      <c r="A2091" s="0" t="s">
        <v>476</v>
      </c>
      <c r="B2091" s="0" t="s">
        <v>539</v>
      </c>
      <c r="C2091" s="0" t="s">
        <v>26</v>
      </c>
      <c r="D2091" s="0" t="s">
        <v>35</v>
      </c>
      <c r="E2091" s="0" t="n">
        <v>8.3</v>
      </c>
      <c r="F2091" s="0" t="n">
        <v>1</v>
      </c>
      <c r="G2091" s="0" t="n">
        <v>1</v>
      </c>
      <c r="H2091" s="0" t="n">
        <f aca="false">ROUND(F2091,0)</f>
        <v>1</v>
      </c>
      <c r="I2091" s="0" t="n">
        <v>14</v>
      </c>
      <c r="J2091" s="0" t="n">
        <v>1</v>
      </c>
      <c r="K2091" s="0" t="n">
        <v>4.15</v>
      </c>
      <c r="L2091" s="0" t="n">
        <v>-4.15</v>
      </c>
      <c r="M2091" s="0" t="n">
        <f aca="false">IF(AND(J2091&lt;&gt;"",ABS(J2091-H2091)&lt;0.011),1,0)</f>
        <v>1</v>
      </c>
    </row>
    <row r="2092" customFormat="false" ht="15" hidden="false" customHeight="false" outlineLevel="0" collapsed="false">
      <c r="A2092" s="0" t="s">
        <v>476</v>
      </c>
      <c r="B2092" s="0" t="s">
        <v>540</v>
      </c>
      <c r="C2092" s="0" t="s">
        <v>271</v>
      </c>
      <c r="D2092" s="0" t="s">
        <v>84</v>
      </c>
      <c r="E2092" s="0" t="n">
        <v>19</v>
      </c>
      <c r="F2092" s="0" t="n">
        <v>3</v>
      </c>
      <c r="G2092" s="0" t="n">
        <v>1</v>
      </c>
      <c r="H2092" s="0" t="n">
        <f aca="false">ROUND(F2092,0)</f>
        <v>3</v>
      </c>
      <c r="I2092" s="0" t="n">
        <v>17</v>
      </c>
      <c r="J2092" s="0" t="n">
        <v>3</v>
      </c>
      <c r="K2092" s="0" t="n">
        <v>28.5</v>
      </c>
      <c r="L2092" s="0" t="n">
        <v>-28.5</v>
      </c>
      <c r="M2092" s="0" t="n">
        <f aca="false">IF(AND(J2092&lt;&gt;"",ABS(J2092-H2092)&lt;0.011),1,0)</f>
        <v>1</v>
      </c>
    </row>
    <row r="2093" customFormat="false" ht="15" hidden="false" customHeight="false" outlineLevel="0" collapsed="false">
      <c r="A2093" s="0" t="s">
        <v>476</v>
      </c>
      <c r="B2093" s="0" t="s">
        <v>540</v>
      </c>
      <c r="C2093" s="0" t="s">
        <v>271</v>
      </c>
      <c r="D2093" s="0" t="s">
        <v>20</v>
      </c>
      <c r="E2093" s="0" t="n">
        <v>16.9</v>
      </c>
      <c r="F2093" s="0" t="n">
        <v>3</v>
      </c>
      <c r="G2093" s="0" t="n">
        <v>1</v>
      </c>
      <c r="H2093" s="0" t="n">
        <f aca="false">ROUND(F2093,0)</f>
        <v>3</v>
      </c>
      <c r="I2093" s="0" t="n">
        <v>17</v>
      </c>
      <c r="J2093" s="0" t="n">
        <v>3</v>
      </c>
      <c r="K2093" s="0" t="n">
        <v>25.35</v>
      </c>
      <c r="L2093" s="0" t="n">
        <v>-25.35</v>
      </c>
      <c r="M2093" s="0" t="n">
        <f aca="false">IF(AND(J2093&lt;&gt;"",ABS(J2093-H2093)&lt;0.011),1,0)</f>
        <v>1</v>
      </c>
    </row>
    <row r="2094" customFormat="false" ht="15" hidden="false" customHeight="false" outlineLevel="0" collapsed="false">
      <c r="A2094" s="0" t="s">
        <v>476</v>
      </c>
      <c r="B2094" s="0" t="s">
        <v>540</v>
      </c>
      <c r="C2094" s="0" t="s">
        <v>271</v>
      </c>
      <c r="D2094" s="0" t="s">
        <v>32</v>
      </c>
      <c r="E2094" s="0" t="n">
        <v>2.2</v>
      </c>
      <c r="F2094" s="0" t="n">
        <v>3</v>
      </c>
      <c r="G2094" s="0" t="n">
        <v>1</v>
      </c>
      <c r="H2094" s="0" t="n">
        <f aca="false">ROUND(F2094,0)</f>
        <v>3</v>
      </c>
      <c r="I2094" s="0" t="n">
        <v>17</v>
      </c>
      <c r="J2094" s="0" t="n">
        <v>3</v>
      </c>
      <c r="K2094" s="0" t="n">
        <v>3.3</v>
      </c>
      <c r="L2094" s="0" t="n">
        <v>-3.3</v>
      </c>
      <c r="M2094" s="0" t="n">
        <f aca="false">IF(AND(J2094&lt;&gt;"",ABS(J2094-H2094)&lt;0.011),1,0)</f>
        <v>1</v>
      </c>
    </row>
    <row r="2095" customFormat="false" ht="15" hidden="false" customHeight="false" outlineLevel="0" collapsed="false">
      <c r="A2095" s="0" t="s">
        <v>476</v>
      </c>
      <c r="B2095" s="0" t="s">
        <v>540</v>
      </c>
      <c r="C2095" s="0" t="s">
        <v>271</v>
      </c>
      <c r="D2095" s="0" t="s">
        <v>198</v>
      </c>
      <c r="E2095" s="0" t="n">
        <v>34</v>
      </c>
      <c r="F2095" s="0" t="n">
        <v>1</v>
      </c>
      <c r="G2095" s="0" t="n">
        <v>1</v>
      </c>
      <c r="H2095" s="0" t="n">
        <f aca="false">ROUND(F2095,0)</f>
        <v>1</v>
      </c>
      <c r="I2095" s="0" t="n">
        <v>17</v>
      </c>
      <c r="J2095" s="0" t="n">
        <v>1</v>
      </c>
      <c r="K2095" s="0" t="n">
        <v>17</v>
      </c>
      <c r="L2095" s="0" t="n">
        <v>-17</v>
      </c>
      <c r="M2095" s="0" t="n">
        <f aca="false">IF(AND(J2095&lt;&gt;"",ABS(J2095-H2095)&lt;0.011),1,0)</f>
        <v>1</v>
      </c>
    </row>
    <row r="2096" customFormat="false" ht="15" hidden="false" customHeight="false" outlineLevel="0" collapsed="false">
      <c r="A2096" s="0" t="s">
        <v>476</v>
      </c>
      <c r="B2096" s="0" t="s">
        <v>540</v>
      </c>
      <c r="C2096" s="0" t="s">
        <v>298</v>
      </c>
      <c r="D2096" s="0" t="s">
        <v>232</v>
      </c>
      <c r="E2096" s="0" t="n">
        <v>3.5</v>
      </c>
      <c r="F2096" s="0" t="n">
        <v>1</v>
      </c>
      <c r="G2096" s="0" t="n">
        <v>1</v>
      </c>
      <c r="H2096" s="0" t="n">
        <f aca="false">ROUND(F2096,0)</f>
        <v>1</v>
      </c>
      <c r="I2096" s="0" t="n">
        <v>27</v>
      </c>
      <c r="J2096" s="0" t="n">
        <v>1</v>
      </c>
      <c r="K2096" s="0" t="n">
        <v>1.75</v>
      </c>
      <c r="L2096" s="0" t="n">
        <v>-1.75</v>
      </c>
      <c r="M2096" s="0" t="n">
        <f aca="false">IF(AND(J2096&lt;&gt;"",ABS(J2096-H2096)&lt;0.011),1,0)</f>
        <v>1</v>
      </c>
    </row>
    <row r="2097" customFormat="false" ht="15" hidden="false" customHeight="false" outlineLevel="0" collapsed="false">
      <c r="A2097" s="0" t="s">
        <v>476</v>
      </c>
      <c r="B2097" s="0" t="s">
        <v>540</v>
      </c>
      <c r="C2097" s="0" t="s">
        <v>298</v>
      </c>
      <c r="D2097" s="0" t="s">
        <v>185</v>
      </c>
      <c r="E2097" s="0" t="n">
        <v>9</v>
      </c>
      <c r="F2097" s="0" t="n">
        <v>1</v>
      </c>
      <c r="G2097" s="0" t="n">
        <v>1</v>
      </c>
      <c r="H2097" s="0" t="n">
        <f aca="false">ROUND(F2097,0)</f>
        <v>1</v>
      </c>
      <c r="I2097" s="0" t="n">
        <v>27</v>
      </c>
      <c r="J2097" s="0" t="n">
        <v>1</v>
      </c>
      <c r="K2097" s="0" t="n">
        <v>4.5</v>
      </c>
      <c r="L2097" s="0" t="n">
        <v>-4.5</v>
      </c>
      <c r="M2097" s="0" t="n">
        <f aca="false">IF(AND(J2097&lt;&gt;"",ABS(J2097-H2097)&lt;0.011),1,0)</f>
        <v>1</v>
      </c>
    </row>
    <row r="2098" customFormat="false" ht="15" hidden="false" customHeight="false" outlineLevel="0" collapsed="false">
      <c r="A2098" s="0" t="s">
        <v>476</v>
      </c>
      <c r="B2098" s="0" t="s">
        <v>540</v>
      </c>
      <c r="C2098" s="0" t="s">
        <v>298</v>
      </c>
      <c r="D2098" s="0" t="s">
        <v>84</v>
      </c>
      <c r="E2098" s="0" t="n">
        <v>19</v>
      </c>
      <c r="F2098" s="0" t="n">
        <v>1</v>
      </c>
      <c r="G2098" s="0" t="n">
        <v>1</v>
      </c>
      <c r="H2098" s="0" t="n">
        <f aca="false">ROUND(F2098,0)</f>
        <v>1</v>
      </c>
      <c r="I2098" s="0" t="n">
        <v>27</v>
      </c>
      <c r="J2098" s="0" t="n">
        <v>1</v>
      </c>
      <c r="K2098" s="0" t="n">
        <v>9.5</v>
      </c>
      <c r="L2098" s="0" t="n">
        <v>-9.5</v>
      </c>
      <c r="M2098" s="0" t="n">
        <f aca="false">IF(AND(J2098&lt;&gt;"",ABS(J2098-H2098)&lt;0.011),1,0)</f>
        <v>1</v>
      </c>
    </row>
    <row r="2099" customFormat="false" ht="15" hidden="false" customHeight="false" outlineLevel="0" collapsed="false">
      <c r="A2099" s="0" t="s">
        <v>476</v>
      </c>
      <c r="B2099" s="0" t="s">
        <v>540</v>
      </c>
      <c r="C2099" s="0" t="s">
        <v>298</v>
      </c>
      <c r="D2099" s="0" t="s">
        <v>106</v>
      </c>
      <c r="E2099" s="0" t="n">
        <v>5.9</v>
      </c>
      <c r="F2099" s="0" t="n">
        <v>1</v>
      </c>
      <c r="G2099" s="0" t="n">
        <v>1</v>
      </c>
      <c r="H2099" s="0" t="n">
        <f aca="false">ROUND(F2099,0)</f>
        <v>1</v>
      </c>
      <c r="I2099" s="0" t="n">
        <v>27</v>
      </c>
      <c r="J2099" s="0" t="n">
        <v>1</v>
      </c>
      <c r="K2099" s="0" t="n">
        <v>2.95</v>
      </c>
      <c r="L2099" s="0" t="n">
        <v>-2.95</v>
      </c>
      <c r="M2099" s="0" t="n">
        <f aca="false">IF(AND(J2099&lt;&gt;"",ABS(J2099-H2099)&lt;0.011),1,0)</f>
        <v>1</v>
      </c>
    </row>
    <row r="2100" customFormat="false" ht="15" hidden="false" customHeight="false" outlineLevel="0" collapsed="false">
      <c r="A2100" s="0" t="s">
        <v>476</v>
      </c>
      <c r="B2100" s="0" t="s">
        <v>540</v>
      </c>
      <c r="C2100" s="0" t="s">
        <v>298</v>
      </c>
      <c r="D2100" s="0" t="s">
        <v>20</v>
      </c>
      <c r="E2100" s="0" t="n">
        <v>16.9</v>
      </c>
      <c r="F2100" s="0" t="n">
        <v>1</v>
      </c>
      <c r="G2100" s="0" t="n">
        <v>1</v>
      </c>
      <c r="H2100" s="0" t="n">
        <f aca="false">ROUND(F2100,0)</f>
        <v>1</v>
      </c>
      <c r="I2100" s="0" t="n">
        <v>27</v>
      </c>
      <c r="J2100" s="0" t="n">
        <v>1</v>
      </c>
      <c r="K2100" s="0" t="n">
        <v>8.45</v>
      </c>
      <c r="L2100" s="0" t="n">
        <v>-8.45</v>
      </c>
      <c r="M2100" s="0" t="n">
        <f aca="false">IF(AND(J2100&lt;&gt;"",ABS(J2100-H2100)&lt;0.011),1,0)</f>
        <v>1</v>
      </c>
    </row>
    <row r="2101" customFormat="false" ht="15" hidden="false" customHeight="false" outlineLevel="0" collapsed="false">
      <c r="A2101" s="0" t="s">
        <v>476</v>
      </c>
      <c r="B2101" s="0" t="s">
        <v>540</v>
      </c>
      <c r="C2101" s="0" t="s">
        <v>298</v>
      </c>
      <c r="D2101" s="0" t="s">
        <v>222</v>
      </c>
      <c r="E2101" s="0" t="n">
        <v>7.9</v>
      </c>
      <c r="F2101" s="0" t="n">
        <v>1</v>
      </c>
      <c r="G2101" s="0" t="n">
        <v>1</v>
      </c>
      <c r="H2101" s="0" t="n">
        <f aca="false">ROUND(F2101,0)</f>
        <v>1</v>
      </c>
      <c r="I2101" s="0" t="n">
        <v>27</v>
      </c>
      <c r="J2101" s="0" t="n">
        <v>1</v>
      </c>
      <c r="K2101" s="0" t="n">
        <v>3.95</v>
      </c>
      <c r="L2101" s="0" t="n">
        <v>-3.95</v>
      </c>
      <c r="M2101" s="0" t="n">
        <f aca="false">IF(AND(J2101&lt;&gt;"",ABS(J2101-H2101)&lt;0.011),1,0)</f>
        <v>1</v>
      </c>
    </row>
    <row r="2102" customFormat="false" ht="15" hidden="false" customHeight="false" outlineLevel="0" collapsed="false">
      <c r="A2102" s="0" t="s">
        <v>476</v>
      </c>
      <c r="B2102" s="0" t="s">
        <v>540</v>
      </c>
      <c r="C2102" s="0" t="s">
        <v>298</v>
      </c>
      <c r="D2102" s="0" t="s">
        <v>352</v>
      </c>
      <c r="E2102" s="0" t="n">
        <v>15.9</v>
      </c>
      <c r="F2102" s="0" t="n">
        <v>1</v>
      </c>
      <c r="G2102" s="0" t="n">
        <v>1</v>
      </c>
      <c r="H2102" s="0" t="n">
        <f aca="false">ROUND(F2102,0)</f>
        <v>1</v>
      </c>
      <c r="I2102" s="0" t="n">
        <v>27</v>
      </c>
      <c r="J2102" s="0" t="n">
        <v>1</v>
      </c>
      <c r="K2102" s="0" t="n">
        <v>7.95</v>
      </c>
      <c r="L2102" s="0" t="n">
        <v>-7.95</v>
      </c>
      <c r="M2102" s="0" t="n">
        <f aca="false">IF(AND(J2102&lt;&gt;"",ABS(J2102-H2102)&lt;0.011),1,0)</f>
        <v>1</v>
      </c>
    </row>
    <row r="2103" customFormat="false" ht="15" hidden="false" customHeight="false" outlineLevel="0" collapsed="false">
      <c r="A2103" s="0" t="s">
        <v>476</v>
      </c>
      <c r="B2103" s="0" t="s">
        <v>541</v>
      </c>
      <c r="C2103" s="0" t="s">
        <v>110</v>
      </c>
      <c r="D2103" s="0" t="s">
        <v>163</v>
      </c>
      <c r="E2103" s="0" t="n">
        <v>7.2</v>
      </c>
      <c r="F2103" s="0" t="n">
        <v>1</v>
      </c>
      <c r="G2103" s="0" t="n">
        <v>1</v>
      </c>
      <c r="H2103" s="0" t="n">
        <f aca="false">ROUND(F2103,0)</f>
        <v>1</v>
      </c>
      <c r="I2103" s="0" t="n">
        <v>13</v>
      </c>
      <c r="J2103" s="0" t="n">
        <v>1</v>
      </c>
      <c r="K2103" s="0" t="n">
        <v>3.6</v>
      </c>
      <c r="L2103" s="0" t="n">
        <v>-3.6</v>
      </c>
      <c r="M2103" s="0" t="n">
        <f aca="false">IF(AND(J2103&lt;&gt;"",ABS(J2103-H2103)&lt;0.011),1,0)</f>
        <v>1</v>
      </c>
    </row>
    <row r="2104" customFormat="false" ht="15" hidden="false" customHeight="false" outlineLevel="0" collapsed="false">
      <c r="A2104" s="0" t="s">
        <v>476</v>
      </c>
      <c r="B2104" s="0" t="s">
        <v>541</v>
      </c>
      <c r="C2104" s="0" t="s">
        <v>110</v>
      </c>
      <c r="D2104" s="0" t="s">
        <v>208</v>
      </c>
      <c r="E2104" s="0" t="n">
        <v>9.3</v>
      </c>
      <c r="F2104" s="0" t="n">
        <v>1</v>
      </c>
      <c r="G2104" s="0" t="n">
        <v>1</v>
      </c>
      <c r="H2104" s="0" t="n">
        <f aca="false">ROUND(F2104,0)</f>
        <v>1</v>
      </c>
      <c r="I2104" s="0" t="n">
        <v>13</v>
      </c>
      <c r="J2104" s="0" t="n">
        <v>1</v>
      </c>
      <c r="K2104" s="0" t="n">
        <v>4.65</v>
      </c>
      <c r="L2104" s="0" t="n">
        <v>-4.65</v>
      </c>
      <c r="M2104" s="0" t="n">
        <f aca="false">IF(AND(J2104&lt;&gt;"",ABS(J2104-H2104)&lt;0.011),1,0)</f>
        <v>1</v>
      </c>
    </row>
    <row r="2105" customFormat="false" ht="15" hidden="false" customHeight="false" outlineLevel="0" collapsed="false">
      <c r="A2105" s="0" t="s">
        <v>476</v>
      </c>
      <c r="B2105" s="0" t="s">
        <v>541</v>
      </c>
      <c r="C2105" s="0" t="s">
        <v>110</v>
      </c>
      <c r="D2105" s="0" t="s">
        <v>80</v>
      </c>
      <c r="E2105" s="0" t="n">
        <v>3.9</v>
      </c>
      <c r="F2105" s="0" t="n">
        <v>1</v>
      </c>
      <c r="G2105" s="0" t="n">
        <v>1</v>
      </c>
      <c r="H2105" s="0" t="n">
        <f aca="false">ROUND(F2105,0)</f>
        <v>1</v>
      </c>
      <c r="I2105" s="0" t="n">
        <v>13</v>
      </c>
      <c r="J2105" s="0" t="n">
        <v>1</v>
      </c>
      <c r="K2105" s="0" t="n">
        <v>1.95</v>
      </c>
      <c r="L2105" s="0" t="n">
        <v>-1.95</v>
      </c>
      <c r="M2105" s="0" t="n">
        <f aca="false">IF(AND(J2105&lt;&gt;"",ABS(J2105-H2105)&lt;0.011),1,0)</f>
        <v>1</v>
      </c>
    </row>
    <row r="2106" customFormat="false" ht="15" hidden="false" customHeight="false" outlineLevel="0" collapsed="false">
      <c r="A2106" s="0" t="s">
        <v>476</v>
      </c>
      <c r="B2106" s="0" t="s">
        <v>541</v>
      </c>
      <c r="C2106" s="0" t="s">
        <v>110</v>
      </c>
      <c r="D2106" s="0" t="s">
        <v>87</v>
      </c>
      <c r="E2106" s="0" t="n">
        <v>19.9</v>
      </c>
      <c r="F2106" s="0" t="n">
        <v>1</v>
      </c>
      <c r="G2106" s="0" t="n">
        <v>1</v>
      </c>
      <c r="H2106" s="0" t="n">
        <f aca="false">ROUND(F2106,0)</f>
        <v>1</v>
      </c>
      <c r="I2106" s="0" t="n">
        <v>13</v>
      </c>
      <c r="J2106" s="0" t="n">
        <v>1</v>
      </c>
      <c r="K2106" s="0" t="n">
        <v>9.95</v>
      </c>
      <c r="L2106" s="0" t="n">
        <v>-9.95</v>
      </c>
      <c r="M2106" s="0" t="n">
        <f aca="false">IF(AND(J2106&lt;&gt;"",ABS(J2106-H2106)&lt;0.011),1,0)</f>
        <v>1</v>
      </c>
    </row>
    <row r="2107" customFormat="false" ht="15" hidden="false" customHeight="false" outlineLevel="0" collapsed="false">
      <c r="A2107" s="0" t="s">
        <v>476</v>
      </c>
      <c r="B2107" s="0" t="s">
        <v>541</v>
      </c>
      <c r="C2107" s="0" t="s">
        <v>110</v>
      </c>
      <c r="D2107" s="0" t="s">
        <v>88</v>
      </c>
      <c r="E2107" s="0" t="n">
        <v>5.5</v>
      </c>
      <c r="F2107" s="0" t="n">
        <v>3</v>
      </c>
      <c r="G2107" s="0" t="n">
        <v>1</v>
      </c>
      <c r="H2107" s="0" t="n">
        <f aca="false">ROUND(F2107,0)</f>
        <v>3</v>
      </c>
      <c r="I2107" s="0" t="n">
        <v>13</v>
      </c>
      <c r="J2107" s="0" t="n">
        <v>3</v>
      </c>
      <c r="K2107" s="0" t="n">
        <v>8.25</v>
      </c>
      <c r="L2107" s="0" t="n">
        <v>-8.25</v>
      </c>
      <c r="M2107" s="0" t="n">
        <f aca="false">IF(AND(J2107&lt;&gt;"",ABS(J2107-H2107)&lt;0.011),1,0)</f>
        <v>1</v>
      </c>
    </row>
    <row r="2108" customFormat="false" ht="15" hidden="false" customHeight="false" outlineLevel="0" collapsed="false">
      <c r="A2108" s="0" t="s">
        <v>476</v>
      </c>
      <c r="B2108" s="0" t="s">
        <v>541</v>
      </c>
      <c r="C2108" s="0" t="s">
        <v>110</v>
      </c>
      <c r="D2108" s="0" t="s">
        <v>506</v>
      </c>
      <c r="E2108" s="0" t="n">
        <v>6.3</v>
      </c>
      <c r="F2108" s="0" t="n">
        <v>1</v>
      </c>
      <c r="G2108" s="0" t="n">
        <v>1</v>
      </c>
      <c r="H2108" s="0" t="n">
        <f aca="false">ROUND(F2108,0)</f>
        <v>1</v>
      </c>
      <c r="I2108" s="0" t="n">
        <v>13</v>
      </c>
      <c r="J2108" s="0" t="n">
        <v>1</v>
      </c>
      <c r="K2108" s="0" t="n">
        <v>3.15</v>
      </c>
      <c r="L2108" s="0" t="n">
        <v>-3.15</v>
      </c>
      <c r="M2108" s="0" t="n">
        <f aca="false">IF(AND(J2108&lt;&gt;"",ABS(J2108-H2108)&lt;0.011),1,0)</f>
        <v>1</v>
      </c>
    </row>
    <row r="2109" customFormat="false" ht="15" hidden="false" customHeight="false" outlineLevel="0" collapsed="false">
      <c r="A2109" s="0" t="s">
        <v>476</v>
      </c>
      <c r="B2109" s="0" t="s">
        <v>541</v>
      </c>
      <c r="C2109" s="0" t="s">
        <v>110</v>
      </c>
      <c r="D2109" s="0" t="s">
        <v>117</v>
      </c>
      <c r="E2109" s="0" t="n">
        <v>4.2</v>
      </c>
      <c r="F2109" s="0" t="n">
        <v>1</v>
      </c>
      <c r="G2109" s="0" t="n">
        <v>1</v>
      </c>
      <c r="H2109" s="0" t="n">
        <f aca="false">ROUND(F2109,0)</f>
        <v>1</v>
      </c>
      <c r="I2109" s="0" t="n">
        <v>13</v>
      </c>
      <c r="J2109" s="0" t="n">
        <v>1</v>
      </c>
      <c r="K2109" s="0" t="n">
        <v>2.1</v>
      </c>
      <c r="L2109" s="0" t="n">
        <v>-2.1</v>
      </c>
      <c r="M2109" s="0" t="n">
        <f aca="false">IF(AND(J2109&lt;&gt;"",ABS(J2109-H2109)&lt;0.011),1,0)</f>
        <v>1</v>
      </c>
    </row>
    <row r="2110" customFormat="false" ht="15" hidden="false" customHeight="false" outlineLevel="0" collapsed="false">
      <c r="A2110" s="0" t="s">
        <v>476</v>
      </c>
      <c r="B2110" s="0" t="s">
        <v>541</v>
      </c>
      <c r="C2110" s="0" t="s">
        <v>110</v>
      </c>
      <c r="D2110" s="0" t="s">
        <v>76</v>
      </c>
      <c r="E2110" s="0" t="n">
        <v>18.6</v>
      </c>
      <c r="F2110" s="0" t="n">
        <v>1</v>
      </c>
      <c r="G2110" s="0" t="n">
        <v>1</v>
      </c>
      <c r="H2110" s="0" t="n">
        <f aca="false">ROUND(F2110,0)</f>
        <v>1</v>
      </c>
      <c r="I2110" s="0" t="n">
        <v>13</v>
      </c>
      <c r="J2110" s="0" t="n">
        <v>1</v>
      </c>
      <c r="K2110" s="0" t="n">
        <v>9.3</v>
      </c>
      <c r="L2110" s="0" t="n">
        <v>-9.3</v>
      </c>
      <c r="M2110" s="0" t="n">
        <f aca="false">IF(AND(J2110&lt;&gt;"",ABS(J2110-H2110)&lt;0.011),1,0)</f>
        <v>1</v>
      </c>
    </row>
    <row r="2111" customFormat="false" ht="15" hidden="false" customHeight="false" outlineLevel="0" collapsed="false">
      <c r="A2111" s="0" t="s">
        <v>476</v>
      </c>
      <c r="B2111" s="0" t="s">
        <v>541</v>
      </c>
      <c r="C2111" s="0" t="s">
        <v>224</v>
      </c>
      <c r="D2111" s="0" t="s">
        <v>25</v>
      </c>
      <c r="E2111" s="0" t="n">
        <v>16.9</v>
      </c>
      <c r="F2111" s="0" t="n">
        <v>1</v>
      </c>
      <c r="G2111" s="0" t="n">
        <v>1</v>
      </c>
      <c r="H2111" s="0" t="n">
        <f aca="false">ROUND(F2111,0)</f>
        <v>1</v>
      </c>
      <c r="I2111" s="0" t="n">
        <v>7</v>
      </c>
      <c r="J2111" s="0" t="n">
        <v>1</v>
      </c>
      <c r="K2111" s="0" t="n">
        <v>8.45</v>
      </c>
      <c r="L2111" s="0" t="n">
        <v>-8.45</v>
      </c>
      <c r="M2111" s="0" t="n">
        <f aca="false">IF(AND(J2111&lt;&gt;"",ABS(J2111-H2111)&lt;0.011),1,0)</f>
        <v>1</v>
      </c>
    </row>
    <row r="2112" customFormat="false" ht="15" hidden="false" customHeight="false" outlineLevel="0" collapsed="false">
      <c r="A2112" s="0" t="s">
        <v>476</v>
      </c>
      <c r="B2112" s="0" t="s">
        <v>541</v>
      </c>
      <c r="C2112" s="0" t="s">
        <v>224</v>
      </c>
      <c r="D2112" s="0" t="s">
        <v>32</v>
      </c>
      <c r="E2112" s="0" t="n">
        <v>2.2</v>
      </c>
      <c r="F2112" s="0" t="n">
        <v>3</v>
      </c>
      <c r="G2112" s="0" t="n">
        <v>1</v>
      </c>
      <c r="H2112" s="0" t="n">
        <f aca="false">ROUND(F2112,0)</f>
        <v>3</v>
      </c>
      <c r="I2112" s="0" t="n">
        <v>7</v>
      </c>
      <c r="J2112" s="0" t="n">
        <v>3</v>
      </c>
      <c r="K2112" s="0" t="n">
        <v>3.3</v>
      </c>
      <c r="L2112" s="0" t="n">
        <v>-3.3</v>
      </c>
      <c r="M2112" s="0" t="n">
        <f aca="false">IF(AND(J2112&lt;&gt;"",ABS(J2112-H2112)&lt;0.011),1,0)</f>
        <v>1</v>
      </c>
    </row>
    <row r="2113" customFormat="false" ht="15" hidden="false" customHeight="false" outlineLevel="0" collapsed="false">
      <c r="A2113" s="0" t="s">
        <v>476</v>
      </c>
      <c r="B2113" s="0" t="s">
        <v>541</v>
      </c>
      <c r="C2113" s="0" t="s">
        <v>224</v>
      </c>
      <c r="D2113" s="0" t="s">
        <v>81</v>
      </c>
      <c r="E2113" s="0" t="n">
        <v>19.9</v>
      </c>
      <c r="F2113" s="0" t="n">
        <v>1</v>
      </c>
      <c r="G2113" s="0" t="n">
        <v>1</v>
      </c>
      <c r="H2113" s="0" t="n">
        <f aca="false">ROUND(F2113,0)</f>
        <v>1</v>
      </c>
      <c r="I2113" s="0" t="n">
        <v>7</v>
      </c>
      <c r="J2113" s="0" t="n">
        <v>1</v>
      </c>
      <c r="K2113" s="0" t="n">
        <v>9.95</v>
      </c>
      <c r="L2113" s="0" t="n">
        <v>-9.95</v>
      </c>
      <c r="M2113" s="0" t="n">
        <f aca="false">IF(AND(J2113&lt;&gt;"",ABS(J2113-H2113)&lt;0.011),1,0)</f>
        <v>1</v>
      </c>
    </row>
    <row r="2114" customFormat="false" ht="15" hidden="false" customHeight="false" outlineLevel="0" collapsed="false">
      <c r="A2114" s="0" t="s">
        <v>476</v>
      </c>
      <c r="B2114" s="0" t="s">
        <v>541</v>
      </c>
      <c r="C2114" s="0" t="s">
        <v>224</v>
      </c>
      <c r="D2114" s="0" t="s">
        <v>516</v>
      </c>
      <c r="E2114" s="0" t="n">
        <v>10.5</v>
      </c>
      <c r="F2114" s="0" t="n">
        <v>1</v>
      </c>
      <c r="G2114" s="0" t="n">
        <v>1</v>
      </c>
      <c r="H2114" s="0" t="n">
        <f aca="false">ROUND(F2114,0)</f>
        <v>1</v>
      </c>
      <c r="I2114" s="0" t="n">
        <v>7</v>
      </c>
      <c r="J2114" s="0" t="n">
        <v>1</v>
      </c>
      <c r="K2114" s="0" t="n">
        <v>5.25</v>
      </c>
      <c r="L2114" s="0" t="n">
        <v>-5.25</v>
      </c>
      <c r="M2114" s="0" t="n">
        <f aca="false">IF(AND(J2114&lt;&gt;"",ABS(J2114-H2114)&lt;0.011),1,0)</f>
        <v>1</v>
      </c>
    </row>
    <row r="2115" customFormat="false" ht="15" hidden="false" customHeight="false" outlineLevel="0" collapsed="false">
      <c r="A2115" s="0" t="s">
        <v>476</v>
      </c>
      <c r="B2115" s="0" t="s">
        <v>542</v>
      </c>
      <c r="C2115" s="0" t="s">
        <v>139</v>
      </c>
      <c r="D2115" s="0" t="s">
        <v>32</v>
      </c>
      <c r="E2115" s="0" t="n">
        <v>2.2</v>
      </c>
      <c r="F2115" s="0" t="n">
        <v>1</v>
      </c>
      <c r="G2115" s="0" t="n">
        <v>1</v>
      </c>
      <c r="H2115" s="0" t="n">
        <f aca="false">ROUND(F2115,0)</f>
        <v>1</v>
      </c>
      <c r="I2115" s="0" t="n">
        <v>23</v>
      </c>
      <c r="J2115" s="0" t="n">
        <v>1</v>
      </c>
      <c r="K2115" s="0" t="n">
        <v>1.1</v>
      </c>
      <c r="L2115" s="0" t="n">
        <v>-1.1</v>
      </c>
      <c r="M2115" s="0" t="n">
        <f aca="false">IF(AND(J2115&lt;&gt;"",ABS(J2115-H2115)&lt;0.011),1,0)</f>
        <v>1</v>
      </c>
    </row>
    <row r="2116" customFormat="false" ht="15" hidden="false" customHeight="false" outlineLevel="0" collapsed="false">
      <c r="A2116" s="0" t="s">
        <v>476</v>
      </c>
      <c r="B2116" s="0" t="s">
        <v>542</v>
      </c>
      <c r="C2116" s="0" t="s">
        <v>139</v>
      </c>
      <c r="D2116" s="0" t="s">
        <v>136</v>
      </c>
      <c r="E2116" s="0" t="n">
        <v>7.9</v>
      </c>
      <c r="F2116" s="0" t="n">
        <v>1</v>
      </c>
      <c r="G2116" s="0" t="n">
        <v>1</v>
      </c>
      <c r="H2116" s="0" t="n">
        <f aca="false">ROUND(F2116,0)</f>
        <v>1</v>
      </c>
      <c r="I2116" s="0" t="n">
        <v>23</v>
      </c>
      <c r="J2116" s="0" t="n">
        <v>1</v>
      </c>
      <c r="K2116" s="0" t="n">
        <v>3.95</v>
      </c>
      <c r="L2116" s="0" t="n">
        <v>-3.95</v>
      </c>
      <c r="M2116" s="0" t="n">
        <f aca="false">IF(AND(J2116&lt;&gt;"",ABS(J2116-H2116)&lt;0.011),1,0)</f>
        <v>1</v>
      </c>
    </row>
    <row r="2117" customFormat="false" ht="15" hidden="false" customHeight="false" outlineLevel="0" collapsed="false">
      <c r="A2117" s="0" t="s">
        <v>476</v>
      </c>
      <c r="B2117" s="0" t="s">
        <v>542</v>
      </c>
      <c r="C2117" s="0" t="s">
        <v>139</v>
      </c>
      <c r="D2117" s="0" t="s">
        <v>35</v>
      </c>
      <c r="E2117" s="0" t="n">
        <v>8.3</v>
      </c>
      <c r="F2117" s="0" t="n">
        <v>1</v>
      </c>
      <c r="G2117" s="0" t="n">
        <v>1</v>
      </c>
      <c r="H2117" s="0" t="n">
        <f aca="false">ROUND(F2117,0)</f>
        <v>1</v>
      </c>
      <c r="I2117" s="0" t="n">
        <v>23</v>
      </c>
      <c r="J2117" s="0" t="n">
        <v>1</v>
      </c>
      <c r="K2117" s="0" t="n">
        <v>4.15</v>
      </c>
      <c r="L2117" s="0" t="n">
        <v>-4.15</v>
      </c>
      <c r="M2117" s="0" t="n">
        <f aca="false">IF(AND(J2117&lt;&gt;"",ABS(J2117-H2117)&lt;0.011),1,0)</f>
        <v>1</v>
      </c>
    </row>
    <row r="2118" customFormat="false" ht="15" hidden="false" customHeight="false" outlineLevel="0" collapsed="false">
      <c r="A2118" s="0" t="s">
        <v>476</v>
      </c>
      <c r="B2118" s="0" t="s">
        <v>543</v>
      </c>
      <c r="C2118" s="0" t="s">
        <v>188</v>
      </c>
      <c r="D2118" s="0" t="s">
        <v>185</v>
      </c>
      <c r="E2118" s="0" t="n">
        <v>9</v>
      </c>
      <c r="F2118" s="0" t="n">
        <v>1</v>
      </c>
      <c r="G2118" s="0" t="n">
        <v>1</v>
      </c>
      <c r="H2118" s="0" t="n">
        <f aca="false">ROUND(F2118,0)</f>
        <v>1</v>
      </c>
      <c r="I2118" s="0" t="n">
        <v>9</v>
      </c>
      <c r="J2118" s="0" t="n">
        <v>1</v>
      </c>
      <c r="K2118" s="0" t="n">
        <v>4.5</v>
      </c>
      <c r="L2118" s="0" t="n">
        <v>-4.5</v>
      </c>
      <c r="M2118" s="0" t="n">
        <f aca="false">IF(AND(J2118&lt;&gt;"",ABS(J2118-H2118)&lt;0.011),1,0)</f>
        <v>1</v>
      </c>
    </row>
    <row r="2119" customFormat="false" ht="15" hidden="false" customHeight="false" outlineLevel="0" collapsed="false">
      <c r="A2119" s="0" t="s">
        <v>476</v>
      </c>
      <c r="B2119" s="0" t="s">
        <v>543</v>
      </c>
      <c r="C2119" s="0" t="s">
        <v>188</v>
      </c>
      <c r="D2119" s="0" t="s">
        <v>84</v>
      </c>
      <c r="E2119" s="0" t="n">
        <v>19</v>
      </c>
      <c r="F2119" s="0" t="n">
        <v>1</v>
      </c>
      <c r="G2119" s="0" t="n">
        <v>1</v>
      </c>
      <c r="H2119" s="0" t="n">
        <f aca="false">ROUND(F2119,0)</f>
        <v>1</v>
      </c>
      <c r="I2119" s="0" t="n">
        <v>9</v>
      </c>
      <c r="J2119" s="0" t="n">
        <v>1</v>
      </c>
      <c r="K2119" s="0" t="n">
        <v>9.5</v>
      </c>
      <c r="L2119" s="0" t="n">
        <v>-9.5</v>
      </c>
      <c r="M2119" s="0" t="n">
        <f aca="false">IF(AND(J2119&lt;&gt;"",ABS(J2119-H2119)&lt;0.011),1,0)</f>
        <v>1</v>
      </c>
    </row>
    <row r="2120" customFormat="false" ht="15" hidden="false" customHeight="false" outlineLevel="0" collapsed="false">
      <c r="A2120" s="0" t="s">
        <v>476</v>
      </c>
      <c r="B2120" s="0" t="s">
        <v>543</v>
      </c>
      <c r="C2120" s="0" t="s">
        <v>188</v>
      </c>
      <c r="D2120" s="0" t="s">
        <v>384</v>
      </c>
      <c r="E2120" s="0" t="n">
        <v>9</v>
      </c>
      <c r="F2120" s="0" t="n">
        <v>1</v>
      </c>
      <c r="G2120" s="0" t="n">
        <v>1</v>
      </c>
      <c r="H2120" s="0" t="n">
        <f aca="false">ROUND(F2120,0)</f>
        <v>1</v>
      </c>
      <c r="I2120" s="0" t="n">
        <v>9</v>
      </c>
      <c r="J2120" s="0" t="n">
        <v>1</v>
      </c>
      <c r="K2120" s="0" t="n">
        <v>4.5</v>
      </c>
      <c r="L2120" s="0" t="n">
        <v>-4.5</v>
      </c>
      <c r="M2120" s="0" t="n">
        <f aca="false">IF(AND(J2120&lt;&gt;"",ABS(J2120-H2120)&lt;0.011),1,0)</f>
        <v>1</v>
      </c>
    </row>
    <row r="2121" customFormat="false" ht="15" hidden="false" customHeight="false" outlineLevel="0" collapsed="false">
      <c r="A2121" s="0" t="s">
        <v>476</v>
      </c>
      <c r="B2121" s="0" t="s">
        <v>543</v>
      </c>
      <c r="C2121" s="0" t="s">
        <v>188</v>
      </c>
      <c r="D2121" s="0" t="s">
        <v>225</v>
      </c>
      <c r="E2121" s="0" t="n">
        <v>17.4</v>
      </c>
      <c r="F2121" s="0" t="n">
        <v>1</v>
      </c>
      <c r="G2121" s="0" t="n">
        <v>1</v>
      </c>
      <c r="H2121" s="0" t="n">
        <f aca="false">ROUND(F2121,0)</f>
        <v>1</v>
      </c>
      <c r="I2121" s="0" t="n">
        <v>9</v>
      </c>
      <c r="J2121" s="0" t="n">
        <v>1</v>
      </c>
      <c r="K2121" s="0" t="n">
        <v>8.7</v>
      </c>
      <c r="L2121" s="0" t="n">
        <v>-8.7</v>
      </c>
      <c r="M2121" s="0" t="n">
        <f aca="false">IF(AND(J2121&lt;&gt;"",ABS(J2121-H2121)&lt;0.011),1,0)</f>
        <v>1</v>
      </c>
    </row>
    <row r="2122" customFormat="false" ht="15" hidden="false" customHeight="false" outlineLevel="0" collapsed="false">
      <c r="A2122" s="0" t="s">
        <v>476</v>
      </c>
      <c r="B2122" s="0" t="s">
        <v>544</v>
      </c>
      <c r="C2122" s="0" t="s">
        <v>110</v>
      </c>
      <c r="D2122" s="0" t="s">
        <v>128</v>
      </c>
      <c r="E2122" s="0" t="n">
        <v>2.5</v>
      </c>
      <c r="F2122" s="0" t="n">
        <v>1</v>
      </c>
      <c r="G2122" s="0" t="n">
        <v>1</v>
      </c>
      <c r="H2122" s="0" t="n">
        <f aca="false">ROUND(F2122,0)</f>
        <v>1</v>
      </c>
      <c r="I2122" s="0" t="n">
        <v>13</v>
      </c>
      <c r="J2122" s="0" t="n">
        <v>1</v>
      </c>
      <c r="K2122" s="0" t="n">
        <v>1.25</v>
      </c>
      <c r="L2122" s="0" t="n">
        <v>-1.25</v>
      </c>
      <c r="M2122" s="0" t="n">
        <f aca="false">IF(AND(J2122&lt;&gt;"",ABS(J2122-H2122)&lt;0.011),1,0)</f>
        <v>1</v>
      </c>
    </row>
    <row r="2123" customFormat="false" ht="15" hidden="false" customHeight="false" outlineLevel="0" collapsed="false">
      <c r="A2123" s="0" t="s">
        <v>476</v>
      </c>
      <c r="B2123" s="0" t="s">
        <v>544</v>
      </c>
      <c r="C2123" s="0" t="s">
        <v>110</v>
      </c>
      <c r="D2123" s="0" t="s">
        <v>140</v>
      </c>
      <c r="E2123" s="0" t="n">
        <v>5</v>
      </c>
      <c r="F2123" s="0" t="n">
        <v>1</v>
      </c>
      <c r="G2123" s="0" t="n">
        <v>1</v>
      </c>
      <c r="H2123" s="0" t="n">
        <f aca="false">ROUND(F2123,0)</f>
        <v>1</v>
      </c>
      <c r="I2123" s="0" t="n">
        <v>13</v>
      </c>
      <c r="J2123" s="0" t="n">
        <v>1</v>
      </c>
      <c r="K2123" s="0" t="n">
        <v>2.5</v>
      </c>
      <c r="L2123" s="0" t="n">
        <v>-2.5</v>
      </c>
      <c r="M2123" s="0" t="n">
        <f aca="false">IF(AND(J2123&lt;&gt;"",ABS(J2123-H2123)&lt;0.011),1,0)</f>
        <v>1</v>
      </c>
    </row>
    <row r="2124" customFormat="false" ht="15" hidden="false" customHeight="false" outlineLevel="0" collapsed="false">
      <c r="A2124" s="0" t="s">
        <v>476</v>
      </c>
      <c r="B2124" s="0" t="s">
        <v>544</v>
      </c>
      <c r="C2124" s="0" t="s">
        <v>110</v>
      </c>
      <c r="D2124" s="0" t="s">
        <v>33</v>
      </c>
      <c r="E2124" s="0" t="n">
        <v>3.9</v>
      </c>
      <c r="F2124" s="0" t="n">
        <v>1</v>
      </c>
      <c r="G2124" s="0" t="n">
        <v>1</v>
      </c>
      <c r="H2124" s="0" t="n">
        <f aca="false">ROUND(F2124,0)</f>
        <v>1</v>
      </c>
      <c r="I2124" s="0" t="n">
        <v>13</v>
      </c>
      <c r="J2124" s="0" t="n">
        <v>1</v>
      </c>
      <c r="K2124" s="0" t="n">
        <v>1.95</v>
      </c>
      <c r="L2124" s="0" t="n">
        <v>-1.95</v>
      </c>
      <c r="M2124" s="0" t="n">
        <f aca="false">IF(AND(J2124&lt;&gt;"",ABS(J2124-H2124)&lt;0.011),1,0)</f>
        <v>1</v>
      </c>
    </row>
    <row r="2125" customFormat="false" ht="15" hidden="false" customHeight="false" outlineLevel="0" collapsed="false">
      <c r="A2125" s="0" t="s">
        <v>476</v>
      </c>
      <c r="B2125" s="0" t="s">
        <v>544</v>
      </c>
      <c r="C2125" s="0" t="s">
        <v>110</v>
      </c>
      <c r="D2125" s="0" t="s">
        <v>213</v>
      </c>
      <c r="E2125" s="0" t="n">
        <v>3.8</v>
      </c>
      <c r="F2125" s="0" t="n">
        <v>1</v>
      </c>
      <c r="G2125" s="0" t="n">
        <v>1</v>
      </c>
      <c r="H2125" s="0" t="n">
        <f aca="false">ROUND(F2125,0)</f>
        <v>1</v>
      </c>
      <c r="I2125" s="0" t="n">
        <v>13</v>
      </c>
      <c r="J2125" s="0" t="n">
        <v>1</v>
      </c>
      <c r="K2125" s="0" t="n">
        <v>1.9</v>
      </c>
      <c r="L2125" s="0" t="n">
        <v>-1.9</v>
      </c>
      <c r="M2125" s="0" t="n">
        <f aca="false">IF(AND(J2125&lt;&gt;"",ABS(J2125-H2125)&lt;0.011),1,0)</f>
        <v>1</v>
      </c>
    </row>
    <row r="2126" customFormat="false" ht="15" hidden="false" customHeight="false" outlineLevel="0" collapsed="false">
      <c r="A2126" s="0" t="s">
        <v>476</v>
      </c>
      <c r="B2126" s="0" t="s">
        <v>544</v>
      </c>
      <c r="C2126" s="0" t="s">
        <v>110</v>
      </c>
      <c r="D2126" s="0" t="s">
        <v>121</v>
      </c>
      <c r="E2126" s="0" t="n">
        <v>17.9</v>
      </c>
      <c r="F2126" s="0" t="n">
        <v>1</v>
      </c>
      <c r="G2126" s="0" t="n">
        <v>1</v>
      </c>
      <c r="H2126" s="0" t="n">
        <f aca="false">ROUND(F2126,0)</f>
        <v>1</v>
      </c>
      <c r="I2126" s="0" t="n">
        <v>13</v>
      </c>
      <c r="J2126" s="0" t="n">
        <v>1</v>
      </c>
      <c r="K2126" s="0" t="n">
        <v>8.95</v>
      </c>
      <c r="L2126" s="0" t="n">
        <v>-8.95</v>
      </c>
      <c r="M2126" s="0" t="n">
        <f aca="false">IF(AND(J2126&lt;&gt;"",ABS(J2126-H2126)&lt;0.011),1,0)</f>
        <v>1</v>
      </c>
    </row>
    <row r="2127" customFormat="false" ht="15" hidden="false" customHeight="false" outlineLevel="0" collapsed="false">
      <c r="A2127" s="0" t="s">
        <v>476</v>
      </c>
      <c r="B2127" s="0" t="s">
        <v>544</v>
      </c>
      <c r="C2127" s="0" t="s">
        <v>110</v>
      </c>
      <c r="D2127" s="0" t="s">
        <v>147</v>
      </c>
      <c r="E2127" s="0" t="n">
        <v>3.5</v>
      </c>
      <c r="F2127" s="0" t="n">
        <v>1</v>
      </c>
      <c r="G2127" s="0" t="n">
        <v>1</v>
      </c>
      <c r="H2127" s="0" t="n">
        <f aca="false">ROUND(F2127,0)</f>
        <v>1</v>
      </c>
      <c r="I2127" s="0" t="n">
        <v>13</v>
      </c>
      <c r="J2127" s="0" t="n">
        <v>1</v>
      </c>
      <c r="K2127" s="0" t="n">
        <v>1.75</v>
      </c>
      <c r="L2127" s="0" t="n">
        <v>-1.75</v>
      </c>
      <c r="M2127" s="0" t="n">
        <f aca="false">IF(AND(J2127&lt;&gt;"",ABS(J2127-H2127)&lt;0.011),1,0)</f>
        <v>1</v>
      </c>
    </row>
    <row r="2128" customFormat="false" ht="15" hidden="false" customHeight="false" outlineLevel="0" collapsed="false">
      <c r="A2128" s="0" t="s">
        <v>476</v>
      </c>
      <c r="B2128" s="0" t="s">
        <v>544</v>
      </c>
      <c r="C2128" s="0" t="s">
        <v>110</v>
      </c>
      <c r="D2128" s="0" t="s">
        <v>429</v>
      </c>
      <c r="E2128" s="0" t="n">
        <v>3.2</v>
      </c>
      <c r="F2128" s="0" t="n">
        <v>1</v>
      </c>
      <c r="G2128" s="0" t="n">
        <v>1</v>
      </c>
      <c r="H2128" s="0" t="n">
        <f aca="false">ROUND(F2128,0)</f>
        <v>1</v>
      </c>
      <c r="I2128" s="0" t="n">
        <v>13</v>
      </c>
      <c r="J2128" s="0" t="n">
        <v>1</v>
      </c>
      <c r="K2128" s="0" t="n">
        <v>1.6</v>
      </c>
      <c r="L2128" s="0" t="n">
        <v>-1.6</v>
      </c>
      <c r="M2128" s="0" t="n">
        <f aca="false">IF(AND(J2128&lt;&gt;"",ABS(J2128-H2128)&lt;0.011),1,0)</f>
        <v>1</v>
      </c>
    </row>
    <row r="2129" customFormat="false" ht="15" hidden="false" customHeight="false" outlineLevel="0" collapsed="false">
      <c r="A2129" s="0" t="s">
        <v>476</v>
      </c>
      <c r="B2129" s="0" t="s">
        <v>544</v>
      </c>
      <c r="C2129" s="0" t="s">
        <v>110</v>
      </c>
      <c r="D2129" s="0" t="s">
        <v>21</v>
      </c>
      <c r="E2129" s="0" t="n">
        <v>5.9</v>
      </c>
      <c r="F2129" s="0" t="n">
        <v>1</v>
      </c>
      <c r="G2129" s="0" t="n">
        <v>1</v>
      </c>
      <c r="H2129" s="0" t="n">
        <f aca="false">ROUND(F2129,0)</f>
        <v>1</v>
      </c>
      <c r="I2129" s="0" t="n">
        <v>13</v>
      </c>
      <c r="J2129" s="0" t="n">
        <v>1</v>
      </c>
      <c r="K2129" s="0" t="n">
        <v>2.95</v>
      </c>
      <c r="L2129" s="0" t="n">
        <v>-2.95</v>
      </c>
      <c r="M2129" s="0" t="n">
        <f aca="false">IF(AND(J2129&lt;&gt;"",ABS(J2129-H2129)&lt;0.011),1,0)</f>
        <v>1</v>
      </c>
    </row>
    <row r="2130" customFormat="false" ht="15" hidden="false" customHeight="false" outlineLevel="0" collapsed="false">
      <c r="A2130" s="0" t="s">
        <v>476</v>
      </c>
      <c r="B2130" s="0" t="s">
        <v>544</v>
      </c>
      <c r="C2130" s="0" t="s">
        <v>110</v>
      </c>
      <c r="D2130" s="0" t="s">
        <v>34</v>
      </c>
      <c r="E2130" s="0" t="n">
        <v>3.2</v>
      </c>
      <c r="F2130" s="0" t="n">
        <v>1</v>
      </c>
      <c r="G2130" s="0" t="n">
        <v>1</v>
      </c>
      <c r="H2130" s="0" t="n">
        <f aca="false">ROUND(F2130,0)</f>
        <v>1</v>
      </c>
      <c r="I2130" s="0" t="n">
        <v>13</v>
      </c>
      <c r="J2130" s="0" t="n">
        <v>1</v>
      </c>
      <c r="K2130" s="0" t="n">
        <v>1.6</v>
      </c>
      <c r="L2130" s="0" t="n">
        <v>-1.6</v>
      </c>
      <c r="M2130" s="0" t="n">
        <f aca="false">IF(AND(J2130&lt;&gt;"",ABS(J2130-H2130)&lt;0.011),1,0)</f>
        <v>1</v>
      </c>
    </row>
    <row r="2131" customFormat="false" ht="15" hidden="false" customHeight="false" outlineLevel="0" collapsed="false">
      <c r="A2131" s="0" t="s">
        <v>476</v>
      </c>
      <c r="B2131" s="0" t="s">
        <v>544</v>
      </c>
      <c r="C2131" s="0" t="s">
        <v>110</v>
      </c>
      <c r="D2131" s="0" t="s">
        <v>36</v>
      </c>
      <c r="E2131" s="0" t="n">
        <v>0.9</v>
      </c>
      <c r="F2131" s="0" t="n">
        <v>1</v>
      </c>
      <c r="G2131" s="0" t="n">
        <v>1</v>
      </c>
      <c r="H2131" s="0" t="n">
        <f aca="false">ROUND(F2131,0)</f>
        <v>1</v>
      </c>
      <c r="I2131" s="0" t="n">
        <v>13</v>
      </c>
      <c r="J2131" s="0" t="n">
        <v>1</v>
      </c>
      <c r="K2131" s="0" t="n">
        <v>0.45</v>
      </c>
      <c r="L2131" s="0" t="n">
        <v>-0.45</v>
      </c>
      <c r="M2131" s="0" t="n">
        <f aca="false">IF(AND(J2131&lt;&gt;"",ABS(J2131-H2131)&lt;0.011),1,0)</f>
        <v>1</v>
      </c>
    </row>
    <row r="2132" customFormat="false" ht="15" hidden="false" customHeight="false" outlineLevel="0" collapsed="false">
      <c r="A2132" s="0" t="s">
        <v>476</v>
      </c>
      <c r="B2132" s="0" t="s">
        <v>545</v>
      </c>
      <c r="C2132" s="0" t="s">
        <v>139</v>
      </c>
      <c r="D2132" s="0" t="s">
        <v>73</v>
      </c>
      <c r="E2132" s="0" t="n">
        <v>8.9</v>
      </c>
      <c r="F2132" s="0" t="n">
        <v>1</v>
      </c>
      <c r="G2132" s="0" t="n">
        <v>1</v>
      </c>
      <c r="H2132" s="0" t="n">
        <f aca="false">ROUND(F2132,0)</f>
        <v>1</v>
      </c>
      <c r="I2132" s="0" t="n">
        <v>23</v>
      </c>
      <c r="J2132" s="0" t="n">
        <v>1</v>
      </c>
      <c r="K2132" s="0" t="n">
        <v>4.45</v>
      </c>
      <c r="L2132" s="0" t="n">
        <v>-4.45</v>
      </c>
      <c r="M2132" s="0" t="n">
        <f aca="false">IF(AND(J2132&lt;&gt;"",ABS(J2132-H2132)&lt;0.011),1,0)</f>
        <v>1</v>
      </c>
    </row>
    <row r="2133" customFormat="false" ht="15" hidden="false" customHeight="false" outlineLevel="0" collapsed="false">
      <c r="A2133" s="0" t="s">
        <v>476</v>
      </c>
      <c r="B2133" s="0" t="s">
        <v>545</v>
      </c>
      <c r="C2133" s="0" t="s">
        <v>139</v>
      </c>
      <c r="D2133" s="0" t="s">
        <v>196</v>
      </c>
      <c r="E2133" s="0" t="n">
        <v>28</v>
      </c>
      <c r="F2133" s="0" t="n">
        <v>1</v>
      </c>
      <c r="G2133" s="0" t="n">
        <v>1</v>
      </c>
      <c r="H2133" s="0" t="n">
        <f aca="false">ROUND(F2133,0)</f>
        <v>1</v>
      </c>
      <c r="I2133" s="0" t="n">
        <v>23</v>
      </c>
      <c r="J2133" s="0" t="n">
        <v>1</v>
      </c>
      <c r="K2133" s="0" t="n">
        <v>14</v>
      </c>
      <c r="L2133" s="0" t="n">
        <v>-14</v>
      </c>
      <c r="M2133" s="0" t="n">
        <f aca="false">IF(AND(J2133&lt;&gt;"",ABS(J2133-H2133)&lt;0.011),1,0)</f>
        <v>1</v>
      </c>
    </row>
    <row r="2134" customFormat="false" ht="15" hidden="false" customHeight="false" outlineLevel="0" collapsed="false">
      <c r="A2134" s="0" t="s">
        <v>476</v>
      </c>
      <c r="B2134" s="0" t="s">
        <v>545</v>
      </c>
      <c r="C2134" s="0" t="s">
        <v>119</v>
      </c>
      <c r="D2134" s="0" t="s">
        <v>75</v>
      </c>
      <c r="E2134" s="0" t="n">
        <v>6.4</v>
      </c>
      <c r="F2134" s="0" t="n">
        <v>1</v>
      </c>
      <c r="G2134" s="0" t="n">
        <v>1</v>
      </c>
      <c r="H2134" s="0" t="n">
        <f aca="false">ROUND(F2134,0)</f>
        <v>1</v>
      </c>
      <c r="I2134" s="0" t="n">
        <v>25</v>
      </c>
      <c r="J2134" s="0" t="n">
        <v>1</v>
      </c>
      <c r="K2134" s="0" t="n">
        <v>3.2</v>
      </c>
      <c r="L2134" s="0" t="n">
        <v>-3.2</v>
      </c>
      <c r="M2134" s="0" t="n">
        <f aca="false">IF(AND(J2134&lt;&gt;"",ABS(J2134-H2134)&lt;0.011),1,0)</f>
        <v>1</v>
      </c>
    </row>
    <row r="2135" customFormat="false" ht="15" hidden="false" customHeight="false" outlineLevel="0" collapsed="false">
      <c r="A2135" s="0" t="s">
        <v>476</v>
      </c>
      <c r="B2135" s="0" t="s">
        <v>545</v>
      </c>
      <c r="C2135" s="0" t="s">
        <v>119</v>
      </c>
      <c r="D2135" s="0" t="s">
        <v>159</v>
      </c>
      <c r="E2135" s="0" t="n">
        <v>19.9</v>
      </c>
      <c r="F2135" s="0" t="n">
        <v>1</v>
      </c>
      <c r="G2135" s="0" t="n">
        <v>1</v>
      </c>
      <c r="H2135" s="0" t="n">
        <f aca="false">ROUND(F2135,0)</f>
        <v>1</v>
      </c>
      <c r="I2135" s="0" t="n">
        <v>25</v>
      </c>
      <c r="J2135" s="0" t="n">
        <v>1</v>
      </c>
      <c r="K2135" s="0" t="n">
        <v>9.95</v>
      </c>
      <c r="L2135" s="0" t="n">
        <v>-9.95</v>
      </c>
      <c r="M2135" s="0" t="n">
        <f aca="false">IF(AND(J2135&lt;&gt;"",ABS(J2135-H2135)&lt;0.011),1,0)</f>
        <v>1</v>
      </c>
    </row>
    <row r="2136" customFormat="false" ht="15" hidden="false" customHeight="false" outlineLevel="0" collapsed="false">
      <c r="A2136" s="0" t="s">
        <v>476</v>
      </c>
      <c r="B2136" s="0" t="s">
        <v>545</v>
      </c>
      <c r="C2136" s="0" t="s">
        <v>119</v>
      </c>
      <c r="D2136" s="0" t="s">
        <v>149</v>
      </c>
      <c r="E2136" s="0" t="n">
        <v>16.9</v>
      </c>
      <c r="F2136" s="0" t="n">
        <v>1</v>
      </c>
      <c r="G2136" s="0" t="n">
        <v>1</v>
      </c>
      <c r="H2136" s="0" t="n">
        <f aca="false">ROUND(F2136,0)</f>
        <v>1</v>
      </c>
      <c r="I2136" s="0" t="n">
        <v>25</v>
      </c>
      <c r="J2136" s="0" t="n">
        <v>1</v>
      </c>
      <c r="K2136" s="0" t="n">
        <v>8.45</v>
      </c>
      <c r="L2136" s="0" t="n">
        <v>-8.45</v>
      </c>
      <c r="M2136" s="0" t="n">
        <f aca="false">IF(AND(J2136&lt;&gt;"",ABS(J2136-H2136)&lt;0.011),1,0)</f>
        <v>1</v>
      </c>
    </row>
    <row r="2137" customFormat="false" ht="15" hidden="false" customHeight="false" outlineLevel="0" collapsed="false">
      <c r="A2137" s="0" t="s">
        <v>476</v>
      </c>
      <c r="B2137" s="0" t="s">
        <v>546</v>
      </c>
      <c r="C2137" s="0" t="s">
        <v>188</v>
      </c>
      <c r="D2137" s="0" t="s">
        <v>84</v>
      </c>
      <c r="E2137" s="0" t="n">
        <v>19</v>
      </c>
      <c r="F2137" s="0" t="n">
        <v>1</v>
      </c>
      <c r="G2137" s="0" t="n">
        <v>1</v>
      </c>
      <c r="H2137" s="0" t="n">
        <f aca="false">ROUND(F2137,0)</f>
        <v>1</v>
      </c>
      <c r="I2137" s="0" t="n">
        <v>9</v>
      </c>
      <c r="J2137" s="0" t="n">
        <v>1</v>
      </c>
      <c r="K2137" s="0" t="n">
        <v>9.5</v>
      </c>
      <c r="L2137" s="0" t="n">
        <v>-9.5</v>
      </c>
      <c r="M2137" s="0" t="n">
        <f aca="false">IF(AND(J2137&lt;&gt;"",ABS(J2137-H2137)&lt;0.011),1,0)</f>
        <v>1</v>
      </c>
    </row>
    <row r="2138" customFormat="false" ht="15" hidden="false" customHeight="false" outlineLevel="0" collapsed="false">
      <c r="A2138" s="0" t="s">
        <v>476</v>
      </c>
      <c r="B2138" s="0" t="s">
        <v>546</v>
      </c>
      <c r="C2138" s="0" t="s">
        <v>188</v>
      </c>
      <c r="D2138" s="0" t="s">
        <v>510</v>
      </c>
      <c r="E2138" s="0" t="n">
        <v>8.9</v>
      </c>
      <c r="F2138" s="0" t="n">
        <v>1</v>
      </c>
      <c r="G2138" s="0" t="n">
        <v>1</v>
      </c>
      <c r="H2138" s="0" t="n">
        <f aca="false">ROUND(F2138,0)</f>
        <v>1</v>
      </c>
      <c r="I2138" s="0" t="n">
        <v>9</v>
      </c>
      <c r="J2138" s="0" t="n">
        <v>1</v>
      </c>
      <c r="K2138" s="0" t="n">
        <v>4.45</v>
      </c>
      <c r="L2138" s="0" t="n">
        <v>-4.45</v>
      </c>
      <c r="M2138" s="0" t="n">
        <f aca="false">IF(AND(J2138&lt;&gt;"",ABS(J2138-H2138)&lt;0.011),1,0)</f>
        <v>1</v>
      </c>
    </row>
    <row r="2139" customFormat="false" ht="15" hidden="false" customHeight="false" outlineLevel="0" collapsed="false">
      <c r="A2139" s="0" t="s">
        <v>476</v>
      </c>
      <c r="B2139" s="0" t="s">
        <v>546</v>
      </c>
      <c r="C2139" s="0" t="s">
        <v>188</v>
      </c>
      <c r="D2139" s="0" t="s">
        <v>80</v>
      </c>
      <c r="E2139" s="0" t="n">
        <v>3.9</v>
      </c>
      <c r="F2139" s="0" t="n">
        <v>1</v>
      </c>
      <c r="G2139" s="0" t="n">
        <v>1</v>
      </c>
      <c r="H2139" s="0" t="n">
        <f aca="false">ROUND(F2139,0)</f>
        <v>1</v>
      </c>
      <c r="I2139" s="0" t="n">
        <v>9</v>
      </c>
      <c r="J2139" s="0" t="n">
        <v>1</v>
      </c>
      <c r="K2139" s="0" t="n">
        <v>1.95</v>
      </c>
      <c r="L2139" s="0" t="n">
        <v>-1.95</v>
      </c>
      <c r="M2139" s="0" t="n">
        <f aca="false">IF(AND(J2139&lt;&gt;"",ABS(J2139-H2139)&lt;0.011),1,0)</f>
        <v>1</v>
      </c>
    </row>
    <row r="2140" customFormat="false" ht="15" hidden="false" customHeight="false" outlineLevel="0" collapsed="false">
      <c r="A2140" s="0" t="s">
        <v>476</v>
      </c>
      <c r="B2140" s="0" t="s">
        <v>546</v>
      </c>
      <c r="C2140" s="0" t="s">
        <v>188</v>
      </c>
      <c r="D2140" s="0" t="s">
        <v>484</v>
      </c>
      <c r="E2140" s="0" t="n">
        <v>34.8</v>
      </c>
      <c r="F2140" s="0" t="n">
        <v>1</v>
      </c>
      <c r="G2140" s="0" t="n">
        <v>1</v>
      </c>
      <c r="H2140" s="0" t="n">
        <f aca="false">ROUND(F2140,0)</f>
        <v>1</v>
      </c>
      <c r="I2140" s="0" t="n">
        <v>9</v>
      </c>
      <c r="J2140" s="0" t="n">
        <v>1</v>
      </c>
      <c r="K2140" s="0" t="n">
        <v>17.4</v>
      </c>
      <c r="L2140" s="0" t="n">
        <v>-17.4</v>
      </c>
      <c r="M2140" s="0" t="n">
        <f aca="false">IF(AND(J2140&lt;&gt;"",ABS(J2140-H2140)&lt;0.011),1,0)</f>
        <v>1</v>
      </c>
    </row>
    <row r="2141" customFormat="false" ht="15" hidden="false" customHeight="false" outlineLevel="0" collapsed="false">
      <c r="A2141" s="0" t="s">
        <v>476</v>
      </c>
      <c r="B2141" s="0" t="s">
        <v>546</v>
      </c>
      <c r="C2141" s="0" t="s">
        <v>188</v>
      </c>
      <c r="D2141" s="0" t="s">
        <v>164</v>
      </c>
      <c r="E2141" s="0" t="n">
        <v>27.8</v>
      </c>
      <c r="F2141" s="0" t="n">
        <v>1</v>
      </c>
      <c r="G2141" s="0" t="n">
        <v>1</v>
      </c>
      <c r="H2141" s="0" t="n">
        <f aca="false">ROUND(F2141,0)</f>
        <v>1</v>
      </c>
      <c r="I2141" s="0" t="n">
        <v>9</v>
      </c>
      <c r="J2141" s="0" t="n">
        <v>1</v>
      </c>
      <c r="K2141" s="0" t="n">
        <v>13.9</v>
      </c>
      <c r="L2141" s="0" t="n">
        <v>-13.9</v>
      </c>
      <c r="M2141" s="0" t="n">
        <f aca="false">IF(AND(J2141&lt;&gt;"",ABS(J2141-H2141)&lt;0.011),1,0)</f>
        <v>1</v>
      </c>
    </row>
    <row r="2142" customFormat="false" ht="15" hidden="false" customHeight="false" outlineLevel="0" collapsed="false">
      <c r="A2142" s="0" t="s">
        <v>476</v>
      </c>
      <c r="B2142" s="0" t="s">
        <v>546</v>
      </c>
      <c r="C2142" s="0" t="s">
        <v>188</v>
      </c>
      <c r="D2142" s="0" t="s">
        <v>87</v>
      </c>
      <c r="E2142" s="0" t="n">
        <v>19.9</v>
      </c>
      <c r="F2142" s="0" t="n">
        <v>1</v>
      </c>
      <c r="G2142" s="0" t="n">
        <v>1</v>
      </c>
      <c r="H2142" s="0" t="n">
        <f aca="false">ROUND(F2142,0)</f>
        <v>1</v>
      </c>
      <c r="I2142" s="0" t="n">
        <v>9</v>
      </c>
      <c r="J2142" s="0" t="n">
        <v>1</v>
      </c>
      <c r="K2142" s="0" t="n">
        <v>9.95</v>
      </c>
      <c r="L2142" s="0" t="n">
        <v>-9.95</v>
      </c>
      <c r="M2142" s="0" t="n">
        <f aca="false">IF(AND(J2142&lt;&gt;"",ABS(J2142-H2142)&lt;0.011),1,0)</f>
        <v>1</v>
      </c>
    </row>
    <row r="2143" customFormat="false" ht="15" hidden="false" customHeight="false" outlineLevel="0" collapsed="false">
      <c r="A2143" s="0" t="s">
        <v>476</v>
      </c>
      <c r="B2143" s="0" t="s">
        <v>546</v>
      </c>
      <c r="C2143" s="0" t="s">
        <v>188</v>
      </c>
      <c r="D2143" s="0" t="s">
        <v>320</v>
      </c>
      <c r="E2143" s="0" t="n">
        <v>3.9</v>
      </c>
      <c r="F2143" s="0" t="n">
        <v>1</v>
      </c>
      <c r="G2143" s="0" t="n">
        <v>1</v>
      </c>
      <c r="H2143" s="0" t="n">
        <f aca="false">ROUND(F2143,0)</f>
        <v>1</v>
      </c>
      <c r="I2143" s="0" t="n">
        <v>9</v>
      </c>
      <c r="J2143" s="0" t="n">
        <v>1</v>
      </c>
      <c r="K2143" s="0" t="n">
        <v>1.95</v>
      </c>
      <c r="L2143" s="0" t="n">
        <v>-1.95</v>
      </c>
      <c r="M2143" s="0" t="n">
        <f aca="false">IF(AND(J2143&lt;&gt;"",ABS(J2143-H2143)&lt;0.011),1,0)</f>
        <v>1</v>
      </c>
    </row>
    <row r="2144" customFormat="false" ht="15" hidden="false" customHeight="false" outlineLevel="0" collapsed="false">
      <c r="A2144" s="0" t="s">
        <v>476</v>
      </c>
      <c r="B2144" s="0" t="s">
        <v>546</v>
      </c>
      <c r="C2144" s="0" t="s">
        <v>188</v>
      </c>
      <c r="D2144" s="0" t="s">
        <v>547</v>
      </c>
      <c r="E2144" s="0" t="n">
        <v>22</v>
      </c>
      <c r="F2144" s="0" t="n">
        <v>1</v>
      </c>
      <c r="G2144" s="0" t="n">
        <v>1</v>
      </c>
      <c r="H2144" s="0" t="n">
        <f aca="false">ROUND(F2144,0)</f>
        <v>1</v>
      </c>
      <c r="I2144" s="0" t="n">
        <v>9</v>
      </c>
      <c r="J2144" s="0" t="n">
        <v>1</v>
      </c>
      <c r="K2144" s="0" t="n">
        <v>11</v>
      </c>
      <c r="L2144" s="0" t="n">
        <v>-11</v>
      </c>
      <c r="M2144" s="0" t="n">
        <f aca="false">IF(AND(J2144&lt;&gt;"",ABS(J2144-H2144)&lt;0.011),1,0)</f>
        <v>1</v>
      </c>
    </row>
    <row r="2145" customFormat="false" ht="15" hidden="false" customHeight="false" outlineLevel="0" collapsed="false">
      <c r="A2145" s="0" t="s">
        <v>476</v>
      </c>
      <c r="B2145" s="0" t="s">
        <v>546</v>
      </c>
      <c r="C2145" s="0" t="s">
        <v>188</v>
      </c>
      <c r="D2145" s="0" t="s">
        <v>61</v>
      </c>
      <c r="E2145" s="0" t="n">
        <v>3.5</v>
      </c>
      <c r="F2145" s="0" t="n">
        <v>1</v>
      </c>
      <c r="G2145" s="0" t="n">
        <v>1</v>
      </c>
      <c r="H2145" s="0" t="n">
        <f aca="false">ROUND(F2145,0)</f>
        <v>1</v>
      </c>
      <c r="I2145" s="0" t="n">
        <v>9</v>
      </c>
      <c r="J2145" s="0" t="n">
        <v>1</v>
      </c>
      <c r="K2145" s="0" t="n">
        <v>1.75</v>
      </c>
      <c r="L2145" s="0" t="n">
        <v>-1.75</v>
      </c>
      <c r="M2145" s="0" t="n">
        <f aca="false">IF(AND(J2145&lt;&gt;"",ABS(J2145-H2145)&lt;0.011),1,0)</f>
        <v>1</v>
      </c>
    </row>
    <row r="2146" customFormat="false" ht="15" hidden="false" customHeight="false" outlineLevel="0" collapsed="false">
      <c r="A2146" s="0" t="s">
        <v>476</v>
      </c>
      <c r="B2146" s="0" t="s">
        <v>546</v>
      </c>
      <c r="C2146" s="0" t="s">
        <v>188</v>
      </c>
      <c r="D2146" s="0" t="s">
        <v>222</v>
      </c>
      <c r="E2146" s="0" t="n">
        <v>7.9</v>
      </c>
      <c r="F2146" s="0" t="n">
        <v>1</v>
      </c>
      <c r="G2146" s="0" t="n">
        <v>1</v>
      </c>
      <c r="H2146" s="0" t="n">
        <f aca="false">ROUND(F2146,0)</f>
        <v>1</v>
      </c>
      <c r="I2146" s="0" t="n">
        <v>9</v>
      </c>
      <c r="J2146" s="0" t="n">
        <v>1</v>
      </c>
      <c r="K2146" s="0" t="n">
        <v>3.95</v>
      </c>
      <c r="L2146" s="0" t="n">
        <v>-3.95</v>
      </c>
      <c r="M2146" s="0" t="n">
        <f aca="false">IF(AND(J2146&lt;&gt;"",ABS(J2146-H2146)&lt;0.011),1,0)</f>
        <v>1</v>
      </c>
    </row>
    <row r="2147" customFormat="false" ht="15" hidden="false" customHeight="false" outlineLevel="0" collapsed="false">
      <c r="A2147" s="0" t="s">
        <v>476</v>
      </c>
      <c r="B2147" s="0" t="s">
        <v>546</v>
      </c>
      <c r="C2147" s="0" t="s">
        <v>188</v>
      </c>
      <c r="D2147" s="0" t="s">
        <v>407</v>
      </c>
      <c r="E2147" s="0" t="n">
        <v>25</v>
      </c>
      <c r="F2147" s="0" t="n">
        <v>1</v>
      </c>
      <c r="G2147" s="0" t="n">
        <v>1</v>
      </c>
      <c r="H2147" s="0" t="n">
        <f aca="false">ROUND(F2147,0)</f>
        <v>1</v>
      </c>
      <c r="I2147" s="0" t="n">
        <v>9</v>
      </c>
      <c r="J2147" s="0" t="n">
        <v>1</v>
      </c>
      <c r="K2147" s="0" t="n">
        <v>12.5</v>
      </c>
      <c r="L2147" s="0" t="n">
        <v>-12.5</v>
      </c>
      <c r="M2147" s="0" t="n">
        <f aca="false">IF(AND(J2147&lt;&gt;"",ABS(J2147-H2147)&lt;0.011),1,0)</f>
        <v>1</v>
      </c>
    </row>
    <row r="2148" customFormat="false" ht="15" hidden="false" customHeight="false" outlineLevel="0" collapsed="false">
      <c r="A2148" s="0" t="s">
        <v>476</v>
      </c>
      <c r="B2148" s="0" t="s">
        <v>546</v>
      </c>
      <c r="C2148" s="0" t="s">
        <v>188</v>
      </c>
      <c r="D2148" s="0" t="s">
        <v>69</v>
      </c>
      <c r="E2148" s="0" t="n">
        <v>6.5</v>
      </c>
      <c r="F2148" s="0" t="n">
        <v>1</v>
      </c>
      <c r="G2148" s="0" t="n">
        <v>1</v>
      </c>
      <c r="H2148" s="0" t="n">
        <f aca="false">ROUND(F2148,0)</f>
        <v>1</v>
      </c>
      <c r="I2148" s="0" t="n">
        <v>9</v>
      </c>
      <c r="J2148" s="0" t="n">
        <v>1</v>
      </c>
      <c r="K2148" s="0" t="n">
        <v>3.25</v>
      </c>
      <c r="L2148" s="0" t="n">
        <v>-3.25</v>
      </c>
      <c r="M2148" s="0" t="n">
        <f aca="false">IF(AND(J2148&lt;&gt;"",ABS(J2148-H2148)&lt;0.011),1,0)</f>
        <v>1</v>
      </c>
    </row>
    <row r="2149" customFormat="false" ht="15" hidden="false" customHeight="false" outlineLevel="0" collapsed="false">
      <c r="A2149" s="0" t="s">
        <v>476</v>
      </c>
      <c r="B2149" s="0" t="s">
        <v>546</v>
      </c>
      <c r="C2149" s="0" t="s">
        <v>188</v>
      </c>
      <c r="D2149" s="0" t="s">
        <v>165</v>
      </c>
      <c r="E2149" s="0" t="n">
        <v>9</v>
      </c>
      <c r="F2149" s="0" t="n">
        <v>1</v>
      </c>
      <c r="G2149" s="0" t="n">
        <v>1</v>
      </c>
      <c r="H2149" s="0" t="n">
        <f aca="false">ROUND(F2149,0)</f>
        <v>1</v>
      </c>
      <c r="I2149" s="0" t="n">
        <v>9</v>
      </c>
      <c r="J2149" s="0" t="n">
        <v>1</v>
      </c>
      <c r="K2149" s="0" t="n">
        <v>4.5</v>
      </c>
      <c r="L2149" s="0" t="n">
        <v>-4.5</v>
      </c>
      <c r="M2149" s="0" t="n">
        <f aca="false">IF(AND(J2149&lt;&gt;"",ABS(J2149-H2149)&lt;0.011),1,0)</f>
        <v>1</v>
      </c>
    </row>
    <row r="2150" customFormat="false" ht="15" hidden="false" customHeight="false" outlineLevel="0" collapsed="false">
      <c r="A2150" s="0" t="s">
        <v>476</v>
      </c>
      <c r="B2150" s="0" t="s">
        <v>546</v>
      </c>
      <c r="C2150" s="0" t="s">
        <v>188</v>
      </c>
      <c r="D2150" s="0" t="s">
        <v>50</v>
      </c>
      <c r="E2150" s="0" t="n">
        <v>18.6</v>
      </c>
      <c r="F2150" s="0" t="n">
        <v>1</v>
      </c>
      <c r="G2150" s="0" t="n">
        <v>1</v>
      </c>
      <c r="H2150" s="0" t="n">
        <f aca="false">ROUND(F2150,0)</f>
        <v>1</v>
      </c>
      <c r="I2150" s="0" t="n">
        <v>9</v>
      </c>
      <c r="J2150" s="0" t="n">
        <v>1</v>
      </c>
      <c r="K2150" s="0" t="n">
        <v>9.3</v>
      </c>
      <c r="L2150" s="0" t="n">
        <v>-9.3</v>
      </c>
      <c r="M2150" s="0" t="n">
        <f aca="false">IF(AND(J2150&lt;&gt;"",ABS(J2150-H2150)&lt;0.011),1,0)</f>
        <v>1</v>
      </c>
    </row>
    <row r="2151" customFormat="false" ht="15" hidden="false" customHeight="false" outlineLevel="0" collapsed="false">
      <c r="A2151" s="0" t="s">
        <v>476</v>
      </c>
      <c r="B2151" s="0" t="s">
        <v>546</v>
      </c>
      <c r="C2151" s="0" t="s">
        <v>188</v>
      </c>
      <c r="D2151" s="0" t="s">
        <v>148</v>
      </c>
      <c r="E2151" s="0" t="n">
        <v>4.2</v>
      </c>
      <c r="F2151" s="0" t="n">
        <v>1</v>
      </c>
      <c r="G2151" s="0" t="n">
        <v>1</v>
      </c>
      <c r="H2151" s="0" t="n">
        <f aca="false">ROUND(F2151,0)</f>
        <v>1</v>
      </c>
      <c r="I2151" s="0" t="n">
        <v>9</v>
      </c>
      <c r="J2151" s="0" t="n">
        <v>1</v>
      </c>
      <c r="K2151" s="0" t="n">
        <v>2.1</v>
      </c>
      <c r="L2151" s="0" t="n">
        <v>-2.1</v>
      </c>
      <c r="M2151" s="0" t="n">
        <f aca="false">IF(AND(J2151&lt;&gt;"",ABS(J2151-H2151)&lt;0.011),1,0)</f>
        <v>1</v>
      </c>
    </row>
    <row r="2152" customFormat="false" ht="15" hidden="false" customHeight="false" outlineLevel="0" collapsed="false">
      <c r="A2152" s="0" t="s">
        <v>476</v>
      </c>
      <c r="B2152" s="0" t="s">
        <v>546</v>
      </c>
      <c r="C2152" s="0" t="s">
        <v>188</v>
      </c>
      <c r="D2152" s="0" t="s">
        <v>111</v>
      </c>
      <c r="E2152" s="0" t="n">
        <v>28.6</v>
      </c>
      <c r="F2152" s="0" t="n">
        <v>1</v>
      </c>
      <c r="G2152" s="0" t="n">
        <v>1</v>
      </c>
      <c r="H2152" s="0" t="n">
        <f aca="false">ROUND(F2152,0)</f>
        <v>1</v>
      </c>
      <c r="I2152" s="0" t="n">
        <v>9</v>
      </c>
      <c r="J2152" s="0" t="n">
        <v>1</v>
      </c>
      <c r="K2152" s="0" t="n">
        <v>14.3</v>
      </c>
      <c r="L2152" s="0" t="n">
        <v>-14.3</v>
      </c>
      <c r="M2152" s="0" t="n">
        <f aca="false">IF(AND(J2152&lt;&gt;"",ABS(J2152-H2152)&lt;0.011),1,0)</f>
        <v>1</v>
      </c>
    </row>
    <row r="2153" customFormat="false" ht="15" hidden="false" customHeight="false" outlineLevel="0" collapsed="false">
      <c r="A2153" s="0" t="s">
        <v>476</v>
      </c>
      <c r="B2153" s="0" t="s">
        <v>546</v>
      </c>
      <c r="C2153" s="0" t="s">
        <v>188</v>
      </c>
      <c r="D2153" s="0" t="s">
        <v>117</v>
      </c>
      <c r="E2153" s="0" t="n">
        <v>4.2</v>
      </c>
      <c r="F2153" s="0" t="n">
        <v>1</v>
      </c>
      <c r="G2153" s="0" t="n">
        <v>1</v>
      </c>
      <c r="H2153" s="0" t="n">
        <f aca="false">ROUND(F2153,0)</f>
        <v>1</v>
      </c>
      <c r="I2153" s="0" t="n">
        <v>9</v>
      </c>
      <c r="J2153" s="0" t="n">
        <v>1</v>
      </c>
      <c r="K2153" s="0" t="n">
        <v>2.1</v>
      </c>
      <c r="L2153" s="0" t="n">
        <v>-2.1</v>
      </c>
      <c r="M2153" s="0" t="n">
        <f aca="false">IF(AND(J2153&lt;&gt;"",ABS(J2153-H2153)&lt;0.011),1,0)</f>
        <v>1</v>
      </c>
    </row>
    <row r="2154" customFormat="false" ht="15" hidden="false" customHeight="false" outlineLevel="0" collapsed="false">
      <c r="A2154" s="0" t="s">
        <v>476</v>
      </c>
      <c r="B2154" s="0" t="s">
        <v>546</v>
      </c>
      <c r="C2154" s="0" t="s">
        <v>188</v>
      </c>
      <c r="D2154" s="0" t="s">
        <v>149</v>
      </c>
      <c r="E2154" s="0" t="n">
        <v>16.9</v>
      </c>
      <c r="F2154" s="0" t="n">
        <v>1</v>
      </c>
      <c r="G2154" s="0" t="n">
        <v>1</v>
      </c>
      <c r="H2154" s="0" t="n">
        <f aca="false">ROUND(F2154,0)</f>
        <v>1</v>
      </c>
      <c r="I2154" s="0" t="n">
        <v>9</v>
      </c>
      <c r="J2154" s="0" t="n">
        <v>1</v>
      </c>
      <c r="K2154" s="0" t="n">
        <v>8.45</v>
      </c>
      <c r="L2154" s="0" t="n">
        <v>-8.45</v>
      </c>
      <c r="M2154" s="0" t="n">
        <f aca="false">IF(AND(J2154&lt;&gt;"",ABS(J2154-H2154)&lt;0.011),1,0)</f>
        <v>1</v>
      </c>
    </row>
    <row r="2155" customFormat="false" ht="15" hidden="false" customHeight="false" outlineLevel="0" collapsed="false">
      <c r="A2155" s="0" t="s">
        <v>476</v>
      </c>
      <c r="B2155" s="0" t="s">
        <v>546</v>
      </c>
      <c r="C2155" s="0" t="s">
        <v>188</v>
      </c>
      <c r="D2155" s="0" t="s">
        <v>500</v>
      </c>
      <c r="E2155" s="0" t="n">
        <v>27.8</v>
      </c>
      <c r="F2155" s="0" t="n">
        <v>1</v>
      </c>
      <c r="G2155" s="0" t="n">
        <v>1</v>
      </c>
      <c r="H2155" s="0" t="n">
        <f aca="false">ROUND(F2155,0)</f>
        <v>1</v>
      </c>
      <c r="I2155" s="0" t="n">
        <v>9</v>
      </c>
      <c r="J2155" s="0" t="n">
        <v>1</v>
      </c>
      <c r="K2155" s="0" t="n">
        <v>13.9</v>
      </c>
      <c r="L2155" s="0" t="n">
        <v>-13.9</v>
      </c>
      <c r="M2155" s="0" t="n">
        <f aca="false">IF(AND(J2155&lt;&gt;"",ABS(J2155-H2155)&lt;0.011),1,0)</f>
        <v>1</v>
      </c>
    </row>
    <row r="2156" customFormat="false" ht="15" hidden="false" customHeight="false" outlineLevel="0" collapsed="false">
      <c r="A2156" s="0" t="s">
        <v>476</v>
      </c>
      <c r="B2156" s="0" t="s">
        <v>546</v>
      </c>
      <c r="C2156" s="0" t="s">
        <v>188</v>
      </c>
      <c r="D2156" s="0" t="s">
        <v>270</v>
      </c>
      <c r="E2156" s="0" t="n">
        <v>11.1</v>
      </c>
      <c r="F2156" s="0" t="n">
        <v>1</v>
      </c>
      <c r="G2156" s="0" t="n">
        <v>1</v>
      </c>
      <c r="H2156" s="0" t="n">
        <f aca="false">ROUND(F2156,0)</f>
        <v>1</v>
      </c>
      <c r="I2156" s="0" t="n">
        <v>9</v>
      </c>
      <c r="J2156" s="0" t="n">
        <v>1</v>
      </c>
      <c r="K2156" s="0" t="n">
        <v>5.55</v>
      </c>
      <c r="L2156" s="0" t="n">
        <v>-5.55</v>
      </c>
      <c r="M2156" s="0" t="n">
        <f aca="false">IF(AND(J2156&lt;&gt;"",ABS(J2156-H2156)&lt;0.011),1,0)</f>
        <v>1</v>
      </c>
    </row>
    <row r="2157" customFormat="false" ht="15" hidden="false" customHeight="false" outlineLevel="0" collapsed="false">
      <c r="A2157" s="0" t="s">
        <v>476</v>
      </c>
      <c r="B2157" s="0" t="s">
        <v>546</v>
      </c>
      <c r="C2157" s="0" t="s">
        <v>188</v>
      </c>
      <c r="D2157" s="0" t="s">
        <v>24</v>
      </c>
      <c r="E2157" s="0" t="n">
        <v>4.2</v>
      </c>
      <c r="F2157" s="0" t="n">
        <v>1</v>
      </c>
      <c r="G2157" s="0" t="n">
        <v>1</v>
      </c>
      <c r="H2157" s="0" t="n">
        <f aca="false">ROUND(F2157,0)</f>
        <v>1</v>
      </c>
      <c r="I2157" s="0" t="n">
        <v>9</v>
      </c>
      <c r="J2157" s="0" t="n">
        <v>1</v>
      </c>
      <c r="K2157" s="0" t="n">
        <v>2.1</v>
      </c>
      <c r="L2157" s="0" t="n">
        <v>-2.1</v>
      </c>
      <c r="M2157" s="0" t="n">
        <f aca="false">IF(AND(J2157&lt;&gt;"",ABS(J2157-H2157)&lt;0.011),1,0)</f>
        <v>1</v>
      </c>
    </row>
    <row r="2158" customFormat="false" ht="15" hidden="false" customHeight="false" outlineLevel="0" collapsed="false">
      <c r="A2158" s="0" t="s">
        <v>476</v>
      </c>
      <c r="B2158" s="0" t="s">
        <v>548</v>
      </c>
      <c r="C2158" s="0" t="s">
        <v>26</v>
      </c>
      <c r="D2158" s="0" t="s">
        <v>67</v>
      </c>
      <c r="E2158" s="0" t="n">
        <v>4.2</v>
      </c>
      <c r="F2158" s="0" t="n">
        <v>1</v>
      </c>
      <c r="G2158" s="0" t="n">
        <v>1</v>
      </c>
      <c r="H2158" s="0" t="n">
        <f aca="false">ROUND(F2158,0)</f>
        <v>1</v>
      </c>
      <c r="I2158" s="0" t="n">
        <v>14</v>
      </c>
      <c r="J2158" s="0" t="n">
        <v>1</v>
      </c>
      <c r="K2158" s="0" t="n">
        <v>2.1</v>
      </c>
      <c r="L2158" s="0" t="n">
        <v>-2.1</v>
      </c>
      <c r="M2158" s="0" t="n">
        <f aca="false">IF(AND(J2158&lt;&gt;"",ABS(J2158-H2158)&lt;0.011),1,0)</f>
        <v>1</v>
      </c>
    </row>
    <row r="2159" customFormat="false" ht="15" hidden="false" customHeight="false" outlineLevel="0" collapsed="false">
      <c r="A2159" s="0" t="s">
        <v>476</v>
      </c>
      <c r="B2159" s="0" t="s">
        <v>548</v>
      </c>
      <c r="C2159" s="0" t="s">
        <v>26</v>
      </c>
      <c r="D2159" s="0" t="s">
        <v>205</v>
      </c>
      <c r="E2159" s="0" t="n">
        <v>45</v>
      </c>
      <c r="F2159" s="0" t="n">
        <v>1</v>
      </c>
      <c r="G2159" s="0" t="n">
        <v>1</v>
      </c>
      <c r="H2159" s="0" t="n">
        <f aca="false">ROUND(F2159,0)</f>
        <v>1</v>
      </c>
      <c r="I2159" s="0" t="n">
        <v>14</v>
      </c>
      <c r="J2159" s="0" t="n">
        <v>1</v>
      </c>
      <c r="K2159" s="0" t="n">
        <v>22.5</v>
      </c>
      <c r="L2159" s="0" t="n">
        <v>-22.5</v>
      </c>
      <c r="M2159" s="0" t="n">
        <f aca="false">IF(AND(J2159&lt;&gt;"",ABS(J2159-H2159)&lt;0.011),1,0)</f>
        <v>1</v>
      </c>
    </row>
    <row r="2160" customFormat="false" ht="15" hidden="false" customHeight="false" outlineLevel="0" collapsed="false">
      <c r="A2160" s="0" t="s">
        <v>476</v>
      </c>
      <c r="B2160" s="0" t="s">
        <v>548</v>
      </c>
      <c r="C2160" s="0" t="s">
        <v>26</v>
      </c>
      <c r="D2160" s="0" t="s">
        <v>183</v>
      </c>
      <c r="E2160" s="0" t="n">
        <v>4.2</v>
      </c>
      <c r="F2160" s="0" t="n">
        <v>1</v>
      </c>
      <c r="G2160" s="0" t="n">
        <v>1</v>
      </c>
      <c r="H2160" s="0" t="n">
        <f aca="false">ROUND(F2160,0)</f>
        <v>1</v>
      </c>
      <c r="I2160" s="0" t="n">
        <v>14</v>
      </c>
      <c r="J2160" s="0" t="n">
        <v>1</v>
      </c>
      <c r="K2160" s="0" t="n">
        <v>2.1</v>
      </c>
      <c r="L2160" s="0" t="n">
        <v>-2.1</v>
      </c>
      <c r="M2160" s="0" t="n">
        <f aca="false">IF(AND(J2160&lt;&gt;"",ABS(J2160-H2160)&lt;0.011),1,0)</f>
        <v>1</v>
      </c>
    </row>
    <row r="2161" customFormat="false" ht="15" hidden="false" customHeight="false" outlineLevel="0" collapsed="false">
      <c r="A2161" s="0" t="s">
        <v>476</v>
      </c>
      <c r="B2161" s="0" t="s">
        <v>548</v>
      </c>
      <c r="C2161" s="0" t="s">
        <v>26</v>
      </c>
      <c r="D2161" s="0" t="s">
        <v>367</v>
      </c>
      <c r="E2161" s="0" t="n">
        <v>4.9</v>
      </c>
      <c r="F2161" s="0" t="n">
        <v>1</v>
      </c>
      <c r="G2161" s="0" t="n">
        <v>1</v>
      </c>
      <c r="H2161" s="0" t="n">
        <f aca="false">ROUND(F2161,0)</f>
        <v>1</v>
      </c>
      <c r="I2161" s="0" t="n">
        <v>14</v>
      </c>
      <c r="J2161" s="0" t="n">
        <v>1</v>
      </c>
      <c r="K2161" s="0" t="n">
        <v>2.45</v>
      </c>
      <c r="L2161" s="0" t="n">
        <v>-2.45</v>
      </c>
      <c r="M2161" s="0" t="n">
        <f aca="false">IF(AND(J2161&lt;&gt;"",ABS(J2161-H2161)&lt;0.011),1,0)</f>
        <v>1</v>
      </c>
    </row>
    <row r="2162" customFormat="false" ht="15" hidden="false" customHeight="false" outlineLevel="0" collapsed="false">
      <c r="A2162" s="0" t="s">
        <v>476</v>
      </c>
      <c r="B2162" s="0" t="s">
        <v>548</v>
      </c>
      <c r="C2162" s="0" t="s">
        <v>26</v>
      </c>
      <c r="D2162" s="0" t="s">
        <v>402</v>
      </c>
      <c r="E2162" s="0" t="n">
        <v>5.9</v>
      </c>
      <c r="F2162" s="0" t="n">
        <v>1</v>
      </c>
      <c r="G2162" s="0" t="n">
        <v>1</v>
      </c>
      <c r="H2162" s="0" t="n">
        <f aca="false">ROUND(F2162,0)</f>
        <v>1</v>
      </c>
      <c r="I2162" s="0" t="n">
        <v>14</v>
      </c>
      <c r="J2162" s="0" t="n">
        <v>1</v>
      </c>
      <c r="K2162" s="0" t="n">
        <v>2.95</v>
      </c>
      <c r="L2162" s="0" t="n">
        <v>-2.95</v>
      </c>
      <c r="M2162" s="0" t="n">
        <f aca="false">IF(AND(J2162&lt;&gt;"",ABS(J2162-H2162)&lt;0.011),1,0)</f>
        <v>1</v>
      </c>
    </row>
    <row r="2163" customFormat="false" ht="15" hidden="false" customHeight="false" outlineLevel="0" collapsed="false">
      <c r="A2163" s="0" t="s">
        <v>476</v>
      </c>
      <c r="B2163" s="0" t="s">
        <v>548</v>
      </c>
      <c r="C2163" s="0" t="s">
        <v>197</v>
      </c>
      <c r="D2163" s="0" t="s">
        <v>61</v>
      </c>
      <c r="E2163" s="0" t="n">
        <v>3.5</v>
      </c>
      <c r="F2163" s="0" t="n">
        <v>1</v>
      </c>
      <c r="G2163" s="0" t="n">
        <v>1</v>
      </c>
      <c r="H2163" s="0" t="n">
        <f aca="false">ROUND(F2163,0)</f>
        <v>1</v>
      </c>
      <c r="I2163" s="0" t="n">
        <v>18</v>
      </c>
      <c r="J2163" s="0" t="n">
        <v>1</v>
      </c>
      <c r="K2163" s="0" t="n">
        <v>1.75</v>
      </c>
      <c r="L2163" s="0" t="n">
        <v>-1.75</v>
      </c>
      <c r="M2163" s="0" t="n">
        <f aca="false">IF(AND(J2163&lt;&gt;"",ABS(J2163-H2163)&lt;0.011),1,0)</f>
        <v>1</v>
      </c>
    </row>
    <row r="2164" customFormat="false" ht="15" hidden="false" customHeight="false" outlineLevel="0" collapsed="false">
      <c r="A2164" s="0" t="s">
        <v>476</v>
      </c>
      <c r="B2164" s="0" t="s">
        <v>548</v>
      </c>
      <c r="C2164" s="0" t="s">
        <v>197</v>
      </c>
      <c r="D2164" s="0" t="s">
        <v>126</v>
      </c>
      <c r="E2164" s="0" t="n">
        <v>18.6</v>
      </c>
      <c r="F2164" s="0" t="n">
        <v>1</v>
      </c>
      <c r="G2164" s="0" t="n">
        <v>1</v>
      </c>
      <c r="H2164" s="0" t="n">
        <f aca="false">ROUND(F2164,0)</f>
        <v>1</v>
      </c>
      <c r="I2164" s="0" t="n">
        <v>18</v>
      </c>
      <c r="J2164" s="0" t="n">
        <v>1</v>
      </c>
      <c r="K2164" s="0" t="n">
        <v>9.3</v>
      </c>
      <c r="L2164" s="0" t="n">
        <v>-9.3</v>
      </c>
      <c r="M2164" s="0" t="n">
        <f aca="false">IF(AND(J2164&lt;&gt;"",ABS(J2164-H2164)&lt;0.011),1,0)</f>
        <v>1</v>
      </c>
    </row>
    <row r="2165" customFormat="false" ht="15" hidden="false" customHeight="false" outlineLevel="0" collapsed="false">
      <c r="A2165" s="0" t="s">
        <v>476</v>
      </c>
      <c r="B2165" s="0" t="s">
        <v>548</v>
      </c>
      <c r="C2165" s="0" t="s">
        <v>197</v>
      </c>
      <c r="D2165" s="0" t="s">
        <v>50</v>
      </c>
      <c r="E2165" s="0" t="n">
        <v>18.6</v>
      </c>
      <c r="F2165" s="0" t="n">
        <v>1</v>
      </c>
      <c r="G2165" s="0" t="n">
        <v>1</v>
      </c>
      <c r="H2165" s="0" t="n">
        <f aca="false">ROUND(F2165,0)</f>
        <v>1</v>
      </c>
      <c r="I2165" s="0" t="n">
        <v>18</v>
      </c>
      <c r="J2165" s="0" t="n">
        <v>1</v>
      </c>
      <c r="K2165" s="0" t="n">
        <v>9.3</v>
      </c>
      <c r="L2165" s="0" t="n">
        <v>-9.3</v>
      </c>
      <c r="M2165" s="0" t="n">
        <f aca="false">IF(AND(J2165&lt;&gt;"",ABS(J2165-H2165)&lt;0.011),1,0)</f>
        <v>1</v>
      </c>
    </row>
    <row r="2166" customFormat="false" ht="15" hidden="false" customHeight="false" outlineLevel="0" collapsed="false">
      <c r="A2166" s="0" t="s">
        <v>476</v>
      </c>
      <c r="B2166" s="0" t="s">
        <v>548</v>
      </c>
      <c r="C2166" s="0" t="s">
        <v>197</v>
      </c>
      <c r="D2166" s="0" t="s">
        <v>464</v>
      </c>
      <c r="E2166" s="0" t="n">
        <v>32.2</v>
      </c>
      <c r="F2166" s="0" t="n">
        <v>1</v>
      </c>
      <c r="G2166" s="0" t="n">
        <v>1</v>
      </c>
      <c r="H2166" s="0" t="n">
        <f aca="false">ROUND(F2166,0)</f>
        <v>1</v>
      </c>
      <c r="I2166" s="0" t="n">
        <v>18</v>
      </c>
      <c r="J2166" s="0" t="n">
        <v>1</v>
      </c>
      <c r="K2166" s="0" t="n">
        <v>16.1</v>
      </c>
      <c r="L2166" s="0" t="n">
        <v>-16.1</v>
      </c>
      <c r="M2166" s="0" t="n">
        <f aca="false">IF(AND(J2166&lt;&gt;"",ABS(J2166-H2166)&lt;0.011),1,0)</f>
        <v>1</v>
      </c>
    </row>
    <row r="2167" customFormat="false" ht="15" hidden="false" customHeight="false" outlineLevel="0" collapsed="false">
      <c r="A2167" s="0" t="s">
        <v>476</v>
      </c>
      <c r="B2167" s="0" t="s">
        <v>548</v>
      </c>
      <c r="C2167" s="0" t="s">
        <v>139</v>
      </c>
      <c r="D2167" s="0" t="s">
        <v>253</v>
      </c>
      <c r="E2167" s="0" t="n">
        <v>9.1</v>
      </c>
      <c r="F2167" s="0" t="n">
        <v>1</v>
      </c>
      <c r="G2167" s="0" t="n">
        <v>1</v>
      </c>
      <c r="H2167" s="0" t="n">
        <f aca="false">ROUND(F2167,0)</f>
        <v>1</v>
      </c>
      <c r="I2167" s="0" t="n">
        <v>23</v>
      </c>
      <c r="J2167" s="0" t="n">
        <v>1</v>
      </c>
      <c r="K2167" s="0" t="n">
        <v>4.55</v>
      </c>
      <c r="L2167" s="0" t="n">
        <v>-4.55</v>
      </c>
      <c r="M2167" s="0" t="n">
        <f aca="false">IF(AND(J2167&lt;&gt;"",ABS(J2167-H2167)&lt;0.011),1,0)</f>
        <v>1</v>
      </c>
    </row>
    <row r="2168" customFormat="false" ht="15" hidden="false" customHeight="false" outlineLevel="0" collapsed="false">
      <c r="A2168" s="0" t="s">
        <v>476</v>
      </c>
      <c r="B2168" s="0" t="s">
        <v>548</v>
      </c>
      <c r="C2168" s="0" t="s">
        <v>139</v>
      </c>
      <c r="D2168" s="0" t="s">
        <v>88</v>
      </c>
      <c r="E2168" s="0" t="n">
        <v>5.5</v>
      </c>
      <c r="F2168" s="0" t="n">
        <v>3</v>
      </c>
      <c r="G2168" s="0" t="n">
        <v>1</v>
      </c>
      <c r="H2168" s="0" t="n">
        <f aca="false">ROUND(F2168,0)</f>
        <v>3</v>
      </c>
      <c r="I2168" s="0" t="n">
        <v>23</v>
      </c>
      <c r="J2168" s="0" t="n">
        <v>3</v>
      </c>
      <c r="K2168" s="0" t="n">
        <v>8.25</v>
      </c>
      <c r="L2168" s="0" t="n">
        <v>-8.25</v>
      </c>
      <c r="M2168" s="0" t="n">
        <f aca="false">IF(AND(J2168&lt;&gt;"",ABS(J2168-H2168)&lt;0.011),1,0)</f>
        <v>1</v>
      </c>
    </row>
    <row r="2169" customFormat="false" ht="15" hidden="false" customHeight="false" outlineLevel="0" collapsed="false">
      <c r="A2169" s="0" t="s">
        <v>476</v>
      </c>
      <c r="B2169" s="0" t="s">
        <v>549</v>
      </c>
      <c r="C2169" s="0" t="s">
        <v>197</v>
      </c>
      <c r="D2169" s="0" t="s">
        <v>484</v>
      </c>
      <c r="E2169" s="0" t="n">
        <v>34.8</v>
      </c>
      <c r="F2169" s="0" t="n">
        <v>1</v>
      </c>
      <c r="G2169" s="0" t="n">
        <v>1</v>
      </c>
      <c r="H2169" s="0" t="n">
        <f aca="false">ROUND(F2169,0)</f>
        <v>1</v>
      </c>
      <c r="I2169" s="0" t="n">
        <v>18</v>
      </c>
      <c r="J2169" s="0" t="n">
        <v>1</v>
      </c>
      <c r="K2169" s="0" t="n">
        <v>17.4</v>
      </c>
      <c r="L2169" s="0" t="n">
        <v>-17.4</v>
      </c>
      <c r="M2169" s="0" t="n">
        <f aca="false">IF(AND(J2169&lt;&gt;"",ABS(J2169-H2169)&lt;0.011),1,0)</f>
        <v>1</v>
      </c>
    </row>
    <row r="2170" customFormat="false" ht="15" hidden="false" customHeight="false" outlineLevel="0" collapsed="false">
      <c r="A2170" s="0" t="s">
        <v>476</v>
      </c>
      <c r="B2170" s="0" t="s">
        <v>549</v>
      </c>
      <c r="C2170" s="0" t="s">
        <v>197</v>
      </c>
      <c r="D2170" s="0" t="s">
        <v>122</v>
      </c>
      <c r="E2170" s="0" t="n">
        <v>5.9</v>
      </c>
      <c r="F2170" s="0" t="n">
        <v>1</v>
      </c>
      <c r="G2170" s="0" t="n">
        <v>1</v>
      </c>
      <c r="H2170" s="0" t="n">
        <f aca="false">ROUND(F2170,0)</f>
        <v>1</v>
      </c>
      <c r="I2170" s="0" t="n">
        <v>18</v>
      </c>
      <c r="J2170" s="0" t="n">
        <v>1</v>
      </c>
      <c r="K2170" s="0" t="n">
        <v>2.95</v>
      </c>
      <c r="L2170" s="0" t="n">
        <v>-2.95</v>
      </c>
      <c r="M2170" s="0" t="n">
        <f aca="false">IF(AND(J2170&lt;&gt;"",ABS(J2170-H2170)&lt;0.011),1,0)</f>
        <v>1</v>
      </c>
    </row>
    <row r="2171" customFormat="false" ht="15" hidden="false" customHeight="false" outlineLevel="0" collapsed="false">
      <c r="A2171" s="0" t="s">
        <v>476</v>
      </c>
      <c r="B2171" s="0" t="s">
        <v>549</v>
      </c>
      <c r="C2171" s="0" t="s">
        <v>197</v>
      </c>
      <c r="D2171" s="0" t="s">
        <v>196</v>
      </c>
      <c r="E2171" s="0" t="n">
        <v>28</v>
      </c>
      <c r="F2171" s="0" t="n">
        <v>1</v>
      </c>
      <c r="G2171" s="0" t="n">
        <v>1</v>
      </c>
      <c r="H2171" s="0" t="n">
        <f aca="false">ROUND(F2171,0)</f>
        <v>1</v>
      </c>
      <c r="I2171" s="0" t="n">
        <v>18</v>
      </c>
      <c r="J2171" s="0" t="n">
        <v>1</v>
      </c>
      <c r="K2171" s="0" t="n">
        <v>14</v>
      </c>
      <c r="L2171" s="0" t="n">
        <v>-14</v>
      </c>
      <c r="M2171" s="0" t="n">
        <f aca="false">IF(AND(J2171&lt;&gt;"",ABS(J2171-H2171)&lt;0.011),1,0)</f>
        <v>1</v>
      </c>
    </row>
    <row r="2172" customFormat="false" ht="15" hidden="false" customHeight="false" outlineLevel="0" collapsed="false">
      <c r="A2172" s="0" t="s">
        <v>476</v>
      </c>
      <c r="B2172" s="0" t="s">
        <v>549</v>
      </c>
      <c r="C2172" s="0" t="s">
        <v>197</v>
      </c>
      <c r="D2172" s="0" t="s">
        <v>82</v>
      </c>
      <c r="E2172" s="0" t="n">
        <v>19.9</v>
      </c>
      <c r="F2172" s="0" t="n">
        <v>1</v>
      </c>
      <c r="G2172" s="0" t="n">
        <v>1</v>
      </c>
      <c r="H2172" s="0" t="n">
        <f aca="false">ROUND(F2172,0)</f>
        <v>1</v>
      </c>
      <c r="I2172" s="0" t="n">
        <v>18</v>
      </c>
      <c r="J2172" s="0" t="n">
        <v>1</v>
      </c>
      <c r="K2172" s="0" t="n">
        <v>9.95</v>
      </c>
      <c r="L2172" s="0" t="n">
        <v>-9.95</v>
      </c>
      <c r="M2172" s="0" t="n">
        <f aca="false">IF(AND(J2172&lt;&gt;"",ABS(J2172-H2172)&lt;0.011),1,0)</f>
        <v>1</v>
      </c>
    </row>
    <row r="2173" customFormat="false" ht="15" hidden="false" customHeight="false" outlineLevel="0" collapsed="false">
      <c r="A2173" s="0" t="s">
        <v>476</v>
      </c>
      <c r="B2173" s="0" t="s">
        <v>549</v>
      </c>
      <c r="C2173" s="0" t="s">
        <v>197</v>
      </c>
      <c r="D2173" s="0" t="s">
        <v>550</v>
      </c>
      <c r="E2173" s="0" t="n">
        <v>3.9</v>
      </c>
      <c r="F2173" s="0" t="n">
        <v>1</v>
      </c>
      <c r="G2173" s="0" t="n">
        <v>1</v>
      </c>
      <c r="H2173" s="0" t="n">
        <f aca="false">ROUND(F2173,0)</f>
        <v>1</v>
      </c>
      <c r="I2173" s="0" t="n">
        <v>18</v>
      </c>
      <c r="J2173" s="0" t="n">
        <v>1</v>
      </c>
      <c r="K2173" s="0" t="n">
        <v>1.95</v>
      </c>
      <c r="L2173" s="0" t="n">
        <v>-1.95</v>
      </c>
      <c r="M2173" s="0" t="n">
        <f aca="false">IF(AND(J2173&lt;&gt;"",ABS(J2173-H2173)&lt;0.011),1,0)</f>
        <v>1</v>
      </c>
    </row>
    <row r="2174" customFormat="false" ht="15" hidden="false" customHeight="false" outlineLevel="0" collapsed="false">
      <c r="A2174" s="0" t="s">
        <v>476</v>
      </c>
      <c r="B2174" s="0" t="s">
        <v>551</v>
      </c>
      <c r="C2174" s="0" t="s">
        <v>282</v>
      </c>
      <c r="D2174" s="0" t="s">
        <v>121</v>
      </c>
      <c r="E2174" s="0" t="n">
        <v>17.9</v>
      </c>
      <c r="F2174" s="0" t="n">
        <v>1</v>
      </c>
      <c r="G2174" s="0" t="n">
        <v>1</v>
      </c>
      <c r="H2174" s="0" t="n">
        <f aca="false">ROUND(F2174,0)</f>
        <v>1</v>
      </c>
      <c r="I2174" s="0" t="n">
        <v>6</v>
      </c>
      <c r="J2174" s="0" t="n">
        <v>1</v>
      </c>
      <c r="K2174" s="0" t="n">
        <v>8.95</v>
      </c>
      <c r="L2174" s="0" t="n">
        <v>-8.95</v>
      </c>
      <c r="M2174" s="0" t="n">
        <f aca="false">IF(AND(J2174&lt;&gt;"",ABS(J2174-H2174)&lt;0.011),1,0)</f>
        <v>1</v>
      </c>
    </row>
    <row r="2175" customFormat="false" ht="15" hidden="false" customHeight="false" outlineLevel="0" collapsed="false">
      <c r="A2175" s="0" t="s">
        <v>476</v>
      </c>
      <c r="B2175" s="0" t="s">
        <v>551</v>
      </c>
      <c r="C2175" s="0" t="s">
        <v>282</v>
      </c>
      <c r="D2175" s="0" t="s">
        <v>159</v>
      </c>
      <c r="E2175" s="0" t="n">
        <v>19.9</v>
      </c>
      <c r="F2175" s="0" t="n">
        <v>1</v>
      </c>
      <c r="G2175" s="0" t="n">
        <v>1</v>
      </c>
      <c r="H2175" s="0" t="n">
        <f aca="false">ROUND(F2175,0)</f>
        <v>1</v>
      </c>
      <c r="I2175" s="0" t="n">
        <v>6</v>
      </c>
      <c r="J2175" s="0" t="n">
        <v>1</v>
      </c>
      <c r="K2175" s="0" t="n">
        <v>9.95</v>
      </c>
      <c r="L2175" s="0" t="n">
        <v>-9.95</v>
      </c>
      <c r="M2175" s="0" t="n">
        <f aca="false">IF(AND(J2175&lt;&gt;"",ABS(J2175-H2175)&lt;0.011),1,0)</f>
        <v>1</v>
      </c>
    </row>
    <row r="2176" customFormat="false" ht="15" hidden="false" customHeight="false" outlineLevel="0" collapsed="false">
      <c r="A2176" s="0" t="s">
        <v>476</v>
      </c>
      <c r="B2176" s="0" t="s">
        <v>552</v>
      </c>
      <c r="C2176" s="0" t="s">
        <v>216</v>
      </c>
      <c r="D2176" s="0" t="s">
        <v>45</v>
      </c>
      <c r="E2176" s="0" t="n">
        <v>18.6</v>
      </c>
      <c r="F2176" s="0" t="n">
        <v>1</v>
      </c>
      <c r="G2176" s="0" t="n">
        <v>1</v>
      </c>
      <c r="H2176" s="0" t="n">
        <f aca="false">ROUND(F2176,0)</f>
        <v>1</v>
      </c>
      <c r="I2176" s="0" t="n">
        <v>5</v>
      </c>
      <c r="J2176" s="0" t="n">
        <v>1</v>
      </c>
      <c r="K2176" s="0" t="n">
        <v>9.3</v>
      </c>
      <c r="L2176" s="0" t="n">
        <v>-9.3</v>
      </c>
      <c r="M2176" s="0" t="n">
        <f aca="false">IF(AND(J2176&lt;&gt;"",ABS(J2176-H2176)&lt;0.011),1,0)</f>
        <v>1</v>
      </c>
    </row>
    <row r="2177" customFormat="false" ht="15" hidden="false" customHeight="false" outlineLevel="0" collapsed="false">
      <c r="A2177" s="0" t="s">
        <v>476</v>
      </c>
      <c r="B2177" s="0" t="s">
        <v>552</v>
      </c>
      <c r="C2177" s="0" t="s">
        <v>216</v>
      </c>
      <c r="D2177" s="0" t="s">
        <v>84</v>
      </c>
      <c r="E2177" s="0" t="n">
        <v>19</v>
      </c>
      <c r="F2177" s="0" t="n">
        <v>1</v>
      </c>
      <c r="G2177" s="0" t="n">
        <v>1</v>
      </c>
      <c r="H2177" s="0" t="n">
        <f aca="false">ROUND(F2177,0)</f>
        <v>1</v>
      </c>
      <c r="I2177" s="0" t="n">
        <v>5</v>
      </c>
      <c r="J2177" s="0" t="n">
        <v>1</v>
      </c>
      <c r="K2177" s="0" t="n">
        <v>9.5</v>
      </c>
      <c r="L2177" s="0" t="n">
        <v>-9.5</v>
      </c>
      <c r="M2177" s="0" t="n">
        <f aca="false">IF(AND(J2177&lt;&gt;"",ABS(J2177-H2177)&lt;0.011),1,0)</f>
        <v>1</v>
      </c>
    </row>
    <row r="2178" customFormat="false" ht="15" hidden="false" customHeight="false" outlineLevel="0" collapsed="false">
      <c r="A2178" s="0" t="s">
        <v>476</v>
      </c>
      <c r="B2178" s="0" t="s">
        <v>552</v>
      </c>
      <c r="C2178" s="0" t="s">
        <v>216</v>
      </c>
      <c r="D2178" s="0" t="s">
        <v>32</v>
      </c>
      <c r="E2178" s="0" t="n">
        <v>2.2</v>
      </c>
      <c r="F2178" s="0" t="n">
        <v>1</v>
      </c>
      <c r="G2178" s="0" t="n">
        <v>1</v>
      </c>
      <c r="H2178" s="0" t="n">
        <f aca="false">ROUND(F2178,0)</f>
        <v>1</v>
      </c>
      <c r="I2178" s="0" t="n">
        <v>5</v>
      </c>
      <c r="J2178" s="0" t="n">
        <v>1</v>
      </c>
      <c r="K2178" s="0" t="n">
        <v>1.1</v>
      </c>
      <c r="L2178" s="0" t="n">
        <v>-1.1</v>
      </c>
      <c r="M2178" s="0" t="n">
        <f aca="false">IF(AND(J2178&lt;&gt;"",ABS(J2178-H2178)&lt;0.011),1,0)</f>
        <v>1</v>
      </c>
    </row>
    <row r="2179" customFormat="false" ht="15" hidden="false" customHeight="false" outlineLevel="0" collapsed="false">
      <c r="A2179" s="0" t="s">
        <v>476</v>
      </c>
      <c r="B2179" s="0" t="s">
        <v>552</v>
      </c>
      <c r="C2179" s="0" t="s">
        <v>216</v>
      </c>
      <c r="D2179" s="0" t="s">
        <v>88</v>
      </c>
      <c r="E2179" s="0" t="n">
        <v>5.5</v>
      </c>
      <c r="F2179" s="0" t="n">
        <v>1</v>
      </c>
      <c r="G2179" s="0" t="n">
        <v>1</v>
      </c>
      <c r="H2179" s="0" t="n">
        <f aca="false">ROUND(F2179,0)</f>
        <v>1</v>
      </c>
      <c r="I2179" s="0" t="n">
        <v>5</v>
      </c>
      <c r="J2179" s="0" t="n">
        <v>1</v>
      </c>
      <c r="K2179" s="0" t="n">
        <v>2.75</v>
      </c>
      <c r="L2179" s="0" t="n">
        <v>-2.75</v>
      </c>
      <c r="M2179" s="0" t="n">
        <f aca="false">IF(AND(J2179&lt;&gt;"",ABS(J2179-H2179)&lt;0.011),1,0)</f>
        <v>1</v>
      </c>
    </row>
    <row r="2180" customFormat="false" ht="15" hidden="false" customHeight="false" outlineLevel="0" collapsed="false">
      <c r="A2180" s="0" t="s">
        <v>476</v>
      </c>
      <c r="B2180" s="0" t="s">
        <v>553</v>
      </c>
      <c r="C2180" s="0" t="s">
        <v>107</v>
      </c>
      <c r="D2180" s="0" t="s">
        <v>45</v>
      </c>
      <c r="E2180" s="0" t="n">
        <v>18.6</v>
      </c>
      <c r="F2180" s="0" t="n">
        <v>1</v>
      </c>
      <c r="G2180" s="0" t="n">
        <v>1</v>
      </c>
      <c r="H2180" s="0" t="n">
        <f aca="false">ROUND(F2180,0)</f>
        <v>1</v>
      </c>
      <c r="I2180" s="0" t="n">
        <v>34</v>
      </c>
      <c r="J2180" s="0" t="n">
        <v>1</v>
      </c>
      <c r="K2180" s="0" t="n">
        <v>9.3</v>
      </c>
      <c r="L2180" s="0" t="n">
        <v>-9.3</v>
      </c>
      <c r="M2180" s="0" t="n">
        <f aca="false">IF(AND(J2180&lt;&gt;"",ABS(J2180-H2180)&lt;0.011),1,0)</f>
        <v>1</v>
      </c>
    </row>
    <row r="2181" customFormat="false" ht="15" hidden="false" customHeight="false" outlineLevel="0" collapsed="false">
      <c r="A2181" s="0" t="s">
        <v>476</v>
      </c>
      <c r="B2181" s="0" t="s">
        <v>553</v>
      </c>
      <c r="C2181" s="0" t="s">
        <v>107</v>
      </c>
      <c r="D2181" s="0" t="s">
        <v>76</v>
      </c>
      <c r="E2181" s="0" t="n">
        <v>18.6</v>
      </c>
      <c r="F2181" s="0" t="n">
        <v>1</v>
      </c>
      <c r="G2181" s="0" t="n">
        <v>1</v>
      </c>
      <c r="H2181" s="0" t="n">
        <f aca="false">ROUND(F2181,0)</f>
        <v>1</v>
      </c>
      <c r="I2181" s="0" t="n">
        <v>34</v>
      </c>
      <c r="J2181" s="0" t="n">
        <v>1</v>
      </c>
      <c r="K2181" s="0" t="n">
        <v>9.3</v>
      </c>
      <c r="L2181" s="0" t="n">
        <v>-9.3</v>
      </c>
      <c r="M2181" s="0" t="n">
        <f aca="false">IF(AND(J2181&lt;&gt;"",ABS(J2181-H2181)&lt;0.011),1,0)</f>
        <v>1</v>
      </c>
    </row>
    <row r="2182" customFormat="false" ht="15" hidden="false" customHeight="false" outlineLevel="0" collapsed="false">
      <c r="A2182" s="0" t="s">
        <v>476</v>
      </c>
      <c r="B2182" s="0" t="s">
        <v>553</v>
      </c>
      <c r="C2182" s="0" t="s">
        <v>282</v>
      </c>
      <c r="D2182" s="0" t="s">
        <v>68</v>
      </c>
      <c r="E2182" s="0" t="n">
        <v>6</v>
      </c>
      <c r="F2182" s="0" t="n">
        <v>1</v>
      </c>
      <c r="G2182" s="0" t="n">
        <v>1</v>
      </c>
      <c r="H2182" s="0" t="n">
        <f aca="false">ROUND(F2182,0)</f>
        <v>1</v>
      </c>
      <c r="I2182" s="0" t="n">
        <v>6</v>
      </c>
      <c r="J2182" s="0" t="n">
        <v>1</v>
      </c>
      <c r="K2182" s="0" t="n">
        <v>3</v>
      </c>
      <c r="L2182" s="0" t="n">
        <v>-3</v>
      </c>
      <c r="M2182" s="0" t="n">
        <f aca="false">IF(AND(J2182&lt;&gt;"",ABS(J2182-H2182)&lt;0.011),1,0)</f>
        <v>1</v>
      </c>
    </row>
    <row r="2183" customFormat="false" ht="15" hidden="false" customHeight="false" outlineLevel="0" collapsed="false">
      <c r="A2183" s="0" t="s">
        <v>476</v>
      </c>
      <c r="B2183" s="0" t="s">
        <v>553</v>
      </c>
      <c r="C2183" s="0" t="s">
        <v>282</v>
      </c>
      <c r="D2183" s="0" t="s">
        <v>69</v>
      </c>
      <c r="E2183" s="0" t="n">
        <v>6.5</v>
      </c>
      <c r="F2183" s="0" t="n">
        <v>1</v>
      </c>
      <c r="G2183" s="0" t="n">
        <v>1</v>
      </c>
      <c r="H2183" s="0" t="n">
        <f aca="false">ROUND(F2183,0)</f>
        <v>1</v>
      </c>
      <c r="I2183" s="0" t="n">
        <v>6</v>
      </c>
      <c r="J2183" s="0" t="n">
        <v>1</v>
      </c>
      <c r="K2183" s="0" t="n">
        <v>3.25</v>
      </c>
      <c r="L2183" s="0" t="n">
        <v>-3.25</v>
      </c>
      <c r="M2183" s="0" t="n">
        <f aca="false">IF(AND(J2183&lt;&gt;"",ABS(J2183-H2183)&lt;0.011),1,0)</f>
        <v>1</v>
      </c>
    </row>
    <row r="2184" customFormat="false" ht="15" hidden="false" customHeight="false" outlineLevel="0" collapsed="false">
      <c r="A2184" s="0" t="s">
        <v>476</v>
      </c>
      <c r="B2184" s="0" t="s">
        <v>553</v>
      </c>
      <c r="C2184" s="0" t="s">
        <v>282</v>
      </c>
      <c r="D2184" s="0" t="s">
        <v>111</v>
      </c>
      <c r="E2184" s="0" t="n">
        <v>28.6</v>
      </c>
      <c r="F2184" s="0" t="n">
        <v>1</v>
      </c>
      <c r="G2184" s="0" t="n">
        <v>1</v>
      </c>
      <c r="H2184" s="0" t="n">
        <f aca="false">ROUND(F2184,0)</f>
        <v>1</v>
      </c>
      <c r="I2184" s="0" t="n">
        <v>6</v>
      </c>
      <c r="J2184" s="0" t="n">
        <v>1</v>
      </c>
      <c r="K2184" s="0" t="n">
        <v>14.3</v>
      </c>
      <c r="L2184" s="0" t="n">
        <v>-14.3</v>
      </c>
      <c r="M2184" s="0" t="n">
        <f aca="false">IF(AND(J2184&lt;&gt;"",ABS(J2184-H2184)&lt;0.011),1,0)</f>
        <v>1</v>
      </c>
    </row>
    <row r="2185" customFormat="false" ht="15" hidden="false" customHeight="false" outlineLevel="0" collapsed="false">
      <c r="A2185" s="0" t="s">
        <v>476</v>
      </c>
      <c r="B2185" s="0" t="s">
        <v>553</v>
      </c>
      <c r="C2185" s="0" t="s">
        <v>282</v>
      </c>
      <c r="D2185" s="0" t="s">
        <v>500</v>
      </c>
      <c r="E2185" s="0" t="n">
        <v>27.8</v>
      </c>
      <c r="F2185" s="0" t="n">
        <v>1</v>
      </c>
      <c r="G2185" s="0" t="n">
        <v>1</v>
      </c>
      <c r="H2185" s="0" t="n">
        <f aca="false">ROUND(F2185,0)</f>
        <v>1</v>
      </c>
      <c r="I2185" s="0" t="n">
        <v>6</v>
      </c>
      <c r="J2185" s="0" t="n">
        <v>1</v>
      </c>
      <c r="K2185" s="0" t="n">
        <v>13.9</v>
      </c>
      <c r="L2185" s="0" t="n">
        <v>-13.9</v>
      </c>
      <c r="M2185" s="0" t="n">
        <f aca="false">IF(AND(J2185&lt;&gt;"",ABS(J2185-H2185)&lt;0.011),1,0)</f>
        <v>1</v>
      </c>
    </row>
    <row r="2186" customFormat="false" ht="15" hidden="false" customHeight="false" outlineLevel="0" collapsed="false">
      <c r="A2186" s="0" t="s">
        <v>476</v>
      </c>
      <c r="B2186" s="0" t="s">
        <v>553</v>
      </c>
      <c r="C2186" s="0" t="s">
        <v>188</v>
      </c>
      <c r="D2186" s="0" t="s">
        <v>208</v>
      </c>
      <c r="E2186" s="0" t="n">
        <v>9.3</v>
      </c>
      <c r="F2186" s="0" t="n">
        <v>1</v>
      </c>
      <c r="G2186" s="0" t="n">
        <v>1</v>
      </c>
      <c r="H2186" s="0" t="n">
        <f aca="false">ROUND(F2186,0)</f>
        <v>1</v>
      </c>
      <c r="I2186" s="0" t="n">
        <v>9</v>
      </c>
      <c r="J2186" s="0" t="n">
        <v>1</v>
      </c>
      <c r="K2186" s="0" t="n">
        <v>4.65</v>
      </c>
      <c r="L2186" s="0" t="n">
        <v>-4.65</v>
      </c>
      <c r="M2186" s="0" t="n">
        <f aca="false">IF(AND(J2186&lt;&gt;"",ABS(J2186-H2186)&lt;0.011),1,0)</f>
        <v>1</v>
      </c>
    </row>
    <row r="2187" customFormat="false" ht="15" hidden="false" customHeight="false" outlineLevel="0" collapsed="false">
      <c r="A2187" s="0" t="s">
        <v>476</v>
      </c>
      <c r="B2187" s="0" t="s">
        <v>553</v>
      </c>
      <c r="C2187" s="0" t="s">
        <v>188</v>
      </c>
      <c r="D2187" s="0" t="s">
        <v>80</v>
      </c>
      <c r="E2187" s="0" t="n">
        <v>3.9</v>
      </c>
      <c r="F2187" s="0" t="n">
        <v>1</v>
      </c>
      <c r="G2187" s="0" t="n">
        <v>1</v>
      </c>
      <c r="H2187" s="0" t="n">
        <f aca="false">ROUND(F2187,0)</f>
        <v>1</v>
      </c>
      <c r="I2187" s="0" t="n">
        <v>9</v>
      </c>
      <c r="J2187" s="0" t="n">
        <v>1</v>
      </c>
      <c r="K2187" s="0" t="n">
        <v>1.95</v>
      </c>
      <c r="L2187" s="0" t="n">
        <v>-1.95</v>
      </c>
      <c r="M2187" s="0" t="n">
        <f aca="false">IF(AND(J2187&lt;&gt;"",ABS(J2187-H2187)&lt;0.011),1,0)</f>
        <v>1</v>
      </c>
    </row>
    <row r="2188" customFormat="false" ht="15" hidden="false" customHeight="false" outlineLevel="0" collapsed="false">
      <c r="A2188" s="0" t="s">
        <v>476</v>
      </c>
      <c r="B2188" s="0" t="s">
        <v>553</v>
      </c>
      <c r="C2188" s="0" t="s">
        <v>188</v>
      </c>
      <c r="D2188" s="0" t="s">
        <v>554</v>
      </c>
      <c r="E2188" s="0" t="n">
        <v>12.5</v>
      </c>
      <c r="F2188" s="0" t="n">
        <v>1</v>
      </c>
      <c r="G2188" s="0" t="n">
        <v>1</v>
      </c>
      <c r="H2188" s="0" t="n">
        <f aca="false">ROUND(F2188,0)</f>
        <v>1</v>
      </c>
      <c r="I2188" s="0" t="n">
        <v>9</v>
      </c>
      <c r="J2188" s="0" t="n">
        <v>1</v>
      </c>
      <c r="K2188" s="0" t="n">
        <v>6.25</v>
      </c>
      <c r="L2188" s="0" t="n">
        <v>-6.25</v>
      </c>
      <c r="M2188" s="0" t="n">
        <f aca="false">IF(AND(J2188&lt;&gt;"",ABS(J2188-H2188)&lt;0.011),1,0)</f>
        <v>1</v>
      </c>
    </row>
    <row r="2189" customFormat="false" ht="15" hidden="false" customHeight="false" outlineLevel="0" collapsed="false">
      <c r="A2189" s="0" t="s">
        <v>476</v>
      </c>
      <c r="B2189" s="0" t="s">
        <v>553</v>
      </c>
      <c r="C2189" s="0" t="s">
        <v>188</v>
      </c>
      <c r="D2189" s="0" t="s">
        <v>121</v>
      </c>
      <c r="E2189" s="0" t="n">
        <v>17.9</v>
      </c>
      <c r="F2189" s="0" t="n">
        <v>1</v>
      </c>
      <c r="G2189" s="0" t="n">
        <v>1</v>
      </c>
      <c r="H2189" s="0" t="n">
        <f aca="false">ROUND(F2189,0)</f>
        <v>1</v>
      </c>
      <c r="I2189" s="0" t="n">
        <v>9</v>
      </c>
      <c r="J2189" s="0" t="n">
        <v>1</v>
      </c>
      <c r="K2189" s="0" t="n">
        <v>8.95</v>
      </c>
      <c r="L2189" s="0" t="n">
        <v>-8.95</v>
      </c>
      <c r="M2189" s="0" t="n">
        <f aca="false">IF(AND(J2189&lt;&gt;"",ABS(J2189-H2189)&lt;0.011),1,0)</f>
        <v>1</v>
      </c>
    </row>
    <row r="2190" customFormat="false" ht="15" hidden="false" customHeight="false" outlineLevel="0" collapsed="false">
      <c r="A2190" s="0" t="s">
        <v>476</v>
      </c>
      <c r="B2190" s="0" t="s">
        <v>553</v>
      </c>
      <c r="C2190" s="0" t="s">
        <v>188</v>
      </c>
      <c r="D2190" s="0" t="s">
        <v>248</v>
      </c>
      <c r="E2190" s="0" t="n">
        <v>9.9</v>
      </c>
      <c r="F2190" s="0" t="n">
        <v>1</v>
      </c>
      <c r="G2190" s="0" t="n">
        <v>1</v>
      </c>
      <c r="H2190" s="0" t="n">
        <f aca="false">ROUND(F2190,0)</f>
        <v>1</v>
      </c>
      <c r="I2190" s="0" t="n">
        <v>9</v>
      </c>
      <c r="J2190" s="0" t="n">
        <v>1</v>
      </c>
      <c r="K2190" s="0" t="n">
        <v>4.95</v>
      </c>
      <c r="L2190" s="0" t="n">
        <v>-4.95</v>
      </c>
      <c r="M2190" s="0" t="n">
        <f aca="false">IF(AND(J2190&lt;&gt;"",ABS(J2190-H2190)&lt;0.011),1,0)</f>
        <v>1</v>
      </c>
    </row>
    <row r="2191" customFormat="false" ht="15" hidden="false" customHeight="false" outlineLevel="0" collapsed="false">
      <c r="A2191" s="0" t="s">
        <v>476</v>
      </c>
      <c r="B2191" s="0" t="s">
        <v>555</v>
      </c>
      <c r="C2191" s="0" t="s">
        <v>153</v>
      </c>
      <c r="D2191" s="0" t="s">
        <v>146</v>
      </c>
      <c r="E2191" s="0" t="n">
        <v>4</v>
      </c>
      <c r="F2191" s="0" t="n">
        <v>1</v>
      </c>
      <c r="G2191" s="0" t="n">
        <v>1</v>
      </c>
      <c r="H2191" s="0" t="n">
        <f aca="false">ROUND(F2191,0)</f>
        <v>1</v>
      </c>
      <c r="I2191" s="0" t="n">
        <v>8</v>
      </c>
      <c r="J2191" s="0" t="n">
        <v>1</v>
      </c>
      <c r="K2191" s="0" t="n">
        <v>2</v>
      </c>
      <c r="L2191" s="0" t="n">
        <v>-2</v>
      </c>
      <c r="M2191" s="0" t="n">
        <f aca="false">IF(AND(J2191&lt;&gt;"",ABS(J2191-H2191)&lt;0.011),1,0)</f>
        <v>1</v>
      </c>
    </row>
    <row r="2192" customFormat="false" ht="15" hidden="false" customHeight="false" outlineLevel="0" collapsed="false">
      <c r="A2192" s="0" t="s">
        <v>476</v>
      </c>
      <c r="B2192" s="0" t="s">
        <v>555</v>
      </c>
      <c r="C2192" s="0" t="s">
        <v>153</v>
      </c>
      <c r="D2192" s="0" t="s">
        <v>108</v>
      </c>
      <c r="E2192" s="0" t="n">
        <v>4.9</v>
      </c>
      <c r="F2192" s="0" t="n">
        <v>1</v>
      </c>
      <c r="G2192" s="0" t="n">
        <v>1</v>
      </c>
      <c r="H2192" s="0" t="n">
        <f aca="false">ROUND(F2192,0)</f>
        <v>1</v>
      </c>
      <c r="I2192" s="0" t="n">
        <v>8</v>
      </c>
      <c r="J2192" s="0" t="n">
        <v>1</v>
      </c>
      <c r="K2192" s="0" t="n">
        <v>2.45</v>
      </c>
      <c r="L2192" s="0" t="n">
        <v>-2.45</v>
      </c>
      <c r="M2192" s="0" t="n">
        <f aca="false">IF(AND(J2192&lt;&gt;"",ABS(J2192-H2192)&lt;0.011),1,0)</f>
        <v>1</v>
      </c>
    </row>
    <row r="2193" customFormat="false" ht="15" hidden="false" customHeight="false" outlineLevel="0" collapsed="false">
      <c r="A2193" s="0" t="s">
        <v>476</v>
      </c>
      <c r="B2193" s="0" t="s">
        <v>555</v>
      </c>
      <c r="C2193" s="0" t="s">
        <v>153</v>
      </c>
      <c r="D2193" s="0" t="s">
        <v>88</v>
      </c>
      <c r="E2193" s="0" t="n">
        <v>5.5</v>
      </c>
      <c r="F2193" s="0" t="n">
        <v>1</v>
      </c>
      <c r="G2193" s="0" t="n">
        <v>1</v>
      </c>
      <c r="H2193" s="0" t="n">
        <f aca="false">ROUND(F2193,0)</f>
        <v>1</v>
      </c>
      <c r="I2193" s="0" t="n">
        <v>8</v>
      </c>
      <c r="J2193" s="0" t="n">
        <v>1</v>
      </c>
      <c r="K2193" s="0" t="n">
        <v>2.75</v>
      </c>
      <c r="L2193" s="0" t="n">
        <v>-2.75</v>
      </c>
      <c r="M2193" s="0" t="n">
        <f aca="false">IF(AND(J2193&lt;&gt;"",ABS(J2193-H2193)&lt;0.011),1,0)</f>
        <v>1</v>
      </c>
    </row>
    <row r="2194" customFormat="false" ht="15" hidden="false" customHeight="false" outlineLevel="0" collapsed="false">
      <c r="A2194" s="0" t="s">
        <v>476</v>
      </c>
      <c r="B2194" s="0" t="s">
        <v>555</v>
      </c>
      <c r="C2194" s="0" t="s">
        <v>153</v>
      </c>
      <c r="D2194" s="0" t="s">
        <v>33</v>
      </c>
      <c r="E2194" s="0" t="n">
        <v>3.9</v>
      </c>
      <c r="F2194" s="0" t="n">
        <v>1</v>
      </c>
      <c r="G2194" s="0" t="n">
        <v>1</v>
      </c>
      <c r="H2194" s="0" t="n">
        <f aca="false">ROUND(F2194,0)</f>
        <v>1</v>
      </c>
      <c r="I2194" s="0" t="n">
        <v>8</v>
      </c>
      <c r="J2194" s="0" t="n">
        <v>1</v>
      </c>
      <c r="K2194" s="0" t="n">
        <v>1.95</v>
      </c>
      <c r="L2194" s="0" t="n">
        <v>-1.95</v>
      </c>
      <c r="M2194" s="0" t="n">
        <f aca="false">IF(AND(J2194&lt;&gt;"",ABS(J2194-H2194)&lt;0.011),1,0)</f>
        <v>1</v>
      </c>
    </row>
    <row r="2195" customFormat="false" ht="15" hidden="false" customHeight="false" outlineLevel="0" collapsed="false">
      <c r="A2195" s="0" t="s">
        <v>476</v>
      </c>
      <c r="B2195" s="0" t="s">
        <v>555</v>
      </c>
      <c r="C2195" s="0" t="s">
        <v>153</v>
      </c>
      <c r="D2195" s="0" t="s">
        <v>147</v>
      </c>
      <c r="E2195" s="0" t="n">
        <v>3.5</v>
      </c>
      <c r="F2195" s="0" t="n">
        <v>1</v>
      </c>
      <c r="G2195" s="0" t="n">
        <v>1</v>
      </c>
      <c r="H2195" s="0" t="n">
        <f aca="false">ROUND(F2195,0)</f>
        <v>1</v>
      </c>
      <c r="I2195" s="0" t="n">
        <v>8</v>
      </c>
      <c r="J2195" s="0" t="n">
        <v>1</v>
      </c>
      <c r="K2195" s="0" t="n">
        <v>1.75</v>
      </c>
      <c r="L2195" s="0" t="n">
        <v>-1.75</v>
      </c>
      <c r="M2195" s="0" t="n">
        <f aca="false">IF(AND(J2195&lt;&gt;"",ABS(J2195-H2195)&lt;0.011),1,0)</f>
        <v>1</v>
      </c>
    </row>
    <row r="2196" customFormat="false" ht="15" hidden="false" customHeight="false" outlineLevel="0" collapsed="false">
      <c r="A2196" s="0" t="s">
        <v>476</v>
      </c>
      <c r="B2196" s="0" t="s">
        <v>555</v>
      </c>
      <c r="C2196" s="0" t="s">
        <v>153</v>
      </c>
      <c r="D2196" s="0" t="s">
        <v>159</v>
      </c>
      <c r="E2196" s="0" t="n">
        <v>19.9</v>
      </c>
      <c r="F2196" s="0" t="n">
        <v>1</v>
      </c>
      <c r="G2196" s="0" t="n">
        <v>1</v>
      </c>
      <c r="H2196" s="0" t="n">
        <f aca="false">ROUND(F2196,0)</f>
        <v>1</v>
      </c>
      <c r="I2196" s="0" t="n">
        <v>8</v>
      </c>
      <c r="J2196" s="0" t="n">
        <v>1</v>
      </c>
      <c r="K2196" s="0" t="n">
        <v>9.95</v>
      </c>
      <c r="L2196" s="0" t="n">
        <v>-9.95</v>
      </c>
      <c r="M2196" s="0" t="n">
        <f aca="false">IF(AND(J2196&lt;&gt;"",ABS(J2196-H2196)&lt;0.011),1,0)</f>
        <v>1</v>
      </c>
    </row>
    <row r="2197" customFormat="false" ht="15" hidden="false" customHeight="false" outlineLevel="0" collapsed="false">
      <c r="A2197" s="0" t="s">
        <v>476</v>
      </c>
      <c r="B2197" s="0" t="s">
        <v>555</v>
      </c>
      <c r="C2197" s="0" t="s">
        <v>153</v>
      </c>
      <c r="D2197" s="0" t="s">
        <v>36</v>
      </c>
      <c r="E2197" s="0" t="n">
        <v>0.9</v>
      </c>
      <c r="F2197" s="0" t="n">
        <v>1</v>
      </c>
      <c r="G2197" s="0" t="n">
        <v>1</v>
      </c>
      <c r="H2197" s="0" t="n">
        <f aca="false">ROUND(F2197,0)</f>
        <v>1</v>
      </c>
      <c r="I2197" s="0" t="n">
        <v>8</v>
      </c>
      <c r="J2197" s="0" t="n">
        <v>1</v>
      </c>
      <c r="K2197" s="0" t="n">
        <v>0.45</v>
      </c>
      <c r="L2197" s="0" t="n">
        <v>-0.45</v>
      </c>
      <c r="M2197" s="0" t="n">
        <f aca="false">IF(AND(J2197&lt;&gt;"",ABS(J2197-H2197)&lt;0.011),1,0)</f>
        <v>1</v>
      </c>
    </row>
    <row r="2198" customFormat="false" ht="15" hidden="false" customHeight="false" outlineLevel="0" collapsed="false">
      <c r="A2198" s="0" t="s">
        <v>476</v>
      </c>
      <c r="B2198" s="0" t="s">
        <v>556</v>
      </c>
      <c r="C2198" s="0" t="s">
        <v>218</v>
      </c>
      <c r="D2198" s="0" t="s">
        <v>407</v>
      </c>
      <c r="E2198" s="0" t="n">
        <v>25</v>
      </c>
      <c r="F2198" s="0" t="n">
        <v>1</v>
      </c>
      <c r="G2198" s="0" t="n">
        <v>1</v>
      </c>
      <c r="H2198" s="0" t="n">
        <f aca="false">ROUND(F2198,0)</f>
        <v>1</v>
      </c>
      <c r="I2198" s="0" t="n">
        <v>15</v>
      </c>
      <c r="J2198" s="0" t="n">
        <v>1</v>
      </c>
      <c r="K2198" s="0" t="n">
        <v>12.5</v>
      </c>
      <c r="L2198" s="0" t="n">
        <v>-12.5</v>
      </c>
      <c r="M2198" s="0" t="n">
        <f aca="false">IF(AND(J2198&lt;&gt;"",ABS(J2198-H2198)&lt;0.011),1,0)</f>
        <v>1</v>
      </c>
    </row>
    <row r="2199" customFormat="false" ht="15" hidden="false" customHeight="false" outlineLevel="0" collapsed="false">
      <c r="A2199" s="0" t="s">
        <v>476</v>
      </c>
      <c r="B2199" s="0" t="s">
        <v>556</v>
      </c>
      <c r="C2199" s="0" t="s">
        <v>218</v>
      </c>
      <c r="D2199" s="0" t="s">
        <v>126</v>
      </c>
      <c r="E2199" s="0" t="n">
        <v>18.6</v>
      </c>
      <c r="F2199" s="0" t="n">
        <v>1</v>
      </c>
      <c r="G2199" s="0" t="n">
        <v>1</v>
      </c>
      <c r="H2199" s="0" t="n">
        <f aca="false">ROUND(F2199,0)</f>
        <v>1</v>
      </c>
      <c r="I2199" s="0" t="n">
        <v>15</v>
      </c>
      <c r="J2199" s="0" t="n">
        <v>1</v>
      </c>
      <c r="K2199" s="0" t="n">
        <v>9.3</v>
      </c>
      <c r="L2199" s="0" t="n">
        <v>-9.3</v>
      </c>
      <c r="M2199" s="0" t="n">
        <f aca="false">IF(AND(J2199&lt;&gt;"",ABS(J2199-H2199)&lt;0.011),1,0)</f>
        <v>1</v>
      </c>
    </row>
    <row r="2200" customFormat="false" ht="15" hidden="false" customHeight="false" outlineLevel="0" collapsed="false">
      <c r="A2200" s="0" t="s">
        <v>476</v>
      </c>
      <c r="B2200" s="0" t="s">
        <v>556</v>
      </c>
      <c r="C2200" s="0" t="s">
        <v>218</v>
      </c>
      <c r="D2200" s="0" t="s">
        <v>92</v>
      </c>
      <c r="E2200" s="0" t="n">
        <v>4.9</v>
      </c>
      <c r="F2200" s="0" t="n">
        <v>1</v>
      </c>
      <c r="G2200" s="0" t="n">
        <v>1</v>
      </c>
      <c r="H2200" s="0" t="n">
        <f aca="false">ROUND(F2200,0)</f>
        <v>1</v>
      </c>
      <c r="I2200" s="0" t="n">
        <v>15</v>
      </c>
      <c r="J2200" s="0" t="n">
        <v>1</v>
      </c>
      <c r="K2200" s="0" t="n">
        <v>2.45</v>
      </c>
      <c r="L2200" s="0" t="n">
        <v>-2.45</v>
      </c>
      <c r="M2200" s="0" t="n">
        <f aca="false">IF(AND(J2200&lt;&gt;"",ABS(J2200-H2200)&lt;0.011),1,0)</f>
        <v>1</v>
      </c>
    </row>
    <row r="2201" customFormat="false" ht="15" hidden="false" customHeight="false" outlineLevel="0" collapsed="false">
      <c r="A2201" s="0" t="s">
        <v>476</v>
      </c>
      <c r="B2201" s="0" t="s">
        <v>556</v>
      </c>
      <c r="C2201" s="0" t="s">
        <v>218</v>
      </c>
      <c r="D2201" s="0" t="s">
        <v>516</v>
      </c>
      <c r="E2201" s="0" t="n">
        <v>10.5</v>
      </c>
      <c r="F2201" s="0" t="n">
        <v>1</v>
      </c>
      <c r="G2201" s="0" t="n">
        <v>1</v>
      </c>
      <c r="H2201" s="0" t="n">
        <f aca="false">ROUND(F2201,0)</f>
        <v>1</v>
      </c>
      <c r="I2201" s="0" t="n">
        <v>15</v>
      </c>
      <c r="J2201" s="0" t="n">
        <v>1</v>
      </c>
      <c r="K2201" s="0" t="n">
        <v>5.25</v>
      </c>
      <c r="L2201" s="0" t="n">
        <v>-5.25</v>
      </c>
      <c r="M2201" s="0" t="n">
        <f aca="false">IF(AND(J2201&lt;&gt;"",ABS(J2201-H2201)&lt;0.011),1,0)</f>
        <v>1</v>
      </c>
    </row>
    <row r="2202" customFormat="false" ht="15" hidden="false" customHeight="false" outlineLevel="0" collapsed="false">
      <c r="A2202" s="0" t="s">
        <v>476</v>
      </c>
      <c r="B2202" s="0" t="s">
        <v>556</v>
      </c>
      <c r="C2202" s="0" t="s">
        <v>218</v>
      </c>
      <c r="D2202" s="0" t="s">
        <v>235</v>
      </c>
      <c r="E2202" s="0" t="n">
        <v>4</v>
      </c>
      <c r="F2202" s="0" t="n">
        <v>1</v>
      </c>
      <c r="G2202" s="0" t="n">
        <v>1</v>
      </c>
      <c r="H2202" s="0" t="n">
        <f aca="false">ROUND(F2202,0)</f>
        <v>1</v>
      </c>
      <c r="I2202" s="0" t="n">
        <v>15</v>
      </c>
      <c r="J2202" s="0" t="n">
        <v>1</v>
      </c>
      <c r="K2202" s="0" t="n">
        <v>2</v>
      </c>
      <c r="L2202" s="0" t="n">
        <v>-2</v>
      </c>
      <c r="M2202" s="0" t="n">
        <f aca="false">IF(AND(J2202&lt;&gt;"",ABS(J2202-H2202)&lt;0.011),1,0)</f>
        <v>1</v>
      </c>
    </row>
    <row r="2203" customFormat="false" ht="15" hidden="false" customHeight="false" outlineLevel="0" collapsed="false">
      <c r="A2203" s="0" t="s">
        <v>476</v>
      </c>
      <c r="B2203" s="0" t="s">
        <v>556</v>
      </c>
      <c r="C2203" s="0" t="s">
        <v>174</v>
      </c>
      <c r="D2203" s="0" t="s">
        <v>45</v>
      </c>
      <c r="E2203" s="0" t="n">
        <v>18.6</v>
      </c>
      <c r="F2203" s="0" t="n">
        <v>0.5</v>
      </c>
      <c r="G2203" s="0" t="n">
        <v>0</v>
      </c>
      <c r="H2203" s="0" t="n">
        <f aca="false">ROUND(F2203,0)</f>
        <v>1</v>
      </c>
      <c r="M2203" s="0" t="n">
        <f aca="false">IF(AND(J2203&lt;&gt;"",ABS(J2203-H2203)&lt;0.011),1,0)</f>
        <v>0</v>
      </c>
    </row>
    <row r="2204" customFormat="false" ht="15" hidden="false" customHeight="false" outlineLevel="0" collapsed="false">
      <c r="A2204" s="0" t="s">
        <v>476</v>
      </c>
      <c r="B2204" s="0" t="s">
        <v>556</v>
      </c>
      <c r="C2204" s="0" t="s">
        <v>174</v>
      </c>
      <c r="D2204" s="0" t="s">
        <v>48</v>
      </c>
      <c r="E2204" s="0" t="n">
        <v>7.9</v>
      </c>
      <c r="F2204" s="0" t="n">
        <v>0.5</v>
      </c>
      <c r="G2204" s="0" t="n">
        <v>0</v>
      </c>
      <c r="H2204" s="0" t="n">
        <f aca="false">ROUND(F2204,0)</f>
        <v>1</v>
      </c>
      <c r="M2204" s="0" t="n">
        <f aca="false">IF(AND(J2204&lt;&gt;"",ABS(J2204-H2204)&lt;0.011),1,0)</f>
        <v>0</v>
      </c>
    </row>
    <row r="2205" customFormat="false" ht="15" hidden="false" customHeight="false" outlineLevel="0" collapsed="false">
      <c r="A2205" s="0" t="s">
        <v>476</v>
      </c>
      <c r="B2205" s="0" t="s">
        <v>556</v>
      </c>
      <c r="C2205" s="0" t="s">
        <v>174</v>
      </c>
      <c r="D2205" s="0" t="s">
        <v>129</v>
      </c>
      <c r="E2205" s="0" t="n">
        <v>0</v>
      </c>
      <c r="F2205" s="0" t="n">
        <v>0.5</v>
      </c>
      <c r="G2205" s="0" t="n">
        <v>0</v>
      </c>
      <c r="H2205" s="0" t="n">
        <f aca="false">ROUND(F2205,0)</f>
        <v>1</v>
      </c>
      <c r="M2205" s="0" t="n">
        <f aca="false">IF(AND(J2205&lt;&gt;"",ABS(J2205-H2205)&lt;0.011),1,0)</f>
        <v>0</v>
      </c>
    </row>
    <row r="2206" customFormat="false" ht="15" hidden="false" customHeight="false" outlineLevel="0" collapsed="false">
      <c r="A2206" s="0" t="s">
        <v>476</v>
      </c>
      <c r="B2206" s="0" t="s">
        <v>556</v>
      </c>
      <c r="C2206" s="0" t="s">
        <v>174</v>
      </c>
      <c r="D2206" s="0" t="s">
        <v>20</v>
      </c>
      <c r="E2206" s="0" t="n">
        <v>16.9</v>
      </c>
      <c r="F2206" s="0" t="n">
        <v>1.5</v>
      </c>
      <c r="G2206" s="0" t="n">
        <v>0</v>
      </c>
      <c r="H2206" s="0" t="n">
        <f aca="false">ROUND(F2206,0)</f>
        <v>2</v>
      </c>
      <c r="M2206" s="0" t="n">
        <f aca="false">IF(AND(J2206&lt;&gt;"",ABS(J2206-H2206)&lt;0.011),1,0)</f>
        <v>0</v>
      </c>
    </row>
    <row r="2207" customFormat="false" ht="15" hidden="false" customHeight="false" outlineLevel="0" collapsed="false">
      <c r="A2207" s="0" t="s">
        <v>476</v>
      </c>
      <c r="B2207" s="0" t="s">
        <v>556</v>
      </c>
      <c r="C2207" s="0" t="s">
        <v>174</v>
      </c>
      <c r="D2207" s="0" t="s">
        <v>32</v>
      </c>
      <c r="E2207" s="0" t="n">
        <v>0</v>
      </c>
      <c r="F2207" s="0" t="n">
        <v>1</v>
      </c>
      <c r="G2207" s="0" t="n">
        <v>1</v>
      </c>
      <c r="H2207" s="0" t="n">
        <f aca="false">ROUND(F2207,0)</f>
        <v>1</v>
      </c>
      <c r="M2207" s="0" t="n">
        <f aca="false">IF(AND(J2207&lt;&gt;"",ABS(J2207-H2207)&lt;0.011),1,0)</f>
        <v>0</v>
      </c>
    </row>
    <row r="2208" customFormat="false" ht="15" hidden="false" customHeight="false" outlineLevel="0" collapsed="false">
      <c r="A2208" s="0" t="s">
        <v>476</v>
      </c>
      <c r="B2208" s="0" t="s">
        <v>556</v>
      </c>
      <c r="C2208" s="0" t="s">
        <v>174</v>
      </c>
      <c r="D2208" s="0" t="s">
        <v>70</v>
      </c>
      <c r="E2208" s="0" t="n">
        <v>34</v>
      </c>
      <c r="F2208" s="0" t="n">
        <v>0.5</v>
      </c>
      <c r="G2208" s="0" t="n">
        <v>0</v>
      </c>
      <c r="H2208" s="0" t="n">
        <f aca="false">ROUND(F2208,0)</f>
        <v>1</v>
      </c>
      <c r="M2208" s="0" t="n">
        <f aca="false">IF(AND(J2208&lt;&gt;"",ABS(J2208-H2208)&lt;0.011),1,0)</f>
        <v>0</v>
      </c>
    </row>
    <row r="2209" customFormat="false" ht="15" hidden="false" customHeight="false" outlineLevel="0" collapsed="false">
      <c r="A2209" s="0" t="s">
        <v>476</v>
      </c>
      <c r="B2209" s="0" t="s">
        <v>556</v>
      </c>
      <c r="C2209" s="0" t="s">
        <v>174</v>
      </c>
      <c r="D2209" s="0" t="s">
        <v>50</v>
      </c>
      <c r="E2209" s="0" t="n">
        <v>18.6</v>
      </c>
      <c r="F2209" s="0" t="n">
        <v>1</v>
      </c>
      <c r="G2209" s="0" t="n">
        <v>1</v>
      </c>
      <c r="H2209" s="0" t="n">
        <f aca="false">ROUND(F2209,0)</f>
        <v>1</v>
      </c>
      <c r="M2209" s="0" t="n">
        <f aca="false">IF(AND(J2209&lt;&gt;"",ABS(J2209-H2209)&lt;0.011),1,0)</f>
        <v>0</v>
      </c>
    </row>
    <row r="2210" customFormat="false" ht="15" hidden="false" customHeight="false" outlineLevel="0" collapsed="false">
      <c r="A2210" s="0" t="s">
        <v>476</v>
      </c>
      <c r="B2210" s="0" t="s">
        <v>556</v>
      </c>
      <c r="C2210" s="0" t="s">
        <v>174</v>
      </c>
      <c r="D2210" s="0" t="s">
        <v>43</v>
      </c>
      <c r="E2210" s="0" t="n">
        <v>8</v>
      </c>
      <c r="F2210" s="0" t="n">
        <v>1</v>
      </c>
      <c r="G2210" s="0" t="n">
        <v>1</v>
      </c>
      <c r="H2210" s="0" t="n">
        <f aca="false">ROUND(F2210,0)</f>
        <v>1</v>
      </c>
      <c r="M2210" s="0" t="n">
        <f aca="false">IF(AND(J2210&lt;&gt;"",ABS(J2210-H2210)&lt;0.011),1,0)</f>
        <v>0</v>
      </c>
    </row>
    <row r="2211" customFormat="false" ht="15" hidden="false" customHeight="false" outlineLevel="0" collapsed="false">
      <c r="A2211" s="0" t="s">
        <v>476</v>
      </c>
      <c r="B2211" s="0" t="s">
        <v>556</v>
      </c>
      <c r="C2211" s="0" t="s">
        <v>174</v>
      </c>
      <c r="D2211" s="0" t="s">
        <v>193</v>
      </c>
      <c r="E2211" s="0" t="n">
        <v>9</v>
      </c>
      <c r="F2211" s="0" t="n">
        <v>0.5</v>
      </c>
      <c r="G2211" s="0" t="n">
        <v>0</v>
      </c>
      <c r="H2211" s="0" t="n">
        <f aca="false">ROUND(F2211,0)</f>
        <v>1</v>
      </c>
      <c r="M2211" s="0" t="n">
        <f aca="false">IF(AND(J2211&lt;&gt;"",ABS(J2211-H2211)&lt;0.011),1,0)</f>
        <v>0</v>
      </c>
    </row>
    <row r="2212" customFormat="false" ht="15" hidden="false" customHeight="false" outlineLevel="0" collapsed="false">
      <c r="A2212" s="0" t="s">
        <v>476</v>
      </c>
      <c r="B2212" s="0" t="s">
        <v>556</v>
      </c>
      <c r="C2212" s="0" t="s">
        <v>174</v>
      </c>
      <c r="D2212" s="0" t="s">
        <v>24</v>
      </c>
      <c r="E2212" s="0" t="n">
        <v>4.2</v>
      </c>
      <c r="F2212" s="0" t="n">
        <v>0.5</v>
      </c>
      <c r="G2212" s="0" t="n">
        <v>0</v>
      </c>
      <c r="H2212" s="0" t="n">
        <f aca="false">ROUND(F2212,0)</f>
        <v>1</v>
      </c>
      <c r="M2212" s="0" t="n">
        <f aca="false">IF(AND(J2212&lt;&gt;"",ABS(J2212-H2212)&lt;0.011),1,0)</f>
        <v>0</v>
      </c>
    </row>
    <row r="2213" customFormat="false" ht="15" hidden="false" customHeight="false" outlineLevel="0" collapsed="false">
      <c r="A2213" s="0" t="s">
        <v>476</v>
      </c>
      <c r="B2213" s="0" t="s">
        <v>557</v>
      </c>
      <c r="C2213" s="0" t="s">
        <v>200</v>
      </c>
      <c r="D2213" s="0" t="s">
        <v>533</v>
      </c>
      <c r="E2213" s="0" t="n">
        <v>9.5</v>
      </c>
      <c r="F2213" s="0" t="n">
        <v>1</v>
      </c>
      <c r="G2213" s="0" t="n">
        <v>1</v>
      </c>
      <c r="H2213" s="0" t="n">
        <f aca="false">ROUND(F2213,0)</f>
        <v>1</v>
      </c>
      <c r="I2213" s="0" t="n">
        <v>30</v>
      </c>
      <c r="J2213" s="0" t="n">
        <v>1</v>
      </c>
      <c r="K2213" s="0" t="n">
        <v>4.75</v>
      </c>
      <c r="L2213" s="0" t="n">
        <v>-4.75</v>
      </c>
      <c r="M2213" s="0" t="n">
        <f aca="false">IF(AND(J2213&lt;&gt;"",ABS(J2213-H2213)&lt;0.011),1,0)</f>
        <v>1</v>
      </c>
    </row>
    <row r="2214" customFormat="false" ht="15" hidden="false" customHeight="false" outlineLevel="0" collapsed="false">
      <c r="A2214" s="0" t="s">
        <v>476</v>
      </c>
      <c r="B2214" s="0" t="s">
        <v>557</v>
      </c>
      <c r="C2214" s="0" t="s">
        <v>200</v>
      </c>
      <c r="D2214" s="0" t="s">
        <v>143</v>
      </c>
      <c r="E2214" s="0" t="n">
        <v>3.9</v>
      </c>
      <c r="F2214" s="0" t="n">
        <v>1</v>
      </c>
      <c r="G2214" s="0" t="n">
        <v>1</v>
      </c>
      <c r="H2214" s="0" t="n">
        <f aca="false">ROUND(F2214,0)</f>
        <v>1</v>
      </c>
      <c r="I2214" s="0" t="n">
        <v>30</v>
      </c>
      <c r="J2214" s="0" t="n">
        <v>1</v>
      </c>
      <c r="K2214" s="0" t="n">
        <v>1.95</v>
      </c>
      <c r="L2214" s="0" t="n">
        <v>-1.95</v>
      </c>
      <c r="M2214" s="0" t="n">
        <f aca="false">IF(AND(J2214&lt;&gt;"",ABS(J2214-H2214)&lt;0.011),1,0)</f>
        <v>1</v>
      </c>
    </row>
    <row r="2215" customFormat="false" ht="15" hidden="false" customHeight="false" outlineLevel="0" collapsed="false">
      <c r="A2215" s="0" t="s">
        <v>476</v>
      </c>
      <c r="B2215" s="0" t="s">
        <v>558</v>
      </c>
      <c r="C2215" s="0" t="s">
        <v>19</v>
      </c>
      <c r="D2215" s="0" t="s">
        <v>275</v>
      </c>
      <c r="E2215" s="0" t="n">
        <v>1.5</v>
      </c>
      <c r="F2215" s="0" t="n">
        <v>1</v>
      </c>
      <c r="G2215" s="0" t="n">
        <v>1</v>
      </c>
      <c r="H2215" s="0" t="n">
        <f aca="false">ROUND(F2215,0)</f>
        <v>1</v>
      </c>
      <c r="I2215" s="0" t="n">
        <v>12</v>
      </c>
      <c r="J2215" s="0" t="n">
        <v>1</v>
      </c>
      <c r="K2215" s="0" t="n">
        <v>0.75</v>
      </c>
      <c r="L2215" s="0" t="n">
        <v>-0.75</v>
      </c>
      <c r="M2215" s="0" t="n">
        <f aca="false">IF(AND(J2215&lt;&gt;"",ABS(J2215-H2215)&lt;0.011),1,0)</f>
        <v>1</v>
      </c>
    </row>
    <row r="2216" customFormat="false" ht="15" hidden="false" customHeight="false" outlineLevel="0" collapsed="false">
      <c r="A2216" s="0" t="s">
        <v>476</v>
      </c>
      <c r="B2216" s="0" t="s">
        <v>558</v>
      </c>
      <c r="C2216" s="0" t="s">
        <v>19</v>
      </c>
      <c r="D2216" s="0" t="s">
        <v>140</v>
      </c>
      <c r="E2216" s="0" t="n">
        <v>5</v>
      </c>
      <c r="F2216" s="0" t="n">
        <v>1</v>
      </c>
      <c r="G2216" s="0" t="n">
        <v>1</v>
      </c>
      <c r="H2216" s="0" t="n">
        <f aca="false">ROUND(F2216,0)</f>
        <v>1</v>
      </c>
      <c r="I2216" s="0" t="n">
        <v>12</v>
      </c>
      <c r="J2216" s="0" t="n">
        <v>1</v>
      </c>
      <c r="K2216" s="0" t="n">
        <v>2.5</v>
      </c>
      <c r="L2216" s="0" t="n">
        <v>-2.5</v>
      </c>
      <c r="M2216" s="0" t="n">
        <f aca="false">IF(AND(J2216&lt;&gt;"",ABS(J2216-H2216)&lt;0.011),1,0)</f>
        <v>1</v>
      </c>
    </row>
    <row r="2217" customFormat="false" ht="15" hidden="false" customHeight="false" outlineLevel="0" collapsed="false">
      <c r="A2217" s="0" t="s">
        <v>476</v>
      </c>
      <c r="B2217" s="0" t="s">
        <v>558</v>
      </c>
      <c r="C2217" s="0" t="s">
        <v>19</v>
      </c>
      <c r="D2217" s="0" t="s">
        <v>367</v>
      </c>
      <c r="E2217" s="0" t="n">
        <v>4.9</v>
      </c>
      <c r="F2217" s="0" t="n">
        <v>1</v>
      </c>
      <c r="G2217" s="0" t="n">
        <v>1</v>
      </c>
      <c r="H2217" s="0" t="n">
        <f aca="false">ROUND(F2217,0)</f>
        <v>1</v>
      </c>
      <c r="I2217" s="0" t="n">
        <v>12</v>
      </c>
      <c r="J2217" s="0" t="n">
        <v>1</v>
      </c>
      <c r="K2217" s="0" t="n">
        <v>2.45</v>
      </c>
      <c r="L2217" s="0" t="n">
        <v>-2.45</v>
      </c>
      <c r="M2217" s="0" t="n">
        <f aca="false">IF(AND(J2217&lt;&gt;"",ABS(J2217-H2217)&lt;0.011),1,0)</f>
        <v>1</v>
      </c>
    </row>
    <row r="2218" customFormat="false" ht="15" hidden="false" customHeight="false" outlineLevel="0" collapsed="false">
      <c r="A2218" s="0" t="s">
        <v>476</v>
      </c>
      <c r="B2218" s="0" t="s">
        <v>558</v>
      </c>
      <c r="C2218" s="0" t="s">
        <v>19</v>
      </c>
      <c r="D2218" s="0" t="s">
        <v>424</v>
      </c>
      <c r="E2218" s="0" t="n">
        <v>2.5</v>
      </c>
      <c r="F2218" s="0" t="n">
        <v>1</v>
      </c>
      <c r="G2218" s="0" t="n">
        <v>1</v>
      </c>
      <c r="H2218" s="0" t="n">
        <f aca="false">ROUND(F2218,0)</f>
        <v>1</v>
      </c>
      <c r="I2218" s="0" t="n">
        <v>12</v>
      </c>
      <c r="J2218" s="0" t="n">
        <v>1</v>
      </c>
      <c r="K2218" s="0" t="n">
        <v>1.25</v>
      </c>
      <c r="L2218" s="0" t="n">
        <v>-1.25</v>
      </c>
      <c r="M2218" s="0" t="n">
        <f aca="false">IF(AND(J2218&lt;&gt;"",ABS(J2218-H2218)&lt;0.011),1,0)</f>
        <v>1</v>
      </c>
    </row>
    <row r="2219" customFormat="false" ht="15" hidden="false" customHeight="false" outlineLevel="0" collapsed="false">
      <c r="A2219" s="0" t="s">
        <v>476</v>
      </c>
      <c r="B2219" s="0" t="s">
        <v>558</v>
      </c>
      <c r="C2219" s="0" t="s">
        <v>59</v>
      </c>
      <c r="D2219" s="0" t="s">
        <v>78</v>
      </c>
      <c r="E2219" s="0" t="n">
        <v>18.6</v>
      </c>
      <c r="F2219" s="0" t="n">
        <v>1</v>
      </c>
      <c r="G2219" s="0" t="n">
        <v>1</v>
      </c>
      <c r="H2219" s="0" t="n">
        <f aca="false">ROUND(F2219,0)</f>
        <v>1</v>
      </c>
      <c r="I2219" s="0" t="n">
        <v>36</v>
      </c>
      <c r="J2219" s="0" t="n">
        <v>1</v>
      </c>
      <c r="K2219" s="0" t="n">
        <v>9.3</v>
      </c>
      <c r="L2219" s="0" t="n">
        <v>-9.3</v>
      </c>
      <c r="M2219" s="0" t="n">
        <f aca="false">IF(AND(J2219&lt;&gt;"",ABS(J2219-H2219)&lt;0.011),1,0)</f>
        <v>1</v>
      </c>
    </row>
    <row r="2220" customFormat="false" ht="15" hidden="false" customHeight="false" outlineLevel="0" collapsed="false">
      <c r="A2220" s="0" t="s">
        <v>476</v>
      </c>
      <c r="B2220" s="0" t="s">
        <v>558</v>
      </c>
      <c r="C2220" s="0" t="s">
        <v>59</v>
      </c>
      <c r="D2220" s="0" t="s">
        <v>48</v>
      </c>
      <c r="E2220" s="0" t="n">
        <v>7.9</v>
      </c>
      <c r="F2220" s="0" t="n">
        <v>1</v>
      </c>
      <c r="G2220" s="0" t="n">
        <v>1</v>
      </c>
      <c r="H2220" s="0" t="n">
        <f aca="false">ROUND(F2220,0)</f>
        <v>1</v>
      </c>
      <c r="I2220" s="0" t="n">
        <v>36</v>
      </c>
      <c r="J2220" s="0" t="n">
        <v>1</v>
      </c>
      <c r="K2220" s="0" t="n">
        <v>3.95</v>
      </c>
      <c r="L2220" s="0" t="n">
        <v>-3.95</v>
      </c>
      <c r="M2220" s="0" t="n">
        <f aca="false">IF(AND(J2220&lt;&gt;"",ABS(J2220-H2220)&lt;0.011),1,0)</f>
        <v>1</v>
      </c>
    </row>
    <row r="2221" customFormat="false" ht="15" hidden="false" customHeight="false" outlineLevel="0" collapsed="false">
      <c r="A2221" s="0" t="s">
        <v>476</v>
      </c>
      <c r="B2221" s="0" t="s">
        <v>558</v>
      </c>
      <c r="C2221" s="0" t="s">
        <v>59</v>
      </c>
      <c r="D2221" s="0" t="s">
        <v>407</v>
      </c>
      <c r="E2221" s="0" t="n">
        <v>25</v>
      </c>
      <c r="F2221" s="0" t="n">
        <v>3</v>
      </c>
      <c r="G2221" s="0" t="n">
        <v>1</v>
      </c>
      <c r="H2221" s="0" t="n">
        <f aca="false">ROUND(F2221,0)</f>
        <v>3</v>
      </c>
      <c r="I2221" s="0" t="n">
        <v>36</v>
      </c>
      <c r="J2221" s="0" t="n">
        <v>3</v>
      </c>
      <c r="K2221" s="0" t="n">
        <v>37.5</v>
      </c>
      <c r="L2221" s="0" t="n">
        <v>-37.5</v>
      </c>
      <c r="M2221" s="0" t="n">
        <f aca="false">IF(AND(J2221&lt;&gt;"",ABS(J2221-H2221)&lt;0.011),1,0)</f>
        <v>1</v>
      </c>
    </row>
    <row r="2222" customFormat="false" ht="15" hidden="false" customHeight="false" outlineLevel="0" collapsed="false">
      <c r="A2222" s="0" t="s">
        <v>476</v>
      </c>
      <c r="B2222" s="0" t="s">
        <v>558</v>
      </c>
      <c r="C2222" s="0" t="s">
        <v>59</v>
      </c>
      <c r="D2222" s="0" t="s">
        <v>42</v>
      </c>
      <c r="E2222" s="0" t="n">
        <v>8.9</v>
      </c>
      <c r="F2222" s="0" t="n">
        <v>3</v>
      </c>
      <c r="G2222" s="0" t="n">
        <v>1</v>
      </c>
      <c r="H2222" s="0" t="n">
        <f aca="false">ROUND(F2222,0)</f>
        <v>3</v>
      </c>
      <c r="I2222" s="0" t="n">
        <v>36</v>
      </c>
      <c r="J2222" s="0" t="n">
        <v>3</v>
      </c>
      <c r="K2222" s="0" t="n">
        <v>13.35</v>
      </c>
      <c r="L2222" s="0" t="n">
        <v>-13.35</v>
      </c>
      <c r="M2222" s="0" t="n">
        <f aca="false">IF(AND(J2222&lt;&gt;"",ABS(J2222-H2222)&lt;0.011),1,0)</f>
        <v>1</v>
      </c>
    </row>
    <row r="2223" customFormat="false" ht="15" hidden="false" customHeight="false" outlineLevel="0" collapsed="false">
      <c r="A2223" s="0" t="s">
        <v>476</v>
      </c>
      <c r="B2223" s="0" t="s">
        <v>558</v>
      </c>
      <c r="C2223" s="0" t="s">
        <v>59</v>
      </c>
      <c r="D2223" s="0" t="s">
        <v>21</v>
      </c>
      <c r="E2223" s="0" t="n">
        <v>5.9</v>
      </c>
      <c r="F2223" s="0" t="n">
        <v>1</v>
      </c>
      <c r="G2223" s="0" t="n">
        <v>1</v>
      </c>
      <c r="H2223" s="0" t="n">
        <f aca="false">ROUND(F2223,0)</f>
        <v>1</v>
      </c>
      <c r="I2223" s="0" t="n">
        <v>36</v>
      </c>
      <c r="J2223" s="0" t="n">
        <v>1</v>
      </c>
      <c r="K2223" s="0" t="n">
        <v>2.95</v>
      </c>
      <c r="L2223" s="0" t="n">
        <v>-2.95</v>
      </c>
      <c r="M2223" s="0" t="n">
        <f aca="false">IF(AND(J2223&lt;&gt;"",ABS(J2223-H2223)&lt;0.011),1,0)</f>
        <v>1</v>
      </c>
    </row>
    <row r="2224" customFormat="false" ht="15" hidden="false" customHeight="false" outlineLevel="0" collapsed="false">
      <c r="A2224" s="0" t="s">
        <v>476</v>
      </c>
      <c r="B2224" s="0" t="s">
        <v>558</v>
      </c>
      <c r="C2224" s="0" t="s">
        <v>59</v>
      </c>
      <c r="D2224" s="0" t="s">
        <v>24</v>
      </c>
      <c r="E2224" s="0" t="n">
        <v>4.2</v>
      </c>
      <c r="F2224" s="0" t="n">
        <v>1</v>
      </c>
      <c r="G2224" s="0" t="n">
        <v>1</v>
      </c>
      <c r="H2224" s="0" t="n">
        <f aca="false">ROUND(F2224,0)</f>
        <v>1</v>
      </c>
      <c r="I2224" s="0" t="n">
        <v>36</v>
      </c>
      <c r="J2224" s="0" t="n">
        <v>1</v>
      </c>
      <c r="K2224" s="0" t="n">
        <v>2.1</v>
      </c>
      <c r="L2224" s="0" t="n">
        <v>-2.1</v>
      </c>
      <c r="M2224" s="0" t="n">
        <f aca="false">IF(AND(J2224&lt;&gt;"",ABS(J2224-H2224)&lt;0.011),1,0)</f>
        <v>1</v>
      </c>
    </row>
    <row r="2225" customFormat="false" ht="15" hidden="false" customHeight="false" outlineLevel="0" collapsed="false">
      <c r="A2225" s="0" t="s">
        <v>476</v>
      </c>
      <c r="B2225" s="0" t="s">
        <v>559</v>
      </c>
      <c r="C2225" s="0" t="s">
        <v>30</v>
      </c>
      <c r="D2225" s="0" t="s">
        <v>32</v>
      </c>
      <c r="E2225" s="0" t="n">
        <v>2.2</v>
      </c>
      <c r="F2225" s="0" t="n">
        <v>3</v>
      </c>
      <c r="G2225" s="0" t="n">
        <v>1</v>
      </c>
      <c r="H2225" s="0" t="n">
        <f aca="false">ROUND(F2225,0)</f>
        <v>3</v>
      </c>
      <c r="I2225" s="0" t="n">
        <v>16</v>
      </c>
      <c r="J2225" s="0" t="n">
        <v>3</v>
      </c>
      <c r="K2225" s="0" t="n">
        <v>3.3</v>
      </c>
      <c r="L2225" s="0" t="n">
        <v>-3.3</v>
      </c>
      <c r="M2225" s="0" t="n">
        <f aca="false">IF(AND(J2225&lt;&gt;"",ABS(J2225-H2225)&lt;0.011),1,0)</f>
        <v>1</v>
      </c>
    </row>
    <row r="2226" customFormat="false" ht="15" hidden="false" customHeight="false" outlineLevel="0" collapsed="false">
      <c r="A2226" s="0" t="s">
        <v>476</v>
      </c>
      <c r="B2226" s="0" t="s">
        <v>559</v>
      </c>
      <c r="C2226" s="0" t="s">
        <v>30</v>
      </c>
      <c r="D2226" s="0" t="s">
        <v>554</v>
      </c>
      <c r="E2226" s="0" t="n">
        <v>12.5</v>
      </c>
      <c r="F2226" s="0" t="n">
        <v>1</v>
      </c>
      <c r="G2226" s="0" t="n">
        <v>1</v>
      </c>
      <c r="H2226" s="0" t="n">
        <f aca="false">ROUND(F2226,0)</f>
        <v>1</v>
      </c>
      <c r="I2226" s="0" t="n">
        <v>16</v>
      </c>
      <c r="J2226" s="0" t="n">
        <v>1</v>
      </c>
      <c r="K2226" s="0" t="n">
        <v>6.25</v>
      </c>
      <c r="L2226" s="0" t="n">
        <v>-6.25</v>
      </c>
      <c r="M2226" s="0" t="n">
        <f aca="false">IF(AND(J2226&lt;&gt;"",ABS(J2226-H2226)&lt;0.011),1,0)</f>
        <v>1</v>
      </c>
    </row>
    <row r="2227" customFormat="false" ht="15" hidden="false" customHeight="false" outlineLevel="0" collapsed="false">
      <c r="A2227" s="0" t="s">
        <v>476</v>
      </c>
      <c r="B2227" s="0" t="s">
        <v>559</v>
      </c>
      <c r="C2227" s="0" t="s">
        <v>30</v>
      </c>
      <c r="D2227" s="0" t="s">
        <v>49</v>
      </c>
      <c r="E2227" s="0" t="n">
        <v>19.5</v>
      </c>
      <c r="F2227" s="0" t="n">
        <v>1</v>
      </c>
      <c r="G2227" s="0" t="n">
        <v>1</v>
      </c>
      <c r="H2227" s="0" t="n">
        <f aca="false">ROUND(F2227,0)</f>
        <v>1</v>
      </c>
      <c r="I2227" s="0" t="n">
        <v>16</v>
      </c>
      <c r="J2227" s="0" t="n">
        <v>1</v>
      </c>
      <c r="K2227" s="0" t="n">
        <v>9.75</v>
      </c>
      <c r="L2227" s="0" t="n">
        <v>-9.75</v>
      </c>
      <c r="M2227" s="0" t="n">
        <f aca="false">IF(AND(J2227&lt;&gt;"",ABS(J2227-H2227)&lt;0.011),1,0)</f>
        <v>1</v>
      </c>
    </row>
    <row r="2228" customFormat="false" ht="15" hidden="false" customHeight="false" outlineLevel="0" collapsed="false">
      <c r="A2228" s="0" t="s">
        <v>476</v>
      </c>
      <c r="B2228" s="0" t="s">
        <v>559</v>
      </c>
      <c r="C2228" s="0" t="s">
        <v>30</v>
      </c>
      <c r="D2228" s="0" t="s">
        <v>515</v>
      </c>
      <c r="E2228" s="0" t="n">
        <v>10.5</v>
      </c>
      <c r="F2228" s="0" t="n">
        <v>1</v>
      </c>
      <c r="G2228" s="0" t="n">
        <v>1</v>
      </c>
      <c r="H2228" s="0" t="n">
        <f aca="false">ROUND(F2228,0)</f>
        <v>1</v>
      </c>
      <c r="I2228" s="0" t="n">
        <v>16</v>
      </c>
      <c r="J2228" s="0" t="n">
        <v>1</v>
      </c>
      <c r="K2228" s="0" t="n">
        <v>5.25</v>
      </c>
      <c r="L2228" s="0" t="n">
        <v>-5.25</v>
      </c>
      <c r="M2228" s="0" t="n">
        <f aca="false">IF(AND(J2228&lt;&gt;"",ABS(J2228-H2228)&lt;0.011),1,0)</f>
        <v>1</v>
      </c>
    </row>
    <row r="2229" customFormat="false" ht="15" hidden="false" customHeight="false" outlineLevel="0" collapsed="false">
      <c r="A2229" s="0" t="s">
        <v>476</v>
      </c>
      <c r="B2229" s="0" t="s">
        <v>559</v>
      </c>
      <c r="C2229" s="0" t="s">
        <v>197</v>
      </c>
      <c r="D2229" s="0" t="s">
        <v>529</v>
      </c>
      <c r="E2229" s="0" t="n">
        <v>21</v>
      </c>
      <c r="F2229" s="0" t="n">
        <v>1</v>
      </c>
      <c r="G2229" s="0" t="n">
        <v>1</v>
      </c>
      <c r="H2229" s="0" t="n">
        <f aca="false">ROUND(F2229,0)</f>
        <v>1</v>
      </c>
      <c r="I2229" s="0" t="n">
        <v>18</v>
      </c>
      <c r="J2229" s="0" t="n">
        <v>1</v>
      </c>
      <c r="K2229" s="0" t="n">
        <v>10.5</v>
      </c>
      <c r="L2229" s="0" t="n">
        <v>-10.5</v>
      </c>
      <c r="M2229" s="0" t="n">
        <f aca="false">IF(AND(J2229&lt;&gt;"",ABS(J2229-H2229)&lt;0.011),1,0)</f>
        <v>1</v>
      </c>
    </row>
    <row r="2230" customFormat="false" ht="15" hidden="false" customHeight="false" outlineLevel="0" collapsed="false">
      <c r="A2230" s="0" t="s">
        <v>476</v>
      </c>
      <c r="B2230" s="0" t="s">
        <v>559</v>
      </c>
      <c r="C2230" s="0" t="s">
        <v>174</v>
      </c>
      <c r="D2230" s="0" t="s">
        <v>45</v>
      </c>
      <c r="E2230" s="0" t="n">
        <v>18.6</v>
      </c>
      <c r="F2230" s="0" t="n">
        <v>1</v>
      </c>
      <c r="G2230" s="0" t="n">
        <v>1</v>
      </c>
      <c r="H2230" s="0" t="n">
        <f aca="false">ROUND(F2230,0)</f>
        <v>1</v>
      </c>
      <c r="I2230" s="0" t="n">
        <v>20</v>
      </c>
      <c r="J2230" s="0" t="n">
        <v>1</v>
      </c>
      <c r="K2230" s="0" t="n">
        <v>9.3</v>
      </c>
      <c r="L2230" s="0" t="n">
        <v>-9.3</v>
      </c>
      <c r="M2230" s="0" t="n">
        <f aca="false">IF(AND(J2230&lt;&gt;"",ABS(J2230-H2230)&lt;0.011),1,0)</f>
        <v>1</v>
      </c>
    </row>
    <row r="2231" customFormat="false" ht="15" hidden="false" customHeight="false" outlineLevel="0" collapsed="false">
      <c r="A2231" s="0" t="s">
        <v>476</v>
      </c>
      <c r="B2231" s="0" t="s">
        <v>559</v>
      </c>
      <c r="C2231" s="0" t="s">
        <v>174</v>
      </c>
      <c r="D2231" s="0" t="s">
        <v>261</v>
      </c>
      <c r="E2231" s="0" t="n">
        <v>29</v>
      </c>
      <c r="F2231" s="0" t="n">
        <v>1</v>
      </c>
      <c r="G2231" s="0" t="n">
        <v>1</v>
      </c>
      <c r="H2231" s="0" t="n">
        <f aca="false">ROUND(F2231,0)</f>
        <v>1</v>
      </c>
      <c r="I2231" s="0" t="n">
        <v>20</v>
      </c>
      <c r="J2231" s="0" t="n">
        <v>1</v>
      </c>
      <c r="K2231" s="0" t="n">
        <v>14.5</v>
      </c>
      <c r="L2231" s="0" t="n">
        <v>-14.5</v>
      </c>
      <c r="M2231" s="0" t="n">
        <f aca="false">IF(AND(J2231&lt;&gt;"",ABS(J2231-H2231)&lt;0.011),1,0)</f>
        <v>1</v>
      </c>
    </row>
    <row r="2232" customFormat="false" ht="15" hidden="false" customHeight="false" outlineLevel="0" collapsed="false">
      <c r="A2232" s="0" t="s">
        <v>476</v>
      </c>
      <c r="B2232" s="0" t="s">
        <v>559</v>
      </c>
      <c r="C2232" s="0" t="s">
        <v>174</v>
      </c>
      <c r="D2232" s="0" t="s">
        <v>75</v>
      </c>
      <c r="E2232" s="0" t="n">
        <v>6.4</v>
      </c>
      <c r="F2232" s="0" t="n">
        <v>1</v>
      </c>
      <c r="G2232" s="0" t="n">
        <v>1</v>
      </c>
      <c r="H2232" s="0" t="n">
        <f aca="false">ROUND(F2232,0)</f>
        <v>1</v>
      </c>
      <c r="I2232" s="0" t="n">
        <v>20</v>
      </c>
      <c r="J2232" s="0" t="n">
        <v>1</v>
      </c>
      <c r="K2232" s="0" t="n">
        <v>3.2</v>
      </c>
      <c r="L2232" s="0" t="n">
        <v>-3.2</v>
      </c>
      <c r="M2232" s="0" t="n">
        <f aca="false">IF(AND(J2232&lt;&gt;"",ABS(J2232-H2232)&lt;0.011),1,0)</f>
        <v>1</v>
      </c>
    </row>
    <row r="2233" customFormat="false" ht="15" hidden="false" customHeight="false" outlineLevel="0" collapsed="false">
      <c r="A2233" s="0" t="s">
        <v>476</v>
      </c>
      <c r="B2233" s="0" t="s">
        <v>559</v>
      </c>
      <c r="C2233" s="0" t="s">
        <v>174</v>
      </c>
      <c r="D2233" s="0" t="s">
        <v>32</v>
      </c>
      <c r="E2233" s="0" t="n">
        <v>2.2</v>
      </c>
      <c r="F2233" s="0" t="n">
        <v>1</v>
      </c>
      <c r="G2233" s="0" t="n">
        <v>1</v>
      </c>
      <c r="H2233" s="0" t="n">
        <f aca="false">ROUND(F2233,0)</f>
        <v>1</v>
      </c>
      <c r="I2233" s="0" t="n">
        <v>20</v>
      </c>
      <c r="J2233" s="0" t="n">
        <v>1</v>
      </c>
      <c r="K2233" s="0" t="n">
        <v>1.1</v>
      </c>
      <c r="L2233" s="0" t="n">
        <v>-1.1</v>
      </c>
      <c r="M2233" s="0" t="n">
        <f aca="false">IF(AND(J2233&lt;&gt;"",ABS(J2233-H2233)&lt;0.011),1,0)</f>
        <v>1</v>
      </c>
    </row>
    <row r="2234" customFormat="false" ht="15" hidden="false" customHeight="false" outlineLevel="0" collapsed="false">
      <c r="A2234" s="0" t="s">
        <v>476</v>
      </c>
      <c r="B2234" s="0" t="s">
        <v>559</v>
      </c>
      <c r="C2234" s="0" t="s">
        <v>174</v>
      </c>
      <c r="D2234" s="0" t="s">
        <v>169</v>
      </c>
      <c r="E2234" s="0" t="n">
        <v>10.9</v>
      </c>
      <c r="F2234" s="0" t="n">
        <v>1</v>
      </c>
      <c r="G2234" s="0" t="n">
        <v>1</v>
      </c>
      <c r="H2234" s="0" t="n">
        <f aca="false">ROUND(F2234,0)</f>
        <v>1</v>
      </c>
      <c r="I2234" s="0" t="n">
        <v>20</v>
      </c>
      <c r="J2234" s="0" t="n">
        <v>1</v>
      </c>
      <c r="K2234" s="0" t="n">
        <v>5.45</v>
      </c>
      <c r="L2234" s="0" t="n">
        <v>-5.45</v>
      </c>
      <c r="M2234" s="0" t="n">
        <f aca="false">IF(AND(J2234&lt;&gt;"",ABS(J2234-H2234)&lt;0.011),1,0)</f>
        <v>1</v>
      </c>
    </row>
    <row r="2235" customFormat="false" ht="15" hidden="false" customHeight="false" outlineLevel="0" collapsed="false">
      <c r="A2235" s="0" t="s">
        <v>476</v>
      </c>
      <c r="B2235" s="0" t="s">
        <v>559</v>
      </c>
      <c r="C2235" s="0" t="s">
        <v>174</v>
      </c>
      <c r="D2235" s="0" t="s">
        <v>88</v>
      </c>
      <c r="E2235" s="0" t="n">
        <v>5.5</v>
      </c>
      <c r="F2235" s="0" t="n">
        <v>1</v>
      </c>
      <c r="G2235" s="0" t="n">
        <v>1</v>
      </c>
      <c r="H2235" s="0" t="n">
        <f aca="false">ROUND(F2235,0)</f>
        <v>1</v>
      </c>
      <c r="I2235" s="0" t="n">
        <v>20</v>
      </c>
      <c r="J2235" s="0" t="n">
        <v>1</v>
      </c>
      <c r="K2235" s="0" t="n">
        <v>2.75</v>
      </c>
      <c r="L2235" s="0" t="n">
        <v>-2.75</v>
      </c>
      <c r="M2235" s="0" t="n">
        <f aca="false">IF(AND(J2235&lt;&gt;"",ABS(J2235-H2235)&lt;0.011),1,0)</f>
        <v>1</v>
      </c>
    </row>
    <row r="2236" customFormat="false" ht="15" hidden="false" customHeight="false" outlineLevel="0" collapsed="false">
      <c r="A2236" s="0" t="s">
        <v>476</v>
      </c>
      <c r="B2236" s="0" t="s">
        <v>559</v>
      </c>
      <c r="C2236" s="0" t="s">
        <v>174</v>
      </c>
      <c r="D2236" s="0" t="s">
        <v>50</v>
      </c>
      <c r="E2236" s="0" t="n">
        <v>18.6</v>
      </c>
      <c r="F2236" s="0" t="n">
        <v>1</v>
      </c>
      <c r="G2236" s="0" t="n">
        <v>1</v>
      </c>
      <c r="H2236" s="0" t="n">
        <f aca="false">ROUND(F2236,0)</f>
        <v>1</v>
      </c>
      <c r="I2236" s="0" t="n">
        <v>20</v>
      </c>
      <c r="J2236" s="0" t="n">
        <v>1</v>
      </c>
      <c r="K2236" s="0" t="n">
        <v>9.3</v>
      </c>
      <c r="L2236" s="0" t="n">
        <v>-9.3</v>
      </c>
      <c r="M2236" s="0" t="n">
        <f aca="false">IF(AND(J2236&lt;&gt;"",ABS(J2236-H2236)&lt;0.011),1,0)</f>
        <v>1</v>
      </c>
    </row>
    <row r="2237" customFormat="false" ht="15" hidden="false" customHeight="false" outlineLevel="0" collapsed="false">
      <c r="A2237" s="0" t="s">
        <v>476</v>
      </c>
      <c r="B2237" s="0" t="s">
        <v>559</v>
      </c>
      <c r="C2237" s="0" t="s">
        <v>174</v>
      </c>
      <c r="D2237" s="0" t="s">
        <v>42</v>
      </c>
      <c r="E2237" s="0" t="n">
        <v>8.9</v>
      </c>
      <c r="F2237" s="0" t="n">
        <v>1</v>
      </c>
      <c r="G2237" s="0" t="n">
        <v>1</v>
      </c>
      <c r="H2237" s="0" t="n">
        <f aca="false">ROUND(F2237,0)</f>
        <v>1</v>
      </c>
      <c r="I2237" s="0" t="n">
        <v>20</v>
      </c>
      <c r="J2237" s="0" t="n">
        <v>1</v>
      </c>
      <c r="K2237" s="0" t="n">
        <v>4.45</v>
      </c>
      <c r="L2237" s="0" t="n">
        <v>-4.45</v>
      </c>
      <c r="M2237" s="0" t="n">
        <f aca="false">IF(AND(J2237&lt;&gt;"",ABS(J2237-H2237)&lt;0.011),1,0)</f>
        <v>1</v>
      </c>
    </row>
    <row r="2238" customFormat="false" ht="15" hidden="false" customHeight="false" outlineLevel="0" collapsed="false">
      <c r="A2238" s="0" t="s">
        <v>476</v>
      </c>
      <c r="B2238" s="0" t="s">
        <v>560</v>
      </c>
      <c r="C2238" s="0" t="s">
        <v>561</v>
      </c>
      <c r="D2238" s="0" t="s">
        <v>333</v>
      </c>
      <c r="E2238" s="0" t="n">
        <v>75</v>
      </c>
      <c r="F2238" s="0" t="n">
        <v>1</v>
      </c>
      <c r="G2238" s="0" t="n">
        <v>1</v>
      </c>
      <c r="H2238" s="0" t="n">
        <f aca="false">ROUND(F2238,0)</f>
        <v>1</v>
      </c>
      <c r="I2238" s="0" t="n">
        <v>33</v>
      </c>
      <c r="J2238" s="0" t="n">
        <v>1</v>
      </c>
      <c r="K2238" s="0" t="n">
        <v>24.75</v>
      </c>
      <c r="L2238" s="0" t="n">
        <v>-50.25</v>
      </c>
      <c r="M2238" s="0" t="n">
        <f aca="false">IF(AND(J2238&lt;&gt;"",ABS(J2238-H2238)&lt;0.011),1,0)</f>
        <v>1</v>
      </c>
    </row>
    <row r="2239" customFormat="false" ht="15" hidden="false" customHeight="false" outlineLevel="0" collapsed="false">
      <c r="A2239" s="0" t="s">
        <v>476</v>
      </c>
      <c r="B2239" s="0" t="s">
        <v>560</v>
      </c>
      <c r="C2239" s="0" t="s">
        <v>561</v>
      </c>
      <c r="D2239" s="0" t="s">
        <v>205</v>
      </c>
      <c r="E2239" s="0" t="n">
        <v>45</v>
      </c>
      <c r="F2239" s="0" t="n">
        <v>2</v>
      </c>
      <c r="G2239" s="0" t="n">
        <v>1</v>
      </c>
      <c r="H2239" s="0" t="n">
        <f aca="false">ROUND(F2239,0)</f>
        <v>2</v>
      </c>
      <c r="I2239" s="0" t="n">
        <v>33</v>
      </c>
      <c r="J2239" s="0" t="n">
        <v>2</v>
      </c>
      <c r="K2239" s="0" t="n">
        <v>29.7</v>
      </c>
      <c r="L2239" s="0" t="n">
        <v>-60.3</v>
      </c>
      <c r="M2239" s="0" t="n">
        <f aca="false">IF(AND(J2239&lt;&gt;"",ABS(J2239-H2239)&lt;0.011),1,0)</f>
        <v>1</v>
      </c>
    </row>
    <row r="2240" customFormat="false" ht="15" hidden="false" customHeight="false" outlineLevel="0" collapsed="false">
      <c r="A2240" s="0" t="s">
        <v>476</v>
      </c>
      <c r="B2240" s="0" t="s">
        <v>560</v>
      </c>
      <c r="C2240" s="0" t="s">
        <v>561</v>
      </c>
      <c r="D2240" s="0" t="s">
        <v>198</v>
      </c>
      <c r="E2240" s="0" t="n">
        <v>34</v>
      </c>
      <c r="F2240" s="0" t="n">
        <v>1</v>
      </c>
      <c r="G2240" s="0" t="n">
        <v>1</v>
      </c>
      <c r="H2240" s="0" t="n">
        <f aca="false">ROUND(F2240,0)</f>
        <v>1</v>
      </c>
      <c r="I2240" s="0" t="n">
        <v>33</v>
      </c>
      <c r="J2240" s="0" t="n">
        <v>1</v>
      </c>
      <c r="K2240" s="0" t="n">
        <v>11.22</v>
      </c>
      <c r="L2240" s="0" t="n">
        <v>-22.78</v>
      </c>
      <c r="M2240" s="0" t="n">
        <f aca="false">IF(AND(J2240&lt;&gt;"",ABS(J2240-H2240)&lt;0.011),1,0)</f>
        <v>1</v>
      </c>
    </row>
    <row r="2241" customFormat="false" ht="15" hidden="false" customHeight="false" outlineLevel="0" collapsed="false">
      <c r="A2241" s="0" t="s">
        <v>476</v>
      </c>
      <c r="B2241" s="0" t="s">
        <v>560</v>
      </c>
      <c r="C2241" s="0" t="s">
        <v>224</v>
      </c>
      <c r="D2241" s="0" t="s">
        <v>84</v>
      </c>
      <c r="E2241" s="0" t="n">
        <v>19</v>
      </c>
      <c r="F2241" s="0" t="n">
        <v>1</v>
      </c>
      <c r="G2241" s="0" t="n">
        <v>1</v>
      </c>
      <c r="H2241" s="0" t="n">
        <f aca="false">ROUND(F2241,0)</f>
        <v>1</v>
      </c>
      <c r="I2241" s="0" t="n">
        <v>7</v>
      </c>
      <c r="J2241" s="0" t="n">
        <v>1</v>
      </c>
      <c r="K2241" s="0" t="n">
        <v>9.5</v>
      </c>
      <c r="L2241" s="0" t="n">
        <v>-9.5</v>
      </c>
      <c r="M2241" s="0" t="n">
        <f aca="false">IF(AND(J2241&lt;&gt;"",ABS(J2241-H2241)&lt;0.011),1,0)</f>
        <v>1</v>
      </c>
    </row>
    <row r="2242" customFormat="false" ht="15" hidden="false" customHeight="false" outlineLevel="0" collapsed="false">
      <c r="A2242" s="0" t="s">
        <v>476</v>
      </c>
      <c r="B2242" s="0" t="s">
        <v>560</v>
      </c>
      <c r="C2242" s="0" t="s">
        <v>224</v>
      </c>
      <c r="D2242" s="0" t="s">
        <v>78</v>
      </c>
      <c r="E2242" s="0" t="n">
        <v>18.6</v>
      </c>
      <c r="F2242" s="0" t="n">
        <v>1</v>
      </c>
      <c r="G2242" s="0" t="n">
        <v>1</v>
      </c>
      <c r="H2242" s="0" t="n">
        <f aca="false">ROUND(F2242,0)</f>
        <v>1</v>
      </c>
      <c r="I2242" s="0" t="n">
        <v>7</v>
      </c>
      <c r="J2242" s="0" t="n">
        <v>1</v>
      </c>
      <c r="K2242" s="0" t="n">
        <v>9.3</v>
      </c>
      <c r="L2242" s="0" t="n">
        <v>-9.3</v>
      </c>
      <c r="M2242" s="0" t="n">
        <f aca="false">IF(AND(J2242&lt;&gt;"",ABS(J2242-H2242)&lt;0.011),1,0)</f>
        <v>1</v>
      </c>
    </row>
    <row r="2243" customFormat="false" ht="15" hidden="false" customHeight="false" outlineLevel="0" collapsed="false">
      <c r="A2243" s="0" t="s">
        <v>476</v>
      </c>
      <c r="B2243" s="0" t="s">
        <v>560</v>
      </c>
      <c r="C2243" s="0" t="s">
        <v>224</v>
      </c>
      <c r="D2243" s="0" t="s">
        <v>69</v>
      </c>
      <c r="E2243" s="0" t="n">
        <v>6.5</v>
      </c>
      <c r="F2243" s="0" t="n">
        <v>1</v>
      </c>
      <c r="G2243" s="0" t="n">
        <v>1</v>
      </c>
      <c r="H2243" s="0" t="n">
        <f aca="false">ROUND(F2243,0)</f>
        <v>1</v>
      </c>
      <c r="I2243" s="0" t="n">
        <v>7</v>
      </c>
      <c r="J2243" s="0" t="n">
        <v>1</v>
      </c>
      <c r="K2243" s="0" t="n">
        <v>3.25</v>
      </c>
      <c r="L2243" s="0" t="n">
        <v>-3.25</v>
      </c>
      <c r="M2243" s="0" t="n">
        <f aca="false">IF(AND(J2243&lt;&gt;"",ABS(J2243-H2243)&lt;0.011),1,0)</f>
        <v>1</v>
      </c>
    </row>
    <row r="2244" customFormat="false" ht="15" hidden="false" customHeight="false" outlineLevel="0" collapsed="false">
      <c r="A2244" s="0" t="s">
        <v>476</v>
      </c>
      <c r="B2244" s="0" t="s">
        <v>560</v>
      </c>
      <c r="C2244" s="0" t="s">
        <v>224</v>
      </c>
      <c r="D2244" s="0" t="s">
        <v>516</v>
      </c>
      <c r="E2244" s="0" t="n">
        <v>10.5</v>
      </c>
      <c r="F2244" s="0" t="n">
        <v>1</v>
      </c>
      <c r="G2244" s="0" t="n">
        <v>1</v>
      </c>
      <c r="H2244" s="0" t="n">
        <f aca="false">ROUND(F2244,0)</f>
        <v>1</v>
      </c>
      <c r="I2244" s="0" t="n">
        <v>7</v>
      </c>
      <c r="J2244" s="0" t="n">
        <v>1</v>
      </c>
      <c r="K2244" s="0" t="n">
        <v>5.25</v>
      </c>
      <c r="L2244" s="0" t="n">
        <v>-5.25</v>
      </c>
      <c r="M2244" s="0" t="n">
        <f aca="false">IF(AND(J2244&lt;&gt;"",ABS(J2244-H2244)&lt;0.011),1,0)</f>
        <v>1</v>
      </c>
    </row>
    <row r="2245" customFormat="false" ht="15" hidden="false" customHeight="false" outlineLevel="0" collapsed="false">
      <c r="A2245" s="0" t="s">
        <v>476</v>
      </c>
      <c r="B2245" s="0" t="s">
        <v>560</v>
      </c>
      <c r="C2245" s="0" t="s">
        <v>224</v>
      </c>
      <c r="D2245" s="0" t="s">
        <v>111</v>
      </c>
      <c r="E2245" s="0" t="n">
        <v>28.6</v>
      </c>
      <c r="F2245" s="0" t="n">
        <v>1</v>
      </c>
      <c r="G2245" s="0" t="n">
        <v>1</v>
      </c>
      <c r="H2245" s="0" t="n">
        <f aca="false">ROUND(F2245,0)</f>
        <v>1</v>
      </c>
      <c r="I2245" s="0" t="n">
        <v>7</v>
      </c>
      <c r="J2245" s="0" t="n">
        <v>1</v>
      </c>
      <c r="K2245" s="0" t="n">
        <v>14.3</v>
      </c>
      <c r="L2245" s="0" t="n">
        <v>-14.3</v>
      </c>
      <c r="M2245" s="0" t="n">
        <f aca="false">IF(AND(J2245&lt;&gt;"",ABS(J2245-H2245)&lt;0.011),1,0)</f>
        <v>1</v>
      </c>
    </row>
    <row r="2246" customFormat="false" ht="15" hidden="false" customHeight="false" outlineLevel="0" collapsed="false">
      <c r="A2246" s="0" t="s">
        <v>476</v>
      </c>
      <c r="B2246" s="0" t="s">
        <v>560</v>
      </c>
      <c r="C2246" s="0" t="s">
        <v>224</v>
      </c>
      <c r="D2246" s="0" t="s">
        <v>21</v>
      </c>
      <c r="E2246" s="0" t="n">
        <v>5.9</v>
      </c>
      <c r="F2246" s="0" t="n">
        <v>1</v>
      </c>
      <c r="G2246" s="0" t="n">
        <v>1</v>
      </c>
      <c r="H2246" s="0" t="n">
        <f aca="false">ROUND(F2246,0)</f>
        <v>1</v>
      </c>
      <c r="I2246" s="0" t="n">
        <v>7</v>
      </c>
      <c r="J2246" s="0" t="n">
        <v>1</v>
      </c>
      <c r="K2246" s="0" t="n">
        <v>2.95</v>
      </c>
      <c r="L2246" s="0" t="n">
        <v>-2.95</v>
      </c>
      <c r="M2246" s="0" t="n">
        <f aca="false">IF(AND(J2246&lt;&gt;"",ABS(J2246-H2246)&lt;0.011),1,0)</f>
        <v>1</v>
      </c>
    </row>
    <row r="2247" customFormat="false" ht="15" hidden="false" customHeight="false" outlineLevel="0" collapsed="false">
      <c r="A2247" s="0" t="s">
        <v>476</v>
      </c>
      <c r="B2247" s="0" t="s">
        <v>560</v>
      </c>
      <c r="C2247" s="0" t="s">
        <v>224</v>
      </c>
      <c r="D2247" s="0" t="s">
        <v>225</v>
      </c>
      <c r="E2247" s="0" t="n">
        <v>17.4</v>
      </c>
      <c r="F2247" s="0" t="n">
        <v>1</v>
      </c>
      <c r="G2247" s="0" t="n">
        <v>1</v>
      </c>
      <c r="H2247" s="0" t="n">
        <f aca="false">ROUND(F2247,0)</f>
        <v>1</v>
      </c>
      <c r="I2247" s="0" t="n">
        <v>7</v>
      </c>
      <c r="J2247" s="0" t="n">
        <v>1</v>
      </c>
      <c r="K2247" s="0" t="n">
        <v>8.7</v>
      </c>
      <c r="L2247" s="0" t="n">
        <v>-8.7</v>
      </c>
      <c r="M2247" s="0" t="n">
        <f aca="false">IF(AND(J2247&lt;&gt;"",ABS(J2247-H2247)&lt;0.011),1,0)</f>
        <v>1</v>
      </c>
    </row>
    <row r="2248" customFormat="false" ht="15" hidden="false" customHeight="false" outlineLevel="0" collapsed="false">
      <c r="A2248" s="0" t="s">
        <v>476</v>
      </c>
      <c r="B2248" s="0" t="s">
        <v>562</v>
      </c>
      <c r="C2248" s="0" t="s">
        <v>134</v>
      </c>
      <c r="D2248" s="0" t="s">
        <v>114</v>
      </c>
      <c r="E2248" s="0" t="n">
        <v>6.9</v>
      </c>
      <c r="F2248" s="0" t="n">
        <v>1</v>
      </c>
      <c r="G2248" s="0" t="n">
        <v>1</v>
      </c>
      <c r="H2248" s="0" t="n">
        <f aca="false">ROUND(F2248,0)</f>
        <v>1</v>
      </c>
      <c r="I2248" s="0" t="n">
        <v>22</v>
      </c>
      <c r="J2248" s="0" t="n">
        <v>1</v>
      </c>
      <c r="K2248" s="0" t="n">
        <v>3.45</v>
      </c>
      <c r="L2248" s="0" t="n">
        <v>-3.45</v>
      </c>
      <c r="M2248" s="0" t="n">
        <f aca="false">IF(AND(J2248&lt;&gt;"",ABS(J2248-H2248)&lt;0.011),1,0)</f>
        <v>1</v>
      </c>
    </row>
    <row r="2249" customFormat="false" ht="15" hidden="false" customHeight="false" outlineLevel="0" collapsed="false">
      <c r="A2249" s="0" t="s">
        <v>476</v>
      </c>
      <c r="B2249" s="0" t="s">
        <v>562</v>
      </c>
      <c r="C2249" s="0" t="s">
        <v>134</v>
      </c>
      <c r="D2249" s="0" t="s">
        <v>108</v>
      </c>
      <c r="E2249" s="0" t="n">
        <v>4.9</v>
      </c>
      <c r="F2249" s="0" t="n">
        <v>1</v>
      </c>
      <c r="G2249" s="0" t="n">
        <v>1</v>
      </c>
      <c r="H2249" s="0" t="n">
        <f aca="false">ROUND(F2249,0)</f>
        <v>1</v>
      </c>
      <c r="I2249" s="0" t="n">
        <v>22</v>
      </c>
      <c r="J2249" s="0" t="n">
        <v>1</v>
      </c>
      <c r="K2249" s="0" t="n">
        <v>2.45</v>
      </c>
      <c r="L2249" s="0" t="n">
        <v>-2.45</v>
      </c>
      <c r="M2249" s="0" t="n">
        <f aca="false">IF(AND(J2249&lt;&gt;"",ABS(J2249-H2249)&lt;0.011),1,0)</f>
        <v>1</v>
      </c>
    </row>
    <row r="2250" customFormat="false" ht="15" hidden="false" customHeight="false" outlineLevel="0" collapsed="false">
      <c r="A2250" s="0" t="s">
        <v>476</v>
      </c>
      <c r="B2250" s="0" t="s">
        <v>562</v>
      </c>
      <c r="C2250" s="0" t="s">
        <v>134</v>
      </c>
      <c r="D2250" s="0" t="s">
        <v>61</v>
      </c>
      <c r="E2250" s="0" t="n">
        <v>3.5</v>
      </c>
      <c r="F2250" s="0" t="n">
        <v>1</v>
      </c>
      <c r="G2250" s="0" t="n">
        <v>1</v>
      </c>
      <c r="H2250" s="0" t="n">
        <f aca="false">ROUND(F2250,0)</f>
        <v>1</v>
      </c>
      <c r="I2250" s="0" t="n">
        <v>22</v>
      </c>
      <c r="J2250" s="0" t="n">
        <v>1</v>
      </c>
      <c r="K2250" s="0" t="n">
        <v>1.75</v>
      </c>
      <c r="L2250" s="0" t="n">
        <v>-1.75</v>
      </c>
      <c r="M2250" s="0" t="n">
        <f aca="false">IF(AND(J2250&lt;&gt;"",ABS(J2250-H2250)&lt;0.011),1,0)</f>
        <v>1</v>
      </c>
    </row>
    <row r="2251" customFormat="false" ht="15" hidden="false" customHeight="false" outlineLevel="0" collapsed="false">
      <c r="A2251" s="0" t="s">
        <v>476</v>
      </c>
      <c r="B2251" s="0" t="s">
        <v>562</v>
      </c>
      <c r="C2251" s="0" t="s">
        <v>134</v>
      </c>
      <c r="D2251" s="0" t="s">
        <v>531</v>
      </c>
      <c r="E2251" s="0" t="n">
        <v>3.9</v>
      </c>
      <c r="F2251" s="0" t="n">
        <v>1</v>
      </c>
      <c r="G2251" s="0" t="n">
        <v>1</v>
      </c>
      <c r="H2251" s="0" t="n">
        <f aca="false">ROUND(F2251,0)</f>
        <v>1</v>
      </c>
      <c r="I2251" s="0" t="n">
        <v>22</v>
      </c>
      <c r="J2251" s="0" t="n">
        <v>1</v>
      </c>
      <c r="K2251" s="0" t="n">
        <v>1.95</v>
      </c>
      <c r="L2251" s="0" t="n">
        <v>-1.95</v>
      </c>
      <c r="M2251" s="0" t="n">
        <f aca="false">IF(AND(J2251&lt;&gt;"",ABS(J2251-H2251)&lt;0.011),1,0)</f>
        <v>1</v>
      </c>
    </row>
    <row r="2252" customFormat="false" ht="15" hidden="false" customHeight="false" outlineLevel="0" collapsed="false">
      <c r="A2252" s="0" t="s">
        <v>476</v>
      </c>
      <c r="B2252" s="0" t="s">
        <v>562</v>
      </c>
      <c r="C2252" s="0" t="s">
        <v>64</v>
      </c>
      <c r="D2252" s="0" t="s">
        <v>45</v>
      </c>
      <c r="E2252" s="0" t="n">
        <v>18.6</v>
      </c>
      <c r="F2252" s="0" t="n">
        <v>1</v>
      </c>
      <c r="G2252" s="0" t="n">
        <v>1</v>
      </c>
      <c r="H2252" s="0" t="n">
        <f aca="false">ROUND(F2252,0)</f>
        <v>1</v>
      </c>
      <c r="I2252" s="0" t="n">
        <v>4</v>
      </c>
      <c r="J2252" s="0" t="n">
        <v>1</v>
      </c>
      <c r="K2252" s="0" t="n">
        <v>9.3</v>
      </c>
      <c r="L2252" s="0" t="n">
        <v>-9.3</v>
      </c>
      <c r="M2252" s="0" t="n">
        <f aca="false">IF(AND(J2252&lt;&gt;"",ABS(J2252-H2252)&lt;0.011),1,0)</f>
        <v>1</v>
      </c>
    </row>
    <row r="2253" customFormat="false" ht="15" hidden="false" customHeight="false" outlineLevel="0" collapsed="false">
      <c r="A2253" s="0" t="s">
        <v>476</v>
      </c>
      <c r="B2253" s="0" t="s">
        <v>562</v>
      </c>
      <c r="C2253" s="0" t="s">
        <v>64</v>
      </c>
      <c r="D2253" s="0" t="s">
        <v>126</v>
      </c>
      <c r="E2253" s="0" t="n">
        <v>18.6</v>
      </c>
      <c r="F2253" s="0" t="n">
        <v>1</v>
      </c>
      <c r="G2253" s="0" t="n">
        <v>1</v>
      </c>
      <c r="H2253" s="0" t="n">
        <f aca="false">ROUND(F2253,0)</f>
        <v>1</v>
      </c>
      <c r="I2253" s="0" t="n">
        <v>4</v>
      </c>
      <c r="J2253" s="0" t="n">
        <v>1</v>
      </c>
      <c r="K2253" s="0" t="n">
        <v>9.3</v>
      </c>
      <c r="L2253" s="0" t="n">
        <v>-9.3</v>
      </c>
      <c r="M2253" s="0" t="n">
        <f aca="false">IF(AND(J2253&lt;&gt;"",ABS(J2253-H2253)&lt;0.011),1,0)</f>
        <v>1</v>
      </c>
    </row>
    <row r="2254" customFormat="false" ht="15" hidden="false" customHeight="false" outlineLevel="0" collapsed="false">
      <c r="A2254" s="0" t="s">
        <v>476</v>
      </c>
      <c r="B2254" s="0" t="s">
        <v>563</v>
      </c>
      <c r="C2254" s="0" t="s">
        <v>188</v>
      </c>
      <c r="D2254" s="0" t="s">
        <v>54</v>
      </c>
      <c r="E2254" s="0" t="n">
        <v>6.9</v>
      </c>
      <c r="F2254" s="0" t="n">
        <v>1</v>
      </c>
      <c r="G2254" s="0" t="n">
        <v>1</v>
      </c>
      <c r="H2254" s="0" t="n">
        <f aca="false">ROUND(F2254,0)</f>
        <v>1</v>
      </c>
      <c r="I2254" s="0" t="n">
        <v>9</v>
      </c>
      <c r="J2254" s="0" t="n">
        <v>1</v>
      </c>
      <c r="K2254" s="0" t="n">
        <v>3.45</v>
      </c>
      <c r="L2254" s="0" t="n">
        <v>-3.45</v>
      </c>
      <c r="M2254" s="0" t="n">
        <f aca="false">IF(AND(J2254&lt;&gt;"",ABS(J2254-H2254)&lt;0.011),1,0)</f>
        <v>1</v>
      </c>
    </row>
    <row r="2255" customFormat="false" ht="15" hidden="false" customHeight="false" outlineLevel="0" collapsed="false">
      <c r="A2255" s="0" t="s">
        <v>476</v>
      </c>
      <c r="B2255" s="0" t="s">
        <v>563</v>
      </c>
      <c r="C2255" s="0" t="s">
        <v>188</v>
      </c>
      <c r="D2255" s="0" t="s">
        <v>114</v>
      </c>
      <c r="E2255" s="0" t="n">
        <v>6.9</v>
      </c>
      <c r="F2255" s="0" t="n">
        <v>1</v>
      </c>
      <c r="G2255" s="0" t="n">
        <v>1</v>
      </c>
      <c r="H2255" s="0" t="n">
        <f aca="false">ROUND(F2255,0)</f>
        <v>1</v>
      </c>
      <c r="I2255" s="0" t="n">
        <v>9</v>
      </c>
      <c r="J2255" s="0" t="n">
        <v>1</v>
      </c>
      <c r="K2255" s="0" t="n">
        <v>3.45</v>
      </c>
      <c r="L2255" s="0" t="n">
        <v>-3.45</v>
      </c>
      <c r="M2255" s="0" t="n">
        <f aca="false">IF(AND(J2255&lt;&gt;"",ABS(J2255-H2255)&lt;0.011),1,0)</f>
        <v>1</v>
      </c>
    </row>
    <row r="2256" customFormat="false" ht="15" hidden="false" customHeight="false" outlineLevel="0" collapsed="false">
      <c r="A2256" s="0" t="s">
        <v>476</v>
      </c>
      <c r="B2256" s="0" t="s">
        <v>563</v>
      </c>
      <c r="C2256" s="0" t="s">
        <v>188</v>
      </c>
      <c r="D2256" s="0" t="s">
        <v>126</v>
      </c>
      <c r="E2256" s="0" t="n">
        <v>18.6</v>
      </c>
      <c r="F2256" s="0" t="n">
        <v>1</v>
      </c>
      <c r="G2256" s="0" t="n">
        <v>1</v>
      </c>
      <c r="H2256" s="0" t="n">
        <f aca="false">ROUND(F2256,0)</f>
        <v>1</v>
      </c>
      <c r="I2256" s="0" t="n">
        <v>9</v>
      </c>
      <c r="J2256" s="0" t="n">
        <v>1</v>
      </c>
      <c r="K2256" s="0" t="n">
        <v>9.3</v>
      </c>
      <c r="L2256" s="0" t="n">
        <v>-9.3</v>
      </c>
      <c r="M2256" s="0" t="n">
        <f aca="false">IF(AND(J2256&lt;&gt;"",ABS(J2256-H2256)&lt;0.011),1,0)</f>
        <v>1</v>
      </c>
    </row>
    <row r="2257" customFormat="false" ht="15" hidden="false" customHeight="false" outlineLevel="0" collapsed="false">
      <c r="A2257" s="0" t="s">
        <v>476</v>
      </c>
      <c r="B2257" s="0" t="s">
        <v>563</v>
      </c>
      <c r="C2257" s="0" t="s">
        <v>188</v>
      </c>
      <c r="D2257" s="0" t="s">
        <v>50</v>
      </c>
      <c r="E2257" s="0" t="n">
        <v>18.6</v>
      </c>
      <c r="F2257" s="0" t="n">
        <v>1</v>
      </c>
      <c r="G2257" s="0" t="n">
        <v>1</v>
      </c>
      <c r="H2257" s="0" t="n">
        <f aca="false">ROUND(F2257,0)</f>
        <v>1</v>
      </c>
      <c r="I2257" s="0" t="n">
        <v>9</v>
      </c>
      <c r="J2257" s="0" t="n">
        <v>1</v>
      </c>
      <c r="K2257" s="0" t="n">
        <v>9.3</v>
      </c>
      <c r="L2257" s="0" t="n">
        <v>-9.3</v>
      </c>
      <c r="M2257" s="0" t="n">
        <f aca="false">IF(AND(J2257&lt;&gt;"",ABS(J2257-H2257)&lt;0.011),1,0)</f>
        <v>1</v>
      </c>
    </row>
    <row r="2258" customFormat="false" ht="15" hidden="false" customHeight="false" outlineLevel="0" collapsed="false">
      <c r="A2258" s="0" t="s">
        <v>476</v>
      </c>
      <c r="B2258" s="0" t="s">
        <v>563</v>
      </c>
      <c r="C2258" s="0" t="s">
        <v>188</v>
      </c>
      <c r="D2258" s="0" t="s">
        <v>35</v>
      </c>
      <c r="E2258" s="0" t="n">
        <v>8.3</v>
      </c>
      <c r="F2258" s="0" t="n">
        <v>1</v>
      </c>
      <c r="G2258" s="0" t="n">
        <v>1</v>
      </c>
      <c r="H2258" s="0" t="n">
        <f aca="false">ROUND(F2258,0)</f>
        <v>1</v>
      </c>
      <c r="I2258" s="0" t="n">
        <v>9</v>
      </c>
      <c r="J2258" s="0" t="n">
        <v>1</v>
      </c>
      <c r="K2258" s="0" t="n">
        <v>4.15</v>
      </c>
      <c r="L2258" s="0" t="n">
        <v>-4.15</v>
      </c>
      <c r="M2258" s="0" t="n">
        <f aca="false">IF(AND(J2258&lt;&gt;"",ABS(J2258-H2258)&lt;0.011),1,0)</f>
        <v>1</v>
      </c>
    </row>
    <row r="2259" customFormat="false" ht="15" hidden="false" customHeight="false" outlineLevel="0" collapsed="false">
      <c r="A2259" s="0" t="s">
        <v>476</v>
      </c>
      <c r="B2259" s="0" t="s">
        <v>564</v>
      </c>
      <c r="C2259" s="0" t="s">
        <v>347</v>
      </c>
      <c r="D2259" s="0" t="s">
        <v>565</v>
      </c>
      <c r="E2259" s="0" t="n">
        <v>2.7</v>
      </c>
      <c r="F2259" s="0" t="n">
        <v>1</v>
      </c>
      <c r="G2259" s="0" t="n">
        <v>1</v>
      </c>
      <c r="H2259" s="0" t="n">
        <f aca="false">ROUND(F2259,0)</f>
        <v>1</v>
      </c>
      <c r="I2259" s="0" t="n">
        <v>36</v>
      </c>
      <c r="J2259" s="0" t="n">
        <v>1</v>
      </c>
      <c r="K2259" s="0" t="n">
        <v>0.89</v>
      </c>
      <c r="L2259" s="0" t="n">
        <v>-1.81</v>
      </c>
      <c r="M2259" s="0" t="n">
        <f aca="false">IF(AND(J2259&lt;&gt;"",ABS(J2259-H2259)&lt;0.011),1,0)</f>
        <v>1</v>
      </c>
    </row>
    <row r="2260" customFormat="false" ht="15" hidden="false" customHeight="false" outlineLevel="0" collapsed="false">
      <c r="A2260" s="0" t="s">
        <v>476</v>
      </c>
      <c r="B2260" s="0" t="s">
        <v>564</v>
      </c>
      <c r="C2260" s="0" t="s">
        <v>347</v>
      </c>
      <c r="D2260" s="0" t="s">
        <v>17</v>
      </c>
      <c r="E2260" s="0" t="n">
        <v>17.4</v>
      </c>
      <c r="F2260" s="0" t="n">
        <v>1</v>
      </c>
      <c r="G2260" s="0" t="n">
        <v>1</v>
      </c>
      <c r="H2260" s="0" t="n">
        <f aca="false">ROUND(F2260,0)</f>
        <v>1</v>
      </c>
      <c r="I2260" s="0" t="n">
        <v>36</v>
      </c>
      <c r="J2260" s="0" t="n">
        <v>1</v>
      </c>
      <c r="K2260" s="0" t="n">
        <v>5.73</v>
      </c>
      <c r="L2260" s="0" t="n">
        <v>-11.67</v>
      </c>
      <c r="M2260" s="0" t="n">
        <f aca="false">IF(AND(J2260&lt;&gt;"",ABS(J2260-H2260)&lt;0.011),1,0)</f>
        <v>1</v>
      </c>
    </row>
    <row r="2261" customFormat="false" ht="15" hidden="false" customHeight="false" outlineLevel="0" collapsed="false">
      <c r="A2261" s="0" t="s">
        <v>476</v>
      </c>
      <c r="B2261" s="0" t="s">
        <v>564</v>
      </c>
      <c r="C2261" s="0" t="s">
        <v>347</v>
      </c>
      <c r="D2261" s="0" t="s">
        <v>25</v>
      </c>
      <c r="E2261" s="0" t="n">
        <v>16.9</v>
      </c>
      <c r="F2261" s="0" t="n">
        <v>1</v>
      </c>
      <c r="G2261" s="0" t="n">
        <v>1</v>
      </c>
      <c r="H2261" s="0" t="n">
        <f aca="false">ROUND(F2261,0)</f>
        <v>1</v>
      </c>
      <c r="I2261" s="0" t="n">
        <v>36</v>
      </c>
      <c r="J2261" s="0" t="n">
        <v>1</v>
      </c>
      <c r="K2261" s="0" t="n">
        <v>5.56</v>
      </c>
      <c r="L2261" s="0" t="n">
        <v>-11.34</v>
      </c>
      <c r="M2261" s="0" t="n">
        <f aca="false">IF(AND(J2261&lt;&gt;"",ABS(J2261-H2261)&lt;0.011),1,0)</f>
        <v>1</v>
      </c>
    </row>
    <row r="2262" customFormat="false" ht="15" hidden="false" customHeight="false" outlineLevel="0" collapsed="false">
      <c r="A2262" s="0" t="s">
        <v>476</v>
      </c>
      <c r="B2262" s="0" t="s">
        <v>564</v>
      </c>
      <c r="C2262" s="0" t="s">
        <v>347</v>
      </c>
      <c r="D2262" s="0" t="s">
        <v>128</v>
      </c>
      <c r="E2262" s="0" t="n">
        <v>2.5</v>
      </c>
      <c r="F2262" s="0" t="n">
        <v>1</v>
      </c>
      <c r="G2262" s="0" t="n">
        <v>1</v>
      </c>
      <c r="H2262" s="0" t="n">
        <f aca="false">ROUND(F2262,0)</f>
        <v>1</v>
      </c>
      <c r="I2262" s="0" t="n">
        <v>36</v>
      </c>
      <c r="J2262" s="0" t="n">
        <v>1</v>
      </c>
      <c r="K2262" s="0" t="n">
        <v>0.83</v>
      </c>
      <c r="L2262" s="0" t="n">
        <v>-1.67</v>
      </c>
      <c r="M2262" s="0" t="n">
        <f aca="false">IF(AND(J2262&lt;&gt;"",ABS(J2262-H2262)&lt;0.011),1,0)</f>
        <v>1</v>
      </c>
    </row>
    <row r="2263" customFormat="false" ht="15" hidden="false" customHeight="false" outlineLevel="0" collapsed="false">
      <c r="A2263" s="0" t="s">
        <v>476</v>
      </c>
      <c r="B2263" s="0" t="s">
        <v>564</v>
      </c>
      <c r="C2263" s="0" t="s">
        <v>347</v>
      </c>
      <c r="D2263" s="0" t="s">
        <v>140</v>
      </c>
      <c r="E2263" s="0" t="n">
        <v>5</v>
      </c>
      <c r="F2263" s="0" t="n">
        <v>1</v>
      </c>
      <c r="G2263" s="0" t="n">
        <v>1</v>
      </c>
      <c r="H2263" s="0" t="n">
        <f aca="false">ROUND(F2263,0)</f>
        <v>1</v>
      </c>
      <c r="I2263" s="0" t="n">
        <v>36</v>
      </c>
      <c r="J2263" s="0" t="n">
        <v>1</v>
      </c>
      <c r="K2263" s="0" t="n">
        <v>1.65</v>
      </c>
      <c r="L2263" s="0" t="n">
        <v>-3.35</v>
      </c>
      <c r="M2263" s="0" t="n">
        <f aca="false">IF(AND(J2263&lt;&gt;"",ABS(J2263-H2263)&lt;0.011),1,0)</f>
        <v>1</v>
      </c>
    </row>
    <row r="2264" customFormat="false" ht="15" hidden="false" customHeight="false" outlineLevel="0" collapsed="false">
      <c r="A2264" s="0" t="s">
        <v>476</v>
      </c>
      <c r="B2264" s="0" t="s">
        <v>564</v>
      </c>
      <c r="C2264" s="0" t="s">
        <v>347</v>
      </c>
      <c r="D2264" s="0" t="s">
        <v>315</v>
      </c>
      <c r="E2264" s="0" t="n">
        <v>3.9</v>
      </c>
      <c r="F2264" s="0" t="n">
        <v>1</v>
      </c>
      <c r="G2264" s="0" t="n">
        <v>1</v>
      </c>
      <c r="H2264" s="0" t="n">
        <f aca="false">ROUND(F2264,0)</f>
        <v>1</v>
      </c>
      <c r="I2264" s="0" t="n">
        <v>36</v>
      </c>
      <c r="J2264" s="0" t="n">
        <v>1</v>
      </c>
      <c r="K2264" s="0" t="n">
        <v>1.29</v>
      </c>
      <c r="L2264" s="0" t="n">
        <v>-2.61</v>
      </c>
      <c r="M2264" s="0" t="n">
        <f aca="false">IF(AND(J2264&lt;&gt;"",ABS(J2264-H2264)&lt;0.011),1,0)</f>
        <v>1</v>
      </c>
    </row>
    <row r="2265" customFormat="false" ht="15" hidden="false" customHeight="false" outlineLevel="0" collapsed="false">
      <c r="A2265" s="0" t="s">
        <v>476</v>
      </c>
      <c r="B2265" s="0" t="s">
        <v>564</v>
      </c>
      <c r="C2265" s="0" t="s">
        <v>347</v>
      </c>
      <c r="D2265" s="0" t="s">
        <v>212</v>
      </c>
      <c r="E2265" s="0" t="n">
        <v>15.5</v>
      </c>
      <c r="F2265" s="0" t="n">
        <v>1</v>
      </c>
      <c r="G2265" s="0" t="n">
        <v>1</v>
      </c>
      <c r="H2265" s="0" t="n">
        <f aca="false">ROUND(F2265,0)</f>
        <v>1</v>
      </c>
      <c r="I2265" s="0" t="n">
        <v>36</v>
      </c>
      <c r="J2265" s="0" t="n">
        <v>1</v>
      </c>
      <c r="K2265" s="0" t="n">
        <v>5.11</v>
      </c>
      <c r="L2265" s="0" t="n">
        <v>-10.39</v>
      </c>
      <c r="M2265" s="0" t="n">
        <f aca="false">IF(AND(J2265&lt;&gt;"",ABS(J2265-H2265)&lt;0.011),1,0)</f>
        <v>1</v>
      </c>
    </row>
    <row r="2266" customFormat="false" ht="15" hidden="false" customHeight="false" outlineLevel="0" collapsed="false">
      <c r="A2266" s="0" t="s">
        <v>476</v>
      </c>
      <c r="B2266" s="0" t="s">
        <v>564</v>
      </c>
      <c r="C2266" s="0" t="s">
        <v>347</v>
      </c>
      <c r="D2266" s="0" t="s">
        <v>221</v>
      </c>
      <c r="E2266" s="0" t="n">
        <v>9.3</v>
      </c>
      <c r="F2266" s="0" t="n">
        <v>1</v>
      </c>
      <c r="G2266" s="0" t="n">
        <v>1</v>
      </c>
      <c r="H2266" s="0" t="n">
        <f aca="false">ROUND(F2266,0)</f>
        <v>1</v>
      </c>
      <c r="I2266" s="0" t="n">
        <v>36</v>
      </c>
      <c r="J2266" s="0" t="n">
        <v>1</v>
      </c>
      <c r="K2266" s="0" t="n">
        <v>3.06</v>
      </c>
      <c r="L2266" s="0" t="n">
        <v>-6.24</v>
      </c>
      <c r="M2266" s="0" t="n">
        <f aca="false">IF(AND(J2266&lt;&gt;"",ABS(J2266-H2266)&lt;0.011),1,0)</f>
        <v>1</v>
      </c>
    </row>
    <row r="2267" customFormat="false" ht="15" hidden="false" customHeight="false" outlineLevel="0" collapsed="false">
      <c r="A2267" s="0" t="s">
        <v>476</v>
      </c>
      <c r="B2267" s="0" t="s">
        <v>564</v>
      </c>
      <c r="C2267" s="0" t="s">
        <v>347</v>
      </c>
      <c r="D2267" s="0" t="s">
        <v>88</v>
      </c>
      <c r="E2267" s="0" t="n">
        <v>5.5</v>
      </c>
      <c r="F2267" s="0" t="n">
        <v>1</v>
      </c>
      <c r="G2267" s="0" t="n">
        <v>1</v>
      </c>
      <c r="H2267" s="0" t="n">
        <f aca="false">ROUND(F2267,0)</f>
        <v>1</v>
      </c>
      <c r="I2267" s="0" t="n">
        <v>36</v>
      </c>
      <c r="J2267" s="0" t="n">
        <v>1</v>
      </c>
      <c r="K2267" s="0" t="n">
        <v>1.81</v>
      </c>
      <c r="L2267" s="0" t="n">
        <v>-3.69</v>
      </c>
      <c r="M2267" s="0" t="n">
        <f aca="false">IF(AND(J2267&lt;&gt;"",ABS(J2267-H2267)&lt;0.011),1,0)</f>
        <v>1</v>
      </c>
    </row>
    <row r="2268" customFormat="false" ht="15" hidden="false" customHeight="false" outlineLevel="0" collapsed="false">
      <c r="A2268" s="0" t="s">
        <v>476</v>
      </c>
      <c r="B2268" s="0" t="s">
        <v>564</v>
      </c>
      <c r="C2268" s="0" t="s">
        <v>347</v>
      </c>
      <c r="D2268" s="0" t="s">
        <v>69</v>
      </c>
      <c r="E2268" s="0" t="n">
        <v>6.5</v>
      </c>
      <c r="F2268" s="0" t="n">
        <v>1</v>
      </c>
      <c r="G2268" s="0" t="n">
        <v>1</v>
      </c>
      <c r="H2268" s="0" t="n">
        <f aca="false">ROUND(F2268,0)</f>
        <v>1</v>
      </c>
      <c r="I2268" s="0" t="n">
        <v>36</v>
      </c>
      <c r="J2268" s="0" t="n">
        <v>1</v>
      </c>
      <c r="K2268" s="0" t="n">
        <v>2.15</v>
      </c>
      <c r="L2268" s="0" t="n">
        <v>-4.35</v>
      </c>
      <c r="M2268" s="0" t="n">
        <f aca="false">IF(AND(J2268&lt;&gt;"",ABS(J2268-H2268)&lt;0.011),1,0)</f>
        <v>1</v>
      </c>
    </row>
    <row r="2269" customFormat="false" ht="15" hidden="false" customHeight="false" outlineLevel="0" collapsed="false">
      <c r="A2269" s="0" t="s">
        <v>476</v>
      </c>
      <c r="B2269" s="0" t="s">
        <v>564</v>
      </c>
      <c r="C2269" s="0" t="s">
        <v>347</v>
      </c>
      <c r="D2269" s="0" t="s">
        <v>235</v>
      </c>
      <c r="E2269" s="0" t="n">
        <v>4</v>
      </c>
      <c r="F2269" s="0" t="n">
        <v>1</v>
      </c>
      <c r="G2269" s="0" t="n">
        <v>1</v>
      </c>
      <c r="H2269" s="0" t="n">
        <f aca="false">ROUND(F2269,0)</f>
        <v>1</v>
      </c>
      <c r="I2269" s="0" t="n">
        <v>36</v>
      </c>
      <c r="J2269" s="0" t="n">
        <v>1</v>
      </c>
      <c r="K2269" s="0" t="n">
        <v>1.32</v>
      </c>
      <c r="L2269" s="0" t="n">
        <v>-2.68</v>
      </c>
      <c r="M2269" s="0" t="n">
        <f aca="false">IF(AND(J2269&lt;&gt;"",ABS(J2269-H2269)&lt;0.011),1,0)</f>
        <v>1</v>
      </c>
    </row>
    <row r="2270" customFormat="false" ht="15" hidden="false" customHeight="false" outlineLevel="0" collapsed="false">
      <c r="A2270" s="0" t="s">
        <v>476</v>
      </c>
      <c r="B2270" s="0" t="s">
        <v>566</v>
      </c>
      <c r="C2270" s="0" t="s">
        <v>26</v>
      </c>
      <c r="D2270" s="0" t="s">
        <v>47</v>
      </c>
      <c r="E2270" s="0" t="n">
        <v>18.6</v>
      </c>
      <c r="F2270" s="0" t="n">
        <v>1</v>
      </c>
      <c r="G2270" s="0" t="n">
        <v>1</v>
      </c>
      <c r="H2270" s="0" t="n">
        <f aca="false">ROUND(F2270,0)</f>
        <v>1</v>
      </c>
      <c r="I2270" s="0" t="n">
        <v>14</v>
      </c>
      <c r="J2270" s="0" t="n">
        <v>1</v>
      </c>
      <c r="K2270" s="0" t="n">
        <v>9.3</v>
      </c>
      <c r="L2270" s="0" t="n">
        <v>-9.3</v>
      </c>
      <c r="M2270" s="0" t="n">
        <f aca="false">IF(AND(J2270&lt;&gt;"",ABS(J2270-H2270)&lt;0.011),1,0)</f>
        <v>1</v>
      </c>
    </row>
    <row r="2271" customFormat="false" ht="15" hidden="false" customHeight="false" outlineLevel="0" collapsed="false">
      <c r="A2271" s="0" t="s">
        <v>476</v>
      </c>
      <c r="B2271" s="0" t="s">
        <v>566</v>
      </c>
      <c r="C2271" s="0" t="s">
        <v>26</v>
      </c>
      <c r="D2271" s="0" t="s">
        <v>54</v>
      </c>
      <c r="E2271" s="0" t="n">
        <v>6.9</v>
      </c>
      <c r="F2271" s="0" t="n">
        <v>1</v>
      </c>
      <c r="G2271" s="0" t="n">
        <v>1</v>
      </c>
      <c r="H2271" s="0" t="n">
        <f aca="false">ROUND(F2271,0)</f>
        <v>1</v>
      </c>
      <c r="I2271" s="0" t="n">
        <v>14</v>
      </c>
      <c r="J2271" s="0" t="n">
        <v>1</v>
      </c>
      <c r="K2271" s="0" t="n">
        <v>3.45</v>
      </c>
      <c r="L2271" s="0" t="n">
        <v>-3.45</v>
      </c>
      <c r="M2271" s="0" t="n">
        <f aca="false">IF(AND(J2271&lt;&gt;"",ABS(J2271-H2271)&lt;0.011),1,0)</f>
        <v>1</v>
      </c>
    </row>
    <row r="2272" customFormat="false" ht="15" hidden="false" customHeight="false" outlineLevel="0" collapsed="false">
      <c r="A2272" s="0" t="s">
        <v>476</v>
      </c>
      <c r="B2272" s="0" t="s">
        <v>566</v>
      </c>
      <c r="C2272" s="0" t="s">
        <v>26</v>
      </c>
      <c r="D2272" s="0" t="s">
        <v>20</v>
      </c>
      <c r="E2272" s="0" t="n">
        <v>16.9</v>
      </c>
      <c r="F2272" s="0" t="n">
        <v>1</v>
      </c>
      <c r="G2272" s="0" t="n">
        <v>1</v>
      </c>
      <c r="H2272" s="0" t="n">
        <f aca="false">ROUND(F2272,0)</f>
        <v>1</v>
      </c>
      <c r="I2272" s="0" t="n">
        <v>14</v>
      </c>
      <c r="J2272" s="0" t="n">
        <v>1</v>
      </c>
      <c r="K2272" s="0" t="n">
        <v>8.45</v>
      </c>
      <c r="L2272" s="0" t="n">
        <v>-8.45</v>
      </c>
      <c r="M2272" s="0" t="n">
        <f aca="false">IF(AND(J2272&lt;&gt;"",ABS(J2272-H2272)&lt;0.011),1,0)</f>
        <v>1</v>
      </c>
    </row>
    <row r="2273" customFormat="false" ht="15" hidden="false" customHeight="false" outlineLevel="0" collapsed="false">
      <c r="A2273" s="0" t="s">
        <v>476</v>
      </c>
      <c r="B2273" s="0" t="s">
        <v>566</v>
      </c>
      <c r="C2273" s="0" t="s">
        <v>26</v>
      </c>
      <c r="D2273" s="0" t="s">
        <v>252</v>
      </c>
      <c r="E2273" s="0" t="n">
        <v>7.9</v>
      </c>
      <c r="F2273" s="0" t="n">
        <v>1</v>
      </c>
      <c r="G2273" s="0" t="n">
        <v>1</v>
      </c>
      <c r="H2273" s="0" t="n">
        <f aca="false">ROUND(F2273,0)</f>
        <v>1</v>
      </c>
      <c r="I2273" s="0" t="n">
        <v>14</v>
      </c>
      <c r="J2273" s="0" t="n">
        <v>1</v>
      </c>
      <c r="K2273" s="0" t="n">
        <v>3.95</v>
      </c>
      <c r="L2273" s="0" t="n">
        <v>-3.95</v>
      </c>
      <c r="M2273" s="0" t="n">
        <f aca="false">IF(AND(J2273&lt;&gt;"",ABS(J2273-H2273)&lt;0.011),1,0)</f>
        <v>1</v>
      </c>
    </row>
    <row r="2274" customFormat="false" ht="15" hidden="false" customHeight="false" outlineLevel="0" collapsed="false">
      <c r="A2274" s="0" t="s">
        <v>476</v>
      </c>
      <c r="B2274" s="0" t="s">
        <v>566</v>
      </c>
      <c r="C2274" s="0" t="s">
        <v>26</v>
      </c>
      <c r="D2274" s="0" t="s">
        <v>88</v>
      </c>
      <c r="E2274" s="0" t="n">
        <v>5.5</v>
      </c>
      <c r="F2274" s="0" t="n">
        <v>1</v>
      </c>
      <c r="G2274" s="0" t="n">
        <v>1</v>
      </c>
      <c r="H2274" s="0" t="n">
        <f aca="false">ROUND(F2274,0)</f>
        <v>1</v>
      </c>
      <c r="I2274" s="0" t="n">
        <v>14</v>
      </c>
      <c r="J2274" s="0" t="n">
        <v>1</v>
      </c>
      <c r="K2274" s="0" t="n">
        <v>2.75</v>
      </c>
      <c r="L2274" s="0" t="n">
        <v>-2.75</v>
      </c>
      <c r="M2274" s="0" t="n">
        <f aca="false">IF(AND(J2274&lt;&gt;"",ABS(J2274-H2274)&lt;0.011),1,0)</f>
        <v>1</v>
      </c>
    </row>
    <row r="2275" customFormat="false" ht="15" hidden="false" customHeight="false" outlineLevel="0" collapsed="false">
      <c r="A2275" s="0" t="s">
        <v>476</v>
      </c>
      <c r="B2275" s="0" t="s">
        <v>566</v>
      </c>
      <c r="C2275" s="0" t="s">
        <v>26</v>
      </c>
      <c r="D2275" s="0" t="s">
        <v>56</v>
      </c>
      <c r="E2275" s="0" t="n">
        <v>5.9</v>
      </c>
      <c r="F2275" s="0" t="n">
        <v>1</v>
      </c>
      <c r="G2275" s="0" t="n">
        <v>1</v>
      </c>
      <c r="H2275" s="0" t="n">
        <f aca="false">ROUND(F2275,0)</f>
        <v>1</v>
      </c>
      <c r="I2275" s="0" t="n">
        <v>14</v>
      </c>
      <c r="J2275" s="0" t="n">
        <v>1</v>
      </c>
      <c r="K2275" s="0" t="n">
        <v>2.95</v>
      </c>
      <c r="L2275" s="0" t="n">
        <v>-2.95</v>
      </c>
      <c r="M2275" s="0" t="n">
        <f aca="false">IF(AND(J2275&lt;&gt;"",ABS(J2275-H2275)&lt;0.011),1,0)</f>
        <v>1</v>
      </c>
    </row>
    <row r="2276" customFormat="false" ht="15" hidden="false" customHeight="false" outlineLevel="0" collapsed="false">
      <c r="A2276" s="0" t="s">
        <v>476</v>
      </c>
      <c r="B2276" s="0" t="s">
        <v>566</v>
      </c>
      <c r="C2276" s="0" t="s">
        <v>26</v>
      </c>
      <c r="D2276" s="0" t="s">
        <v>516</v>
      </c>
      <c r="E2276" s="0" t="n">
        <v>10.5</v>
      </c>
      <c r="F2276" s="0" t="n">
        <v>1</v>
      </c>
      <c r="G2276" s="0" t="n">
        <v>1</v>
      </c>
      <c r="H2276" s="0" t="n">
        <f aca="false">ROUND(F2276,0)</f>
        <v>1</v>
      </c>
      <c r="I2276" s="0" t="n">
        <v>14</v>
      </c>
      <c r="J2276" s="0" t="n">
        <v>1</v>
      </c>
      <c r="K2276" s="0" t="n">
        <v>5.25</v>
      </c>
      <c r="L2276" s="0" t="n">
        <v>-5.25</v>
      </c>
      <c r="M2276" s="0" t="n">
        <f aca="false">IF(AND(J2276&lt;&gt;"",ABS(J2276-H2276)&lt;0.011),1,0)</f>
        <v>1</v>
      </c>
    </row>
    <row r="2277" customFormat="false" ht="15" hidden="false" customHeight="false" outlineLevel="0" collapsed="false">
      <c r="A2277" s="0" t="s">
        <v>476</v>
      </c>
      <c r="B2277" s="0" t="s">
        <v>566</v>
      </c>
      <c r="C2277" s="0" t="s">
        <v>134</v>
      </c>
      <c r="D2277" s="0" t="s">
        <v>294</v>
      </c>
      <c r="E2277" s="0" t="n">
        <v>3.9</v>
      </c>
      <c r="F2277" s="0" t="n">
        <v>1</v>
      </c>
      <c r="G2277" s="0" t="n">
        <v>1</v>
      </c>
      <c r="H2277" s="0" t="n">
        <f aca="false">ROUND(F2277,0)</f>
        <v>1</v>
      </c>
      <c r="I2277" s="0" t="n">
        <v>22</v>
      </c>
      <c r="J2277" s="0" t="n">
        <v>1</v>
      </c>
      <c r="K2277" s="0" t="n">
        <v>1.95</v>
      </c>
      <c r="L2277" s="0" t="n">
        <v>-1.95</v>
      </c>
      <c r="M2277" s="0" t="n">
        <f aca="false">IF(AND(J2277&lt;&gt;"",ABS(J2277-H2277)&lt;0.011),1,0)</f>
        <v>1</v>
      </c>
    </row>
    <row r="2278" customFormat="false" ht="15" hidden="false" customHeight="false" outlineLevel="0" collapsed="false">
      <c r="A2278" s="0" t="s">
        <v>476</v>
      </c>
      <c r="B2278" s="0" t="s">
        <v>566</v>
      </c>
      <c r="C2278" s="0" t="s">
        <v>134</v>
      </c>
      <c r="D2278" s="0" t="s">
        <v>108</v>
      </c>
      <c r="E2278" s="0" t="n">
        <v>4.9</v>
      </c>
      <c r="F2278" s="0" t="n">
        <v>1</v>
      </c>
      <c r="G2278" s="0" t="n">
        <v>1</v>
      </c>
      <c r="H2278" s="0" t="n">
        <f aca="false">ROUND(F2278,0)</f>
        <v>1</v>
      </c>
      <c r="I2278" s="0" t="n">
        <v>22</v>
      </c>
      <c r="J2278" s="0" t="n">
        <v>1</v>
      </c>
      <c r="K2278" s="0" t="n">
        <v>2.45</v>
      </c>
      <c r="L2278" s="0" t="n">
        <v>-2.45</v>
      </c>
      <c r="M2278" s="0" t="n">
        <f aca="false">IF(AND(J2278&lt;&gt;"",ABS(J2278-H2278)&lt;0.011),1,0)</f>
        <v>1</v>
      </c>
    </row>
    <row r="2279" customFormat="false" ht="15" hidden="false" customHeight="false" outlineLevel="0" collapsed="false">
      <c r="A2279" s="0" t="s">
        <v>476</v>
      </c>
      <c r="B2279" s="0" t="s">
        <v>566</v>
      </c>
      <c r="C2279" s="0" t="s">
        <v>134</v>
      </c>
      <c r="D2279" s="0" t="s">
        <v>156</v>
      </c>
      <c r="E2279" s="0" t="n">
        <v>3.9</v>
      </c>
      <c r="F2279" s="0" t="n">
        <v>1</v>
      </c>
      <c r="G2279" s="0" t="n">
        <v>1</v>
      </c>
      <c r="H2279" s="0" t="n">
        <f aca="false">ROUND(F2279,0)</f>
        <v>1</v>
      </c>
      <c r="I2279" s="0" t="n">
        <v>22</v>
      </c>
      <c r="J2279" s="0" t="n">
        <v>1</v>
      </c>
      <c r="K2279" s="0" t="n">
        <v>1.95</v>
      </c>
      <c r="L2279" s="0" t="n">
        <v>-1.95</v>
      </c>
      <c r="M2279" s="0" t="n">
        <f aca="false">IF(AND(J2279&lt;&gt;"",ABS(J2279-H2279)&lt;0.011),1,0)</f>
        <v>1</v>
      </c>
    </row>
    <row r="2280" customFormat="false" ht="15" hidden="false" customHeight="false" outlineLevel="0" collapsed="false">
      <c r="A2280" s="0" t="s">
        <v>476</v>
      </c>
      <c r="B2280" s="0" t="s">
        <v>566</v>
      </c>
      <c r="C2280" s="0" t="s">
        <v>134</v>
      </c>
      <c r="D2280" s="0" t="s">
        <v>69</v>
      </c>
      <c r="E2280" s="0" t="n">
        <v>6.5</v>
      </c>
      <c r="F2280" s="0" t="n">
        <v>1</v>
      </c>
      <c r="G2280" s="0" t="n">
        <v>1</v>
      </c>
      <c r="H2280" s="0" t="n">
        <f aca="false">ROUND(F2280,0)</f>
        <v>1</v>
      </c>
      <c r="I2280" s="0" t="n">
        <v>22</v>
      </c>
      <c r="J2280" s="0" t="n">
        <v>1</v>
      </c>
      <c r="K2280" s="0" t="n">
        <v>3.25</v>
      </c>
      <c r="L2280" s="0" t="n">
        <v>-3.25</v>
      </c>
      <c r="M2280" s="0" t="n">
        <f aca="false">IF(AND(J2280&lt;&gt;"",ABS(J2280-H2280)&lt;0.011),1,0)</f>
        <v>1</v>
      </c>
    </row>
    <row r="2281" customFormat="false" ht="15" hidden="false" customHeight="false" outlineLevel="0" collapsed="false">
      <c r="A2281" s="0" t="s">
        <v>476</v>
      </c>
      <c r="B2281" s="0" t="s">
        <v>566</v>
      </c>
      <c r="C2281" s="0" t="s">
        <v>134</v>
      </c>
      <c r="D2281" s="0" t="s">
        <v>237</v>
      </c>
      <c r="E2281" s="0" t="n">
        <v>3.2</v>
      </c>
      <c r="F2281" s="0" t="n">
        <v>1</v>
      </c>
      <c r="G2281" s="0" t="n">
        <v>1</v>
      </c>
      <c r="H2281" s="0" t="n">
        <f aca="false">ROUND(F2281,0)</f>
        <v>1</v>
      </c>
      <c r="I2281" s="0" t="n">
        <v>22</v>
      </c>
      <c r="J2281" s="0" t="n">
        <v>1</v>
      </c>
      <c r="K2281" s="0" t="n">
        <v>1.6</v>
      </c>
      <c r="L2281" s="0" t="n">
        <v>-1.6</v>
      </c>
      <c r="M2281" s="0" t="n">
        <f aca="false">IF(AND(J2281&lt;&gt;"",ABS(J2281-H2281)&lt;0.011),1,0)</f>
        <v>1</v>
      </c>
    </row>
    <row r="2282" customFormat="false" ht="15" hidden="false" customHeight="false" outlineLevel="0" collapsed="false">
      <c r="A2282" s="0" t="s">
        <v>476</v>
      </c>
      <c r="B2282" s="0" t="s">
        <v>566</v>
      </c>
      <c r="C2282" s="0" t="s">
        <v>134</v>
      </c>
      <c r="D2282" s="0" t="s">
        <v>385</v>
      </c>
      <c r="E2282" s="0" t="n">
        <v>9</v>
      </c>
      <c r="F2282" s="0" t="n">
        <v>1</v>
      </c>
      <c r="G2282" s="0" t="n">
        <v>1</v>
      </c>
      <c r="H2282" s="0" t="n">
        <f aca="false">ROUND(F2282,0)</f>
        <v>1</v>
      </c>
      <c r="I2282" s="0" t="n">
        <v>22</v>
      </c>
      <c r="J2282" s="0" t="n">
        <v>1</v>
      </c>
      <c r="K2282" s="0" t="n">
        <v>4.5</v>
      </c>
      <c r="L2282" s="0" t="n">
        <v>-4.5</v>
      </c>
      <c r="M2282" s="0" t="n">
        <f aca="false">IF(AND(J2282&lt;&gt;"",ABS(J2282-H2282)&lt;0.011),1,0)</f>
        <v>1</v>
      </c>
    </row>
    <row r="2283" customFormat="false" ht="15" hidden="false" customHeight="false" outlineLevel="0" collapsed="false">
      <c r="A2283" s="0" t="s">
        <v>476</v>
      </c>
      <c r="B2283" s="0" t="s">
        <v>567</v>
      </c>
      <c r="C2283" s="0" t="s">
        <v>26</v>
      </c>
      <c r="D2283" s="0" t="s">
        <v>536</v>
      </c>
      <c r="E2283" s="0" t="n">
        <v>3.9</v>
      </c>
      <c r="F2283" s="0" t="n">
        <v>1</v>
      </c>
      <c r="G2283" s="0" t="n">
        <v>1</v>
      </c>
      <c r="H2283" s="0" t="n">
        <f aca="false">ROUND(F2283,0)</f>
        <v>1</v>
      </c>
      <c r="I2283" s="0" t="n">
        <v>14</v>
      </c>
      <c r="J2283" s="0" t="n">
        <v>1</v>
      </c>
      <c r="K2283" s="0" t="n">
        <v>1.95</v>
      </c>
      <c r="L2283" s="0" t="n">
        <v>-1.95</v>
      </c>
      <c r="M2283" s="0" t="n">
        <f aca="false">IF(AND(J2283&lt;&gt;"",ABS(J2283-H2283)&lt;0.011),1,0)</f>
        <v>1</v>
      </c>
    </row>
    <row r="2284" customFormat="false" ht="15" hidden="false" customHeight="false" outlineLevel="0" collapsed="false">
      <c r="A2284" s="0" t="s">
        <v>476</v>
      </c>
      <c r="B2284" s="0" t="s">
        <v>567</v>
      </c>
      <c r="C2284" s="0" t="s">
        <v>139</v>
      </c>
      <c r="D2284" s="0" t="s">
        <v>106</v>
      </c>
      <c r="E2284" s="0" t="n">
        <v>5.9</v>
      </c>
      <c r="F2284" s="0" t="n">
        <v>1</v>
      </c>
      <c r="G2284" s="0" t="n">
        <v>1</v>
      </c>
      <c r="H2284" s="0" t="n">
        <f aca="false">ROUND(F2284,0)</f>
        <v>1</v>
      </c>
      <c r="I2284" s="0" t="n">
        <v>23</v>
      </c>
      <c r="J2284" s="0" t="n">
        <v>1</v>
      </c>
      <c r="K2284" s="0" t="n">
        <v>2.95</v>
      </c>
      <c r="L2284" s="0" t="n">
        <v>-2.95</v>
      </c>
      <c r="M2284" s="0" t="n">
        <f aca="false">IF(AND(J2284&lt;&gt;"",ABS(J2284-H2284)&lt;0.011),1,0)</f>
        <v>1</v>
      </c>
    </row>
    <row r="2285" customFormat="false" ht="15" hidden="false" customHeight="false" outlineLevel="0" collapsed="false">
      <c r="A2285" s="0" t="s">
        <v>476</v>
      </c>
      <c r="B2285" s="0" t="s">
        <v>567</v>
      </c>
      <c r="C2285" s="0" t="s">
        <v>139</v>
      </c>
      <c r="D2285" s="0" t="s">
        <v>75</v>
      </c>
      <c r="E2285" s="0" t="n">
        <v>6.4</v>
      </c>
      <c r="F2285" s="0" t="n">
        <v>1</v>
      </c>
      <c r="G2285" s="0" t="n">
        <v>1</v>
      </c>
      <c r="H2285" s="0" t="n">
        <f aca="false">ROUND(F2285,0)</f>
        <v>1</v>
      </c>
      <c r="I2285" s="0" t="n">
        <v>23</v>
      </c>
      <c r="J2285" s="0" t="n">
        <v>1</v>
      </c>
      <c r="K2285" s="0" t="n">
        <v>3.2</v>
      </c>
      <c r="L2285" s="0" t="n">
        <v>-3.2</v>
      </c>
      <c r="M2285" s="0" t="n">
        <f aca="false">IF(AND(J2285&lt;&gt;"",ABS(J2285-H2285)&lt;0.011),1,0)</f>
        <v>1</v>
      </c>
    </row>
    <row r="2286" customFormat="false" ht="15" hidden="false" customHeight="false" outlineLevel="0" collapsed="false">
      <c r="A2286" s="0" t="s">
        <v>476</v>
      </c>
      <c r="B2286" s="0" t="s">
        <v>567</v>
      </c>
      <c r="C2286" s="0" t="s">
        <v>139</v>
      </c>
      <c r="D2286" s="0" t="s">
        <v>28</v>
      </c>
      <c r="E2286" s="0" t="n">
        <v>19.6</v>
      </c>
      <c r="F2286" s="0" t="n">
        <v>1</v>
      </c>
      <c r="G2286" s="0" t="n">
        <v>1</v>
      </c>
      <c r="H2286" s="0" t="n">
        <f aca="false">ROUND(F2286,0)</f>
        <v>1</v>
      </c>
      <c r="I2286" s="0" t="n">
        <v>23</v>
      </c>
      <c r="J2286" s="0" t="n">
        <v>1</v>
      </c>
      <c r="K2286" s="0" t="n">
        <v>9.8</v>
      </c>
      <c r="L2286" s="0" t="n">
        <v>-9.8</v>
      </c>
      <c r="M2286" s="0" t="n">
        <f aca="false">IF(AND(J2286&lt;&gt;"",ABS(J2286-H2286)&lt;0.011),1,0)</f>
        <v>1</v>
      </c>
    </row>
    <row r="2287" customFormat="false" ht="15" hidden="false" customHeight="false" outlineLevel="0" collapsed="false">
      <c r="A2287" s="0" t="s">
        <v>476</v>
      </c>
      <c r="B2287" s="0" t="s">
        <v>567</v>
      </c>
      <c r="C2287" s="0" t="s">
        <v>139</v>
      </c>
      <c r="D2287" s="0" t="s">
        <v>131</v>
      </c>
      <c r="E2287" s="0" t="n">
        <v>5.2</v>
      </c>
      <c r="F2287" s="0" t="n">
        <v>1</v>
      </c>
      <c r="G2287" s="0" t="n">
        <v>1</v>
      </c>
      <c r="H2287" s="0" t="n">
        <f aca="false">ROUND(F2287,0)</f>
        <v>1</v>
      </c>
      <c r="I2287" s="0" t="n">
        <v>23</v>
      </c>
      <c r="J2287" s="0" t="n">
        <v>1</v>
      </c>
      <c r="K2287" s="0" t="n">
        <v>2.6</v>
      </c>
      <c r="L2287" s="0" t="n">
        <v>-2.6</v>
      </c>
      <c r="M2287" s="0" t="n">
        <f aca="false">IF(AND(J2287&lt;&gt;"",ABS(J2287-H2287)&lt;0.011),1,0)</f>
        <v>1</v>
      </c>
    </row>
    <row r="2288" customFormat="false" ht="15" hidden="false" customHeight="false" outlineLevel="0" collapsed="false">
      <c r="A2288" s="0" t="s">
        <v>476</v>
      </c>
      <c r="B2288" s="0" t="s">
        <v>567</v>
      </c>
      <c r="C2288" s="0" t="s">
        <v>139</v>
      </c>
      <c r="D2288" s="0" t="s">
        <v>429</v>
      </c>
      <c r="E2288" s="0" t="n">
        <v>3.2</v>
      </c>
      <c r="F2288" s="0" t="n">
        <v>1</v>
      </c>
      <c r="G2288" s="0" t="n">
        <v>1</v>
      </c>
      <c r="H2288" s="0" t="n">
        <f aca="false">ROUND(F2288,0)</f>
        <v>1</v>
      </c>
      <c r="I2288" s="0" t="n">
        <v>23</v>
      </c>
      <c r="J2288" s="0" t="n">
        <v>1</v>
      </c>
      <c r="K2288" s="0" t="n">
        <v>1.6</v>
      </c>
      <c r="L2288" s="0" t="n">
        <v>-1.6</v>
      </c>
      <c r="M2288" s="0" t="n">
        <f aca="false">IF(AND(J2288&lt;&gt;"",ABS(J2288-H2288)&lt;0.011),1,0)</f>
        <v>1</v>
      </c>
    </row>
    <row r="2289" customFormat="false" ht="15" hidden="false" customHeight="false" outlineLevel="0" collapsed="false">
      <c r="A2289" s="0" t="s">
        <v>476</v>
      </c>
      <c r="B2289" s="0" t="s">
        <v>567</v>
      </c>
      <c r="C2289" s="0" t="s">
        <v>139</v>
      </c>
      <c r="D2289" s="0" t="s">
        <v>225</v>
      </c>
      <c r="E2289" s="0" t="n">
        <v>17.4</v>
      </c>
      <c r="F2289" s="0" t="n">
        <v>1</v>
      </c>
      <c r="G2289" s="0" t="n">
        <v>1</v>
      </c>
      <c r="H2289" s="0" t="n">
        <f aca="false">ROUND(F2289,0)</f>
        <v>1</v>
      </c>
      <c r="I2289" s="0" t="n">
        <v>23</v>
      </c>
      <c r="J2289" s="0" t="n">
        <v>1</v>
      </c>
      <c r="K2289" s="0" t="n">
        <v>8.7</v>
      </c>
      <c r="L2289" s="0" t="n">
        <v>-8.7</v>
      </c>
      <c r="M2289" s="0" t="n">
        <f aca="false">IF(AND(J2289&lt;&gt;"",ABS(J2289-H2289)&lt;0.011),1,0)</f>
        <v>1</v>
      </c>
    </row>
    <row r="2290" customFormat="false" ht="15" hidden="false" customHeight="false" outlineLevel="0" collapsed="false">
      <c r="A2290" s="0" t="s">
        <v>476</v>
      </c>
      <c r="B2290" s="0" t="s">
        <v>567</v>
      </c>
      <c r="C2290" s="0" t="s">
        <v>139</v>
      </c>
      <c r="D2290" s="0" t="s">
        <v>517</v>
      </c>
      <c r="E2290" s="0" t="n">
        <v>6.9</v>
      </c>
      <c r="F2290" s="0" t="n">
        <v>1</v>
      </c>
      <c r="G2290" s="0" t="n">
        <v>1</v>
      </c>
      <c r="H2290" s="0" t="n">
        <f aca="false">ROUND(F2290,0)</f>
        <v>1</v>
      </c>
      <c r="I2290" s="0" t="n">
        <v>23</v>
      </c>
      <c r="J2290" s="0" t="n">
        <v>1</v>
      </c>
      <c r="K2290" s="0" t="n">
        <v>3.45</v>
      </c>
      <c r="L2290" s="0" t="n">
        <v>-3.45</v>
      </c>
      <c r="M2290" s="0" t="n">
        <f aca="false">IF(AND(J2290&lt;&gt;"",ABS(J2290-H2290)&lt;0.011),1,0)</f>
        <v>1</v>
      </c>
    </row>
    <row r="2291" customFormat="false" ht="15" hidden="false" customHeight="false" outlineLevel="0" collapsed="false">
      <c r="A2291" s="0" t="s">
        <v>476</v>
      </c>
      <c r="B2291" s="0" t="s">
        <v>567</v>
      </c>
      <c r="C2291" s="0" t="s">
        <v>346</v>
      </c>
      <c r="D2291" s="0" t="s">
        <v>78</v>
      </c>
      <c r="E2291" s="0" t="n">
        <v>18.6</v>
      </c>
      <c r="F2291" s="0" t="n">
        <v>1</v>
      </c>
      <c r="G2291" s="0" t="n">
        <v>1</v>
      </c>
      <c r="H2291" s="0" t="n">
        <f aca="false">ROUND(F2291,0)</f>
        <v>1</v>
      </c>
      <c r="I2291" s="0" t="n">
        <v>33</v>
      </c>
      <c r="J2291" s="0" t="n">
        <v>1</v>
      </c>
      <c r="K2291" s="0" t="n">
        <v>9.3</v>
      </c>
      <c r="L2291" s="0" t="n">
        <v>-9.3</v>
      </c>
      <c r="M2291" s="0" t="n">
        <f aca="false">IF(AND(J2291&lt;&gt;"",ABS(J2291-H2291)&lt;0.011),1,0)</f>
        <v>1</v>
      </c>
    </row>
    <row r="2292" customFormat="false" ht="15" hidden="false" customHeight="false" outlineLevel="0" collapsed="false">
      <c r="A2292" s="0" t="s">
        <v>476</v>
      </c>
      <c r="B2292" s="0" t="s">
        <v>567</v>
      </c>
      <c r="C2292" s="0" t="s">
        <v>346</v>
      </c>
      <c r="D2292" s="0" t="s">
        <v>111</v>
      </c>
      <c r="E2292" s="0" t="n">
        <v>28.6</v>
      </c>
      <c r="F2292" s="0" t="n">
        <v>1</v>
      </c>
      <c r="G2292" s="0" t="n">
        <v>1</v>
      </c>
      <c r="H2292" s="0" t="n">
        <f aca="false">ROUND(F2292,0)</f>
        <v>1</v>
      </c>
      <c r="I2292" s="0" t="n">
        <v>33</v>
      </c>
      <c r="J2292" s="0" t="n">
        <v>1</v>
      </c>
      <c r="K2292" s="0" t="n">
        <v>14.3</v>
      </c>
      <c r="L2292" s="0" t="n">
        <v>-14.3</v>
      </c>
      <c r="M2292" s="0" t="n">
        <f aca="false">IF(AND(J2292&lt;&gt;"",ABS(J2292-H2292)&lt;0.011),1,0)</f>
        <v>1</v>
      </c>
    </row>
    <row r="2293" customFormat="false" ht="15" hidden="false" customHeight="false" outlineLevel="0" collapsed="false">
      <c r="A2293" s="0" t="s">
        <v>476</v>
      </c>
      <c r="B2293" s="0" t="s">
        <v>567</v>
      </c>
      <c r="C2293" s="0" t="s">
        <v>346</v>
      </c>
      <c r="D2293" s="0" t="s">
        <v>184</v>
      </c>
      <c r="E2293" s="0" t="n">
        <v>8.9</v>
      </c>
      <c r="F2293" s="0" t="n">
        <v>1</v>
      </c>
      <c r="G2293" s="0" t="n">
        <v>1</v>
      </c>
      <c r="H2293" s="0" t="n">
        <f aca="false">ROUND(F2293,0)</f>
        <v>1</v>
      </c>
      <c r="I2293" s="0" t="n">
        <v>33</v>
      </c>
      <c r="J2293" s="0" t="n">
        <v>1</v>
      </c>
      <c r="K2293" s="0" t="n">
        <v>4.45</v>
      </c>
      <c r="L2293" s="0" t="n">
        <v>-4.45</v>
      </c>
      <c r="M2293" s="0" t="n">
        <f aca="false">IF(AND(J2293&lt;&gt;"",ABS(J2293-H2293)&lt;0.011),1,0)</f>
        <v>1</v>
      </c>
    </row>
    <row r="2294" customFormat="false" ht="15" hidden="false" customHeight="false" outlineLevel="0" collapsed="false">
      <c r="A2294" s="0" t="s">
        <v>476</v>
      </c>
      <c r="B2294" s="0" t="s">
        <v>567</v>
      </c>
      <c r="C2294" s="0" t="s">
        <v>85</v>
      </c>
      <c r="D2294" s="0" t="s">
        <v>17</v>
      </c>
      <c r="E2294" s="0" t="n">
        <v>17.4</v>
      </c>
      <c r="F2294" s="0" t="n">
        <v>1</v>
      </c>
      <c r="G2294" s="0" t="n">
        <v>1</v>
      </c>
      <c r="H2294" s="0" t="n">
        <f aca="false">ROUND(F2294,0)</f>
        <v>1</v>
      </c>
      <c r="I2294" s="0" t="n">
        <v>10</v>
      </c>
      <c r="J2294" s="0" t="n">
        <v>1</v>
      </c>
      <c r="K2294" s="0" t="n">
        <v>8.7</v>
      </c>
      <c r="L2294" s="0" t="n">
        <v>-8.7</v>
      </c>
      <c r="M2294" s="0" t="n">
        <f aca="false">IF(AND(J2294&lt;&gt;"",ABS(J2294-H2294)&lt;0.011),1,0)</f>
        <v>1</v>
      </c>
    </row>
    <row r="2295" customFormat="false" ht="15" hidden="false" customHeight="false" outlineLevel="0" collapsed="false">
      <c r="A2295" s="0" t="s">
        <v>476</v>
      </c>
      <c r="B2295" s="0" t="s">
        <v>567</v>
      </c>
      <c r="C2295" s="0" t="s">
        <v>85</v>
      </c>
      <c r="D2295" s="0" t="s">
        <v>78</v>
      </c>
      <c r="E2295" s="0" t="n">
        <v>18.6</v>
      </c>
      <c r="F2295" s="0" t="n">
        <v>1</v>
      </c>
      <c r="G2295" s="0" t="n">
        <v>1</v>
      </c>
      <c r="H2295" s="0" t="n">
        <f aca="false">ROUND(F2295,0)</f>
        <v>1</v>
      </c>
      <c r="I2295" s="0" t="n">
        <v>10</v>
      </c>
      <c r="J2295" s="0" t="n">
        <v>1</v>
      </c>
      <c r="K2295" s="0" t="n">
        <v>9.3</v>
      </c>
      <c r="L2295" s="0" t="n">
        <v>-9.3</v>
      </c>
      <c r="M2295" s="0" t="n">
        <f aca="false">IF(AND(J2295&lt;&gt;"",ABS(J2295-H2295)&lt;0.011),1,0)</f>
        <v>1</v>
      </c>
    </row>
    <row r="2296" customFormat="false" ht="15" hidden="false" customHeight="false" outlineLevel="0" collapsed="false">
      <c r="A2296" s="0" t="s">
        <v>476</v>
      </c>
      <c r="B2296" s="0" t="s">
        <v>567</v>
      </c>
      <c r="C2296" s="0" t="s">
        <v>85</v>
      </c>
      <c r="D2296" s="0" t="s">
        <v>484</v>
      </c>
      <c r="E2296" s="0" t="n">
        <v>34.8</v>
      </c>
      <c r="F2296" s="0" t="n">
        <v>1</v>
      </c>
      <c r="G2296" s="0" t="n">
        <v>1</v>
      </c>
      <c r="H2296" s="0" t="n">
        <f aca="false">ROUND(F2296,0)</f>
        <v>1</v>
      </c>
      <c r="I2296" s="0" t="n">
        <v>10</v>
      </c>
      <c r="J2296" s="0" t="n">
        <v>1</v>
      </c>
      <c r="K2296" s="0" t="n">
        <v>17.4</v>
      </c>
      <c r="L2296" s="0" t="n">
        <v>-17.4</v>
      </c>
      <c r="M2296" s="0" t="n">
        <f aca="false">IF(AND(J2296&lt;&gt;"",ABS(J2296-H2296)&lt;0.011),1,0)</f>
        <v>1</v>
      </c>
    </row>
    <row r="2297" customFormat="false" ht="15" hidden="false" customHeight="false" outlineLevel="0" collapsed="false">
      <c r="A2297" s="0" t="s">
        <v>476</v>
      </c>
      <c r="B2297" s="0" t="s">
        <v>567</v>
      </c>
      <c r="C2297" s="0" t="s">
        <v>85</v>
      </c>
      <c r="D2297" s="0" t="s">
        <v>516</v>
      </c>
      <c r="E2297" s="0" t="n">
        <v>10.5</v>
      </c>
      <c r="F2297" s="0" t="n">
        <v>1</v>
      </c>
      <c r="G2297" s="0" t="n">
        <v>1</v>
      </c>
      <c r="H2297" s="0" t="n">
        <f aca="false">ROUND(F2297,0)</f>
        <v>1</v>
      </c>
      <c r="I2297" s="0" t="n">
        <v>10</v>
      </c>
      <c r="J2297" s="0" t="n">
        <v>1</v>
      </c>
      <c r="K2297" s="0" t="n">
        <v>5.25</v>
      </c>
      <c r="L2297" s="0" t="n">
        <v>-5.25</v>
      </c>
      <c r="M2297" s="0" t="n">
        <f aca="false">IF(AND(J2297&lt;&gt;"",ABS(J2297-H2297)&lt;0.011),1,0)</f>
        <v>1</v>
      </c>
    </row>
    <row r="2298" customFormat="false" ht="15" hidden="false" customHeight="false" outlineLevel="0" collapsed="false">
      <c r="A2298" s="0" t="s">
        <v>476</v>
      </c>
      <c r="B2298" s="0" t="s">
        <v>567</v>
      </c>
      <c r="C2298" s="0" t="s">
        <v>85</v>
      </c>
      <c r="D2298" s="0" t="s">
        <v>309</v>
      </c>
      <c r="E2298" s="0" t="n">
        <v>9</v>
      </c>
      <c r="F2298" s="0" t="n">
        <v>1</v>
      </c>
      <c r="G2298" s="0" t="n">
        <v>1</v>
      </c>
      <c r="H2298" s="0" t="n">
        <f aca="false">ROUND(F2298,0)</f>
        <v>1</v>
      </c>
      <c r="I2298" s="0" t="n">
        <v>10</v>
      </c>
      <c r="J2298" s="0" t="n">
        <v>1</v>
      </c>
      <c r="K2298" s="0" t="n">
        <v>4.5</v>
      </c>
      <c r="L2298" s="0" t="n">
        <v>-4.5</v>
      </c>
      <c r="M2298" s="0" t="n">
        <f aca="false">IF(AND(J2298&lt;&gt;"",ABS(J2298-H2298)&lt;0.011),1,0)</f>
        <v>1</v>
      </c>
    </row>
    <row r="2299" customFormat="false" ht="15" hidden="false" customHeight="false" outlineLevel="0" collapsed="false">
      <c r="A2299" s="0" t="s">
        <v>476</v>
      </c>
      <c r="B2299" s="0" t="s">
        <v>569</v>
      </c>
      <c r="C2299" s="0" t="s">
        <v>200</v>
      </c>
      <c r="D2299" s="0" t="s">
        <v>84</v>
      </c>
      <c r="E2299" s="0" t="n">
        <v>19</v>
      </c>
      <c r="F2299" s="0" t="n">
        <v>1</v>
      </c>
      <c r="G2299" s="0" t="n">
        <v>1</v>
      </c>
      <c r="H2299" s="0" t="n">
        <f aca="false">ROUND(F2299,0)</f>
        <v>1</v>
      </c>
      <c r="I2299" s="0" t="n">
        <v>30</v>
      </c>
      <c r="J2299" s="0" t="n">
        <v>1</v>
      </c>
      <c r="K2299" s="0" t="n">
        <v>9.5</v>
      </c>
      <c r="L2299" s="0" t="n">
        <v>-9.5</v>
      </c>
      <c r="M2299" s="0" t="n">
        <f aca="false">IF(AND(J2299&lt;&gt;"",ABS(J2299-H2299)&lt;0.011),1,0)</f>
        <v>1</v>
      </c>
    </row>
    <row r="2300" customFormat="false" ht="15" hidden="false" customHeight="false" outlineLevel="0" collapsed="false">
      <c r="A2300" s="0" t="s">
        <v>476</v>
      </c>
      <c r="B2300" s="0" t="s">
        <v>569</v>
      </c>
      <c r="C2300" s="0" t="s">
        <v>200</v>
      </c>
      <c r="D2300" s="0" t="s">
        <v>75</v>
      </c>
      <c r="E2300" s="0" t="n">
        <v>6.4</v>
      </c>
      <c r="F2300" s="0" t="n">
        <v>1</v>
      </c>
      <c r="G2300" s="0" t="n">
        <v>1</v>
      </c>
      <c r="H2300" s="0" t="n">
        <f aca="false">ROUND(F2300,0)</f>
        <v>1</v>
      </c>
      <c r="I2300" s="0" t="n">
        <v>30</v>
      </c>
      <c r="J2300" s="0" t="n">
        <v>1</v>
      </c>
      <c r="K2300" s="0" t="n">
        <v>3.2</v>
      </c>
      <c r="L2300" s="0" t="n">
        <v>-3.2</v>
      </c>
      <c r="M2300" s="0" t="n">
        <f aca="false">IF(AND(J2300&lt;&gt;"",ABS(J2300-H2300)&lt;0.011),1,0)</f>
        <v>1</v>
      </c>
    </row>
    <row r="2301" customFormat="false" ht="15" hidden="false" customHeight="false" outlineLevel="0" collapsed="false">
      <c r="A2301" s="0" t="s">
        <v>476</v>
      </c>
      <c r="B2301" s="0" t="s">
        <v>569</v>
      </c>
      <c r="C2301" s="0" t="s">
        <v>200</v>
      </c>
      <c r="D2301" s="0" t="s">
        <v>32</v>
      </c>
      <c r="E2301" s="0" t="n">
        <v>2.2</v>
      </c>
      <c r="F2301" s="0" t="n">
        <v>1</v>
      </c>
      <c r="G2301" s="0" t="n">
        <v>1</v>
      </c>
      <c r="H2301" s="0" t="n">
        <f aca="false">ROUND(F2301,0)</f>
        <v>1</v>
      </c>
      <c r="I2301" s="0" t="n">
        <v>30</v>
      </c>
      <c r="J2301" s="0" t="n">
        <v>1</v>
      </c>
      <c r="K2301" s="0" t="n">
        <v>1.1</v>
      </c>
      <c r="L2301" s="0" t="n">
        <v>-1.1</v>
      </c>
      <c r="M2301" s="0" t="n">
        <f aca="false">IF(AND(J2301&lt;&gt;"",ABS(J2301-H2301)&lt;0.011),1,0)</f>
        <v>1</v>
      </c>
    </row>
    <row r="2302" customFormat="false" ht="15" hidden="false" customHeight="false" outlineLevel="0" collapsed="false">
      <c r="A2302" s="0" t="s">
        <v>476</v>
      </c>
      <c r="B2302" s="0" t="s">
        <v>569</v>
      </c>
      <c r="C2302" s="0" t="s">
        <v>200</v>
      </c>
      <c r="D2302" s="0" t="s">
        <v>91</v>
      </c>
      <c r="E2302" s="0" t="n">
        <v>16.6</v>
      </c>
      <c r="F2302" s="0" t="n">
        <v>1</v>
      </c>
      <c r="G2302" s="0" t="n">
        <v>1</v>
      </c>
      <c r="H2302" s="0" t="n">
        <f aca="false">ROUND(F2302,0)</f>
        <v>1</v>
      </c>
      <c r="I2302" s="0" t="n">
        <v>30</v>
      </c>
      <c r="J2302" s="0" t="n">
        <v>1</v>
      </c>
      <c r="K2302" s="0" t="n">
        <v>8.3</v>
      </c>
      <c r="L2302" s="0" t="n">
        <v>-8.3</v>
      </c>
      <c r="M2302" s="0" t="n">
        <f aca="false">IF(AND(J2302&lt;&gt;"",ABS(J2302-H2302)&lt;0.011),1,0)</f>
        <v>1</v>
      </c>
    </row>
    <row r="2303" customFormat="false" ht="15" hidden="false" customHeight="false" outlineLevel="0" collapsed="false">
      <c r="A2303" s="0" t="s">
        <v>476</v>
      </c>
      <c r="B2303" s="0" t="s">
        <v>570</v>
      </c>
      <c r="C2303" s="0" t="s">
        <v>19</v>
      </c>
      <c r="D2303" s="0" t="s">
        <v>407</v>
      </c>
      <c r="E2303" s="0" t="n">
        <v>25</v>
      </c>
      <c r="F2303" s="0" t="n">
        <v>3</v>
      </c>
      <c r="G2303" s="0" t="n">
        <v>1</v>
      </c>
      <c r="H2303" s="0" t="n">
        <f aca="false">ROUND(F2303,0)</f>
        <v>3</v>
      </c>
      <c r="I2303" s="0" t="n">
        <v>12</v>
      </c>
      <c r="J2303" s="0" t="n">
        <v>3</v>
      </c>
      <c r="K2303" s="0" t="n">
        <v>37.5</v>
      </c>
      <c r="L2303" s="0" t="n">
        <v>-37.5</v>
      </c>
      <c r="M2303" s="0" t="n">
        <f aca="false">IF(AND(J2303&lt;&gt;"",ABS(J2303-H2303)&lt;0.011),1,0)</f>
        <v>1</v>
      </c>
    </row>
    <row r="2304" customFormat="false" ht="15" hidden="false" customHeight="false" outlineLevel="0" collapsed="false">
      <c r="A2304" s="0" t="s">
        <v>476</v>
      </c>
      <c r="B2304" s="0" t="s">
        <v>570</v>
      </c>
      <c r="C2304" s="0" t="s">
        <v>19</v>
      </c>
      <c r="D2304" s="0" t="s">
        <v>126</v>
      </c>
      <c r="E2304" s="0" t="n">
        <v>18.6</v>
      </c>
      <c r="F2304" s="0" t="n">
        <v>1</v>
      </c>
      <c r="G2304" s="0" t="n">
        <v>1</v>
      </c>
      <c r="H2304" s="0" t="n">
        <f aca="false">ROUND(F2304,0)</f>
        <v>1</v>
      </c>
      <c r="I2304" s="0" t="n">
        <v>12</v>
      </c>
      <c r="J2304" s="0" t="n">
        <v>1</v>
      </c>
      <c r="K2304" s="0" t="n">
        <v>9.3</v>
      </c>
      <c r="L2304" s="0" t="n">
        <v>-9.3</v>
      </c>
      <c r="M2304" s="0" t="n">
        <f aca="false">IF(AND(J2304&lt;&gt;"",ABS(J2304-H2304)&lt;0.011),1,0)</f>
        <v>1</v>
      </c>
    </row>
    <row r="2305" customFormat="false" ht="15" hidden="false" customHeight="false" outlineLevel="0" collapsed="false">
      <c r="A2305" s="0" t="s">
        <v>476</v>
      </c>
      <c r="B2305" s="0" t="s">
        <v>570</v>
      </c>
      <c r="C2305" s="0" t="s">
        <v>19</v>
      </c>
      <c r="D2305" s="0" t="s">
        <v>516</v>
      </c>
      <c r="E2305" s="0" t="n">
        <v>10.5</v>
      </c>
      <c r="F2305" s="0" t="n">
        <v>1</v>
      </c>
      <c r="G2305" s="0" t="n">
        <v>1</v>
      </c>
      <c r="H2305" s="0" t="n">
        <f aca="false">ROUND(F2305,0)</f>
        <v>1</v>
      </c>
      <c r="I2305" s="0" t="n">
        <v>12</v>
      </c>
      <c r="J2305" s="0" t="n">
        <v>1</v>
      </c>
      <c r="K2305" s="0" t="n">
        <v>5.25</v>
      </c>
      <c r="L2305" s="0" t="n">
        <v>-5.25</v>
      </c>
      <c r="M2305" s="0" t="n">
        <f aca="false">IF(AND(J2305&lt;&gt;"",ABS(J2305-H2305)&lt;0.011),1,0)</f>
        <v>1</v>
      </c>
    </row>
    <row r="2306" customFormat="false" ht="15" hidden="false" customHeight="false" outlineLevel="0" collapsed="false">
      <c r="A2306" s="0" t="s">
        <v>476</v>
      </c>
      <c r="B2306" s="0" t="s">
        <v>570</v>
      </c>
      <c r="C2306" s="0" t="s">
        <v>218</v>
      </c>
      <c r="D2306" s="0" t="s">
        <v>32</v>
      </c>
      <c r="E2306" s="0" t="n">
        <v>2.2</v>
      </c>
      <c r="F2306" s="0" t="n">
        <v>1</v>
      </c>
      <c r="G2306" s="0" t="n">
        <v>1</v>
      </c>
      <c r="H2306" s="0" t="n">
        <f aca="false">ROUND(F2306,0)</f>
        <v>1</v>
      </c>
      <c r="I2306" s="0" t="n">
        <v>15</v>
      </c>
      <c r="J2306" s="0" t="n">
        <v>1</v>
      </c>
      <c r="K2306" s="0" t="n">
        <v>1.1</v>
      </c>
      <c r="L2306" s="0" t="n">
        <v>-1.1</v>
      </c>
      <c r="M2306" s="0" t="n">
        <f aca="false">IF(AND(J2306&lt;&gt;"",ABS(J2306-H2306)&lt;0.011),1,0)</f>
        <v>1</v>
      </c>
    </row>
    <row r="2307" customFormat="false" ht="15" hidden="false" customHeight="false" outlineLevel="0" collapsed="false">
      <c r="A2307" s="0" t="s">
        <v>476</v>
      </c>
      <c r="B2307" s="0" t="s">
        <v>570</v>
      </c>
      <c r="C2307" s="0" t="s">
        <v>218</v>
      </c>
      <c r="D2307" s="0" t="s">
        <v>49</v>
      </c>
      <c r="E2307" s="0" t="n">
        <v>19.5</v>
      </c>
      <c r="F2307" s="0" t="n">
        <v>1</v>
      </c>
      <c r="G2307" s="0" t="n">
        <v>1</v>
      </c>
      <c r="H2307" s="0" t="n">
        <f aca="false">ROUND(F2307,0)</f>
        <v>1</v>
      </c>
      <c r="I2307" s="0" t="n">
        <v>15</v>
      </c>
      <c r="J2307" s="0" t="n">
        <v>1</v>
      </c>
      <c r="K2307" s="0" t="n">
        <v>9.75</v>
      </c>
      <c r="L2307" s="0" t="n">
        <v>-9.75</v>
      </c>
      <c r="M2307" s="0" t="n">
        <f aca="false">IF(AND(J2307&lt;&gt;"",ABS(J2307-H2307)&lt;0.011),1,0)</f>
        <v>1</v>
      </c>
    </row>
    <row r="2308" customFormat="false" ht="15" hidden="false" customHeight="false" outlineLevel="0" collapsed="false">
      <c r="A2308" s="0" t="s">
        <v>476</v>
      </c>
      <c r="B2308" s="0" t="s">
        <v>570</v>
      </c>
      <c r="C2308" s="0" t="s">
        <v>218</v>
      </c>
      <c r="D2308" s="0" t="s">
        <v>149</v>
      </c>
      <c r="E2308" s="0" t="n">
        <v>16.9</v>
      </c>
      <c r="F2308" s="0" t="n">
        <v>1</v>
      </c>
      <c r="G2308" s="0" t="n">
        <v>1</v>
      </c>
      <c r="H2308" s="0" t="n">
        <f aca="false">ROUND(F2308,0)</f>
        <v>1</v>
      </c>
      <c r="I2308" s="0" t="n">
        <v>15</v>
      </c>
      <c r="J2308" s="0" t="n">
        <v>1</v>
      </c>
      <c r="K2308" s="0" t="n">
        <v>8.45</v>
      </c>
      <c r="L2308" s="0" t="n">
        <v>-8.45</v>
      </c>
      <c r="M2308" s="0" t="n">
        <f aca="false">IF(AND(J2308&lt;&gt;"",ABS(J2308-H2308)&lt;0.011),1,0)</f>
        <v>1</v>
      </c>
    </row>
    <row r="2309" customFormat="false" ht="15" hidden="false" customHeight="false" outlineLevel="0" collapsed="false">
      <c r="A2309" s="0" t="s">
        <v>476</v>
      </c>
      <c r="B2309" s="0" t="s">
        <v>571</v>
      </c>
      <c r="C2309" s="0" t="s">
        <v>524</v>
      </c>
      <c r="D2309" s="0" t="s">
        <v>167</v>
      </c>
      <c r="E2309" s="0" t="n">
        <v>8</v>
      </c>
      <c r="F2309" s="0" t="n">
        <v>1</v>
      </c>
      <c r="G2309" s="0" t="n">
        <v>1</v>
      </c>
      <c r="H2309" s="0" t="n">
        <f aca="false">ROUND(F2309,0)</f>
        <v>1</v>
      </c>
      <c r="I2309" s="0" t="n">
        <v>39</v>
      </c>
      <c r="J2309" s="0" t="n">
        <v>1</v>
      </c>
      <c r="K2309" s="0" t="n">
        <v>4</v>
      </c>
      <c r="L2309" s="0" t="n">
        <v>-4</v>
      </c>
      <c r="M2309" s="0" t="n">
        <f aca="false">IF(AND(J2309&lt;&gt;"",ABS(J2309-H2309)&lt;0.011),1,0)</f>
        <v>1</v>
      </c>
    </row>
    <row r="2310" customFormat="false" ht="15" hidden="false" customHeight="false" outlineLevel="0" collapsed="false">
      <c r="A2310" s="0" t="s">
        <v>476</v>
      </c>
      <c r="B2310" s="0" t="s">
        <v>571</v>
      </c>
      <c r="C2310" s="0" t="s">
        <v>524</v>
      </c>
      <c r="D2310" s="0" t="s">
        <v>290</v>
      </c>
      <c r="E2310" s="0" t="n">
        <v>7.2</v>
      </c>
      <c r="F2310" s="0" t="n">
        <v>1</v>
      </c>
      <c r="G2310" s="0" t="n">
        <v>1</v>
      </c>
      <c r="H2310" s="0" t="n">
        <f aca="false">ROUND(F2310,0)</f>
        <v>1</v>
      </c>
      <c r="I2310" s="0" t="n">
        <v>39</v>
      </c>
      <c r="J2310" s="0" t="n">
        <v>1</v>
      </c>
      <c r="K2310" s="0" t="n">
        <v>3.6</v>
      </c>
      <c r="L2310" s="0" t="n">
        <v>-3.6</v>
      </c>
      <c r="M2310" s="0" t="n">
        <f aca="false">IF(AND(J2310&lt;&gt;"",ABS(J2310-H2310)&lt;0.011),1,0)</f>
        <v>1</v>
      </c>
    </row>
    <row r="2311" customFormat="false" ht="15" hidden="false" customHeight="false" outlineLevel="0" collapsed="false">
      <c r="A2311" s="0" t="s">
        <v>476</v>
      </c>
      <c r="B2311" s="0" t="s">
        <v>571</v>
      </c>
      <c r="C2311" s="0" t="s">
        <v>524</v>
      </c>
      <c r="D2311" s="0" t="s">
        <v>572</v>
      </c>
      <c r="E2311" s="0" t="n">
        <v>6.5</v>
      </c>
      <c r="F2311" s="0" t="n">
        <v>1</v>
      </c>
      <c r="G2311" s="0" t="n">
        <v>1</v>
      </c>
      <c r="H2311" s="0" t="n">
        <f aca="false">ROUND(F2311,0)</f>
        <v>1</v>
      </c>
      <c r="I2311" s="0" t="n">
        <v>39</v>
      </c>
      <c r="J2311" s="0" t="n">
        <v>1</v>
      </c>
      <c r="K2311" s="0" t="n">
        <v>3.25</v>
      </c>
      <c r="L2311" s="0" t="n">
        <v>-3.25</v>
      </c>
      <c r="M2311" s="0" t="n">
        <f aca="false">IF(AND(J2311&lt;&gt;"",ABS(J2311-H2311)&lt;0.011),1,0)</f>
        <v>1</v>
      </c>
    </row>
    <row r="2312" customFormat="false" ht="15" hidden="false" customHeight="false" outlineLevel="0" collapsed="false">
      <c r="A2312" s="0" t="s">
        <v>476</v>
      </c>
      <c r="B2312" s="0" t="s">
        <v>571</v>
      </c>
      <c r="C2312" s="0" t="s">
        <v>524</v>
      </c>
      <c r="D2312" s="0" t="s">
        <v>151</v>
      </c>
      <c r="E2312" s="0" t="n">
        <v>7.3</v>
      </c>
      <c r="F2312" s="0" t="n">
        <v>1</v>
      </c>
      <c r="G2312" s="0" t="n">
        <v>1</v>
      </c>
      <c r="H2312" s="0" t="n">
        <f aca="false">ROUND(F2312,0)</f>
        <v>1</v>
      </c>
      <c r="I2312" s="0" t="n">
        <v>39</v>
      </c>
      <c r="J2312" s="0" t="n">
        <v>1</v>
      </c>
      <c r="K2312" s="0" t="n">
        <v>3.65</v>
      </c>
      <c r="L2312" s="0" t="n">
        <v>-3.65</v>
      </c>
      <c r="M2312" s="0" t="n">
        <f aca="false">IF(AND(J2312&lt;&gt;"",ABS(J2312-H2312)&lt;0.011),1,0)</f>
        <v>1</v>
      </c>
    </row>
    <row r="2313" customFormat="false" ht="15" hidden="false" customHeight="false" outlineLevel="0" collapsed="false">
      <c r="A2313" s="0" t="s">
        <v>476</v>
      </c>
      <c r="B2313" s="0" t="s">
        <v>571</v>
      </c>
      <c r="C2313" s="0" t="s">
        <v>524</v>
      </c>
      <c r="D2313" s="0" t="s">
        <v>312</v>
      </c>
      <c r="E2313" s="0" t="n">
        <v>26</v>
      </c>
      <c r="F2313" s="0" t="n">
        <v>1</v>
      </c>
      <c r="G2313" s="0" t="n">
        <v>1</v>
      </c>
      <c r="H2313" s="0" t="n">
        <f aca="false">ROUND(F2313,0)</f>
        <v>1</v>
      </c>
      <c r="I2313" s="0" t="n">
        <v>39</v>
      </c>
      <c r="J2313" s="0" t="n">
        <v>1</v>
      </c>
      <c r="K2313" s="0" t="n">
        <v>13</v>
      </c>
      <c r="L2313" s="0" t="n">
        <v>-13</v>
      </c>
      <c r="M2313" s="0" t="n">
        <f aca="false">IF(AND(J2313&lt;&gt;"",ABS(J2313-H2313)&lt;0.011),1,0)</f>
        <v>1</v>
      </c>
    </row>
    <row r="2314" customFormat="false" ht="15" hidden="false" customHeight="false" outlineLevel="0" collapsed="false">
      <c r="A2314" s="0" t="s">
        <v>476</v>
      </c>
      <c r="B2314" s="0" t="s">
        <v>571</v>
      </c>
      <c r="C2314" s="0" t="s">
        <v>274</v>
      </c>
      <c r="D2314" s="0" t="s">
        <v>84</v>
      </c>
      <c r="E2314" s="0" t="n">
        <v>19</v>
      </c>
      <c r="F2314" s="0" t="n">
        <v>1</v>
      </c>
      <c r="G2314" s="0" t="n">
        <v>1</v>
      </c>
      <c r="H2314" s="0" t="n">
        <f aca="false">ROUND(F2314,0)</f>
        <v>1</v>
      </c>
      <c r="I2314" s="0" t="n">
        <v>42</v>
      </c>
      <c r="J2314" s="0" t="n">
        <v>1</v>
      </c>
      <c r="K2314" s="0" t="n">
        <v>9.5</v>
      </c>
      <c r="L2314" s="0" t="n">
        <v>-9.5</v>
      </c>
      <c r="M2314" s="0" t="n">
        <f aca="false">IF(AND(J2314&lt;&gt;"",ABS(J2314-H2314)&lt;0.011),1,0)</f>
        <v>1</v>
      </c>
    </row>
    <row r="2315" customFormat="false" ht="15" hidden="false" customHeight="false" outlineLevel="0" collapsed="false">
      <c r="A2315" s="0" t="s">
        <v>476</v>
      </c>
      <c r="B2315" s="0" t="s">
        <v>571</v>
      </c>
      <c r="C2315" s="0" t="s">
        <v>274</v>
      </c>
      <c r="D2315" s="0" t="s">
        <v>78</v>
      </c>
      <c r="E2315" s="0" t="n">
        <v>18.6</v>
      </c>
      <c r="F2315" s="0" t="n">
        <v>1</v>
      </c>
      <c r="G2315" s="0" t="n">
        <v>1</v>
      </c>
      <c r="H2315" s="0" t="n">
        <f aca="false">ROUND(F2315,0)</f>
        <v>1</v>
      </c>
      <c r="I2315" s="0" t="n">
        <v>42</v>
      </c>
      <c r="J2315" s="0" t="n">
        <v>1</v>
      </c>
      <c r="K2315" s="0" t="n">
        <v>9.3</v>
      </c>
      <c r="L2315" s="0" t="n">
        <v>-9.3</v>
      </c>
      <c r="M2315" s="0" t="n">
        <f aca="false">IF(AND(J2315&lt;&gt;"",ABS(J2315-H2315)&lt;0.011),1,0)</f>
        <v>1</v>
      </c>
    </row>
    <row r="2316" customFormat="false" ht="15" hidden="false" customHeight="false" outlineLevel="0" collapsed="false">
      <c r="A2316" s="0" t="s">
        <v>476</v>
      </c>
      <c r="B2316" s="0" t="s">
        <v>571</v>
      </c>
      <c r="C2316" s="0" t="s">
        <v>274</v>
      </c>
      <c r="D2316" s="0" t="s">
        <v>32</v>
      </c>
      <c r="E2316" s="0" t="n">
        <v>2.2</v>
      </c>
      <c r="F2316" s="0" t="n">
        <v>1</v>
      </c>
      <c r="G2316" s="0" t="n">
        <v>1</v>
      </c>
      <c r="H2316" s="0" t="n">
        <f aca="false">ROUND(F2316,0)</f>
        <v>1</v>
      </c>
      <c r="I2316" s="0" t="n">
        <v>42</v>
      </c>
      <c r="J2316" s="0" t="n">
        <v>1</v>
      </c>
      <c r="K2316" s="0" t="n">
        <v>1.1</v>
      </c>
      <c r="L2316" s="0" t="n">
        <v>-1.1</v>
      </c>
      <c r="M2316" s="0" t="n">
        <f aca="false">IF(AND(J2316&lt;&gt;"",ABS(J2316-H2316)&lt;0.011),1,0)</f>
        <v>1</v>
      </c>
    </row>
    <row r="2317" customFormat="false" ht="15" hidden="false" customHeight="false" outlineLevel="0" collapsed="false">
      <c r="A2317" s="0" t="s">
        <v>476</v>
      </c>
      <c r="B2317" s="0" t="s">
        <v>571</v>
      </c>
      <c r="C2317" s="0" t="s">
        <v>274</v>
      </c>
      <c r="D2317" s="0" t="s">
        <v>65</v>
      </c>
      <c r="E2317" s="0" t="n">
        <v>4.2</v>
      </c>
      <c r="F2317" s="0" t="n">
        <v>1</v>
      </c>
      <c r="G2317" s="0" t="n">
        <v>1</v>
      </c>
      <c r="H2317" s="0" t="n">
        <f aca="false">ROUND(F2317,0)</f>
        <v>1</v>
      </c>
      <c r="I2317" s="0" t="n">
        <v>42</v>
      </c>
      <c r="J2317" s="0" t="n">
        <v>1</v>
      </c>
      <c r="K2317" s="0" t="n">
        <v>2.1</v>
      </c>
      <c r="L2317" s="0" t="n">
        <v>-2.1</v>
      </c>
      <c r="M2317" s="0" t="n">
        <f aca="false">IF(AND(J2317&lt;&gt;"",ABS(J2317-H2317)&lt;0.011),1,0)</f>
        <v>1</v>
      </c>
    </row>
    <row r="2318" customFormat="false" ht="15" hidden="false" customHeight="false" outlineLevel="0" collapsed="false">
      <c r="A2318" s="0" t="s">
        <v>476</v>
      </c>
      <c r="B2318" s="0" t="s">
        <v>571</v>
      </c>
      <c r="C2318" s="0" t="s">
        <v>274</v>
      </c>
      <c r="D2318" s="0" t="s">
        <v>573</v>
      </c>
      <c r="E2318" s="0" t="n">
        <v>32</v>
      </c>
      <c r="F2318" s="0" t="n">
        <v>1</v>
      </c>
      <c r="G2318" s="0" t="n">
        <v>1</v>
      </c>
      <c r="H2318" s="0" t="n">
        <f aca="false">ROUND(F2318,0)</f>
        <v>1</v>
      </c>
      <c r="I2318" s="0" t="n">
        <v>42</v>
      </c>
      <c r="J2318" s="0" t="n">
        <v>1</v>
      </c>
      <c r="K2318" s="0" t="n">
        <v>16</v>
      </c>
      <c r="L2318" s="0" t="n">
        <v>-16</v>
      </c>
      <c r="M2318" s="0" t="n">
        <f aca="false">IF(AND(J2318&lt;&gt;"",ABS(J2318-H2318)&lt;0.011),1,0)</f>
        <v>1</v>
      </c>
    </row>
    <row r="2319" customFormat="false" ht="15" hidden="false" customHeight="false" outlineLevel="0" collapsed="false">
      <c r="A2319" s="0" t="s">
        <v>476</v>
      </c>
      <c r="B2319" s="0" t="s">
        <v>571</v>
      </c>
      <c r="C2319" s="0" t="s">
        <v>274</v>
      </c>
      <c r="D2319" s="0" t="s">
        <v>228</v>
      </c>
      <c r="E2319" s="0" t="n">
        <v>4.8</v>
      </c>
      <c r="F2319" s="0" t="n">
        <v>1</v>
      </c>
      <c r="G2319" s="0" t="n">
        <v>1</v>
      </c>
      <c r="H2319" s="0" t="n">
        <f aca="false">ROUND(F2319,0)</f>
        <v>1</v>
      </c>
      <c r="I2319" s="0" t="n">
        <v>42</v>
      </c>
      <c r="J2319" s="0" t="n">
        <v>1</v>
      </c>
      <c r="K2319" s="0" t="n">
        <v>2.4</v>
      </c>
      <c r="L2319" s="0" t="n">
        <v>-2.4</v>
      </c>
      <c r="M2319" s="0" t="n">
        <f aca="false">IF(AND(J2319&lt;&gt;"",ABS(J2319-H2319)&lt;0.011),1,0)</f>
        <v>1</v>
      </c>
    </row>
    <row r="2320" customFormat="false" ht="15" hidden="false" customHeight="false" outlineLevel="0" collapsed="false">
      <c r="A2320" s="0" t="s">
        <v>476</v>
      </c>
      <c r="B2320" s="0" t="s">
        <v>574</v>
      </c>
      <c r="C2320" s="0" t="s">
        <v>271</v>
      </c>
      <c r="D2320" s="0" t="s">
        <v>205</v>
      </c>
      <c r="E2320" s="0" t="n">
        <v>45</v>
      </c>
      <c r="F2320" s="0" t="n">
        <v>1</v>
      </c>
      <c r="G2320" s="0" t="n">
        <v>1</v>
      </c>
      <c r="H2320" s="0" t="n">
        <f aca="false">ROUND(F2320,0)</f>
        <v>1</v>
      </c>
      <c r="I2320" s="0" t="n">
        <v>17</v>
      </c>
      <c r="J2320" s="0" t="n">
        <v>1</v>
      </c>
      <c r="K2320" s="0" t="n">
        <v>22.5</v>
      </c>
      <c r="L2320" s="0" t="n">
        <v>-22.5</v>
      </c>
      <c r="M2320" s="0" t="n">
        <f aca="false">IF(AND(J2320&lt;&gt;"",ABS(J2320-H2320)&lt;0.011),1,0)</f>
        <v>1</v>
      </c>
    </row>
    <row r="2321" customFormat="false" ht="15" hidden="false" customHeight="false" outlineLevel="0" collapsed="false">
      <c r="A2321" s="0" t="s">
        <v>476</v>
      </c>
      <c r="B2321" s="0" t="s">
        <v>574</v>
      </c>
      <c r="C2321" s="0" t="s">
        <v>271</v>
      </c>
      <c r="D2321" s="0" t="s">
        <v>70</v>
      </c>
      <c r="E2321" s="0" t="n">
        <v>34</v>
      </c>
      <c r="F2321" s="0" t="n">
        <v>1</v>
      </c>
      <c r="G2321" s="0" t="n">
        <v>1</v>
      </c>
      <c r="H2321" s="0" t="n">
        <f aca="false">ROUND(F2321,0)</f>
        <v>1</v>
      </c>
      <c r="I2321" s="0" t="n">
        <v>17</v>
      </c>
      <c r="J2321" s="0" t="n">
        <v>1</v>
      </c>
      <c r="K2321" s="0" t="n">
        <v>17</v>
      </c>
      <c r="L2321" s="0" t="n">
        <v>-17</v>
      </c>
      <c r="M2321" s="0" t="n">
        <f aca="false">IF(AND(J2321&lt;&gt;"",ABS(J2321-H2321)&lt;0.011),1,0)</f>
        <v>1</v>
      </c>
    </row>
    <row r="2322" customFormat="false" ht="15" hidden="false" customHeight="false" outlineLevel="0" collapsed="false">
      <c r="A2322" s="0" t="s">
        <v>476</v>
      </c>
      <c r="B2322" s="0" t="s">
        <v>575</v>
      </c>
      <c r="C2322" s="0" t="s">
        <v>298</v>
      </c>
      <c r="D2322" s="0" t="s">
        <v>87</v>
      </c>
      <c r="E2322" s="0" t="n">
        <v>19.9</v>
      </c>
      <c r="F2322" s="0" t="n">
        <v>1</v>
      </c>
      <c r="G2322" s="0" t="n">
        <v>1</v>
      </c>
      <c r="H2322" s="0" t="n">
        <f aca="false">ROUND(F2322,0)</f>
        <v>1</v>
      </c>
      <c r="I2322" s="0" t="n">
        <v>27</v>
      </c>
      <c r="J2322" s="0" t="n">
        <v>1</v>
      </c>
      <c r="K2322" s="0" t="n">
        <v>9.95</v>
      </c>
      <c r="L2322" s="0" t="n">
        <v>-9.95</v>
      </c>
      <c r="M2322" s="0" t="n">
        <f aca="false">IF(AND(J2322&lt;&gt;"",ABS(J2322-H2322)&lt;0.011),1,0)</f>
        <v>1</v>
      </c>
    </row>
    <row r="2323" customFormat="false" ht="15" hidden="false" customHeight="false" outlineLevel="0" collapsed="false">
      <c r="A2323" s="0" t="s">
        <v>476</v>
      </c>
      <c r="B2323" s="0" t="s">
        <v>575</v>
      </c>
      <c r="C2323" s="0" t="s">
        <v>298</v>
      </c>
      <c r="D2323" s="0" t="s">
        <v>41</v>
      </c>
      <c r="E2323" s="0" t="n">
        <v>4.2</v>
      </c>
      <c r="F2323" s="0" t="n">
        <v>1</v>
      </c>
      <c r="G2323" s="0" t="n">
        <v>1</v>
      </c>
      <c r="H2323" s="0" t="n">
        <f aca="false">ROUND(F2323,0)</f>
        <v>1</v>
      </c>
      <c r="I2323" s="0" t="n">
        <v>27</v>
      </c>
      <c r="J2323" s="0" t="n">
        <v>1</v>
      </c>
      <c r="K2323" s="0" t="n">
        <v>2.1</v>
      </c>
      <c r="L2323" s="0" t="n">
        <v>-2.1</v>
      </c>
      <c r="M2323" s="0" t="n">
        <f aca="false">IF(AND(J2323&lt;&gt;"",ABS(J2323-H2323)&lt;0.011),1,0)</f>
        <v>1</v>
      </c>
    </row>
    <row r="2324" customFormat="false" ht="15" hidden="false" customHeight="false" outlineLevel="0" collapsed="false">
      <c r="A2324" s="0" t="s">
        <v>476</v>
      </c>
      <c r="B2324" s="0" t="s">
        <v>575</v>
      </c>
      <c r="C2324" s="0" t="s">
        <v>298</v>
      </c>
      <c r="D2324" s="0" t="s">
        <v>183</v>
      </c>
      <c r="E2324" s="0" t="n">
        <v>4.2</v>
      </c>
      <c r="F2324" s="0" t="n">
        <v>1</v>
      </c>
      <c r="G2324" s="0" t="n">
        <v>1</v>
      </c>
      <c r="H2324" s="0" t="n">
        <f aca="false">ROUND(F2324,0)</f>
        <v>1</v>
      </c>
      <c r="I2324" s="0" t="n">
        <v>27</v>
      </c>
      <c r="J2324" s="0" t="n">
        <v>1</v>
      </c>
      <c r="K2324" s="0" t="n">
        <v>2.1</v>
      </c>
      <c r="L2324" s="0" t="n">
        <v>-2.1</v>
      </c>
      <c r="M2324" s="0" t="n">
        <f aca="false">IF(AND(J2324&lt;&gt;"",ABS(J2324-H2324)&lt;0.011),1,0)</f>
        <v>1</v>
      </c>
    </row>
    <row r="2325" customFormat="false" ht="15" hidden="false" customHeight="false" outlineLevel="0" collapsed="false">
      <c r="A2325" s="0" t="s">
        <v>476</v>
      </c>
      <c r="B2325" s="0" t="s">
        <v>575</v>
      </c>
      <c r="C2325" s="0" t="s">
        <v>298</v>
      </c>
      <c r="D2325" s="0" t="s">
        <v>149</v>
      </c>
      <c r="E2325" s="0" t="n">
        <v>16.9</v>
      </c>
      <c r="F2325" s="0" t="n">
        <v>1</v>
      </c>
      <c r="G2325" s="0" t="n">
        <v>1</v>
      </c>
      <c r="H2325" s="0" t="n">
        <f aca="false">ROUND(F2325,0)</f>
        <v>1</v>
      </c>
      <c r="I2325" s="0" t="n">
        <v>27</v>
      </c>
      <c r="J2325" s="0" t="n">
        <v>1</v>
      </c>
      <c r="K2325" s="0" t="n">
        <v>8.45</v>
      </c>
      <c r="L2325" s="0" t="n">
        <v>-8.45</v>
      </c>
      <c r="M2325" s="0" t="n">
        <f aca="false">IF(AND(J2325&lt;&gt;"",ABS(J2325-H2325)&lt;0.011),1,0)</f>
        <v>1</v>
      </c>
    </row>
    <row r="2326" customFormat="false" ht="15" hidden="false" customHeight="false" outlineLevel="0" collapsed="false">
      <c r="A2326" s="0" t="s">
        <v>476</v>
      </c>
      <c r="B2326" s="0" t="s">
        <v>575</v>
      </c>
      <c r="C2326" s="0" t="s">
        <v>188</v>
      </c>
      <c r="D2326" s="0" t="s">
        <v>227</v>
      </c>
      <c r="E2326" s="0" t="n">
        <v>14</v>
      </c>
      <c r="F2326" s="0" t="n">
        <v>1</v>
      </c>
      <c r="G2326" s="0" t="n">
        <v>1</v>
      </c>
      <c r="H2326" s="0" t="n">
        <f aca="false">ROUND(F2326,0)</f>
        <v>1</v>
      </c>
      <c r="I2326" s="0" t="n">
        <v>9</v>
      </c>
      <c r="J2326" s="0" t="n">
        <v>1</v>
      </c>
      <c r="K2326" s="0" t="n">
        <v>7</v>
      </c>
      <c r="L2326" s="0" t="n">
        <v>-7</v>
      </c>
      <c r="M2326" s="0" t="n">
        <f aca="false">IF(AND(J2326&lt;&gt;"",ABS(J2326-H2326)&lt;0.011),1,0)</f>
        <v>1</v>
      </c>
    </row>
    <row r="2327" customFormat="false" ht="15" hidden="false" customHeight="false" outlineLevel="0" collapsed="false">
      <c r="A2327" s="0" t="s">
        <v>476</v>
      </c>
      <c r="B2327" s="0" t="s">
        <v>575</v>
      </c>
      <c r="C2327" s="0" t="s">
        <v>188</v>
      </c>
      <c r="D2327" s="0" t="s">
        <v>498</v>
      </c>
      <c r="E2327" s="0" t="n">
        <v>2</v>
      </c>
      <c r="F2327" s="0" t="n">
        <v>1</v>
      </c>
      <c r="G2327" s="0" t="n">
        <v>1</v>
      </c>
      <c r="H2327" s="0" t="n">
        <f aca="false">ROUND(F2327,0)</f>
        <v>1</v>
      </c>
      <c r="I2327" s="0" t="n">
        <v>9</v>
      </c>
      <c r="J2327" s="0" t="n">
        <v>1</v>
      </c>
      <c r="K2327" s="0" t="n">
        <v>1</v>
      </c>
      <c r="L2327" s="0" t="n">
        <v>-1</v>
      </c>
      <c r="M2327" s="0" t="n">
        <f aca="false">IF(AND(J2327&lt;&gt;"",ABS(J2327-H2327)&lt;0.011),1,0)</f>
        <v>1</v>
      </c>
    </row>
    <row r="2328" customFormat="false" ht="15" hidden="false" customHeight="false" outlineLevel="0" collapsed="false">
      <c r="A2328" s="0" t="s">
        <v>476</v>
      </c>
      <c r="B2328" s="0" t="s">
        <v>575</v>
      </c>
      <c r="C2328" s="0" t="s">
        <v>188</v>
      </c>
      <c r="D2328" s="0" t="s">
        <v>108</v>
      </c>
      <c r="E2328" s="0" t="n">
        <v>4.9</v>
      </c>
      <c r="F2328" s="0" t="n">
        <v>1</v>
      </c>
      <c r="G2328" s="0" t="n">
        <v>1</v>
      </c>
      <c r="H2328" s="0" t="n">
        <f aca="false">ROUND(F2328,0)</f>
        <v>1</v>
      </c>
      <c r="I2328" s="0" t="n">
        <v>9</v>
      </c>
      <c r="J2328" s="0" t="n">
        <v>1</v>
      </c>
      <c r="K2328" s="0" t="n">
        <v>2.45</v>
      </c>
      <c r="L2328" s="0" t="n">
        <v>-2.45</v>
      </c>
      <c r="M2328" s="0" t="n">
        <f aca="false">IF(AND(J2328&lt;&gt;"",ABS(J2328-H2328)&lt;0.011),1,0)</f>
        <v>1</v>
      </c>
    </row>
    <row r="2329" customFormat="false" ht="15" hidden="false" customHeight="false" outlineLevel="0" collapsed="false">
      <c r="A2329" s="0" t="s">
        <v>476</v>
      </c>
      <c r="B2329" s="0" t="s">
        <v>575</v>
      </c>
      <c r="C2329" s="0" t="s">
        <v>188</v>
      </c>
      <c r="D2329" s="0" t="s">
        <v>155</v>
      </c>
      <c r="E2329" s="0" t="n">
        <v>3.9</v>
      </c>
      <c r="F2329" s="0" t="n">
        <v>1</v>
      </c>
      <c r="G2329" s="0" t="n">
        <v>1</v>
      </c>
      <c r="H2329" s="0" t="n">
        <f aca="false">ROUND(F2329,0)</f>
        <v>1</v>
      </c>
      <c r="I2329" s="0" t="n">
        <v>9</v>
      </c>
      <c r="J2329" s="0" t="n">
        <v>1</v>
      </c>
      <c r="K2329" s="0" t="n">
        <v>1.95</v>
      </c>
      <c r="L2329" s="0" t="n">
        <v>-1.95</v>
      </c>
      <c r="M2329" s="0" t="n">
        <f aca="false">IF(AND(J2329&lt;&gt;"",ABS(J2329-H2329)&lt;0.011),1,0)</f>
        <v>1</v>
      </c>
    </row>
    <row r="2330" customFormat="false" ht="15" hidden="false" customHeight="false" outlineLevel="0" collapsed="false">
      <c r="A2330" s="0" t="s">
        <v>476</v>
      </c>
      <c r="B2330" s="0" t="s">
        <v>575</v>
      </c>
      <c r="C2330" s="0" t="s">
        <v>188</v>
      </c>
      <c r="D2330" s="0" t="s">
        <v>50</v>
      </c>
      <c r="E2330" s="0" t="n">
        <v>18.6</v>
      </c>
      <c r="F2330" s="0" t="n">
        <v>1</v>
      </c>
      <c r="G2330" s="0" t="n">
        <v>1</v>
      </c>
      <c r="H2330" s="0" t="n">
        <f aca="false">ROUND(F2330,0)</f>
        <v>1</v>
      </c>
      <c r="I2330" s="0" t="n">
        <v>9</v>
      </c>
      <c r="J2330" s="0" t="n">
        <v>1</v>
      </c>
      <c r="K2330" s="0" t="n">
        <v>9.3</v>
      </c>
      <c r="L2330" s="0" t="n">
        <v>-9.3</v>
      </c>
      <c r="M2330" s="0" t="n">
        <f aca="false">IF(AND(J2330&lt;&gt;"",ABS(J2330-H2330)&lt;0.011),1,0)</f>
        <v>1</v>
      </c>
    </row>
    <row r="2331" customFormat="false" ht="15" hidden="false" customHeight="false" outlineLevel="0" collapsed="false">
      <c r="A2331" s="0" t="s">
        <v>476</v>
      </c>
      <c r="B2331" s="0" t="s">
        <v>576</v>
      </c>
      <c r="C2331" s="0" t="s">
        <v>271</v>
      </c>
      <c r="D2331" s="0" t="s">
        <v>161</v>
      </c>
      <c r="E2331" s="0" t="n">
        <v>5.9</v>
      </c>
      <c r="F2331" s="0" t="n">
        <v>1</v>
      </c>
      <c r="G2331" s="0" t="n">
        <v>1</v>
      </c>
      <c r="H2331" s="0" t="n">
        <f aca="false">ROUND(F2331,0)</f>
        <v>1</v>
      </c>
      <c r="I2331" s="0" t="n">
        <v>17</v>
      </c>
      <c r="J2331" s="0" t="n">
        <v>1</v>
      </c>
      <c r="K2331" s="0" t="n">
        <v>2.95</v>
      </c>
      <c r="L2331" s="0" t="n">
        <v>-2.95</v>
      </c>
      <c r="M2331" s="0" t="n">
        <f aca="false">IF(AND(J2331&lt;&gt;"",ABS(J2331-H2331)&lt;0.011),1,0)</f>
        <v>1</v>
      </c>
    </row>
    <row r="2332" customFormat="false" ht="15" hidden="false" customHeight="false" outlineLevel="0" collapsed="false">
      <c r="A2332" s="0" t="s">
        <v>476</v>
      </c>
      <c r="B2332" s="0" t="s">
        <v>576</v>
      </c>
      <c r="C2332" s="0" t="s">
        <v>271</v>
      </c>
      <c r="D2332" s="0" t="s">
        <v>21</v>
      </c>
      <c r="E2332" s="0" t="n">
        <v>5.9</v>
      </c>
      <c r="F2332" s="0" t="n">
        <v>1</v>
      </c>
      <c r="G2332" s="0" t="n">
        <v>1</v>
      </c>
      <c r="H2332" s="0" t="n">
        <f aca="false">ROUND(F2332,0)</f>
        <v>1</v>
      </c>
      <c r="I2332" s="0" t="n">
        <v>17</v>
      </c>
      <c r="J2332" s="0" t="n">
        <v>1</v>
      </c>
      <c r="K2332" s="0" t="n">
        <v>2.95</v>
      </c>
      <c r="L2332" s="0" t="n">
        <v>-2.95</v>
      </c>
      <c r="M2332" s="0" t="n">
        <f aca="false">IF(AND(J2332&lt;&gt;"",ABS(J2332-H2332)&lt;0.011),1,0)</f>
        <v>1</v>
      </c>
    </row>
    <row r="2333" customFormat="false" ht="15" hidden="false" customHeight="false" outlineLevel="0" collapsed="false">
      <c r="A2333" s="0" t="s">
        <v>476</v>
      </c>
      <c r="B2333" s="0" t="s">
        <v>577</v>
      </c>
      <c r="C2333" s="0" t="s">
        <v>271</v>
      </c>
      <c r="D2333" s="0" t="s">
        <v>261</v>
      </c>
      <c r="E2333" s="0" t="n">
        <v>29</v>
      </c>
      <c r="F2333" s="0" t="n">
        <v>1</v>
      </c>
      <c r="G2333" s="0" t="n">
        <v>1</v>
      </c>
      <c r="H2333" s="0" t="n">
        <f aca="false">ROUND(F2333,0)</f>
        <v>1</v>
      </c>
      <c r="I2333" s="0" t="n">
        <v>17</v>
      </c>
      <c r="J2333" s="0" t="n">
        <v>1</v>
      </c>
      <c r="K2333" s="0" t="n">
        <v>14.5</v>
      </c>
      <c r="L2333" s="0" t="n">
        <v>-14.5</v>
      </c>
      <c r="M2333" s="0" t="n">
        <f aca="false">IF(AND(J2333&lt;&gt;"",ABS(J2333-H2333)&lt;0.011),1,0)</f>
        <v>1</v>
      </c>
    </row>
    <row r="2334" customFormat="false" ht="15" hidden="false" customHeight="false" outlineLevel="0" collapsed="false">
      <c r="A2334" s="0" t="s">
        <v>476</v>
      </c>
      <c r="B2334" s="0" t="s">
        <v>577</v>
      </c>
      <c r="C2334" s="0" t="s">
        <v>271</v>
      </c>
      <c r="D2334" s="0" t="s">
        <v>48</v>
      </c>
      <c r="E2334" s="0" t="n">
        <v>7.9</v>
      </c>
      <c r="F2334" s="0" t="n">
        <v>1</v>
      </c>
      <c r="G2334" s="0" t="n">
        <v>1</v>
      </c>
      <c r="H2334" s="0" t="n">
        <f aca="false">ROUND(F2334,0)</f>
        <v>1</v>
      </c>
      <c r="I2334" s="0" t="n">
        <v>17</v>
      </c>
      <c r="J2334" s="0" t="n">
        <v>1</v>
      </c>
      <c r="K2334" s="0" t="n">
        <v>3.95</v>
      </c>
      <c r="L2334" s="0" t="n">
        <v>-3.95</v>
      </c>
      <c r="M2334" s="0" t="n">
        <f aca="false">IF(AND(J2334&lt;&gt;"",ABS(J2334-H2334)&lt;0.011),1,0)</f>
        <v>1</v>
      </c>
    </row>
    <row r="2335" customFormat="false" ht="15" hidden="false" customHeight="false" outlineLevel="0" collapsed="false">
      <c r="A2335" s="0" t="s">
        <v>476</v>
      </c>
      <c r="B2335" s="0" t="s">
        <v>577</v>
      </c>
      <c r="C2335" s="0" t="s">
        <v>271</v>
      </c>
      <c r="D2335" s="0" t="s">
        <v>212</v>
      </c>
      <c r="E2335" s="0" t="n">
        <v>15.5</v>
      </c>
      <c r="F2335" s="0" t="n">
        <v>1</v>
      </c>
      <c r="G2335" s="0" t="n">
        <v>1</v>
      </c>
      <c r="H2335" s="0" t="n">
        <f aca="false">ROUND(F2335,0)</f>
        <v>1</v>
      </c>
      <c r="I2335" s="0" t="n">
        <v>17</v>
      </c>
      <c r="J2335" s="0" t="n">
        <v>1</v>
      </c>
      <c r="K2335" s="0" t="n">
        <v>7.75</v>
      </c>
      <c r="L2335" s="0" t="n">
        <v>-7.75</v>
      </c>
      <c r="M2335" s="0" t="n">
        <f aca="false">IF(AND(J2335&lt;&gt;"",ABS(J2335-H2335)&lt;0.011),1,0)</f>
        <v>1</v>
      </c>
    </row>
    <row r="2336" customFormat="false" ht="15" hidden="false" customHeight="false" outlineLevel="0" collapsed="false">
      <c r="A2336" s="0" t="s">
        <v>476</v>
      </c>
      <c r="B2336" s="0" t="s">
        <v>577</v>
      </c>
      <c r="C2336" s="0" t="s">
        <v>271</v>
      </c>
      <c r="D2336" s="0" t="s">
        <v>513</v>
      </c>
      <c r="E2336" s="0" t="n">
        <v>13.3</v>
      </c>
      <c r="F2336" s="0" t="n">
        <v>1</v>
      </c>
      <c r="G2336" s="0" t="n">
        <v>1</v>
      </c>
      <c r="H2336" s="0" t="n">
        <f aca="false">ROUND(F2336,0)</f>
        <v>1</v>
      </c>
      <c r="I2336" s="0" t="n">
        <v>17</v>
      </c>
      <c r="J2336" s="0" t="n">
        <v>1</v>
      </c>
      <c r="K2336" s="0" t="n">
        <v>6.65</v>
      </c>
      <c r="L2336" s="0" t="n">
        <v>-6.65</v>
      </c>
      <c r="M2336" s="0" t="n">
        <f aca="false">IF(AND(J2336&lt;&gt;"",ABS(J2336-H2336)&lt;0.011),1,0)</f>
        <v>1</v>
      </c>
    </row>
    <row r="2337" customFormat="false" ht="15" hidden="false" customHeight="false" outlineLevel="0" collapsed="false">
      <c r="A2337" s="0" t="s">
        <v>476</v>
      </c>
      <c r="B2337" s="0" t="s">
        <v>577</v>
      </c>
      <c r="C2337" s="0" t="s">
        <v>271</v>
      </c>
      <c r="D2337" s="0" t="s">
        <v>33</v>
      </c>
      <c r="E2337" s="0" t="n">
        <v>3.9</v>
      </c>
      <c r="F2337" s="0" t="n">
        <v>1</v>
      </c>
      <c r="G2337" s="0" t="n">
        <v>1</v>
      </c>
      <c r="H2337" s="0" t="n">
        <f aca="false">ROUND(F2337,0)</f>
        <v>1</v>
      </c>
      <c r="I2337" s="0" t="n">
        <v>17</v>
      </c>
      <c r="J2337" s="0" t="n">
        <v>1</v>
      </c>
      <c r="K2337" s="0" t="n">
        <v>1.95</v>
      </c>
      <c r="L2337" s="0" t="n">
        <v>-1.95</v>
      </c>
      <c r="M2337" s="0" t="n">
        <f aca="false">IF(AND(J2337&lt;&gt;"",ABS(J2337-H2337)&lt;0.011),1,0)</f>
        <v>1</v>
      </c>
    </row>
    <row r="2338" customFormat="false" ht="15" hidden="false" customHeight="false" outlineLevel="0" collapsed="false">
      <c r="A2338" s="0" t="s">
        <v>476</v>
      </c>
      <c r="B2338" s="0" t="s">
        <v>577</v>
      </c>
      <c r="C2338" s="0" t="s">
        <v>271</v>
      </c>
      <c r="D2338" s="0" t="s">
        <v>579</v>
      </c>
      <c r="E2338" s="0" t="n">
        <v>13</v>
      </c>
      <c r="F2338" s="0" t="n">
        <v>1</v>
      </c>
      <c r="G2338" s="0" t="n">
        <v>1</v>
      </c>
      <c r="H2338" s="0" t="n">
        <f aca="false">ROUND(F2338,0)</f>
        <v>1</v>
      </c>
      <c r="I2338" s="0" t="n">
        <v>17</v>
      </c>
      <c r="J2338" s="0" t="n">
        <v>1</v>
      </c>
      <c r="K2338" s="0" t="n">
        <v>6.5</v>
      </c>
      <c r="L2338" s="0" t="n">
        <v>-6.5</v>
      </c>
      <c r="M2338" s="0" t="n">
        <f aca="false">IF(AND(J2338&lt;&gt;"",ABS(J2338-H2338)&lt;0.011),1,0)</f>
        <v>1</v>
      </c>
    </row>
    <row r="2339" customFormat="false" ht="15" hidden="false" customHeight="false" outlineLevel="0" collapsed="false">
      <c r="A2339" s="0" t="s">
        <v>476</v>
      </c>
      <c r="B2339" s="0" t="s">
        <v>577</v>
      </c>
      <c r="C2339" s="0" t="s">
        <v>271</v>
      </c>
      <c r="D2339" s="0" t="s">
        <v>34</v>
      </c>
      <c r="E2339" s="0" t="n">
        <v>3.2</v>
      </c>
      <c r="F2339" s="0" t="n">
        <v>1</v>
      </c>
      <c r="G2339" s="0" t="n">
        <v>1</v>
      </c>
      <c r="H2339" s="0" t="n">
        <f aca="false">ROUND(F2339,0)</f>
        <v>1</v>
      </c>
      <c r="I2339" s="0" t="n">
        <v>17</v>
      </c>
      <c r="J2339" s="0" t="n">
        <v>1</v>
      </c>
      <c r="K2339" s="0" t="n">
        <v>1.6</v>
      </c>
      <c r="L2339" s="0" t="n">
        <v>-1.6</v>
      </c>
      <c r="M2339" s="0" t="n">
        <f aca="false">IF(AND(J2339&lt;&gt;"",ABS(J2339-H2339)&lt;0.011),1,0)</f>
        <v>1</v>
      </c>
    </row>
    <row r="2340" customFormat="false" ht="15" hidden="false" customHeight="false" outlineLevel="0" collapsed="false">
      <c r="A2340" s="0" t="s">
        <v>476</v>
      </c>
      <c r="B2340" s="0" t="s">
        <v>577</v>
      </c>
      <c r="C2340" s="0" t="s">
        <v>271</v>
      </c>
      <c r="D2340" s="0" t="s">
        <v>238</v>
      </c>
      <c r="E2340" s="0" t="n">
        <v>7.9</v>
      </c>
      <c r="F2340" s="0" t="n">
        <v>1</v>
      </c>
      <c r="G2340" s="0" t="n">
        <v>1</v>
      </c>
      <c r="H2340" s="0" t="n">
        <f aca="false">ROUND(F2340,0)</f>
        <v>1</v>
      </c>
      <c r="I2340" s="0" t="n">
        <v>17</v>
      </c>
      <c r="J2340" s="0" t="n">
        <v>1</v>
      </c>
      <c r="K2340" s="0" t="n">
        <v>3.95</v>
      </c>
      <c r="L2340" s="0" t="n">
        <v>-3.95</v>
      </c>
      <c r="M2340" s="0" t="n">
        <f aca="false">IF(AND(J2340&lt;&gt;"",ABS(J2340-H2340)&lt;0.011),1,0)</f>
        <v>1</v>
      </c>
    </row>
    <row r="2341" customFormat="false" ht="15" hidden="false" customHeight="false" outlineLevel="0" collapsed="false">
      <c r="A2341" s="0" t="s">
        <v>476</v>
      </c>
      <c r="B2341" s="0" t="s">
        <v>577</v>
      </c>
      <c r="C2341" s="0" t="s">
        <v>271</v>
      </c>
      <c r="D2341" s="0" t="s">
        <v>340</v>
      </c>
      <c r="E2341" s="0" t="n">
        <v>7.8</v>
      </c>
      <c r="F2341" s="0" t="n">
        <v>1</v>
      </c>
      <c r="G2341" s="0" t="n">
        <v>1</v>
      </c>
      <c r="H2341" s="0" t="n">
        <f aca="false">ROUND(F2341,0)</f>
        <v>1</v>
      </c>
      <c r="I2341" s="0" t="n">
        <v>17</v>
      </c>
      <c r="J2341" s="0" t="n">
        <v>1</v>
      </c>
      <c r="K2341" s="0" t="n">
        <v>3.9</v>
      </c>
      <c r="L2341" s="0" t="n">
        <v>-3.9</v>
      </c>
      <c r="M2341" s="0" t="n">
        <f aca="false">IF(AND(J2341&lt;&gt;"",ABS(J2341-H2341)&lt;0.011),1,0)</f>
        <v>1</v>
      </c>
    </row>
    <row r="2342" customFormat="false" ht="15" hidden="false" customHeight="false" outlineLevel="0" collapsed="false">
      <c r="A2342" s="0" t="s">
        <v>476</v>
      </c>
      <c r="B2342" s="0" t="s">
        <v>577</v>
      </c>
      <c r="C2342" s="0" t="s">
        <v>271</v>
      </c>
      <c r="D2342" s="0" t="s">
        <v>568</v>
      </c>
      <c r="E2342" s="0" t="n">
        <v>7.9</v>
      </c>
      <c r="F2342" s="0" t="n">
        <v>1</v>
      </c>
      <c r="G2342" s="0" t="n">
        <v>1</v>
      </c>
      <c r="H2342" s="0" t="n">
        <f aca="false">ROUND(F2342,0)</f>
        <v>1</v>
      </c>
      <c r="I2342" s="0" t="n">
        <v>17</v>
      </c>
      <c r="J2342" s="0" t="n">
        <v>1</v>
      </c>
      <c r="K2342" s="0" t="n">
        <v>3.95</v>
      </c>
      <c r="L2342" s="0" t="n">
        <v>-3.95</v>
      </c>
      <c r="M2342" s="0" t="n">
        <f aca="false">IF(AND(J2342&lt;&gt;"",ABS(J2342-H2342)&lt;0.011),1,0)</f>
        <v>1</v>
      </c>
    </row>
    <row r="2343" customFormat="false" ht="15" hidden="false" customHeight="false" outlineLevel="0" collapsed="false">
      <c r="A2343" s="0" t="s">
        <v>476</v>
      </c>
      <c r="B2343" s="0" t="s">
        <v>577</v>
      </c>
      <c r="C2343" s="0" t="s">
        <v>271</v>
      </c>
      <c r="D2343" s="0" t="s">
        <v>36</v>
      </c>
      <c r="E2343" s="0" t="n">
        <v>0.9</v>
      </c>
      <c r="F2343" s="0" t="n">
        <v>1</v>
      </c>
      <c r="G2343" s="0" t="n">
        <v>1</v>
      </c>
      <c r="H2343" s="0" t="n">
        <f aca="false">ROUND(F2343,0)</f>
        <v>1</v>
      </c>
      <c r="I2343" s="0" t="n">
        <v>17</v>
      </c>
      <c r="J2343" s="0" t="n">
        <v>1</v>
      </c>
      <c r="K2343" s="0" t="n">
        <v>0.45</v>
      </c>
      <c r="L2343" s="0" t="n">
        <v>-0.45</v>
      </c>
      <c r="M2343" s="0" t="n">
        <f aca="false">IF(AND(J2343&lt;&gt;"",ABS(J2343-H2343)&lt;0.011),1,0)</f>
        <v>1</v>
      </c>
    </row>
    <row r="2344" customFormat="false" ht="15" hidden="false" customHeight="false" outlineLevel="0" collapsed="false">
      <c r="A2344" s="0" t="s">
        <v>476</v>
      </c>
      <c r="B2344" s="0" t="s">
        <v>577</v>
      </c>
      <c r="C2344" s="0" t="s">
        <v>174</v>
      </c>
      <c r="D2344" s="0" t="s">
        <v>42</v>
      </c>
      <c r="E2344" s="0" t="n">
        <v>8.9</v>
      </c>
      <c r="F2344" s="0" t="n">
        <v>1</v>
      </c>
      <c r="G2344" s="0" t="n">
        <v>1</v>
      </c>
      <c r="H2344" s="0" t="n">
        <f aca="false">ROUND(F2344,0)</f>
        <v>1</v>
      </c>
      <c r="I2344" s="0" t="n">
        <v>20</v>
      </c>
      <c r="J2344" s="0" t="n">
        <v>1</v>
      </c>
      <c r="K2344" s="0" t="n">
        <v>4.45</v>
      </c>
      <c r="L2344" s="0" t="n">
        <v>-4.45</v>
      </c>
      <c r="M2344" s="0" t="n">
        <f aca="false">IF(AND(J2344&lt;&gt;"",ABS(J2344-H2344)&lt;0.011),1,0)</f>
        <v>1</v>
      </c>
    </row>
    <row r="2345" customFormat="false" ht="15" hidden="false" customHeight="false" outlineLevel="0" collapsed="false">
      <c r="A2345" s="0" t="s">
        <v>476</v>
      </c>
      <c r="B2345" s="0" t="s">
        <v>577</v>
      </c>
      <c r="C2345" s="0" t="s">
        <v>107</v>
      </c>
      <c r="D2345" s="0" t="s">
        <v>103</v>
      </c>
      <c r="E2345" s="0" t="n">
        <v>8.4</v>
      </c>
      <c r="F2345" s="0" t="n">
        <v>1</v>
      </c>
      <c r="G2345" s="0" t="n">
        <v>1</v>
      </c>
      <c r="H2345" s="0" t="n">
        <f aca="false">ROUND(F2345,0)</f>
        <v>1</v>
      </c>
      <c r="I2345" s="0" t="n">
        <v>34</v>
      </c>
      <c r="J2345" s="0" t="n">
        <v>1</v>
      </c>
      <c r="K2345" s="0" t="n">
        <v>4.2</v>
      </c>
      <c r="L2345" s="0" t="n">
        <v>-4.2</v>
      </c>
      <c r="M2345" s="0" t="n">
        <f aca="false">IF(AND(J2345&lt;&gt;"",ABS(J2345-H2345)&lt;0.011),1,0)</f>
        <v>1</v>
      </c>
    </row>
    <row r="2346" customFormat="false" ht="15" hidden="false" customHeight="false" outlineLevel="0" collapsed="false">
      <c r="A2346" s="0" t="s">
        <v>476</v>
      </c>
      <c r="B2346" s="0" t="s">
        <v>577</v>
      </c>
      <c r="C2346" s="0" t="s">
        <v>107</v>
      </c>
      <c r="D2346" s="0" t="s">
        <v>88</v>
      </c>
      <c r="E2346" s="0" t="n">
        <v>5.5</v>
      </c>
      <c r="F2346" s="0" t="n">
        <v>1</v>
      </c>
      <c r="G2346" s="0" t="n">
        <v>1</v>
      </c>
      <c r="H2346" s="0" t="n">
        <f aca="false">ROUND(F2346,0)</f>
        <v>1</v>
      </c>
      <c r="I2346" s="0" t="n">
        <v>34</v>
      </c>
      <c r="J2346" s="0" t="n">
        <v>1</v>
      </c>
      <c r="K2346" s="0" t="n">
        <v>2.75</v>
      </c>
      <c r="L2346" s="0" t="n">
        <v>-2.75</v>
      </c>
      <c r="M2346" s="0" t="n">
        <f aca="false">IF(AND(J2346&lt;&gt;"",ABS(J2346-H2346)&lt;0.011),1,0)</f>
        <v>1</v>
      </c>
    </row>
    <row r="2347" customFormat="false" ht="15" hidden="false" customHeight="false" outlineLevel="0" collapsed="false">
      <c r="A2347" s="0" t="s">
        <v>476</v>
      </c>
      <c r="B2347" s="0" t="s">
        <v>577</v>
      </c>
      <c r="C2347" s="0" t="s">
        <v>107</v>
      </c>
      <c r="D2347" s="0" t="s">
        <v>89</v>
      </c>
      <c r="E2347" s="0" t="n">
        <v>3.9</v>
      </c>
      <c r="F2347" s="0" t="n">
        <v>1</v>
      </c>
      <c r="G2347" s="0" t="n">
        <v>1</v>
      </c>
      <c r="H2347" s="0" t="n">
        <f aca="false">ROUND(F2347,0)</f>
        <v>1</v>
      </c>
      <c r="I2347" s="0" t="n">
        <v>34</v>
      </c>
      <c r="J2347" s="0" t="n">
        <v>1</v>
      </c>
      <c r="K2347" s="0" t="n">
        <v>1.95</v>
      </c>
      <c r="L2347" s="0" t="n">
        <v>-1.95</v>
      </c>
      <c r="M2347" s="0" t="n">
        <f aca="false">IF(AND(J2347&lt;&gt;"",ABS(J2347-H2347)&lt;0.011),1,0)</f>
        <v>1</v>
      </c>
    </row>
    <row r="2348" customFormat="false" ht="15" hidden="false" customHeight="false" outlineLevel="0" collapsed="false">
      <c r="A2348" s="0" t="s">
        <v>476</v>
      </c>
      <c r="B2348" s="0" t="s">
        <v>577</v>
      </c>
      <c r="C2348" s="0" t="s">
        <v>107</v>
      </c>
      <c r="D2348" s="0" t="s">
        <v>233</v>
      </c>
      <c r="E2348" s="0" t="n">
        <v>1.4</v>
      </c>
      <c r="F2348" s="0" t="n">
        <v>1</v>
      </c>
      <c r="G2348" s="0" t="n">
        <v>1</v>
      </c>
      <c r="H2348" s="0" t="n">
        <f aca="false">ROUND(F2348,0)</f>
        <v>1</v>
      </c>
      <c r="I2348" s="0" t="n">
        <v>34</v>
      </c>
      <c r="J2348" s="0" t="n">
        <v>1</v>
      </c>
      <c r="K2348" s="0" t="n">
        <v>0.7</v>
      </c>
      <c r="L2348" s="0" t="n">
        <v>-0.7</v>
      </c>
      <c r="M2348" s="0" t="n">
        <f aca="false">IF(AND(J2348&lt;&gt;"",ABS(J2348-H2348)&lt;0.011),1,0)</f>
        <v>1</v>
      </c>
    </row>
    <row r="2349" customFormat="false" ht="15" hidden="false" customHeight="false" outlineLevel="0" collapsed="false">
      <c r="A2349" s="0" t="s">
        <v>476</v>
      </c>
      <c r="B2349" s="0" t="s">
        <v>577</v>
      </c>
      <c r="C2349" s="0" t="s">
        <v>107</v>
      </c>
      <c r="D2349" s="0" t="s">
        <v>580</v>
      </c>
      <c r="E2349" s="0" t="n">
        <v>3.9</v>
      </c>
      <c r="F2349" s="0" t="n">
        <v>1</v>
      </c>
      <c r="G2349" s="0" t="n">
        <v>1</v>
      </c>
      <c r="H2349" s="0" t="n">
        <f aca="false">ROUND(F2349,0)</f>
        <v>1</v>
      </c>
      <c r="I2349" s="0" t="n">
        <v>34</v>
      </c>
      <c r="J2349" s="0" t="n">
        <v>1</v>
      </c>
      <c r="K2349" s="0" t="n">
        <v>1.95</v>
      </c>
      <c r="L2349" s="0" t="n">
        <v>-1.95</v>
      </c>
      <c r="M2349" s="0" t="n">
        <f aca="false">IF(AND(J2349&lt;&gt;"",ABS(J2349-H2349)&lt;0.011),1,0)</f>
        <v>1</v>
      </c>
    </row>
    <row r="2350" customFormat="false" ht="15" hidden="false" customHeight="false" outlineLevel="0" collapsed="false">
      <c r="A2350" s="0" t="s">
        <v>476</v>
      </c>
      <c r="B2350" s="0" t="s">
        <v>577</v>
      </c>
      <c r="C2350" s="0" t="s">
        <v>224</v>
      </c>
      <c r="D2350" s="0" t="s">
        <v>304</v>
      </c>
      <c r="E2350" s="0" t="n">
        <v>5.4</v>
      </c>
      <c r="F2350" s="0" t="n">
        <v>1</v>
      </c>
      <c r="G2350" s="0" t="n">
        <v>1</v>
      </c>
      <c r="H2350" s="0" t="n">
        <f aca="false">ROUND(F2350,0)</f>
        <v>1</v>
      </c>
      <c r="I2350" s="0" t="n">
        <v>7</v>
      </c>
      <c r="J2350" s="0" t="n">
        <v>1</v>
      </c>
      <c r="K2350" s="0" t="n">
        <v>2.7</v>
      </c>
      <c r="L2350" s="0" t="n">
        <v>-2.7</v>
      </c>
      <c r="M2350" s="0" t="n">
        <f aca="false">IF(AND(J2350&lt;&gt;"",ABS(J2350-H2350)&lt;0.011),1,0)</f>
        <v>1</v>
      </c>
    </row>
    <row r="2351" customFormat="false" ht="15" hidden="false" customHeight="false" outlineLevel="0" collapsed="false">
      <c r="A2351" s="0" t="s">
        <v>476</v>
      </c>
      <c r="B2351" s="0" t="s">
        <v>577</v>
      </c>
      <c r="C2351" s="0" t="s">
        <v>224</v>
      </c>
      <c r="D2351" s="0" t="s">
        <v>578</v>
      </c>
      <c r="E2351" s="0" t="n">
        <v>8.4</v>
      </c>
      <c r="F2351" s="0" t="n">
        <v>1</v>
      </c>
      <c r="G2351" s="0" t="n">
        <v>1</v>
      </c>
      <c r="H2351" s="0" t="n">
        <f aca="false">ROUND(F2351,0)</f>
        <v>1</v>
      </c>
      <c r="I2351" s="0" t="n">
        <v>7</v>
      </c>
      <c r="J2351" s="0" t="n">
        <v>1</v>
      </c>
      <c r="K2351" s="0" t="n">
        <v>4.2</v>
      </c>
      <c r="L2351" s="0" t="n">
        <v>-4.2</v>
      </c>
      <c r="M2351" s="0" t="n">
        <f aca="false">IF(AND(J2351&lt;&gt;"",ABS(J2351-H2351)&lt;0.011),1,0)</f>
        <v>1</v>
      </c>
    </row>
    <row r="2352" customFormat="false" ht="15" hidden="false" customHeight="false" outlineLevel="0" collapsed="false">
      <c r="A2352" s="0" t="s">
        <v>476</v>
      </c>
      <c r="B2352" s="0" t="s">
        <v>577</v>
      </c>
      <c r="C2352" s="0" t="s">
        <v>224</v>
      </c>
      <c r="D2352" s="0" t="s">
        <v>329</v>
      </c>
      <c r="E2352" s="0" t="n">
        <v>9.5</v>
      </c>
      <c r="F2352" s="0" t="n">
        <v>1</v>
      </c>
      <c r="G2352" s="0" t="n">
        <v>1</v>
      </c>
      <c r="H2352" s="0" t="n">
        <f aca="false">ROUND(F2352,0)</f>
        <v>1</v>
      </c>
      <c r="I2352" s="0" t="n">
        <v>7</v>
      </c>
      <c r="J2352" s="0" t="n">
        <v>1</v>
      </c>
      <c r="K2352" s="0" t="n">
        <v>4.75</v>
      </c>
      <c r="L2352" s="0" t="n">
        <v>-4.75</v>
      </c>
      <c r="M2352" s="0" t="n">
        <f aca="false">IF(AND(J2352&lt;&gt;"",ABS(J2352-H2352)&lt;0.011),1,0)</f>
        <v>1</v>
      </c>
    </row>
    <row r="2353" customFormat="false" ht="15" hidden="false" customHeight="false" outlineLevel="0" collapsed="false">
      <c r="A2353" s="0" t="s">
        <v>476</v>
      </c>
      <c r="B2353" s="0" t="s">
        <v>577</v>
      </c>
      <c r="C2353" s="0" t="s">
        <v>224</v>
      </c>
      <c r="D2353" s="0" t="s">
        <v>56</v>
      </c>
      <c r="E2353" s="0" t="n">
        <v>5.9</v>
      </c>
      <c r="F2353" s="0" t="n">
        <v>1</v>
      </c>
      <c r="G2353" s="0" t="n">
        <v>1</v>
      </c>
      <c r="H2353" s="0" t="n">
        <f aca="false">ROUND(F2353,0)</f>
        <v>1</v>
      </c>
      <c r="I2353" s="0" t="n">
        <v>7</v>
      </c>
      <c r="J2353" s="0" t="n">
        <v>1</v>
      </c>
      <c r="K2353" s="0" t="n">
        <v>2.95</v>
      </c>
      <c r="L2353" s="0" t="n">
        <v>-2.95</v>
      </c>
      <c r="M2353" s="0" t="n">
        <f aca="false">IF(AND(J2353&lt;&gt;"",ABS(J2353-H2353)&lt;0.011),1,0)</f>
        <v>1</v>
      </c>
    </row>
    <row r="2354" customFormat="false" ht="15" hidden="false" customHeight="false" outlineLevel="0" collapsed="false">
      <c r="A2354" s="0" t="s">
        <v>476</v>
      </c>
      <c r="B2354" s="0" t="s">
        <v>577</v>
      </c>
      <c r="C2354" s="0" t="s">
        <v>188</v>
      </c>
      <c r="D2354" s="0" t="s">
        <v>516</v>
      </c>
      <c r="E2354" s="0" t="n">
        <v>10.5</v>
      </c>
      <c r="F2354" s="0" t="n">
        <v>1</v>
      </c>
      <c r="G2354" s="0" t="n">
        <v>1</v>
      </c>
      <c r="H2354" s="0" t="n">
        <f aca="false">ROUND(F2354,0)</f>
        <v>1</v>
      </c>
      <c r="I2354" s="0" t="n">
        <v>9</v>
      </c>
      <c r="J2354" s="0" t="n">
        <v>1</v>
      </c>
      <c r="K2354" s="0" t="n">
        <v>5.25</v>
      </c>
      <c r="L2354" s="0" t="n">
        <v>-5.25</v>
      </c>
      <c r="M2354" s="0" t="n">
        <f aca="false">IF(AND(J2354&lt;&gt;"",ABS(J2354-H2354)&lt;0.011),1,0)</f>
        <v>1</v>
      </c>
    </row>
    <row r="2355" customFormat="false" ht="15" hidden="false" customHeight="false" outlineLevel="0" collapsed="false">
      <c r="A2355" s="0" t="s">
        <v>476</v>
      </c>
      <c r="B2355" s="0" t="s">
        <v>581</v>
      </c>
      <c r="C2355" s="0" t="s">
        <v>26</v>
      </c>
      <c r="D2355" s="0" t="s">
        <v>61</v>
      </c>
      <c r="E2355" s="0" t="n">
        <v>3.5</v>
      </c>
      <c r="F2355" s="0" t="n">
        <v>1</v>
      </c>
      <c r="G2355" s="0" t="n">
        <v>1</v>
      </c>
      <c r="H2355" s="0" t="n">
        <f aca="false">ROUND(F2355,0)</f>
        <v>1</v>
      </c>
      <c r="I2355" s="0" t="n">
        <v>14</v>
      </c>
      <c r="J2355" s="0" t="n">
        <v>1</v>
      </c>
      <c r="K2355" s="0" t="n">
        <v>1.75</v>
      </c>
      <c r="L2355" s="0" t="n">
        <v>-1.75</v>
      </c>
      <c r="M2355" s="0" t="n">
        <f aca="false">IF(AND(J2355&lt;&gt;"",ABS(J2355-H2355)&lt;0.011),1,0)</f>
        <v>1</v>
      </c>
    </row>
    <row r="2356" customFormat="false" ht="15" hidden="false" customHeight="false" outlineLevel="0" collapsed="false">
      <c r="A2356" s="0" t="s">
        <v>476</v>
      </c>
      <c r="B2356" s="0" t="s">
        <v>581</v>
      </c>
      <c r="C2356" s="0" t="s">
        <v>26</v>
      </c>
      <c r="D2356" s="0" t="s">
        <v>67</v>
      </c>
      <c r="E2356" s="0" t="n">
        <v>4.2</v>
      </c>
      <c r="F2356" s="0" t="n">
        <v>1</v>
      </c>
      <c r="G2356" s="0" t="n">
        <v>1</v>
      </c>
      <c r="H2356" s="0" t="n">
        <f aca="false">ROUND(F2356,0)</f>
        <v>1</v>
      </c>
      <c r="I2356" s="0" t="n">
        <v>14</v>
      </c>
      <c r="J2356" s="0" t="n">
        <v>1</v>
      </c>
      <c r="K2356" s="0" t="n">
        <v>2.1</v>
      </c>
      <c r="L2356" s="0" t="n">
        <v>-2.1</v>
      </c>
      <c r="M2356" s="0" t="n">
        <f aca="false">IF(AND(J2356&lt;&gt;"",ABS(J2356-H2356)&lt;0.011),1,0)</f>
        <v>1</v>
      </c>
    </row>
    <row r="2357" customFormat="false" ht="15" hidden="false" customHeight="false" outlineLevel="0" collapsed="false">
      <c r="A2357" s="0" t="s">
        <v>476</v>
      </c>
      <c r="B2357" s="0" t="s">
        <v>581</v>
      </c>
      <c r="C2357" s="0" t="s">
        <v>26</v>
      </c>
      <c r="D2357" s="0" t="s">
        <v>56</v>
      </c>
      <c r="E2357" s="0" t="n">
        <v>5.9</v>
      </c>
      <c r="F2357" s="0" t="n">
        <v>1</v>
      </c>
      <c r="G2357" s="0" t="n">
        <v>1</v>
      </c>
      <c r="H2357" s="0" t="n">
        <f aca="false">ROUND(F2357,0)</f>
        <v>1</v>
      </c>
      <c r="I2357" s="0" t="n">
        <v>14</v>
      </c>
      <c r="J2357" s="0" t="n">
        <v>1</v>
      </c>
      <c r="K2357" s="0" t="n">
        <v>2.95</v>
      </c>
      <c r="L2357" s="0" t="n">
        <v>-2.95</v>
      </c>
      <c r="M2357" s="0" t="n">
        <f aca="false">IF(AND(J2357&lt;&gt;"",ABS(J2357-H2357)&lt;0.011),1,0)</f>
        <v>1</v>
      </c>
    </row>
    <row r="2358" customFormat="false" ht="15" hidden="false" customHeight="false" outlineLevel="0" collapsed="false">
      <c r="A2358" s="0" t="s">
        <v>476</v>
      </c>
      <c r="B2358" s="0" t="s">
        <v>581</v>
      </c>
      <c r="C2358" s="0" t="s">
        <v>26</v>
      </c>
      <c r="D2358" s="0" t="s">
        <v>180</v>
      </c>
      <c r="E2358" s="0" t="n">
        <v>26.5</v>
      </c>
      <c r="F2358" s="0" t="n">
        <v>1</v>
      </c>
      <c r="G2358" s="0" t="n">
        <v>1</v>
      </c>
      <c r="H2358" s="0" t="n">
        <f aca="false">ROUND(F2358,0)</f>
        <v>1</v>
      </c>
      <c r="I2358" s="0" t="n">
        <v>14</v>
      </c>
      <c r="J2358" s="0" t="n">
        <v>1</v>
      </c>
      <c r="K2358" s="0" t="n">
        <v>13.25</v>
      </c>
      <c r="L2358" s="0" t="n">
        <v>-13.25</v>
      </c>
      <c r="M2358" s="0" t="n">
        <f aca="false">IF(AND(J2358&lt;&gt;"",ABS(J2358-H2358)&lt;0.011),1,0)</f>
        <v>1</v>
      </c>
    </row>
    <row r="2359" customFormat="false" ht="15" hidden="false" customHeight="false" outlineLevel="0" collapsed="false">
      <c r="A2359" s="0" t="s">
        <v>476</v>
      </c>
      <c r="B2359" s="0" t="s">
        <v>581</v>
      </c>
      <c r="C2359" s="0" t="s">
        <v>26</v>
      </c>
      <c r="D2359" s="0" t="s">
        <v>419</v>
      </c>
      <c r="E2359" s="0" t="n">
        <v>14</v>
      </c>
      <c r="F2359" s="0" t="n">
        <v>1</v>
      </c>
      <c r="G2359" s="0" t="n">
        <v>1</v>
      </c>
      <c r="H2359" s="0" t="n">
        <f aca="false">ROUND(F2359,0)</f>
        <v>1</v>
      </c>
      <c r="I2359" s="0" t="n">
        <v>14</v>
      </c>
      <c r="J2359" s="0" t="n">
        <v>1</v>
      </c>
      <c r="K2359" s="0" t="n">
        <v>7</v>
      </c>
      <c r="L2359" s="0" t="n">
        <v>-7</v>
      </c>
      <c r="M2359" s="0" t="n">
        <f aca="false">IF(AND(J2359&lt;&gt;"",ABS(J2359-H2359)&lt;0.011),1,0)</f>
        <v>1</v>
      </c>
    </row>
    <row r="2360" customFormat="false" ht="15" hidden="false" customHeight="false" outlineLevel="0" collapsed="false">
      <c r="A2360" s="0" t="s">
        <v>476</v>
      </c>
      <c r="B2360" s="0" t="s">
        <v>581</v>
      </c>
      <c r="C2360" s="0" t="s">
        <v>26</v>
      </c>
      <c r="D2360" s="0" t="s">
        <v>36</v>
      </c>
      <c r="E2360" s="0" t="n">
        <v>0.9</v>
      </c>
      <c r="F2360" s="0" t="n">
        <v>1</v>
      </c>
      <c r="G2360" s="0" t="n">
        <v>1</v>
      </c>
      <c r="H2360" s="0" t="n">
        <f aca="false">ROUND(F2360,0)</f>
        <v>1</v>
      </c>
      <c r="I2360" s="0" t="n">
        <v>14</v>
      </c>
      <c r="J2360" s="0" t="n">
        <v>1</v>
      </c>
      <c r="K2360" s="0" t="n">
        <v>0.45</v>
      </c>
      <c r="L2360" s="0" t="n">
        <v>-0.45</v>
      </c>
      <c r="M2360" s="0" t="n">
        <f aca="false">IF(AND(J2360&lt;&gt;"",ABS(J2360-H2360)&lt;0.011),1,0)</f>
        <v>1</v>
      </c>
    </row>
    <row r="2361" customFormat="false" ht="15" hidden="false" customHeight="false" outlineLevel="0" collapsed="false">
      <c r="A2361" s="0" t="s">
        <v>476</v>
      </c>
      <c r="B2361" s="0" t="s">
        <v>581</v>
      </c>
      <c r="C2361" s="0" t="s">
        <v>132</v>
      </c>
      <c r="D2361" s="0" t="s">
        <v>117</v>
      </c>
      <c r="E2361" s="0" t="n">
        <v>4.2</v>
      </c>
      <c r="F2361" s="0" t="n">
        <v>1</v>
      </c>
      <c r="G2361" s="0" t="n">
        <v>1</v>
      </c>
      <c r="H2361" s="0" t="n">
        <f aca="false">ROUND(F2361,0)</f>
        <v>1</v>
      </c>
      <c r="I2361" s="0" t="n">
        <v>32</v>
      </c>
      <c r="J2361" s="0" t="n">
        <v>1</v>
      </c>
      <c r="K2361" s="0" t="n">
        <v>2.1</v>
      </c>
      <c r="L2361" s="0" t="n">
        <v>-2.1</v>
      </c>
      <c r="M2361" s="0" t="n">
        <f aca="false">IF(AND(J2361&lt;&gt;"",ABS(J2361-H2361)&lt;0.011),1,0)</f>
        <v>1</v>
      </c>
    </row>
    <row r="2362" customFormat="false" ht="15" hidden="false" customHeight="false" outlineLevel="0" collapsed="false">
      <c r="A2362" s="0" t="s">
        <v>476</v>
      </c>
      <c r="B2362" s="0" t="s">
        <v>581</v>
      </c>
      <c r="C2362" s="0" t="s">
        <v>582</v>
      </c>
      <c r="D2362" s="0" t="s">
        <v>96</v>
      </c>
      <c r="E2362" s="0" t="n">
        <v>36</v>
      </c>
      <c r="F2362" s="0" t="n">
        <v>1</v>
      </c>
      <c r="G2362" s="0" t="n">
        <v>1</v>
      </c>
      <c r="H2362" s="0" t="n">
        <f aca="false">ROUND(F2362,0)</f>
        <v>1</v>
      </c>
      <c r="I2362" s="0" t="n">
        <v>42</v>
      </c>
      <c r="J2362" s="0" t="n">
        <v>1</v>
      </c>
      <c r="K2362" s="0" t="n">
        <v>8.99</v>
      </c>
      <c r="L2362" s="0" t="n">
        <v>-27.01</v>
      </c>
      <c r="M2362" s="0" t="n">
        <f aca="false">IF(AND(J2362&lt;&gt;"",ABS(J2362-H2362)&lt;0.011),1,0)</f>
        <v>1</v>
      </c>
    </row>
    <row r="2363" customFormat="false" ht="15" hidden="false" customHeight="false" outlineLevel="0" collapsed="false">
      <c r="A2363" s="0" t="s">
        <v>476</v>
      </c>
      <c r="B2363" s="0" t="s">
        <v>581</v>
      </c>
      <c r="C2363" s="0" t="s">
        <v>582</v>
      </c>
      <c r="D2363" s="0" t="s">
        <v>17</v>
      </c>
      <c r="E2363" s="0" t="n">
        <v>17.4</v>
      </c>
      <c r="F2363" s="0" t="n">
        <v>1</v>
      </c>
      <c r="G2363" s="0" t="n">
        <v>1</v>
      </c>
      <c r="H2363" s="0" t="n">
        <f aca="false">ROUND(F2363,0)</f>
        <v>1</v>
      </c>
      <c r="I2363" s="0" t="n">
        <v>42</v>
      </c>
      <c r="J2363" s="0" t="n">
        <v>1</v>
      </c>
      <c r="K2363" s="0" t="n">
        <v>4.34</v>
      </c>
      <c r="L2363" s="0" t="n">
        <v>-13.06</v>
      </c>
      <c r="M2363" s="0" t="n">
        <f aca="false">IF(AND(J2363&lt;&gt;"",ABS(J2363-H2363)&lt;0.011),1,0)</f>
        <v>1</v>
      </c>
    </row>
    <row r="2364" customFormat="false" ht="15" hidden="false" customHeight="false" outlineLevel="0" collapsed="false">
      <c r="A2364" s="0" t="s">
        <v>476</v>
      </c>
      <c r="B2364" s="0" t="s">
        <v>581</v>
      </c>
      <c r="C2364" s="0" t="s">
        <v>582</v>
      </c>
      <c r="D2364" s="0" t="s">
        <v>510</v>
      </c>
      <c r="E2364" s="0" t="n">
        <v>8.9</v>
      </c>
      <c r="F2364" s="0" t="n">
        <v>1</v>
      </c>
      <c r="G2364" s="0" t="n">
        <v>1</v>
      </c>
      <c r="H2364" s="0" t="n">
        <f aca="false">ROUND(F2364,0)</f>
        <v>1</v>
      </c>
      <c r="I2364" s="0" t="n">
        <v>42</v>
      </c>
      <c r="J2364" s="0" t="n">
        <v>1</v>
      </c>
      <c r="K2364" s="0" t="n">
        <v>2.23</v>
      </c>
      <c r="L2364" s="0" t="n">
        <v>-6.67</v>
      </c>
      <c r="M2364" s="0" t="n">
        <f aca="false">IF(AND(J2364&lt;&gt;"",ABS(J2364-H2364)&lt;0.011),1,0)</f>
        <v>1</v>
      </c>
    </row>
    <row r="2365" customFormat="false" ht="15" hidden="false" customHeight="false" outlineLevel="0" collapsed="false">
      <c r="A2365" s="0" t="s">
        <v>476</v>
      </c>
      <c r="B2365" s="0" t="s">
        <v>581</v>
      </c>
      <c r="C2365" s="0" t="s">
        <v>582</v>
      </c>
      <c r="D2365" s="0" t="s">
        <v>87</v>
      </c>
      <c r="E2365" s="0" t="n">
        <v>19.9</v>
      </c>
      <c r="F2365" s="0" t="n">
        <v>1</v>
      </c>
      <c r="G2365" s="0" t="n">
        <v>1</v>
      </c>
      <c r="H2365" s="0" t="n">
        <f aca="false">ROUND(F2365,0)</f>
        <v>1</v>
      </c>
      <c r="I2365" s="0" t="n">
        <v>42</v>
      </c>
      <c r="J2365" s="0" t="n">
        <v>1</v>
      </c>
      <c r="K2365" s="0" t="n">
        <v>4.97</v>
      </c>
      <c r="L2365" s="0" t="n">
        <v>-14.93</v>
      </c>
      <c r="M2365" s="0" t="n">
        <f aca="false">IF(AND(J2365&lt;&gt;"",ABS(J2365-H2365)&lt;0.011),1,0)</f>
        <v>1</v>
      </c>
    </row>
    <row r="2366" customFormat="false" ht="15" hidden="false" customHeight="false" outlineLevel="0" collapsed="false">
      <c r="A2366" s="0" t="s">
        <v>476</v>
      </c>
      <c r="B2366" s="0" t="s">
        <v>581</v>
      </c>
      <c r="C2366" s="0" t="s">
        <v>582</v>
      </c>
      <c r="D2366" s="0" t="s">
        <v>32</v>
      </c>
      <c r="E2366" s="0" t="n">
        <v>2.2</v>
      </c>
      <c r="F2366" s="0" t="n">
        <v>1</v>
      </c>
      <c r="G2366" s="0" t="n">
        <v>1</v>
      </c>
      <c r="H2366" s="0" t="n">
        <f aca="false">ROUND(F2366,0)</f>
        <v>1</v>
      </c>
      <c r="I2366" s="0" t="n">
        <v>42</v>
      </c>
      <c r="J2366" s="0" t="n">
        <v>1</v>
      </c>
      <c r="K2366" s="0" t="n">
        <v>0.55</v>
      </c>
      <c r="L2366" s="0" t="n">
        <v>-1.65</v>
      </c>
      <c r="M2366" s="0" t="n">
        <f aca="false">IF(AND(J2366&lt;&gt;"",ABS(J2366-H2366)&lt;0.011),1,0)</f>
        <v>1</v>
      </c>
    </row>
    <row r="2367" customFormat="false" ht="15" hidden="false" customHeight="false" outlineLevel="0" collapsed="false">
      <c r="A2367" s="0" t="s">
        <v>476</v>
      </c>
      <c r="B2367" s="0" t="s">
        <v>581</v>
      </c>
      <c r="C2367" s="0" t="s">
        <v>582</v>
      </c>
      <c r="D2367" s="0" t="s">
        <v>419</v>
      </c>
      <c r="E2367" s="0" t="n">
        <v>14</v>
      </c>
      <c r="F2367" s="0" t="n">
        <v>1</v>
      </c>
      <c r="G2367" s="0" t="n">
        <v>1</v>
      </c>
      <c r="H2367" s="0" t="n">
        <f aca="false">ROUND(F2367,0)</f>
        <v>1</v>
      </c>
      <c r="I2367" s="0" t="n">
        <v>42</v>
      </c>
      <c r="J2367" s="0" t="n">
        <v>1</v>
      </c>
      <c r="K2367" s="0" t="n">
        <v>3.5</v>
      </c>
      <c r="L2367" s="0" t="n">
        <v>-10.5</v>
      </c>
      <c r="M2367" s="0" t="n">
        <f aca="false">IF(AND(J2367&lt;&gt;"",ABS(J2367-H2367)&lt;0.011),1,0)</f>
        <v>1</v>
      </c>
    </row>
    <row r="2368" customFormat="false" ht="15" hidden="false" customHeight="false" outlineLevel="0" collapsed="false">
      <c r="A2368" s="0" t="s">
        <v>476</v>
      </c>
      <c r="B2368" s="0" t="s">
        <v>581</v>
      </c>
      <c r="C2368" s="0" t="s">
        <v>582</v>
      </c>
      <c r="D2368" s="0" t="s">
        <v>225</v>
      </c>
      <c r="E2368" s="0" t="n">
        <v>17.4</v>
      </c>
      <c r="F2368" s="0" t="n">
        <v>1</v>
      </c>
      <c r="G2368" s="0" t="n">
        <v>1</v>
      </c>
      <c r="H2368" s="0" t="n">
        <f aca="false">ROUND(F2368,0)</f>
        <v>1</v>
      </c>
      <c r="I2368" s="0" t="n">
        <v>42</v>
      </c>
      <c r="J2368" s="0" t="n">
        <v>1</v>
      </c>
      <c r="K2368" s="0" t="n">
        <v>4.34</v>
      </c>
      <c r="L2368" s="0" t="n">
        <v>-13.06</v>
      </c>
      <c r="M2368" s="0" t="n">
        <f aca="false">IF(AND(J2368&lt;&gt;"",ABS(J2368-H2368)&lt;0.011),1,0)</f>
        <v>1</v>
      </c>
    </row>
    <row r="2369" customFormat="false" ht="15" hidden="false" customHeight="false" outlineLevel="0" collapsed="false">
      <c r="A2369" s="0" t="s">
        <v>476</v>
      </c>
      <c r="B2369" s="0" t="s">
        <v>583</v>
      </c>
      <c r="C2369" s="0" t="s">
        <v>119</v>
      </c>
      <c r="D2369" s="0" t="s">
        <v>510</v>
      </c>
      <c r="E2369" s="0" t="n">
        <v>8.9</v>
      </c>
      <c r="F2369" s="0" t="n">
        <v>1</v>
      </c>
      <c r="G2369" s="0" t="n">
        <v>1</v>
      </c>
      <c r="H2369" s="0" t="n">
        <f aca="false">ROUND(F2369,0)</f>
        <v>1</v>
      </c>
      <c r="I2369" s="0" t="n">
        <v>25</v>
      </c>
      <c r="J2369" s="0" t="n">
        <v>1</v>
      </c>
      <c r="K2369" s="0" t="n">
        <v>4.45</v>
      </c>
      <c r="L2369" s="0" t="n">
        <v>-4.45</v>
      </c>
      <c r="M2369" s="0" t="n">
        <f aca="false">IF(AND(J2369&lt;&gt;"",ABS(J2369-H2369)&lt;0.011),1,0)</f>
        <v>1</v>
      </c>
    </row>
    <row r="2370" customFormat="false" ht="15" hidden="false" customHeight="false" outlineLevel="0" collapsed="false">
      <c r="A2370" s="0" t="s">
        <v>476</v>
      </c>
      <c r="B2370" s="0" t="s">
        <v>583</v>
      </c>
      <c r="C2370" s="0" t="s">
        <v>119</v>
      </c>
      <c r="D2370" s="0" t="s">
        <v>60</v>
      </c>
      <c r="E2370" s="0" t="n">
        <v>19</v>
      </c>
      <c r="F2370" s="0" t="n">
        <v>1</v>
      </c>
      <c r="G2370" s="0" t="n">
        <v>1</v>
      </c>
      <c r="H2370" s="0" t="n">
        <f aca="false">ROUND(F2370,0)</f>
        <v>1</v>
      </c>
      <c r="I2370" s="0" t="n">
        <v>25</v>
      </c>
      <c r="J2370" s="0" t="n">
        <v>1</v>
      </c>
      <c r="K2370" s="0" t="n">
        <v>9.5</v>
      </c>
      <c r="L2370" s="0" t="n">
        <v>-9.5</v>
      </c>
      <c r="M2370" s="0" t="n">
        <f aca="false">IF(AND(J2370&lt;&gt;"",ABS(J2370-H2370)&lt;0.011),1,0)</f>
        <v>1</v>
      </c>
    </row>
    <row r="2371" customFormat="false" ht="15" hidden="false" customHeight="false" outlineLevel="0" collapsed="false">
      <c r="A2371" s="0" t="s">
        <v>476</v>
      </c>
      <c r="B2371" s="0" t="s">
        <v>583</v>
      </c>
      <c r="C2371" s="0" t="s">
        <v>119</v>
      </c>
      <c r="D2371" s="0" t="s">
        <v>126</v>
      </c>
      <c r="E2371" s="0" t="n">
        <v>18.6</v>
      </c>
      <c r="F2371" s="0" t="n">
        <v>1</v>
      </c>
      <c r="G2371" s="0" t="n">
        <v>1</v>
      </c>
      <c r="H2371" s="0" t="n">
        <f aca="false">ROUND(F2371,0)</f>
        <v>1</v>
      </c>
      <c r="I2371" s="0" t="n">
        <v>25</v>
      </c>
      <c r="J2371" s="0" t="n">
        <v>1</v>
      </c>
      <c r="K2371" s="0" t="n">
        <v>9.3</v>
      </c>
      <c r="L2371" s="0" t="n">
        <v>-9.3</v>
      </c>
      <c r="M2371" s="0" t="n">
        <f aca="false">IF(AND(J2371&lt;&gt;"",ABS(J2371-H2371)&lt;0.011),1,0)</f>
        <v>1</v>
      </c>
    </row>
    <row r="2372" customFormat="false" ht="15" hidden="false" customHeight="false" outlineLevel="0" collapsed="false">
      <c r="A2372" s="0" t="s">
        <v>476</v>
      </c>
      <c r="B2372" s="0" t="s">
        <v>583</v>
      </c>
      <c r="C2372" s="0" t="s">
        <v>119</v>
      </c>
      <c r="D2372" s="0" t="s">
        <v>42</v>
      </c>
      <c r="E2372" s="0" t="n">
        <v>8.9</v>
      </c>
      <c r="F2372" s="0" t="n">
        <v>1</v>
      </c>
      <c r="G2372" s="0" t="n">
        <v>1</v>
      </c>
      <c r="H2372" s="0" t="n">
        <f aca="false">ROUND(F2372,0)</f>
        <v>1</v>
      </c>
      <c r="I2372" s="0" t="n">
        <v>25</v>
      </c>
      <c r="J2372" s="0" t="n">
        <v>1</v>
      </c>
      <c r="K2372" s="0" t="n">
        <v>4.45</v>
      </c>
      <c r="L2372" s="0" t="n">
        <v>-4.45</v>
      </c>
      <c r="M2372" s="0" t="n">
        <f aca="false">IF(AND(J2372&lt;&gt;"",ABS(J2372-H2372)&lt;0.011),1,0)</f>
        <v>1</v>
      </c>
    </row>
    <row r="2373" customFormat="false" ht="15" hidden="false" customHeight="false" outlineLevel="0" collapsed="false">
      <c r="A2373" s="0" t="s">
        <v>476</v>
      </c>
      <c r="B2373" s="0" t="s">
        <v>583</v>
      </c>
      <c r="C2373" s="0" t="s">
        <v>224</v>
      </c>
      <c r="D2373" s="0" t="s">
        <v>175</v>
      </c>
      <c r="E2373" s="0" t="n">
        <v>18</v>
      </c>
      <c r="F2373" s="0" t="n">
        <v>1</v>
      </c>
      <c r="G2373" s="0" t="n">
        <v>1</v>
      </c>
      <c r="H2373" s="0" t="n">
        <f aca="false">ROUND(F2373,0)</f>
        <v>1</v>
      </c>
      <c r="I2373" s="0" t="n">
        <v>7</v>
      </c>
      <c r="J2373" s="0" t="n">
        <v>1</v>
      </c>
      <c r="K2373" s="0" t="n">
        <v>9</v>
      </c>
      <c r="L2373" s="0" t="n">
        <v>-9</v>
      </c>
      <c r="M2373" s="0" t="n">
        <f aca="false">IF(AND(J2373&lt;&gt;"",ABS(J2373-H2373)&lt;0.011),1,0)</f>
        <v>1</v>
      </c>
    </row>
    <row r="2374" customFormat="false" ht="15" hidden="false" customHeight="false" outlineLevel="0" collapsed="false">
      <c r="A2374" s="0" t="s">
        <v>476</v>
      </c>
      <c r="B2374" s="0" t="s">
        <v>583</v>
      </c>
      <c r="C2374" s="0" t="s">
        <v>224</v>
      </c>
      <c r="D2374" s="0" t="s">
        <v>262</v>
      </c>
      <c r="E2374" s="0" t="n">
        <v>18.6</v>
      </c>
      <c r="F2374" s="0" t="n">
        <v>1</v>
      </c>
      <c r="G2374" s="0" t="n">
        <v>1</v>
      </c>
      <c r="H2374" s="0" t="n">
        <f aca="false">ROUND(F2374,0)</f>
        <v>1</v>
      </c>
      <c r="I2374" s="0" t="n">
        <v>7</v>
      </c>
      <c r="J2374" s="0" t="n">
        <v>1</v>
      </c>
      <c r="K2374" s="0" t="n">
        <v>9.3</v>
      </c>
      <c r="L2374" s="0" t="n">
        <v>-9.3</v>
      </c>
      <c r="M2374" s="0" t="n">
        <f aca="false">IF(AND(J2374&lt;&gt;"",ABS(J2374-H2374)&lt;0.011),1,0)</f>
        <v>1</v>
      </c>
    </row>
    <row r="2375" customFormat="false" ht="15" hidden="false" customHeight="false" outlineLevel="0" collapsed="false">
      <c r="A2375" s="0" t="s">
        <v>476</v>
      </c>
      <c r="B2375" s="0" t="s">
        <v>583</v>
      </c>
      <c r="C2375" s="0" t="s">
        <v>224</v>
      </c>
      <c r="D2375" s="0" t="s">
        <v>81</v>
      </c>
      <c r="E2375" s="0" t="n">
        <v>19.9</v>
      </c>
      <c r="F2375" s="0" t="n">
        <v>1</v>
      </c>
      <c r="G2375" s="0" t="n">
        <v>1</v>
      </c>
      <c r="H2375" s="0" t="n">
        <f aca="false">ROUND(F2375,0)</f>
        <v>1</v>
      </c>
      <c r="I2375" s="0" t="n">
        <v>7</v>
      </c>
      <c r="J2375" s="0" t="n">
        <v>1</v>
      </c>
      <c r="K2375" s="0" t="n">
        <v>9.95</v>
      </c>
      <c r="L2375" s="0" t="n">
        <v>-9.95</v>
      </c>
      <c r="M2375" s="0" t="n">
        <f aca="false">IF(AND(J2375&lt;&gt;"",ABS(J2375-H2375)&lt;0.011),1,0)</f>
        <v>1</v>
      </c>
    </row>
    <row r="2376" customFormat="false" ht="15" hidden="false" customHeight="false" outlineLevel="0" collapsed="false">
      <c r="A2376" s="0" t="s">
        <v>476</v>
      </c>
      <c r="B2376" s="0" t="s">
        <v>583</v>
      </c>
      <c r="C2376" s="0" t="s">
        <v>224</v>
      </c>
      <c r="D2376" s="0" t="s">
        <v>50</v>
      </c>
      <c r="E2376" s="0" t="n">
        <v>18.6</v>
      </c>
      <c r="F2376" s="0" t="n">
        <v>1</v>
      </c>
      <c r="G2376" s="0" t="n">
        <v>1</v>
      </c>
      <c r="H2376" s="0" t="n">
        <f aca="false">ROUND(F2376,0)</f>
        <v>1</v>
      </c>
      <c r="I2376" s="0" t="n">
        <v>7</v>
      </c>
      <c r="J2376" s="0" t="n">
        <v>1</v>
      </c>
      <c r="K2376" s="0" t="n">
        <v>9.3</v>
      </c>
      <c r="L2376" s="0" t="n">
        <v>-9.3</v>
      </c>
      <c r="M2376" s="0" t="n">
        <f aca="false">IF(AND(J2376&lt;&gt;"",ABS(J2376-H2376)&lt;0.011),1,0)</f>
        <v>1</v>
      </c>
    </row>
    <row r="2377" customFormat="false" ht="15" hidden="false" customHeight="false" outlineLevel="0" collapsed="false">
      <c r="A2377" s="0" t="s">
        <v>476</v>
      </c>
      <c r="B2377" s="0" t="s">
        <v>583</v>
      </c>
      <c r="C2377" s="0" t="s">
        <v>224</v>
      </c>
      <c r="D2377" s="0" t="s">
        <v>82</v>
      </c>
      <c r="E2377" s="0" t="n">
        <v>19.9</v>
      </c>
      <c r="F2377" s="0" t="n">
        <v>1</v>
      </c>
      <c r="G2377" s="0" t="n">
        <v>1</v>
      </c>
      <c r="H2377" s="0" t="n">
        <f aca="false">ROUND(F2377,0)</f>
        <v>1</v>
      </c>
      <c r="I2377" s="0" t="n">
        <v>7</v>
      </c>
      <c r="J2377" s="0" t="n">
        <v>1</v>
      </c>
      <c r="K2377" s="0" t="n">
        <v>9.95</v>
      </c>
      <c r="L2377" s="0" t="n">
        <v>-9.95</v>
      </c>
      <c r="M2377" s="0" t="n">
        <f aca="false">IF(AND(J2377&lt;&gt;"",ABS(J2377-H2377)&lt;0.011),1,0)</f>
        <v>1</v>
      </c>
    </row>
    <row r="2378" customFormat="false" ht="15" hidden="false" customHeight="false" outlineLevel="0" collapsed="false">
      <c r="A2378" s="0" t="s">
        <v>476</v>
      </c>
      <c r="B2378" s="0" t="s">
        <v>584</v>
      </c>
      <c r="C2378" s="0" t="s">
        <v>119</v>
      </c>
      <c r="D2378" s="0" t="s">
        <v>73</v>
      </c>
      <c r="E2378" s="0" t="n">
        <v>8.9</v>
      </c>
      <c r="F2378" s="0" t="n">
        <v>1</v>
      </c>
      <c r="G2378" s="0" t="n">
        <v>1</v>
      </c>
      <c r="H2378" s="0" t="n">
        <f aca="false">ROUND(F2378,0)</f>
        <v>1</v>
      </c>
      <c r="I2378" s="0" t="n">
        <v>25</v>
      </c>
      <c r="J2378" s="0" t="n">
        <v>1</v>
      </c>
      <c r="K2378" s="0" t="n">
        <v>4.45</v>
      </c>
      <c r="L2378" s="0" t="n">
        <v>-4.45</v>
      </c>
      <c r="M2378" s="0" t="n">
        <f aca="false">IF(AND(J2378&lt;&gt;"",ABS(J2378-H2378)&lt;0.011),1,0)</f>
        <v>1</v>
      </c>
    </row>
    <row r="2379" customFormat="false" ht="15" hidden="false" customHeight="false" outlineLevel="0" collapsed="false">
      <c r="A2379" s="0" t="s">
        <v>476</v>
      </c>
      <c r="B2379" s="0" t="s">
        <v>584</v>
      </c>
      <c r="C2379" s="0" t="s">
        <v>119</v>
      </c>
      <c r="D2379" s="0" t="s">
        <v>61</v>
      </c>
      <c r="E2379" s="0" t="n">
        <v>3.5</v>
      </c>
      <c r="F2379" s="0" t="n">
        <v>1</v>
      </c>
      <c r="G2379" s="0" t="n">
        <v>1</v>
      </c>
      <c r="H2379" s="0" t="n">
        <f aca="false">ROUND(F2379,0)</f>
        <v>1</v>
      </c>
      <c r="I2379" s="0" t="n">
        <v>25</v>
      </c>
      <c r="J2379" s="0" t="n">
        <v>1</v>
      </c>
      <c r="K2379" s="0" t="n">
        <v>1.75</v>
      </c>
      <c r="L2379" s="0" t="n">
        <v>-1.75</v>
      </c>
      <c r="M2379" s="0" t="n">
        <f aca="false">IF(AND(J2379&lt;&gt;"",ABS(J2379-H2379)&lt;0.011),1,0)</f>
        <v>1</v>
      </c>
    </row>
    <row r="2380" customFormat="false" ht="15" hidden="false" customHeight="false" outlineLevel="0" collapsed="false">
      <c r="A2380" s="0" t="s">
        <v>476</v>
      </c>
      <c r="B2380" s="0" t="s">
        <v>584</v>
      </c>
      <c r="C2380" s="0" t="s">
        <v>119</v>
      </c>
      <c r="D2380" s="0" t="s">
        <v>88</v>
      </c>
      <c r="E2380" s="0" t="n">
        <v>5.5</v>
      </c>
      <c r="F2380" s="0" t="n">
        <v>1</v>
      </c>
      <c r="G2380" s="0" t="n">
        <v>1</v>
      </c>
      <c r="H2380" s="0" t="n">
        <f aca="false">ROUND(F2380,0)</f>
        <v>1</v>
      </c>
      <c r="I2380" s="0" t="n">
        <v>25</v>
      </c>
      <c r="J2380" s="0" t="n">
        <v>1</v>
      </c>
      <c r="K2380" s="0" t="n">
        <v>2.75</v>
      </c>
      <c r="L2380" s="0" t="n">
        <v>-2.75</v>
      </c>
      <c r="M2380" s="0" t="n">
        <f aca="false">IF(AND(J2380&lt;&gt;"",ABS(J2380-H2380)&lt;0.011),1,0)</f>
        <v>1</v>
      </c>
    </row>
    <row r="2381" customFormat="false" ht="15" hidden="false" customHeight="false" outlineLevel="0" collapsed="false">
      <c r="A2381" s="0" t="s">
        <v>476</v>
      </c>
      <c r="B2381" s="0" t="s">
        <v>584</v>
      </c>
      <c r="C2381" s="0" t="s">
        <v>119</v>
      </c>
      <c r="D2381" s="0" t="s">
        <v>122</v>
      </c>
      <c r="E2381" s="0" t="n">
        <v>5.9</v>
      </c>
      <c r="F2381" s="0" t="n">
        <v>1</v>
      </c>
      <c r="G2381" s="0" t="n">
        <v>1</v>
      </c>
      <c r="H2381" s="0" t="n">
        <f aca="false">ROUND(F2381,0)</f>
        <v>1</v>
      </c>
      <c r="I2381" s="0" t="n">
        <v>25</v>
      </c>
      <c r="J2381" s="0" t="n">
        <v>1</v>
      </c>
      <c r="K2381" s="0" t="n">
        <v>2.95</v>
      </c>
      <c r="L2381" s="0" t="n">
        <v>-2.95</v>
      </c>
      <c r="M2381" s="0" t="n">
        <f aca="false">IF(AND(J2381&lt;&gt;"",ABS(J2381-H2381)&lt;0.011),1,0)</f>
        <v>1</v>
      </c>
    </row>
    <row r="2382" customFormat="false" ht="15" hidden="false" customHeight="false" outlineLevel="0" collapsed="false">
      <c r="A2382" s="0" t="s">
        <v>476</v>
      </c>
      <c r="B2382" s="0" t="s">
        <v>584</v>
      </c>
      <c r="C2382" s="0" t="s">
        <v>119</v>
      </c>
      <c r="D2382" s="0" t="s">
        <v>117</v>
      </c>
      <c r="E2382" s="0" t="n">
        <v>4.2</v>
      </c>
      <c r="F2382" s="0" t="n">
        <v>1</v>
      </c>
      <c r="G2382" s="0" t="n">
        <v>1</v>
      </c>
      <c r="H2382" s="0" t="n">
        <f aca="false">ROUND(F2382,0)</f>
        <v>1</v>
      </c>
      <c r="I2382" s="0" t="n">
        <v>25</v>
      </c>
      <c r="J2382" s="0" t="n">
        <v>1</v>
      </c>
      <c r="K2382" s="0" t="n">
        <v>2.1</v>
      </c>
      <c r="L2382" s="0" t="n">
        <v>-2.1</v>
      </c>
      <c r="M2382" s="0" t="n">
        <f aca="false">IF(AND(J2382&lt;&gt;"",ABS(J2382-H2382)&lt;0.011),1,0)</f>
        <v>1</v>
      </c>
    </row>
    <row r="2383" customFormat="false" ht="15" hidden="false" customHeight="false" outlineLevel="0" collapsed="false">
      <c r="A2383" s="0" t="s">
        <v>476</v>
      </c>
      <c r="B2383" s="0" t="s">
        <v>585</v>
      </c>
      <c r="C2383" s="0" t="s">
        <v>216</v>
      </c>
      <c r="D2383" s="0" t="s">
        <v>17</v>
      </c>
      <c r="E2383" s="0" t="n">
        <v>17.4</v>
      </c>
      <c r="F2383" s="0" t="n">
        <v>1</v>
      </c>
      <c r="G2383" s="0" t="n">
        <v>1</v>
      </c>
      <c r="H2383" s="0" t="n">
        <f aca="false">ROUND(F2383,0)</f>
        <v>1</v>
      </c>
      <c r="I2383" s="0" t="n">
        <v>5</v>
      </c>
      <c r="J2383" s="0" t="n">
        <v>1</v>
      </c>
      <c r="K2383" s="0" t="n">
        <v>8.7</v>
      </c>
      <c r="L2383" s="0" t="n">
        <v>-8.7</v>
      </c>
      <c r="M2383" s="0" t="n">
        <f aca="false">IF(AND(J2383&lt;&gt;"",ABS(J2383-H2383)&lt;0.011),1,0)</f>
        <v>1</v>
      </c>
    </row>
    <row r="2384" customFormat="false" ht="15" hidden="false" customHeight="false" outlineLevel="0" collapsed="false">
      <c r="A2384" s="0" t="s">
        <v>476</v>
      </c>
      <c r="B2384" s="0" t="s">
        <v>585</v>
      </c>
      <c r="C2384" s="0" t="s">
        <v>216</v>
      </c>
      <c r="D2384" s="0" t="s">
        <v>225</v>
      </c>
      <c r="E2384" s="0" t="n">
        <v>17.4</v>
      </c>
      <c r="F2384" s="0" t="n">
        <v>1</v>
      </c>
      <c r="G2384" s="0" t="n">
        <v>1</v>
      </c>
      <c r="H2384" s="0" t="n">
        <f aca="false">ROUND(F2384,0)</f>
        <v>1</v>
      </c>
      <c r="I2384" s="0" t="n">
        <v>5</v>
      </c>
      <c r="J2384" s="0" t="n">
        <v>1</v>
      </c>
      <c r="K2384" s="0" t="n">
        <v>8.7</v>
      </c>
      <c r="L2384" s="0" t="n">
        <v>-8.7</v>
      </c>
      <c r="M2384" s="0" t="n">
        <f aca="false">IF(AND(J2384&lt;&gt;"",ABS(J2384-H2384)&lt;0.011),1,0)</f>
        <v>1</v>
      </c>
    </row>
    <row r="2385" customFormat="false" ht="15" hidden="false" customHeight="false" outlineLevel="0" collapsed="false">
      <c r="A2385" s="0" t="s">
        <v>476</v>
      </c>
      <c r="B2385" s="0" t="s">
        <v>586</v>
      </c>
      <c r="C2385" s="0" t="s">
        <v>74</v>
      </c>
      <c r="D2385" s="0" t="s">
        <v>52</v>
      </c>
      <c r="E2385" s="0" t="n">
        <v>24</v>
      </c>
      <c r="F2385" s="0" t="n">
        <v>1</v>
      </c>
      <c r="G2385" s="0" t="n">
        <v>1</v>
      </c>
      <c r="H2385" s="0" t="n">
        <f aca="false">ROUND(F2385,0)</f>
        <v>1</v>
      </c>
      <c r="I2385" s="0" t="n">
        <v>19</v>
      </c>
      <c r="J2385" s="0" t="n">
        <v>1</v>
      </c>
      <c r="K2385" s="0" t="n">
        <v>16.08</v>
      </c>
      <c r="L2385" s="0" t="n">
        <v>-7.92</v>
      </c>
      <c r="M2385" s="0" t="n">
        <f aca="false">IF(AND(J2385&lt;&gt;"",ABS(J2385-H2385)&lt;0.011),1,0)</f>
        <v>1</v>
      </c>
    </row>
    <row r="2386" customFormat="false" ht="15" hidden="false" customHeight="false" outlineLevel="0" collapsed="false">
      <c r="A2386" s="0" t="s">
        <v>476</v>
      </c>
      <c r="B2386" s="0" t="s">
        <v>586</v>
      </c>
      <c r="C2386" s="0" t="s">
        <v>74</v>
      </c>
      <c r="D2386" s="0" t="s">
        <v>510</v>
      </c>
      <c r="E2386" s="0" t="n">
        <v>8.9</v>
      </c>
      <c r="F2386" s="0" t="n">
        <v>1</v>
      </c>
      <c r="G2386" s="0" t="n">
        <v>1</v>
      </c>
      <c r="H2386" s="0" t="n">
        <f aca="false">ROUND(F2386,0)</f>
        <v>1</v>
      </c>
      <c r="I2386" s="0" t="n">
        <v>19</v>
      </c>
      <c r="J2386" s="0" t="n">
        <v>1</v>
      </c>
      <c r="K2386" s="0" t="n">
        <v>5.96</v>
      </c>
      <c r="L2386" s="0" t="n">
        <v>-2.94</v>
      </c>
      <c r="M2386" s="0" t="n">
        <f aca="false">IF(AND(J2386&lt;&gt;"",ABS(J2386-H2386)&lt;0.011),1,0)</f>
        <v>1</v>
      </c>
    </row>
    <row r="2387" customFormat="false" ht="15" hidden="false" customHeight="false" outlineLevel="0" collapsed="false">
      <c r="A2387" s="0" t="s">
        <v>476</v>
      </c>
      <c r="B2387" s="0" t="s">
        <v>586</v>
      </c>
      <c r="C2387" s="0" t="s">
        <v>74</v>
      </c>
      <c r="D2387" s="0" t="s">
        <v>163</v>
      </c>
      <c r="E2387" s="0" t="n">
        <v>9.7</v>
      </c>
      <c r="F2387" s="0" t="n">
        <v>1</v>
      </c>
      <c r="G2387" s="0" t="n">
        <v>1</v>
      </c>
      <c r="H2387" s="0" t="n">
        <f aca="false">ROUND(F2387,0)</f>
        <v>1</v>
      </c>
      <c r="I2387" s="0" t="n">
        <v>19</v>
      </c>
      <c r="J2387" s="0" t="n">
        <v>1</v>
      </c>
      <c r="K2387" s="0" t="n">
        <v>6.5</v>
      </c>
      <c r="L2387" s="0" t="n">
        <v>-3.2</v>
      </c>
      <c r="M2387" s="0" t="n">
        <f aca="false">IF(AND(J2387&lt;&gt;"",ABS(J2387-H2387)&lt;0.011),1,0)</f>
        <v>1</v>
      </c>
    </row>
    <row r="2388" customFormat="false" ht="15" hidden="false" customHeight="false" outlineLevel="0" collapsed="false">
      <c r="A2388" s="0" t="s">
        <v>476</v>
      </c>
      <c r="B2388" s="0" t="s">
        <v>586</v>
      </c>
      <c r="C2388" s="0" t="s">
        <v>74</v>
      </c>
      <c r="D2388" s="0" t="s">
        <v>208</v>
      </c>
      <c r="E2388" s="0" t="n">
        <v>9.3</v>
      </c>
      <c r="F2388" s="0" t="n">
        <v>1</v>
      </c>
      <c r="G2388" s="0" t="n">
        <v>1</v>
      </c>
      <c r="H2388" s="0" t="n">
        <f aca="false">ROUND(F2388,0)</f>
        <v>1</v>
      </c>
      <c r="I2388" s="0" t="n">
        <v>19</v>
      </c>
      <c r="J2388" s="0" t="n">
        <v>1</v>
      </c>
      <c r="K2388" s="0" t="n">
        <v>6.23</v>
      </c>
      <c r="L2388" s="0" t="n">
        <v>-3.07</v>
      </c>
      <c r="M2388" s="0" t="n">
        <f aca="false">IF(AND(J2388&lt;&gt;"",ABS(J2388-H2388)&lt;0.011),1,0)</f>
        <v>1</v>
      </c>
    </row>
    <row r="2389" customFormat="false" ht="15" hidden="false" customHeight="false" outlineLevel="0" collapsed="false">
      <c r="A2389" s="0" t="s">
        <v>476</v>
      </c>
      <c r="B2389" s="0" t="s">
        <v>586</v>
      </c>
      <c r="C2389" s="0" t="s">
        <v>74</v>
      </c>
      <c r="D2389" s="0" t="s">
        <v>181</v>
      </c>
      <c r="E2389" s="0" t="n">
        <v>2</v>
      </c>
      <c r="F2389" s="0" t="n">
        <v>1</v>
      </c>
      <c r="G2389" s="0" t="n">
        <v>1</v>
      </c>
      <c r="H2389" s="0" t="n">
        <f aca="false">ROUND(F2389,0)</f>
        <v>1</v>
      </c>
      <c r="I2389" s="0" t="n">
        <v>19</v>
      </c>
      <c r="J2389" s="0" t="n">
        <v>1</v>
      </c>
      <c r="K2389" s="0" t="n">
        <v>1.34</v>
      </c>
      <c r="L2389" s="0" t="n">
        <v>-0.66</v>
      </c>
      <c r="M2389" s="0" t="n">
        <f aca="false">IF(AND(J2389&lt;&gt;"",ABS(J2389-H2389)&lt;0.011),1,0)</f>
        <v>1</v>
      </c>
    </row>
    <row r="2390" customFormat="false" ht="15" hidden="false" customHeight="false" outlineLevel="0" collapsed="false">
      <c r="A2390" s="0" t="s">
        <v>476</v>
      </c>
      <c r="B2390" s="0" t="s">
        <v>586</v>
      </c>
      <c r="C2390" s="0" t="s">
        <v>74</v>
      </c>
      <c r="D2390" s="0" t="s">
        <v>161</v>
      </c>
      <c r="E2390" s="0" t="n">
        <v>5.9</v>
      </c>
      <c r="F2390" s="0" t="n">
        <v>1</v>
      </c>
      <c r="G2390" s="0" t="n">
        <v>1</v>
      </c>
      <c r="H2390" s="0" t="n">
        <f aca="false">ROUND(F2390,0)</f>
        <v>1</v>
      </c>
      <c r="I2390" s="0" t="n">
        <v>19</v>
      </c>
      <c r="J2390" s="0" t="n">
        <v>1</v>
      </c>
      <c r="K2390" s="0" t="n">
        <v>3.95</v>
      </c>
      <c r="L2390" s="0" t="n">
        <v>-1.95</v>
      </c>
      <c r="M2390" s="0" t="n">
        <f aca="false">IF(AND(J2390&lt;&gt;"",ABS(J2390-H2390)&lt;0.011),1,0)</f>
        <v>1</v>
      </c>
    </row>
    <row r="2391" customFormat="false" ht="15" hidden="false" customHeight="false" outlineLevel="0" collapsed="false">
      <c r="A2391" s="0" t="s">
        <v>476</v>
      </c>
      <c r="B2391" s="0" t="s">
        <v>586</v>
      </c>
      <c r="C2391" s="0" t="s">
        <v>74</v>
      </c>
      <c r="D2391" s="0" t="s">
        <v>578</v>
      </c>
      <c r="E2391" s="0" t="n">
        <v>8.4</v>
      </c>
      <c r="F2391" s="0" t="n">
        <v>1</v>
      </c>
      <c r="G2391" s="0" t="n">
        <v>1</v>
      </c>
      <c r="H2391" s="0" t="n">
        <f aca="false">ROUND(F2391,0)</f>
        <v>1</v>
      </c>
      <c r="I2391" s="0" t="n">
        <v>19</v>
      </c>
      <c r="J2391" s="0" t="n">
        <v>1</v>
      </c>
      <c r="K2391" s="0" t="n">
        <v>5.63</v>
      </c>
      <c r="L2391" s="0" t="n">
        <v>-2.77</v>
      </c>
      <c r="M2391" s="0" t="n">
        <f aca="false">IF(AND(J2391&lt;&gt;"",ABS(J2391-H2391)&lt;0.011),1,0)</f>
        <v>1</v>
      </c>
    </row>
    <row r="2392" customFormat="false" ht="15" hidden="false" customHeight="false" outlineLevel="0" collapsed="false">
      <c r="A2392" s="0" t="s">
        <v>476</v>
      </c>
      <c r="B2392" s="0" t="s">
        <v>586</v>
      </c>
      <c r="C2392" s="0" t="s">
        <v>74</v>
      </c>
      <c r="D2392" s="0" t="s">
        <v>75</v>
      </c>
      <c r="E2392" s="0" t="n">
        <v>6.4</v>
      </c>
      <c r="F2392" s="0" t="n">
        <v>1</v>
      </c>
      <c r="G2392" s="0" t="n">
        <v>1</v>
      </c>
      <c r="H2392" s="0" t="n">
        <f aca="false">ROUND(F2392,0)</f>
        <v>1</v>
      </c>
      <c r="I2392" s="0" t="n">
        <v>19</v>
      </c>
      <c r="J2392" s="0" t="n">
        <v>1</v>
      </c>
      <c r="K2392" s="0" t="n">
        <v>4.29</v>
      </c>
      <c r="L2392" s="0" t="n">
        <v>-2.11</v>
      </c>
      <c r="M2392" s="0" t="n">
        <f aca="false">IF(AND(J2392&lt;&gt;"",ABS(J2392-H2392)&lt;0.011),1,0)</f>
        <v>1</v>
      </c>
    </row>
    <row r="2393" customFormat="false" ht="15" hidden="false" customHeight="false" outlineLevel="0" collapsed="false">
      <c r="A2393" s="0" t="s">
        <v>476</v>
      </c>
      <c r="B2393" s="0" t="s">
        <v>586</v>
      </c>
      <c r="C2393" s="0" t="s">
        <v>74</v>
      </c>
      <c r="D2393" s="0" t="s">
        <v>164</v>
      </c>
      <c r="E2393" s="0" t="n">
        <v>27.8</v>
      </c>
      <c r="F2393" s="0" t="n">
        <v>1</v>
      </c>
      <c r="G2393" s="0" t="n">
        <v>1</v>
      </c>
      <c r="H2393" s="0" t="n">
        <f aca="false">ROUND(F2393,0)</f>
        <v>1</v>
      </c>
      <c r="I2393" s="0" t="n">
        <v>19</v>
      </c>
      <c r="J2393" s="0" t="n">
        <v>1</v>
      </c>
      <c r="K2393" s="0" t="n">
        <v>18.63</v>
      </c>
      <c r="L2393" s="0" t="n">
        <v>-9.17</v>
      </c>
      <c r="M2393" s="0" t="n">
        <f aca="false">IF(AND(J2393&lt;&gt;"",ABS(J2393-H2393)&lt;0.011),1,0)</f>
        <v>1</v>
      </c>
    </row>
    <row r="2394" customFormat="false" ht="15" hidden="false" customHeight="false" outlineLevel="0" collapsed="false">
      <c r="A2394" s="0" t="s">
        <v>476</v>
      </c>
      <c r="B2394" s="0" t="s">
        <v>586</v>
      </c>
      <c r="C2394" s="0" t="s">
        <v>74</v>
      </c>
      <c r="D2394" s="0" t="s">
        <v>61</v>
      </c>
      <c r="E2394" s="0" t="n">
        <v>3.5</v>
      </c>
      <c r="F2394" s="0" t="n">
        <v>1</v>
      </c>
      <c r="G2394" s="0" t="n">
        <v>1</v>
      </c>
      <c r="H2394" s="0" t="n">
        <f aca="false">ROUND(F2394,0)</f>
        <v>1</v>
      </c>
      <c r="I2394" s="0" t="n">
        <v>19</v>
      </c>
      <c r="J2394" s="0" t="n">
        <v>1</v>
      </c>
      <c r="K2394" s="0" t="n">
        <v>2.35</v>
      </c>
      <c r="L2394" s="0" t="n">
        <v>-1.15</v>
      </c>
      <c r="M2394" s="0" t="n">
        <f aca="false">IF(AND(J2394&lt;&gt;"",ABS(J2394-H2394)&lt;0.011),1,0)</f>
        <v>1</v>
      </c>
    </row>
    <row r="2395" customFormat="false" ht="15" hidden="false" customHeight="false" outlineLevel="0" collapsed="false">
      <c r="A2395" s="0" t="s">
        <v>476</v>
      </c>
      <c r="B2395" s="0" t="s">
        <v>586</v>
      </c>
      <c r="C2395" s="0" t="s">
        <v>74</v>
      </c>
      <c r="D2395" s="0" t="s">
        <v>222</v>
      </c>
      <c r="E2395" s="0" t="n">
        <v>7.9</v>
      </c>
      <c r="F2395" s="0" t="n">
        <v>2</v>
      </c>
      <c r="G2395" s="0" t="n">
        <v>1</v>
      </c>
      <c r="H2395" s="0" t="n">
        <f aca="false">ROUND(F2395,0)</f>
        <v>2</v>
      </c>
      <c r="I2395" s="0" t="n">
        <v>19</v>
      </c>
      <c r="J2395" s="0" t="n">
        <v>2</v>
      </c>
      <c r="K2395" s="0" t="n">
        <v>10.5</v>
      </c>
      <c r="L2395" s="0" t="n">
        <v>-5.3</v>
      </c>
      <c r="M2395" s="0" t="n">
        <f aca="false">IF(AND(J2395&lt;&gt;"",ABS(J2395-H2395)&lt;0.011),1,0)</f>
        <v>1</v>
      </c>
    </row>
    <row r="2396" customFormat="false" ht="15" hidden="false" customHeight="false" outlineLevel="0" collapsed="false">
      <c r="A2396" s="0" t="s">
        <v>476</v>
      </c>
      <c r="B2396" s="0" t="s">
        <v>586</v>
      </c>
      <c r="C2396" s="0" t="s">
        <v>74</v>
      </c>
      <c r="D2396" s="0" t="s">
        <v>41</v>
      </c>
      <c r="E2396" s="0" t="n">
        <v>4.2</v>
      </c>
      <c r="F2396" s="0" t="n">
        <v>1</v>
      </c>
      <c r="G2396" s="0" t="n">
        <v>1</v>
      </c>
      <c r="H2396" s="0" t="n">
        <f aca="false">ROUND(F2396,0)</f>
        <v>1</v>
      </c>
      <c r="I2396" s="0" t="n">
        <v>19</v>
      </c>
      <c r="J2396" s="0" t="n">
        <v>1</v>
      </c>
      <c r="K2396" s="0" t="n">
        <v>2.81</v>
      </c>
      <c r="L2396" s="0" t="n">
        <v>-1.39</v>
      </c>
      <c r="M2396" s="0" t="n">
        <f aca="false">IF(AND(J2396&lt;&gt;"",ABS(J2396-H2396)&lt;0.011),1,0)</f>
        <v>1</v>
      </c>
    </row>
    <row r="2397" customFormat="false" ht="15" hidden="false" customHeight="false" outlineLevel="0" collapsed="false">
      <c r="A2397" s="0" t="s">
        <v>476</v>
      </c>
      <c r="B2397" s="0" t="s">
        <v>586</v>
      </c>
      <c r="C2397" s="0" t="s">
        <v>74</v>
      </c>
      <c r="D2397" s="0" t="s">
        <v>189</v>
      </c>
      <c r="E2397" s="0" t="n">
        <v>3.9</v>
      </c>
      <c r="F2397" s="0" t="n">
        <v>1</v>
      </c>
      <c r="G2397" s="0" t="n">
        <v>1</v>
      </c>
      <c r="H2397" s="0" t="n">
        <f aca="false">ROUND(F2397,0)</f>
        <v>1</v>
      </c>
      <c r="I2397" s="0" t="n">
        <v>19</v>
      </c>
      <c r="J2397" s="0" t="n">
        <v>1</v>
      </c>
      <c r="K2397" s="0" t="n">
        <v>2.61</v>
      </c>
      <c r="L2397" s="0" t="n">
        <v>-1.29</v>
      </c>
      <c r="M2397" s="0" t="n">
        <f aca="false">IF(AND(J2397&lt;&gt;"",ABS(J2397-H2397)&lt;0.011),1,0)</f>
        <v>1</v>
      </c>
    </row>
    <row r="2398" customFormat="false" ht="15" hidden="false" customHeight="false" outlineLevel="0" collapsed="false">
      <c r="A2398" s="0" t="s">
        <v>476</v>
      </c>
      <c r="B2398" s="0" t="s">
        <v>586</v>
      </c>
      <c r="C2398" s="0" t="s">
        <v>74</v>
      </c>
      <c r="D2398" s="0" t="s">
        <v>50</v>
      </c>
      <c r="E2398" s="0" t="n">
        <v>18.6</v>
      </c>
      <c r="F2398" s="0" t="n">
        <v>1</v>
      </c>
      <c r="G2398" s="0" t="n">
        <v>1</v>
      </c>
      <c r="H2398" s="0" t="n">
        <f aca="false">ROUND(F2398,0)</f>
        <v>1</v>
      </c>
      <c r="I2398" s="0" t="n">
        <v>19</v>
      </c>
      <c r="J2398" s="0" t="n">
        <v>1</v>
      </c>
      <c r="K2398" s="0" t="n">
        <v>12.46</v>
      </c>
      <c r="L2398" s="0" t="n">
        <v>-6.14</v>
      </c>
      <c r="M2398" s="0" t="n">
        <f aca="false">IF(AND(J2398&lt;&gt;"",ABS(J2398-H2398)&lt;0.011),1,0)</f>
        <v>1</v>
      </c>
    </row>
    <row r="2399" customFormat="false" ht="15" hidden="false" customHeight="false" outlineLevel="0" collapsed="false">
      <c r="A2399" s="0" t="s">
        <v>476</v>
      </c>
      <c r="B2399" s="0" t="s">
        <v>586</v>
      </c>
      <c r="C2399" s="0" t="s">
        <v>74</v>
      </c>
      <c r="D2399" s="0" t="s">
        <v>21</v>
      </c>
      <c r="E2399" s="0" t="n">
        <v>5.9</v>
      </c>
      <c r="F2399" s="0" t="n">
        <v>1</v>
      </c>
      <c r="G2399" s="0" t="n">
        <v>1</v>
      </c>
      <c r="H2399" s="0" t="n">
        <f aca="false">ROUND(F2399,0)</f>
        <v>1</v>
      </c>
      <c r="I2399" s="0" t="n">
        <v>19</v>
      </c>
      <c r="J2399" s="0" t="n">
        <v>1</v>
      </c>
      <c r="K2399" s="0" t="n">
        <v>3.95</v>
      </c>
      <c r="L2399" s="0" t="n">
        <v>-1.95</v>
      </c>
      <c r="M2399" s="0" t="n">
        <f aca="false">IF(AND(J2399&lt;&gt;"",ABS(J2399-H2399)&lt;0.011),1,0)</f>
        <v>1</v>
      </c>
    </row>
    <row r="2400" customFormat="false" ht="15" hidden="false" customHeight="false" outlineLevel="0" collapsed="false">
      <c r="A2400" s="0" t="s">
        <v>476</v>
      </c>
      <c r="B2400" s="0" t="s">
        <v>586</v>
      </c>
      <c r="C2400" s="0" t="s">
        <v>74</v>
      </c>
      <c r="D2400" s="0" t="s">
        <v>98</v>
      </c>
      <c r="E2400" s="0" t="n">
        <v>5.9</v>
      </c>
      <c r="F2400" s="0" t="n">
        <v>1</v>
      </c>
      <c r="G2400" s="0" t="n">
        <v>1</v>
      </c>
      <c r="H2400" s="0" t="n">
        <f aca="false">ROUND(F2400,0)</f>
        <v>1</v>
      </c>
      <c r="I2400" s="0" t="n">
        <v>19</v>
      </c>
      <c r="J2400" s="0" t="n">
        <v>1</v>
      </c>
      <c r="K2400" s="0" t="n">
        <v>3.95</v>
      </c>
      <c r="L2400" s="0" t="n">
        <v>-1.95</v>
      </c>
      <c r="M2400" s="0" t="n">
        <f aca="false">IF(AND(J2400&lt;&gt;"",ABS(J2400-H2400)&lt;0.011),1,0)</f>
        <v>1</v>
      </c>
    </row>
    <row r="2401" customFormat="false" ht="15" hidden="false" customHeight="false" outlineLevel="0" collapsed="false">
      <c r="A2401" s="0" t="s">
        <v>476</v>
      </c>
      <c r="B2401" s="0" t="s">
        <v>586</v>
      </c>
      <c r="C2401" s="0" t="s">
        <v>74</v>
      </c>
      <c r="D2401" s="0" t="s">
        <v>527</v>
      </c>
      <c r="E2401" s="0" t="n">
        <v>9</v>
      </c>
      <c r="F2401" s="0" t="n">
        <v>1</v>
      </c>
      <c r="G2401" s="0" t="n">
        <v>1</v>
      </c>
      <c r="H2401" s="0" t="n">
        <f aca="false">ROUND(F2401,0)</f>
        <v>1</v>
      </c>
      <c r="I2401" s="0" t="n">
        <v>19</v>
      </c>
      <c r="J2401" s="0" t="n">
        <v>1</v>
      </c>
      <c r="K2401" s="0" t="n">
        <v>6.03</v>
      </c>
      <c r="L2401" s="0" t="n">
        <v>-2.97</v>
      </c>
      <c r="M2401" s="0" t="n">
        <f aca="false">IF(AND(J2401&lt;&gt;"",ABS(J2401-H2401)&lt;0.011),1,0)</f>
        <v>1</v>
      </c>
    </row>
    <row r="2402" customFormat="false" ht="15" hidden="false" customHeight="false" outlineLevel="0" collapsed="false">
      <c r="A2402" s="0" t="s">
        <v>476</v>
      </c>
      <c r="B2402" s="0" t="s">
        <v>586</v>
      </c>
      <c r="C2402" s="0" t="s">
        <v>74</v>
      </c>
      <c r="D2402" s="0" t="s">
        <v>149</v>
      </c>
      <c r="E2402" s="0" t="n">
        <v>16.9</v>
      </c>
      <c r="F2402" s="0" t="n">
        <v>1</v>
      </c>
      <c r="G2402" s="0" t="n">
        <v>1</v>
      </c>
      <c r="H2402" s="0" t="n">
        <f aca="false">ROUND(F2402,0)</f>
        <v>1</v>
      </c>
      <c r="I2402" s="0" t="n">
        <v>19</v>
      </c>
      <c r="J2402" s="0" t="n">
        <v>1</v>
      </c>
      <c r="K2402" s="0" t="n">
        <v>11.32</v>
      </c>
      <c r="L2402" s="0" t="n">
        <v>-5.58</v>
      </c>
      <c r="M2402" s="0" t="n">
        <f aca="false">IF(AND(J2402&lt;&gt;"",ABS(J2402-H2402)&lt;0.011),1,0)</f>
        <v>1</v>
      </c>
    </row>
    <row r="2403" customFormat="false" ht="15" hidden="false" customHeight="false" outlineLevel="0" collapsed="false">
      <c r="A2403" s="0" t="s">
        <v>476</v>
      </c>
      <c r="B2403" s="0" t="s">
        <v>586</v>
      </c>
      <c r="C2403" s="0" t="s">
        <v>74</v>
      </c>
      <c r="D2403" s="0" t="s">
        <v>24</v>
      </c>
      <c r="E2403" s="0" t="n">
        <v>4.2</v>
      </c>
      <c r="F2403" s="0" t="n">
        <v>2</v>
      </c>
      <c r="G2403" s="0" t="n">
        <v>1</v>
      </c>
      <c r="H2403" s="0" t="n">
        <f aca="false">ROUND(F2403,0)</f>
        <v>2</v>
      </c>
      <c r="I2403" s="0" t="n">
        <v>19</v>
      </c>
      <c r="J2403" s="0" t="n">
        <v>2</v>
      </c>
      <c r="K2403" s="0" t="n">
        <v>5.59</v>
      </c>
      <c r="L2403" s="0" t="n">
        <v>-2.81</v>
      </c>
      <c r="M2403" s="0" t="n">
        <f aca="false">IF(AND(J2403&lt;&gt;"",ABS(J2403-H2403)&lt;0.011),1,0)</f>
        <v>1</v>
      </c>
    </row>
    <row r="2404" customFormat="false" ht="15" hidden="false" customHeight="false" outlineLevel="0" collapsed="false">
      <c r="A2404" s="0" t="s">
        <v>476</v>
      </c>
      <c r="B2404" s="0" t="s">
        <v>586</v>
      </c>
      <c r="C2404" s="0" t="s">
        <v>113</v>
      </c>
      <c r="D2404" s="0" t="s">
        <v>484</v>
      </c>
      <c r="E2404" s="0" t="n">
        <v>34.8</v>
      </c>
      <c r="F2404" s="0" t="n">
        <v>1</v>
      </c>
      <c r="G2404" s="0" t="n">
        <v>1</v>
      </c>
      <c r="H2404" s="0" t="n">
        <f aca="false">ROUND(F2404,0)</f>
        <v>1</v>
      </c>
      <c r="I2404" s="0" t="n">
        <v>21</v>
      </c>
      <c r="J2404" s="0" t="n">
        <v>1</v>
      </c>
      <c r="K2404" s="0" t="n">
        <v>17.4</v>
      </c>
      <c r="L2404" s="0" t="n">
        <v>-17.4</v>
      </c>
      <c r="M2404" s="0" t="n">
        <f aca="false">IF(AND(J2404&lt;&gt;"",ABS(J2404-H2404)&lt;0.011),1,0)</f>
        <v>1</v>
      </c>
    </row>
    <row r="2405" customFormat="false" ht="15" hidden="false" customHeight="false" outlineLevel="0" collapsed="false">
      <c r="A2405" s="0" t="s">
        <v>476</v>
      </c>
      <c r="B2405" s="0" t="s">
        <v>586</v>
      </c>
      <c r="C2405" s="0" t="s">
        <v>113</v>
      </c>
      <c r="D2405" s="0" t="s">
        <v>87</v>
      </c>
      <c r="E2405" s="0" t="n">
        <v>19.9</v>
      </c>
      <c r="F2405" s="0" t="n">
        <v>1</v>
      </c>
      <c r="G2405" s="0" t="n">
        <v>1</v>
      </c>
      <c r="H2405" s="0" t="n">
        <f aca="false">ROUND(F2405,0)</f>
        <v>1</v>
      </c>
      <c r="I2405" s="0" t="n">
        <v>21</v>
      </c>
      <c r="J2405" s="0" t="n">
        <v>1</v>
      </c>
      <c r="K2405" s="0" t="n">
        <v>9.95</v>
      </c>
      <c r="L2405" s="0" t="n">
        <v>-9.95</v>
      </c>
      <c r="M2405" s="0" t="n">
        <f aca="false">IF(AND(J2405&lt;&gt;"",ABS(J2405-H2405)&lt;0.011),1,0)</f>
        <v>1</v>
      </c>
    </row>
    <row r="2406" customFormat="false" ht="15" hidden="false" customHeight="false" outlineLevel="0" collapsed="false">
      <c r="A2406" s="0" t="s">
        <v>476</v>
      </c>
      <c r="B2406" s="0" t="s">
        <v>586</v>
      </c>
      <c r="C2406" s="0" t="s">
        <v>113</v>
      </c>
      <c r="D2406" s="0" t="s">
        <v>231</v>
      </c>
      <c r="E2406" s="0" t="n">
        <v>39.5</v>
      </c>
      <c r="F2406" s="0" t="n">
        <v>1</v>
      </c>
      <c r="G2406" s="0" t="n">
        <v>1</v>
      </c>
      <c r="H2406" s="0" t="n">
        <f aca="false">ROUND(F2406,0)</f>
        <v>1</v>
      </c>
      <c r="I2406" s="0" t="n">
        <v>21</v>
      </c>
      <c r="J2406" s="0" t="n">
        <v>1</v>
      </c>
      <c r="K2406" s="0" t="n">
        <v>19.75</v>
      </c>
      <c r="L2406" s="0" t="n">
        <v>-19.75</v>
      </c>
      <c r="M2406" s="0" t="n">
        <f aca="false">IF(AND(J2406&lt;&gt;"",ABS(J2406-H2406)&lt;0.011),1,0)</f>
        <v>1</v>
      </c>
    </row>
    <row r="2407" customFormat="false" ht="15" hidden="false" customHeight="false" outlineLevel="0" collapsed="false">
      <c r="A2407" s="0" t="s">
        <v>476</v>
      </c>
      <c r="B2407" s="0" t="s">
        <v>587</v>
      </c>
      <c r="C2407" s="0" t="s">
        <v>172</v>
      </c>
      <c r="D2407" s="0" t="s">
        <v>38</v>
      </c>
      <c r="E2407" s="0" t="n">
        <v>3.9</v>
      </c>
      <c r="F2407" s="0" t="n">
        <v>1</v>
      </c>
      <c r="G2407" s="0" t="n">
        <v>1</v>
      </c>
      <c r="H2407" s="0" t="n">
        <f aca="false">ROUND(F2407,0)</f>
        <v>1</v>
      </c>
      <c r="I2407" s="0" t="n">
        <v>29</v>
      </c>
      <c r="J2407" s="0" t="n">
        <v>1</v>
      </c>
      <c r="K2407" s="0" t="n">
        <v>1.95</v>
      </c>
      <c r="L2407" s="0" t="n">
        <v>-1.95</v>
      </c>
      <c r="M2407" s="0" t="n">
        <f aca="false">IF(AND(J2407&lt;&gt;"",ABS(J2407-H2407)&lt;0.011),1,0)</f>
        <v>1</v>
      </c>
    </row>
    <row r="2408" customFormat="false" ht="15" hidden="false" customHeight="false" outlineLevel="0" collapsed="false">
      <c r="A2408" s="0" t="s">
        <v>476</v>
      </c>
      <c r="B2408" s="0" t="s">
        <v>587</v>
      </c>
      <c r="C2408" s="0" t="s">
        <v>172</v>
      </c>
      <c r="D2408" s="0" t="s">
        <v>73</v>
      </c>
      <c r="E2408" s="0" t="n">
        <v>8.9</v>
      </c>
      <c r="F2408" s="0" t="n">
        <v>1</v>
      </c>
      <c r="G2408" s="0" t="n">
        <v>1</v>
      </c>
      <c r="H2408" s="0" t="n">
        <f aca="false">ROUND(F2408,0)</f>
        <v>1</v>
      </c>
      <c r="I2408" s="0" t="n">
        <v>29</v>
      </c>
      <c r="J2408" s="0" t="n">
        <v>1</v>
      </c>
      <c r="K2408" s="0" t="n">
        <v>4.45</v>
      </c>
      <c r="L2408" s="0" t="n">
        <v>-4.45</v>
      </c>
      <c r="M2408" s="0" t="n">
        <f aca="false">IF(AND(J2408&lt;&gt;"",ABS(J2408-H2408)&lt;0.011),1,0)</f>
        <v>1</v>
      </c>
    </row>
    <row r="2409" customFormat="false" ht="15" hidden="false" customHeight="false" outlineLevel="0" collapsed="false">
      <c r="A2409" s="0" t="s">
        <v>476</v>
      </c>
      <c r="B2409" s="0" t="s">
        <v>587</v>
      </c>
      <c r="C2409" s="0" t="s">
        <v>172</v>
      </c>
      <c r="D2409" s="0" t="s">
        <v>236</v>
      </c>
      <c r="E2409" s="0" t="n">
        <v>7.6</v>
      </c>
      <c r="F2409" s="0" t="n">
        <v>1</v>
      </c>
      <c r="G2409" s="0" t="n">
        <v>1</v>
      </c>
      <c r="H2409" s="0" t="n">
        <f aca="false">ROUND(F2409,0)</f>
        <v>1</v>
      </c>
      <c r="I2409" s="0" t="n">
        <v>29</v>
      </c>
      <c r="J2409" s="0" t="n">
        <v>1</v>
      </c>
      <c r="K2409" s="0" t="n">
        <v>3.8</v>
      </c>
      <c r="L2409" s="0" t="n">
        <v>-3.8</v>
      </c>
      <c r="M2409" s="0" t="n">
        <f aca="false">IF(AND(J2409&lt;&gt;"",ABS(J2409-H2409)&lt;0.011),1,0)</f>
        <v>1</v>
      </c>
    </row>
    <row r="2410" customFormat="false" ht="15" hidden="false" customHeight="false" outlineLevel="0" collapsed="false">
      <c r="A2410" s="0" t="s">
        <v>476</v>
      </c>
      <c r="B2410" s="0" t="s">
        <v>587</v>
      </c>
      <c r="C2410" s="0" t="s">
        <v>172</v>
      </c>
      <c r="D2410" s="0" t="s">
        <v>114</v>
      </c>
      <c r="E2410" s="0" t="n">
        <v>6.9</v>
      </c>
      <c r="F2410" s="0" t="n">
        <v>1</v>
      </c>
      <c r="G2410" s="0" t="n">
        <v>1</v>
      </c>
      <c r="H2410" s="0" t="n">
        <f aca="false">ROUND(F2410,0)</f>
        <v>1</v>
      </c>
      <c r="I2410" s="0" t="n">
        <v>29</v>
      </c>
      <c r="J2410" s="0" t="n">
        <v>1</v>
      </c>
      <c r="K2410" s="0" t="n">
        <v>3.45</v>
      </c>
      <c r="L2410" s="0" t="n">
        <v>-3.45</v>
      </c>
      <c r="M2410" s="0" t="n">
        <f aca="false">IF(AND(J2410&lt;&gt;"",ABS(J2410-H2410)&lt;0.011),1,0)</f>
        <v>1</v>
      </c>
    </row>
    <row r="2411" customFormat="false" ht="15" hidden="false" customHeight="false" outlineLevel="0" collapsed="false">
      <c r="A2411" s="0" t="s">
        <v>476</v>
      </c>
      <c r="B2411" s="0" t="s">
        <v>587</v>
      </c>
      <c r="C2411" s="0" t="s">
        <v>172</v>
      </c>
      <c r="D2411" s="0" t="s">
        <v>163</v>
      </c>
      <c r="E2411" s="0" t="n">
        <v>9.7</v>
      </c>
      <c r="F2411" s="0" t="n">
        <v>1</v>
      </c>
      <c r="G2411" s="0" t="n">
        <v>1</v>
      </c>
      <c r="H2411" s="0" t="n">
        <f aca="false">ROUND(F2411,0)</f>
        <v>1</v>
      </c>
      <c r="I2411" s="0" t="n">
        <v>29</v>
      </c>
      <c r="J2411" s="0" t="n">
        <v>1</v>
      </c>
      <c r="K2411" s="0" t="n">
        <v>4.85</v>
      </c>
      <c r="L2411" s="0" t="n">
        <v>-4.85</v>
      </c>
      <c r="M2411" s="0" t="n">
        <f aca="false">IF(AND(J2411&lt;&gt;"",ABS(J2411-H2411)&lt;0.011),1,0)</f>
        <v>1</v>
      </c>
    </row>
    <row r="2412" customFormat="false" ht="15" hidden="false" customHeight="false" outlineLevel="0" collapsed="false">
      <c r="A2412" s="0" t="s">
        <v>476</v>
      </c>
      <c r="B2412" s="0" t="s">
        <v>587</v>
      </c>
      <c r="C2412" s="0" t="s">
        <v>172</v>
      </c>
      <c r="D2412" s="0" t="s">
        <v>78</v>
      </c>
      <c r="E2412" s="0" t="n">
        <v>18.6</v>
      </c>
      <c r="F2412" s="0" t="n">
        <v>1</v>
      </c>
      <c r="G2412" s="0" t="n">
        <v>1</v>
      </c>
      <c r="H2412" s="0" t="n">
        <f aca="false">ROUND(F2412,0)</f>
        <v>1</v>
      </c>
      <c r="I2412" s="0" t="n">
        <v>29</v>
      </c>
      <c r="J2412" s="0" t="n">
        <v>1</v>
      </c>
      <c r="K2412" s="0" t="n">
        <v>9.3</v>
      </c>
      <c r="L2412" s="0" t="n">
        <v>-9.3</v>
      </c>
      <c r="M2412" s="0" t="n">
        <f aca="false">IF(AND(J2412&lt;&gt;"",ABS(J2412-H2412)&lt;0.011),1,0)</f>
        <v>1</v>
      </c>
    </row>
    <row r="2413" customFormat="false" ht="15" hidden="false" customHeight="false" outlineLevel="0" collapsed="false">
      <c r="A2413" s="0" t="s">
        <v>476</v>
      </c>
      <c r="B2413" s="0" t="s">
        <v>587</v>
      </c>
      <c r="C2413" s="0" t="s">
        <v>172</v>
      </c>
      <c r="D2413" s="0" t="s">
        <v>80</v>
      </c>
      <c r="E2413" s="0" t="n">
        <v>3.9</v>
      </c>
      <c r="F2413" s="0" t="n">
        <v>1</v>
      </c>
      <c r="G2413" s="0" t="n">
        <v>1</v>
      </c>
      <c r="H2413" s="0" t="n">
        <f aca="false">ROUND(F2413,0)</f>
        <v>1</v>
      </c>
      <c r="I2413" s="0" t="n">
        <v>29</v>
      </c>
      <c r="J2413" s="0" t="n">
        <v>1</v>
      </c>
      <c r="K2413" s="0" t="n">
        <v>1.95</v>
      </c>
      <c r="L2413" s="0" t="n">
        <v>-1.95</v>
      </c>
      <c r="M2413" s="0" t="n">
        <f aca="false">IF(AND(J2413&lt;&gt;"",ABS(J2413-H2413)&lt;0.011),1,0)</f>
        <v>1</v>
      </c>
    </row>
    <row r="2414" customFormat="false" ht="15" hidden="false" customHeight="false" outlineLevel="0" collapsed="false">
      <c r="A2414" s="0" t="s">
        <v>476</v>
      </c>
      <c r="B2414" s="0" t="s">
        <v>587</v>
      </c>
      <c r="C2414" s="0" t="s">
        <v>172</v>
      </c>
      <c r="D2414" s="0" t="s">
        <v>484</v>
      </c>
      <c r="E2414" s="0" t="n">
        <v>34.8</v>
      </c>
      <c r="F2414" s="0" t="n">
        <v>1</v>
      </c>
      <c r="G2414" s="0" t="n">
        <v>1</v>
      </c>
      <c r="H2414" s="0" t="n">
        <f aca="false">ROUND(F2414,0)</f>
        <v>1</v>
      </c>
      <c r="I2414" s="0" t="n">
        <v>29</v>
      </c>
      <c r="J2414" s="0" t="n">
        <v>1</v>
      </c>
      <c r="K2414" s="0" t="n">
        <v>17.4</v>
      </c>
      <c r="L2414" s="0" t="n">
        <v>-17.4</v>
      </c>
      <c r="M2414" s="0" t="n">
        <f aca="false">IF(AND(J2414&lt;&gt;"",ABS(J2414-H2414)&lt;0.011),1,0)</f>
        <v>1</v>
      </c>
    </row>
    <row r="2415" customFormat="false" ht="15" hidden="false" customHeight="false" outlineLevel="0" collapsed="false">
      <c r="A2415" s="0" t="s">
        <v>476</v>
      </c>
      <c r="B2415" s="0" t="s">
        <v>587</v>
      </c>
      <c r="C2415" s="0" t="s">
        <v>172</v>
      </c>
      <c r="D2415" s="0" t="s">
        <v>448</v>
      </c>
      <c r="E2415" s="0" t="n">
        <v>16.9</v>
      </c>
      <c r="F2415" s="0" t="n">
        <v>3</v>
      </c>
      <c r="G2415" s="0" t="n">
        <v>1</v>
      </c>
      <c r="H2415" s="0" t="n">
        <f aca="false">ROUND(F2415,0)</f>
        <v>3</v>
      </c>
      <c r="I2415" s="0" t="n">
        <v>29</v>
      </c>
      <c r="J2415" s="0" t="n">
        <v>3</v>
      </c>
      <c r="K2415" s="0" t="n">
        <v>25.35</v>
      </c>
      <c r="L2415" s="0" t="n">
        <v>-25.35</v>
      </c>
      <c r="M2415" s="0" t="n">
        <f aca="false">IF(AND(J2415&lt;&gt;"",ABS(J2415-H2415)&lt;0.011),1,0)</f>
        <v>1</v>
      </c>
    </row>
    <row r="2416" customFormat="false" ht="15" hidden="false" customHeight="false" outlineLevel="0" collapsed="false">
      <c r="A2416" s="0" t="s">
        <v>476</v>
      </c>
      <c r="B2416" s="0" t="s">
        <v>587</v>
      </c>
      <c r="C2416" s="0" t="s">
        <v>172</v>
      </c>
      <c r="D2416" s="0" t="s">
        <v>130</v>
      </c>
      <c r="E2416" s="0" t="n">
        <v>3.9</v>
      </c>
      <c r="F2416" s="0" t="n">
        <v>1</v>
      </c>
      <c r="G2416" s="0" t="n">
        <v>1</v>
      </c>
      <c r="H2416" s="0" t="n">
        <f aca="false">ROUND(F2416,0)</f>
        <v>1</v>
      </c>
      <c r="I2416" s="0" t="n">
        <v>29</v>
      </c>
      <c r="J2416" s="0" t="n">
        <v>1</v>
      </c>
      <c r="K2416" s="0" t="n">
        <v>1.95</v>
      </c>
      <c r="L2416" s="0" t="n">
        <v>-1.95</v>
      </c>
      <c r="M2416" s="0" t="n">
        <f aca="false">IF(AND(J2416&lt;&gt;"",ABS(J2416-H2416)&lt;0.011),1,0)</f>
        <v>1</v>
      </c>
    </row>
    <row r="2417" customFormat="false" ht="15" hidden="false" customHeight="false" outlineLevel="0" collapsed="false">
      <c r="A2417" s="0" t="s">
        <v>476</v>
      </c>
      <c r="B2417" s="0" t="s">
        <v>587</v>
      </c>
      <c r="C2417" s="0" t="s">
        <v>172</v>
      </c>
      <c r="D2417" s="0" t="s">
        <v>67</v>
      </c>
      <c r="E2417" s="0" t="n">
        <v>4.2</v>
      </c>
      <c r="F2417" s="0" t="n">
        <v>1</v>
      </c>
      <c r="G2417" s="0" t="n">
        <v>1</v>
      </c>
      <c r="H2417" s="0" t="n">
        <f aca="false">ROUND(F2417,0)</f>
        <v>1</v>
      </c>
      <c r="I2417" s="0" t="n">
        <v>29</v>
      </c>
      <c r="J2417" s="0" t="n">
        <v>1</v>
      </c>
      <c r="K2417" s="0" t="n">
        <v>2.1</v>
      </c>
      <c r="L2417" s="0" t="n">
        <v>-2.1</v>
      </c>
      <c r="M2417" s="0" t="n">
        <f aca="false">IF(AND(J2417&lt;&gt;"",ABS(J2417-H2417)&lt;0.011),1,0)</f>
        <v>1</v>
      </c>
    </row>
    <row r="2418" customFormat="false" ht="15" hidden="false" customHeight="false" outlineLevel="0" collapsed="false">
      <c r="A2418" s="0" t="s">
        <v>476</v>
      </c>
      <c r="B2418" s="0" t="s">
        <v>587</v>
      </c>
      <c r="C2418" s="0" t="s">
        <v>172</v>
      </c>
      <c r="D2418" s="0" t="s">
        <v>91</v>
      </c>
      <c r="E2418" s="0" t="n">
        <v>16.6</v>
      </c>
      <c r="F2418" s="0" t="n">
        <v>1</v>
      </c>
      <c r="G2418" s="0" t="n">
        <v>1</v>
      </c>
      <c r="H2418" s="0" t="n">
        <f aca="false">ROUND(F2418,0)</f>
        <v>1</v>
      </c>
      <c r="I2418" s="0" t="n">
        <v>29</v>
      </c>
      <c r="J2418" s="0" t="n">
        <v>1</v>
      </c>
      <c r="K2418" s="0" t="n">
        <v>8.3</v>
      </c>
      <c r="L2418" s="0" t="n">
        <v>-8.3</v>
      </c>
      <c r="M2418" s="0" t="n">
        <f aca="false">IF(AND(J2418&lt;&gt;"",ABS(J2418-H2418)&lt;0.011),1,0)</f>
        <v>1</v>
      </c>
    </row>
    <row r="2419" customFormat="false" ht="15" hidden="false" customHeight="false" outlineLevel="0" collapsed="false">
      <c r="A2419" s="0" t="s">
        <v>476</v>
      </c>
      <c r="B2419" s="0" t="s">
        <v>587</v>
      </c>
      <c r="C2419" s="0" t="s">
        <v>172</v>
      </c>
      <c r="D2419" s="0" t="s">
        <v>69</v>
      </c>
      <c r="E2419" s="0" t="n">
        <v>6.5</v>
      </c>
      <c r="F2419" s="0" t="n">
        <v>1</v>
      </c>
      <c r="G2419" s="0" t="n">
        <v>1</v>
      </c>
      <c r="H2419" s="0" t="n">
        <f aca="false">ROUND(F2419,0)</f>
        <v>1</v>
      </c>
      <c r="I2419" s="0" t="n">
        <v>29</v>
      </c>
      <c r="J2419" s="0" t="n">
        <v>1</v>
      </c>
      <c r="K2419" s="0" t="n">
        <v>3.25</v>
      </c>
      <c r="L2419" s="0" t="n">
        <v>-3.25</v>
      </c>
      <c r="M2419" s="0" t="n">
        <f aca="false">IF(AND(J2419&lt;&gt;"",ABS(J2419-H2419)&lt;0.011),1,0)</f>
        <v>1</v>
      </c>
    </row>
    <row r="2420" customFormat="false" ht="15" hidden="false" customHeight="false" outlineLevel="0" collapsed="false">
      <c r="A2420" s="0" t="s">
        <v>476</v>
      </c>
      <c r="B2420" s="0" t="s">
        <v>587</v>
      </c>
      <c r="C2420" s="0" t="s">
        <v>172</v>
      </c>
      <c r="D2420" s="0" t="s">
        <v>65</v>
      </c>
      <c r="E2420" s="0" t="n">
        <v>4.2</v>
      </c>
      <c r="F2420" s="0" t="n">
        <v>1</v>
      </c>
      <c r="G2420" s="0" t="n">
        <v>1</v>
      </c>
      <c r="H2420" s="0" t="n">
        <f aca="false">ROUND(F2420,0)</f>
        <v>1</v>
      </c>
      <c r="I2420" s="0" t="n">
        <v>29</v>
      </c>
      <c r="J2420" s="0" t="n">
        <v>1</v>
      </c>
      <c r="K2420" s="0" t="n">
        <v>2.1</v>
      </c>
      <c r="L2420" s="0" t="n">
        <v>-2.1</v>
      </c>
      <c r="M2420" s="0" t="n">
        <f aca="false">IF(AND(J2420&lt;&gt;"",ABS(J2420-H2420)&lt;0.011),1,0)</f>
        <v>1</v>
      </c>
    </row>
    <row r="2421" customFormat="false" ht="15" hidden="false" customHeight="false" outlineLevel="0" collapsed="false">
      <c r="A2421" s="0" t="s">
        <v>476</v>
      </c>
      <c r="B2421" s="0" t="s">
        <v>587</v>
      </c>
      <c r="C2421" s="0" t="s">
        <v>172</v>
      </c>
      <c r="D2421" s="0" t="s">
        <v>196</v>
      </c>
      <c r="E2421" s="0" t="n">
        <v>28</v>
      </c>
      <c r="F2421" s="0" t="n">
        <v>1</v>
      </c>
      <c r="G2421" s="0" t="n">
        <v>1</v>
      </c>
      <c r="H2421" s="0" t="n">
        <f aca="false">ROUND(F2421,0)</f>
        <v>1</v>
      </c>
      <c r="I2421" s="0" t="n">
        <v>29</v>
      </c>
      <c r="J2421" s="0" t="n">
        <v>1</v>
      </c>
      <c r="K2421" s="0" t="n">
        <v>14</v>
      </c>
      <c r="L2421" s="0" t="n">
        <v>-14</v>
      </c>
      <c r="M2421" s="0" t="n">
        <f aca="false">IF(AND(J2421&lt;&gt;"",ABS(J2421-H2421)&lt;0.011),1,0)</f>
        <v>1</v>
      </c>
    </row>
    <row r="2422" customFormat="false" ht="15" hidden="false" customHeight="false" outlineLevel="0" collapsed="false">
      <c r="A2422" s="0" t="s">
        <v>476</v>
      </c>
      <c r="B2422" s="0" t="s">
        <v>587</v>
      </c>
      <c r="C2422" s="0" t="s">
        <v>172</v>
      </c>
      <c r="D2422" s="0" t="s">
        <v>235</v>
      </c>
      <c r="E2422" s="0" t="n">
        <v>4</v>
      </c>
      <c r="F2422" s="0" t="n">
        <v>1</v>
      </c>
      <c r="G2422" s="0" t="n">
        <v>1</v>
      </c>
      <c r="H2422" s="0" t="n">
        <f aca="false">ROUND(F2422,0)</f>
        <v>1</v>
      </c>
      <c r="I2422" s="0" t="n">
        <v>29</v>
      </c>
      <c r="J2422" s="0" t="n">
        <v>1</v>
      </c>
      <c r="K2422" s="0" t="n">
        <v>2</v>
      </c>
      <c r="L2422" s="0" t="n">
        <v>-2</v>
      </c>
      <c r="M2422" s="0" t="n">
        <f aca="false">IF(AND(J2422&lt;&gt;"",ABS(J2422-H2422)&lt;0.011),1,0)</f>
        <v>1</v>
      </c>
    </row>
    <row r="2423" customFormat="false" ht="15" hidden="false" customHeight="false" outlineLevel="0" collapsed="false">
      <c r="A2423" s="0" t="s">
        <v>476</v>
      </c>
      <c r="B2423" s="0" t="s">
        <v>587</v>
      </c>
      <c r="C2423" s="0" t="s">
        <v>172</v>
      </c>
      <c r="D2423" s="0" t="s">
        <v>143</v>
      </c>
      <c r="E2423" s="0" t="n">
        <v>3.9</v>
      </c>
      <c r="F2423" s="0" t="n">
        <v>1</v>
      </c>
      <c r="G2423" s="0" t="n">
        <v>1</v>
      </c>
      <c r="H2423" s="0" t="n">
        <f aca="false">ROUND(F2423,0)</f>
        <v>1</v>
      </c>
      <c r="I2423" s="0" t="n">
        <v>29</v>
      </c>
      <c r="J2423" s="0" t="n">
        <v>1</v>
      </c>
      <c r="K2423" s="0" t="n">
        <v>1.95</v>
      </c>
      <c r="L2423" s="0" t="n">
        <v>-1.95</v>
      </c>
      <c r="M2423" s="0" t="n">
        <f aca="false">IF(AND(J2423&lt;&gt;"",ABS(J2423-H2423)&lt;0.011),1,0)</f>
        <v>1</v>
      </c>
    </row>
    <row r="2424" customFormat="false" ht="15" hidden="false" customHeight="false" outlineLevel="0" collapsed="false">
      <c r="A2424" s="0" t="s">
        <v>476</v>
      </c>
      <c r="B2424" s="0" t="s">
        <v>587</v>
      </c>
      <c r="C2424" s="0" t="s">
        <v>172</v>
      </c>
      <c r="D2424" s="0" t="s">
        <v>136</v>
      </c>
      <c r="E2424" s="0" t="n">
        <v>7.9</v>
      </c>
      <c r="F2424" s="0" t="n">
        <v>1</v>
      </c>
      <c r="G2424" s="0" t="n">
        <v>1</v>
      </c>
      <c r="H2424" s="0" t="n">
        <f aca="false">ROUND(F2424,0)</f>
        <v>1</v>
      </c>
      <c r="I2424" s="0" t="n">
        <v>29</v>
      </c>
      <c r="J2424" s="0" t="n">
        <v>1</v>
      </c>
      <c r="K2424" s="0" t="n">
        <v>3.95</v>
      </c>
      <c r="L2424" s="0" t="n">
        <v>-3.95</v>
      </c>
      <c r="M2424" s="0" t="n">
        <f aca="false">IF(AND(J2424&lt;&gt;"",ABS(J2424-H2424)&lt;0.011),1,0)</f>
        <v>1</v>
      </c>
    </row>
    <row r="2425" customFormat="false" ht="15" hidden="false" customHeight="false" outlineLevel="0" collapsed="false">
      <c r="A2425" s="0" t="s">
        <v>476</v>
      </c>
      <c r="B2425" s="0" t="s">
        <v>588</v>
      </c>
      <c r="C2425" s="0" t="s">
        <v>589</v>
      </c>
      <c r="D2425" s="0" t="s">
        <v>259</v>
      </c>
      <c r="E2425" s="0" t="n">
        <v>36</v>
      </c>
      <c r="F2425" s="0" t="n">
        <v>1</v>
      </c>
      <c r="G2425" s="0" t="n">
        <v>1</v>
      </c>
      <c r="H2425" s="0" t="n">
        <f aca="false">ROUND(F2425,0)</f>
        <v>1</v>
      </c>
      <c r="I2425" s="0" t="n">
        <v>15</v>
      </c>
      <c r="J2425" s="0" t="n">
        <v>1</v>
      </c>
      <c r="K2425" s="0" t="n">
        <v>18</v>
      </c>
      <c r="L2425" s="0" t="n">
        <v>-18</v>
      </c>
      <c r="M2425" s="0" t="n">
        <f aca="false">IF(AND(J2425&lt;&gt;"",ABS(J2425-H2425)&lt;0.011),1,0)</f>
        <v>1</v>
      </c>
    </row>
    <row r="2426" customFormat="false" ht="15" hidden="false" customHeight="false" outlineLevel="0" collapsed="false">
      <c r="A2426" s="0" t="s">
        <v>476</v>
      </c>
      <c r="B2426" s="0" t="s">
        <v>588</v>
      </c>
      <c r="C2426" s="0" t="s">
        <v>589</v>
      </c>
      <c r="D2426" s="0" t="s">
        <v>48</v>
      </c>
      <c r="E2426" s="0" t="n">
        <v>7.9</v>
      </c>
      <c r="F2426" s="0" t="n">
        <v>2</v>
      </c>
      <c r="G2426" s="0" t="n">
        <v>1</v>
      </c>
      <c r="H2426" s="0" t="n">
        <f aca="false">ROUND(F2426,0)</f>
        <v>2</v>
      </c>
      <c r="I2426" s="0" t="n">
        <v>15</v>
      </c>
      <c r="J2426" s="0" t="n">
        <v>1</v>
      </c>
      <c r="K2426" s="0" t="n">
        <v>3.95</v>
      </c>
      <c r="L2426" s="0" t="n">
        <v>-3.95</v>
      </c>
      <c r="M2426" s="0" t="n">
        <f aca="false">IF(AND(J2426&lt;&gt;"",ABS(J2426-H2426)&lt;0.011),1,0)</f>
        <v>0</v>
      </c>
    </row>
    <row r="2427" customFormat="false" ht="15" hidden="false" customHeight="false" outlineLevel="0" collapsed="false">
      <c r="A2427" s="0" t="s">
        <v>476</v>
      </c>
      <c r="B2427" s="0" t="s">
        <v>588</v>
      </c>
      <c r="C2427" s="0" t="s">
        <v>589</v>
      </c>
      <c r="D2427" s="0" t="s">
        <v>32</v>
      </c>
      <c r="E2427" s="0" t="n">
        <v>2.2</v>
      </c>
      <c r="F2427" s="0" t="n">
        <v>1</v>
      </c>
      <c r="G2427" s="0" t="n">
        <v>1</v>
      </c>
      <c r="H2427" s="0" t="n">
        <f aca="false">ROUND(F2427,0)</f>
        <v>1</v>
      </c>
      <c r="I2427" s="0" t="n">
        <v>18</v>
      </c>
      <c r="J2427" s="0" t="n">
        <v>1</v>
      </c>
      <c r="K2427" s="0" t="n">
        <v>1.1</v>
      </c>
      <c r="L2427" s="0" t="n">
        <v>-1.1</v>
      </c>
      <c r="M2427" s="0" t="n">
        <f aca="false">IF(AND(J2427&lt;&gt;"",ABS(J2427-H2427)&lt;0.011),1,0)</f>
        <v>1</v>
      </c>
    </row>
    <row r="2428" customFormat="false" ht="15" hidden="false" customHeight="false" outlineLevel="0" collapsed="false">
      <c r="A2428" s="0" t="s">
        <v>476</v>
      </c>
      <c r="B2428" s="0" t="s">
        <v>588</v>
      </c>
      <c r="C2428" s="0" t="s">
        <v>589</v>
      </c>
      <c r="D2428" s="0" t="s">
        <v>348</v>
      </c>
      <c r="E2428" s="0" t="n">
        <v>9</v>
      </c>
      <c r="F2428" s="0" t="n">
        <v>1</v>
      </c>
      <c r="G2428" s="0" t="n">
        <v>1</v>
      </c>
      <c r="H2428" s="0" t="n">
        <f aca="false">ROUND(F2428,0)</f>
        <v>1</v>
      </c>
      <c r="I2428" s="0" t="n">
        <v>15</v>
      </c>
      <c r="J2428" s="0" t="n">
        <v>1</v>
      </c>
      <c r="K2428" s="0" t="n">
        <v>4.5</v>
      </c>
      <c r="L2428" s="0" t="n">
        <v>-4.5</v>
      </c>
      <c r="M2428" s="0" t="n">
        <f aca="false">IF(AND(J2428&lt;&gt;"",ABS(J2428-H2428)&lt;0.011),1,0)</f>
        <v>1</v>
      </c>
    </row>
    <row r="2429" customFormat="false" ht="15" hidden="false" customHeight="false" outlineLevel="0" collapsed="false">
      <c r="A2429" s="0" t="s">
        <v>476</v>
      </c>
      <c r="B2429" s="0" t="s">
        <v>588</v>
      </c>
      <c r="C2429" s="0" t="s">
        <v>589</v>
      </c>
      <c r="D2429" s="0" t="s">
        <v>61</v>
      </c>
      <c r="E2429" s="0" t="n">
        <v>3.5</v>
      </c>
      <c r="F2429" s="0" t="n">
        <v>1</v>
      </c>
      <c r="G2429" s="0" t="n">
        <v>1</v>
      </c>
      <c r="H2429" s="0" t="n">
        <f aca="false">ROUND(F2429,0)</f>
        <v>1</v>
      </c>
      <c r="I2429" s="0" t="n">
        <v>18</v>
      </c>
      <c r="J2429" s="0" t="n">
        <v>1</v>
      </c>
      <c r="K2429" s="0" t="n">
        <v>1.75</v>
      </c>
      <c r="L2429" s="0" t="n">
        <v>-1.75</v>
      </c>
      <c r="M2429" s="0" t="n">
        <f aca="false">IF(AND(J2429&lt;&gt;"",ABS(J2429-H2429)&lt;0.011),1,0)</f>
        <v>1</v>
      </c>
    </row>
    <row r="2430" customFormat="false" ht="15" hidden="false" customHeight="false" outlineLevel="0" collapsed="false">
      <c r="A2430" s="0" t="s">
        <v>476</v>
      </c>
      <c r="B2430" s="0" t="s">
        <v>588</v>
      </c>
      <c r="C2430" s="0" t="s">
        <v>589</v>
      </c>
      <c r="D2430" s="0" t="s">
        <v>88</v>
      </c>
      <c r="E2430" s="0" t="n">
        <v>5.5</v>
      </c>
      <c r="F2430" s="0" t="n">
        <v>1</v>
      </c>
      <c r="G2430" s="0" t="n">
        <v>1</v>
      </c>
      <c r="H2430" s="0" t="n">
        <f aca="false">ROUND(F2430,0)</f>
        <v>1</v>
      </c>
      <c r="I2430" s="0" t="n">
        <v>18</v>
      </c>
      <c r="J2430" s="0" t="n">
        <v>1</v>
      </c>
      <c r="K2430" s="0" t="n">
        <v>2.75</v>
      </c>
      <c r="L2430" s="0" t="n">
        <v>-2.75</v>
      </c>
      <c r="M2430" s="0" t="n">
        <f aca="false">IF(AND(J2430&lt;&gt;"",ABS(J2430-H2430)&lt;0.011),1,0)</f>
        <v>1</v>
      </c>
    </row>
    <row r="2431" customFormat="false" ht="15" hidden="false" customHeight="false" outlineLevel="0" collapsed="false">
      <c r="A2431" s="0" t="s">
        <v>476</v>
      </c>
      <c r="B2431" s="0" t="s">
        <v>588</v>
      </c>
      <c r="C2431" s="0" t="s">
        <v>589</v>
      </c>
      <c r="D2431" s="0" t="s">
        <v>122</v>
      </c>
      <c r="E2431" s="0" t="n">
        <v>5.9</v>
      </c>
      <c r="F2431" s="0" t="n">
        <v>1</v>
      </c>
      <c r="G2431" s="0" t="n">
        <v>1</v>
      </c>
      <c r="H2431" s="0" t="n">
        <f aca="false">ROUND(F2431,0)</f>
        <v>1</v>
      </c>
      <c r="I2431" s="0" t="n">
        <v>18</v>
      </c>
      <c r="J2431" s="0" t="n">
        <v>1</v>
      </c>
      <c r="K2431" s="0" t="n">
        <v>2.95</v>
      </c>
      <c r="L2431" s="0" t="n">
        <v>-2.95</v>
      </c>
      <c r="M2431" s="0" t="n">
        <f aca="false">IF(AND(J2431&lt;&gt;"",ABS(J2431-H2431)&lt;0.011),1,0)</f>
        <v>1</v>
      </c>
    </row>
    <row r="2432" customFormat="false" ht="15" hidden="false" customHeight="false" outlineLevel="0" collapsed="false">
      <c r="A2432" s="0" t="s">
        <v>476</v>
      </c>
      <c r="B2432" s="0" t="s">
        <v>588</v>
      </c>
      <c r="C2432" s="0" t="s">
        <v>589</v>
      </c>
      <c r="D2432" s="0" t="s">
        <v>42</v>
      </c>
      <c r="E2432" s="0" t="n">
        <v>8.9</v>
      </c>
      <c r="F2432" s="0" t="n">
        <v>1</v>
      </c>
      <c r="G2432" s="0" t="n">
        <v>1</v>
      </c>
      <c r="H2432" s="0" t="n">
        <f aca="false">ROUND(F2432,0)</f>
        <v>1</v>
      </c>
      <c r="I2432" s="0" t="n">
        <v>15</v>
      </c>
      <c r="J2432" s="0" t="n">
        <v>1</v>
      </c>
      <c r="K2432" s="0" t="n">
        <v>4.45</v>
      </c>
      <c r="L2432" s="0" t="n">
        <v>-4.45</v>
      </c>
      <c r="M2432" s="0" t="n">
        <f aca="false">IF(AND(J2432&lt;&gt;"",ABS(J2432-H2432)&lt;0.011),1,0)</f>
        <v>1</v>
      </c>
    </row>
    <row r="2433" customFormat="false" ht="15" hidden="false" customHeight="false" outlineLevel="0" collapsed="false">
      <c r="A2433" s="0" t="s">
        <v>476</v>
      </c>
      <c r="B2433" s="0" t="s">
        <v>588</v>
      </c>
      <c r="C2433" s="0" t="s">
        <v>589</v>
      </c>
      <c r="D2433" s="0" t="s">
        <v>299</v>
      </c>
      <c r="E2433" s="0" t="n">
        <v>28</v>
      </c>
      <c r="F2433" s="0" t="n">
        <v>1</v>
      </c>
      <c r="G2433" s="0" t="n">
        <v>1</v>
      </c>
      <c r="H2433" s="0" t="n">
        <f aca="false">ROUND(F2433,0)</f>
        <v>1</v>
      </c>
      <c r="I2433" s="0" t="n">
        <v>18</v>
      </c>
      <c r="J2433" s="0" t="n">
        <v>1</v>
      </c>
      <c r="K2433" s="0" t="n">
        <v>14</v>
      </c>
      <c r="L2433" s="0" t="n">
        <v>-14</v>
      </c>
      <c r="M2433" s="0" t="n">
        <f aca="false">IF(AND(J2433&lt;&gt;"",ABS(J2433-H2433)&lt;0.011),1,0)</f>
        <v>1</v>
      </c>
    </row>
    <row r="2434" customFormat="false" ht="15" hidden="false" customHeight="false" outlineLevel="0" collapsed="false">
      <c r="A2434" s="0" t="s">
        <v>476</v>
      </c>
      <c r="B2434" s="0" t="s">
        <v>588</v>
      </c>
      <c r="C2434" s="0" t="s">
        <v>589</v>
      </c>
      <c r="D2434" s="0" t="s">
        <v>309</v>
      </c>
      <c r="E2434" s="0" t="n">
        <v>9</v>
      </c>
      <c r="F2434" s="0" t="n">
        <v>1</v>
      </c>
      <c r="G2434" s="0" t="n">
        <v>1</v>
      </c>
      <c r="H2434" s="0" t="n">
        <f aca="false">ROUND(F2434,0)</f>
        <v>1</v>
      </c>
      <c r="I2434" s="0" t="n">
        <v>15</v>
      </c>
      <c r="J2434" s="0" t="n">
        <v>1</v>
      </c>
      <c r="K2434" s="0" t="n">
        <v>4.5</v>
      </c>
      <c r="L2434" s="0" t="n">
        <v>-4.5</v>
      </c>
      <c r="M2434" s="0" t="n">
        <f aca="false">IF(AND(J2434&lt;&gt;"",ABS(J2434-H2434)&lt;0.011),1,0)</f>
        <v>1</v>
      </c>
    </row>
    <row r="2435" customFormat="false" ht="15" hidden="false" customHeight="false" outlineLevel="0" collapsed="false">
      <c r="A2435" s="0" t="s">
        <v>476</v>
      </c>
      <c r="B2435" s="0" t="s">
        <v>588</v>
      </c>
      <c r="C2435" s="0" t="s">
        <v>188</v>
      </c>
      <c r="D2435" s="0" t="s">
        <v>510</v>
      </c>
      <c r="E2435" s="0" t="n">
        <v>8.9</v>
      </c>
      <c r="F2435" s="0" t="n">
        <v>1</v>
      </c>
      <c r="G2435" s="0" t="n">
        <v>1</v>
      </c>
      <c r="H2435" s="0" t="n">
        <f aca="false">ROUND(F2435,0)</f>
        <v>1</v>
      </c>
      <c r="I2435" s="0" t="n">
        <v>9</v>
      </c>
      <c r="J2435" s="0" t="n">
        <v>1</v>
      </c>
      <c r="K2435" s="0" t="n">
        <v>4.45</v>
      </c>
      <c r="L2435" s="0" t="n">
        <v>-4.45</v>
      </c>
      <c r="M2435" s="0" t="n">
        <f aca="false">IF(AND(J2435&lt;&gt;"",ABS(J2435-H2435)&lt;0.011),1,0)</f>
        <v>1</v>
      </c>
    </row>
    <row r="2436" customFormat="false" ht="15" hidden="false" customHeight="false" outlineLevel="0" collapsed="false">
      <c r="A2436" s="0" t="s">
        <v>476</v>
      </c>
      <c r="B2436" s="0" t="s">
        <v>588</v>
      </c>
      <c r="C2436" s="0" t="s">
        <v>188</v>
      </c>
      <c r="D2436" s="0" t="s">
        <v>61</v>
      </c>
      <c r="E2436" s="0" t="n">
        <v>3.5</v>
      </c>
      <c r="F2436" s="0" t="n">
        <v>1</v>
      </c>
      <c r="G2436" s="0" t="n">
        <v>1</v>
      </c>
      <c r="H2436" s="0" t="n">
        <f aca="false">ROUND(F2436,0)</f>
        <v>1</v>
      </c>
      <c r="I2436" s="0" t="n">
        <v>9</v>
      </c>
      <c r="J2436" s="0" t="n">
        <v>1</v>
      </c>
      <c r="K2436" s="0" t="n">
        <v>1.75</v>
      </c>
      <c r="L2436" s="0" t="n">
        <v>-1.75</v>
      </c>
      <c r="M2436" s="0" t="n">
        <f aca="false">IF(AND(J2436&lt;&gt;"",ABS(J2436-H2436)&lt;0.011),1,0)</f>
        <v>1</v>
      </c>
    </row>
    <row r="2437" customFormat="false" ht="15" hidden="false" customHeight="false" outlineLevel="0" collapsed="false">
      <c r="A2437" s="0" t="s">
        <v>476</v>
      </c>
      <c r="B2437" s="0" t="s">
        <v>588</v>
      </c>
      <c r="C2437" s="0" t="s">
        <v>188</v>
      </c>
      <c r="D2437" s="0" t="s">
        <v>407</v>
      </c>
      <c r="E2437" s="0" t="n">
        <v>25</v>
      </c>
      <c r="F2437" s="0" t="n">
        <v>1</v>
      </c>
      <c r="G2437" s="0" t="n">
        <v>1</v>
      </c>
      <c r="H2437" s="0" t="n">
        <f aca="false">ROUND(F2437,0)</f>
        <v>1</v>
      </c>
      <c r="I2437" s="0" t="n">
        <v>9</v>
      </c>
      <c r="J2437" s="0" t="n">
        <v>1</v>
      </c>
      <c r="K2437" s="0" t="n">
        <v>12.5</v>
      </c>
      <c r="L2437" s="0" t="n">
        <v>-12.5</v>
      </c>
      <c r="M2437" s="0" t="n">
        <f aca="false">IF(AND(J2437&lt;&gt;"",ABS(J2437-H2437)&lt;0.011),1,0)</f>
        <v>1</v>
      </c>
    </row>
    <row r="2438" customFormat="false" ht="15" hidden="false" customHeight="false" outlineLevel="0" collapsed="false">
      <c r="A2438" s="0" t="s">
        <v>476</v>
      </c>
      <c r="B2438" s="0" t="s">
        <v>588</v>
      </c>
      <c r="C2438" s="0" t="s">
        <v>188</v>
      </c>
      <c r="D2438" s="0" t="s">
        <v>500</v>
      </c>
      <c r="E2438" s="0" t="n">
        <v>27.8</v>
      </c>
      <c r="F2438" s="0" t="n">
        <v>1</v>
      </c>
      <c r="G2438" s="0" t="n">
        <v>1</v>
      </c>
      <c r="H2438" s="0" t="n">
        <f aca="false">ROUND(F2438,0)</f>
        <v>1</v>
      </c>
      <c r="I2438" s="0" t="n">
        <v>9</v>
      </c>
      <c r="J2438" s="0" t="n">
        <v>1</v>
      </c>
      <c r="K2438" s="0" t="n">
        <v>13.9</v>
      </c>
      <c r="L2438" s="0" t="n">
        <v>-13.9</v>
      </c>
      <c r="M2438" s="0" t="n">
        <f aca="false">IF(AND(J2438&lt;&gt;"",ABS(J2438-H2438)&lt;0.011),1,0)</f>
        <v>1</v>
      </c>
    </row>
    <row r="2439" customFormat="false" ht="15" hidden="false" customHeight="false" outlineLevel="0" collapsed="false">
      <c r="A2439" s="0" t="s">
        <v>476</v>
      </c>
      <c r="B2439" s="0" t="s">
        <v>588</v>
      </c>
      <c r="C2439" s="0" t="s">
        <v>188</v>
      </c>
      <c r="D2439" s="0" t="s">
        <v>536</v>
      </c>
      <c r="E2439" s="0" t="n">
        <v>3.9</v>
      </c>
      <c r="F2439" s="0" t="n">
        <v>1</v>
      </c>
      <c r="G2439" s="0" t="n">
        <v>1</v>
      </c>
      <c r="H2439" s="0" t="n">
        <f aca="false">ROUND(F2439,0)</f>
        <v>1</v>
      </c>
      <c r="I2439" s="0" t="n">
        <v>9</v>
      </c>
      <c r="J2439" s="0" t="n">
        <v>1</v>
      </c>
      <c r="K2439" s="0" t="n">
        <v>1.95</v>
      </c>
      <c r="L2439" s="0" t="n">
        <v>-1.95</v>
      </c>
      <c r="M2439" s="0" t="n">
        <f aca="false">IF(AND(J2439&lt;&gt;"",ABS(J2439-H2439)&lt;0.011),1,0)</f>
        <v>1</v>
      </c>
    </row>
    <row r="2440" customFormat="false" ht="15" hidden="false" customHeight="false" outlineLevel="0" collapsed="false">
      <c r="A2440" s="0" t="s">
        <v>476</v>
      </c>
      <c r="B2440" s="0" t="s">
        <v>590</v>
      </c>
      <c r="C2440" s="0" t="s">
        <v>591</v>
      </c>
      <c r="D2440" s="0" t="s">
        <v>232</v>
      </c>
      <c r="E2440" s="0" t="n">
        <v>3.5</v>
      </c>
      <c r="F2440" s="0" t="n">
        <v>1</v>
      </c>
      <c r="G2440" s="0" t="n">
        <v>1</v>
      </c>
      <c r="H2440" s="0" t="n">
        <f aca="false">ROUND(F2440,0)</f>
        <v>1</v>
      </c>
      <c r="I2440" s="0" t="n">
        <v>17</v>
      </c>
      <c r="J2440" s="0" t="n">
        <v>1</v>
      </c>
      <c r="K2440" s="0" t="n">
        <v>1.75</v>
      </c>
      <c r="L2440" s="0" t="n">
        <v>-1.75</v>
      </c>
      <c r="M2440" s="0" t="n">
        <f aca="false">IF(AND(J2440&lt;&gt;"",ABS(J2440-H2440)&lt;0.011),1,0)</f>
        <v>1</v>
      </c>
    </row>
    <row r="2441" customFormat="false" ht="15" hidden="false" customHeight="false" outlineLevel="0" collapsed="false">
      <c r="A2441" s="0" t="s">
        <v>476</v>
      </c>
      <c r="B2441" s="0" t="s">
        <v>590</v>
      </c>
      <c r="C2441" s="0" t="s">
        <v>591</v>
      </c>
      <c r="D2441" s="0" t="s">
        <v>253</v>
      </c>
      <c r="E2441" s="0" t="n">
        <v>9.1</v>
      </c>
      <c r="F2441" s="0" t="n">
        <v>1</v>
      </c>
      <c r="G2441" s="0" t="n">
        <v>1</v>
      </c>
      <c r="H2441" s="0" t="n">
        <f aca="false">ROUND(F2441,0)</f>
        <v>1</v>
      </c>
      <c r="I2441" s="0" t="n">
        <v>13</v>
      </c>
      <c r="J2441" s="0" t="n">
        <v>1</v>
      </c>
      <c r="K2441" s="0" t="n">
        <v>4.55</v>
      </c>
      <c r="L2441" s="0" t="n">
        <v>-4.55</v>
      </c>
      <c r="M2441" s="0" t="n">
        <f aca="false">IF(AND(J2441&lt;&gt;"",ABS(J2441-H2441)&lt;0.011),1,0)</f>
        <v>1</v>
      </c>
    </row>
    <row r="2442" customFormat="false" ht="15" hidden="false" customHeight="false" outlineLevel="0" collapsed="false">
      <c r="A2442" s="0" t="s">
        <v>476</v>
      </c>
      <c r="B2442" s="0" t="s">
        <v>590</v>
      </c>
      <c r="C2442" s="0" t="s">
        <v>591</v>
      </c>
      <c r="D2442" s="0" t="s">
        <v>128</v>
      </c>
      <c r="E2442" s="0" t="n">
        <v>2.5</v>
      </c>
      <c r="F2442" s="0" t="n">
        <v>1</v>
      </c>
      <c r="G2442" s="0" t="n">
        <v>1</v>
      </c>
      <c r="H2442" s="0" t="n">
        <f aca="false">ROUND(F2442,0)</f>
        <v>1</v>
      </c>
      <c r="I2442" s="0" t="n">
        <v>17</v>
      </c>
      <c r="J2442" s="0" t="n">
        <v>1</v>
      </c>
      <c r="K2442" s="0" t="n">
        <v>1.25</v>
      </c>
      <c r="L2442" s="0" t="n">
        <v>-1.25</v>
      </c>
      <c r="M2442" s="0" t="n">
        <f aca="false">IF(AND(J2442&lt;&gt;"",ABS(J2442-H2442)&lt;0.011),1,0)</f>
        <v>1</v>
      </c>
    </row>
    <row r="2443" customFormat="false" ht="15" hidden="false" customHeight="false" outlineLevel="0" collapsed="false">
      <c r="A2443" s="0" t="s">
        <v>476</v>
      </c>
      <c r="B2443" s="0" t="s">
        <v>590</v>
      </c>
      <c r="C2443" s="0" t="s">
        <v>591</v>
      </c>
      <c r="D2443" s="0" t="s">
        <v>20</v>
      </c>
      <c r="E2443" s="0" t="n">
        <v>16.9</v>
      </c>
      <c r="F2443" s="0" t="n">
        <v>3</v>
      </c>
      <c r="G2443" s="0" t="n">
        <v>1</v>
      </c>
      <c r="H2443" s="0" t="n">
        <f aca="false">ROUND(F2443,0)</f>
        <v>3</v>
      </c>
      <c r="I2443" s="0" t="n">
        <v>13</v>
      </c>
      <c r="J2443" s="0" t="n">
        <v>3</v>
      </c>
      <c r="K2443" s="0" t="n">
        <v>25.35</v>
      </c>
      <c r="L2443" s="0" t="n">
        <v>-25.35</v>
      </c>
      <c r="M2443" s="0" t="n">
        <f aca="false">IF(AND(J2443&lt;&gt;"",ABS(J2443-H2443)&lt;0.011),1,0)</f>
        <v>1</v>
      </c>
    </row>
    <row r="2444" customFormat="false" ht="15" hidden="false" customHeight="false" outlineLevel="0" collapsed="false">
      <c r="A2444" s="0" t="s">
        <v>476</v>
      </c>
      <c r="B2444" s="0" t="s">
        <v>590</v>
      </c>
      <c r="C2444" s="0" t="s">
        <v>591</v>
      </c>
      <c r="D2444" s="0" t="s">
        <v>140</v>
      </c>
      <c r="E2444" s="0" t="n">
        <v>5</v>
      </c>
      <c r="F2444" s="0" t="n">
        <v>1</v>
      </c>
      <c r="G2444" s="0" t="n">
        <v>1</v>
      </c>
      <c r="H2444" s="0" t="n">
        <f aca="false">ROUND(F2444,0)</f>
        <v>1</v>
      </c>
      <c r="I2444" s="0" t="n">
        <v>13</v>
      </c>
      <c r="J2444" s="0" t="n">
        <v>1</v>
      </c>
      <c r="K2444" s="0" t="n">
        <v>2.5</v>
      </c>
      <c r="L2444" s="0" t="n">
        <v>-2.5</v>
      </c>
      <c r="M2444" s="0" t="n">
        <f aca="false">IF(AND(J2444&lt;&gt;"",ABS(J2444-H2444)&lt;0.011),1,0)</f>
        <v>1</v>
      </c>
    </row>
    <row r="2445" customFormat="false" ht="15" hidden="false" customHeight="false" outlineLevel="0" collapsed="false">
      <c r="A2445" s="0" t="s">
        <v>476</v>
      </c>
      <c r="B2445" s="0" t="s">
        <v>590</v>
      </c>
      <c r="C2445" s="0" t="s">
        <v>591</v>
      </c>
      <c r="D2445" s="0" t="s">
        <v>108</v>
      </c>
      <c r="E2445" s="0" t="n">
        <v>4.9</v>
      </c>
      <c r="F2445" s="0" t="n">
        <v>1</v>
      </c>
      <c r="G2445" s="0" t="n">
        <v>1</v>
      </c>
      <c r="H2445" s="0" t="n">
        <f aca="false">ROUND(F2445,0)</f>
        <v>1</v>
      </c>
      <c r="I2445" s="0" t="n">
        <v>17</v>
      </c>
      <c r="J2445" s="0" t="n">
        <v>1</v>
      </c>
      <c r="K2445" s="0" t="n">
        <v>2.45</v>
      </c>
      <c r="L2445" s="0" t="n">
        <v>-2.45</v>
      </c>
      <c r="M2445" s="0" t="n">
        <f aca="false">IF(AND(J2445&lt;&gt;"",ABS(J2445-H2445)&lt;0.011),1,0)</f>
        <v>1</v>
      </c>
    </row>
    <row r="2446" customFormat="false" ht="15" hidden="false" customHeight="false" outlineLevel="0" collapsed="false">
      <c r="A2446" s="0" t="s">
        <v>476</v>
      </c>
      <c r="B2446" s="0" t="s">
        <v>590</v>
      </c>
      <c r="C2446" s="0" t="s">
        <v>591</v>
      </c>
      <c r="D2446" s="0" t="s">
        <v>363</v>
      </c>
      <c r="E2446" s="0" t="n">
        <v>7.1</v>
      </c>
      <c r="F2446" s="0" t="n">
        <v>1</v>
      </c>
      <c r="G2446" s="0" t="n">
        <v>1</v>
      </c>
      <c r="H2446" s="0" t="n">
        <f aca="false">ROUND(F2446,0)</f>
        <v>1</v>
      </c>
      <c r="I2446" s="0" t="n">
        <v>13</v>
      </c>
      <c r="J2446" s="0" t="n">
        <v>1</v>
      </c>
      <c r="K2446" s="0" t="n">
        <v>3.55</v>
      </c>
      <c r="L2446" s="0" t="n">
        <v>-3.55</v>
      </c>
      <c r="M2446" s="0" t="n">
        <f aca="false">IF(AND(J2446&lt;&gt;"",ABS(J2446-H2446)&lt;0.011),1,0)</f>
        <v>1</v>
      </c>
    </row>
    <row r="2447" customFormat="false" ht="15" hidden="false" customHeight="false" outlineLevel="0" collapsed="false">
      <c r="A2447" s="0" t="s">
        <v>476</v>
      </c>
      <c r="B2447" s="0" t="s">
        <v>590</v>
      </c>
      <c r="C2447" s="0" t="s">
        <v>591</v>
      </c>
      <c r="D2447" s="0" t="s">
        <v>211</v>
      </c>
      <c r="E2447" s="0" t="n">
        <v>9.7</v>
      </c>
      <c r="F2447" s="0" t="n">
        <v>1</v>
      </c>
      <c r="G2447" s="0" t="n">
        <v>1</v>
      </c>
      <c r="H2447" s="0" t="n">
        <f aca="false">ROUND(F2447,0)</f>
        <v>1</v>
      </c>
      <c r="I2447" s="0" t="n">
        <v>17</v>
      </c>
      <c r="J2447" s="0" t="n">
        <v>1</v>
      </c>
      <c r="K2447" s="0" t="n">
        <v>4.85</v>
      </c>
      <c r="L2447" s="0" t="n">
        <v>-4.85</v>
      </c>
      <c r="M2447" s="0" t="n">
        <f aca="false">IF(AND(J2447&lt;&gt;"",ABS(J2447-H2447)&lt;0.011),1,0)</f>
        <v>1</v>
      </c>
    </row>
    <row r="2448" customFormat="false" ht="15" hidden="false" customHeight="false" outlineLevel="0" collapsed="false">
      <c r="A2448" s="0" t="s">
        <v>476</v>
      </c>
      <c r="B2448" s="0" t="s">
        <v>590</v>
      </c>
      <c r="C2448" s="0" t="s">
        <v>591</v>
      </c>
      <c r="D2448" s="0" t="s">
        <v>264</v>
      </c>
      <c r="E2448" s="0" t="n">
        <v>9</v>
      </c>
      <c r="F2448" s="0" t="n">
        <v>1</v>
      </c>
      <c r="G2448" s="0" t="n">
        <v>1</v>
      </c>
      <c r="H2448" s="0" t="n">
        <f aca="false">ROUND(F2448,0)</f>
        <v>1</v>
      </c>
      <c r="I2448" s="0" t="n">
        <v>13</v>
      </c>
      <c r="J2448" s="0" t="n">
        <v>1</v>
      </c>
      <c r="K2448" s="0" t="n">
        <v>4.5</v>
      </c>
      <c r="L2448" s="0" t="n">
        <v>-4.5</v>
      </c>
      <c r="M2448" s="0" t="n">
        <f aca="false">IF(AND(J2448&lt;&gt;"",ABS(J2448-H2448)&lt;0.011),1,0)</f>
        <v>1</v>
      </c>
    </row>
    <row r="2449" customFormat="false" ht="15" hidden="false" customHeight="false" outlineLevel="0" collapsed="false">
      <c r="A2449" s="0" t="s">
        <v>476</v>
      </c>
      <c r="B2449" s="0" t="s">
        <v>590</v>
      </c>
      <c r="C2449" s="0" t="s">
        <v>591</v>
      </c>
      <c r="D2449" s="0" t="s">
        <v>32</v>
      </c>
      <c r="E2449" s="0" t="n">
        <v>2.2</v>
      </c>
      <c r="F2449" s="0" t="n">
        <v>4</v>
      </c>
      <c r="G2449" s="0" t="n">
        <v>1</v>
      </c>
      <c r="H2449" s="0" t="n">
        <f aca="false">ROUND(F2449,0)</f>
        <v>4</v>
      </c>
      <c r="I2449" s="0" t="n">
        <v>13</v>
      </c>
      <c r="J2449" s="0" t="n">
        <v>3</v>
      </c>
      <c r="K2449" s="0" t="n">
        <v>3.3</v>
      </c>
      <c r="L2449" s="0" t="n">
        <v>-3.3</v>
      </c>
      <c r="M2449" s="0" t="n">
        <f aca="false">IF(AND(J2449&lt;&gt;"",ABS(J2449-H2449)&lt;0.011),1,0)</f>
        <v>0</v>
      </c>
    </row>
    <row r="2450" customFormat="false" ht="15" hidden="false" customHeight="false" outlineLevel="0" collapsed="false">
      <c r="A2450" s="0" t="s">
        <v>476</v>
      </c>
      <c r="B2450" s="0" t="s">
        <v>590</v>
      </c>
      <c r="C2450" s="0" t="s">
        <v>591</v>
      </c>
      <c r="D2450" s="0" t="s">
        <v>88</v>
      </c>
      <c r="E2450" s="0" t="n">
        <v>5.5</v>
      </c>
      <c r="F2450" s="0" t="n">
        <v>2</v>
      </c>
      <c r="G2450" s="0" t="n">
        <v>1</v>
      </c>
      <c r="H2450" s="0" t="n">
        <f aca="false">ROUND(F2450,0)</f>
        <v>2</v>
      </c>
      <c r="I2450" s="0" t="n">
        <v>13</v>
      </c>
      <c r="J2450" s="0" t="n">
        <v>1</v>
      </c>
      <c r="K2450" s="0" t="n">
        <v>2.75</v>
      </c>
      <c r="L2450" s="0" t="n">
        <v>-2.75</v>
      </c>
      <c r="M2450" s="0" t="n">
        <f aca="false">IF(AND(J2450&lt;&gt;"",ABS(J2450-H2450)&lt;0.011),1,0)</f>
        <v>0</v>
      </c>
    </row>
    <row r="2451" customFormat="false" ht="15" hidden="false" customHeight="false" outlineLevel="0" collapsed="false">
      <c r="A2451" s="0" t="s">
        <v>476</v>
      </c>
      <c r="B2451" s="0" t="s">
        <v>590</v>
      </c>
      <c r="C2451" s="0" t="s">
        <v>591</v>
      </c>
      <c r="D2451" s="0" t="s">
        <v>121</v>
      </c>
      <c r="E2451" s="0" t="n">
        <v>17.9</v>
      </c>
      <c r="F2451" s="0" t="n">
        <v>1</v>
      </c>
      <c r="G2451" s="0" t="n">
        <v>1</v>
      </c>
      <c r="H2451" s="0" t="n">
        <f aca="false">ROUND(F2451,0)</f>
        <v>1</v>
      </c>
      <c r="I2451" s="0" t="n">
        <v>17</v>
      </c>
      <c r="J2451" s="0" t="n">
        <v>1</v>
      </c>
      <c r="K2451" s="0" t="n">
        <v>8.95</v>
      </c>
      <c r="L2451" s="0" t="n">
        <v>-8.95</v>
      </c>
      <c r="M2451" s="0" t="n">
        <f aca="false">IF(AND(J2451&lt;&gt;"",ABS(J2451-H2451)&lt;0.011),1,0)</f>
        <v>1</v>
      </c>
    </row>
    <row r="2452" customFormat="false" ht="15" hidden="false" customHeight="false" outlineLevel="0" collapsed="false">
      <c r="A2452" s="0" t="s">
        <v>476</v>
      </c>
      <c r="B2452" s="0" t="s">
        <v>590</v>
      </c>
      <c r="C2452" s="0" t="s">
        <v>591</v>
      </c>
      <c r="D2452" s="0" t="s">
        <v>126</v>
      </c>
      <c r="E2452" s="0" t="n">
        <v>18.6</v>
      </c>
      <c r="F2452" s="0" t="n">
        <v>1</v>
      </c>
      <c r="G2452" s="0" t="n">
        <v>1</v>
      </c>
      <c r="H2452" s="0" t="n">
        <f aca="false">ROUND(F2452,0)</f>
        <v>1</v>
      </c>
      <c r="I2452" s="0" t="n">
        <v>15</v>
      </c>
      <c r="J2452" s="0" t="n">
        <v>1</v>
      </c>
      <c r="K2452" s="0" t="n">
        <v>9.3</v>
      </c>
      <c r="L2452" s="0" t="n">
        <v>-9.3</v>
      </c>
      <c r="M2452" s="0" t="n">
        <f aca="false">IF(AND(J2452&lt;&gt;"",ABS(J2452-H2452)&lt;0.011),1,0)</f>
        <v>1</v>
      </c>
    </row>
    <row r="2453" customFormat="false" ht="15" hidden="false" customHeight="false" outlineLevel="0" collapsed="false">
      <c r="A2453" s="0" t="s">
        <v>476</v>
      </c>
      <c r="B2453" s="0" t="s">
        <v>590</v>
      </c>
      <c r="C2453" s="0" t="s">
        <v>591</v>
      </c>
      <c r="D2453" s="0" t="s">
        <v>516</v>
      </c>
      <c r="E2453" s="0" t="n">
        <v>10.5</v>
      </c>
      <c r="F2453" s="0" t="n">
        <v>1</v>
      </c>
      <c r="G2453" s="0" t="n">
        <v>1</v>
      </c>
      <c r="H2453" s="0" t="n">
        <f aca="false">ROUND(F2453,0)</f>
        <v>1</v>
      </c>
      <c r="I2453" s="0" t="n">
        <v>15</v>
      </c>
      <c r="J2453" s="0" t="n">
        <v>1</v>
      </c>
      <c r="K2453" s="0" t="n">
        <v>5.25</v>
      </c>
      <c r="L2453" s="0" t="n">
        <v>-5.25</v>
      </c>
      <c r="M2453" s="0" t="n">
        <f aca="false">IF(AND(J2453&lt;&gt;"",ABS(J2453-H2453)&lt;0.011),1,0)</f>
        <v>1</v>
      </c>
    </row>
    <row r="2454" customFormat="false" ht="15" hidden="false" customHeight="false" outlineLevel="0" collapsed="false">
      <c r="A2454" s="0" t="s">
        <v>476</v>
      </c>
      <c r="B2454" s="0" t="s">
        <v>590</v>
      </c>
      <c r="C2454" s="0" t="s">
        <v>591</v>
      </c>
      <c r="D2454" s="0" t="s">
        <v>50</v>
      </c>
      <c r="E2454" s="0" t="n">
        <v>18.6</v>
      </c>
      <c r="F2454" s="0" t="n">
        <v>1</v>
      </c>
      <c r="G2454" s="0" t="n">
        <v>1</v>
      </c>
      <c r="H2454" s="0" t="n">
        <f aca="false">ROUND(F2454,0)</f>
        <v>1</v>
      </c>
      <c r="I2454" s="0" t="n">
        <v>15</v>
      </c>
      <c r="J2454" s="0" t="n">
        <v>1</v>
      </c>
      <c r="K2454" s="0" t="n">
        <v>9.3</v>
      </c>
      <c r="L2454" s="0" t="n">
        <v>-9.3</v>
      </c>
      <c r="M2454" s="0" t="n">
        <f aca="false">IF(AND(J2454&lt;&gt;"",ABS(J2454-H2454)&lt;0.011),1,0)</f>
        <v>1</v>
      </c>
    </row>
    <row r="2455" customFormat="false" ht="15" hidden="false" customHeight="false" outlineLevel="0" collapsed="false">
      <c r="A2455" s="0" t="s">
        <v>476</v>
      </c>
      <c r="B2455" s="0" t="s">
        <v>590</v>
      </c>
      <c r="C2455" s="0" t="s">
        <v>591</v>
      </c>
      <c r="D2455" s="0" t="s">
        <v>21</v>
      </c>
      <c r="E2455" s="0" t="n">
        <v>5.9</v>
      </c>
      <c r="F2455" s="0" t="n">
        <v>1</v>
      </c>
      <c r="G2455" s="0" t="n">
        <v>1</v>
      </c>
      <c r="H2455" s="0" t="n">
        <f aca="false">ROUND(F2455,0)</f>
        <v>1</v>
      </c>
      <c r="I2455" s="0" t="n">
        <v>15</v>
      </c>
      <c r="J2455" s="0" t="n">
        <v>1</v>
      </c>
      <c r="K2455" s="0" t="n">
        <v>2.95</v>
      </c>
      <c r="L2455" s="0" t="n">
        <v>-2.95</v>
      </c>
      <c r="M2455" s="0" t="n">
        <f aca="false">IF(AND(J2455&lt;&gt;"",ABS(J2455-H2455)&lt;0.011),1,0)</f>
        <v>1</v>
      </c>
    </row>
    <row r="2456" customFormat="false" ht="15" hidden="false" customHeight="false" outlineLevel="0" collapsed="false">
      <c r="A2456" s="0" t="s">
        <v>476</v>
      </c>
      <c r="B2456" s="0" t="s">
        <v>590</v>
      </c>
      <c r="C2456" s="0" t="s">
        <v>591</v>
      </c>
      <c r="D2456" s="0" t="s">
        <v>82</v>
      </c>
      <c r="E2456" s="0" t="n">
        <v>19.9</v>
      </c>
      <c r="F2456" s="0" t="n">
        <v>1</v>
      </c>
      <c r="G2456" s="0" t="n">
        <v>1</v>
      </c>
      <c r="H2456" s="0" t="n">
        <f aca="false">ROUND(F2456,0)</f>
        <v>1</v>
      </c>
      <c r="I2456" s="0" t="n">
        <v>15</v>
      </c>
      <c r="J2456" s="0" t="n">
        <v>1</v>
      </c>
      <c r="K2456" s="0" t="n">
        <v>9.95</v>
      </c>
      <c r="L2456" s="0" t="n">
        <v>-9.95</v>
      </c>
      <c r="M2456" s="0" t="n">
        <f aca="false">IF(AND(J2456&lt;&gt;"",ABS(J2456-H2456)&lt;0.011),1,0)</f>
        <v>1</v>
      </c>
    </row>
    <row r="2457" customFormat="false" ht="15" hidden="false" customHeight="false" outlineLevel="0" collapsed="false">
      <c r="A2457" s="0" t="s">
        <v>476</v>
      </c>
      <c r="B2457" s="0" t="s">
        <v>590</v>
      </c>
      <c r="C2457" s="0" t="s">
        <v>591</v>
      </c>
      <c r="D2457" s="0" t="s">
        <v>159</v>
      </c>
      <c r="E2457" s="0" t="n">
        <v>19.9</v>
      </c>
      <c r="F2457" s="0" t="n">
        <v>2</v>
      </c>
      <c r="G2457" s="0" t="n">
        <v>1</v>
      </c>
      <c r="H2457" s="0" t="n">
        <f aca="false">ROUND(F2457,0)</f>
        <v>2</v>
      </c>
      <c r="I2457" s="0" t="n">
        <v>13</v>
      </c>
      <c r="J2457" s="0" t="n">
        <v>1</v>
      </c>
      <c r="K2457" s="0" t="n">
        <v>9.95</v>
      </c>
      <c r="L2457" s="0" t="n">
        <v>-9.95</v>
      </c>
      <c r="M2457" s="0" t="n">
        <f aca="false">IF(AND(J2457&lt;&gt;"",ABS(J2457-H2457)&lt;0.011),1,0)</f>
        <v>0</v>
      </c>
    </row>
    <row r="2458" customFormat="false" ht="15" hidden="false" customHeight="false" outlineLevel="0" collapsed="false">
      <c r="A2458" s="0" t="s">
        <v>476</v>
      </c>
      <c r="B2458" s="0" t="s">
        <v>590</v>
      </c>
      <c r="C2458" s="0" t="s">
        <v>591</v>
      </c>
      <c r="D2458" s="0" t="s">
        <v>517</v>
      </c>
      <c r="E2458" s="0" t="n">
        <v>6.9</v>
      </c>
      <c r="F2458" s="0" t="n">
        <v>1</v>
      </c>
      <c r="G2458" s="0" t="n">
        <v>1</v>
      </c>
      <c r="H2458" s="0" t="n">
        <f aca="false">ROUND(F2458,0)</f>
        <v>1</v>
      </c>
      <c r="I2458" s="0" t="n">
        <v>13</v>
      </c>
      <c r="J2458" s="0" t="n">
        <v>1</v>
      </c>
      <c r="K2458" s="0" t="n">
        <v>3.45</v>
      </c>
      <c r="L2458" s="0" t="n">
        <v>-3.45</v>
      </c>
      <c r="M2458" s="0" t="n">
        <f aca="false">IF(AND(J2458&lt;&gt;"",ABS(J2458-H2458)&lt;0.011),1,0)</f>
        <v>1</v>
      </c>
    </row>
    <row r="2459" customFormat="false" ht="15" hidden="false" customHeight="false" outlineLevel="0" collapsed="false">
      <c r="A2459" s="0" t="s">
        <v>476</v>
      </c>
      <c r="B2459" s="0" t="s">
        <v>590</v>
      </c>
      <c r="C2459" s="0" t="s">
        <v>591</v>
      </c>
      <c r="D2459" s="0" t="s">
        <v>24</v>
      </c>
      <c r="E2459" s="0" t="n">
        <v>4.2</v>
      </c>
      <c r="F2459" s="0" t="n">
        <v>1</v>
      </c>
      <c r="G2459" s="0" t="n">
        <v>1</v>
      </c>
      <c r="H2459" s="0" t="n">
        <f aca="false">ROUND(F2459,0)</f>
        <v>1</v>
      </c>
      <c r="I2459" s="0" t="n">
        <v>15</v>
      </c>
      <c r="J2459" s="0" t="n">
        <v>1</v>
      </c>
      <c r="K2459" s="0" t="n">
        <v>2.1</v>
      </c>
      <c r="L2459" s="0" t="n">
        <v>-2.1</v>
      </c>
      <c r="M2459" s="0" t="n">
        <f aca="false">IF(AND(J2459&lt;&gt;"",ABS(J2459-H2459)&lt;0.011),1,0)</f>
        <v>1</v>
      </c>
    </row>
    <row r="2460" customFormat="false" ht="15" hidden="false" customHeight="false" outlineLevel="0" collapsed="false">
      <c r="A2460" s="0" t="s">
        <v>476</v>
      </c>
      <c r="B2460" s="0" t="s">
        <v>590</v>
      </c>
      <c r="C2460" s="0" t="s">
        <v>592</v>
      </c>
      <c r="D2460" s="0" t="s">
        <v>96</v>
      </c>
      <c r="E2460" s="0" t="n">
        <v>36</v>
      </c>
      <c r="F2460" s="0" t="n">
        <v>1</v>
      </c>
      <c r="G2460" s="0" t="n">
        <v>1</v>
      </c>
      <c r="H2460" s="0" t="n">
        <f aca="false">ROUND(F2460,0)</f>
        <v>1</v>
      </c>
      <c r="I2460" s="0" t="n">
        <v>34</v>
      </c>
      <c r="J2460" s="0" t="n">
        <v>1</v>
      </c>
      <c r="K2460" s="0" t="n">
        <v>11.88</v>
      </c>
      <c r="L2460" s="0" t="n">
        <v>-24.12</v>
      </c>
      <c r="M2460" s="0" t="n">
        <f aca="false">IF(AND(J2460&lt;&gt;"",ABS(J2460-H2460)&lt;0.011),1,0)</f>
        <v>1</v>
      </c>
    </row>
    <row r="2461" customFormat="false" ht="15" hidden="false" customHeight="false" outlineLevel="0" collapsed="false">
      <c r="A2461" s="0" t="s">
        <v>476</v>
      </c>
      <c r="B2461" s="0" t="s">
        <v>590</v>
      </c>
      <c r="C2461" s="0" t="s">
        <v>524</v>
      </c>
      <c r="D2461" s="0" t="s">
        <v>78</v>
      </c>
      <c r="E2461" s="0" t="n">
        <v>18.6</v>
      </c>
      <c r="F2461" s="0" t="n">
        <v>1</v>
      </c>
      <c r="G2461" s="0" t="n">
        <v>1</v>
      </c>
      <c r="H2461" s="0" t="n">
        <f aca="false">ROUND(F2461,0)</f>
        <v>1</v>
      </c>
      <c r="I2461" s="0" t="n">
        <v>39</v>
      </c>
      <c r="J2461" s="0" t="n">
        <v>1</v>
      </c>
      <c r="K2461" s="0" t="n">
        <v>9.3</v>
      </c>
      <c r="L2461" s="0" t="n">
        <v>-9.3</v>
      </c>
      <c r="M2461" s="0" t="n">
        <f aca="false">IF(AND(J2461&lt;&gt;"",ABS(J2461-H2461)&lt;0.011),1,0)</f>
        <v>1</v>
      </c>
    </row>
    <row r="2462" customFormat="false" ht="15" hidden="false" customHeight="false" outlineLevel="0" collapsed="false">
      <c r="A2462" s="0" t="s">
        <v>476</v>
      </c>
      <c r="B2462" s="0" t="s">
        <v>590</v>
      </c>
      <c r="C2462" s="0" t="s">
        <v>524</v>
      </c>
      <c r="D2462" s="0" t="s">
        <v>484</v>
      </c>
      <c r="E2462" s="0" t="n">
        <v>34.8</v>
      </c>
      <c r="F2462" s="0" t="n">
        <v>1</v>
      </c>
      <c r="G2462" s="0" t="n">
        <v>1</v>
      </c>
      <c r="H2462" s="0" t="n">
        <f aca="false">ROUND(F2462,0)</f>
        <v>1</v>
      </c>
      <c r="I2462" s="0" t="n">
        <v>39</v>
      </c>
      <c r="J2462" s="0" t="n">
        <v>1</v>
      </c>
      <c r="K2462" s="0" t="n">
        <v>17.4</v>
      </c>
      <c r="L2462" s="0" t="n">
        <v>-17.4</v>
      </c>
      <c r="M2462" s="0" t="n">
        <f aca="false">IF(AND(J2462&lt;&gt;"",ABS(J2462-H2462)&lt;0.011),1,0)</f>
        <v>1</v>
      </c>
    </row>
    <row r="2463" customFormat="false" ht="15" hidden="false" customHeight="false" outlineLevel="0" collapsed="false">
      <c r="A2463" s="0" t="s">
        <v>476</v>
      </c>
      <c r="B2463" s="0" t="s">
        <v>590</v>
      </c>
      <c r="C2463" s="0" t="s">
        <v>524</v>
      </c>
      <c r="D2463" s="0" t="s">
        <v>164</v>
      </c>
      <c r="E2463" s="0" t="n">
        <v>27.8</v>
      </c>
      <c r="F2463" s="0" t="n">
        <v>1</v>
      </c>
      <c r="G2463" s="0" t="n">
        <v>1</v>
      </c>
      <c r="H2463" s="0" t="n">
        <f aca="false">ROUND(F2463,0)</f>
        <v>1</v>
      </c>
      <c r="I2463" s="0" t="n">
        <v>39</v>
      </c>
      <c r="J2463" s="0" t="n">
        <v>1</v>
      </c>
      <c r="K2463" s="0" t="n">
        <v>13.9</v>
      </c>
      <c r="L2463" s="0" t="n">
        <v>-13.9</v>
      </c>
      <c r="M2463" s="0" t="n">
        <f aca="false">IF(AND(J2463&lt;&gt;"",ABS(J2463-H2463)&lt;0.011),1,0)</f>
        <v>1</v>
      </c>
    </row>
    <row r="2464" customFormat="false" ht="15" hidden="false" customHeight="false" outlineLevel="0" collapsed="false">
      <c r="A2464" s="0" t="s">
        <v>476</v>
      </c>
      <c r="B2464" s="0" t="s">
        <v>590</v>
      </c>
      <c r="C2464" s="0" t="s">
        <v>524</v>
      </c>
      <c r="D2464" s="0" t="s">
        <v>252</v>
      </c>
      <c r="E2464" s="0" t="n">
        <v>7.9</v>
      </c>
      <c r="F2464" s="0" t="n">
        <v>1</v>
      </c>
      <c r="G2464" s="0" t="n">
        <v>1</v>
      </c>
      <c r="H2464" s="0" t="n">
        <f aca="false">ROUND(F2464,0)</f>
        <v>1</v>
      </c>
      <c r="I2464" s="0" t="n">
        <v>39</v>
      </c>
      <c r="J2464" s="0" t="n">
        <v>1</v>
      </c>
      <c r="K2464" s="0" t="n">
        <v>3.95</v>
      </c>
      <c r="L2464" s="0" t="n">
        <v>-3.95</v>
      </c>
      <c r="M2464" s="0" t="n">
        <f aca="false">IF(AND(J2464&lt;&gt;"",ABS(J2464-H2464)&lt;0.011),1,0)</f>
        <v>1</v>
      </c>
    </row>
    <row r="2465" customFormat="false" ht="15" hidden="false" customHeight="false" outlineLevel="0" collapsed="false">
      <c r="A2465" s="0" t="s">
        <v>476</v>
      </c>
      <c r="B2465" s="0" t="s">
        <v>590</v>
      </c>
      <c r="C2465" s="0" t="s">
        <v>524</v>
      </c>
      <c r="D2465" s="0" t="s">
        <v>88</v>
      </c>
      <c r="E2465" s="0" t="n">
        <v>5.5</v>
      </c>
      <c r="F2465" s="0" t="n">
        <v>1</v>
      </c>
      <c r="G2465" s="0" t="n">
        <v>1</v>
      </c>
      <c r="H2465" s="0" t="n">
        <f aca="false">ROUND(F2465,0)</f>
        <v>1</v>
      </c>
      <c r="I2465" s="0" t="n">
        <v>39</v>
      </c>
      <c r="J2465" s="0" t="n">
        <v>1</v>
      </c>
      <c r="K2465" s="0" t="n">
        <v>2.75</v>
      </c>
      <c r="L2465" s="0" t="n">
        <v>-2.75</v>
      </c>
      <c r="M2465" s="0" t="n">
        <f aca="false">IF(AND(J2465&lt;&gt;"",ABS(J2465-H2465)&lt;0.011),1,0)</f>
        <v>1</v>
      </c>
    </row>
    <row r="2466" customFormat="false" ht="15" hidden="false" customHeight="false" outlineLevel="0" collapsed="false">
      <c r="A2466" s="0" t="s">
        <v>476</v>
      </c>
      <c r="B2466" s="0" t="s">
        <v>593</v>
      </c>
      <c r="C2466" s="0" t="s">
        <v>101</v>
      </c>
      <c r="D2466" s="0" t="s">
        <v>54</v>
      </c>
      <c r="E2466" s="0" t="n">
        <v>6.9</v>
      </c>
      <c r="F2466" s="0" t="n">
        <v>1</v>
      </c>
      <c r="G2466" s="0" t="n">
        <v>1</v>
      </c>
      <c r="H2466" s="0" t="n">
        <f aca="false">ROUND(F2466,0)</f>
        <v>1</v>
      </c>
      <c r="I2466" s="0" t="n">
        <v>11</v>
      </c>
      <c r="J2466" s="0" t="n">
        <v>1</v>
      </c>
      <c r="K2466" s="0" t="n">
        <v>3.45</v>
      </c>
      <c r="L2466" s="0" t="n">
        <v>-3.45</v>
      </c>
      <c r="M2466" s="0" t="n">
        <f aca="false">IF(AND(J2466&lt;&gt;"",ABS(J2466-H2466)&lt;0.011),1,0)</f>
        <v>1</v>
      </c>
    </row>
    <row r="2467" customFormat="false" ht="15" hidden="false" customHeight="false" outlineLevel="0" collapsed="false">
      <c r="A2467" s="0" t="s">
        <v>476</v>
      </c>
      <c r="B2467" s="0" t="s">
        <v>593</v>
      </c>
      <c r="C2467" s="0" t="s">
        <v>101</v>
      </c>
      <c r="D2467" s="0" t="s">
        <v>114</v>
      </c>
      <c r="E2467" s="0" t="n">
        <v>6.9</v>
      </c>
      <c r="F2467" s="0" t="n">
        <v>1</v>
      </c>
      <c r="G2467" s="0" t="n">
        <v>1</v>
      </c>
      <c r="H2467" s="0" t="n">
        <f aca="false">ROUND(F2467,0)</f>
        <v>1</v>
      </c>
      <c r="I2467" s="0" t="n">
        <v>11</v>
      </c>
      <c r="J2467" s="0" t="n">
        <v>1</v>
      </c>
      <c r="K2467" s="0" t="n">
        <v>3.45</v>
      </c>
      <c r="L2467" s="0" t="n">
        <v>-3.45</v>
      </c>
      <c r="M2467" s="0" t="n">
        <f aca="false">IF(AND(J2467&lt;&gt;"",ABS(J2467-H2467)&lt;0.011),1,0)</f>
        <v>1</v>
      </c>
    </row>
    <row r="2468" customFormat="false" ht="15" hidden="false" customHeight="false" outlineLevel="0" collapsed="false">
      <c r="A2468" s="0" t="s">
        <v>476</v>
      </c>
      <c r="B2468" s="0" t="s">
        <v>593</v>
      </c>
      <c r="C2468" s="0" t="s">
        <v>101</v>
      </c>
      <c r="D2468" s="0" t="s">
        <v>32</v>
      </c>
      <c r="E2468" s="0" t="n">
        <v>2.2</v>
      </c>
      <c r="F2468" s="0" t="n">
        <v>1</v>
      </c>
      <c r="G2468" s="0" t="n">
        <v>1</v>
      </c>
      <c r="H2468" s="0" t="n">
        <f aca="false">ROUND(F2468,0)</f>
        <v>1</v>
      </c>
      <c r="I2468" s="0" t="n">
        <v>11</v>
      </c>
      <c r="J2468" s="0" t="n">
        <v>1</v>
      </c>
      <c r="K2468" s="0" t="n">
        <v>1.1</v>
      </c>
      <c r="L2468" s="0" t="n">
        <v>-1.1</v>
      </c>
      <c r="M2468" s="0" t="n">
        <f aca="false">IF(AND(J2468&lt;&gt;"",ABS(J2468-H2468)&lt;0.011),1,0)</f>
        <v>1</v>
      </c>
    </row>
    <row r="2469" customFormat="false" ht="15" hidden="false" customHeight="false" outlineLevel="0" collapsed="false">
      <c r="A2469" s="0" t="s">
        <v>476</v>
      </c>
      <c r="B2469" s="0" t="s">
        <v>593</v>
      </c>
      <c r="C2469" s="0" t="s">
        <v>101</v>
      </c>
      <c r="D2469" s="0" t="s">
        <v>262</v>
      </c>
      <c r="E2469" s="0" t="n">
        <v>18.6</v>
      </c>
      <c r="F2469" s="0" t="n">
        <v>1</v>
      </c>
      <c r="G2469" s="0" t="n">
        <v>1</v>
      </c>
      <c r="H2469" s="0" t="n">
        <f aca="false">ROUND(F2469,0)</f>
        <v>1</v>
      </c>
      <c r="I2469" s="0" t="n">
        <v>11</v>
      </c>
      <c r="J2469" s="0" t="n">
        <v>1</v>
      </c>
      <c r="K2469" s="0" t="n">
        <v>9.3</v>
      </c>
      <c r="L2469" s="0" t="n">
        <v>-9.3</v>
      </c>
      <c r="M2469" s="0" t="n">
        <f aca="false">IF(AND(J2469&lt;&gt;"",ABS(J2469-H2469)&lt;0.011),1,0)</f>
        <v>1</v>
      </c>
    </row>
    <row r="2470" customFormat="false" ht="15" hidden="false" customHeight="false" outlineLevel="0" collapsed="false">
      <c r="A2470" s="0" t="s">
        <v>476</v>
      </c>
      <c r="B2470" s="0" t="s">
        <v>593</v>
      </c>
      <c r="C2470" s="0" t="s">
        <v>101</v>
      </c>
      <c r="D2470" s="0" t="s">
        <v>88</v>
      </c>
      <c r="E2470" s="0" t="n">
        <v>5.5</v>
      </c>
      <c r="F2470" s="0" t="n">
        <v>1</v>
      </c>
      <c r="G2470" s="0" t="n">
        <v>1</v>
      </c>
      <c r="H2470" s="0" t="n">
        <f aca="false">ROUND(F2470,0)</f>
        <v>1</v>
      </c>
      <c r="I2470" s="0" t="n">
        <v>11</v>
      </c>
      <c r="J2470" s="0" t="n">
        <v>1</v>
      </c>
      <c r="K2470" s="0" t="n">
        <v>2.75</v>
      </c>
      <c r="L2470" s="0" t="n">
        <v>-2.75</v>
      </c>
      <c r="M2470" s="0" t="n">
        <f aca="false">IF(AND(J2470&lt;&gt;"",ABS(J2470-H2470)&lt;0.011),1,0)</f>
        <v>1</v>
      </c>
    </row>
    <row r="2471" customFormat="false" ht="15" hidden="false" customHeight="false" outlineLevel="0" collapsed="false">
      <c r="A2471" s="0" t="s">
        <v>476</v>
      </c>
      <c r="B2471" s="0" t="s">
        <v>593</v>
      </c>
      <c r="C2471" s="0" t="s">
        <v>101</v>
      </c>
      <c r="D2471" s="0" t="s">
        <v>122</v>
      </c>
      <c r="E2471" s="0" t="n">
        <v>5.9</v>
      </c>
      <c r="F2471" s="0" t="n">
        <v>1</v>
      </c>
      <c r="G2471" s="0" t="n">
        <v>1</v>
      </c>
      <c r="H2471" s="0" t="n">
        <f aca="false">ROUND(F2471,0)</f>
        <v>1</v>
      </c>
      <c r="I2471" s="0" t="n">
        <v>11</v>
      </c>
      <c r="J2471" s="0" t="n">
        <v>1</v>
      </c>
      <c r="K2471" s="0" t="n">
        <v>2.95</v>
      </c>
      <c r="L2471" s="0" t="n">
        <v>-2.95</v>
      </c>
      <c r="M2471" s="0" t="n">
        <f aca="false">IF(AND(J2471&lt;&gt;"",ABS(J2471-H2471)&lt;0.011),1,0)</f>
        <v>1</v>
      </c>
    </row>
    <row r="2472" customFormat="false" ht="15" hidden="false" customHeight="false" outlineLevel="0" collapsed="false">
      <c r="A2472" s="0" t="s">
        <v>476</v>
      </c>
      <c r="B2472" s="0" t="s">
        <v>593</v>
      </c>
      <c r="C2472" s="0" t="s">
        <v>101</v>
      </c>
      <c r="D2472" s="0" t="s">
        <v>50</v>
      </c>
      <c r="E2472" s="0" t="n">
        <v>18.6</v>
      </c>
      <c r="F2472" s="0" t="n">
        <v>1</v>
      </c>
      <c r="G2472" s="0" t="n">
        <v>1</v>
      </c>
      <c r="H2472" s="0" t="n">
        <f aca="false">ROUND(F2472,0)</f>
        <v>1</v>
      </c>
      <c r="I2472" s="0" t="n">
        <v>11</v>
      </c>
      <c r="J2472" s="0" t="n">
        <v>1</v>
      </c>
      <c r="K2472" s="0" t="n">
        <v>9.3</v>
      </c>
      <c r="L2472" s="0" t="n">
        <v>-9.3</v>
      </c>
      <c r="M2472" s="0" t="n">
        <f aca="false">IF(AND(J2472&lt;&gt;"",ABS(J2472-H2472)&lt;0.011),1,0)</f>
        <v>1</v>
      </c>
    </row>
    <row r="2473" customFormat="false" ht="15" hidden="false" customHeight="false" outlineLevel="0" collapsed="false">
      <c r="A2473" s="0" t="s">
        <v>476</v>
      </c>
      <c r="B2473" s="0" t="s">
        <v>593</v>
      </c>
      <c r="C2473" s="0" t="s">
        <v>101</v>
      </c>
      <c r="D2473" s="0" t="s">
        <v>51</v>
      </c>
      <c r="E2473" s="0" t="n">
        <v>4.8</v>
      </c>
      <c r="F2473" s="0" t="n">
        <v>1</v>
      </c>
      <c r="G2473" s="0" t="n">
        <v>1</v>
      </c>
      <c r="H2473" s="0" t="n">
        <f aca="false">ROUND(F2473,0)</f>
        <v>1</v>
      </c>
      <c r="I2473" s="0" t="n">
        <v>11</v>
      </c>
      <c r="J2473" s="0" t="n">
        <v>1</v>
      </c>
      <c r="K2473" s="0" t="n">
        <v>2.4</v>
      </c>
      <c r="L2473" s="0" t="n">
        <v>-2.4</v>
      </c>
      <c r="M2473" s="0" t="n">
        <f aca="false">IF(AND(J2473&lt;&gt;"",ABS(J2473-H2473)&lt;0.011),1,0)</f>
        <v>1</v>
      </c>
    </row>
    <row r="2474" customFormat="false" ht="15" hidden="false" customHeight="false" outlineLevel="0" collapsed="false">
      <c r="A2474" s="0" t="s">
        <v>476</v>
      </c>
      <c r="B2474" s="0" t="s">
        <v>594</v>
      </c>
      <c r="C2474" s="0" t="s">
        <v>271</v>
      </c>
      <c r="D2474" s="0" t="s">
        <v>407</v>
      </c>
      <c r="E2474" s="0" t="n">
        <v>25</v>
      </c>
      <c r="F2474" s="0" t="n">
        <v>1</v>
      </c>
      <c r="G2474" s="0" t="n">
        <v>1</v>
      </c>
      <c r="H2474" s="0" t="n">
        <f aca="false">ROUND(F2474,0)</f>
        <v>1</v>
      </c>
      <c r="I2474" s="0" t="n">
        <v>17</v>
      </c>
      <c r="J2474" s="0" t="n">
        <v>1</v>
      </c>
      <c r="K2474" s="0" t="n">
        <v>12.5</v>
      </c>
      <c r="L2474" s="0" t="n">
        <v>-12.5</v>
      </c>
      <c r="M2474" s="0" t="n">
        <f aca="false">IF(AND(J2474&lt;&gt;"",ABS(J2474-H2474)&lt;0.011),1,0)</f>
        <v>1</v>
      </c>
    </row>
    <row r="2475" customFormat="false" ht="15" hidden="false" customHeight="false" outlineLevel="0" collapsed="false">
      <c r="A2475" s="0" t="s">
        <v>476</v>
      </c>
      <c r="B2475" s="0" t="s">
        <v>594</v>
      </c>
      <c r="C2475" s="0" t="s">
        <v>271</v>
      </c>
      <c r="D2475" s="0" t="s">
        <v>126</v>
      </c>
      <c r="E2475" s="0" t="n">
        <v>18.6</v>
      </c>
      <c r="F2475" s="0" t="n">
        <v>1</v>
      </c>
      <c r="G2475" s="0" t="n">
        <v>1</v>
      </c>
      <c r="H2475" s="0" t="n">
        <f aca="false">ROUND(F2475,0)</f>
        <v>1</v>
      </c>
      <c r="I2475" s="0" t="n">
        <v>17</v>
      </c>
      <c r="J2475" s="0" t="n">
        <v>1</v>
      </c>
      <c r="K2475" s="0" t="n">
        <v>9.3</v>
      </c>
      <c r="L2475" s="0" t="n">
        <v>-9.3</v>
      </c>
      <c r="M2475" s="0" t="n">
        <f aca="false">IF(AND(J2475&lt;&gt;"",ABS(J2475-H2475)&lt;0.011),1,0)</f>
        <v>1</v>
      </c>
    </row>
    <row r="2476" customFormat="false" ht="15" hidden="false" customHeight="false" outlineLevel="0" collapsed="false">
      <c r="A2476" s="0" t="s">
        <v>476</v>
      </c>
      <c r="B2476" s="0" t="s">
        <v>594</v>
      </c>
      <c r="C2476" s="0" t="s">
        <v>271</v>
      </c>
      <c r="D2476" s="0" t="s">
        <v>515</v>
      </c>
      <c r="E2476" s="0" t="n">
        <v>10.5</v>
      </c>
      <c r="F2476" s="0" t="n">
        <v>1</v>
      </c>
      <c r="G2476" s="0" t="n">
        <v>1</v>
      </c>
      <c r="H2476" s="0" t="n">
        <f aca="false">ROUND(F2476,0)</f>
        <v>1</v>
      </c>
      <c r="I2476" s="0" t="n">
        <v>17</v>
      </c>
      <c r="J2476" s="0" t="n">
        <v>1</v>
      </c>
      <c r="K2476" s="0" t="n">
        <v>5.25</v>
      </c>
      <c r="L2476" s="0" t="n">
        <v>-5.25</v>
      </c>
      <c r="M2476" s="0" t="n">
        <f aca="false">IF(AND(J2476&lt;&gt;"",ABS(J2476-H2476)&lt;0.011),1,0)</f>
        <v>1</v>
      </c>
    </row>
    <row r="2477" customFormat="false" ht="15" hidden="false" customHeight="false" outlineLevel="0" collapsed="false">
      <c r="A2477" s="0" t="s">
        <v>476</v>
      </c>
      <c r="B2477" s="0" t="s">
        <v>594</v>
      </c>
      <c r="C2477" s="0" t="s">
        <v>271</v>
      </c>
      <c r="D2477" s="0" t="s">
        <v>184</v>
      </c>
      <c r="E2477" s="0" t="n">
        <v>8.9</v>
      </c>
      <c r="F2477" s="0" t="n">
        <v>1</v>
      </c>
      <c r="G2477" s="0" t="n">
        <v>1</v>
      </c>
      <c r="H2477" s="0" t="n">
        <f aca="false">ROUND(F2477,0)</f>
        <v>1</v>
      </c>
      <c r="I2477" s="0" t="n">
        <v>17</v>
      </c>
      <c r="J2477" s="0" t="n">
        <v>1</v>
      </c>
      <c r="K2477" s="0" t="n">
        <v>4.45</v>
      </c>
      <c r="L2477" s="0" t="n">
        <v>-4.45</v>
      </c>
      <c r="M2477" s="0" t="n">
        <f aca="false">IF(AND(J2477&lt;&gt;"",ABS(J2477-H2477)&lt;0.011),1,0)</f>
        <v>1</v>
      </c>
    </row>
    <row r="2478" customFormat="false" ht="15" hidden="false" customHeight="false" outlineLevel="0" collapsed="false">
      <c r="A2478" s="0" t="s">
        <v>476</v>
      </c>
      <c r="B2478" s="0" t="s">
        <v>594</v>
      </c>
      <c r="C2478" s="0" t="s">
        <v>271</v>
      </c>
      <c r="D2478" s="0" t="s">
        <v>580</v>
      </c>
      <c r="E2478" s="0" t="n">
        <v>3.9</v>
      </c>
      <c r="F2478" s="0" t="n">
        <v>1</v>
      </c>
      <c r="G2478" s="0" t="n">
        <v>1</v>
      </c>
      <c r="H2478" s="0" t="n">
        <f aca="false">ROUND(F2478,0)</f>
        <v>1</v>
      </c>
      <c r="I2478" s="0" t="n">
        <v>17</v>
      </c>
      <c r="J2478" s="0" t="n">
        <v>1</v>
      </c>
      <c r="K2478" s="0" t="n">
        <v>1.95</v>
      </c>
      <c r="L2478" s="0" t="n">
        <v>-1.95</v>
      </c>
      <c r="M2478" s="0" t="n">
        <f aca="false">IF(AND(J2478&lt;&gt;"",ABS(J2478-H2478)&lt;0.011),1,0)</f>
        <v>1</v>
      </c>
    </row>
    <row r="2479" customFormat="false" ht="15" hidden="false" customHeight="false" outlineLevel="0" collapsed="false">
      <c r="A2479" s="0" t="s">
        <v>476</v>
      </c>
      <c r="B2479" s="0" t="s">
        <v>597</v>
      </c>
      <c r="C2479" s="0" t="s">
        <v>271</v>
      </c>
      <c r="D2479" s="0" t="s">
        <v>84</v>
      </c>
      <c r="E2479" s="0" t="n">
        <v>19</v>
      </c>
      <c r="F2479" s="0" t="n">
        <v>1</v>
      </c>
      <c r="G2479" s="0" t="n">
        <v>1</v>
      </c>
      <c r="H2479" s="0" t="n">
        <f aca="false">ROUND(F2479,0)</f>
        <v>1</v>
      </c>
      <c r="I2479" s="0" t="n">
        <v>17</v>
      </c>
      <c r="J2479" s="0" t="n">
        <v>1</v>
      </c>
      <c r="K2479" s="0" t="n">
        <v>9.5</v>
      </c>
      <c r="L2479" s="0" t="n">
        <v>-9.5</v>
      </c>
      <c r="M2479" s="0" t="n">
        <f aca="false">IF(AND(J2479&lt;&gt;"",ABS(J2479-H2479)&lt;0.011),1,0)</f>
        <v>1</v>
      </c>
    </row>
    <row r="2480" customFormat="false" ht="15" hidden="false" customHeight="false" outlineLevel="0" collapsed="false">
      <c r="A2480" s="0" t="s">
        <v>476</v>
      </c>
      <c r="B2480" s="0" t="s">
        <v>597</v>
      </c>
      <c r="C2480" s="0" t="s">
        <v>271</v>
      </c>
      <c r="D2480" s="0" t="s">
        <v>304</v>
      </c>
      <c r="E2480" s="0" t="n">
        <v>5.4</v>
      </c>
      <c r="F2480" s="0" t="n">
        <v>1</v>
      </c>
      <c r="G2480" s="0" t="n">
        <v>1</v>
      </c>
      <c r="H2480" s="0" t="n">
        <f aca="false">ROUND(F2480,0)</f>
        <v>1</v>
      </c>
      <c r="I2480" s="0" t="n">
        <v>17</v>
      </c>
      <c r="J2480" s="0" t="n">
        <v>1</v>
      </c>
      <c r="K2480" s="0" t="n">
        <v>2.7</v>
      </c>
      <c r="L2480" s="0" t="n">
        <v>-2.7</v>
      </c>
      <c r="M2480" s="0" t="n">
        <f aca="false">IF(AND(J2480&lt;&gt;"",ABS(J2480-H2480)&lt;0.011),1,0)</f>
        <v>1</v>
      </c>
    </row>
    <row r="2481" customFormat="false" ht="15" hidden="false" customHeight="false" outlineLevel="0" collapsed="false">
      <c r="A2481" s="0" t="s">
        <v>476</v>
      </c>
      <c r="B2481" s="0" t="s">
        <v>597</v>
      </c>
      <c r="C2481" s="0" t="s">
        <v>271</v>
      </c>
      <c r="D2481" s="0" t="s">
        <v>105</v>
      </c>
      <c r="E2481" s="0" t="n">
        <v>3.9</v>
      </c>
      <c r="F2481" s="0" t="n">
        <v>1</v>
      </c>
      <c r="G2481" s="0" t="n">
        <v>1</v>
      </c>
      <c r="H2481" s="0" t="n">
        <f aca="false">ROUND(F2481,0)</f>
        <v>1</v>
      </c>
      <c r="I2481" s="0" t="n">
        <v>17</v>
      </c>
      <c r="J2481" s="0" t="n">
        <v>1</v>
      </c>
      <c r="K2481" s="0" t="n">
        <v>1.95</v>
      </c>
      <c r="L2481" s="0" t="n">
        <v>-1.95</v>
      </c>
      <c r="M2481" s="0" t="n">
        <f aca="false">IF(AND(J2481&lt;&gt;"",ABS(J2481-H2481)&lt;0.011),1,0)</f>
        <v>1</v>
      </c>
    </row>
    <row r="2482" customFormat="false" ht="15" hidden="false" customHeight="false" outlineLevel="0" collapsed="false">
      <c r="A2482" s="0" t="s">
        <v>476</v>
      </c>
      <c r="B2482" s="0" t="s">
        <v>597</v>
      </c>
      <c r="C2482" s="0" t="s">
        <v>271</v>
      </c>
      <c r="D2482" s="0" t="s">
        <v>120</v>
      </c>
      <c r="E2482" s="0" t="n">
        <v>18.1</v>
      </c>
      <c r="F2482" s="0" t="n">
        <v>1</v>
      </c>
      <c r="G2482" s="0" t="n">
        <v>1</v>
      </c>
      <c r="H2482" s="0" t="n">
        <f aca="false">ROUND(F2482,0)</f>
        <v>1</v>
      </c>
      <c r="I2482" s="0" t="n">
        <v>17</v>
      </c>
      <c r="J2482" s="0" t="n">
        <v>1</v>
      </c>
      <c r="K2482" s="0" t="n">
        <v>9.05</v>
      </c>
      <c r="L2482" s="0" t="n">
        <v>-9.05</v>
      </c>
      <c r="M2482" s="0" t="n">
        <f aca="false">IF(AND(J2482&lt;&gt;"",ABS(J2482-H2482)&lt;0.011),1,0)</f>
        <v>1</v>
      </c>
    </row>
    <row r="2483" customFormat="false" ht="15" hidden="false" customHeight="false" outlineLevel="0" collapsed="false">
      <c r="A2483" s="0" t="s">
        <v>476</v>
      </c>
      <c r="B2483" s="0" t="s">
        <v>597</v>
      </c>
      <c r="C2483" s="0" t="s">
        <v>271</v>
      </c>
      <c r="D2483" s="0" t="s">
        <v>67</v>
      </c>
      <c r="E2483" s="0" t="n">
        <v>4.2</v>
      </c>
      <c r="F2483" s="0" t="n">
        <v>1</v>
      </c>
      <c r="G2483" s="0" t="n">
        <v>1</v>
      </c>
      <c r="H2483" s="0" t="n">
        <f aca="false">ROUND(F2483,0)</f>
        <v>1</v>
      </c>
      <c r="I2483" s="0" t="n">
        <v>17</v>
      </c>
      <c r="J2483" s="0" t="n">
        <v>1</v>
      </c>
      <c r="K2483" s="0" t="n">
        <v>2.1</v>
      </c>
      <c r="L2483" s="0" t="n">
        <v>-2.1</v>
      </c>
      <c r="M2483" s="0" t="n">
        <f aca="false">IF(AND(J2483&lt;&gt;"",ABS(J2483-H2483)&lt;0.011),1,0)</f>
        <v>1</v>
      </c>
    </row>
    <row r="2484" customFormat="false" ht="15" hidden="false" customHeight="false" outlineLevel="0" collapsed="false">
      <c r="A2484" s="0" t="s">
        <v>476</v>
      </c>
      <c r="B2484" s="0" t="s">
        <v>597</v>
      </c>
      <c r="C2484" s="0" t="s">
        <v>271</v>
      </c>
      <c r="D2484" s="0" t="s">
        <v>91</v>
      </c>
      <c r="E2484" s="0" t="n">
        <v>16.6</v>
      </c>
      <c r="F2484" s="0" t="n">
        <v>1</v>
      </c>
      <c r="G2484" s="0" t="n">
        <v>1</v>
      </c>
      <c r="H2484" s="0" t="n">
        <f aca="false">ROUND(F2484,0)</f>
        <v>1</v>
      </c>
      <c r="I2484" s="0" t="n">
        <v>17</v>
      </c>
      <c r="J2484" s="0" t="n">
        <v>1</v>
      </c>
      <c r="K2484" s="0" t="n">
        <v>8.3</v>
      </c>
      <c r="L2484" s="0" t="n">
        <v>-8.3</v>
      </c>
      <c r="M2484" s="0" t="n">
        <f aca="false">IF(AND(J2484&lt;&gt;"",ABS(J2484-H2484)&lt;0.011),1,0)</f>
        <v>1</v>
      </c>
    </row>
    <row r="2485" customFormat="false" ht="15" hidden="false" customHeight="false" outlineLevel="0" collapsed="false">
      <c r="A2485" s="0" t="s">
        <v>476</v>
      </c>
      <c r="B2485" s="0" t="s">
        <v>597</v>
      </c>
      <c r="C2485" s="0" t="s">
        <v>271</v>
      </c>
      <c r="D2485" s="0" t="s">
        <v>56</v>
      </c>
      <c r="E2485" s="0" t="n">
        <v>5.9</v>
      </c>
      <c r="F2485" s="0" t="n">
        <v>1</v>
      </c>
      <c r="G2485" s="0" t="n">
        <v>1</v>
      </c>
      <c r="H2485" s="0" t="n">
        <f aca="false">ROUND(F2485,0)</f>
        <v>1</v>
      </c>
      <c r="I2485" s="0" t="n">
        <v>17</v>
      </c>
      <c r="J2485" s="0" t="n">
        <v>1</v>
      </c>
      <c r="K2485" s="0" t="n">
        <v>2.95</v>
      </c>
      <c r="L2485" s="0" t="n">
        <v>-2.95</v>
      </c>
      <c r="M2485" s="0" t="n">
        <f aca="false">IF(AND(J2485&lt;&gt;"",ABS(J2485-H2485)&lt;0.011),1,0)</f>
        <v>1</v>
      </c>
    </row>
    <row r="2486" customFormat="false" ht="15" hidden="false" customHeight="false" outlineLevel="0" collapsed="false">
      <c r="A2486" s="0" t="s">
        <v>476</v>
      </c>
      <c r="B2486" s="0" t="s">
        <v>597</v>
      </c>
      <c r="C2486" s="0" t="s">
        <v>271</v>
      </c>
      <c r="D2486" s="0" t="s">
        <v>43</v>
      </c>
      <c r="E2486" s="0" t="n">
        <v>8</v>
      </c>
      <c r="F2486" s="0" t="n">
        <v>1</v>
      </c>
      <c r="G2486" s="0" t="n">
        <v>1</v>
      </c>
      <c r="H2486" s="0" t="n">
        <f aca="false">ROUND(F2486,0)</f>
        <v>1</v>
      </c>
      <c r="I2486" s="0" t="n">
        <v>17</v>
      </c>
      <c r="J2486" s="0" t="n">
        <v>1</v>
      </c>
      <c r="K2486" s="0" t="n">
        <v>4</v>
      </c>
      <c r="L2486" s="0" t="n">
        <v>-4</v>
      </c>
      <c r="M2486" s="0" t="n">
        <f aca="false">IF(AND(J2486&lt;&gt;"",ABS(J2486-H2486)&lt;0.011),1,0)</f>
        <v>1</v>
      </c>
    </row>
    <row r="2487" customFormat="false" ht="15" hidden="false" customHeight="false" outlineLevel="0" collapsed="false">
      <c r="A2487" s="0" t="s">
        <v>476</v>
      </c>
      <c r="B2487" s="0" t="s">
        <v>597</v>
      </c>
      <c r="C2487" s="0" t="s">
        <v>271</v>
      </c>
      <c r="D2487" s="0" t="s">
        <v>21</v>
      </c>
      <c r="E2487" s="0" t="n">
        <v>5.9</v>
      </c>
      <c r="F2487" s="0" t="n">
        <v>1</v>
      </c>
      <c r="G2487" s="0" t="n">
        <v>1</v>
      </c>
      <c r="H2487" s="0" t="n">
        <f aca="false">ROUND(F2487,0)</f>
        <v>1</v>
      </c>
      <c r="I2487" s="0" t="n">
        <v>17</v>
      </c>
      <c r="J2487" s="0" t="n">
        <v>1</v>
      </c>
      <c r="K2487" s="0" t="n">
        <v>2.95</v>
      </c>
      <c r="L2487" s="0" t="n">
        <v>-2.95</v>
      </c>
      <c r="M2487" s="0" t="n">
        <f aca="false">IF(AND(J2487&lt;&gt;"",ABS(J2487-H2487)&lt;0.011),1,0)</f>
        <v>1</v>
      </c>
    </row>
    <row r="2488" customFormat="false" ht="15" hidden="false" customHeight="false" outlineLevel="0" collapsed="false">
      <c r="A2488" s="0" t="s">
        <v>476</v>
      </c>
      <c r="B2488" s="0" t="s">
        <v>597</v>
      </c>
      <c r="C2488" s="0" t="s">
        <v>271</v>
      </c>
      <c r="D2488" s="0" t="s">
        <v>159</v>
      </c>
      <c r="E2488" s="0" t="n">
        <v>19.9</v>
      </c>
      <c r="F2488" s="0" t="n">
        <v>1</v>
      </c>
      <c r="G2488" s="0" t="n">
        <v>1</v>
      </c>
      <c r="H2488" s="0" t="n">
        <f aca="false">ROUND(F2488,0)</f>
        <v>1</v>
      </c>
      <c r="I2488" s="0" t="n">
        <v>17</v>
      </c>
      <c r="J2488" s="0" t="n">
        <v>1</v>
      </c>
      <c r="K2488" s="0" t="n">
        <v>9.95</v>
      </c>
      <c r="L2488" s="0" t="n">
        <v>-9.95</v>
      </c>
      <c r="M2488" s="0" t="n">
        <f aca="false">IF(AND(J2488&lt;&gt;"",ABS(J2488-H2488)&lt;0.011),1,0)</f>
        <v>1</v>
      </c>
    </row>
    <row r="2489" customFormat="false" ht="15" hidden="false" customHeight="false" outlineLevel="0" collapsed="false">
      <c r="A2489" s="0" t="s">
        <v>476</v>
      </c>
      <c r="B2489" s="0" t="s">
        <v>597</v>
      </c>
      <c r="C2489" s="0" t="s">
        <v>271</v>
      </c>
      <c r="D2489" s="0" t="s">
        <v>214</v>
      </c>
      <c r="E2489" s="0" t="n">
        <v>13.1</v>
      </c>
      <c r="F2489" s="0" t="n">
        <v>1</v>
      </c>
      <c r="G2489" s="0" t="n">
        <v>1</v>
      </c>
      <c r="H2489" s="0" t="n">
        <f aca="false">ROUND(F2489,0)</f>
        <v>1</v>
      </c>
      <c r="I2489" s="0" t="n">
        <v>17</v>
      </c>
      <c r="J2489" s="0" t="n">
        <v>1</v>
      </c>
      <c r="K2489" s="0" t="n">
        <v>6.55</v>
      </c>
      <c r="L2489" s="0" t="n">
        <v>-6.55</v>
      </c>
      <c r="M2489" s="0" t="n">
        <f aca="false">IF(AND(J2489&lt;&gt;"",ABS(J2489-H2489)&lt;0.011),1,0)</f>
        <v>1</v>
      </c>
    </row>
    <row r="2490" customFormat="false" ht="15" hidden="false" customHeight="false" outlineLevel="0" collapsed="false">
      <c r="A2490" s="0" t="s">
        <v>476</v>
      </c>
      <c r="B2490" s="0" t="s">
        <v>597</v>
      </c>
      <c r="C2490" s="0" t="s">
        <v>271</v>
      </c>
      <c r="D2490" s="0" t="s">
        <v>255</v>
      </c>
      <c r="E2490" s="0" t="n">
        <v>14.6</v>
      </c>
      <c r="F2490" s="0" t="n">
        <v>1</v>
      </c>
      <c r="G2490" s="0" t="n">
        <v>1</v>
      </c>
      <c r="H2490" s="0" t="n">
        <f aca="false">ROUND(F2490,0)</f>
        <v>1</v>
      </c>
      <c r="I2490" s="0" t="n">
        <v>17</v>
      </c>
      <c r="J2490" s="0" t="n">
        <v>1</v>
      </c>
      <c r="K2490" s="0" t="n">
        <v>7.3</v>
      </c>
      <c r="L2490" s="0" t="n">
        <v>-7.3</v>
      </c>
      <c r="M2490" s="0" t="n">
        <f aca="false">IF(AND(J2490&lt;&gt;"",ABS(J2490-H2490)&lt;0.011),1,0)</f>
        <v>1</v>
      </c>
    </row>
    <row r="2491" customFormat="false" ht="15" hidden="false" customHeight="false" outlineLevel="0" collapsed="false">
      <c r="A2491" s="0" t="s">
        <v>476</v>
      </c>
      <c r="B2491" s="0" t="s">
        <v>598</v>
      </c>
      <c r="C2491" s="0" t="s">
        <v>271</v>
      </c>
      <c r="D2491" s="0" t="s">
        <v>54</v>
      </c>
      <c r="E2491" s="0" t="n">
        <v>6.9</v>
      </c>
      <c r="F2491" s="0" t="n">
        <v>1</v>
      </c>
      <c r="G2491" s="0" t="n">
        <v>1</v>
      </c>
      <c r="H2491" s="0" t="n">
        <f aca="false">ROUND(F2491,0)</f>
        <v>1</v>
      </c>
      <c r="I2491" s="0" t="n">
        <v>17</v>
      </c>
      <c r="J2491" s="0" t="n">
        <v>1</v>
      </c>
      <c r="K2491" s="0" t="n">
        <v>3.45</v>
      </c>
      <c r="L2491" s="0" t="n">
        <v>-3.45</v>
      </c>
      <c r="M2491" s="0" t="n">
        <f aca="false">IF(AND(J2491&lt;&gt;"",ABS(J2491-H2491)&lt;0.011),1,0)</f>
        <v>1</v>
      </c>
    </row>
    <row r="2492" customFormat="false" ht="15" hidden="false" customHeight="false" outlineLevel="0" collapsed="false">
      <c r="A2492" s="0" t="s">
        <v>476</v>
      </c>
      <c r="B2492" s="0" t="s">
        <v>598</v>
      </c>
      <c r="C2492" s="0" t="s">
        <v>271</v>
      </c>
      <c r="D2492" s="0" t="s">
        <v>185</v>
      </c>
      <c r="E2492" s="0" t="n">
        <v>9</v>
      </c>
      <c r="F2492" s="0" t="n">
        <v>1</v>
      </c>
      <c r="G2492" s="0" t="n">
        <v>1</v>
      </c>
      <c r="H2492" s="0" t="n">
        <f aca="false">ROUND(F2492,0)</f>
        <v>1</v>
      </c>
      <c r="I2492" s="0" t="n">
        <v>17</v>
      </c>
      <c r="J2492" s="0" t="n">
        <v>1</v>
      </c>
      <c r="K2492" s="0" t="n">
        <v>4.5</v>
      </c>
      <c r="L2492" s="0" t="n">
        <v>-4.5</v>
      </c>
      <c r="M2492" s="0" t="n">
        <f aca="false">IF(AND(J2492&lt;&gt;"",ABS(J2492-H2492)&lt;0.011),1,0)</f>
        <v>1</v>
      </c>
    </row>
    <row r="2493" customFormat="false" ht="15" hidden="false" customHeight="false" outlineLevel="0" collapsed="false">
      <c r="A2493" s="0" t="s">
        <v>476</v>
      </c>
      <c r="B2493" s="0" t="s">
        <v>598</v>
      </c>
      <c r="C2493" s="0" t="s">
        <v>271</v>
      </c>
      <c r="D2493" s="0" t="s">
        <v>510</v>
      </c>
      <c r="E2493" s="0" t="n">
        <v>8.9</v>
      </c>
      <c r="F2493" s="0" t="n">
        <v>1</v>
      </c>
      <c r="G2493" s="0" t="n">
        <v>1</v>
      </c>
      <c r="H2493" s="0" t="n">
        <f aca="false">ROUND(F2493,0)</f>
        <v>1</v>
      </c>
      <c r="I2493" s="0" t="n">
        <v>17</v>
      </c>
      <c r="J2493" s="0" t="n">
        <v>1</v>
      </c>
      <c r="K2493" s="0" t="n">
        <v>4.45</v>
      </c>
      <c r="L2493" s="0" t="n">
        <v>-4.45</v>
      </c>
      <c r="M2493" s="0" t="n">
        <f aca="false">IF(AND(J2493&lt;&gt;"",ABS(J2493-H2493)&lt;0.011),1,0)</f>
        <v>1</v>
      </c>
    </row>
    <row r="2494" customFormat="false" ht="15" hidden="false" customHeight="false" outlineLevel="0" collapsed="false">
      <c r="A2494" s="0" t="s">
        <v>476</v>
      </c>
      <c r="B2494" s="0" t="s">
        <v>598</v>
      </c>
      <c r="C2494" s="0" t="s">
        <v>271</v>
      </c>
      <c r="D2494" s="0" t="s">
        <v>204</v>
      </c>
      <c r="E2494" s="0" t="n">
        <v>2.4</v>
      </c>
      <c r="F2494" s="0" t="n">
        <v>1</v>
      </c>
      <c r="G2494" s="0" t="n">
        <v>1</v>
      </c>
      <c r="H2494" s="0" t="n">
        <f aca="false">ROUND(F2494,0)</f>
        <v>1</v>
      </c>
      <c r="I2494" s="0" t="n">
        <v>17</v>
      </c>
      <c r="J2494" s="0" t="n">
        <v>1</v>
      </c>
      <c r="K2494" s="0" t="n">
        <v>1.2</v>
      </c>
      <c r="L2494" s="0" t="n">
        <v>-1.2</v>
      </c>
      <c r="M2494" s="0" t="n">
        <f aca="false">IF(AND(J2494&lt;&gt;"",ABS(J2494-H2494)&lt;0.011),1,0)</f>
        <v>1</v>
      </c>
    </row>
    <row r="2495" customFormat="false" ht="15" hidden="false" customHeight="false" outlineLevel="0" collapsed="false">
      <c r="A2495" s="0" t="s">
        <v>476</v>
      </c>
      <c r="B2495" s="0" t="s">
        <v>598</v>
      </c>
      <c r="C2495" s="0" t="s">
        <v>271</v>
      </c>
      <c r="D2495" s="0" t="s">
        <v>222</v>
      </c>
      <c r="E2495" s="0" t="n">
        <v>7.9</v>
      </c>
      <c r="F2495" s="0" t="n">
        <v>1</v>
      </c>
      <c r="G2495" s="0" t="n">
        <v>1</v>
      </c>
      <c r="H2495" s="0" t="n">
        <f aca="false">ROUND(F2495,0)</f>
        <v>1</v>
      </c>
      <c r="I2495" s="0" t="n">
        <v>17</v>
      </c>
      <c r="J2495" s="0" t="n">
        <v>1</v>
      </c>
      <c r="K2495" s="0" t="n">
        <v>3.95</v>
      </c>
      <c r="L2495" s="0" t="n">
        <v>-3.95</v>
      </c>
      <c r="M2495" s="0" t="n">
        <f aca="false">IF(AND(J2495&lt;&gt;"",ABS(J2495-H2495)&lt;0.011),1,0)</f>
        <v>1</v>
      </c>
    </row>
    <row r="2496" customFormat="false" ht="15" hidden="false" customHeight="false" outlineLevel="0" collapsed="false">
      <c r="A2496" s="0" t="s">
        <v>476</v>
      </c>
      <c r="B2496" s="0" t="s">
        <v>598</v>
      </c>
      <c r="C2496" s="0" t="s">
        <v>271</v>
      </c>
      <c r="D2496" s="0" t="s">
        <v>384</v>
      </c>
      <c r="E2496" s="0" t="n">
        <v>9</v>
      </c>
      <c r="F2496" s="0" t="n">
        <v>1</v>
      </c>
      <c r="G2496" s="0" t="n">
        <v>1</v>
      </c>
      <c r="H2496" s="0" t="n">
        <f aca="false">ROUND(F2496,0)</f>
        <v>1</v>
      </c>
      <c r="I2496" s="0" t="n">
        <v>17</v>
      </c>
      <c r="J2496" s="0" t="n">
        <v>1</v>
      </c>
      <c r="K2496" s="0" t="n">
        <v>4.5</v>
      </c>
      <c r="L2496" s="0" t="n">
        <v>-4.5</v>
      </c>
      <c r="M2496" s="0" t="n">
        <f aca="false">IF(AND(J2496&lt;&gt;"",ABS(J2496-H2496)&lt;0.011),1,0)</f>
        <v>1</v>
      </c>
    </row>
    <row r="2497" customFormat="false" ht="15" hidden="false" customHeight="false" outlineLevel="0" collapsed="false">
      <c r="A2497" s="0" t="s">
        <v>476</v>
      </c>
      <c r="B2497" s="0" t="s">
        <v>598</v>
      </c>
      <c r="C2497" s="0" t="s">
        <v>271</v>
      </c>
      <c r="D2497" s="0" t="s">
        <v>385</v>
      </c>
      <c r="E2497" s="0" t="n">
        <v>9</v>
      </c>
      <c r="F2497" s="0" t="n">
        <v>1</v>
      </c>
      <c r="G2497" s="0" t="n">
        <v>1</v>
      </c>
      <c r="H2497" s="0" t="n">
        <f aca="false">ROUND(F2497,0)</f>
        <v>1</v>
      </c>
      <c r="I2497" s="0" t="n">
        <v>17</v>
      </c>
      <c r="J2497" s="0" t="n">
        <v>1</v>
      </c>
      <c r="K2497" s="0" t="n">
        <v>4.5</v>
      </c>
      <c r="L2497" s="0" t="n">
        <v>-4.5</v>
      </c>
      <c r="M2497" s="0" t="n">
        <f aca="false">IF(AND(J2497&lt;&gt;"",ABS(J2497-H2497)&lt;0.011),1,0)</f>
        <v>1</v>
      </c>
    </row>
    <row r="2498" customFormat="false" ht="15" hidden="false" customHeight="false" outlineLevel="0" collapsed="false">
      <c r="A2498" s="0" t="s">
        <v>476</v>
      </c>
      <c r="B2498" s="0" t="s">
        <v>598</v>
      </c>
      <c r="C2498" s="0" t="s">
        <v>271</v>
      </c>
      <c r="D2498" s="0" t="s">
        <v>527</v>
      </c>
      <c r="E2498" s="0" t="n">
        <v>9</v>
      </c>
      <c r="F2498" s="0" t="n">
        <v>1</v>
      </c>
      <c r="G2498" s="0" t="n">
        <v>1</v>
      </c>
      <c r="H2498" s="0" t="n">
        <f aca="false">ROUND(F2498,0)</f>
        <v>1</v>
      </c>
      <c r="I2498" s="0" t="n">
        <v>17</v>
      </c>
      <c r="J2498" s="0" t="n">
        <v>1</v>
      </c>
      <c r="K2498" s="0" t="n">
        <v>4.5</v>
      </c>
      <c r="L2498" s="0" t="n">
        <v>-4.5</v>
      </c>
      <c r="M2498" s="0" t="n">
        <f aca="false">IF(AND(J2498&lt;&gt;"",ABS(J2498-H2498)&lt;0.011),1,0)</f>
        <v>1</v>
      </c>
    </row>
    <row r="2499" customFormat="false" ht="15" hidden="false" customHeight="false" outlineLevel="0" collapsed="false">
      <c r="A2499" s="0" t="s">
        <v>476</v>
      </c>
      <c r="B2499" s="0" t="s">
        <v>598</v>
      </c>
      <c r="C2499" s="0" t="s">
        <v>271</v>
      </c>
      <c r="D2499" s="0" t="s">
        <v>550</v>
      </c>
      <c r="E2499" s="0" t="n">
        <v>3.9</v>
      </c>
      <c r="F2499" s="0" t="n">
        <v>1</v>
      </c>
      <c r="G2499" s="0" t="n">
        <v>1</v>
      </c>
      <c r="H2499" s="0" t="n">
        <f aca="false">ROUND(F2499,0)</f>
        <v>1</v>
      </c>
      <c r="I2499" s="0" t="n">
        <v>17</v>
      </c>
      <c r="J2499" s="0" t="n">
        <v>1</v>
      </c>
      <c r="K2499" s="0" t="n">
        <v>1.95</v>
      </c>
      <c r="L2499" s="0" t="n">
        <v>-1.95</v>
      </c>
      <c r="M2499" s="0" t="n">
        <f aca="false">IF(AND(J2499&lt;&gt;"",ABS(J2499-H2499)&lt;0.011),1,0)</f>
        <v>1</v>
      </c>
    </row>
    <row r="2500" customFormat="false" ht="15" hidden="false" customHeight="false" outlineLevel="0" collapsed="false">
      <c r="A2500" s="0" t="s">
        <v>476</v>
      </c>
      <c r="B2500" s="0" t="s">
        <v>598</v>
      </c>
      <c r="C2500" s="0" t="s">
        <v>139</v>
      </c>
      <c r="D2500" s="0" t="s">
        <v>80</v>
      </c>
      <c r="E2500" s="0" t="n">
        <v>3.9</v>
      </c>
      <c r="F2500" s="0" t="n">
        <v>1</v>
      </c>
      <c r="G2500" s="0" t="n">
        <v>1</v>
      </c>
      <c r="H2500" s="0" t="n">
        <f aca="false">ROUND(F2500,0)</f>
        <v>1</v>
      </c>
      <c r="I2500" s="0" t="n">
        <v>23</v>
      </c>
      <c r="J2500" s="0" t="n">
        <v>1</v>
      </c>
      <c r="K2500" s="0" t="n">
        <v>1.95</v>
      </c>
      <c r="L2500" s="0" t="n">
        <v>-1.95</v>
      </c>
      <c r="M2500" s="0" t="n">
        <f aca="false">IF(AND(J2500&lt;&gt;"",ABS(J2500-H2500)&lt;0.011),1,0)</f>
        <v>1</v>
      </c>
    </row>
    <row r="2501" customFormat="false" ht="15" hidden="false" customHeight="false" outlineLevel="0" collapsed="false">
      <c r="A2501" s="0" t="s">
        <v>476</v>
      </c>
      <c r="B2501" s="0" t="s">
        <v>598</v>
      </c>
      <c r="C2501" s="0" t="s">
        <v>139</v>
      </c>
      <c r="D2501" s="0" t="s">
        <v>108</v>
      </c>
      <c r="E2501" s="0" t="n">
        <v>4.9</v>
      </c>
      <c r="F2501" s="0" t="n">
        <v>1</v>
      </c>
      <c r="G2501" s="0" t="n">
        <v>1</v>
      </c>
      <c r="H2501" s="0" t="n">
        <f aca="false">ROUND(F2501,0)</f>
        <v>1</v>
      </c>
      <c r="I2501" s="0" t="n">
        <v>23</v>
      </c>
      <c r="J2501" s="0" t="n">
        <v>1</v>
      </c>
      <c r="K2501" s="0" t="n">
        <v>2.45</v>
      </c>
      <c r="L2501" s="0" t="n">
        <v>-2.45</v>
      </c>
      <c r="M2501" s="0" t="n">
        <f aca="false">IF(AND(J2501&lt;&gt;"",ABS(J2501-H2501)&lt;0.011),1,0)</f>
        <v>1</v>
      </c>
    </row>
    <row r="2502" customFormat="false" ht="15" hidden="false" customHeight="false" outlineLevel="0" collapsed="false">
      <c r="A2502" s="0" t="s">
        <v>476</v>
      </c>
      <c r="B2502" s="0" t="s">
        <v>598</v>
      </c>
      <c r="C2502" s="0" t="s">
        <v>139</v>
      </c>
      <c r="D2502" s="0" t="s">
        <v>320</v>
      </c>
      <c r="E2502" s="0" t="n">
        <v>3.9</v>
      </c>
      <c r="F2502" s="0" t="n">
        <v>1</v>
      </c>
      <c r="G2502" s="0" t="n">
        <v>1</v>
      </c>
      <c r="H2502" s="0" t="n">
        <f aca="false">ROUND(F2502,0)</f>
        <v>1</v>
      </c>
      <c r="I2502" s="0" t="n">
        <v>23</v>
      </c>
      <c r="J2502" s="0" t="n">
        <v>1</v>
      </c>
      <c r="K2502" s="0" t="n">
        <v>1.95</v>
      </c>
      <c r="L2502" s="0" t="n">
        <v>-1.95</v>
      </c>
      <c r="M2502" s="0" t="n">
        <f aca="false">IF(AND(J2502&lt;&gt;"",ABS(J2502-H2502)&lt;0.011),1,0)</f>
        <v>1</v>
      </c>
    </row>
    <row r="2503" customFormat="false" ht="15" hidden="false" customHeight="false" outlineLevel="0" collapsed="false">
      <c r="A2503" s="0" t="s">
        <v>476</v>
      </c>
      <c r="B2503" s="0" t="s">
        <v>598</v>
      </c>
      <c r="C2503" s="0" t="s">
        <v>139</v>
      </c>
      <c r="D2503" s="0" t="s">
        <v>88</v>
      </c>
      <c r="E2503" s="0" t="n">
        <v>5.5</v>
      </c>
      <c r="F2503" s="0" t="n">
        <v>1</v>
      </c>
      <c r="G2503" s="0" t="n">
        <v>1</v>
      </c>
      <c r="H2503" s="0" t="n">
        <f aca="false">ROUND(F2503,0)</f>
        <v>1</v>
      </c>
      <c r="I2503" s="0" t="n">
        <v>23</v>
      </c>
      <c r="J2503" s="0" t="n">
        <v>1</v>
      </c>
      <c r="K2503" s="0" t="n">
        <v>2.75</v>
      </c>
      <c r="L2503" s="0" t="n">
        <v>-2.75</v>
      </c>
      <c r="M2503" s="0" t="n">
        <f aca="false">IF(AND(J2503&lt;&gt;"",ABS(J2503-H2503)&lt;0.011),1,0)</f>
        <v>1</v>
      </c>
    </row>
    <row r="2504" customFormat="false" ht="15" hidden="false" customHeight="false" outlineLevel="0" collapsed="false">
      <c r="A2504" s="0" t="s">
        <v>476</v>
      </c>
      <c r="B2504" s="0" t="s">
        <v>598</v>
      </c>
      <c r="C2504" s="0" t="s">
        <v>139</v>
      </c>
      <c r="D2504" s="0" t="s">
        <v>22</v>
      </c>
      <c r="E2504" s="0" t="n">
        <v>2.4</v>
      </c>
      <c r="F2504" s="0" t="n">
        <v>1</v>
      </c>
      <c r="G2504" s="0" t="n">
        <v>1</v>
      </c>
      <c r="H2504" s="0" t="n">
        <f aca="false">ROUND(F2504,0)</f>
        <v>1</v>
      </c>
      <c r="I2504" s="0" t="n">
        <v>23</v>
      </c>
      <c r="J2504" s="0" t="n">
        <v>1</v>
      </c>
      <c r="K2504" s="0" t="n">
        <v>1.2</v>
      </c>
      <c r="L2504" s="0" t="n">
        <v>-1.2</v>
      </c>
      <c r="M2504" s="0" t="n">
        <f aca="false">IF(AND(J2504&lt;&gt;"",ABS(J2504-H2504)&lt;0.011),1,0)</f>
        <v>1</v>
      </c>
    </row>
    <row r="2505" customFormat="false" ht="15" hidden="false" customHeight="false" outlineLevel="0" collapsed="false">
      <c r="A2505" s="0" t="s">
        <v>476</v>
      </c>
      <c r="B2505" s="0" t="s">
        <v>598</v>
      </c>
      <c r="C2505" s="0" t="s">
        <v>90</v>
      </c>
      <c r="D2505" s="0" t="s">
        <v>333</v>
      </c>
      <c r="E2505" s="0" t="n">
        <v>41.5</v>
      </c>
      <c r="F2505" s="0" t="n">
        <v>1</v>
      </c>
      <c r="G2505" s="0" t="n">
        <v>1</v>
      </c>
      <c r="H2505" s="0" t="n">
        <f aca="false">ROUND(F2505,0)</f>
        <v>1</v>
      </c>
      <c r="I2505" s="0" t="n">
        <v>31</v>
      </c>
      <c r="J2505" s="0" t="n">
        <v>1</v>
      </c>
      <c r="K2505" s="0" t="n">
        <v>20.75</v>
      </c>
      <c r="L2505" s="0" t="n">
        <v>-20.75</v>
      </c>
      <c r="M2505" s="0" t="n">
        <f aca="false">IF(AND(J2505&lt;&gt;"",ABS(J2505-H2505)&lt;0.011),1,0)</f>
        <v>1</v>
      </c>
    </row>
    <row r="2506" customFormat="false" ht="15" hidden="false" customHeight="false" outlineLevel="0" collapsed="false">
      <c r="A2506" s="0" t="s">
        <v>476</v>
      </c>
      <c r="B2506" s="0" t="s">
        <v>598</v>
      </c>
      <c r="C2506" s="0" t="s">
        <v>90</v>
      </c>
      <c r="D2506" s="0" t="s">
        <v>236</v>
      </c>
      <c r="E2506" s="0" t="n">
        <v>7.6</v>
      </c>
      <c r="F2506" s="0" t="n">
        <v>1</v>
      </c>
      <c r="G2506" s="0" t="n">
        <v>1</v>
      </c>
      <c r="H2506" s="0" t="n">
        <f aca="false">ROUND(F2506,0)</f>
        <v>1</v>
      </c>
      <c r="I2506" s="0" t="n">
        <v>31</v>
      </c>
      <c r="J2506" s="0" t="n">
        <v>1</v>
      </c>
      <c r="K2506" s="0" t="n">
        <v>3.8</v>
      </c>
      <c r="L2506" s="0" t="n">
        <v>-3.8</v>
      </c>
      <c r="M2506" s="0" t="n">
        <f aca="false">IF(AND(J2506&lt;&gt;"",ABS(J2506-H2506)&lt;0.011),1,0)</f>
        <v>1</v>
      </c>
    </row>
    <row r="2507" customFormat="false" ht="15" hidden="false" customHeight="false" outlineLevel="0" collapsed="false">
      <c r="A2507" s="0" t="s">
        <v>476</v>
      </c>
      <c r="B2507" s="0" t="s">
        <v>598</v>
      </c>
      <c r="C2507" s="0" t="s">
        <v>90</v>
      </c>
      <c r="D2507" s="0" t="s">
        <v>140</v>
      </c>
      <c r="E2507" s="0" t="n">
        <v>5</v>
      </c>
      <c r="F2507" s="0" t="n">
        <v>1</v>
      </c>
      <c r="G2507" s="0" t="n">
        <v>1</v>
      </c>
      <c r="H2507" s="0" t="n">
        <f aca="false">ROUND(F2507,0)</f>
        <v>1</v>
      </c>
      <c r="I2507" s="0" t="n">
        <v>31</v>
      </c>
      <c r="J2507" s="0" t="n">
        <v>1</v>
      </c>
      <c r="K2507" s="0" t="n">
        <v>2.5</v>
      </c>
      <c r="L2507" s="0" t="n">
        <v>-2.5</v>
      </c>
      <c r="M2507" s="0" t="n">
        <f aca="false">IF(AND(J2507&lt;&gt;"",ABS(J2507-H2507)&lt;0.011),1,0)</f>
        <v>1</v>
      </c>
    </row>
    <row r="2508" customFormat="false" ht="15" hidden="false" customHeight="false" outlineLevel="0" collapsed="false">
      <c r="A2508" s="0" t="s">
        <v>476</v>
      </c>
      <c r="B2508" s="0" t="s">
        <v>598</v>
      </c>
      <c r="C2508" s="0" t="s">
        <v>90</v>
      </c>
      <c r="D2508" s="0" t="s">
        <v>337</v>
      </c>
      <c r="E2508" s="0" t="n">
        <v>6.5</v>
      </c>
      <c r="F2508" s="0" t="n">
        <v>1</v>
      </c>
      <c r="G2508" s="0" t="n">
        <v>1</v>
      </c>
      <c r="H2508" s="0" t="n">
        <f aca="false">ROUND(F2508,0)</f>
        <v>1</v>
      </c>
      <c r="I2508" s="0" t="n">
        <v>31</v>
      </c>
      <c r="J2508" s="0" t="n">
        <v>1</v>
      </c>
      <c r="K2508" s="0" t="n">
        <v>3.25</v>
      </c>
      <c r="L2508" s="0" t="n">
        <v>-3.25</v>
      </c>
      <c r="M2508" s="0" t="n">
        <f aca="false">IF(AND(J2508&lt;&gt;"",ABS(J2508-H2508)&lt;0.011),1,0)</f>
        <v>1</v>
      </c>
    </row>
    <row r="2509" customFormat="false" ht="15" hidden="false" customHeight="false" outlineLevel="0" collapsed="false">
      <c r="A2509" s="0" t="s">
        <v>476</v>
      </c>
      <c r="B2509" s="0" t="s">
        <v>598</v>
      </c>
      <c r="C2509" s="0" t="s">
        <v>90</v>
      </c>
      <c r="D2509" s="0" t="s">
        <v>87</v>
      </c>
      <c r="E2509" s="0" t="n">
        <v>19.9</v>
      </c>
      <c r="F2509" s="0" t="n">
        <v>1</v>
      </c>
      <c r="G2509" s="0" t="n">
        <v>1</v>
      </c>
      <c r="H2509" s="0" t="n">
        <f aca="false">ROUND(F2509,0)</f>
        <v>1</v>
      </c>
      <c r="I2509" s="0" t="n">
        <v>31</v>
      </c>
      <c r="J2509" s="0" t="n">
        <v>1</v>
      </c>
      <c r="K2509" s="0" t="n">
        <v>9.95</v>
      </c>
      <c r="L2509" s="0" t="n">
        <v>-9.95</v>
      </c>
      <c r="M2509" s="0" t="n">
        <f aca="false">IF(AND(J2509&lt;&gt;"",ABS(J2509-H2509)&lt;0.011),1,0)</f>
        <v>1</v>
      </c>
    </row>
    <row r="2510" customFormat="false" ht="15" hidden="false" customHeight="false" outlineLevel="0" collapsed="false">
      <c r="A2510" s="0" t="s">
        <v>476</v>
      </c>
      <c r="B2510" s="0" t="s">
        <v>598</v>
      </c>
      <c r="C2510" s="0" t="s">
        <v>90</v>
      </c>
      <c r="D2510" s="0" t="s">
        <v>91</v>
      </c>
      <c r="E2510" s="0" t="n">
        <v>16.6</v>
      </c>
      <c r="F2510" s="0" t="n">
        <v>1</v>
      </c>
      <c r="G2510" s="0" t="n">
        <v>1</v>
      </c>
      <c r="H2510" s="0" t="n">
        <f aca="false">ROUND(F2510,0)</f>
        <v>1</v>
      </c>
      <c r="I2510" s="0" t="n">
        <v>31</v>
      </c>
      <c r="J2510" s="0" t="n">
        <v>1</v>
      </c>
      <c r="K2510" s="0" t="n">
        <v>8.3</v>
      </c>
      <c r="L2510" s="0" t="n">
        <v>-8.3</v>
      </c>
      <c r="M2510" s="0" t="n">
        <f aca="false">IF(AND(J2510&lt;&gt;"",ABS(J2510-H2510)&lt;0.011),1,0)</f>
        <v>1</v>
      </c>
    </row>
    <row r="2511" customFormat="false" ht="15" hidden="false" customHeight="false" outlineLevel="0" collapsed="false">
      <c r="A2511" s="0" t="s">
        <v>476</v>
      </c>
      <c r="B2511" s="0" t="s">
        <v>598</v>
      </c>
      <c r="C2511" s="0" t="s">
        <v>90</v>
      </c>
      <c r="D2511" s="0" t="s">
        <v>56</v>
      </c>
      <c r="E2511" s="0" t="n">
        <v>5.9</v>
      </c>
      <c r="F2511" s="0" t="n">
        <v>3</v>
      </c>
      <c r="G2511" s="0" t="n">
        <v>1</v>
      </c>
      <c r="H2511" s="0" t="n">
        <f aca="false">ROUND(F2511,0)</f>
        <v>3</v>
      </c>
      <c r="I2511" s="0" t="n">
        <v>31</v>
      </c>
      <c r="J2511" s="0" t="n">
        <v>3</v>
      </c>
      <c r="K2511" s="0" t="n">
        <v>8.85</v>
      </c>
      <c r="L2511" s="0" t="n">
        <v>-8.85</v>
      </c>
      <c r="M2511" s="0" t="n">
        <f aca="false">IF(AND(J2511&lt;&gt;"",ABS(J2511-H2511)&lt;0.011),1,0)</f>
        <v>1</v>
      </c>
    </row>
    <row r="2512" customFormat="false" ht="15" hidden="false" customHeight="false" outlineLevel="0" collapsed="false">
      <c r="A2512" s="0" t="s">
        <v>476</v>
      </c>
      <c r="B2512" s="0" t="s">
        <v>598</v>
      </c>
      <c r="C2512" s="0" t="s">
        <v>90</v>
      </c>
      <c r="D2512" s="0" t="s">
        <v>572</v>
      </c>
      <c r="E2512" s="0" t="n">
        <v>6.5</v>
      </c>
      <c r="F2512" s="0" t="n">
        <v>1</v>
      </c>
      <c r="G2512" s="0" t="n">
        <v>1</v>
      </c>
      <c r="H2512" s="0" t="n">
        <f aca="false">ROUND(F2512,0)</f>
        <v>1</v>
      </c>
      <c r="I2512" s="0" t="n">
        <v>31</v>
      </c>
      <c r="J2512" s="0" t="n">
        <v>1</v>
      </c>
      <c r="K2512" s="0" t="n">
        <v>3.25</v>
      </c>
      <c r="L2512" s="0" t="n">
        <v>-3.25</v>
      </c>
      <c r="M2512" s="0" t="n">
        <f aca="false">IF(AND(J2512&lt;&gt;"",ABS(J2512-H2512)&lt;0.011),1,0)</f>
        <v>1</v>
      </c>
    </row>
    <row r="2513" customFormat="false" ht="15" hidden="false" customHeight="false" outlineLevel="0" collapsed="false">
      <c r="A2513" s="0" t="s">
        <v>476</v>
      </c>
      <c r="B2513" s="0" t="s">
        <v>598</v>
      </c>
      <c r="C2513" s="0" t="s">
        <v>90</v>
      </c>
      <c r="D2513" s="0" t="s">
        <v>198</v>
      </c>
      <c r="E2513" s="0" t="n">
        <v>34</v>
      </c>
      <c r="F2513" s="0" t="n">
        <v>1</v>
      </c>
      <c r="G2513" s="0" t="n">
        <v>1</v>
      </c>
      <c r="H2513" s="0" t="n">
        <f aca="false">ROUND(F2513,0)</f>
        <v>1</v>
      </c>
      <c r="I2513" s="0" t="n">
        <v>31</v>
      </c>
      <c r="J2513" s="0" t="n">
        <v>1</v>
      </c>
      <c r="K2513" s="0" t="n">
        <v>17</v>
      </c>
      <c r="L2513" s="0" t="n">
        <v>-17</v>
      </c>
      <c r="M2513" s="0" t="n">
        <f aca="false">IF(AND(J2513&lt;&gt;"",ABS(J2513-H2513)&lt;0.011),1,0)</f>
        <v>1</v>
      </c>
    </row>
    <row r="2514" customFormat="false" ht="15" hidden="false" customHeight="false" outlineLevel="0" collapsed="false">
      <c r="A2514" s="0" t="s">
        <v>476</v>
      </c>
      <c r="B2514" s="0" t="s">
        <v>598</v>
      </c>
      <c r="C2514" s="0" t="s">
        <v>90</v>
      </c>
      <c r="D2514" s="0" t="s">
        <v>70</v>
      </c>
      <c r="E2514" s="0" t="n">
        <v>34</v>
      </c>
      <c r="F2514" s="0" t="n">
        <v>1</v>
      </c>
      <c r="G2514" s="0" t="n">
        <v>1</v>
      </c>
      <c r="H2514" s="0" t="n">
        <f aca="false">ROUND(F2514,0)</f>
        <v>1</v>
      </c>
      <c r="I2514" s="0" t="n">
        <v>31</v>
      </c>
      <c r="J2514" s="0" t="n">
        <v>1</v>
      </c>
      <c r="K2514" s="0" t="n">
        <v>17</v>
      </c>
      <c r="L2514" s="0" t="n">
        <v>-17</v>
      </c>
      <c r="M2514" s="0" t="n">
        <f aca="false">IF(AND(J2514&lt;&gt;"",ABS(J2514-H2514)&lt;0.011),1,0)</f>
        <v>1</v>
      </c>
    </row>
    <row r="2515" customFormat="false" ht="15" hidden="false" customHeight="false" outlineLevel="0" collapsed="false">
      <c r="A2515" s="0" t="s">
        <v>476</v>
      </c>
      <c r="B2515" s="0" t="s">
        <v>598</v>
      </c>
      <c r="C2515" s="0" t="s">
        <v>90</v>
      </c>
      <c r="D2515" s="0" t="s">
        <v>42</v>
      </c>
      <c r="E2515" s="0" t="n">
        <v>8.9</v>
      </c>
      <c r="F2515" s="0" t="n">
        <v>1</v>
      </c>
      <c r="G2515" s="0" t="n">
        <v>1</v>
      </c>
      <c r="H2515" s="0" t="n">
        <f aca="false">ROUND(F2515,0)</f>
        <v>1</v>
      </c>
      <c r="I2515" s="0" t="n">
        <v>31</v>
      </c>
      <c r="J2515" s="0" t="n">
        <v>1</v>
      </c>
      <c r="K2515" s="0" t="n">
        <v>4.45</v>
      </c>
      <c r="L2515" s="0" t="n">
        <v>-4.45</v>
      </c>
      <c r="M2515" s="0" t="n">
        <f aca="false">IF(AND(J2515&lt;&gt;"",ABS(J2515-H2515)&lt;0.011),1,0)</f>
        <v>1</v>
      </c>
    </row>
    <row r="2516" customFormat="false" ht="15" hidden="false" customHeight="false" outlineLevel="0" collapsed="false">
      <c r="A2516" s="0" t="s">
        <v>476</v>
      </c>
      <c r="B2516" s="0" t="s">
        <v>598</v>
      </c>
      <c r="C2516" s="0" t="s">
        <v>90</v>
      </c>
      <c r="D2516" s="0" t="s">
        <v>527</v>
      </c>
      <c r="E2516" s="0" t="n">
        <v>9</v>
      </c>
      <c r="F2516" s="0" t="n">
        <v>1</v>
      </c>
      <c r="G2516" s="0" t="n">
        <v>1</v>
      </c>
      <c r="H2516" s="0" t="n">
        <f aca="false">ROUND(F2516,0)</f>
        <v>1</v>
      </c>
      <c r="I2516" s="0" t="n">
        <v>31</v>
      </c>
      <c r="J2516" s="0" t="n">
        <v>1</v>
      </c>
      <c r="K2516" s="0" t="n">
        <v>4.5</v>
      </c>
      <c r="L2516" s="0" t="n">
        <v>-4.5</v>
      </c>
      <c r="M2516" s="0" t="n">
        <f aca="false">IF(AND(J2516&lt;&gt;"",ABS(J2516-H2516)&lt;0.011),1,0)</f>
        <v>1</v>
      </c>
    </row>
    <row r="2517" customFormat="false" ht="15" hidden="false" customHeight="false" outlineLevel="0" collapsed="false">
      <c r="A2517" s="0" t="s">
        <v>476</v>
      </c>
      <c r="B2517" s="0" t="s">
        <v>599</v>
      </c>
      <c r="C2517" s="0" t="s">
        <v>188</v>
      </c>
      <c r="D2517" s="0" t="s">
        <v>88</v>
      </c>
      <c r="E2517" s="0" t="n">
        <v>5.5</v>
      </c>
      <c r="F2517" s="0" t="n">
        <v>3</v>
      </c>
      <c r="G2517" s="0" t="n">
        <v>1</v>
      </c>
      <c r="H2517" s="0" t="n">
        <f aca="false">ROUND(F2517,0)</f>
        <v>3</v>
      </c>
      <c r="I2517" s="0" t="n">
        <v>9</v>
      </c>
      <c r="J2517" s="0" t="n">
        <v>3</v>
      </c>
      <c r="K2517" s="0" t="n">
        <v>8.25</v>
      </c>
      <c r="L2517" s="0" t="n">
        <v>-8.25</v>
      </c>
      <c r="M2517" s="0" t="n">
        <f aca="false">IF(AND(J2517&lt;&gt;"",ABS(J2517-H2517)&lt;0.011),1,0)</f>
        <v>1</v>
      </c>
    </row>
    <row r="2518" customFormat="false" ht="15" hidden="false" customHeight="false" outlineLevel="0" collapsed="false">
      <c r="A2518" s="0" t="s">
        <v>476</v>
      </c>
      <c r="B2518" s="0" t="s">
        <v>599</v>
      </c>
      <c r="C2518" s="0" t="s">
        <v>188</v>
      </c>
      <c r="D2518" s="0" t="s">
        <v>222</v>
      </c>
      <c r="E2518" s="0" t="n">
        <v>7.9</v>
      </c>
      <c r="F2518" s="0" t="n">
        <v>1</v>
      </c>
      <c r="G2518" s="0" t="n">
        <v>1</v>
      </c>
      <c r="H2518" s="0" t="n">
        <f aca="false">ROUND(F2518,0)</f>
        <v>1</v>
      </c>
      <c r="I2518" s="0" t="n">
        <v>9</v>
      </c>
      <c r="J2518" s="0" t="n">
        <v>1</v>
      </c>
      <c r="K2518" s="0" t="n">
        <v>3.95</v>
      </c>
      <c r="L2518" s="0" t="n">
        <v>-3.95</v>
      </c>
      <c r="M2518" s="0" t="n">
        <f aca="false">IF(AND(J2518&lt;&gt;"",ABS(J2518-H2518)&lt;0.011),1,0)</f>
        <v>1</v>
      </c>
    </row>
    <row r="2519" customFormat="false" ht="15" hidden="false" customHeight="false" outlineLevel="0" collapsed="false">
      <c r="A2519" s="0" t="s">
        <v>476</v>
      </c>
      <c r="B2519" s="0" t="s">
        <v>599</v>
      </c>
      <c r="C2519" s="0" t="s">
        <v>188</v>
      </c>
      <c r="D2519" s="0" t="s">
        <v>69</v>
      </c>
      <c r="E2519" s="0" t="n">
        <v>6.5</v>
      </c>
      <c r="F2519" s="0" t="n">
        <v>3</v>
      </c>
      <c r="G2519" s="0" t="n">
        <v>1</v>
      </c>
      <c r="H2519" s="0" t="n">
        <f aca="false">ROUND(F2519,0)</f>
        <v>3</v>
      </c>
      <c r="I2519" s="0" t="n">
        <v>9</v>
      </c>
      <c r="J2519" s="0" t="n">
        <v>3</v>
      </c>
      <c r="K2519" s="0" t="n">
        <v>9.75</v>
      </c>
      <c r="L2519" s="0" t="n">
        <v>-9.75</v>
      </c>
      <c r="M2519" s="0" t="n">
        <f aca="false">IF(AND(J2519&lt;&gt;"",ABS(J2519-H2519)&lt;0.011),1,0)</f>
        <v>1</v>
      </c>
    </row>
    <row r="2520" customFormat="false" ht="15" hidden="false" customHeight="false" outlineLevel="0" collapsed="false">
      <c r="A2520" s="0" t="s">
        <v>476</v>
      </c>
      <c r="B2520" s="0" t="s">
        <v>599</v>
      </c>
      <c r="C2520" s="0" t="s">
        <v>188</v>
      </c>
      <c r="D2520" s="0" t="s">
        <v>82</v>
      </c>
      <c r="E2520" s="0" t="n">
        <v>19.9</v>
      </c>
      <c r="F2520" s="0" t="n">
        <v>1</v>
      </c>
      <c r="G2520" s="0" t="n">
        <v>1</v>
      </c>
      <c r="H2520" s="0" t="n">
        <f aca="false">ROUND(F2520,0)</f>
        <v>1</v>
      </c>
      <c r="I2520" s="0" t="n">
        <v>9</v>
      </c>
      <c r="J2520" s="0" t="n">
        <v>1</v>
      </c>
      <c r="K2520" s="0" t="n">
        <v>9.95</v>
      </c>
      <c r="L2520" s="0" t="n">
        <v>-9.95</v>
      </c>
      <c r="M2520" s="0" t="n">
        <f aca="false">IF(AND(J2520&lt;&gt;"",ABS(J2520-H2520)&lt;0.011),1,0)</f>
        <v>1</v>
      </c>
    </row>
    <row r="2521" customFormat="false" ht="15" hidden="false" customHeight="false" outlineLevel="0" collapsed="false">
      <c r="A2521" s="0" t="s">
        <v>476</v>
      </c>
      <c r="B2521" s="0" t="s">
        <v>599</v>
      </c>
      <c r="C2521" s="0" t="s">
        <v>188</v>
      </c>
      <c r="D2521" s="0" t="s">
        <v>159</v>
      </c>
      <c r="E2521" s="0" t="n">
        <v>19.9</v>
      </c>
      <c r="F2521" s="0" t="n">
        <v>1</v>
      </c>
      <c r="G2521" s="0" t="n">
        <v>1</v>
      </c>
      <c r="H2521" s="0" t="n">
        <f aca="false">ROUND(F2521,0)</f>
        <v>1</v>
      </c>
      <c r="I2521" s="0" t="n">
        <v>9</v>
      </c>
      <c r="J2521" s="0" t="n">
        <v>1</v>
      </c>
      <c r="K2521" s="0" t="n">
        <v>9.95</v>
      </c>
      <c r="L2521" s="0" t="n">
        <v>-9.95</v>
      </c>
      <c r="M2521" s="0" t="n">
        <f aca="false">IF(AND(J2521&lt;&gt;"",ABS(J2521-H2521)&lt;0.011),1,0)</f>
        <v>1</v>
      </c>
    </row>
    <row r="2522" customFormat="false" ht="15" hidden="false" customHeight="false" outlineLevel="0" collapsed="false">
      <c r="A2522" s="0" t="s">
        <v>476</v>
      </c>
      <c r="B2522" s="0" t="s">
        <v>599</v>
      </c>
      <c r="C2522" s="0" t="s">
        <v>188</v>
      </c>
      <c r="D2522" s="0" t="s">
        <v>98</v>
      </c>
      <c r="E2522" s="0" t="n">
        <v>5.9</v>
      </c>
      <c r="F2522" s="0" t="n">
        <v>1</v>
      </c>
      <c r="G2522" s="0" t="n">
        <v>1</v>
      </c>
      <c r="H2522" s="0" t="n">
        <f aca="false">ROUND(F2522,0)</f>
        <v>1</v>
      </c>
      <c r="I2522" s="0" t="n">
        <v>9</v>
      </c>
      <c r="J2522" s="0" t="n">
        <v>1</v>
      </c>
      <c r="K2522" s="0" t="n">
        <v>2.95</v>
      </c>
      <c r="L2522" s="0" t="n">
        <v>-2.95</v>
      </c>
      <c r="M2522" s="0" t="n">
        <f aca="false">IF(AND(J2522&lt;&gt;"",ABS(J2522-H2522)&lt;0.011),1,0)</f>
        <v>1</v>
      </c>
    </row>
    <row r="2523" customFormat="false" ht="15" hidden="false" customHeight="false" outlineLevel="0" collapsed="false">
      <c r="A2523" s="0" t="s">
        <v>476</v>
      </c>
      <c r="B2523" s="0" t="s">
        <v>599</v>
      </c>
      <c r="C2523" s="0" t="s">
        <v>188</v>
      </c>
      <c r="D2523" s="0" t="s">
        <v>24</v>
      </c>
      <c r="E2523" s="0" t="n">
        <v>4.2</v>
      </c>
      <c r="F2523" s="0" t="n">
        <v>1</v>
      </c>
      <c r="G2523" s="0" t="n">
        <v>1</v>
      </c>
      <c r="H2523" s="0" t="n">
        <f aca="false">ROUND(F2523,0)</f>
        <v>1</v>
      </c>
      <c r="I2523" s="0" t="n">
        <v>9</v>
      </c>
      <c r="J2523" s="0" t="n">
        <v>1</v>
      </c>
      <c r="K2523" s="0" t="n">
        <v>2.1</v>
      </c>
      <c r="L2523" s="0" t="n">
        <v>-2.1</v>
      </c>
      <c r="M2523" s="0" t="n">
        <f aca="false">IF(AND(J2523&lt;&gt;"",ABS(J2523-H2523)&lt;0.011),1,0)</f>
        <v>1</v>
      </c>
    </row>
    <row r="2524" customFormat="false" ht="15" hidden="false" customHeight="false" outlineLevel="0" collapsed="false">
      <c r="A2524" s="0" t="s">
        <v>476</v>
      </c>
      <c r="B2524" s="0" t="s">
        <v>600</v>
      </c>
      <c r="C2524" s="0" t="s">
        <v>601</v>
      </c>
      <c r="D2524" s="0" t="s">
        <v>25</v>
      </c>
      <c r="E2524" s="0" t="n">
        <v>16.9</v>
      </c>
      <c r="F2524" s="0" t="n">
        <v>1</v>
      </c>
      <c r="G2524" s="0" t="n">
        <v>1</v>
      </c>
      <c r="H2524" s="0" t="n">
        <f aca="false">ROUND(F2524,0)</f>
        <v>1</v>
      </c>
      <c r="I2524" s="0" t="n">
        <v>10</v>
      </c>
      <c r="J2524" s="0" t="n">
        <v>1</v>
      </c>
      <c r="K2524" s="0" t="n">
        <v>4.22</v>
      </c>
      <c r="L2524" s="0" t="n">
        <v>-12.68</v>
      </c>
      <c r="M2524" s="0" t="n">
        <f aca="false">IF(AND(J2524&lt;&gt;"",ABS(J2524-H2524)&lt;0.011),1,0)</f>
        <v>1</v>
      </c>
    </row>
    <row r="2525" customFormat="false" ht="15" hidden="false" customHeight="false" outlineLevel="0" collapsed="false">
      <c r="A2525" s="0" t="s">
        <v>476</v>
      </c>
      <c r="B2525" s="0" t="s">
        <v>600</v>
      </c>
      <c r="C2525" s="0" t="s">
        <v>601</v>
      </c>
      <c r="D2525" s="0" t="s">
        <v>304</v>
      </c>
      <c r="E2525" s="0" t="n">
        <v>5.4</v>
      </c>
      <c r="F2525" s="0" t="n">
        <v>1</v>
      </c>
      <c r="G2525" s="0" t="n">
        <v>1</v>
      </c>
      <c r="H2525" s="0" t="n">
        <f aca="false">ROUND(F2525,0)</f>
        <v>1</v>
      </c>
      <c r="I2525" s="0" t="n">
        <v>10</v>
      </c>
      <c r="J2525" s="0" t="n">
        <v>1</v>
      </c>
      <c r="K2525" s="0" t="n">
        <v>1.35</v>
      </c>
      <c r="L2525" s="0" t="n">
        <v>-4.05</v>
      </c>
      <c r="M2525" s="0" t="n">
        <f aca="false">IF(AND(J2525&lt;&gt;"",ABS(J2525-H2525)&lt;0.011),1,0)</f>
        <v>1</v>
      </c>
    </row>
    <row r="2526" customFormat="false" ht="15" hidden="false" customHeight="false" outlineLevel="0" collapsed="false">
      <c r="A2526" s="0" t="s">
        <v>476</v>
      </c>
      <c r="B2526" s="0" t="s">
        <v>600</v>
      </c>
      <c r="C2526" s="0" t="s">
        <v>601</v>
      </c>
      <c r="D2526" s="0" t="s">
        <v>32</v>
      </c>
      <c r="E2526" s="0" t="n">
        <v>2.2</v>
      </c>
      <c r="F2526" s="0" t="n">
        <v>2</v>
      </c>
      <c r="G2526" s="0" t="n">
        <v>1</v>
      </c>
      <c r="H2526" s="0" t="n">
        <f aca="false">ROUND(F2526,0)</f>
        <v>2</v>
      </c>
      <c r="I2526" s="0" t="n">
        <v>10</v>
      </c>
      <c r="J2526" s="0" t="n">
        <v>2</v>
      </c>
      <c r="K2526" s="0" t="n">
        <v>1.1</v>
      </c>
      <c r="L2526" s="0" t="n">
        <v>-3.3</v>
      </c>
      <c r="M2526" s="0" t="n">
        <f aca="false">IF(AND(J2526&lt;&gt;"",ABS(J2526-H2526)&lt;0.011),1,0)</f>
        <v>1</v>
      </c>
    </row>
    <row r="2527" customFormat="false" ht="15" hidden="false" customHeight="false" outlineLevel="0" collapsed="false">
      <c r="A2527" s="0" t="s">
        <v>476</v>
      </c>
      <c r="B2527" s="0" t="s">
        <v>600</v>
      </c>
      <c r="C2527" s="0" t="s">
        <v>601</v>
      </c>
      <c r="D2527" s="0" t="s">
        <v>33</v>
      </c>
      <c r="E2527" s="0" t="n">
        <v>3.9</v>
      </c>
      <c r="F2527" s="0" t="n">
        <v>2</v>
      </c>
      <c r="G2527" s="0" t="n">
        <v>1</v>
      </c>
      <c r="H2527" s="0" t="n">
        <f aca="false">ROUND(F2527,0)</f>
        <v>2</v>
      </c>
      <c r="I2527" s="0" t="n">
        <v>10</v>
      </c>
      <c r="J2527" s="0" t="n">
        <v>2</v>
      </c>
      <c r="K2527" s="0" t="n">
        <v>1.94</v>
      </c>
      <c r="L2527" s="0" t="n">
        <v>-5.86</v>
      </c>
      <c r="M2527" s="0" t="n">
        <f aca="false">IF(AND(J2527&lt;&gt;"",ABS(J2527-H2527)&lt;0.011),1,0)</f>
        <v>1</v>
      </c>
    </row>
    <row r="2528" customFormat="false" ht="15" hidden="false" customHeight="false" outlineLevel="0" collapsed="false">
      <c r="A2528" s="0" t="s">
        <v>476</v>
      </c>
      <c r="B2528" s="0" t="s">
        <v>600</v>
      </c>
      <c r="C2528" s="0" t="s">
        <v>601</v>
      </c>
      <c r="D2528" s="0" t="s">
        <v>41</v>
      </c>
      <c r="E2528" s="0" t="n">
        <v>4.2</v>
      </c>
      <c r="F2528" s="0" t="n">
        <v>1</v>
      </c>
      <c r="G2528" s="0" t="n">
        <v>1</v>
      </c>
      <c r="H2528" s="0" t="n">
        <f aca="false">ROUND(F2528,0)</f>
        <v>1</v>
      </c>
      <c r="I2528" s="0" t="n">
        <v>10</v>
      </c>
      <c r="J2528" s="0" t="n">
        <v>1</v>
      </c>
      <c r="K2528" s="0" t="n">
        <v>1.05</v>
      </c>
      <c r="L2528" s="0" t="n">
        <v>-3.15</v>
      </c>
      <c r="M2528" s="0" t="n">
        <f aca="false">IF(AND(J2528&lt;&gt;"",ABS(J2528-H2528)&lt;0.011),1,0)</f>
        <v>1</v>
      </c>
    </row>
    <row r="2529" customFormat="false" ht="15" hidden="false" customHeight="false" outlineLevel="0" collapsed="false">
      <c r="A2529" s="0" t="s">
        <v>476</v>
      </c>
      <c r="B2529" s="0" t="s">
        <v>600</v>
      </c>
      <c r="C2529" s="0" t="s">
        <v>601</v>
      </c>
      <c r="D2529" s="0" t="s">
        <v>56</v>
      </c>
      <c r="E2529" s="0" t="n">
        <v>5.9</v>
      </c>
      <c r="F2529" s="0" t="n">
        <v>2</v>
      </c>
      <c r="G2529" s="0" t="n">
        <v>1</v>
      </c>
      <c r="H2529" s="0" t="n">
        <f aca="false">ROUND(F2529,0)</f>
        <v>2</v>
      </c>
      <c r="I2529" s="0" t="n">
        <v>10</v>
      </c>
      <c r="J2529" s="0" t="n">
        <v>2</v>
      </c>
      <c r="K2529" s="0" t="n">
        <v>2.94</v>
      </c>
      <c r="L2529" s="0" t="n">
        <v>-8.86</v>
      </c>
      <c r="M2529" s="0" t="n">
        <f aca="false">IF(AND(J2529&lt;&gt;"",ABS(J2529-H2529)&lt;0.011),1,0)</f>
        <v>1</v>
      </c>
    </row>
    <row r="2530" customFormat="false" ht="15" hidden="false" customHeight="false" outlineLevel="0" collapsed="false">
      <c r="A2530" s="0" t="s">
        <v>476</v>
      </c>
      <c r="B2530" s="0" t="s">
        <v>600</v>
      </c>
      <c r="C2530" s="0" t="s">
        <v>601</v>
      </c>
      <c r="D2530" s="0" t="s">
        <v>69</v>
      </c>
      <c r="E2530" s="0" t="n">
        <v>6.5</v>
      </c>
      <c r="F2530" s="0" t="n">
        <v>1</v>
      </c>
      <c r="G2530" s="0" t="n">
        <v>1</v>
      </c>
      <c r="H2530" s="0" t="n">
        <f aca="false">ROUND(F2530,0)</f>
        <v>1</v>
      </c>
      <c r="I2530" s="0" t="n">
        <v>10</v>
      </c>
      <c r="J2530" s="0" t="n">
        <v>1</v>
      </c>
      <c r="K2530" s="0" t="n">
        <v>1.63</v>
      </c>
      <c r="L2530" s="0" t="n">
        <v>-4.87</v>
      </c>
      <c r="M2530" s="0" t="n">
        <f aca="false">IF(AND(J2530&lt;&gt;"",ABS(J2530-H2530)&lt;0.011),1,0)</f>
        <v>1</v>
      </c>
    </row>
    <row r="2531" customFormat="false" ht="15" hidden="false" customHeight="false" outlineLevel="0" collapsed="false">
      <c r="A2531" s="0" t="s">
        <v>476</v>
      </c>
      <c r="B2531" s="0" t="s">
        <v>600</v>
      </c>
      <c r="C2531" s="0" t="s">
        <v>601</v>
      </c>
      <c r="D2531" s="0" t="s">
        <v>151</v>
      </c>
      <c r="E2531" s="0" t="n">
        <v>7.3</v>
      </c>
      <c r="F2531" s="0" t="n">
        <v>1</v>
      </c>
      <c r="G2531" s="0" t="n">
        <v>1</v>
      </c>
      <c r="H2531" s="0" t="n">
        <f aca="false">ROUND(F2531,0)</f>
        <v>1</v>
      </c>
      <c r="I2531" s="0" t="n">
        <v>10</v>
      </c>
      <c r="J2531" s="0" t="n">
        <v>1</v>
      </c>
      <c r="K2531" s="0" t="n">
        <v>1.83</v>
      </c>
      <c r="L2531" s="0" t="n">
        <v>-5.47</v>
      </c>
      <c r="M2531" s="0" t="n">
        <f aca="false">IF(AND(J2531&lt;&gt;"",ABS(J2531-H2531)&lt;0.011),1,0)</f>
        <v>1</v>
      </c>
    </row>
    <row r="2532" customFormat="false" ht="15" hidden="false" customHeight="false" outlineLevel="0" collapsed="false">
      <c r="A2532" s="0" t="s">
        <v>476</v>
      </c>
      <c r="B2532" s="0" t="s">
        <v>600</v>
      </c>
      <c r="C2532" s="0" t="s">
        <v>601</v>
      </c>
      <c r="D2532" s="0" t="s">
        <v>42</v>
      </c>
      <c r="E2532" s="0" t="n">
        <v>8.9</v>
      </c>
      <c r="F2532" s="0" t="n">
        <v>1</v>
      </c>
      <c r="G2532" s="0" t="n">
        <v>1</v>
      </c>
      <c r="H2532" s="0" t="n">
        <f aca="false">ROUND(F2532,0)</f>
        <v>1</v>
      </c>
      <c r="I2532" s="0" t="n">
        <v>10</v>
      </c>
      <c r="J2532" s="0" t="n">
        <v>1</v>
      </c>
      <c r="K2532" s="0" t="n">
        <v>2.22</v>
      </c>
      <c r="L2532" s="0" t="n">
        <v>-6.68</v>
      </c>
      <c r="M2532" s="0" t="n">
        <f aca="false">IF(AND(J2532&lt;&gt;"",ABS(J2532-H2532)&lt;0.011),1,0)</f>
        <v>1</v>
      </c>
    </row>
    <row r="2533" customFormat="false" ht="15" hidden="false" customHeight="false" outlineLevel="0" collapsed="false">
      <c r="A2533" s="0" t="s">
        <v>476</v>
      </c>
      <c r="B2533" s="0" t="s">
        <v>600</v>
      </c>
      <c r="C2533" s="0" t="s">
        <v>601</v>
      </c>
      <c r="D2533" s="0" t="s">
        <v>237</v>
      </c>
      <c r="E2533" s="0" t="n">
        <v>3.2</v>
      </c>
      <c r="F2533" s="0" t="n">
        <v>2</v>
      </c>
      <c r="G2533" s="0" t="n">
        <v>1</v>
      </c>
      <c r="H2533" s="0" t="n">
        <f aca="false">ROUND(F2533,0)</f>
        <v>2</v>
      </c>
      <c r="I2533" s="0" t="n">
        <v>10</v>
      </c>
      <c r="J2533" s="0" t="n">
        <v>2</v>
      </c>
      <c r="K2533" s="0" t="n">
        <v>1.59</v>
      </c>
      <c r="L2533" s="0" t="n">
        <v>-4.81</v>
      </c>
      <c r="M2533" s="0" t="n">
        <f aca="false">IF(AND(J2533&lt;&gt;"",ABS(J2533-H2533)&lt;0.011),1,0)</f>
        <v>1</v>
      </c>
    </row>
    <row r="2534" customFormat="false" ht="15" hidden="false" customHeight="false" outlineLevel="0" collapsed="false">
      <c r="A2534" s="0" t="s">
        <v>476</v>
      </c>
      <c r="B2534" s="0" t="s">
        <v>600</v>
      </c>
      <c r="C2534" s="0" t="s">
        <v>601</v>
      </c>
      <c r="D2534" s="0" t="s">
        <v>285</v>
      </c>
      <c r="E2534" s="0" t="n">
        <v>6.1</v>
      </c>
      <c r="F2534" s="0" t="n">
        <v>1</v>
      </c>
      <c r="G2534" s="0" t="n">
        <v>1</v>
      </c>
      <c r="H2534" s="0" t="n">
        <f aca="false">ROUND(F2534,0)</f>
        <v>1</v>
      </c>
      <c r="I2534" s="0" t="n">
        <v>10</v>
      </c>
      <c r="J2534" s="0" t="n">
        <v>1</v>
      </c>
      <c r="K2534" s="0" t="n">
        <v>1.53</v>
      </c>
      <c r="L2534" s="0" t="n">
        <v>-4.57</v>
      </c>
      <c r="M2534" s="0" t="n">
        <f aca="false">IF(AND(J2534&lt;&gt;"",ABS(J2534-H2534)&lt;0.011),1,0)</f>
        <v>1</v>
      </c>
    </row>
    <row r="2535" customFormat="false" ht="15" hidden="false" customHeight="false" outlineLevel="0" collapsed="false">
      <c r="A2535" s="0" t="s">
        <v>476</v>
      </c>
      <c r="B2535" s="0" t="s">
        <v>600</v>
      </c>
      <c r="C2535" s="0" t="s">
        <v>601</v>
      </c>
      <c r="D2535" s="0" t="s">
        <v>238</v>
      </c>
      <c r="E2535" s="0" t="n">
        <v>7.9</v>
      </c>
      <c r="F2535" s="0" t="n">
        <v>1</v>
      </c>
      <c r="G2535" s="0" t="n">
        <v>1</v>
      </c>
      <c r="H2535" s="0" t="n">
        <f aca="false">ROUND(F2535,0)</f>
        <v>1</v>
      </c>
      <c r="I2535" s="0" t="n">
        <v>10</v>
      </c>
      <c r="J2535" s="0" t="n">
        <v>1</v>
      </c>
      <c r="K2535" s="0" t="n">
        <v>1.97</v>
      </c>
      <c r="L2535" s="0" t="n">
        <v>-5.93</v>
      </c>
      <c r="M2535" s="0" t="n">
        <f aca="false">IF(AND(J2535&lt;&gt;"",ABS(J2535-H2535)&lt;0.011),1,0)</f>
        <v>1</v>
      </c>
    </row>
    <row r="2536" customFormat="false" ht="15" hidden="false" customHeight="false" outlineLevel="0" collapsed="false">
      <c r="A2536" s="0" t="s">
        <v>476</v>
      </c>
      <c r="B2536" s="0" t="s">
        <v>600</v>
      </c>
      <c r="C2536" s="0" t="s">
        <v>601</v>
      </c>
      <c r="D2536" s="0" t="s">
        <v>184</v>
      </c>
      <c r="E2536" s="0" t="n">
        <v>8.9</v>
      </c>
      <c r="F2536" s="0" t="n">
        <v>1</v>
      </c>
      <c r="G2536" s="0" t="n">
        <v>1</v>
      </c>
      <c r="H2536" s="0" t="n">
        <f aca="false">ROUND(F2536,0)</f>
        <v>1</v>
      </c>
      <c r="I2536" s="0" t="n">
        <v>10</v>
      </c>
      <c r="J2536" s="0" t="n">
        <v>1</v>
      </c>
      <c r="K2536" s="0" t="n">
        <v>2.22</v>
      </c>
      <c r="L2536" s="0" t="n">
        <v>-6.68</v>
      </c>
      <c r="M2536" s="0" t="n">
        <f aca="false">IF(AND(J2536&lt;&gt;"",ABS(J2536-H2536)&lt;0.011),1,0)</f>
        <v>1</v>
      </c>
    </row>
    <row r="2537" customFormat="false" ht="15" hidden="false" customHeight="false" outlineLevel="0" collapsed="false">
      <c r="A2537" s="0" t="s">
        <v>476</v>
      </c>
      <c r="B2537" s="0" t="s">
        <v>600</v>
      </c>
      <c r="C2537" s="0" t="s">
        <v>601</v>
      </c>
      <c r="D2537" s="0" t="s">
        <v>340</v>
      </c>
      <c r="E2537" s="0" t="n">
        <v>7.8</v>
      </c>
      <c r="F2537" s="0" t="n">
        <v>1</v>
      </c>
      <c r="G2537" s="0" t="n">
        <v>1</v>
      </c>
      <c r="H2537" s="0" t="n">
        <f aca="false">ROUND(F2537,0)</f>
        <v>1</v>
      </c>
      <c r="I2537" s="0" t="n">
        <v>10</v>
      </c>
      <c r="J2537" s="0" t="n">
        <v>1</v>
      </c>
      <c r="K2537" s="0" t="n">
        <v>1.94</v>
      </c>
      <c r="L2537" s="0" t="n">
        <v>-5.86</v>
      </c>
      <c r="M2537" s="0" t="n">
        <f aca="false">IF(AND(J2537&lt;&gt;"",ABS(J2537-H2537)&lt;0.011),1,0)</f>
        <v>1</v>
      </c>
    </row>
    <row r="2538" customFormat="false" ht="15" hidden="false" customHeight="false" outlineLevel="0" collapsed="false">
      <c r="A2538" s="0" t="s">
        <v>476</v>
      </c>
      <c r="B2538" s="0" t="s">
        <v>600</v>
      </c>
      <c r="C2538" s="0" t="s">
        <v>601</v>
      </c>
      <c r="D2538" s="0" t="s">
        <v>76</v>
      </c>
      <c r="E2538" s="0" t="n">
        <v>18.6</v>
      </c>
      <c r="F2538" s="0" t="n">
        <v>1</v>
      </c>
      <c r="G2538" s="0" t="n">
        <v>1</v>
      </c>
      <c r="H2538" s="0" t="n">
        <f aca="false">ROUND(F2538,0)</f>
        <v>1</v>
      </c>
      <c r="I2538" s="0" t="n">
        <v>10</v>
      </c>
      <c r="J2538" s="0" t="n">
        <v>1</v>
      </c>
      <c r="K2538" s="0" t="n">
        <v>4.64</v>
      </c>
      <c r="L2538" s="0" t="n">
        <v>-13.96</v>
      </c>
      <c r="M2538" s="0" t="n">
        <f aca="false">IF(AND(J2538&lt;&gt;"",ABS(J2538-H2538)&lt;0.011),1,0)</f>
        <v>1</v>
      </c>
    </row>
    <row r="2539" customFormat="false" ht="15" hidden="false" customHeight="false" outlineLevel="0" collapsed="false">
      <c r="A2539" s="0" t="s">
        <v>476</v>
      </c>
      <c r="B2539" s="0" t="s">
        <v>600</v>
      </c>
      <c r="C2539" s="0" t="s">
        <v>601</v>
      </c>
      <c r="D2539" s="0" t="s">
        <v>149</v>
      </c>
      <c r="E2539" s="0" t="n">
        <v>16.9</v>
      </c>
      <c r="F2539" s="0" t="n">
        <v>1</v>
      </c>
      <c r="G2539" s="0" t="n">
        <v>1</v>
      </c>
      <c r="H2539" s="0" t="n">
        <f aca="false">ROUND(F2539,0)</f>
        <v>1</v>
      </c>
      <c r="I2539" s="0" t="n">
        <v>10</v>
      </c>
      <c r="J2539" s="0" t="n">
        <v>1</v>
      </c>
      <c r="K2539" s="0" t="n">
        <v>4.22</v>
      </c>
      <c r="L2539" s="0" t="n">
        <v>-12.68</v>
      </c>
      <c r="M2539" s="0" t="n">
        <f aca="false">IF(AND(J2539&lt;&gt;"",ABS(J2539-H2539)&lt;0.011),1,0)</f>
        <v>1</v>
      </c>
    </row>
    <row r="2540" customFormat="false" ht="15" hidden="false" customHeight="false" outlineLevel="0" collapsed="false">
      <c r="A2540" s="0" t="s">
        <v>476</v>
      </c>
      <c r="B2540" s="0" t="s">
        <v>600</v>
      </c>
      <c r="C2540" s="0" t="s">
        <v>601</v>
      </c>
      <c r="D2540" s="0" t="s">
        <v>580</v>
      </c>
      <c r="E2540" s="0" t="n">
        <v>3.9</v>
      </c>
      <c r="F2540" s="0" t="n">
        <v>1</v>
      </c>
      <c r="G2540" s="0" t="n">
        <v>1</v>
      </c>
      <c r="H2540" s="0" t="n">
        <f aca="false">ROUND(F2540,0)</f>
        <v>1</v>
      </c>
      <c r="I2540" s="0" t="n">
        <v>10</v>
      </c>
      <c r="J2540" s="0" t="n">
        <v>1</v>
      </c>
      <c r="K2540" s="0" t="n">
        <v>0.98</v>
      </c>
      <c r="L2540" s="0" t="n">
        <v>-2.92</v>
      </c>
      <c r="M2540" s="0" t="n">
        <f aca="false">IF(AND(J2540&lt;&gt;"",ABS(J2540-H2540)&lt;0.011),1,0)</f>
        <v>1</v>
      </c>
    </row>
    <row r="2541" customFormat="false" ht="15" hidden="false" customHeight="false" outlineLevel="0" collapsed="false">
      <c r="A2541" s="0" t="s">
        <v>476</v>
      </c>
      <c r="B2541" s="0" t="s">
        <v>600</v>
      </c>
      <c r="C2541" s="0" t="s">
        <v>601</v>
      </c>
      <c r="D2541" s="0" t="s">
        <v>568</v>
      </c>
      <c r="E2541" s="0" t="n">
        <v>7.9</v>
      </c>
      <c r="F2541" s="0" t="n">
        <v>1</v>
      </c>
      <c r="G2541" s="0" t="n">
        <v>1</v>
      </c>
      <c r="H2541" s="0" t="n">
        <f aca="false">ROUND(F2541,0)</f>
        <v>1</v>
      </c>
      <c r="I2541" s="0" t="n">
        <v>10</v>
      </c>
      <c r="J2541" s="0" t="n">
        <v>1</v>
      </c>
      <c r="K2541" s="0" t="n">
        <v>1.97</v>
      </c>
      <c r="L2541" s="0" t="n">
        <v>-5.93</v>
      </c>
      <c r="M2541" s="0" t="n">
        <f aca="false">IF(AND(J2541&lt;&gt;"",ABS(J2541-H2541)&lt;0.011),1,0)</f>
        <v>1</v>
      </c>
    </row>
    <row r="2542" customFormat="false" ht="15" hidden="false" customHeight="false" outlineLevel="0" collapsed="false">
      <c r="A2542" s="0" t="s">
        <v>476</v>
      </c>
      <c r="B2542" s="0" t="s">
        <v>600</v>
      </c>
      <c r="C2542" s="0" t="s">
        <v>601</v>
      </c>
      <c r="D2542" s="0" t="s">
        <v>24</v>
      </c>
      <c r="E2542" s="0" t="n">
        <v>4.2</v>
      </c>
      <c r="F2542" s="0" t="n">
        <v>1</v>
      </c>
      <c r="G2542" s="0" t="n">
        <v>1</v>
      </c>
      <c r="H2542" s="0" t="n">
        <f aca="false">ROUND(F2542,0)</f>
        <v>1</v>
      </c>
      <c r="I2542" s="0" t="n">
        <v>10</v>
      </c>
      <c r="J2542" s="0" t="n">
        <v>1</v>
      </c>
      <c r="K2542" s="0" t="n">
        <v>1.05</v>
      </c>
      <c r="L2542" s="0" t="n">
        <v>-3.15</v>
      </c>
      <c r="M2542" s="0" t="n">
        <f aca="false">IF(AND(J2542&lt;&gt;"",ABS(J2542-H2542)&lt;0.011),1,0)</f>
        <v>1</v>
      </c>
    </row>
    <row r="2543" customFormat="false" ht="15" hidden="false" customHeight="false" outlineLevel="0" collapsed="false">
      <c r="A2543" s="0" t="s">
        <v>476</v>
      </c>
      <c r="B2543" s="0" t="s">
        <v>600</v>
      </c>
      <c r="C2543" s="0" t="s">
        <v>601</v>
      </c>
      <c r="D2543" s="0" t="s">
        <v>36</v>
      </c>
      <c r="E2543" s="0" t="n">
        <v>0.9</v>
      </c>
      <c r="F2543" s="0" t="n">
        <v>1</v>
      </c>
      <c r="G2543" s="0" t="n">
        <v>1</v>
      </c>
      <c r="H2543" s="0" t="n">
        <f aca="false">ROUND(F2543,0)</f>
        <v>1</v>
      </c>
      <c r="I2543" s="0" t="n">
        <v>10</v>
      </c>
      <c r="J2543" s="0" t="n">
        <v>1</v>
      </c>
      <c r="K2543" s="0" t="n">
        <v>0.23</v>
      </c>
      <c r="L2543" s="0" t="n">
        <v>-0.67</v>
      </c>
      <c r="M2543" s="0" t="n">
        <f aca="false">IF(AND(J2543&lt;&gt;"",ABS(J2543-H2543)&lt;0.011),1,0)</f>
        <v>1</v>
      </c>
    </row>
    <row r="2544" customFormat="false" ht="15" hidden="false" customHeight="false" outlineLevel="0" collapsed="false">
      <c r="A2544" s="0" t="s">
        <v>476</v>
      </c>
      <c r="B2544" s="0" t="s">
        <v>602</v>
      </c>
      <c r="C2544" s="0" t="s">
        <v>271</v>
      </c>
      <c r="D2544" s="0" t="s">
        <v>47</v>
      </c>
      <c r="E2544" s="0" t="n">
        <v>18.6</v>
      </c>
      <c r="F2544" s="0" t="n">
        <v>1</v>
      </c>
      <c r="G2544" s="0" t="n">
        <v>1</v>
      </c>
      <c r="H2544" s="0" t="n">
        <f aca="false">ROUND(F2544,0)</f>
        <v>1</v>
      </c>
      <c r="I2544" s="0" t="n">
        <v>17</v>
      </c>
      <c r="J2544" s="0" t="n">
        <v>1</v>
      </c>
      <c r="K2544" s="0" t="n">
        <v>9.3</v>
      </c>
      <c r="L2544" s="0" t="n">
        <v>-9.3</v>
      </c>
      <c r="M2544" s="0" t="n">
        <f aca="false">IF(AND(J2544&lt;&gt;"",ABS(J2544-H2544)&lt;0.011),1,0)</f>
        <v>1</v>
      </c>
    </row>
    <row r="2545" customFormat="false" ht="15" hidden="false" customHeight="false" outlineLevel="0" collapsed="false">
      <c r="A2545" s="0" t="s">
        <v>476</v>
      </c>
      <c r="B2545" s="0" t="s">
        <v>602</v>
      </c>
      <c r="C2545" s="0" t="s">
        <v>271</v>
      </c>
      <c r="D2545" s="0" t="s">
        <v>161</v>
      </c>
      <c r="E2545" s="0" t="n">
        <v>5.9</v>
      </c>
      <c r="F2545" s="0" t="n">
        <v>1</v>
      </c>
      <c r="G2545" s="0" t="n">
        <v>1</v>
      </c>
      <c r="H2545" s="0" t="n">
        <f aca="false">ROUND(F2545,0)</f>
        <v>1</v>
      </c>
      <c r="I2545" s="0" t="n">
        <v>17</v>
      </c>
      <c r="J2545" s="0" t="n">
        <v>1</v>
      </c>
      <c r="K2545" s="0" t="n">
        <v>2.95</v>
      </c>
      <c r="L2545" s="0" t="n">
        <v>-2.95</v>
      </c>
      <c r="M2545" s="0" t="n">
        <f aca="false">IF(AND(J2545&lt;&gt;"",ABS(J2545-H2545)&lt;0.011),1,0)</f>
        <v>1</v>
      </c>
    </row>
    <row r="2546" customFormat="false" ht="15" hidden="false" customHeight="false" outlineLevel="0" collapsed="false">
      <c r="A2546" s="0" t="s">
        <v>476</v>
      </c>
      <c r="B2546" s="0" t="s">
        <v>602</v>
      </c>
      <c r="C2546" s="0" t="s">
        <v>271</v>
      </c>
      <c r="D2546" s="0" t="s">
        <v>315</v>
      </c>
      <c r="E2546" s="0" t="n">
        <v>3.9</v>
      </c>
      <c r="F2546" s="0" t="n">
        <v>1</v>
      </c>
      <c r="G2546" s="0" t="n">
        <v>1</v>
      </c>
      <c r="H2546" s="0" t="n">
        <f aca="false">ROUND(F2546,0)</f>
        <v>1</v>
      </c>
      <c r="I2546" s="0" t="n">
        <v>17</v>
      </c>
      <c r="J2546" s="0" t="n">
        <v>1</v>
      </c>
      <c r="K2546" s="0" t="n">
        <v>1.95</v>
      </c>
      <c r="L2546" s="0" t="n">
        <v>-1.95</v>
      </c>
      <c r="M2546" s="0" t="n">
        <f aca="false">IF(AND(J2546&lt;&gt;"",ABS(J2546-H2546)&lt;0.011),1,0)</f>
        <v>1</v>
      </c>
    </row>
    <row r="2547" customFormat="false" ht="15" hidden="false" customHeight="false" outlineLevel="0" collapsed="false">
      <c r="A2547" s="0" t="s">
        <v>476</v>
      </c>
      <c r="B2547" s="0" t="s">
        <v>602</v>
      </c>
      <c r="C2547" s="0" t="s">
        <v>271</v>
      </c>
      <c r="D2547" s="0" t="s">
        <v>122</v>
      </c>
      <c r="E2547" s="0" t="n">
        <v>5.9</v>
      </c>
      <c r="F2547" s="0" t="n">
        <v>1</v>
      </c>
      <c r="G2547" s="0" t="n">
        <v>1</v>
      </c>
      <c r="H2547" s="0" t="n">
        <f aca="false">ROUND(F2547,0)</f>
        <v>1</v>
      </c>
      <c r="I2547" s="0" t="n">
        <v>17</v>
      </c>
      <c r="J2547" s="0" t="n">
        <v>1</v>
      </c>
      <c r="K2547" s="0" t="n">
        <v>2.95</v>
      </c>
      <c r="L2547" s="0" t="n">
        <v>-2.95</v>
      </c>
      <c r="M2547" s="0" t="n">
        <f aca="false">IF(AND(J2547&lt;&gt;"",ABS(J2547-H2547)&lt;0.011),1,0)</f>
        <v>1</v>
      </c>
    </row>
    <row r="2548" customFormat="false" ht="15" hidden="false" customHeight="false" outlineLevel="0" collapsed="false">
      <c r="A2548" s="0" t="s">
        <v>476</v>
      </c>
      <c r="B2548" s="0" t="s">
        <v>602</v>
      </c>
      <c r="C2548" s="0" t="s">
        <v>271</v>
      </c>
      <c r="D2548" s="0" t="s">
        <v>159</v>
      </c>
      <c r="E2548" s="0" t="n">
        <v>19.9</v>
      </c>
      <c r="F2548" s="0" t="n">
        <v>1</v>
      </c>
      <c r="G2548" s="0" t="n">
        <v>1</v>
      </c>
      <c r="H2548" s="0" t="n">
        <f aca="false">ROUND(F2548,0)</f>
        <v>1</v>
      </c>
      <c r="I2548" s="0" t="n">
        <v>17</v>
      </c>
      <c r="J2548" s="0" t="n">
        <v>1</v>
      </c>
      <c r="K2548" s="0" t="n">
        <v>9.95</v>
      </c>
      <c r="L2548" s="0" t="n">
        <v>-9.95</v>
      </c>
      <c r="M2548" s="0" t="n">
        <f aca="false">IF(AND(J2548&lt;&gt;"",ABS(J2548-H2548)&lt;0.011),1,0)</f>
        <v>1</v>
      </c>
    </row>
    <row r="2549" customFormat="false" ht="15" hidden="false" customHeight="false" outlineLevel="0" collapsed="false">
      <c r="A2549" s="0" t="s">
        <v>476</v>
      </c>
      <c r="B2549" s="0" t="s">
        <v>602</v>
      </c>
      <c r="C2549" s="0" t="s">
        <v>271</v>
      </c>
      <c r="D2549" s="0" t="s">
        <v>76</v>
      </c>
      <c r="E2549" s="0" t="n">
        <v>18.6</v>
      </c>
      <c r="F2549" s="0" t="n">
        <v>1</v>
      </c>
      <c r="G2549" s="0" t="n">
        <v>1</v>
      </c>
      <c r="H2549" s="0" t="n">
        <f aca="false">ROUND(F2549,0)</f>
        <v>1</v>
      </c>
      <c r="I2549" s="0" t="n">
        <v>17</v>
      </c>
      <c r="J2549" s="0" t="n">
        <v>1</v>
      </c>
      <c r="K2549" s="0" t="n">
        <v>9.3</v>
      </c>
      <c r="L2549" s="0" t="n">
        <v>-9.3</v>
      </c>
      <c r="M2549" s="0" t="n">
        <f aca="false">IF(AND(J2549&lt;&gt;"",ABS(J2549-H2549)&lt;0.011),1,0)</f>
        <v>1</v>
      </c>
    </row>
    <row r="2550" customFormat="false" ht="15" hidden="false" customHeight="false" outlineLevel="0" collapsed="false">
      <c r="A2550" s="0" t="s">
        <v>476</v>
      </c>
      <c r="B2550" s="0" t="s">
        <v>602</v>
      </c>
      <c r="C2550" s="0" t="s">
        <v>271</v>
      </c>
      <c r="D2550" s="0" t="s">
        <v>517</v>
      </c>
      <c r="E2550" s="0" t="n">
        <v>6.9</v>
      </c>
      <c r="F2550" s="0" t="n">
        <v>1</v>
      </c>
      <c r="G2550" s="0" t="n">
        <v>1</v>
      </c>
      <c r="H2550" s="0" t="n">
        <f aca="false">ROUND(F2550,0)</f>
        <v>1</v>
      </c>
      <c r="I2550" s="0" t="n">
        <v>17</v>
      </c>
      <c r="J2550" s="0" t="n">
        <v>1</v>
      </c>
      <c r="K2550" s="0" t="n">
        <v>3.45</v>
      </c>
      <c r="L2550" s="0" t="n">
        <v>-3.45</v>
      </c>
      <c r="M2550" s="0" t="n">
        <f aca="false">IF(AND(J2550&lt;&gt;"",ABS(J2550-H2550)&lt;0.011),1,0)</f>
        <v>1</v>
      </c>
    </row>
    <row r="2551" customFormat="false" ht="15" hidden="false" customHeight="false" outlineLevel="0" collapsed="false">
      <c r="A2551" s="0" t="s">
        <v>476</v>
      </c>
      <c r="B2551" s="0" t="s">
        <v>602</v>
      </c>
      <c r="C2551" s="0" t="s">
        <v>298</v>
      </c>
      <c r="D2551" s="0" t="s">
        <v>17</v>
      </c>
      <c r="E2551" s="0" t="n">
        <v>17.4</v>
      </c>
      <c r="F2551" s="0" t="n">
        <v>1</v>
      </c>
      <c r="G2551" s="0" t="n">
        <v>1</v>
      </c>
      <c r="H2551" s="0" t="n">
        <f aca="false">ROUND(F2551,0)</f>
        <v>1</v>
      </c>
      <c r="I2551" s="0" t="n">
        <v>27</v>
      </c>
      <c r="J2551" s="0" t="n">
        <v>1</v>
      </c>
      <c r="K2551" s="0" t="n">
        <v>8.7</v>
      </c>
      <c r="L2551" s="0" t="n">
        <v>-8.7</v>
      </c>
      <c r="M2551" s="0" t="n">
        <f aca="false">IF(AND(J2551&lt;&gt;"",ABS(J2551-H2551)&lt;0.011),1,0)</f>
        <v>1</v>
      </c>
    </row>
    <row r="2552" customFormat="false" ht="15" hidden="false" customHeight="false" outlineLevel="0" collapsed="false">
      <c r="A2552" s="0" t="s">
        <v>476</v>
      </c>
      <c r="B2552" s="0" t="s">
        <v>602</v>
      </c>
      <c r="C2552" s="0" t="s">
        <v>298</v>
      </c>
      <c r="D2552" s="0" t="s">
        <v>84</v>
      </c>
      <c r="E2552" s="0" t="n">
        <v>19</v>
      </c>
      <c r="F2552" s="0" t="n">
        <v>1</v>
      </c>
      <c r="G2552" s="0" t="n">
        <v>1</v>
      </c>
      <c r="H2552" s="0" t="n">
        <f aca="false">ROUND(F2552,0)</f>
        <v>1</v>
      </c>
      <c r="I2552" s="0" t="n">
        <v>27</v>
      </c>
      <c r="J2552" s="0" t="n">
        <v>1</v>
      </c>
      <c r="K2552" s="0" t="n">
        <v>9.5</v>
      </c>
      <c r="L2552" s="0" t="n">
        <v>-9.5</v>
      </c>
      <c r="M2552" s="0" t="n">
        <f aca="false">IF(AND(J2552&lt;&gt;"",ABS(J2552-H2552)&lt;0.011),1,0)</f>
        <v>1</v>
      </c>
    </row>
    <row r="2553" customFormat="false" ht="15" hidden="false" customHeight="false" outlineLevel="0" collapsed="false">
      <c r="A2553" s="0" t="s">
        <v>476</v>
      </c>
      <c r="B2553" s="0" t="s">
        <v>602</v>
      </c>
      <c r="C2553" s="0" t="s">
        <v>298</v>
      </c>
      <c r="D2553" s="0" t="s">
        <v>27</v>
      </c>
      <c r="E2553" s="0" t="n">
        <v>16</v>
      </c>
      <c r="F2553" s="0" t="n">
        <v>1</v>
      </c>
      <c r="G2553" s="0" t="n">
        <v>1</v>
      </c>
      <c r="H2553" s="0" t="n">
        <f aca="false">ROUND(F2553,0)</f>
        <v>1</v>
      </c>
      <c r="I2553" s="0" t="n">
        <v>27</v>
      </c>
      <c r="J2553" s="0" t="n">
        <v>1</v>
      </c>
      <c r="K2553" s="0" t="n">
        <v>8</v>
      </c>
      <c r="L2553" s="0" t="n">
        <v>-8</v>
      </c>
      <c r="M2553" s="0" t="n">
        <f aca="false">IF(AND(J2553&lt;&gt;"",ABS(J2553-H2553)&lt;0.011),1,0)</f>
        <v>1</v>
      </c>
    </row>
    <row r="2554" customFormat="false" ht="15" hidden="false" customHeight="false" outlineLevel="0" collapsed="false">
      <c r="A2554" s="0" t="s">
        <v>476</v>
      </c>
      <c r="B2554" s="0" t="s">
        <v>602</v>
      </c>
      <c r="C2554" s="0" t="s">
        <v>298</v>
      </c>
      <c r="D2554" s="0" t="s">
        <v>273</v>
      </c>
      <c r="E2554" s="0" t="n">
        <v>16</v>
      </c>
      <c r="F2554" s="0" t="n">
        <v>1</v>
      </c>
      <c r="G2554" s="0" t="n">
        <v>1</v>
      </c>
      <c r="H2554" s="0" t="n">
        <f aca="false">ROUND(F2554,0)</f>
        <v>1</v>
      </c>
      <c r="I2554" s="0" t="n">
        <v>27</v>
      </c>
      <c r="J2554" s="0" t="n">
        <v>1</v>
      </c>
      <c r="K2554" s="0" t="n">
        <v>8</v>
      </c>
      <c r="L2554" s="0" t="n">
        <v>-8</v>
      </c>
      <c r="M2554" s="0" t="n">
        <f aca="false">IF(AND(J2554&lt;&gt;"",ABS(J2554-H2554)&lt;0.011),1,0)</f>
        <v>1</v>
      </c>
    </row>
    <row r="2555" customFormat="false" ht="15" hidden="false" customHeight="false" outlineLevel="0" collapsed="false">
      <c r="A2555" s="0" t="s">
        <v>476</v>
      </c>
      <c r="B2555" s="0" t="s">
        <v>602</v>
      </c>
      <c r="C2555" s="0" t="s">
        <v>298</v>
      </c>
      <c r="D2555" s="0" t="s">
        <v>578</v>
      </c>
      <c r="E2555" s="0" t="n">
        <v>8.4</v>
      </c>
      <c r="F2555" s="0" t="n">
        <v>1</v>
      </c>
      <c r="G2555" s="0" t="n">
        <v>1</v>
      </c>
      <c r="H2555" s="0" t="n">
        <f aca="false">ROUND(F2555,0)</f>
        <v>1</v>
      </c>
      <c r="I2555" s="0" t="n">
        <v>27</v>
      </c>
      <c r="J2555" s="0" t="n">
        <v>1</v>
      </c>
      <c r="K2555" s="0" t="n">
        <v>4.2</v>
      </c>
      <c r="L2555" s="0" t="n">
        <v>-4.2</v>
      </c>
      <c r="M2555" s="0" t="n">
        <f aca="false">IF(AND(J2555&lt;&gt;"",ABS(J2555-H2555)&lt;0.011),1,0)</f>
        <v>1</v>
      </c>
    </row>
    <row r="2556" customFormat="false" ht="15" hidden="false" customHeight="false" outlineLevel="0" collapsed="false">
      <c r="A2556" s="0" t="s">
        <v>476</v>
      </c>
      <c r="B2556" s="0" t="s">
        <v>602</v>
      </c>
      <c r="C2556" s="0" t="s">
        <v>298</v>
      </c>
      <c r="D2556" s="0" t="s">
        <v>28</v>
      </c>
      <c r="E2556" s="0" t="n">
        <v>19.6</v>
      </c>
      <c r="F2556" s="0" t="n">
        <v>1</v>
      </c>
      <c r="G2556" s="0" t="n">
        <v>1</v>
      </c>
      <c r="H2556" s="0" t="n">
        <f aca="false">ROUND(F2556,0)</f>
        <v>1</v>
      </c>
      <c r="I2556" s="0" t="n">
        <v>27</v>
      </c>
      <c r="J2556" s="0" t="n">
        <v>1</v>
      </c>
      <c r="K2556" s="0" t="n">
        <v>9.8</v>
      </c>
      <c r="L2556" s="0" t="n">
        <v>-9.8</v>
      </c>
      <c r="M2556" s="0" t="n">
        <f aca="false">IF(AND(J2556&lt;&gt;"",ABS(J2556-H2556)&lt;0.011),1,0)</f>
        <v>1</v>
      </c>
    </row>
    <row r="2557" customFormat="false" ht="15" hidden="false" customHeight="false" outlineLevel="0" collapsed="false">
      <c r="A2557" s="0" t="s">
        <v>476</v>
      </c>
      <c r="B2557" s="0" t="s">
        <v>602</v>
      </c>
      <c r="C2557" s="0" t="s">
        <v>298</v>
      </c>
      <c r="D2557" s="0" t="s">
        <v>61</v>
      </c>
      <c r="E2557" s="0" t="n">
        <v>3.5</v>
      </c>
      <c r="F2557" s="0" t="n">
        <v>1</v>
      </c>
      <c r="G2557" s="0" t="n">
        <v>1</v>
      </c>
      <c r="H2557" s="0" t="n">
        <f aca="false">ROUND(F2557,0)</f>
        <v>1</v>
      </c>
      <c r="I2557" s="0" t="n">
        <v>27</v>
      </c>
      <c r="J2557" s="0" t="n">
        <v>1</v>
      </c>
      <c r="K2557" s="0" t="n">
        <v>1.75</v>
      </c>
      <c r="L2557" s="0" t="n">
        <v>-1.75</v>
      </c>
      <c r="M2557" s="0" t="n">
        <f aca="false">IF(AND(J2557&lt;&gt;"",ABS(J2557-H2557)&lt;0.011),1,0)</f>
        <v>1</v>
      </c>
    </row>
    <row r="2558" customFormat="false" ht="15" hidden="false" customHeight="false" outlineLevel="0" collapsed="false">
      <c r="A2558" s="0" t="s">
        <v>476</v>
      </c>
      <c r="B2558" s="0" t="s">
        <v>602</v>
      </c>
      <c r="C2558" s="0" t="s">
        <v>298</v>
      </c>
      <c r="D2558" s="0" t="s">
        <v>88</v>
      </c>
      <c r="E2558" s="0" t="n">
        <v>5.5</v>
      </c>
      <c r="F2558" s="0" t="n">
        <v>1</v>
      </c>
      <c r="G2558" s="0" t="n">
        <v>1</v>
      </c>
      <c r="H2558" s="0" t="n">
        <f aca="false">ROUND(F2558,0)</f>
        <v>1</v>
      </c>
      <c r="I2558" s="0" t="n">
        <v>27</v>
      </c>
      <c r="J2558" s="0" t="n">
        <v>1</v>
      </c>
      <c r="K2558" s="0" t="n">
        <v>2.75</v>
      </c>
      <c r="L2558" s="0" t="n">
        <v>-2.75</v>
      </c>
      <c r="M2558" s="0" t="n">
        <f aca="false">IF(AND(J2558&lt;&gt;"",ABS(J2558-H2558)&lt;0.011),1,0)</f>
        <v>1</v>
      </c>
    </row>
    <row r="2559" customFormat="false" ht="15" hidden="false" customHeight="false" outlineLevel="0" collapsed="false">
      <c r="A2559" s="0" t="s">
        <v>476</v>
      </c>
      <c r="B2559" s="0" t="s">
        <v>602</v>
      </c>
      <c r="C2559" s="0" t="s">
        <v>298</v>
      </c>
      <c r="D2559" s="0" t="s">
        <v>41</v>
      </c>
      <c r="E2559" s="0" t="n">
        <v>4.2</v>
      </c>
      <c r="F2559" s="0" t="n">
        <v>1</v>
      </c>
      <c r="G2559" s="0" t="n">
        <v>1</v>
      </c>
      <c r="H2559" s="0" t="n">
        <f aca="false">ROUND(F2559,0)</f>
        <v>1</v>
      </c>
      <c r="I2559" s="0" t="n">
        <v>27</v>
      </c>
      <c r="J2559" s="0" t="n">
        <v>1</v>
      </c>
      <c r="K2559" s="0" t="n">
        <v>2.1</v>
      </c>
      <c r="L2559" s="0" t="n">
        <v>-2.1</v>
      </c>
      <c r="M2559" s="0" t="n">
        <f aca="false">IF(AND(J2559&lt;&gt;"",ABS(J2559-H2559)&lt;0.011),1,0)</f>
        <v>1</v>
      </c>
    </row>
    <row r="2560" customFormat="false" ht="15" hidden="false" customHeight="false" outlineLevel="0" collapsed="false">
      <c r="A2560" s="0" t="s">
        <v>476</v>
      </c>
      <c r="B2560" s="0" t="s">
        <v>602</v>
      </c>
      <c r="C2560" s="0" t="s">
        <v>298</v>
      </c>
      <c r="D2560" s="0" t="s">
        <v>198</v>
      </c>
      <c r="E2560" s="0" t="n">
        <v>34</v>
      </c>
      <c r="F2560" s="0" t="n">
        <v>1</v>
      </c>
      <c r="G2560" s="0" t="n">
        <v>1</v>
      </c>
      <c r="H2560" s="0" t="n">
        <f aca="false">ROUND(F2560,0)</f>
        <v>1</v>
      </c>
      <c r="I2560" s="0" t="n">
        <v>27</v>
      </c>
      <c r="J2560" s="0" t="n">
        <v>1</v>
      </c>
      <c r="K2560" s="0" t="n">
        <v>17</v>
      </c>
      <c r="L2560" s="0" t="n">
        <v>-17</v>
      </c>
      <c r="M2560" s="0" t="n">
        <f aca="false">IF(AND(J2560&lt;&gt;"",ABS(J2560-H2560)&lt;0.011),1,0)</f>
        <v>1</v>
      </c>
    </row>
    <row r="2561" customFormat="false" ht="15" hidden="false" customHeight="false" outlineLevel="0" collapsed="false">
      <c r="A2561" s="0" t="s">
        <v>476</v>
      </c>
      <c r="B2561" s="0" t="s">
        <v>602</v>
      </c>
      <c r="C2561" s="0" t="s">
        <v>298</v>
      </c>
      <c r="D2561" s="0" t="s">
        <v>225</v>
      </c>
      <c r="E2561" s="0" t="n">
        <v>17.4</v>
      </c>
      <c r="F2561" s="0" t="n">
        <v>1</v>
      </c>
      <c r="G2561" s="0" t="n">
        <v>1</v>
      </c>
      <c r="H2561" s="0" t="n">
        <f aca="false">ROUND(F2561,0)</f>
        <v>1</v>
      </c>
      <c r="I2561" s="0" t="n">
        <v>27</v>
      </c>
      <c r="J2561" s="0" t="n">
        <v>1</v>
      </c>
      <c r="K2561" s="0" t="n">
        <v>8.7</v>
      </c>
      <c r="L2561" s="0" t="n">
        <v>-8.7</v>
      </c>
      <c r="M2561" s="0" t="n">
        <f aca="false">IF(AND(J2561&lt;&gt;"",ABS(J2561-H2561)&lt;0.011),1,0)</f>
        <v>1</v>
      </c>
    </row>
    <row r="2562" customFormat="false" ht="15" hidden="false" customHeight="false" outlineLevel="0" collapsed="false">
      <c r="A2562" s="0" t="s">
        <v>476</v>
      </c>
      <c r="B2562" s="0" t="s">
        <v>602</v>
      </c>
      <c r="C2562" s="0" t="s">
        <v>298</v>
      </c>
      <c r="D2562" s="0" t="s">
        <v>209</v>
      </c>
      <c r="E2562" s="0" t="n">
        <v>11.8</v>
      </c>
      <c r="F2562" s="0" t="n">
        <v>1</v>
      </c>
      <c r="G2562" s="0" t="n">
        <v>1</v>
      </c>
      <c r="H2562" s="0" t="n">
        <f aca="false">ROUND(F2562,0)</f>
        <v>1</v>
      </c>
      <c r="I2562" s="0" t="n">
        <v>27</v>
      </c>
      <c r="J2562" s="0" t="n">
        <v>1</v>
      </c>
      <c r="K2562" s="0" t="n">
        <v>5.9</v>
      </c>
      <c r="L2562" s="0" t="n">
        <v>-5.9</v>
      </c>
      <c r="M2562" s="0" t="n">
        <f aca="false">IF(AND(J2562&lt;&gt;"",ABS(J2562-H2562)&lt;0.011),1,0)</f>
        <v>1</v>
      </c>
    </row>
    <row r="2563" customFormat="false" ht="15" hidden="false" customHeight="false" outlineLevel="0" collapsed="false">
      <c r="A2563" s="0" t="s">
        <v>476</v>
      </c>
      <c r="B2563" s="0" t="s">
        <v>602</v>
      </c>
      <c r="C2563" s="0" t="s">
        <v>90</v>
      </c>
      <c r="D2563" s="0" t="s">
        <v>42</v>
      </c>
      <c r="E2563" s="0" t="n">
        <v>8.9</v>
      </c>
      <c r="F2563" s="0" t="n">
        <v>1</v>
      </c>
      <c r="G2563" s="0" t="n">
        <v>1</v>
      </c>
      <c r="H2563" s="0" t="n">
        <f aca="false">ROUND(F2563,0)</f>
        <v>1</v>
      </c>
      <c r="I2563" s="0" t="n">
        <v>31</v>
      </c>
      <c r="J2563" s="0" t="n">
        <v>1</v>
      </c>
      <c r="K2563" s="0" t="n">
        <v>4.45</v>
      </c>
      <c r="L2563" s="0" t="n">
        <v>-4.45</v>
      </c>
      <c r="M2563" s="0" t="n">
        <f aca="false">IF(AND(J2563&lt;&gt;"",ABS(J2563-H2563)&lt;0.011),1,0)</f>
        <v>1</v>
      </c>
    </row>
    <row r="2564" customFormat="false" ht="15" hidden="false" customHeight="false" outlineLevel="0" collapsed="false">
      <c r="A2564" s="0" t="s">
        <v>476</v>
      </c>
      <c r="B2564" s="0" t="s">
        <v>603</v>
      </c>
      <c r="C2564" s="0" t="s">
        <v>271</v>
      </c>
      <c r="D2564" s="0" t="s">
        <v>45</v>
      </c>
      <c r="E2564" s="0" t="n">
        <v>18.6</v>
      </c>
      <c r="F2564" s="0" t="n">
        <v>1</v>
      </c>
      <c r="G2564" s="0" t="n">
        <v>1</v>
      </c>
      <c r="H2564" s="0" t="n">
        <f aca="false">ROUND(F2564,0)</f>
        <v>1</v>
      </c>
      <c r="I2564" s="0" t="n">
        <v>17</v>
      </c>
      <c r="J2564" s="0" t="n">
        <v>1</v>
      </c>
      <c r="K2564" s="0" t="n">
        <v>9.3</v>
      </c>
      <c r="L2564" s="0" t="n">
        <v>-9.3</v>
      </c>
      <c r="M2564" s="0" t="n">
        <f aca="false">IF(AND(J2564&lt;&gt;"",ABS(J2564-H2564)&lt;0.011),1,0)</f>
        <v>1</v>
      </c>
    </row>
    <row r="2565" customFormat="false" ht="15" hidden="false" customHeight="false" outlineLevel="0" collapsed="false">
      <c r="A2565" s="0" t="s">
        <v>476</v>
      </c>
      <c r="B2565" s="0" t="s">
        <v>603</v>
      </c>
      <c r="C2565" s="0" t="s">
        <v>271</v>
      </c>
      <c r="D2565" s="0" t="s">
        <v>20</v>
      </c>
      <c r="E2565" s="0" t="n">
        <v>16.9</v>
      </c>
      <c r="F2565" s="0" t="n">
        <v>1</v>
      </c>
      <c r="G2565" s="0" t="n">
        <v>1</v>
      </c>
      <c r="H2565" s="0" t="n">
        <f aca="false">ROUND(F2565,0)</f>
        <v>1</v>
      </c>
      <c r="I2565" s="0" t="n">
        <v>17</v>
      </c>
      <c r="J2565" s="0" t="n">
        <v>1</v>
      </c>
      <c r="K2565" s="0" t="n">
        <v>8.45</v>
      </c>
      <c r="L2565" s="0" t="n">
        <v>-8.45</v>
      </c>
      <c r="M2565" s="0" t="n">
        <f aca="false">IF(AND(J2565&lt;&gt;"",ABS(J2565-H2565)&lt;0.011),1,0)</f>
        <v>1</v>
      </c>
    </row>
    <row r="2566" customFormat="false" ht="15" hidden="false" customHeight="false" outlineLevel="0" collapsed="false">
      <c r="A2566" s="0" t="s">
        <v>476</v>
      </c>
      <c r="B2566" s="0" t="s">
        <v>603</v>
      </c>
      <c r="C2566" s="0" t="s">
        <v>271</v>
      </c>
      <c r="D2566" s="0" t="s">
        <v>60</v>
      </c>
      <c r="E2566" s="0" t="n">
        <v>19</v>
      </c>
      <c r="F2566" s="0" t="n">
        <v>1</v>
      </c>
      <c r="G2566" s="0" t="n">
        <v>1</v>
      </c>
      <c r="H2566" s="0" t="n">
        <f aca="false">ROUND(F2566,0)</f>
        <v>1</v>
      </c>
      <c r="I2566" s="0" t="n">
        <v>17</v>
      </c>
      <c r="J2566" s="0" t="n">
        <v>1</v>
      </c>
      <c r="K2566" s="0" t="n">
        <v>9.5</v>
      </c>
      <c r="L2566" s="0" t="n">
        <v>-9.5</v>
      </c>
      <c r="M2566" s="0" t="n">
        <f aca="false">IF(AND(J2566&lt;&gt;"",ABS(J2566-H2566)&lt;0.011),1,0)</f>
        <v>1</v>
      </c>
    </row>
    <row r="2567" customFormat="false" ht="15" hidden="false" customHeight="false" outlineLevel="0" collapsed="false">
      <c r="A2567" s="0" t="s">
        <v>476</v>
      </c>
      <c r="B2567" s="0" t="s">
        <v>603</v>
      </c>
      <c r="C2567" s="0" t="s">
        <v>271</v>
      </c>
      <c r="D2567" s="0" t="s">
        <v>56</v>
      </c>
      <c r="E2567" s="0" t="n">
        <v>5.9</v>
      </c>
      <c r="F2567" s="0" t="n">
        <v>1</v>
      </c>
      <c r="G2567" s="0" t="n">
        <v>1</v>
      </c>
      <c r="H2567" s="0" t="n">
        <f aca="false">ROUND(F2567,0)</f>
        <v>1</v>
      </c>
      <c r="I2567" s="0" t="n">
        <v>17</v>
      </c>
      <c r="J2567" s="0" t="n">
        <v>1</v>
      </c>
      <c r="K2567" s="0" t="n">
        <v>2.95</v>
      </c>
      <c r="L2567" s="0" t="n">
        <v>-2.95</v>
      </c>
      <c r="M2567" s="0" t="n">
        <f aca="false">IF(AND(J2567&lt;&gt;"",ABS(J2567-H2567)&lt;0.011),1,0)</f>
        <v>1</v>
      </c>
    </row>
    <row r="2568" customFormat="false" ht="15" hidden="false" customHeight="false" outlineLevel="0" collapsed="false">
      <c r="A2568" s="0" t="s">
        <v>476</v>
      </c>
      <c r="B2568" s="0" t="s">
        <v>603</v>
      </c>
      <c r="C2568" s="0" t="s">
        <v>271</v>
      </c>
      <c r="D2568" s="0" t="s">
        <v>527</v>
      </c>
      <c r="E2568" s="0" t="n">
        <v>9</v>
      </c>
      <c r="F2568" s="0" t="n">
        <v>1</v>
      </c>
      <c r="G2568" s="0" t="n">
        <v>1</v>
      </c>
      <c r="H2568" s="0" t="n">
        <f aca="false">ROUND(F2568,0)</f>
        <v>1</v>
      </c>
      <c r="I2568" s="0" t="n">
        <v>17</v>
      </c>
      <c r="J2568" s="0" t="n">
        <v>1</v>
      </c>
      <c r="K2568" s="0" t="n">
        <v>4.5</v>
      </c>
      <c r="L2568" s="0" t="n">
        <v>-4.5</v>
      </c>
      <c r="M2568" s="0" t="n">
        <f aca="false">IF(AND(J2568&lt;&gt;"",ABS(J2568-H2568)&lt;0.011),1,0)</f>
        <v>1</v>
      </c>
    </row>
    <row r="2569" customFormat="false" ht="15" hidden="false" customHeight="false" outlineLevel="0" collapsed="false">
      <c r="A2569" s="0" t="s">
        <v>476</v>
      </c>
      <c r="B2569" s="0" t="s">
        <v>604</v>
      </c>
      <c r="C2569" s="0" t="s">
        <v>218</v>
      </c>
      <c r="D2569" s="0" t="s">
        <v>315</v>
      </c>
      <c r="E2569" s="0" t="n">
        <v>3.9</v>
      </c>
      <c r="F2569" s="0" t="n">
        <v>1</v>
      </c>
      <c r="G2569" s="0" t="n">
        <v>1</v>
      </c>
      <c r="H2569" s="0" t="n">
        <f aca="false">ROUND(F2569,0)</f>
        <v>1</v>
      </c>
      <c r="I2569" s="0" t="n">
        <v>15</v>
      </c>
      <c r="J2569" s="0" t="n">
        <v>1</v>
      </c>
      <c r="K2569" s="0" t="n">
        <v>1.95</v>
      </c>
      <c r="L2569" s="0" t="n">
        <v>-1.95</v>
      </c>
      <c r="M2569" s="0" t="n">
        <f aca="false">IF(AND(J2569&lt;&gt;"",ABS(J2569-H2569)&lt;0.011),1,0)</f>
        <v>1</v>
      </c>
    </row>
    <row r="2570" customFormat="false" ht="15" hidden="false" customHeight="false" outlineLevel="0" collapsed="false">
      <c r="A2570" s="0" t="s">
        <v>476</v>
      </c>
      <c r="B2570" s="0" t="s">
        <v>604</v>
      </c>
      <c r="C2570" s="0" t="s">
        <v>218</v>
      </c>
      <c r="D2570" s="0" t="s">
        <v>32</v>
      </c>
      <c r="E2570" s="0" t="n">
        <v>2.2</v>
      </c>
      <c r="F2570" s="0" t="n">
        <v>1</v>
      </c>
      <c r="G2570" s="0" t="n">
        <v>1</v>
      </c>
      <c r="H2570" s="0" t="n">
        <f aca="false">ROUND(F2570,0)</f>
        <v>1</v>
      </c>
      <c r="I2570" s="0" t="n">
        <v>15</v>
      </c>
      <c r="J2570" s="0" t="n">
        <v>1</v>
      </c>
      <c r="K2570" s="0" t="n">
        <v>1.1</v>
      </c>
      <c r="L2570" s="0" t="n">
        <v>-1.1</v>
      </c>
      <c r="M2570" s="0" t="n">
        <f aca="false">IF(AND(J2570&lt;&gt;"",ABS(J2570-H2570)&lt;0.011),1,0)</f>
        <v>1</v>
      </c>
    </row>
    <row r="2571" customFormat="false" ht="15" hidden="false" customHeight="false" outlineLevel="0" collapsed="false">
      <c r="A2571" s="0" t="s">
        <v>476</v>
      </c>
      <c r="B2571" s="0" t="s">
        <v>604</v>
      </c>
      <c r="C2571" s="0" t="s">
        <v>271</v>
      </c>
      <c r="D2571" s="0" t="s">
        <v>47</v>
      </c>
      <c r="E2571" s="0" t="n">
        <v>18.6</v>
      </c>
      <c r="F2571" s="0" t="n">
        <v>1</v>
      </c>
      <c r="G2571" s="0" t="n">
        <v>1</v>
      </c>
      <c r="H2571" s="0" t="n">
        <f aca="false">ROUND(F2571,0)</f>
        <v>1</v>
      </c>
      <c r="I2571" s="0" t="n">
        <v>17</v>
      </c>
      <c r="J2571" s="0" t="n">
        <v>1</v>
      </c>
      <c r="K2571" s="0" t="n">
        <v>9.3</v>
      </c>
      <c r="L2571" s="0" t="n">
        <v>-9.3</v>
      </c>
      <c r="M2571" s="0" t="n">
        <f aca="false">IF(AND(J2571&lt;&gt;"",ABS(J2571-H2571)&lt;0.011),1,0)</f>
        <v>1</v>
      </c>
    </row>
    <row r="2572" customFormat="false" ht="15" hidden="false" customHeight="false" outlineLevel="0" collapsed="false">
      <c r="A2572" s="0" t="s">
        <v>476</v>
      </c>
      <c r="B2572" s="0" t="s">
        <v>604</v>
      </c>
      <c r="C2572" s="0" t="s">
        <v>271</v>
      </c>
      <c r="D2572" s="0" t="s">
        <v>54</v>
      </c>
      <c r="E2572" s="0" t="n">
        <v>6.9</v>
      </c>
      <c r="F2572" s="0" t="n">
        <v>1</v>
      </c>
      <c r="G2572" s="0" t="n">
        <v>1</v>
      </c>
      <c r="H2572" s="0" t="n">
        <f aca="false">ROUND(F2572,0)</f>
        <v>1</v>
      </c>
      <c r="I2572" s="0" t="n">
        <v>17</v>
      </c>
      <c r="J2572" s="0" t="n">
        <v>1</v>
      </c>
      <c r="K2572" s="0" t="n">
        <v>3.45</v>
      </c>
      <c r="L2572" s="0" t="n">
        <v>-3.45</v>
      </c>
      <c r="M2572" s="0" t="n">
        <f aca="false">IF(AND(J2572&lt;&gt;"",ABS(J2572-H2572)&lt;0.011),1,0)</f>
        <v>1</v>
      </c>
    </row>
    <row r="2573" customFormat="false" ht="15" hidden="false" customHeight="false" outlineLevel="0" collapsed="false">
      <c r="A2573" s="0" t="s">
        <v>476</v>
      </c>
      <c r="B2573" s="0" t="s">
        <v>604</v>
      </c>
      <c r="C2573" s="0" t="s">
        <v>271</v>
      </c>
      <c r="D2573" s="0" t="s">
        <v>84</v>
      </c>
      <c r="E2573" s="0" t="n">
        <v>19</v>
      </c>
      <c r="F2573" s="0" t="n">
        <v>1</v>
      </c>
      <c r="G2573" s="0" t="n">
        <v>1</v>
      </c>
      <c r="H2573" s="0" t="n">
        <f aca="false">ROUND(F2573,0)</f>
        <v>1</v>
      </c>
      <c r="I2573" s="0" t="n">
        <v>17</v>
      </c>
      <c r="J2573" s="0" t="n">
        <v>1</v>
      </c>
      <c r="K2573" s="0" t="n">
        <v>9.5</v>
      </c>
      <c r="L2573" s="0" t="n">
        <v>-9.5</v>
      </c>
      <c r="M2573" s="0" t="n">
        <f aca="false">IF(AND(J2573&lt;&gt;"",ABS(J2573-H2573)&lt;0.011),1,0)</f>
        <v>1</v>
      </c>
    </row>
    <row r="2574" customFormat="false" ht="15" hidden="false" customHeight="false" outlineLevel="0" collapsed="false">
      <c r="A2574" s="0" t="s">
        <v>476</v>
      </c>
      <c r="B2574" s="0" t="s">
        <v>604</v>
      </c>
      <c r="C2574" s="0" t="s">
        <v>271</v>
      </c>
      <c r="D2574" s="0" t="s">
        <v>161</v>
      </c>
      <c r="E2574" s="0" t="n">
        <v>5.9</v>
      </c>
      <c r="F2574" s="0" t="n">
        <v>1</v>
      </c>
      <c r="G2574" s="0" t="n">
        <v>1</v>
      </c>
      <c r="H2574" s="0" t="n">
        <f aca="false">ROUND(F2574,0)</f>
        <v>1</v>
      </c>
      <c r="I2574" s="0" t="n">
        <v>17</v>
      </c>
      <c r="J2574" s="0" t="n">
        <v>1</v>
      </c>
      <c r="K2574" s="0" t="n">
        <v>2.95</v>
      </c>
      <c r="L2574" s="0" t="n">
        <v>-2.95</v>
      </c>
      <c r="M2574" s="0" t="n">
        <f aca="false">IF(AND(J2574&lt;&gt;"",ABS(J2574-H2574)&lt;0.011),1,0)</f>
        <v>1</v>
      </c>
    </row>
    <row r="2575" customFormat="false" ht="15" hidden="false" customHeight="false" outlineLevel="0" collapsed="false">
      <c r="A2575" s="0" t="s">
        <v>476</v>
      </c>
      <c r="B2575" s="0" t="s">
        <v>604</v>
      </c>
      <c r="C2575" s="0" t="s">
        <v>271</v>
      </c>
      <c r="D2575" s="0" t="s">
        <v>252</v>
      </c>
      <c r="E2575" s="0" t="n">
        <v>7.9</v>
      </c>
      <c r="F2575" s="0" t="n">
        <v>1</v>
      </c>
      <c r="G2575" s="0" t="n">
        <v>1</v>
      </c>
      <c r="H2575" s="0" t="n">
        <f aca="false">ROUND(F2575,0)</f>
        <v>1</v>
      </c>
      <c r="I2575" s="0" t="n">
        <v>17</v>
      </c>
      <c r="J2575" s="0" t="n">
        <v>1</v>
      </c>
      <c r="K2575" s="0" t="n">
        <v>3.95</v>
      </c>
      <c r="L2575" s="0" t="n">
        <v>-3.95</v>
      </c>
      <c r="M2575" s="0" t="n">
        <f aca="false">IF(AND(J2575&lt;&gt;"",ABS(J2575-H2575)&lt;0.011),1,0)</f>
        <v>1</v>
      </c>
    </row>
    <row r="2576" customFormat="false" ht="15" hidden="false" customHeight="false" outlineLevel="0" collapsed="false">
      <c r="A2576" s="0" t="s">
        <v>476</v>
      </c>
      <c r="B2576" s="0" t="s">
        <v>604</v>
      </c>
      <c r="C2576" s="0" t="s">
        <v>271</v>
      </c>
      <c r="D2576" s="0" t="s">
        <v>41</v>
      </c>
      <c r="E2576" s="0" t="n">
        <v>4.2</v>
      </c>
      <c r="F2576" s="0" t="n">
        <v>1</v>
      </c>
      <c r="G2576" s="0" t="n">
        <v>1</v>
      </c>
      <c r="H2576" s="0" t="n">
        <f aca="false">ROUND(F2576,0)</f>
        <v>1</v>
      </c>
      <c r="I2576" s="0" t="n">
        <v>17</v>
      </c>
      <c r="J2576" s="0" t="n">
        <v>1</v>
      </c>
      <c r="K2576" s="0" t="n">
        <v>2.1</v>
      </c>
      <c r="L2576" s="0" t="n">
        <v>-2.1</v>
      </c>
      <c r="M2576" s="0" t="n">
        <f aca="false">IF(AND(J2576&lt;&gt;"",ABS(J2576-H2576)&lt;0.011),1,0)</f>
        <v>1</v>
      </c>
    </row>
    <row r="2577" customFormat="false" ht="15" hidden="false" customHeight="false" outlineLevel="0" collapsed="false">
      <c r="A2577" s="0" t="s">
        <v>476</v>
      </c>
      <c r="B2577" s="0" t="s">
        <v>604</v>
      </c>
      <c r="C2577" s="0" t="s">
        <v>271</v>
      </c>
      <c r="D2577" s="0" t="s">
        <v>68</v>
      </c>
      <c r="E2577" s="0" t="n">
        <v>6</v>
      </c>
      <c r="F2577" s="0" t="n">
        <v>1</v>
      </c>
      <c r="G2577" s="0" t="n">
        <v>1</v>
      </c>
      <c r="H2577" s="0" t="n">
        <f aca="false">ROUND(F2577,0)</f>
        <v>1</v>
      </c>
      <c r="I2577" s="0" t="n">
        <v>17</v>
      </c>
      <c r="J2577" s="0" t="n">
        <v>1</v>
      </c>
      <c r="K2577" s="0" t="n">
        <v>3</v>
      </c>
      <c r="L2577" s="0" t="n">
        <v>-3</v>
      </c>
      <c r="M2577" s="0" t="n">
        <f aca="false">IF(AND(J2577&lt;&gt;"",ABS(J2577-H2577)&lt;0.011),1,0)</f>
        <v>1</v>
      </c>
    </row>
    <row r="2578" customFormat="false" ht="15" hidden="false" customHeight="false" outlineLevel="0" collapsed="false">
      <c r="A2578" s="0" t="s">
        <v>476</v>
      </c>
      <c r="B2578" s="0" t="s">
        <v>604</v>
      </c>
      <c r="C2578" s="0" t="s">
        <v>271</v>
      </c>
      <c r="D2578" s="0" t="s">
        <v>180</v>
      </c>
      <c r="E2578" s="0" t="n">
        <v>26.5</v>
      </c>
      <c r="F2578" s="0" t="n">
        <v>1</v>
      </c>
      <c r="G2578" s="0" t="n">
        <v>1</v>
      </c>
      <c r="H2578" s="0" t="n">
        <f aca="false">ROUND(F2578,0)</f>
        <v>1</v>
      </c>
      <c r="I2578" s="0" t="n">
        <v>17</v>
      </c>
      <c r="J2578" s="0" t="n">
        <v>1</v>
      </c>
      <c r="K2578" s="0" t="n">
        <v>13.25</v>
      </c>
      <c r="L2578" s="0" t="n">
        <v>-13.25</v>
      </c>
      <c r="M2578" s="0" t="n">
        <f aca="false">IF(AND(J2578&lt;&gt;"",ABS(J2578-H2578)&lt;0.011),1,0)</f>
        <v>1</v>
      </c>
    </row>
    <row r="2579" customFormat="false" ht="15" hidden="false" customHeight="false" outlineLevel="0" collapsed="false">
      <c r="A2579" s="0" t="s">
        <v>476</v>
      </c>
      <c r="B2579" s="0" t="s">
        <v>604</v>
      </c>
      <c r="C2579" s="0" t="s">
        <v>271</v>
      </c>
      <c r="D2579" s="0" t="s">
        <v>515</v>
      </c>
      <c r="E2579" s="0" t="n">
        <v>10.5</v>
      </c>
      <c r="F2579" s="0" t="n">
        <v>1</v>
      </c>
      <c r="G2579" s="0" t="n">
        <v>1</v>
      </c>
      <c r="H2579" s="0" t="n">
        <f aca="false">ROUND(F2579,0)</f>
        <v>1</v>
      </c>
      <c r="I2579" s="0" t="n">
        <v>17</v>
      </c>
      <c r="J2579" s="0" t="n">
        <v>1</v>
      </c>
      <c r="K2579" s="0" t="n">
        <v>5.25</v>
      </c>
      <c r="L2579" s="0" t="n">
        <v>-5.25</v>
      </c>
      <c r="M2579" s="0" t="n">
        <f aca="false">IF(AND(J2579&lt;&gt;"",ABS(J2579-H2579)&lt;0.011),1,0)</f>
        <v>1</v>
      </c>
    </row>
    <row r="2580" customFormat="false" ht="15" hidden="false" customHeight="false" outlineLevel="0" collapsed="false">
      <c r="A2580" s="0" t="s">
        <v>476</v>
      </c>
      <c r="B2580" s="0" t="s">
        <v>604</v>
      </c>
      <c r="C2580" s="0" t="s">
        <v>271</v>
      </c>
      <c r="D2580" s="0" t="s">
        <v>50</v>
      </c>
      <c r="E2580" s="0" t="n">
        <v>18.6</v>
      </c>
      <c r="F2580" s="0" t="n">
        <v>1</v>
      </c>
      <c r="G2580" s="0" t="n">
        <v>1</v>
      </c>
      <c r="H2580" s="0" t="n">
        <f aca="false">ROUND(F2580,0)</f>
        <v>1</v>
      </c>
      <c r="I2580" s="0" t="n">
        <v>17</v>
      </c>
      <c r="J2580" s="0" t="n">
        <v>1</v>
      </c>
      <c r="K2580" s="0" t="n">
        <v>9.3</v>
      </c>
      <c r="L2580" s="0" t="n">
        <v>-9.3</v>
      </c>
      <c r="M2580" s="0" t="n">
        <f aca="false">IF(AND(J2580&lt;&gt;"",ABS(J2580-H2580)&lt;0.011),1,0)</f>
        <v>1</v>
      </c>
    </row>
    <row r="2581" customFormat="false" ht="15" hidden="false" customHeight="false" outlineLevel="0" collapsed="false">
      <c r="A2581" s="0" t="s">
        <v>476</v>
      </c>
      <c r="B2581" s="0" t="s">
        <v>604</v>
      </c>
      <c r="C2581" s="0" t="s">
        <v>271</v>
      </c>
      <c r="D2581" s="0" t="s">
        <v>225</v>
      </c>
      <c r="E2581" s="0" t="n">
        <v>17.4</v>
      </c>
      <c r="F2581" s="0" t="n">
        <v>1</v>
      </c>
      <c r="G2581" s="0" t="n">
        <v>1</v>
      </c>
      <c r="H2581" s="0" t="n">
        <f aca="false">ROUND(F2581,0)</f>
        <v>1</v>
      </c>
      <c r="I2581" s="0" t="n">
        <v>17</v>
      </c>
      <c r="J2581" s="0" t="n">
        <v>1</v>
      </c>
      <c r="K2581" s="0" t="n">
        <v>8.7</v>
      </c>
      <c r="L2581" s="0" t="n">
        <v>-8.7</v>
      </c>
      <c r="M2581" s="0" t="n">
        <f aca="false">IF(AND(J2581&lt;&gt;"",ABS(J2581-H2581)&lt;0.011),1,0)</f>
        <v>1</v>
      </c>
    </row>
    <row r="2582" customFormat="false" ht="15" hidden="false" customHeight="false" outlineLevel="0" collapsed="false">
      <c r="A2582" s="0" t="s">
        <v>476</v>
      </c>
      <c r="B2582" s="0" t="s">
        <v>604</v>
      </c>
      <c r="C2582" s="0" t="s">
        <v>271</v>
      </c>
      <c r="D2582" s="0" t="s">
        <v>214</v>
      </c>
      <c r="E2582" s="0" t="n">
        <v>13.1</v>
      </c>
      <c r="F2582" s="0" t="n">
        <v>1</v>
      </c>
      <c r="G2582" s="0" t="n">
        <v>1</v>
      </c>
      <c r="H2582" s="0" t="n">
        <f aca="false">ROUND(F2582,0)</f>
        <v>1</v>
      </c>
      <c r="I2582" s="0" t="n">
        <v>17</v>
      </c>
      <c r="J2582" s="0" t="n">
        <v>1</v>
      </c>
      <c r="K2582" s="0" t="n">
        <v>6.55</v>
      </c>
      <c r="L2582" s="0" t="n">
        <v>-6.55</v>
      </c>
      <c r="M2582" s="0" t="n">
        <f aca="false">IF(AND(J2582&lt;&gt;"",ABS(J2582-H2582)&lt;0.011),1,0)</f>
        <v>1</v>
      </c>
    </row>
    <row r="2583" customFormat="false" ht="15" hidden="false" customHeight="false" outlineLevel="0" collapsed="false">
      <c r="A2583" s="0" t="s">
        <v>476</v>
      </c>
      <c r="B2583" s="0" t="s">
        <v>604</v>
      </c>
      <c r="C2583" s="0" t="s">
        <v>271</v>
      </c>
      <c r="D2583" s="0" t="s">
        <v>580</v>
      </c>
      <c r="E2583" s="0" t="n">
        <v>3.9</v>
      </c>
      <c r="F2583" s="0" t="n">
        <v>1</v>
      </c>
      <c r="G2583" s="0" t="n">
        <v>1</v>
      </c>
      <c r="H2583" s="0" t="n">
        <f aca="false">ROUND(F2583,0)</f>
        <v>1</v>
      </c>
      <c r="I2583" s="0" t="n">
        <v>17</v>
      </c>
      <c r="J2583" s="0" t="n">
        <v>1</v>
      </c>
      <c r="K2583" s="0" t="n">
        <v>1.95</v>
      </c>
      <c r="L2583" s="0" t="n">
        <v>-1.95</v>
      </c>
      <c r="M2583" s="0" t="n">
        <f aca="false">IF(AND(J2583&lt;&gt;"",ABS(J2583-H2583)&lt;0.011),1,0)</f>
        <v>1</v>
      </c>
    </row>
    <row r="2584" customFormat="false" ht="15" hidden="false" customHeight="false" outlineLevel="0" collapsed="false">
      <c r="A2584" s="0" t="s">
        <v>476</v>
      </c>
      <c r="B2584" s="0" t="s">
        <v>604</v>
      </c>
      <c r="C2584" s="0" t="s">
        <v>134</v>
      </c>
      <c r="D2584" s="0" t="s">
        <v>510</v>
      </c>
      <c r="E2584" s="0" t="n">
        <v>8.9</v>
      </c>
      <c r="F2584" s="0" t="n">
        <v>1</v>
      </c>
      <c r="G2584" s="0" t="n">
        <v>1</v>
      </c>
      <c r="H2584" s="0" t="n">
        <f aca="false">ROUND(F2584,0)</f>
        <v>1</v>
      </c>
      <c r="I2584" s="0" t="n">
        <v>22</v>
      </c>
      <c r="J2584" s="0" t="n">
        <v>1</v>
      </c>
      <c r="K2584" s="0" t="n">
        <v>4.45</v>
      </c>
      <c r="L2584" s="0" t="n">
        <v>-4.45</v>
      </c>
      <c r="M2584" s="0" t="n">
        <f aca="false">IF(AND(J2584&lt;&gt;"",ABS(J2584-H2584)&lt;0.011),1,0)</f>
        <v>1</v>
      </c>
    </row>
    <row r="2585" customFormat="false" ht="15" hidden="false" customHeight="false" outlineLevel="0" collapsed="false">
      <c r="A2585" s="0" t="s">
        <v>476</v>
      </c>
      <c r="B2585" s="0" t="s">
        <v>604</v>
      </c>
      <c r="C2585" s="0" t="s">
        <v>134</v>
      </c>
      <c r="D2585" s="0" t="s">
        <v>161</v>
      </c>
      <c r="E2585" s="0" t="n">
        <v>5.9</v>
      </c>
      <c r="F2585" s="0" t="n">
        <v>1</v>
      </c>
      <c r="G2585" s="0" t="n">
        <v>1</v>
      </c>
      <c r="H2585" s="0" t="n">
        <f aca="false">ROUND(F2585,0)</f>
        <v>1</v>
      </c>
      <c r="I2585" s="0" t="n">
        <v>22</v>
      </c>
      <c r="J2585" s="0" t="n">
        <v>1</v>
      </c>
      <c r="K2585" s="0" t="n">
        <v>2.95</v>
      </c>
      <c r="L2585" s="0" t="n">
        <v>-2.95</v>
      </c>
      <c r="M2585" s="0" t="n">
        <f aca="false">IF(AND(J2585&lt;&gt;"",ABS(J2585-H2585)&lt;0.011),1,0)</f>
        <v>1</v>
      </c>
    </row>
    <row r="2586" customFormat="false" ht="15" hidden="false" customHeight="false" outlineLevel="0" collapsed="false">
      <c r="A2586" s="0" t="s">
        <v>476</v>
      </c>
      <c r="B2586" s="0" t="s">
        <v>604</v>
      </c>
      <c r="C2586" s="0" t="s">
        <v>134</v>
      </c>
      <c r="D2586" s="0" t="s">
        <v>28</v>
      </c>
      <c r="E2586" s="0" t="n">
        <v>19.6</v>
      </c>
      <c r="F2586" s="0" t="n">
        <v>1</v>
      </c>
      <c r="G2586" s="0" t="n">
        <v>1</v>
      </c>
      <c r="H2586" s="0" t="n">
        <f aca="false">ROUND(F2586,0)</f>
        <v>1</v>
      </c>
      <c r="I2586" s="0" t="n">
        <v>22</v>
      </c>
      <c r="J2586" s="0" t="n">
        <v>1</v>
      </c>
      <c r="K2586" s="0" t="n">
        <v>9.8</v>
      </c>
      <c r="L2586" s="0" t="n">
        <v>-9.8</v>
      </c>
      <c r="M2586" s="0" t="n">
        <f aca="false">IF(AND(J2586&lt;&gt;"",ABS(J2586-H2586)&lt;0.011),1,0)</f>
        <v>1</v>
      </c>
    </row>
    <row r="2587" customFormat="false" ht="15" hidden="false" customHeight="false" outlineLevel="0" collapsed="false">
      <c r="A2587" s="0" t="s">
        <v>476</v>
      </c>
      <c r="B2587" s="0" t="s">
        <v>604</v>
      </c>
      <c r="C2587" s="0" t="s">
        <v>134</v>
      </c>
      <c r="D2587" s="0" t="s">
        <v>89</v>
      </c>
      <c r="E2587" s="0" t="n">
        <v>3.9</v>
      </c>
      <c r="F2587" s="0" t="n">
        <v>1</v>
      </c>
      <c r="G2587" s="0" t="n">
        <v>1</v>
      </c>
      <c r="H2587" s="0" t="n">
        <f aca="false">ROUND(F2587,0)</f>
        <v>1</v>
      </c>
      <c r="I2587" s="0" t="n">
        <v>22</v>
      </c>
      <c r="J2587" s="0" t="n">
        <v>1</v>
      </c>
      <c r="K2587" s="0" t="n">
        <v>1.95</v>
      </c>
      <c r="L2587" s="0" t="n">
        <v>-1.95</v>
      </c>
      <c r="M2587" s="0" t="n">
        <f aca="false">IF(AND(J2587&lt;&gt;"",ABS(J2587-H2587)&lt;0.011),1,0)</f>
        <v>1</v>
      </c>
    </row>
    <row r="2588" customFormat="false" ht="15" hidden="false" customHeight="false" outlineLevel="0" collapsed="false">
      <c r="A2588" s="0" t="s">
        <v>476</v>
      </c>
      <c r="B2588" s="0" t="s">
        <v>604</v>
      </c>
      <c r="C2588" s="0" t="s">
        <v>134</v>
      </c>
      <c r="D2588" s="0" t="s">
        <v>42</v>
      </c>
      <c r="E2588" s="0" t="n">
        <v>8.9</v>
      </c>
      <c r="F2588" s="0" t="n">
        <v>1</v>
      </c>
      <c r="G2588" s="0" t="n">
        <v>1</v>
      </c>
      <c r="H2588" s="0" t="n">
        <f aca="false">ROUND(F2588,0)</f>
        <v>1</v>
      </c>
      <c r="I2588" s="0" t="n">
        <v>22</v>
      </c>
      <c r="J2588" s="0" t="n">
        <v>1</v>
      </c>
      <c r="K2588" s="0" t="n">
        <v>4.45</v>
      </c>
      <c r="L2588" s="0" t="n">
        <v>-4.45</v>
      </c>
      <c r="M2588" s="0" t="n">
        <f aca="false">IF(AND(J2588&lt;&gt;"",ABS(J2588-H2588)&lt;0.011),1,0)</f>
        <v>1</v>
      </c>
    </row>
    <row r="2589" customFormat="false" ht="15" hidden="false" customHeight="false" outlineLevel="0" collapsed="false">
      <c r="A2589" s="0" t="s">
        <v>476</v>
      </c>
      <c r="B2589" s="0" t="s">
        <v>604</v>
      </c>
      <c r="C2589" s="0" t="s">
        <v>134</v>
      </c>
      <c r="D2589" s="0" t="s">
        <v>21</v>
      </c>
      <c r="E2589" s="0" t="n">
        <v>5.9</v>
      </c>
      <c r="F2589" s="0" t="n">
        <v>1</v>
      </c>
      <c r="G2589" s="0" t="n">
        <v>1</v>
      </c>
      <c r="H2589" s="0" t="n">
        <f aca="false">ROUND(F2589,0)</f>
        <v>1</v>
      </c>
      <c r="I2589" s="0" t="n">
        <v>22</v>
      </c>
      <c r="J2589" s="0" t="n">
        <v>1</v>
      </c>
      <c r="K2589" s="0" t="n">
        <v>2.95</v>
      </c>
      <c r="L2589" s="0" t="n">
        <v>-2.95</v>
      </c>
      <c r="M2589" s="0" t="n">
        <f aca="false">IF(AND(J2589&lt;&gt;"",ABS(J2589-H2589)&lt;0.011),1,0)</f>
        <v>1</v>
      </c>
    </row>
    <row r="2590" customFormat="false" ht="15" hidden="false" customHeight="false" outlineLevel="0" collapsed="false">
      <c r="A2590" s="0" t="s">
        <v>476</v>
      </c>
      <c r="B2590" s="0" t="s">
        <v>604</v>
      </c>
      <c r="C2590" s="0" t="s">
        <v>134</v>
      </c>
      <c r="D2590" s="0" t="s">
        <v>35</v>
      </c>
      <c r="E2590" s="0" t="n">
        <v>8.3</v>
      </c>
      <c r="F2590" s="0" t="n">
        <v>1</v>
      </c>
      <c r="G2590" s="0" t="n">
        <v>1</v>
      </c>
      <c r="H2590" s="0" t="n">
        <f aca="false">ROUND(F2590,0)</f>
        <v>1</v>
      </c>
      <c r="I2590" s="0" t="n">
        <v>22</v>
      </c>
      <c r="J2590" s="0" t="n">
        <v>1</v>
      </c>
      <c r="K2590" s="0" t="n">
        <v>4.15</v>
      </c>
      <c r="L2590" s="0" t="n">
        <v>-4.15</v>
      </c>
      <c r="M2590" s="0" t="n">
        <f aca="false">IF(AND(J2590&lt;&gt;"",ABS(J2590-H2590)&lt;0.011),1,0)</f>
        <v>1</v>
      </c>
    </row>
    <row r="2591" customFormat="false" ht="15" hidden="false" customHeight="false" outlineLevel="0" collapsed="false">
      <c r="A2591" s="0" t="s">
        <v>476</v>
      </c>
      <c r="B2591" s="0" t="s">
        <v>604</v>
      </c>
      <c r="C2591" s="0" t="s">
        <v>224</v>
      </c>
      <c r="D2591" s="0" t="s">
        <v>17</v>
      </c>
      <c r="E2591" s="0" t="n">
        <v>17.4</v>
      </c>
      <c r="F2591" s="0" t="n">
        <v>1</v>
      </c>
      <c r="G2591" s="0" t="n">
        <v>1</v>
      </c>
      <c r="H2591" s="0" t="n">
        <f aca="false">ROUND(F2591,0)</f>
        <v>1</v>
      </c>
      <c r="I2591" s="0" t="n">
        <v>7</v>
      </c>
      <c r="J2591" s="0" t="n">
        <v>1</v>
      </c>
      <c r="K2591" s="0" t="n">
        <v>8.7</v>
      </c>
      <c r="L2591" s="0" t="n">
        <v>-8.7</v>
      </c>
      <c r="M2591" s="0" t="n">
        <f aca="false">IF(AND(J2591&lt;&gt;"",ABS(J2591-H2591)&lt;0.011),1,0)</f>
        <v>1</v>
      </c>
    </row>
    <row r="2592" customFormat="false" ht="15" hidden="false" customHeight="false" outlineLevel="0" collapsed="false">
      <c r="A2592" s="0" t="s">
        <v>476</v>
      </c>
      <c r="B2592" s="0" t="s">
        <v>604</v>
      </c>
      <c r="C2592" s="0" t="s">
        <v>224</v>
      </c>
      <c r="D2592" s="0" t="s">
        <v>84</v>
      </c>
      <c r="E2592" s="0" t="n">
        <v>19</v>
      </c>
      <c r="F2592" s="0" t="n">
        <v>1</v>
      </c>
      <c r="G2592" s="0" t="n">
        <v>1</v>
      </c>
      <c r="H2592" s="0" t="n">
        <f aca="false">ROUND(F2592,0)</f>
        <v>1</v>
      </c>
      <c r="I2592" s="0" t="n">
        <v>7</v>
      </c>
      <c r="J2592" s="0" t="n">
        <v>1</v>
      </c>
      <c r="K2592" s="0" t="n">
        <v>9.5</v>
      </c>
      <c r="L2592" s="0" t="n">
        <v>-9.5</v>
      </c>
      <c r="M2592" s="0" t="n">
        <f aca="false">IF(AND(J2592&lt;&gt;"",ABS(J2592-H2592)&lt;0.011),1,0)</f>
        <v>1</v>
      </c>
    </row>
    <row r="2593" customFormat="false" ht="15" hidden="false" customHeight="false" outlineLevel="0" collapsed="false">
      <c r="A2593" s="0" t="s">
        <v>476</v>
      </c>
      <c r="B2593" s="0" t="s">
        <v>604</v>
      </c>
      <c r="C2593" s="0" t="s">
        <v>224</v>
      </c>
      <c r="D2593" s="0" t="s">
        <v>87</v>
      </c>
      <c r="E2593" s="0" t="n">
        <v>19.9</v>
      </c>
      <c r="F2593" s="0" t="n">
        <v>1</v>
      </c>
      <c r="G2593" s="0" t="n">
        <v>1</v>
      </c>
      <c r="H2593" s="0" t="n">
        <f aca="false">ROUND(F2593,0)</f>
        <v>1</v>
      </c>
      <c r="I2593" s="0" t="n">
        <v>7</v>
      </c>
      <c r="J2593" s="0" t="n">
        <v>1</v>
      </c>
      <c r="K2593" s="0" t="n">
        <v>9.95</v>
      </c>
      <c r="L2593" s="0" t="n">
        <v>-9.95</v>
      </c>
      <c r="M2593" s="0" t="n">
        <f aca="false">IF(AND(J2593&lt;&gt;"",ABS(J2593-H2593)&lt;0.011),1,0)</f>
        <v>1</v>
      </c>
    </row>
    <row r="2594" customFormat="false" ht="15" hidden="false" customHeight="false" outlineLevel="0" collapsed="false">
      <c r="A2594" s="0" t="s">
        <v>476</v>
      </c>
      <c r="B2594" s="0" t="s">
        <v>604</v>
      </c>
      <c r="C2594" s="0" t="s">
        <v>224</v>
      </c>
      <c r="D2594" s="0" t="s">
        <v>225</v>
      </c>
      <c r="E2594" s="0" t="n">
        <v>17.4</v>
      </c>
      <c r="F2594" s="0" t="n">
        <v>1</v>
      </c>
      <c r="G2594" s="0" t="n">
        <v>1</v>
      </c>
      <c r="H2594" s="0" t="n">
        <f aca="false">ROUND(F2594,0)</f>
        <v>1</v>
      </c>
      <c r="I2594" s="0" t="n">
        <v>7</v>
      </c>
      <c r="J2594" s="0" t="n">
        <v>1</v>
      </c>
      <c r="K2594" s="0" t="n">
        <v>8.7</v>
      </c>
      <c r="L2594" s="0" t="n">
        <v>-8.7</v>
      </c>
      <c r="M2594" s="0" t="n">
        <f aca="false">IF(AND(J2594&lt;&gt;"",ABS(J2594-H2594)&lt;0.011),1,0)</f>
        <v>1</v>
      </c>
    </row>
    <row r="2595" customFormat="false" ht="15" hidden="false" customHeight="false" outlineLevel="0" collapsed="false">
      <c r="A2595" s="0" t="s">
        <v>476</v>
      </c>
      <c r="B2595" s="0" t="s">
        <v>605</v>
      </c>
      <c r="C2595" s="0" t="s">
        <v>101</v>
      </c>
      <c r="D2595" s="0" t="s">
        <v>49</v>
      </c>
      <c r="E2595" s="0" t="n">
        <v>19.5</v>
      </c>
      <c r="F2595" s="0" t="n">
        <v>1</v>
      </c>
      <c r="G2595" s="0" t="n">
        <v>1</v>
      </c>
      <c r="H2595" s="0" t="n">
        <f aca="false">ROUND(F2595,0)</f>
        <v>1</v>
      </c>
      <c r="I2595" s="0" t="n">
        <v>11</v>
      </c>
      <c r="J2595" s="0" t="n">
        <v>1</v>
      </c>
      <c r="K2595" s="0" t="n">
        <v>9.75</v>
      </c>
      <c r="L2595" s="0" t="n">
        <v>-9.75</v>
      </c>
      <c r="M2595" s="0" t="n">
        <f aca="false">IF(AND(J2595&lt;&gt;"",ABS(J2595-H2595)&lt;0.011),1,0)</f>
        <v>1</v>
      </c>
    </row>
    <row r="2596" customFormat="false" ht="15" hidden="false" customHeight="false" outlineLevel="0" collapsed="false">
      <c r="A2596" s="0" t="s">
        <v>476</v>
      </c>
      <c r="B2596" s="0" t="s">
        <v>605</v>
      </c>
      <c r="C2596" s="0" t="s">
        <v>101</v>
      </c>
      <c r="D2596" s="0" t="s">
        <v>180</v>
      </c>
      <c r="E2596" s="0" t="n">
        <v>26.5</v>
      </c>
      <c r="F2596" s="0" t="n">
        <v>1</v>
      </c>
      <c r="G2596" s="0" t="n">
        <v>1</v>
      </c>
      <c r="H2596" s="0" t="n">
        <f aca="false">ROUND(F2596,0)</f>
        <v>1</v>
      </c>
      <c r="I2596" s="0" t="n">
        <v>11</v>
      </c>
      <c r="J2596" s="0" t="n">
        <v>1</v>
      </c>
      <c r="K2596" s="0" t="n">
        <v>13.25</v>
      </c>
      <c r="L2596" s="0" t="n">
        <v>-13.25</v>
      </c>
      <c r="M2596" s="0" t="n">
        <f aca="false">IF(AND(J2596&lt;&gt;"",ABS(J2596-H2596)&lt;0.011),1,0)</f>
        <v>1</v>
      </c>
    </row>
    <row r="2597" customFormat="false" ht="15" hidden="false" customHeight="false" outlineLevel="0" collapsed="false">
      <c r="A2597" s="0" t="s">
        <v>476</v>
      </c>
      <c r="B2597" s="0" t="s">
        <v>605</v>
      </c>
      <c r="C2597" s="0" t="s">
        <v>101</v>
      </c>
      <c r="D2597" s="0" t="s">
        <v>51</v>
      </c>
      <c r="E2597" s="0" t="n">
        <v>4.8</v>
      </c>
      <c r="F2597" s="0" t="n">
        <v>1</v>
      </c>
      <c r="G2597" s="0" t="n">
        <v>1</v>
      </c>
      <c r="H2597" s="0" t="n">
        <f aca="false">ROUND(F2597,0)</f>
        <v>1</v>
      </c>
      <c r="I2597" s="0" t="n">
        <v>11</v>
      </c>
      <c r="J2597" s="0" t="n">
        <v>1</v>
      </c>
      <c r="K2597" s="0" t="n">
        <v>2.4</v>
      </c>
      <c r="L2597" s="0" t="n">
        <v>-2.4</v>
      </c>
      <c r="M2597" s="0" t="n">
        <f aca="false">IF(AND(J2597&lt;&gt;"",ABS(J2597-H2597)&lt;0.011),1,0)</f>
        <v>1</v>
      </c>
    </row>
    <row r="2598" customFormat="false" ht="15" hidden="false" customHeight="false" outlineLevel="0" collapsed="false">
      <c r="A2598" s="0" t="s">
        <v>476</v>
      </c>
      <c r="B2598" s="0" t="s">
        <v>605</v>
      </c>
      <c r="C2598" s="0" t="s">
        <v>606</v>
      </c>
      <c r="D2598" s="0" t="s">
        <v>185</v>
      </c>
      <c r="E2598" s="0" t="n">
        <v>9</v>
      </c>
      <c r="F2598" s="0" t="n">
        <v>1</v>
      </c>
      <c r="G2598" s="0" t="n">
        <v>1</v>
      </c>
      <c r="H2598" s="0" t="n">
        <f aca="false">ROUND(F2598,0)</f>
        <v>1</v>
      </c>
      <c r="I2598" s="0" t="n">
        <v>15</v>
      </c>
      <c r="J2598" s="0" t="n">
        <v>1</v>
      </c>
      <c r="K2598" s="0" t="n">
        <v>4.5</v>
      </c>
      <c r="L2598" s="0" t="n">
        <v>-4.5</v>
      </c>
      <c r="M2598" s="0" t="n">
        <f aca="false">IF(AND(J2598&lt;&gt;"",ABS(J2598-H2598)&lt;0.011),1,0)</f>
        <v>1</v>
      </c>
    </row>
    <row r="2599" customFormat="false" ht="15" hidden="false" customHeight="false" outlineLevel="0" collapsed="false">
      <c r="A2599" s="0" t="s">
        <v>476</v>
      </c>
      <c r="B2599" s="0" t="s">
        <v>605</v>
      </c>
      <c r="C2599" s="0" t="s">
        <v>606</v>
      </c>
      <c r="D2599" s="0" t="s">
        <v>84</v>
      </c>
      <c r="E2599" s="0" t="n">
        <v>19</v>
      </c>
      <c r="F2599" s="0" t="n">
        <v>1</v>
      </c>
      <c r="G2599" s="0" t="n">
        <v>1</v>
      </c>
      <c r="H2599" s="0" t="n">
        <f aca="false">ROUND(F2599,0)</f>
        <v>1</v>
      </c>
      <c r="I2599" s="0" t="n">
        <v>15</v>
      </c>
      <c r="J2599" s="0" t="n">
        <v>1</v>
      </c>
      <c r="K2599" s="0" t="n">
        <v>9.5</v>
      </c>
      <c r="L2599" s="0" t="n">
        <v>-9.5</v>
      </c>
      <c r="M2599" s="0" t="n">
        <f aca="false">IF(AND(J2599&lt;&gt;"",ABS(J2599-H2599)&lt;0.011),1,0)</f>
        <v>1</v>
      </c>
    </row>
    <row r="2600" customFormat="false" ht="15" hidden="false" customHeight="false" outlineLevel="0" collapsed="false">
      <c r="A2600" s="0" t="s">
        <v>476</v>
      </c>
      <c r="B2600" s="0" t="s">
        <v>605</v>
      </c>
      <c r="C2600" s="0" t="s">
        <v>606</v>
      </c>
      <c r="D2600" s="0" t="s">
        <v>78</v>
      </c>
      <c r="E2600" s="0" t="n">
        <v>18.6</v>
      </c>
      <c r="F2600" s="0" t="n">
        <v>1</v>
      </c>
      <c r="G2600" s="0" t="n">
        <v>1</v>
      </c>
      <c r="H2600" s="0" t="n">
        <f aca="false">ROUND(F2600,0)</f>
        <v>1</v>
      </c>
      <c r="I2600" s="0" t="n">
        <v>15</v>
      </c>
      <c r="J2600" s="0" t="n">
        <v>1</v>
      </c>
      <c r="K2600" s="0" t="n">
        <v>9.3</v>
      </c>
      <c r="L2600" s="0" t="n">
        <v>-9.3</v>
      </c>
      <c r="M2600" s="0" t="n">
        <f aca="false">IF(AND(J2600&lt;&gt;"",ABS(J2600-H2600)&lt;0.011),1,0)</f>
        <v>1</v>
      </c>
    </row>
    <row r="2601" customFormat="false" ht="15" hidden="false" customHeight="false" outlineLevel="0" collapsed="false">
      <c r="A2601" s="0" t="s">
        <v>476</v>
      </c>
      <c r="B2601" s="0" t="s">
        <v>605</v>
      </c>
      <c r="C2601" s="0" t="s">
        <v>606</v>
      </c>
      <c r="D2601" s="0" t="s">
        <v>80</v>
      </c>
      <c r="E2601" s="0" t="n">
        <v>3.9</v>
      </c>
      <c r="F2601" s="0" t="n">
        <v>1</v>
      </c>
      <c r="G2601" s="0" t="n">
        <v>1</v>
      </c>
      <c r="H2601" s="0" t="n">
        <f aca="false">ROUND(F2601,0)</f>
        <v>1</v>
      </c>
      <c r="I2601" s="0" t="n">
        <v>15</v>
      </c>
      <c r="J2601" s="0" t="n">
        <v>1</v>
      </c>
      <c r="K2601" s="0" t="n">
        <v>1.95</v>
      </c>
      <c r="L2601" s="0" t="n">
        <v>-1.95</v>
      </c>
      <c r="M2601" s="0" t="n">
        <f aca="false">IF(AND(J2601&lt;&gt;"",ABS(J2601-H2601)&lt;0.011),1,0)</f>
        <v>1</v>
      </c>
    </row>
    <row r="2602" customFormat="false" ht="15" hidden="false" customHeight="false" outlineLevel="0" collapsed="false">
      <c r="A2602" s="0" t="s">
        <v>476</v>
      </c>
      <c r="B2602" s="0" t="s">
        <v>605</v>
      </c>
      <c r="C2602" s="0" t="s">
        <v>606</v>
      </c>
      <c r="D2602" s="0" t="s">
        <v>108</v>
      </c>
      <c r="E2602" s="0" t="n">
        <v>4.9</v>
      </c>
      <c r="F2602" s="0" t="n">
        <v>1</v>
      </c>
      <c r="G2602" s="0" t="n">
        <v>1</v>
      </c>
      <c r="H2602" s="0" t="n">
        <f aca="false">ROUND(F2602,0)</f>
        <v>1</v>
      </c>
      <c r="I2602" s="0" t="n">
        <v>15</v>
      </c>
      <c r="J2602" s="0" t="n">
        <v>1</v>
      </c>
      <c r="K2602" s="0" t="n">
        <v>2.45</v>
      </c>
      <c r="L2602" s="0" t="n">
        <v>-2.45</v>
      </c>
      <c r="M2602" s="0" t="n">
        <f aca="false">IF(AND(J2602&lt;&gt;"",ABS(J2602-H2602)&lt;0.011),1,0)</f>
        <v>1</v>
      </c>
    </row>
    <row r="2603" customFormat="false" ht="15" hidden="false" customHeight="false" outlineLevel="0" collapsed="false">
      <c r="A2603" s="0" t="s">
        <v>476</v>
      </c>
      <c r="B2603" s="0" t="s">
        <v>605</v>
      </c>
      <c r="C2603" s="0" t="s">
        <v>606</v>
      </c>
      <c r="D2603" s="0" t="s">
        <v>32</v>
      </c>
      <c r="E2603" s="0" t="n">
        <v>2.2</v>
      </c>
      <c r="F2603" s="0" t="n">
        <v>2</v>
      </c>
      <c r="G2603" s="0" t="n">
        <v>1</v>
      </c>
      <c r="H2603" s="0" t="n">
        <f aca="false">ROUND(F2603,0)</f>
        <v>2</v>
      </c>
      <c r="I2603" s="0" t="n">
        <v>13</v>
      </c>
      <c r="J2603" s="0" t="n">
        <v>1</v>
      </c>
      <c r="K2603" s="0" t="n">
        <v>1.1</v>
      </c>
      <c r="L2603" s="0" t="n">
        <v>-1.1</v>
      </c>
      <c r="M2603" s="0" t="n">
        <f aca="false">IF(AND(J2603&lt;&gt;"",ABS(J2603-H2603)&lt;0.011),1,0)</f>
        <v>0</v>
      </c>
    </row>
    <row r="2604" customFormat="false" ht="15" hidden="false" customHeight="false" outlineLevel="0" collapsed="false">
      <c r="A2604" s="0" t="s">
        <v>476</v>
      </c>
      <c r="B2604" s="0" t="s">
        <v>605</v>
      </c>
      <c r="C2604" s="0" t="s">
        <v>606</v>
      </c>
      <c r="D2604" s="0" t="s">
        <v>68</v>
      </c>
      <c r="E2604" s="0" t="n">
        <v>6</v>
      </c>
      <c r="F2604" s="0" t="n">
        <v>3</v>
      </c>
      <c r="G2604" s="0" t="n">
        <v>1</v>
      </c>
      <c r="H2604" s="0" t="n">
        <f aca="false">ROUND(F2604,0)</f>
        <v>3</v>
      </c>
      <c r="I2604" s="0" t="n">
        <v>13</v>
      </c>
      <c r="J2604" s="0" t="n">
        <v>2</v>
      </c>
      <c r="K2604" s="0" t="n">
        <v>6</v>
      </c>
      <c r="L2604" s="0" t="n">
        <v>-6</v>
      </c>
      <c r="M2604" s="0" t="n">
        <f aca="false">IF(AND(J2604&lt;&gt;"",ABS(J2604-H2604)&lt;0.011),1,0)</f>
        <v>0</v>
      </c>
    </row>
    <row r="2605" customFormat="false" ht="15" hidden="false" customHeight="false" outlineLevel="0" collapsed="false">
      <c r="A2605" s="0" t="s">
        <v>476</v>
      </c>
      <c r="B2605" s="0" t="s">
        <v>605</v>
      </c>
      <c r="C2605" s="0" t="s">
        <v>606</v>
      </c>
      <c r="D2605" s="0" t="s">
        <v>198</v>
      </c>
      <c r="E2605" s="0" t="n">
        <v>34</v>
      </c>
      <c r="F2605" s="0" t="n">
        <v>1</v>
      </c>
      <c r="G2605" s="0" t="n">
        <v>1</v>
      </c>
      <c r="H2605" s="0" t="n">
        <f aca="false">ROUND(F2605,0)</f>
        <v>1</v>
      </c>
      <c r="I2605" s="0" t="n">
        <v>15</v>
      </c>
      <c r="J2605" s="0" t="n">
        <v>1</v>
      </c>
      <c r="K2605" s="0" t="n">
        <v>17</v>
      </c>
      <c r="L2605" s="0" t="n">
        <v>-17</v>
      </c>
      <c r="M2605" s="0" t="n">
        <f aca="false">IF(AND(J2605&lt;&gt;"",ABS(J2605-H2605)&lt;0.011),1,0)</f>
        <v>1</v>
      </c>
    </row>
    <row r="2606" customFormat="false" ht="15" hidden="false" customHeight="false" outlineLevel="0" collapsed="false">
      <c r="A2606" s="0" t="s">
        <v>476</v>
      </c>
      <c r="B2606" s="0" t="s">
        <v>607</v>
      </c>
      <c r="C2606" s="0" t="s">
        <v>74</v>
      </c>
      <c r="D2606" s="0" t="s">
        <v>60</v>
      </c>
      <c r="E2606" s="0" t="n">
        <v>19</v>
      </c>
      <c r="F2606" s="0" t="n">
        <v>1</v>
      </c>
      <c r="G2606" s="0" t="n">
        <v>1</v>
      </c>
      <c r="H2606" s="0" t="n">
        <f aca="false">ROUND(F2606,0)</f>
        <v>1</v>
      </c>
      <c r="I2606" s="0" t="n">
        <v>19</v>
      </c>
      <c r="J2606" s="0" t="n">
        <v>1</v>
      </c>
      <c r="K2606" s="0" t="n">
        <v>9.5</v>
      </c>
      <c r="L2606" s="0" t="n">
        <v>-9.5</v>
      </c>
      <c r="M2606" s="0" t="n">
        <f aca="false">IF(AND(J2606&lt;&gt;"",ABS(J2606-H2606)&lt;0.011),1,0)</f>
        <v>1</v>
      </c>
    </row>
    <row r="2607" customFormat="false" ht="15" hidden="false" customHeight="false" outlineLevel="0" collapsed="false">
      <c r="A2607" s="0" t="s">
        <v>476</v>
      </c>
      <c r="B2607" s="0" t="s">
        <v>607</v>
      </c>
      <c r="C2607" s="0" t="s">
        <v>74</v>
      </c>
      <c r="D2607" s="0" t="s">
        <v>65</v>
      </c>
      <c r="E2607" s="0" t="n">
        <v>4.2</v>
      </c>
      <c r="F2607" s="0" t="n">
        <v>1</v>
      </c>
      <c r="G2607" s="0" t="n">
        <v>1</v>
      </c>
      <c r="H2607" s="0" t="n">
        <f aca="false">ROUND(F2607,0)</f>
        <v>1</v>
      </c>
      <c r="I2607" s="0" t="n">
        <v>19</v>
      </c>
      <c r="J2607" s="0" t="n">
        <v>1</v>
      </c>
      <c r="K2607" s="0" t="n">
        <v>2.1</v>
      </c>
      <c r="L2607" s="0" t="n">
        <v>-2.1</v>
      </c>
      <c r="M2607" s="0" t="n">
        <f aca="false">IF(AND(J2607&lt;&gt;"",ABS(J2607-H2607)&lt;0.011),1,0)</f>
        <v>1</v>
      </c>
    </row>
    <row r="2608" customFormat="false" ht="15" hidden="false" customHeight="false" outlineLevel="0" collapsed="false">
      <c r="A2608" s="0" t="s">
        <v>476</v>
      </c>
      <c r="B2608" s="0" t="s">
        <v>607</v>
      </c>
      <c r="C2608" s="0" t="s">
        <v>74</v>
      </c>
      <c r="D2608" s="0" t="s">
        <v>50</v>
      </c>
      <c r="E2608" s="0" t="n">
        <v>18.6</v>
      </c>
      <c r="F2608" s="0" t="n">
        <v>1</v>
      </c>
      <c r="G2608" s="0" t="n">
        <v>1</v>
      </c>
      <c r="H2608" s="0" t="n">
        <f aca="false">ROUND(F2608,0)</f>
        <v>1</v>
      </c>
      <c r="I2608" s="0" t="n">
        <v>19</v>
      </c>
      <c r="J2608" s="0" t="n">
        <v>1</v>
      </c>
      <c r="K2608" s="0" t="n">
        <v>9.3</v>
      </c>
      <c r="L2608" s="0" t="n">
        <v>-9.3</v>
      </c>
      <c r="M2608" s="0" t="n">
        <f aca="false">IF(AND(J2608&lt;&gt;"",ABS(J2608-H2608)&lt;0.011),1,0)</f>
        <v>1</v>
      </c>
    </row>
    <row r="2609" customFormat="false" ht="15" hidden="false" customHeight="false" outlineLevel="0" collapsed="false">
      <c r="A2609" s="0" t="s">
        <v>476</v>
      </c>
      <c r="B2609" s="0" t="s">
        <v>607</v>
      </c>
      <c r="C2609" s="0" t="s">
        <v>74</v>
      </c>
      <c r="D2609" s="0" t="s">
        <v>24</v>
      </c>
      <c r="E2609" s="0" t="n">
        <v>4.2</v>
      </c>
      <c r="F2609" s="0" t="n">
        <v>1</v>
      </c>
      <c r="G2609" s="0" t="n">
        <v>1</v>
      </c>
      <c r="H2609" s="0" t="n">
        <f aca="false">ROUND(F2609,0)</f>
        <v>1</v>
      </c>
      <c r="I2609" s="0" t="n">
        <v>19</v>
      </c>
      <c r="J2609" s="0" t="n">
        <v>1</v>
      </c>
      <c r="K2609" s="0" t="n">
        <v>2.1</v>
      </c>
      <c r="L2609" s="0" t="n">
        <v>-2.1</v>
      </c>
      <c r="M2609" s="0" t="n">
        <f aca="false">IF(AND(J2609&lt;&gt;"",ABS(J2609-H2609)&lt;0.011),1,0)</f>
        <v>1</v>
      </c>
    </row>
    <row r="2610" customFormat="false" ht="15" hidden="false" customHeight="false" outlineLevel="0" collapsed="false">
      <c r="A2610" s="0" t="s">
        <v>476</v>
      </c>
      <c r="B2610" s="0" t="s">
        <v>608</v>
      </c>
      <c r="C2610" s="0" t="s">
        <v>26</v>
      </c>
      <c r="D2610" s="0" t="s">
        <v>161</v>
      </c>
      <c r="E2610" s="0" t="n">
        <v>5.9</v>
      </c>
      <c r="F2610" s="0" t="n">
        <v>1</v>
      </c>
      <c r="G2610" s="0" t="n">
        <v>1</v>
      </c>
      <c r="H2610" s="0" t="n">
        <f aca="false">ROUND(F2610,0)</f>
        <v>1</v>
      </c>
      <c r="I2610" s="0" t="n">
        <v>14</v>
      </c>
      <c r="J2610" s="0" t="n">
        <v>1</v>
      </c>
      <c r="K2610" s="0" t="n">
        <v>2.95</v>
      </c>
      <c r="L2610" s="0" t="n">
        <v>-2.95</v>
      </c>
      <c r="M2610" s="0" t="n">
        <f aca="false">IF(AND(J2610&lt;&gt;"",ABS(J2610-H2610)&lt;0.011),1,0)</f>
        <v>1</v>
      </c>
    </row>
    <row r="2611" customFormat="false" ht="15" hidden="false" customHeight="false" outlineLevel="0" collapsed="false">
      <c r="A2611" s="0" t="s">
        <v>476</v>
      </c>
      <c r="B2611" s="0" t="s">
        <v>608</v>
      </c>
      <c r="C2611" s="0" t="s">
        <v>26</v>
      </c>
      <c r="D2611" s="0" t="s">
        <v>56</v>
      </c>
      <c r="E2611" s="0" t="n">
        <v>5.9</v>
      </c>
      <c r="F2611" s="0" t="n">
        <v>1</v>
      </c>
      <c r="G2611" s="0" t="n">
        <v>1</v>
      </c>
      <c r="H2611" s="0" t="n">
        <f aca="false">ROUND(F2611,0)</f>
        <v>1</v>
      </c>
      <c r="I2611" s="0" t="n">
        <v>14</v>
      </c>
      <c r="J2611" s="0" t="n">
        <v>1</v>
      </c>
      <c r="K2611" s="0" t="n">
        <v>2.95</v>
      </c>
      <c r="L2611" s="0" t="n">
        <v>-2.95</v>
      </c>
      <c r="M2611" s="0" t="n">
        <f aca="false">IF(AND(J2611&lt;&gt;"",ABS(J2611-H2611)&lt;0.011),1,0)</f>
        <v>1</v>
      </c>
    </row>
    <row r="2612" customFormat="false" ht="15" hidden="false" customHeight="false" outlineLevel="0" collapsed="false">
      <c r="A2612" s="0" t="s">
        <v>476</v>
      </c>
      <c r="B2612" s="0" t="s">
        <v>608</v>
      </c>
      <c r="C2612" s="0" t="s">
        <v>26</v>
      </c>
      <c r="D2612" s="0" t="s">
        <v>205</v>
      </c>
      <c r="E2612" s="0" t="n">
        <v>45</v>
      </c>
      <c r="F2612" s="0" t="n">
        <v>1</v>
      </c>
      <c r="G2612" s="0" t="n">
        <v>1</v>
      </c>
      <c r="H2612" s="0" t="n">
        <f aca="false">ROUND(F2612,0)</f>
        <v>1</v>
      </c>
      <c r="I2612" s="0" t="n">
        <v>14</v>
      </c>
      <c r="J2612" s="0" t="n">
        <v>1</v>
      </c>
      <c r="K2612" s="0" t="n">
        <v>22.5</v>
      </c>
      <c r="L2612" s="0" t="n">
        <v>-22.5</v>
      </c>
      <c r="M2612" s="0" t="n">
        <f aca="false">IF(AND(J2612&lt;&gt;"",ABS(J2612-H2612)&lt;0.011),1,0)</f>
        <v>1</v>
      </c>
    </row>
    <row r="2613" customFormat="false" ht="15" hidden="false" customHeight="false" outlineLevel="0" collapsed="false">
      <c r="A2613" s="0" t="s">
        <v>476</v>
      </c>
      <c r="B2613" s="0" t="s">
        <v>608</v>
      </c>
      <c r="C2613" s="0" t="s">
        <v>26</v>
      </c>
      <c r="D2613" s="0" t="s">
        <v>70</v>
      </c>
      <c r="E2613" s="0" t="n">
        <v>34</v>
      </c>
      <c r="F2613" s="0" t="n">
        <v>1</v>
      </c>
      <c r="G2613" s="0" t="n">
        <v>1</v>
      </c>
      <c r="H2613" s="0" t="n">
        <f aca="false">ROUND(F2613,0)</f>
        <v>1</v>
      </c>
      <c r="I2613" s="0" t="n">
        <v>14</v>
      </c>
      <c r="J2613" s="0" t="n">
        <v>1</v>
      </c>
      <c r="K2613" s="0" t="n">
        <v>17</v>
      </c>
      <c r="L2613" s="0" t="n">
        <v>-17</v>
      </c>
      <c r="M2613" s="0" t="n">
        <f aca="false">IF(AND(J2613&lt;&gt;"",ABS(J2613-H2613)&lt;0.011),1,0)</f>
        <v>1</v>
      </c>
    </row>
    <row r="2614" customFormat="false" ht="15" hidden="false" customHeight="false" outlineLevel="0" collapsed="false">
      <c r="A2614" s="0" t="s">
        <v>476</v>
      </c>
      <c r="B2614" s="0" t="s">
        <v>608</v>
      </c>
      <c r="C2614" s="0" t="s">
        <v>609</v>
      </c>
      <c r="D2614" s="0" t="s">
        <v>161</v>
      </c>
      <c r="E2614" s="0" t="n">
        <v>5.9</v>
      </c>
      <c r="F2614" s="0" t="n">
        <v>0.5</v>
      </c>
      <c r="G2614" s="0" t="n">
        <v>0</v>
      </c>
      <c r="H2614" s="0" t="n">
        <f aca="false">ROUND(F2614,0)</f>
        <v>1</v>
      </c>
      <c r="M2614" s="0" t="n">
        <f aca="false">IF(AND(J2614&lt;&gt;"",ABS(J2614-H2614)&lt;0.011),1,0)</f>
        <v>0</v>
      </c>
    </row>
    <row r="2615" customFormat="false" ht="15" hidden="false" customHeight="false" outlineLevel="0" collapsed="false">
      <c r="A2615" s="0" t="s">
        <v>476</v>
      </c>
      <c r="B2615" s="0" t="s">
        <v>608</v>
      </c>
      <c r="C2615" s="0" t="s">
        <v>609</v>
      </c>
      <c r="D2615" s="0" t="s">
        <v>32</v>
      </c>
      <c r="E2615" s="0" t="n">
        <v>2.2</v>
      </c>
      <c r="F2615" s="0" t="n">
        <v>0.5</v>
      </c>
      <c r="G2615" s="0" t="n">
        <v>0</v>
      </c>
      <c r="H2615" s="0" t="n">
        <f aca="false">ROUND(F2615,0)</f>
        <v>1</v>
      </c>
      <c r="M2615" s="0" t="n">
        <f aca="false">IF(AND(J2615&lt;&gt;"",ABS(J2615-H2615)&lt;0.011),1,0)</f>
        <v>0</v>
      </c>
    </row>
    <row r="2616" customFormat="false" ht="15" hidden="false" customHeight="false" outlineLevel="0" collapsed="false">
      <c r="A2616" s="0" t="s">
        <v>476</v>
      </c>
      <c r="B2616" s="0" t="s">
        <v>608</v>
      </c>
      <c r="C2616" s="0" t="s">
        <v>609</v>
      </c>
      <c r="D2616" s="0" t="s">
        <v>67</v>
      </c>
      <c r="E2616" s="0" t="n">
        <v>4.2</v>
      </c>
      <c r="F2616" s="0" t="n">
        <v>1</v>
      </c>
      <c r="G2616" s="0" t="n">
        <v>1</v>
      </c>
      <c r="H2616" s="0" t="n">
        <f aca="false">ROUND(F2616,0)</f>
        <v>1</v>
      </c>
      <c r="I2616" s="0" t="n">
        <v>20</v>
      </c>
      <c r="J2616" s="0" t="n">
        <v>1</v>
      </c>
      <c r="K2616" s="0" t="n">
        <v>2.1</v>
      </c>
      <c r="L2616" s="0" t="n">
        <v>-2.1</v>
      </c>
      <c r="M2616" s="0" t="n">
        <f aca="false">IF(AND(J2616&lt;&gt;"",ABS(J2616-H2616)&lt;0.011),1,0)</f>
        <v>1</v>
      </c>
    </row>
    <row r="2617" customFormat="false" ht="15" hidden="false" customHeight="false" outlineLevel="0" collapsed="false">
      <c r="A2617" s="0" t="s">
        <v>476</v>
      </c>
      <c r="B2617" s="0" t="s">
        <v>608</v>
      </c>
      <c r="C2617" s="0" t="s">
        <v>609</v>
      </c>
      <c r="D2617" s="0" t="s">
        <v>56</v>
      </c>
      <c r="E2617" s="0" t="n">
        <v>5.9</v>
      </c>
      <c r="F2617" s="0" t="n">
        <v>1.5</v>
      </c>
      <c r="G2617" s="0" t="n">
        <v>0</v>
      </c>
      <c r="H2617" s="0" t="n">
        <f aca="false">ROUND(F2617,0)</f>
        <v>2</v>
      </c>
      <c r="I2617" s="0" t="n">
        <v>20</v>
      </c>
      <c r="J2617" s="0" t="n">
        <v>1</v>
      </c>
      <c r="K2617" s="0" t="n">
        <v>2.95</v>
      </c>
      <c r="L2617" s="0" t="n">
        <v>-2.95</v>
      </c>
      <c r="M2617" s="0" t="n">
        <f aca="false">IF(AND(J2617&lt;&gt;"",ABS(J2617-H2617)&lt;0.011),1,0)</f>
        <v>0</v>
      </c>
    </row>
    <row r="2618" customFormat="false" ht="15" hidden="false" customHeight="false" outlineLevel="0" collapsed="false">
      <c r="A2618" s="0" t="s">
        <v>476</v>
      </c>
      <c r="B2618" s="0" t="s">
        <v>608</v>
      </c>
      <c r="C2618" s="0" t="s">
        <v>609</v>
      </c>
      <c r="D2618" s="0" t="s">
        <v>205</v>
      </c>
      <c r="E2618" s="0" t="n">
        <v>45</v>
      </c>
      <c r="F2618" s="0" t="n">
        <v>0.5</v>
      </c>
      <c r="G2618" s="0" t="n">
        <v>0</v>
      </c>
      <c r="H2618" s="0" t="n">
        <f aca="false">ROUND(F2618,0)</f>
        <v>1</v>
      </c>
      <c r="M2618" s="0" t="n">
        <f aca="false">IF(AND(J2618&lt;&gt;"",ABS(J2618-H2618)&lt;0.011),1,0)</f>
        <v>0</v>
      </c>
    </row>
    <row r="2619" customFormat="false" ht="15" hidden="false" customHeight="false" outlineLevel="0" collapsed="false">
      <c r="A2619" s="0" t="s">
        <v>476</v>
      </c>
      <c r="B2619" s="0" t="s">
        <v>608</v>
      </c>
      <c r="C2619" s="0" t="s">
        <v>609</v>
      </c>
      <c r="D2619" s="0" t="s">
        <v>70</v>
      </c>
      <c r="E2619" s="0" t="n">
        <v>28</v>
      </c>
      <c r="F2619" s="0" t="n">
        <v>0.5</v>
      </c>
      <c r="G2619" s="0" t="n">
        <v>0</v>
      </c>
      <c r="H2619" s="0" t="n">
        <f aca="false">ROUND(F2619,0)</f>
        <v>1</v>
      </c>
      <c r="M2619" s="0" t="n">
        <f aca="false">IF(AND(J2619&lt;&gt;"",ABS(J2619-H2619)&lt;0.011),1,0)</f>
        <v>0</v>
      </c>
    </row>
    <row r="2620" customFormat="false" ht="15" hidden="false" customHeight="false" outlineLevel="0" collapsed="false">
      <c r="A2620" s="0" t="s">
        <v>476</v>
      </c>
      <c r="B2620" s="0" t="s">
        <v>608</v>
      </c>
      <c r="C2620" s="0" t="s">
        <v>609</v>
      </c>
      <c r="D2620" s="0" t="s">
        <v>196</v>
      </c>
      <c r="E2620" s="0" t="n">
        <v>28</v>
      </c>
      <c r="F2620" s="0" t="n">
        <v>0.5</v>
      </c>
      <c r="G2620" s="0" t="n">
        <v>0</v>
      </c>
      <c r="H2620" s="0" t="n">
        <f aca="false">ROUND(F2620,0)</f>
        <v>1</v>
      </c>
      <c r="M2620" s="0" t="n">
        <f aca="false">IF(AND(J2620&lt;&gt;"",ABS(J2620-H2620)&lt;0.011),1,0)</f>
        <v>0</v>
      </c>
    </row>
    <row r="2621" customFormat="false" ht="15" hidden="false" customHeight="false" outlineLevel="0" collapsed="false">
      <c r="A2621" s="0" t="s">
        <v>476</v>
      </c>
      <c r="B2621" s="0" t="s">
        <v>608</v>
      </c>
      <c r="C2621" s="0" t="s">
        <v>609</v>
      </c>
      <c r="D2621" s="0" t="s">
        <v>533</v>
      </c>
      <c r="E2621" s="0" t="n">
        <v>9.5</v>
      </c>
      <c r="F2621" s="0" t="n">
        <v>1</v>
      </c>
      <c r="G2621" s="0" t="n">
        <v>1</v>
      </c>
      <c r="H2621" s="0" t="n">
        <f aca="false">ROUND(F2621,0)</f>
        <v>1</v>
      </c>
      <c r="I2621" s="0" t="n">
        <v>20</v>
      </c>
      <c r="J2621" s="0" t="n">
        <v>1</v>
      </c>
      <c r="K2621" s="0" t="n">
        <v>4.75</v>
      </c>
      <c r="L2621" s="0" t="n">
        <v>-4.75</v>
      </c>
      <c r="M2621" s="0" t="n">
        <f aca="false">IF(AND(J2621&lt;&gt;"",ABS(J2621-H2621)&lt;0.011),1,0)</f>
        <v>1</v>
      </c>
    </row>
    <row r="2622" customFormat="false" ht="15" hidden="false" customHeight="false" outlineLevel="0" collapsed="false">
      <c r="A2622" s="0" t="s">
        <v>476</v>
      </c>
      <c r="B2622" s="0" t="s">
        <v>608</v>
      </c>
      <c r="C2622" s="0" t="s">
        <v>609</v>
      </c>
      <c r="D2622" s="0" t="s">
        <v>517</v>
      </c>
      <c r="E2622" s="0" t="n">
        <v>6.9</v>
      </c>
      <c r="F2622" s="0" t="n">
        <v>1</v>
      </c>
      <c r="G2622" s="0" t="n">
        <v>1</v>
      </c>
      <c r="H2622" s="0" t="n">
        <f aca="false">ROUND(F2622,0)</f>
        <v>1</v>
      </c>
      <c r="I2622" s="0" t="n">
        <v>20</v>
      </c>
      <c r="J2622" s="0" t="n">
        <v>1</v>
      </c>
      <c r="K2622" s="0" t="n">
        <v>3.45</v>
      </c>
      <c r="L2622" s="0" t="n">
        <v>-3.45</v>
      </c>
      <c r="M2622" s="0" t="n">
        <f aca="false">IF(AND(J2622&lt;&gt;"",ABS(J2622-H2622)&lt;0.011),1,0)</f>
        <v>1</v>
      </c>
    </row>
    <row r="2623" customFormat="false" ht="15" hidden="false" customHeight="false" outlineLevel="0" collapsed="false">
      <c r="A2623" s="0" t="s">
        <v>476</v>
      </c>
      <c r="B2623" s="0" t="s">
        <v>608</v>
      </c>
      <c r="C2623" s="0" t="s">
        <v>609</v>
      </c>
      <c r="D2623" s="0" t="s">
        <v>24</v>
      </c>
      <c r="E2623" s="0" t="n">
        <v>4.2</v>
      </c>
      <c r="F2623" s="0" t="n">
        <v>1</v>
      </c>
      <c r="G2623" s="0" t="n">
        <v>1</v>
      </c>
      <c r="H2623" s="0" t="n">
        <f aca="false">ROUND(F2623,0)</f>
        <v>1</v>
      </c>
      <c r="I2623" s="0" t="n">
        <v>20</v>
      </c>
      <c r="J2623" s="0" t="n">
        <v>1</v>
      </c>
      <c r="K2623" s="0" t="n">
        <v>2.1</v>
      </c>
      <c r="L2623" s="0" t="n">
        <v>-2.1</v>
      </c>
      <c r="M2623" s="0" t="n">
        <f aca="false">IF(AND(J2623&lt;&gt;"",ABS(J2623-H2623)&lt;0.011),1,0)</f>
        <v>1</v>
      </c>
    </row>
    <row r="2624" customFormat="false" ht="15" hidden="false" customHeight="false" outlineLevel="0" collapsed="false">
      <c r="A2624" s="0" t="s">
        <v>476</v>
      </c>
      <c r="B2624" s="0" t="s">
        <v>608</v>
      </c>
      <c r="C2624" s="0" t="s">
        <v>85</v>
      </c>
      <c r="D2624" s="0" t="s">
        <v>84</v>
      </c>
      <c r="E2624" s="0" t="n">
        <v>19</v>
      </c>
      <c r="F2624" s="0" t="n">
        <v>1</v>
      </c>
      <c r="G2624" s="0" t="n">
        <v>1</v>
      </c>
      <c r="H2624" s="0" t="n">
        <f aca="false">ROUND(F2624,0)</f>
        <v>1</v>
      </c>
      <c r="I2624" s="0" t="n">
        <v>10</v>
      </c>
      <c r="J2624" s="0" t="n">
        <v>1</v>
      </c>
      <c r="K2624" s="0" t="n">
        <v>9.5</v>
      </c>
      <c r="L2624" s="0" t="n">
        <v>-9.5</v>
      </c>
      <c r="M2624" s="0" t="n">
        <f aca="false">IF(AND(J2624&lt;&gt;"",ABS(J2624-H2624)&lt;0.011),1,0)</f>
        <v>1</v>
      </c>
    </row>
    <row r="2625" customFormat="false" ht="15" hidden="false" customHeight="false" outlineLevel="0" collapsed="false">
      <c r="A2625" s="0" t="s">
        <v>476</v>
      </c>
      <c r="B2625" s="0" t="s">
        <v>608</v>
      </c>
      <c r="C2625" s="0" t="s">
        <v>85</v>
      </c>
      <c r="D2625" s="0" t="s">
        <v>78</v>
      </c>
      <c r="E2625" s="0" t="n">
        <v>18.6</v>
      </c>
      <c r="F2625" s="0" t="n">
        <v>1</v>
      </c>
      <c r="G2625" s="0" t="n">
        <v>1</v>
      </c>
      <c r="H2625" s="0" t="n">
        <f aca="false">ROUND(F2625,0)</f>
        <v>1</v>
      </c>
      <c r="I2625" s="0" t="n">
        <v>10</v>
      </c>
      <c r="J2625" s="0" t="n">
        <v>1</v>
      </c>
      <c r="K2625" s="0" t="n">
        <v>9.3</v>
      </c>
      <c r="L2625" s="0" t="n">
        <v>-9.3</v>
      </c>
      <c r="M2625" s="0" t="n">
        <f aca="false">IF(AND(J2625&lt;&gt;"",ABS(J2625-H2625)&lt;0.011),1,0)</f>
        <v>1</v>
      </c>
    </row>
    <row r="2626" customFormat="false" ht="15" hidden="false" customHeight="false" outlineLevel="0" collapsed="false">
      <c r="A2626" s="0" t="s">
        <v>476</v>
      </c>
      <c r="B2626" s="0" t="s">
        <v>608</v>
      </c>
      <c r="C2626" s="0" t="s">
        <v>85</v>
      </c>
      <c r="D2626" s="0" t="s">
        <v>161</v>
      </c>
      <c r="E2626" s="0" t="n">
        <v>5.9</v>
      </c>
      <c r="F2626" s="0" t="n">
        <v>1</v>
      </c>
      <c r="G2626" s="0" t="n">
        <v>1</v>
      </c>
      <c r="H2626" s="0" t="n">
        <f aca="false">ROUND(F2626,0)</f>
        <v>1</v>
      </c>
      <c r="I2626" s="0" t="n">
        <v>10</v>
      </c>
      <c r="J2626" s="0" t="n">
        <v>1</v>
      </c>
      <c r="K2626" s="0" t="n">
        <v>2.95</v>
      </c>
      <c r="L2626" s="0" t="n">
        <v>-2.95</v>
      </c>
      <c r="M2626" s="0" t="n">
        <f aca="false">IF(AND(J2626&lt;&gt;"",ABS(J2626-H2626)&lt;0.011),1,0)</f>
        <v>1</v>
      </c>
    </row>
    <row r="2627" customFormat="false" ht="15" hidden="false" customHeight="false" outlineLevel="0" collapsed="false">
      <c r="A2627" s="0" t="s">
        <v>476</v>
      </c>
      <c r="B2627" s="0" t="s">
        <v>608</v>
      </c>
      <c r="C2627" s="0" t="s">
        <v>85</v>
      </c>
      <c r="D2627" s="0" t="s">
        <v>67</v>
      </c>
      <c r="E2627" s="0" t="n">
        <v>4.2</v>
      </c>
      <c r="F2627" s="0" t="n">
        <v>3</v>
      </c>
      <c r="G2627" s="0" t="n">
        <v>1</v>
      </c>
      <c r="H2627" s="0" t="n">
        <f aca="false">ROUND(F2627,0)</f>
        <v>3</v>
      </c>
      <c r="I2627" s="0" t="n">
        <v>10</v>
      </c>
      <c r="J2627" s="0" t="n">
        <v>3</v>
      </c>
      <c r="K2627" s="0" t="n">
        <v>6.3</v>
      </c>
      <c r="L2627" s="0" t="n">
        <v>-6.3</v>
      </c>
      <c r="M2627" s="0" t="n">
        <f aca="false">IF(AND(J2627&lt;&gt;"",ABS(J2627-H2627)&lt;0.011),1,0)</f>
        <v>1</v>
      </c>
    </row>
    <row r="2628" customFormat="false" ht="15" hidden="false" customHeight="false" outlineLevel="0" collapsed="false">
      <c r="A2628" s="0" t="s">
        <v>476</v>
      </c>
      <c r="B2628" s="0" t="s">
        <v>608</v>
      </c>
      <c r="C2628" s="0" t="s">
        <v>85</v>
      </c>
      <c r="D2628" s="0" t="s">
        <v>24</v>
      </c>
      <c r="E2628" s="0" t="n">
        <v>4.2</v>
      </c>
      <c r="F2628" s="0" t="n">
        <v>3</v>
      </c>
      <c r="G2628" s="0" t="n">
        <v>1</v>
      </c>
      <c r="H2628" s="0" t="n">
        <f aca="false">ROUND(F2628,0)</f>
        <v>3</v>
      </c>
      <c r="I2628" s="0" t="n">
        <v>10</v>
      </c>
      <c r="J2628" s="0" t="n">
        <v>3</v>
      </c>
      <c r="K2628" s="0" t="n">
        <v>6.3</v>
      </c>
      <c r="L2628" s="0" t="n">
        <v>-6.3</v>
      </c>
      <c r="M2628" s="0" t="n">
        <f aca="false">IF(AND(J2628&lt;&gt;"",ABS(J2628-H2628)&lt;0.011),1,0)</f>
        <v>1</v>
      </c>
    </row>
    <row r="2629" customFormat="false" ht="15" hidden="false" customHeight="false" outlineLevel="0" collapsed="false">
      <c r="A2629" s="0" t="s">
        <v>476</v>
      </c>
      <c r="B2629" s="0" t="s">
        <v>610</v>
      </c>
      <c r="C2629" s="0" t="s">
        <v>139</v>
      </c>
      <c r="D2629" s="0" t="s">
        <v>106</v>
      </c>
      <c r="E2629" s="0" t="n">
        <v>5.9</v>
      </c>
      <c r="F2629" s="0" t="n">
        <v>1</v>
      </c>
      <c r="G2629" s="0" t="n">
        <v>1</v>
      </c>
      <c r="H2629" s="0" t="n">
        <f aca="false">ROUND(F2629,0)</f>
        <v>1</v>
      </c>
      <c r="I2629" s="0" t="n">
        <v>23</v>
      </c>
      <c r="J2629" s="0" t="n">
        <v>1</v>
      </c>
      <c r="K2629" s="0" t="n">
        <v>2.95</v>
      </c>
      <c r="L2629" s="0" t="n">
        <v>-2.95</v>
      </c>
      <c r="M2629" s="0" t="n">
        <f aca="false">IF(AND(J2629&lt;&gt;"",ABS(J2629-H2629)&lt;0.011),1,0)</f>
        <v>1</v>
      </c>
    </row>
    <row r="2630" customFormat="false" ht="15" hidden="false" customHeight="false" outlineLevel="0" collapsed="false">
      <c r="A2630" s="0" t="s">
        <v>476</v>
      </c>
      <c r="B2630" s="0" t="s">
        <v>610</v>
      </c>
      <c r="C2630" s="0" t="s">
        <v>139</v>
      </c>
      <c r="D2630" s="0" t="s">
        <v>304</v>
      </c>
      <c r="E2630" s="0" t="n">
        <v>5.4</v>
      </c>
      <c r="F2630" s="0" t="n">
        <v>1</v>
      </c>
      <c r="G2630" s="0" t="n">
        <v>1</v>
      </c>
      <c r="H2630" s="0" t="n">
        <f aca="false">ROUND(F2630,0)</f>
        <v>1</v>
      </c>
      <c r="I2630" s="0" t="n">
        <v>23</v>
      </c>
      <c r="J2630" s="0" t="n">
        <v>1</v>
      </c>
      <c r="K2630" s="0" t="n">
        <v>2.7</v>
      </c>
      <c r="L2630" s="0" t="n">
        <v>-2.7</v>
      </c>
      <c r="M2630" s="0" t="n">
        <f aca="false">IF(AND(J2630&lt;&gt;"",ABS(J2630-H2630)&lt;0.011),1,0)</f>
        <v>1</v>
      </c>
    </row>
    <row r="2631" customFormat="false" ht="15" hidden="false" customHeight="false" outlineLevel="0" collapsed="false">
      <c r="A2631" s="0" t="s">
        <v>476</v>
      </c>
      <c r="B2631" s="0" t="s">
        <v>610</v>
      </c>
      <c r="C2631" s="0" t="s">
        <v>139</v>
      </c>
      <c r="D2631" s="0" t="s">
        <v>315</v>
      </c>
      <c r="E2631" s="0" t="n">
        <v>3.9</v>
      </c>
      <c r="F2631" s="0" t="n">
        <v>1</v>
      </c>
      <c r="G2631" s="0" t="n">
        <v>1</v>
      </c>
      <c r="H2631" s="0" t="n">
        <f aca="false">ROUND(F2631,0)</f>
        <v>1</v>
      </c>
      <c r="I2631" s="0" t="n">
        <v>23</v>
      </c>
      <c r="J2631" s="0" t="n">
        <v>1</v>
      </c>
      <c r="K2631" s="0" t="n">
        <v>1.95</v>
      </c>
      <c r="L2631" s="0" t="n">
        <v>-1.95</v>
      </c>
      <c r="M2631" s="0" t="n">
        <f aca="false">IF(AND(J2631&lt;&gt;"",ABS(J2631-H2631)&lt;0.011),1,0)</f>
        <v>1</v>
      </c>
    </row>
    <row r="2632" customFormat="false" ht="15" hidden="false" customHeight="false" outlineLevel="0" collapsed="false">
      <c r="A2632" s="0" t="s">
        <v>476</v>
      </c>
      <c r="B2632" s="0" t="s">
        <v>610</v>
      </c>
      <c r="C2632" s="0" t="s">
        <v>139</v>
      </c>
      <c r="D2632" s="0" t="s">
        <v>32</v>
      </c>
      <c r="E2632" s="0" t="n">
        <v>2.2</v>
      </c>
      <c r="F2632" s="0" t="n">
        <v>1</v>
      </c>
      <c r="G2632" s="0" t="n">
        <v>1</v>
      </c>
      <c r="H2632" s="0" t="n">
        <f aca="false">ROUND(F2632,0)</f>
        <v>1</v>
      </c>
      <c r="I2632" s="0" t="n">
        <v>23</v>
      </c>
      <c r="J2632" s="0" t="n">
        <v>1</v>
      </c>
      <c r="K2632" s="0" t="n">
        <v>1.1</v>
      </c>
      <c r="L2632" s="0" t="n">
        <v>-1.1</v>
      </c>
      <c r="M2632" s="0" t="n">
        <f aca="false">IF(AND(J2632&lt;&gt;"",ABS(J2632-H2632)&lt;0.011),1,0)</f>
        <v>1</v>
      </c>
    </row>
    <row r="2633" customFormat="false" ht="15" hidden="false" customHeight="false" outlineLevel="0" collapsed="false">
      <c r="A2633" s="0" t="s">
        <v>476</v>
      </c>
      <c r="B2633" s="0" t="s">
        <v>610</v>
      </c>
      <c r="C2633" s="0" t="s">
        <v>139</v>
      </c>
      <c r="D2633" s="0" t="s">
        <v>61</v>
      </c>
      <c r="E2633" s="0" t="n">
        <v>3.5</v>
      </c>
      <c r="F2633" s="0" t="n">
        <v>1</v>
      </c>
      <c r="G2633" s="0" t="n">
        <v>1</v>
      </c>
      <c r="H2633" s="0" t="n">
        <f aca="false">ROUND(F2633,0)</f>
        <v>1</v>
      </c>
      <c r="I2633" s="0" t="n">
        <v>23</v>
      </c>
      <c r="J2633" s="0" t="n">
        <v>1</v>
      </c>
      <c r="K2633" s="0" t="n">
        <v>1.75</v>
      </c>
      <c r="L2633" s="0" t="n">
        <v>-1.75</v>
      </c>
      <c r="M2633" s="0" t="n">
        <f aca="false">IF(AND(J2633&lt;&gt;"",ABS(J2633-H2633)&lt;0.011),1,0)</f>
        <v>1</v>
      </c>
    </row>
    <row r="2634" customFormat="false" ht="15" hidden="false" customHeight="false" outlineLevel="0" collapsed="false">
      <c r="A2634" s="0" t="s">
        <v>476</v>
      </c>
      <c r="B2634" s="0" t="s">
        <v>610</v>
      </c>
      <c r="C2634" s="0" t="s">
        <v>139</v>
      </c>
      <c r="D2634" s="0" t="s">
        <v>33</v>
      </c>
      <c r="E2634" s="0" t="n">
        <v>3.9</v>
      </c>
      <c r="F2634" s="0" t="n">
        <v>1</v>
      </c>
      <c r="G2634" s="0" t="n">
        <v>1</v>
      </c>
      <c r="H2634" s="0" t="n">
        <f aca="false">ROUND(F2634,0)</f>
        <v>1</v>
      </c>
      <c r="I2634" s="0" t="n">
        <v>23</v>
      </c>
      <c r="J2634" s="0" t="n">
        <v>1</v>
      </c>
      <c r="K2634" s="0" t="n">
        <v>1.95</v>
      </c>
      <c r="L2634" s="0" t="n">
        <v>-1.95</v>
      </c>
      <c r="M2634" s="0" t="n">
        <f aca="false">IF(AND(J2634&lt;&gt;"",ABS(J2634-H2634)&lt;0.011),1,0)</f>
        <v>1</v>
      </c>
    </row>
    <row r="2635" customFormat="false" ht="15" hidden="false" customHeight="false" outlineLevel="0" collapsed="false">
      <c r="A2635" s="0" t="s">
        <v>476</v>
      </c>
      <c r="B2635" s="0" t="s">
        <v>610</v>
      </c>
      <c r="C2635" s="0" t="s">
        <v>139</v>
      </c>
      <c r="D2635" s="0" t="s">
        <v>68</v>
      </c>
      <c r="E2635" s="0" t="n">
        <v>6</v>
      </c>
      <c r="F2635" s="0" t="n">
        <v>1</v>
      </c>
      <c r="G2635" s="0" t="n">
        <v>1</v>
      </c>
      <c r="H2635" s="0" t="n">
        <f aca="false">ROUND(F2635,0)</f>
        <v>1</v>
      </c>
      <c r="I2635" s="0" t="n">
        <v>23</v>
      </c>
      <c r="J2635" s="0" t="n">
        <v>1</v>
      </c>
      <c r="K2635" s="0" t="n">
        <v>3</v>
      </c>
      <c r="L2635" s="0" t="n">
        <v>-3</v>
      </c>
      <c r="M2635" s="0" t="n">
        <f aca="false">IF(AND(J2635&lt;&gt;"",ABS(J2635-H2635)&lt;0.011),1,0)</f>
        <v>1</v>
      </c>
    </row>
    <row r="2636" customFormat="false" ht="15" hidden="false" customHeight="false" outlineLevel="0" collapsed="false">
      <c r="A2636" s="0" t="s">
        <v>476</v>
      </c>
      <c r="B2636" s="0" t="s">
        <v>610</v>
      </c>
      <c r="C2636" s="0" t="s">
        <v>139</v>
      </c>
      <c r="D2636" s="0" t="s">
        <v>69</v>
      </c>
      <c r="E2636" s="0" t="n">
        <v>6.5</v>
      </c>
      <c r="F2636" s="0" t="n">
        <v>3</v>
      </c>
      <c r="G2636" s="0" t="n">
        <v>1</v>
      </c>
      <c r="H2636" s="0" t="n">
        <f aca="false">ROUND(F2636,0)</f>
        <v>3</v>
      </c>
      <c r="I2636" s="0" t="n">
        <v>23</v>
      </c>
      <c r="J2636" s="0" t="n">
        <v>3</v>
      </c>
      <c r="K2636" s="0" t="n">
        <v>9.75</v>
      </c>
      <c r="L2636" s="0" t="n">
        <v>-9.75</v>
      </c>
      <c r="M2636" s="0" t="n">
        <f aca="false">IF(AND(J2636&lt;&gt;"",ABS(J2636-H2636)&lt;0.011),1,0)</f>
        <v>1</v>
      </c>
    </row>
    <row r="2637" customFormat="false" ht="15" hidden="false" customHeight="false" outlineLevel="0" collapsed="false">
      <c r="A2637" s="0" t="s">
        <v>476</v>
      </c>
      <c r="B2637" s="0" t="s">
        <v>610</v>
      </c>
      <c r="C2637" s="0" t="s">
        <v>139</v>
      </c>
      <c r="D2637" s="0" t="s">
        <v>123</v>
      </c>
      <c r="E2637" s="0" t="n">
        <v>6.9</v>
      </c>
      <c r="F2637" s="0" t="n">
        <v>1</v>
      </c>
      <c r="G2637" s="0" t="n">
        <v>1</v>
      </c>
      <c r="H2637" s="0" t="n">
        <f aca="false">ROUND(F2637,0)</f>
        <v>1</v>
      </c>
      <c r="I2637" s="0" t="n">
        <v>23</v>
      </c>
      <c r="J2637" s="0" t="n">
        <v>1</v>
      </c>
      <c r="K2637" s="0" t="n">
        <v>3.45</v>
      </c>
      <c r="L2637" s="0" t="n">
        <v>-3.45</v>
      </c>
      <c r="M2637" s="0" t="n">
        <f aca="false">IF(AND(J2637&lt;&gt;"",ABS(J2637-H2637)&lt;0.011),1,0)</f>
        <v>1</v>
      </c>
    </row>
    <row r="2638" customFormat="false" ht="15" hidden="false" customHeight="false" outlineLevel="0" collapsed="false">
      <c r="A2638" s="0" t="s">
        <v>476</v>
      </c>
      <c r="B2638" s="0" t="s">
        <v>610</v>
      </c>
      <c r="C2638" s="0" t="s">
        <v>139</v>
      </c>
      <c r="D2638" s="0" t="s">
        <v>233</v>
      </c>
      <c r="E2638" s="0" t="n">
        <v>1.4</v>
      </c>
      <c r="F2638" s="0" t="n">
        <v>1</v>
      </c>
      <c r="G2638" s="0" t="n">
        <v>1</v>
      </c>
      <c r="H2638" s="0" t="n">
        <f aca="false">ROUND(F2638,0)</f>
        <v>1</v>
      </c>
      <c r="I2638" s="0" t="n">
        <v>23</v>
      </c>
      <c r="J2638" s="0" t="n">
        <v>1</v>
      </c>
      <c r="K2638" s="0" t="n">
        <v>0.7</v>
      </c>
      <c r="L2638" s="0" t="n">
        <v>-0.7</v>
      </c>
      <c r="M2638" s="0" t="n">
        <f aca="false">IF(AND(J2638&lt;&gt;"",ABS(J2638-H2638)&lt;0.011),1,0)</f>
        <v>1</v>
      </c>
    </row>
    <row r="2639" customFormat="false" ht="15" hidden="false" customHeight="false" outlineLevel="0" collapsed="false">
      <c r="A2639" s="0" t="s">
        <v>476</v>
      </c>
      <c r="B2639" s="0" t="s">
        <v>610</v>
      </c>
      <c r="C2639" s="0" t="s">
        <v>139</v>
      </c>
      <c r="D2639" s="0" t="s">
        <v>285</v>
      </c>
      <c r="E2639" s="0" t="n">
        <v>6.1</v>
      </c>
      <c r="F2639" s="0" t="n">
        <v>1</v>
      </c>
      <c r="G2639" s="0" t="n">
        <v>1</v>
      </c>
      <c r="H2639" s="0" t="n">
        <f aca="false">ROUND(F2639,0)</f>
        <v>1</v>
      </c>
      <c r="I2639" s="0" t="n">
        <v>23</v>
      </c>
      <c r="J2639" s="0" t="n">
        <v>1</v>
      </c>
      <c r="K2639" s="0" t="n">
        <v>3.05</v>
      </c>
      <c r="L2639" s="0" t="n">
        <v>-3.05</v>
      </c>
      <c r="M2639" s="0" t="n">
        <f aca="false">IF(AND(J2639&lt;&gt;"",ABS(J2639-H2639)&lt;0.011),1,0)</f>
        <v>1</v>
      </c>
    </row>
    <row r="2640" customFormat="false" ht="15" hidden="false" customHeight="false" outlineLevel="0" collapsed="false">
      <c r="A2640" s="0" t="s">
        <v>476</v>
      </c>
      <c r="B2640" s="0" t="s">
        <v>610</v>
      </c>
      <c r="C2640" s="0" t="s">
        <v>139</v>
      </c>
      <c r="D2640" s="0" t="s">
        <v>184</v>
      </c>
      <c r="E2640" s="0" t="n">
        <v>8.9</v>
      </c>
      <c r="F2640" s="0" t="n">
        <v>1</v>
      </c>
      <c r="G2640" s="0" t="n">
        <v>1</v>
      </c>
      <c r="H2640" s="0" t="n">
        <f aca="false">ROUND(F2640,0)</f>
        <v>1</v>
      </c>
      <c r="I2640" s="0" t="n">
        <v>23</v>
      </c>
      <c r="J2640" s="0" t="n">
        <v>1</v>
      </c>
      <c r="K2640" s="0" t="n">
        <v>4.45</v>
      </c>
      <c r="L2640" s="0" t="n">
        <v>-4.45</v>
      </c>
      <c r="M2640" s="0" t="n">
        <f aca="false">IF(AND(J2640&lt;&gt;"",ABS(J2640-H2640)&lt;0.011),1,0)</f>
        <v>1</v>
      </c>
    </row>
    <row r="2641" customFormat="false" ht="15" hidden="false" customHeight="false" outlineLevel="0" collapsed="false">
      <c r="A2641" s="0" t="s">
        <v>476</v>
      </c>
      <c r="B2641" s="0" t="s">
        <v>610</v>
      </c>
      <c r="C2641" s="0" t="s">
        <v>139</v>
      </c>
      <c r="D2641" s="0" t="s">
        <v>149</v>
      </c>
      <c r="E2641" s="0" t="n">
        <v>16.9</v>
      </c>
      <c r="F2641" s="0" t="n">
        <v>1</v>
      </c>
      <c r="G2641" s="0" t="n">
        <v>1</v>
      </c>
      <c r="H2641" s="0" t="n">
        <f aca="false">ROUND(F2641,0)</f>
        <v>1</v>
      </c>
      <c r="I2641" s="0" t="n">
        <v>23</v>
      </c>
      <c r="J2641" s="0" t="n">
        <v>1</v>
      </c>
      <c r="K2641" s="0" t="n">
        <v>8.45</v>
      </c>
      <c r="L2641" s="0" t="n">
        <v>-8.45</v>
      </c>
      <c r="M2641" s="0" t="n">
        <f aca="false">IF(AND(J2641&lt;&gt;"",ABS(J2641-H2641)&lt;0.011),1,0)</f>
        <v>1</v>
      </c>
    </row>
    <row r="2642" customFormat="false" ht="15" hidden="false" customHeight="false" outlineLevel="0" collapsed="false">
      <c r="A2642" s="0" t="s">
        <v>476</v>
      </c>
      <c r="B2642" s="0" t="s">
        <v>610</v>
      </c>
      <c r="C2642" s="0" t="s">
        <v>139</v>
      </c>
      <c r="D2642" s="0" t="s">
        <v>99</v>
      </c>
      <c r="E2642" s="0" t="n">
        <v>3.4</v>
      </c>
      <c r="F2642" s="0" t="n">
        <v>1</v>
      </c>
      <c r="G2642" s="0" t="n">
        <v>1</v>
      </c>
      <c r="H2642" s="0" t="n">
        <f aca="false">ROUND(F2642,0)</f>
        <v>1</v>
      </c>
      <c r="I2642" s="0" t="n">
        <v>23</v>
      </c>
      <c r="J2642" s="0" t="n">
        <v>1</v>
      </c>
      <c r="K2642" s="0" t="n">
        <v>1.7</v>
      </c>
      <c r="L2642" s="0" t="n">
        <v>-1.7</v>
      </c>
      <c r="M2642" s="0" t="n">
        <f aca="false">IF(AND(J2642&lt;&gt;"",ABS(J2642-H2642)&lt;0.011),1,0)</f>
        <v>1</v>
      </c>
    </row>
    <row r="2643" customFormat="false" ht="15" hidden="false" customHeight="false" outlineLevel="0" collapsed="false">
      <c r="A2643" s="0" t="s">
        <v>476</v>
      </c>
      <c r="B2643" s="0" t="s">
        <v>611</v>
      </c>
      <c r="C2643" s="0" t="s">
        <v>612</v>
      </c>
      <c r="D2643" s="0" t="s">
        <v>161</v>
      </c>
      <c r="E2643" s="0" t="n">
        <v>5.9</v>
      </c>
      <c r="F2643" s="0" t="n">
        <v>1</v>
      </c>
      <c r="G2643" s="0" t="n">
        <v>1</v>
      </c>
      <c r="H2643" s="0" t="n">
        <f aca="false">ROUND(F2643,0)</f>
        <v>1</v>
      </c>
      <c r="I2643" s="0" t="n">
        <v>15</v>
      </c>
      <c r="J2643" s="0" t="n">
        <v>1</v>
      </c>
      <c r="K2643" s="0" t="n">
        <v>2.95</v>
      </c>
      <c r="L2643" s="0" t="n">
        <v>-2.95</v>
      </c>
      <c r="M2643" s="0" t="n">
        <f aca="false">IF(AND(J2643&lt;&gt;"",ABS(J2643-H2643)&lt;0.011),1,0)</f>
        <v>1</v>
      </c>
    </row>
    <row r="2644" customFormat="false" ht="15" hidden="false" customHeight="false" outlineLevel="0" collapsed="false">
      <c r="A2644" s="0" t="s">
        <v>476</v>
      </c>
      <c r="B2644" s="0" t="s">
        <v>611</v>
      </c>
      <c r="C2644" s="0" t="s">
        <v>612</v>
      </c>
      <c r="D2644" s="0" t="s">
        <v>515</v>
      </c>
      <c r="E2644" s="0" t="n">
        <v>10.5</v>
      </c>
      <c r="F2644" s="0" t="n">
        <v>1</v>
      </c>
      <c r="G2644" s="0" t="n">
        <v>1</v>
      </c>
      <c r="H2644" s="0" t="n">
        <f aca="false">ROUND(F2644,0)</f>
        <v>1</v>
      </c>
      <c r="I2644" s="0" t="n">
        <v>15</v>
      </c>
      <c r="J2644" s="0" t="n">
        <v>1</v>
      </c>
      <c r="K2644" s="0" t="n">
        <v>5.25</v>
      </c>
      <c r="L2644" s="0" t="n">
        <v>-5.25</v>
      </c>
      <c r="M2644" s="0" t="n">
        <f aca="false">IF(AND(J2644&lt;&gt;"",ABS(J2644-H2644)&lt;0.011),1,0)</f>
        <v>1</v>
      </c>
    </row>
    <row r="2645" customFormat="false" ht="15" hidden="false" customHeight="false" outlineLevel="0" collapsed="false">
      <c r="A2645" s="0" t="s">
        <v>476</v>
      </c>
      <c r="B2645" s="0" t="s">
        <v>611</v>
      </c>
      <c r="C2645" s="0" t="s">
        <v>612</v>
      </c>
      <c r="D2645" s="0" t="s">
        <v>21</v>
      </c>
      <c r="E2645" s="0" t="n">
        <v>5.9</v>
      </c>
      <c r="F2645" s="0" t="n">
        <v>1</v>
      </c>
      <c r="G2645" s="0" t="n">
        <v>1</v>
      </c>
      <c r="H2645" s="0" t="n">
        <f aca="false">ROUND(F2645,0)</f>
        <v>1</v>
      </c>
      <c r="I2645" s="0" t="n">
        <v>15</v>
      </c>
      <c r="J2645" s="0" t="n">
        <v>1</v>
      </c>
      <c r="K2645" s="0" t="n">
        <v>2.95</v>
      </c>
      <c r="L2645" s="0" t="n">
        <v>-2.95</v>
      </c>
      <c r="M2645" s="0" t="n">
        <f aca="false">IF(AND(J2645&lt;&gt;"",ABS(J2645-H2645)&lt;0.011),1,0)</f>
        <v>1</v>
      </c>
    </row>
    <row r="2646" customFormat="false" ht="15" hidden="false" customHeight="false" outlineLevel="0" collapsed="false">
      <c r="A2646" s="0" t="s">
        <v>476</v>
      </c>
      <c r="B2646" s="0" t="s">
        <v>611</v>
      </c>
      <c r="C2646" s="0" t="s">
        <v>612</v>
      </c>
      <c r="D2646" s="0" t="s">
        <v>159</v>
      </c>
      <c r="E2646" s="0" t="n">
        <v>19.9</v>
      </c>
      <c r="F2646" s="0" t="n">
        <v>1</v>
      </c>
      <c r="G2646" s="0" t="n">
        <v>1</v>
      </c>
      <c r="H2646" s="0" t="n">
        <f aca="false">ROUND(F2646,0)</f>
        <v>1</v>
      </c>
      <c r="I2646" s="0" t="n">
        <v>11</v>
      </c>
      <c r="J2646" s="0" t="n">
        <v>1</v>
      </c>
      <c r="K2646" s="0" t="n">
        <v>9.95</v>
      </c>
      <c r="L2646" s="0" t="n">
        <v>-9.95</v>
      </c>
      <c r="M2646" s="0" t="n">
        <f aca="false">IF(AND(J2646&lt;&gt;"",ABS(J2646-H2646)&lt;0.011),1,0)</f>
        <v>1</v>
      </c>
    </row>
    <row r="2647" customFormat="false" ht="15" hidden="false" customHeight="false" outlineLevel="0" collapsed="false">
      <c r="A2647" s="0" t="s">
        <v>476</v>
      </c>
      <c r="B2647" s="0" t="s">
        <v>611</v>
      </c>
      <c r="C2647" s="0" t="s">
        <v>612</v>
      </c>
      <c r="D2647" s="0" t="s">
        <v>98</v>
      </c>
      <c r="E2647" s="0" t="n">
        <v>5.9</v>
      </c>
      <c r="F2647" s="0" t="n">
        <v>2</v>
      </c>
      <c r="G2647" s="0" t="n">
        <v>1</v>
      </c>
      <c r="H2647" s="0" t="n">
        <f aca="false">ROUND(F2647,0)</f>
        <v>2</v>
      </c>
      <c r="I2647" s="0" t="n">
        <v>11</v>
      </c>
      <c r="J2647" s="0" t="n">
        <v>1</v>
      </c>
      <c r="K2647" s="0" t="n">
        <v>2.95</v>
      </c>
      <c r="L2647" s="0" t="n">
        <v>-2.95</v>
      </c>
      <c r="M2647" s="0" t="n">
        <f aca="false">IF(AND(J2647&lt;&gt;"",ABS(J2647-H2647)&lt;0.011),1,0)</f>
        <v>0</v>
      </c>
    </row>
    <row r="2648" customFormat="false" ht="15" hidden="false" customHeight="false" outlineLevel="0" collapsed="false">
      <c r="A2648" s="0" t="s">
        <v>476</v>
      </c>
      <c r="B2648" s="0" t="s">
        <v>611</v>
      </c>
      <c r="C2648" s="0" t="s">
        <v>612</v>
      </c>
      <c r="D2648" s="0" t="s">
        <v>76</v>
      </c>
      <c r="E2648" s="0" t="n">
        <v>18.6</v>
      </c>
      <c r="F2648" s="0" t="n">
        <v>1</v>
      </c>
      <c r="G2648" s="0" t="n">
        <v>1</v>
      </c>
      <c r="H2648" s="0" t="n">
        <f aca="false">ROUND(F2648,0)</f>
        <v>1</v>
      </c>
      <c r="I2648" s="0" t="n">
        <v>11</v>
      </c>
      <c r="J2648" s="0" t="n">
        <v>1</v>
      </c>
      <c r="K2648" s="0" t="n">
        <v>9.3</v>
      </c>
      <c r="L2648" s="0" t="n">
        <v>-9.3</v>
      </c>
      <c r="M2648" s="0" t="n">
        <f aca="false">IF(AND(J2648&lt;&gt;"",ABS(J2648-H2648)&lt;0.011),1,0)</f>
        <v>1</v>
      </c>
    </row>
    <row r="2649" customFormat="false" ht="15" hidden="false" customHeight="false" outlineLevel="0" collapsed="false">
      <c r="A2649" s="0" t="s">
        <v>476</v>
      </c>
      <c r="B2649" s="0" t="s">
        <v>611</v>
      </c>
      <c r="C2649" s="0" t="s">
        <v>39</v>
      </c>
      <c r="D2649" s="0" t="s">
        <v>128</v>
      </c>
      <c r="E2649" s="0" t="n">
        <v>2.5</v>
      </c>
      <c r="F2649" s="0" t="n">
        <v>1</v>
      </c>
      <c r="G2649" s="0" t="n">
        <v>1</v>
      </c>
      <c r="H2649" s="0" t="n">
        <f aca="false">ROUND(F2649,0)</f>
        <v>1</v>
      </c>
      <c r="I2649" s="0" t="n">
        <v>24</v>
      </c>
      <c r="J2649" s="0" t="n">
        <v>1</v>
      </c>
      <c r="K2649" s="0" t="n">
        <v>1.25</v>
      </c>
      <c r="L2649" s="0" t="n">
        <v>-1.25</v>
      </c>
      <c r="M2649" s="0" t="n">
        <f aca="false">IF(AND(J2649&lt;&gt;"",ABS(J2649-H2649)&lt;0.011),1,0)</f>
        <v>1</v>
      </c>
    </row>
    <row r="2650" customFormat="false" ht="15" hidden="false" customHeight="false" outlineLevel="0" collapsed="false">
      <c r="A2650" s="0" t="s">
        <v>476</v>
      </c>
      <c r="B2650" s="0" t="s">
        <v>611</v>
      </c>
      <c r="C2650" s="0" t="s">
        <v>39</v>
      </c>
      <c r="D2650" s="0" t="s">
        <v>108</v>
      </c>
      <c r="E2650" s="0" t="n">
        <v>4.9</v>
      </c>
      <c r="F2650" s="0" t="n">
        <v>1</v>
      </c>
      <c r="G2650" s="0" t="n">
        <v>1</v>
      </c>
      <c r="H2650" s="0" t="n">
        <f aca="false">ROUND(F2650,0)</f>
        <v>1</v>
      </c>
      <c r="I2650" s="0" t="n">
        <v>24</v>
      </c>
      <c r="J2650" s="0" t="n">
        <v>1</v>
      </c>
      <c r="K2650" s="0" t="n">
        <v>2.45</v>
      </c>
      <c r="L2650" s="0" t="n">
        <v>-2.45</v>
      </c>
      <c r="M2650" s="0" t="n">
        <f aca="false">IF(AND(J2650&lt;&gt;"",ABS(J2650-H2650)&lt;0.011),1,0)</f>
        <v>1</v>
      </c>
    </row>
    <row r="2651" customFormat="false" ht="15" hidden="false" customHeight="false" outlineLevel="0" collapsed="false">
      <c r="A2651" s="0" t="s">
        <v>476</v>
      </c>
      <c r="B2651" s="0" t="s">
        <v>613</v>
      </c>
      <c r="C2651" s="0" t="s">
        <v>132</v>
      </c>
      <c r="D2651" s="0" t="s">
        <v>261</v>
      </c>
      <c r="E2651" s="0" t="n">
        <v>29</v>
      </c>
      <c r="F2651" s="0" t="n">
        <v>1</v>
      </c>
      <c r="G2651" s="0" t="n">
        <v>1</v>
      </c>
      <c r="H2651" s="0" t="n">
        <f aca="false">ROUND(F2651,0)</f>
        <v>1</v>
      </c>
      <c r="I2651" s="0" t="n">
        <v>32</v>
      </c>
      <c r="J2651" s="0" t="n">
        <v>1</v>
      </c>
      <c r="K2651" s="0" t="n">
        <v>14.5</v>
      </c>
      <c r="L2651" s="0" t="n">
        <v>-14.5</v>
      </c>
      <c r="M2651" s="0" t="n">
        <f aca="false">IF(AND(J2651&lt;&gt;"",ABS(J2651-H2651)&lt;0.011),1,0)</f>
        <v>1</v>
      </c>
    </row>
    <row r="2652" customFormat="false" ht="15" hidden="false" customHeight="false" outlineLevel="0" collapsed="false">
      <c r="A2652" s="0" t="s">
        <v>476</v>
      </c>
      <c r="B2652" s="0" t="s">
        <v>613</v>
      </c>
      <c r="C2652" s="0" t="s">
        <v>132</v>
      </c>
      <c r="D2652" s="0" t="s">
        <v>48</v>
      </c>
      <c r="E2652" s="0" t="n">
        <v>7.9</v>
      </c>
      <c r="F2652" s="0" t="n">
        <v>1</v>
      </c>
      <c r="G2652" s="0" t="n">
        <v>1</v>
      </c>
      <c r="H2652" s="0" t="n">
        <f aca="false">ROUND(F2652,0)</f>
        <v>1</v>
      </c>
      <c r="I2652" s="0" t="n">
        <v>32</v>
      </c>
      <c r="J2652" s="0" t="n">
        <v>1</v>
      </c>
      <c r="K2652" s="0" t="n">
        <v>3.95</v>
      </c>
      <c r="L2652" s="0" t="n">
        <v>-3.95</v>
      </c>
      <c r="M2652" s="0" t="n">
        <f aca="false">IF(AND(J2652&lt;&gt;"",ABS(J2652-H2652)&lt;0.011),1,0)</f>
        <v>1</v>
      </c>
    </row>
    <row r="2653" customFormat="false" ht="15" hidden="false" customHeight="false" outlineLevel="0" collapsed="false">
      <c r="A2653" s="0" t="s">
        <v>476</v>
      </c>
      <c r="B2653" s="0" t="s">
        <v>613</v>
      </c>
      <c r="C2653" s="0" t="s">
        <v>132</v>
      </c>
      <c r="D2653" s="0" t="s">
        <v>60</v>
      </c>
      <c r="E2653" s="0" t="n">
        <v>19</v>
      </c>
      <c r="F2653" s="0" t="n">
        <v>1</v>
      </c>
      <c r="G2653" s="0" t="n">
        <v>1</v>
      </c>
      <c r="H2653" s="0" t="n">
        <f aca="false">ROUND(F2653,0)</f>
        <v>1</v>
      </c>
      <c r="I2653" s="0" t="n">
        <v>32</v>
      </c>
      <c r="J2653" s="0" t="n">
        <v>1</v>
      </c>
      <c r="K2653" s="0" t="n">
        <v>9.5</v>
      </c>
      <c r="L2653" s="0" t="n">
        <v>-9.5</v>
      </c>
      <c r="M2653" s="0" t="n">
        <f aca="false">IF(AND(J2653&lt;&gt;"",ABS(J2653-H2653)&lt;0.011),1,0)</f>
        <v>1</v>
      </c>
    </row>
    <row r="2654" customFormat="false" ht="15" hidden="false" customHeight="false" outlineLevel="0" collapsed="false">
      <c r="A2654" s="0" t="s">
        <v>476</v>
      </c>
      <c r="B2654" s="0" t="s">
        <v>613</v>
      </c>
      <c r="C2654" s="0" t="s">
        <v>132</v>
      </c>
      <c r="D2654" s="0" t="s">
        <v>75</v>
      </c>
      <c r="E2654" s="0" t="n">
        <v>6.4</v>
      </c>
      <c r="F2654" s="0" t="n">
        <v>1</v>
      </c>
      <c r="G2654" s="0" t="n">
        <v>1</v>
      </c>
      <c r="H2654" s="0" t="n">
        <f aca="false">ROUND(F2654,0)</f>
        <v>1</v>
      </c>
      <c r="I2654" s="0" t="n">
        <v>32</v>
      </c>
      <c r="J2654" s="0" t="n">
        <v>1</v>
      </c>
      <c r="K2654" s="0" t="n">
        <v>3.2</v>
      </c>
      <c r="L2654" s="0" t="n">
        <v>-3.2</v>
      </c>
      <c r="M2654" s="0" t="n">
        <f aca="false">IF(AND(J2654&lt;&gt;"",ABS(J2654-H2654)&lt;0.011),1,0)</f>
        <v>1</v>
      </c>
    </row>
    <row r="2655" customFormat="false" ht="15" hidden="false" customHeight="false" outlineLevel="0" collapsed="false">
      <c r="A2655" s="0" t="s">
        <v>476</v>
      </c>
      <c r="B2655" s="0" t="s">
        <v>613</v>
      </c>
      <c r="C2655" s="0" t="s">
        <v>132</v>
      </c>
      <c r="D2655" s="0" t="s">
        <v>87</v>
      </c>
      <c r="E2655" s="0" t="n">
        <v>19.9</v>
      </c>
      <c r="F2655" s="0" t="n">
        <v>1</v>
      </c>
      <c r="G2655" s="0" t="n">
        <v>1</v>
      </c>
      <c r="H2655" s="0" t="n">
        <f aca="false">ROUND(F2655,0)</f>
        <v>1</v>
      </c>
      <c r="I2655" s="0" t="n">
        <v>32</v>
      </c>
      <c r="J2655" s="0" t="n">
        <v>1</v>
      </c>
      <c r="K2655" s="0" t="n">
        <v>9.95</v>
      </c>
      <c r="L2655" s="0" t="n">
        <v>-9.95</v>
      </c>
      <c r="M2655" s="0" t="n">
        <f aca="false">IF(AND(J2655&lt;&gt;"",ABS(J2655-H2655)&lt;0.011),1,0)</f>
        <v>1</v>
      </c>
    </row>
    <row r="2656" customFormat="false" ht="15" hidden="false" customHeight="false" outlineLevel="0" collapsed="false">
      <c r="A2656" s="0" t="s">
        <v>476</v>
      </c>
      <c r="B2656" s="0" t="s">
        <v>613</v>
      </c>
      <c r="C2656" s="0" t="s">
        <v>132</v>
      </c>
      <c r="D2656" s="0" t="s">
        <v>572</v>
      </c>
      <c r="E2656" s="0" t="n">
        <v>6.5</v>
      </c>
      <c r="F2656" s="0" t="n">
        <v>1</v>
      </c>
      <c r="G2656" s="0" t="n">
        <v>1</v>
      </c>
      <c r="H2656" s="0" t="n">
        <f aca="false">ROUND(F2656,0)</f>
        <v>1</v>
      </c>
      <c r="I2656" s="0" t="n">
        <v>32</v>
      </c>
      <c r="J2656" s="0" t="n">
        <v>1</v>
      </c>
      <c r="K2656" s="0" t="n">
        <v>3.25</v>
      </c>
      <c r="L2656" s="0" t="n">
        <v>-3.25</v>
      </c>
      <c r="M2656" s="0" t="n">
        <f aca="false">IF(AND(J2656&lt;&gt;"",ABS(J2656-H2656)&lt;0.011),1,0)</f>
        <v>1</v>
      </c>
    </row>
    <row r="2657" customFormat="false" ht="15" hidden="false" customHeight="false" outlineLevel="0" collapsed="false">
      <c r="A2657" s="0" t="s">
        <v>476</v>
      </c>
      <c r="B2657" s="0" t="s">
        <v>614</v>
      </c>
      <c r="C2657" s="0" t="s">
        <v>197</v>
      </c>
      <c r="D2657" s="0" t="s">
        <v>246</v>
      </c>
      <c r="E2657" s="0" t="n">
        <v>2.4</v>
      </c>
      <c r="F2657" s="0" t="n">
        <v>1</v>
      </c>
      <c r="G2657" s="0" t="n">
        <v>1</v>
      </c>
      <c r="H2657" s="0" t="n">
        <f aca="false">ROUND(F2657,0)</f>
        <v>1</v>
      </c>
      <c r="I2657" s="0" t="n">
        <v>18</v>
      </c>
      <c r="J2657" s="0" t="n">
        <v>1</v>
      </c>
      <c r="K2657" s="0" t="n">
        <v>1.2</v>
      </c>
      <c r="L2657" s="0" t="n">
        <v>-1.2</v>
      </c>
      <c r="M2657" s="0" t="n">
        <f aca="false">IF(AND(J2657&lt;&gt;"",ABS(J2657-H2657)&lt;0.011),1,0)</f>
        <v>1</v>
      </c>
    </row>
    <row r="2658" customFormat="false" ht="15" hidden="false" customHeight="false" outlineLevel="0" collapsed="false">
      <c r="A2658" s="0" t="s">
        <v>476</v>
      </c>
      <c r="B2658" s="0" t="s">
        <v>614</v>
      </c>
      <c r="C2658" s="0" t="s">
        <v>197</v>
      </c>
      <c r="D2658" s="0" t="s">
        <v>181</v>
      </c>
      <c r="E2658" s="0" t="n">
        <v>2</v>
      </c>
      <c r="F2658" s="0" t="n">
        <v>1</v>
      </c>
      <c r="G2658" s="0" t="n">
        <v>1</v>
      </c>
      <c r="H2658" s="0" t="n">
        <f aca="false">ROUND(F2658,0)</f>
        <v>1</v>
      </c>
      <c r="I2658" s="0" t="n">
        <v>18</v>
      </c>
      <c r="J2658" s="0" t="n">
        <v>1</v>
      </c>
      <c r="K2658" s="0" t="n">
        <v>1</v>
      </c>
      <c r="L2658" s="0" t="n">
        <v>-1</v>
      </c>
      <c r="M2658" s="0" t="n">
        <f aca="false">IF(AND(J2658&lt;&gt;"",ABS(J2658-H2658)&lt;0.011),1,0)</f>
        <v>1</v>
      </c>
    </row>
    <row r="2659" customFormat="false" ht="15" hidden="false" customHeight="false" outlineLevel="0" collapsed="false">
      <c r="A2659" s="0" t="s">
        <v>476</v>
      </c>
      <c r="B2659" s="0" t="s">
        <v>614</v>
      </c>
      <c r="C2659" s="0" t="s">
        <v>197</v>
      </c>
      <c r="D2659" s="0" t="s">
        <v>615</v>
      </c>
      <c r="E2659" s="0" t="n">
        <v>9.3</v>
      </c>
      <c r="F2659" s="0" t="n">
        <v>1</v>
      </c>
      <c r="G2659" s="0" t="n">
        <v>1</v>
      </c>
      <c r="H2659" s="0" t="n">
        <f aca="false">ROUND(F2659,0)</f>
        <v>1</v>
      </c>
      <c r="I2659" s="0" t="n">
        <v>18</v>
      </c>
      <c r="J2659" s="0" t="n">
        <v>1</v>
      </c>
      <c r="K2659" s="0" t="n">
        <v>4.65</v>
      </c>
      <c r="L2659" s="0" t="n">
        <v>-4.65</v>
      </c>
      <c r="M2659" s="0" t="n">
        <f aca="false">IF(AND(J2659&lt;&gt;"",ABS(J2659-H2659)&lt;0.011),1,0)</f>
        <v>1</v>
      </c>
    </row>
    <row r="2660" customFormat="false" ht="15" hidden="false" customHeight="false" outlineLevel="0" collapsed="false">
      <c r="A2660" s="0" t="s">
        <v>476</v>
      </c>
      <c r="B2660" s="0" t="s">
        <v>614</v>
      </c>
      <c r="C2660" s="0" t="s">
        <v>197</v>
      </c>
      <c r="D2660" s="0" t="s">
        <v>120</v>
      </c>
      <c r="E2660" s="0" t="n">
        <v>18.1</v>
      </c>
      <c r="F2660" s="0" t="n">
        <v>1</v>
      </c>
      <c r="G2660" s="0" t="n">
        <v>1</v>
      </c>
      <c r="H2660" s="0" t="n">
        <f aca="false">ROUND(F2660,0)</f>
        <v>1</v>
      </c>
      <c r="I2660" s="0" t="n">
        <v>18</v>
      </c>
      <c r="J2660" s="0" t="n">
        <v>1</v>
      </c>
      <c r="K2660" s="0" t="n">
        <v>9.05</v>
      </c>
      <c r="L2660" s="0" t="n">
        <v>-9.05</v>
      </c>
      <c r="M2660" s="0" t="n">
        <f aca="false">IF(AND(J2660&lt;&gt;"",ABS(J2660-H2660)&lt;0.011),1,0)</f>
        <v>1</v>
      </c>
    </row>
    <row r="2661" customFormat="false" ht="15" hidden="false" customHeight="false" outlineLevel="0" collapsed="false">
      <c r="A2661" s="0" t="s">
        <v>476</v>
      </c>
      <c r="B2661" s="0" t="s">
        <v>614</v>
      </c>
      <c r="C2661" s="0" t="s">
        <v>197</v>
      </c>
      <c r="D2661" s="0" t="s">
        <v>88</v>
      </c>
      <c r="E2661" s="0" t="n">
        <v>5.5</v>
      </c>
      <c r="F2661" s="0" t="n">
        <v>1</v>
      </c>
      <c r="G2661" s="0" t="n">
        <v>1</v>
      </c>
      <c r="H2661" s="0" t="n">
        <f aca="false">ROUND(F2661,0)</f>
        <v>1</v>
      </c>
      <c r="I2661" s="0" t="n">
        <v>18</v>
      </c>
      <c r="J2661" s="0" t="n">
        <v>1</v>
      </c>
      <c r="K2661" s="0" t="n">
        <v>2.75</v>
      </c>
      <c r="L2661" s="0" t="n">
        <v>-2.75</v>
      </c>
      <c r="M2661" s="0" t="n">
        <f aca="false">IF(AND(J2661&lt;&gt;"",ABS(J2661-H2661)&lt;0.011),1,0)</f>
        <v>1</v>
      </c>
    </row>
    <row r="2662" customFormat="false" ht="15" hidden="false" customHeight="false" outlineLevel="0" collapsed="false">
      <c r="A2662" s="0" t="s">
        <v>476</v>
      </c>
      <c r="B2662" s="0" t="s">
        <v>614</v>
      </c>
      <c r="C2662" s="0" t="s">
        <v>197</v>
      </c>
      <c r="D2662" s="0" t="s">
        <v>121</v>
      </c>
      <c r="E2662" s="0" t="n">
        <v>17.9</v>
      </c>
      <c r="F2662" s="0" t="n">
        <v>1</v>
      </c>
      <c r="G2662" s="0" t="n">
        <v>1</v>
      </c>
      <c r="H2662" s="0" t="n">
        <f aca="false">ROUND(F2662,0)</f>
        <v>1</v>
      </c>
      <c r="I2662" s="0" t="n">
        <v>18</v>
      </c>
      <c r="J2662" s="0" t="n">
        <v>1</v>
      </c>
      <c r="K2662" s="0" t="n">
        <v>8.95</v>
      </c>
      <c r="L2662" s="0" t="n">
        <v>-8.95</v>
      </c>
      <c r="M2662" s="0" t="n">
        <f aca="false">IF(AND(J2662&lt;&gt;"",ABS(J2662-H2662)&lt;0.011),1,0)</f>
        <v>1</v>
      </c>
    </row>
    <row r="2663" customFormat="false" ht="15" hidden="false" customHeight="false" outlineLevel="0" collapsed="false">
      <c r="A2663" s="0" t="s">
        <v>476</v>
      </c>
      <c r="B2663" s="0" t="s">
        <v>614</v>
      </c>
      <c r="C2663" s="0" t="s">
        <v>197</v>
      </c>
      <c r="D2663" s="0" t="s">
        <v>235</v>
      </c>
      <c r="E2663" s="0" t="n">
        <v>4</v>
      </c>
      <c r="F2663" s="0" t="n">
        <v>1</v>
      </c>
      <c r="G2663" s="0" t="n">
        <v>1</v>
      </c>
      <c r="H2663" s="0" t="n">
        <f aca="false">ROUND(F2663,0)</f>
        <v>1</v>
      </c>
      <c r="I2663" s="0" t="n">
        <v>18</v>
      </c>
      <c r="J2663" s="0" t="n">
        <v>1</v>
      </c>
      <c r="K2663" s="0" t="n">
        <v>2</v>
      </c>
      <c r="L2663" s="0" t="n">
        <v>-2</v>
      </c>
      <c r="M2663" s="0" t="n">
        <f aca="false">IF(AND(J2663&lt;&gt;"",ABS(J2663-H2663)&lt;0.011),1,0)</f>
        <v>1</v>
      </c>
    </row>
    <row r="2664" customFormat="false" ht="15" hidden="false" customHeight="false" outlineLevel="0" collapsed="false">
      <c r="A2664" s="0" t="s">
        <v>476</v>
      </c>
      <c r="B2664" s="0" t="s">
        <v>614</v>
      </c>
      <c r="C2664" s="0" t="s">
        <v>197</v>
      </c>
      <c r="D2664" s="0" t="s">
        <v>536</v>
      </c>
      <c r="E2664" s="0" t="n">
        <v>3.9</v>
      </c>
      <c r="F2664" s="0" t="n">
        <v>1</v>
      </c>
      <c r="G2664" s="0" t="n">
        <v>1</v>
      </c>
      <c r="H2664" s="0" t="n">
        <f aca="false">ROUND(F2664,0)</f>
        <v>1</v>
      </c>
      <c r="I2664" s="0" t="n">
        <v>18</v>
      </c>
      <c r="J2664" s="0" t="n">
        <v>1</v>
      </c>
      <c r="K2664" s="0" t="n">
        <v>1.95</v>
      </c>
      <c r="L2664" s="0" t="n">
        <v>-1.95</v>
      </c>
      <c r="M2664" s="0" t="n">
        <f aca="false">IF(AND(J2664&lt;&gt;"",ABS(J2664-H2664)&lt;0.011),1,0)</f>
        <v>1</v>
      </c>
    </row>
    <row r="2665" customFormat="false" ht="15" hidden="false" customHeight="false" outlineLevel="0" collapsed="false">
      <c r="A2665" s="0" t="s">
        <v>476</v>
      </c>
      <c r="B2665" s="0" t="s">
        <v>614</v>
      </c>
      <c r="C2665" s="0" t="s">
        <v>90</v>
      </c>
      <c r="D2665" s="0" t="s">
        <v>17</v>
      </c>
      <c r="E2665" s="0" t="n">
        <v>17.4</v>
      </c>
      <c r="F2665" s="0" t="n">
        <v>1</v>
      </c>
      <c r="G2665" s="0" t="n">
        <v>1</v>
      </c>
      <c r="H2665" s="0" t="n">
        <f aca="false">ROUND(F2665,0)</f>
        <v>1</v>
      </c>
      <c r="I2665" s="0" t="n">
        <v>31</v>
      </c>
      <c r="J2665" s="0" t="n">
        <v>1</v>
      </c>
      <c r="K2665" s="0" t="n">
        <v>8.7</v>
      </c>
      <c r="L2665" s="0" t="n">
        <v>-8.7</v>
      </c>
      <c r="M2665" s="0" t="n">
        <f aca="false">IF(AND(J2665&lt;&gt;"",ABS(J2665-H2665)&lt;0.011),1,0)</f>
        <v>1</v>
      </c>
    </row>
    <row r="2666" customFormat="false" ht="15" hidden="false" customHeight="false" outlineLevel="0" collapsed="false">
      <c r="A2666" s="0" t="s">
        <v>476</v>
      </c>
      <c r="B2666" s="0" t="s">
        <v>614</v>
      </c>
      <c r="C2666" s="0" t="s">
        <v>90</v>
      </c>
      <c r="D2666" s="0" t="s">
        <v>61</v>
      </c>
      <c r="E2666" s="0" t="n">
        <v>3.5</v>
      </c>
      <c r="F2666" s="0" t="n">
        <v>1</v>
      </c>
      <c r="G2666" s="0" t="n">
        <v>1</v>
      </c>
      <c r="H2666" s="0" t="n">
        <f aca="false">ROUND(F2666,0)</f>
        <v>1</v>
      </c>
      <c r="I2666" s="0" t="n">
        <v>31</v>
      </c>
      <c r="J2666" s="0" t="n">
        <v>1</v>
      </c>
      <c r="K2666" s="0" t="n">
        <v>1.75</v>
      </c>
      <c r="L2666" s="0" t="n">
        <v>-1.75</v>
      </c>
      <c r="M2666" s="0" t="n">
        <f aca="false">IF(AND(J2666&lt;&gt;"",ABS(J2666-H2666)&lt;0.011),1,0)</f>
        <v>1</v>
      </c>
    </row>
    <row r="2667" customFormat="false" ht="15" hidden="false" customHeight="false" outlineLevel="0" collapsed="false">
      <c r="A2667" s="0" t="s">
        <v>476</v>
      </c>
      <c r="B2667" s="0" t="s">
        <v>614</v>
      </c>
      <c r="C2667" s="0" t="s">
        <v>90</v>
      </c>
      <c r="D2667" s="0" t="s">
        <v>88</v>
      </c>
      <c r="E2667" s="0" t="n">
        <v>5.5</v>
      </c>
      <c r="F2667" s="0" t="n">
        <v>1</v>
      </c>
      <c r="G2667" s="0" t="n">
        <v>1</v>
      </c>
      <c r="H2667" s="0" t="n">
        <f aca="false">ROUND(F2667,0)</f>
        <v>1</v>
      </c>
      <c r="I2667" s="0" t="n">
        <v>31</v>
      </c>
      <c r="J2667" s="0" t="n">
        <v>1</v>
      </c>
      <c r="K2667" s="0" t="n">
        <v>2.75</v>
      </c>
      <c r="L2667" s="0" t="n">
        <v>-2.75</v>
      </c>
      <c r="M2667" s="0" t="n">
        <f aca="false">IF(AND(J2667&lt;&gt;"",ABS(J2667-H2667)&lt;0.011),1,0)</f>
        <v>1</v>
      </c>
    </row>
    <row r="2668" customFormat="false" ht="15" hidden="false" customHeight="false" outlineLevel="0" collapsed="false">
      <c r="A2668" s="0" t="s">
        <v>476</v>
      </c>
      <c r="B2668" s="0" t="s">
        <v>614</v>
      </c>
      <c r="C2668" s="0" t="s">
        <v>90</v>
      </c>
      <c r="D2668" s="0" t="s">
        <v>149</v>
      </c>
      <c r="E2668" s="0" t="n">
        <v>16.9</v>
      </c>
      <c r="F2668" s="0" t="n">
        <v>1</v>
      </c>
      <c r="G2668" s="0" t="n">
        <v>1</v>
      </c>
      <c r="H2668" s="0" t="n">
        <f aca="false">ROUND(F2668,0)</f>
        <v>1</v>
      </c>
      <c r="I2668" s="0" t="n">
        <v>31</v>
      </c>
      <c r="J2668" s="0" t="n">
        <v>1</v>
      </c>
      <c r="K2668" s="0" t="n">
        <v>8.45</v>
      </c>
      <c r="L2668" s="0" t="n">
        <v>-8.45</v>
      </c>
      <c r="M2668" s="0" t="n">
        <f aca="false">IF(AND(J2668&lt;&gt;"",ABS(J2668-H2668)&lt;0.011),1,0)</f>
        <v>1</v>
      </c>
    </row>
    <row r="2669" customFormat="false" ht="15" hidden="false" customHeight="false" outlineLevel="0" collapsed="false">
      <c r="A2669" s="0" t="s">
        <v>476</v>
      </c>
      <c r="B2669" s="0" t="s">
        <v>616</v>
      </c>
      <c r="C2669" s="0" t="s">
        <v>271</v>
      </c>
      <c r="D2669" s="0" t="s">
        <v>54</v>
      </c>
      <c r="E2669" s="0" t="n">
        <v>6.9</v>
      </c>
      <c r="F2669" s="0" t="n">
        <v>1</v>
      </c>
      <c r="G2669" s="0" t="n">
        <v>1</v>
      </c>
      <c r="H2669" s="0" t="n">
        <f aca="false">ROUND(F2669,0)</f>
        <v>1</v>
      </c>
      <c r="I2669" s="0" t="n">
        <v>17</v>
      </c>
      <c r="J2669" s="0" t="n">
        <v>1</v>
      </c>
      <c r="K2669" s="0" t="n">
        <v>3.45</v>
      </c>
      <c r="L2669" s="0" t="n">
        <v>-3.45</v>
      </c>
      <c r="M2669" s="0" t="n">
        <f aca="false">IF(AND(J2669&lt;&gt;"",ABS(J2669-H2669)&lt;0.011),1,0)</f>
        <v>1</v>
      </c>
    </row>
    <row r="2670" customFormat="false" ht="15" hidden="false" customHeight="false" outlineLevel="0" collapsed="false">
      <c r="A2670" s="0" t="s">
        <v>476</v>
      </c>
      <c r="B2670" s="0" t="s">
        <v>616</v>
      </c>
      <c r="C2670" s="0" t="s">
        <v>271</v>
      </c>
      <c r="D2670" s="0" t="s">
        <v>87</v>
      </c>
      <c r="E2670" s="0" t="n">
        <v>19.9</v>
      </c>
      <c r="F2670" s="0" t="n">
        <v>1</v>
      </c>
      <c r="G2670" s="0" t="n">
        <v>1</v>
      </c>
      <c r="H2670" s="0" t="n">
        <f aca="false">ROUND(F2670,0)</f>
        <v>1</v>
      </c>
      <c r="I2670" s="0" t="n">
        <v>17</v>
      </c>
      <c r="J2670" s="0" t="n">
        <v>1</v>
      </c>
      <c r="K2670" s="0" t="n">
        <v>9.95</v>
      </c>
      <c r="L2670" s="0" t="n">
        <v>-9.95</v>
      </c>
      <c r="M2670" s="0" t="n">
        <f aca="false">IF(AND(J2670&lt;&gt;"",ABS(J2670-H2670)&lt;0.011),1,0)</f>
        <v>1</v>
      </c>
    </row>
    <row r="2671" customFormat="false" ht="15" hidden="false" customHeight="false" outlineLevel="0" collapsed="false">
      <c r="A2671" s="0" t="s">
        <v>476</v>
      </c>
      <c r="B2671" s="0" t="s">
        <v>616</v>
      </c>
      <c r="C2671" s="0" t="s">
        <v>271</v>
      </c>
      <c r="D2671" s="0" t="s">
        <v>506</v>
      </c>
      <c r="E2671" s="0" t="n">
        <v>6.3</v>
      </c>
      <c r="F2671" s="0" t="n">
        <v>1</v>
      </c>
      <c r="G2671" s="0" t="n">
        <v>1</v>
      </c>
      <c r="H2671" s="0" t="n">
        <f aca="false">ROUND(F2671,0)</f>
        <v>1</v>
      </c>
      <c r="I2671" s="0" t="n">
        <v>17</v>
      </c>
      <c r="J2671" s="0" t="n">
        <v>1</v>
      </c>
      <c r="K2671" s="0" t="n">
        <v>3.15</v>
      </c>
      <c r="L2671" s="0" t="n">
        <v>-3.15</v>
      </c>
      <c r="M2671" s="0" t="n">
        <f aca="false">IF(AND(J2671&lt;&gt;"",ABS(J2671-H2671)&lt;0.011),1,0)</f>
        <v>1</v>
      </c>
    </row>
    <row r="2672" customFormat="false" ht="15" hidden="false" customHeight="false" outlineLevel="0" collapsed="false">
      <c r="A2672" s="0" t="s">
        <v>476</v>
      </c>
      <c r="B2672" s="0" t="s">
        <v>616</v>
      </c>
      <c r="C2672" s="0" t="s">
        <v>271</v>
      </c>
      <c r="D2672" s="0" t="s">
        <v>76</v>
      </c>
      <c r="E2672" s="0" t="n">
        <v>18.6</v>
      </c>
      <c r="F2672" s="0" t="n">
        <v>1</v>
      </c>
      <c r="G2672" s="0" t="n">
        <v>1</v>
      </c>
      <c r="H2672" s="0" t="n">
        <f aca="false">ROUND(F2672,0)</f>
        <v>1</v>
      </c>
      <c r="I2672" s="0" t="n">
        <v>17</v>
      </c>
      <c r="J2672" s="0" t="n">
        <v>1</v>
      </c>
      <c r="K2672" s="0" t="n">
        <v>9.3</v>
      </c>
      <c r="L2672" s="0" t="n">
        <v>-9.3</v>
      </c>
      <c r="M2672" s="0" t="n">
        <f aca="false">IF(AND(J2672&lt;&gt;"",ABS(J2672-H2672)&lt;0.011),1,0)</f>
        <v>1</v>
      </c>
    </row>
    <row r="2673" customFormat="false" ht="15" hidden="false" customHeight="false" outlineLevel="0" collapsed="false">
      <c r="A2673" s="0" t="s">
        <v>476</v>
      </c>
      <c r="B2673" s="0" t="s">
        <v>616</v>
      </c>
      <c r="C2673" s="0" t="s">
        <v>134</v>
      </c>
      <c r="D2673" s="0" t="s">
        <v>48</v>
      </c>
      <c r="E2673" s="0" t="n">
        <v>7.9</v>
      </c>
      <c r="F2673" s="0" t="n">
        <v>1</v>
      </c>
      <c r="G2673" s="0" t="n">
        <v>1</v>
      </c>
      <c r="H2673" s="0" t="n">
        <f aca="false">ROUND(F2673,0)</f>
        <v>1</v>
      </c>
      <c r="I2673" s="0" t="n">
        <v>22</v>
      </c>
      <c r="J2673" s="0" t="n">
        <v>1</v>
      </c>
      <c r="K2673" s="0" t="n">
        <v>3.95</v>
      </c>
      <c r="L2673" s="0" t="n">
        <v>-3.95</v>
      </c>
      <c r="M2673" s="0" t="n">
        <f aca="false">IF(AND(J2673&lt;&gt;"",ABS(J2673-H2673)&lt;0.011),1,0)</f>
        <v>1</v>
      </c>
    </row>
    <row r="2674" customFormat="false" ht="15" hidden="false" customHeight="false" outlineLevel="0" collapsed="false">
      <c r="A2674" s="0" t="s">
        <v>476</v>
      </c>
      <c r="B2674" s="0" t="s">
        <v>616</v>
      </c>
      <c r="C2674" s="0" t="s">
        <v>134</v>
      </c>
      <c r="D2674" s="0" t="s">
        <v>81</v>
      </c>
      <c r="E2674" s="0" t="n">
        <v>19.9</v>
      </c>
      <c r="F2674" s="0" t="n">
        <v>3</v>
      </c>
      <c r="G2674" s="0" t="n">
        <v>1</v>
      </c>
      <c r="H2674" s="0" t="n">
        <f aca="false">ROUND(F2674,0)</f>
        <v>3</v>
      </c>
      <c r="I2674" s="0" t="n">
        <v>22</v>
      </c>
      <c r="J2674" s="0" t="n">
        <v>3</v>
      </c>
      <c r="K2674" s="0" t="n">
        <v>29.85</v>
      </c>
      <c r="L2674" s="0" t="n">
        <v>-29.85</v>
      </c>
      <c r="M2674" s="0" t="n">
        <f aca="false">IF(AND(J2674&lt;&gt;"",ABS(J2674-H2674)&lt;0.011),1,0)</f>
        <v>1</v>
      </c>
    </row>
    <row r="2675" customFormat="false" ht="15" hidden="false" customHeight="false" outlineLevel="0" collapsed="false">
      <c r="A2675" s="0" t="s">
        <v>476</v>
      </c>
      <c r="B2675" s="0" t="s">
        <v>616</v>
      </c>
      <c r="C2675" s="0" t="s">
        <v>134</v>
      </c>
      <c r="D2675" s="0" t="s">
        <v>50</v>
      </c>
      <c r="E2675" s="0" t="n">
        <v>18.6</v>
      </c>
      <c r="F2675" s="0" t="n">
        <v>1</v>
      </c>
      <c r="G2675" s="0" t="n">
        <v>1</v>
      </c>
      <c r="H2675" s="0" t="n">
        <f aca="false">ROUND(F2675,0)</f>
        <v>1</v>
      </c>
      <c r="I2675" s="0" t="n">
        <v>22</v>
      </c>
      <c r="J2675" s="0" t="n">
        <v>1</v>
      </c>
      <c r="K2675" s="0" t="n">
        <v>9.3</v>
      </c>
      <c r="L2675" s="0" t="n">
        <v>-9.3</v>
      </c>
      <c r="M2675" s="0" t="n">
        <f aca="false">IF(AND(J2675&lt;&gt;"",ABS(J2675-H2675)&lt;0.011),1,0)</f>
        <v>1</v>
      </c>
    </row>
    <row r="2676" customFormat="false" ht="15" hidden="false" customHeight="false" outlineLevel="0" collapsed="false">
      <c r="A2676" s="0" t="s">
        <v>476</v>
      </c>
      <c r="B2676" s="0" t="s">
        <v>616</v>
      </c>
      <c r="C2676" s="0" t="s">
        <v>134</v>
      </c>
      <c r="D2676" s="0" t="s">
        <v>183</v>
      </c>
      <c r="E2676" s="0" t="n">
        <v>4.2</v>
      </c>
      <c r="F2676" s="0" t="n">
        <v>3</v>
      </c>
      <c r="G2676" s="0" t="n">
        <v>1</v>
      </c>
      <c r="H2676" s="0" t="n">
        <f aca="false">ROUND(F2676,0)</f>
        <v>3</v>
      </c>
      <c r="I2676" s="0" t="n">
        <v>22</v>
      </c>
      <c r="J2676" s="0" t="n">
        <v>3</v>
      </c>
      <c r="K2676" s="0" t="n">
        <v>6.3</v>
      </c>
      <c r="L2676" s="0" t="n">
        <v>-6.3</v>
      </c>
      <c r="M2676" s="0" t="n">
        <f aca="false">IF(AND(J2676&lt;&gt;"",ABS(J2676-H2676)&lt;0.011),1,0)</f>
        <v>1</v>
      </c>
    </row>
    <row r="2677" customFormat="false" ht="15" hidden="false" customHeight="false" outlineLevel="0" collapsed="false">
      <c r="A2677" s="0" t="s">
        <v>476</v>
      </c>
      <c r="B2677" s="0" t="s">
        <v>616</v>
      </c>
      <c r="C2677" s="0" t="s">
        <v>134</v>
      </c>
      <c r="D2677" s="0" t="s">
        <v>42</v>
      </c>
      <c r="E2677" s="0" t="n">
        <v>8.9</v>
      </c>
      <c r="F2677" s="0" t="n">
        <v>1</v>
      </c>
      <c r="G2677" s="0" t="n">
        <v>1</v>
      </c>
      <c r="H2677" s="0" t="n">
        <f aca="false">ROUND(F2677,0)</f>
        <v>1</v>
      </c>
      <c r="I2677" s="0" t="n">
        <v>22</v>
      </c>
      <c r="J2677" s="0" t="n">
        <v>1</v>
      </c>
      <c r="K2677" s="0" t="n">
        <v>4.45</v>
      </c>
      <c r="L2677" s="0" t="n">
        <v>-4.45</v>
      </c>
      <c r="M2677" s="0" t="n">
        <f aca="false">IF(AND(J2677&lt;&gt;"",ABS(J2677-H2677)&lt;0.011),1,0)</f>
        <v>1</v>
      </c>
    </row>
    <row r="2678" customFormat="false" ht="15" hidden="false" customHeight="false" outlineLevel="0" collapsed="false">
      <c r="A2678" s="0" t="s">
        <v>476</v>
      </c>
      <c r="B2678" s="0" t="s">
        <v>616</v>
      </c>
      <c r="C2678" s="0" t="s">
        <v>53</v>
      </c>
      <c r="D2678" s="0" t="s">
        <v>17</v>
      </c>
      <c r="E2678" s="0" t="n">
        <v>17.4</v>
      </c>
      <c r="F2678" s="0" t="n">
        <v>2</v>
      </c>
      <c r="G2678" s="0" t="n">
        <v>1</v>
      </c>
      <c r="H2678" s="0" t="n">
        <f aca="false">ROUND(F2678,0)</f>
        <v>2</v>
      </c>
      <c r="I2678" s="0" t="n">
        <v>40</v>
      </c>
      <c r="J2678" s="0" t="n">
        <v>2</v>
      </c>
      <c r="K2678" s="0" t="n">
        <v>26.09</v>
      </c>
      <c r="L2678" s="0" t="n">
        <v>-8.71</v>
      </c>
      <c r="M2678" s="0" t="n">
        <f aca="false">IF(AND(J2678&lt;&gt;"",ABS(J2678-H2678)&lt;0.011),1,0)</f>
        <v>1</v>
      </c>
    </row>
    <row r="2679" customFormat="false" ht="15" hidden="false" customHeight="false" outlineLevel="0" collapsed="false">
      <c r="A2679" s="0" t="s">
        <v>476</v>
      </c>
      <c r="B2679" s="0" t="s">
        <v>616</v>
      </c>
      <c r="C2679" s="0" t="s">
        <v>53</v>
      </c>
      <c r="D2679" s="0" t="s">
        <v>231</v>
      </c>
      <c r="E2679" s="0" t="n">
        <v>39.5</v>
      </c>
      <c r="F2679" s="0" t="n">
        <v>1</v>
      </c>
      <c r="G2679" s="0" t="n">
        <v>1</v>
      </c>
      <c r="H2679" s="0" t="n">
        <f aca="false">ROUND(F2679,0)</f>
        <v>1</v>
      </c>
      <c r="I2679" s="0" t="n">
        <v>40</v>
      </c>
      <c r="J2679" s="0" t="n">
        <v>1</v>
      </c>
      <c r="K2679" s="0" t="n">
        <v>29.62</v>
      </c>
      <c r="L2679" s="0" t="n">
        <v>-9.88</v>
      </c>
      <c r="M2679" s="0" t="n">
        <f aca="false">IF(AND(J2679&lt;&gt;"",ABS(J2679-H2679)&lt;0.011),1,0)</f>
        <v>1</v>
      </c>
    </row>
    <row r="2680" customFormat="false" ht="15" hidden="false" customHeight="false" outlineLevel="0" collapsed="false">
      <c r="A2680" s="0" t="s">
        <v>476</v>
      </c>
      <c r="B2680" s="0" t="s">
        <v>616</v>
      </c>
      <c r="C2680" s="0" t="s">
        <v>53</v>
      </c>
      <c r="D2680" s="0" t="s">
        <v>76</v>
      </c>
      <c r="E2680" s="0" t="n">
        <v>18.6</v>
      </c>
      <c r="F2680" s="0" t="n">
        <v>1</v>
      </c>
      <c r="G2680" s="0" t="n">
        <v>1</v>
      </c>
      <c r="H2680" s="0" t="n">
        <f aca="false">ROUND(F2680,0)</f>
        <v>1</v>
      </c>
      <c r="I2680" s="0" t="n">
        <v>40</v>
      </c>
      <c r="J2680" s="0" t="n">
        <v>1</v>
      </c>
      <c r="K2680" s="0" t="n">
        <v>13.95</v>
      </c>
      <c r="L2680" s="0" t="n">
        <v>-4.65</v>
      </c>
      <c r="M2680" s="0" t="n">
        <f aca="false">IF(AND(J2680&lt;&gt;"",ABS(J2680-H2680)&lt;0.011),1,0)</f>
        <v>1</v>
      </c>
    </row>
    <row r="2681" customFormat="false" ht="15" hidden="false" customHeight="false" outlineLevel="0" collapsed="false">
      <c r="A2681" s="0" t="s">
        <v>476</v>
      </c>
      <c r="B2681" s="0" t="s">
        <v>616</v>
      </c>
      <c r="C2681" s="0" t="s">
        <v>53</v>
      </c>
      <c r="D2681" s="0" t="s">
        <v>149</v>
      </c>
      <c r="E2681" s="0" t="n">
        <v>16.9</v>
      </c>
      <c r="F2681" s="0" t="n">
        <v>1</v>
      </c>
      <c r="G2681" s="0" t="n">
        <v>1</v>
      </c>
      <c r="H2681" s="0" t="n">
        <f aca="false">ROUND(F2681,0)</f>
        <v>1</v>
      </c>
      <c r="I2681" s="0" t="n">
        <v>40</v>
      </c>
      <c r="J2681" s="0" t="n">
        <v>1</v>
      </c>
      <c r="K2681" s="0" t="n">
        <v>12.68</v>
      </c>
      <c r="L2681" s="0" t="n">
        <v>-4.22</v>
      </c>
      <c r="M2681" s="0" t="n">
        <f aca="false">IF(AND(J2681&lt;&gt;"",ABS(J2681-H2681)&lt;0.011),1,0)</f>
        <v>1</v>
      </c>
    </row>
    <row r="2682" customFormat="false" ht="15" hidden="false" customHeight="false" outlineLevel="0" collapsed="false">
      <c r="A2682" s="0" t="s">
        <v>476</v>
      </c>
      <c r="B2682" s="0" t="s">
        <v>616</v>
      </c>
      <c r="C2682" s="0" t="s">
        <v>53</v>
      </c>
      <c r="D2682" s="0" t="s">
        <v>402</v>
      </c>
      <c r="E2682" s="0" t="n">
        <v>0</v>
      </c>
      <c r="F2682" s="0" t="n">
        <v>1</v>
      </c>
      <c r="G2682" s="0" t="n">
        <v>1</v>
      </c>
      <c r="H2682" s="0" t="n">
        <f aca="false">ROUND(F2682,0)</f>
        <v>1</v>
      </c>
      <c r="M2682" s="0" t="n">
        <f aca="false">IF(AND(J2682&lt;&gt;"",ABS(J2682-H2682)&lt;0.011),1,0)</f>
        <v>0</v>
      </c>
    </row>
    <row r="2683" customFormat="false" ht="15" hidden="false" customHeight="false" outlineLevel="0" collapsed="false">
      <c r="A2683" s="0" t="s">
        <v>476</v>
      </c>
      <c r="B2683" s="0" t="s">
        <v>616</v>
      </c>
      <c r="C2683" s="0" t="s">
        <v>216</v>
      </c>
      <c r="D2683" s="0" t="s">
        <v>47</v>
      </c>
      <c r="E2683" s="0" t="n">
        <v>18.6</v>
      </c>
      <c r="F2683" s="0" t="n">
        <v>1</v>
      </c>
      <c r="G2683" s="0" t="n">
        <v>1</v>
      </c>
      <c r="H2683" s="0" t="n">
        <f aca="false">ROUND(F2683,0)</f>
        <v>1</v>
      </c>
      <c r="I2683" s="0" t="n">
        <v>5</v>
      </c>
      <c r="J2683" s="0" t="n">
        <v>1</v>
      </c>
      <c r="K2683" s="0" t="n">
        <v>9.3</v>
      </c>
      <c r="L2683" s="0" t="n">
        <v>-9.3</v>
      </c>
      <c r="M2683" s="0" t="n">
        <f aca="false">IF(AND(J2683&lt;&gt;"",ABS(J2683-H2683)&lt;0.011),1,0)</f>
        <v>1</v>
      </c>
    </row>
    <row r="2684" customFormat="false" ht="15" hidden="false" customHeight="false" outlineLevel="0" collapsed="false">
      <c r="A2684" s="0" t="s">
        <v>476</v>
      </c>
      <c r="B2684" s="0" t="s">
        <v>616</v>
      </c>
      <c r="C2684" s="0" t="s">
        <v>216</v>
      </c>
      <c r="D2684" s="0" t="s">
        <v>87</v>
      </c>
      <c r="E2684" s="0" t="n">
        <v>19.9</v>
      </c>
      <c r="F2684" s="0" t="n">
        <v>1</v>
      </c>
      <c r="G2684" s="0" t="n">
        <v>1</v>
      </c>
      <c r="H2684" s="0" t="n">
        <f aca="false">ROUND(F2684,0)</f>
        <v>1</v>
      </c>
      <c r="I2684" s="0" t="n">
        <v>5</v>
      </c>
      <c r="J2684" s="0" t="n">
        <v>1</v>
      </c>
      <c r="K2684" s="0" t="n">
        <v>9.95</v>
      </c>
      <c r="L2684" s="0" t="n">
        <v>-9.95</v>
      </c>
      <c r="M2684" s="0" t="n">
        <f aca="false">IF(AND(J2684&lt;&gt;"",ABS(J2684-H2684)&lt;0.011),1,0)</f>
        <v>1</v>
      </c>
    </row>
    <row r="2685" customFormat="false" ht="15" hidden="false" customHeight="false" outlineLevel="0" collapsed="false">
      <c r="A2685" s="0" t="s">
        <v>476</v>
      </c>
      <c r="B2685" s="0" t="s">
        <v>616</v>
      </c>
      <c r="C2685" s="0" t="s">
        <v>216</v>
      </c>
      <c r="D2685" s="0" t="s">
        <v>98</v>
      </c>
      <c r="E2685" s="0" t="n">
        <v>5.9</v>
      </c>
      <c r="F2685" s="0" t="n">
        <v>1</v>
      </c>
      <c r="G2685" s="0" t="n">
        <v>1</v>
      </c>
      <c r="H2685" s="0" t="n">
        <f aca="false">ROUND(F2685,0)</f>
        <v>1</v>
      </c>
      <c r="I2685" s="0" t="n">
        <v>5</v>
      </c>
      <c r="J2685" s="0" t="n">
        <v>1</v>
      </c>
      <c r="K2685" s="0" t="n">
        <v>2.95</v>
      </c>
      <c r="L2685" s="0" t="n">
        <v>-2.95</v>
      </c>
      <c r="M2685" s="0" t="n">
        <f aca="false">IF(AND(J2685&lt;&gt;"",ABS(J2685-H2685)&lt;0.011),1,0)</f>
        <v>1</v>
      </c>
    </row>
    <row r="2686" customFormat="false" ht="15" hidden="false" customHeight="false" outlineLevel="0" collapsed="false">
      <c r="A2686" s="0" t="s">
        <v>476</v>
      </c>
      <c r="B2686" s="0" t="s">
        <v>616</v>
      </c>
      <c r="C2686" s="0" t="s">
        <v>85</v>
      </c>
      <c r="D2686" s="0" t="s">
        <v>54</v>
      </c>
      <c r="E2686" s="0" t="n">
        <v>6.9</v>
      </c>
      <c r="F2686" s="0" t="n">
        <v>3</v>
      </c>
      <c r="G2686" s="0" t="n">
        <v>1</v>
      </c>
      <c r="H2686" s="0" t="n">
        <f aca="false">ROUND(F2686,0)</f>
        <v>3</v>
      </c>
      <c r="I2686" s="0" t="n">
        <v>10</v>
      </c>
      <c r="J2686" s="0" t="n">
        <v>3</v>
      </c>
      <c r="K2686" s="0" t="n">
        <v>10.35</v>
      </c>
      <c r="L2686" s="0" t="n">
        <v>-10.35</v>
      </c>
      <c r="M2686" s="0" t="n">
        <f aca="false">IF(AND(J2686&lt;&gt;"",ABS(J2686-H2686)&lt;0.011),1,0)</f>
        <v>1</v>
      </c>
    </row>
    <row r="2687" customFormat="false" ht="15" hidden="false" customHeight="false" outlineLevel="0" collapsed="false">
      <c r="A2687" s="0" t="s">
        <v>476</v>
      </c>
      <c r="B2687" s="0" t="s">
        <v>616</v>
      </c>
      <c r="C2687" s="0" t="s">
        <v>85</v>
      </c>
      <c r="D2687" s="0" t="s">
        <v>96</v>
      </c>
      <c r="E2687" s="0" t="n">
        <v>36</v>
      </c>
      <c r="F2687" s="0" t="n">
        <v>1</v>
      </c>
      <c r="G2687" s="0" t="n">
        <v>1</v>
      </c>
      <c r="H2687" s="0" t="n">
        <f aca="false">ROUND(F2687,0)</f>
        <v>1</v>
      </c>
      <c r="I2687" s="0" t="n">
        <v>10</v>
      </c>
      <c r="J2687" s="0" t="n">
        <v>1</v>
      </c>
      <c r="K2687" s="0" t="n">
        <v>18</v>
      </c>
      <c r="L2687" s="0" t="n">
        <v>-18</v>
      </c>
      <c r="M2687" s="0" t="n">
        <f aca="false">IF(AND(J2687&lt;&gt;"",ABS(J2687-H2687)&lt;0.011),1,0)</f>
        <v>1</v>
      </c>
    </row>
    <row r="2688" customFormat="false" ht="15" hidden="false" customHeight="false" outlineLevel="0" collapsed="false">
      <c r="A2688" s="0" t="s">
        <v>476</v>
      </c>
      <c r="B2688" s="0" t="s">
        <v>616</v>
      </c>
      <c r="C2688" s="0" t="s">
        <v>85</v>
      </c>
      <c r="D2688" s="0" t="s">
        <v>25</v>
      </c>
      <c r="E2688" s="0" t="n">
        <v>16.9</v>
      </c>
      <c r="F2688" s="0" t="n">
        <v>1</v>
      </c>
      <c r="G2688" s="0" t="n">
        <v>1</v>
      </c>
      <c r="H2688" s="0" t="n">
        <f aca="false">ROUND(F2688,0)</f>
        <v>1</v>
      </c>
      <c r="I2688" s="0" t="n">
        <v>10</v>
      </c>
      <c r="J2688" s="0" t="n">
        <v>1</v>
      </c>
      <c r="K2688" s="0" t="n">
        <v>8.45</v>
      </c>
      <c r="L2688" s="0" t="n">
        <v>-8.45</v>
      </c>
      <c r="M2688" s="0" t="n">
        <f aca="false">IF(AND(J2688&lt;&gt;"",ABS(J2688-H2688)&lt;0.011),1,0)</f>
        <v>1</v>
      </c>
    </row>
    <row r="2689" customFormat="false" ht="15" hidden="false" customHeight="false" outlineLevel="0" collapsed="false">
      <c r="A2689" s="0" t="s">
        <v>476</v>
      </c>
      <c r="B2689" s="0" t="s">
        <v>616</v>
      </c>
      <c r="C2689" s="0" t="s">
        <v>85</v>
      </c>
      <c r="D2689" s="0" t="s">
        <v>596</v>
      </c>
      <c r="E2689" s="0" t="n">
        <v>4.2</v>
      </c>
      <c r="F2689" s="0" t="n">
        <v>1</v>
      </c>
      <c r="G2689" s="0" t="n">
        <v>1</v>
      </c>
      <c r="H2689" s="0" t="n">
        <f aca="false">ROUND(F2689,0)</f>
        <v>1</v>
      </c>
      <c r="I2689" s="0" t="n">
        <v>10</v>
      </c>
      <c r="J2689" s="0" t="n">
        <v>1</v>
      </c>
      <c r="K2689" s="0" t="n">
        <v>2.1</v>
      </c>
      <c r="L2689" s="0" t="n">
        <v>-2.1</v>
      </c>
      <c r="M2689" s="0" t="n">
        <f aca="false">IF(AND(J2689&lt;&gt;"",ABS(J2689-H2689)&lt;0.011),1,0)</f>
        <v>1</v>
      </c>
    </row>
    <row r="2690" customFormat="false" ht="15" hidden="false" customHeight="false" outlineLevel="0" collapsed="false">
      <c r="A2690" s="0" t="s">
        <v>476</v>
      </c>
      <c r="B2690" s="0" t="s">
        <v>616</v>
      </c>
      <c r="C2690" s="0" t="s">
        <v>85</v>
      </c>
      <c r="D2690" s="0" t="s">
        <v>32</v>
      </c>
      <c r="E2690" s="0" t="n">
        <v>2.2</v>
      </c>
      <c r="F2690" s="0" t="n">
        <v>3</v>
      </c>
      <c r="G2690" s="0" t="n">
        <v>1</v>
      </c>
      <c r="H2690" s="0" t="n">
        <f aca="false">ROUND(F2690,0)</f>
        <v>3</v>
      </c>
      <c r="I2690" s="0" t="n">
        <v>10</v>
      </c>
      <c r="J2690" s="0" t="n">
        <v>3</v>
      </c>
      <c r="K2690" s="0" t="n">
        <v>3.3</v>
      </c>
      <c r="L2690" s="0" t="n">
        <v>-3.3</v>
      </c>
      <c r="M2690" s="0" t="n">
        <f aca="false">IF(AND(J2690&lt;&gt;"",ABS(J2690-H2690)&lt;0.011),1,0)</f>
        <v>1</v>
      </c>
    </row>
    <row r="2691" customFormat="false" ht="15" hidden="false" customHeight="false" outlineLevel="0" collapsed="false">
      <c r="A2691" s="0" t="s">
        <v>476</v>
      </c>
      <c r="B2691" s="0" t="s">
        <v>616</v>
      </c>
      <c r="C2691" s="0" t="s">
        <v>85</v>
      </c>
      <c r="D2691" s="0" t="s">
        <v>69</v>
      </c>
      <c r="E2691" s="0" t="n">
        <v>6.5</v>
      </c>
      <c r="F2691" s="0" t="n">
        <v>1</v>
      </c>
      <c r="G2691" s="0" t="n">
        <v>1</v>
      </c>
      <c r="H2691" s="0" t="n">
        <f aca="false">ROUND(F2691,0)</f>
        <v>1</v>
      </c>
      <c r="I2691" s="0" t="n">
        <v>10</v>
      </c>
      <c r="J2691" s="0" t="n">
        <v>1</v>
      </c>
      <c r="K2691" s="0" t="n">
        <v>3.25</v>
      </c>
      <c r="L2691" s="0" t="n">
        <v>-3.25</v>
      </c>
      <c r="M2691" s="0" t="n">
        <f aca="false">IF(AND(J2691&lt;&gt;"",ABS(J2691-H2691)&lt;0.011),1,0)</f>
        <v>1</v>
      </c>
    </row>
    <row r="2692" customFormat="false" ht="15" hidden="false" customHeight="false" outlineLevel="0" collapsed="false">
      <c r="A2692" s="0" t="s">
        <v>476</v>
      </c>
      <c r="B2692" s="0" t="s">
        <v>616</v>
      </c>
      <c r="C2692" s="0" t="s">
        <v>85</v>
      </c>
      <c r="D2692" s="0" t="s">
        <v>49</v>
      </c>
      <c r="E2692" s="0" t="n">
        <v>19.5</v>
      </c>
      <c r="F2692" s="0" t="n">
        <v>1</v>
      </c>
      <c r="G2692" s="0" t="n">
        <v>1</v>
      </c>
      <c r="H2692" s="0" t="n">
        <f aca="false">ROUND(F2692,0)</f>
        <v>1</v>
      </c>
      <c r="I2692" s="0" t="n">
        <v>10</v>
      </c>
      <c r="J2692" s="0" t="n">
        <v>1</v>
      </c>
      <c r="K2692" s="0" t="n">
        <v>9.75</v>
      </c>
      <c r="L2692" s="0" t="n">
        <v>-9.75</v>
      </c>
      <c r="M2692" s="0" t="n">
        <f aca="false">IF(AND(J2692&lt;&gt;"",ABS(J2692-H2692)&lt;0.011),1,0)</f>
        <v>1</v>
      </c>
    </row>
    <row r="2693" customFormat="false" ht="15" hidden="false" customHeight="false" outlineLevel="0" collapsed="false">
      <c r="A2693" s="0" t="s">
        <v>476</v>
      </c>
      <c r="B2693" s="0" t="s">
        <v>617</v>
      </c>
      <c r="C2693" s="0" t="s">
        <v>110</v>
      </c>
      <c r="D2693" s="0" t="s">
        <v>84</v>
      </c>
      <c r="E2693" s="0" t="n">
        <v>19</v>
      </c>
      <c r="F2693" s="0" t="n">
        <v>1</v>
      </c>
      <c r="G2693" s="0" t="n">
        <v>1</v>
      </c>
      <c r="H2693" s="0" t="n">
        <f aca="false">ROUND(F2693,0)</f>
        <v>1</v>
      </c>
      <c r="I2693" s="0" t="n">
        <v>13</v>
      </c>
      <c r="J2693" s="0" t="n">
        <v>1</v>
      </c>
      <c r="K2693" s="0" t="n">
        <v>9.5</v>
      </c>
      <c r="L2693" s="0" t="n">
        <v>-9.5</v>
      </c>
      <c r="M2693" s="0" t="n">
        <f aca="false">IF(AND(J2693&lt;&gt;"",ABS(J2693-H2693)&lt;0.011),1,0)</f>
        <v>1</v>
      </c>
    </row>
    <row r="2694" customFormat="false" ht="15" hidden="false" customHeight="false" outlineLevel="0" collapsed="false">
      <c r="A2694" s="0" t="s">
        <v>476</v>
      </c>
      <c r="B2694" s="0" t="s">
        <v>617</v>
      </c>
      <c r="C2694" s="0" t="s">
        <v>110</v>
      </c>
      <c r="D2694" s="0" t="s">
        <v>49</v>
      </c>
      <c r="E2694" s="0" t="n">
        <v>19.5</v>
      </c>
      <c r="F2694" s="0" t="n">
        <v>1</v>
      </c>
      <c r="G2694" s="0" t="n">
        <v>1</v>
      </c>
      <c r="H2694" s="0" t="n">
        <f aca="false">ROUND(F2694,0)</f>
        <v>1</v>
      </c>
      <c r="I2694" s="0" t="n">
        <v>13</v>
      </c>
      <c r="J2694" s="0" t="n">
        <v>1</v>
      </c>
      <c r="K2694" s="0" t="n">
        <v>9.75</v>
      </c>
      <c r="L2694" s="0" t="n">
        <v>-9.75</v>
      </c>
      <c r="M2694" s="0" t="n">
        <f aca="false">IF(AND(J2694&lt;&gt;"",ABS(J2694-H2694)&lt;0.011),1,0)</f>
        <v>1</v>
      </c>
    </row>
    <row r="2695" customFormat="false" ht="15" hidden="false" customHeight="false" outlineLevel="0" collapsed="false">
      <c r="A2695" s="0" t="s">
        <v>476</v>
      </c>
      <c r="B2695" s="0" t="s">
        <v>617</v>
      </c>
      <c r="C2695" s="0" t="s">
        <v>39</v>
      </c>
      <c r="D2695" s="0" t="s">
        <v>181</v>
      </c>
      <c r="E2695" s="0" t="n">
        <v>2</v>
      </c>
      <c r="F2695" s="0" t="n">
        <v>1</v>
      </c>
      <c r="G2695" s="0" t="n">
        <v>1</v>
      </c>
      <c r="H2695" s="0" t="n">
        <f aca="false">ROUND(F2695,0)</f>
        <v>1</v>
      </c>
      <c r="I2695" s="0" t="n">
        <v>24</v>
      </c>
      <c r="J2695" s="0" t="n">
        <v>1</v>
      </c>
      <c r="K2695" s="0" t="n">
        <v>1</v>
      </c>
      <c r="L2695" s="0" t="n">
        <v>-1</v>
      </c>
      <c r="M2695" s="0" t="n">
        <f aca="false">IF(AND(J2695&lt;&gt;"",ABS(J2695-H2695)&lt;0.011),1,0)</f>
        <v>1</v>
      </c>
    </row>
    <row r="2696" customFormat="false" ht="15" hidden="false" customHeight="false" outlineLevel="0" collapsed="false">
      <c r="A2696" s="0" t="s">
        <v>476</v>
      </c>
      <c r="B2696" s="0" t="s">
        <v>617</v>
      </c>
      <c r="C2696" s="0" t="s">
        <v>39</v>
      </c>
      <c r="D2696" s="0" t="s">
        <v>61</v>
      </c>
      <c r="E2696" s="0" t="n">
        <v>3.5</v>
      </c>
      <c r="F2696" s="0" t="n">
        <v>1</v>
      </c>
      <c r="G2696" s="0" t="n">
        <v>1</v>
      </c>
      <c r="H2696" s="0" t="n">
        <f aca="false">ROUND(F2696,0)</f>
        <v>1</v>
      </c>
      <c r="I2696" s="0" t="n">
        <v>24</v>
      </c>
      <c r="J2696" s="0" t="n">
        <v>1</v>
      </c>
      <c r="K2696" s="0" t="n">
        <v>1.75</v>
      </c>
      <c r="L2696" s="0" t="n">
        <v>-1.75</v>
      </c>
      <c r="M2696" s="0" t="n">
        <f aca="false">IF(AND(J2696&lt;&gt;"",ABS(J2696-H2696)&lt;0.011),1,0)</f>
        <v>1</v>
      </c>
    </row>
    <row r="2697" customFormat="false" ht="15" hidden="false" customHeight="false" outlineLevel="0" collapsed="false">
      <c r="A2697" s="0" t="s">
        <v>476</v>
      </c>
      <c r="B2697" s="0" t="s">
        <v>617</v>
      </c>
      <c r="C2697" s="0" t="s">
        <v>39</v>
      </c>
      <c r="D2697" s="0" t="s">
        <v>88</v>
      </c>
      <c r="E2697" s="0" t="n">
        <v>5.5</v>
      </c>
      <c r="F2697" s="0" t="n">
        <v>1</v>
      </c>
      <c r="G2697" s="0" t="n">
        <v>1</v>
      </c>
      <c r="H2697" s="0" t="n">
        <f aca="false">ROUND(F2697,0)</f>
        <v>1</v>
      </c>
      <c r="I2697" s="0" t="n">
        <v>24</v>
      </c>
      <c r="J2697" s="0" t="n">
        <v>1</v>
      </c>
      <c r="K2697" s="0" t="n">
        <v>2.75</v>
      </c>
      <c r="L2697" s="0" t="n">
        <v>-2.75</v>
      </c>
      <c r="M2697" s="0" t="n">
        <f aca="false">IF(AND(J2697&lt;&gt;"",ABS(J2697-H2697)&lt;0.011),1,0)</f>
        <v>1</v>
      </c>
    </row>
    <row r="2698" customFormat="false" ht="15" hidden="false" customHeight="false" outlineLevel="0" collapsed="false">
      <c r="A2698" s="0" t="s">
        <v>476</v>
      </c>
      <c r="B2698" s="0" t="s">
        <v>617</v>
      </c>
      <c r="C2698" s="0" t="s">
        <v>39</v>
      </c>
      <c r="D2698" s="0" t="s">
        <v>33</v>
      </c>
      <c r="E2698" s="0" t="n">
        <v>3.9</v>
      </c>
      <c r="F2698" s="0" t="n">
        <v>1</v>
      </c>
      <c r="G2698" s="0" t="n">
        <v>1</v>
      </c>
      <c r="H2698" s="0" t="n">
        <f aca="false">ROUND(F2698,0)</f>
        <v>1</v>
      </c>
      <c r="I2698" s="0" t="n">
        <v>24</v>
      </c>
      <c r="J2698" s="0" t="n">
        <v>1</v>
      </c>
      <c r="K2698" s="0" t="n">
        <v>1.95</v>
      </c>
      <c r="L2698" s="0" t="n">
        <v>-1.95</v>
      </c>
      <c r="M2698" s="0" t="n">
        <f aca="false">IF(AND(J2698&lt;&gt;"",ABS(J2698-H2698)&lt;0.011),1,0)</f>
        <v>1</v>
      </c>
    </row>
    <row r="2699" customFormat="false" ht="15" hidden="false" customHeight="false" outlineLevel="0" collapsed="false">
      <c r="A2699" s="0" t="s">
        <v>476</v>
      </c>
      <c r="B2699" s="0" t="s">
        <v>617</v>
      </c>
      <c r="C2699" s="0" t="s">
        <v>39</v>
      </c>
      <c r="D2699" s="0" t="s">
        <v>126</v>
      </c>
      <c r="E2699" s="0" t="n">
        <v>18.6</v>
      </c>
      <c r="F2699" s="0" t="n">
        <v>1</v>
      </c>
      <c r="G2699" s="0" t="n">
        <v>1</v>
      </c>
      <c r="H2699" s="0" t="n">
        <f aca="false">ROUND(F2699,0)</f>
        <v>1</v>
      </c>
      <c r="I2699" s="0" t="n">
        <v>24</v>
      </c>
      <c r="J2699" s="0" t="n">
        <v>1</v>
      </c>
      <c r="K2699" s="0" t="n">
        <v>9.3</v>
      </c>
      <c r="L2699" s="0" t="n">
        <v>-9.3</v>
      </c>
      <c r="M2699" s="0" t="n">
        <f aca="false">IF(AND(J2699&lt;&gt;"",ABS(J2699-H2699)&lt;0.011),1,0)</f>
        <v>1</v>
      </c>
    </row>
    <row r="2700" customFormat="false" ht="15" hidden="false" customHeight="false" outlineLevel="0" collapsed="false">
      <c r="A2700" s="0" t="s">
        <v>476</v>
      </c>
      <c r="B2700" s="0" t="s">
        <v>617</v>
      </c>
      <c r="C2700" s="0" t="s">
        <v>39</v>
      </c>
      <c r="D2700" s="0" t="s">
        <v>69</v>
      </c>
      <c r="E2700" s="0" t="n">
        <v>6.5</v>
      </c>
      <c r="F2700" s="0" t="n">
        <v>1</v>
      </c>
      <c r="G2700" s="0" t="n">
        <v>1</v>
      </c>
      <c r="H2700" s="0" t="n">
        <f aca="false">ROUND(F2700,0)</f>
        <v>1</v>
      </c>
      <c r="I2700" s="0" t="n">
        <v>24</v>
      </c>
      <c r="J2700" s="0" t="n">
        <v>1</v>
      </c>
      <c r="K2700" s="0" t="n">
        <v>3.25</v>
      </c>
      <c r="L2700" s="0" t="n">
        <v>-3.25</v>
      </c>
      <c r="M2700" s="0" t="n">
        <f aca="false">IF(AND(J2700&lt;&gt;"",ABS(J2700-H2700)&lt;0.011),1,0)</f>
        <v>1</v>
      </c>
    </row>
    <row r="2701" customFormat="false" ht="15" hidden="false" customHeight="false" outlineLevel="0" collapsed="false">
      <c r="A2701" s="0" t="s">
        <v>476</v>
      </c>
      <c r="B2701" s="0" t="s">
        <v>617</v>
      </c>
      <c r="C2701" s="0" t="s">
        <v>39</v>
      </c>
      <c r="D2701" s="0" t="s">
        <v>81</v>
      </c>
      <c r="E2701" s="0" t="n">
        <v>19.9</v>
      </c>
      <c r="F2701" s="0" t="n">
        <v>1</v>
      </c>
      <c r="G2701" s="0" t="n">
        <v>1</v>
      </c>
      <c r="H2701" s="0" t="n">
        <f aca="false">ROUND(F2701,0)</f>
        <v>1</v>
      </c>
      <c r="I2701" s="0" t="n">
        <v>24</v>
      </c>
      <c r="J2701" s="0" t="n">
        <v>1</v>
      </c>
      <c r="K2701" s="0" t="n">
        <v>9.95</v>
      </c>
      <c r="L2701" s="0" t="n">
        <v>-9.95</v>
      </c>
      <c r="M2701" s="0" t="n">
        <f aca="false">IF(AND(J2701&lt;&gt;"",ABS(J2701-H2701)&lt;0.011),1,0)</f>
        <v>1</v>
      </c>
    </row>
    <row r="2702" customFormat="false" ht="15" hidden="false" customHeight="false" outlineLevel="0" collapsed="false">
      <c r="A2702" s="0" t="s">
        <v>476</v>
      </c>
      <c r="B2702" s="0" t="s">
        <v>617</v>
      </c>
      <c r="C2702" s="0" t="s">
        <v>39</v>
      </c>
      <c r="D2702" s="0" t="s">
        <v>50</v>
      </c>
      <c r="E2702" s="0" t="n">
        <v>18.6</v>
      </c>
      <c r="F2702" s="0" t="n">
        <v>1</v>
      </c>
      <c r="G2702" s="0" t="n">
        <v>1</v>
      </c>
      <c r="H2702" s="0" t="n">
        <f aca="false">ROUND(F2702,0)</f>
        <v>1</v>
      </c>
      <c r="I2702" s="0" t="n">
        <v>24</v>
      </c>
      <c r="J2702" s="0" t="n">
        <v>1</v>
      </c>
      <c r="K2702" s="0" t="n">
        <v>9.3</v>
      </c>
      <c r="L2702" s="0" t="n">
        <v>-9.3</v>
      </c>
      <c r="M2702" s="0" t="n">
        <f aca="false">IF(AND(J2702&lt;&gt;"",ABS(J2702-H2702)&lt;0.011),1,0)</f>
        <v>1</v>
      </c>
    </row>
    <row r="2703" customFormat="false" ht="15" hidden="false" customHeight="false" outlineLevel="0" collapsed="false">
      <c r="A2703" s="0" t="s">
        <v>476</v>
      </c>
      <c r="B2703" s="0" t="s">
        <v>617</v>
      </c>
      <c r="C2703" s="0" t="s">
        <v>39</v>
      </c>
      <c r="D2703" s="0" t="s">
        <v>235</v>
      </c>
      <c r="E2703" s="0" t="n">
        <v>4</v>
      </c>
      <c r="F2703" s="0" t="n">
        <v>1</v>
      </c>
      <c r="G2703" s="0" t="n">
        <v>1</v>
      </c>
      <c r="H2703" s="0" t="n">
        <f aca="false">ROUND(F2703,0)</f>
        <v>1</v>
      </c>
      <c r="I2703" s="0" t="n">
        <v>24</v>
      </c>
      <c r="J2703" s="0" t="n">
        <v>1</v>
      </c>
      <c r="K2703" s="0" t="n">
        <v>2</v>
      </c>
      <c r="L2703" s="0" t="n">
        <v>-2</v>
      </c>
      <c r="M2703" s="0" t="n">
        <f aca="false">IF(AND(J2703&lt;&gt;"",ABS(J2703-H2703)&lt;0.011),1,0)</f>
        <v>1</v>
      </c>
    </row>
    <row r="2704" customFormat="false" ht="15" hidden="false" customHeight="false" outlineLevel="0" collapsed="false">
      <c r="A2704" s="0" t="s">
        <v>476</v>
      </c>
      <c r="B2704" s="0" t="s">
        <v>617</v>
      </c>
      <c r="C2704" s="0" t="s">
        <v>39</v>
      </c>
      <c r="D2704" s="0" t="s">
        <v>159</v>
      </c>
      <c r="E2704" s="0" t="n">
        <v>19.9</v>
      </c>
      <c r="F2704" s="0" t="n">
        <v>1</v>
      </c>
      <c r="G2704" s="0" t="n">
        <v>1</v>
      </c>
      <c r="H2704" s="0" t="n">
        <f aca="false">ROUND(F2704,0)</f>
        <v>1</v>
      </c>
      <c r="I2704" s="0" t="n">
        <v>24</v>
      </c>
      <c r="J2704" s="0" t="n">
        <v>1</v>
      </c>
      <c r="K2704" s="0" t="n">
        <v>9.95</v>
      </c>
      <c r="L2704" s="0" t="n">
        <v>-9.95</v>
      </c>
      <c r="M2704" s="0" t="n">
        <f aca="false">IF(AND(J2704&lt;&gt;"",ABS(J2704-H2704)&lt;0.011),1,0)</f>
        <v>1</v>
      </c>
    </row>
    <row r="2705" customFormat="false" ht="15" hidden="false" customHeight="false" outlineLevel="0" collapsed="false">
      <c r="A2705" s="0" t="s">
        <v>476</v>
      </c>
      <c r="B2705" s="0" t="s">
        <v>617</v>
      </c>
      <c r="C2705" s="0" t="s">
        <v>39</v>
      </c>
      <c r="D2705" s="0" t="s">
        <v>99</v>
      </c>
      <c r="E2705" s="0" t="n">
        <v>3.4</v>
      </c>
      <c r="F2705" s="0" t="n">
        <v>1</v>
      </c>
      <c r="G2705" s="0" t="n">
        <v>1</v>
      </c>
      <c r="H2705" s="0" t="n">
        <f aca="false">ROUND(F2705,0)</f>
        <v>1</v>
      </c>
      <c r="I2705" s="0" t="n">
        <v>24</v>
      </c>
      <c r="J2705" s="0" t="n">
        <v>1</v>
      </c>
      <c r="K2705" s="0" t="n">
        <v>1.7</v>
      </c>
      <c r="L2705" s="0" t="n">
        <v>-1.7</v>
      </c>
      <c r="M2705" s="0" t="n">
        <f aca="false">IF(AND(J2705&lt;&gt;"",ABS(J2705-H2705)&lt;0.011),1,0)</f>
        <v>1</v>
      </c>
    </row>
    <row r="2706" customFormat="false" ht="15" hidden="false" customHeight="false" outlineLevel="0" collapsed="false">
      <c r="A2706" s="0" t="s">
        <v>476</v>
      </c>
      <c r="B2706" s="0" t="s">
        <v>617</v>
      </c>
      <c r="C2706" s="0" t="s">
        <v>132</v>
      </c>
      <c r="D2706" s="0" t="s">
        <v>259</v>
      </c>
      <c r="E2706" s="0" t="n">
        <v>36</v>
      </c>
      <c r="F2706" s="0" t="n">
        <v>1</v>
      </c>
      <c r="G2706" s="0" t="n">
        <v>1</v>
      </c>
      <c r="H2706" s="0" t="n">
        <f aca="false">ROUND(F2706,0)</f>
        <v>1</v>
      </c>
      <c r="I2706" s="0" t="n">
        <v>32</v>
      </c>
      <c r="J2706" s="0" t="n">
        <v>1</v>
      </c>
      <c r="K2706" s="0" t="n">
        <v>18</v>
      </c>
      <c r="L2706" s="0" t="n">
        <v>-18</v>
      </c>
      <c r="M2706" s="0" t="n">
        <f aca="false">IF(AND(J2706&lt;&gt;"",ABS(J2706-H2706)&lt;0.011),1,0)</f>
        <v>1</v>
      </c>
    </row>
    <row r="2707" customFormat="false" ht="15" hidden="false" customHeight="false" outlineLevel="0" collapsed="false">
      <c r="A2707" s="0" t="s">
        <v>476</v>
      </c>
      <c r="B2707" s="0" t="s">
        <v>617</v>
      </c>
      <c r="C2707" s="0" t="s">
        <v>132</v>
      </c>
      <c r="D2707" s="0" t="s">
        <v>114</v>
      </c>
      <c r="E2707" s="0" t="n">
        <v>6.9</v>
      </c>
      <c r="F2707" s="0" t="n">
        <v>1</v>
      </c>
      <c r="G2707" s="0" t="n">
        <v>1</v>
      </c>
      <c r="H2707" s="0" t="n">
        <f aca="false">ROUND(F2707,0)</f>
        <v>1</v>
      </c>
      <c r="I2707" s="0" t="n">
        <v>32</v>
      </c>
      <c r="J2707" s="0" t="n">
        <v>1</v>
      </c>
      <c r="K2707" s="0" t="n">
        <v>3.45</v>
      </c>
      <c r="L2707" s="0" t="n">
        <v>-3.45</v>
      </c>
      <c r="M2707" s="0" t="n">
        <f aca="false">IF(AND(J2707&lt;&gt;"",ABS(J2707-H2707)&lt;0.011),1,0)</f>
        <v>1</v>
      </c>
    </row>
    <row r="2708" customFormat="false" ht="15" hidden="false" customHeight="false" outlineLevel="0" collapsed="false">
      <c r="A2708" s="0" t="s">
        <v>476</v>
      </c>
      <c r="B2708" s="0" t="s">
        <v>617</v>
      </c>
      <c r="C2708" s="0" t="s">
        <v>132</v>
      </c>
      <c r="D2708" s="0" t="s">
        <v>140</v>
      </c>
      <c r="E2708" s="0" t="n">
        <v>5</v>
      </c>
      <c r="F2708" s="0" t="n">
        <v>1</v>
      </c>
      <c r="G2708" s="0" t="n">
        <v>1</v>
      </c>
      <c r="H2708" s="0" t="n">
        <f aca="false">ROUND(F2708,0)</f>
        <v>1</v>
      </c>
      <c r="I2708" s="0" t="n">
        <v>32</v>
      </c>
      <c r="J2708" s="0" t="n">
        <v>1</v>
      </c>
      <c r="K2708" s="0" t="n">
        <v>2.5</v>
      </c>
      <c r="L2708" s="0" t="n">
        <v>-2.5</v>
      </c>
      <c r="M2708" s="0" t="n">
        <f aca="false">IF(AND(J2708&lt;&gt;"",ABS(J2708-H2708)&lt;0.011),1,0)</f>
        <v>1</v>
      </c>
    </row>
    <row r="2709" customFormat="false" ht="15" hidden="false" customHeight="false" outlineLevel="0" collapsed="false">
      <c r="A2709" s="0" t="s">
        <v>476</v>
      </c>
      <c r="B2709" s="0" t="s">
        <v>617</v>
      </c>
      <c r="C2709" s="0" t="s">
        <v>132</v>
      </c>
      <c r="D2709" s="0" t="s">
        <v>60</v>
      </c>
      <c r="E2709" s="0" t="n">
        <v>19</v>
      </c>
      <c r="F2709" s="0" t="n">
        <v>1</v>
      </c>
      <c r="G2709" s="0" t="n">
        <v>1</v>
      </c>
      <c r="H2709" s="0" t="n">
        <f aca="false">ROUND(F2709,0)</f>
        <v>1</v>
      </c>
      <c r="I2709" s="0" t="n">
        <v>32</v>
      </c>
      <c r="J2709" s="0" t="n">
        <v>1</v>
      </c>
      <c r="K2709" s="0" t="n">
        <v>9.5</v>
      </c>
      <c r="L2709" s="0" t="n">
        <v>-9.5</v>
      </c>
      <c r="M2709" s="0" t="n">
        <f aca="false">IF(AND(J2709&lt;&gt;"",ABS(J2709-H2709)&lt;0.011),1,0)</f>
        <v>1</v>
      </c>
    </row>
    <row r="2710" customFormat="false" ht="15" hidden="false" customHeight="false" outlineLevel="0" collapsed="false">
      <c r="A2710" s="0" t="s">
        <v>476</v>
      </c>
      <c r="B2710" s="0" t="s">
        <v>617</v>
      </c>
      <c r="C2710" s="0" t="s">
        <v>132</v>
      </c>
      <c r="D2710" s="0" t="s">
        <v>167</v>
      </c>
      <c r="E2710" s="0" t="n">
        <v>8</v>
      </c>
      <c r="F2710" s="0" t="n">
        <v>1</v>
      </c>
      <c r="G2710" s="0" t="n">
        <v>1</v>
      </c>
      <c r="H2710" s="0" t="n">
        <f aca="false">ROUND(F2710,0)</f>
        <v>1</v>
      </c>
      <c r="I2710" s="0" t="n">
        <v>32</v>
      </c>
      <c r="J2710" s="0" t="n">
        <v>1</v>
      </c>
      <c r="K2710" s="0" t="n">
        <v>4</v>
      </c>
      <c r="L2710" s="0" t="n">
        <v>-4</v>
      </c>
      <c r="M2710" s="0" t="n">
        <f aca="false">IF(AND(J2710&lt;&gt;"",ABS(J2710-H2710)&lt;0.011),1,0)</f>
        <v>1</v>
      </c>
    </row>
    <row r="2711" customFormat="false" ht="15" hidden="false" customHeight="false" outlineLevel="0" collapsed="false">
      <c r="A2711" s="0" t="s">
        <v>476</v>
      </c>
      <c r="B2711" s="0" t="s">
        <v>617</v>
      </c>
      <c r="C2711" s="0" t="s">
        <v>132</v>
      </c>
      <c r="D2711" s="0" t="s">
        <v>167</v>
      </c>
      <c r="E2711" s="0" t="n">
        <v>16</v>
      </c>
      <c r="F2711" s="0" t="n">
        <v>1</v>
      </c>
      <c r="G2711" s="0" t="n">
        <v>1</v>
      </c>
      <c r="H2711" s="0" t="n">
        <f aca="false">ROUND(F2711,0)</f>
        <v>1</v>
      </c>
      <c r="I2711" s="0" t="n">
        <v>32</v>
      </c>
      <c r="J2711" s="0" t="n">
        <v>1</v>
      </c>
      <c r="K2711" s="0" t="n">
        <v>4</v>
      </c>
      <c r="L2711" s="0" t="n">
        <v>-4</v>
      </c>
      <c r="M2711" s="0" t="n">
        <f aca="false">IF(AND(J2711&lt;&gt;"",ABS(J2711-H2711)&lt;0.011),1,0)</f>
        <v>1</v>
      </c>
    </row>
    <row r="2712" customFormat="false" ht="15" hidden="false" customHeight="false" outlineLevel="0" collapsed="false">
      <c r="A2712" s="0" t="s">
        <v>476</v>
      </c>
      <c r="B2712" s="0" t="s">
        <v>617</v>
      </c>
      <c r="C2712" s="0" t="s">
        <v>132</v>
      </c>
      <c r="D2712" s="0" t="s">
        <v>252</v>
      </c>
      <c r="E2712" s="0" t="n">
        <v>7.9</v>
      </c>
      <c r="F2712" s="0" t="n">
        <v>1</v>
      </c>
      <c r="G2712" s="0" t="n">
        <v>1</v>
      </c>
      <c r="H2712" s="0" t="n">
        <f aca="false">ROUND(F2712,0)</f>
        <v>1</v>
      </c>
      <c r="I2712" s="0" t="n">
        <v>32</v>
      </c>
      <c r="J2712" s="0" t="n">
        <v>1</v>
      </c>
      <c r="K2712" s="0" t="n">
        <v>3.95</v>
      </c>
      <c r="L2712" s="0" t="n">
        <v>-3.95</v>
      </c>
      <c r="M2712" s="0" t="n">
        <f aca="false">IF(AND(J2712&lt;&gt;"",ABS(J2712-H2712)&lt;0.011),1,0)</f>
        <v>1</v>
      </c>
    </row>
    <row r="2713" customFormat="false" ht="15" hidden="false" customHeight="false" outlineLevel="0" collapsed="false">
      <c r="A2713" s="0" t="s">
        <v>476</v>
      </c>
      <c r="B2713" s="0" t="s">
        <v>617</v>
      </c>
      <c r="C2713" s="0" t="s">
        <v>132</v>
      </c>
      <c r="D2713" s="0" t="s">
        <v>169</v>
      </c>
      <c r="E2713" s="0" t="n">
        <v>10.9</v>
      </c>
      <c r="F2713" s="0" t="n">
        <v>1</v>
      </c>
      <c r="G2713" s="0" t="n">
        <v>1</v>
      </c>
      <c r="H2713" s="0" t="n">
        <f aca="false">ROUND(F2713,0)</f>
        <v>1</v>
      </c>
      <c r="I2713" s="0" t="n">
        <v>32</v>
      </c>
      <c r="J2713" s="0" t="n">
        <v>1</v>
      </c>
      <c r="K2713" s="0" t="n">
        <v>5.45</v>
      </c>
      <c r="L2713" s="0" t="n">
        <v>-5.45</v>
      </c>
      <c r="M2713" s="0" t="n">
        <f aca="false">IF(AND(J2713&lt;&gt;"",ABS(J2713-H2713)&lt;0.011),1,0)</f>
        <v>1</v>
      </c>
    </row>
    <row r="2714" customFormat="false" ht="15" hidden="false" customHeight="false" outlineLevel="0" collapsed="false">
      <c r="A2714" s="0" t="s">
        <v>476</v>
      </c>
      <c r="B2714" s="0" t="s">
        <v>617</v>
      </c>
      <c r="C2714" s="0" t="s">
        <v>132</v>
      </c>
      <c r="D2714" s="0" t="s">
        <v>131</v>
      </c>
      <c r="E2714" s="0" t="n">
        <v>5.2</v>
      </c>
      <c r="F2714" s="0" t="n">
        <v>1</v>
      </c>
      <c r="G2714" s="0" t="n">
        <v>1</v>
      </c>
      <c r="H2714" s="0" t="n">
        <f aca="false">ROUND(F2714,0)</f>
        <v>1</v>
      </c>
      <c r="I2714" s="0" t="n">
        <v>32</v>
      </c>
      <c r="J2714" s="0" t="n">
        <v>1</v>
      </c>
      <c r="K2714" s="0" t="n">
        <v>2.6</v>
      </c>
      <c r="L2714" s="0" t="n">
        <v>-2.6</v>
      </c>
      <c r="M2714" s="0" t="n">
        <f aca="false">IF(AND(J2714&lt;&gt;"",ABS(J2714-H2714)&lt;0.011),1,0)</f>
        <v>1</v>
      </c>
    </row>
    <row r="2715" customFormat="false" ht="15" hidden="false" customHeight="false" outlineLevel="0" collapsed="false">
      <c r="A2715" s="0" t="s">
        <v>476</v>
      </c>
      <c r="B2715" s="0" t="s">
        <v>617</v>
      </c>
      <c r="C2715" s="0" t="s">
        <v>132</v>
      </c>
      <c r="D2715" s="0" t="s">
        <v>50</v>
      </c>
      <c r="E2715" s="0" t="n">
        <v>18.6</v>
      </c>
      <c r="F2715" s="0" t="n">
        <v>3</v>
      </c>
      <c r="G2715" s="0" t="n">
        <v>1</v>
      </c>
      <c r="H2715" s="0" t="n">
        <f aca="false">ROUND(F2715,0)</f>
        <v>3</v>
      </c>
      <c r="I2715" s="0" t="n">
        <v>32</v>
      </c>
      <c r="J2715" s="0" t="n">
        <v>3</v>
      </c>
      <c r="K2715" s="0" t="n">
        <v>27.9</v>
      </c>
      <c r="L2715" s="0" t="n">
        <v>-27.9</v>
      </c>
      <c r="M2715" s="0" t="n">
        <f aca="false">IF(AND(J2715&lt;&gt;"",ABS(J2715-H2715)&lt;0.011),1,0)</f>
        <v>1</v>
      </c>
    </row>
    <row r="2716" customFormat="false" ht="15" hidden="false" customHeight="false" outlineLevel="0" collapsed="false">
      <c r="A2716" s="0" t="s">
        <v>476</v>
      </c>
      <c r="B2716" s="0" t="s">
        <v>617</v>
      </c>
      <c r="C2716" s="0" t="s">
        <v>132</v>
      </c>
      <c r="D2716" s="0" t="s">
        <v>193</v>
      </c>
      <c r="E2716" s="0" t="n">
        <v>9</v>
      </c>
      <c r="F2716" s="0" t="n">
        <v>1</v>
      </c>
      <c r="G2716" s="0" t="n">
        <v>1</v>
      </c>
      <c r="H2716" s="0" t="n">
        <f aca="false">ROUND(F2716,0)</f>
        <v>1</v>
      </c>
      <c r="I2716" s="0" t="n">
        <v>32</v>
      </c>
      <c r="J2716" s="0" t="n">
        <v>1</v>
      </c>
      <c r="K2716" s="0" t="n">
        <v>4.5</v>
      </c>
      <c r="L2716" s="0" t="n">
        <v>-4.5</v>
      </c>
      <c r="M2716" s="0" t="n">
        <f aca="false">IF(AND(J2716&lt;&gt;"",ABS(J2716-H2716)&lt;0.011),1,0)</f>
        <v>1</v>
      </c>
    </row>
    <row r="2717" customFormat="false" ht="15" hidden="false" customHeight="false" outlineLevel="0" collapsed="false">
      <c r="A2717" s="0" t="s">
        <v>476</v>
      </c>
      <c r="B2717" s="0" t="s">
        <v>617</v>
      </c>
      <c r="C2717" s="0" t="s">
        <v>282</v>
      </c>
      <c r="D2717" s="0" t="s">
        <v>140</v>
      </c>
      <c r="E2717" s="0" t="n">
        <v>5</v>
      </c>
      <c r="F2717" s="0" t="n">
        <v>1</v>
      </c>
      <c r="G2717" s="0" t="n">
        <v>1</v>
      </c>
      <c r="H2717" s="0" t="n">
        <f aca="false">ROUND(F2717,0)</f>
        <v>1</v>
      </c>
      <c r="I2717" s="0" t="n">
        <v>6</v>
      </c>
      <c r="J2717" s="0" t="n">
        <v>1</v>
      </c>
      <c r="K2717" s="0" t="n">
        <v>2.5</v>
      </c>
      <c r="L2717" s="0" t="n">
        <v>-2.5</v>
      </c>
      <c r="M2717" s="0" t="n">
        <f aca="false">IF(AND(J2717&lt;&gt;"",ABS(J2717-H2717)&lt;0.011),1,0)</f>
        <v>1</v>
      </c>
    </row>
    <row r="2718" customFormat="false" ht="15" hidden="false" customHeight="false" outlineLevel="0" collapsed="false">
      <c r="A2718" s="0" t="s">
        <v>476</v>
      </c>
      <c r="B2718" s="0" t="s">
        <v>617</v>
      </c>
      <c r="C2718" s="0" t="s">
        <v>282</v>
      </c>
      <c r="D2718" s="0" t="s">
        <v>183</v>
      </c>
      <c r="E2718" s="0" t="n">
        <v>4.2</v>
      </c>
      <c r="F2718" s="0" t="n">
        <v>1</v>
      </c>
      <c r="G2718" s="0" t="n">
        <v>1</v>
      </c>
      <c r="H2718" s="0" t="n">
        <f aca="false">ROUND(F2718,0)</f>
        <v>1</v>
      </c>
      <c r="I2718" s="0" t="n">
        <v>6</v>
      </c>
      <c r="J2718" s="0" t="n">
        <v>1</v>
      </c>
      <c r="K2718" s="0" t="n">
        <v>2.1</v>
      </c>
      <c r="L2718" s="0" t="n">
        <v>-2.1</v>
      </c>
      <c r="M2718" s="0" t="n">
        <f aca="false">IF(AND(J2718&lt;&gt;"",ABS(J2718-H2718)&lt;0.011),1,0)</f>
        <v>1</v>
      </c>
    </row>
    <row r="2719" customFormat="false" ht="15" hidden="false" customHeight="false" outlineLevel="0" collapsed="false">
      <c r="A2719" s="0" t="s">
        <v>476</v>
      </c>
      <c r="B2719" s="0" t="s">
        <v>618</v>
      </c>
      <c r="C2719" s="0" t="s">
        <v>26</v>
      </c>
      <c r="D2719" s="0" t="s">
        <v>54</v>
      </c>
      <c r="E2719" s="0" t="n">
        <v>6.9</v>
      </c>
      <c r="F2719" s="0" t="n">
        <v>1</v>
      </c>
      <c r="G2719" s="0" t="n">
        <v>1</v>
      </c>
      <c r="H2719" s="0" t="n">
        <f aca="false">ROUND(F2719,0)</f>
        <v>1</v>
      </c>
      <c r="I2719" s="0" t="n">
        <v>14</v>
      </c>
      <c r="J2719" s="0" t="n">
        <v>1</v>
      </c>
      <c r="K2719" s="0" t="n">
        <v>3.45</v>
      </c>
      <c r="L2719" s="0" t="n">
        <v>-3.45</v>
      </c>
      <c r="M2719" s="0" t="n">
        <f aca="false">IF(AND(J2719&lt;&gt;"",ABS(J2719-H2719)&lt;0.011),1,0)</f>
        <v>1</v>
      </c>
    </row>
    <row r="2720" customFormat="false" ht="15" hidden="false" customHeight="false" outlineLevel="0" collapsed="false">
      <c r="A2720" s="0" t="s">
        <v>476</v>
      </c>
      <c r="B2720" s="0" t="s">
        <v>618</v>
      </c>
      <c r="C2720" s="0" t="s">
        <v>26</v>
      </c>
      <c r="D2720" s="0" t="s">
        <v>32</v>
      </c>
      <c r="E2720" s="0" t="n">
        <v>2.2</v>
      </c>
      <c r="F2720" s="0" t="n">
        <v>3</v>
      </c>
      <c r="G2720" s="0" t="n">
        <v>1</v>
      </c>
      <c r="H2720" s="0" t="n">
        <f aca="false">ROUND(F2720,0)</f>
        <v>3</v>
      </c>
      <c r="I2720" s="0" t="n">
        <v>14</v>
      </c>
      <c r="J2720" s="0" t="n">
        <v>3</v>
      </c>
      <c r="K2720" s="0" t="n">
        <v>3.3</v>
      </c>
      <c r="L2720" s="0" t="n">
        <v>-3.3</v>
      </c>
      <c r="M2720" s="0" t="n">
        <f aca="false">IF(AND(J2720&lt;&gt;"",ABS(J2720-H2720)&lt;0.011),1,0)</f>
        <v>1</v>
      </c>
    </row>
    <row r="2721" customFormat="false" ht="15" hidden="false" customHeight="false" outlineLevel="0" collapsed="false">
      <c r="A2721" s="0" t="s">
        <v>476</v>
      </c>
      <c r="B2721" s="0" t="s">
        <v>618</v>
      </c>
      <c r="C2721" s="0" t="s">
        <v>64</v>
      </c>
      <c r="D2721" s="0" t="s">
        <v>78</v>
      </c>
      <c r="E2721" s="0" t="n">
        <v>18.6</v>
      </c>
      <c r="F2721" s="0" t="n">
        <v>1</v>
      </c>
      <c r="G2721" s="0" t="n">
        <v>1</v>
      </c>
      <c r="H2721" s="0" t="n">
        <f aca="false">ROUND(F2721,0)</f>
        <v>1</v>
      </c>
      <c r="I2721" s="0" t="n">
        <v>4</v>
      </c>
      <c r="J2721" s="0" t="n">
        <v>1</v>
      </c>
      <c r="K2721" s="0" t="n">
        <v>9.3</v>
      </c>
      <c r="L2721" s="0" t="n">
        <v>-9.3</v>
      </c>
      <c r="M2721" s="0" t="n">
        <f aca="false">IF(AND(J2721&lt;&gt;"",ABS(J2721-H2721)&lt;0.011),1,0)</f>
        <v>1</v>
      </c>
    </row>
    <row r="2722" customFormat="false" ht="15" hidden="false" customHeight="false" outlineLevel="0" collapsed="false">
      <c r="A2722" s="0" t="s">
        <v>476</v>
      </c>
      <c r="B2722" s="0" t="s">
        <v>618</v>
      </c>
      <c r="C2722" s="0" t="s">
        <v>64</v>
      </c>
      <c r="D2722" s="0" t="s">
        <v>32</v>
      </c>
      <c r="E2722" s="0" t="n">
        <v>2.2</v>
      </c>
      <c r="F2722" s="0" t="n">
        <v>1</v>
      </c>
      <c r="G2722" s="0" t="n">
        <v>1</v>
      </c>
      <c r="H2722" s="0" t="n">
        <f aca="false">ROUND(F2722,0)</f>
        <v>1</v>
      </c>
      <c r="I2722" s="0" t="n">
        <v>4</v>
      </c>
      <c r="J2722" s="0" t="n">
        <v>1</v>
      </c>
      <c r="K2722" s="0" t="n">
        <v>1.1</v>
      </c>
      <c r="L2722" s="0" t="n">
        <v>-1.1</v>
      </c>
      <c r="M2722" s="0" t="n">
        <f aca="false">IF(AND(J2722&lt;&gt;"",ABS(J2722-H2722)&lt;0.011),1,0)</f>
        <v>1</v>
      </c>
    </row>
    <row r="2723" customFormat="false" ht="15" hidden="false" customHeight="false" outlineLevel="0" collapsed="false">
      <c r="A2723" s="0" t="s">
        <v>476</v>
      </c>
      <c r="B2723" s="0" t="s">
        <v>618</v>
      </c>
      <c r="C2723" s="0" t="s">
        <v>64</v>
      </c>
      <c r="D2723" s="0" t="s">
        <v>520</v>
      </c>
      <c r="E2723" s="0" t="n">
        <v>18.6</v>
      </c>
      <c r="F2723" s="0" t="n">
        <v>1</v>
      </c>
      <c r="G2723" s="0" t="n">
        <v>1</v>
      </c>
      <c r="H2723" s="0" t="n">
        <f aca="false">ROUND(F2723,0)</f>
        <v>1</v>
      </c>
      <c r="I2723" s="0" t="n">
        <v>4</v>
      </c>
      <c r="J2723" s="0" t="n">
        <v>1</v>
      </c>
      <c r="K2723" s="0" t="n">
        <v>9.3</v>
      </c>
      <c r="L2723" s="0" t="n">
        <v>-9.3</v>
      </c>
      <c r="M2723" s="0" t="n">
        <f aca="false">IF(AND(J2723&lt;&gt;"",ABS(J2723-H2723)&lt;0.011),1,0)</f>
        <v>1</v>
      </c>
    </row>
    <row r="2724" customFormat="false" ht="15" hidden="false" customHeight="false" outlineLevel="0" collapsed="false">
      <c r="A2724" s="0" t="s">
        <v>476</v>
      </c>
      <c r="B2724" s="0" t="s">
        <v>618</v>
      </c>
      <c r="C2724" s="0" t="s">
        <v>64</v>
      </c>
      <c r="D2724" s="0" t="s">
        <v>61</v>
      </c>
      <c r="E2724" s="0" t="n">
        <v>3.5</v>
      </c>
      <c r="F2724" s="0" t="n">
        <v>1</v>
      </c>
      <c r="G2724" s="0" t="n">
        <v>1</v>
      </c>
      <c r="H2724" s="0" t="n">
        <f aca="false">ROUND(F2724,0)</f>
        <v>1</v>
      </c>
      <c r="I2724" s="0" t="n">
        <v>4</v>
      </c>
      <c r="J2724" s="0" t="n">
        <v>1</v>
      </c>
      <c r="K2724" s="0" t="n">
        <v>1.75</v>
      </c>
      <c r="L2724" s="0" t="n">
        <v>-1.75</v>
      </c>
      <c r="M2724" s="0" t="n">
        <f aca="false">IF(AND(J2724&lt;&gt;"",ABS(J2724-H2724)&lt;0.011),1,0)</f>
        <v>1</v>
      </c>
    </row>
    <row r="2725" customFormat="false" ht="15" hidden="false" customHeight="false" outlineLevel="0" collapsed="false">
      <c r="A2725" s="0" t="s">
        <v>476</v>
      </c>
      <c r="B2725" s="0" t="s">
        <v>618</v>
      </c>
      <c r="C2725" s="0" t="s">
        <v>64</v>
      </c>
      <c r="D2725" s="0" t="s">
        <v>619</v>
      </c>
      <c r="E2725" s="0" t="n">
        <v>9.5</v>
      </c>
      <c r="F2725" s="0" t="n">
        <v>1</v>
      </c>
      <c r="G2725" s="0" t="n">
        <v>1</v>
      </c>
      <c r="H2725" s="0" t="n">
        <f aca="false">ROUND(F2725,0)</f>
        <v>1</v>
      </c>
      <c r="I2725" s="0" t="n">
        <v>4</v>
      </c>
      <c r="J2725" s="0" t="n">
        <v>1</v>
      </c>
      <c r="K2725" s="0" t="n">
        <v>4.75</v>
      </c>
      <c r="L2725" s="0" t="n">
        <v>-4.75</v>
      </c>
      <c r="M2725" s="0" t="n">
        <f aca="false">IF(AND(J2725&lt;&gt;"",ABS(J2725-H2725)&lt;0.011),1,0)</f>
        <v>1</v>
      </c>
    </row>
    <row r="2726" customFormat="false" ht="15" hidden="false" customHeight="false" outlineLevel="0" collapsed="false">
      <c r="A2726" s="0" t="s">
        <v>476</v>
      </c>
      <c r="B2726" s="0" t="s">
        <v>618</v>
      </c>
      <c r="C2726" s="0" t="s">
        <v>561</v>
      </c>
      <c r="D2726" s="0" t="s">
        <v>45</v>
      </c>
      <c r="E2726" s="0" t="n">
        <v>18.6</v>
      </c>
      <c r="F2726" s="0" t="n">
        <v>1</v>
      </c>
      <c r="G2726" s="0" t="n">
        <v>1</v>
      </c>
      <c r="H2726" s="0" t="n">
        <f aca="false">ROUND(F2726,0)</f>
        <v>1</v>
      </c>
      <c r="I2726" s="0" t="n">
        <v>33</v>
      </c>
      <c r="J2726" s="0" t="n">
        <v>1</v>
      </c>
      <c r="K2726" s="0" t="n">
        <v>4.64</v>
      </c>
      <c r="L2726" s="0" t="n">
        <v>-13.96</v>
      </c>
      <c r="M2726" s="0" t="n">
        <f aca="false">IF(AND(J2726&lt;&gt;"",ABS(J2726-H2726)&lt;0.011),1,0)</f>
        <v>1</v>
      </c>
    </row>
    <row r="2727" customFormat="false" ht="15" hidden="false" customHeight="false" outlineLevel="0" collapsed="false">
      <c r="A2727" s="0" t="s">
        <v>476</v>
      </c>
      <c r="B2727" s="0" t="s">
        <v>618</v>
      </c>
      <c r="C2727" s="0" t="s">
        <v>561</v>
      </c>
      <c r="D2727" s="0" t="s">
        <v>54</v>
      </c>
      <c r="E2727" s="0" t="n">
        <v>6.9</v>
      </c>
      <c r="F2727" s="0" t="n">
        <v>1</v>
      </c>
      <c r="G2727" s="0" t="n">
        <v>1</v>
      </c>
      <c r="H2727" s="0" t="n">
        <f aca="false">ROUND(F2727,0)</f>
        <v>1</v>
      </c>
      <c r="I2727" s="0" t="n">
        <v>33</v>
      </c>
      <c r="J2727" s="0" t="n">
        <v>1</v>
      </c>
      <c r="K2727" s="0" t="n">
        <v>1.72</v>
      </c>
      <c r="L2727" s="0" t="n">
        <v>-5.18</v>
      </c>
      <c r="M2727" s="0" t="n">
        <f aca="false">IF(AND(J2727&lt;&gt;"",ABS(J2727-H2727)&lt;0.011),1,0)</f>
        <v>1</v>
      </c>
    </row>
    <row r="2728" customFormat="false" ht="15" hidden="false" customHeight="false" outlineLevel="0" collapsed="false">
      <c r="A2728" s="0" t="s">
        <v>476</v>
      </c>
      <c r="B2728" s="0" t="s">
        <v>618</v>
      </c>
      <c r="C2728" s="0" t="s">
        <v>561</v>
      </c>
      <c r="D2728" s="0" t="s">
        <v>114</v>
      </c>
      <c r="E2728" s="0" t="n">
        <v>6.9</v>
      </c>
      <c r="F2728" s="0" t="n">
        <v>1</v>
      </c>
      <c r="G2728" s="0" t="n">
        <v>1</v>
      </c>
      <c r="H2728" s="0" t="n">
        <f aca="false">ROUND(F2728,0)</f>
        <v>1</v>
      </c>
      <c r="I2728" s="0" t="n">
        <v>33</v>
      </c>
      <c r="J2728" s="0" t="n">
        <v>1</v>
      </c>
      <c r="K2728" s="0" t="n">
        <v>1.72</v>
      </c>
      <c r="L2728" s="0" t="n">
        <v>-5.18</v>
      </c>
      <c r="M2728" s="0" t="n">
        <f aca="false">IF(AND(J2728&lt;&gt;"",ABS(J2728-H2728)&lt;0.011),1,0)</f>
        <v>1</v>
      </c>
    </row>
    <row r="2729" customFormat="false" ht="15" hidden="false" customHeight="false" outlineLevel="0" collapsed="false">
      <c r="A2729" s="0" t="s">
        <v>476</v>
      </c>
      <c r="B2729" s="0" t="s">
        <v>618</v>
      </c>
      <c r="C2729" s="0" t="s">
        <v>561</v>
      </c>
      <c r="D2729" s="0" t="s">
        <v>146</v>
      </c>
      <c r="E2729" s="0" t="n">
        <v>4</v>
      </c>
      <c r="F2729" s="0" t="n">
        <v>2</v>
      </c>
      <c r="G2729" s="0" t="n">
        <v>1</v>
      </c>
      <c r="H2729" s="0" t="n">
        <f aca="false">ROUND(F2729,0)</f>
        <v>2</v>
      </c>
      <c r="I2729" s="0" t="n">
        <v>33</v>
      </c>
      <c r="J2729" s="0" t="n">
        <v>2</v>
      </c>
      <c r="K2729" s="0" t="n">
        <v>2</v>
      </c>
      <c r="L2729" s="0" t="n">
        <v>-6</v>
      </c>
      <c r="M2729" s="0" t="n">
        <f aca="false">IF(AND(J2729&lt;&gt;"",ABS(J2729-H2729)&lt;0.011),1,0)</f>
        <v>1</v>
      </c>
    </row>
    <row r="2730" customFormat="false" ht="15" hidden="false" customHeight="false" outlineLevel="0" collapsed="false">
      <c r="A2730" s="0" t="s">
        <v>476</v>
      </c>
      <c r="B2730" s="0" t="s">
        <v>618</v>
      </c>
      <c r="C2730" s="0" t="s">
        <v>561</v>
      </c>
      <c r="D2730" s="0" t="s">
        <v>154</v>
      </c>
      <c r="E2730" s="0" t="n">
        <v>1.4</v>
      </c>
      <c r="F2730" s="0" t="n">
        <v>2</v>
      </c>
      <c r="G2730" s="0" t="n">
        <v>1</v>
      </c>
      <c r="H2730" s="0" t="n">
        <f aca="false">ROUND(F2730,0)</f>
        <v>2</v>
      </c>
      <c r="I2730" s="0" t="n">
        <v>33</v>
      </c>
      <c r="J2730" s="0" t="n">
        <v>2</v>
      </c>
      <c r="K2730" s="0" t="n">
        <v>0.7</v>
      </c>
      <c r="L2730" s="0" t="n">
        <v>-2.1</v>
      </c>
      <c r="M2730" s="0" t="n">
        <f aca="false">IF(AND(J2730&lt;&gt;"",ABS(J2730-H2730)&lt;0.011),1,0)</f>
        <v>1</v>
      </c>
    </row>
    <row r="2731" customFormat="false" ht="15" hidden="false" customHeight="false" outlineLevel="0" collapsed="false">
      <c r="A2731" s="0" t="s">
        <v>476</v>
      </c>
      <c r="B2731" s="0" t="s">
        <v>618</v>
      </c>
      <c r="C2731" s="0" t="s">
        <v>561</v>
      </c>
      <c r="D2731" s="0" t="s">
        <v>315</v>
      </c>
      <c r="E2731" s="0" t="n">
        <v>3.9</v>
      </c>
      <c r="F2731" s="0" t="n">
        <v>1</v>
      </c>
      <c r="G2731" s="0" t="n">
        <v>1</v>
      </c>
      <c r="H2731" s="0" t="n">
        <f aca="false">ROUND(F2731,0)</f>
        <v>1</v>
      </c>
      <c r="I2731" s="0" t="n">
        <v>33</v>
      </c>
      <c r="J2731" s="0" t="n">
        <v>1</v>
      </c>
      <c r="K2731" s="0" t="n">
        <v>0.98</v>
      </c>
      <c r="L2731" s="0" t="n">
        <v>-2.92</v>
      </c>
      <c r="M2731" s="0" t="n">
        <f aca="false">IF(AND(J2731&lt;&gt;"",ABS(J2731-H2731)&lt;0.011),1,0)</f>
        <v>1</v>
      </c>
    </row>
    <row r="2732" customFormat="false" ht="15" hidden="false" customHeight="false" outlineLevel="0" collapsed="false">
      <c r="A2732" s="0" t="s">
        <v>476</v>
      </c>
      <c r="B2732" s="0" t="s">
        <v>618</v>
      </c>
      <c r="C2732" s="0" t="s">
        <v>561</v>
      </c>
      <c r="D2732" s="0" t="s">
        <v>87</v>
      </c>
      <c r="E2732" s="0" t="n">
        <v>19.9</v>
      </c>
      <c r="F2732" s="0" t="n">
        <v>1</v>
      </c>
      <c r="G2732" s="0" t="n">
        <v>1</v>
      </c>
      <c r="H2732" s="0" t="n">
        <f aca="false">ROUND(F2732,0)</f>
        <v>1</v>
      </c>
      <c r="I2732" s="0" t="n">
        <v>33</v>
      </c>
      <c r="J2732" s="0" t="n">
        <v>1</v>
      </c>
      <c r="K2732" s="0" t="n">
        <v>4.96</v>
      </c>
      <c r="L2732" s="0" t="n">
        <v>-14.94</v>
      </c>
      <c r="M2732" s="0" t="n">
        <f aca="false">IF(AND(J2732&lt;&gt;"",ABS(J2732-H2732)&lt;0.011),1,0)</f>
        <v>1</v>
      </c>
    </row>
    <row r="2733" customFormat="false" ht="15" hidden="false" customHeight="false" outlineLevel="0" collapsed="false">
      <c r="A2733" s="0" t="s">
        <v>476</v>
      </c>
      <c r="B2733" s="0" t="s">
        <v>618</v>
      </c>
      <c r="C2733" s="0" t="s">
        <v>561</v>
      </c>
      <c r="D2733" s="0" t="s">
        <v>61</v>
      </c>
      <c r="E2733" s="0" t="n">
        <v>3.5</v>
      </c>
      <c r="F2733" s="0" t="n">
        <v>2</v>
      </c>
      <c r="G2733" s="0" t="n">
        <v>1</v>
      </c>
      <c r="H2733" s="0" t="n">
        <f aca="false">ROUND(F2733,0)</f>
        <v>2</v>
      </c>
      <c r="I2733" s="0" t="n">
        <v>33</v>
      </c>
      <c r="J2733" s="0" t="n">
        <v>2</v>
      </c>
      <c r="K2733" s="0" t="n">
        <v>1.74</v>
      </c>
      <c r="L2733" s="0" t="n">
        <v>-5.26</v>
      </c>
      <c r="M2733" s="0" t="n">
        <f aca="false">IF(AND(J2733&lt;&gt;"",ABS(J2733-H2733)&lt;0.011),1,0)</f>
        <v>1</v>
      </c>
    </row>
    <row r="2734" customFormat="false" ht="15" hidden="false" customHeight="false" outlineLevel="0" collapsed="false">
      <c r="A2734" s="0" t="s">
        <v>476</v>
      </c>
      <c r="B2734" s="0" t="s">
        <v>618</v>
      </c>
      <c r="C2734" s="0" t="s">
        <v>561</v>
      </c>
      <c r="D2734" s="0" t="s">
        <v>33</v>
      </c>
      <c r="E2734" s="0" t="n">
        <v>3.9</v>
      </c>
      <c r="F2734" s="0" t="n">
        <v>2</v>
      </c>
      <c r="G2734" s="0" t="n">
        <v>1</v>
      </c>
      <c r="H2734" s="0" t="n">
        <f aca="false">ROUND(F2734,0)</f>
        <v>2</v>
      </c>
      <c r="I2734" s="0" t="n">
        <v>33</v>
      </c>
      <c r="J2734" s="0" t="n">
        <v>2</v>
      </c>
      <c r="K2734" s="0" t="n">
        <v>1.94</v>
      </c>
      <c r="L2734" s="0" t="n">
        <v>-5.86</v>
      </c>
      <c r="M2734" s="0" t="n">
        <f aca="false">IF(AND(J2734&lt;&gt;"",ABS(J2734-H2734)&lt;0.011),1,0)</f>
        <v>1</v>
      </c>
    </row>
    <row r="2735" customFormat="false" ht="15" hidden="false" customHeight="false" outlineLevel="0" collapsed="false">
      <c r="A2735" s="0" t="s">
        <v>476</v>
      </c>
      <c r="B2735" s="0" t="s">
        <v>618</v>
      </c>
      <c r="C2735" s="0" t="s">
        <v>561</v>
      </c>
      <c r="D2735" s="0" t="s">
        <v>213</v>
      </c>
      <c r="E2735" s="0" t="n">
        <v>3.8</v>
      </c>
      <c r="F2735" s="0" t="n">
        <v>1</v>
      </c>
      <c r="G2735" s="0" t="n">
        <v>1</v>
      </c>
      <c r="H2735" s="0" t="n">
        <f aca="false">ROUND(F2735,0)</f>
        <v>1</v>
      </c>
      <c r="I2735" s="0" t="n">
        <v>33</v>
      </c>
      <c r="J2735" s="0" t="n">
        <v>1</v>
      </c>
      <c r="K2735" s="0" t="n">
        <v>0.95</v>
      </c>
      <c r="L2735" s="0" t="n">
        <v>-2.85</v>
      </c>
      <c r="M2735" s="0" t="n">
        <f aca="false">IF(AND(J2735&lt;&gt;"",ABS(J2735-H2735)&lt;0.011),1,0)</f>
        <v>1</v>
      </c>
    </row>
    <row r="2736" customFormat="false" ht="15" hidden="false" customHeight="false" outlineLevel="0" collapsed="false">
      <c r="A2736" s="0" t="s">
        <v>476</v>
      </c>
      <c r="B2736" s="0" t="s">
        <v>618</v>
      </c>
      <c r="C2736" s="0" t="s">
        <v>561</v>
      </c>
      <c r="D2736" s="0" t="s">
        <v>92</v>
      </c>
      <c r="E2736" s="0" t="n">
        <v>4.9</v>
      </c>
      <c r="F2736" s="0" t="n">
        <v>1</v>
      </c>
      <c r="G2736" s="0" t="n">
        <v>1</v>
      </c>
      <c r="H2736" s="0" t="n">
        <f aca="false">ROUND(F2736,0)</f>
        <v>1</v>
      </c>
      <c r="I2736" s="0" t="n">
        <v>33</v>
      </c>
      <c r="J2736" s="0" t="n">
        <v>1</v>
      </c>
      <c r="K2736" s="0" t="n">
        <v>1.23</v>
      </c>
      <c r="L2736" s="0" t="n">
        <v>-3.67</v>
      </c>
      <c r="M2736" s="0" t="n">
        <f aca="false">IF(AND(J2736&lt;&gt;"",ABS(J2736-H2736)&lt;0.011),1,0)</f>
        <v>1</v>
      </c>
    </row>
    <row r="2737" customFormat="false" ht="15" hidden="false" customHeight="false" outlineLevel="0" collapsed="false">
      <c r="A2737" s="0" t="s">
        <v>476</v>
      </c>
      <c r="B2737" s="0" t="s">
        <v>618</v>
      </c>
      <c r="C2737" s="0" t="s">
        <v>561</v>
      </c>
      <c r="D2737" s="0" t="s">
        <v>183</v>
      </c>
      <c r="E2737" s="0" t="n">
        <v>4.2</v>
      </c>
      <c r="F2737" s="0" t="n">
        <v>1</v>
      </c>
      <c r="G2737" s="0" t="n">
        <v>1</v>
      </c>
      <c r="H2737" s="0" t="n">
        <f aca="false">ROUND(F2737,0)</f>
        <v>1</v>
      </c>
      <c r="I2737" s="0" t="n">
        <v>33</v>
      </c>
      <c r="J2737" s="0" t="n">
        <v>1</v>
      </c>
      <c r="K2737" s="0" t="n">
        <v>1.05</v>
      </c>
      <c r="L2737" s="0" t="n">
        <v>-3.15</v>
      </c>
      <c r="M2737" s="0" t="n">
        <f aca="false">IF(AND(J2737&lt;&gt;"",ABS(J2737-H2737)&lt;0.011),1,0)</f>
        <v>1</v>
      </c>
    </row>
    <row r="2738" customFormat="false" ht="15" hidden="false" customHeight="false" outlineLevel="0" collapsed="false">
      <c r="A2738" s="0" t="s">
        <v>476</v>
      </c>
      <c r="B2738" s="0" t="s">
        <v>618</v>
      </c>
      <c r="C2738" s="0" t="s">
        <v>561</v>
      </c>
      <c r="D2738" s="0" t="s">
        <v>176</v>
      </c>
      <c r="E2738" s="0" t="n">
        <v>2.9</v>
      </c>
      <c r="F2738" s="0" t="n">
        <v>1</v>
      </c>
      <c r="G2738" s="0" t="n">
        <v>1</v>
      </c>
      <c r="H2738" s="0" t="n">
        <f aca="false">ROUND(F2738,0)</f>
        <v>1</v>
      </c>
      <c r="I2738" s="0" t="n">
        <v>33</v>
      </c>
      <c r="J2738" s="0" t="n">
        <v>1</v>
      </c>
      <c r="K2738" s="0" t="n">
        <v>0.73</v>
      </c>
      <c r="L2738" s="0" t="n">
        <v>-2.17</v>
      </c>
      <c r="M2738" s="0" t="n">
        <f aca="false">IF(AND(J2738&lt;&gt;"",ABS(J2738-H2738)&lt;0.011),1,0)</f>
        <v>1</v>
      </c>
    </row>
    <row r="2739" customFormat="false" ht="15" hidden="false" customHeight="false" outlineLevel="0" collapsed="false">
      <c r="A2739" s="0" t="s">
        <v>476</v>
      </c>
      <c r="B2739" s="0" t="s">
        <v>618</v>
      </c>
      <c r="C2739" s="0" t="s">
        <v>561</v>
      </c>
      <c r="D2739" s="0" t="s">
        <v>238</v>
      </c>
      <c r="E2739" s="0" t="n">
        <v>7.9</v>
      </c>
      <c r="F2739" s="0" t="n">
        <v>1</v>
      </c>
      <c r="G2739" s="0" t="n">
        <v>1</v>
      </c>
      <c r="H2739" s="0" t="n">
        <f aca="false">ROUND(F2739,0)</f>
        <v>1</v>
      </c>
      <c r="I2739" s="0" t="n">
        <v>33</v>
      </c>
      <c r="J2739" s="0" t="n">
        <v>1</v>
      </c>
      <c r="K2739" s="0" t="n">
        <v>1.97</v>
      </c>
      <c r="L2739" s="0" t="n">
        <v>-5.93</v>
      </c>
      <c r="M2739" s="0" t="n">
        <f aca="false">IF(AND(J2739&lt;&gt;"",ABS(J2739-H2739)&lt;0.011),1,0)</f>
        <v>1</v>
      </c>
    </row>
    <row r="2740" customFormat="false" ht="15" hidden="false" customHeight="false" outlineLevel="0" collapsed="false">
      <c r="A2740" s="0" t="s">
        <v>476</v>
      </c>
      <c r="B2740" s="0" t="s">
        <v>618</v>
      </c>
      <c r="C2740" s="0" t="s">
        <v>561</v>
      </c>
      <c r="D2740" s="0" t="s">
        <v>36</v>
      </c>
      <c r="E2740" s="0" t="n">
        <v>0.9</v>
      </c>
      <c r="F2740" s="0" t="n">
        <v>1</v>
      </c>
      <c r="G2740" s="0" t="n">
        <v>1</v>
      </c>
      <c r="H2740" s="0" t="n">
        <f aca="false">ROUND(F2740,0)</f>
        <v>1</v>
      </c>
      <c r="I2740" s="0" t="n">
        <v>33</v>
      </c>
      <c r="J2740" s="0" t="n">
        <v>1</v>
      </c>
      <c r="K2740" s="0" t="n">
        <v>0.23</v>
      </c>
      <c r="L2740" s="0" t="n">
        <v>-0.67</v>
      </c>
      <c r="M2740" s="0" t="n">
        <f aca="false">IF(AND(J2740&lt;&gt;"",ABS(J2740-H2740)&lt;0.011),1,0)</f>
        <v>1</v>
      </c>
    </row>
    <row r="2741" customFormat="false" ht="15" hidden="false" customHeight="false" outlineLevel="0" collapsed="false">
      <c r="A2741" s="0" t="s">
        <v>476</v>
      </c>
      <c r="B2741" s="0" t="s">
        <v>618</v>
      </c>
      <c r="C2741" s="0" t="s">
        <v>85</v>
      </c>
      <c r="D2741" s="0" t="s">
        <v>143</v>
      </c>
      <c r="E2741" s="0" t="n">
        <v>3.9</v>
      </c>
      <c r="F2741" s="0" t="n">
        <v>1</v>
      </c>
      <c r="G2741" s="0" t="n">
        <v>1</v>
      </c>
      <c r="H2741" s="0" t="n">
        <f aca="false">ROUND(F2741,0)</f>
        <v>1</v>
      </c>
      <c r="I2741" s="0" t="n">
        <v>10</v>
      </c>
      <c r="J2741" s="0" t="n">
        <v>1</v>
      </c>
      <c r="K2741" s="0" t="n">
        <v>1.95</v>
      </c>
      <c r="L2741" s="0" t="n">
        <v>-1.95</v>
      </c>
      <c r="M2741" s="0" t="n">
        <f aca="false">IF(AND(J2741&lt;&gt;"",ABS(J2741-H2741)&lt;0.011),1,0)</f>
        <v>1</v>
      </c>
    </row>
    <row r="2742" customFormat="false" ht="15" hidden="false" customHeight="false" outlineLevel="0" collapsed="false">
      <c r="A2742" s="0" t="s">
        <v>476</v>
      </c>
      <c r="B2742" s="0" t="s">
        <v>620</v>
      </c>
      <c r="C2742" s="0" t="s">
        <v>107</v>
      </c>
      <c r="D2742" s="0" t="s">
        <v>167</v>
      </c>
      <c r="E2742" s="0" t="n">
        <v>8</v>
      </c>
      <c r="F2742" s="0" t="n">
        <v>1</v>
      </c>
      <c r="G2742" s="0" t="n">
        <v>1</v>
      </c>
      <c r="H2742" s="0" t="n">
        <f aca="false">ROUND(F2742,0)</f>
        <v>1</v>
      </c>
      <c r="I2742" s="0" t="n">
        <v>34</v>
      </c>
      <c r="J2742" s="0" t="n">
        <v>1</v>
      </c>
      <c r="K2742" s="0" t="n">
        <v>4</v>
      </c>
      <c r="L2742" s="0" t="n">
        <v>-4</v>
      </c>
      <c r="M2742" s="0" t="n">
        <f aca="false">IF(AND(J2742&lt;&gt;"",ABS(J2742-H2742)&lt;0.011),1,0)</f>
        <v>1</v>
      </c>
    </row>
    <row r="2743" customFormat="false" ht="15" hidden="false" customHeight="false" outlineLevel="0" collapsed="false">
      <c r="A2743" s="0" t="s">
        <v>476</v>
      </c>
      <c r="B2743" s="0" t="s">
        <v>620</v>
      </c>
      <c r="C2743" s="0" t="s">
        <v>107</v>
      </c>
      <c r="D2743" s="0" t="s">
        <v>169</v>
      </c>
      <c r="E2743" s="0" t="n">
        <v>10.9</v>
      </c>
      <c r="F2743" s="0" t="n">
        <v>1</v>
      </c>
      <c r="G2743" s="0" t="n">
        <v>1</v>
      </c>
      <c r="H2743" s="0" t="n">
        <f aca="false">ROUND(F2743,0)</f>
        <v>1</v>
      </c>
      <c r="I2743" s="0" t="n">
        <v>34</v>
      </c>
      <c r="J2743" s="0" t="n">
        <v>1</v>
      </c>
      <c r="K2743" s="0" t="n">
        <v>5.45</v>
      </c>
      <c r="L2743" s="0" t="n">
        <v>-5.45</v>
      </c>
      <c r="M2743" s="0" t="n">
        <f aca="false">IF(AND(J2743&lt;&gt;"",ABS(J2743-H2743)&lt;0.011),1,0)</f>
        <v>1</v>
      </c>
    </row>
    <row r="2744" customFormat="false" ht="15" hidden="false" customHeight="false" outlineLevel="0" collapsed="false">
      <c r="A2744" s="0" t="s">
        <v>476</v>
      </c>
      <c r="B2744" s="0" t="s">
        <v>620</v>
      </c>
      <c r="C2744" s="0" t="s">
        <v>107</v>
      </c>
      <c r="D2744" s="0" t="s">
        <v>515</v>
      </c>
      <c r="E2744" s="0" t="n">
        <v>10.5</v>
      </c>
      <c r="F2744" s="0" t="n">
        <v>1</v>
      </c>
      <c r="G2744" s="0" t="n">
        <v>1</v>
      </c>
      <c r="H2744" s="0" t="n">
        <f aca="false">ROUND(F2744,0)</f>
        <v>1</v>
      </c>
      <c r="I2744" s="0" t="n">
        <v>34</v>
      </c>
      <c r="J2744" s="0" t="n">
        <v>1</v>
      </c>
      <c r="K2744" s="0" t="n">
        <v>5.25</v>
      </c>
      <c r="L2744" s="0" t="n">
        <v>-5.25</v>
      </c>
      <c r="M2744" s="0" t="n">
        <f aca="false">IF(AND(J2744&lt;&gt;"",ABS(J2744-H2744)&lt;0.011),1,0)</f>
        <v>1</v>
      </c>
    </row>
    <row r="2745" customFormat="false" ht="15" hidden="false" customHeight="false" outlineLevel="0" collapsed="false">
      <c r="A2745" s="0" t="s">
        <v>476</v>
      </c>
      <c r="B2745" s="0" t="s">
        <v>620</v>
      </c>
      <c r="C2745" s="0" t="s">
        <v>107</v>
      </c>
      <c r="D2745" s="0" t="s">
        <v>50</v>
      </c>
      <c r="E2745" s="0" t="n">
        <v>18.6</v>
      </c>
      <c r="F2745" s="0" t="n">
        <v>1</v>
      </c>
      <c r="G2745" s="0" t="n">
        <v>1</v>
      </c>
      <c r="H2745" s="0" t="n">
        <f aca="false">ROUND(F2745,0)</f>
        <v>1</v>
      </c>
      <c r="I2745" s="0" t="n">
        <v>34</v>
      </c>
      <c r="J2745" s="0" t="n">
        <v>1</v>
      </c>
      <c r="K2745" s="0" t="n">
        <v>9.3</v>
      </c>
      <c r="L2745" s="0" t="n">
        <v>-9.3</v>
      </c>
      <c r="M2745" s="0" t="n">
        <f aca="false">IF(AND(J2745&lt;&gt;"",ABS(J2745-H2745)&lt;0.011),1,0)</f>
        <v>1</v>
      </c>
    </row>
    <row r="2746" customFormat="false" ht="15" hidden="false" customHeight="false" outlineLevel="0" collapsed="false">
      <c r="A2746" s="0" t="s">
        <v>476</v>
      </c>
      <c r="B2746" s="0" t="s">
        <v>620</v>
      </c>
      <c r="C2746" s="0" t="s">
        <v>107</v>
      </c>
      <c r="D2746" s="0" t="s">
        <v>76</v>
      </c>
      <c r="E2746" s="0" t="n">
        <v>18.6</v>
      </c>
      <c r="F2746" s="0" t="n">
        <v>1</v>
      </c>
      <c r="G2746" s="0" t="n">
        <v>1</v>
      </c>
      <c r="H2746" s="0" t="n">
        <f aca="false">ROUND(F2746,0)</f>
        <v>1</v>
      </c>
      <c r="I2746" s="0" t="n">
        <v>34</v>
      </c>
      <c r="J2746" s="0" t="n">
        <v>1</v>
      </c>
      <c r="K2746" s="0" t="n">
        <v>9.3</v>
      </c>
      <c r="L2746" s="0" t="n">
        <v>-9.3</v>
      </c>
      <c r="M2746" s="0" t="n">
        <f aca="false">IF(AND(J2746&lt;&gt;"",ABS(J2746-H2746)&lt;0.011),1,0)</f>
        <v>1</v>
      </c>
    </row>
    <row r="2747" customFormat="false" ht="15" hidden="false" customHeight="false" outlineLevel="0" collapsed="false">
      <c r="A2747" s="0" t="s">
        <v>476</v>
      </c>
      <c r="B2747" s="0" t="s">
        <v>620</v>
      </c>
      <c r="C2747" s="0" t="s">
        <v>282</v>
      </c>
      <c r="D2747" s="0" t="s">
        <v>80</v>
      </c>
      <c r="E2747" s="0" t="n">
        <v>3.9</v>
      </c>
      <c r="F2747" s="0" t="n">
        <v>1</v>
      </c>
      <c r="G2747" s="0" t="n">
        <v>1</v>
      </c>
      <c r="H2747" s="0" t="n">
        <f aca="false">ROUND(F2747,0)</f>
        <v>1</v>
      </c>
      <c r="I2747" s="0" t="n">
        <v>6</v>
      </c>
      <c r="J2747" s="0" t="n">
        <v>1</v>
      </c>
      <c r="K2747" s="0" t="n">
        <v>1.95</v>
      </c>
      <c r="L2747" s="0" t="n">
        <v>-1.95</v>
      </c>
      <c r="M2747" s="0" t="n">
        <f aca="false">IF(AND(J2747&lt;&gt;"",ABS(J2747-H2747)&lt;0.011),1,0)</f>
        <v>1</v>
      </c>
    </row>
    <row r="2748" customFormat="false" ht="15" hidden="false" customHeight="false" outlineLevel="0" collapsed="false">
      <c r="A2748" s="0" t="s">
        <v>476</v>
      </c>
      <c r="B2748" s="0" t="s">
        <v>620</v>
      </c>
      <c r="C2748" s="0" t="s">
        <v>282</v>
      </c>
      <c r="D2748" s="0" t="s">
        <v>235</v>
      </c>
      <c r="E2748" s="0" t="n">
        <v>4</v>
      </c>
      <c r="F2748" s="0" t="n">
        <v>1</v>
      </c>
      <c r="G2748" s="0" t="n">
        <v>1</v>
      </c>
      <c r="H2748" s="0" t="n">
        <f aca="false">ROUND(F2748,0)</f>
        <v>1</v>
      </c>
      <c r="I2748" s="0" t="n">
        <v>6</v>
      </c>
      <c r="J2748" s="0" t="n">
        <v>1</v>
      </c>
      <c r="K2748" s="0" t="n">
        <v>2</v>
      </c>
      <c r="L2748" s="0" t="n">
        <v>-2</v>
      </c>
      <c r="M2748" s="0" t="n">
        <f aca="false">IF(AND(J2748&lt;&gt;"",ABS(J2748-H2748)&lt;0.011),1,0)</f>
        <v>1</v>
      </c>
    </row>
    <row r="2749" customFormat="false" ht="15" hidden="false" customHeight="false" outlineLevel="0" collapsed="false">
      <c r="A2749" s="0" t="s">
        <v>476</v>
      </c>
      <c r="B2749" s="0" t="s">
        <v>622</v>
      </c>
      <c r="C2749" s="0" t="s">
        <v>30</v>
      </c>
      <c r="D2749" s="0" t="s">
        <v>54</v>
      </c>
      <c r="E2749" s="0" t="n">
        <v>6.9</v>
      </c>
      <c r="F2749" s="0" t="n">
        <v>1</v>
      </c>
      <c r="G2749" s="0" t="n">
        <v>1</v>
      </c>
      <c r="H2749" s="0" t="n">
        <f aca="false">ROUND(F2749,0)</f>
        <v>1</v>
      </c>
      <c r="I2749" s="0" t="n">
        <v>16</v>
      </c>
      <c r="J2749" s="0" t="n">
        <v>1</v>
      </c>
      <c r="K2749" s="0" t="n">
        <v>3.45</v>
      </c>
      <c r="L2749" s="0" t="n">
        <v>-3.45</v>
      </c>
      <c r="M2749" s="0" t="n">
        <f aca="false">IF(AND(J2749&lt;&gt;"",ABS(J2749-H2749)&lt;0.011),1,0)</f>
        <v>1</v>
      </c>
    </row>
    <row r="2750" customFormat="false" ht="15" hidden="false" customHeight="false" outlineLevel="0" collapsed="false">
      <c r="A2750" s="0" t="s">
        <v>476</v>
      </c>
      <c r="B2750" s="0" t="s">
        <v>622</v>
      </c>
      <c r="C2750" s="0" t="s">
        <v>30</v>
      </c>
      <c r="D2750" s="0" t="s">
        <v>84</v>
      </c>
      <c r="E2750" s="0" t="n">
        <v>19</v>
      </c>
      <c r="F2750" s="0" t="n">
        <v>1</v>
      </c>
      <c r="G2750" s="0" t="n">
        <v>1</v>
      </c>
      <c r="H2750" s="0" t="n">
        <f aca="false">ROUND(F2750,0)</f>
        <v>1</v>
      </c>
      <c r="I2750" s="0" t="n">
        <v>16</v>
      </c>
      <c r="J2750" s="0" t="n">
        <v>1</v>
      </c>
      <c r="K2750" s="0" t="n">
        <v>9.5</v>
      </c>
      <c r="L2750" s="0" t="n">
        <v>-9.5</v>
      </c>
      <c r="M2750" s="0" t="n">
        <f aca="false">IF(AND(J2750&lt;&gt;"",ABS(J2750-H2750)&lt;0.011),1,0)</f>
        <v>1</v>
      </c>
    </row>
    <row r="2751" customFormat="false" ht="15" hidden="false" customHeight="false" outlineLevel="0" collapsed="false">
      <c r="A2751" s="0" t="s">
        <v>476</v>
      </c>
      <c r="B2751" s="0" t="s">
        <v>622</v>
      </c>
      <c r="C2751" s="0" t="s">
        <v>30</v>
      </c>
      <c r="D2751" s="0" t="s">
        <v>114</v>
      </c>
      <c r="E2751" s="0" t="n">
        <v>6.9</v>
      </c>
      <c r="F2751" s="0" t="n">
        <v>1</v>
      </c>
      <c r="G2751" s="0" t="n">
        <v>1</v>
      </c>
      <c r="H2751" s="0" t="n">
        <f aca="false">ROUND(F2751,0)</f>
        <v>1</v>
      </c>
      <c r="I2751" s="0" t="n">
        <v>16</v>
      </c>
      <c r="J2751" s="0" t="n">
        <v>1</v>
      </c>
      <c r="K2751" s="0" t="n">
        <v>3.45</v>
      </c>
      <c r="L2751" s="0" t="n">
        <v>-3.45</v>
      </c>
      <c r="M2751" s="0" t="n">
        <f aca="false">IF(AND(J2751&lt;&gt;"",ABS(J2751-H2751)&lt;0.011),1,0)</f>
        <v>1</v>
      </c>
    </row>
    <row r="2752" customFormat="false" ht="15" hidden="false" customHeight="false" outlineLevel="0" collapsed="false">
      <c r="A2752" s="0" t="s">
        <v>476</v>
      </c>
      <c r="B2752" s="0" t="s">
        <v>622</v>
      </c>
      <c r="C2752" s="0" t="s">
        <v>30</v>
      </c>
      <c r="D2752" s="0" t="s">
        <v>87</v>
      </c>
      <c r="E2752" s="0" t="n">
        <v>19.9</v>
      </c>
      <c r="F2752" s="0" t="n">
        <v>1</v>
      </c>
      <c r="G2752" s="0" t="n">
        <v>1</v>
      </c>
      <c r="H2752" s="0" t="n">
        <f aca="false">ROUND(F2752,0)</f>
        <v>1</v>
      </c>
      <c r="I2752" s="0" t="n">
        <v>16</v>
      </c>
      <c r="J2752" s="0" t="n">
        <v>1</v>
      </c>
      <c r="K2752" s="0" t="n">
        <v>9.95</v>
      </c>
      <c r="L2752" s="0" t="n">
        <v>-9.95</v>
      </c>
      <c r="M2752" s="0" t="n">
        <f aca="false">IF(AND(J2752&lt;&gt;"",ABS(J2752-H2752)&lt;0.011),1,0)</f>
        <v>1</v>
      </c>
    </row>
    <row r="2753" customFormat="false" ht="15" hidden="false" customHeight="false" outlineLevel="0" collapsed="false">
      <c r="A2753" s="0" t="s">
        <v>476</v>
      </c>
      <c r="B2753" s="0" t="s">
        <v>622</v>
      </c>
      <c r="C2753" s="0" t="s">
        <v>298</v>
      </c>
      <c r="D2753" s="0" t="s">
        <v>78</v>
      </c>
      <c r="E2753" s="0" t="n">
        <v>18.6</v>
      </c>
      <c r="F2753" s="0" t="n">
        <v>1</v>
      </c>
      <c r="G2753" s="0" t="n">
        <v>1</v>
      </c>
      <c r="H2753" s="0" t="n">
        <f aca="false">ROUND(F2753,0)</f>
        <v>1</v>
      </c>
      <c r="I2753" s="0" t="n">
        <v>27</v>
      </c>
      <c r="J2753" s="0" t="n">
        <v>1</v>
      </c>
      <c r="K2753" s="0" t="n">
        <v>9.3</v>
      </c>
      <c r="L2753" s="0" t="n">
        <v>-9.3</v>
      </c>
      <c r="M2753" s="0" t="n">
        <f aca="false">IF(AND(J2753&lt;&gt;"",ABS(J2753-H2753)&lt;0.011),1,0)</f>
        <v>1</v>
      </c>
    </row>
    <row r="2754" customFormat="false" ht="15" hidden="false" customHeight="false" outlineLevel="0" collapsed="false">
      <c r="A2754" s="0" t="s">
        <v>476</v>
      </c>
      <c r="B2754" s="0" t="s">
        <v>622</v>
      </c>
      <c r="C2754" s="0" t="s">
        <v>298</v>
      </c>
      <c r="D2754" s="0" t="s">
        <v>60</v>
      </c>
      <c r="E2754" s="0" t="n">
        <v>19</v>
      </c>
      <c r="F2754" s="0" t="n">
        <v>1</v>
      </c>
      <c r="G2754" s="0" t="n">
        <v>1</v>
      </c>
      <c r="H2754" s="0" t="n">
        <f aca="false">ROUND(F2754,0)</f>
        <v>1</v>
      </c>
      <c r="I2754" s="0" t="n">
        <v>27</v>
      </c>
      <c r="J2754" s="0" t="n">
        <v>1</v>
      </c>
      <c r="K2754" s="0" t="n">
        <v>9.5</v>
      </c>
      <c r="L2754" s="0" t="n">
        <v>-9.5</v>
      </c>
      <c r="M2754" s="0" t="n">
        <f aca="false">IF(AND(J2754&lt;&gt;"",ABS(J2754-H2754)&lt;0.011),1,0)</f>
        <v>1</v>
      </c>
    </row>
    <row r="2755" customFormat="false" ht="15" hidden="false" customHeight="false" outlineLevel="0" collapsed="false">
      <c r="A2755" s="0" t="s">
        <v>476</v>
      </c>
      <c r="B2755" s="0" t="s">
        <v>622</v>
      </c>
      <c r="C2755" s="0" t="s">
        <v>298</v>
      </c>
      <c r="D2755" s="0" t="s">
        <v>290</v>
      </c>
      <c r="E2755" s="0" t="n">
        <v>7.2</v>
      </c>
      <c r="F2755" s="0" t="n">
        <v>1</v>
      </c>
      <c r="G2755" s="0" t="n">
        <v>1</v>
      </c>
      <c r="H2755" s="0" t="n">
        <f aca="false">ROUND(F2755,0)</f>
        <v>1</v>
      </c>
      <c r="I2755" s="0" t="n">
        <v>27</v>
      </c>
      <c r="J2755" s="0" t="n">
        <v>1</v>
      </c>
      <c r="K2755" s="0" t="n">
        <v>3.6</v>
      </c>
      <c r="L2755" s="0" t="n">
        <v>-3.6</v>
      </c>
      <c r="M2755" s="0" t="n">
        <f aca="false">IF(AND(J2755&lt;&gt;"",ABS(J2755-H2755)&lt;0.011),1,0)</f>
        <v>1</v>
      </c>
    </row>
    <row r="2756" customFormat="false" ht="15" hidden="false" customHeight="false" outlineLevel="0" collapsed="false">
      <c r="A2756" s="0" t="s">
        <v>476</v>
      </c>
      <c r="B2756" s="0" t="s">
        <v>622</v>
      </c>
      <c r="C2756" s="0" t="s">
        <v>298</v>
      </c>
      <c r="D2756" s="0" t="s">
        <v>65</v>
      </c>
      <c r="E2756" s="0" t="n">
        <v>4.2</v>
      </c>
      <c r="F2756" s="0" t="n">
        <v>1</v>
      </c>
      <c r="G2756" s="0" t="n">
        <v>1</v>
      </c>
      <c r="H2756" s="0" t="n">
        <f aca="false">ROUND(F2756,0)</f>
        <v>1</v>
      </c>
      <c r="I2756" s="0" t="n">
        <v>27</v>
      </c>
      <c r="J2756" s="0" t="n">
        <v>1</v>
      </c>
      <c r="K2756" s="0" t="n">
        <v>2.1</v>
      </c>
      <c r="L2756" s="0" t="n">
        <v>-2.1</v>
      </c>
      <c r="M2756" s="0" t="n">
        <f aca="false">IF(AND(J2756&lt;&gt;"",ABS(J2756-H2756)&lt;0.011),1,0)</f>
        <v>1</v>
      </c>
    </row>
    <row r="2757" customFormat="false" ht="15" hidden="false" customHeight="false" outlineLevel="0" collapsed="false">
      <c r="A2757" s="0" t="s">
        <v>476</v>
      </c>
      <c r="B2757" s="0" t="s">
        <v>622</v>
      </c>
      <c r="C2757" s="0" t="s">
        <v>298</v>
      </c>
      <c r="D2757" s="0" t="s">
        <v>517</v>
      </c>
      <c r="E2757" s="0" t="n">
        <v>6.9</v>
      </c>
      <c r="F2757" s="0" t="n">
        <v>1</v>
      </c>
      <c r="G2757" s="0" t="n">
        <v>1</v>
      </c>
      <c r="H2757" s="0" t="n">
        <f aca="false">ROUND(F2757,0)</f>
        <v>1</v>
      </c>
      <c r="I2757" s="0" t="n">
        <v>27</v>
      </c>
      <c r="J2757" s="0" t="n">
        <v>1</v>
      </c>
      <c r="K2757" s="0" t="n">
        <v>3.45</v>
      </c>
      <c r="L2757" s="0" t="n">
        <v>-3.45</v>
      </c>
      <c r="M2757" s="0" t="n">
        <f aca="false">IF(AND(J2757&lt;&gt;"",ABS(J2757-H2757)&lt;0.011),1,0)</f>
        <v>1</v>
      </c>
    </row>
    <row r="2758" customFormat="false" ht="15" hidden="false" customHeight="false" outlineLevel="0" collapsed="false">
      <c r="A2758" s="0" t="s">
        <v>476</v>
      </c>
      <c r="B2758" s="0" t="s">
        <v>622</v>
      </c>
      <c r="C2758" s="0" t="s">
        <v>132</v>
      </c>
      <c r="D2758" s="0" t="s">
        <v>45</v>
      </c>
      <c r="E2758" s="0" t="n">
        <v>18.6</v>
      </c>
      <c r="F2758" s="0" t="n">
        <v>1</v>
      </c>
      <c r="G2758" s="0" t="n">
        <v>1</v>
      </c>
      <c r="H2758" s="0" t="n">
        <f aca="false">ROUND(F2758,0)</f>
        <v>1</v>
      </c>
      <c r="I2758" s="0" t="n">
        <v>32</v>
      </c>
      <c r="J2758" s="0" t="n">
        <v>1</v>
      </c>
      <c r="K2758" s="0" t="n">
        <v>9.3</v>
      </c>
      <c r="L2758" s="0" t="n">
        <v>-9.3</v>
      </c>
      <c r="M2758" s="0" t="n">
        <f aca="false">IF(AND(J2758&lt;&gt;"",ABS(J2758-H2758)&lt;0.011),1,0)</f>
        <v>1</v>
      </c>
    </row>
    <row r="2759" customFormat="false" ht="15" hidden="false" customHeight="false" outlineLevel="0" collapsed="false">
      <c r="A2759" s="0" t="s">
        <v>476</v>
      </c>
      <c r="B2759" s="0" t="s">
        <v>622</v>
      </c>
      <c r="C2759" s="0" t="s">
        <v>132</v>
      </c>
      <c r="D2759" s="0" t="s">
        <v>87</v>
      </c>
      <c r="E2759" s="0" t="n">
        <v>19.9</v>
      </c>
      <c r="F2759" s="0" t="n">
        <v>1</v>
      </c>
      <c r="G2759" s="0" t="n">
        <v>1</v>
      </c>
      <c r="H2759" s="0" t="n">
        <f aca="false">ROUND(F2759,0)</f>
        <v>1</v>
      </c>
      <c r="I2759" s="0" t="n">
        <v>32</v>
      </c>
      <c r="J2759" s="0" t="n">
        <v>1</v>
      </c>
      <c r="K2759" s="0" t="n">
        <v>9.95</v>
      </c>
      <c r="L2759" s="0" t="n">
        <v>-9.95</v>
      </c>
      <c r="M2759" s="0" t="n">
        <f aca="false">IF(AND(J2759&lt;&gt;"",ABS(J2759-H2759)&lt;0.011),1,0)</f>
        <v>1</v>
      </c>
    </row>
    <row r="2760" customFormat="false" ht="15" hidden="false" customHeight="false" outlineLevel="0" collapsed="false">
      <c r="A2760" s="0" t="s">
        <v>476</v>
      </c>
      <c r="B2760" s="0" t="s">
        <v>622</v>
      </c>
      <c r="C2760" s="0" t="s">
        <v>132</v>
      </c>
      <c r="D2760" s="0" t="s">
        <v>384</v>
      </c>
      <c r="E2760" s="0" t="n">
        <v>9</v>
      </c>
      <c r="F2760" s="0" t="n">
        <v>1</v>
      </c>
      <c r="G2760" s="0" t="n">
        <v>1</v>
      </c>
      <c r="H2760" s="0" t="n">
        <f aca="false">ROUND(F2760,0)</f>
        <v>1</v>
      </c>
      <c r="I2760" s="0" t="n">
        <v>32</v>
      </c>
      <c r="J2760" s="0" t="n">
        <v>1</v>
      </c>
      <c r="K2760" s="0" t="n">
        <v>4.5</v>
      </c>
      <c r="L2760" s="0" t="n">
        <v>-4.5</v>
      </c>
      <c r="M2760" s="0" t="n">
        <f aca="false">IF(AND(J2760&lt;&gt;"",ABS(J2760-H2760)&lt;0.011),1,0)</f>
        <v>1</v>
      </c>
    </row>
    <row r="2761" customFormat="false" ht="15" hidden="false" customHeight="false" outlineLevel="0" collapsed="false">
      <c r="A2761" s="0" t="s">
        <v>476</v>
      </c>
      <c r="B2761" s="0" t="s">
        <v>622</v>
      </c>
      <c r="C2761" s="0" t="s">
        <v>132</v>
      </c>
      <c r="D2761" s="0" t="s">
        <v>527</v>
      </c>
      <c r="E2761" s="0" t="n">
        <v>9</v>
      </c>
      <c r="F2761" s="0" t="n">
        <v>1</v>
      </c>
      <c r="G2761" s="0" t="n">
        <v>1</v>
      </c>
      <c r="H2761" s="0" t="n">
        <f aca="false">ROUND(F2761,0)</f>
        <v>1</v>
      </c>
      <c r="I2761" s="0" t="n">
        <v>32</v>
      </c>
      <c r="J2761" s="0" t="n">
        <v>1</v>
      </c>
      <c r="K2761" s="0" t="n">
        <v>4.5</v>
      </c>
      <c r="L2761" s="0" t="n">
        <v>-4.5</v>
      </c>
      <c r="M2761" s="0" t="n">
        <f aca="false">IF(AND(J2761&lt;&gt;"",ABS(J2761-H2761)&lt;0.011),1,0)</f>
        <v>1</v>
      </c>
    </row>
    <row r="2762" customFormat="false" ht="15" hidden="false" customHeight="false" outlineLevel="0" collapsed="false">
      <c r="A2762" s="0" t="s">
        <v>476</v>
      </c>
      <c r="B2762" s="0" t="s">
        <v>622</v>
      </c>
      <c r="C2762" s="0" t="s">
        <v>178</v>
      </c>
      <c r="D2762" s="0" t="s">
        <v>407</v>
      </c>
      <c r="E2762" s="0" t="n">
        <v>25</v>
      </c>
      <c r="F2762" s="0" t="n">
        <v>1</v>
      </c>
      <c r="G2762" s="0" t="n">
        <v>1</v>
      </c>
      <c r="H2762" s="0" t="n">
        <f aca="false">ROUND(F2762,0)</f>
        <v>1</v>
      </c>
      <c r="I2762" s="0" t="n">
        <v>35</v>
      </c>
      <c r="J2762" s="0" t="n">
        <v>1</v>
      </c>
      <c r="K2762" s="0" t="n">
        <v>12.5</v>
      </c>
      <c r="L2762" s="0" t="n">
        <v>-12.5</v>
      </c>
      <c r="M2762" s="0" t="n">
        <f aca="false">IF(AND(J2762&lt;&gt;"",ABS(J2762-H2762)&lt;0.011),1,0)</f>
        <v>1</v>
      </c>
    </row>
    <row r="2763" customFormat="false" ht="15" hidden="false" customHeight="false" outlineLevel="0" collapsed="false">
      <c r="A2763" s="0" t="s">
        <v>476</v>
      </c>
      <c r="B2763" s="0" t="s">
        <v>622</v>
      </c>
      <c r="C2763" s="0" t="s">
        <v>178</v>
      </c>
      <c r="D2763" s="0" t="s">
        <v>500</v>
      </c>
      <c r="E2763" s="0" t="n">
        <v>27.8</v>
      </c>
      <c r="F2763" s="0" t="n">
        <v>1</v>
      </c>
      <c r="G2763" s="0" t="n">
        <v>1</v>
      </c>
      <c r="H2763" s="0" t="n">
        <f aca="false">ROUND(F2763,0)</f>
        <v>1</v>
      </c>
      <c r="I2763" s="0" t="n">
        <v>35</v>
      </c>
      <c r="J2763" s="0" t="n">
        <v>1</v>
      </c>
      <c r="K2763" s="0" t="n">
        <v>13.9</v>
      </c>
      <c r="L2763" s="0" t="n">
        <v>-13.9</v>
      </c>
      <c r="M2763" s="0" t="n">
        <f aca="false">IF(AND(J2763&lt;&gt;"",ABS(J2763-H2763)&lt;0.011),1,0)</f>
        <v>1</v>
      </c>
    </row>
    <row r="2764" customFormat="false" ht="15" hidden="false" customHeight="false" outlineLevel="0" collapsed="false">
      <c r="A2764" s="0" t="s">
        <v>476</v>
      </c>
      <c r="B2764" s="0" t="s">
        <v>623</v>
      </c>
      <c r="C2764" s="0" t="s">
        <v>271</v>
      </c>
      <c r="D2764" s="0" t="s">
        <v>406</v>
      </c>
      <c r="E2764" s="0" t="n">
        <v>3.3</v>
      </c>
      <c r="F2764" s="0" t="n">
        <v>1</v>
      </c>
      <c r="G2764" s="0" t="n">
        <v>1</v>
      </c>
      <c r="H2764" s="0" t="n">
        <f aca="false">ROUND(F2764,0)</f>
        <v>1</v>
      </c>
      <c r="I2764" s="0" t="n">
        <v>17</v>
      </c>
      <c r="J2764" s="0" t="n">
        <v>1</v>
      </c>
      <c r="K2764" s="0" t="n">
        <v>1.65</v>
      </c>
      <c r="L2764" s="0" t="n">
        <v>-1.65</v>
      </c>
      <c r="M2764" s="0" t="n">
        <f aca="false">IF(AND(J2764&lt;&gt;"",ABS(J2764-H2764)&lt;0.011),1,0)</f>
        <v>1</v>
      </c>
    </row>
    <row r="2765" customFormat="false" ht="15" hidden="false" customHeight="false" outlineLevel="0" collapsed="false">
      <c r="A2765" s="0" t="s">
        <v>476</v>
      </c>
      <c r="B2765" s="0" t="s">
        <v>623</v>
      </c>
      <c r="C2765" s="0" t="s">
        <v>271</v>
      </c>
      <c r="D2765" s="0" t="s">
        <v>247</v>
      </c>
      <c r="E2765" s="0" t="n">
        <v>3.2</v>
      </c>
      <c r="F2765" s="0" t="n">
        <v>1</v>
      </c>
      <c r="G2765" s="0" t="n">
        <v>1</v>
      </c>
      <c r="H2765" s="0" t="n">
        <f aca="false">ROUND(F2765,0)</f>
        <v>1</v>
      </c>
      <c r="I2765" s="0" t="n">
        <v>17</v>
      </c>
      <c r="J2765" s="0" t="n">
        <v>1</v>
      </c>
      <c r="K2765" s="0" t="n">
        <v>1.6</v>
      </c>
      <c r="L2765" s="0" t="n">
        <v>-1.6</v>
      </c>
      <c r="M2765" s="0" t="n">
        <f aca="false">IF(AND(J2765&lt;&gt;"",ABS(J2765-H2765)&lt;0.011),1,0)</f>
        <v>1</v>
      </c>
    </row>
    <row r="2766" customFormat="false" ht="15" hidden="false" customHeight="false" outlineLevel="0" collapsed="false">
      <c r="A2766" s="0" t="s">
        <v>476</v>
      </c>
      <c r="B2766" s="0" t="s">
        <v>623</v>
      </c>
      <c r="C2766" s="0" t="s">
        <v>271</v>
      </c>
      <c r="D2766" s="0" t="s">
        <v>146</v>
      </c>
      <c r="E2766" s="0" t="n">
        <v>4</v>
      </c>
      <c r="F2766" s="0" t="n">
        <v>1</v>
      </c>
      <c r="G2766" s="0" t="n">
        <v>1</v>
      </c>
      <c r="H2766" s="0" t="n">
        <f aca="false">ROUND(F2766,0)</f>
        <v>1</v>
      </c>
      <c r="I2766" s="0" t="n">
        <v>17</v>
      </c>
      <c r="J2766" s="0" t="n">
        <v>1</v>
      </c>
      <c r="K2766" s="0" t="n">
        <v>2</v>
      </c>
      <c r="L2766" s="0" t="n">
        <v>-2</v>
      </c>
      <c r="M2766" s="0" t="n">
        <f aca="false">IF(AND(J2766&lt;&gt;"",ABS(J2766-H2766)&lt;0.011),1,0)</f>
        <v>1</v>
      </c>
    </row>
    <row r="2767" customFormat="false" ht="15" hidden="false" customHeight="false" outlineLevel="0" collapsed="false">
      <c r="A2767" s="0" t="s">
        <v>476</v>
      </c>
      <c r="B2767" s="0" t="s">
        <v>623</v>
      </c>
      <c r="C2767" s="0" t="s">
        <v>271</v>
      </c>
      <c r="D2767" s="0" t="s">
        <v>88</v>
      </c>
      <c r="E2767" s="0" t="n">
        <v>5.5</v>
      </c>
      <c r="F2767" s="0" t="n">
        <v>1</v>
      </c>
      <c r="G2767" s="0" t="n">
        <v>1</v>
      </c>
      <c r="H2767" s="0" t="n">
        <f aca="false">ROUND(F2767,0)</f>
        <v>1</v>
      </c>
      <c r="I2767" s="0" t="n">
        <v>17</v>
      </c>
      <c r="J2767" s="0" t="n">
        <v>1</v>
      </c>
      <c r="K2767" s="0" t="n">
        <v>2.75</v>
      </c>
      <c r="L2767" s="0" t="n">
        <v>-2.75</v>
      </c>
      <c r="M2767" s="0" t="n">
        <f aca="false">IF(AND(J2767&lt;&gt;"",ABS(J2767-H2767)&lt;0.011),1,0)</f>
        <v>1</v>
      </c>
    </row>
    <row r="2768" customFormat="false" ht="15" hidden="false" customHeight="false" outlineLevel="0" collapsed="false">
      <c r="A2768" s="0" t="s">
        <v>476</v>
      </c>
      <c r="B2768" s="0" t="s">
        <v>623</v>
      </c>
      <c r="C2768" s="0" t="s">
        <v>271</v>
      </c>
      <c r="D2768" s="0" t="s">
        <v>147</v>
      </c>
      <c r="E2768" s="0" t="n">
        <v>3.5</v>
      </c>
      <c r="F2768" s="0" t="n">
        <v>1</v>
      </c>
      <c r="G2768" s="0" t="n">
        <v>1</v>
      </c>
      <c r="H2768" s="0" t="n">
        <f aca="false">ROUND(F2768,0)</f>
        <v>1</v>
      </c>
      <c r="I2768" s="0" t="n">
        <v>17</v>
      </c>
      <c r="J2768" s="0" t="n">
        <v>1</v>
      </c>
      <c r="K2768" s="0" t="n">
        <v>1.75</v>
      </c>
      <c r="L2768" s="0" t="n">
        <v>-1.75</v>
      </c>
      <c r="M2768" s="0" t="n">
        <f aca="false">IF(AND(J2768&lt;&gt;"",ABS(J2768-H2768)&lt;0.011),1,0)</f>
        <v>1</v>
      </c>
    </row>
    <row r="2769" customFormat="false" ht="15" hidden="false" customHeight="false" outlineLevel="0" collapsed="false">
      <c r="A2769" s="0" t="s">
        <v>476</v>
      </c>
      <c r="B2769" s="0" t="s">
        <v>623</v>
      </c>
      <c r="C2769" s="0" t="s">
        <v>271</v>
      </c>
      <c r="D2769" s="0" t="s">
        <v>183</v>
      </c>
      <c r="E2769" s="0" t="n">
        <v>4.2</v>
      </c>
      <c r="F2769" s="0" t="n">
        <v>1</v>
      </c>
      <c r="G2769" s="0" t="n">
        <v>1</v>
      </c>
      <c r="H2769" s="0" t="n">
        <f aca="false">ROUND(F2769,0)</f>
        <v>1</v>
      </c>
      <c r="I2769" s="0" t="n">
        <v>17</v>
      </c>
      <c r="J2769" s="0" t="n">
        <v>1</v>
      </c>
      <c r="K2769" s="0" t="n">
        <v>2.1</v>
      </c>
      <c r="L2769" s="0" t="n">
        <v>-2.1</v>
      </c>
      <c r="M2769" s="0" t="n">
        <f aca="false">IF(AND(J2769&lt;&gt;"",ABS(J2769-H2769)&lt;0.011),1,0)</f>
        <v>1</v>
      </c>
    </row>
    <row r="2770" customFormat="false" ht="15" hidden="false" customHeight="false" outlineLevel="0" collapsed="false">
      <c r="A2770" s="0" t="s">
        <v>476</v>
      </c>
      <c r="B2770" s="0" t="s">
        <v>623</v>
      </c>
      <c r="C2770" s="0" t="s">
        <v>271</v>
      </c>
      <c r="D2770" s="0" t="s">
        <v>285</v>
      </c>
      <c r="E2770" s="0" t="n">
        <v>6.1</v>
      </c>
      <c r="F2770" s="0" t="n">
        <v>1</v>
      </c>
      <c r="G2770" s="0" t="n">
        <v>1</v>
      </c>
      <c r="H2770" s="0" t="n">
        <f aca="false">ROUND(F2770,0)</f>
        <v>1</v>
      </c>
      <c r="I2770" s="0" t="n">
        <v>17</v>
      </c>
      <c r="J2770" s="0" t="n">
        <v>1</v>
      </c>
      <c r="K2770" s="0" t="n">
        <v>3.05</v>
      </c>
      <c r="L2770" s="0" t="n">
        <v>-3.05</v>
      </c>
      <c r="M2770" s="0" t="n">
        <f aca="false">IF(AND(J2770&lt;&gt;"",ABS(J2770-H2770)&lt;0.011),1,0)</f>
        <v>1</v>
      </c>
    </row>
    <row r="2771" customFormat="false" ht="15" hidden="false" customHeight="false" outlineLevel="0" collapsed="false">
      <c r="A2771" s="0" t="s">
        <v>476</v>
      </c>
      <c r="B2771" s="0" t="s">
        <v>623</v>
      </c>
      <c r="C2771" s="0" t="s">
        <v>271</v>
      </c>
      <c r="D2771" s="0" t="s">
        <v>527</v>
      </c>
      <c r="E2771" s="0" t="n">
        <v>9</v>
      </c>
      <c r="F2771" s="0" t="n">
        <v>1</v>
      </c>
      <c r="G2771" s="0" t="n">
        <v>1</v>
      </c>
      <c r="H2771" s="0" t="n">
        <f aca="false">ROUND(F2771,0)</f>
        <v>1</v>
      </c>
      <c r="I2771" s="0" t="n">
        <v>17</v>
      </c>
      <c r="J2771" s="0" t="n">
        <v>1</v>
      </c>
      <c r="K2771" s="0" t="n">
        <v>4.5</v>
      </c>
      <c r="L2771" s="0" t="n">
        <v>-4.5</v>
      </c>
      <c r="M2771" s="0" t="n">
        <f aca="false">IF(AND(J2771&lt;&gt;"",ABS(J2771-H2771)&lt;0.011),1,0)</f>
        <v>1</v>
      </c>
    </row>
    <row r="2772" customFormat="false" ht="15" hidden="false" customHeight="false" outlineLevel="0" collapsed="false">
      <c r="A2772" s="0" t="s">
        <v>476</v>
      </c>
      <c r="B2772" s="0" t="s">
        <v>623</v>
      </c>
      <c r="C2772" s="0" t="s">
        <v>271</v>
      </c>
      <c r="D2772" s="0" t="s">
        <v>24</v>
      </c>
      <c r="E2772" s="0" t="n">
        <v>4.2</v>
      </c>
      <c r="F2772" s="0" t="n">
        <v>1</v>
      </c>
      <c r="G2772" s="0" t="n">
        <v>1</v>
      </c>
      <c r="H2772" s="0" t="n">
        <f aca="false">ROUND(F2772,0)</f>
        <v>1</v>
      </c>
      <c r="I2772" s="0" t="n">
        <v>17</v>
      </c>
      <c r="J2772" s="0" t="n">
        <v>1</v>
      </c>
      <c r="K2772" s="0" t="n">
        <v>2.1</v>
      </c>
      <c r="L2772" s="0" t="n">
        <v>-2.1</v>
      </c>
      <c r="M2772" s="0" t="n">
        <f aca="false">IF(AND(J2772&lt;&gt;"",ABS(J2772-H2772)&lt;0.011),1,0)</f>
        <v>1</v>
      </c>
    </row>
    <row r="2773" customFormat="false" ht="15" hidden="false" customHeight="false" outlineLevel="0" collapsed="false">
      <c r="A2773" s="0" t="s">
        <v>476</v>
      </c>
      <c r="B2773" s="0" t="s">
        <v>623</v>
      </c>
      <c r="C2773" s="0" t="s">
        <v>271</v>
      </c>
      <c r="D2773" s="0" t="s">
        <v>36</v>
      </c>
      <c r="E2773" s="0" t="n">
        <v>0.9</v>
      </c>
      <c r="F2773" s="0" t="n">
        <v>1</v>
      </c>
      <c r="G2773" s="0" t="n">
        <v>1</v>
      </c>
      <c r="H2773" s="0" t="n">
        <f aca="false">ROUND(F2773,0)</f>
        <v>1</v>
      </c>
      <c r="I2773" s="0" t="n">
        <v>17</v>
      </c>
      <c r="J2773" s="0" t="n">
        <v>1</v>
      </c>
      <c r="K2773" s="0" t="n">
        <v>0.45</v>
      </c>
      <c r="L2773" s="0" t="n">
        <v>-0.45</v>
      </c>
      <c r="M2773" s="0" t="n">
        <f aca="false">IF(AND(J2773&lt;&gt;"",ABS(J2773-H2773)&lt;0.011),1,0)</f>
        <v>1</v>
      </c>
    </row>
    <row r="2774" customFormat="false" ht="15" hidden="false" customHeight="false" outlineLevel="0" collapsed="false">
      <c r="A2774" s="0" t="s">
        <v>476</v>
      </c>
      <c r="B2774" s="0" t="s">
        <v>623</v>
      </c>
      <c r="C2774" s="0" t="s">
        <v>174</v>
      </c>
      <c r="D2774" s="0" t="s">
        <v>45</v>
      </c>
      <c r="E2774" s="0" t="n">
        <v>18.6</v>
      </c>
      <c r="F2774" s="0" t="n">
        <v>1</v>
      </c>
      <c r="G2774" s="0" t="n">
        <v>1</v>
      </c>
      <c r="H2774" s="0" t="n">
        <f aca="false">ROUND(F2774,0)</f>
        <v>1</v>
      </c>
      <c r="I2774" s="0" t="n">
        <v>20</v>
      </c>
      <c r="J2774" s="0" t="n">
        <v>1</v>
      </c>
      <c r="K2774" s="0" t="n">
        <v>9.3</v>
      </c>
      <c r="L2774" s="0" t="n">
        <v>-9.3</v>
      </c>
      <c r="M2774" s="0" t="n">
        <f aca="false">IF(AND(J2774&lt;&gt;"",ABS(J2774-H2774)&lt;0.011),1,0)</f>
        <v>1</v>
      </c>
    </row>
    <row r="2775" customFormat="false" ht="15" hidden="false" customHeight="false" outlineLevel="0" collapsed="false">
      <c r="A2775" s="0" t="s">
        <v>476</v>
      </c>
      <c r="B2775" s="0" t="s">
        <v>623</v>
      </c>
      <c r="C2775" s="0" t="s">
        <v>174</v>
      </c>
      <c r="D2775" s="0" t="s">
        <v>236</v>
      </c>
      <c r="E2775" s="0" t="n">
        <v>7.6</v>
      </c>
      <c r="F2775" s="0" t="n">
        <v>3</v>
      </c>
      <c r="G2775" s="0" t="n">
        <v>1</v>
      </c>
      <c r="H2775" s="0" t="n">
        <f aca="false">ROUND(F2775,0)</f>
        <v>3</v>
      </c>
      <c r="I2775" s="0" t="n">
        <v>20</v>
      </c>
      <c r="J2775" s="0" t="n">
        <v>3</v>
      </c>
      <c r="K2775" s="0" t="n">
        <v>11.4</v>
      </c>
      <c r="L2775" s="0" t="n">
        <v>-11.4</v>
      </c>
      <c r="M2775" s="0" t="n">
        <f aca="false">IF(AND(J2775&lt;&gt;"",ABS(J2775-H2775)&lt;0.011),1,0)</f>
        <v>1</v>
      </c>
    </row>
    <row r="2776" customFormat="false" ht="15" hidden="false" customHeight="false" outlineLevel="0" collapsed="false">
      <c r="A2776" s="0" t="s">
        <v>476</v>
      </c>
      <c r="B2776" s="0" t="s">
        <v>623</v>
      </c>
      <c r="C2776" s="0" t="s">
        <v>174</v>
      </c>
      <c r="D2776" s="0" t="s">
        <v>140</v>
      </c>
      <c r="E2776" s="0" t="n">
        <v>5</v>
      </c>
      <c r="F2776" s="0" t="n">
        <v>1</v>
      </c>
      <c r="G2776" s="0" t="n">
        <v>1</v>
      </c>
      <c r="H2776" s="0" t="n">
        <f aca="false">ROUND(F2776,0)</f>
        <v>1</v>
      </c>
      <c r="I2776" s="0" t="n">
        <v>20</v>
      </c>
      <c r="J2776" s="0" t="n">
        <v>1</v>
      </c>
      <c r="K2776" s="0" t="n">
        <v>2.5</v>
      </c>
      <c r="L2776" s="0" t="n">
        <v>-2.5</v>
      </c>
      <c r="M2776" s="0" t="n">
        <f aca="false">IF(AND(J2776&lt;&gt;"",ABS(J2776-H2776)&lt;0.011),1,0)</f>
        <v>1</v>
      </c>
    </row>
    <row r="2777" customFormat="false" ht="15" hidden="false" customHeight="false" outlineLevel="0" collapsed="false">
      <c r="A2777" s="0" t="s">
        <v>476</v>
      </c>
      <c r="B2777" s="0" t="s">
        <v>623</v>
      </c>
      <c r="C2777" s="0" t="s">
        <v>174</v>
      </c>
      <c r="D2777" s="0" t="s">
        <v>149</v>
      </c>
      <c r="E2777" s="0" t="n">
        <v>16.9</v>
      </c>
      <c r="F2777" s="0" t="n">
        <v>1</v>
      </c>
      <c r="G2777" s="0" t="n">
        <v>1</v>
      </c>
      <c r="H2777" s="0" t="n">
        <f aca="false">ROUND(F2777,0)</f>
        <v>1</v>
      </c>
      <c r="I2777" s="0" t="n">
        <v>20</v>
      </c>
      <c r="J2777" s="0" t="n">
        <v>1</v>
      </c>
      <c r="K2777" s="0" t="n">
        <v>8.45</v>
      </c>
      <c r="L2777" s="0" t="n">
        <v>-8.45</v>
      </c>
      <c r="M2777" s="0" t="n">
        <f aca="false">IF(AND(J2777&lt;&gt;"",ABS(J2777-H2777)&lt;0.011),1,0)</f>
        <v>1</v>
      </c>
    </row>
    <row r="2778" customFormat="false" ht="15" hidden="false" customHeight="false" outlineLevel="0" collapsed="false">
      <c r="A2778" s="0" t="s">
        <v>476</v>
      </c>
      <c r="B2778" s="0" t="s">
        <v>623</v>
      </c>
      <c r="C2778" s="0" t="s">
        <v>174</v>
      </c>
      <c r="D2778" s="0" t="s">
        <v>449</v>
      </c>
      <c r="E2778" s="0" t="n">
        <v>6.9</v>
      </c>
      <c r="F2778" s="0" t="n">
        <v>1</v>
      </c>
      <c r="G2778" s="0" t="n">
        <v>1</v>
      </c>
      <c r="H2778" s="0" t="n">
        <f aca="false">ROUND(F2778,0)</f>
        <v>1</v>
      </c>
      <c r="I2778" s="0" t="n">
        <v>20</v>
      </c>
      <c r="J2778" s="0" t="n">
        <v>1</v>
      </c>
      <c r="K2778" s="0" t="n">
        <v>3.45</v>
      </c>
      <c r="L2778" s="0" t="n">
        <v>-3.45</v>
      </c>
      <c r="M2778" s="0" t="n">
        <f aca="false">IF(AND(J2778&lt;&gt;"",ABS(J2778-H2778)&lt;0.011),1,0)</f>
        <v>1</v>
      </c>
    </row>
    <row r="2779" customFormat="false" ht="15" hidden="false" customHeight="false" outlineLevel="0" collapsed="false">
      <c r="A2779" s="0" t="s">
        <v>476</v>
      </c>
      <c r="B2779" s="0" t="s">
        <v>623</v>
      </c>
      <c r="C2779" s="0" t="s">
        <v>119</v>
      </c>
      <c r="D2779" s="0" t="s">
        <v>161</v>
      </c>
      <c r="E2779" s="0" t="n">
        <v>5.9</v>
      </c>
      <c r="F2779" s="0" t="n">
        <v>1</v>
      </c>
      <c r="G2779" s="0" t="n">
        <v>1</v>
      </c>
      <c r="H2779" s="0" t="n">
        <f aca="false">ROUND(F2779,0)</f>
        <v>1</v>
      </c>
      <c r="I2779" s="0" t="n">
        <v>25</v>
      </c>
      <c r="J2779" s="0" t="n">
        <v>1</v>
      </c>
      <c r="K2779" s="0" t="n">
        <v>2.95</v>
      </c>
      <c r="L2779" s="0" t="n">
        <v>-2.95</v>
      </c>
      <c r="M2779" s="0" t="n">
        <f aca="false">IF(AND(J2779&lt;&gt;"",ABS(J2779-H2779)&lt;0.011),1,0)</f>
        <v>1</v>
      </c>
    </row>
    <row r="2780" customFormat="false" ht="15" hidden="false" customHeight="false" outlineLevel="0" collapsed="false">
      <c r="A2780" s="0" t="s">
        <v>476</v>
      </c>
      <c r="B2780" s="0" t="s">
        <v>623</v>
      </c>
      <c r="C2780" s="0" t="s">
        <v>119</v>
      </c>
      <c r="D2780" s="0" t="s">
        <v>230</v>
      </c>
      <c r="E2780" s="0" t="n">
        <v>9.6</v>
      </c>
      <c r="F2780" s="0" t="n">
        <v>1</v>
      </c>
      <c r="G2780" s="0" t="n">
        <v>1</v>
      </c>
      <c r="H2780" s="0" t="n">
        <f aca="false">ROUND(F2780,0)</f>
        <v>1</v>
      </c>
      <c r="I2780" s="0" t="n">
        <v>25</v>
      </c>
      <c r="J2780" s="0" t="n">
        <v>1</v>
      </c>
      <c r="K2780" s="0" t="n">
        <v>4.8</v>
      </c>
      <c r="L2780" s="0" t="n">
        <v>-4.8</v>
      </c>
      <c r="M2780" s="0" t="n">
        <f aca="false">IF(AND(J2780&lt;&gt;"",ABS(J2780-H2780)&lt;0.011),1,0)</f>
        <v>1</v>
      </c>
    </row>
    <row r="2781" customFormat="false" ht="15" hidden="false" customHeight="false" outlineLevel="0" collapsed="false">
      <c r="A2781" s="0" t="s">
        <v>476</v>
      </c>
      <c r="B2781" s="0" t="s">
        <v>623</v>
      </c>
      <c r="C2781" s="0" t="s">
        <v>119</v>
      </c>
      <c r="D2781" s="0" t="s">
        <v>89</v>
      </c>
      <c r="E2781" s="0" t="n">
        <v>3.9</v>
      </c>
      <c r="F2781" s="0" t="n">
        <v>1</v>
      </c>
      <c r="G2781" s="0" t="n">
        <v>1</v>
      </c>
      <c r="H2781" s="0" t="n">
        <f aca="false">ROUND(F2781,0)</f>
        <v>1</v>
      </c>
      <c r="I2781" s="0" t="n">
        <v>25</v>
      </c>
      <c r="J2781" s="0" t="n">
        <v>1</v>
      </c>
      <c r="K2781" s="0" t="n">
        <v>1.95</v>
      </c>
      <c r="L2781" s="0" t="n">
        <v>-1.95</v>
      </c>
      <c r="M2781" s="0" t="n">
        <f aca="false">IF(AND(J2781&lt;&gt;"",ABS(J2781-H2781)&lt;0.011),1,0)</f>
        <v>1</v>
      </c>
    </row>
    <row r="2782" customFormat="false" ht="15" hidden="false" customHeight="false" outlineLevel="0" collapsed="false">
      <c r="A2782" s="0" t="s">
        <v>476</v>
      </c>
      <c r="B2782" s="0" t="s">
        <v>623</v>
      </c>
      <c r="C2782" s="0" t="s">
        <v>119</v>
      </c>
      <c r="D2782" s="0" t="s">
        <v>515</v>
      </c>
      <c r="E2782" s="0" t="n">
        <v>10.5</v>
      </c>
      <c r="F2782" s="0" t="n">
        <v>1</v>
      </c>
      <c r="G2782" s="0" t="n">
        <v>1</v>
      </c>
      <c r="H2782" s="0" t="n">
        <f aca="false">ROUND(F2782,0)</f>
        <v>1</v>
      </c>
      <c r="I2782" s="0" t="n">
        <v>25</v>
      </c>
      <c r="J2782" s="0" t="n">
        <v>1</v>
      </c>
      <c r="K2782" s="0" t="n">
        <v>5.25</v>
      </c>
      <c r="L2782" s="0" t="n">
        <v>-5.25</v>
      </c>
      <c r="M2782" s="0" t="n">
        <f aca="false">IF(AND(J2782&lt;&gt;"",ABS(J2782-H2782)&lt;0.011),1,0)</f>
        <v>1</v>
      </c>
    </row>
    <row r="2783" customFormat="false" ht="15" hidden="false" customHeight="false" outlineLevel="0" collapsed="false">
      <c r="A2783" s="0" t="s">
        <v>476</v>
      </c>
      <c r="B2783" s="0" t="s">
        <v>623</v>
      </c>
      <c r="C2783" s="0" t="s">
        <v>119</v>
      </c>
      <c r="D2783" s="0" t="s">
        <v>624</v>
      </c>
      <c r="E2783" s="0" t="n">
        <v>9</v>
      </c>
      <c r="F2783" s="0" t="n">
        <v>1</v>
      </c>
      <c r="G2783" s="0" t="n">
        <v>1</v>
      </c>
      <c r="H2783" s="0" t="n">
        <f aca="false">ROUND(F2783,0)</f>
        <v>1</v>
      </c>
      <c r="I2783" s="0" t="n">
        <v>25</v>
      </c>
      <c r="J2783" s="0" t="n">
        <v>1</v>
      </c>
      <c r="K2783" s="0" t="n">
        <v>4.5</v>
      </c>
      <c r="L2783" s="0" t="n">
        <v>-4.5</v>
      </c>
      <c r="M2783" s="0" t="n">
        <f aca="false">IF(AND(J2783&lt;&gt;"",ABS(J2783-H2783)&lt;0.011),1,0)</f>
        <v>1</v>
      </c>
    </row>
    <row r="2784" customFormat="false" ht="15" hidden="false" customHeight="false" outlineLevel="0" collapsed="false">
      <c r="A2784" s="0" t="s">
        <v>476</v>
      </c>
      <c r="B2784" s="0" t="s">
        <v>623</v>
      </c>
      <c r="C2784" s="0" t="s">
        <v>90</v>
      </c>
      <c r="D2784" s="0" t="s">
        <v>84</v>
      </c>
      <c r="E2784" s="0" t="n">
        <v>19</v>
      </c>
      <c r="F2784" s="0" t="n">
        <v>1</v>
      </c>
      <c r="G2784" s="0" t="n">
        <v>1</v>
      </c>
      <c r="H2784" s="0" t="n">
        <f aca="false">ROUND(F2784,0)</f>
        <v>1</v>
      </c>
      <c r="I2784" s="0" t="n">
        <v>31</v>
      </c>
      <c r="J2784" s="0" t="n">
        <v>1</v>
      </c>
      <c r="K2784" s="0" t="n">
        <v>9.5</v>
      </c>
      <c r="L2784" s="0" t="n">
        <v>-9.5</v>
      </c>
      <c r="M2784" s="0" t="n">
        <f aca="false">IF(AND(J2784&lt;&gt;"",ABS(J2784-H2784)&lt;0.011),1,0)</f>
        <v>1</v>
      </c>
    </row>
    <row r="2785" customFormat="false" ht="15" hidden="false" customHeight="false" outlineLevel="0" collapsed="false">
      <c r="A2785" s="0" t="s">
        <v>476</v>
      </c>
      <c r="B2785" s="0" t="s">
        <v>623</v>
      </c>
      <c r="C2785" s="0" t="s">
        <v>90</v>
      </c>
      <c r="D2785" s="0" t="s">
        <v>242</v>
      </c>
      <c r="E2785" s="0" t="n">
        <v>48.5</v>
      </c>
      <c r="F2785" s="0" t="n">
        <v>1</v>
      </c>
      <c r="G2785" s="0" t="n">
        <v>1</v>
      </c>
      <c r="H2785" s="0" t="n">
        <f aca="false">ROUND(F2785,0)</f>
        <v>1</v>
      </c>
      <c r="I2785" s="0" t="n">
        <v>31</v>
      </c>
      <c r="J2785" s="0" t="n">
        <v>1</v>
      </c>
      <c r="K2785" s="0" t="n">
        <v>24.25</v>
      </c>
      <c r="L2785" s="0" t="n">
        <v>-24.25</v>
      </c>
      <c r="M2785" s="0" t="n">
        <f aca="false">IF(AND(J2785&lt;&gt;"",ABS(J2785-H2785)&lt;0.011),1,0)</f>
        <v>1</v>
      </c>
    </row>
    <row r="2786" customFormat="false" ht="15" hidden="false" customHeight="false" outlineLevel="0" collapsed="false">
      <c r="A2786" s="0" t="s">
        <v>476</v>
      </c>
      <c r="B2786" s="0" t="s">
        <v>623</v>
      </c>
      <c r="C2786" s="0" t="s">
        <v>90</v>
      </c>
      <c r="D2786" s="0" t="s">
        <v>87</v>
      </c>
      <c r="E2786" s="0" t="n">
        <v>19.9</v>
      </c>
      <c r="F2786" s="0" t="n">
        <v>1</v>
      </c>
      <c r="G2786" s="0" t="n">
        <v>1</v>
      </c>
      <c r="H2786" s="0" t="n">
        <f aca="false">ROUND(F2786,0)</f>
        <v>1</v>
      </c>
      <c r="I2786" s="0" t="n">
        <v>31</v>
      </c>
      <c r="J2786" s="0" t="n">
        <v>1</v>
      </c>
      <c r="K2786" s="0" t="n">
        <v>9.95</v>
      </c>
      <c r="L2786" s="0" t="n">
        <v>-9.95</v>
      </c>
      <c r="M2786" s="0" t="n">
        <f aca="false">IF(AND(J2786&lt;&gt;"",ABS(J2786-H2786)&lt;0.011),1,0)</f>
        <v>1</v>
      </c>
    </row>
    <row r="2787" customFormat="false" ht="15" hidden="false" customHeight="false" outlineLevel="0" collapsed="false">
      <c r="A2787" s="0" t="s">
        <v>476</v>
      </c>
      <c r="B2787" s="0" t="s">
        <v>623</v>
      </c>
      <c r="C2787" s="0" t="s">
        <v>90</v>
      </c>
      <c r="D2787" s="0" t="s">
        <v>32</v>
      </c>
      <c r="E2787" s="0" t="n">
        <v>2.2</v>
      </c>
      <c r="F2787" s="0" t="n">
        <v>1</v>
      </c>
      <c r="G2787" s="0" t="n">
        <v>1</v>
      </c>
      <c r="H2787" s="0" t="n">
        <f aca="false">ROUND(F2787,0)</f>
        <v>1</v>
      </c>
      <c r="I2787" s="0" t="n">
        <v>31</v>
      </c>
      <c r="J2787" s="0" t="n">
        <v>1</v>
      </c>
      <c r="K2787" s="0" t="n">
        <v>1.1</v>
      </c>
      <c r="L2787" s="0" t="n">
        <v>-1.1</v>
      </c>
      <c r="M2787" s="0" t="n">
        <f aca="false">IF(AND(J2787&lt;&gt;"",ABS(J2787-H2787)&lt;0.011),1,0)</f>
        <v>1</v>
      </c>
    </row>
    <row r="2788" customFormat="false" ht="15" hidden="false" customHeight="false" outlineLevel="0" collapsed="false">
      <c r="A2788" s="0" t="s">
        <v>476</v>
      </c>
      <c r="B2788" s="0" t="s">
        <v>623</v>
      </c>
      <c r="C2788" s="0" t="s">
        <v>90</v>
      </c>
      <c r="D2788" s="0" t="s">
        <v>88</v>
      </c>
      <c r="E2788" s="0" t="n">
        <v>5.5</v>
      </c>
      <c r="F2788" s="0" t="n">
        <v>1</v>
      </c>
      <c r="G2788" s="0" t="n">
        <v>1</v>
      </c>
      <c r="H2788" s="0" t="n">
        <f aca="false">ROUND(F2788,0)</f>
        <v>1</v>
      </c>
      <c r="I2788" s="0" t="n">
        <v>31</v>
      </c>
      <c r="J2788" s="0" t="n">
        <v>1</v>
      </c>
      <c r="K2788" s="0" t="n">
        <v>2.75</v>
      </c>
      <c r="L2788" s="0" t="n">
        <v>-2.75</v>
      </c>
      <c r="M2788" s="0" t="n">
        <f aca="false">IF(AND(J2788&lt;&gt;"",ABS(J2788-H2788)&lt;0.011),1,0)</f>
        <v>1</v>
      </c>
    </row>
    <row r="2789" customFormat="false" ht="15" hidden="false" customHeight="false" outlineLevel="0" collapsed="false">
      <c r="A2789" s="0" t="s">
        <v>476</v>
      </c>
      <c r="B2789" s="0" t="s">
        <v>623</v>
      </c>
      <c r="C2789" s="0" t="s">
        <v>90</v>
      </c>
      <c r="D2789" s="0" t="s">
        <v>42</v>
      </c>
      <c r="E2789" s="0" t="n">
        <v>8.9</v>
      </c>
      <c r="F2789" s="0" t="n">
        <v>3</v>
      </c>
      <c r="G2789" s="0" t="n">
        <v>1</v>
      </c>
      <c r="H2789" s="0" t="n">
        <f aca="false">ROUND(F2789,0)</f>
        <v>3</v>
      </c>
      <c r="I2789" s="0" t="n">
        <v>31</v>
      </c>
      <c r="J2789" s="0" t="n">
        <v>3</v>
      </c>
      <c r="K2789" s="0" t="n">
        <v>13.35</v>
      </c>
      <c r="L2789" s="0" t="n">
        <v>-13.35</v>
      </c>
      <c r="M2789" s="0" t="n">
        <f aca="false">IF(AND(J2789&lt;&gt;"",ABS(J2789-H2789)&lt;0.011),1,0)</f>
        <v>1</v>
      </c>
    </row>
    <row r="2790" customFormat="false" ht="15" hidden="false" customHeight="false" outlineLevel="0" collapsed="false">
      <c r="A2790" s="0" t="s">
        <v>476</v>
      </c>
      <c r="B2790" s="0" t="s">
        <v>623</v>
      </c>
      <c r="C2790" s="0" t="s">
        <v>90</v>
      </c>
      <c r="D2790" s="0" t="s">
        <v>367</v>
      </c>
      <c r="E2790" s="0" t="n">
        <v>4.9</v>
      </c>
      <c r="F2790" s="0" t="n">
        <v>1</v>
      </c>
      <c r="G2790" s="0" t="n">
        <v>1</v>
      </c>
      <c r="H2790" s="0" t="n">
        <f aca="false">ROUND(F2790,0)</f>
        <v>1</v>
      </c>
      <c r="I2790" s="0" t="n">
        <v>31</v>
      </c>
      <c r="J2790" s="0" t="n">
        <v>1</v>
      </c>
      <c r="K2790" s="0" t="n">
        <v>2.45</v>
      </c>
      <c r="L2790" s="0" t="n">
        <v>-2.45</v>
      </c>
      <c r="M2790" s="0" t="n">
        <f aca="false">IF(AND(J2790&lt;&gt;"",ABS(J2790-H2790)&lt;0.011),1,0)</f>
        <v>1</v>
      </c>
    </row>
    <row r="2791" customFormat="false" ht="15" hidden="false" customHeight="false" outlineLevel="0" collapsed="false">
      <c r="A2791" s="0" t="s">
        <v>476</v>
      </c>
      <c r="B2791" s="0" t="s">
        <v>623</v>
      </c>
      <c r="C2791" s="0" t="s">
        <v>90</v>
      </c>
      <c r="D2791" s="0" t="s">
        <v>76</v>
      </c>
      <c r="E2791" s="0" t="n">
        <v>18.6</v>
      </c>
      <c r="F2791" s="0" t="n">
        <v>1</v>
      </c>
      <c r="G2791" s="0" t="n">
        <v>1</v>
      </c>
      <c r="H2791" s="0" t="n">
        <f aca="false">ROUND(F2791,0)</f>
        <v>1</v>
      </c>
      <c r="I2791" s="0" t="n">
        <v>31</v>
      </c>
      <c r="J2791" s="0" t="n">
        <v>1</v>
      </c>
      <c r="K2791" s="0" t="n">
        <v>9.3</v>
      </c>
      <c r="L2791" s="0" t="n">
        <v>-9.3</v>
      </c>
      <c r="M2791" s="0" t="n">
        <f aca="false">IF(AND(J2791&lt;&gt;"",ABS(J2791-H2791)&lt;0.011),1,0)</f>
        <v>1</v>
      </c>
    </row>
    <row r="2792" customFormat="false" ht="15" hidden="false" customHeight="false" outlineLevel="0" collapsed="false">
      <c r="A2792" s="0" t="s">
        <v>476</v>
      </c>
      <c r="B2792" s="0" t="s">
        <v>623</v>
      </c>
      <c r="C2792" s="0" t="s">
        <v>90</v>
      </c>
      <c r="D2792" s="0" t="s">
        <v>149</v>
      </c>
      <c r="E2792" s="0" t="n">
        <v>16.9</v>
      </c>
      <c r="F2792" s="0" t="n">
        <v>1</v>
      </c>
      <c r="G2792" s="0" t="n">
        <v>1</v>
      </c>
      <c r="H2792" s="0" t="n">
        <f aca="false">ROUND(F2792,0)</f>
        <v>1</v>
      </c>
      <c r="I2792" s="0" t="n">
        <v>31</v>
      </c>
      <c r="J2792" s="0" t="n">
        <v>1</v>
      </c>
      <c r="K2792" s="0" t="n">
        <v>8.45</v>
      </c>
      <c r="L2792" s="0" t="n">
        <v>-8.45</v>
      </c>
      <c r="M2792" s="0" t="n">
        <f aca="false">IF(AND(J2792&lt;&gt;"",ABS(J2792-H2792)&lt;0.011),1,0)</f>
        <v>1</v>
      </c>
    </row>
    <row r="2793" customFormat="false" ht="15" hidden="false" customHeight="false" outlineLevel="0" collapsed="false">
      <c r="A2793" s="0" t="s">
        <v>476</v>
      </c>
      <c r="B2793" s="0" t="s">
        <v>623</v>
      </c>
      <c r="C2793" s="0" t="s">
        <v>90</v>
      </c>
      <c r="D2793" s="0" t="s">
        <v>99</v>
      </c>
      <c r="E2793" s="0" t="n">
        <v>3.4</v>
      </c>
      <c r="F2793" s="0" t="n">
        <v>1</v>
      </c>
      <c r="G2793" s="0" t="n">
        <v>1</v>
      </c>
      <c r="H2793" s="0" t="n">
        <f aca="false">ROUND(F2793,0)</f>
        <v>1</v>
      </c>
      <c r="I2793" s="0" t="n">
        <v>31</v>
      </c>
      <c r="J2793" s="0" t="n">
        <v>1</v>
      </c>
      <c r="K2793" s="0" t="n">
        <v>1.7</v>
      </c>
      <c r="L2793" s="0" t="n">
        <v>-1.7</v>
      </c>
      <c r="M2793" s="0" t="n">
        <f aca="false">IF(AND(J2793&lt;&gt;"",ABS(J2793-H2793)&lt;0.011),1,0)</f>
        <v>1</v>
      </c>
    </row>
    <row r="2794" customFormat="false" ht="15" hidden="false" customHeight="false" outlineLevel="0" collapsed="false">
      <c r="A2794" s="0" t="s">
        <v>476</v>
      </c>
      <c r="B2794" s="0" t="s">
        <v>625</v>
      </c>
      <c r="C2794" s="0" t="s">
        <v>119</v>
      </c>
      <c r="D2794" s="0" t="s">
        <v>27</v>
      </c>
      <c r="E2794" s="0" t="n">
        <v>16</v>
      </c>
      <c r="F2794" s="0" t="n">
        <v>1</v>
      </c>
      <c r="G2794" s="0" t="n">
        <v>1</v>
      </c>
      <c r="H2794" s="0" t="n">
        <f aca="false">ROUND(F2794,0)</f>
        <v>1</v>
      </c>
      <c r="I2794" s="0" t="n">
        <v>25</v>
      </c>
      <c r="J2794" s="0" t="n">
        <v>1</v>
      </c>
      <c r="K2794" s="0" t="n">
        <v>8</v>
      </c>
      <c r="L2794" s="0" t="n">
        <v>-8</v>
      </c>
      <c r="M2794" s="0" t="n">
        <f aca="false">IF(AND(J2794&lt;&gt;"",ABS(J2794-H2794)&lt;0.011),1,0)</f>
        <v>1</v>
      </c>
    </row>
    <row r="2795" customFormat="false" ht="15" hidden="false" customHeight="false" outlineLevel="0" collapsed="false">
      <c r="A2795" s="0" t="s">
        <v>476</v>
      </c>
      <c r="B2795" s="0" t="s">
        <v>626</v>
      </c>
      <c r="C2795" s="0" t="s">
        <v>271</v>
      </c>
      <c r="D2795" s="0" t="s">
        <v>261</v>
      </c>
      <c r="E2795" s="0" t="n">
        <v>29</v>
      </c>
      <c r="F2795" s="0" t="n">
        <v>1</v>
      </c>
      <c r="G2795" s="0" t="n">
        <v>1</v>
      </c>
      <c r="H2795" s="0" t="n">
        <f aca="false">ROUND(F2795,0)</f>
        <v>1</v>
      </c>
      <c r="I2795" s="0" t="n">
        <v>17</v>
      </c>
      <c r="J2795" s="0" t="n">
        <v>1</v>
      </c>
      <c r="K2795" s="0" t="n">
        <v>14.5</v>
      </c>
      <c r="L2795" s="0" t="n">
        <v>-14.5</v>
      </c>
      <c r="M2795" s="0" t="n">
        <f aca="false">IF(AND(J2795&lt;&gt;"",ABS(J2795-H2795)&lt;0.011),1,0)</f>
        <v>1</v>
      </c>
    </row>
    <row r="2796" customFormat="false" ht="15" hidden="false" customHeight="false" outlineLevel="0" collapsed="false">
      <c r="A2796" s="0" t="s">
        <v>476</v>
      </c>
      <c r="B2796" s="0" t="s">
        <v>626</v>
      </c>
      <c r="C2796" s="0" t="s">
        <v>271</v>
      </c>
      <c r="D2796" s="0" t="s">
        <v>60</v>
      </c>
      <c r="E2796" s="0" t="n">
        <v>19</v>
      </c>
      <c r="F2796" s="0" t="n">
        <v>1</v>
      </c>
      <c r="G2796" s="0" t="n">
        <v>1</v>
      </c>
      <c r="H2796" s="0" t="n">
        <f aca="false">ROUND(F2796,0)</f>
        <v>1</v>
      </c>
      <c r="I2796" s="0" t="n">
        <v>17</v>
      </c>
      <c r="J2796" s="0" t="n">
        <v>1</v>
      </c>
      <c r="K2796" s="0" t="n">
        <v>9.5</v>
      </c>
      <c r="L2796" s="0" t="n">
        <v>-9.5</v>
      </c>
      <c r="M2796" s="0" t="n">
        <f aca="false">IF(AND(J2796&lt;&gt;"",ABS(J2796-H2796)&lt;0.011),1,0)</f>
        <v>1</v>
      </c>
    </row>
    <row r="2797" customFormat="false" ht="15" hidden="false" customHeight="false" outlineLevel="0" collapsed="false">
      <c r="A2797" s="0" t="s">
        <v>476</v>
      </c>
      <c r="B2797" s="0" t="s">
        <v>626</v>
      </c>
      <c r="C2797" s="0" t="s">
        <v>271</v>
      </c>
      <c r="D2797" s="0" t="s">
        <v>513</v>
      </c>
      <c r="E2797" s="0" t="n">
        <v>13.3</v>
      </c>
      <c r="F2797" s="0" t="n">
        <v>1</v>
      </c>
      <c r="G2797" s="0" t="n">
        <v>1</v>
      </c>
      <c r="H2797" s="0" t="n">
        <f aca="false">ROUND(F2797,0)</f>
        <v>1</v>
      </c>
      <c r="I2797" s="0" t="n">
        <v>17</v>
      </c>
      <c r="J2797" s="0" t="n">
        <v>1</v>
      </c>
      <c r="K2797" s="0" t="n">
        <v>6.65</v>
      </c>
      <c r="L2797" s="0" t="n">
        <v>-6.65</v>
      </c>
      <c r="M2797" s="0" t="n">
        <f aca="false">IF(AND(J2797&lt;&gt;"",ABS(J2797-H2797)&lt;0.011),1,0)</f>
        <v>1</v>
      </c>
    </row>
    <row r="2798" customFormat="false" ht="15" hidden="false" customHeight="false" outlineLevel="0" collapsed="false">
      <c r="A2798" s="0" t="s">
        <v>476</v>
      </c>
      <c r="B2798" s="0" t="s">
        <v>626</v>
      </c>
      <c r="C2798" s="0" t="s">
        <v>271</v>
      </c>
      <c r="D2798" s="0" t="s">
        <v>88</v>
      </c>
      <c r="E2798" s="0" t="n">
        <v>5.5</v>
      </c>
      <c r="F2798" s="0" t="n">
        <v>3</v>
      </c>
      <c r="G2798" s="0" t="n">
        <v>1</v>
      </c>
      <c r="H2798" s="0" t="n">
        <f aca="false">ROUND(F2798,0)</f>
        <v>3</v>
      </c>
      <c r="I2798" s="0" t="n">
        <v>17</v>
      </c>
      <c r="J2798" s="0" t="n">
        <v>3</v>
      </c>
      <c r="K2798" s="0" t="n">
        <v>8.25</v>
      </c>
      <c r="L2798" s="0" t="n">
        <v>-8.25</v>
      </c>
      <c r="M2798" s="0" t="n">
        <f aca="false">IF(AND(J2798&lt;&gt;"",ABS(J2798-H2798)&lt;0.011),1,0)</f>
        <v>1</v>
      </c>
    </row>
    <row r="2799" customFormat="false" ht="15" hidden="false" customHeight="false" outlineLevel="0" collapsed="false">
      <c r="A2799" s="0" t="s">
        <v>476</v>
      </c>
      <c r="B2799" s="0" t="s">
        <v>626</v>
      </c>
      <c r="C2799" s="0" t="s">
        <v>271</v>
      </c>
      <c r="D2799" s="0" t="s">
        <v>50</v>
      </c>
      <c r="E2799" s="0" t="n">
        <v>18.6</v>
      </c>
      <c r="F2799" s="0" t="n">
        <v>1</v>
      </c>
      <c r="G2799" s="0" t="n">
        <v>1</v>
      </c>
      <c r="H2799" s="0" t="n">
        <f aca="false">ROUND(F2799,0)</f>
        <v>1</v>
      </c>
      <c r="I2799" s="0" t="n">
        <v>17</v>
      </c>
      <c r="J2799" s="0" t="n">
        <v>1</v>
      </c>
      <c r="K2799" s="0" t="n">
        <v>9.3</v>
      </c>
      <c r="L2799" s="0" t="n">
        <v>-9.3</v>
      </c>
      <c r="M2799" s="0" t="n">
        <f aca="false">IF(AND(J2799&lt;&gt;"",ABS(J2799-H2799)&lt;0.011),1,0)</f>
        <v>1</v>
      </c>
    </row>
    <row r="2800" customFormat="false" ht="15" hidden="false" customHeight="false" outlineLevel="0" collapsed="false">
      <c r="A2800" s="0" t="s">
        <v>476</v>
      </c>
      <c r="B2800" s="0" t="s">
        <v>626</v>
      </c>
      <c r="C2800" s="0" t="s">
        <v>271</v>
      </c>
      <c r="D2800" s="0" t="s">
        <v>23</v>
      </c>
      <c r="E2800" s="0" t="n">
        <v>5.9</v>
      </c>
      <c r="F2800" s="0" t="n">
        <v>1</v>
      </c>
      <c r="G2800" s="0" t="n">
        <v>1</v>
      </c>
      <c r="H2800" s="0" t="n">
        <f aca="false">ROUND(F2800,0)</f>
        <v>1</v>
      </c>
      <c r="I2800" s="0" t="n">
        <v>17</v>
      </c>
      <c r="J2800" s="0" t="n">
        <v>1</v>
      </c>
      <c r="K2800" s="0" t="n">
        <v>2.95</v>
      </c>
      <c r="L2800" s="0" t="n">
        <v>-2.95</v>
      </c>
      <c r="M2800" s="0" t="n">
        <f aca="false">IF(AND(J2800&lt;&gt;"",ABS(J2800-H2800)&lt;0.011),1,0)</f>
        <v>1</v>
      </c>
    </row>
    <row r="2801" customFormat="false" ht="15" hidden="false" customHeight="false" outlineLevel="0" collapsed="false">
      <c r="A2801" s="0" t="s">
        <v>476</v>
      </c>
      <c r="B2801" s="0" t="s">
        <v>627</v>
      </c>
      <c r="C2801" s="0" t="s">
        <v>26</v>
      </c>
      <c r="D2801" s="0" t="s">
        <v>32</v>
      </c>
      <c r="E2801" s="0" t="n">
        <v>2.2</v>
      </c>
      <c r="F2801" s="0" t="n">
        <v>1</v>
      </c>
      <c r="G2801" s="0" t="n">
        <v>1</v>
      </c>
      <c r="H2801" s="0" t="n">
        <f aca="false">ROUND(F2801,0)</f>
        <v>1</v>
      </c>
      <c r="I2801" s="0" t="n">
        <v>14</v>
      </c>
      <c r="J2801" s="0" t="n">
        <v>1</v>
      </c>
      <c r="K2801" s="0" t="n">
        <v>1.1</v>
      </c>
      <c r="L2801" s="0" t="n">
        <v>-1.1</v>
      </c>
      <c r="M2801" s="0" t="n">
        <f aca="false">IF(AND(J2801&lt;&gt;"",ABS(J2801-H2801)&lt;0.011),1,0)</f>
        <v>1</v>
      </c>
    </row>
    <row r="2802" customFormat="false" ht="15" hidden="false" customHeight="false" outlineLevel="0" collapsed="false">
      <c r="A2802" s="0" t="s">
        <v>476</v>
      </c>
      <c r="B2802" s="0" t="s">
        <v>627</v>
      </c>
      <c r="C2802" s="0" t="s">
        <v>26</v>
      </c>
      <c r="D2802" s="0" t="s">
        <v>191</v>
      </c>
      <c r="E2802" s="0" t="n">
        <v>8.9</v>
      </c>
      <c r="F2802" s="0" t="n">
        <v>1</v>
      </c>
      <c r="G2802" s="0" t="n">
        <v>1</v>
      </c>
      <c r="H2802" s="0" t="n">
        <f aca="false">ROUND(F2802,0)</f>
        <v>1</v>
      </c>
      <c r="I2802" s="0" t="n">
        <v>14</v>
      </c>
      <c r="J2802" s="0" t="n">
        <v>1</v>
      </c>
      <c r="K2802" s="0" t="n">
        <v>4.45</v>
      </c>
      <c r="L2802" s="0" t="n">
        <v>-4.45</v>
      </c>
      <c r="M2802" s="0" t="n">
        <f aca="false">IF(AND(J2802&lt;&gt;"",ABS(J2802-H2802)&lt;0.011),1,0)</f>
        <v>1</v>
      </c>
    </row>
    <row r="2803" customFormat="false" ht="15" hidden="false" customHeight="false" outlineLevel="0" collapsed="false">
      <c r="A2803" s="0" t="s">
        <v>476</v>
      </c>
      <c r="B2803" s="0" t="s">
        <v>627</v>
      </c>
      <c r="C2803" s="0" t="s">
        <v>26</v>
      </c>
      <c r="D2803" s="0" t="s">
        <v>516</v>
      </c>
      <c r="E2803" s="0" t="n">
        <v>10.5</v>
      </c>
      <c r="F2803" s="0" t="n">
        <v>1</v>
      </c>
      <c r="G2803" s="0" t="n">
        <v>1</v>
      </c>
      <c r="H2803" s="0" t="n">
        <f aca="false">ROUND(F2803,0)</f>
        <v>1</v>
      </c>
      <c r="I2803" s="0" t="n">
        <v>14</v>
      </c>
      <c r="J2803" s="0" t="n">
        <v>1</v>
      </c>
      <c r="K2803" s="0" t="n">
        <v>5.25</v>
      </c>
      <c r="L2803" s="0" t="n">
        <v>-5.25</v>
      </c>
      <c r="M2803" s="0" t="n">
        <f aca="false">IF(AND(J2803&lt;&gt;"",ABS(J2803-H2803)&lt;0.011),1,0)</f>
        <v>1</v>
      </c>
    </row>
    <row r="2804" customFormat="false" ht="15" hidden="false" customHeight="false" outlineLevel="0" collapsed="false">
      <c r="A2804" s="0" t="s">
        <v>476</v>
      </c>
      <c r="B2804" s="0" t="s">
        <v>627</v>
      </c>
      <c r="C2804" s="0" t="s">
        <v>139</v>
      </c>
      <c r="D2804" s="0" t="s">
        <v>50</v>
      </c>
      <c r="E2804" s="0" t="n">
        <v>18.6</v>
      </c>
      <c r="F2804" s="0" t="n">
        <v>1</v>
      </c>
      <c r="G2804" s="0" t="n">
        <v>1</v>
      </c>
      <c r="H2804" s="0" t="n">
        <f aca="false">ROUND(F2804,0)</f>
        <v>1</v>
      </c>
      <c r="I2804" s="0" t="n">
        <v>23</v>
      </c>
      <c r="J2804" s="0" t="n">
        <v>1</v>
      </c>
      <c r="K2804" s="0" t="n">
        <v>9.3</v>
      </c>
      <c r="L2804" s="0" t="n">
        <v>-9.3</v>
      </c>
      <c r="M2804" s="0" t="n">
        <f aca="false">IF(AND(J2804&lt;&gt;"",ABS(J2804-H2804)&lt;0.011),1,0)</f>
        <v>1</v>
      </c>
    </row>
    <row r="2805" customFormat="false" ht="15" hidden="false" customHeight="false" outlineLevel="0" collapsed="false">
      <c r="A2805" s="0" t="s">
        <v>476</v>
      </c>
      <c r="B2805" s="0" t="s">
        <v>627</v>
      </c>
      <c r="C2805" s="0" t="s">
        <v>139</v>
      </c>
      <c r="D2805" s="0" t="s">
        <v>149</v>
      </c>
      <c r="E2805" s="0" t="n">
        <v>16.9</v>
      </c>
      <c r="F2805" s="0" t="n">
        <v>1</v>
      </c>
      <c r="G2805" s="0" t="n">
        <v>1</v>
      </c>
      <c r="H2805" s="0" t="n">
        <f aca="false">ROUND(F2805,0)</f>
        <v>1</v>
      </c>
      <c r="I2805" s="0" t="n">
        <v>23</v>
      </c>
      <c r="J2805" s="0" t="n">
        <v>1</v>
      </c>
      <c r="K2805" s="0" t="n">
        <v>8.45</v>
      </c>
      <c r="L2805" s="0" t="n">
        <v>-8.45</v>
      </c>
      <c r="M2805" s="0" t="n">
        <f aca="false">IF(AND(J2805&lt;&gt;"",ABS(J2805-H2805)&lt;0.011),1,0)</f>
        <v>1</v>
      </c>
    </row>
    <row r="2806" customFormat="false" ht="15" hidden="false" customHeight="false" outlineLevel="0" collapsed="false">
      <c r="A2806" s="0" t="s">
        <v>476</v>
      </c>
      <c r="B2806" s="0" t="s">
        <v>627</v>
      </c>
      <c r="C2806" s="0" t="s">
        <v>85</v>
      </c>
      <c r="D2806" s="0" t="s">
        <v>17</v>
      </c>
      <c r="E2806" s="0" t="n">
        <v>17.4</v>
      </c>
      <c r="F2806" s="0" t="n">
        <v>1</v>
      </c>
      <c r="G2806" s="0" t="n">
        <v>1</v>
      </c>
      <c r="H2806" s="0" t="n">
        <f aca="false">ROUND(F2806,0)</f>
        <v>1</v>
      </c>
      <c r="I2806" s="0" t="n">
        <v>10</v>
      </c>
      <c r="J2806" s="0" t="n">
        <v>1</v>
      </c>
      <c r="K2806" s="0" t="n">
        <v>8.7</v>
      </c>
      <c r="L2806" s="0" t="n">
        <v>-8.7</v>
      </c>
      <c r="M2806" s="0" t="n">
        <f aca="false">IF(AND(J2806&lt;&gt;"",ABS(J2806-H2806)&lt;0.011),1,0)</f>
        <v>1</v>
      </c>
    </row>
    <row r="2807" customFormat="false" ht="15" hidden="false" customHeight="false" outlineLevel="0" collapsed="false">
      <c r="A2807" s="0" t="s">
        <v>476</v>
      </c>
      <c r="B2807" s="0" t="s">
        <v>627</v>
      </c>
      <c r="C2807" s="0" t="s">
        <v>85</v>
      </c>
      <c r="D2807" s="0" t="s">
        <v>161</v>
      </c>
      <c r="E2807" s="0" t="n">
        <v>5.9</v>
      </c>
      <c r="F2807" s="0" t="n">
        <v>1</v>
      </c>
      <c r="G2807" s="0" t="n">
        <v>1</v>
      </c>
      <c r="H2807" s="0" t="n">
        <f aca="false">ROUND(F2807,0)</f>
        <v>1</v>
      </c>
      <c r="I2807" s="0" t="n">
        <v>10</v>
      </c>
      <c r="J2807" s="0" t="n">
        <v>1</v>
      </c>
      <c r="K2807" s="0" t="n">
        <v>2.95</v>
      </c>
      <c r="L2807" s="0" t="n">
        <v>-2.95</v>
      </c>
      <c r="M2807" s="0" t="n">
        <f aca="false">IF(AND(J2807&lt;&gt;"",ABS(J2807-H2807)&lt;0.011),1,0)</f>
        <v>1</v>
      </c>
    </row>
    <row r="2808" customFormat="false" ht="15" hidden="false" customHeight="false" outlineLevel="0" collapsed="false">
      <c r="A2808" s="0" t="s">
        <v>476</v>
      </c>
      <c r="B2808" s="0" t="s">
        <v>627</v>
      </c>
      <c r="C2808" s="0" t="s">
        <v>85</v>
      </c>
      <c r="D2808" s="0" t="s">
        <v>32</v>
      </c>
      <c r="E2808" s="0" t="n">
        <v>2.2</v>
      </c>
      <c r="F2808" s="0" t="n">
        <v>1</v>
      </c>
      <c r="G2808" s="0" t="n">
        <v>1</v>
      </c>
      <c r="H2808" s="0" t="n">
        <f aca="false">ROUND(F2808,0)</f>
        <v>1</v>
      </c>
      <c r="I2808" s="0" t="n">
        <v>10</v>
      </c>
      <c r="J2808" s="0" t="n">
        <v>1</v>
      </c>
      <c r="K2808" s="0" t="n">
        <v>1.1</v>
      </c>
      <c r="L2808" s="0" t="n">
        <v>-1.1</v>
      </c>
      <c r="M2808" s="0" t="n">
        <f aca="false">IF(AND(J2808&lt;&gt;"",ABS(J2808-H2808)&lt;0.011),1,0)</f>
        <v>1</v>
      </c>
    </row>
    <row r="2809" customFormat="false" ht="15" hidden="false" customHeight="false" outlineLevel="0" collapsed="false">
      <c r="A2809" s="0" t="s">
        <v>476</v>
      </c>
      <c r="B2809" s="0" t="s">
        <v>627</v>
      </c>
      <c r="C2809" s="0" t="s">
        <v>85</v>
      </c>
      <c r="D2809" s="0" t="s">
        <v>28</v>
      </c>
      <c r="E2809" s="0" t="n">
        <v>19.6</v>
      </c>
      <c r="F2809" s="0" t="n">
        <v>1</v>
      </c>
      <c r="G2809" s="0" t="n">
        <v>1</v>
      </c>
      <c r="H2809" s="0" t="n">
        <f aca="false">ROUND(F2809,0)</f>
        <v>1</v>
      </c>
      <c r="I2809" s="0" t="n">
        <v>10</v>
      </c>
      <c r="J2809" s="0" t="n">
        <v>1</v>
      </c>
      <c r="K2809" s="0" t="n">
        <v>9.8</v>
      </c>
      <c r="L2809" s="0" t="n">
        <v>-9.8</v>
      </c>
      <c r="M2809" s="0" t="n">
        <f aca="false">IF(AND(J2809&lt;&gt;"",ABS(J2809-H2809)&lt;0.011),1,0)</f>
        <v>1</v>
      </c>
    </row>
    <row r="2810" customFormat="false" ht="15" hidden="false" customHeight="false" outlineLevel="0" collapsed="false">
      <c r="A2810" s="0" t="s">
        <v>476</v>
      </c>
      <c r="B2810" s="0" t="s">
        <v>627</v>
      </c>
      <c r="C2810" s="0" t="s">
        <v>85</v>
      </c>
      <c r="D2810" s="0" t="s">
        <v>69</v>
      </c>
      <c r="E2810" s="0" t="n">
        <v>6.5</v>
      </c>
      <c r="F2810" s="0" t="n">
        <v>1</v>
      </c>
      <c r="G2810" s="0" t="n">
        <v>1</v>
      </c>
      <c r="H2810" s="0" t="n">
        <f aca="false">ROUND(F2810,0)</f>
        <v>1</v>
      </c>
      <c r="I2810" s="0" t="n">
        <v>10</v>
      </c>
      <c r="J2810" s="0" t="n">
        <v>1</v>
      </c>
      <c r="K2810" s="0" t="n">
        <v>3.25</v>
      </c>
      <c r="L2810" s="0" t="n">
        <v>-3.25</v>
      </c>
      <c r="M2810" s="0" t="n">
        <f aca="false">IF(AND(J2810&lt;&gt;"",ABS(J2810-H2810)&lt;0.011),1,0)</f>
        <v>1</v>
      </c>
    </row>
    <row r="2811" customFormat="false" ht="15" hidden="false" customHeight="false" outlineLevel="0" collapsed="false">
      <c r="A2811" s="0" t="s">
        <v>476</v>
      </c>
      <c r="B2811" s="0" t="s">
        <v>627</v>
      </c>
      <c r="C2811" s="0" t="s">
        <v>85</v>
      </c>
      <c r="D2811" s="0" t="s">
        <v>51</v>
      </c>
      <c r="E2811" s="0" t="n">
        <v>4.8</v>
      </c>
      <c r="F2811" s="0" t="n">
        <v>1</v>
      </c>
      <c r="G2811" s="0" t="n">
        <v>1</v>
      </c>
      <c r="H2811" s="0" t="n">
        <f aca="false">ROUND(F2811,0)</f>
        <v>1</v>
      </c>
      <c r="I2811" s="0" t="n">
        <v>10</v>
      </c>
      <c r="J2811" s="0" t="n">
        <v>1</v>
      </c>
      <c r="K2811" s="0" t="n">
        <v>2.4</v>
      </c>
      <c r="L2811" s="0" t="n">
        <v>-2.4</v>
      </c>
      <c r="M2811" s="0" t="n">
        <f aca="false">IF(AND(J2811&lt;&gt;"",ABS(J2811-H2811)&lt;0.011),1,0)</f>
        <v>1</v>
      </c>
    </row>
    <row r="2812" customFormat="false" ht="15" hidden="false" customHeight="false" outlineLevel="0" collapsed="false">
      <c r="A2812" s="0" t="s">
        <v>476</v>
      </c>
      <c r="B2812" s="0" t="s">
        <v>628</v>
      </c>
      <c r="C2812" s="0" t="s">
        <v>102</v>
      </c>
      <c r="D2812" s="0" t="s">
        <v>510</v>
      </c>
      <c r="E2812" s="0" t="n">
        <v>8.9</v>
      </c>
      <c r="F2812" s="0" t="n">
        <v>1</v>
      </c>
      <c r="G2812" s="0" t="n">
        <v>1</v>
      </c>
      <c r="H2812" s="0" t="n">
        <f aca="false">ROUND(F2812,0)</f>
        <v>1</v>
      </c>
      <c r="I2812" s="0" t="n">
        <v>26</v>
      </c>
      <c r="J2812" s="0" t="n">
        <v>1</v>
      </c>
      <c r="K2812" s="0" t="n">
        <v>4.45</v>
      </c>
      <c r="L2812" s="0" t="n">
        <v>-4.45</v>
      </c>
      <c r="M2812" s="0" t="n">
        <f aca="false">IF(AND(J2812&lt;&gt;"",ABS(J2812-H2812)&lt;0.011),1,0)</f>
        <v>1</v>
      </c>
    </row>
    <row r="2813" customFormat="false" ht="15" hidden="false" customHeight="false" outlineLevel="0" collapsed="false">
      <c r="A2813" s="0" t="s">
        <v>476</v>
      </c>
      <c r="B2813" s="0" t="s">
        <v>628</v>
      </c>
      <c r="C2813" s="0" t="s">
        <v>102</v>
      </c>
      <c r="D2813" s="0" t="s">
        <v>161</v>
      </c>
      <c r="E2813" s="0" t="n">
        <v>5.9</v>
      </c>
      <c r="F2813" s="0" t="n">
        <v>1</v>
      </c>
      <c r="G2813" s="0" t="n">
        <v>1</v>
      </c>
      <c r="H2813" s="0" t="n">
        <f aca="false">ROUND(F2813,0)</f>
        <v>1</v>
      </c>
      <c r="I2813" s="0" t="n">
        <v>26</v>
      </c>
      <c r="J2813" s="0" t="n">
        <v>1</v>
      </c>
      <c r="K2813" s="0" t="n">
        <v>2.95</v>
      </c>
      <c r="L2813" s="0" t="n">
        <v>-2.95</v>
      </c>
      <c r="M2813" s="0" t="n">
        <f aca="false">IF(AND(J2813&lt;&gt;"",ABS(J2813-H2813)&lt;0.011),1,0)</f>
        <v>1</v>
      </c>
    </row>
    <row r="2814" customFormat="false" ht="15" hidden="false" customHeight="false" outlineLevel="0" collapsed="false">
      <c r="A2814" s="0" t="s">
        <v>476</v>
      </c>
      <c r="B2814" s="0" t="s">
        <v>628</v>
      </c>
      <c r="C2814" s="0" t="s">
        <v>102</v>
      </c>
      <c r="D2814" s="0" t="s">
        <v>516</v>
      </c>
      <c r="E2814" s="0" t="n">
        <v>10.5</v>
      </c>
      <c r="F2814" s="0" t="n">
        <v>1</v>
      </c>
      <c r="G2814" s="0" t="n">
        <v>1</v>
      </c>
      <c r="H2814" s="0" t="n">
        <f aca="false">ROUND(F2814,0)</f>
        <v>1</v>
      </c>
      <c r="I2814" s="0" t="n">
        <v>26</v>
      </c>
      <c r="J2814" s="0" t="n">
        <v>1</v>
      </c>
      <c r="K2814" s="0" t="n">
        <v>5.25</v>
      </c>
      <c r="L2814" s="0" t="n">
        <v>-5.25</v>
      </c>
      <c r="M2814" s="0" t="n">
        <f aca="false">IF(AND(J2814&lt;&gt;"",ABS(J2814-H2814)&lt;0.011),1,0)</f>
        <v>1</v>
      </c>
    </row>
    <row r="2815" customFormat="false" ht="15" hidden="false" customHeight="false" outlineLevel="0" collapsed="false">
      <c r="A2815" s="0" t="s">
        <v>476</v>
      </c>
      <c r="B2815" s="0" t="s">
        <v>628</v>
      </c>
      <c r="C2815" s="0" t="s">
        <v>102</v>
      </c>
      <c r="D2815" s="0" t="s">
        <v>21</v>
      </c>
      <c r="E2815" s="0" t="n">
        <v>5.9</v>
      </c>
      <c r="F2815" s="0" t="n">
        <v>3</v>
      </c>
      <c r="G2815" s="0" t="n">
        <v>1</v>
      </c>
      <c r="H2815" s="0" t="n">
        <f aca="false">ROUND(F2815,0)</f>
        <v>3</v>
      </c>
      <c r="I2815" s="0" t="n">
        <v>26</v>
      </c>
      <c r="J2815" s="0" t="n">
        <v>3</v>
      </c>
      <c r="K2815" s="0" t="n">
        <v>8.85</v>
      </c>
      <c r="L2815" s="0" t="n">
        <v>-8.85</v>
      </c>
      <c r="M2815" s="0" t="n">
        <f aca="false">IF(AND(J2815&lt;&gt;"",ABS(J2815-H2815)&lt;0.011),1,0)</f>
        <v>1</v>
      </c>
    </row>
    <row r="2816" customFormat="false" ht="15" hidden="false" customHeight="false" outlineLevel="0" collapsed="false">
      <c r="A2816" s="0" t="s">
        <v>476</v>
      </c>
      <c r="B2816" s="0" t="s">
        <v>628</v>
      </c>
      <c r="C2816" s="0" t="s">
        <v>216</v>
      </c>
      <c r="D2816" s="0" t="s">
        <v>60</v>
      </c>
      <c r="E2816" s="0" t="n">
        <v>19</v>
      </c>
      <c r="F2816" s="0" t="n">
        <v>1</v>
      </c>
      <c r="G2816" s="0" t="n">
        <v>1</v>
      </c>
      <c r="H2816" s="0" t="n">
        <f aca="false">ROUND(F2816,0)</f>
        <v>1</v>
      </c>
      <c r="I2816" s="0" t="n">
        <v>5</v>
      </c>
      <c r="J2816" s="0" t="n">
        <v>1</v>
      </c>
      <c r="K2816" s="0" t="n">
        <v>9.5</v>
      </c>
      <c r="L2816" s="0" t="n">
        <v>-9.5</v>
      </c>
      <c r="M2816" s="0" t="n">
        <f aca="false">IF(AND(J2816&lt;&gt;"",ABS(J2816-H2816)&lt;0.011),1,0)</f>
        <v>1</v>
      </c>
    </row>
    <row r="2817" customFormat="false" ht="15" hidden="false" customHeight="false" outlineLevel="0" collapsed="false">
      <c r="A2817" s="0" t="s">
        <v>476</v>
      </c>
      <c r="B2817" s="0" t="s">
        <v>628</v>
      </c>
      <c r="C2817" s="0" t="s">
        <v>216</v>
      </c>
      <c r="D2817" s="0" t="s">
        <v>108</v>
      </c>
      <c r="E2817" s="0" t="n">
        <v>4.9</v>
      </c>
      <c r="F2817" s="0" t="n">
        <v>1</v>
      </c>
      <c r="G2817" s="0" t="n">
        <v>1</v>
      </c>
      <c r="H2817" s="0" t="n">
        <f aca="false">ROUND(F2817,0)</f>
        <v>1</v>
      </c>
      <c r="I2817" s="0" t="n">
        <v>5</v>
      </c>
      <c r="J2817" s="0" t="n">
        <v>1</v>
      </c>
      <c r="K2817" s="0" t="n">
        <v>2.45</v>
      </c>
      <c r="L2817" s="0" t="n">
        <v>-2.45</v>
      </c>
      <c r="M2817" s="0" t="n">
        <f aca="false">IF(AND(J2817&lt;&gt;"",ABS(J2817-H2817)&lt;0.011),1,0)</f>
        <v>1</v>
      </c>
    </row>
    <row r="2818" customFormat="false" ht="15" hidden="false" customHeight="false" outlineLevel="0" collapsed="false">
      <c r="A2818" s="0" t="s">
        <v>476</v>
      </c>
      <c r="B2818" s="0" t="s">
        <v>628</v>
      </c>
      <c r="C2818" s="0" t="s">
        <v>216</v>
      </c>
      <c r="D2818" s="0" t="s">
        <v>320</v>
      </c>
      <c r="E2818" s="0" t="n">
        <v>3.9</v>
      </c>
      <c r="F2818" s="0" t="n">
        <v>1</v>
      </c>
      <c r="G2818" s="0" t="n">
        <v>1</v>
      </c>
      <c r="H2818" s="0" t="n">
        <f aca="false">ROUND(F2818,0)</f>
        <v>1</v>
      </c>
      <c r="I2818" s="0" t="n">
        <v>5</v>
      </c>
      <c r="J2818" s="0" t="n">
        <v>1</v>
      </c>
      <c r="K2818" s="0" t="n">
        <v>1.95</v>
      </c>
      <c r="L2818" s="0" t="n">
        <v>-1.95</v>
      </c>
      <c r="M2818" s="0" t="n">
        <f aca="false">IF(AND(J2818&lt;&gt;"",ABS(J2818-H2818)&lt;0.011),1,0)</f>
        <v>1</v>
      </c>
    </row>
    <row r="2819" customFormat="false" ht="15" hidden="false" customHeight="false" outlineLevel="0" collapsed="false">
      <c r="A2819" s="0" t="s">
        <v>476</v>
      </c>
      <c r="B2819" s="0" t="s">
        <v>628</v>
      </c>
      <c r="C2819" s="0" t="s">
        <v>216</v>
      </c>
      <c r="D2819" s="0" t="s">
        <v>61</v>
      </c>
      <c r="E2819" s="0" t="n">
        <v>3.5</v>
      </c>
      <c r="F2819" s="0" t="n">
        <v>1</v>
      </c>
      <c r="G2819" s="0" t="n">
        <v>1</v>
      </c>
      <c r="H2819" s="0" t="n">
        <f aca="false">ROUND(F2819,0)</f>
        <v>1</v>
      </c>
      <c r="I2819" s="0" t="n">
        <v>5</v>
      </c>
      <c r="J2819" s="0" t="n">
        <v>1</v>
      </c>
      <c r="K2819" s="0" t="n">
        <v>1.75</v>
      </c>
      <c r="L2819" s="0" t="n">
        <v>-1.75</v>
      </c>
      <c r="M2819" s="0" t="n">
        <f aca="false">IF(AND(J2819&lt;&gt;"",ABS(J2819-H2819)&lt;0.011),1,0)</f>
        <v>1</v>
      </c>
    </row>
    <row r="2820" customFormat="false" ht="15" hidden="false" customHeight="false" outlineLevel="0" collapsed="false">
      <c r="A2820" s="0" t="s">
        <v>476</v>
      </c>
      <c r="B2820" s="0" t="s">
        <v>628</v>
      </c>
      <c r="C2820" s="0" t="s">
        <v>216</v>
      </c>
      <c r="D2820" s="0" t="s">
        <v>248</v>
      </c>
      <c r="E2820" s="0" t="n">
        <v>9.9</v>
      </c>
      <c r="F2820" s="0" t="n">
        <v>1</v>
      </c>
      <c r="G2820" s="0" t="n">
        <v>1</v>
      </c>
      <c r="H2820" s="0" t="n">
        <f aca="false">ROUND(F2820,0)</f>
        <v>1</v>
      </c>
      <c r="I2820" s="0" t="n">
        <v>5</v>
      </c>
      <c r="J2820" s="0" t="n">
        <v>1</v>
      </c>
      <c r="K2820" s="0" t="n">
        <v>4.95</v>
      </c>
      <c r="L2820" s="0" t="n">
        <v>-4.95</v>
      </c>
      <c r="M2820" s="0" t="n">
        <f aca="false">IF(AND(J2820&lt;&gt;"",ABS(J2820-H2820)&lt;0.011),1,0)</f>
        <v>1</v>
      </c>
    </row>
    <row r="2821" customFormat="false" ht="15" hidden="false" customHeight="false" outlineLevel="0" collapsed="false">
      <c r="A2821" s="0" t="s">
        <v>476</v>
      </c>
      <c r="B2821" s="0" t="s">
        <v>628</v>
      </c>
      <c r="C2821" s="0" t="s">
        <v>216</v>
      </c>
      <c r="D2821" s="0" t="s">
        <v>65</v>
      </c>
      <c r="E2821" s="0" t="n">
        <v>4.2</v>
      </c>
      <c r="F2821" s="0" t="n">
        <v>1</v>
      </c>
      <c r="G2821" s="0" t="n">
        <v>1</v>
      </c>
      <c r="H2821" s="0" t="n">
        <f aca="false">ROUND(F2821,0)</f>
        <v>1</v>
      </c>
      <c r="I2821" s="0" t="n">
        <v>5</v>
      </c>
      <c r="J2821" s="0" t="n">
        <v>1</v>
      </c>
      <c r="K2821" s="0" t="n">
        <v>2.1</v>
      </c>
      <c r="L2821" s="0" t="n">
        <v>-2.1</v>
      </c>
      <c r="M2821" s="0" t="n">
        <f aca="false">IF(AND(J2821&lt;&gt;"",ABS(J2821-H2821)&lt;0.011),1,0)</f>
        <v>1</v>
      </c>
    </row>
    <row r="2822" customFormat="false" ht="15" hidden="false" customHeight="false" outlineLevel="0" collapsed="false">
      <c r="A2822" s="0" t="s">
        <v>476</v>
      </c>
      <c r="B2822" s="0" t="s">
        <v>628</v>
      </c>
      <c r="C2822" s="0" t="s">
        <v>216</v>
      </c>
      <c r="D2822" s="0" t="s">
        <v>22</v>
      </c>
      <c r="E2822" s="0" t="n">
        <v>2.4</v>
      </c>
      <c r="F2822" s="0" t="n">
        <v>1</v>
      </c>
      <c r="G2822" s="0" t="n">
        <v>1</v>
      </c>
      <c r="H2822" s="0" t="n">
        <f aca="false">ROUND(F2822,0)</f>
        <v>1</v>
      </c>
      <c r="I2822" s="0" t="n">
        <v>5</v>
      </c>
      <c r="J2822" s="0" t="n">
        <v>1</v>
      </c>
      <c r="K2822" s="0" t="n">
        <v>1.2</v>
      </c>
      <c r="L2822" s="0" t="n">
        <v>-1.2</v>
      </c>
      <c r="M2822" s="0" t="n">
        <f aca="false">IF(AND(J2822&lt;&gt;"",ABS(J2822-H2822)&lt;0.011),1,0)</f>
        <v>1</v>
      </c>
    </row>
    <row r="2823" customFormat="false" ht="15" hidden="false" customHeight="false" outlineLevel="0" collapsed="false">
      <c r="A2823" s="0" t="s">
        <v>476</v>
      </c>
      <c r="B2823" s="0" t="s">
        <v>628</v>
      </c>
      <c r="C2823" s="0" t="s">
        <v>216</v>
      </c>
      <c r="D2823" s="0" t="s">
        <v>536</v>
      </c>
      <c r="E2823" s="0" t="n">
        <v>3.9</v>
      </c>
      <c r="F2823" s="0" t="n">
        <v>1</v>
      </c>
      <c r="G2823" s="0" t="n">
        <v>1</v>
      </c>
      <c r="H2823" s="0" t="n">
        <f aca="false">ROUND(F2823,0)</f>
        <v>1</v>
      </c>
      <c r="I2823" s="0" t="n">
        <v>5</v>
      </c>
      <c r="J2823" s="0" t="n">
        <v>1</v>
      </c>
      <c r="K2823" s="0" t="n">
        <v>1.95</v>
      </c>
      <c r="L2823" s="0" t="n">
        <v>-1.95</v>
      </c>
      <c r="M2823" s="0" t="n">
        <f aca="false">IF(AND(J2823&lt;&gt;"",ABS(J2823-H2823)&lt;0.011),1,0)</f>
        <v>1</v>
      </c>
    </row>
    <row r="2824" customFormat="false" ht="15" hidden="false" customHeight="false" outlineLevel="0" collapsed="false">
      <c r="A2824" s="0" t="s">
        <v>476</v>
      </c>
      <c r="B2824" s="0" t="s">
        <v>629</v>
      </c>
      <c r="C2824" s="0" t="s">
        <v>113</v>
      </c>
      <c r="D2824" s="0" t="s">
        <v>47</v>
      </c>
      <c r="E2824" s="0" t="n">
        <v>18.6</v>
      </c>
      <c r="F2824" s="0" t="n">
        <v>1</v>
      </c>
      <c r="G2824" s="0" t="n">
        <v>1</v>
      </c>
      <c r="H2824" s="0" t="n">
        <f aca="false">ROUND(F2824,0)</f>
        <v>1</v>
      </c>
      <c r="I2824" s="0" t="n">
        <v>21</v>
      </c>
      <c r="J2824" s="0" t="n">
        <v>1</v>
      </c>
      <c r="K2824" s="0" t="n">
        <v>9.3</v>
      </c>
      <c r="L2824" s="0" t="n">
        <v>-9.3</v>
      </c>
      <c r="M2824" s="0" t="n">
        <f aca="false">IF(AND(J2824&lt;&gt;"",ABS(J2824-H2824)&lt;0.011),1,0)</f>
        <v>1</v>
      </c>
    </row>
    <row r="2825" customFormat="false" ht="15" hidden="false" customHeight="false" outlineLevel="0" collapsed="false">
      <c r="A2825" s="0" t="s">
        <v>476</v>
      </c>
      <c r="B2825" s="0" t="s">
        <v>629</v>
      </c>
      <c r="C2825" s="0" t="s">
        <v>113</v>
      </c>
      <c r="D2825" s="0" t="s">
        <v>60</v>
      </c>
      <c r="E2825" s="0" t="n">
        <v>19</v>
      </c>
      <c r="F2825" s="0" t="n">
        <v>1</v>
      </c>
      <c r="G2825" s="0" t="n">
        <v>1</v>
      </c>
      <c r="H2825" s="0" t="n">
        <f aca="false">ROUND(F2825,0)</f>
        <v>1</v>
      </c>
      <c r="I2825" s="0" t="n">
        <v>21</v>
      </c>
      <c r="J2825" s="0" t="n">
        <v>1</v>
      </c>
      <c r="K2825" s="0" t="n">
        <v>9.5</v>
      </c>
      <c r="L2825" s="0" t="n">
        <v>-9.5</v>
      </c>
      <c r="M2825" s="0" t="n">
        <f aca="false">IF(AND(J2825&lt;&gt;"",ABS(J2825-H2825)&lt;0.011),1,0)</f>
        <v>1</v>
      </c>
    </row>
    <row r="2826" customFormat="false" ht="15" hidden="false" customHeight="false" outlineLevel="0" collapsed="false">
      <c r="A2826" s="0" t="s">
        <v>476</v>
      </c>
      <c r="B2826" s="0" t="s">
        <v>629</v>
      </c>
      <c r="C2826" s="0" t="s">
        <v>113</v>
      </c>
      <c r="D2826" s="0" t="s">
        <v>531</v>
      </c>
      <c r="E2826" s="0" t="n">
        <v>3.9</v>
      </c>
      <c r="F2826" s="0" t="n">
        <v>1</v>
      </c>
      <c r="G2826" s="0" t="n">
        <v>1</v>
      </c>
      <c r="H2826" s="0" t="n">
        <f aca="false">ROUND(F2826,0)</f>
        <v>1</v>
      </c>
      <c r="I2826" s="0" t="n">
        <v>21</v>
      </c>
      <c r="J2826" s="0" t="n">
        <v>1</v>
      </c>
      <c r="K2826" s="0" t="n">
        <v>1.95</v>
      </c>
      <c r="L2826" s="0" t="n">
        <v>-1.95</v>
      </c>
      <c r="M2826" s="0" t="n">
        <f aca="false">IF(AND(J2826&lt;&gt;"",ABS(J2826-H2826)&lt;0.011),1,0)</f>
        <v>1</v>
      </c>
    </row>
    <row r="2827" customFormat="false" ht="15" hidden="false" customHeight="false" outlineLevel="0" collapsed="false">
      <c r="A2827" s="0" t="s">
        <v>476</v>
      </c>
      <c r="B2827" s="0" t="s">
        <v>629</v>
      </c>
      <c r="C2827" s="0" t="s">
        <v>113</v>
      </c>
      <c r="D2827" s="0" t="s">
        <v>24</v>
      </c>
      <c r="E2827" s="0" t="n">
        <v>4.2</v>
      </c>
      <c r="F2827" s="0" t="n">
        <v>1</v>
      </c>
      <c r="G2827" s="0" t="n">
        <v>1</v>
      </c>
      <c r="H2827" s="0" t="n">
        <f aca="false">ROUND(F2827,0)</f>
        <v>1</v>
      </c>
      <c r="I2827" s="0" t="n">
        <v>21</v>
      </c>
      <c r="J2827" s="0" t="n">
        <v>1</v>
      </c>
      <c r="K2827" s="0" t="n">
        <v>2.1</v>
      </c>
      <c r="L2827" s="0" t="n">
        <v>-2.1</v>
      </c>
      <c r="M2827" s="0" t="n">
        <f aca="false">IF(AND(J2827&lt;&gt;"",ABS(J2827-H2827)&lt;0.011),1,0)</f>
        <v>1</v>
      </c>
    </row>
    <row r="2828" customFormat="false" ht="15" hidden="false" customHeight="false" outlineLevel="0" collapsed="false">
      <c r="A2828" s="0" t="s">
        <v>476</v>
      </c>
      <c r="B2828" s="0" t="s">
        <v>630</v>
      </c>
      <c r="C2828" s="0" t="s">
        <v>26</v>
      </c>
      <c r="D2828" s="0" t="s">
        <v>227</v>
      </c>
      <c r="E2828" s="0" t="n">
        <v>14</v>
      </c>
      <c r="F2828" s="0" t="n">
        <v>1</v>
      </c>
      <c r="G2828" s="0" t="n">
        <v>1</v>
      </c>
      <c r="H2828" s="0" t="n">
        <f aca="false">ROUND(F2828,0)</f>
        <v>1</v>
      </c>
      <c r="I2828" s="0" t="n">
        <v>14</v>
      </c>
      <c r="J2828" s="0" t="n">
        <v>1</v>
      </c>
      <c r="K2828" s="0" t="n">
        <v>7</v>
      </c>
      <c r="L2828" s="0" t="n">
        <v>-7</v>
      </c>
      <c r="M2828" s="0" t="n">
        <f aca="false">IF(AND(J2828&lt;&gt;"",ABS(J2828-H2828)&lt;0.011),1,0)</f>
        <v>1</v>
      </c>
    </row>
    <row r="2829" customFormat="false" ht="15" hidden="false" customHeight="false" outlineLevel="0" collapsed="false">
      <c r="A2829" s="0" t="s">
        <v>476</v>
      </c>
      <c r="B2829" s="0" t="s">
        <v>630</v>
      </c>
      <c r="C2829" s="0" t="s">
        <v>26</v>
      </c>
      <c r="D2829" s="0" t="s">
        <v>236</v>
      </c>
      <c r="E2829" s="0" t="n">
        <v>38</v>
      </c>
      <c r="F2829" s="0" t="n">
        <v>1</v>
      </c>
      <c r="G2829" s="0" t="n">
        <v>1</v>
      </c>
      <c r="H2829" s="0" t="n">
        <f aca="false">ROUND(F2829,0)</f>
        <v>1</v>
      </c>
      <c r="I2829" s="0" t="n">
        <v>14</v>
      </c>
      <c r="J2829" s="0" t="n">
        <v>1</v>
      </c>
      <c r="K2829" s="0" t="n">
        <v>19</v>
      </c>
      <c r="L2829" s="0" t="n">
        <v>-19</v>
      </c>
      <c r="M2829" s="0" t="n">
        <f aca="false">IF(AND(J2829&lt;&gt;"",ABS(J2829-H2829)&lt;0.011),1,0)</f>
        <v>1</v>
      </c>
    </row>
    <row r="2830" customFormat="false" ht="15" hidden="false" customHeight="false" outlineLevel="0" collapsed="false">
      <c r="A2830" s="0" t="s">
        <v>476</v>
      </c>
      <c r="B2830" s="0" t="s">
        <v>630</v>
      </c>
      <c r="C2830" s="0" t="s">
        <v>26</v>
      </c>
      <c r="D2830" s="0" t="s">
        <v>60</v>
      </c>
      <c r="E2830" s="0" t="n">
        <v>19</v>
      </c>
      <c r="F2830" s="0" t="n">
        <v>3</v>
      </c>
      <c r="G2830" s="0" t="n">
        <v>1</v>
      </c>
      <c r="H2830" s="0" t="n">
        <f aca="false">ROUND(F2830,0)</f>
        <v>3</v>
      </c>
      <c r="I2830" s="0" t="n">
        <v>14</v>
      </c>
      <c r="J2830" s="0" t="n">
        <v>3</v>
      </c>
      <c r="K2830" s="0" t="n">
        <v>28.5</v>
      </c>
      <c r="L2830" s="0" t="n">
        <v>-28.5</v>
      </c>
      <c r="M2830" s="0" t="n">
        <f aca="false">IF(AND(J2830&lt;&gt;"",ABS(J2830-H2830)&lt;0.011),1,0)</f>
        <v>1</v>
      </c>
    </row>
    <row r="2831" customFormat="false" ht="15" hidden="false" customHeight="false" outlineLevel="0" collapsed="false">
      <c r="A2831" s="0" t="s">
        <v>476</v>
      </c>
      <c r="B2831" s="0" t="s">
        <v>630</v>
      </c>
      <c r="C2831" s="0" t="s">
        <v>26</v>
      </c>
      <c r="D2831" s="0" t="s">
        <v>108</v>
      </c>
      <c r="E2831" s="0" t="n">
        <v>4.9</v>
      </c>
      <c r="F2831" s="0" t="n">
        <v>1</v>
      </c>
      <c r="G2831" s="0" t="n">
        <v>1</v>
      </c>
      <c r="H2831" s="0" t="n">
        <f aca="false">ROUND(F2831,0)</f>
        <v>1</v>
      </c>
      <c r="I2831" s="0" t="n">
        <v>14</v>
      </c>
      <c r="J2831" s="0" t="n">
        <v>1</v>
      </c>
      <c r="K2831" s="0" t="n">
        <v>2.45</v>
      </c>
      <c r="L2831" s="0" t="n">
        <v>-2.45</v>
      </c>
      <c r="M2831" s="0" t="n">
        <f aca="false">IF(AND(J2831&lt;&gt;"",ABS(J2831-H2831)&lt;0.011),1,0)</f>
        <v>1</v>
      </c>
    </row>
    <row r="2832" customFormat="false" ht="15" hidden="false" customHeight="false" outlineLevel="0" collapsed="false">
      <c r="A2832" s="0" t="s">
        <v>476</v>
      </c>
      <c r="B2832" s="0" t="s">
        <v>630</v>
      </c>
      <c r="C2832" s="0" t="s">
        <v>26</v>
      </c>
      <c r="D2832" s="0" t="s">
        <v>315</v>
      </c>
      <c r="E2832" s="0" t="n">
        <v>3.9</v>
      </c>
      <c r="F2832" s="0" t="n">
        <v>1</v>
      </c>
      <c r="G2832" s="0" t="n">
        <v>1</v>
      </c>
      <c r="H2832" s="0" t="n">
        <f aca="false">ROUND(F2832,0)</f>
        <v>1</v>
      </c>
      <c r="I2832" s="0" t="n">
        <v>14</v>
      </c>
      <c r="J2832" s="0" t="n">
        <v>1</v>
      </c>
      <c r="K2832" s="0" t="n">
        <v>1.95</v>
      </c>
      <c r="L2832" s="0" t="n">
        <v>-1.95</v>
      </c>
      <c r="M2832" s="0" t="n">
        <f aca="false">IF(AND(J2832&lt;&gt;"",ABS(J2832-H2832)&lt;0.011),1,0)</f>
        <v>1</v>
      </c>
    </row>
    <row r="2833" customFormat="false" ht="15" hidden="false" customHeight="false" outlineLevel="0" collapsed="false">
      <c r="A2833" s="0" t="s">
        <v>476</v>
      </c>
      <c r="B2833" s="0" t="s">
        <v>630</v>
      </c>
      <c r="C2833" s="0" t="s">
        <v>346</v>
      </c>
      <c r="D2833" s="0" t="s">
        <v>96</v>
      </c>
      <c r="E2833" s="0" t="n">
        <v>36</v>
      </c>
      <c r="F2833" s="0" t="n">
        <v>1</v>
      </c>
      <c r="G2833" s="0" t="n">
        <v>1</v>
      </c>
      <c r="H2833" s="0" t="n">
        <f aca="false">ROUND(F2833,0)</f>
        <v>1</v>
      </c>
      <c r="I2833" s="0" t="n">
        <v>33</v>
      </c>
      <c r="J2833" s="0" t="n">
        <v>1</v>
      </c>
      <c r="K2833" s="0" t="n">
        <v>18</v>
      </c>
      <c r="L2833" s="0" t="n">
        <v>-18</v>
      </c>
      <c r="M2833" s="0" t="n">
        <f aca="false">IF(AND(J2833&lt;&gt;"",ABS(J2833-H2833)&lt;0.011),1,0)</f>
        <v>1</v>
      </c>
    </row>
    <row r="2834" customFormat="false" ht="15" hidden="false" customHeight="false" outlineLevel="0" collapsed="false">
      <c r="A2834" s="0" t="s">
        <v>476</v>
      </c>
      <c r="B2834" s="0" t="s">
        <v>630</v>
      </c>
      <c r="C2834" s="0" t="s">
        <v>346</v>
      </c>
      <c r="D2834" s="0" t="s">
        <v>48</v>
      </c>
      <c r="E2834" s="0" t="n">
        <v>7.9</v>
      </c>
      <c r="F2834" s="0" t="n">
        <v>1</v>
      </c>
      <c r="G2834" s="0" t="n">
        <v>1</v>
      </c>
      <c r="H2834" s="0" t="n">
        <f aca="false">ROUND(F2834,0)</f>
        <v>1</v>
      </c>
      <c r="I2834" s="0" t="n">
        <v>33</v>
      </c>
      <c r="J2834" s="0" t="n">
        <v>1</v>
      </c>
      <c r="K2834" s="0" t="n">
        <v>3.95</v>
      </c>
      <c r="L2834" s="0" t="n">
        <v>-3.95</v>
      </c>
      <c r="M2834" s="0" t="n">
        <f aca="false">IF(AND(J2834&lt;&gt;"",ABS(J2834-H2834)&lt;0.011),1,0)</f>
        <v>1</v>
      </c>
    </row>
    <row r="2835" customFormat="false" ht="15" hidden="false" customHeight="false" outlineLevel="0" collapsed="false">
      <c r="A2835" s="0" t="s">
        <v>476</v>
      </c>
      <c r="B2835" s="0" t="s">
        <v>630</v>
      </c>
      <c r="C2835" s="0" t="s">
        <v>346</v>
      </c>
      <c r="D2835" s="0" t="s">
        <v>67</v>
      </c>
      <c r="E2835" s="0" t="n">
        <v>4.2</v>
      </c>
      <c r="F2835" s="0" t="n">
        <v>1</v>
      </c>
      <c r="G2835" s="0" t="n">
        <v>1</v>
      </c>
      <c r="H2835" s="0" t="n">
        <f aca="false">ROUND(F2835,0)</f>
        <v>1</v>
      </c>
      <c r="I2835" s="0" t="n">
        <v>33</v>
      </c>
      <c r="J2835" s="0" t="n">
        <v>1</v>
      </c>
      <c r="K2835" s="0" t="n">
        <v>2.1</v>
      </c>
      <c r="L2835" s="0" t="n">
        <v>-2.1</v>
      </c>
      <c r="M2835" s="0" t="n">
        <f aca="false">IF(AND(J2835&lt;&gt;"",ABS(J2835-H2835)&lt;0.011),1,0)</f>
        <v>1</v>
      </c>
    </row>
    <row r="2836" customFormat="false" ht="15" hidden="false" customHeight="false" outlineLevel="0" collapsed="false">
      <c r="A2836" s="0" t="s">
        <v>476</v>
      </c>
      <c r="B2836" s="0" t="s">
        <v>630</v>
      </c>
      <c r="C2836" s="0" t="s">
        <v>346</v>
      </c>
      <c r="D2836" s="0" t="s">
        <v>385</v>
      </c>
      <c r="E2836" s="0" t="n">
        <v>9</v>
      </c>
      <c r="F2836" s="0" t="n">
        <v>1</v>
      </c>
      <c r="G2836" s="0" t="n">
        <v>1</v>
      </c>
      <c r="H2836" s="0" t="n">
        <f aca="false">ROUND(F2836,0)</f>
        <v>1</v>
      </c>
      <c r="I2836" s="0" t="n">
        <v>33</v>
      </c>
      <c r="J2836" s="0" t="n">
        <v>1</v>
      </c>
      <c r="K2836" s="0" t="n">
        <v>4.5</v>
      </c>
      <c r="L2836" s="0" t="n">
        <v>-4.5</v>
      </c>
      <c r="M2836" s="0" t="n">
        <f aca="false">IF(AND(J2836&lt;&gt;"",ABS(J2836-H2836)&lt;0.011),1,0)</f>
        <v>1</v>
      </c>
    </row>
    <row r="2837" customFormat="false" ht="15" hidden="false" customHeight="false" outlineLevel="0" collapsed="false">
      <c r="A2837" s="0" t="s">
        <v>476</v>
      </c>
      <c r="B2837" s="0" t="s">
        <v>630</v>
      </c>
      <c r="C2837" s="0" t="s">
        <v>346</v>
      </c>
      <c r="D2837" s="0" t="s">
        <v>76</v>
      </c>
      <c r="E2837" s="0" t="n">
        <v>18.6</v>
      </c>
      <c r="F2837" s="0" t="n">
        <v>1</v>
      </c>
      <c r="G2837" s="0" t="n">
        <v>1</v>
      </c>
      <c r="H2837" s="0" t="n">
        <f aca="false">ROUND(F2837,0)</f>
        <v>1</v>
      </c>
      <c r="I2837" s="0" t="n">
        <v>33</v>
      </c>
      <c r="J2837" s="0" t="n">
        <v>1</v>
      </c>
      <c r="K2837" s="0" t="n">
        <v>9.3</v>
      </c>
      <c r="L2837" s="0" t="n">
        <v>-9.3</v>
      </c>
      <c r="M2837" s="0" t="n">
        <f aca="false">IF(AND(J2837&lt;&gt;"",ABS(J2837-H2837)&lt;0.011),1,0)</f>
        <v>1</v>
      </c>
    </row>
    <row r="2838" customFormat="false" ht="15" hidden="false" customHeight="false" outlineLevel="0" collapsed="false">
      <c r="A2838" s="0" t="s">
        <v>476</v>
      </c>
      <c r="B2838" s="0" t="s">
        <v>630</v>
      </c>
      <c r="C2838" s="0" t="s">
        <v>346</v>
      </c>
      <c r="D2838" s="0" t="s">
        <v>149</v>
      </c>
      <c r="E2838" s="0" t="n">
        <v>16.9</v>
      </c>
      <c r="F2838" s="0" t="n">
        <v>1</v>
      </c>
      <c r="G2838" s="0" t="n">
        <v>1</v>
      </c>
      <c r="H2838" s="0" t="n">
        <f aca="false">ROUND(F2838,0)</f>
        <v>1</v>
      </c>
      <c r="I2838" s="0" t="n">
        <v>33</v>
      </c>
      <c r="J2838" s="0" t="n">
        <v>1</v>
      </c>
      <c r="K2838" s="0" t="n">
        <v>8.45</v>
      </c>
      <c r="L2838" s="0" t="n">
        <v>-8.45</v>
      </c>
      <c r="M2838" s="0" t="n">
        <f aca="false">IF(AND(J2838&lt;&gt;"",ABS(J2838-H2838)&lt;0.011),1,0)</f>
        <v>1</v>
      </c>
    </row>
    <row r="2839" customFormat="false" ht="15" hidden="false" customHeight="false" outlineLevel="0" collapsed="false">
      <c r="A2839" s="0" t="s">
        <v>476</v>
      </c>
      <c r="B2839" s="0" t="s">
        <v>631</v>
      </c>
      <c r="C2839" s="0" t="s">
        <v>101</v>
      </c>
      <c r="D2839" s="0" t="s">
        <v>175</v>
      </c>
      <c r="E2839" s="0" t="n">
        <v>18</v>
      </c>
      <c r="F2839" s="0" t="n">
        <v>1</v>
      </c>
      <c r="G2839" s="0" t="n">
        <v>1</v>
      </c>
      <c r="H2839" s="0" t="n">
        <f aca="false">ROUND(F2839,0)</f>
        <v>1</v>
      </c>
      <c r="I2839" s="0" t="n">
        <v>11</v>
      </c>
      <c r="J2839" s="0" t="n">
        <v>1</v>
      </c>
      <c r="K2839" s="0" t="n">
        <v>9</v>
      </c>
      <c r="L2839" s="0" t="n">
        <v>-9</v>
      </c>
      <c r="M2839" s="0" t="n">
        <f aca="false">IF(AND(J2839&lt;&gt;"",ABS(J2839-H2839)&lt;0.011),1,0)</f>
        <v>1</v>
      </c>
    </row>
    <row r="2840" customFormat="false" ht="15" hidden="false" customHeight="false" outlineLevel="0" collapsed="false">
      <c r="A2840" s="0" t="s">
        <v>476</v>
      </c>
      <c r="B2840" s="0" t="s">
        <v>631</v>
      </c>
      <c r="C2840" s="0" t="s">
        <v>101</v>
      </c>
      <c r="D2840" s="0" t="s">
        <v>212</v>
      </c>
      <c r="E2840" s="0" t="n">
        <v>15.5</v>
      </c>
      <c r="F2840" s="0" t="n">
        <v>1</v>
      </c>
      <c r="G2840" s="0" t="n">
        <v>1</v>
      </c>
      <c r="H2840" s="0" t="n">
        <f aca="false">ROUND(F2840,0)</f>
        <v>1</v>
      </c>
      <c r="I2840" s="0" t="n">
        <v>11</v>
      </c>
      <c r="J2840" s="0" t="n">
        <v>1</v>
      </c>
      <c r="K2840" s="0" t="n">
        <v>7.75</v>
      </c>
      <c r="L2840" s="0" t="n">
        <v>-7.75</v>
      </c>
      <c r="M2840" s="0" t="n">
        <f aca="false">IF(AND(J2840&lt;&gt;"",ABS(J2840-H2840)&lt;0.011),1,0)</f>
        <v>1</v>
      </c>
    </row>
    <row r="2841" customFormat="false" ht="15" hidden="false" customHeight="false" outlineLevel="0" collapsed="false">
      <c r="A2841" s="0" t="s">
        <v>476</v>
      </c>
      <c r="B2841" s="0" t="s">
        <v>631</v>
      </c>
      <c r="C2841" s="0" t="s">
        <v>101</v>
      </c>
      <c r="D2841" s="0" t="s">
        <v>61</v>
      </c>
      <c r="E2841" s="0" t="n">
        <v>3.5</v>
      </c>
      <c r="F2841" s="0" t="n">
        <v>1</v>
      </c>
      <c r="G2841" s="0" t="n">
        <v>1</v>
      </c>
      <c r="H2841" s="0" t="n">
        <f aca="false">ROUND(F2841,0)</f>
        <v>1</v>
      </c>
      <c r="I2841" s="0" t="n">
        <v>11</v>
      </c>
      <c r="J2841" s="0" t="n">
        <v>1</v>
      </c>
      <c r="K2841" s="0" t="n">
        <v>1.75</v>
      </c>
      <c r="L2841" s="0" t="n">
        <v>-1.75</v>
      </c>
      <c r="M2841" s="0" t="n">
        <f aca="false">IF(AND(J2841&lt;&gt;"",ABS(J2841-H2841)&lt;0.011),1,0)</f>
        <v>1</v>
      </c>
    </row>
    <row r="2842" customFormat="false" ht="15" hidden="false" customHeight="false" outlineLevel="0" collapsed="false">
      <c r="A2842" s="0" t="s">
        <v>476</v>
      </c>
      <c r="B2842" s="0" t="s">
        <v>631</v>
      </c>
      <c r="C2842" s="0" t="s">
        <v>101</v>
      </c>
      <c r="D2842" s="0" t="s">
        <v>88</v>
      </c>
      <c r="E2842" s="0" t="n">
        <v>5.5</v>
      </c>
      <c r="F2842" s="0" t="n">
        <v>1</v>
      </c>
      <c r="G2842" s="0" t="n">
        <v>1</v>
      </c>
      <c r="H2842" s="0" t="n">
        <f aca="false">ROUND(F2842,0)</f>
        <v>1</v>
      </c>
      <c r="I2842" s="0" t="n">
        <v>11</v>
      </c>
      <c r="J2842" s="0" t="n">
        <v>1</v>
      </c>
      <c r="K2842" s="0" t="n">
        <v>2.75</v>
      </c>
      <c r="L2842" s="0" t="n">
        <v>-2.75</v>
      </c>
      <c r="M2842" s="0" t="n">
        <f aca="false">IF(AND(J2842&lt;&gt;"",ABS(J2842-H2842)&lt;0.011),1,0)</f>
        <v>1</v>
      </c>
    </row>
    <row r="2843" customFormat="false" ht="15" hidden="false" customHeight="false" outlineLevel="0" collapsed="false">
      <c r="A2843" s="0" t="s">
        <v>476</v>
      </c>
      <c r="B2843" s="0" t="s">
        <v>631</v>
      </c>
      <c r="C2843" s="0" t="s">
        <v>101</v>
      </c>
      <c r="D2843" s="0" t="s">
        <v>41</v>
      </c>
      <c r="E2843" s="0" t="n">
        <v>4.2</v>
      </c>
      <c r="F2843" s="0" t="n">
        <v>1</v>
      </c>
      <c r="G2843" s="0" t="n">
        <v>1</v>
      </c>
      <c r="H2843" s="0" t="n">
        <f aca="false">ROUND(F2843,0)</f>
        <v>1</v>
      </c>
      <c r="I2843" s="0" t="n">
        <v>11</v>
      </c>
      <c r="J2843" s="0" t="n">
        <v>1</v>
      </c>
      <c r="K2843" s="0" t="n">
        <v>2.1</v>
      </c>
      <c r="L2843" s="0" t="n">
        <v>-2.1</v>
      </c>
      <c r="M2843" s="0" t="n">
        <f aca="false">IF(AND(J2843&lt;&gt;"",ABS(J2843-H2843)&lt;0.011),1,0)</f>
        <v>1</v>
      </c>
    </row>
    <row r="2844" customFormat="false" ht="15" hidden="false" customHeight="false" outlineLevel="0" collapsed="false">
      <c r="A2844" s="0" t="s">
        <v>476</v>
      </c>
      <c r="B2844" s="0" t="s">
        <v>631</v>
      </c>
      <c r="C2844" s="0" t="s">
        <v>101</v>
      </c>
      <c r="D2844" s="0" t="s">
        <v>56</v>
      </c>
      <c r="E2844" s="0" t="n">
        <v>5.9</v>
      </c>
      <c r="F2844" s="0" t="n">
        <v>1</v>
      </c>
      <c r="G2844" s="0" t="n">
        <v>1</v>
      </c>
      <c r="H2844" s="0" t="n">
        <f aca="false">ROUND(F2844,0)</f>
        <v>1</v>
      </c>
      <c r="I2844" s="0" t="n">
        <v>11</v>
      </c>
      <c r="J2844" s="0" t="n">
        <v>1</v>
      </c>
      <c r="K2844" s="0" t="n">
        <v>2.95</v>
      </c>
      <c r="L2844" s="0" t="n">
        <v>-2.95</v>
      </c>
      <c r="M2844" s="0" t="n">
        <f aca="false">IF(AND(J2844&lt;&gt;"",ABS(J2844-H2844)&lt;0.011),1,0)</f>
        <v>1</v>
      </c>
    </row>
    <row r="2845" customFormat="false" ht="15" hidden="false" customHeight="false" outlineLevel="0" collapsed="false">
      <c r="A2845" s="0" t="s">
        <v>476</v>
      </c>
      <c r="B2845" s="0" t="s">
        <v>631</v>
      </c>
      <c r="C2845" s="0" t="s">
        <v>101</v>
      </c>
      <c r="D2845" s="0" t="s">
        <v>50</v>
      </c>
      <c r="E2845" s="0" t="n">
        <v>18.6</v>
      </c>
      <c r="F2845" s="0" t="n">
        <v>1</v>
      </c>
      <c r="G2845" s="0" t="n">
        <v>1</v>
      </c>
      <c r="H2845" s="0" t="n">
        <f aca="false">ROUND(F2845,0)</f>
        <v>1</v>
      </c>
      <c r="I2845" s="0" t="n">
        <v>11</v>
      </c>
      <c r="J2845" s="0" t="n">
        <v>1</v>
      </c>
      <c r="K2845" s="0" t="n">
        <v>9.3</v>
      </c>
      <c r="L2845" s="0" t="n">
        <v>-9.3</v>
      </c>
      <c r="M2845" s="0" t="n">
        <f aca="false">IF(AND(J2845&lt;&gt;"",ABS(J2845-H2845)&lt;0.011),1,0)</f>
        <v>1</v>
      </c>
    </row>
    <row r="2846" customFormat="false" ht="15" hidden="false" customHeight="false" outlineLevel="0" collapsed="false">
      <c r="A2846" s="0" t="s">
        <v>476</v>
      </c>
      <c r="B2846" s="0" t="s">
        <v>631</v>
      </c>
      <c r="C2846" s="0" t="s">
        <v>101</v>
      </c>
      <c r="D2846" s="0" t="s">
        <v>94</v>
      </c>
      <c r="E2846" s="0" t="n">
        <v>8.9</v>
      </c>
      <c r="F2846" s="0" t="n">
        <v>1</v>
      </c>
      <c r="G2846" s="0" t="n">
        <v>1</v>
      </c>
      <c r="H2846" s="0" t="n">
        <f aca="false">ROUND(F2846,0)</f>
        <v>1</v>
      </c>
      <c r="I2846" s="0" t="n">
        <v>11</v>
      </c>
      <c r="J2846" s="0" t="n">
        <v>1</v>
      </c>
      <c r="K2846" s="0" t="n">
        <v>4.45</v>
      </c>
      <c r="L2846" s="0" t="n">
        <v>-4.45</v>
      </c>
      <c r="M2846" s="0" t="n">
        <f aca="false">IF(AND(J2846&lt;&gt;"",ABS(J2846-H2846)&lt;0.011),1,0)</f>
        <v>1</v>
      </c>
    </row>
    <row r="2847" customFormat="false" ht="15" hidden="false" customHeight="false" outlineLevel="0" collapsed="false">
      <c r="A2847" s="0" t="s">
        <v>476</v>
      </c>
      <c r="B2847" s="0" t="s">
        <v>631</v>
      </c>
      <c r="C2847" s="0" t="s">
        <v>172</v>
      </c>
      <c r="D2847" s="0" t="s">
        <v>632</v>
      </c>
      <c r="E2847" s="0" t="n">
        <v>9.8</v>
      </c>
      <c r="F2847" s="0" t="n">
        <v>1</v>
      </c>
      <c r="G2847" s="0" t="n">
        <v>1</v>
      </c>
      <c r="H2847" s="0" t="n">
        <f aca="false">ROUND(F2847,0)</f>
        <v>1</v>
      </c>
      <c r="I2847" s="0" t="n">
        <v>29</v>
      </c>
      <c r="J2847" s="0" t="n">
        <v>1</v>
      </c>
      <c r="K2847" s="0" t="n">
        <v>4.9</v>
      </c>
      <c r="L2847" s="0" t="n">
        <v>-4.9</v>
      </c>
      <c r="M2847" s="0" t="n">
        <f aca="false">IF(AND(J2847&lt;&gt;"",ABS(J2847-H2847)&lt;0.011),1,0)</f>
        <v>1</v>
      </c>
    </row>
    <row r="2848" customFormat="false" ht="15" hidden="false" customHeight="false" outlineLevel="0" collapsed="false">
      <c r="A2848" s="0" t="s">
        <v>476</v>
      </c>
      <c r="B2848" s="0" t="s">
        <v>631</v>
      </c>
      <c r="C2848" s="0" t="s">
        <v>172</v>
      </c>
      <c r="D2848" s="0" t="s">
        <v>106</v>
      </c>
      <c r="E2848" s="0" t="n">
        <v>5.9</v>
      </c>
      <c r="F2848" s="0" t="n">
        <v>1</v>
      </c>
      <c r="G2848" s="0" t="n">
        <v>1</v>
      </c>
      <c r="H2848" s="0" t="n">
        <f aca="false">ROUND(F2848,0)</f>
        <v>1</v>
      </c>
      <c r="I2848" s="0" t="n">
        <v>29</v>
      </c>
      <c r="J2848" s="0" t="n">
        <v>1</v>
      </c>
      <c r="K2848" s="0" t="n">
        <v>2.95</v>
      </c>
      <c r="L2848" s="0" t="n">
        <v>-2.95</v>
      </c>
      <c r="M2848" s="0" t="n">
        <f aca="false">IF(AND(J2848&lt;&gt;"",ABS(J2848-H2848)&lt;0.011),1,0)</f>
        <v>1</v>
      </c>
    </row>
    <row r="2849" customFormat="false" ht="15" hidden="false" customHeight="false" outlineLevel="0" collapsed="false">
      <c r="A2849" s="0" t="s">
        <v>476</v>
      </c>
      <c r="B2849" s="0" t="s">
        <v>631</v>
      </c>
      <c r="C2849" s="0" t="s">
        <v>172</v>
      </c>
      <c r="D2849" s="0" t="s">
        <v>60</v>
      </c>
      <c r="E2849" s="0" t="n">
        <v>19</v>
      </c>
      <c r="F2849" s="0" t="n">
        <v>1</v>
      </c>
      <c r="G2849" s="0" t="n">
        <v>1</v>
      </c>
      <c r="H2849" s="0" t="n">
        <f aca="false">ROUND(F2849,0)</f>
        <v>1</v>
      </c>
      <c r="I2849" s="0" t="n">
        <v>29</v>
      </c>
      <c r="J2849" s="0" t="n">
        <v>1</v>
      </c>
      <c r="K2849" s="0" t="n">
        <v>9.5</v>
      </c>
      <c r="L2849" s="0" t="n">
        <v>-9.5</v>
      </c>
      <c r="M2849" s="0" t="n">
        <f aca="false">IF(AND(J2849&lt;&gt;"",ABS(J2849-H2849)&lt;0.011),1,0)</f>
        <v>1</v>
      </c>
    </row>
    <row r="2850" customFormat="false" ht="15" hidden="false" customHeight="false" outlineLevel="0" collapsed="false">
      <c r="A2850" s="0" t="s">
        <v>476</v>
      </c>
      <c r="B2850" s="0" t="s">
        <v>631</v>
      </c>
      <c r="C2850" s="0" t="s">
        <v>172</v>
      </c>
      <c r="D2850" s="0" t="s">
        <v>40</v>
      </c>
      <c r="E2850" s="0" t="n">
        <v>6.4</v>
      </c>
      <c r="F2850" s="0" t="n">
        <v>1</v>
      </c>
      <c r="G2850" s="0" t="n">
        <v>1</v>
      </c>
      <c r="H2850" s="0" t="n">
        <f aca="false">ROUND(F2850,0)</f>
        <v>1</v>
      </c>
      <c r="I2850" s="0" t="n">
        <v>29</v>
      </c>
      <c r="J2850" s="0" t="n">
        <v>1</v>
      </c>
      <c r="K2850" s="0" t="n">
        <v>3.2</v>
      </c>
      <c r="L2850" s="0" t="n">
        <v>-3.2</v>
      </c>
      <c r="M2850" s="0" t="n">
        <f aca="false">IF(AND(J2850&lt;&gt;"",ABS(J2850-H2850)&lt;0.011),1,0)</f>
        <v>1</v>
      </c>
    </row>
    <row r="2851" customFormat="false" ht="15" hidden="false" customHeight="false" outlineLevel="0" collapsed="false">
      <c r="A2851" s="0" t="s">
        <v>476</v>
      </c>
      <c r="B2851" s="0" t="s">
        <v>631</v>
      </c>
      <c r="C2851" s="0" t="s">
        <v>172</v>
      </c>
      <c r="D2851" s="0" t="s">
        <v>43</v>
      </c>
      <c r="E2851" s="0" t="n">
        <v>8</v>
      </c>
      <c r="F2851" s="0" t="n">
        <v>3</v>
      </c>
      <c r="G2851" s="0" t="n">
        <v>1</v>
      </c>
      <c r="H2851" s="0" t="n">
        <f aca="false">ROUND(F2851,0)</f>
        <v>3</v>
      </c>
      <c r="I2851" s="0" t="n">
        <v>29</v>
      </c>
      <c r="J2851" s="0" t="n">
        <v>3</v>
      </c>
      <c r="K2851" s="0" t="n">
        <v>12</v>
      </c>
      <c r="L2851" s="0" t="n">
        <v>-12</v>
      </c>
      <c r="M2851" s="0" t="n">
        <f aca="false">IF(AND(J2851&lt;&gt;"",ABS(J2851-H2851)&lt;0.011),1,0)</f>
        <v>1</v>
      </c>
    </row>
    <row r="2852" customFormat="false" ht="15" hidden="false" customHeight="false" outlineLevel="0" collapsed="false">
      <c r="A2852" s="0" t="s">
        <v>476</v>
      </c>
      <c r="B2852" s="0" t="s">
        <v>631</v>
      </c>
      <c r="C2852" s="0" t="s">
        <v>90</v>
      </c>
      <c r="D2852" s="0" t="s">
        <v>38</v>
      </c>
      <c r="E2852" s="0" t="n">
        <v>3.9</v>
      </c>
      <c r="F2852" s="0" t="n">
        <v>1</v>
      </c>
      <c r="G2852" s="0" t="n">
        <v>1</v>
      </c>
      <c r="H2852" s="0" t="n">
        <f aca="false">ROUND(F2852,0)</f>
        <v>1</v>
      </c>
      <c r="I2852" s="0" t="n">
        <v>31</v>
      </c>
      <c r="J2852" s="0" t="n">
        <v>1</v>
      </c>
      <c r="K2852" s="0" t="n">
        <v>1.95</v>
      </c>
      <c r="L2852" s="0" t="n">
        <v>-1.95</v>
      </c>
      <c r="M2852" s="0" t="n">
        <f aca="false">IF(AND(J2852&lt;&gt;"",ABS(J2852-H2852)&lt;0.011),1,0)</f>
        <v>1</v>
      </c>
    </row>
    <row r="2853" customFormat="false" ht="15" hidden="false" customHeight="false" outlineLevel="0" collapsed="false">
      <c r="A2853" s="0" t="s">
        <v>476</v>
      </c>
      <c r="B2853" s="0" t="s">
        <v>631</v>
      </c>
      <c r="C2853" s="0" t="s">
        <v>90</v>
      </c>
      <c r="D2853" s="0" t="s">
        <v>45</v>
      </c>
      <c r="E2853" s="0" t="n">
        <v>18.6</v>
      </c>
      <c r="F2853" s="0" t="n">
        <v>1</v>
      </c>
      <c r="G2853" s="0" t="n">
        <v>1</v>
      </c>
      <c r="H2853" s="0" t="n">
        <f aca="false">ROUND(F2853,0)</f>
        <v>1</v>
      </c>
      <c r="I2853" s="0" t="n">
        <v>31</v>
      </c>
      <c r="J2853" s="0" t="n">
        <v>1</v>
      </c>
      <c r="K2853" s="0" t="n">
        <v>9.3</v>
      </c>
      <c r="L2853" s="0" t="n">
        <v>-9.3</v>
      </c>
      <c r="M2853" s="0" t="n">
        <f aca="false">IF(AND(J2853&lt;&gt;"",ABS(J2853-H2853)&lt;0.011),1,0)</f>
        <v>1</v>
      </c>
    </row>
    <row r="2854" customFormat="false" ht="15" hidden="false" customHeight="false" outlineLevel="0" collapsed="false">
      <c r="A2854" s="0" t="s">
        <v>476</v>
      </c>
      <c r="B2854" s="0" t="s">
        <v>631</v>
      </c>
      <c r="C2854" s="0" t="s">
        <v>90</v>
      </c>
      <c r="D2854" s="0" t="s">
        <v>73</v>
      </c>
      <c r="E2854" s="0" t="n">
        <v>8.9</v>
      </c>
      <c r="F2854" s="0" t="n">
        <v>1</v>
      </c>
      <c r="G2854" s="0" t="n">
        <v>1</v>
      </c>
      <c r="H2854" s="0" t="n">
        <f aca="false">ROUND(F2854,0)</f>
        <v>1</v>
      </c>
      <c r="I2854" s="0" t="n">
        <v>31</v>
      </c>
      <c r="J2854" s="0" t="n">
        <v>1</v>
      </c>
      <c r="K2854" s="0" t="n">
        <v>4.45</v>
      </c>
      <c r="L2854" s="0" t="n">
        <v>-4.45</v>
      </c>
      <c r="M2854" s="0" t="n">
        <f aca="false">IF(AND(J2854&lt;&gt;"",ABS(J2854-H2854)&lt;0.011),1,0)</f>
        <v>1</v>
      </c>
    </row>
    <row r="2855" customFormat="false" ht="15" hidden="false" customHeight="false" outlineLevel="0" collapsed="false">
      <c r="A2855" s="0" t="s">
        <v>476</v>
      </c>
      <c r="B2855" s="0" t="s">
        <v>631</v>
      </c>
      <c r="C2855" s="0" t="s">
        <v>90</v>
      </c>
      <c r="D2855" s="0" t="s">
        <v>78</v>
      </c>
      <c r="E2855" s="0" t="n">
        <v>18.6</v>
      </c>
      <c r="F2855" s="0" t="n">
        <v>1</v>
      </c>
      <c r="G2855" s="0" t="n">
        <v>1</v>
      </c>
      <c r="H2855" s="0" t="n">
        <f aca="false">ROUND(F2855,0)</f>
        <v>1</v>
      </c>
      <c r="I2855" s="0" t="n">
        <v>31</v>
      </c>
      <c r="J2855" s="0" t="n">
        <v>1</v>
      </c>
      <c r="K2855" s="0" t="n">
        <v>9.3</v>
      </c>
      <c r="L2855" s="0" t="n">
        <v>-9.3</v>
      </c>
      <c r="M2855" s="0" t="n">
        <f aca="false">IF(AND(J2855&lt;&gt;"",ABS(J2855-H2855)&lt;0.011),1,0)</f>
        <v>1</v>
      </c>
    </row>
    <row r="2856" customFormat="false" ht="15" hidden="false" customHeight="false" outlineLevel="0" collapsed="false">
      <c r="A2856" s="0" t="s">
        <v>476</v>
      </c>
      <c r="B2856" s="0" t="s">
        <v>631</v>
      </c>
      <c r="C2856" s="0" t="s">
        <v>90</v>
      </c>
      <c r="D2856" s="0" t="s">
        <v>80</v>
      </c>
      <c r="E2856" s="0" t="n">
        <v>3.9</v>
      </c>
      <c r="F2856" s="0" t="n">
        <v>1</v>
      </c>
      <c r="G2856" s="0" t="n">
        <v>1</v>
      </c>
      <c r="H2856" s="0" t="n">
        <f aca="false">ROUND(F2856,0)</f>
        <v>1</v>
      </c>
      <c r="I2856" s="0" t="n">
        <v>31</v>
      </c>
      <c r="J2856" s="0" t="n">
        <v>1</v>
      </c>
      <c r="K2856" s="0" t="n">
        <v>1.95</v>
      </c>
      <c r="L2856" s="0" t="n">
        <v>-1.95</v>
      </c>
      <c r="M2856" s="0" t="n">
        <f aca="false">IF(AND(J2856&lt;&gt;"",ABS(J2856-H2856)&lt;0.011),1,0)</f>
        <v>1</v>
      </c>
    </row>
    <row r="2857" customFormat="false" ht="15" hidden="false" customHeight="false" outlineLevel="0" collapsed="false">
      <c r="A2857" s="0" t="s">
        <v>476</v>
      </c>
      <c r="B2857" s="0" t="s">
        <v>631</v>
      </c>
      <c r="C2857" s="0" t="s">
        <v>90</v>
      </c>
      <c r="D2857" s="0" t="s">
        <v>61</v>
      </c>
      <c r="E2857" s="0" t="n">
        <v>3.5</v>
      </c>
      <c r="F2857" s="0" t="n">
        <v>1</v>
      </c>
      <c r="G2857" s="0" t="n">
        <v>1</v>
      </c>
      <c r="H2857" s="0" t="n">
        <f aca="false">ROUND(F2857,0)</f>
        <v>1</v>
      </c>
      <c r="I2857" s="0" t="n">
        <v>31</v>
      </c>
      <c r="J2857" s="0" t="n">
        <v>1</v>
      </c>
      <c r="K2857" s="0" t="n">
        <v>1.75</v>
      </c>
      <c r="L2857" s="0" t="n">
        <v>-1.75</v>
      </c>
      <c r="M2857" s="0" t="n">
        <f aca="false">IF(AND(J2857&lt;&gt;"",ABS(J2857-H2857)&lt;0.011),1,0)</f>
        <v>1</v>
      </c>
    </row>
    <row r="2858" customFormat="false" ht="15" hidden="false" customHeight="false" outlineLevel="0" collapsed="false">
      <c r="A2858" s="0" t="s">
        <v>476</v>
      </c>
      <c r="B2858" s="0" t="s">
        <v>631</v>
      </c>
      <c r="C2858" s="0" t="s">
        <v>90</v>
      </c>
      <c r="D2858" s="0" t="s">
        <v>88</v>
      </c>
      <c r="E2858" s="0" t="n">
        <v>5.5</v>
      </c>
      <c r="F2858" s="0" t="n">
        <v>3</v>
      </c>
      <c r="G2858" s="0" t="n">
        <v>1</v>
      </c>
      <c r="H2858" s="0" t="n">
        <f aca="false">ROUND(F2858,0)</f>
        <v>3</v>
      </c>
      <c r="I2858" s="0" t="n">
        <v>31</v>
      </c>
      <c r="J2858" s="0" t="n">
        <v>3</v>
      </c>
      <c r="K2858" s="0" t="n">
        <v>8.25</v>
      </c>
      <c r="L2858" s="0" t="n">
        <v>-8.25</v>
      </c>
      <c r="M2858" s="0" t="n">
        <f aca="false">IF(AND(J2858&lt;&gt;"",ABS(J2858-H2858)&lt;0.011),1,0)</f>
        <v>1</v>
      </c>
    </row>
    <row r="2859" customFormat="false" ht="15" hidden="false" customHeight="false" outlineLevel="0" collapsed="false">
      <c r="A2859" s="0" t="s">
        <v>476</v>
      </c>
      <c r="B2859" s="0" t="s">
        <v>631</v>
      </c>
      <c r="C2859" s="0" t="s">
        <v>90</v>
      </c>
      <c r="D2859" s="0" t="s">
        <v>67</v>
      </c>
      <c r="E2859" s="0" t="n">
        <v>4.2</v>
      </c>
      <c r="F2859" s="0" t="n">
        <v>1</v>
      </c>
      <c r="G2859" s="0" t="n">
        <v>1</v>
      </c>
      <c r="H2859" s="0" t="n">
        <f aca="false">ROUND(F2859,0)</f>
        <v>1</v>
      </c>
      <c r="I2859" s="0" t="n">
        <v>31</v>
      </c>
      <c r="J2859" s="0" t="n">
        <v>1</v>
      </c>
      <c r="K2859" s="0" t="n">
        <v>2.1</v>
      </c>
      <c r="L2859" s="0" t="n">
        <v>-2.1</v>
      </c>
      <c r="M2859" s="0" t="n">
        <f aca="false">IF(AND(J2859&lt;&gt;"",ABS(J2859-H2859)&lt;0.011),1,0)</f>
        <v>1</v>
      </c>
    </row>
    <row r="2860" customFormat="false" ht="15" hidden="false" customHeight="false" outlineLevel="0" collapsed="false">
      <c r="A2860" s="0" t="s">
        <v>476</v>
      </c>
      <c r="B2860" s="0" t="s">
        <v>631</v>
      </c>
      <c r="C2860" s="0" t="s">
        <v>90</v>
      </c>
      <c r="D2860" s="0" t="s">
        <v>122</v>
      </c>
      <c r="E2860" s="0" t="n">
        <v>5.9</v>
      </c>
      <c r="F2860" s="0" t="n">
        <v>1</v>
      </c>
      <c r="G2860" s="0" t="n">
        <v>1</v>
      </c>
      <c r="H2860" s="0" t="n">
        <f aca="false">ROUND(F2860,0)</f>
        <v>1</v>
      </c>
      <c r="I2860" s="0" t="n">
        <v>31</v>
      </c>
      <c r="J2860" s="0" t="n">
        <v>1</v>
      </c>
      <c r="K2860" s="0" t="n">
        <v>2.95</v>
      </c>
      <c r="L2860" s="0" t="n">
        <v>-2.95</v>
      </c>
      <c r="M2860" s="0" t="n">
        <f aca="false">IF(AND(J2860&lt;&gt;"",ABS(J2860-H2860)&lt;0.011),1,0)</f>
        <v>1</v>
      </c>
    </row>
    <row r="2861" customFormat="false" ht="15" hidden="false" customHeight="false" outlineLevel="0" collapsed="false">
      <c r="A2861" s="0" t="s">
        <v>476</v>
      </c>
      <c r="B2861" s="0" t="s">
        <v>631</v>
      </c>
      <c r="C2861" s="0" t="s">
        <v>90</v>
      </c>
      <c r="D2861" s="0" t="s">
        <v>516</v>
      </c>
      <c r="E2861" s="0" t="n">
        <v>10.5</v>
      </c>
      <c r="F2861" s="0" t="n">
        <v>1</v>
      </c>
      <c r="G2861" s="0" t="n">
        <v>1</v>
      </c>
      <c r="H2861" s="0" t="n">
        <f aca="false">ROUND(F2861,0)</f>
        <v>1</v>
      </c>
      <c r="I2861" s="0" t="n">
        <v>31</v>
      </c>
      <c r="J2861" s="0" t="n">
        <v>1</v>
      </c>
      <c r="K2861" s="0" t="n">
        <v>5.25</v>
      </c>
      <c r="L2861" s="0" t="n">
        <v>-5.25</v>
      </c>
      <c r="M2861" s="0" t="n">
        <f aca="false">IF(AND(J2861&lt;&gt;"",ABS(J2861-H2861)&lt;0.011),1,0)</f>
        <v>1</v>
      </c>
    </row>
    <row r="2862" customFormat="false" ht="15" hidden="false" customHeight="false" outlineLevel="0" collapsed="false">
      <c r="A2862" s="0" t="s">
        <v>476</v>
      </c>
      <c r="B2862" s="0" t="s">
        <v>631</v>
      </c>
      <c r="C2862" s="0" t="s">
        <v>90</v>
      </c>
      <c r="D2862" s="0" t="s">
        <v>148</v>
      </c>
      <c r="E2862" s="0" t="n">
        <v>4.2</v>
      </c>
      <c r="F2862" s="0" t="n">
        <v>1</v>
      </c>
      <c r="G2862" s="0" t="n">
        <v>1</v>
      </c>
      <c r="H2862" s="0" t="n">
        <f aca="false">ROUND(F2862,0)</f>
        <v>1</v>
      </c>
      <c r="I2862" s="0" t="n">
        <v>31</v>
      </c>
      <c r="J2862" s="0" t="n">
        <v>1</v>
      </c>
      <c r="K2862" s="0" t="n">
        <v>2.1</v>
      </c>
      <c r="L2862" s="0" t="n">
        <v>-2.1</v>
      </c>
      <c r="M2862" s="0" t="n">
        <f aca="false">IF(AND(J2862&lt;&gt;"",ABS(J2862-H2862)&lt;0.011),1,0)</f>
        <v>1</v>
      </c>
    </row>
    <row r="2863" customFormat="false" ht="15" hidden="false" customHeight="false" outlineLevel="0" collapsed="false">
      <c r="A2863" s="0" t="s">
        <v>476</v>
      </c>
      <c r="B2863" s="0" t="s">
        <v>631</v>
      </c>
      <c r="C2863" s="0" t="s">
        <v>90</v>
      </c>
      <c r="D2863" s="0" t="s">
        <v>21</v>
      </c>
      <c r="E2863" s="0" t="n">
        <v>5.9</v>
      </c>
      <c r="F2863" s="0" t="n">
        <v>1</v>
      </c>
      <c r="G2863" s="0" t="n">
        <v>1</v>
      </c>
      <c r="H2863" s="0" t="n">
        <f aca="false">ROUND(F2863,0)</f>
        <v>1</v>
      </c>
      <c r="I2863" s="0" t="n">
        <v>31</v>
      </c>
      <c r="J2863" s="0" t="n">
        <v>1</v>
      </c>
      <c r="K2863" s="0" t="n">
        <v>2.95</v>
      </c>
      <c r="L2863" s="0" t="n">
        <v>-2.95</v>
      </c>
      <c r="M2863" s="0" t="n">
        <f aca="false">IF(AND(J2863&lt;&gt;"",ABS(J2863-H2863)&lt;0.011),1,0)</f>
        <v>1</v>
      </c>
    </row>
    <row r="2864" customFormat="false" ht="15" hidden="false" customHeight="false" outlineLevel="0" collapsed="false">
      <c r="A2864" s="0" t="s">
        <v>476</v>
      </c>
      <c r="B2864" s="0" t="s">
        <v>631</v>
      </c>
      <c r="C2864" s="0" t="s">
        <v>90</v>
      </c>
      <c r="D2864" s="0" t="s">
        <v>22</v>
      </c>
      <c r="E2864" s="0" t="n">
        <v>2.4</v>
      </c>
      <c r="F2864" s="0" t="n">
        <v>1</v>
      </c>
      <c r="G2864" s="0" t="n">
        <v>1</v>
      </c>
      <c r="H2864" s="0" t="n">
        <f aca="false">ROUND(F2864,0)</f>
        <v>1</v>
      </c>
      <c r="I2864" s="0" t="n">
        <v>31</v>
      </c>
      <c r="J2864" s="0" t="n">
        <v>1</v>
      </c>
      <c r="K2864" s="0" t="n">
        <v>1.2</v>
      </c>
      <c r="L2864" s="0" t="n">
        <v>-1.2</v>
      </c>
      <c r="M2864" s="0" t="n">
        <f aca="false">IF(AND(J2864&lt;&gt;"",ABS(J2864-H2864)&lt;0.011),1,0)</f>
        <v>1</v>
      </c>
    </row>
    <row r="2865" customFormat="false" ht="15" hidden="false" customHeight="false" outlineLevel="0" collapsed="false">
      <c r="A2865" s="0" t="s">
        <v>476</v>
      </c>
      <c r="B2865" s="0" t="s">
        <v>631</v>
      </c>
      <c r="C2865" s="0" t="s">
        <v>90</v>
      </c>
      <c r="D2865" s="0" t="s">
        <v>176</v>
      </c>
      <c r="E2865" s="0" t="n">
        <v>5.9</v>
      </c>
      <c r="F2865" s="0" t="n">
        <v>1</v>
      </c>
      <c r="G2865" s="0" t="n">
        <v>1</v>
      </c>
      <c r="H2865" s="0" t="n">
        <f aca="false">ROUND(F2865,0)</f>
        <v>1</v>
      </c>
      <c r="I2865" s="0" t="n">
        <v>31</v>
      </c>
      <c r="J2865" s="0" t="n">
        <v>1</v>
      </c>
      <c r="K2865" s="0" t="n">
        <v>2.95</v>
      </c>
      <c r="L2865" s="0" t="n">
        <v>-2.95</v>
      </c>
      <c r="M2865" s="0" t="n">
        <f aca="false">IF(AND(J2865&lt;&gt;"",ABS(J2865-H2865)&lt;0.011),1,0)</f>
        <v>1</v>
      </c>
    </row>
    <row r="2866" customFormat="false" ht="15" hidden="false" customHeight="false" outlineLevel="0" collapsed="false">
      <c r="A2866" s="0" t="s">
        <v>476</v>
      </c>
      <c r="B2866" s="0" t="s">
        <v>631</v>
      </c>
      <c r="C2866" s="0" t="s">
        <v>90</v>
      </c>
      <c r="D2866" s="0" t="s">
        <v>527</v>
      </c>
      <c r="E2866" s="0" t="n">
        <v>9</v>
      </c>
      <c r="F2866" s="0" t="n">
        <v>1</v>
      </c>
      <c r="G2866" s="0" t="n">
        <v>1</v>
      </c>
      <c r="H2866" s="0" t="n">
        <f aca="false">ROUND(F2866,0)</f>
        <v>1</v>
      </c>
      <c r="I2866" s="0" t="n">
        <v>31</v>
      </c>
      <c r="J2866" s="0" t="n">
        <v>1</v>
      </c>
      <c r="K2866" s="0" t="n">
        <v>4.5</v>
      </c>
      <c r="L2866" s="0" t="n">
        <v>-4.5</v>
      </c>
      <c r="M2866" s="0" t="n">
        <f aca="false">IF(AND(J2866&lt;&gt;"",ABS(J2866-H2866)&lt;0.011),1,0)</f>
        <v>1</v>
      </c>
    </row>
    <row r="2867" customFormat="false" ht="15" hidden="false" customHeight="false" outlineLevel="0" collapsed="false">
      <c r="A2867" s="0" t="s">
        <v>476</v>
      </c>
      <c r="B2867" s="0" t="s">
        <v>633</v>
      </c>
      <c r="C2867" s="0" t="s">
        <v>197</v>
      </c>
      <c r="D2867" s="0" t="s">
        <v>45</v>
      </c>
      <c r="E2867" s="0" t="n">
        <v>18.6</v>
      </c>
      <c r="F2867" s="0" t="n">
        <v>1</v>
      </c>
      <c r="G2867" s="0" t="n">
        <v>1</v>
      </c>
      <c r="H2867" s="0" t="n">
        <f aca="false">ROUND(F2867,0)</f>
        <v>1</v>
      </c>
      <c r="I2867" s="0" t="n">
        <v>18</v>
      </c>
      <c r="J2867" s="0" t="n">
        <v>1</v>
      </c>
      <c r="K2867" s="0" t="n">
        <v>9.3</v>
      </c>
      <c r="L2867" s="0" t="n">
        <v>-9.3</v>
      </c>
      <c r="M2867" s="0" t="n">
        <f aca="false">IF(AND(J2867&lt;&gt;"",ABS(J2867-H2867)&lt;0.011),1,0)</f>
        <v>1</v>
      </c>
    </row>
    <row r="2868" customFormat="false" ht="15" hidden="false" customHeight="false" outlineLevel="0" collapsed="false">
      <c r="A2868" s="0" t="s">
        <v>476</v>
      </c>
      <c r="B2868" s="0" t="s">
        <v>633</v>
      </c>
      <c r="C2868" s="0" t="s">
        <v>197</v>
      </c>
      <c r="D2868" s="0" t="s">
        <v>106</v>
      </c>
      <c r="E2868" s="0" t="n">
        <v>5.9</v>
      </c>
      <c r="F2868" s="0" t="n">
        <v>1</v>
      </c>
      <c r="G2868" s="0" t="n">
        <v>1</v>
      </c>
      <c r="H2868" s="0" t="n">
        <f aca="false">ROUND(F2868,0)</f>
        <v>1</v>
      </c>
      <c r="I2868" s="0" t="n">
        <v>18</v>
      </c>
      <c r="J2868" s="0" t="n">
        <v>1</v>
      </c>
      <c r="K2868" s="0" t="n">
        <v>2.95</v>
      </c>
      <c r="L2868" s="0" t="n">
        <v>-2.95</v>
      </c>
      <c r="M2868" s="0" t="n">
        <f aca="false">IF(AND(J2868&lt;&gt;"",ABS(J2868-H2868)&lt;0.011),1,0)</f>
        <v>1</v>
      </c>
    </row>
    <row r="2869" customFormat="false" ht="15" hidden="false" customHeight="false" outlineLevel="0" collapsed="false">
      <c r="A2869" s="0" t="s">
        <v>476</v>
      </c>
      <c r="B2869" s="0" t="s">
        <v>633</v>
      </c>
      <c r="C2869" s="0" t="s">
        <v>197</v>
      </c>
      <c r="D2869" s="0" t="s">
        <v>108</v>
      </c>
      <c r="E2869" s="0" t="n">
        <v>4.9</v>
      </c>
      <c r="F2869" s="0" t="n">
        <v>1</v>
      </c>
      <c r="G2869" s="0" t="n">
        <v>1</v>
      </c>
      <c r="H2869" s="0" t="n">
        <f aca="false">ROUND(F2869,0)</f>
        <v>1</v>
      </c>
      <c r="I2869" s="0" t="n">
        <v>18</v>
      </c>
      <c r="J2869" s="0" t="n">
        <v>1</v>
      </c>
      <c r="K2869" s="0" t="n">
        <v>2.45</v>
      </c>
      <c r="L2869" s="0" t="n">
        <v>-2.45</v>
      </c>
      <c r="M2869" s="0" t="n">
        <f aca="false">IF(AND(J2869&lt;&gt;"",ABS(J2869-H2869)&lt;0.011),1,0)</f>
        <v>1</v>
      </c>
    </row>
    <row r="2870" customFormat="false" ht="15" hidden="false" customHeight="false" outlineLevel="0" collapsed="false">
      <c r="A2870" s="0" t="s">
        <v>476</v>
      </c>
      <c r="B2870" s="0" t="s">
        <v>633</v>
      </c>
      <c r="C2870" s="0" t="s">
        <v>197</v>
      </c>
      <c r="D2870" s="0" t="s">
        <v>122</v>
      </c>
      <c r="E2870" s="0" t="n">
        <v>5.9</v>
      </c>
      <c r="F2870" s="0" t="n">
        <v>1</v>
      </c>
      <c r="G2870" s="0" t="n">
        <v>1</v>
      </c>
      <c r="H2870" s="0" t="n">
        <f aca="false">ROUND(F2870,0)</f>
        <v>1</v>
      </c>
      <c r="I2870" s="0" t="n">
        <v>18</v>
      </c>
      <c r="J2870" s="0" t="n">
        <v>1</v>
      </c>
      <c r="K2870" s="0" t="n">
        <v>2.95</v>
      </c>
      <c r="L2870" s="0" t="n">
        <v>-2.95</v>
      </c>
      <c r="M2870" s="0" t="n">
        <f aca="false">IF(AND(J2870&lt;&gt;"",ABS(J2870-H2870)&lt;0.011),1,0)</f>
        <v>1</v>
      </c>
    </row>
    <row r="2871" customFormat="false" ht="15" hidden="false" customHeight="false" outlineLevel="0" collapsed="false">
      <c r="A2871" s="0" t="s">
        <v>476</v>
      </c>
      <c r="B2871" s="0" t="s">
        <v>633</v>
      </c>
      <c r="C2871" s="0" t="s">
        <v>197</v>
      </c>
      <c r="D2871" s="0" t="s">
        <v>376</v>
      </c>
      <c r="E2871" s="0" t="n">
        <v>17.8</v>
      </c>
      <c r="F2871" s="0" t="n">
        <v>1</v>
      </c>
      <c r="G2871" s="0" t="n">
        <v>1</v>
      </c>
      <c r="H2871" s="0" t="n">
        <f aca="false">ROUND(F2871,0)</f>
        <v>1</v>
      </c>
      <c r="I2871" s="0" t="n">
        <v>18</v>
      </c>
      <c r="J2871" s="0" t="n">
        <v>1</v>
      </c>
      <c r="K2871" s="0" t="n">
        <v>8.9</v>
      </c>
      <c r="L2871" s="0" t="n">
        <v>-8.9</v>
      </c>
      <c r="M2871" s="0" t="n">
        <f aca="false">IF(AND(J2871&lt;&gt;"",ABS(J2871-H2871)&lt;0.011),1,0)</f>
        <v>1</v>
      </c>
    </row>
    <row r="2872" customFormat="false" ht="15" hidden="false" customHeight="false" outlineLevel="0" collapsed="false">
      <c r="A2872" s="0" t="s">
        <v>476</v>
      </c>
      <c r="B2872" s="0" t="s">
        <v>633</v>
      </c>
      <c r="C2872" s="0" t="s">
        <v>197</v>
      </c>
      <c r="D2872" s="0" t="s">
        <v>171</v>
      </c>
      <c r="E2872" s="0" t="n">
        <v>4.2</v>
      </c>
      <c r="F2872" s="0" t="n">
        <v>1</v>
      </c>
      <c r="G2872" s="0" t="n">
        <v>1</v>
      </c>
      <c r="H2872" s="0" t="n">
        <f aca="false">ROUND(F2872,0)</f>
        <v>1</v>
      </c>
      <c r="I2872" s="0" t="n">
        <v>18</v>
      </c>
      <c r="J2872" s="0" t="n">
        <v>1</v>
      </c>
      <c r="K2872" s="0" t="n">
        <v>2.1</v>
      </c>
      <c r="L2872" s="0" t="n">
        <v>-2.1</v>
      </c>
      <c r="M2872" s="0" t="n">
        <f aca="false">IF(AND(J2872&lt;&gt;"",ABS(J2872-H2872)&lt;0.011),1,0)</f>
        <v>1</v>
      </c>
    </row>
    <row r="2873" customFormat="false" ht="15" hidden="false" customHeight="false" outlineLevel="0" collapsed="false">
      <c r="A2873" s="0" t="s">
        <v>476</v>
      </c>
      <c r="B2873" s="0" t="s">
        <v>633</v>
      </c>
      <c r="C2873" s="0" t="s">
        <v>298</v>
      </c>
      <c r="D2873" s="0" t="s">
        <v>399</v>
      </c>
      <c r="E2873" s="0" t="n">
        <v>49</v>
      </c>
      <c r="F2873" s="0" t="n">
        <v>1</v>
      </c>
      <c r="G2873" s="0" t="n">
        <v>1</v>
      </c>
      <c r="H2873" s="0" t="n">
        <f aca="false">ROUND(F2873,0)</f>
        <v>1</v>
      </c>
      <c r="I2873" s="0" t="n">
        <v>27</v>
      </c>
      <c r="J2873" s="0" t="n">
        <v>1</v>
      </c>
      <c r="K2873" s="0" t="n">
        <v>24.5</v>
      </c>
      <c r="L2873" s="0" t="n">
        <v>-24.5</v>
      </c>
      <c r="M2873" s="0" t="n">
        <f aca="false">IF(AND(J2873&lt;&gt;"",ABS(J2873-H2873)&lt;0.011),1,0)</f>
        <v>1</v>
      </c>
    </row>
    <row r="2874" customFormat="false" ht="15" hidden="false" customHeight="false" outlineLevel="0" collapsed="false">
      <c r="A2874" s="0" t="s">
        <v>476</v>
      </c>
      <c r="B2874" s="0" t="s">
        <v>634</v>
      </c>
      <c r="C2874" s="0" t="s">
        <v>85</v>
      </c>
      <c r="D2874" s="0" t="s">
        <v>47</v>
      </c>
      <c r="E2874" s="0" t="n">
        <v>18.6</v>
      </c>
      <c r="F2874" s="0" t="n">
        <v>1</v>
      </c>
      <c r="G2874" s="0" t="n">
        <v>1</v>
      </c>
      <c r="H2874" s="0" t="n">
        <f aca="false">ROUND(F2874,0)</f>
        <v>1</v>
      </c>
      <c r="I2874" s="0" t="n">
        <v>10</v>
      </c>
      <c r="J2874" s="0" t="n">
        <v>1</v>
      </c>
      <c r="K2874" s="0" t="n">
        <v>9.3</v>
      </c>
      <c r="L2874" s="0" t="n">
        <v>-9.3</v>
      </c>
      <c r="M2874" s="0" t="n">
        <f aca="false">IF(AND(J2874&lt;&gt;"",ABS(J2874-H2874)&lt;0.011),1,0)</f>
        <v>1</v>
      </c>
    </row>
    <row r="2875" customFormat="false" ht="15" hidden="false" customHeight="false" outlineLevel="0" collapsed="false">
      <c r="A2875" s="0" t="s">
        <v>476</v>
      </c>
      <c r="B2875" s="0" t="s">
        <v>634</v>
      </c>
      <c r="C2875" s="0" t="s">
        <v>85</v>
      </c>
      <c r="D2875" s="0" t="s">
        <v>84</v>
      </c>
      <c r="E2875" s="0" t="n">
        <v>19</v>
      </c>
      <c r="F2875" s="0" t="n">
        <v>1</v>
      </c>
      <c r="G2875" s="0" t="n">
        <v>1</v>
      </c>
      <c r="H2875" s="0" t="n">
        <f aca="false">ROUND(F2875,0)</f>
        <v>1</v>
      </c>
      <c r="I2875" s="0" t="n">
        <v>10</v>
      </c>
      <c r="J2875" s="0" t="n">
        <v>1</v>
      </c>
      <c r="K2875" s="0" t="n">
        <v>9.5</v>
      </c>
      <c r="L2875" s="0" t="n">
        <v>-9.5</v>
      </c>
      <c r="M2875" s="0" t="n">
        <f aca="false">IF(AND(J2875&lt;&gt;"",ABS(J2875-H2875)&lt;0.011),1,0)</f>
        <v>1</v>
      </c>
    </row>
    <row r="2876" customFormat="false" ht="15" hidden="false" customHeight="false" outlineLevel="0" collapsed="false">
      <c r="A2876" s="0" t="s">
        <v>476</v>
      </c>
      <c r="B2876" s="0" t="s">
        <v>634</v>
      </c>
      <c r="C2876" s="0" t="s">
        <v>85</v>
      </c>
      <c r="D2876" s="0" t="s">
        <v>201</v>
      </c>
      <c r="E2876" s="0" t="n">
        <v>3.9</v>
      </c>
      <c r="F2876" s="0" t="n">
        <v>1</v>
      </c>
      <c r="G2876" s="0" t="n">
        <v>1</v>
      </c>
      <c r="H2876" s="0" t="n">
        <f aca="false">ROUND(F2876,0)</f>
        <v>1</v>
      </c>
      <c r="I2876" s="0" t="n">
        <v>10</v>
      </c>
      <c r="J2876" s="0" t="n">
        <v>1</v>
      </c>
      <c r="K2876" s="0" t="n">
        <v>1.95</v>
      </c>
      <c r="L2876" s="0" t="n">
        <v>-1.95</v>
      </c>
      <c r="M2876" s="0" t="n">
        <f aca="false">IF(AND(J2876&lt;&gt;"",ABS(J2876-H2876)&lt;0.011),1,0)</f>
        <v>1</v>
      </c>
    </row>
    <row r="2877" customFormat="false" ht="15" hidden="false" customHeight="false" outlineLevel="0" collapsed="false">
      <c r="A2877" s="0" t="s">
        <v>476</v>
      </c>
      <c r="B2877" s="0" t="s">
        <v>634</v>
      </c>
      <c r="C2877" s="0" t="s">
        <v>85</v>
      </c>
      <c r="D2877" s="0" t="s">
        <v>88</v>
      </c>
      <c r="E2877" s="0" t="n">
        <v>5.5</v>
      </c>
      <c r="F2877" s="0" t="n">
        <v>1</v>
      </c>
      <c r="G2877" s="0" t="n">
        <v>1</v>
      </c>
      <c r="H2877" s="0" t="n">
        <f aca="false">ROUND(F2877,0)</f>
        <v>1</v>
      </c>
      <c r="I2877" s="0" t="n">
        <v>10</v>
      </c>
      <c r="J2877" s="0" t="n">
        <v>1</v>
      </c>
      <c r="K2877" s="0" t="n">
        <v>2.75</v>
      </c>
      <c r="L2877" s="0" t="n">
        <v>-2.75</v>
      </c>
      <c r="M2877" s="0" t="n">
        <f aca="false">IF(AND(J2877&lt;&gt;"",ABS(J2877-H2877)&lt;0.011),1,0)</f>
        <v>1</v>
      </c>
    </row>
    <row r="2878" customFormat="false" ht="15" hidden="false" customHeight="false" outlineLevel="0" collapsed="false">
      <c r="A2878" s="0" t="s">
        <v>476</v>
      </c>
      <c r="B2878" s="0" t="s">
        <v>634</v>
      </c>
      <c r="C2878" s="0" t="s">
        <v>85</v>
      </c>
      <c r="D2878" s="0" t="s">
        <v>144</v>
      </c>
      <c r="E2878" s="0" t="n">
        <v>3.9</v>
      </c>
      <c r="F2878" s="0" t="n">
        <v>1</v>
      </c>
      <c r="G2878" s="0" t="n">
        <v>1</v>
      </c>
      <c r="H2878" s="0" t="n">
        <f aca="false">ROUND(F2878,0)</f>
        <v>1</v>
      </c>
      <c r="I2878" s="0" t="n">
        <v>10</v>
      </c>
      <c r="J2878" s="0" t="n">
        <v>1</v>
      </c>
      <c r="K2878" s="0" t="n">
        <v>1.95</v>
      </c>
      <c r="L2878" s="0" t="n">
        <v>-1.95</v>
      </c>
      <c r="M2878" s="0" t="n">
        <f aca="false">IF(AND(J2878&lt;&gt;"",ABS(J2878-H2878)&lt;0.011),1,0)</f>
        <v>1</v>
      </c>
    </row>
    <row r="2879" customFormat="false" ht="15" hidden="false" customHeight="false" outlineLevel="0" collapsed="false">
      <c r="A2879" s="0" t="s">
        <v>476</v>
      </c>
      <c r="B2879" s="0" t="s">
        <v>635</v>
      </c>
      <c r="C2879" s="0" t="s">
        <v>113</v>
      </c>
      <c r="D2879" s="0" t="s">
        <v>484</v>
      </c>
      <c r="E2879" s="0" t="n">
        <v>34.8</v>
      </c>
      <c r="F2879" s="0" t="n">
        <v>1</v>
      </c>
      <c r="G2879" s="0" t="n">
        <v>1</v>
      </c>
      <c r="H2879" s="0" t="n">
        <f aca="false">ROUND(F2879,0)</f>
        <v>1</v>
      </c>
      <c r="I2879" s="0" t="n">
        <v>21</v>
      </c>
      <c r="J2879" s="0" t="n">
        <v>1</v>
      </c>
      <c r="K2879" s="0" t="n">
        <v>17.4</v>
      </c>
      <c r="L2879" s="0" t="n">
        <v>-17.4</v>
      </c>
      <c r="M2879" s="0" t="n">
        <f aca="false">IF(AND(J2879&lt;&gt;"",ABS(J2879-H2879)&lt;0.011),1,0)</f>
        <v>1</v>
      </c>
    </row>
    <row r="2880" customFormat="false" ht="15" hidden="false" customHeight="false" outlineLevel="0" collapsed="false">
      <c r="A2880" s="0" t="s">
        <v>476</v>
      </c>
      <c r="B2880" s="0" t="s">
        <v>635</v>
      </c>
      <c r="C2880" s="0" t="s">
        <v>113</v>
      </c>
      <c r="D2880" s="0" t="s">
        <v>32</v>
      </c>
      <c r="E2880" s="0" t="n">
        <v>2.2</v>
      </c>
      <c r="F2880" s="0" t="n">
        <v>1</v>
      </c>
      <c r="G2880" s="0" t="n">
        <v>1</v>
      </c>
      <c r="H2880" s="0" t="n">
        <f aca="false">ROUND(F2880,0)</f>
        <v>1</v>
      </c>
      <c r="I2880" s="0" t="n">
        <v>21</v>
      </c>
      <c r="J2880" s="0" t="n">
        <v>1</v>
      </c>
      <c r="K2880" s="0" t="n">
        <v>1.1</v>
      </c>
      <c r="L2880" s="0" t="n">
        <v>-1.1</v>
      </c>
      <c r="M2880" s="0" t="n">
        <f aca="false">IF(AND(J2880&lt;&gt;"",ABS(J2880-H2880)&lt;0.011),1,0)</f>
        <v>1</v>
      </c>
    </row>
    <row r="2881" customFormat="false" ht="15" hidden="false" customHeight="false" outlineLevel="0" collapsed="false">
      <c r="A2881" s="0" t="s">
        <v>476</v>
      </c>
      <c r="B2881" s="0" t="s">
        <v>635</v>
      </c>
      <c r="C2881" s="0" t="s">
        <v>113</v>
      </c>
      <c r="D2881" s="0" t="s">
        <v>130</v>
      </c>
      <c r="E2881" s="0" t="n">
        <v>3.9</v>
      </c>
      <c r="F2881" s="0" t="n">
        <v>1</v>
      </c>
      <c r="G2881" s="0" t="n">
        <v>1</v>
      </c>
      <c r="H2881" s="0" t="n">
        <f aca="false">ROUND(F2881,0)</f>
        <v>1</v>
      </c>
      <c r="I2881" s="0" t="n">
        <v>21</v>
      </c>
      <c r="J2881" s="0" t="n">
        <v>1</v>
      </c>
      <c r="K2881" s="0" t="n">
        <v>1.95</v>
      </c>
      <c r="L2881" s="0" t="n">
        <v>-1.95</v>
      </c>
      <c r="M2881" s="0" t="n">
        <f aca="false">IF(AND(J2881&lt;&gt;"",ABS(J2881-H2881)&lt;0.011),1,0)</f>
        <v>1</v>
      </c>
    </row>
    <row r="2882" customFormat="false" ht="15" hidden="false" customHeight="false" outlineLevel="0" collapsed="false">
      <c r="A2882" s="0" t="s">
        <v>476</v>
      </c>
      <c r="B2882" s="0" t="s">
        <v>635</v>
      </c>
      <c r="C2882" s="0" t="s">
        <v>113</v>
      </c>
      <c r="D2882" s="0" t="s">
        <v>122</v>
      </c>
      <c r="E2882" s="0" t="n">
        <v>45</v>
      </c>
      <c r="F2882" s="0" t="n">
        <v>1</v>
      </c>
      <c r="G2882" s="0" t="n">
        <v>1</v>
      </c>
      <c r="H2882" s="0" t="n">
        <f aca="false">ROUND(F2882,0)</f>
        <v>1</v>
      </c>
      <c r="I2882" s="0" t="n">
        <v>21</v>
      </c>
      <c r="J2882" s="0" t="n">
        <v>1</v>
      </c>
      <c r="K2882" s="0" t="n">
        <v>22.5</v>
      </c>
      <c r="L2882" s="0" t="n">
        <v>-22.5</v>
      </c>
      <c r="M2882" s="0" t="n">
        <f aca="false">IF(AND(J2882&lt;&gt;"",ABS(J2882-H2882)&lt;0.011),1,0)</f>
        <v>1</v>
      </c>
    </row>
    <row r="2883" customFormat="false" ht="15" hidden="false" customHeight="false" outlineLevel="0" collapsed="false">
      <c r="A2883" s="0" t="s">
        <v>476</v>
      </c>
      <c r="B2883" s="0" t="s">
        <v>635</v>
      </c>
      <c r="C2883" s="0" t="s">
        <v>113</v>
      </c>
      <c r="D2883" s="0" t="s">
        <v>42</v>
      </c>
      <c r="E2883" s="0" t="n">
        <v>8.9</v>
      </c>
      <c r="F2883" s="0" t="n">
        <v>1</v>
      </c>
      <c r="G2883" s="0" t="n">
        <v>1</v>
      </c>
      <c r="H2883" s="0" t="n">
        <f aca="false">ROUND(F2883,0)</f>
        <v>1</v>
      </c>
      <c r="I2883" s="0" t="n">
        <v>21</v>
      </c>
      <c r="J2883" s="0" t="n">
        <v>1</v>
      </c>
      <c r="K2883" s="0" t="n">
        <v>4.45</v>
      </c>
      <c r="L2883" s="0" t="n">
        <v>-4.45</v>
      </c>
      <c r="M2883" s="0" t="n">
        <f aca="false">IF(AND(J2883&lt;&gt;"",ABS(J2883-H2883)&lt;0.011),1,0)</f>
        <v>1</v>
      </c>
    </row>
    <row r="2884" customFormat="false" ht="15" hidden="false" customHeight="false" outlineLevel="0" collapsed="false">
      <c r="A2884" s="0" t="s">
        <v>476</v>
      </c>
      <c r="B2884" s="0" t="s">
        <v>635</v>
      </c>
      <c r="C2884" s="0" t="s">
        <v>113</v>
      </c>
      <c r="D2884" s="0" t="s">
        <v>83</v>
      </c>
      <c r="E2884" s="0" t="n">
        <v>2.2</v>
      </c>
      <c r="F2884" s="0" t="n">
        <v>1</v>
      </c>
      <c r="G2884" s="0" t="n">
        <v>1</v>
      </c>
      <c r="H2884" s="0" t="n">
        <f aca="false">ROUND(F2884,0)</f>
        <v>1</v>
      </c>
      <c r="I2884" s="0" t="n">
        <v>21</v>
      </c>
      <c r="J2884" s="0" t="n">
        <v>1</v>
      </c>
      <c r="K2884" s="0" t="n">
        <v>1.1</v>
      </c>
      <c r="L2884" s="0" t="n">
        <v>-1.1</v>
      </c>
      <c r="M2884" s="0" t="n">
        <f aca="false">IF(AND(J2884&lt;&gt;"",ABS(J2884-H2884)&lt;0.011),1,0)</f>
        <v>1</v>
      </c>
    </row>
    <row r="2885" customFormat="false" ht="15" hidden="false" customHeight="false" outlineLevel="0" collapsed="false">
      <c r="A2885" s="0" t="s">
        <v>476</v>
      </c>
      <c r="B2885" s="0" t="s">
        <v>635</v>
      </c>
      <c r="C2885" s="0" t="s">
        <v>113</v>
      </c>
      <c r="D2885" s="0" t="s">
        <v>500</v>
      </c>
      <c r="E2885" s="0" t="n">
        <v>27.8</v>
      </c>
      <c r="F2885" s="0" t="n">
        <v>3</v>
      </c>
      <c r="G2885" s="0" t="n">
        <v>1</v>
      </c>
      <c r="H2885" s="0" t="n">
        <f aca="false">ROUND(F2885,0)</f>
        <v>3</v>
      </c>
      <c r="I2885" s="0" t="n">
        <v>21</v>
      </c>
      <c r="J2885" s="0" t="n">
        <v>3</v>
      </c>
      <c r="K2885" s="0" t="n">
        <v>41.7</v>
      </c>
      <c r="L2885" s="0" t="n">
        <v>-41.7</v>
      </c>
      <c r="M2885" s="0" t="n">
        <f aca="false">IF(AND(J2885&lt;&gt;"",ABS(J2885-H2885)&lt;0.011),1,0)</f>
        <v>1</v>
      </c>
    </row>
    <row r="2886" customFormat="false" ht="15" hidden="false" customHeight="false" outlineLevel="0" collapsed="false">
      <c r="A2886" s="0" t="s">
        <v>476</v>
      </c>
      <c r="B2886" s="0" t="s">
        <v>635</v>
      </c>
      <c r="C2886" s="0" t="s">
        <v>113</v>
      </c>
      <c r="D2886" s="0" t="s">
        <v>568</v>
      </c>
      <c r="E2886" s="0" t="n">
        <v>7.9</v>
      </c>
      <c r="F2886" s="0" t="n">
        <v>1</v>
      </c>
      <c r="G2886" s="0" t="n">
        <v>1</v>
      </c>
      <c r="H2886" s="0" t="n">
        <f aca="false">ROUND(F2886,0)</f>
        <v>1</v>
      </c>
      <c r="I2886" s="0" t="n">
        <v>21</v>
      </c>
      <c r="J2886" s="0" t="n">
        <v>1</v>
      </c>
      <c r="K2886" s="0" t="n">
        <v>3.95</v>
      </c>
      <c r="L2886" s="0" t="n">
        <v>-3.95</v>
      </c>
      <c r="M2886" s="0" t="n">
        <f aca="false">IF(AND(J2886&lt;&gt;"",ABS(J2886-H2886)&lt;0.011),1,0)</f>
        <v>1</v>
      </c>
    </row>
    <row r="2887" customFormat="false" ht="15" hidden="false" customHeight="false" outlineLevel="0" collapsed="false">
      <c r="A2887" s="0" t="s">
        <v>476</v>
      </c>
      <c r="B2887" s="0" t="s">
        <v>635</v>
      </c>
      <c r="C2887" s="0" t="s">
        <v>282</v>
      </c>
      <c r="D2887" s="0" t="s">
        <v>45</v>
      </c>
      <c r="E2887" s="0" t="n">
        <v>18.6</v>
      </c>
      <c r="F2887" s="0" t="n">
        <v>1</v>
      </c>
      <c r="G2887" s="0" t="n">
        <v>1</v>
      </c>
      <c r="H2887" s="0" t="n">
        <f aca="false">ROUND(F2887,0)</f>
        <v>1</v>
      </c>
      <c r="I2887" s="0" t="n">
        <v>6</v>
      </c>
      <c r="J2887" s="0" t="n">
        <v>1</v>
      </c>
      <c r="K2887" s="0" t="n">
        <v>9.3</v>
      </c>
      <c r="L2887" s="0" t="n">
        <v>-9.3</v>
      </c>
      <c r="M2887" s="0" t="n">
        <f aca="false">IF(AND(J2887&lt;&gt;"",ABS(J2887-H2887)&lt;0.011),1,0)</f>
        <v>1</v>
      </c>
    </row>
    <row r="2888" customFormat="false" ht="15" hidden="false" customHeight="false" outlineLevel="0" collapsed="false">
      <c r="A2888" s="0" t="s">
        <v>476</v>
      </c>
      <c r="B2888" s="0" t="s">
        <v>635</v>
      </c>
      <c r="C2888" s="0" t="s">
        <v>282</v>
      </c>
      <c r="D2888" s="0" t="s">
        <v>247</v>
      </c>
      <c r="E2888" s="0" t="n">
        <v>3.2</v>
      </c>
      <c r="F2888" s="0" t="n">
        <v>1</v>
      </c>
      <c r="G2888" s="0" t="n">
        <v>1</v>
      </c>
      <c r="H2888" s="0" t="n">
        <f aca="false">ROUND(F2888,0)</f>
        <v>1</v>
      </c>
      <c r="I2888" s="0" t="n">
        <v>6</v>
      </c>
      <c r="J2888" s="0" t="n">
        <v>1</v>
      </c>
      <c r="K2888" s="0" t="n">
        <v>1.6</v>
      </c>
      <c r="L2888" s="0" t="n">
        <v>-1.6</v>
      </c>
      <c r="M2888" s="0" t="n">
        <f aca="false">IF(AND(J2888&lt;&gt;"",ABS(J2888-H2888)&lt;0.011),1,0)</f>
        <v>1</v>
      </c>
    </row>
    <row r="2889" customFormat="false" ht="15" hidden="false" customHeight="false" outlineLevel="0" collapsed="false">
      <c r="A2889" s="0" t="s">
        <v>476</v>
      </c>
      <c r="B2889" s="0" t="s">
        <v>635</v>
      </c>
      <c r="C2889" s="0" t="s">
        <v>282</v>
      </c>
      <c r="D2889" s="0" t="s">
        <v>146</v>
      </c>
      <c r="E2889" s="0" t="n">
        <v>4</v>
      </c>
      <c r="F2889" s="0" t="n">
        <v>1</v>
      </c>
      <c r="G2889" s="0" t="n">
        <v>1</v>
      </c>
      <c r="H2889" s="0" t="n">
        <f aca="false">ROUND(F2889,0)</f>
        <v>1</v>
      </c>
      <c r="I2889" s="0" t="n">
        <v>6</v>
      </c>
      <c r="J2889" s="0" t="n">
        <v>1</v>
      </c>
      <c r="K2889" s="0" t="n">
        <v>2</v>
      </c>
      <c r="L2889" s="0" t="n">
        <v>-2</v>
      </c>
      <c r="M2889" s="0" t="n">
        <f aca="false">IF(AND(J2889&lt;&gt;"",ABS(J2889-H2889)&lt;0.011),1,0)</f>
        <v>1</v>
      </c>
    </row>
    <row r="2890" customFormat="false" ht="15" hidden="false" customHeight="false" outlineLevel="0" collapsed="false">
      <c r="A2890" s="0" t="s">
        <v>476</v>
      </c>
      <c r="B2890" s="0" t="s">
        <v>635</v>
      </c>
      <c r="C2890" s="0" t="s">
        <v>282</v>
      </c>
      <c r="D2890" s="0" t="s">
        <v>33</v>
      </c>
      <c r="E2890" s="0" t="n">
        <v>3.9</v>
      </c>
      <c r="F2890" s="0" t="n">
        <v>1</v>
      </c>
      <c r="G2890" s="0" t="n">
        <v>1</v>
      </c>
      <c r="H2890" s="0" t="n">
        <f aca="false">ROUND(F2890,0)</f>
        <v>1</v>
      </c>
      <c r="I2890" s="0" t="n">
        <v>6</v>
      </c>
      <c r="J2890" s="0" t="n">
        <v>1</v>
      </c>
      <c r="K2890" s="0" t="n">
        <v>1.95</v>
      </c>
      <c r="L2890" s="0" t="n">
        <v>-1.95</v>
      </c>
      <c r="M2890" s="0" t="n">
        <f aca="false">IF(AND(J2890&lt;&gt;"",ABS(J2890-H2890)&lt;0.011),1,0)</f>
        <v>1</v>
      </c>
    </row>
    <row r="2891" customFormat="false" ht="15" hidden="false" customHeight="false" outlineLevel="0" collapsed="false">
      <c r="A2891" s="0" t="s">
        <v>476</v>
      </c>
      <c r="B2891" s="0" t="s">
        <v>635</v>
      </c>
      <c r="C2891" s="0" t="s">
        <v>282</v>
      </c>
      <c r="D2891" s="0" t="s">
        <v>213</v>
      </c>
      <c r="E2891" s="0" t="n">
        <v>3.8</v>
      </c>
      <c r="F2891" s="0" t="n">
        <v>1</v>
      </c>
      <c r="G2891" s="0" t="n">
        <v>1</v>
      </c>
      <c r="H2891" s="0" t="n">
        <f aca="false">ROUND(F2891,0)</f>
        <v>1</v>
      </c>
      <c r="I2891" s="0" t="n">
        <v>6</v>
      </c>
      <c r="J2891" s="0" t="n">
        <v>1</v>
      </c>
      <c r="K2891" s="0" t="n">
        <v>1.9</v>
      </c>
      <c r="L2891" s="0" t="n">
        <v>-1.9</v>
      </c>
      <c r="M2891" s="0" t="n">
        <f aca="false">IF(AND(J2891&lt;&gt;"",ABS(J2891-H2891)&lt;0.011),1,0)</f>
        <v>1</v>
      </c>
    </row>
    <row r="2892" customFormat="false" ht="15" hidden="false" customHeight="false" outlineLevel="0" collapsed="false">
      <c r="A2892" s="0" t="s">
        <v>476</v>
      </c>
      <c r="B2892" s="0" t="s">
        <v>635</v>
      </c>
      <c r="C2892" s="0" t="s">
        <v>282</v>
      </c>
      <c r="D2892" s="0" t="s">
        <v>36</v>
      </c>
      <c r="E2892" s="0" t="n">
        <v>0.9</v>
      </c>
      <c r="F2892" s="0" t="n">
        <v>1</v>
      </c>
      <c r="G2892" s="0" t="n">
        <v>1</v>
      </c>
      <c r="H2892" s="0" t="n">
        <f aca="false">ROUND(F2892,0)</f>
        <v>1</v>
      </c>
      <c r="I2892" s="0" t="n">
        <v>6</v>
      </c>
      <c r="J2892" s="0" t="n">
        <v>1</v>
      </c>
      <c r="K2892" s="0" t="n">
        <v>0.45</v>
      </c>
      <c r="L2892" s="0" t="n">
        <v>-0.45</v>
      </c>
      <c r="M2892" s="0" t="n">
        <f aca="false">IF(AND(J2892&lt;&gt;"",ABS(J2892-H2892)&lt;0.011),1,0)</f>
        <v>1</v>
      </c>
    </row>
    <row r="2893" customFormat="false" ht="15" hidden="false" customHeight="false" outlineLevel="0" collapsed="false">
      <c r="A2893" s="0" t="s">
        <v>476</v>
      </c>
      <c r="B2893" s="0" t="s">
        <v>636</v>
      </c>
      <c r="C2893" s="0" t="s">
        <v>19</v>
      </c>
      <c r="D2893" s="0" t="s">
        <v>52</v>
      </c>
      <c r="E2893" s="0" t="n">
        <v>24</v>
      </c>
      <c r="F2893" s="0" t="n">
        <v>1</v>
      </c>
      <c r="G2893" s="0" t="n">
        <v>1</v>
      </c>
      <c r="H2893" s="0" t="n">
        <f aca="false">ROUND(F2893,0)</f>
        <v>1</v>
      </c>
      <c r="I2893" s="0" t="n">
        <v>12</v>
      </c>
      <c r="J2893" s="0" t="n">
        <v>1</v>
      </c>
      <c r="K2893" s="0" t="n">
        <v>12</v>
      </c>
      <c r="L2893" s="0" t="n">
        <v>-12</v>
      </c>
      <c r="M2893" s="0" t="n">
        <f aca="false">IF(AND(J2893&lt;&gt;"",ABS(J2893-H2893)&lt;0.011),1,0)</f>
        <v>1</v>
      </c>
    </row>
    <row r="2894" customFormat="false" ht="15" hidden="false" customHeight="false" outlineLevel="0" collapsed="false">
      <c r="A2894" s="0" t="s">
        <v>476</v>
      </c>
      <c r="B2894" s="0" t="s">
        <v>636</v>
      </c>
      <c r="C2894" s="0" t="s">
        <v>19</v>
      </c>
      <c r="D2894" s="0" t="s">
        <v>161</v>
      </c>
      <c r="E2894" s="0" t="n">
        <v>5.9</v>
      </c>
      <c r="F2894" s="0" t="n">
        <v>1</v>
      </c>
      <c r="G2894" s="0" t="n">
        <v>1</v>
      </c>
      <c r="H2894" s="0" t="n">
        <f aca="false">ROUND(F2894,0)</f>
        <v>1</v>
      </c>
      <c r="I2894" s="0" t="n">
        <v>12</v>
      </c>
      <c r="J2894" s="0" t="n">
        <v>1</v>
      </c>
      <c r="K2894" s="0" t="n">
        <v>2.95</v>
      </c>
      <c r="L2894" s="0" t="n">
        <v>-2.95</v>
      </c>
      <c r="M2894" s="0" t="n">
        <f aca="false">IF(AND(J2894&lt;&gt;"",ABS(J2894-H2894)&lt;0.011),1,0)</f>
        <v>1</v>
      </c>
    </row>
    <row r="2895" customFormat="false" ht="15" hidden="false" customHeight="false" outlineLevel="0" collapsed="false">
      <c r="A2895" s="0" t="s">
        <v>476</v>
      </c>
      <c r="B2895" s="0" t="s">
        <v>636</v>
      </c>
      <c r="C2895" s="0" t="s">
        <v>19</v>
      </c>
      <c r="D2895" s="0" t="s">
        <v>140</v>
      </c>
      <c r="E2895" s="0" t="n">
        <v>5</v>
      </c>
      <c r="F2895" s="0" t="n">
        <v>1</v>
      </c>
      <c r="G2895" s="0" t="n">
        <v>1</v>
      </c>
      <c r="H2895" s="0" t="n">
        <f aca="false">ROUND(F2895,0)</f>
        <v>1</v>
      </c>
      <c r="I2895" s="0" t="n">
        <v>12</v>
      </c>
      <c r="J2895" s="0" t="n">
        <v>1</v>
      </c>
      <c r="K2895" s="0" t="n">
        <v>2.5</v>
      </c>
      <c r="L2895" s="0" t="n">
        <v>-2.5</v>
      </c>
      <c r="M2895" s="0" t="n">
        <f aca="false">IF(AND(J2895&lt;&gt;"",ABS(J2895-H2895)&lt;0.011),1,0)</f>
        <v>1</v>
      </c>
    </row>
    <row r="2896" customFormat="false" ht="15" hidden="false" customHeight="false" outlineLevel="0" collapsed="false">
      <c r="A2896" s="0" t="s">
        <v>476</v>
      </c>
      <c r="B2896" s="0" t="s">
        <v>636</v>
      </c>
      <c r="C2896" s="0" t="s">
        <v>19</v>
      </c>
      <c r="D2896" s="0" t="s">
        <v>50</v>
      </c>
      <c r="E2896" s="0" t="n">
        <v>18.6</v>
      </c>
      <c r="F2896" s="0" t="n">
        <v>1</v>
      </c>
      <c r="G2896" s="0" t="n">
        <v>1</v>
      </c>
      <c r="H2896" s="0" t="n">
        <f aca="false">ROUND(F2896,0)</f>
        <v>1</v>
      </c>
      <c r="I2896" s="0" t="n">
        <v>12</v>
      </c>
      <c r="J2896" s="0" t="n">
        <v>1</v>
      </c>
      <c r="K2896" s="0" t="n">
        <v>9.3</v>
      </c>
      <c r="L2896" s="0" t="n">
        <v>-9.3</v>
      </c>
      <c r="M2896" s="0" t="n">
        <f aca="false">IF(AND(J2896&lt;&gt;"",ABS(J2896-H2896)&lt;0.011),1,0)</f>
        <v>1</v>
      </c>
    </row>
    <row r="2897" customFormat="false" ht="15" hidden="false" customHeight="false" outlineLevel="0" collapsed="false">
      <c r="A2897" s="0" t="s">
        <v>476</v>
      </c>
      <c r="B2897" s="0" t="s">
        <v>636</v>
      </c>
      <c r="C2897" s="0" t="s">
        <v>19</v>
      </c>
      <c r="D2897" s="0" t="s">
        <v>94</v>
      </c>
      <c r="E2897" s="0" t="n">
        <v>8.9</v>
      </c>
      <c r="F2897" s="0" t="n">
        <v>1</v>
      </c>
      <c r="G2897" s="0" t="n">
        <v>1</v>
      </c>
      <c r="H2897" s="0" t="n">
        <f aca="false">ROUND(F2897,0)</f>
        <v>1</v>
      </c>
      <c r="I2897" s="0" t="n">
        <v>12</v>
      </c>
      <c r="J2897" s="0" t="n">
        <v>1</v>
      </c>
      <c r="K2897" s="0" t="n">
        <v>4.45</v>
      </c>
      <c r="L2897" s="0" t="n">
        <v>-4.45</v>
      </c>
      <c r="M2897" s="0" t="n">
        <f aca="false">IF(AND(J2897&lt;&gt;"",ABS(J2897-H2897)&lt;0.011),1,0)</f>
        <v>1</v>
      </c>
    </row>
    <row r="2898" customFormat="false" ht="15" hidden="false" customHeight="false" outlineLevel="0" collapsed="false">
      <c r="A2898" s="0" t="s">
        <v>476</v>
      </c>
      <c r="B2898" s="0" t="s">
        <v>636</v>
      </c>
      <c r="C2898" s="0" t="s">
        <v>19</v>
      </c>
      <c r="D2898" s="0" t="s">
        <v>76</v>
      </c>
      <c r="E2898" s="0" t="n">
        <v>18.6</v>
      </c>
      <c r="F2898" s="0" t="n">
        <v>1</v>
      </c>
      <c r="G2898" s="0" t="n">
        <v>1</v>
      </c>
      <c r="H2898" s="0" t="n">
        <f aca="false">ROUND(F2898,0)</f>
        <v>1</v>
      </c>
      <c r="I2898" s="0" t="n">
        <v>12</v>
      </c>
      <c r="J2898" s="0" t="n">
        <v>1</v>
      </c>
      <c r="K2898" s="0" t="n">
        <v>9.3</v>
      </c>
      <c r="L2898" s="0" t="n">
        <v>-9.3</v>
      </c>
      <c r="M2898" s="0" t="n">
        <f aca="false">IF(AND(J2898&lt;&gt;"",ABS(J2898-H2898)&lt;0.011),1,0)</f>
        <v>1</v>
      </c>
    </row>
    <row r="2899" customFormat="false" ht="15" hidden="false" customHeight="false" outlineLevel="0" collapsed="false">
      <c r="A2899" s="0" t="s">
        <v>476</v>
      </c>
      <c r="B2899" s="0" t="s">
        <v>636</v>
      </c>
      <c r="C2899" s="0" t="s">
        <v>97</v>
      </c>
      <c r="D2899" s="0" t="s">
        <v>25</v>
      </c>
      <c r="E2899" s="0" t="n">
        <v>16.9</v>
      </c>
      <c r="F2899" s="0" t="n">
        <v>1</v>
      </c>
      <c r="G2899" s="0" t="n">
        <v>1</v>
      </c>
      <c r="H2899" s="0" t="n">
        <f aca="false">ROUND(F2899,0)</f>
        <v>1</v>
      </c>
      <c r="I2899" s="0" t="n">
        <v>3</v>
      </c>
      <c r="J2899" s="0" t="n">
        <v>1</v>
      </c>
      <c r="K2899" s="0" t="n">
        <v>8.45</v>
      </c>
      <c r="L2899" s="0" t="n">
        <v>-8.45</v>
      </c>
      <c r="M2899" s="0" t="n">
        <f aca="false">IF(AND(J2899&lt;&gt;"",ABS(J2899-H2899)&lt;0.011),1,0)</f>
        <v>1</v>
      </c>
    </row>
    <row r="2900" customFormat="false" ht="15" hidden="false" customHeight="false" outlineLevel="0" collapsed="false">
      <c r="A2900" s="0" t="s">
        <v>476</v>
      </c>
      <c r="B2900" s="0" t="s">
        <v>636</v>
      </c>
      <c r="C2900" s="0" t="s">
        <v>97</v>
      </c>
      <c r="D2900" s="0" t="s">
        <v>50</v>
      </c>
      <c r="E2900" s="0" t="n">
        <v>18.6</v>
      </c>
      <c r="F2900" s="0" t="n">
        <v>1</v>
      </c>
      <c r="G2900" s="0" t="n">
        <v>1</v>
      </c>
      <c r="H2900" s="0" t="n">
        <f aca="false">ROUND(F2900,0)</f>
        <v>1</v>
      </c>
      <c r="I2900" s="0" t="n">
        <v>3</v>
      </c>
      <c r="J2900" s="0" t="n">
        <v>1</v>
      </c>
      <c r="K2900" s="0" t="n">
        <v>9.3</v>
      </c>
      <c r="L2900" s="0" t="n">
        <v>-9.3</v>
      </c>
      <c r="M2900" s="0" t="n">
        <f aca="false">IF(AND(J2900&lt;&gt;"",ABS(J2900-H2900)&lt;0.011),1,0)</f>
        <v>1</v>
      </c>
    </row>
    <row r="2901" customFormat="false" ht="15" hidden="false" customHeight="false" outlineLevel="0" collapsed="false">
      <c r="A2901" s="0" t="s">
        <v>476</v>
      </c>
      <c r="B2901" s="0" t="s">
        <v>636</v>
      </c>
      <c r="C2901" s="0" t="s">
        <v>119</v>
      </c>
      <c r="D2901" s="0" t="s">
        <v>27</v>
      </c>
      <c r="E2901" s="0" t="n">
        <v>16</v>
      </c>
      <c r="F2901" s="0" t="n">
        <v>1</v>
      </c>
      <c r="G2901" s="0" t="n">
        <v>1</v>
      </c>
      <c r="H2901" s="0" t="n">
        <f aca="false">ROUND(F2901,0)</f>
        <v>1</v>
      </c>
      <c r="I2901" s="0" t="n">
        <v>25</v>
      </c>
      <c r="J2901" s="0" t="n">
        <v>1</v>
      </c>
      <c r="K2901" s="0" t="n">
        <v>8</v>
      </c>
      <c r="L2901" s="0" t="n">
        <v>-8</v>
      </c>
      <c r="M2901" s="0" t="n">
        <f aca="false">IF(AND(J2901&lt;&gt;"",ABS(J2901-H2901)&lt;0.011),1,0)</f>
        <v>1</v>
      </c>
    </row>
    <row r="2902" customFormat="false" ht="15" hidden="false" customHeight="false" outlineLevel="0" collapsed="false">
      <c r="A2902" s="0" t="s">
        <v>476</v>
      </c>
      <c r="B2902" s="0" t="s">
        <v>636</v>
      </c>
      <c r="C2902" s="0" t="s">
        <v>282</v>
      </c>
      <c r="D2902" s="0" t="s">
        <v>17</v>
      </c>
      <c r="E2902" s="0" t="n">
        <v>17.4</v>
      </c>
      <c r="F2902" s="0" t="n">
        <v>1</v>
      </c>
      <c r="G2902" s="0" t="n">
        <v>1</v>
      </c>
      <c r="H2902" s="0" t="n">
        <f aca="false">ROUND(F2902,0)</f>
        <v>1</v>
      </c>
      <c r="I2902" s="0" t="n">
        <v>6</v>
      </c>
      <c r="J2902" s="0" t="n">
        <v>1</v>
      </c>
      <c r="K2902" s="0" t="n">
        <v>8.7</v>
      </c>
      <c r="L2902" s="0" t="n">
        <v>-8.7</v>
      </c>
      <c r="M2902" s="0" t="n">
        <f aca="false">IF(AND(J2902&lt;&gt;"",ABS(J2902-H2902)&lt;0.011),1,0)</f>
        <v>1</v>
      </c>
    </row>
    <row r="2903" customFormat="false" ht="15" hidden="false" customHeight="false" outlineLevel="0" collapsed="false">
      <c r="A2903" s="0" t="s">
        <v>476</v>
      </c>
      <c r="B2903" s="0" t="s">
        <v>636</v>
      </c>
      <c r="C2903" s="0" t="s">
        <v>282</v>
      </c>
      <c r="D2903" s="0" t="s">
        <v>48</v>
      </c>
      <c r="E2903" s="0" t="n">
        <v>7.9</v>
      </c>
      <c r="F2903" s="0" t="n">
        <v>1</v>
      </c>
      <c r="G2903" s="0" t="n">
        <v>1</v>
      </c>
      <c r="H2903" s="0" t="n">
        <f aca="false">ROUND(F2903,0)</f>
        <v>1</v>
      </c>
      <c r="I2903" s="0" t="n">
        <v>6</v>
      </c>
      <c r="J2903" s="0" t="n">
        <v>1</v>
      </c>
      <c r="K2903" s="0" t="n">
        <v>3.95</v>
      </c>
      <c r="L2903" s="0" t="n">
        <v>-3.95</v>
      </c>
      <c r="M2903" s="0" t="n">
        <f aca="false">IF(AND(J2903&lt;&gt;"",ABS(J2903-H2903)&lt;0.011),1,0)</f>
        <v>1</v>
      </c>
    </row>
    <row r="2904" customFormat="false" ht="15" hidden="false" customHeight="false" outlineLevel="0" collapsed="false">
      <c r="A2904" s="0" t="s">
        <v>476</v>
      </c>
      <c r="B2904" s="0" t="s">
        <v>636</v>
      </c>
      <c r="C2904" s="0" t="s">
        <v>282</v>
      </c>
      <c r="D2904" s="0" t="s">
        <v>126</v>
      </c>
      <c r="E2904" s="0" t="n">
        <v>18.6</v>
      </c>
      <c r="F2904" s="0" t="n">
        <v>3</v>
      </c>
      <c r="G2904" s="0" t="n">
        <v>1</v>
      </c>
      <c r="H2904" s="0" t="n">
        <f aca="false">ROUND(F2904,0)</f>
        <v>3</v>
      </c>
      <c r="I2904" s="0" t="n">
        <v>6</v>
      </c>
      <c r="J2904" s="0" t="n">
        <v>3</v>
      </c>
      <c r="K2904" s="0" t="n">
        <v>27.9</v>
      </c>
      <c r="L2904" s="0" t="n">
        <v>-27.9</v>
      </c>
      <c r="M2904" s="0" t="n">
        <f aca="false">IF(AND(J2904&lt;&gt;"",ABS(J2904-H2904)&lt;0.011),1,0)</f>
        <v>1</v>
      </c>
    </row>
    <row r="2905" customFormat="false" ht="15" hidden="false" customHeight="false" outlineLevel="0" collapsed="false">
      <c r="A2905" s="0" t="s">
        <v>476</v>
      </c>
      <c r="B2905" s="0" t="s">
        <v>636</v>
      </c>
      <c r="C2905" s="0" t="s">
        <v>282</v>
      </c>
      <c r="D2905" s="0" t="s">
        <v>196</v>
      </c>
      <c r="E2905" s="0" t="n">
        <v>28</v>
      </c>
      <c r="F2905" s="0" t="n">
        <v>1</v>
      </c>
      <c r="G2905" s="0" t="n">
        <v>1</v>
      </c>
      <c r="H2905" s="0" t="n">
        <f aca="false">ROUND(F2905,0)</f>
        <v>1</v>
      </c>
      <c r="I2905" s="0" t="n">
        <v>6</v>
      </c>
      <c r="J2905" s="0" t="n">
        <v>1</v>
      </c>
      <c r="K2905" s="0" t="n">
        <v>14</v>
      </c>
      <c r="L2905" s="0" t="n">
        <v>-14</v>
      </c>
      <c r="M2905" s="0" t="n">
        <f aca="false">IF(AND(J2905&lt;&gt;"",ABS(J2905-H2905)&lt;0.011),1,0)</f>
        <v>1</v>
      </c>
    </row>
    <row r="2906" customFormat="false" ht="15" hidden="false" customHeight="false" outlineLevel="0" collapsed="false">
      <c r="A2906" s="0" t="s">
        <v>476</v>
      </c>
      <c r="B2906" s="0" t="s">
        <v>637</v>
      </c>
      <c r="C2906" s="0" t="s">
        <v>346</v>
      </c>
      <c r="D2906" s="0" t="s">
        <v>78</v>
      </c>
      <c r="E2906" s="0" t="n">
        <v>18.6</v>
      </c>
      <c r="F2906" s="0" t="n">
        <v>1</v>
      </c>
      <c r="G2906" s="0" t="n">
        <v>1</v>
      </c>
      <c r="H2906" s="0" t="n">
        <f aca="false">ROUND(F2906,0)</f>
        <v>1</v>
      </c>
      <c r="I2906" s="0" t="n">
        <v>33</v>
      </c>
      <c r="J2906" s="0" t="n">
        <v>1</v>
      </c>
      <c r="K2906" s="0" t="n">
        <v>9.3</v>
      </c>
      <c r="L2906" s="0" t="n">
        <v>-9.3</v>
      </c>
      <c r="M2906" s="0" t="n">
        <f aca="false">IF(AND(J2906&lt;&gt;"",ABS(J2906-H2906)&lt;0.011),1,0)</f>
        <v>1</v>
      </c>
    </row>
    <row r="2907" customFormat="false" ht="15" hidden="false" customHeight="false" outlineLevel="0" collapsed="false">
      <c r="A2907" s="0" t="s">
        <v>476</v>
      </c>
      <c r="B2907" s="0" t="s">
        <v>637</v>
      </c>
      <c r="C2907" s="0" t="s">
        <v>346</v>
      </c>
      <c r="D2907" s="0" t="s">
        <v>48</v>
      </c>
      <c r="E2907" s="0" t="n">
        <v>7.9</v>
      </c>
      <c r="F2907" s="0" t="n">
        <v>1</v>
      </c>
      <c r="G2907" s="0" t="n">
        <v>1</v>
      </c>
      <c r="H2907" s="0" t="n">
        <f aca="false">ROUND(F2907,0)</f>
        <v>1</v>
      </c>
      <c r="I2907" s="0" t="n">
        <v>33</v>
      </c>
      <c r="J2907" s="0" t="n">
        <v>1</v>
      </c>
      <c r="K2907" s="0" t="n">
        <v>3.95</v>
      </c>
      <c r="L2907" s="0" t="n">
        <v>-3.95</v>
      </c>
      <c r="M2907" s="0" t="n">
        <f aca="false">IF(AND(J2907&lt;&gt;"",ABS(J2907-H2907)&lt;0.011),1,0)</f>
        <v>1</v>
      </c>
    </row>
    <row r="2908" customFormat="false" ht="15" hidden="false" customHeight="false" outlineLevel="0" collapsed="false">
      <c r="A2908" s="0" t="s">
        <v>476</v>
      </c>
      <c r="B2908" s="0" t="s">
        <v>637</v>
      </c>
      <c r="C2908" s="0" t="s">
        <v>346</v>
      </c>
      <c r="D2908" s="0" t="s">
        <v>75</v>
      </c>
      <c r="E2908" s="0" t="n">
        <v>6.4</v>
      </c>
      <c r="F2908" s="0" t="n">
        <v>3</v>
      </c>
      <c r="G2908" s="0" t="n">
        <v>1</v>
      </c>
      <c r="H2908" s="0" t="n">
        <f aca="false">ROUND(F2908,0)</f>
        <v>3</v>
      </c>
      <c r="I2908" s="0" t="n">
        <v>33</v>
      </c>
      <c r="J2908" s="0" t="n">
        <v>3</v>
      </c>
      <c r="K2908" s="0" t="n">
        <v>9.6</v>
      </c>
      <c r="L2908" s="0" t="n">
        <v>-9.6</v>
      </c>
      <c r="M2908" s="0" t="n">
        <f aca="false">IF(AND(J2908&lt;&gt;"",ABS(J2908-H2908)&lt;0.011),1,0)</f>
        <v>1</v>
      </c>
    </row>
    <row r="2909" customFormat="false" ht="15" hidden="false" customHeight="false" outlineLevel="0" collapsed="false">
      <c r="A2909" s="0" t="s">
        <v>476</v>
      </c>
      <c r="B2909" s="0" t="s">
        <v>637</v>
      </c>
      <c r="C2909" s="0" t="s">
        <v>346</v>
      </c>
      <c r="D2909" s="0" t="s">
        <v>56</v>
      </c>
      <c r="E2909" s="0" t="n">
        <v>5.9</v>
      </c>
      <c r="F2909" s="0" t="n">
        <v>1</v>
      </c>
      <c r="G2909" s="0" t="n">
        <v>1</v>
      </c>
      <c r="H2909" s="0" t="n">
        <f aca="false">ROUND(F2909,0)</f>
        <v>1</v>
      </c>
      <c r="I2909" s="0" t="n">
        <v>33</v>
      </c>
      <c r="J2909" s="0" t="n">
        <v>1</v>
      </c>
      <c r="K2909" s="0" t="n">
        <v>2.95</v>
      </c>
      <c r="L2909" s="0" t="n">
        <v>-2.95</v>
      </c>
      <c r="M2909" s="0" t="n">
        <f aca="false">IF(AND(J2909&lt;&gt;"",ABS(J2909-H2909)&lt;0.011),1,0)</f>
        <v>1</v>
      </c>
    </row>
    <row r="2910" customFormat="false" ht="15" hidden="false" customHeight="false" outlineLevel="0" collapsed="false">
      <c r="A2910" s="0" t="s">
        <v>476</v>
      </c>
      <c r="B2910" s="0" t="s">
        <v>637</v>
      </c>
      <c r="C2910" s="0" t="s">
        <v>346</v>
      </c>
      <c r="D2910" s="0" t="s">
        <v>122</v>
      </c>
      <c r="E2910" s="0" t="n">
        <v>5.9</v>
      </c>
      <c r="F2910" s="0" t="n">
        <v>1</v>
      </c>
      <c r="G2910" s="0" t="n">
        <v>1</v>
      </c>
      <c r="H2910" s="0" t="n">
        <f aca="false">ROUND(F2910,0)</f>
        <v>1</v>
      </c>
      <c r="I2910" s="0" t="n">
        <v>33</v>
      </c>
      <c r="J2910" s="0" t="n">
        <v>1</v>
      </c>
      <c r="K2910" s="0" t="n">
        <v>2.95</v>
      </c>
      <c r="L2910" s="0" t="n">
        <v>-2.95</v>
      </c>
      <c r="M2910" s="0" t="n">
        <f aca="false">IF(AND(J2910&lt;&gt;"",ABS(J2910-H2910)&lt;0.011),1,0)</f>
        <v>1</v>
      </c>
    </row>
    <row r="2911" customFormat="false" ht="15" hidden="false" customHeight="false" outlineLevel="0" collapsed="false">
      <c r="A2911" s="0" t="s">
        <v>476</v>
      </c>
      <c r="B2911" s="0" t="s">
        <v>637</v>
      </c>
      <c r="C2911" s="0" t="s">
        <v>346</v>
      </c>
      <c r="D2911" s="0" t="s">
        <v>515</v>
      </c>
      <c r="E2911" s="0" t="n">
        <v>10.5</v>
      </c>
      <c r="F2911" s="0" t="n">
        <v>1</v>
      </c>
      <c r="G2911" s="0" t="n">
        <v>1</v>
      </c>
      <c r="H2911" s="0" t="n">
        <f aca="false">ROUND(F2911,0)</f>
        <v>1</v>
      </c>
      <c r="I2911" s="0" t="n">
        <v>33</v>
      </c>
      <c r="J2911" s="0" t="n">
        <v>1</v>
      </c>
      <c r="K2911" s="0" t="n">
        <v>5.25</v>
      </c>
      <c r="L2911" s="0" t="n">
        <v>-5.25</v>
      </c>
      <c r="M2911" s="0" t="n">
        <f aca="false">IF(AND(J2911&lt;&gt;"",ABS(J2911-H2911)&lt;0.011),1,0)</f>
        <v>1</v>
      </c>
    </row>
    <row r="2912" customFormat="false" ht="15" hidden="false" customHeight="false" outlineLevel="0" collapsed="false">
      <c r="A2912" s="0" t="s">
        <v>476</v>
      </c>
      <c r="B2912" s="0" t="s">
        <v>637</v>
      </c>
      <c r="C2912" s="0" t="s">
        <v>346</v>
      </c>
      <c r="D2912" s="0" t="s">
        <v>500</v>
      </c>
      <c r="E2912" s="0" t="n">
        <v>27.8</v>
      </c>
      <c r="F2912" s="0" t="n">
        <v>1</v>
      </c>
      <c r="G2912" s="0" t="n">
        <v>1</v>
      </c>
      <c r="H2912" s="0" t="n">
        <f aca="false">ROUND(F2912,0)</f>
        <v>1</v>
      </c>
      <c r="I2912" s="0" t="n">
        <v>33</v>
      </c>
      <c r="J2912" s="0" t="n">
        <v>1</v>
      </c>
      <c r="K2912" s="0" t="n">
        <v>13.9</v>
      </c>
      <c r="L2912" s="0" t="n">
        <v>-13.9</v>
      </c>
      <c r="M2912" s="0" t="n">
        <f aca="false">IF(AND(J2912&lt;&gt;"",ABS(J2912-H2912)&lt;0.011),1,0)</f>
        <v>1</v>
      </c>
    </row>
    <row r="2913" customFormat="false" ht="15" hidden="false" customHeight="false" outlineLevel="0" collapsed="false">
      <c r="A2913" s="0" t="s">
        <v>476</v>
      </c>
      <c r="B2913" s="0" t="s">
        <v>637</v>
      </c>
      <c r="C2913" s="0" t="s">
        <v>301</v>
      </c>
      <c r="D2913" s="0" t="s">
        <v>632</v>
      </c>
      <c r="E2913" s="0" t="n">
        <v>9.8</v>
      </c>
      <c r="F2913" s="0" t="n">
        <v>1</v>
      </c>
      <c r="G2913" s="0" t="n">
        <v>1</v>
      </c>
      <c r="H2913" s="0" t="n">
        <f aca="false">ROUND(F2913,0)</f>
        <v>1</v>
      </c>
      <c r="I2913" s="0" t="n">
        <v>37</v>
      </c>
      <c r="J2913" s="0" t="n">
        <v>1</v>
      </c>
      <c r="K2913" s="0" t="n">
        <v>4.9</v>
      </c>
      <c r="L2913" s="0" t="n">
        <v>-4.9</v>
      </c>
      <c r="M2913" s="0" t="n">
        <f aca="false">IF(AND(J2913&lt;&gt;"",ABS(J2913-H2913)&lt;0.011),1,0)</f>
        <v>1</v>
      </c>
    </row>
    <row r="2914" customFormat="false" ht="15" hidden="false" customHeight="false" outlineLevel="0" collapsed="false">
      <c r="A2914" s="0" t="s">
        <v>476</v>
      </c>
      <c r="B2914" s="0" t="s">
        <v>637</v>
      </c>
      <c r="C2914" s="0" t="s">
        <v>301</v>
      </c>
      <c r="D2914" s="0" t="s">
        <v>294</v>
      </c>
      <c r="E2914" s="0" t="n">
        <v>3.9</v>
      </c>
      <c r="F2914" s="0" t="n">
        <v>1</v>
      </c>
      <c r="G2914" s="0" t="n">
        <v>1</v>
      </c>
      <c r="H2914" s="0" t="n">
        <f aca="false">ROUND(F2914,0)</f>
        <v>1</v>
      </c>
      <c r="I2914" s="0" t="n">
        <v>37</v>
      </c>
      <c r="J2914" s="0" t="n">
        <v>1</v>
      </c>
      <c r="K2914" s="0" t="n">
        <v>1.95</v>
      </c>
      <c r="L2914" s="0" t="n">
        <v>-1.95</v>
      </c>
      <c r="M2914" s="0" t="n">
        <f aca="false">IF(AND(J2914&lt;&gt;"",ABS(J2914-H2914)&lt;0.011),1,0)</f>
        <v>1</v>
      </c>
    </row>
    <row r="2915" customFormat="false" ht="15" hidden="false" customHeight="false" outlineLevel="0" collapsed="false">
      <c r="A2915" s="0" t="s">
        <v>476</v>
      </c>
      <c r="B2915" s="0" t="s">
        <v>637</v>
      </c>
      <c r="C2915" s="0" t="s">
        <v>301</v>
      </c>
      <c r="D2915" s="0" t="s">
        <v>146</v>
      </c>
      <c r="E2915" s="0" t="n">
        <v>4</v>
      </c>
      <c r="F2915" s="0" t="n">
        <v>1</v>
      </c>
      <c r="G2915" s="0" t="n">
        <v>1</v>
      </c>
      <c r="H2915" s="0" t="n">
        <f aca="false">ROUND(F2915,0)</f>
        <v>1</v>
      </c>
      <c r="I2915" s="0" t="n">
        <v>37</v>
      </c>
      <c r="J2915" s="0" t="n">
        <v>1</v>
      </c>
      <c r="K2915" s="0" t="n">
        <v>2</v>
      </c>
      <c r="L2915" s="0" t="n">
        <v>-2</v>
      </c>
      <c r="M2915" s="0" t="n">
        <f aca="false">IF(AND(J2915&lt;&gt;"",ABS(J2915-H2915)&lt;0.011),1,0)</f>
        <v>1</v>
      </c>
    </row>
    <row r="2916" customFormat="false" ht="15" hidden="false" customHeight="false" outlineLevel="0" collapsed="false">
      <c r="A2916" s="0" t="s">
        <v>476</v>
      </c>
      <c r="B2916" s="0" t="s">
        <v>637</v>
      </c>
      <c r="C2916" s="0" t="s">
        <v>301</v>
      </c>
      <c r="D2916" s="0" t="s">
        <v>108</v>
      </c>
      <c r="E2916" s="0" t="n">
        <v>4.9</v>
      </c>
      <c r="F2916" s="0" t="n">
        <v>1</v>
      </c>
      <c r="G2916" s="0" t="n">
        <v>1</v>
      </c>
      <c r="H2916" s="0" t="n">
        <f aca="false">ROUND(F2916,0)</f>
        <v>1</v>
      </c>
      <c r="I2916" s="0" t="n">
        <v>37</v>
      </c>
      <c r="J2916" s="0" t="n">
        <v>1</v>
      </c>
      <c r="K2916" s="0" t="n">
        <v>2.45</v>
      </c>
      <c r="L2916" s="0" t="n">
        <v>-2.45</v>
      </c>
      <c r="M2916" s="0" t="n">
        <f aca="false">IF(AND(J2916&lt;&gt;"",ABS(J2916-H2916)&lt;0.011),1,0)</f>
        <v>1</v>
      </c>
    </row>
    <row r="2917" customFormat="false" ht="15" hidden="false" customHeight="false" outlineLevel="0" collapsed="false">
      <c r="A2917" s="0" t="s">
        <v>476</v>
      </c>
      <c r="B2917" s="0" t="s">
        <v>637</v>
      </c>
      <c r="C2917" s="0" t="s">
        <v>301</v>
      </c>
      <c r="D2917" s="0" t="s">
        <v>315</v>
      </c>
      <c r="E2917" s="0" t="n">
        <v>3.9</v>
      </c>
      <c r="F2917" s="0" t="n">
        <v>1</v>
      </c>
      <c r="G2917" s="0" t="n">
        <v>1</v>
      </c>
      <c r="H2917" s="0" t="n">
        <f aca="false">ROUND(F2917,0)</f>
        <v>1</v>
      </c>
      <c r="I2917" s="0" t="n">
        <v>37</v>
      </c>
      <c r="J2917" s="0" t="n">
        <v>1</v>
      </c>
      <c r="K2917" s="0" t="n">
        <v>1.95</v>
      </c>
      <c r="L2917" s="0" t="n">
        <v>-1.95</v>
      </c>
      <c r="M2917" s="0" t="n">
        <f aca="false">IF(AND(J2917&lt;&gt;"",ABS(J2917-H2917)&lt;0.011),1,0)</f>
        <v>1</v>
      </c>
    </row>
    <row r="2918" customFormat="false" ht="15" hidden="false" customHeight="false" outlineLevel="0" collapsed="false">
      <c r="A2918" s="0" t="s">
        <v>476</v>
      </c>
      <c r="B2918" s="0" t="s">
        <v>637</v>
      </c>
      <c r="C2918" s="0" t="s">
        <v>301</v>
      </c>
      <c r="D2918" s="0" t="s">
        <v>222</v>
      </c>
      <c r="E2918" s="0" t="n">
        <v>7.9</v>
      </c>
      <c r="F2918" s="0" t="n">
        <v>1</v>
      </c>
      <c r="G2918" s="0" t="n">
        <v>1</v>
      </c>
      <c r="H2918" s="0" t="n">
        <f aca="false">ROUND(F2918,0)</f>
        <v>1</v>
      </c>
      <c r="I2918" s="0" t="n">
        <v>37</v>
      </c>
      <c r="J2918" s="0" t="n">
        <v>1</v>
      </c>
      <c r="K2918" s="0" t="n">
        <v>3.95</v>
      </c>
      <c r="L2918" s="0" t="n">
        <v>-3.95</v>
      </c>
      <c r="M2918" s="0" t="n">
        <f aca="false">IF(AND(J2918&lt;&gt;"",ABS(J2918-H2918)&lt;0.011),1,0)</f>
        <v>1</v>
      </c>
    </row>
    <row r="2919" customFormat="false" ht="15" hidden="false" customHeight="false" outlineLevel="0" collapsed="false">
      <c r="A2919" s="0" t="s">
        <v>476</v>
      </c>
      <c r="B2919" s="0" t="s">
        <v>637</v>
      </c>
      <c r="C2919" s="0" t="s">
        <v>301</v>
      </c>
      <c r="D2919" s="0" t="s">
        <v>68</v>
      </c>
      <c r="E2919" s="0" t="n">
        <v>6</v>
      </c>
      <c r="F2919" s="0" t="n">
        <v>1</v>
      </c>
      <c r="G2919" s="0" t="n">
        <v>1</v>
      </c>
      <c r="H2919" s="0" t="n">
        <f aca="false">ROUND(F2919,0)</f>
        <v>1</v>
      </c>
      <c r="I2919" s="0" t="n">
        <v>37</v>
      </c>
      <c r="J2919" s="0" t="n">
        <v>1</v>
      </c>
      <c r="K2919" s="0" t="n">
        <v>3</v>
      </c>
      <c r="L2919" s="0" t="n">
        <v>-3</v>
      </c>
      <c r="M2919" s="0" t="n">
        <f aca="false">IF(AND(J2919&lt;&gt;"",ABS(J2919-H2919)&lt;0.011),1,0)</f>
        <v>1</v>
      </c>
    </row>
    <row r="2920" customFormat="false" ht="15" hidden="false" customHeight="false" outlineLevel="0" collapsed="false">
      <c r="A2920" s="0" t="s">
        <v>476</v>
      </c>
      <c r="B2920" s="0" t="s">
        <v>637</v>
      </c>
      <c r="C2920" s="0" t="s">
        <v>301</v>
      </c>
      <c r="D2920" s="0" t="s">
        <v>69</v>
      </c>
      <c r="E2920" s="0" t="n">
        <v>6.5</v>
      </c>
      <c r="F2920" s="0" t="n">
        <v>1</v>
      </c>
      <c r="G2920" s="0" t="n">
        <v>1</v>
      </c>
      <c r="H2920" s="0" t="n">
        <f aca="false">ROUND(F2920,0)</f>
        <v>1</v>
      </c>
      <c r="I2920" s="0" t="n">
        <v>37</v>
      </c>
      <c r="J2920" s="0" t="n">
        <v>1</v>
      </c>
      <c r="K2920" s="0" t="n">
        <v>3.25</v>
      </c>
      <c r="L2920" s="0" t="n">
        <v>-3.25</v>
      </c>
      <c r="M2920" s="0" t="n">
        <f aca="false">IF(AND(J2920&lt;&gt;"",ABS(J2920-H2920)&lt;0.011),1,0)</f>
        <v>1</v>
      </c>
    </row>
    <row r="2921" customFormat="false" ht="15" hidden="false" customHeight="false" outlineLevel="0" collapsed="false">
      <c r="A2921" s="0" t="s">
        <v>476</v>
      </c>
      <c r="B2921" s="0" t="s">
        <v>637</v>
      </c>
      <c r="C2921" s="0" t="s">
        <v>301</v>
      </c>
      <c r="D2921" s="0" t="s">
        <v>345</v>
      </c>
      <c r="E2921" s="0" t="n">
        <v>1.4</v>
      </c>
      <c r="F2921" s="0" t="n">
        <v>1</v>
      </c>
      <c r="G2921" s="0" t="n">
        <v>1</v>
      </c>
      <c r="H2921" s="0" t="n">
        <f aca="false">ROUND(F2921,0)</f>
        <v>1</v>
      </c>
      <c r="I2921" s="0" t="n">
        <v>37</v>
      </c>
      <c r="J2921" s="0" t="n">
        <v>1</v>
      </c>
      <c r="K2921" s="0" t="n">
        <v>0.7</v>
      </c>
      <c r="L2921" s="0" t="n">
        <v>-0.7</v>
      </c>
      <c r="M2921" s="0" t="n">
        <f aca="false">IF(AND(J2921&lt;&gt;"",ABS(J2921-H2921)&lt;0.011),1,0)</f>
        <v>1</v>
      </c>
    </row>
    <row r="2922" customFormat="false" ht="15" hidden="false" customHeight="false" outlineLevel="0" collapsed="false">
      <c r="A2922" s="0" t="s">
        <v>476</v>
      </c>
      <c r="B2922" s="0" t="s">
        <v>637</v>
      </c>
      <c r="C2922" s="0" t="s">
        <v>301</v>
      </c>
      <c r="D2922" s="0" t="s">
        <v>237</v>
      </c>
      <c r="E2922" s="0" t="n">
        <v>3.2</v>
      </c>
      <c r="F2922" s="0" t="n">
        <v>1</v>
      </c>
      <c r="G2922" s="0" t="n">
        <v>1</v>
      </c>
      <c r="H2922" s="0" t="n">
        <f aca="false">ROUND(F2922,0)</f>
        <v>1</v>
      </c>
      <c r="I2922" s="0" t="n">
        <v>37</v>
      </c>
      <c r="J2922" s="0" t="n">
        <v>1</v>
      </c>
      <c r="K2922" s="0" t="n">
        <v>1.6</v>
      </c>
      <c r="L2922" s="0" t="n">
        <v>-1.6</v>
      </c>
      <c r="M2922" s="0" t="n">
        <f aca="false">IF(AND(J2922&lt;&gt;"",ABS(J2922-H2922)&lt;0.011),1,0)</f>
        <v>1</v>
      </c>
    </row>
    <row r="2923" customFormat="false" ht="15" hidden="false" customHeight="false" outlineLevel="0" collapsed="false">
      <c r="A2923" s="0" t="s">
        <v>476</v>
      </c>
      <c r="B2923" s="0" t="s">
        <v>637</v>
      </c>
      <c r="C2923" s="0" t="s">
        <v>301</v>
      </c>
      <c r="D2923" s="0" t="s">
        <v>285</v>
      </c>
      <c r="E2923" s="0" t="n">
        <v>6.1</v>
      </c>
      <c r="F2923" s="0" t="n">
        <v>1</v>
      </c>
      <c r="G2923" s="0" t="n">
        <v>1</v>
      </c>
      <c r="H2923" s="0" t="n">
        <f aca="false">ROUND(F2923,0)</f>
        <v>1</v>
      </c>
      <c r="I2923" s="0" t="n">
        <v>37</v>
      </c>
      <c r="J2923" s="0" t="n">
        <v>1</v>
      </c>
      <c r="K2923" s="0" t="n">
        <v>3.05</v>
      </c>
      <c r="L2923" s="0" t="n">
        <v>-3.05</v>
      </c>
      <c r="M2923" s="0" t="n">
        <f aca="false">IF(AND(J2923&lt;&gt;"",ABS(J2923-H2923)&lt;0.011),1,0)</f>
        <v>1</v>
      </c>
    </row>
    <row r="2924" customFormat="false" ht="15" hidden="false" customHeight="false" outlineLevel="0" collapsed="false">
      <c r="A2924" s="0" t="s">
        <v>476</v>
      </c>
      <c r="B2924" s="0" t="s">
        <v>637</v>
      </c>
      <c r="C2924" s="0" t="s">
        <v>301</v>
      </c>
      <c r="D2924" s="0" t="s">
        <v>184</v>
      </c>
      <c r="E2924" s="0" t="n">
        <v>8.9</v>
      </c>
      <c r="F2924" s="0" t="n">
        <v>1</v>
      </c>
      <c r="G2924" s="0" t="n">
        <v>1</v>
      </c>
      <c r="H2924" s="0" t="n">
        <f aca="false">ROUND(F2924,0)</f>
        <v>1</v>
      </c>
      <c r="I2924" s="0" t="n">
        <v>37</v>
      </c>
      <c r="J2924" s="0" t="n">
        <v>1</v>
      </c>
      <c r="K2924" s="0" t="n">
        <v>4.45</v>
      </c>
      <c r="L2924" s="0" t="n">
        <v>-4.45</v>
      </c>
      <c r="M2924" s="0" t="n">
        <f aca="false">IF(AND(J2924&lt;&gt;"",ABS(J2924-H2924)&lt;0.011),1,0)</f>
        <v>1</v>
      </c>
    </row>
    <row r="2925" customFormat="false" ht="15" hidden="false" customHeight="false" outlineLevel="0" collapsed="false">
      <c r="A2925" s="0" t="s">
        <v>476</v>
      </c>
      <c r="B2925" s="0" t="s">
        <v>637</v>
      </c>
      <c r="C2925" s="0" t="s">
        <v>301</v>
      </c>
      <c r="D2925" s="0" t="s">
        <v>112</v>
      </c>
      <c r="E2925" s="0" t="n">
        <v>11.9</v>
      </c>
      <c r="F2925" s="0" t="n">
        <v>1</v>
      </c>
      <c r="G2925" s="0" t="n">
        <v>1</v>
      </c>
      <c r="H2925" s="0" t="n">
        <f aca="false">ROUND(F2925,0)</f>
        <v>1</v>
      </c>
      <c r="I2925" s="0" t="n">
        <v>37</v>
      </c>
      <c r="J2925" s="0" t="n">
        <v>1</v>
      </c>
      <c r="K2925" s="0" t="n">
        <v>5.95</v>
      </c>
      <c r="L2925" s="0" t="n">
        <v>-5.95</v>
      </c>
      <c r="M2925" s="0" t="n">
        <f aca="false">IF(AND(J2925&lt;&gt;"",ABS(J2925-H2925)&lt;0.011),1,0)</f>
        <v>1</v>
      </c>
    </row>
    <row r="2926" customFormat="false" ht="15" hidden="false" customHeight="false" outlineLevel="0" collapsed="false">
      <c r="A2926" s="0" t="s">
        <v>476</v>
      </c>
      <c r="B2926" s="0" t="s">
        <v>637</v>
      </c>
      <c r="C2926" s="0" t="s">
        <v>638</v>
      </c>
      <c r="D2926" s="0" t="s">
        <v>533</v>
      </c>
      <c r="E2926" s="0" t="n">
        <v>9.5</v>
      </c>
      <c r="F2926" s="0" t="n">
        <v>1</v>
      </c>
      <c r="G2926" s="0" t="n">
        <v>1</v>
      </c>
      <c r="H2926" s="0" t="n">
        <f aca="false">ROUND(F2926,0)</f>
        <v>1</v>
      </c>
      <c r="M2926" s="0" t="n">
        <f aca="false">IF(AND(J2926&lt;&gt;"",ABS(J2926-H2926)&lt;0.011),1,0)</f>
        <v>0</v>
      </c>
    </row>
    <row r="2927" customFormat="false" ht="15" hidden="false" customHeight="false" outlineLevel="0" collapsed="false">
      <c r="A2927" s="0" t="s">
        <v>476</v>
      </c>
      <c r="B2927" s="0" t="s">
        <v>639</v>
      </c>
      <c r="C2927" s="0" t="s">
        <v>640</v>
      </c>
      <c r="D2927" s="0" t="s">
        <v>45</v>
      </c>
      <c r="E2927" s="0" t="n">
        <v>18.6</v>
      </c>
      <c r="F2927" s="0" t="n">
        <v>1</v>
      </c>
      <c r="G2927" s="0" t="n">
        <v>1</v>
      </c>
      <c r="H2927" s="0" t="n">
        <f aca="false">ROUND(F2927,0)</f>
        <v>1</v>
      </c>
      <c r="I2927" s="0" t="n">
        <v>13</v>
      </c>
      <c r="J2927" s="0" t="n">
        <v>1</v>
      </c>
      <c r="K2927" s="0" t="n">
        <v>9.3</v>
      </c>
      <c r="L2927" s="0" t="n">
        <v>-9.3</v>
      </c>
      <c r="M2927" s="0" t="n">
        <f aca="false">IF(AND(J2927&lt;&gt;"",ABS(J2927-H2927)&lt;0.011),1,0)</f>
        <v>1</v>
      </c>
    </row>
    <row r="2928" customFormat="false" ht="15" hidden="false" customHeight="false" outlineLevel="0" collapsed="false">
      <c r="A2928" s="0" t="s">
        <v>476</v>
      </c>
      <c r="B2928" s="0" t="s">
        <v>639</v>
      </c>
      <c r="C2928" s="0" t="s">
        <v>640</v>
      </c>
      <c r="D2928" s="0" t="s">
        <v>17</v>
      </c>
      <c r="E2928" s="0" t="n">
        <v>17.4</v>
      </c>
      <c r="F2928" s="0" t="n">
        <v>1</v>
      </c>
      <c r="G2928" s="0" t="n">
        <v>1</v>
      </c>
      <c r="H2928" s="0" t="n">
        <f aca="false">ROUND(F2928,0)</f>
        <v>1</v>
      </c>
      <c r="I2928" s="0" t="n">
        <v>13</v>
      </c>
      <c r="J2928" s="0" t="n">
        <v>1</v>
      </c>
      <c r="K2928" s="0" t="n">
        <v>8.7</v>
      </c>
      <c r="L2928" s="0" t="n">
        <v>-8.7</v>
      </c>
      <c r="M2928" s="0" t="n">
        <f aca="false">IF(AND(J2928&lt;&gt;"",ABS(J2928-H2928)&lt;0.011),1,0)</f>
        <v>1</v>
      </c>
    </row>
    <row r="2929" customFormat="false" ht="15" hidden="false" customHeight="false" outlineLevel="0" collapsed="false">
      <c r="A2929" s="0" t="s">
        <v>476</v>
      </c>
      <c r="B2929" s="0" t="s">
        <v>639</v>
      </c>
      <c r="C2929" s="0" t="s">
        <v>640</v>
      </c>
      <c r="D2929" s="0" t="s">
        <v>108</v>
      </c>
      <c r="E2929" s="0" t="n">
        <v>4.9</v>
      </c>
      <c r="F2929" s="0" t="n">
        <v>1</v>
      </c>
      <c r="G2929" s="0" t="n">
        <v>1</v>
      </c>
      <c r="H2929" s="0" t="n">
        <f aca="false">ROUND(F2929,0)</f>
        <v>1</v>
      </c>
      <c r="I2929" s="0" t="n">
        <v>13</v>
      </c>
      <c r="J2929" s="0" t="n">
        <v>1</v>
      </c>
      <c r="K2929" s="0" t="n">
        <v>2.45</v>
      </c>
      <c r="L2929" s="0" t="n">
        <v>-2.45</v>
      </c>
      <c r="M2929" s="0" t="n">
        <f aca="false">IF(AND(J2929&lt;&gt;"",ABS(J2929-H2929)&lt;0.011),1,0)</f>
        <v>1</v>
      </c>
    </row>
    <row r="2930" customFormat="false" ht="15" hidden="false" customHeight="false" outlineLevel="0" collapsed="false">
      <c r="A2930" s="0" t="s">
        <v>476</v>
      </c>
      <c r="B2930" s="0" t="s">
        <v>639</v>
      </c>
      <c r="C2930" s="0" t="s">
        <v>640</v>
      </c>
      <c r="D2930" s="0" t="s">
        <v>32</v>
      </c>
      <c r="E2930" s="0" t="n">
        <v>2.2</v>
      </c>
      <c r="F2930" s="0" t="n">
        <v>4</v>
      </c>
      <c r="G2930" s="0" t="n">
        <v>1</v>
      </c>
      <c r="H2930" s="0" t="n">
        <f aca="false">ROUND(F2930,0)</f>
        <v>4</v>
      </c>
      <c r="I2930" s="0" t="n">
        <v>9</v>
      </c>
      <c r="J2930" s="0" t="n">
        <v>3</v>
      </c>
      <c r="K2930" s="0" t="n">
        <v>3.3</v>
      </c>
      <c r="L2930" s="0" t="n">
        <v>-3.3</v>
      </c>
      <c r="M2930" s="0" t="n">
        <f aca="false">IF(AND(J2930&lt;&gt;"",ABS(J2930-H2930)&lt;0.011),1,0)</f>
        <v>0</v>
      </c>
    </row>
    <row r="2931" customFormat="false" ht="15" hidden="false" customHeight="false" outlineLevel="0" collapsed="false">
      <c r="A2931" s="0" t="s">
        <v>476</v>
      </c>
      <c r="B2931" s="0" t="s">
        <v>639</v>
      </c>
      <c r="C2931" s="0" t="s">
        <v>640</v>
      </c>
      <c r="D2931" s="0" t="s">
        <v>130</v>
      </c>
      <c r="E2931" s="0" t="n">
        <v>3.9</v>
      </c>
      <c r="F2931" s="0" t="n">
        <v>1</v>
      </c>
      <c r="G2931" s="0" t="n">
        <v>1</v>
      </c>
      <c r="H2931" s="0" t="n">
        <f aca="false">ROUND(F2931,0)</f>
        <v>1</v>
      </c>
      <c r="I2931" s="0" t="n">
        <v>13</v>
      </c>
      <c r="J2931" s="0" t="n">
        <v>1</v>
      </c>
      <c r="K2931" s="0" t="n">
        <v>1.95</v>
      </c>
      <c r="L2931" s="0" t="n">
        <v>-1.95</v>
      </c>
      <c r="M2931" s="0" t="n">
        <f aca="false">IF(AND(J2931&lt;&gt;"",ABS(J2931-H2931)&lt;0.011),1,0)</f>
        <v>1</v>
      </c>
    </row>
    <row r="2932" customFormat="false" ht="15" hidden="false" customHeight="false" outlineLevel="0" collapsed="false">
      <c r="A2932" s="0" t="s">
        <v>476</v>
      </c>
      <c r="B2932" s="0" t="s">
        <v>639</v>
      </c>
      <c r="C2932" s="0" t="s">
        <v>640</v>
      </c>
      <c r="D2932" s="0" t="s">
        <v>88</v>
      </c>
      <c r="E2932" s="0" t="n">
        <v>5.5</v>
      </c>
      <c r="F2932" s="0" t="n">
        <v>1</v>
      </c>
      <c r="G2932" s="0" t="n">
        <v>1</v>
      </c>
      <c r="H2932" s="0" t="n">
        <f aca="false">ROUND(F2932,0)</f>
        <v>1</v>
      </c>
      <c r="I2932" s="0" t="n">
        <v>13</v>
      </c>
      <c r="J2932" s="0" t="n">
        <v>1</v>
      </c>
      <c r="K2932" s="0" t="n">
        <v>2.75</v>
      </c>
      <c r="L2932" s="0" t="n">
        <v>-2.75</v>
      </c>
      <c r="M2932" s="0" t="n">
        <f aca="false">IF(AND(J2932&lt;&gt;"",ABS(J2932-H2932)&lt;0.011),1,0)</f>
        <v>1</v>
      </c>
    </row>
    <row r="2933" customFormat="false" ht="15" hidden="false" customHeight="false" outlineLevel="0" collapsed="false">
      <c r="A2933" s="0" t="s">
        <v>476</v>
      </c>
      <c r="B2933" s="0" t="s">
        <v>639</v>
      </c>
      <c r="C2933" s="0" t="s">
        <v>640</v>
      </c>
      <c r="D2933" s="0" t="s">
        <v>56</v>
      </c>
      <c r="E2933" s="0" t="n">
        <v>5.9</v>
      </c>
      <c r="F2933" s="0" t="n">
        <v>1</v>
      </c>
      <c r="G2933" s="0" t="n">
        <v>1</v>
      </c>
      <c r="H2933" s="0" t="n">
        <f aca="false">ROUND(F2933,0)</f>
        <v>1</v>
      </c>
      <c r="I2933" s="0" t="n">
        <v>9</v>
      </c>
      <c r="J2933" s="0" t="n">
        <v>1</v>
      </c>
      <c r="K2933" s="0" t="n">
        <v>2.95</v>
      </c>
      <c r="L2933" s="0" t="n">
        <v>-2.95</v>
      </c>
      <c r="M2933" s="0" t="n">
        <f aca="false">IF(AND(J2933&lt;&gt;"",ABS(J2933-H2933)&lt;0.011),1,0)</f>
        <v>1</v>
      </c>
    </row>
    <row r="2934" customFormat="false" ht="15" hidden="false" customHeight="false" outlineLevel="0" collapsed="false">
      <c r="A2934" s="0" t="s">
        <v>476</v>
      </c>
      <c r="B2934" s="0" t="s">
        <v>639</v>
      </c>
      <c r="C2934" s="0" t="s">
        <v>640</v>
      </c>
      <c r="D2934" s="0" t="s">
        <v>89</v>
      </c>
      <c r="E2934" s="0" t="n">
        <v>3.9</v>
      </c>
      <c r="F2934" s="0" t="n">
        <v>1</v>
      </c>
      <c r="G2934" s="0" t="n">
        <v>1</v>
      </c>
      <c r="H2934" s="0" t="n">
        <f aca="false">ROUND(F2934,0)</f>
        <v>1</v>
      </c>
      <c r="I2934" s="0" t="n">
        <v>13</v>
      </c>
      <c r="J2934" s="0" t="n">
        <v>1</v>
      </c>
      <c r="K2934" s="0" t="n">
        <v>1.95</v>
      </c>
      <c r="L2934" s="0" t="n">
        <v>-1.95</v>
      </c>
      <c r="M2934" s="0" t="n">
        <f aca="false">IF(AND(J2934&lt;&gt;"",ABS(J2934-H2934)&lt;0.011),1,0)</f>
        <v>1</v>
      </c>
    </row>
    <row r="2935" customFormat="false" ht="15" hidden="false" customHeight="false" outlineLevel="0" collapsed="false">
      <c r="A2935" s="0" t="s">
        <v>476</v>
      </c>
      <c r="B2935" s="0" t="s">
        <v>639</v>
      </c>
      <c r="C2935" s="0" t="s">
        <v>640</v>
      </c>
      <c r="D2935" s="0" t="s">
        <v>68</v>
      </c>
      <c r="E2935" s="0" t="n">
        <v>6</v>
      </c>
      <c r="F2935" s="0" t="n">
        <v>1</v>
      </c>
      <c r="G2935" s="0" t="n">
        <v>1</v>
      </c>
      <c r="H2935" s="0" t="n">
        <f aca="false">ROUND(F2935,0)</f>
        <v>1</v>
      </c>
      <c r="I2935" s="0" t="n">
        <v>9</v>
      </c>
      <c r="J2935" s="0" t="n">
        <v>1</v>
      </c>
      <c r="K2935" s="0" t="n">
        <v>3</v>
      </c>
      <c r="L2935" s="0" t="n">
        <v>-3</v>
      </c>
      <c r="M2935" s="0" t="n">
        <f aca="false">IF(AND(J2935&lt;&gt;"",ABS(J2935-H2935)&lt;0.011),1,0)</f>
        <v>1</v>
      </c>
    </row>
    <row r="2936" customFormat="false" ht="15" hidden="false" customHeight="false" outlineLevel="0" collapsed="false">
      <c r="A2936" s="0" t="s">
        <v>476</v>
      </c>
      <c r="B2936" s="0" t="s">
        <v>639</v>
      </c>
      <c r="C2936" s="0" t="s">
        <v>640</v>
      </c>
      <c r="D2936" s="0" t="s">
        <v>49</v>
      </c>
      <c r="E2936" s="0" t="n">
        <v>19.5</v>
      </c>
      <c r="F2936" s="0" t="n">
        <v>1</v>
      </c>
      <c r="G2936" s="0" t="n">
        <v>1</v>
      </c>
      <c r="H2936" s="0" t="n">
        <f aca="false">ROUND(F2936,0)</f>
        <v>1</v>
      </c>
      <c r="I2936" s="0" t="n">
        <v>9</v>
      </c>
      <c r="J2936" s="0" t="n">
        <v>1</v>
      </c>
      <c r="K2936" s="0" t="n">
        <v>9.75</v>
      </c>
      <c r="L2936" s="0" t="n">
        <v>-9.75</v>
      </c>
      <c r="M2936" s="0" t="n">
        <f aca="false">IF(AND(J2936&lt;&gt;"",ABS(J2936-H2936)&lt;0.011),1,0)</f>
        <v>1</v>
      </c>
    </row>
    <row r="2937" customFormat="false" ht="15" hidden="false" customHeight="false" outlineLevel="0" collapsed="false">
      <c r="A2937" s="0" t="s">
        <v>476</v>
      </c>
      <c r="B2937" s="0" t="s">
        <v>639</v>
      </c>
      <c r="C2937" s="0" t="s">
        <v>640</v>
      </c>
      <c r="D2937" s="0" t="s">
        <v>149</v>
      </c>
      <c r="E2937" s="0" t="n">
        <v>16.9</v>
      </c>
      <c r="F2937" s="0" t="n">
        <v>1</v>
      </c>
      <c r="G2937" s="0" t="n">
        <v>1</v>
      </c>
      <c r="H2937" s="0" t="n">
        <f aca="false">ROUND(F2937,0)</f>
        <v>1</v>
      </c>
      <c r="I2937" s="0" t="n">
        <v>9</v>
      </c>
      <c r="J2937" s="0" t="n">
        <v>1</v>
      </c>
      <c r="K2937" s="0" t="n">
        <v>8.45</v>
      </c>
      <c r="L2937" s="0" t="n">
        <v>-8.45</v>
      </c>
      <c r="M2937" s="0" t="n">
        <f aca="false">IF(AND(J2937&lt;&gt;"",ABS(J2937-H2937)&lt;0.011),1,0)</f>
        <v>1</v>
      </c>
    </row>
    <row r="2938" customFormat="false" ht="15" hidden="false" customHeight="false" outlineLevel="0" collapsed="false">
      <c r="A2938" s="0" t="s">
        <v>476</v>
      </c>
      <c r="B2938" s="0" t="s">
        <v>639</v>
      </c>
      <c r="C2938" s="0" t="s">
        <v>640</v>
      </c>
      <c r="D2938" s="0" t="s">
        <v>99</v>
      </c>
      <c r="E2938" s="0" t="n">
        <v>3.4</v>
      </c>
      <c r="F2938" s="0" t="n">
        <v>1</v>
      </c>
      <c r="G2938" s="0" t="n">
        <v>1</v>
      </c>
      <c r="H2938" s="0" t="n">
        <f aca="false">ROUND(F2938,0)</f>
        <v>1</v>
      </c>
      <c r="I2938" s="0" t="n">
        <v>9</v>
      </c>
      <c r="J2938" s="0" t="n">
        <v>1</v>
      </c>
      <c r="K2938" s="0" t="n">
        <v>1.7</v>
      </c>
      <c r="L2938" s="0" t="n">
        <v>-1.7</v>
      </c>
      <c r="M2938" s="0" t="n">
        <f aca="false">IF(AND(J2938&lt;&gt;"",ABS(J2938-H2938)&lt;0.011),1,0)</f>
        <v>1</v>
      </c>
    </row>
    <row r="2939" customFormat="false" ht="15" hidden="false" customHeight="false" outlineLevel="0" collapsed="false">
      <c r="A2939" s="0" t="s">
        <v>476</v>
      </c>
      <c r="B2939" s="0" t="s">
        <v>639</v>
      </c>
      <c r="C2939" s="0" t="s">
        <v>640</v>
      </c>
      <c r="D2939" s="0" t="s">
        <v>24</v>
      </c>
      <c r="E2939" s="0" t="n">
        <v>4.2</v>
      </c>
      <c r="F2939" s="0" t="n">
        <v>1</v>
      </c>
      <c r="G2939" s="0" t="n">
        <v>1</v>
      </c>
      <c r="H2939" s="0" t="n">
        <f aca="false">ROUND(F2939,0)</f>
        <v>1</v>
      </c>
      <c r="I2939" s="0" t="n">
        <v>9</v>
      </c>
      <c r="J2939" s="0" t="n">
        <v>1</v>
      </c>
      <c r="K2939" s="0" t="n">
        <v>2.1</v>
      </c>
      <c r="L2939" s="0" t="n">
        <v>-2.1</v>
      </c>
      <c r="M2939" s="0" t="n">
        <f aca="false">IF(AND(J2939&lt;&gt;"",ABS(J2939-H2939)&lt;0.011),1,0)</f>
        <v>1</v>
      </c>
    </row>
    <row r="2940" customFormat="false" ht="15" hidden="false" customHeight="false" outlineLevel="0" collapsed="false">
      <c r="A2940" s="0" t="s">
        <v>476</v>
      </c>
      <c r="B2940" s="0" t="s">
        <v>641</v>
      </c>
      <c r="C2940" s="0" t="s">
        <v>26</v>
      </c>
      <c r="D2940" s="0" t="s">
        <v>17</v>
      </c>
      <c r="E2940" s="0" t="n">
        <v>17.4</v>
      </c>
      <c r="F2940" s="0" t="n">
        <v>1</v>
      </c>
      <c r="G2940" s="0" t="n">
        <v>1</v>
      </c>
      <c r="H2940" s="0" t="n">
        <f aca="false">ROUND(F2940,0)</f>
        <v>1</v>
      </c>
      <c r="I2940" s="0" t="n">
        <v>14</v>
      </c>
      <c r="J2940" s="0" t="n">
        <v>1</v>
      </c>
      <c r="K2940" s="0" t="n">
        <v>8.7</v>
      </c>
      <c r="L2940" s="0" t="n">
        <v>-8.7</v>
      </c>
      <c r="M2940" s="0" t="n">
        <f aca="false">IF(AND(J2940&lt;&gt;"",ABS(J2940-H2940)&lt;0.011),1,0)</f>
        <v>1</v>
      </c>
    </row>
    <row r="2941" customFormat="false" ht="15" hidden="false" customHeight="false" outlineLevel="0" collapsed="false">
      <c r="A2941" s="0" t="s">
        <v>476</v>
      </c>
      <c r="B2941" s="0" t="s">
        <v>641</v>
      </c>
      <c r="C2941" s="0" t="s">
        <v>26</v>
      </c>
      <c r="D2941" s="0" t="s">
        <v>138</v>
      </c>
      <c r="E2941" s="0" t="n">
        <v>25.5</v>
      </c>
      <c r="F2941" s="0" t="n">
        <v>1</v>
      </c>
      <c r="G2941" s="0" t="n">
        <v>1</v>
      </c>
      <c r="H2941" s="0" t="n">
        <f aca="false">ROUND(F2941,0)</f>
        <v>1</v>
      </c>
      <c r="I2941" s="0" t="n">
        <v>14</v>
      </c>
      <c r="J2941" s="0" t="n">
        <v>1</v>
      </c>
      <c r="K2941" s="0" t="n">
        <v>12.75</v>
      </c>
      <c r="L2941" s="0" t="n">
        <v>-12.75</v>
      </c>
      <c r="M2941" s="0" t="n">
        <f aca="false">IF(AND(J2941&lt;&gt;"",ABS(J2941-H2941)&lt;0.011),1,0)</f>
        <v>1</v>
      </c>
    </row>
    <row r="2942" customFormat="false" ht="15" hidden="false" customHeight="false" outlineLevel="0" collapsed="false">
      <c r="A2942" s="0" t="s">
        <v>476</v>
      </c>
      <c r="B2942" s="0" t="s">
        <v>641</v>
      </c>
      <c r="C2942" s="0" t="s">
        <v>26</v>
      </c>
      <c r="D2942" s="0" t="s">
        <v>212</v>
      </c>
      <c r="E2942" s="0" t="n">
        <v>15.5</v>
      </c>
      <c r="F2942" s="0" t="n">
        <v>1</v>
      </c>
      <c r="G2942" s="0" t="n">
        <v>1</v>
      </c>
      <c r="H2942" s="0" t="n">
        <f aca="false">ROUND(F2942,0)</f>
        <v>1</v>
      </c>
      <c r="I2942" s="0" t="n">
        <v>14</v>
      </c>
      <c r="J2942" s="0" t="n">
        <v>1</v>
      </c>
      <c r="K2942" s="0" t="n">
        <v>7.75</v>
      </c>
      <c r="L2942" s="0" t="n">
        <v>-7.75</v>
      </c>
      <c r="M2942" s="0" t="n">
        <f aca="false">IF(AND(J2942&lt;&gt;"",ABS(J2942-H2942)&lt;0.011),1,0)</f>
        <v>1</v>
      </c>
    </row>
    <row r="2943" customFormat="false" ht="15" hidden="false" customHeight="false" outlineLevel="0" collapsed="false">
      <c r="A2943" s="0" t="s">
        <v>476</v>
      </c>
      <c r="B2943" s="0" t="s">
        <v>641</v>
      </c>
      <c r="C2943" s="0" t="s">
        <v>26</v>
      </c>
      <c r="D2943" s="0" t="s">
        <v>32</v>
      </c>
      <c r="E2943" s="0" t="n">
        <v>2.2</v>
      </c>
      <c r="F2943" s="0" t="n">
        <v>3</v>
      </c>
      <c r="G2943" s="0" t="n">
        <v>1</v>
      </c>
      <c r="H2943" s="0" t="n">
        <f aca="false">ROUND(F2943,0)</f>
        <v>3</v>
      </c>
      <c r="I2943" s="0" t="n">
        <v>14</v>
      </c>
      <c r="J2943" s="0" t="n">
        <v>3</v>
      </c>
      <c r="K2943" s="0" t="n">
        <v>3.3</v>
      </c>
      <c r="L2943" s="0" t="n">
        <v>-3.3</v>
      </c>
      <c r="M2943" s="0" t="n">
        <f aca="false">IF(AND(J2943&lt;&gt;"",ABS(J2943-H2943)&lt;0.011),1,0)</f>
        <v>1</v>
      </c>
    </row>
    <row r="2944" customFormat="false" ht="15" hidden="false" customHeight="false" outlineLevel="0" collapsed="false">
      <c r="A2944" s="0" t="s">
        <v>476</v>
      </c>
      <c r="B2944" s="0" t="s">
        <v>641</v>
      </c>
      <c r="C2944" s="0" t="s">
        <v>26</v>
      </c>
      <c r="D2944" s="0" t="s">
        <v>61</v>
      </c>
      <c r="E2944" s="0" t="n">
        <v>3.5</v>
      </c>
      <c r="F2944" s="0" t="n">
        <v>1</v>
      </c>
      <c r="G2944" s="0" t="n">
        <v>1</v>
      </c>
      <c r="H2944" s="0" t="n">
        <f aca="false">ROUND(F2944,0)</f>
        <v>1</v>
      </c>
      <c r="I2944" s="0" t="n">
        <v>14</v>
      </c>
      <c r="J2944" s="0" t="n">
        <v>1</v>
      </c>
      <c r="K2944" s="0" t="n">
        <v>1.75</v>
      </c>
      <c r="L2944" s="0" t="n">
        <v>-1.75</v>
      </c>
      <c r="M2944" s="0" t="n">
        <f aca="false">IF(AND(J2944&lt;&gt;"",ABS(J2944-H2944)&lt;0.011),1,0)</f>
        <v>1</v>
      </c>
    </row>
    <row r="2945" customFormat="false" ht="15" hidden="false" customHeight="false" outlineLevel="0" collapsed="false">
      <c r="A2945" s="0" t="s">
        <v>476</v>
      </c>
      <c r="B2945" s="0" t="s">
        <v>641</v>
      </c>
      <c r="C2945" s="0" t="s">
        <v>26</v>
      </c>
      <c r="D2945" s="0" t="s">
        <v>407</v>
      </c>
      <c r="E2945" s="0" t="n">
        <v>25</v>
      </c>
      <c r="F2945" s="0" t="n">
        <v>1</v>
      </c>
      <c r="G2945" s="0" t="n">
        <v>1</v>
      </c>
      <c r="H2945" s="0" t="n">
        <f aca="false">ROUND(F2945,0)</f>
        <v>1</v>
      </c>
      <c r="I2945" s="0" t="n">
        <v>14</v>
      </c>
      <c r="J2945" s="0" t="n">
        <v>1</v>
      </c>
      <c r="K2945" s="0" t="n">
        <v>12.5</v>
      </c>
      <c r="L2945" s="0" t="n">
        <v>-12.5</v>
      </c>
      <c r="M2945" s="0" t="n">
        <f aca="false">IF(AND(J2945&lt;&gt;"",ABS(J2945-H2945)&lt;0.011),1,0)</f>
        <v>1</v>
      </c>
    </row>
    <row r="2946" customFormat="false" ht="15" hidden="false" customHeight="false" outlineLevel="0" collapsed="false">
      <c r="A2946" s="0" t="s">
        <v>476</v>
      </c>
      <c r="B2946" s="0" t="s">
        <v>641</v>
      </c>
      <c r="C2946" s="0" t="s">
        <v>26</v>
      </c>
      <c r="D2946" s="0" t="s">
        <v>151</v>
      </c>
      <c r="E2946" s="0" t="n">
        <v>7.3</v>
      </c>
      <c r="F2946" s="0" t="n">
        <v>1</v>
      </c>
      <c r="G2946" s="0" t="n">
        <v>1</v>
      </c>
      <c r="H2946" s="0" t="n">
        <f aca="false">ROUND(F2946,0)</f>
        <v>1</v>
      </c>
      <c r="I2946" s="0" t="n">
        <v>14</v>
      </c>
      <c r="J2946" s="0" t="n">
        <v>1</v>
      </c>
      <c r="K2946" s="0" t="n">
        <v>3.65</v>
      </c>
      <c r="L2946" s="0" t="n">
        <v>-3.65</v>
      </c>
      <c r="M2946" s="0" t="n">
        <f aca="false">IF(AND(J2946&lt;&gt;"",ABS(J2946-H2946)&lt;0.011),1,0)</f>
        <v>1</v>
      </c>
    </row>
    <row r="2947" customFormat="false" ht="15" hidden="false" customHeight="false" outlineLevel="0" collapsed="false">
      <c r="A2947" s="0" t="s">
        <v>476</v>
      </c>
      <c r="B2947" s="0" t="s">
        <v>641</v>
      </c>
      <c r="C2947" s="0" t="s">
        <v>26</v>
      </c>
      <c r="D2947" s="0" t="s">
        <v>50</v>
      </c>
      <c r="E2947" s="0" t="n">
        <v>18.6</v>
      </c>
      <c r="F2947" s="0" t="n">
        <v>1</v>
      </c>
      <c r="G2947" s="0" t="n">
        <v>1</v>
      </c>
      <c r="H2947" s="0" t="n">
        <f aca="false">ROUND(F2947,0)</f>
        <v>1</v>
      </c>
      <c r="I2947" s="0" t="n">
        <v>14</v>
      </c>
      <c r="J2947" s="0" t="n">
        <v>1</v>
      </c>
      <c r="K2947" s="0" t="n">
        <v>9.3</v>
      </c>
      <c r="L2947" s="0" t="n">
        <v>-9.3</v>
      </c>
      <c r="M2947" s="0" t="n">
        <f aca="false">IF(AND(J2947&lt;&gt;"",ABS(J2947-H2947)&lt;0.011),1,0)</f>
        <v>1</v>
      </c>
    </row>
    <row r="2948" customFormat="false" ht="15" hidden="false" customHeight="false" outlineLevel="0" collapsed="false">
      <c r="A2948" s="0" t="s">
        <v>476</v>
      </c>
      <c r="B2948" s="0" t="s">
        <v>641</v>
      </c>
      <c r="C2948" s="0" t="s">
        <v>26</v>
      </c>
      <c r="D2948" s="0" t="s">
        <v>42</v>
      </c>
      <c r="E2948" s="0" t="n">
        <v>8.9</v>
      </c>
      <c r="F2948" s="0" t="n">
        <v>1</v>
      </c>
      <c r="G2948" s="0" t="n">
        <v>1</v>
      </c>
      <c r="H2948" s="0" t="n">
        <f aca="false">ROUND(F2948,0)</f>
        <v>1</v>
      </c>
      <c r="I2948" s="0" t="n">
        <v>14</v>
      </c>
      <c r="J2948" s="0" t="n">
        <v>1</v>
      </c>
      <c r="K2948" s="0" t="n">
        <v>4.45</v>
      </c>
      <c r="L2948" s="0" t="n">
        <v>-4.45</v>
      </c>
      <c r="M2948" s="0" t="n">
        <f aca="false">IF(AND(J2948&lt;&gt;"",ABS(J2948-H2948)&lt;0.011),1,0)</f>
        <v>1</v>
      </c>
    </row>
    <row r="2949" customFormat="false" ht="15" hidden="false" customHeight="false" outlineLevel="0" collapsed="false">
      <c r="A2949" s="0" t="s">
        <v>476</v>
      </c>
      <c r="B2949" s="0" t="s">
        <v>641</v>
      </c>
      <c r="C2949" s="0" t="s">
        <v>85</v>
      </c>
      <c r="D2949" s="0" t="s">
        <v>565</v>
      </c>
      <c r="E2949" s="0" t="n">
        <v>2.7</v>
      </c>
      <c r="F2949" s="0" t="n">
        <v>1</v>
      </c>
      <c r="G2949" s="0" t="n">
        <v>1</v>
      </c>
      <c r="H2949" s="0" t="n">
        <f aca="false">ROUND(F2949,0)</f>
        <v>1</v>
      </c>
      <c r="I2949" s="0" t="n">
        <v>10</v>
      </c>
      <c r="J2949" s="0" t="n">
        <v>1</v>
      </c>
      <c r="K2949" s="0" t="n">
        <v>1.35</v>
      </c>
      <c r="L2949" s="0" t="n">
        <v>-1.35</v>
      </c>
      <c r="M2949" s="0" t="n">
        <f aca="false">IF(AND(J2949&lt;&gt;"",ABS(J2949-H2949)&lt;0.011),1,0)</f>
        <v>1</v>
      </c>
    </row>
    <row r="2950" customFormat="false" ht="15" hidden="false" customHeight="false" outlineLevel="0" collapsed="false">
      <c r="A2950" s="0" t="s">
        <v>476</v>
      </c>
      <c r="B2950" s="0" t="s">
        <v>641</v>
      </c>
      <c r="C2950" s="0" t="s">
        <v>85</v>
      </c>
      <c r="D2950" s="0" t="s">
        <v>510</v>
      </c>
      <c r="E2950" s="0" t="n">
        <v>8.9</v>
      </c>
      <c r="F2950" s="0" t="n">
        <v>1</v>
      </c>
      <c r="G2950" s="0" t="n">
        <v>1</v>
      </c>
      <c r="H2950" s="0" t="n">
        <f aca="false">ROUND(F2950,0)</f>
        <v>1</v>
      </c>
      <c r="I2950" s="0" t="n">
        <v>10</v>
      </c>
      <c r="J2950" s="0" t="n">
        <v>1</v>
      </c>
      <c r="K2950" s="0" t="n">
        <v>4.45</v>
      </c>
      <c r="L2950" s="0" t="n">
        <v>-4.45</v>
      </c>
      <c r="M2950" s="0" t="n">
        <f aca="false">IF(AND(J2950&lt;&gt;"",ABS(J2950-H2950)&lt;0.011),1,0)</f>
        <v>1</v>
      </c>
    </row>
    <row r="2951" customFormat="false" ht="15" hidden="false" customHeight="false" outlineLevel="0" collapsed="false">
      <c r="A2951" s="0" t="s">
        <v>476</v>
      </c>
      <c r="B2951" s="0" t="s">
        <v>641</v>
      </c>
      <c r="C2951" s="0" t="s">
        <v>85</v>
      </c>
      <c r="D2951" s="0" t="s">
        <v>78</v>
      </c>
      <c r="E2951" s="0" t="n">
        <v>18.6</v>
      </c>
      <c r="F2951" s="0" t="n">
        <v>1</v>
      </c>
      <c r="G2951" s="0" t="n">
        <v>1</v>
      </c>
      <c r="H2951" s="0" t="n">
        <f aca="false">ROUND(F2951,0)</f>
        <v>1</v>
      </c>
      <c r="I2951" s="0" t="n">
        <v>10</v>
      </c>
      <c r="J2951" s="0" t="n">
        <v>1</v>
      </c>
      <c r="K2951" s="0" t="n">
        <v>9.3</v>
      </c>
      <c r="L2951" s="0" t="n">
        <v>-9.3</v>
      </c>
      <c r="M2951" s="0" t="n">
        <f aca="false">IF(AND(J2951&lt;&gt;"",ABS(J2951-H2951)&lt;0.011),1,0)</f>
        <v>1</v>
      </c>
    </row>
    <row r="2952" customFormat="false" ht="15" hidden="false" customHeight="false" outlineLevel="0" collapsed="false">
      <c r="A2952" s="0" t="s">
        <v>476</v>
      </c>
      <c r="B2952" s="0" t="s">
        <v>641</v>
      </c>
      <c r="C2952" s="0" t="s">
        <v>85</v>
      </c>
      <c r="D2952" s="0" t="s">
        <v>128</v>
      </c>
      <c r="E2952" s="0" t="n">
        <v>2.5</v>
      </c>
      <c r="F2952" s="0" t="n">
        <v>1</v>
      </c>
      <c r="G2952" s="0" t="n">
        <v>1</v>
      </c>
      <c r="H2952" s="0" t="n">
        <f aca="false">ROUND(F2952,0)</f>
        <v>1</v>
      </c>
      <c r="I2952" s="0" t="n">
        <v>10</v>
      </c>
      <c r="J2952" s="0" t="n">
        <v>1</v>
      </c>
      <c r="K2952" s="0" t="n">
        <v>1.25</v>
      </c>
      <c r="L2952" s="0" t="n">
        <v>-1.25</v>
      </c>
      <c r="M2952" s="0" t="n">
        <f aca="false">IF(AND(J2952&lt;&gt;"",ABS(J2952-H2952)&lt;0.011),1,0)</f>
        <v>1</v>
      </c>
    </row>
    <row r="2953" customFormat="false" ht="15" hidden="false" customHeight="false" outlineLevel="0" collapsed="false">
      <c r="A2953" s="0" t="s">
        <v>476</v>
      </c>
      <c r="B2953" s="0" t="s">
        <v>641</v>
      </c>
      <c r="C2953" s="0" t="s">
        <v>85</v>
      </c>
      <c r="D2953" s="0" t="s">
        <v>60</v>
      </c>
      <c r="E2953" s="0" t="n">
        <v>19</v>
      </c>
      <c r="F2953" s="0" t="n">
        <v>1</v>
      </c>
      <c r="G2953" s="0" t="n">
        <v>1</v>
      </c>
      <c r="H2953" s="0" t="n">
        <f aca="false">ROUND(F2953,0)</f>
        <v>1</v>
      </c>
      <c r="I2953" s="0" t="n">
        <v>10</v>
      </c>
      <c r="J2953" s="0" t="n">
        <v>1</v>
      </c>
      <c r="K2953" s="0" t="n">
        <v>9.5</v>
      </c>
      <c r="L2953" s="0" t="n">
        <v>-9.5</v>
      </c>
      <c r="M2953" s="0" t="n">
        <f aca="false">IF(AND(J2953&lt;&gt;"",ABS(J2953-H2953)&lt;0.011),1,0)</f>
        <v>1</v>
      </c>
    </row>
    <row r="2954" customFormat="false" ht="15" hidden="false" customHeight="false" outlineLevel="0" collapsed="false">
      <c r="A2954" s="0" t="s">
        <v>476</v>
      </c>
      <c r="B2954" s="0" t="s">
        <v>641</v>
      </c>
      <c r="C2954" s="0" t="s">
        <v>85</v>
      </c>
      <c r="D2954" s="0" t="s">
        <v>108</v>
      </c>
      <c r="E2954" s="0" t="n">
        <v>4.9</v>
      </c>
      <c r="F2954" s="0" t="n">
        <v>1</v>
      </c>
      <c r="G2954" s="0" t="n">
        <v>1</v>
      </c>
      <c r="H2954" s="0" t="n">
        <f aca="false">ROUND(F2954,0)</f>
        <v>1</v>
      </c>
      <c r="I2954" s="0" t="n">
        <v>10</v>
      </c>
      <c r="J2954" s="0" t="n">
        <v>1</v>
      </c>
      <c r="K2954" s="0" t="n">
        <v>2.45</v>
      </c>
      <c r="L2954" s="0" t="n">
        <v>-2.45</v>
      </c>
      <c r="M2954" s="0" t="n">
        <f aca="false">IF(AND(J2954&lt;&gt;"",ABS(J2954-H2954)&lt;0.011),1,0)</f>
        <v>1</v>
      </c>
    </row>
    <row r="2955" customFormat="false" ht="15" hidden="false" customHeight="false" outlineLevel="0" collapsed="false">
      <c r="A2955" s="0" t="s">
        <v>476</v>
      </c>
      <c r="B2955" s="0" t="s">
        <v>641</v>
      </c>
      <c r="C2955" s="0" t="s">
        <v>85</v>
      </c>
      <c r="D2955" s="0" t="s">
        <v>484</v>
      </c>
      <c r="E2955" s="0" t="n">
        <v>34.8</v>
      </c>
      <c r="F2955" s="0" t="n">
        <v>1</v>
      </c>
      <c r="G2955" s="0" t="n">
        <v>1</v>
      </c>
      <c r="H2955" s="0" t="n">
        <f aca="false">ROUND(F2955,0)</f>
        <v>1</v>
      </c>
      <c r="I2955" s="0" t="n">
        <v>10</v>
      </c>
      <c r="J2955" s="0" t="n">
        <v>1</v>
      </c>
      <c r="K2955" s="0" t="n">
        <v>17.4</v>
      </c>
      <c r="L2955" s="0" t="n">
        <v>-17.4</v>
      </c>
      <c r="M2955" s="0" t="n">
        <f aca="false">IF(AND(J2955&lt;&gt;"",ABS(J2955-H2955)&lt;0.011),1,0)</f>
        <v>1</v>
      </c>
    </row>
    <row r="2956" customFormat="false" ht="15" hidden="false" customHeight="false" outlineLevel="0" collapsed="false">
      <c r="A2956" s="0" t="s">
        <v>476</v>
      </c>
      <c r="B2956" s="0" t="s">
        <v>641</v>
      </c>
      <c r="C2956" s="0" t="s">
        <v>85</v>
      </c>
      <c r="D2956" s="0" t="s">
        <v>164</v>
      </c>
      <c r="E2956" s="0" t="n">
        <v>27.8</v>
      </c>
      <c r="F2956" s="0" t="n">
        <v>1</v>
      </c>
      <c r="G2956" s="0" t="n">
        <v>1</v>
      </c>
      <c r="H2956" s="0" t="n">
        <f aca="false">ROUND(F2956,0)</f>
        <v>1</v>
      </c>
      <c r="I2956" s="0" t="n">
        <v>10</v>
      </c>
      <c r="J2956" s="0" t="n">
        <v>1</v>
      </c>
      <c r="K2956" s="0" t="n">
        <v>13.9</v>
      </c>
      <c r="L2956" s="0" t="n">
        <v>-13.9</v>
      </c>
      <c r="M2956" s="0" t="n">
        <f aca="false">IF(AND(J2956&lt;&gt;"",ABS(J2956-H2956)&lt;0.011),1,0)</f>
        <v>1</v>
      </c>
    </row>
    <row r="2957" customFormat="false" ht="15" hidden="false" customHeight="false" outlineLevel="0" collapsed="false">
      <c r="A2957" s="0" t="s">
        <v>476</v>
      </c>
      <c r="B2957" s="0" t="s">
        <v>641</v>
      </c>
      <c r="C2957" s="0" t="s">
        <v>85</v>
      </c>
      <c r="D2957" s="0" t="s">
        <v>131</v>
      </c>
      <c r="E2957" s="0" t="n">
        <v>5.2</v>
      </c>
      <c r="F2957" s="0" t="n">
        <v>1</v>
      </c>
      <c r="G2957" s="0" t="n">
        <v>1</v>
      </c>
      <c r="H2957" s="0" t="n">
        <f aca="false">ROUND(F2957,0)</f>
        <v>1</v>
      </c>
      <c r="I2957" s="0" t="n">
        <v>10</v>
      </c>
      <c r="J2957" s="0" t="n">
        <v>1</v>
      </c>
      <c r="K2957" s="0" t="n">
        <v>2.6</v>
      </c>
      <c r="L2957" s="0" t="n">
        <v>-2.6</v>
      </c>
      <c r="M2957" s="0" t="n">
        <f aca="false">IF(AND(J2957&lt;&gt;"",ABS(J2957-H2957)&lt;0.011),1,0)</f>
        <v>1</v>
      </c>
    </row>
    <row r="2958" customFormat="false" ht="15" hidden="false" customHeight="false" outlineLevel="0" collapsed="false">
      <c r="A2958" s="0" t="s">
        <v>476</v>
      </c>
      <c r="B2958" s="0" t="s">
        <v>641</v>
      </c>
      <c r="C2958" s="0" t="s">
        <v>85</v>
      </c>
      <c r="D2958" s="0" t="s">
        <v>122</v>
      </c>
      <c r="E2958" s="0" t="n">
        <v>5.9</v>
      </c>
      <c r="F2958" s="0" t="n">
        <v>1</v>
      </c>
      <c r="G2958" s="0" t="n">
        <v>1</v>
      </c>
      <c r="H2958" s="0" t="n">
        <f aca="false">ROUND(F2958,0)</f>
        <v>1</v>
      </c>
      <c r="I2958" s="0" t="n">
        <v>10</v>
      </c>
      <c r="J2958" s="0" t="n">
        <v>1</v>
      </c>
      <c r="K2958" s="0" t="n">
        <v>2.95</v>
      </c>
      <c r="L2958" s="0" t="n">
        <v>-2.95</v>
      </c>
      <c r="M2958" s="0" t="n">
        <f aca="false">IF(AND(J2958&lt;&gt;"",ABS(J2958-H2958)&lt;0.011),1,0)</f>
        <v>1</v>
      </c>
    </row>
    <row r="2959" customFormat="false" ht="15" hidden="false" customHeight="false" outlineLevel="0" collapsed="false">
      <c r="A2959" s="0" t="s">
        <v>476</v>
      </c>
      <c r="B2959" s="0" t="s">
        <v>641</v>
      </c>
      <c r="C2959" s="0" t="s">
        <v>85</v>
      </c>
      <c r="D2959" s="0" t="s">
        <v>69</v>
      </c>
      <c r="E2959" s="0" t="n">
        <v>6.5</v>
      </c>
      <c r="F2959" s="0" t="n">
        <v>1</v>
      </c>
      <c r="G2959" s="0" t="n">
        <v>1</v>
      </c>
      <c r="H2959" s="0" t="n">
        <f aca="false">ROUND(F2959,0)</f>
        <v>1</v>
      </c>
      <c r="I2959" s="0" t="n">
        <v>10</v>
      </c>
      <c r="J2959" s="0" t="n">
        <v>1</v>
      </c>
      <c r="K2959" s="0" t="n">
        <v>3.25</v>
      </c>
      <c r="L2959" s="0" t="n">
        <v>-3.25</v>
      </c>
      <c r="M2959" s="0" t="n">
        <f aca="false">IF(AND(J2959&lt;&gt;"",ABS(J2959-H2959)&lt;0.011),1,0)</f>
        <v>1</v>
      </c>
    </row>
    <row r="2960" customFormat="false" ht="15" hidden="false" customHeight="false" outlineLevel="0" collapsed="false">
      <c r="A2960" s="0" t="s">
        <v>476</v>
      </c>
      <c r="B2960" s="0" t="s">
        <v>641</v>
      </c>
      <c r="C2960" s="0" t="s">
        <v>85</v>
      </c>
      <c r="D2960" s="0" t="s">
        <v>463</v>
      </c>
      <c r="E2960" s="0" t="n">
        <v>7.9</v>
      </c>
      <c r="F2960" s="0" t="n">
        <v>1</v>
      </c>
      <c r="G2960" s="0" t="n">
        <v>1</v>
      </c>
      <c r="H2960" s="0" t="n">
        <f aca="false">ROUND(F2960,0)</f>
        <v>1</v>
      </c>
      <c r="I2960" s="0" t="n">
        <v>10</v>
      </c>
      <c r="J2960" s="0" t="n">
        <v>1</v>
      </c>
      <c r="K2960" s="0" t="n">
        <v>3.95</v>
      </c>
      <c r="L2960" s="0" t="n">
        <v>-3.95</v>
      </c>
      <c r="M2960" s="0" t="n">
        <f aca="false">IF(AND(J2960&lt;&gt;"",ABS(J2960-H2960)&lt;0.011),1,0)</f>
        <v>1</v>
      </c>
    </row>
    <row r="2961" customFormat="false" ht="15" hidden="false" customHeight="false" outlineLevel="0" collapsed="false">
      <c r="A2961" s="0" t="s">
        <v>476</v>
      </c>
      <c r="B2961" s="0" t="s">
        <v>641</v>
      </c>
      <c r="C2961" s="0" t="s">
        <v>85</v>
      </c>
      <c r="D2961" s="0" t="s">
        <v>573</v>
      </c>
      <c r="E2961" s="0" t="n">
        <v>32</v>
      </c>
      <c r="F2961" s="0" t="n">
        <v>1</v>
      </c>
      <c r="G2961" s="0" t="n">
        <v>1</v>
      </c>
      <c r="H2961" s="0" t="n">
        <f aca="false">ROUND(F2961,0)</f>
        <v>1</v>
      </c>
      <c r="I2961" s="0" t="n">
        <v>10</v>
      </c>
      <c r="J2961" s="0" t="n">
        <v>1</v>
      </c>
      <c r="K2961" s="0" t="n">
        <v>16</v>
      </c>
      <c r="L2961" s="0" t="n">
        <v>-16</v>
      </c>
      <c r="M2961" s="0" t="n">
        <f aca="false">IF(AND(J2961&lt;&gt;"",ABS(J2961-H2961)&lt;0.011),1,0)</f>
        <v>1</v>
      </c>
    </row>
    <row r="2962" customFormat="false" ht="15" hidden="false" customHeight="false" outlineLevel="0" collapsed="false">
      <c r="A2962" s="0" t="s">
        <v>476</v>
      </c>
      <c r="B2962" s="0" t="s">
        <v>641</v>
      </c>
      <c r="C2962" s="0" t="s">
        <v>85</v>
      </c>
      <c r="D2962" s="0" t="s">
        <v>171</v>
      </c>
      <c r="E2962" s="0" t="n">
        <v>4.2</v>
      </c>
      <c r="F2962" s="0" t="n">
        <v>1</v>
      </c>
      <c r="G2962" s="0" t="n">
        <v>1</v>
      </c>
      <c r="H2962" s="0" t="n">
        <f aca="false">ROUND(F2962,0)</f>
        <v>1</v>
      </c>
      <c r="I2962" s="0" t="n">
        <v>10</v>
      </c>
      <c r="J2962" s="0" t="n">
        <v>1</v>
      </c>
      <c r="K2962" s="0" t="n">
        <v>2.1</v>
      </c>
      <c r="L2962" s="0" t="n">
        <v>-2.1</v>
      </c>
      <c r="M2962" s="0" t="n">
        <f aca="false">IF(AND(J2962&lt;&gt;"",ABS(J2962-H2962)&lt;0.011),1,0)</f>
        <v>1</v>
      </c>
    </row>
    <row r="2963" customFormat="false" ht="15" hidden="false" customHeight="false" outlineLevel="0" collapsed="false">
      <c r="A2963" s="0" t="s">
        <v>476</v>
      </c>
      <c r="B2963" s="0" t="s">
        <v>642</v>
      </c>
      <c r="C2963" s="0" t="s">
        <v>74</v>
      </c>
      <c r="D2963" s="0" t="s">
        <v>56</v>
      </c>
      <c r="E2963" s="0" t="n">
        <v>5.9</v>
      </c>
      <c r="F2963" s="0" t="n">
        <v>1</v>
      </c>
      <c r="G2963" s="0" t="n">
        <v>1</v>
      </c>
      <c r="H2963" s="0" t="n">
        <f aca="false">ROUND(F2963,0)</f>
        <v>1</v>
      </c>
      <c r="I2963" s="0" t="n">
        <v>19</v>
      </c>
      <c r="J2963" s="0" t="n">
        <v>1</v>
      </c>
      <c r="K2963" s="0" t="n">
        <v>2.95</v>
      </c>
      <c r="L2963" s="0" t="n">
        <v>-2.95</v>
      </c>
      <c r="M2963" s="0" t="n">
        <f aca="false">IF(AND(J2963&lt;&gt;"",ABS(J2963-H2963)&lt;0.011),1,0)</f>
        <v>1</v>
      </c>
    </row>
    <row r="2964" customFormat="false" ht="15" hidden="false" customHeight="false" outlineLevel="0" collapsed="false">
      <c r="A2964" s="0" t="s">
        <v>476</v>
      </c>
      <c r="B2964" s="0" t="s">
        <v>642</v>
      </c>
      <c r="C2964" s="0" t="s">
        <v>74</v>
      </c>
      <c r="D2964" s="0" t="s">
        <v>21</v>
      </c>
      <c r="E2964" s="0" t="n">
        <v>5.9</v>
      </c>
      <c r="F2964" s="0" t="n">
        <v>1</v>
      </c>
      <c r="G2964" s="0" t="n">
        <v>1</v>
      </c>
      <c r="H2964" s="0" t="n">
        <f aca="false">ROUND(F2964,0)</f>
        <v>1</v>
      </c>
      <c r="I2964" s="0" t="n">
        <v>19</v>
      </c>
      <c r="J2964" s="0" t="n">
        <v>1</v>
      </c>
      <c r="K2964" s="0" t="n">
        <v>2.95</v>
      </c>
      <c r="L2964" s="0" t="n">
        <v>-2.95</v>
      </c>
      <c r="M2964" s="0" t="n">
        <f aca="false">IF(AND(J2964&lt;&gt;"",ABS(J2964-H2964)&lt;0.011),1,0)</f>
        <v>1</v>
      </c>
    </row>
    <row r="2965" customFormat="false" ht="15" hidden="false" customHeight="false" outlineLevel="0" collapsed="false">
      <c r="A2965" s="0" t="s">
        <v>476</v>
      </c>
      <c r="B2965" s="0" t="s">
        <v>643</v>
      </c>
      <c r="C2965" s="0" t="s">
        <v>110</v>
      </c>
      <c r="D2965" s="0" t="s">
        <v>67</v>
      </c>
      <c r="E2965" s="0" t="n">
        <v>4.2</v>
      </c>
      <c r="F2965" s="0" t="n">
        <v>1</v>
      </c>
      <c r="G2965" s="0" t="n">
        <v>1</v>
      </c>
      <c r="H2965" s="0" t="n">
        <f aca="false">ROUND(F2965,0)</f>
        <v>1</v>
      </c>
      <c r="I2965" s="0" t="n">
        <v>13</v>
      </c>
      <c r="J2965" s="0" t="n">
        <v>1</v>
      </c>
      <c r="K2965" s="0" t="n">
        <v>2.1</v>
      </c>
      <c r="L2965" s="0" t="n">
        <v>-2.1</v>
      </c>
      <c r="M2965" s="0" t="n">
        <f aca="false">IF(AND(J2965&lt;&gt;"",ABS(J2965-H2965)&lt;0.011),1,0)</f>
        <v>1</v>
      </c>
    </row>
    <row r="2966" customFormat="false" ht="15" hidden="false" customHeight="false" outlineLevel="0" collapsed="false">
      <c r="A2966" s="0" t="s">
        <v>476</v>
      </c>
      <c r="B2966" s="0" t="s">
        <v>643</v>
      </c>
      <c r="C2966" s="0" t="s">
        <v>110</v>
      </c>
      <c r="D2966" s="0" t="s">
        <v>117</v>
      </c>
      <c r="E2966" s="0" t="n">
        <v>4.2</v>
      </c>
      <c r="F2966" s="0" t="n">
        <v>1</v>
      </c>
      <c r="G2966" s="0" t="n">
        <v>1</v>
      </c>
      <c r="H2966" s="0" t="n">
        <f aca="false">ROUND(F2966,0)</f>
        <v>1</v>
      </c>
      <c r="I2966" s="0" t="n">
        <v>13</v>
      </c>
      <c r="J2966" s="0" t="n">
        <v>1</v>
      </c>
      <c r="K2966" s="0" t="n">
        <v>2.1</v>
      </c>
      <c r="L2966" s="0" t="n">
        <v>-2.1</v>
      </c>
      <c r="M2966" s="0" t="n">
        <f aca="false">IF(AND(J2966&lt;&gt;"",ABS(J2966-H2966)&lt;0.011),1,0)</f>
        <v>1</v>
      </c>
    </row>
    <row r="2967" customFormat="false" ht="15" hidden="false" customHeight="false" outlineLevel="0" collapsed="false">
      <c r="A2967" s="0" t="s">
        <v>476</v>
      </c>
      <c r="B2967" s="0" t="s">
        <v>644</v>
      </c>
      <c r="C2967" s="0" t="s">
        <v>26</v>
      </c>
      <c r="D2967" s="0" t="s">
        <v>185</v>
      </c>
      <c r="E2967" s="0" t="n">
        <v>9</v>
      </c>
      <c r="F2967" s="0" t="n">
        <v>1</v>
      </c>
      <c r="G2967" s="0" t="n">
        <v>1</v>
      </c>
      <c r="H2967" s="0" t="n">
        <f aca="false">ROUND(F2967,0)</f>
        <v>1</v>
      </c>
      <c r="I2967" s="0" t="n">
        <v>14</v>
      </c>
      <c r="J2967" s="0" t="n">
        <v>1</v>
      </c>
      <c r="K2967" s="0" t="n">
        <v>4.5</v>
      </c>
      <c r="L2967" s="0" t="n">
        <v>-4.5</v>
      </c>
      <c r="M2967" s="0" t="n">
        <f aca="false">IF(AND(J2967&lt;&gt;"",ABS(J2967-H2967)&lt;0.011),1,0)</f>
        <v>1</v>
      </c>
    </row>
    <row r="2968" customFormat="false" ht="15" hidden="false" customHeight="false" outlineLevel="0" collapsed="false">
      <c r="A2968" s="0" t="s">
        <v>476</v>
      </c>
      <c r="B2968" s="0" t="s">
        <v>644</v>
      </c>
      <c r="C2968" s="0" t="s">
        <v>26</v>
      </c>
      <c r="D2968" s="0" t="s">
        <v>84</v>
      </c>
      <c r="E2968" s="0" t="n">
        <v>19</v>
      </c>
      <c r="F2968" s="0" t="n">
        <v>1</v>
      </c>
      <c r="G2968" s="0" t="n">
        <v>1</v>
      </c>
      <c r="H2968" s="0" t="n">
        <f aca="false">ROUND(F2968,0)</f>
        <v>1</v>
      </c>
      <c r="I2968" s="0" t="n">
        <v>14</v>
      </c>
      <c r="J2968" s="0" t="n">
        <v>1</v>
      </c>
      <c r="K2968" s="0" t="n">
        <v>9.5</v>
      </c>
      <c r="L2968" s="0" t="n">
        <v>-9.5</v>
      </c>
      <c r="M2968" s="0" t="n">
        <f aca="false">IF(AND(J2968&lt;&gt;"",ABS(J2968-H2968)&lt;0.011),1,0)</f>
        <v>1</v>
      </c>
    </row>
    <row r="2969" customFormat="false" ht="15" hidden="false" customHeight="false" outlineLevel="0" collapsed="false">
      <c r="A2969" s="0" t="s">
        <v>476</v>
      </c>
      <c r="B2969" s="0" t="s">
        <v>644</v>
      </c>
      <c r="C2969" s="0" t="s">
        <v>26</v>
      </c>
      <c r="D2969" s="0" t="s">
        <v>510</v>
      </c>
      <c r="E2969" s="0" t="n">
        <v>8.9</v>
      </c>
      <c r="F2969" s="0" t="n">
        <v>1</v>
      </c>
      <c r="G2969" s="0" t="n">
        <v>1</v>
      </c>
      <c r="H2969" s="0" t="n">
        <f aca="false">ROUND(F2969,0)</f>
        <v>1</v>
      </c>
      <c r="I2969" s="0" t="n">
        <v>14</v>
      </c>
      <c r="J2969" s="0" t="n">
        <v>1</v>
      </c>
      <c r="K2969" s="0" t="n">
        <v>4.45</v>
      </c>
      <c r="L2969" s="0" t="n">
        <v>-4.45</v>
      </c>
      <c r="M2969" s="0" t="n">
        <f aca="false">IF(AND(J2969&lt;&gt;"",ABS(J2969-H2969)&lt;0.011),1,0)</f>
        <v>1</v>
      </c>
    </row>
    <row r="2970" customFormat="false" ht="15" hidden="false" customHeight="false" outlineLevel="0" collapsed="false">
      <c r="A2970" s="0" t="s">
        <v>476</v>
      </c>
      <c r="B2970" s="0" t="s">
        <v>644</v>
      </c>
      <c r="C2970" s="0" t="s">
        <v>26</v>
      </c>
      <c r="D2970" s="0" t="s">
        <v>78</v>
      </c>
      <c r="E2970" s="0" t="n">
        <v>18.6</v>
      </c>
      <c r="F2970" s="0" t="n">
        <v>1</v>
      </c>
      <c r="G2970" s="0" t="n">
        <v>1</v>
      </c>
      <c r="H2970" s="0" t="n">
        <f aca="false">ROUND(F2970,0)</f>
        <v>1</v>
      </c>
      <c r="I2970" s="0" t="n">
        <v>14</v>
      </c>
      <c r="J2970" s="0" t="n">
        <v>1</v>
      </c>
      <c r="K2970" s="0" t="n">
        <v>9.3</v>
      </c>
      <c r="L2970" s="0" t="n">
        <v>-9.3</v>
      </c>
      <c r="M2970" s="0" t="n">
        <f aca="false">IF(AND(J2970&lt;&gt;"",ABS(J2970-H2970)&lt;0.011),1,0)</f>
        <v>1</v>
      </c>
    </row>
    <row r="2971" customFormat="false" ht="15" hidden="false" customHeight="false" outlineLevel="0" collapsed="false">
      <c r="A2971" s="0" t="s">
        <v>476</v>
      </c>
      <c r="B2971" s="0" t="s">
        <v>644</v>
      </c>
      <c r="C2971" s="0" t="s">
        <v>26</v>
      </c>
      <c r="D2971" s="0" t="s">
        <v>20</v>
      </c>
      <c r="E2971" s="0" t="n">
        <v>16.9</v>
      </c>
      <c r="F2971" s="0" t="n">
        <v>1</v>
      </c>
      <c r="G2971" s="0" t="n">
        <v>1</v>
      </c>
      <c r="H2971" s="0" t="n">
        <f aca="false">ROUND(F2971,0)</f>
        <v>1</v>
      </c>
      <c r="I2971" s="0" t="n">
        <v>14</v>
      </c>
      <c r="J2971" s="0" t="n">
        <v>1</v>
      </c>
      <c r="K2971" s="0" t="n">
        <v>8.45</v>
      </c>
      <c r="L2971" s="0" t="n">
        <v>-8.45</v>
      </c>
      <c r="M2971" s="0" t="n">
        <f aca="false">IF(AND(J2971&lt;&gt;"",ABS(J2971-H2971)&lt;0.011),1,0)</f>
        <v>1</v>
      </c>
    </row>
    <row r="2972" customFormat="false" ht="15" hidden="false" customHeight="false" outlineLevel="0" collapsed="false">
      <c r="A2972" s="0" t="s">
        <v>476</v>
      </c>
      <c r="B2972" s="0" t="s">
        <v>644</v>
      </c>
      <c r="C2972" s="0" t="s">
        <v>26</v>
      </c>
      <c r="D2972" s="0" t="s">
        <v>61</v>
      </c>
      <c r="E2972" s="0" t="n">
        <v>3.5</v>
      </c>
      <c r="F2972" s="0" t="n">
        <v>1</v>
      </c>
      <c r="G2972" s="0" t="n">
        <v>1</v>
      </c>
      <c r="H2972" s="0" t="n">
        <f aca="false">ROUND(F2972,0)</f>
        <v>1</v>
      </c>
      <c r="I2972" s="0" t="n">
        <v>14</v>
      </c>
      <c r="J2972" s="0" t="n">
        <v>1</v>
      </c>
      <c r="K2972" s="0" t="n">
        <v>1.75</v>
      </c>
      <c r="L2972" s="0" t="n">
        <v>-1.75</v>
      </c>
      <c r="M2972" s="0" t="n">
        <f aca="false">IF(AND(J2972&lt;&gt;"",ABS(J2972-H2972)&lt;0.011),1,0)</f>
        <v>1</v>
      </c>
    </row>
    <row r="2973" customFormat="false" ht="15" hidden="false" customHeight="false" outlineLevel="0" collapsed="false">
      <c r="A2973" s="0" t="s">
        <v>476</v>
      </c>
      <c r="B2973" s="0" t="s">
        <v>644</v>
      </c>
      <c r="C2973" s="0" t="s">
        <v>26</v>
      </c>
      <c r="D2973" s="0" t="s">
        <v>126</v>
      </c>
      <c r="E2973" s="0" t="n">
        <v>18.6</v>
      </c>
      <c r="F2973" s="0" t="n">
        <v>1</v>
      </c>
      <c r="G2973" s="0" t="n">
        <v>1</v>
      </c>
      <c r="H2973" s="0" t="n">
        <f aca="false">ROUND(F2973,0)</f>
        <v>1</v>
      </c>
      <c r="I2973" s="0" t="n">
        <v>14</v>
      </c>
      <c r="J2973" s="0" t="n">
        <v>1</v>
      </c>
      <c r="K2973" s="0" t="n">
        <v>9.3</v>
      </c>
      <c r="L2973" s="0" t="n">
        <v>-9.3</v>
      </c>
      <c r="M2973" s="0" t="n">
        <f aca="false">IF(AND(J2973&lt;&gt;"",ABS(J2973-H2973)&lt;0.011),1,0)</f>
        <v>1</v>
      </c>
    </row>
    <row r="2974" customFormat="false" ht="15" hidden="false" customHeight="false" outlineLevel="0" collapsed="false">
      <c r="A2974" s="0" t="s">
        <v>476</v>
      </c>
      <c r="B2974" s="0" t="s">
        <v>644</v>
      </c>
      <c r="C2974" s="0" t="s">
        <v>26</v>
      </c>
      <c r="D2974" s="0" t="s">
        <v>500</v>
      </c>
      <c r="E2974" s="0" t="n">
        <v>27.8</v>
      </c>
      <c r="F2974" s="0" t="n">
        <v>1</v>
      </c>
      <c r="G2974" s="0" t="n">
        <v>1</v>
      </c>
      <c r="H2974" s="0" t="n">
        <f aca="false">ROUND(F2974,0)</f>
        <v>1</v>
      </c>
      <c r="I2974" s="0" t="n">
        <v>14</v>
      </c>
      <c r="J2974" s="0" t="n">
        <v>1</v>
      </c>
      <c r="K2974" s="0" t="n">
        <v>13.9</v>
      </c>
      <c r="L2974" s="0" t="n">
        <v>-13.9</v>
      </c>
      <c r="M2974" s="0" t="n">
        <f aca="false">IF(AND(J2974&lt;&gt;"",ABS(J2974-H2974)&lt;0.011),1,0)</f>
        <v>1</v>
      </c>
    </row>
    <row r="2975" customFormat="false" ht="15" hidden="false" customHeight="false" outlineLevel="0" collapsed="false">
      <c r="A2975" s="0" t="s">
        <v>476</v>
      </c>
      <c r="B2975" s="0" t="s">
        <v>644</v>
      </c>
      <c r="C2975" s="0" t="s">
        <v>26</v>
      </c>
      <c r="D2975" s="0" t="s">
        <v>24</v>
      </c>
      <c r="E2975" s="0" t="n">
        <v>4.2</v>
      </c>
      <c r="F2975" s="0" t="n">
        <v>1</v>
      </c>
      <c r="G2975" s="0" t="n">
        <v>1</v>
      </c>
      <c r="H2975" s="0" t="n">
        <f aca="false">ROUND(F2975,0)</f>
        <v>1</v>
      </c>
      <c r="I2975" s="0" t="n">
        <v>14</v>
      </c>
      <c r="J2975" s="0" t="n">
        <v>1</v>
      </c>
      <c r="K2975" s="0" t="n">
        <v>2.1</v>
      </c>
      <c r="L2975" s="0" t="n">
        <v>-2.1</v>
      </c>
      <c r="M2975" s="0" t="n">
        <f aca="false">IF(AND(J2975&lt;&gt;"",ABS(J2975-H2975)&lt;0.011),1,0)</f>
        <v>1</v>
      </c>
    </row>
    <row r="2976" customFormat="false" ht="15" hidden="false" customHeight="false" outlineLevel="0" collapsed="false">
      <c r="A2976" s="0" t="s">
        <v>476</v>
      </c>
      <c r="B2976" s="0" t="s">
        <v>645</v>
      </c>
      <c r="C2976" s="0" t="s">
        <v>26</v>
      </c>
      <c r="D2976" s="0" t="s">
        <v>84</v>
      </c>
      <c r="E2976" s="0" t="n">
        <v>19</v>
      </c>
      <c r="F2976" s="0" t="n">
        <v>1</v>
      </c>
      <c r="G2976" s="0" t="n">
        <v>1</v>
      </c>
      <c r="H2976" s="0" t="n">
        <f aca="false">ROUND(F2976,0)</f>
        <v>1</v>
      </c>
      <c r="I2976" s="0" t="n">
        <v>14</v>
      </c>
      <c r="J2976" s="0" t="n">
        <v>1</v>
      </c>
      <c r="K2976" s="0" t="n">
        <v>9.5</v>
      </c>
      <c r="L2976" s="0" t="n">
        <v>-9.5</v>
      </c>
      <c r="M2976" s="0" t="n">
        <f aca="false">IF(AND(J2976&lt;&gt;"",ABS(J2976-H2976)&lt;0.011),1,0)</f>
        <v>1</v>
      </c>
    </row>
    <row r="2977" customFormat="false" ht="15" hidden="false" customHeight="false" outlineLevel="0" collapsed="false">
      <c r="A2977" s="0" t="s">
        <v>476</v>
      </c>
      <c r="B2977" s="0" t="s">
        <v>645</v>
      </c>
      <c r="C2977" s="0" t="s">
        <v>26</v>
      </c>
      <c r="D2977" s="0" t="s">
        <v>32</v>
      </c>
      <c r="E2977" s="0" t="n">
        <v>2.2</v>
      </c>
      <c r="F2977" s="0" t="n">
        <v>3</v>
      </c>
      <c r="G2977" s="0" t="n">
        <v>1</v>
      </c>
      <c r="H2977" s="0" t="n">
        <f aca="false">ROUND(F2977,0)</f>
        <v>3</v>
      </c>
      <c r="I2977" s="0" t="n">
        <v>14</v>
      </c>
      <c r="J2977" s="0" t="n">
        <v>3</v>
      </c>
      <c r="K2977" s="0" t="n">
        <v>3.3</v>
      </c>
      <c r="L2977" s="0" t="n">
        <v>-3.3</v>
      </c>
      <c r="M2977" s="0" t="n">
        <f aca="false">IF(AND(J2977&lt;&gt;"",ABS(J2977-H2977)&lt;0.011),1,0)</f>
        <v>1</v>
      </c>
    </row>
    <row r="2978" customFormat="false" ht="15" hidden="false" customHeight="false" outlineLevel="0" collapsed="false">
      <c r="A2978" s="0" t="s">
        <v>476</v>
      </c>
      <c r="B2978" s="0" t="s">
        <v>645</v>
      </c>
      <c r="C2978" s="0" t="s">
        <v>26</v>
      </c>
      <c r="D2978" s="0" t="s">
        <v>61</v>
      </c>
      <c r="E2978" s="0" t="n">
        <v>3.5</v>
      </c>
      <c r="F2978" s="0" t="n">
        <v>1</v>
      </c>
      <c r="G2978" s="0" t="n">
        <v>1</v>
      </c>
      <c r="H2978" s="0" t="n">
        <f aca="false">ROUND(F2978,0)</f>
        <v>1</v>
      </c>
      <c r="I2978" s="0" t="n">
        <v>14</v>
      </c>
      <c r="J2978" s="0" t="n">
        <v>1</v>
      </c>
      <c r="K2978" s="0" t="n">
        <v>1.75</v>
      </c>
      <c r="L2978" s="0" t="n">
        <v>-1.75</v>
      </c>
      <c r="M2978" s="0" t="n">
        <f aca="false">IF(AND(J2978&lt;&gt;"",ABS(J2978-H2978)&lt;0.011),1,0)</f>
        <v>1</v>
      </c>
    </row>
    <row r="2979" customFormat="false" ht="15" hidden="false" customHeight="false" outlineLevel="0" collapsed="false">
      <c r="A2979" s="0" t="s">
        <v>476</v>
      </c>
      <c r="B2979" s="0" t="s">
        <v>645</v>
      </c>
      <c r="C2979" s="0" t="s">
        <v>26</v>
      </c>
      <c r="D2979" s="0" t="s">
        <v>88</v>
      </c>
      <c r="E2979" s="0" t="n">
        <v>5.5</v>
      </c>
      <c r="F2979" s="0" t="n">
        <v>1</v>
      </c>
      <c r="G2979" s="0" t="n">
        <v>1</v>
      </c>
      <c r="H2979" s="0" t="n">
        <f aca="false">ROUND(F2979,0)</f>
        <v>1</v>
      </c>
      <c r="I2979" s="0" t="n">
        <v>14</v>
      </c>
      <c r="J2979" s="0" t="n">
        <v>1</v>
      </c>
      <c r="K2979" s="0" t="n">
        <v>2.75</v>
      </c>
      <c r="L2979" s="0" t="n">
        <v>-2.75</v>
      </c>
      <c r="M2979" s="0" t="n">
        <f aca="false">IF(AND(J2979&lt;&gt;"",ABS(J2979-H2979)&lt;0.011),1,0)</f>
        <v>1</v>
      </c>
    </row>
    <row r="2980" customFormat="false" ht="15" hidden="false" customHeight="false" outlineLevel="0" collapsed="false">
      <c r="A2980" s="0" t="s">
        <v>476</v>
      </c>
      <c r="B2980" s="0" t="s">
        <v>645</v>
      </c>
      <c r="C2980" s="0" t="s">
        <v>26</v>
      </c>
      <c r="D2980" s="0" t="s">
        <v>225</v>
      </c>
      <c r="E2980" s="0" t="n">
        <v>17.4</v>
      </c>
      <c r="F2980" s="0" t="n">
        <v>1</v>
      </c>
      <c r="G2980" s="0" t="n">
        <v>1</v>
      </c>
      <c r="H2980" s="0" t="n">
        <f aca="false">ROUND(F2980,0)</f>
        <v>1</v>
      </c>
      <c r="I2980" s="0" t="n">
        <v>14</v>
      </c>
      <c r="J2980" s="0" t="n">
        <v>1</v>
      </c>
      <c r="K2980" s="0" t="n">
        <v>8.7</v>
      </c>
      <c r="L2980" s="0" t="n">
        <v>-8.7</v>
      </c>
      <c r="M2980" s="0" t="n">
        <f aca="false">IF(AND(J2980&lt;&gt;"",ABS(J2980-H2980)&lt;0.011),1,0)</f>
        <v>1</v>
      </c>
    </row>
    <row r="2981" customFormat="false" ht="15" hidden="false" customHeight="false" outlineLevel="0" collapsed="false">
      <c r="A2981" s="0" t="s">
        <v>476</v>
      </c>
      <c r="B2981" s="0" t="s">
        <v>645</v>
      </c>
      <c r="C2981" s="0" t="s">
        <v>119</v>
      </c>
      <c r="D2981" s="0" t="s">
        <v>161</v>
      </c>
      <c r="E2981" s="0" t="n">
        <v>5.9</v>
      </c>
      <c r="F2981" s="0" t="n">
        <v>1</v>
      </c>
      <c r="G2981" s="0" t="n">
        <v>1</v>
      </c>
      <c r="H2981" s="0" t="n">
        <f aca="false">ROUND(F2981,0)</f>
        <v>1</v>
      </c>
      <c r="I2981" s="0" t="n">
        <v>25</v>
      </c>
      <c r="J2981" s="0" t="n">
        <v>1</v>
      </c>
      <c r="K2981" s="0" t="n">
        <v>2.95</v>
      </c>
      <c r="L2981" s="0" t="n">
        <v>-2.95</v>
      </c>
      <c r="M2981" s="0" t="n">
        <f aca="false">IF(AND(J2981&lt;&gt;"",ABS(J2981-H2981)&lt;0.011),1,0)</f>
        <v>1</v>
      </c>
    </row>
    <row r="2982" customFormat="false" ht="15" hidden="false" customHeight="false" outlineLevel="0" collapsed="false">
      <c r="A2982" s="0" t="s">
        <v>476</v>
      </c>
      <c r="B2982" s="0" t="s">
        <v>645</v>
      </c>
      <c r="C2982" s="0" t="s">
        <v>119</v>
      </c>
      <c r="D2982" s="0" t="s">
        <v>21</v>
      </c>
      <c r="E2982" s="0" t="n">
        <v>5.9</v>
      </c>
      <c r="F2982" s="0" t="n">
        <v>1</v>
      </c>
      <c r="G2982" s="0" t="n">
        <v>1</v>
      </c>
      <c r="H2982" s="0" t="n">
        <f aca="false">ROUND(F2982,0)</f>
        <v>1</v>
      </c>
      <c r="I2982" s="0" t="n">
        <v>25</v>
      </c>
      <c r="J2982" s="0" t="n">
        <v>1</v>
      </c>
      <c r="K2982" s="0" t="n">
        <v>2.95</v>
      </c>
      <c r="L2982" s="0" t="n">
        <v>-2.95</v>
      </c>
      <c r="M2982" s="0" t="n">
        <f aca="false">IF(AND(J2982&lt;&gt;"",ABS(J2982-H2982)&lt;0.011),1,0)</f>
        <v>1</v>
      </c>
    </row>
    <row r="2983" customFormat="false" ht="15" hidden="false" customHeight="false" outlineLevel="0" collapsed="false">
      <c r="A2983" s="0" t="s">
        <v>476</v>
      </c>
      <c r="B2983" s="0" t="s">
        <v>646</v>
      </c>
      <c r="C2983" s="0" t="s">
        <v>19</v>
      </c>
      <c r="D2983" s="0" t="s">
        <v>61</v>
      </c>
      <c r="E2983" s="0" t="n">
        <v>3.5</v>
      </c>
      <c r="F2983" s="0" t="n">
        <v>1</v>
      </c>
      <c r="G2983" s="0" t="n">
        <v>1</v>
      </c>
      <c r="H2983" s="0" t="n">
        <f aca="false">ROUND(F2983,0)</f>
        <v>1</v>
      </c>
      <c r="I2983" s="0" t="n">
        <v>12</v>
      </c>
      <c r="J2983" s="0" t="n">
        <v>1</v>
      </c>
      <c r="K2983" s="0" t="n">
        <v>1.75</v>
      </c>
      <c r="L2983" s="0" t="n">
        <v>-1.75</v>
      </c>
      <c r="M2983" s="0" t="n">
        <f aca="false">IF(AND(J2983&lt;&gt;"",ABS(J2983-H2983)&lt;0.011),1,0)</f>
        <v>1</v>
      </c>
    </row>
    <row r="2984" customFormat="false" ht="15" hidden="false" customHeight="false" outlineLevel="0" collapsed="false">
      <c r="A2984" s="0" t="s">
        <v>476</v>
      </c>
      <c r="B2984" s="0" t="s">
        <v>646</v>
      </c>
      <c r="C2984" s="0" t="s">
        <v>19</v>
      </c>
      <c r="D2984" s="0" t="s">
        <v>88</v>
      </c>
      <c r="E2984" s="0" t="n">
        <v>5.5</v>
      </c>
      <c r="F2984" s="0" t="n">
        <v>1</v>
      </c>
      <c r="G2984" s="0" t="n">
        <v>1</v>
      </c>
      <c r="H2984" s="0" t="n">
        <f aca="false">ROUND(F2984,0)</f>
        <v>1</v>
      </c>
      <c r="I2984" s="0" t="n">
        <v>12</v>
      </c>
      <c r="J2984" s="0" t="n">
        <v>1</v>
      </c>
      <c r="K2984" s="0" t="n">
        <v>2.75</v>
      </c>
      <c r="L2984" s="0" t="n">
        <v>-2.75</v>
      </c>
      <c r="M2984" s="0" t="n">
        <f aca="false">IF(AND(J2984&lt;&gt;"",ABS(J2984-H2984)&lt;0.011),1,0)</f>
        <v>1</v>
      </c>
    </row>
    <row r="2985" customFormat="false" ht="15" hidden="false" customHeight="false" outlineLevel="0" collapsed="false">
      <c r="A2985" s="0" t="s">
        <v>476</v>
      </c>
      <c r="B2985" s="0" t="s">
        <v>647</v>
      </c>
      <c r="C2985" s="0" t="s">
        <v>649</v>
      </c>
      <c r="D2985" s="0" t="s">
        <v>96</v>
      </c>
      <c r="E2985" s="0" t="n">
        <v>36</v>
      </c>
      <c r="F2985" s="0" t="n">
        <v>1</v>
      </c>
      <c r="G2985" s="0" t="n">
        <v>1</v>
      </c>
      <c r="H2985" s="0" t="n">
        <f aca="false">ROUND(F2985,0)</f>
        <v>1</v>
      </c>
      <c r="I2985" s="0" t="n">
        <v>19</v>
      </c>
      <c r="J2985" s="0" t="n">
        <v>1</v>
      </c>
      <c r="K2985" s="0" t="n">
        <v>18</v>
      </c>
      <c r="L2985" s="0" t="n">
        <v>-18</v>
      </c>
      <c r="M2985" s="0" t="n">
        <f aca="false">IF(AND(J2985&lt;&gt;"",ABS(J2985-H2985)&lt;0.011),1,0)</f>
        <v>1</v>
      </c>
    </row>
    <row r="2986" customFormat="false" ht="15" hidden="false" customHeight="false" outlineLevel="0" collapsed="false">
      <c r="A2986" s="0" t="s">
        <v>476</v>
      </c>
      <c r="B2986" s="0" t="s">
        <v>647</v>
      </c>
      <c r="C2986" s="0" t="s">
        <v>649</v>
      </c>
      <c r="D2986" s="0" t="s">
        <v>20</v>
      </c>
      <c r="E2986" s="0" t="n">
        <v>16.9</v>
      </c>
      <c r="F2986" s="0" t="n">
        <v>1</v>
      </c>
      <c r="G2986" s="0" t="n">
        <v>1</v>
      </c>
      <c r="H2986" s="0" t="n">
        <f aca="false">ROUND(F2986,0)</f>
        <v>1</v>
      </c>
      <c r="I2986" s="0" t="n">
        <v>19</v>
      </c>
      <c r="J2986" s="0" t="n">
        <v>1</v>
      </c>
      <c r="K2986" s="0" t="n">
        <v>8.45</v>
      </c>
      <c r="L2986" s="0" t="n">
        <v>-8.45</v>
      </c>
      <c r="M2986" s="0" t="n">
        <f aca="false">IF(AND(J2986&lt;&gt;"",ABS(J2986-H2986)&lt;0.011),1,0)</f>
        <v>1</v>
      </c>
    </row>
    <row r="2987" customFormat="false" ht="15" hidden="false" customHeight="false" outlineLevel="0" collapsed="false">
      <c r="A2987" s="0" t="s">
        <v>476</v>
      </c>
      <c r="B2987" s="0" t="s">
        <v>647</v>
      </c>
      <c r="C2987" s="0" t="s">
        <v>649</v>
      </c>
      <c r="D2987" s="0" t="s">
        <v>169</v>
      </c>
      <c r="E2987" s="0" t="n">
        <v>10.9</v>
      </c>
      <c r="F2987" s="0" t="n">
        <v>1</v>
      </c>
      <c r="G2987" s="0" t="n">
        <v>1</v>
      </c>
      <c r="H2987" s="0" t="n">
        <f aca="false">ROUND(F2987,0)</f>
        <v>1</v>
      </c>
      <c r="I2987" s="0" t="n">
        <v>19</v>
      </c>
      <c r="J2987" s="0" t="n">
        <v>1</v>
      </c>
      <c r="K2987" s="0" t="n">
        <v>5.45</v>
      </c>
      <c r="L2987" s="0" t="n">
        <v>-5.45</v>
      </c>
      <c r="M2987" s="0" t="n">
        <f aca="false">IF(AND(J2987&lt;&gt;"",ABS(J2987-H2987)&lt;0.011),1,0)</f>
        <v>1</v>
      </c>
    </row>
    <row r="2988" customFormat="false" ht="15" hidden="false" customHeight="false" outlineLevel="0" collapsed="false">
      <c r="A2988" s="0" t="s">
        <v>476</v>
      </c>
      <c r="B2988" s="0" t="s">
        <v>647</v>
      </c>
      <c r="C2988" s="0" t="s">
        <v>649</v>
      </c>
      <c r="D2988" s="0" t="s">
        <v>290</v>
      </c>
      <c r="E2988" s="0" t="n">
        <v>7.2</v>
      </c>
      <c r="F2988" s="0" t="n">
        <v>1</v>
      </c>
      <c r="G2988" s="0" t="n">
        <v>1</v>
      </c>
      <c r="H2988" s="0" t="n">
        <f aca="false">ROUND(F2988,0)</f>
        <v>1</v>
      </c>
      <c r="I2988" s="0" t="n">
        <v>19</v>
      </c>
      <c r="J2988" s="0" t="n">
        <v>1</v>
      </c>
      <c r="K2988" s="0" t="n">
        <v>3.6</v>
      </c>
      <c r="L2988" s="0" t="n">
        <v>-3.6</v>
      </c>
      <c r="M2988" s="0" t="n">
        <f aca="false">IF(AND(J2988&lt;&gt;"",ABS(J2988-H2988)&lt;0.011),1,0)</f>
        <v>1</v>
      </c>
    </row>
    <row r="2989" customFormat="false" ht="15" hidden="false" customHeight="false" outlineLevel="0" collapsed="false">
      <c r="A2989" s="0" t="s">
        <v>476</v>
      </c>
      <c r="B2989" s="0" t="s">
        <v>647</v>
      </c>
      <c r="C2989" s="0" t="s">
        <v>649</v>
      </c>
      <c r="D2989" s="0" t="s">
        <v>407</v>
      </c>
      <c r="E2989" s="0" t="n">
        <v>25</v>
      </c>
      <c r="F2989" s="0" t="n">
        <v>1</v>
      </c>
      <c r="G2989" s="0" t="n">
        <v>1</v>
      </c>
      <c r="H2989" s="0" t="n">
        <f aca="false">ROUND(F2989,0)</f>
        <v>1</v>
      </c>
      <c r="I2989" s="0" t="n">
        <v>19</v>
      </c>
      <c r="J2989" s="0" t="n">
        <v>1</v>
      </c>
      <c r="K2989" s="0" t="n">
        <v>12.5</v>
      </c>
      <c r="L2989" s="0" t="n">
        <v>-12.5</v>
      </c>
      <c r="M2989" s="0" t="n">
        <f aca="false">IF(AND(J2989&lt;&gt;"",ABS(J2989-H2989)&lt;0.011),1,0)</f>
        <v>1</v>
      </c>
    </row>
    <row r="2990" customFormat="false" ht="15" hidden="false" customHeight="false" outlineLevel="0" collapsed="false">
      <c r="A2990" s="0" t="s">
        <v>476</v>
      </c>
      <c r="B2990" s="0" t="s">
        <v>647</v>
      </c>
      <c r="C2990" s="0" t="s">
        <v>649</v>
      </c>
      <c r="D2990" s="0" t="s">
        <v>49</v>
      </c>
      <c r="E2990" s="0" t="n">
        <v>19.5</v>
      </c>
      <c r="F2990" s="0" t="n">
        <v>1</v>
      </c>
      <c r="G2990" s="0" t="n">
        <v>1</v>
      </c>
      <c r="H2990" s="0" t="n">
        <f aca="false">ROUND(F2990,0)</f>
        <v>1</v>
      </c>
      <c r="I2990" s="0" t="n">
        <v>19</v>
      </c>
      <c r="J2990" s="0" t="n">
        <v>1</v>
      </c>
      <c r="K2990" s="0" t="n">
        <v>9.75</v>
      </c>
      <c r="L2990" s="0" t="n">
        <v>-9.75</v>
      </c>
      <c r="M2990" s="0" t="n">
        <f aca="false">IF(AND(J2990&lt;&gt;"",ABS(J2990-H2990)&lt;0.011),1,0)</f>
        <v>1</v>
      </c>
    </row>
    <row r="2991" customFormat="false" ht="15" hidden="false" customHeight="false" outlineLevel="0" collapsed="false">
      <c r="A2991" s="0" t="s">
        <v>476</v>
      </c>
      <c r="B2991" s="0" t="s">
        <v>647</v>
      </c>
      <c r="C2991" s="0" t="s">
        <v>649</v>
      </c>
      <c r="D2991" s="0" t="s">
        <v>50</v>
      </c>
      <c r="E2991" s="0" t="n">
        <v>18.6</v>
      </c>
      <c r="F2991" s="0" t="n">
        <v>1</v>
      </c>
      <c r="G2991" s="0" t="n">
        <v>1</v>
      </c>
      <c r="H2991" s="0" t="n">
        <f aca="false">ROUND(F2991,0)</f>
        <v>1</v>
      </c>
      <c r="I2991" s="0" t="n">
        <v>19</v>
      </c>
      <c r="J2991" s="0" t="n">
        <v>1</v>
      </c>
      <c r="K2991" s="0" t="n">
        <v>9.3</v>
      </c>
      <c r="L2991" s="0" t="n">
        <v>-9.3</v>
      </c>
      <c r="M2991" s="0" t="n">
        <f aca="false">IF(AND(J2991&lt;&gt;"",ABS(J2991-H2991)&lt;0.011),1,0)</f>
        <v>1</v>
      </c>
    </row>
    <row r="2992" customFormat="false" ht="15" hidden="false" customHeight="false" outlineLevel="0" collapsed="false">
      <c r="A2992" s="0" t="s">
        <v>476</v>
      </c>
      <c r="B2992" s="0" t="s">
        <v>647</v>
      </c>
      <c r="C2992" s="0" t="s">
        <v>649</v>
      </c>
      <c r="D2992" s="0" t="s">
        <v>500</v>
      </c>
      <c r="E2992" s="0" t="n">
        <v>27.8</v>
      </c>
      <c r="F2992" s="0" t="n">
        <v>1</v>
      </c>
      <c r="G2992" s="0" t="n">
        <v>1</v>
      </c>
      <c r="H2992" s="0" t="n">
        <f aca="false">ROUND(F2992,0)</f>
        <v>1</v>
      </c>
      <c r="I2992" s="0" t="n">
        <v>19</v>
      </c>
      <c r="J2992" s="0" t="n">
        <v>1</v>
      </c>
      <c r="K2992" s="0" t="n">
        <v>13.9</v>
      </c>
      <c r="L2992" s="0" t="n">
        <v>-13.9</v>
      </c>
      <c r="M2992" s="0" t="n">
        <f aca="false">IF(AND(J2992&lt;&gt;"",ABS(J2992-H2992)&lt;0.011),1,0)</f>
        <v>1</v>
      </c>
    </row>
    <row r="2993" customFormat="false" ht="15" hidden="false" customHeight="false" outlineLevel="0" collapsed="false">
      <c r="A2993" s="0" t="s">
        <v>476</v>
      </c>
      <c r="B2993" s="0" t="s">
        <v>647</v>
      </c>
      <c r="C2993" s="0" t="s">
        <v>134</v>
      </c>
      <c r="D2993" s="0" t="s">
        <v>510</v>
      </c>
      <c r="E2993" s="0" t="n">
        <v>8.9</v>
      </c>
      <c r="F2993" s="0" t="n">
        <v>1</v>
      </c>
      <c r="G2993" s="0" t="n">
        <v>1</v>
      </c>
      <c r="H2993" s="0" t="n">
        <f aca="false">ROUND(F2993,0)</f>
        <v>1</v>
      </c>
      <c r="I2993" s="0" t="n">
        <v>22</v>
      </c>
      <c r="J2993" s="0" t="n">
        <v>1</v>
      </c>
      <c r="K2993" s="0" t="n">
        <v>4.45</v>
      </c>
      <c r="L2993" s="0" t="n">
        <v>-4.45</v>
      </c>
      <c r="M2993" s="0" t="n">
        <f aca="false">IF(AND(J2993&lt;&gt;"",ABS(J2993-H2993)&lt;0.011),1,0)</f>
        <v>1</v>
      </c>
    </row>
    <row r="2994" customFormat="false" ht="15" hidden="false" customHeight="false" outlineLevel="0" collapsed="false">
      <c r="A2994" s="0" t="s">
        <v>476</v>
      </c>
      <c r="B2994" s="0" t="s">
        <v>647</v>
      </c>
      <c r="C2994" s="0" t="s">
        <v>134</v>
      </c>
      <c r="D2994" s="0" t="s">
        <v>140</v>
      </c>
      <c r="E2994" s="0" t="n">
        <v>5</v>
      </c>
      <c r="F2994" s="0" t="n">
        <v>3</v>
      </c>
      <c r="G2994" s="0" t="n">
        <v>1</v>
      </c>
      <c r="H2994" s="0" t="n">
        <f aca="false">ROUND(F2994,0)</f>
        <v>3</v>
      </c>
      <c r="I2994" s="0" t="n">
        <v>22</v>
      </c>
      <c r="J2994" s="0" t="n">
        <v>3</v>
      </c>
      <c r="K2994" s="0" t="n">
        <v>7.5</v>
      </c>
      <c r="L2994" s="0" t="n">
        <v>-7.5</v>
      </c>
      <c r="M2994" s="0" t="n">
        <f aca="false">IF(AND(J2994&lt;&gt;"",ABS(J2994-H2994)&lt;0.011),1,0)</f>
        <v>1</v>
      </c>
    </row>
    <row r="2995" customFormat="false" ht="15" hidden="false" customHeight="false" outlineLevel="0" collapsed="false">
      <c r="A2995" s="0" t="s">
        <v>476</v>
      </c>
      <c r="B2995" s="0" t="s">
        <v>647</v>
      </c>
      <c r="C2995" s="0" t="s">
        <v>134</v>
      </c>
      <c r="D2995" s="0" t="s">
        <v>484</v>
      </c>
      <c r="E2995" s="0" t="n">
        <v>34.8</v>
      </c>
      <c r="F2995" s="0" t="n">
        <v>1</v>
      </c>
      <c r="G2995" s="0" t="n">
        <v>1</v>
      </c>
      <c r="H2995" s="0" t="n">
        <f aca="false">ROUND(F2995,0)</f>
        <v>1</v>
      </c>
      <c r="I2995" s="0" t="n">
        <v>22</v>
      </c>
      <c r="J2995" s="0" t="n">
        <v>1</v>
      </c>
      <c r="K2995" s="0" t="n">
        <v>17.4</v>
      </c>
      <c r="L2995" s="0" t="n">
        <v>-17.4</v>
      </c>
      <c r="M2995" s="0" t="n">
        <f aca="false">IF(AND(J2995&lt;&gt;"",ABS(J2995-H2995)&lt;0.011),1,0)</f>
        <v>1</v>
      </c>
    </row>
    <row r="2996" customFormat="false" ht="15" hidden="false" customHeight="false" outlineLevel="0" collapsed="false">
      <c r="A2996" s="0" t="s">
        <v>476</v>
      </c>
      <c r="B2996" s="0" t="s">
        <v>647</v>
      </c>
      <c r="C2996" s="0" t="s">
        <v>134</v>
      </c>
      <c r="D2996" s="0" t="s">
        <v>32</v>
      </c>
      <c r="E2996" s="0" t="n">
        <v>2.2</v>
      </c>
      <c r="F2996" s="0" t="n">
        <v>1</v>
      </c>
      <c r="G2996" s="0" t="n">
        <v>1</v>
      </c>
      <c r="H2996" s="0" t="n">
        <f aca="false">ROUND(F2996,0)</f>
        <v>1</v>
      </c>
      <c r="I2996" s="0" t="n">
        <v>22</v>
      </c>
      <c r="J2996" s="0" t="n">
        <v>1</v>
      </c>
      <c r="K2996" s="0" t="n">
        <v>1.1</v>
      </c>
      <c r="L2996" s="0" t="n">
        <v>-1.1</v>
      </c>
      <c r="M2996" s="0" t="n">
        <f aca="false">IF(AND(J2996&lt;&gt;"",ABS(J2996-H2996)&lt;0.011),1,0)</f>
        <v>1</v>
      </c>
    </row>
    <row r="2997" customFormat="false" ht="15" hidden="false" customHeight="false" outlineLevel="0" collapsed="false">
      <c r="A2997" s="0" t="s">
        <v>476</v>
      </c>
      <c r="B2997" s="0" t="s">
        <v>647</v>
      </c>
      <c r="C2997" s="0" t="s">
        <v>648</v>
      </c>
      <c r="D2997" s="0" t="s">
        <v>47</v>
      </c>
      <c r="E2997" s="0" t="n">
        <v>18.6</v>
      </c>
      <c r="F2997" s="0" t="n">
        <v>1</v>
      </c>
      <c r="G2997" s="0" t="n">
        <v>1</v>
      </c>
      <c r="H2997" s="0" t="n">
        <f aca="false">ROUND(F2997,0)</f>
        <v>1</v>
      </c>
      <c r="I2997" s="0" t="n">
        <v>9</v>
      </c>
      <c r="J2997" s="0" t="n">
        <v>1</v>
      </c>
      <c r="K2997" s="0" t="n">
        <v>9.3</v>
      </c>
      <c r="L2997" s="0" t="n">
        <v>-9.3</v>
      </c>
      <c r="M2997" s="0" t="n">
        <f aca="false">IF(AND(J2997&lt;&gt;"",ABS(J2997-H2997)&lt;0.011),1,0)</f>
        <v>1</v>
      </c>
    </row>
    <row r="2998" customFormat="false" ht="15" hidden="false" customHeight="false" outlineLevel="0" collapsed="false">
      <c r="A2998" s="0" t="s">
        <v>476</v>
      </c>
      <c r="B2998" s="0" t="s">
        <v>647</v>
      </c>
      <c r="C2998" s="0" t="s">
        <v>648</v>
      </c>
      <c r="D2998" s="0" t="s">
        <v>227</v>
      </c>
      <c r="E2998" s="0" t="n">
        <v>14</v>
      </c>
      <c r="F2998" s="0" t="n">
        <v>1</v>
      </c>
      <c r="G2998" s="0" t="n">
        <v>1</v>
      </c>
      <c r="H2998" s="0" t="n">
        <f aca="false">ROUND(F2998,0)</f>
        <v>1</v>
      </c>
      <c r="I2998" s="0" t="n">
        <v>9</v>
      </c>
      <c r="J2998" s="0" t="n">
        <v>1</v>
      </c>
      <c r="K2998" s="0" t="n">
        <v>7</v>
      </c>
      <c r="L2998" s="0" t="n">
        <v>-7</v>
      </c>
      <c r="M2998" s="0" t="n">
        <f aca="false">IF(AND(J2998&lt;&gt;"",ABS(J2998-H2998)&lt;0.011),1,0)</f>
        <v>1</v>
      </c>
    </row>
    <row r="2999" customFormat="false" ht="15" hidden="false" customHeight="false" outlineLevel="0" collapsed="false">
      <c r="A2999" s="0" t="s">
        <v>476</v>
      </c>
      <c r="B2999" s="0" t="s">
        <v>647</v>
      </c>
      <c r="C2999" s="0" t="s">
        <v>648</v>
      </c>
      <c r="D2999" s="0" t="s">
        <v>259</v>
      </c>
      <c r="E2999" s="0" t="n">
        <v>36</v>
      </c>
      <c r="F2999" s="0" t="n">
        <v>1</v>
      </c>
      <c r="G2999" s="0" t="n">
        <v>1</v>
      </c>
      <c r="H2999" s="0" t="n">
        <f aca="false">ROUND(F2999,0)</f>
        <v>1</v>
      </c>
      <c r="I2999" s="0" t="n">
        <v>9</v>
      </c>
      <c r="J2999" s="0" t="n">
        <v>1</v>
      </c>
      <c r="K2999" s="0" t="n">
        <v>18</v>
      </c>
      <c r="L2999" s="0" t="n">
        <v>-18</v>
      </c>
      <c r="M2999" s="0" t="n">
        <f aca="false">IF(AND(J2999&lt;&gt;"",ABS(J2999-H2999)&lt;0.011),1,0)</f>
        <v>1</v>
      </c>
    </row>
    <row r="3000" customFormat="false" ht="15" hidden="false" customHeight="false" outlineLevel="0" collapsed="false">
      <c r="A3000" s="0" t="s">
        <v>476</v>
      </c>
      <c r="B3000" s="0" t="s">
        <v>647</v>
      </c>
      <c r="C3000" s="0" t="s">
        <v>648</v>
      </c>
      <c r="D3000" s="0" t="s">
        <v>78</v>
      </c>
      <c r="E3000" s="0" t="n">
        <v>18.6</v>
      </c>
      <c r="F3000" s="0" t="n">
        <v>2</v>
      </c>
      <c r="G3000" s="0" t="n">
        <v>1</v>
      </c>
      <c r="H3000" s="0" t="n">
        <f aca="false">ROUND(F3000,0)</f>
        <v>2</v>
      </c>
      <c r="I3000" s="0" t="n">
        <v>6</v>
      </c>
      <c r="J3000" s="0" t="n">
        <v>1</v>
      </c>
      <c r="K3000" s="0" t="n">
        <v>9.3</v>
      </c>
      <c r="L3000" s="0" t="n">
        <v>-9.3</v>
      </c>
      <c r="M3000" s="0" t="n">
        <f aca="false">IF(AND(J3000&lt;&gt;"",ABS(J3000-H3000)&lt;0.011),1,0)</f>
        <v>0</v>
      </c>
    </row>
    <row r="3001" customFormat="false" ht="15" hidden="false" customHeight="false" outlineLevel="0" collapsed="false">
      <c r="A3001" s="0" t="s">
        <v>476</v>
      </c>
      <c r="B3001" s="0" t="s">
        <v>647</v>
      </c>
      <c r="C3001" s="0" t="s">
        <v>648</v>
      </c>
      <c r="D3001" s="0" t="s">
        <v>106</v>
      </c>
      <c r="E3001" s="0" t="n">
        <v>5.9</v>
      </c>
      <c r="F3001" s="0" t="n">
        <v>1</v>
      </c>
      <c r="G3001" s="0" t="n">
        <v>1</v>
      </c>
      <c r="H3001" s="0" t="n">
        <f aca="false">ROUND(F3001,0)</f>
        <v>1</v>
      </c>
      <c r="I3001" s="0" t="n">
        <v>9</v>
      </c>
      <c r="J3001" s="0" t="n">
        <v>1</v>
      </c>
      <c r="K3001" s="0" t="n">
        <v>2.95</v>
      </c>
      <c r="L3001" s="0" t="n">
        <v>-2.95</v>
      </c>
      <c r="M3001" s="0" t="n">
        <f aca="false">IF(AND(J3001&lt;&gt;"",ABS(J3001-H3001)&lt;0.011),1,0)</f>
        <v>1</v>
      </c>
    </row>
    <row r="3002" customFormat="false" ht="15" hidden="false" customHeight="false" outlineLevel="0" collapsed="false">
      <c r="A3002" s="0" t="s">
        <v>476</v>
      </c>
      <c r="B3002" s="0" t="s">
        <v>647</v>
      </c>
      <c r="C3002" s="0" t="s">
        <v>648</v>
      </c>
      <c r="D3002" s="0" t="s">
        <v>304</v>
      </c>
      <c r="E3002" s="0" t="n">
        <v>5.4</v>
      </c>
      <c r="F3002" s="0" t="n">
        <v>1</v>
      </c>
      <c r="G3002" s="0" t="n">
        <v>1</v>
      </c>
      <c r="H3002" s="0" t="n">
        <f aca="false">ROUND(F3002,0)</f>
        <v>1</v>
      </c>
      <c r="I3002" s="0" t="n">
        <v>9</v>
      </c>
      <c r="J3002" s="0" t="n">
        <v>1</v>
      </c>
      <c r="K3002" s="0" t="n">
        <v>2.7</v>
      </c>
      <c r="L3002" s="0" t="n">
        <v>-2.7</v>
      </c>
      <c r="M3002" s="0" t="n">
        <f aca="false">IF(AND(J3002&lt;&gt;"",ABS(J3002-H3002)&lt;0.011),1,0)</f>
        <v>1</v>
      </c>
    </row>
    <row r="3003" customFormat="false" ht="15" hidden="false" customHeight="false" outlineLevel="0" collapsed="false">
      <c r="A3003" s="0" t="s">
        <v>476</v>
      </c>
      <c r="B3003" s="0" t="s">
        <v>647</v>
      </c>
      <c r="C3003" s="0" t="s">
        <v>648</v>
      </c>
      <c r="D3003" s="0" t="s">
        <v>364</v>
      </c>
      <c r="E3003" s="0" t="n">
        <v>3.8</v>
      </c>
      <c r="F3003" s="0" t="n">
        <v>1</v>
      </c>
      <c r="G3003" s="0" t="n">
        <v>1</v>
      </c>
      <c r="H3003" s="0" t="n">
        <f aca="false">ROUND(F3003,0)</f>
        <v>1</v>
      </c>
      <c r="I3003" s="0" t="n">
        <v>6</v>
      </c>
      <c r="J3003" s="0" t="n">
        <v>1</v>
      </c>
      <c r="K3003" s="0" t="n">
        <v>1.9</v>
      </c>
      <c r="L3003" s="0" t="n">
        <v>-1.9</v>
      </c>
      <c r="M3003" s="0" t="n">
        <f aca="false">IF(AND(J3003&lt;&gt;"",ABS(J3003-H3003)&lt;0.011),1,0)</f>
        <v>1</v>
      </c>
    </row>
    <row r="3004" customFormat="false" ht="15" hidden="false" customHeight="false" outlineLevel="0" collapsed="false">
      <c r="A3004" s="0" t="s">
        <v>476</v>
      </c>
      <c r="B3004" s="0" t="s">
        <v>647</v>
      </c>
      <c r="C3004" s="0" t="s">
        <v>648</v>
      </c>
      <c r="D3004" s="0" t="s">
        <v>87</v>
      </c>
      <c r="E3004" s="0" t="n">
        <v>19.9</v>
      </c>
      <c r="F3004" s="0" t="n">
        <v>1</v>
      </c>
      <c r="G3004" s="0" t="n">
        <v>1</v>
      </c>
      <c r="H3004" s="0" t="n">
        <f aca="false">ROUND(F3004,0)</f>
        <v>1</v>
      </c>
      <c r="I3004" s="0" t="n">
        <v>9</v>
      </c>
      <c r="J3004" s="0" t="n">
        <v>1</v>
      </c>
      <c r="K3004" s="0" t="n">
        <v>9.95</v>
      </c>
      <c r="L3004" s="0" t="n">
        <v>-9.95</v>
      </c>
      <c r="M3004" s="0" t="n">
        <f aca="false">IF(AND(J3004&lt;&gt;"",ABS(J3004-H3004)&lt;0.011),1,0)</f>
        <v>1</v>
      </c>
    </row>
    <row r="3005" customFormat="false" ht="15" hidden="false" customHeight="false" outlineLevel="0" collapsed="false">
      <c r="A3005" s="0" t="s">
        <v>476</v>
      </c>
      <c r="B3005" s="0" t="s">
        <v>647</v>
      </c>
      <c r="C3005" s="0" t="s">
        <v>648</v>
      </c>
      <c r="D3005" s="0" t="s">
        <v>32</v>
      </c>
      <c r="E3005" s="0" t="n">
        <v>2.2</v>
      </c>
      <c r="F3005" s="0" t="n">
        <v>6</v>
      </c>
      <c r="G3005" s="0" t="n">
        <v>1</v>
      </c>
      <c r="H3005" s="0" t="n">
        <f aca="false">ROUND(F3005,0)</f>
        <v>6</v>
      </c>
      <c r="I3005" s="0" t="n">
        <v>6</v>
      </c>
      <c r="J3005" s="0" t="n">
        <v>1</v>
      </c>
      <c r="K3005" s="0" t="n">
        <v>1.1</v>
      </c>
      <c r="L3005" s="0" t="n">
        <v>-1.1</v>
      </c>
      <c r="M3005" s="0" t="n">
        <f aca="false">IF(AND(J3005&lt;&gt;"",ABS(J3005-H3005)&lt;0.011),1,0)</f>
        <v>0</v>
      </c>
    </row>
    <row r="3006" customFormat="false" ht="15" hidden="false" customHeight="false" outlineLevel="0" collapsed="false">
      <c r="A3006" s="0" t="s">
        <v>476</v>
      </c>
      <c r="B3006" s="0" t="s">
        <v>647</v>
      </c>
      <c r="C3006" s="0" t="s">
        <v>648</v>
      </c>
      <c r="D3006" s="0" t="s">
        <v>41</v>
      </c>
      <c r="E3006" s="0" t="n">
        <v>4.2</v>
      </c>
      <c r="F3006" s="0" t="n">
        <v>1</v>
      </c>
      <c r="G3006" s="0" t="n">
        <v>1</v>
      </c>
      <c r="H3006" s="0" t="n">
        <f aca="false">ROUND(F3006,0)</f>
        <v>1</v>
      </c>
      <c r="I3006" s="0" t="n">
        <v>9</v>
      </c>
      <c r="J3006" s="0" t="n">
        <v>1</v>
      </c>
      <c r="K3006" s="0" t="n">
        <v>2.1</v>
      </c>
      <c r="L3006" s="0" t="n">
        <v>-2.1</v>
      </c>
      <c r="M3006" s="0" t="n">
        <f aca="false">IF(AND(J3006&lt;&gt;"",ABS(J3006-H3006)&lt;0.011),1,0)</f>
        <v>1</v>
      </c>
    </row>
    <row r="3007" customFormat="false" ht="15" hidden="false" customHeight="false" outlineLevel="0" collapsed="false">
      <c r="A3007" s="0" t="s">
        <v>476</v>
      </c>
      <c r="B3007" s="0" t="s">
        <v>647</v>
      </c>
      <c r="C3007" s="0" t="s">
        <v>648</v>
      </c>
      <c r="D3007" s="0" t="s">
        <v>506</v>
      </c>
      <c r="E3007" s="0" t="n">
        <v>6.3</v>
      </c>
      <c r="F3007" s="0" t="n">
        <v>1</v>
      </c>
      <c r="G3007" s="0" t="n">
        <v>1</v>
      </c>
      <c r="H3007" s="0" t="n">
        <f aca="false">ROUND(F3007,0)</f>
        <v>1</v>
      </c>
      <c r="I3007" s="0" t="n">
        <v>6</v>
      </c>
      <c r="J3007" s="0" t="n">
        <v>1</v>
      </c>
      <c r="K3007" s="0" t="n">
        <v>3.15</v>
      </c>
      <c r="L3007" s="0" t="n">
        <v>-3.15</v>
      </c>
      <c r="M3007" s="0" t="n">
        <f aca="false">IF(AND(J3007&lt;&gt;"",ABS(J3007-H3007)&lt;0.011),1,0)</f>
        <v>1</v>
      </c>
    </row>
    <row r="3008" customFormat="false" ht="15" hidden="false" customHeight="false" outlineLevel="0" collapsed="false">
      <c r="A3008" s="0" t="s">
        <v>476</v>
      </c>
      <c r="B3008" s="0" t="s">
        <v>647</v>
      </c>
      <c r="C3008" s="0" t="s">
        <v>648</v>
      </c>
      <c r="D3008" s="0" t="s">
        <v>50</v>
      </c>
      <c r="E3008" s="0" t="n">
        <v>18.6</v>
      </c>
      <c r="F3008" s="0" t="n">
        <v>1</v>
      </c>
      <c r="G3008" s="0" t="n">
        <v>1</v>
      </c>
      <c r="H3008" s="0" t="n">
        <f aca="false">ROUND(F3008,0)</f>
        <v>1</v>
      </c>
      <c r="I3008" s="0" t="n">
        <v>6</v>
      </c>
      <c r="J3008" s="0" t="n">
        <v>1</v>
      </c>
      <c r="K3008" s="0" t="n">
        <v>9.3</v>
      </c>
      <c r="L3008" s="0" t="n">
        <v>-9.3</v>
      </c>
      <c r="M3008" s="0" t="n">
        <f aca="false">IF(AND(J3008&lt;&gt;"",ABS(J3008-H3008)&lt;0.011),1,0)</f>
        <v>1</v>
      </c>
    </row>
    <row r="3009" customFormat="false" ht="15" hidden="false" customHeight="false" outlineLevel="0" collapsed="false">
      <c r="A3009" s="0" t="s">
        <v>476</v>
      </c>
      <c r="B3009" s="0" t="s">
        <v>647</v>
      </c>
      <c r="C3009" s="0" t="s">
        <v>648</v>
      </c>
      <c r="D3009" s="0" t="s">
        <v>43</v>
      </c>
      <c r="E3009" s="0" t="n">
        <v>8</v>
      </c>
      <c r="F3009" s="0" t="n">
        <v>1</v>
      </c>
      <c r="G3009" s="0" t="n">
        <v>1</v>
      </c>
      <c r="H3009" s="0" t="n">
        <f aca="false">ROUND(F3009,0)</f>
        <v>1</v>
      </c>
      <c r="I3009" s="0" t="n">
        <v>9</v>
      </c>
      <c r="J3009" s="0" t="n">
        <v>1</v>
      </c>
      <c r="K3009" s="0" t="n">
        <v>4</v>
      </c>
      <c r="L3009" s="0" t="n">
        <v>-4</v>
      </c>
      <c r="M3009" s="0" t="n">
        <f aca="false">IF(AND(J3009&lt;&gt;"",ABS(J3009-H3009)&lt;0.011),1,0)</f>
        <v>1</v>
      </c>
    </row>
    <row r="3010" customFormat="false" ht="15" hidden="false" customHeight="false" outlineLevel="0" collapsed="false">
      <c r="A3010" s="0" t="s">
        <v>476</v>
      </c>
      <c r="B3010" s="0" t="s">
        <v>647</v>
      </c>
      <c r="C3010" s="0" t="s">
        <v>648</v>
      </c>
      <c r="D3010" s="0" t="s">
        <v>35</v>
      </c>
      <c r="E3010" s="0" t="n">
        <v>8.3</v>
      </c>
      <c r="F3010" s="0" t="n">
        <v>1</v>
      </c>
      <c r="G3010" s="0" t="n">
        <v>1</v>
      </c>
      <c r="H3010" s="0" t="n">
        <f aca="false">ROUND(F3010,0)</f>
        <v>1</v>
      </c>
      <c r="I3010" s="0" t="n">
        <v>6</v>
      </c>
      <c r="J3010" s="0" t="n">
        <v>1</v>
      </c>
      <c r="K3010" s="0" t="n">
        <v>4.15</v>
      </c>
      <c r="L3010" s="0" t="n">
        <v>-4.15</v>
      </c>
      <c r="M3010" s="0" t="n">
        <f aca="false">IF(AND(J3010&lt;&gt;"",ABS(J3010-H3010)&lt;0.011),1,0)</f>
        <v>1</v>
      </c>
    </row>
    <row r="3011" customFormat="false" ht="15" hidden="false" customHeight="false" outlineLevel="0" collapsed="false">
      <c r="A3011" s="0" t="s">
        <v>476</v>
      </c>
      <c r="B3011" s="0" t="s">
        <v>650</v>
      </c>
      <c r="C3011" s="0" t="s">
        <v>271</v>
      </c>
      <c r="D3011" s="0" t="s">
        <v>38</v>
      </c>
      <c r="E3011" s="0" t="n">
        <v>3.9</v>
      </c>
      <c r="F3011" s="0" t="n">
        <v>1</v>
      </c>
      <c r="G3011" s="0" t="n">
        <v>1</v>
      </c>
      <c r="H3011" s="0" t="n">
        <f aca="false">ROUND(F3011,0)</f>
        <v>1</v>
      </c>
      <c r="I3011" s="0" t="n">
        <v>17</v>
      </c>
      <c r="J3011" s="0" t="n">
        <v>1</v>
      </c>
      <c r="K3011" s="0" t="n">
        <v>1.95</v>
      </c>
      <c r="L3011" s="0" t="n">
        <v>-1.95</v>
      </c>
      <c r="M3011" s="0" t="n">
        <f aca="false">IF(AND(J3011&lt;&gt;"",ABS(J3011-H3011)&lt;0.011),1,0)</f>
        <v>1</v>
      </c>
    </row>
    <row r="3012" customFormat="false" ht="15" hidden="false" customHeight="false" outlineLevel="0" collapsed="false">
      <c r="A3012" s="0" t="s">
        <v>476</v>
      </c>
      <c r="B3012" s="0" t="s">
        <v>650</v>
      </c>
      <c r="C3012" s="0" t="s">
        <v>271</v>
      </c>
      <c r="D3012" s="0" t="s">
        <v>73</v>
      </c>
      <c r="E3012" s="0" t="n">
        <v>8.9</v>
      </c>
      <c r="F3012" s="0" t="n">
        <v>1</v>
      </c>
      <c r="G3012" s="0" t="n">
        <v>1</v>
      </c>
      <c r="H3012" s="0" t="n">
        <f aca="false">ROUND(F3012,0)</f>
        <v>1</v>
      </c>
      <c r="I3012" s="0" t="n">
        <v>17</v>
      </c>
      <c r="J3012" s="0" t="n">
        <v>1</v>
      </c>
      <c r="K3012" s="0" t="n">
        <v>4.45</v>
      </c>
      <c r="L3012" s="0" t="n">
        <v>-4.45</v>
      </c>
      <c r="M3012" s="0" t="n">
        <f aca="false">IF(AND(J3012&lt;&gt;"",ABS(J3012-H3012)&lt;0.011),1,0)</f>
        <v>1</v>
      </c>
    </row>
    <row r="3013" customFormat="false" ht="15" hidden="false" customHeight="false" outlineLevel="0" collapsed="false">
      <c r="A3013" s="0" t="s">
        <v>476</v>
      </c>
      <c r="B3013" s="0" t="s">
        <v>650</v>
      </c>
      <c r="C3013" s="0" t="s">
        <v>271</v>
      </c>
      <c r="D3013" s="0" t="s">
        <v>320</v>
      </c>
      <c r="E3013" s="0" t="n">
        <v>3.9</v>
      </c>
      <c r="F3013" s="0" t="n">
        <v>1</v>
      </c>
      <c r="G3013" s="0" t="n">
        <v>1</v>
      </c>
      <c r="H3013" s="0" t="n">
        <f aca="false">ROUND(F3013,0)</f>
        <v>1</v>
      </c>
      <c r="I3013" s="0" t="n">
        <v>17</v>
      </c>
      <c r="J3013" s="0" t="n">
        <v>1</v>
      </c>
      <c r="K3013" s="0" t="n">
        <v>1.95</v>
      </c>
      <c r="L3013" s="0" t="n">
        <v>-1.95</v>
      </c>
      <c r="M3013" s="0" t="n">
        <f aca="false">IF(AND(J3013&lt;&gt;"",ABS(J3013-H3013)&lt;0.011),1,0)</f>
        <v>1</v>
      </c>
    </row>
    <row r="3014" customFormat="false" ht="15" hidden="false" customHeight="false" outlineLevel="0" collapsed="false">
      <c r="A3014" s="0" t="s">
        <v>476</v>
      </c>
      <c r="B3014" s="0" t="s">
        <v>650</v>
      </c>
      <c r="C3014" s="0" t="s">
        <v>271</v>
      </c>
      <c r="D3014" s="0" t="s">
        <v>83</v>
      </c>
      <c r="E3014" s="0" t="n">
        <v>2.2</v>
      </c>
      <c r="F3014" s="0" t="n">
        <v>1</v>
      </c>
      <c r="G3014" s="0" t="n">
        <v>1</v>
      </c>
      <c r="H3014" s="0" t="n">
        <f aca="false">ROUND(F3014,0)</f>
        <v>1</v>
      </c>
      <c r="I3014" s="0" t="n">
        <v>17</v>
      </c>
      <c r="J3014" s="0" t="n">
        <v>1</v>
      </c>
      <c r="K3014" s="0" t="n">
        <v>1.1</v>
      </c>
      <c r="L3014" s="0" t="n">
        <v>-1.1</v>
      </c>
      <c r="M3014" s="0" t="n">
        <f aca="false">IF(AND(J3014&lt;&gt;"",ABS(J3014-H3014)&lt;0.011),1,0)</f>
        <v>1</v>
      </c>
    </row>
    <row r="3015" customFormat="false" ht="15" hidden="false" customHeight="false" outlineLevel="0" collapsed="false">
      <c r="A3015" s="0" t="s">
        <v>476</v>
      </c>
      <c r="B3015" s="0" t="s">
        <v>650</v>
      </c>
      <c r="C3015" s="0" t="s">
        <v>134</v>
      </c>
      <c r="D3015" s="0" t="s">
        <v>41</v>
      </c>
      <c r="E3015" s="0" t="n">
        <v>4.2</v>
      </c>
      <c r="F3015" s="0" t="n">
        <v>1</v>
      </c>
      <c r="G3015" s="0" t="n">
        <v>1</v>
      </c>
      <c r="H3015" s="0" t="n">
        <f aca="false">ROUND(F3015,0)</f>
        <v>1</v>
      </c>
      <c r="I3015" s="0" t="n">
        <v>22</v>
      </c>
      <c r="J3015" s="0" t="n">
        <v>1</v>
      </c>
      <c r="K3015" s="0" t="n">
        <v>2.1</v>
      </c>
      <c r="L3015" s="0" t="n">
        <v>-2.1</v>
      </c>
      <c r="M3015" s="0" t="n">
        <f aca="false">IF(AND(J3015&lt;&gt;"",ABS(J3015-H3015)&lt;0.011),1,0)</f>
        <v>1</v>
      </c>
    </row>
    <row r="3016" customFormat="false" ht="15" hidden="false" customHeight="false" outlineLevel="0" collapsed="false">
      <c r="A3016" s="0" t="s">
        <v>476</v>
      </c>
      <c r="B3016" s="0" t="s">
        <v>650</v>
      </c>
      <c r="C3016" s="0" t="s">
        <v>134</v>
      </c>
      <c r="D3016" s="0" t="s">
        <v>144</v>
      </c>
      <c r="E3016" s="0" t="n">
        <v>3.9</v>
      </c>
      <c r="F3016" s="0" t="n">
        <v>1</v>
      </c>
      <c r="G3016" s="0" t="n">
        <v>1</v>
      </c>
      <c r="H3016" s="0" t="n">
        <f aca="false">ROUND(F3016,0)</f>
        <v>1</v>
      </c>
      <c r="I3016" s="0" t="n">
        <v>22</v>
      </c>
      <c r="J3016" s="0" t="n">
        <v>1</v>
      </c>
      <c r="K3016" s="0" t="n">
        <v>1.95</v>
      </c>
      <c r="L3016" s="0" t="n">
        <v>-1.95</v>
      </c>
      <c r="M3016" s="0" t="n">
        <f aca="false">IF(AND(J3016&lt;&gt;"",ABS(J3016-H3016)&lt;0.011),1,0)</f>
        <v>1</v>
      </c>
    </row>
    <row r="3017" customFormat="false" ht="15" hidden="false" customHeight="false" outlineLevel="0" collapsed="false">
      <c r="A3017" s="0" t="s">
        <v>476</v>
      </c>
      <c r="B3017" s="0" t="s">
        <v>650</v>
      </c>
      <c r="C3017" s="0" t="s">
        <v>64</v>
      </c>
      <c r="D3017" s="0" t="s">
        <v>45</v>
      </c>
      <c r="E3017" s="0" t="n">
        <v>18.6</v>
      </c>
      <c r="F3017" s="0" t="n">
        <v>1</v>
      </c>
      <c r="G3017" s="0" t="n">
        <v>1</v>
      </c>
      <c r="H3017" s="0" t="n">
        <f aca="false">ROUND(F3017,0)</f>
        <v>1</v>
      </c>
      <c r="I3017" s="0" t="n">
        <v>4</v>
      </c>
      <c r="J3017" s="0" t="n">
        <v>1</v>
      </c>
      <c r="K3017" s="0" t="n">
        <v>9.3</v>
      </c>
      <c r="L3017" s="0" t="n">
        <v>-9.3</v>
      </c>
      <c r="M3017" s="0" t="n">
        <f aca="false">IF(AND(J3017&lt;&gt;"",ABS(J3017-H3017)&lt;0.011),1,0)</f>
        <v>1</v>
      </c>
    </row>
    <row r="3018" customFormat="false" ht="15" hidden="false" customHeight="false" outlineLevel="0" collapsed="false">
      <c r="A3018" s="0" t="s">
        <v>476</v>
      </c>
      <c r="B3018" s="0" t="s">
        <v>650</v>
      </c>
      <c r="C3018" s="0" t="s">
        <v>64</v>
      </c>
      <c r="D3018" s="0" t="s">
        <v>651</v>
      </c>
      <c r="E3018" s="0" t="n">
        <v>12.4</v>
      </c>
      <c r="F3018" s="0" t="n">
        <v>1</v>
      </c>
      <c r="G3018" s="0" t="n">
        <v>1</v>
      </c>
      <c r="H3018" s="0" t="n">
        <f aca="false">ROUND(F3018,0)</f>
        <v>1</v>
      </c>
      <c r="I3018" s="0" t="n">
        <v>4</v>
      </c>
      <c r="J3018" s="0" t="n">
        <v>1</v>
      </c>
      <c r="K3018" s="0" t="n">
        <v>6.2</v>
      </c>
      <c r="L3018" s="0" t="n">
        <v>-6.2</v>
      </c>
      <c r="M3018" s="0" t="n">
        <f aca="false">IF(AND(J3018&lt;&gt;"",ABS(J3018-H3018)&lt;0.011),1,0)</f>
        <v>1</v>
      </c>
    </row>
    <row r="3019" customFormat="false" ht="15" hidden="false" customHeight="false" outlineLevel="0" collapsed="false">
      <c r="A3019" s="0" t="s">
        <v>476</v>
      </c>
      <c r="B3019" s="0" t="s">
        <v>650</v>
      </c>
      <c r="C3019" s="0" t="s">
        <v>64</v>
      </c>
      <c r="D3019" s="0" t="s">
        <v>84</v>
      </c>
      <c r="E3019" s="0" t="n">
        <v>19</v>
      </c>
      <c r="F3019" s="0" t="n">
        <v>1</v>
      </c>
      <c r="G3019" s="0" t="n">
        <v>1</v>
      </c>
      <c r="H3019" s="0" t="n">
        <f aca="false">ROUND(F3019,0)</f>
        <v>1</v>
      </c>
      <c r="I3019" s="0" t="n">
        <v>4</v>
      </c>
      <c r="J3019" s="0" t="n">
        <v>1</v>
      </c>
      <c r="K3019" s="0" t="n">
        <v>9.5</v>
      </c>
      <c r="L3019" s="0" t="n">
        <v>-9.5</v>
      </c>
      <c r="M3019" s="0" t="n">
        <f aca="false">IF(AND(J3019&lt;&gt;"",ABS(J3019-H3019)&lt;0.011),1,0)</f>
        <v>1</v>
      </c>
    </row>
    <row r="3020" customFormat="false" ht="15" hidden="false" customHeight="false" outlineLevel="0" collapsed="false">
      <c r="A3020" s="0" t="s">
        <v>476</v>
      </c>
      <c r="B3020" s="0" t="s">
        <v>650</v>
      </c>
      <c r="C3020" s="0" t="s">
        <v>64</v>
      </c>
      <c r="D3020" s="0" t="s">
        <v>78</v>
      </c>
      <c r="E3020" s="0" t="n">
        <v>18.6</v>
      </c>
      <c r="F3020" s="0" t="n">
        <v>1</v>
      </c>
      <c r="G3020" s="0" t="n">
        <v>1</v>
      </c>
      <c r="H3020" s="0" t="n">
        <f aca="false">ROUND(F3020,0)</f>
        <v>1</v>
      </c>
      <c r="I3020" s="0" t="n">
        <v>4</v>
      </c>
      <c r="J3020" s="0" t="n">
        <v>1</v>
      </c>
      <c r="K3020" s="0" t="n">
        <v>9.3</v>
      </c>
      <c r="L3020" s="0" t="n">
        <v>-9.3</v>
      </c>
      <c r="M3020" s="0" t="n">
        <f aca="false">IF(AND(J3020&lt;&gt;"",ABS(J3020-H3020)&lt;0.011),1,0)</f>
        <v>1</v>
      </c>
    </row>
    <row r="3021" customFormat="false" ht="15" hidden="false" customHeight="false" outlineLevel="0" collapsed="false">
      <c r="A3021" s="0" t="s">
        <v>476</v>
      </c>
      <c r="B3021" s="0" t="s">
        <v>650</v>
      </c>
      <c r="C3021" s="0" t="s">
        <v>64</v>
      </c>
      <c r="D3021" s="0" t="s">
        <v>161</v>
      </c>
      <c r="E3021" s="0" t="n">
        <v>5.9</v>
      </c>
      <c r="F3021" s="0" t="n">
        <v>1</v>
      </c>
      <c r="G3021" s="0" t="n">
        <v>1</v>
      </c>
      <c r="H3021" s="0" t="n">
        <f aca="false">ROUND(F3021,0)</f>
        <v>1</v>
      </c>
      <c r="I3021" s="0" t="n">
        <v>4</v>
      </c>
      <c r="J3021" s="0" t="n">
        <v>1</v>
      </c>
      <c r="K3021" s="0" t="n">
        <v>2.95</v>
      </c>
      <c r="L3021" s="0" t="n">
        <v>-2.95</v>
      </c>
      <c r="M3021" s="0" t="n">
        <f aca="false">IF(AND(J3021&lt;&gt;"",ABS(J3021-H3021)&lt;0.011),1,0)</f>
        <v>1</v>
      </c>
    </row>
    <row r="3022" customFormat="false" ht="15" hidden="false" customHeight="false" outlineLevel="0" collapsed="false">
      <c r="A3022" s="0" t="s">
        <v>476</v>
      </c>
      <c r="B3022" s="0" t="s">
        <v>650</v>
      </c>
      <c r="C3022" s="0" t="s">
        <v>64</v>
      </c>
      <c r="D3022" s="0" t="s">
        <v>175</v>
      </c>
      <c r="E3022" s="0" t="n">
        <v>18</v>
      </c>
      <c r="F3022" s="0" t="n">
        <v>1</v>
      </c>
      <c r="G3022" s="0" t="n">
        <v>1</v>
      </c>
      <c r="H3022" s="0" t="n">
        <f aca="false">ROUND(F3022,0)</f>
        <v>1</v>
      </c>
      <c r="I3022" s="0" t="n">
        <v>4</v>
      </c>
      <c r="J3022" s="0" t="n">
        <v>1</v>
      </c>
      <c r="K3022" s="0" t="n">
        <v>9</v>
      </c>
      <c r="L3022" s="0" t="n">
        <v>-9</v>
      </c>
      <c r="M3022" s="0" t="n">
        <f aca="false">IF(AND(J3022&lt;&gt;"",ABS(J3022-H3022)&lt;0.011),1,0)</f>
        <v>1</v>
      </c>
    </row>
    <row r="3023" customFormat="false" ht="15" hidden="false" customHeight="false" outlineLevel="0" collapsed="false">
      <c r="A3023" s="0" t="s">
        <v>476</v>
      </c>
      <c r="B3023" s="0" t="s">
        <v>650</v>
      </c>
      <c r="C3023" s="0" t="s">
        <v>64</v>
      </c>
      <c r="D3023" s="0" t="s">
        <v>60</v>
      </c>
      <c r="E3023" s="0" t="n">
        <v>19</v>
      </c>
      <c r="F3023" s="0" t="n">
        <v>1</v>
      </c>
      <c r="G3023" s="0" t="n">
        <v>1</v>
      </c>
      <c r="H3023" s="0" t="n">
        <f aca="false">ROUND(F3023,0)</f>
        <v>1</v>
      </c>
      <c r="I3023" s="0" t="n">
        <v>4</v>
      </c>
      <c r="J3023" s="0" t="n">
        <v>1</v>
      </c>
      <c r="K3023" s="0" t="n">
        <v>9.5</v>
      </c>
      <c r="L3023" s="0" t="n">
        <v>-9.5</v>
      </c>
      <c r="M3023" s="0" t="n">
        <f aca="false">IF(AND(J3023&lt;&gt;"",ABS(J3023-H3023)&lt;0.011),1,0)</f>
        <v>1</v>
      </c>
    </row>
    <row r="3024" customFormat="false" ht="15" hidden="false" customHeight="false" outlineLevel="0" collapsed="false">
      <c r="A3024" s="0" t="s">
        <v>476</v>
      </c>
      <c r="B3024" s="0" t="s">
        <v>650</v>
      </c>
      <c r="C3024" s="0" t="s">
        <v>64</v>
      </c>
      <c r="D3024" s="0" t="s">
        <v>211</v>
      </c>
      <c r="E3024" s="0" t="n">
        <v>9.7</v>
      </c>
      <c r="F3024" s="0" t="n">
        <v>1</v>
      </c>
      <c r="G3024" s="0" t="n">
        <v>1</v>
      </c>
      <c r="H3024" s="0" t="n">
        <f aca="false">ROUND(F3024,0)</f>
        <v>1</v>
      </c>
      <c r="I3024" s="0" t="n">
        <v>4</v>
      </c>
      <c r="J3024" s="0" t="n">
        <v>1</v>
      </c>
      <c r="K3024" s="0" t="n">
        <v>4.85</v>
      </c>
      <c r="L3024" s="0" t="n">
        <v>-4.85</v>
      </c>
      <c r="M3024" s="0" t="n">
        <f aca="false">IF(AND(J3024&lt;&gt;"",ABS(J3024-H3024)&lt;0.011),1,0)</f>
        <v>1</v>
      </c>
    </row>
    <row r="3025" customFormat="false" ht="15" hidden="false" customHeight="false" outlineLevel="0" collapsed="false">
      <c r="A3025" s="0" t="s">
        <v>476</v>
      </c>
      <c r="B3025" s="0" t="s">
        <v>650</v>
      </c>
      <c r="C3025" s="0" t="s">
        <v>64</v>
      </c>
      <c r="D3025" s="0" t="s">
        <v>32</v>
      </c>
      <c r="E3025" s="0" t="n">
        <v>2.2</v>
      </c>
      <c r="F3025" s="0" t="n">
        <v>3</v>
      </c>
      <c r="G3025" s="0" t="n">
        <v>1</v>
      </c>
      <c r="H3025" s="0" t="n">
        <f aca="false">ROUND(F3025,0)</f>
        <v>3</v>
      </c>
      <c r="I3025" s="0" t="n">
        <v>4</v>
      </c>
      <c r="J3025" s="0" t="n">
        <v>3</v>
      </c>
      <c r="K3025" s="0" t="n">
        <v>3.3</v>
      </c>
      <c r="L3025" s="0" t="n">
        <v>-3.3</v>
      </c>
      <c r="M3025" s="0" t="n">
        <f aca="false">IF(AND(J3025&lt;&gt;"",ABS(J3025-H3025)&lt;0.011),1,0)</f>
        <v>1</v>
      </c>
    </row>
    <row r="3026" customFormat="false" ht="15" hidden="false" customHeight="false" outlineLevel="0" collapsed="false">
      <c r="A3026" s="0" t="s">
        <v>476</v>
      </c>
      <c r="B3026" s="0" t="s">
        <v>650</v>
      </c>
      <c r="C3026" s="0" t="s">
        <v>64</v>
      </c>
      <c r="D3026" s="0" t="s">
        <v>88</v>
      </c>
      <c r="E3026" s="0" t="n">
        <v>5.5</v>
      </c>
      <c r="F3026" s="0" t="n">
        <v>1</v>
      </c>
      <c r="G3026" s="0" t="n">
        <v>1</v>
      </c>
      <c r="H3026" s="0" t="n">
        <f aca="false">ROUND(F3026,0)</f>
        <v>1</v>
      </c>
      <c r="I3026" s="0" t="n">
        <v>4</v>
      </c>
      <c r="J3026" s="0" t="n">
        <v>1</v>
      </c>
      <c r="K3026" s="0" t="n">
        <v>2.75</v>
      </c>
      <c r="L3026" s="0" t="n">
        <v>-2.75</v>
      </c>
      <c r="M3026" s="0" t="n">
        <f aca="false">IF(AND(J3026&lt;&gt;"",ABS(J3026-H3026)&lt;0.011),1,0)</f>
        <v>1</v>
      </c>
    </row>
    <row r="3027" customFormat="false" ht="15" hidden="false" customHeight="false" outlineLevel="0" collapsed="false">
      <c r="A3027" s="0" t="s">
        <v>476</v>
      </c>
      <c r="B3027" s="0" t="s">
        <v>650</v>
      </c>
      <c r="C3027" s="0" t="s">
        <v>64</v>
      </c>
      <c r="D3027" s="0" t="s">
        <v>56</v>
      </c>
      <c r="E3027" s="0" t="n">
        <v>5.9</v>
      </c>
      <c r="F3027" s="0" t="n">
        <v>1</v>
      </c>
      <c r="G3027" s="0" t="n">
        <v>1</v>
      </c>
      <c r="H3027" s="0" t="n">
        <f aca="false">ROUND(F3027,0)</f>
        <v>1</v>
      </c>
      <c r="I3027" s="0" t="n">
        <v>4</v>
      </c>
      <c r="J3027" s="0" t="n">
        <v>1</v>
      </c>
      <c r="K3027" s="0" t="n">
        <v>2.95</v>
      </c>
      <c r="L3027" s="0" t="n">
        <v>-2.95</v>
      </c>
      <c r="M3027" s="0" t="n">
        <f aca="false">IF(AND(J3027&lt;&gt;"",ABS(J3027-H3027)&lt;0.011),1,0)</f>
        <v>1</v>
      </c>
    </row>
    <row r="3028" customFormat="false" ht="15" hidden="false" customHeight="false" outlineLevel="0" collapsed="false">
      <c r="A3028" s="0" t="s">
        <v>476</v>
      </c>
      <c r="B3028" s="0" t="s">
        <v>650</v>
      </c>
      <c r="C3028" s="0" t="s">
        <v>64</v>
      </c>
      <c r="D3028" s="0" t="s">
        <v>68</v>
      </c>
      <c r="E3028" s="0" t="n">
        <v>6</v>
      </c>
      <c r="F3028" s="0" t="n">
        <v>1</v>
      </c>
      <c r="G3028" s="0" t="n">
        <v>1</v>
      </c>
      <c r="H3028" s="0" t="n">
        <f aca="false">ROUND(F3028,0)</f>
        <v>1</v>
      </c>
      <c r="I3028" s="0" t="n">
        <v>4</v>
      </c>
      <c r="J3028" s="0" t="n">
        <v>1</v>
      </c>
      <c r="K3028" s="0" t="n">
        <v>3</v>
      </c>
      <c r="L3028" s="0" t="n">
        <v>-3</v>
      </c>
      <c r="M3028" s="0" t="n">
        <f aca="false">IF(AND(J3028&lt;&gt;"",ABS(J3028-H3028)&lt;0.011),1,0)</f>
        <v>1</v>
      </c>
    </row>
    <row r="3029" customFormat="false" ht="15" hidden="false" customHeight="false" outlineLevel="0" collapsed="false">
      <c r="A3029" s="0" t="s">
        <v>476</v>
      </c>
      <c r="B3029" s="0" t="s">
        <v>650</v>
      </c>
      <c r="C3029" s="0" t="s">
        <v>64</v>
      </c>
      <c r="D3029" s="0" t="s">
        <v>407</v>
      </c>
      <c r="E3029" s="0" t="n">
        <v>25</v>
      </c>
      <c r="F3029" s="0" t="n">
        <v>1</v>
      </c>
      <c r="G3029" s="0" t="n">
        <v>1</v>
      </c>
      <c r="H3029" s="0" t="n">
        <f aca="false">ROUND(F3029,0)</f>
        <v>1</v>
      </c>
      <c r="I3029" s="0" t="n">
        <v>4</v>
      </c>
      <c r="J3029" s="0" t="n">
        <v>1</v>
      </c>
      <c r="K3029" s="0" t="n">
        <v>12.5</v>
      </c>
      <c r="L3029" s="0" t="n">
        <v>-12.5</v>
      </c>
      <c r="M3029" s="0" t="n">
        <f aca="false">IF(AND(J3029&lt;&gt;"",ABS(J3029-H3029)&lt;0.011),1,0)</f>
        <v>1</v>
      </c>
    </row>
    <row r="3030" customFormat="false" ht="15" hidden="false" customHeight="false" outlineLevel="0" collapsed="false">
      <c r="A3030" s="0" t="s">
        <v>476</v>
      </c>
      <c r="B3030" s="0" t="s">
        <v>652</v>
      </c>
      <c r="C3030" s="0" t="s">
        <v>97</v>
      </c>
      <c r="D3030" s="0" t="s">
        <v>38</v>
      </c>
      <c r="E3030" s="0" t="n">
        <v>3.9</v>
      </c>
      <c r="F3030" s="0" t="n">
        <v>1</v>
      </c>
      <c r="G3030" s="0" t="n">
        <v>1</v>
      </c>
      <c r="H3030" s="0" t="n">
        <f aca="false">ROUND(F3030,0)</f>
        <v>1</v>
      </c>
      <c r="I3030" s="0" t="n">
        <v>3</v>
      </c>
      <c r="J3030" s="0" t="n">
        <v>1</v>
      </c>
      <c r="K3030" s="0" t="n">
        <v>1.95</v>
      </c>
      <c r="L3030" s="0" t="n">
        <v>-1.95</v>
      </c>
      <c r="M3030" s="0" t="n">
        <f aca="false">IF(AND(J3030&lt;&gt;"",ABS(J3030-H3030)&lt;0.011),1,0)</f>
        <v>1</v>
      </c>
    </row>
    <row r="3031" customFormat="false" ht="15" hidden="false" customHeight="false" outlineLevel="0" collapsed="false">
      <c r="A3031" s="0" t="s">
        <v>476</v>
      </c>
      <c r="B3031" s="0" t="s">
        <v>652</v>
      </c>
      <c r="C3031" s="0" t="s">
        <v>97</v>
      </c>
      <c r="D3031" s="0" t="s">
        <v>52</v>
      </c>
      <c r="E3031" s="0" t="n">
        <v>24</v>
      </c>
      <c r="F3031" s="0" t="n">
        <v>1</v>
      </c>
      <c r="G3031" s="0" t="n">
        <v>1</v>
      </c>
      <c r="H3031" s="0" t="n">
        <f aca="false">ROUND(F3031,0)</f>
        <v>1</v>
      </c>
      <c r="I3031" s="0" t="n">
        <v>3</v>
      </c>
      <c r="J3031" s="0" t="n">
        <v>1</v>
      </c>
      <c r="K3031" s="0" t="n">
        <v>12</v>
      </c>
      <c r="L3031" s="0" t="n">
        <v>-12</v>
      </c>
      <c r="M3031" s="0" t="n">
        <f aca="false">IF(AND(J3031&lt;&gt;"",ABS(J3031-H3031)&lt;0.011),1,0)</f>
        <v>1</v>
      </c>
    </row>
    <row r="3032" customFormat="false" ht="15" hidden="false" customHeight="false" outlineLevel="0" collapsed="false">
      <c r="A3032" s="0" t="s">
        <v>476</v>
      </c>
      <c r="B3032" s="0" t="s">
        <v>652</v>
      </c>
      <c r="C3032" s="0" t="s">
        <v>97</v>
      </c>
      <c r="D3032" s="0" t="s">
        <v>50</v>
      </c>
      <c r="E3032" s="0" t="n">
        <v>18.6</v>
      </c>
      <c r="F3032" s="0" t="n">
        <v>1</v>
      </c>
      <c r="G3032" s="0" t="n">
        <v>1</v>
      </c>
      <c r="H3032" s="0" t="n">
        <f aca="false">ROUND(F3032,0)</f>
        <v>1</v>
      </c>
      <c r="I3032" s="0" t="n">
        <v>3</v>
      </c>
      <c r="J3032" s="0" t="n">
        <v>1</v>
      </c>
      <c r="K3032" s="0" t="n">
        <v>9.3</v>
      </c>
      <c r="L3032" s="0" t="n">
        <v>-9.3</v>
      </c>
      <c r="M3032" s="0" t="n">
        <f aca="false">IF(AND(J3032&lt;&gt;"",ABS(J3032-H3032)&lt;0.011),1,0)</f>
        <v>1</v>
      </c>
    </row>
    <row r="3033" customFormat="false" ht="15" hidden="false" customHeight="false" outlineLevel="0" collapsed="false">
      <c r="A3033" s="0" t="s">
        <v>476</v>
      </c>
      <c r="B3033" s="0" t="s">
        <v>652</v>
      </c>
      <c r="C3033" s="0" t="s">
        <v>97</v>
      </c>
      <c r="D3033" s="0" t="s">
        <v>176</v>
      </c>
      <c r="E3033" s="0" t="n">
        <v>5.9</v>
      </c>
      <c r="F3033" s="0" t="n">
        <v>1</v>
      </c>
      <c r="G3033" s="0" t="n">
        <v>1</v>
      </c>
      <c r="H3033" s="0" t="n">
        <f aca="false">ROUND(F3033,0)</f>
        <v>1</v>
      </c>
      <c r="I3033" s="0" t="n">
        <v>3</v>
      </c>
      <c r="J3033" s="0" t="n">
        <v>1</v>
      </c>
      <c r="K3033" s="0" t="n">
        <v>2.95</v>
      </c>
      <c r="L3033" s="0" t="n">
        <v>-2.95</v>
      </c>
      <c r="M3033" s="0" t="n">
        <f aca="false">IF(AND(J3033&lt;&gt;"",ABS(J3033-H3033)&lt;0.011),1,0)</f>
        <v>1</v>
      </c>
    </row>
    <row r="3034" customFormat="false" ht="15" hidden="false" customHeight="false" outlineLevel="0" collapsed="false">
      <c r="A3034" s="0" t="s">
        <v>476</v>
      </c>
      <c r="B3034" s="0" t="s">
        <v>653</v>
      </c>
      <c r="C3034" s="0" t="s">
        <v>26</v>
      </c>
      <c r="D3034" s="0" t="s">
        <v>60</v>
      </c>
      <c r="E3034" s="0" t="n">
        <v>19</v>
      </c>
      <c r="F3034" s="0" t="n">
        <v>1</v>
      </c>
      <c r="G3034" s="0" t="n">
        <v>1</v>
      </c>
      <c r="H3034" s="0" t="n">
        <f aca="false">ROUND(F3034,0)</f>
        <v>1</v>
      </c>
      <c r="I3034" s="0" t="n">
        <v>14</v>
      </c>
      <c r="J3034" s="0" t="n">
        <v>1</v>
      </c>
      <c r="K3034" s="0" t="n">
        <v>9.5</v>
      </c>
      <c r="L3034" s="0" t="n">
        <v>-9.5</v>
      </c>
      <c r="M3034" s="0" t="n">
        <f aca="false">IF(AND(J3034&lt;&gt;"",ABS(J3034-H3034)&lt;0.011),1,0)</f>
        <v>1</v>
      </c>
    </row>
    <row r="3035" customFormat="false" ht="15" hidden="false" customHeight="false" outlineLevel="0" collapsed="false">
      <c r="A3035" s="0" t="s">
        <v>476</v>
      </c>
      <c r="B3035" s="0" t="s">
        <v>653</v>
      </c>
      <c r="C3035" s="0" t="s">
        <v>26</v>
      </c>
      <c r="D3035" s="0" t="s">
        <v>56</v>
      </c>
      <c r="E3035" s="0" t="n">
        <v>5.9</v>
      </c>
      <c r="F3035" s="0" t="n">
        <v>1</v>
      </c>
      <c r="G3035" s="0" t="n">
        <v>1</v>
      </c>
      <c r="H3035" s="0" t="n">
        <f aca="false">ROUND(F3035,0)</f>
        <v>1</v>
      </c>
      <c r="I3035" s="0" t="n">
        <v>14</v>
      </c>
      <c r="J3035" s="0" t="n">
        <v>1</v>
      </c>
      <c r="K3035" s="0" t="n">
        <v>2.95</v>
      </c>
      <c r="L3035" s="0" t="n">
        <v>-2.95</v>
      </c>
      <c r="M3035" s="0" t="n">
        <f aca="false">IF(AND(J3035&lt;&gt;"",ABS(J3035-H3035)&lt;0.011),1,0)</f>
        <v>1</v>
      </c>
    </row>
    <row r="3036" customFormat="false" ht="15" hidden="false" customHeight="false" outlineLevel="0" collapsed="false">
      <c r="A3036" s="0" t="s">
        <v>476</v>
      </c>
      <c r="B3036" s="0" t="s">
        <v>653</v>
      </c>
      <c r="C3036" s="0" t="s">
        <v>26</v>
      </c>
      <c r="D3036" s="0" t="s">
        <v>68</v>
      </c>
      <c r="E3036" s="0" t="n">
        <v>6</v>
      </c>
      <c r="F3036" s="0" t="n">
        <v>1</v>
      </c>
      <c r="G3036" s="0" t="n">
        <v>1</v>
      </c>
      <c r="H3036" s="0" t="n">
        <f aca="false">ROUND(F3036,0)</f>
        <v>1</v>
      </c>
      <c r="I3036" s="0" t="n">
        <v>14</v>
      </c>
      <c r="J3036" s="0" t="n">
        <v>1</v>
      </c>
      <c r="K3036" s="0" t="n">
        <v>3</v>
      </c>
      <c r="L3036" s="0" t="n">
        <v>-3</v>
      </c>
      <c r="M3036" s="0" t="n">
        <f aca="false">IF(AND(J3036&lt;&gt;"",ABS(J3036-H3036)&lt;0.011),1,0)</f>
        <v>1</v>
      </c>
    </row>
    <row r="3037" customFormat="false" ht="15" hidden="false" customHeight="false" outlineLevel="0" collapsed="false">
      <c r="A3037" s="0" t="s">
        <v>476</v>
      </c>
      <c r="B3037" s="0" t="s">
        <v>653</v>
      </c>
      <c r="C3037" s="0" t="s">
        <v>26</v>
      </c>
      <c r="D3037" s="0" t="s">
        <v>180</v>
      </c>
      <c r="E3037" s="0" t="n">
        <v>26.5</v>
      </c>
      <c r="F3037" s="0" t="n">
        <v>1</v>
      </c>
      <c r="G3037" s="0" t="n">
        <v>1</v>
      </c>
      <c r="H3037" s="0" t="n">
        <f aca="false">ROUND(F3037,0)</f>
        <v>1</v>
      </c>
      <c r="I3037" s="0" t="n">
        <v>14</v>
      </c>
      <c r="J3037" s="0" t="n">
        <v>1</v>
      </c>
      <c r="K3037" s="0" t="n">
        <v>13.25</v>
      </c>
      <c r="L3037" s="0" t="n">
        <v>-13.25</v>
      </c>
      <c r="M3037" s="0" t="n">
        <f aca="false">IF(AND(J3037&lt;&gt;"",ABS(J3037-H3037)&lt;0.011),1,0)</f>
        <v>1</v>
      </c>
    </row>
    <row r="3038" customFormat="false" ht="15" hidden="false" customHeight="false" outlineLevel="0" collapsed="false">
      <c r="A3038" s="0" t="s">
        <v>476</v>
      </c>
      <c r="B3038" s="0" t="s">
        <v>653</v>
      </c>
      <c r="C3038" s="0" t="s">
        <v>119</v>
      </c>
      <c r="D3038" s="0" t="s">
        <v>315</v>
      </c>
      <c r="E3038" s="0" t="n">
        <v>3.9</v>
      </c>
      <c r="F3038" s="0" t="n">
        <v>1</v>
      </c>
      <c r="G3038" s="0" t="n">
        <v>1</v>
      </c>
      <c r="H3038" s="0" t="n">
        <f aca="false">ROUND(F3038,0)</f>
        <v>1</v>
      </c>
      <c r="I3038" s="0" t="n">
        <v>25</v>
      </c>
      <c r="J3038" s="0" t="n">
        <v>1</v>
      </c>
      <c r="K3038" s="0" t="n">
        <v>1.95</v>
      </c>
      <c r="L3038" s="0" t="n">
        <v>-1.95</v>
      </c>
      <c r="M3038" s="0" t="n">
        <f aca="false">IF(AND(J3038&lt;&gt;"",ABS(J3038-H3038)&lt;0.011),1,0)</f>
        <v>1</v>
      </c>
    </row>
    <row r="3039" customFormat="false" ht="15" hidden="false" customHeight="false" outlineLevel="0" collapsed="false">
      <c r="A3039" s="0" t="s">
        <v>476</v>
      </c>
      <c r="B3039" s="0" t="s">
        <v>653</v>
      </c>
      <c r="C3039" s="0" t="s">
        <v>119</v>
      </c>
      <c r="D3039" s="0" t="s">
        <v>41</v>
      </c>
      <c r="E3039" s="0" t="n">
        <v>4.2</v>
      </c>
      <c r="F3039" s="0" t="n">
        <v>1</v>
      </c>
      <c r="G3039" s="0" t="n">
        <v>1</v>
      </c>
      <c r="H3039" s="0" t="n">
        <f aca="false">ROUND(F3039,0)</f>
        <v>1</v>
      </c>
      <c r="I3039" s="0" t="n">
        <v>25</v>
      </c>
      <c r="J3039" s="0" t="n">
        <v>1</v>
      </c>
      <c r="K3039" s="0" t="n">
        <v>2.1</v>
      </c>
      <c r="L3039" s="0" t="n">
        <v>-2.1</v>
      </c>
      <c r="M3039" s="0" t="n">
        <f aca="false">IF(AND(J3039&lt;&gt;"",ABS(J3039-H3039)&lt;0.011),1,0)</f>
        <v>1</v>
      </c>
    </row>
    <row r="3040" customFormat="false" ht="15" hidden="false" customHeight="false" outlineLevel="0" collapsed="false">
      <c r="A3040" s="0" t="s">
        <v>476</v>
      </c>
      <c r="B3040" s="0" t="s">
        <v>653</v>
      </c>
      <c r="C3040" s="0" t="s">
        <v>119</v>
      </c>
      <c r="D3040" s="0" t="s">
        <v>248</v>
      </c>
      <c r="E3040" s="0" t="n">
        <v>9.9</v>
      </c>
      <c r="F3040" s="0" t="n">
        <v>1</v>
      </c>
      <c r="G3040" s="0" t="n">
        <v>1</v>
      </c>
      <c r="H3040" s="0" t="n">
        <f aca="false">ROUND(F3040,0)</f>
        <v>1</v>
      </c>
      <c r="I3040" s="0" t="n">
        <v>25</v>
      </c>
      <c r="J3040" s="0" t="n">
        <v>1</v>
      </c>
      <c r="K3040" s="0" t="n">
        <v>4.95</v>
      </c>
      <c r="L3040" s="0" t="n">
        <v>-4.95</v>
      </c>
      <c r="M3040" s="0" t="n">
        <f aca="false">IF(AND(J3040&lt;&gt;"",ABS(J3040-H3040)&lt;0.011),1,0)</f>
        <v>1</v>
      </c>
    </row>
    <row r="3041" customFormat="false" ht="15" hidden="false" customHeight="false" outlineLevel="0" collapsed="false">
      <c r="A3041" s="0" t="s">
        <v>476</v>
      </c>
      <c r="B3041" s="0" t="s">
        <v>653</v>
      </c>
      <c r="C3041" s="0" t="s">
        <v>119</v>
      </c>
      <c r="D3041" s="0" t="s">
        <v>50</v>
      </c>
      <c r="E3041" s="0" t="n">
        <v>18.6</v>
      </c>
      <c r="F3041" s="0" t="n">
        <v>1</v>
      </c>
      <c r="G3041" s="0" t="n">
        <v>1</v>
      </c>
      <c r="H3041" s="0" t="n">
        <f aca="false">ROUND(F3041,0)</f>
        <v>1</v>
      </c>
      <c r="I3041" s="0" t="n">
        <v>25</v>
      </c>
      <c r="J3041" s="0" t="n">
        <v>1</v>
      </c>
      <c r="K3041" s="0" t="n">
        <v>9.3</v>
      </c>
      <c r="L3041" s="0" t="n">
        <v>-9.3</v>
      </c>
      <c r="M3041" s="0" t="n">
        <f aca="false">IF(AND(J3041&lt;&gt;"",ABS(J3041-H3041)&lt;0.011),1,0)</f>
        <v>1</v>
      </c>
    </row>
    <row r="3042" customFormat="false" ht="15" hidden="false" customHeight="false" outlineLevel="0" collapsed="false">
      <c r="A3042" s="0" t="s">
        <v>476</v>
      </c>
      <c r="B3042" s="0" t="s">
        <v>653</v>
      </c>
      <c r="C3042" s="0" t="s">
        <v>90</v>
      </c>
      <c r="D3042" s="0" t="s">
        <v>185</v>
      </c>
      <c r="E3042" s="0" t="n">
        <v>9</v>
      </c>
      <c r="F3042" s="0" t="n">
        <v>1</v>
      </c>
      <c r="G3042" s="0" t="n">
        <v>1</v>
      </c>
      <c r="H3042" s="0" t="n">
        <f aca="false">ROUND(F3042,0)</f>
        <v>1</v>
      </c>
      <c r="I3042" s="0" t="n">
        <v>31</v>
      </c>
      <c r="J3042" s="0" t="n">
        <v>1</v>
      </c>
      <c r="K3042" s="0" t="n">
        <v>4.5</v>
      </c>
      <c r="L3042" s="0" t="n">
        <v>-4.5</v>
      </c>
      <c r="M3042" s="0" t="n">
        <f aca="false">IF(AND(J3042&lt;&gt;"",ABS(J3042-H3042)&lt;0.011),1,0)</f>
        <v>1</v>
      </c>
    </row>
    <row r="3043" customFormat="false" ht="15" hidden="false" customHeight="false" outlineLevel="0" collapsed="false">
      <c r="A3043" s="0" t="s">
        <v>476</v>
      </c>
      <c r="B3043" s="0" t="s">
        <v>653</v>
      </c>
      <c r="C3043" s="0" t="s">
        <v>90</v>
      </c>
      <c r="D3043" s="0" t="s">
        <v>651</v>
      </c>
      <c r="E3043" s="0" t="n">
        <v>12.4</v>
      </c>
      <c r="F3043" s="0" t="n">
        <v>1</v>
      </c>
      <c r="G3043" s="0" t="n">
        <v>1</v>
      </c>
      <c r="H3043" s="0" t="n">
        <f aca="false">ROUND(F3043,0)</f>
        <v>1</v>
      </c>
      <c r="I3043" s="0" t="n">
        <v>31</v>
      </c>
      <c r="J3043" s="0" t="n">
        <v>1</v>
      </c>
      <c r="K3043" s="0" t="n">
        <v>6.2</v>
      </c>
      <c r="L3043" s="0" t="n">
        <v>-6.2</v>
      </c>
      <c r="M3043" s="0" t="n">
        <f aca="false">IF(AND(J3043&lt;&gt;"",ABS(J3043-H3043)&lt;0.011),1,0)</f>
        <v>1</v>
      </c>
    </row>
    <row r="3044" customFormat="false" ht="15" hidden="false" customHeight="false" outlineLevel="0" collapsed="false">
      <c r="A3044" s="0" t="s">
        <v>476</v>
      </c>
      <c r="B3044" s="0" t="s">
        <v>653</v>
      </c>
      <c r="C3044" s="0" t="s">
        <v>90</v>
      </c>
      <c r="D3044" s="0" t="s">
        <v>60</v>
      </c>
      <c r="E3044" s="0" t="n">
        <v>19</v>
      </c>
      <c r="F3044" s="0" t="n">
        <v>1</v>
      </c>
      <c r="G3044" s="0" t="n">
        <v>1</v>
      </c>
      <c r="H3044" s="0" t="n">
        <f aca="false">ROUND(F3044,0)</f>
        <v>1</v>
      </c>
      <c r="I3044" s="0" t="n">
        <v>31</v>
      </c>
      <c r="J3044" s="0" t="n">
        <v>1</v>
      </c>
      <c r="K3044" s="0" t="n">
        <v>9.5</v>
      </c>
      <c r="L3044" s="0" t="n">
        <v>-9.5</v>
      </c>
      <c r="M3044" s="0" t="n">
        <f aca="false">IF(AND(J3044&lt;&gt;"",ABS(J3044-H3044)&lt;0.011),1,0)</f>
        <v>1</v>
      </c>
    </row>
    <row r="3045" customFormat="false" ht="15" hidden="false" customHeight="false" outlineLevel="0" collapsed="false">
      <c r="A3045" s="0" t="s">
        <v>476</v>
      </c>
      <c r="B3045" s="0" t="s">
        <v>653</v>
      </c>
      <c r="C3045" s="0" t="s">
        <v>90</v>
      </c>
      <c r="D3045" s="0" t="s">
        <v>87</v>
      </c>
      <c r="E3045" s="0" t="n">
        <v>19.9</v>
      </c>
      <c r="F3045" s="0" t="n">
        <v>1</v>
      </c>
      <c r="G3045" s="0" t="n">
        <v>1</v>
      </c>
      <c r="H3045" s="0" t="n">
        <f aca="false">ROUND(F3045,0)</f>
        <v>1</v>
      </c>
      <c r="I3045" s="0" t="n">
        <v>31</v>
      </c>
      <c r="J3045" s="0" t="n">
        <v>1</v>
      </c>
      <c r="K3045" s="0" t="n">
        <v>9.95</v>
      </c>
      <c r="L3045" s="0" t="n">
        <v>-9.95</v>
      </c>
      <c r="M3045" s="0" t="n">
        <f aca="false">IF(AND(J3045&lt;&gt;"",ABS(J3045-H3045)&lt;0.011),1,0)</f>
        <v>1</v>
      </c>
    </row>
    <row r="3046" customFormat="false" ht="15" hidden="false" customHeight="false" outlineLevel="0" collapsed="false">
      <c r="A3046" s="0" t="s">
        <v>476</v>
      </c>
      <c r="B3046" s="0" t="s">
        <v>653</v>
      </c>
      <c r="C3046" s="0" t="s">
        <v>90</v>
      </c>
      <c r="D3046" s="0" t="s">
        <v>221</v>
      </c>
      <c r="E3046" s="0" t="n">
        <v>9.3</v>
      </c>
      <c r="F3046" s="0" t="n">
        <v>1</v>
      </c>
      <c r="G3046" s="0" t="n">
        <v>1</v>
      </c>
      <c r="H3046" s="0" t="n">
        <f aca="false">ROUND(F3046,0)</f>
        <v>1</v>
      </c>
      <c r="I3046" s="0" t="n">
        <v>31</v>
      </c>
      <c r="J3046" s="0" t="n">
        <v>1</v>
      </c>
      <c r="K3046" s="0" t="n">
        <v>4.65</v>
      </c>
      <c r="L3046" s="0" t="n">
        <v>-4.65</v>
      </c>
      <c r="M3046" s="0" t="n">
        <f aca="false">IF(AND(J3046&lt;&gt;"",ABS(J3046-H3046)&lt;0.011),1,0)</f>
        <v>1</v>
      </c>
    </row>
    <row r="3047" customFormat="false" ht="15" hidden="false" customHeight="false" outlineLevel="0" collapsed="false">
      <c r="A3047" s="0" t="s">
        <v>476</v>
      </c>
      <c r="B3047" s="0" t="s">
        <v>653</v>
      </c>
      <c r="C3047" s="0" t="s">
        <v>90</v>
      </c>
      <c r="D3047" s="0" t="s">
        <v>135</v>
      </c>
      <c r="E3047" s="0" t="n">
        <v>12</v>
      </c>
      <c r="F3047" s="0" t="n">
        <v>1</v>
      </c>
      <c r="G3047" s="0" t="n">
        <v>1</v>
      </c>
      <c r="H3047" s="0" t="n">
        <f aca="false">ROUND(F3047,0)</f>
        <v>1</v>
      </c>
      <c r="I3047" s="0" t="n">
        <v>31</v>
      </c>
      <c r="J3047" s="0" t="n">
        <v>1</v>
      </c>
      <c r="K3047" s="0" t="n">
        <v>6</v>
      </c>
      <c r="L3047" s="0" t="n">
        <v>-6</v>
      </c>
      <c r="M3047" s="0" t="n">
        <f aca="false">IF(AND(J3047&lt;&gt;"",ABS(J3047-H3047)&lt;0.011),1,0)</f>
        <v>1</v>
      </c>
    </row>
    <row r="3048" customFormat="false" ht="15" hidden="false" customHeight="false" outlineLevel="0" collapsed="false">
      <c r="A3048" s="0" t="s">
        <v>476</v>
      </c>
      <c r="B3048" s="0" t="s">
        <v>653</v>
      </c>
      <c r="C3048" s="0" t="s">
        <v>90</v>
      </c>
      <c r="D3048" s="0" t="s">
        <v>61</v>
      </c>
      <c r="E3048" s="0" t="n">
        <v>3.5</v>
      </c>
      <c r="F3048" s="0" t="n">
        <v>1</v>
      </c>
      <c r="G3048" s="0" t="n">
        <v>1</v>
      </c>
      <c r="H3048" s="0" t="n">
        <f aca="false">ROUND(F3048,0)</f>
        <v>1</v>
      </c>
      <c r="I3048" s="0" t="n">
        <v>31</v>
      </c>
      <c r="J3048" s="0" t="n">
        <v>1</v>
      </c>
      <c r="K3048" s="0" t="n">
        <v>1.75</v>
      </c>
      <c r="L3048" s="0" t="n">
        <v>-1.75</v>
      </c>
      <c r="M3048" s="0" t="n">
        <f aca="false">IF(AND(J3048&lt;&gt;"",ABS(J3048-H3048)&lt;0.011),1,0)</f>
        <v>1</v>
      </c>
    </row>
    <row r="3049" customFormat="false" ht="15" hidden="false" customHeight="false" outlineLevel="0" collapsed="false">
      <c r="A3049" s="0" t="s">
        <v>476</v>
      </c>
      <c r="B3049" s="0" t="s">
        <v>653</v>
      </c>
      <c r="C3049" s="0" t="s">
        <v>90</v>
      </c>
      <c r="D3049" s="0" t="s">
        <v>131</v>
      </c>
      <c r="E3049" s="0" t="n">
        <v>5.2</v>
      </c>
      <c r="F3049" s="0" t="n">
        <v>1</v>
      </c>
      <c r="G3049" s="0" t="n">
        <v>1</v>
      </c>
      <c r="H3049" s="0" t="n">
        <f aca="false">ROUND(F3049,0)</f>
        <v>1</v>
      </c>
      <c r="I3049" s="0" t="n">
        <v>31</v>
      </c>
      <c r="J3049" s="0" t="n">
        <v>1</v>
      </c>
      <c r="K3049" s="0" t="n">
        <v>2.6</v>
      </c>
      <c r="L3049" s="0" t="n">
        <v>-2.6</v>
      </c>
      <c r="M3049" s="0" t="n">
        <f aca="false">IF(AND(J3049&lt;&gt;"",ABS(J3049-H3049)&lt;0.011),1,0)</f>
        <v>1</v>
      </c>
    </row>
    <row r="3050" customFormat="false" ht="15" hidden="false" customHeight="false" outlineLevel="0" collapsed="false">
      <c r="A3050" s="0" t="s">
        <v>476</v>
      </c>
      <c r="B3050" s="0" t="s">
        <v>653</v>
      </c>
      <c r="C3050" s="0" t="s">
        <v>90</v>
      </c>
      <c r="D3050" s="0" t="s">
        <v>176</v>
      </c>
      <c r="E3050" s="0" t="n">
        <v>5.9</v>
      </c>
      <c r="F3050" s="0" t="n">
        <v>1</v>
      </c>
      <c r="G3050" s="0" t="n">
        <v>1</v>
      </c>
      <c r="H3050" s="0" t="n">
        <f aca="false">ROUND(F3050,0)</f>
        <v>1</v>
      </c>
      <c r="I3050" s="0" t="n">
        <v>31</v>
      </c>
      <c r="J3050" s="0" t="n">
        <v>1</v>
      </c>
      <c r="K3050" s="0" t="n">
        <v>2.95</v>
      </c>
      <c r="L3050" s="0" t="n">
        <v>-2.95</v>
      </c>
      <c r="M3050" s="0" t="n">
        <f aca="false">IF(AND(J3050&lt;&gt;"",ABS(J3050-H3050)&lt;0.011),1,0)</f>
        <v>1</v>
      </c>
    </row>
    <row r="3051" customFormat="false" ht="15" hidden="false" customHeight="false" outlineLevel="0" collapsed="false">
      <c r="A3051" s="0" t="s">
        <v>476</v>
      </c>
      <c r="B3051" s="0" t="s">
        <v>653</v>
      </c>
      <c r="C3051" s="0" t="s">
        <v>90</v>
      </c>
      <c r="D3051" s="0" t="s">
        <v>184</v>
      </c>
      <c r="E3051" s="0" t="n">
        <v>8.9</v>
      </c>
      <c r="F3051" s="0" t="n">
        <v>1</v>
      </c>
      <c r="G3051" s="0" t="n">
        <v>1</v>
      </c>
      <c r="H3051" s="0" t="n">
        <f aca="false">ROUND(F3051,0)</f>
        <v>1</v>
      </c>
      <c r="I3051" s="0" t="n">
        <v>31</v>
      </c>
      <c r="J3051" s="0" t="n">
        <v>1</v>
      </c>
      <c r="K3051" s="0" t="n">
        <v>4.45</v>
      </c>
      <c r="L3051" s="0" t="n">
        <v>-4.45</v>
      </c>
      <c r="M3051" s="0" t="n">
        <f aca="false">IF(AND(J3051&lt;&gt;"",ABS(J3051-H3051)&lt;0.011),1,0)</f>
        <v>1</v>
      </c>
    </row>
    <row r="3052" customFormat="false" ht="15" hidden="false" customHeight="false" outlineLevel="0" collapsed="false">
      <c r="A3052" s="0" t="s">
        <v>476</v>
      </c>
      <c r="B3052" s="0" t="s">
        <v>653</v>
      </c>
      <c r="C3052" s="0" t="s">
        <v>90</v>
      </c>
      <c r="D3052" s="0" t="s">
        <v>464</v>
      </c>
      <c r="E3052" s="0" t="n">
        <v>32.2</v>
      </c>
      <c r="F3052" s="0" t="n">
        <v>1</v>
      </c>
      <c r="G3052" s="0" t="n">
        <v>1</v>
      </c>
      <c r="H3052" s="0" t="n">
        <f aca="false">ROUND(F3052,0)</f>
        <v>1</v>
      </c>
      <c r="I3052" s="0" t="n">
        <v>31</v>
      </c>
      <c r="J3052" s="0" t="n">
        <v>1</v>
      </c>
      <c r="K3052" s="0" t="n">
        <v>16.1</v>
      </c>
      <c r="L3052" s="0" t="n">
        <v>-16.1</v>
      </c>
      <c r="M3052" s="0" t="n">
        <f aca="false">IF(AND(J3052&lt;&gt;"",ABS(J3052-H3052)&lt;0.011),1,0)</f>
        <v>1</v>
      </c>
    </row>
    <row r="3053" customFormat="false" ht="15" hidden="false" customHeight="false" outlineLevel="0" collapsed="false">
      <c r="A3053" s="0" t="s">
        <v>476</v>
      </c>
      <c r="B3053" s="0" t="s">
        <v>654</v>
      </c>
      <c r="C3053" s="0" t="s">
        <v>139</v>
      </c>
      <c r="D3053" s="0" t="s">
        <v>32</v>
      </c>
      <c r="E3053" s="0" t="n">
        <v>2.2</v>
      </c>
      <c r="F3053" s="0" t="n">
        <v>1</v>
      </c>
      <c r="G3053" s="0" t="n">
        <v>1</v>
      </c>
      <c r="H3053" s="0" t="n">
        <f aca="false">ROUND(F3053,0)</f>
        <v>1</v>
      </c>
      <c r="I3053" s="0" t="n">
        <v>23</v>
      </c>
      <c r="J3053" s="0" t="n">
        <v>1</v>
      </c>
      <c r="K3053" s="0" t="n">
        <v>1.1</v>
      </c>
      <c r="L3053" s="0" t="n">
        <v>-1.1</v>
      </c>
      <c r="M3053" s="0" t="n">
        <f aca="false">IF(AND(J3053&lt;&gt;"",ABS(J3053-H3053)&lt;0.011),1,0)</f>
        <v>1</v>
      </c>
    </row>
    <row r="3054" customFormat="false" ht="15" hidden="false" customHeight="false" outlineLevel="0" collapsed="false">
      <c r="A3054" s="0" t="s">
        <v>476</v>
      </c>
      <c r="B3054" s="0" t="s">
        <v>654</v>
      </c>
      <c r="C3054" s="0" t="s">
        <v>139</v>
      </c>
      <c r="D3054" s="0" t="s">
        <v>99</v>
      </c>
      <c r="E3054" s="0" t="n">
        <v>3.4</v>
      </c>
      <c r="F3054" s="0" t="n">
        <v>1</v>
      </c>
      <c r="G3054" s="0" t="n">
        <v>1</v>
      </c>
      <c r="H3054" s="0" t="n">
        <f aca="false">ROUND(F3054,0)</f>
        <v>1</v>
      </c>
      <c r="I3054" s="0" t="n">
        <v>23</v>
      </c>
      <c r="J3054" s="0" t="n">
        <v>1</v>
      </c>
      <c r="K3054" s="0" t="n">
        <v>1.7</v>
      </c>
      <c r="L3054" s="0" t="n">
        <v>-1.7</v>
      </c>
      <c r="M3054" s="0" t="n">
        <f aca="false">IF(AND(J3054&lt;&gt;"",ABS(J3054-H3054)&lt;0.011),1,0)</f>
        <v>1</v>
      </c>
    </row>
    <row r="3055" customFormat="false" ht="15" hidden="false" customHeight="false" outlineLevel="0" collapsed="false">
      <c r="A3055" s="0" t="s">
        <v>476</v>
      </c>
      <c r="B3055" s="0" t="s">
        <v>655</v>
      </c>
      <c r="C3055" s="0" t="s">
        <v>271</v>
      </c>
      <c r="D3055" s="0" t="s">
        <v>108</v>
      </c>
      <c r="E3055" s="0" t="n">
        <v>4.9</v>
      </c>
      <c r="F3055" s="0" t="n">
        <v>3</v>
      </c>
      <c r="G3055" s="0" t="n">
        <v>1</v>
      </c>
      <c r="H3055" s="0" t="n">
        <f aca="false">ROUND(F3055,0)</f>
        <v>3</v>
      </c>
      <c r="I3055" s="0" t="n">
        <v>17</v>
      </c>
      <c r="J3055" s="0" t="n">
        <v>3</v>
      </c>
      <c r="K3055" s="0" t="n">
        <v>7.35</v>
      </c>
      <c r="L3055" s="0" t="n">
        <v>-7.35</v>
      </c>
      <c r="M3055" s="0" t="n">
        <f aca="false">IF(AND(J3055&lt;&gt;"",ABS(J3055-H3055)&lt;0.011),1,0)</f>
        <v>1</v>
      </c>
    </row>
    <row r="3056" customFormat="false" ht="15" hidden="false" customHeight="false" outlineLevel="0" collapsed="false">
      <c r="A3056" s="0" t="s">
        <v>476</v>
      </c>
      <c r="B3056" s="0" t="s">
        <v>655</v>
      </c>
      <c r="C3056" s="0" t="s">
        <v>271</v>
      </c>
      <c r="D3056" s="0" t="s">
        <v>87</v>
      </c>
      <c r="E3056" s="0" t="n">
        <v>19.9</v>
      </c>
      <c r="F3056" s="0" t="n">
        <v>1</v>
      </c>
      <c r="G3056" s="0" t="n">
        <v>1</v>
      </c>
      <c r="H3056" s="0" t="n">
        <f aca="false">ROUND(F3056,0)</f>
        <v>1</v>
      </c>
      <c r="I3056" s="0" t="n">
        <v>17</v>
      </c>
      <c r="J3056" s="0" t="n">
        <v>1</v>
      </c>
      <c r="K3056" s="0" t="n">
        <v>9.95</v>
      </c>
      <c r="L3056" s="0" t="n">
        <v>-9.95</v>
      </c>
      <c r="M3056" s="0" t="n">
        <f aca="false">IF(AND(J3056&lt;&gt;"",ABS(J3056-H3056)&lt;0.011),1,0)</f>
        <v>1</v>
      </c>
    </row>
    <row r="3057" customFormat="false" ht="15" hidden="false" customHeight="false" outlineLevel="0" collapsed="false">
      <c r="A3057" s="0" t="s">
        <v>476</v>
      </c>
      <c r="B3057" s="0" t="s">
        <v>655</v>
      </c>
      <c r="C3057" s="0" t="s">
        <v>271</v>
      </c>
      <c r="D3057" s="0" t="s">
        <v>130</v>
      </c>
      <c r="E3057" s="0" t="n">
        <v>3.9</v>
      </c>
      <c r="F3057" s="0" t="n">
        <v>1</v>
      </c>
      <c r="G3057" s="0" t="n">
        <v>1</v>
      </c>
      <c r="H3057" s="0" t="n">
        <f aca="false">ROUND(F3057,0)</f>
        <v>1</v>
      </c>
      <c r="I3057" s="0" t="n">
        <v>17</v>
      </c>
      <c r="J3057" s="0" t="n">
        <v>1</v>
      </c>
      <c r="K3057" s="0" t="n">
        <v>1.95</v>
      </c>
      <c r="L3057" s="0" t="n">
        <v>-1.95</v>
      </c>
      <c r="M3057" s="0" t="n">
        <f aca="false">IF(AND(J3057&lt;&gt;"",ABS(J3057-H3057)&lt;0.011),1,0)</f>
        <v>1</v>
      </c>
    </row>
    <row r="3058" customFormat="false" ht="15" hidden="false" customHeight="false" outlineLevel="0" collapsed="false">
      <c r="A3058" s="0" t="s">
        <v>476</v>
      </c>
      <c r="B3058" s="0" t="s">
        <v>655</v>
      </c>
      <c r="C3058" s="0" t="s">
        <v>271</v>
      </c>
      <c r="D3058" s="0" t="s">
        <v>69</v>
      </c>
      <c r="E3058" s="0" t="n">
        <v>6.5</v>
      </c>
      <c r="F3058" s="0" t="n">
        <v>1</v>
      </c>
      <c r="G3058" s="0" t="n">
        <v>1</v>
      </c>
      <c r="H3058" s="0" t="n">
        <f aca="false">ROUND(F3058,0)</f>
        <v>1</v>
      </c>
      <c r="I3058" s="0" t="n">
        <v>17</v>
      </c>
      <c r="J3058" s="0" t="n">
        <v>1</v>
      </c>
      <c r="K3058" s="0" t="n">
        <v>3.25</v>
      </c>
      <c r="L3058" s="0" t="n">
        <v>-3.25</v>
      </c>
      <c r="M3058" s="0" t="n">
        <f aca="false">IF(AND(J3058&lt;&gt;"",ABS(J3058-H3058)&lt;0.011),1,0)</f>
        <v>1</v>
      </c>
    </row>
    <row r="3059" customFormat="false" ht="15" hidden="false" customHeight="false" outlineLevel="0" collapsed="false">
      <c r="A3059" s="0" t="s">
        <v>476</v>
      </c>
      <c r="B3059" s="0" t="s">
        <v>655</v>
      </c>
      <c r="C3059" s="0" t="s">
        <v>271</v>
      </c>
      <c r="D3059" s="0" t="s">
        <v>83</v>
      </c>
      <c r="E3059" s="0" t="n">
        <v>2.2</v>
      </c>
      <c r="F3059" s="0" t="n">
        <v>1</v>
      </c>
      <c r="G3059" s="0" t="n">
        <v>1</v>
      </c>
      <c r="H3059" s="0" t="n">
        <f aca="false">ROUND(F3059,0)</f>
        <v>1</v>
      </c>
      <c r="I3059" s="0" t="n">
        <v>17</v>
      </c>
      <c r="J3059" s="0" t="n">
        <v>1</v>
      </c>
      <c r="K3059" s="0" t="n">
        <v>1.1</v>
      </c>
      <c r="L3059" s="0" t="n">
        <v>-1.1</v>
      </c>
      <c r="M3059" s="0" t="n">
        <f aca="false">IF(AND(J3059&lt;&gt;"",ABS(J3059-H3059)&lt;0.011),1,0)</f>
        <v>1</v>
      </c>
    </row>
    <row r="3060" customFormat="false" ht="15" hidden="false" customHeight="false" outlineLevel="0" collapsed="false">
      <c r="A3060" s="0" t="s">
        <v>476</v>
      </c>
      <c r="B3060" s="0" t="s">
        <v>655</v>
      </c>
      <c r="C3060" s="0" t="s">
        <v>216</v>
      </c>
      <c r="D3060" s="0" t="s">
        <v>106</v>
      </c>
      <c r="E3060" s="0" t="n">
        <v>5.9</v>
      </c>
      <c r="F3060" s="0" t="n">
        <v>1</v>
      </c>
      <c r="G3060" s="0" t="n">
        <v>1</v>
      </c>
      <c r="H3060" s="0" t="n">
        <f aca="false">ROUND(F3060,0)</f>
        <v>1</v>
      </c>
      <c r="I3060" s="0" t="n">
        <v>5</v>
      </c>
      <c r="J3060" s="0" t="n">
        <v>1</v>
      </c>
      <c r="K3060" s="0" t="n">
        <v>2.95</v>
      </c>
      <c r="L3060" s="0" t="n">
        <v>-2.95</v>
      </c>
      <c r="M3060" s="0" t="n">
        <f aca="false">IF(AND(J3060&lt;&gt;"",ABS(J3060-H3060)&lt;0.011),1,0)</f>
        <v>1</v>
      </c>
    </row>
    <row r="3061" customFormat="false" ht="15" hidden="false" customHeight="false" outlineLevel="0" collapsed="false">
      <c r="A3061" s="0" t="s">
        <v>476</v>
      </c>
      <c r="B3061" s="0" t="s">
        <v>655</v>
      </c>
      <c r="C3061" s="0" t="s">
        <v>216</v>
      </c>
      <c r="D3061" s="0" t="s">
        <v>304</v>
      </c>
      <c r="E3061" s="0" t="n">
        <v>5.4</v>
      </c>
      <c r="F3061" s="0" t="n">
        <v>1</v>
      </c>
      <c r="G3061" s="0" t="n">
        <v>1</v>
      </c>
      <c r="H3061" s="0" t="n">
        <f aca="false">ROUND(F3061,0)</f>
        <v>1</v>
      </c>
      <c r="I3061" s="0" t="n">
        <v>5</v>
      </c>
      <c r="J3061" s="0" t="n">
        <v>1</v>
      </c>
      <c r="K3061" s="0" t="n">
        <v>2.7</v>
      </c>
      <c r="L3061" s="0" t="n">
        <v>-2.7</v>
      </c>
      <c r="M3061" s="0" t="n">
        <f aca="false">IF(AND(J3061&lt;&gt;"",ABS(J3061-H3061)&lt;0.011),1,0)</f>
        <v>1</v>
      </c>
    </row>
    <row r="3062" customFormat="false" ht="15" hidden="false" customHeight="false" outlineLevel="0" collapsed="false">
      <c r="A3062" s="0" t="s">
        <v>476</v>
      </c>
      <c r="B3062" s="0" t="s">
        <v>655</v>
      </c>
      <c r="C3062" s="0" t="s">
        <v>216</v>
      </c>
      <c r="D3062" s="0" t="s">
        <v>32</v>
      </c>
      <c r="E3062" s="0" t="n">
        <v>2.2</v>
      </c>
      <c r="F3062" s="0" t="n">
        <v>1</v>
      </c>
      <c r="G3062" s="0" t="n">
        <v>1</v>
      </c>
      <c r="H3062" s="0" t="n">
        <f aca="false">ROUND(F3062,0)</f>
        <v>1</v>
      </c>
      <c r="I3062" s="0" t="n">
        <v>5</v>
      </c>
      <c r="J3062" s="0" t="n">
        <v>1</v>
      </c>
      <c r="K3062" s="0" t="n">
        <v>1.1</v>
      </c>
      <c r="L3062" s="0" t="n">
        <v>-1.1</v>
      </c>
      <c r="M3062" s="0" t="n">
        <f aca="false">IF(AND(J3062&lt;&gt;"",ABS(J3062-H3062)&lt;0.011),1,0)</f>
        <v>1</v>
      </c>
    </row>
    <row r="3063" customFormat="false" ht="15" hidden="false" customHeight="false" outlineLevel="0" collapsed="false">
      <c r="A3063" s="0" t="s">
        <v>476</v>
      </c>
      <c r="B3063" s="0" t="s">
        <v>655</v>
      </c>
      <c r="C3063" s="0" t="s">
        <v>216</v>
      </c>
      <c r="D3063" s="0" t="s">
        <v>533</v>
      </c>
      <c r="E3063" s="0" t="n">
        <v>9.5</v>
      </c>
      <c r="F3063" s="0" t="n">
        <v>1</v>
      </c>
      <c r="G3063" s="0" t="n">
        <v>1</v>
      </c>
      <c r="H3063" s="0" t="n">
        <f aca="false">ROUND(F3063,0)</f>
        <v>1</v>
      </c>
      <c r="I3063" s="0" t="n">
        <v>5</v>
      </c>
      <c r="J3063" s="0" t="n">
        <v>1</v>
      </c>
      <c r="K3063" s="0" t="n">
        <v>4.75</v>
      </c>
      <c r="L3063" s="0" t="n">
        <v>-4.75</v>
      </c>
      <c r="M3063" s="0" t="n">
        <f aca="false">IF(AND(J3063&lt;&gt;"",ABS(J3063-H3063)&lt;0.011),1,0)</f>
        <v>1</v>
      </c>
    </row>
    <row r="3064" customFormat="false" ht="15" hidden="false" customHeight="false" outlineLevel="0" collapsed="false">
      <c r="A3064" s="0" t="s">
        <v>476</v>
      </c>
      <c r="B3064" s="0" t="s">
        <v>656</v>
      </c>
      <c r="C3064" s="0" t="s">
        <v>26</v>
      </c>
      <c r="D3064" s="0" t="s">
        <v>17</v>
      </c>
      <c r="E3064" s="0" t="n">
        <v>17.4</v>
      </c>
      <c r="F3064" s="0" t="n">
        <v>1</v>
      </c>
      <c r="G3064" s="0" t="n">
        <v>1</v>
      </c>
      <c r="H3064" s="0" t="n">
        <f aca="false">ROUND(F3064,0)</f>
        <v>1</v>
      </c>
      <c r="I3064" s="0" t="n">
        <v>14</v>
      </c>
      <c r="J3064" s="0" t="n">
        <v>1</v>
      </c>
      <c r="K3064" s="0" t="n">
        <v>8.7</v>
      </c>
      <c r="L3064" s="0" t="n">
        <v>-8.7</v>
      </c>
      <c r="M3064" s="0" t="n">
        <f aca="false">IF(AND(J3064&lt;&gt;"",ABS(J3064-H3064)&lt;0.011),1,0)</f>
        <v>1</v>
      </c>
    </row>
    <row r="3065" customFormat="false" ht="15" hidden="false" customHeight="false" outlineLevel="0" collapsed="false">
      <c r="A3065" s="0" t="s">
        <v>476</v>
      </c>
      <c r="B3065" s="0" t="s">
        <v>656</v>
      </c>
      <c r="C3065" s="0" t="s">
        <v>26</v>
      </c>
      <c r="D3065" s="0" t="s">
        <v>128</v>
      </c>
      <c r="E3065" s="0" t="n">
        <v>2.5</v>
      </c>
      <c r="F3065" s="0" t="n">
        <v>1</v>
      </c>
      <c r="G3065" s="0" t="n">
        <v>1</v>
      </c>
      <c r="H3065" s="0" t="n">
        <f aca="false">ROUND(F3065,0)</f>
        <v>1</v>
      </c>
      <c r="I3065" s="0" t="n">
        <v>14</v>
      </c>
      <c r="J3065" s="0" t="n">
        <v>1</v>
      </c>
      <c r="K3065" s="0" t="n">
        <v>1.25</v>
      </c>
      <c r="L3065" s="0" t="n">
        <v>-1.25</v>
      </c>
      <c r="M3065" s="0" t="n">
        <f aca="false">IF(AND(J3065&lt;&gt;"",ABS(J3065-H3065)&lt;0.011),1,0)</f>
        <v>1</v>
      </c>
    </row>
    <row r="3066" customFormat="false" ht="15" hidden="false" customHeight="false" outlineLevel="0" collapsed="false">
      <c r="A3066" s="0" t="s">
        <v>476</v>
      </c>
      <c r="B3066" s="0" t="s">
        <v>656</v>
      </c>
      <c r="C3066" s="0" t="s">
        <v>26</v>
      </c>
      <c r="D3066" s="0" t="s">
        <v>75</v>
      </c>
      <c r="E3066" s="0" t="n">
        <v>6.4</v>
      </c>
      <c r="F3066" s="0" t="n">
        <v>1</v>
      </c>
      <c r="G3066" s="0" t="n">
        <v>1</v>
      </c>
      <c r="H3066" s="0" t="n">
        <f aca="false">ROUND(F3066,0)</f>
        <v>1</v>
      </c>
      <c r="I3066" s="0" t="n">
        <v>14</v>
      </c>
      <c r="J3066" s="0" t="n">
        <v>1</v>
      </c>
      <c r="K3066" s="0" t="n">
        <v>3.2</v>
      </c>
      <c r="L3066" s="0" t="n">
        <v>-3.2</v>
      </c>
      <c r="M3066" s="0" t="n">
        <f aca="false">IF(AND(J3066&lt;&gt;"",ABS(J3066-H3066)&lt;0.011),1,0)</f>
        <v>1</v>
      </c>
    </row>
    <row r="3067" customFormat="false" ht="15" hidden="false" customHeight="false" outlineLevel="0" collapsed="false">
      <c r="A3067" s="0" t="s">
        <v>476</v>
      </c>
      <c r="B3067" s="0" t="s">
        <v>656</v>
      </c>
      <c r="C3067" s="0" t="s">
        <v>26</v>
      </c>
      <c r="D3067" s="0" t="s">
        <v>32</v>
      </c>
      <c r="E3067" s="0" t="n">
        <v>2.2</v>
      </c>
      <c r="F3067" s="0" t="n">
        <v>1</v>
      </c>
      <c r="G3067" s="0" t="n">
        <v>1</v>
      </c>
      <c r="H3067" s="0" t="n">
        <f aca="false">ROUND(F3067,0)</f>
        <v>1</v>
      </c>
      <c r="I3067" s="0" t="n">
        <v>14</v>
      </c>
      <c r="J3067" s="0" t="n">
        <v>1</v>
      </c>
      <c r="K3067" s="0" t="n">
        <v>1.1</v>
      </c>
      <c r="L3067" s="0" t="n">
        <v>-1.1</v>
      </c>
      <c r="M3067" s="0" t="n">
        <f aca="false">IF(AND(J3067&lt;&gt;"",ABS(J3067-H3067)&lt;0.011),1,0)</f>
        <v>1</v>
      </c>
    </row>
    <row r="3068" customFormat="false" ht="15" hidden="false" customHeight="false" outlineLevel="0" collapsed="false">
      <c r="A3068" s="0" t="s">
        <v>476</v>
      </c>
      <c r="B3068" s="0" t="s">
        <v>656</v>
      </c>
      <c r="C3068" s="0" t="s">
        <v>26</v>
      </c>
      <c r="D3068" s="0" t="s">
        <v>322</v>
      </c>
      <c r="E3068" s="0" t="n">
        <v>7</v>
      </c>
      <c r="F3068" s="0" t="n">
        <v>1</v>
      </c>
      <c r="G3068" s="0" t="n">
        <v>1</v>
      </c>
      <c r="H3068" s="0" t="n">
        <f aca="false">ROUND(F3068,0)</f>
        <v>1</v>
      </c>
      <c r="I3068" s="0" t="n">
        <v>14</v>
      </c>
      <c r="J3068" s="0" t="n">
        <v>1</v>
      </c>
      <c r="K3068" s="0" t="n">
        <v>3.5</v>
      </c>
      <c r="L3068" s="0" t="n">
        <v>-3.5</v>
      </c>
      <c r="M3068" s="0" t="n">
        <f aca="false">IF(AND(J3068&lt;&gt;"",ABS(J3068-H3068)&lt;0.011),1,0)</f>
        <v>1</v>
      </c>
    </row>
    <row r="3069" customFormat="false" ht="15" hidden="false" customHeight="false" outlineLevel="0" collapsed="false">
      <c r="A3069" s="0" t="s">
        <v>476</v>
      </c>
      <c r="B3069" s="0" t="s">
        <v>656</v>
      </c>
      <c r="C3069" s="0" t="s">
        <v>26</v>
      </c>
      <c r="D3069" s="0" t="s">
        <v>69</v>
      </c>
      <c r="E3069" s="0" t="n">
        <v>6.5</v>
      </c>
      <c r="F3069" s="0" t="n">
        <v>1</v>
      </c>
      <c r="G3069" s="0" t="n">
        <v>1</v>
      </c>
      <c r="H3069" s="0" t="n">
        <f aca="false">ROUND(F3069,0)</f>
        <v>1</v>
      </c>
      <c r="I3069" s="0" t="n">
        <v>14</v>
      </c>
      <c r="J3069" s="0" t="n">
        <v>1</v>
      </c>
      <c r="K3069" s="0" t="n">
        <v>3.25</v>
      </c>
      <c r="L3069" s="0" t="n">
        <v>-3.25</v>
      </c>
      <c r="M3069" s="0" t="n">
        <f aca="false">IF(AND(J3069&lt;&gt;"",ABS(J3069-H3069)&lt;0.011),1,0)</f>
        <v>1</v>
      </c>
    </row>
    <row r="3070" customFormat="false" ht="15" hidden="false" customHeight="false" outlineLevel="0" collapsed="false">
      <c r="A3070" s="0" t="s">
        <v>476</v>
      </c>
      <c r="B3070" s="0" t="s">
        <v>656</v>
      </c>
      <c r="C3070" s="0" t="s">
        <v>26</v>
      </c>
      <c r="D3070" s="0" t="s">
        <v>376</v>
      </c>
      <c r="E3070" s="0" t="n">
        <v>17.8</v>
      </c>
      <c r="F3070" s="0" t="n">
        <v>1</v>
      </c>
      <c r="G3070" s="0" t="n">
        <v>1</v>
      </c>
      <c r="H3070" s="0" t="n">
        <f aca="false">ROUND(F3070,0)</f>
        <v>1</v>
      </c>
      <c r="I3070" s="0" t="n">
        <v>14</v>
      </c>
      <c r="J3070" s="0" t="n">
        <v>1</v>
      </c>
      <c r="K3070" s="0" t="n">
        <v>8.9</v>
      </c>
      <c r="L3070" s="0" t="n">
        <v>-8.9</v>
      </c>
      <c r="M3070" s="0" t="n">
        <f aca="false">IF(AND(J3070&lt;&gt;"",ABS(J3070-H3070)&lt;0.011),1,0)</f>
        <v>1</v>
      </c>
    </row>
    <row r="3071" customFormat="false" ht="15" hidden="false" customHeight="false" outlineLevel="0" collapsed="false">
      <c r="A3071" s="0" t="s">
        <v>476</v>
      </c>
      <c r="B3071" s="0" t="s">
        <v>656</v>
      </c>
      <c r="C3071" s="0" t="s">
        <v>26</v>
      </c>
      <c r="D3071" s="0" t="s">
        <v>658</v>
      </c>
      <c r="E3071" s="0" t="n">
        <v>9.8</v>
      </c>
      <c r="F3071" s="0" t="n">
        <v>1</v>
      </c>
      <c r="G3071" s="0" t="n">
        <v>1</v>
      </c>
      <c r="H3071" s="0" t="n">
        <f aca="false">ROUND(F3071,0)</f>
        <v>1</v>
      </c>
      <c r="I3071" s="0" t="n">
        <v>14</v>
      </c>
      <c r="J3071" s="0" t="n">
        <v>1</v>
      </c>
      <c r="K3071" s="0" t="n">
        <v>4.9</v>
      </c>
      <c r="L3071" s="0" t="n">
        <v>-4.9</v>
      </c>
      <c r="M3071" s="0" t="n">
        <f aca="false">IF(AND(J3071&lt;&gt;"",ABS(J3071-H3071)&lt;0.011),1,0)</f>
        <v>1</v>
      </c>
    </row>
    <row r="3072" customFormat="false" ht="15" hidden="false" customHeight="false" outlineLevel="0" collapsed="false">
      <c r="A3072" s="0" t="s">
        <v>476</v>
      </c>
      <c r="B3072" s="0" t="s">
        <v>656</v>
      </c>
      <c r="C3072" s="0" t="s">
        <v>657</v>
      </c>
      <c r="D3072" s="0" t="s">
        <v>421</v>
      </c>
      <c r="E3072" s="0" t="n">
        <v>35</v>
      </c>
      <c r="F3072" s="0" t="n">
        <v>1</v>
      </c>
      <c r="G3072" s="0" t="n">
        <v>1</v>
      </c>
      <c r="H3072" s="0" t="n">
        <f aca="false">ROUND(F3072,0)</f>
        <v>1</v>
      </c>
      <c r="I3072" s="0" t="n">
        <v>10</v>
      </c>
      <c r="J3072" s="0" t="n">
        <v>1</v>
      </c>
      <c r="K3072" s="0" t="n">
        <v>5.6</v>
      </c>
      <c r="L3072" s="0" t="n">
        <v>-29.4</v>
      </c>
      <c r="M3072" s="0" t="n">
        <f aca="false">IF(AND(J3072&lt;&gt;"",ABS(J3072-H3072)&lt;0.011),1,0)</f>
        <v>1</v>
      </c>
    </row>
    <row r="3073" customFormat="false" ht="15" hidden="false" customHeight="false" outlineLevel="0" collapsed="false">
      <c r="A3073" s="0" t="s">
        <v>476</v>
      </c>
      <c r="B3073" s="0" t="s">
        <v>659</v>
      </c>
      <c r="C3073" s="0" t="s">
        <v>216</v>
      </c>
      <c r="D3073" s="0" t="s">
        <v>38</v>
      </c>
      <c r="E3073" s="0" t="n">
        <v>3.9</v>
      </c>
      <c r="F3073" s="0" t="n">
        <v>1</v>
      </c>
      <c r="G3073" s="0" t="n">
        <v>1</v>
      </c>
      <c r="H3073" s="0" t="n">
        <f aca="false">ROUND(F3073,0)</f>
        <v>1</v>
      </c>
      <c r="I3073" s="0" t="n">
        <v>5</v>
      </c>
      <c r="J3073" s="0" t="n">
        <v>1</v>
      </c>
      <c r="K3073" s="0" t="n">
        <v>1.95</v>
      </c>
      <c r="L3073" s="0" t="n">
        <v>-1.95</v>
      </c>
      <c r="M3073" s="0" t="n">
        <f aca="false">IF(AND(J3073&lt;&gt;"",ABS(J3073-H3073)&lt;0.011),1,0)</f>
        <v>1</v>
      </c>
    </row>
    <row r="3074" customFormat="false" ht="15" hidden="false" customHeight="false" outlineLevel="0" collapsed="false">
      <c r="A3074" s="0" t="s">
        <v>476</v>
      </c>
      <c r="B3074" s="0" t="s">
        <v>659</v>
      </c>
      <c r="C3074" s="0" t="s">
        <v>216</v>
      </c>
      <c r="D3074" s="0" t="s">
        <v>261</v>
      </c>
      <c r="E3074" s="0" t="n">
        <v>29</v>
      </c>
      <c r="F3074" s="0" t="n">
        <v>1</v>
      </c>
      <c r="G3074" s="0" t="n">
        <v>1</v>
      </c>
      <c r="H3074" s="0" t="n">
        <f aca="false">ROUND(F3074,0)</f>
        <v>1</v>
      </c>
      <c r="I3074" s="0" t="n">
        <v>5</v>
      </c>
      <c r="J3074" s="0" t="n">
        <v>1</v>
      </c>
      <c r="K3074" s="0" t="n">
        <v>14.5</v>
      </c>
      <c r="L3074" s="0" t="n">
        <v>-14.5</v>
      </c>
      <c r="M3074" s="0" t="n">
        <f aca="false">IF(AND(J3074&lt;&gt;"",ABS(J3074-H3074)&lt;0.011),1,0)</f>
        <v>1</v>
      </c>
    </row>
    <row r="3075" customFormat="false" ht="15" hidden="false" customHeight="false" outlineLevel="0" collapsed="false">
      <c r="A3075" s="0" t="s">
        <v>476</v>
      </c>
      <c r="B3075" s="0" t="s">
        <v>659</v>
      </c>
      <c r="C3075" s="0" t="s">
        <v>216</v>
      </c>
      <c r="D3075" s="0" t="s">
        <v>122</v>
      </c>
      <c r="E3075" s="0" t="n">
        <v>5.9</v>
      </c>
      <c r="F3075" s="0" t="n">
        <v>1</v>
      </c>
      <c r="G3075" s="0" t="n">
        <v>1</v>
      </c>
      <c r="H3075" s="0" t="n">
        <f aca="false">ROUND(F3075,0)</f>
        <v>1</v>
      </c>
      <c r="I3075" s="0" t="n">
        <v>5</v>
      </c>
      <c r="J3075" s="0" t="n">
        <v>1</v>
      </c>
      <c r="K3075" s="0" t="n">
        <v>2.95</v>
      </c>
      <c r="L3075" s="0" t="n">
        <v>-2.95</v>
      </c>
      <c r="M3075" s="0" t="n">
        <f aca="false">IF(AND(J3075&lt;&gt;"",ABS(J3075-H3075)&lt;0.011),1,0)</f>
        <v>1</v>
      </c>
    </row>
    <row r="3076" customFormat="false" ht="15" hidden="false" customHeight="false" outlineLevel="0" collapsed="false">
      <c r="A3076" s="0" t="s">
        <v>476</v>
      </c>
      <c r="B3076" s="0" t="s">
        <v>659</v>
      </c>
      <c r="C3076" s="0" t="s">
        <v>216</v>
      </c>
      <c r="D3076" s="0" t="s">
        <v>235</v>
      </c>
      <c r="E3076" s="0" t="n">
        <v>4</v>
      </c>
      <c r="F3076" s="0" t="n">
        <v>1</v>
      </c>
      <c r="G3076" s="0" t="n">
        <v>1</v>
      </c>
      <c r="H3076" s="0" t="n">
        <f aca="false">ROUND(F3076,0)</f>
        <v>1</v>
      </c>
      <c r="I3076" s="0" t="n">
        <v>5</v>
      </c>
      <c r="J3076" s="0" t="n">
        <v>1</v>
      </c>
      <c r="K3076" s="0" t="n">
        <v>2</v>
      </c>
      <c r="L3076" s="0" t="n">
        <v>-2</v>
      </c>
      <c r="M3076" s="0" t="n">
        <f aca="false">IF(AND(J3076&lt;&gt;"",ABS(J3076-H3076)&lt;0.011),1,0)</f>
        <v>1</v>
      </c>
    </row>
    <row r="3077" customFormat="false" ht="15" hidden="false" customHeight="false" outlineLevel="0" collapsed="false">
      <c r="A3077" s="0" t="s">
        <v>476</v>
      </c>
      <c r="B3077" s="0" t="s">
        <v>659</v>
      </c>
      <c r="C3077" s="0" t="s">
        <v>216</v>
      </c>
      <c r="D3077" s="0" t="s">
        <v>184</v>
      </c>
      <c r="E3077" s="0" t="n">
        <v>8.9</v>
      </c>
      <c r="F3077" s="0" t="n">
        <v>1</v>
      </c>
      <c r="G3077" s="0" t="n">
        <v>1</v>
      </c>
      <c r="H3077" s="0" t="n">
        <f aca="false">ROUND(F3077,0)</f>
        <v>1</v>
      </c>
      <c r="I3077" s="0" t="n">
        <v>5</v>
      </c>
      <c r="J3077" s="0" t="n">
        <v>1</v>
      </c>
      <c r="K3077" s="0" t="n">
        <v>4.45</v>
      </c>
      <c r="L3077" s="0" t="n">
        <v>-4.45</v>
      </c>
      <c r="M3077" s="0" t="n">
        <f aca="false">IF(AND(J3077&lt;&gt;"",ABS(J3077-H3077)&lt;0.011),1,0)</f>
        <v>1</v>
      </c>
    </row>
    <row r="3078" customFormat="false" ht="15" hidden="false" customHeight="false" outlineLevel="0" collapsed="false">
      <c r="A3078" s="0" t="s">
        <v>476</v>
      </c>
      <c r="B3078" s="0" t="s">
        <v>660</v>
      </c>
      <c r="C3078" s="0" t="s">
        <v>661</v>
      </c>
      <c r="D3078" s="0" t="s">
        <v>96</v>
      </c>
      <c r="E3078" s="0" t="n">
        <v>36</v>
      </c>
      <c r="F3078" s="0" t="n">
        <v>1</v>
      </c>
      <c r="G3078" s="0" t="n">
        <v>1</v>
      </c>
      <c r="H3078" s="0" t="n">
        <f aca="false">ROUND(F3078,0)</f>
        <v>1</v>
      </c>
      <c r="I3078" s="0" t="n">
        <v>22</v>
      </c>
      <c r="J3078" s="0" t="n">
        <v>1</v>
      </c>
      <c r="K3078" s="0" t="n">
        <v>11.87</v>
      </c>
      <c r="L3078" s="0" t="n">
        <v>-24.13</v>
      </c>
      <c r="M3078" s="0" t="n">
        <f aca="false">IF(AND(J3078&lt;&gt;"",ABS(J3078-H3078)&lt;0.011),1,0)</f>
        <v>1</v>
      </c>
    </row>
    <row r="3079" customFormat="false" ht="15" hidden="false" customHeight="false" outlineLevel="0" collapsed="false">
      <c r="A3079" s="0" t="s">
        <v>476</v>
      </c>
      <c r="B3079" s="0" t="s">
        <v>660</v>
      </c>
      <c r="C3079" s="0" t="s">
        <v>661</v>
      </c>
      <c r="D3079" s="0" t="s">
        <v>84</v>
      </c>
      <c r="E3079" s="0" t="n">
        <v>19</v>
      </c>
      <c r="F3079" s="0" t="n">
        <v>1</v>
      </c>
      <c r="G3079" s="0" t="n">
        <v>1</v>
      </c>
      <c r="H3079" s="0" t="n">
        <f aca="false">ROUND(F3079,0)</f>
        <v>1</v>
      </c>
      <c r="I3079" s="0" t="n">
        <v>22</v>
      </c>
      <c r="J3079" s="0" t="n">
        <v>1</v>
      </c>
      <c r="K3079" s="0" t="n">
        <v>6.26</v>
      </c>
      <c r="L3079" s="0" t="n">
        <v>-12.74</v>
      </c>
      <c r="M3079" s="0" t="n">
        <f aca="false">IF(AND(J3079&lt;&gt;"",ABS(J3079-H3079)&lt;0.011),1,0)</f>
        <v>1</v>
      </c>
    </row>
    <row r="3080" customFormat="false" ht="15" hidden="false" customHeight="false" outlineLevel="0" collapsed="false">
      <c r="A3080" s="0" t="s">
        <v>476</v>
      </c>
      <c r="B3080" s="0" t="s">
        <v>660</v>
      </c>
      <c r="C3080" s="0" t="s">
        <v>661</v>
      </c>
      <c r="D3080" s="0" t="s">
        <v>108</v>
      </c>
      <c r="E3080" s="0" t="n">
        <v>4.9</v>
      </c>
      <c r="F3080" s="0" t="n">
        <v>1</v>
      </c>
      <c r="G3080" s="0" t="n">
        <v>1</v>
      </c>
      <c r="H3080" s="0" t="n">
        <f aca="false">ROUND(F3080,0)</f>
        <v>1</v>
      </c>
      <c r="I3080" s="0" t="n">
        <v>22</v>
      </c>
      <c r="J3080" s="0" t="n">
        <v>3</v>
      </c>
      <c r="K3080" s="0" t="n">
        <v>1.62</v>
      </c>
      <c r="L3080" s="0" t="n">
        <v>-13.08</v>
      </c>
      <c r="M3080" s="0" t="n">
        <f aca="false">IF(AND(J3080&lt;&gt;"",ABS(J3080-H3080)&lt;0.011),1,0)</f>
        <v>0</v>
      </c>
    </row>
    <row r="3081" customFormat="false" ht="15" hidden="false" customHeight="false" outlineLevel="0" collapsed="false">
      <c r="A3081" s="0" t="s">
        <v>476</v>
      </c>
      <c r="B3081" s="0" t="s">
        <v>660</v>
      </c>
      <c r="C3081" s="0" t="s">
        <v>661</v>
      </c>
      <c r="D3081" s="0" t="s">
        <v>315</v>
      </c>
      <c r="E3081" s="0" t="n">
        <v>3.9</v>
      </c>
      <c r="F3081" s="0" t="n">
        <v>1</v>
      </c>
      <c r="G3081" s="0" t="n">
        <v>1</v>
      </c>
      <c r="H3081" s="0" t="n">
        <f aca="false">ROUND(F3081,0)</f>
        <v>1</v>
      </c>
      <c r="I3081" s="0" t="n">
        <v>22</v>
      </c>
      <c r="J3081" s="0" t="n">
        <v>1</v>
      </c>
      <c r="K3081" s="0" t="n">
        <v>1.29</v>
      </c>
      <c r="L3081" s="0" t="n">
        <v>-2.61</v>
      </c>
      <c r="M3081" s="0" t="n">
        <f aca="false">IF(AND(J3081&lt;&gt;"",ABS(J3081-H3081)&lt;0.011),1,0)</f>
        <v>1</v>
      </c>
    </row>
    <row r="3082" customFormat="false" ht="15" hidden="false" customHeight="false" outlineLevel="0" collapsed="false">
      <c r="A3082" s="0" t="s">
        <v>476</v>
      </c>
      <c r="B3082" s="0" t="s">
        <v>660</v>
      </c>
      <c r="C3082" s="0" t="s">
        <v>661</v>
      </c>
      <c r="D3082" s="0" t="s">
        <v>32</v>
      </c>
      <c r="E3082" s="0" t="n">
        <v>2.2</v>
      </c>
      <c r="F3082" s="0" t="n">
        <v>2</v>
      </c>
      <c r="G3082" s="0" t="n">
        <v>1</v>
      </c>
      <c r="H3082" s="0" t="n">
        <f aca="false">ROUND(F3082,0)</f>
        <v>2</v>
      </c>
      <c r="I3082" s="0" t="n">
        <v>22</v>
      </c>
      <c r="J3082" s="0" t="n">
        <v>2</v>
      </c>
      <c r="K3082" s="0" t="n">
        <v>1.45</v>
      </c>
      <c r="L3082" s="0" t="n">
        <v>-2.95</v>
      </c>
      <c r="M3082" s="0" t="n">
        <f aca="false">IF(AND(J3082&lt;&gt;"",ABS(J3082-H3082)&lt;0.011),1,0)</f>
        <v>1</v>
      </c>
    </row>
    <row r="3083" customFormat="false" ht="15" hidden="false" customHeight="false" outlineLevel="0" collapsed="false">
      <c r="A3083" s="0" t="s">
        <v>476</v>
      </c>
      <c r="B3083" s="0" t="s">
        <v>660</v>
      </c>
      <c r="C3083" s="0" t="s">
        <v>661</v>
      </c>
      <c r="D3083" s="0" t="s">
        <v>28</v>
      </c>
      <c r="E3083" s="0" t="n">
        <v>19.6</v>
      </c>
      <c r="F3083" s="0" t="n">
        <v>1</v>
      </c>
      <c r="G3083" s="0" t="n">
        <v>1</v>
      </c>
      <c r="H3083" s="0" t="n">
        <f aca="false">ROUND(F3083,0)</f>
        <v>1</v>
      </c>
      <c r="I3083" s="0" t="n">
        <v>22</v>
      </c>
      <c r="J3083" s="0" t="n">
        <v>1</v>
      </c>
      <c r="K3083" s="0" t="n">
        <v>6.47</v>
      </c>
      <c r="L3083" s="0" t="n">
        <v>-13.13</v>
      </c>
      <c r="M3083" s="0" t="n">
        <f aca="false">IF(AND(J3083&lt;&gt;"",ABS(J3083-H3083)&lt;0.011),1,0)</f>
        <v>1</v>
      </c>
    </row>
    <row r="3084" customFormat="false" ht="15" hidden="false" customHeight="false" outlineLevel="0" collapsed="false">
      <c r="A3084" s="0" t="s">
        <v>476</v>
      </c>
      <c r="B3084" s="0" t="s">
        <v>660</v>
      </c>
      <c r="C3084" s="0" t="s">
        <v>661</v>
      </c>
      <c r="D3084" s="0" t="s">
        <v>50</v>
      </c>
      <c r="E3084" s="0" t="n">
        <v>18.6</v>
      </c>
      <c r="F3084" s="0" t="n">
        <v>1</v>
      </c>
      <c r="G3084" s="0" t="n">
        <v>1</v>
      </c>
      <c r="H3084" s="0" t="n">
        <f aca="false">ROUND(F3084,0)</f>
        <v>1</v>
      </c>
      <c r="I3084" s="0" t="n">
        <v>22</v>
      </c>
      <c r="J3084" s="0" t="n">
        <v>3</v>
      </c>
      <c r="K3084" s="0" t="n">
        <v>6.14</v>
      </c>
      <c r="L3084" s="0" t="n">
        <v>-49.66</v>
      </c>
      <c r="M3084" s="0" t="n">
        <f aca="false">IF(AND(J3084&lt;&gt;"",ABS(J3084-H3084)&lt;0.011),1,0)</f>
        <v>0</v>
      </c>
    </row>
    <row r="3085" customFormat="false" ht="15" hidden="false" customHeight="false" outlineLevel="0" collapsed="false">
      <c r="A3085" s="0" t="s">
        <v>476</v>
      </c>
      <c r="B3085" s="0" t="s">
        <v>660</v>
      </c>
      <c r="C3085" s="0" t="s">
        <v>661</v>
      </c>
      <c r="D3085" s="0" t="s">
        <v>36</v>
      </c>
      <c r="E3085" s="0" t="n">
        <v>0.9</v>
      </c>
      <c r="F3085" s="0" t="n">
        <v>1</v>
      </c>
      <c r="G3085" s="0" t="n">
        <v>1</v>
      </c>
      <c r="H3085" s="0" t="n">
        <f aca="false">ROUND(F3085,0)</f>
        <v>1</v>
      </c>
      <c r="I3085" s="0" t="n">
        <v>22</v>
      </c>
      <c r="J3085" s="0" t="n">
        <v>1</v>
      </c>
      <c r="K3085" s="0" t="n">
        <v>0.3</v>
      </c>
      <c r="L3085" s="0" t="n">
        <v>-0.6</v>
      </c>
      <c r="M3085" s="0" t="n">
        <f aca="false">IF(AND(J3085&lt;&gt;"",ABS(J3085-H3085)&lt;0.011),1,0)</f>
        <v>1</v>
      </c>
    </row>
    <row r="3086" customFormat="false" ht="15" hidden="false" customHeight="false" outlineLevel="0" collapsed="false">
      <c r="A3086" s="0" t="s">
        <v>476</v>
      </c>
      <c r="B3086" s="0" t="s">
        <v>660</v>
      </c>
      <c r="C3086" s="0" t="s">
        <v>39</v>
      </c>
      <c r="D3086" s="0" t="s">
        <v>52</v>
      </c>
      <c r="E3086" s="0" t="n">
        <v>24</v>
      </c>
      <c r="F3086" s="0" t="n">
        <v>1</v>
      </c>
      <c r="G3086" s="0" t="n">
        <v>1</v>
      </c>
      <c r="H3086" s="0" t="n">
        <f aca="false">ROUND(F3086,0)</f>
        <v>1</v>
      </c>
      <c r="I3086" s="0" t="n">
        <v>24</v>
      </c>
      <c r="J3086" s="0" t="n">
        <v>1</v>
      </c>
      <c r="K3086" s="0" t="n">
        <v>12</v>
      </c>
      <c r="L3086" s="0" t="n">
        <v>-12</v>
      </c>
      <c r="M3086" s="0" t="n">
        <f aca="false">IF(AND(J3086&lt;&gt;"",ABS(J3086-H3086)&lt;0.011),1,0)</f>
        <v>1</v>
      </c>
    </row>
    <row r="3087" customFormat="false" ht="15" hidden="false" customHeight="false" outlineLevel="0" collapsed="false">
      <c r="A3087" s="0" t="s">
        <v>476</v>
      </c>
      <c r="B3087" s="0" t="s">
        <v>660</v>
      </c>
      <c r="C3087" s="0" t="s">
        <v>39</v>
      </c>
      <c r="D3087" s="0" t="s">
        <v>662</v>
      </c>
      <c r="E3087" s="0" t="n">
        <v>6.5</v>
      </c>
      <c r="F3087" s="0" t="n">
        <v>1</v>
      </c>
      <c r="G3087" s="0" t="n">
        <v>1</v>
      </c>
      <c r="H3087" s="0" t="n">
        <f aca="false">ROUND(F3087,0)</f>
        <v>1</v>
      </c>
      <c r="I3087" s="0" t="n">
        <v>24</v>
      </c>
      <c r="J3087" s="0" t="n">
        <v>1</v>
      </c>
      <c r="K3087" s="0" t="n">
        <v>3.25</v>
      </c>
      <c r="L3087" s="0" t="n">
        <v>-3.25</v>
      </c>
      <c r="M3087" s="0" t="n">
        <f aca="false">IF(AND(J3087&lt;&gt;"",ABS(J3087-H3087)&lt;0.011),1,0)</f>
        <v>1</v>
      </c>
    </row>
    <row r="3088" customFormat="false" ht="15" hidden="false" customHeight="false" outlineLevel="0" collapsed="false">
      <c r="A3088" s="0" t="s">
        <v>476</v>
      </c>
      <c r="B3088" s="0" t="s">
        <v>660</v>
      </c>
      <c r="C3088" s="0" t="s">
        <v>39</v>
      </c>
      <c r="D3088" s="0" t="s">
        <v>78</v>
      </c>
      <c r="E3088" s="0" t="n">
        <v>18.6</v>
      </c>
      <c r="F3088" s="0" t="n">
        <v>1</v>
      </c>
      <c r="G3088" s="0" t="n">
        <v>1</v>
      </c>
      <c r="H3088" s="0" t="n">
        <f aca="false">ROUND(F3088,0)</f>
        <v>1</v>
      </c>
      <c r="I3088" s="0" t="n">
        <v>24</v>
      </c>
      <c r="J3088" s="0" t="n">
        <v>1</v>
      </c>
      <c r="K3088" s="0" t="n">
        <v>9.3</v>
      </c>
      <c r="L3088" s="0" t="n">
        <v>-9.3</v>
      </c>
      <c r="M3088" s="0" t="n">
        <f aca="false">IF(AND(J3088&lt;&gt;"",ABS(J3088-H3088)&lt;0.011),1,0)</f>
        <v>1</v>
      </c>
    </row>
    <row r="3089" customFormat="false" ht="15" hidden="false" customHeight="false" outlineLevel="0" collapsed="false">
      <c r="A3089" s="0" t="s">
        <v>476</v>
      </c>
      <c r="B3089" s="0" t="s">
        <v>660</v>
      </c>
      <c r="C3089" s="0" t="s">
        <v>39</v>
      </c>
      <c r="D3089" s="0" t="s">
        <v>338</v>
      </c>
      <c r="E3089" s="0" t="n">
        <v>6.5</v>
      </c>
      <c r="F3089" s="0" t="n">
        <v>1</v>
      </c>
      <c r="G3089" s="0" t="n">
        <v>1</v>
      </c>
      <c r="H3089" s="0" t="n">
        <f aca="false">ROUND(F3089,0)</f>
        <v>1</v>
      </c>
      <c r="I3089" s="0" t="n">
        <v>24</v>
      </c>
      <c r="J3089" s="0" t="n">
        <v>1</v>
      </c>
      <c r="K3089" s="0" t="n">
        <v>3.25</v>
      </c>
      <c r="L3089" s="0" t="n">
        <v>-3.25</v>
      </c>
      <c r="M3089" s="0" t="n">
        <f aca="false">IF(AND(J3089&lt;&gt;"",ABS(J3089-H3089)&lt;0.011),1,0)</f>
        <v>1</v>
      </c>
    </row>
    <row r="3090" customFormat="false" ht="15" hidden="false" customHeight="false" outlineLevel="0" collapsed="false">
      <c r="A3090" s="0" t="s">
        <v>476</v>
      </c>
      <c r="B3090" s="0" t="s">
        <v>660</v>
      </c>
      <c r="C3090" s="0" t="s">
        <v>39</v>
      </c>
      <c r="D3090" s="0" t="s">
        <v>131</v>
      </c>
      <c r="E3090" s="0" t="n">
        <v>5.2</v>
      </c>
      <c r="F3090" s="0" t="n">
        <v>1</v>
      </c>
      <c r="G3090" s="0" t="n">
        <v>1</v>
      </c>
      <c r="H3090" s="0" t="n">
        <f aca="false">ROUND(F3090,0)</f>
        <v>1</v>
      </c>
      <c r="I3090" s="0" t="n">
        <v>24</v>
      </c>
      <c r="J3090" s="0" t="n">
        <v>1</v>
      </c>
      <c r="K3090" s="0" t="n">
        <v>2.6</v>
      </c>
      <c r="L3090" s="0" t="n">
        <v>-2.6</v>
      </c>
      <c r="M3090" s="0" t="n">
        <f aca="false">IF(AND(J3090&lt;&gt;"",ABS(J3090-H3090)&lt;0.011),1,0)</f>
        <v>1</v>
      </c>
    </row>
    <row r="3091" customFormat="false" ht="15" hidden="false" customHeight="false" outlineLevel="0" collapsed="false">
      <c r="A3091" s="0" t="s">
        <v>476</v>
      </c>
      <c r="B3091" s="0" t="s">
        <v>660</v>
      </c>
      <c r="C3091" s="0" t="s">
        <v>39</v>
      </c>
      <c r="D3091" s="0" t="s">
        <v>122</v>
      </c>
      <c r="E3091" s="0" t="n">
        <v>5.9</v>
      </c>
      <c r="F3091" s="0" t="n">
        <v>1</v>
      </c>
      <c r="G3091" s="0" t="n">
        <v>1</v>
      </c>
      <c r="H3091" s="0" t="n">
        <f aca="false">ROUND(F3091,0)</f>
        <v>1</v>
      </c>
      <c r="I3091" s="0" t="n">
        <v>24</v>
      </c>
      <c r="J3091" s="0" t="n">
        <v>1</v>
      </c>
      <c r="K3091" s="0" t="n">
        <v>2.95</v>
      </c>
      <c r="L3091" s="0" t="n">
        <v>-2.95</v>
      </c>
      <c r="M3091" s="0" t="n">
        <f aca="false">IF(AND(J3091&lt;&gt;"",ABS(J3091-H3091)&lt;0.011),1,0)</f>
        <v>1</v>
      </c>
    </row>
    <row r="3092" customFormat="false" ht="15" hidden="false" customHeight="false" outlineLevel="0" collapsed="false">
      <c r="A3092" s="0" t="s">
        <v>476</v>
      </c>
      <c r="B3092" s="0" t="s">
        <v>660</v>
      </c>
      <c r="C3092" s="0" t="s">
        <v>39</v>
      </c>
      <c r="D3092" s="0" t="s">
        <v>111</v>
      </c>
      <c r="E3092" s="0" t="n">
        <v>28.6</v>
      </c>
      <c r="F3092" s="0" t="n">
        <v>1</v>
      </c>
      <c r="G3092" s="0" t="n">
        <v>1</v>
      </c>
      <c r="H3092" s="0" t="n">
        <f aca="false">ROUND(F3092,0)</f>
        <v>1</v>
      </c>
      <c r="I3092" s="0" t="n">
        <v>24</v>
      </c>
      <c r="J3092" s="0" t="n">
        <v>1</v>
      </c>
      <c r="K3092" s="0" t="n">
        <v>14.3</v>
      </c>
      <c r="L3092" s="0" t="n">
        <v>-14.3</v>
      </c>
      <c r="M3092" s="0" t="n">
        <f aca="false">IF(AND(J3092&lt;&gt;"",ABS(J3092-H3092)&lt;0.011),1,0)</f>
        <v>1</v>
      </c>
    </row>
    <row r="3093" customFormat="false" ht="15" hidden="false" customHeight="false" outlineLevel="0" collapsed="false">
      <c r="A3093" s="0" t="s">
        <v>476</v>
      </c>
      <c r="B3093" s="0" t="s">
        <v>663</v>
      </c>
      <c r="C3093" s="0" t="s">
        <v>218</v>
      </c>
      <c r="D3093" s="0" t="s">
        <v>289</v>
      </c>
      <c r="E3093" s="0" t="n">
        <v>12</v>
      </c>
      <c r="F3093" s="0" t="n">
        <v>1</v>
      </c>
      <c r="G3093" s="0" t="n">
        <v>1</v>
      </c>
      <c r="H3093" s="0" t="n">
        <f aca="false">ROUND(F3093,0)</f>
        <v>1</v>
      </c>
      <c r="I3093" s="0" t="n">
        <v>15</v>
      </c>
      <c r="J3093" s="0" t="n">
        <v>1</v>
      </c>
      <c r="K3093" s="0" t="n">
        <v>6</v>
      </c>
      <c r="L3093" s="0" t="n">
        <v>-6</v>
      </c>
      <c r="M3093" s="0" t="n">
        <f aca="false">IF(AND(J3093&lt;&gt;"",ABS(J3093-H3093)&lt;0.011),1,0)</f>
        <v>1</v>
      </c>
    </row>
    <row r="3094" customFormat="false" ht="15" hidden="false" customHeight="false" outlineLevel="0" collapsed="false">
      <c r="A3094" s="0" t="s">
        <v>476</v>
      </c>
      <c r="B3094" s="0" t="s">
        <v>663</v>
      </c>
      <c r="C3094" s="0" t="s">
        <v>218</v>
      </c>
      <c r="D3094" s="0" t="s">
        <v>48</v>
      </c>
      <c r="E3094" s="0" t="n">
        <v>7.9</v>
      </c>
      <c r="F3094" s="0" t="n">
        <v>1</v>
      </c>
      <c r="G3094" s="0" t="n">
        <v>1</v>
      </c>
      <c r="H3094" s="0" t="n">
        <f aca="false">ROUND(F3094,0)</f>
        <v>1</v>
      </c>
      <c r="I3094" s="0" t="n">
        <v>15</v>
      </c>
      <c r="J3094" s="0" t="n">
        <v>1</v>
      </c>
      <c r="K3094" s="0" t="n">
        <v>3.95</v>
      </c>
      <c r="L3094" s="0" t="n">
        <v>-3.95</v>
      </c>
      <c r="M3094" s="0" t="n">
        <f aca="false">IF(AND(J3094&lt;&gt;"",ABS(J3094-H3094)&lt;0.011),1,0)</f>
        <v>1</v>
      </c>
    </row>
    <row r="3095" customFormat="false" ht="15" hidden="false" customHeight="false" outlineLevel="0" collapsed="false">
      <c r="A3095" s="0" t="s">
        <v>476</v>
      </c>
      <c r="B3095" s="0" t="s">
        <v>663</v>
      </c>
      <c r="C3095" s="0" t="s">
        <v>218</v>
      </c>
      <c r="D3095" s="0" t="s">
        <v>664</v>
      </c>
      <c r="E3095" s="0" t="n">
        <v>29</v>
      </c>
      <c r="F3095" s="0" t="n">
        <v>1</v>
      </c>
      <c r="G3095" s="0" t="n">
        <v>1</v>
      </c>
      <c r="H3095" s="0" t="n">
        <f aca="false">ROUND(F3095,0)</f>
        <v>1</v>
      </c>
      <c r="I3095" s="0" t="n">
        <v>15</v>
      </c>
      <c r="J3095" s="0" t="n">
        <v>1</v>
      </c>
      <c r="K3095" s="0" t="n">
        <v>14.5</v>
      </c>
      <c r="L3095" s="0" t="n">
        <v>-14.5</v>
      </c>
      <c r="M3095" s="0" t="n">
        <f aca="false">IF(AND(J3095&lt;&gt;"",ABS(J3095-H3095)&lt;0.011),1,0)</f>
        <v>1</v>
      </c>
    </row>
    <row r="3096" customFormat="false" ht="15" hidden="false" customHeight="false" outlineLevel="0" collapsed="false">
      <c r="A3096" s="0" t="s">
        <v>476</v>
      </c>
      <c r="B3096" s="0" t="s">
        <v>663</v>
      </c>
      <c r="C3096" s="0" t="s">
        <v>218</v>
      </c>
      <c r="D3096" s="0" t="s">
        <v>122</v>
      </c>
      <c r="E3096" s="0" t="n">
        <v>5.9</v>
      </c>
      <c r="F3096" s="0" t="n">
        <v>1</v>
      </c>
      <c r="G3096" s="0" t="n">
        <v>1</v>
      </c>
      <c r="H3096" s="0" t="n">
        <f aca="false">ROUND(F3096,0)</f>
        <v>1</v>
      </c>
      <c r="I3096" s="0" t="n">
        <v>15</v>
      </c>
      <c r="J3096" s="0" t="n">
        <v>1</v>
      </c>
      <c r="K3096" s="0" t="n">
        <v>2.95</v>
      </c>
      <c r="L3096" s="0" t="n">
        <v>-2.95</v>
      </c>
      <c r="M3096" s="0" t="n">
        <f aca="false">IF(AND(J3096&lt;&gt;"",ABS(J3096-H3096)&lt;0.011),1,0)</f>
        <v>1</v>
      </c>
    </row>
    <row r="3097" customFormat="false" ht="15" hidden="false" customHeight="false" outlineLevel="0" collapsed="false">
      <c r="A3097" s="0" t="s">
        <v>476</v>
      </c>
      <c r="B3097" s="0" t="s">
        <v>663</v>
      </c>
      <c r="C3097" s="0" t="s">
        <v>188</v>
      </c>
      <c r="D3097" s="0" t="s">
        <v>45</v>
      </c>
      <c r="E3097" s="0" t="n">
        <v>18.6</v>
      </c>
      <c r="F3097" s="0" t="n">
        <v>1</v>
      </c>
      <c r="G3097" s="0" t="n">
        <v>1</v>
      </c>
      <c r="H3097" s="0" t="n">
        <f aca="false">ROUND(F3097,0)</f>
        <v>1</v>
      </c>
      <c r="I3097" s="0" t="n">
        <v>9</v>
      </c>
      <c r="J3097" s="0" t="n">
        <v>1</v>
      </c>
      <c r="K3097" s="0" t="n">
        <v>9.3</v>
      </c>
      <c r="L3097" s="0" t="n">
        <v>-9.3</v>
      </c>
      <c r="M3097" s="0" t="n">
        <f aca="false">IF(AND(J3097&lt;&gt;"",ABS(J3097-H3097)&lt;0.011),1,0)</f>
        <v>1</v>
      </c>
    </row>
    <row r="3098" customFormat="false" ht="15" hidden="false" customHeight="false" outlineLevel="0" collapsed="false">
      <c r="A3098" s="0" t="s">
        <v>476</v>
      </c>
      <c r="B3098" s="0" t="s">
        <v>663</v>
      </c>
      <c r="C3098" s="0" t="s">
        <v>188</v>
      </c>
      <c r="D3098" s="0" t="s">
        <v>510</v>
      </c>
      <c r="E3098" s="0" t="n">
        <v>8.9</v>
      </c>
      <c r="F3098" s="0" t="n">
        <v>1</v>
      </c>
      <c r="G3098" s="0" t="n">
        <v>1</v>
      </c>
      <c r="H3098" s="0" t="n">
        <f aca="false">ROUND(F3098,0)</f>
        <v>1</v>
      </c>
      <c r="I3098" s="0" t="n">
        <v>9</v>
      </c>
      <c r="J3098" s="0" t="n">
        <v>1</v>
      </c>
      <c r="K3098" s="0" t="n">
        <v>4.45</v>
      </c>
      <c r="L3098" s="0" t="n">
        <v>-4.45</v>
      </c>
      <c r="M3098" s="0" t="n">
        <f aca="false">IF(AND(J3098&lt;&gt;"",ABS(J3098-H3098)&lt;0.011),1,0)</f>
        <v>1</v>
      </c>
    </row>
    <row r="3099" customFormat="false" ht="15" hidden="false" customHeight="false" outlineLevel="0" collapsed="false">
      <c r="A3099" s="0" t="s">
        <v>476</v>
      </c>
      <c r="B3099" s="0" t="s">
        <v>663</v>
      </c>
      <c r="C3099" s="0" t="s">
        <v>188</v>
      </c>
      <c r="D3099" s="0" t="s">
        <v>149</v>
      </c>
      <c r="E3099" s="0" t="n">
        <v>16.9</v>
      </c>
      <c r="F3099" s="0" t="n">
        <v>1</v>
      </c>
      <c r="G3099" s="0" t="n">
        <v>1</v>
      </c>
      <c r="H3099" s="0" t="n">
        <f aca="false">ROUND(F3099,0)</f>
        <v>1</v>
      </c>
      <c r="I3099" s="0" t="n">
        <v>9</v>
      </c>
      <c r="J3099" s="0" t="n">
        <v>1</v>
      </c>
      <c r="K3099" s="0" t="n">
        <v>8.45</v>
      </c>
      <c r="L3099" s="0" t="n">
        <v>-8.45</v>
      </c>
      <c r="M3099" s="0" t="n">
        <f aca="false">IF(AND(J3099&lt;&gt;"",ABS(J3099-H3099)&lt;0.011),1,0)</f>
        <v>1</v>
      </c>
    </row>
    <row r="3100" customFormat="false" ht="15" hidden="false" customHeight="false" outlineLevel="0" collapsed="false">
      <c r="A3100" s="0" t="s">
        <v>476</v>
      </c>
      <c r="B3100" s="0" t="s">
        <v>665</v>
      </c>
      <c r="C3100" s="0" t="s">
        <v>359</v>
      </c>
      <c r="D3100" s="0" t="s">
        <v>154</v>
      </c>
      <c r="E3100" s="0" t="n">
        <v>1.4</v>
      </c>
      <c r="F3100" s="0" t="n">
        <v>1</v>
      </c>
      <c r="G3100" s="0" t="n">
        <v>1</v>
      </c>
      <c r="H3100" s="0" t="n">
        <f aca="false">ROUND(F3100,0)</f>
        <v>1</v>
      </c>
      <c r="I3100" s="0" t="n">
        <v>2</v>
      </c>
      <c r="J3100" s="0" t="n">
        <v>1</v>
      </c>
      <c r="K3100" s="0" t="n">
        <v>0.7</v>
      </c>
      <c r="L3100" s="0" t="n">
        <v>-0.7</v>
      </c>
      <c r="M3100" s="0" t="n">
        <f aca="false">IF(AND(J3100&lt;&gt;"",ABS(J3100-H3100)&lt;0.011),1,0)</f>
        <v>1</v>
      </c>
    </row>
    <row r="3101" customFormat="false" ht="15" hidden="false" customHeight="false" outlineLevel="0" collapsed="false">
      <c r="A3101" s="0" t="s">
        <v>476</v>
      </c>
      <c r="B3101" s="0" t="s">
        <v>665</v>
      </c>
      <c r="C3101" s="0" t="s">
        <v>359</v>
      </c>
      <c r="D3101" s="0" t="s">
        <v>256</v>
      </c>
      <c r="E3101" s="0" t="n">
        <v>11.5</v>
      </c>
      <c r="F3101" s="0" t="n">
        <v>1</v>
      </c>
      <c r="G3101" s="0" t="n">
        <v>1</v>
      </c>
      <c r="H3101" s="0" t="n">
        <f aca="false">ROUND(F3101,0)</f>
        <v>1</v>
      </c>
      <c r="I3101" s="0" t="n">
        <v>2</v>
      </c>
      <c r="J3101" s="0" t="n">
        <v>1</v>
      </c>
      <c r="K3101" s="0" t="n">
        <v>5.75</v>
      </c>
      <c r="L3101" s="0" t="n">
        <v>-5.75</v>
      </c>
      <c r="M3101" s="0" t="n">
        <f aca="false">IF(AND(J3101&lt;&gt;"",ABS(J3101-H3101)&lt;0.011),1,0)</f>
        <v>1</v>
      </c>
    </row>
    <row r="3102" customFormat="false" ht="15" hidden="false" customHeight="false" outlineLevel="0" collapsed="false">
      <c r="A3102" s="0" t="s">
        <v>476</v>
      </c>
      <c r="B3102" s="0" t="s">
        <v>665</v>
      </c>
      <c r="C3102" s="0" t="s">
        <v>359</v>
      </c>
      <c r="D3102" s="0" t="s">
        <v>69</v>
      </c>
      <c r="E3102" s="0" t="n">
        <v>6.5</v>
      </c>
      <c r="F3102" s="0" t="n">
        <v>1</v>
      </c>
      <c r="G3102" s="0" t="n">
        <v>1</v>
      </c>
      <c r="H3102" s="0" t="n">
        <f aca="false">ROUND(F3102,0)</f>
        <v>1</v>
      </c>
      <c r="I3102" s="0" t="n">
        <v>2</v>
      </c>
      <c r="J3102" s="0" t="n">
        <v>1</v>
      </c>
      <c r="K3102" s="0" t="n">
        <v>3.25</v>
      </c>
      <c r="L3102" s="0" t="n">
        <v>-3.25</v>
      </c>
      <c r="M3102" s="0" t="n">
        <f aca="false">IF(AND(J3102&lt;&gt;"",ABS(J3102-H3102)&lt;0.011),1,0)</f>
        <v>1</v>
      </c>
    </row>
    <row r="3103" customFormat="false" ht="15" hidden="false" customHeight="false" outlineLevel="0" collapsed="false">
      <c r="A3103" s="0" t="s">
        <v>476</v>
      </c>
      <c r="B3103" s="0" t="s">
        <v>665</v>
      </c>
      <c r="C3103" s="0" t="s">
        <v>359</v>
      </c>
      <c r="D3103" s="0" t="s">
        <v>385</v>
      </c>
      <c r="E3103" s="0" t="n">
        <v>9</v>
      </c>
      <c r="F3103" s="0" t="n">
        <v>1</v>
      </c>
      <c r="G3103" s="0" t="n">
        <v>1</v>
      </c>
      <c r="H3103" s="0" t="n">
        <f aca="false">ROUND(F3103,0)</f>
        <v>1</v>
      </c>
      <c r="I3103" s="0" t="n">
        <v>2</v>
      </c>
      <c r="J3103" s="0" t="n">
        <v>1</v>
      </c>
      <c r="K3103" s="0" t="n">
        <v>4.5</v>
      </c>
      <c r="L3103" s="0" t="n">
        <v>-4.5</v>
      </c>
      <c r="M3103" s="0" t="n">
        <f aca="false">IF(AND(J3103&lt;&gt;"",ABS(J3103-H3103)&lt;0.011),1,0)</f>
        <v>1</v>
      </c>
    </row>
    <row r="3104" customFormat="false" ht="15" hidden="false" customHeight="false" outlineLevel="0" collapsed="false">
      <c r="A3104" s="0" t="s">
        <v>476</v>
      </c>
      <c r="B3104" s="0" t="s">
        <v>665</v>
      </c>
      <c r="C3104" s="0" t="s">
        <v>359</v>
      </c>
      <c r="D3104" s="0" t="s">
        <v>255</v>
      </c>
      <c r="E3104" s="0" t="n">
        <v>14.6</v>
      </c>
      <c r="F3104" s="0" t="n">
        <v>1</v>
      </c>
      <c r="G3104" s="0" t="n">
        <v>1</v>
      </c>
      <c r="H3104" s="0" t="n">
        <f aca="false">ROUND(F3104,0)</f>
        <v>1</v>
      </c>
      <c r="I3104" s="0" t="n">
        <v>2</v>
      </c>
      <c r="J3104" s="0" t="n">
        <v>1</v>
      </c>
      <c r="K3104" s="0" t="n">
        <v>7.3</v>
      </c>
      <c r="L3104" s="0" t="n">
        <v>-7.3</v>
      </c>
      <c r="M3104" s="0" t="n">
        <f aca="false">IF(AND(J3104&lt;&gt;"",ABS(J3104-H3104)&lt;0.011),1,0)</f>
        <v>1</v>
      </c>
    </row>
    <row r="3105" customFormat="false" ht="15" hidden="false" customHeight="false" outlineLevel="0" collapsed="false">
      <c r="A3105" s="0" t="s">
        <v>476</v>
      </c>
      <c r="B3105" s="0" t="s">
        <v>665</v>
      </c>
      <c r="C3105" s="0" t="s">
        <v>26</v>
      </c>
      <c r="D3105" s="0" t="s">
        <v>363</v>
      </c>
      <c r="E3105" s="0" t="n">
        <v>7.1</v>
      </c>
      <c r="F3105" s="0" t="n">
        <v>1</v>
      </c>
      <c r="G3105" s="0" t="n">
        <v>1</v>
      </c>
      <c r="H3105" s="0" t="n">
        <f aca="false">ROUND(F3105,0)</f>
        <v>1</v>
      </c>
      <c r="I3105" s="0" t="n">
        <v>14</v>
      </c>
      <c r="J3105" s="0" t="n">
        <v>1</v>
      </c>
      <c r="K3105" s="0" t="n">
        <v>3.55</v>
      </c>
      <c r="L3105" s="0" t="n">
        <v>-3.55</v>
      </c>
      <c r="M3105" s="0" t="n">
        <f aca="false">IF(AND(J3105&lt;&gt;"",ABS(J3105-H3105)&lt;0.011),1,0)</f>
        <v>1</v>
      </c>
    </row>
    <row r="3106" customFormat="false" ht="15" hidden="false" customHeight="false" outlineLevel="0" collapsed="false">
      <c r="A3106" s="0" t="s">
        <v>476</v>
      </c>
      <c r="B3106" s="0" t="s">
        <v>665</v>
      </c>
      <c r="C3106" s="0" t="s">
        <v>26</v>
      </c>
      <c r="D3106" s="0" t="s">
        <v>62</v>
      </c>
      <c r="E3106" s="0" t="n">
        <v>3.4</v>
      </c>
      <c r="F3106" s="0" t="n">
        <v>1</v>
      </c>
      <c r="G3106" s="0" t="n">
        <v>1</v>
      </c>
      <c r="H3106" s="0" t="n">
        <f aca="false">ROUND(F3106,0)</f>
        <v>1</v>
      </c>
      <c r="I3106" s="0" t="n">
        <v>14</v>
      </c>
      <c r="J3106" s="0" t="n">
        <v>1</v>
      </c>
      <c r="K3106" s="0" t="n">
        <v>1.7</v>
      </c>
      <c r="L3106" s="0" t="n">
        <v>-1.7</v>
      </c>
      <c r="M3106" s="0" t="n">
        <f aca="false">IF(AND(J3106&lt;&gt;"",ABS(J3106-H3106)&lt;0.011),1,0)</f>
        <v>1</v>
      </c>
    </row>
    <row r="3107" customFormat="false" ht="15" hidden="false" customHeight="false" outlineLevel="0" collapsed="false">
      <c r="A3107" s="0" t="s">
        <v>476</v>
      </c>
      <c r="B3107" s="0" t="s">
        <v>665</v>
      </c>
      <c r="C3107" s="0" t="s">
        <v>64</v>
      </c>
      <c r="D3107" s="0" t="s">
        <v>632</v>
      </c>
      <c r="E3107" s="0" t="n">
        <v>9.8</v>
      </c>
      <c r="F3107" s="0" t="n">
        <v>1</v>
      </c>
      <c r="G3107" s="0" t="n">
        <v>1</v>
      </c>
      <c r="H3107" s="0" t="n">
        <f aca="false">ROUND(F3107,0)</f>
        <v>1</v>
      </c>
      <c r="I3107" s="0" t="n">
        <v>4</v>
      </c>
      <c r="J3107" s="0" t="n">
        <v>1</v>
      </c>
      <c r="K3107" s="0" t="n">
        <v>4.9</v>
      </c>
      <c r="L3107" s="0" t="n">
        <v>-4.9</v>
      </c>
      <c r="M3107" s="0" t="n">
        <f aca="false">IF(AND(J3107&lt;&gt;"",ABS(J3107-H3107)&lt;0.011),1,0)</f>
        <v>1</v>
      </c>
    </row>
    <row r="3108" customFormat="false" ht="15" hidden="false" customHeight="false" outlineLevel="0" collapsed="false">
      <c r="A3108" s="0" t="s">
        <v>476</v>
      </c>
      <c r="B3108" s="0" t="s">
        <v>665</v>
      </c>
      <c r="C3108" s="0" t="s">
        <v>64</v>
      </c>
      <c r="D3108" s="0" t="s">
        <v>50</v>
      </c>
      <c r="E3108" s="0" t="n">
        <v>18.6</v>
      </c>
      <c r="F3108" s="0" t="n">
        <v>1</v>
      </c>
      <c r="G3108" s="0" t="n">
        <v>1</v>
      </c>
      <c r="H3108" s="0" t="n">
        <f aca="false">ROUND(F3108,0)</f>
        <v>1</v>
      </c>
      <c r="I3108" s="0" t="n">
        <v>4</v>
      </c>
      <c r="J3108" s="0" t="n">
        <v>1</v>
      </c>
      <c r="K3108" s="0" t="n">
        <v>9.3</v>
      </c>
      <c r="L3108" s="0" t="n">
        <v>-9.3</v>
      </c>
      <c r="M3108" s="0" t="n">
        <f aca="false">IF(AND(J3108&lt;&gt;"",ABS(J3108-H3108)&lt;0.011),1,0)</f>
        <v>1</v>
      </c>
    </row>
    <row r="3109" customFormat="false" ht="15" hidden="false" customHeight="false" outlineLevel="0" collapsed="false">
      <c r="A3109" s="0" t="s">
        <v>476</v>
      </c>
      <c r="B3109" s="0" t="s">
        <v>665</v>
      </c>
      <c r="C3109" s="0" t="s">
        <v>64</v>
      </c>
      <c r="D3109" s="0" t="s">
        <v>24</v>
      </c>
      <c r="E3109" s="0" t="n">
        <v>4.2</v>
      </c>
      <c r="F3109" s="0" t="n">
        <v>1</v>
      </c>
      <c r="G3109" s="0" t="n">
        <v>1</v>
      </c>
      <c r="H3109" s="0" t="n">
        <f aca="false">ROUND(F3109,0)</f>
        <v>1</v>
      </c>
      <c r="I3109" s="0" t="n">
        <v>4</v>
      </c>
      <c r="J3109" s="0" t="n">
        <v>1</v>
      </c>
      <c r="K3109" s="0" t="n">
        <v>2.1</v>
      </c>
      <c r="L3109" s="0" t="n">
        <v>-2.1</v>
      </c>
      <c r="M3109" s="0" t="n">
        <f aca="false">IF(AND(J3109&lt;&gt;"",ABS(J3109-H3109)&lt;0.011),1,0)</f>
        <v>1</v>
      </c>
    </row>
    <row r="3110" customFormat="false" ht="15" hidden="false" customHeight="false" outlineLevel="0" collapsed="false">
      <c r="A3110" s="0" t="s">
        <v>476</v>
      </c>
      <c r="B3110" s="0" t="s">
        <v>666</v>
      </c>
      <c r="C3110" s="0" t="s">
        <v>110</v>
      </c>
      <c r="D3110" s="0" t="s">
        <v>335</v>
      </c>
      <c r="E3110" s="0" t="n">
        <v>7.2</v>
      </c>
      <c r="F3110" s="0" t="n">
        <v>3</v>
      </c>
      <c r="G3110" s="0" t="n">
        <v>1</v>
      </c>
      <c r="H3110" s="0" t="n">
        <f aca="false">ROUND(F3110,0)</f>
        <v>3</v>
      </c>
      <c r="I3110" s="0" t="n">
        <v>13</v>
      </c>
      <c r="J3110" s="0" t="n">
        <v>3</v>
      </c>
      <c r="K3110" s="0" t="n">
        <v>10.8</v>
      </c>
      <c r="L3110" s="0" t="n">
        <v>-10.8</v>
      </c>
      <c r="M3110" s="0" t="n">
        <f aca="false">IF(AND(J3110&lt;&gt;"",ABS(J3110-H3110)&lt;0.011),1,0)</f>
        <v>1</v>
      </c>
    </row>
    <row r="3111" customFormat="false" ht="15" hidden="false" customHeight="false" outlineLevel="0" collapsed="false">
      <c r="A3111" s="0" t="s">
        <v>476</v>
      </c>
      <c r="B3111" s="0" t="s">
        <v>666</v>
      </c>
      <c r="C3111" s="0" t="s">
        <v>110</v>
      </c>
      <c r="D3111" s="0" t="s">
        <v>273</v>
      </c>
      <c r="E3111" s="0" t="n">
        <v>16</v>
      </c>
      <c r="F3111" s="0" t="n">
        <v>1</v>
      </c>
      <c r="G3111" s="0" t="n">
        <v>1</v>
      </c>
      <c r="H3111" s="0" t="n">
        <f aca="false">ROUND(F3111,0)</f>
        <v>1</v>
      </c>
      <c r="I3111" s="0" t="n">
        <v>13</v>
      </c>
      <c r="J3111" s="0" t="n">
        <v>1</v>
      </c>
      <c r="K3111" s="0" t="n">
        <v>8</v>
      </c>
      <c r="L3111" s="0" t="n">
        <v>-8</v>
      </c>
      <c r="M3111" s="0" t="n">
        <f aca="false">IF(AND(J3111&lt;&gt;"",ABS(J3111-H3111)&lt;0.011),1,0)</f>
        <v>1</v>
      </c>
    </row>
    <row r="3112" customFormat="false" ht="15" hidden="false" customHeight="false" outlineLevel="0" collapsed="false">
      <c r="A3112" s="0" t="s">
        <v>476</v>
      </c>
      <c r="B3112" s="0" t="s">
        <v>666</v>
      </c>
      <c r="C3112" s="0" t="s">
        <v>110</v>
      </c>
      <c r="D3112" s="0" t="s">
        <v>67</v>
      </c>
      <c r="E3112" s="0" t="n">
        <v>4.2</v>
      </c>
      <c r="F3112" s="0" t="n">
        <v>1</v>
      </c>
      <c r="G3112" s="0" t="n">
        <v>1</v>
      </c>
      <c r="H3112" s="0" t="n">
        <f aca="false">ROUND(F3112,0)</f>
        <v>1</v>
      </c>
      <c r="I3112" s="0" t="n">
        <v>13</v>
      </c>
      <c r="J3112" s="0" t="n">
        <v>1</v>
      </c>
      <c r="K3112" s="0" t="n">
        <v>2.1</v>
      </c>
      <c r="L3112" s="0" t="n">
        <v>-2.1</v>
      </c>
      <c r="M3112" s="0" t="n">
        <f aca="false">IF(AND(J3112&lt;&gt;"",ABS(J3112-H3112)&lt;0.011),1,0)</f>
        <v>1</v>
      </c>
    </row>
    <row r="3113" customFormat="false" ht="15" hidden="false" customHeight="false" outlineLevel="0" collapsed="false">
      <c r="A3113" s="0" t="s">
        <v>476</v>
      </c>
      <c r="B3113" s="0" t="s">
        <v>666</v>
      </c>
      <c r="C3113" s="0" t="s">
        <v>218</v>
      </c>
      <c r="D3113" s="0" t="s">
        <v>261</v>
      </c>
      <c r="E3113" s="0" t="n">
        <v>29</v>
      </c>
      <c r="F3113" s="0" t="n">
        <v>1</v>
      </c>
      <c r="G3113" s="0" t="n">
        <v>1</v>
      </c>
      <c r="H3113" s="0" t="n">
        <f aca="false">ROUND(F3113,0)</f>
        <v>1</v>
      </c>
      <c r="I3113" s="0" t="n">
        <v>15</v>
      </c>
      <c r="J3113" s="0" t="n">
        <v>1</v>
      </c>
      <c r="K3113" s="0" t="n">
        <v>14.5</v>
      </c>
      <c r="L3113" s="0" t="n">
        <v>-14.5</v>
      </c>
      <c r="M3113" s="0" t="n">
        <f aca="false">IF(AND(J3113&lt;&gt;"",ABS(J3113-H3113)&lt;0.011),1,0)</f>
        <v>1</v>
      </c>
    </row>
    <row r="3114" customFormat="false" ht="15" hidden="false" customHeight="false" outlineLevel="0" collapsed="false">
      <c r="A3114" s="0" t="s">
        <v>476</v>
      </c>
      <c r="B3114" s="0" t="s">
        <v>666</v>
      </c>
      <c r="C3114" s="0" t="s">
        <v>188</v>
      </c>
      <c r="D3114" s="0" t="s">
        <v>45</v>
      </c>
      <c r="E3114" s="0" t="n">
        <v>18.6</v>
      </c>
      <c r="F3114" s="0" t="n">
        <v>1</v>
      </c>
      <c r="G3114" s="0" t="n">
        <v>1</v>
      </c>
      <c r="H3114" s="0" t="n">
        <f aca="false">ROUND(F3114,0)</f>
        <v>1</v>
      </c>
      <c r="I3114" s="0" t="n">
        <v>9</v>
      </c>
      <c r="J3114" s="0" t="n">
        <v>1</v>
      </c>
      <c r="K3114" s="0" t="n">
        <v>9.3</v>
      </c>
      <c r="L3114" s="0" t="n">
        <v>-9.3</v>
      </c>
      <c r="M3114" s="0" t="n">
        <f aca="false">IF(AND(J3114&lt;&gt;"",ABS(J3114-H3114)&lt;0.011),1,0)</f>
        <v>1</v>
      </c>
    </row>
    <row r="3115" customFormat="false" ht="15" hidden="false" customHeight="false" outlineLevel="0" collapsed="false">
      <c r="A3115" s="0" t="s">
        <v>476</v>
      </c>
      <c r="B3115" s="0" t="s">
        <v>666</v>
      </c>
      <c r="C3115" s="0" t="s">
        <v>188</v>
      </c>
      <c r="D3115" s="0" t="s">
        <v>230</v>
      </c>
      <c r="E3115" s="0" t="n">
        <v>9.6</v>
      </c>
      <c r="F3115" s="0" t="n">
        <v>1</v>
      </c>
      <c r="G3115" s="0" t="n">
        <v>1</v>
      </c>
      <c r="H3115" s="0" t="n">
        <f aca="false">ROUND(F3115,0)</f>
        <v>1</v>
      </c>
      <c r="I3115" s="0" t="n">
        <v>9</v>
      </c>
      <c r="J3115" s="0" t="n">
        <v>1</v>
      </c>
      <c r="K3115" s="0" t="n">
        <v>4.8</v>
      </c>
      <c r="L3115" s="0" t="n">
        <v>-4.8</v>
      </c>
      <c r="M3115" s="0" t="n">
        <f aca="false">IF(AND(J3115&lt;&gt;"",ABS(J3115-H3115)&lt;0.011),1,0)</f>
        <v>1</v>
      </c>
    </row>
    <row r="3116" customFormat="false" ht="15" hidden="false" customHeight="false" outlineLevel="0" collapsed="false">
      <c r="A3116" s="0" t="s">
        <v>476</v>
      </c>
      <c r="B3116" s="0" t="s">
        <v>666</v>
      </c>
      <c r="C3116" s="0" t="s">
        <v>188</v>
      </c>
      <c r="D3116" s="0" t="s">
        <v>201</v>
      </c>
      <c r="E3116" s="0" t="n">
        <v>3.9</v>
      </c>
      <c r="F3116" s="0" t="n">
        <v>1</v>
      </c>
      <c r="G3116" s="0" t="n">
        <v>1</v>
      </c>
      <c r="H3116" s="0" t="n">
        <f aca="false">ROUND(F3116,0)</f>
        <v>1</v>
      </c>
      <c r="I3116" s="0" t="n">
        <v>9</v>
      </c>
      <c r="J3116" s="0" t="n">
        <v>1</v>
      </c>
      <c r="K3116" s="0" t="n">
        <v>1.95</v>
      </c>
      <c r="L3116" s="0" t="n">
        <v>-1.95</v>
      </c>
      <c r="M3116" s="0" t="n">
        <f aca="false">IF(AND(J3116&lt;&gt;"",ABS(J3116-H3116)&lt;0.011),1,0)</f>
        <v>1</v>
      </c>
    </row>
    <row r="3117" customFormat="false" ht="15" hidden="false" customHeight="false" outlineLevel="0" collapsed="false">
      <c r="A3117" s="0" t="s">
        <v>476</v>
      </c>
      <c r="B3117" s="0" t="s">
        <v>666</v>
      </c>
      <c r="C3117" s="0" t="s">
        <v>188</v>
      </c>
      <c r="D3117" s="0" t="s">
        <v>320</v>
      </c>
      <c r="E3117" s="0" t="n">
        <v>3.9</v>
      </c>
      <c r="F3117" s="0" t="n">
        <v>1</v>
      </c>
      <c r="G3117" s="0" t="n">
        <v>1</v>
      </c>
      <c r="H3117" s="0" t="n">
        <f aca="false">ROUND(F3117,0)</f>
        <v>1</v>
      </c>
      <c r="I3117" s="0" t="n">
        <v>9</v>
      </c>
      <c r="J3117" s="0" t="n">
        <v>1</v>
      </c>
      <c r="K3117" s="0" t="n">
        <v>1.95</v>
      </c>
      <c r="L3117" s="0" t="n">
        <v>-1.95</v>
      </c>
      <c r="M3117" s="0" t="n">
        <f aca="false">IF(AND(J3117&lt;&gt;"",ABS(J3117-H3117)&lt;0.011),1,0)</f>
        <v>1</v>
      </c>
    </row>
    <row r="3118" customFormat="false" ht="15" hidden="false" customHeight="false" outlineLevel="0" collapsed="false">
      <c r="A3118" s="0" t="s">
        <v>476</v>
      </c>
      <c r="B3118" s="0" t="s">
        <v>666</v>
      </c>
      <c r="C3118" s="0" t="s">
        <v>188</v>
      </c>
      <c r="D3118" s="0" t="s">
        <v>67</v>
      </c>
      <c r="E3118" s="0" t="n">
        <v>4.2</v>
      </c>
      <c r="F3118" s="0" t="n">
        <v>1</v>
      </c>
      <c r="G3118" s="0" t="n">
        <v>1</v>
      </c>
      <c r="H3118" s="0" t="n">
        <f aca="false">ROUND(F3118,0)</f>
        <v>1</v>
      </c>
      <c r="I3118" s="0" t="n">
        <v>9</v>
      </c>
      <c r="J3118" s="0" t="n">
        <v>1</v>
      </c>
      <c r="K3118" s="0" t="n">
        <v>2.1</v>
      </c>
      <c r="L3118" s="0" t="n">
        <v>-2.1</v>
      </c>
      <c r="M3118" s="0" t="n">
        <f aca="false">IF(AND(J3118&lt;&gt;"",ABS(J3118-H3118)&lt;0.011),1,0)</f>
        <v>1</v>
      </c>
    </row>
    <row r="3119" customFormat="false" ht="15" hidden="false" customHeight="false" outlineLevel="0" collapsed="false">
      <c r="A3119" s="0" t="s">
        <v>476</v>
      </c>
      <c r="B3119" s="0" t="s">
        <v>666</v>
      </c>
      <c r="C3119" s="0" t="s">
        <v>188</v>
      </c>
      <c r="D3119" s="0" t="s">
        <v>42</v>
      </c>
      <c r="E3119" s="0" t="n">
        <v>8.9</v>
      </c>
      <c r="F3119" s="0" t="n">
        <v>1</v>
      </c>
      <c r="G3119" s="0" t="n">
        <v>1</v>
      </c>
      <c r="H3119" s="0" t="n">
        <f aca="false">ROUND(F3119,0)</f>
        <v>1</v>
      </c>
      <c r="I3119" s="0" t="n">
        <v>9</v>
      </c>
      <c r="J3119" s="0" t="n">
        <v>1</v>
      </c>
      <c r="K3119" s="0" t="n">
        <v>4.45</v>
      </c>
      <c r="L3119" s="0" t="n">
        <v>-4.45</v>
      </c>
      <c r="M3119" s="0" t="n">
        <f aca="false">IF(AND(J3119&lt;&gt;"",ABS(J3119-H3119)&lt;0.011),1,0)</f>
        <v>1</v>
      </c>
    </row>
    <row r="3120" customFormat="false" ht="15" hidden="false" customHeight="false" outlineLevel="0" collapsed="false">
      <c r="A3120" s="0" t="s">
        <v>476</v>
      </c>
      <c r="B3120" s="0" t="s">
        <v>666</v>
      </c>
      <c r="C3120" s="0" t="s">
        <v>188</v>
      </c>
      <c r="D3120" s="0" t="s">
        <v>619</v>
      </c>
      <c r="E3120" s="0" t="n">
        <v>9.5</v>
      </c>
      <c r="F3120" s="0" t="n">
        <v>1</v>
      </c>
      <c r="G3120" s="0" t="n">
        <v>1</v>
      </c>
      <c r="H3120" s="0" t="n">
        <f aca="false">ROUND(F3120,0)</f>
        <v>1</v>
      </c>
      <c r="I3120" s="0" t="n">
        <v>9</v>
      </c>
      <c r="J3120" s="0" t="n">
        <v>1</v>
      </c>
      <c r="K3120" s="0" t="n">
        <v>4.75</v>
      </c>
      <c r="L3120" s="0" t="n">
        <v>-4.75</v>
      </c>
      <c r="M3120" s="0" t="n">
        <f aca="false">IF(AND(J3120&lt;&gt;"",ABS(J3120-H3120)&lt;0.011),1,0)</f>
        <v>1</v>
      </c>
    </row>
    <row r="3121" customFormat="false" ht="15" hidden="false" customHeight="false" outlineLevel="0" collapsed="false">
      <c r="A3121" s="0" t="s">
        <v>476</v>
      </c>
      <c r="B3121" s="0" t="s">
        <v>666</v>
      </c>
      <c r="C3121" s="0" t="s">
        <v>188</v>
      </c>
      <c r="D3121" s="0" t="s">
        <v>193</v>
      </c>
      <c r="E3121" s="0" t="n">
        <v>9</v>
      </c>
      <c r="F3121" s="0" t="n">
        <v>1</v>
      </c>
      <c r="G3121" s="0" t="n">
        <v>1</v>
      </c>
      <c r="H3121" s="0" t="n">
        <f aca="false">ROUND(F3121,0)</f>
        <v>1</v>
      </c>
      <c r="I3121" s="0" t="n">
        <v>9</v>
      </c>
      <c r="J3121" s="0" t="n">
        <v>1</v>
      </c>
      <c r="K3121" s="0" t="n">
        <v>4.5</v>
      </c>
      <c r="L3121" s="0" t="n">
        <v>-4.5</v>
      </c>
      <c r="M3121" s="0" t="n">
        <f aca="false">IF(AND(J3121&lt;&gt;"",ABS(J3121-H3121)&lt;0.011),1,0)</f>
        <v>1</v>
      </c>
    </row>
    <row r="3122" customFormat="false" ht="15" hidden="false" customHeight="false" outlineLevel="0" collapsed="false">
      <c r="A3122" s="0" t="s">
        <v>476</v>
      </c>
      <c r="B3122" s="0" t="s">
        <v>666</v>
      </c>
      <c r="C3122" s="0" t="s">
        <v>188</v>
      </c>
      <c r="D3122" s="0" t="s">
        <v>500</v>
      </c>
      <c r="E3122" s="0" t="n">
        <v>27.8</v>
      </c>
      <c r="F3122" s="0" t="n">
        <v>1</v>
      </c>
      <c r="G3122" s="0" t="n">
        <v>1</v>
      </c>
      <c r="H3122" s="0" t="n">
        <f aca="false">ROUND(F3122,0)</f>
        <v>1</v>
      </c>
      <c r="I3122" s="0" t="n">
        <v>9</v>
      </c>
      <c r="J3122" s="0" t="n">
        <v>1</v>
      </c>
      <c r="K3122" s="0" t="n">
        <v>13.9</v>
      </c>
      <c r="L3122" s="0" t="n">
        <v>-13.9</v>
      </c>
      <c r="M3122" s="0" t="n">
        <f aca="false">IF(AND(J3122&lt;&gt;"",ABS(J3122-H3122)&lt;0.011),1,0)</f>
        <v>1</v>
      </c>
    </row>
    <row r="3123" customFormat="false" ht="15" hidden="false" customHeight="false" outlineLevel="0" collapsed="false">
      <c r="A3123" s="0" t="s">
        <v>476</v>
      </c>
      <c r="B3123" s="0" t="s">
        <v>666</v>
      </c>
      <c r="C3123" s="0" t="s">
        <v>188</v>
      </c>
      <c r="D3123" s="0" t="s">
        <v>658</v>
      </c>
      <c r="E3123" s="0" t="n">
        <v>9.8</v>
      </c>
      <c r="F3123" s="0" t="n">
        <v>1</v>
      </c>
      <c r="G3123" s="0" t="n">
        <v>1</v>
      </c>
      <c r="H3123" s="0" t="n">
        <f aca="false">ROUND(F3123,0)</f>
        <v>1</v>
      </c>
      <c r="I3123" s="0" t="n">
        <v>9</v>
      </c>
      <c r="J3123" s="0" t="n">
        <v>1</v>
      </c>
      <c r="K3123" s="0" t="n">
        <v>4.9</v>
      </c>
      <c r="L3123" s="0" t="n">
        <v>-4.9</v>
      </c>
      <c r="M3123" s="0" t="n">
        <f aca="false">IF(AND(J3123&lt;&gt;"",ABS(J3123-H3123)&lt;0.011),1,0)</f>
        <v>1</v>
      </c>
    </row>
    <row r="3124" customFormat="false" ht="15" hidden="false" customHeight="false" outlineLevel="0" collapsed="false">
      <c r="A3124" s="0" t="s">
        <v>476</v>
      </c>
      <c r="B3124" s="0" t="s">
        <v>666</v>
      </c>
      <c r="C3124" s="0" t="s">
        <v>188</v>
      </c>
      <c r="D3124" s="0" t="s">
        <v>24</v>
      </c>
      <c r="E3124" s="0" t="n">
        <v>4.2</v>
      </c>
      <c r="F3124" s="0" t="n">
        <v>1</v>
      </c>
      <c r="G3124" s="0" t="n">
        <v>1</v>
      </c>
      <c r="H3124" s="0" t="n">
        <f aca="false">ROUND(F3124,0)</f>
        <v>1</v>
      </c>
      <c r="I3124" s="0" t="n">
        <v>9</v>
      </c>
      <c r="J3124" s="0" t="n">
        <v>1</v>
      </c>
      <c r="K3124" s="0" t="n">
        <v>2.1</v>
      </c>
      <c r="L3124" s="0" t="n">
        <v>-2.1</v>
      </c>
      <c r="M3124" s="0" t="n">
        <f aca="false">IF(AND(J3124&lt;&gt;"",ABS(J3124-H3124)&lt;0.011),1,0)</f>
        <v>1</v>
      </c>
    </row>
    <row r="3125" customFormat="false" ht="15" hidden="false" customHeight="false" outlineLevel="0" collapsed="false">
      <c r="A3125" s="0" t="s">
        <v>476</v>
      </c>
      <c r="B3125" s="0" t="s">
        <v>667</v>
      </c>
      <c r="C3125" s="0" t="s">
        <v>282</v>
      </c>
      <c r="D3125" s="0" t="s">
        <v>161</v>
      </c>
      <c r="E3125" s="0" t="n">
        <v>5.9</v>
      </c>
      <c r="F3125" s="0" t="n">
        <v>1</v>
      </c>
      <c r="G3125" s="0" t="n">
        <v>1</v>
      </c>
      <c r="H3125" s="0" t="n">
        <f aca="false">ROUND(F3125,0)</f>
        <v>1</v>
      </c>
      <c r="I3125" s="0" t="n">
        <v>6</v>
      </c>
      <c r="J3125" s="0" t="n">
        <v>1</v>
      </c>
      <c r="K3125" s="0" t="n">
        <v>2.95</v>
      </c>
      <c r="L3125" s="0" t="n">
        <v>-2.95</v>
      </c>
      <c r="M3125" s="0" t="n">
        <f aca="false">IF(AND(J3125&lt;&gt;"",ABS(J3125-H3125)&lt;0.011),1,0)</f>
        <v>1</v>
      </c>
    </row>
    <row r="3126" customFormat="false" ht="15" hidden="false" customHeight="false" outlineLevel="0" collapsed="false">
      <c r="A3126" s="0" t="s">
        <v>476</v>
      </c>
      <c r="B3126" s="0" t="s">
        <v>667</v>
      </c>
      <c r="C3126" s="0" t="s">
        <v>282</v>
      </c>
      <c r="D3126" s="0" t="s">
        <v>256</v>
      </c>
      <c r="E3126" s="0" t="n">
        <v>11.5</v>
      </c>
      <c r="F3126" s="0" t="n">
        <v>1</v>
      </c>
      <c r="G3126" s="0" t="n">
        <v>1</v>
      </c>
      <c r="H3126" s="0" t="n">
        <f aca="false">ROUND(F3126,0)</f>
        <v>1</v>
      </c>
      <c r="I3126" s="0" t="n">
        <v>6</v>
      </c>
      <c r="J3126" s="0" t="n">
        <v>1</v>
      </c>
      <c r="K3126" s="0" t="n">
        <v>5.75</v>
      </c>
      <c r="L3126" s="0" t="n">
        <v>-5.75</v>
      </c>
      <c r="M3126" s="0" t="n">
        <f aca="false">IF(AND(J3126&lt;&gt;"",ABS(J3126-H3126)&lt;0.011),1,0)</f>
        <v>1</v>
      </c>
    </row>
    <row r="3127" customFormat="false" ht="15" hidden="false" customHeight="false" outlineLevel="0" collapsed="false">
      <c r="A3127" s="0" t="s">
        <v>476</v>
      </c>
      <c r="B3127" s="0" t="s">
        <v>667</v>
      </c>
      <c r="C3127" s="0" t="s">
        <v>282</v>
      </c>
      <c r="D3127" s="0" t="s">
        <v>21</v>
      </c>
      <c r="E3127" s="0" t="n">
        <v>5.9</v>
      </c>
      <c r="F3127" s="0" t="n">
        <v>1</v>
      </c>
      <c r="G3127" s="0" t="n">
        <v>1</v>
      </c>
      <c r="H3127" s="0" t="n">
        <f aca="false">ROUND(F3127,0)</f>
        <v>1</v>
      </c>
      <c r="I3127" s="0" t="n">
        <v>6</v>
      </c>
      <c r="J3127" s="0" t="n">
        <v>1</v>
      </c>
      <c r="K3127" s="0" t="n">
        <v>2.95</v>
      </c>
      <c r="L3127" s="0" t="n">
        <v>-2.95</v>
      </c>
      <c r="M3127" s="0" t="n">
        <f aca="false">IF(AND(J3127&lt;&gt;"",ABS(J3127-H3127)&lt;0.011),1,0)</f>
        <v>1</v>
      </c>
    </row>
    <row r="3128" customFormat="false" ht="15" hidden="false" customHeight="false" outlineLevel="0" collapsed="false">
      <c r="A3128" s="0" t="s">
        <v>476</v>
      </c>
      <c r="B3128" s="0" t="s">
        <v>667</v>
      </c>
      <c r="C3128" s="0" t="s">
        <v>282</v>
      </c>
      <c r="D3128" s="0" t="s">
        <v>658</v>
      </c>
      <c r="E3128" s="0" t="n">
        <v>9.8</v>
      </c>
      <c r="F3128" s="0" t="n">
        <v>1</v>
      </c>
      <c r="G3128" s="0" t="n">
        <v>1</v>
      </c>
      <c r="H3128" s="0" t="n">
        <f aca="false">ROUND(F3128,0)</f>
        <v>1</v>
      </c>
      <c r="I3128" s="0" t="n">
        <v>6</v>
      </c>
      <c r="J3128" s="0" t="n">
        <v>1</v>
      </c>
      <c r="K3128" s="0" t="n">
        <v>4.9</v>
      </c>
      <c r="L3128" s="0" t="n">
        <v>-4.9</v>
      </c>
      <c r="M3128" s="0" t="n">
        <f aca="false">IF(AND(J3128&lt;&gt;"",ABS(J3128-H3128)&lt;0.011),1,0)</f>
        <v>1</v>
      </c>
    </row>
    <row r="3129" customFormat="false" ht="15" hidden="false" customHeight="false" outlineLevel="0" collapsed="false">
      <c r="A3129" s="0" t="s">
        <v>476</v>
      </c>
      <c r="B3129" s="0" t="s">
        <v>668</v>
      </c>
      <c r="C3129" s="0" t="s">
        <v>271</v>
      </c>
      <c r="D3129" s="0" t="s">
        <v>89</v>
      </c>
      <c r="E3129" s="0" t="n">
        <v>3.9</v>
      </c>
      <c r="F3129" s="0" t="n">
        <v>1</v>
      </c>
      <c r="G3129" s="0" t="n">
        <v>1</v>
      </c>
      <c r="H3129" s="0" t="n">
        <f aca="false">ROUND(F3129,0)</f>
        <v>1</v>
      </c>
      <c r="I3129" s="0" t="n">
        <v>17</v>
      </c>
      <c r="J3129" s="0" t="n">
        <v>1</v>
      </c>
      <c r="K3129" s="0" t="n">
        <v>1.95</v>
      </c>
      <c r="L3129" s="0" t="n">
        <v>-1.95</v>
      </c>
      <c r="M3129" s="0" t="n">
        <f aca="false">IF(AND(J3129&lt;&gt;"",ABS(J3129-H3129)&lt;0.011),1,0)</f>
        <v>1</v>
      </c>
    </row>
    <row r="3130" customFormat="false" ht="15" hidden="false" customHeight="false" outlineLevel="0" collapsed="false">
      <c r="A3130" s="0" t="s">
        <v>476</v>
      </c>
      <c r="B3130" s="0" t="s">
        <v>668</v>
      </c>
      <c r="C3130" s="0" t="s">
        <v>271</v>
      </c>
      <c r="D3130" s="0" t="s">
        <v>144</v>
      </c>
      <c r="E3130" s="0" t="n">
        <v>3.9</v>
      </c>
      <c r="F3130" s="0" t="n">
        <v>1</v>
      </c>
      <c r="G3130" s="0" t="n">
        <v>1</v>
      </c>
      <c r="H3130" s="0" t="n">
        <f aca="false">ROUND(F3130,0)</f>
        <v>1</v>
      </c>
      <c r="I3130" s="0" t="n">
        <v>17</v>
      </c>
      <c r="J3130" s="0" t="n">
        <v>1</v>
      </c>
      <c r="K3130" s="0" t="n">
        <v>1.95</v>
      </c>
      <c r="L3130" s="0" t="n">
        <v>-1.95</v>
      </c>
      <c r="M3130" s="0" t="n">
        <f aca="false">IF(AND(J3130&lt;&gt;"",ABS(J3130-H3130)&lt;0.011),1,0)</f>
        <v>1</v>
      </c>
    </row>
    <row r="3131" customFormat="false" ht="15" hidden="false" customHeight="false" outlineLevel="0" collapsed="false">
      <c r="A3131" s="0" t="s">
        <v>476</v>
      </c>
      <c r="B3131" s="0" t="s">
        <v>669</v>
      </c>
      <c r="C3131" s="0" t="s">
        <v>197</v>
      </c>
      <c r="D3131" s="0" t="s">
        <v>47</v>
      </c>
      <c r="E3131" s="0" t="n">
        <v>18.6</v>
      </c>
      <c r="F3131" s="0" t="n">
        <v>1</v>
      </c>
      <c r="G3131" s="0" t="n">
        <v>1</v>
      </c>
      <c r="H3131" s="0" t="n">
        <f aca="false">ROUND(F3131,0)</f>
        <v>1</v>
      </c>
      <c r="I3131" s="0" t="n">
        <v>18</v>
      </c>
      <c r="J3131" s="0" t="n">
        <v>1</v>
      </c>
      <c r="K3131" s="0" t="n">
        <v>9.3</v>
      </c>
      <c r="L3131" s="0" t="n">
        <v>-9.3</v>
      </c>
      <c r="M3131" s="0" t="n">
        <f aca="false">IF(AND(J3131&lt;&gt;"",ABS(J3131-H3131)&lt;0.011),1,0)</f>
        <v>1</v>
      </c>
    </row>
    <row r="3132" customFormat="false" ht="15" hidden="false" customHeight="false" outlineLevel="0" collapsed="false">
      <c r="A3132" s="0" t="s">
        <v>476</v>
      </c>
      <c r="B3132" s="0" t="s">
        <v>669</v>
      </c>
      <c r="C3132" s="0" t="s">
        <v>197</v>
      </c>
      <c r="D3132" s="0" t="s">
        <v>510</v>
      </c>
      <c r="E3132" s="0" t="n">
        <v>8.9</v>
      </c>
      <c r="F3132" s="0" t="n">
        <v>1</v>
      </c>
      <c r="G3132" s="0" t="n">
        <v>1</v>
      </c>
      <c r="H3132" s="0" t="n">
        <f aca="false">ROUND(F3132,0)</f>
        <v>1</v>
      </c>
      <c r="I3132" s="0" t="n">
        <v>18</v>
      </c>
      <c r="J3132" s="0" t="n">
        <v>1</v>
      </c>
      <c r="K3132" s="0" t="n">
        <v>4.45</v>
      </c>
      <c r="L3132" s="0" t="n">
        <v>-4.45</v>
      </c>
      <c r="M3132" s="0" t="n">
        <f aca="false">IF(AND(J3132&lt;&gt;"",ABS(J3132-H3132)&lt;0.011),1,0)</f>
        <v>1</v>
      </c>
    </row>
    <row r="3133" customFormat="false" ht="15" hidden="false" customHeight="false" outlineLevel="0" collapsed="false">
      <c r="A3133" s="0" t="s">
        <v>476</v>
      </c>
      <c r="B3133" s="0" t="s">
        <v>669</v>
      </c>
      <c r="C3133" s="0" t="s">
        <v>197</v>
      </c>
      <c r="D3133" s="0" t="s">
        <v>78</v>
      </c>
      <c r="E3133" s="0" t="n">
        <v>18.6</v>
      </c>
      <c r="F3133" s="0" t="n">
        <v>1</v>
      </c>
      <c r="G3133" s="0" t="n">
        <v>1</v>
      </c>
      <c r="H3133" s="0" t="n">
        <f aca="false">ROUND(F3133,0)</f>
        <v>1</v>
      </c>
      <c r="I3133" s="0" t="n">
        <v>18</v>
      </c>
      <c r="J3133" s="0" t="n">
        <v>1</v>
      </c>
      <c r="K3133" s="0" t="n">
        <v>9.3</v>
      </c>
      <c r="L3133" s="0" t="n">
        <v>-9.3</v>
      </c>
      <c r="M3133" s="0" t="n">
        <f aca="false">IF(AND(J3133&lt;&gt;"",ABS(J3133-H3133)&lt;0.011),1,0)</f>
        <v>1</v>
      </c>
    </row>
    <row r="3134" customFormat="false" ht="15" hidden="false" customHeight="false" outlineLevel="0" collapsed="false">
      <c r="A3134" s="0" t="s">
        <v>476</v>
      </c>
      <c r="B3134" s="0" t="s">
        <v>669</v>
      </c>
      <c r="C3134" s="0" t="s">
        <v>197</v>
      </c>
      <c r="D3134" s="0" t="s">
        <v>108</v>
      </c>
      <c r="E3134" s="0" t="n">
        <v>4.9</v>
      </c>
      <c r="F3134" s="0" t="n">
        <v>1</v>
      </c>
      <c r="G3134" s="0" t="n">
        <v>1</v>
      </c>
      <c r="H3134" s="0" t="n">
        <f aca="false">ROUND(F3134,0)</f>
        <v>1</v>
      </c>
      <c r="I3134" s="0" t="n">
        <v>18</v>
      </c>
      <c r="J3134" s="0" t="n">
        <v>1</v>
      </c>
      <c r="K3134" s="0" t="n">
        <v>2.45</v>
      </c>
      <c r="L3134" s="0" t="n">
        <v>-2.45</v>
      </c>
      <c r="M3134" s="0" t="n">
        <f aca="false">IF(AND(J3134&lt;&gt;"",ABS(J3134-H3134)&lt;0.011),1,0)</f>
        <v>1</v>
      </c>
    </row>
    <row r="3135" customFormat="false" ht="15" hidden="false" customHeight="false" outlineLevel="0" collapsed="false">
      <c r="A3135" s="0" t="s">
        <v>476</v>
      </c>
      <c r="B3135" s="0" t="s">
        <v>669</v>
      </c>
      <c r="C3135" s="0" t="s">
        <v>197</v>
      </c>
      <c r="D3135" s="0" t="s">
        <v>75</v>
      </c>
      <c r="E3135" s="0" t="n">
        <v>6.4</v>
      </c>
      <c r="F3135" s="0" t="n">
        <v>1</v>
      </c>
      <c r="G3135" s="0" t="n">
        <v>1</v>
      </c>
      <c r="H3135" s="0" t="n">
        <f aca="false">ROUND(F3135,0)</f>
        <v>1</v>
      </c>
      <c r="I3135" s="0" t="n">
        <v>18</v>
      </c>
      <c r="J3135" s="0" t="n">
        <v>1</v>
      </c>
      <c r="K3135" s="0" t="n">
        <v>3.2</v>
      </c>
      <c r="L3135" s="0" t="n">
        <v>-3.2</v>
      </c>
      <c r="M3135" s="0" t="n">
        <f aca="false">IF(AND(J3135&lt;&gt;"",ABS(J3135-H3135)&lt;0.011),1,0)</f>
        <v>1</v>
      </c>
    </row>
    <row r="3136" customFormat="false" ht="15" hidden="false" customHeight="false" outlineLevel="0" collapsed="false">
      <c r="A3136" s="0" t="s">
        <v>476</v>
      </c>
      <c r="B3136" s="0" t="s">
        <v>669</v>
      </c>
      <c r="C3136" s="0" t="s">
        <v>197</v>
      </c>
      <c r="D3136" s="0" t="s">
        <v>484</v>
      </c>
      <c r="E3136" s="0" t="n">
        <v>34.8</v>
      </c>
      <c r="F3136" s="0" t="n">
        <v>1</v>
      </c>
      <c r="G3136" s="0" t="n">
        <v>1</v>
      </c>
      <c r="H3136" s="0" t="n">
        <f aca="false">ROUND(F3136,0)</f>
        <v>1</v>
      </c>
      <c r="I3136" s="0" t="n">
        <v>18</v>
      </c>
      <c r="J3136" s="0" t="n">
        <v>1</v>
      </c>
      <c r="K3136" s="0" t="n">
        <v>17.4</v>
      </c>
      <c r="L3136" s="0" t="n">
        <v>-17.4</v>
      </c>
      <c r="M3136" s="0" t="n">
        <f aca="false">IF(AND(J3136&lt;&gt;"",ABS(J3136-H3136)&lt;0.011),1,0)</f>
        <v>1</v>
      </c>
    </row>
    <row r="3137" customFormat="false" ht="15" hidden="false" customHeight="false" outlineLevel="0" collapsed="false">
      <c r="A3137" s="0" t="s">
        <v>476</v>
      </c>
      <c r="B3137" s="0" t="s">
        <v>669</v>
      </c>
      <c r="C3137" s="0" t="s">
        <v>197</v>
      </c>
      <c r="D3137" s="0" t="s">
        <v>164</v>
      </c>
      <c r="E3137" s="0" t="n">
        <v>27.8</v>
      </c>
      <c r="F3137" s="0" t="n">
        <v>1</v>
      </c>
      <c r="G3137" s="0" t="n">
        <v>1</v>
      </c>
      <c r="H3137" s="0" t="n">
        <f aca="false">ROUND(F3137,0)</f>
        <v>1</v>
      </c>
      <c r="I3137" s="0" t="n">
        <v>18</v>
      </c>
      <c r="J3137" s="0" t="n">
        <v>1</v>
      </c>
      <c r="K3137" s="0" t="n">
        <v>13.9</v>
      </c>
      <c r="L3137" s="0" t="n">
        <v>-13.9</v>
      </c>
      <c r="M3137" s="0" t="n">
        <f aca="false">IF(AND(J3137&lt;&gt;"",ABS(J3137-H3137)&lt;0.011),1,0)</f>
        <v>1</v>
      </c>
    </row>
    <row r="3138" customFormat="false" ht="15" hidden="false" customHeight="false" outlineLevel="0" collapsed="false">
      <c r="A3138" s="0" t="s">
        <v>476</v>
      </c>
      <c r="B3138" s="0" t="s">
        <v>669</v>
      </c>
      <c r="C3138" s="0" t="s">
        <v>197</v>
      </c>
      <c r="D3138" s="0" t="s">
        <v>32</v>
      </c>
      <c r="E3138" s="0" t="n">
        <v>2.2</v>
      </c>
      <c r="F3138" s="0" t="n">
        <v>1</v>
      </c>
      <c r="G3138" s="0" t="n">
        <v>1</v>
      </c>
      <c r="H3138" s="0" t="n">
        <f aca="false">ROUND(F3138,0)</f>
        <v>1</v>
      </c>
      <c r="I3138" s="0" t="n">
        <v>18</v>
      </c>
      <c r="J3138" s="0" t="n">
        <v>1</v>
      </c>
      <c r="K3138" s="0" t="n">
        <v>1.1</v>
      </c>
      <c r="L3138" s="0" t="n">
        <v>-1.1</v>
      </c>
      <c r="M3138" s="0" t="n">
        <f aca="false">IF(AND(J3138&lt;&gt;"",ABS(J3138-H3138)&lt;0.011),1,0)</f>
        <v>1</v>
      </c>
    </row>
    <row r="3139" customFormat="false" ht="15" hidden="false" customHeight="false" outlineLevel="0" collapsed="false">
      <c r="A3139" s="0" t="s">
        <v>476</v>
      </c>
      <c r="B3139" s="0" t="s">
        <v>669</v>
      </c>
      <c r="C3139" s="0" t="s">
        <v>197</v>
      </c>
      <c r="D3139" s="0" t="s">
        <v>61</v>
      </c>
      <c r="E3139" s="0" t="n">
        <v>3.5</v>
      </c>
      <c r="F3139" s="0" t="n">
        <v>1</v>
      </c>
      <c r="G3139" s="0" t="n">
        <v>1</v>
      </c>
      <c r="H3139" s="0" t="n">
        <f aca="false">ROUND(F3139,0)</f>
        <v>1</v>
      </c>
      <c r="I3139" s="0" t="n">
        <v>18</v>
      </c>
      <c r="J3139" s="0" t="n">
        <v>1</v>
      </c>
      <c r="K3139" s="0" t="n">
        <v>1.75</v>
      </c>
      <c r="L3139" s="0" t="n">
        <v>-1.75</v>
      </c>
      <c r="M3139" s="0" t="n">
        <f aca="false">IF(AND(J3139&lt;&gt;"",ABS(J3139-H3139)&lt;0.011),1,0)</f>
        <v>1</v>
      </c>
    </row>
    <row r="3140" customFormat="false" ht="15" hidden="false" customHeight="false" outlineLevel="0" collapsed="false">
      <c r="A3140" s="0" t="s">
        <v>476</v>
      </c>
      <c r="B3140" s="0" t="s">
        <v>669</v>
      </c>
      <c r="C3140" s="0" t="s">
        <v>197</v>
      </c>
      <c r="D3140" s="0" t="s">
        <v>196</v>
      </c>
      <c r="E3140" s="0" t="n">
        <v>28</v>
      </c>
      <c r="F3140" s="0" t="n">
        <v>1</v>
      </c>
      <c r="G3140" s="0" t="n">
        <v>1</v>
      </c>
      <c r="H3140" s="0" t="n">
        <f aca="false">ROUND(F3140,0)</f>
        <v>1</v>
      </c>
      <c r="I3140" s="0" t="n">
        <v>18</v>
      </c>
      <c r="J3140" s="0" t="n">
        <v>1</v>
      </c>
      <c r="K3140" s="0" t="n">
        <v>14</v>
      </c>
      <c r="L3140" s="0" t="n">
        <v>-14</v>
      </c>
      <c r="M3140" s="0" t="n">
        <f aca="false">IF(AND(J3140&lt;&gt;"",ABS(J3140-H3140)&lt;0.011),1,0)</f>
        <v>1</v>
      </c>
    </row>
    <row r="3141" customFormat="false" ht="15" hidden="false" customHeight="false" outlineLevel="0" collapsed="false">
      <c r="A3141" s="0" t="s">
        <v>476</v>
      </c>
      <c r="B3141" s="0" t="s">
        <v>669</v>
      </c>
      <c r="C3141" s="0" t="s">
        <v>197</v>
      </c>
      <c r="D3141" s="0" t="s">
        <v>24</v>
      </c>
      <c r="E3141" s="0" t="n">
        <v>4.2</v>
      </c>
      <c r="F3141" s="0" t="n">
        <v>1</v>
      </c>
      <c r="G3141" s="0" t="n">
        <v>1</v>
      </c>
      <c r="H3141" s="0" t="n">
        <f aca="false">ROUND(F3141,0)</f>
        <v>1</v>
      </c>
      <c r="I3141" s="0" t="n">
        <v>18</v>
      </c>
      <c r="J3141" s="0" t="n">
        <v>1</v>
      </c>
      <c r="K3141" s="0" t="n">
        <v>2.1</v>
      </c>
      <c r="L3141" s="0" t="n">
        <v>-2.1</v>
      </c>
      <c r="M3141" s="0" t="n">
        <f aca="false">IF(AND(J3141&lt;&gt;"",ABS(J3141-H3141)&lt;0.011),1,0)</f>
        <v>1</v>
      </c>
    </row>
    <row r="3142" customFormat="false" ht="15" hidden="false" customHeight="false" outlineLevel="0" collapsed="false">
      <c r="A3142" s="0" t="s">
        <v>476</v>
      </c>
      <c r="B3142" s="0" t="s">
        <v>669</v>
      </c>
      <c r="C3142" s="0" t="s">
        <v>188</v>
      </c>
      <c r="D3142" s="0" t="s">
        <v>38</v>
      </c>
      <c r="E3142" s="0" t="n">
        <v>3.9</v>
      </c>
      <c r="F3142" s="0" t="n">
        <v>1</v>
      </c>
      <c r="G3142" s="0" t="n">
        <v>1</v>
      </c>
      <c r="H3142" s="0" t="n">
        <f aca="false">ROUND(F3142,0)</f>
        <v>1</v>
      </c>
      <c r="I3142" s="0" t="n">
        <v>9</v>
      </c>
      <c r="J3142" s="0" t="n">
        <v>1</v>
      </c>
      <c r="K3142" s="0" t="n">
        <v>1.95</v>
      </c>
      <c r="L3142" s="0" t="n">
        <v>-1.95</v>
      </c>
      <c r="M3142" s="0" t="n">
        <f aca="false">IF(AND(J3142&lt;&gt;"",ABS(J3142-H3142)&lt;0.011),1,0)</f>
        <v>1</v>
      </c>
    </row>
    <row r="3143" customFormat="false" ht="15" hidden="false" customHeight="false" outlineLevel="0" collapsed="false">
      <c r="A3143" s="0" t="s">
        <v>476</v>
      </c>
      <c r="B3143" s="0" t="s">
        <v>669</v>
      </c>
      <c r="C3143" s="0" t="s">
        <v>188</v>
      </c>
      <c r="D3143" s="0" t="s">
        <v>80</v>
      </c>
      <c r="E3143" s="0" t="n">
        <v>3.9</v>
      </c>
      <c r="F3143" s="0" t="n">
        <v>1</v>
      </c>
      <c r="G3143" s="0" t="n">
        <v>1</v>
      </c>
      <c r="H3143" s="0" t="n">
        <f aca="false">ROUND(F3143,0)</f>
        <v>1</v>
      </c>
      <c r="I3143" s="0" t="n">
        <v>9</v>
      </c>
      <c r="J3143" s="0" t="n">
        <v>1</v>
      </c>
      <c r="K3143" s="0" t="n">
        <v>1.95</v>
      </c>
      <c r="L3143" s="0" t="n">
        <v>-1.95</v>
      </c>
      <c r="M3143" s="0" t="n">
        <f aca="false">IF(AND(J3143&lt;&gt;"",ABS(J3143-H3143)&lt;0.011),1,0)</f>
        <v>1</v>
      </c>
    </row>
    <row r="3144" customFormat="false" ht="15" hidden="false" customHeight="false" outlineLevel="0" collapsed="false">
      <c r="A3144" s="0" t="s">
        <v>476</v>
      </c>
      <c r="B3144" s="0" t="s">
        <v>669</v>
      </c>
      <c r="C3144" s="0" t="s">
        <v>188</v>
      </c>
      <c r="D3144" s="0" t="s">
        <v>357</v>
      </c>
      <c r="E3144" s="0" t="n">
        <v>30</v>
      </c>
      <c r="F3144" s="0" t="n">
        <v>1</v>
      </c>
      <c r="G3144" s="0" t="n">
        <v>1</v>
      </c>
      <c r="H3144" s="0" t="n">
        <f aca="false">ROUND(F3144,0)</f>
        <v>1</v>
      </c>
      <c r="I3144" s="0" t="n">
        <v>9</v>
      </c>
      <c r="J3144" s="0" t="n">
        <v>1</v>
      </c>
      <c r="K3144" s="0" t="n">
        <v>15</v>
      </c>
      <c r="L3144" s="0" t="n">
        <v>-15</v>
      </c>
      <c r="M3144" s="0" t="n">
        <f aca="false">IF(AND(J3144&lt;&gt;"",ABS(J3144-H3144)&lt;0.011),1,0)</f>
        <v>1</v>
      </c>
    </row>
    <row r="3145" customFormat="false" ht="15" hidden="false" customHeight="false" outlineLevel="0" collapsed="false">
      <c r="A3145" s="0" t="s">
        <v>476</v>
      </c>
      <c r="B3145" s="0" t="s">
        <v>669</v>
      </c>
      <c r="C3145" s="0" t="s">
        <v>188</v>
      </c>
      <c r="D3145" s="0" t="s">
        <v>21</v>
      </c>
      <c r="E3145" s="0" t="n">
        <v>5.9</v>
      </c>
      <c r="F3145" s="0" t="n">
        <v>1</v>
      </c>
      <c r="G3145" s="0" t="n">
        <v>1</v>
      </c>
      <c r="H3145" s="0" t="n">
        <f aca="false">ROUND(F3145,0)</f>
        <v>1</v>
      </c>
      <c r="I3145" s="0" t="n">
        <v>9</v>
      </c>
      <c r="J3145" s="0" t="n">
        <v>1</v>
      </c>
      <c r="K3145" s="0" t="n">
        <v>2.95</v>
      </c>
      <c r="L3145" s="0" t="n">
        <v>-2.95</v>
      </c>
      <c r="M3145" s="0" t="n">
        <f aca="false">IF(AND(J3145&lt;&gt;"",ABS(J3145-H3145)&lt;0.011),1,0)</f>
        <v>1</v>
      </c>
    </row>
    <row r="3146" customFormat="false" ht="15" hidden="false" customHeight="false" outlineLevel="0" collapsed="false">
      <c r="A3146" s="0" t="s">
        <v>476</v>
      </c>
      <c r="B3146" s="0" t="s">
        <v>669</v>
      </c>
      <c r="C3146" s="0" t="s">
        <v>188</v>
      </c>
      <c r="D3146" s="0" t="s">
        <v>184</v>
      </c>
      <c r="E3146" s="0" t="n">
        <v>8.9</v>
      </c>
      <c r="F3146" s="0" t="n">
        <v>1</v>
      </c>
      <c r="G3146" s="0" t="n">
        <v>1</v>
      </c>
      <c r="H3146" s="0" t="n">
        <f aca="false">ROUND(F3146,0)</f>
        <v>1</v>
      </c>
      <c r="I3146" s="0" t="n">
        <v>9</v>
      </c>
      <c r="J3146" s="0" t="n">
        <v>1</v>
      </c>
      <c r="K3146" s="0" t="n">
        <v>4.45</v>
      </c>
      <c r="L3146" s="0" t="n">
        <v>-4.45</v>
      </c>
      <c r="M3146" s="0" t="n">
        <f aca="false">IF(AND(J3146&lt;&gt;"",ABS(J3146-H3146)&lt;0.011),1,0)</f>
        <v>1</v>
      </c>
    </row>
    <row r="3147" customFormat="false" ht="15" hidden="false" customHeight="false" outlineLevel="0" collapsed="false">
      <c r="A3147" s="0" t="s">
        <v>476</v>
      </c>
      <c r="B3147" s="0" t="s">
        <v>670</v>
      </c>
      <c r="C3147" s="0" t="s">
        <v>359</v>
      </c>
      <c r="D3147" s="0" t="s">
        <v>27</v>
      </c>
      <c r="E3147" s="0" t="n">
        <v>16</v>
      </c>
      <c r="F3147" s="0" t="n">
        <v>1</v>
      </c>
      <c r="G3147" s="0" t="n">
        <v>1</v>
      </c>
      <c r="H3147" s="0" t="n">
        <f aca="false">ROUND(F3147,0)</f>
        <v>1</v>
      </c>
      <c r="I3147" s="0" t="n">
        <v>2</v>
      </c>
      <c r="J3147" s="0" t="n">
        <v>1</v>
      </c>
      <c r="K3147" s="0" t="n">
        <v>8</v>
      </c>
      <c r="L3147" s="0" t="n">
        <v>-8</v>
      </c>
      <c r="M3147" s="0" t="n">
        <f aca="false">IF(AND(J3147&lt;&gt;"",ABS(J3147-H3147)&lt;0.011),1,0)</f>
        <v>1</v>
      </c>
    </row>
    <row r="3148" customFormat="false" ht="15" hidden="false" customHeight="false" outlineLevel="0" collapsed="false">
      <c r="A3148" s="0" t="s">
        <v>476</v>
      </c>
      <c r="B3148" s="0" t="s">
        <v>670</v>
      </c>
      <c r="C3148" s="0" t="s">
        <v>359</v>
      </c>
      <c r="D3148" s="0" t="s">
        <v>578</v>
      </c>
      <c r="E3148" s="0" t="n">
        <v>8.4</v>
      </c>
      <c r="F3148" s="0" t="n">
        <v>1</v>
      </c>
      <c r="G3148" s="0" t="n">
        <v>1</v>
      </c>
      <c r="H3148" s="0" t="n">
        <f aca="false">ROUND(F3148,0)</f>
        <v>1</v>
      </c>
      <c r="I3148" s="0" t="n">
        <v>2</v>
      </c>
      <c r="J3148" s="0" t="n">
        <v>1</v>
      </c>
      <c r="K3148" s="0" t="n">
        <v>4.2</v>
      </c>
      <c r="L3148" s="0" t="n">
        <v>-4.2</v>
      </c>
      <c r="M3148" s="0" t="n">
        <f aca="false">IF(AND(J3148&lt;&gt;"",ABS(J3148-H3148)&lt;0.011),1,0)</f>
        <v>1</v>
      </c>
    </row>
    <row r="3149" customFormat="false" ht="15" hidden="false" customHeight="false" outlineLevel="0" collapsed="false">
      <c r="A3149" s="0" t="s">
        <v>476</v>
      </c>
      <c r="B3149" s="0" t="s">
        <v>670</v>
      </c>
      <c r="C3149" s="0" t="s">
        <v>359</v>
      </c>
      <c r="D3149" s="0" t="s">
        <v>33</v>
      </c>
      <c r="E3149" s="0" t="n">
        <v>3.9</v>
      </c>
      <c r="F3149" s="0" t="n">
        <v>1</v>
      </c>
      <c r="G3149" s="0" t="n">
        <v>1</v>
      </c>
      <c r="H3149" s="0" t="n">
        <f aca="false">ROUND(F3149,0)</f>
        <v>1</v>
      </c>
      <c r="I3149" s="0" t="n">
        <v>2</v>
      </c>
      <c r="J3149" s="0" t="n">
        <v>1</v>
      </c>
      <c r="K3149" s="0" t="n">
        <v>1.95</v>
      </c>
      <c r="L3149" s="0" t="n">
        <v>-1.95</v>
      </c>
      <c r="M3149" s="0" t="n">
        <f aca="false">IF(AND(J3149&lt;&gt;"",ABS(J3149-H3149)&lt;0.011),1,0)</f>
        <v>1</v>
      </c>
    </row>
    <row r="3150" customFormat="false" ht="15" hidden="false" customHeight="false" outlineLevel="0" collapsed="false">
      <c r="A3150" s="0" t="s">
        <v>476</v>
      </c>
      <c r="B3150" s="0" t="s">
        <v>670</v>
      </c>
      <c r="C3150" s="0" t="s">
        <v>359</v>
      </c>
      <c r="D3150" s="0" t="s">
        <v>213</v>
      </c>
      <c r="E3150" s="0" t="n">
        <v>3.8</v>
      </c>
      <c r="F3150" s="0" t="n">
        <v>1</v>
      </c>
      <c r="G3150" s="0" t="n">
        <v>1</v>
      </c>
      <c r="H3150" s="0" t="n">
        <f aca="false">ROUND(F3150,0)</f>
        <v>1</v>
      </c>
      <c r="I3150" s="0" t="n">
        <v>2</v>
      </c>
      <c r="J3150" s="0" t="n">
        <v>1</v>
      </c>
      <c r="K3150" s="0" t="n">
        <v>1.9</v>
      </c>
      <c r="L3150" s="0" t="n">
        <v>-1.9</v>
      </c>
      <c r="M3150" s="0" t="n">
        <f aca="false">IF(AND(J3150&lt;&gt;"",ABS(J3150-H3150)&lt;0.011),1,0)</f>
        <v>1</v>
      </c>
    </row>
    <row r="3151" customFormat="false" ht="15" hidden="false" customHeight="false" outlineLevel="0" collapsed="false">
      <c r="A3151" s="0" t="s">
        <v>476</v>
      </c>
      <c r="B3151" s="0" t="s">
        <v>670</v>
      </c>
      <c r="C3151" s="0" t="s">
        <v>359</v>
      </c>
      <c r="D3151" s="0" t="s">
        <v>49</v>
      </c>
      <c r="E3151" s="0" t="n">
        <v>19.5</v>
      </c>
      <c r="F3151" s="0" t="n">
        <v>3</v>
      </c>
      <c r="G3151" s="0" t="n">
        <v>1</v>
      </c>
      <c r="H3151" s="0" t="n">
        <f aca="false">ROUND(F3151,0)</f>
        <v>3</v>
      </c>
      <c r="I3151" s="0" t="n">
        <v>2</v>
      </c>
      <c r="J3151" s="0" t="n">
        <v>3</v>
      </c>
      <c r="K3151" s="0" t="n">
        <v>29.25</v>
      </c>
      <c r="L3151" s="0" t="n">
        <v>-29.25</v>
      </c>
      <c r="M3151" s="0" t="n">
        <f aca="false">IF(AND(J3151&lt;&gt;"",ABS(J3151-H3151)&lt;0.011),1,0)</f>
        <v>1</v>
      </c>
    </row>
    <row r="3152" customFormat="false" ht="15" hidden="false" customHeight="false" outlineLevel="0" collapsed="false">
      <c r="A3152" s="0" t="s">
        <v>476</v>
      </c>
      <c r="B3152" s="0" t="s">
        <v>670</v>
      </c>
      <c r="C3152" s="0" t="s">
        <v>359</v>
      </c>
      <c r="D3152" s="0" t="s">
        <v>147</v>
      </c>
      <c r="E3152" s="0" t="n">
        <v>3.5</v>
      </c>
      <c r="F3152" s="0" t="n">
        <v>1</v>
      </c>
      <c r="G3152" s="0" t="n">
        <v>1</v>
      </c>
      <c r="H3152" s="0" t="n">
        <f aca="false">ROUND(F3152,0)</f>
        <v>1</v>
      </c>
      <c r="I3152" s="0" t="n">
        <v>2</v>
      </c>
      <c r="J3152" s="0" t="n">
        <v>1</v>
      </c>
      <c r="K3152" s="0" t="n">
        <v>1.75</v>
      </c>
      <c r="L3152" s="0" t="n">
        <v>-1.75</v>
      </c>
      <c r="M3152" s="0" t="n">
        <f aca="false">IF(AND(J3152&lt;&gt;"",ABS(J3152-H3152)&lt;0.011),1,0)</f>
        <v>1</v>
      </c>
    </row>
    <row r="3153" customFormat="false" ht="15" hidden="false" customHeight="false" outlineLevel="0" collapsed="false">
      <c r="A3153" s="0" t="s">
        <v>476</v>
      </c>
      <c r="B3153" s="0" t="s">
        <v>670</v>
      </c>
      <c r="C3153" s="0" t="s">
        <v>359</v>
      </c>
      <c r="D3153" s="0" t="s">
        <v>50</v>
      </c>
      <c r="E3153" s="0" t="n">
        <v>18.6</v>
      </c>
      <c r="F3153" s="0" t="n">
        <v>1</v>
      </c>
      <c r="G3153" s="0" t="n">
        <v>1</v>
      </c>
      <c r="H3153" s="0" t="n">
        <f aca="false">ROUND(F3153,0)</f>
        <v>1</v>
      </c>
      <c r="I3153" s="0" t="n">
        <v>2</v>
      </c>
      <c r="J3153" s="0" t="n">
        <v>1</v>
      </c>
      <c r="K3153" s="0" t="n">
        <v>9.3</v>
      </c>
      <c r="L3153" s="0" t="n">
        <v>-9.3</v>
      </c>
      <c r="M3153" s="0" t="n">
        <f aca="false">IF(AND(J3153&lt;&gt;"",ABS(J3153-H3153)&lt;0.011),1,0)</f>
        <v>1</v>
      </c>
    </row>
    <row r="3154" customFormat="false" ht="15" hidden="false" customHeight="false" outlineLevel="0" collapsed="false">
      <c r="A3154" s="0" t="s">
        <v>476</v>
      </c>
      <c r="B3154" s="0" t="s">
        <v>670</v>
      </c>
      <c r="C3154" s="0" t="s">
        <v>359</v>
      </c>
      <c r="D3154" s="0" t="s">
        <v>238</v>
      </c>
      <c r="E3154" s="0" t="n">
        <v>7.9</v>
      </c>
      <c r="F3154" s="0" t="n">
        <v>1</v>
      </c>
      <c r="G3154" s="0" t="n">
        <v>1</v>
      </c>
      <c r="H3154" s="0" t="n">
        <f aca="false">ROUND(F3154,0)</f>
        <v>1</v>
      </c>
      <c r="I3154" s="0" t="n">
        <v>2</v>
      </c>
      <c r="J3154" s="0" t="n">
        <v>1</v>
      </c>
      <c r="K3154" s="0" t="n">
        <v>3.95</v>
      </c>
      <c r="L3154" s="0" t="n">
        <v>-3.95</v>
      </c>
      <c r="M3154" s="0" t="n">
        <f aca="false">IF(AND(J3154&lt;&gt;"",ABS(J3154-H3154)&lt;0.011),1,0)</f>
        <v>1</v>
      </c>
    </row>
    <row r="3155" customFormat="false" ht="15" hidden="false" customHeight="false" outlineLevel="0" collapsed="false">
      <c r="A3155" s="0" t="s">
        <v>476</v>
      </c>
      <c r="B3155" s="0" t="s">
        <v>670</v>
      </c>
      <c r="C3155" s="0" t="s">
        <v>359</v>
      </c>
      <c r="D3155" s="0" t="s">
        <v>24</v>
      </c>
      <c r="E3155" s="0" t="n">
        <v>4.2</v>
      </c>
      <c r="F3155" s="0" t="n">
        <v>1</v>
      </c>
      <c r="G3155" s="0" t="n">
        <v>1</v>
      </c>
      <c r="H3155" s="0" t="n">
        <f aca="false">ROUND(F3155,0)</f>
        <v>1</v>
      </c>
      <c r="I3155" s="0" t="n">
        <v>2</v>
      </c>
      <c r="J3155" s="0" t="n">
        <v>1</v>
      </c>
      <c r="K3155" s="0" t="n">
        <v>2.1</v>
      </c>
      <c r="L3155" s="0" t="n">
        <v>-2.1</v>
      </c>
      <c r="M3155" s="0" t="n">
        <f aca="false">IF(AND(J3155&lt;&gt;"",ABS(J3155-H3155)&lt;0.011),1,0)</f>
        <v>1</v>
      </c>
    </row>
    <row r="3156" customFormat="false" ht="15" hidden="false" customHeight="false" outlineLevel="0" collapsed="false">
      <c r="A3156" s="0" t="s">
        <v>476</v>
      </c>
      <c r="B3156" s="0" t="s">
        <v>670</v>
      </c>
      <c r="C3156" s="0" t="s">
        <v>359</v>
      </c>
      <c r="D3156" s="0" t="s">
        <v>36</v>
      </c>
      <c r="E3156" s="0" t="n">
        <v>0.9</v>
      </c>
      <c r="F3156" s="0" t="n">
        <v>1</v>
      </c>
      <c r="G3156" s="0" t="n">
        <v>1</v>
      </c>
      <c r="H3156" s="0" t="n">
        <f aca="false">ROUND(F3156,0)</f>
        <v>1</v>
      </c>
      <c r="I3156" s="0" t="n">
        <v>2</v>
      </c>
      <c r="J3156" s="0" t="n">
        <v>1</v>
      </c>
      <c r="K3156" s="0" t="n">
        <v>0.45</v>
      </c>
      <c r="L3156" s="0" t="n">
        <v>-0.45</v>
      </c>
      <c r="M3156" s="0" t="n">
        <f aca="false">IF(AND(J3156&lt;&gt;"",ABS(J3156-H3156)&lt;0.011),1,0)</f>
        <v>1</v>
      </c>
    </row>
    <row r="3157" customFormat="false" ht="15" hidden="false" customHeight="false" outlineLevel="0" collapsed="false">
      <c r="A3157" s="0" t="s">
        <v>476</v>
      </c>
      <c r="B3157" s="0" t="s">
        <v>671</v>
      </c>
      <c r="C3157" s="0" t="s">
        <v>359</v>
      </c>
      <c r="D3157" s="0" t="s">
        <v>464</v>
      </c>
      <c r="E3157" s="0" t="n">
        <v>32.2</v>
      </c>
      <c r="F3157" s="0" t="n">
        <v>1</v>
      </c>
      <c r="G3157" s="0" t="n">
        <v>1</v>
      </c>
      <c r="H3157" s="0" t="n">
        <f aca="false">ROUND(F3157,0)</f>
        <v>1</v>
      </c>
      <c r="I3157" s="0" t="n">
        <v>2</v>
      </c>
      <c r="J3157" s="0" t="n">
        <v>1</v>
      </c>
      <c r="K3157" s="0" t="n">
        <v>16.1</v>
      </c>
      <c r="L3157" s="0" t="n">
        <v>-16.1</v>
      </c>
      <c r="M3157" s="0" t="n">
        <f aca="false">IF(AND(J3157&lt;&gt;"",ABS(J3157-H3157)&lt;0.011),1,0)</f>
        <v>1</v>
      </c>
    </row>
    <row r="3158" customFormat="false" ht="15" hidden="false" customHeight="false" outlineLevel="0" collapsed="false">
      <c r="A3158" s="0" t="s">
        <v>476</v>
      </c>
      <c r="B3158" s="0" t="s">
        <v>671</v>
      </c>
      <c r="C3158" s="0" t="s">
        <v>218</v>
      </c>
      <c r="D3158" s="0" t="s">
        <v>60</v>
      </c>
      <c r="E3158" s="0" t="n">
        <v>19</v>
      </c>
      <c r="F3158" s="0" t="n">
        <v>1</v>
      </c>
      <c r="G3158" s="0" t="n">
        <v>1</v>
      </c>
      <c r="H3158" s="0" t="n">
        <f aca="false">ROUND(F3158,0)</f>
        <v>1</v>
      </c>
      <c r="I3158" s="0" t="n">
        <v>15</v>
      </c>
      <c r="J3158" s="0" t="n">
        <v>1</v>
      </c>
      <c r="K3158" s="0" t="n">
        <v>9.5</v>
      </c>
      <c r="L3158" s="0" t="n">
        <v>-9.5</v>
      </c>
      <c r="M3158" s="0" t="n">
        <f aca="false">IF(AND(J3158&lt;&gt;"",ABS(J3158-H3158)&lt;0.011),1,0)</f>
        <v>1</v>
      </c>
    </row>
    <row r="3159" customFormat="false" ht="15" hidden="false" customHeight="false" outlineLevel="0" collapsed="false">
      <c r="A3159" s="0" t="s">
        <v>476</v>
      </c>
      <c r="B3159" s="0" t="s">
        <v>671</v>
      </c>
      <c r="C3159" s="0" t="s">
        <v>218</v>
      </c>
      <c r="D3159" s="0" t="s">
        <v>75</v>
      </c>
      <c r="E3159" s="0" t="n">
        <v>6.4</v>
      </c>
      <c r="F3159" s="0" t="n">
        <v>1</v>
      </c>
      <c r="G3159" s="0" t="n">
        <v>1</v>
      </c>
      <c r="H3159" s="0" t="n">
        <f aca="false">ROUND(F3159,0)</f>
        <v>1</v>
      </c>
      <c r="I3159" s="0" t="n">
        <v>15</v>
      </c>
      <c r="J3159" s="0" t="n">
        <v>1</v>
      </c>
      <c r="K3159" s="0" t="n">
        <v>3.2</v>
      </c>
      <c r="L3159" s="0" t="n">
        <v>-3.2</v>
      </c>
      <c r="M3159" s="0" t="n">
        <f aca="false">IF(AND(J3159&lt;&gt;"",ABS(J3159-H3159)&lt;0.011),1,0)</f>
        <v>1</v>
      </c>
    </row>
    <row r="3160" customFormat="false" ht="15" hidden="false" customHeight="false" outlineLevel="0" collapsed="false">
      <c r="A3160" s="0" t="s">
        <v>476</v>
      </c>
      <c r="B3160" s="0" t="s">
        <v>671</v>
      </c>
      <c r="C3160" s="0" t="s">
        <v>218</v>
      </c>
      <c r="D3160" s="0" t="s">
        <v>32</v>
      </c>
      <c r="E3160" s="0" t="n">
        <v>2.2</v>
      </c>
      <c r="F3160" s="0" t="n">
        <v>1</v>
      </c>
      <c r="G3160" s="0" t="n">
        <v>1</v>
      </c>
      <c r="H3160" s="0" t="n">
        <f aca="false">ROUND(F3160,0)</f>
        <v>1</v>
      </c>
      <c r="I3160" s="0" t="n">
        <v>15</v>
      </c>
      <c r="J3160" s="0" t="n">
        <v>1</v>
      </c>
      <c r="K3160" s="0" t="n">
        <v>1.1</v>
      </c>
      <c r="L3160" s="0" t="n">
        <v>-1.1</v>
      </c>
      <c r="M3160" s="0" t="n">
        <f aca="false">IF(AND(J3160&lt;&gt;"",ABS(J3160-H3160)&lt;0.011),1,0)</f>
        <v>1</v>
      </c>
    </row>
    <row r="3161" customFormat="false" ht="15" hidden="false" customHeight="false" outlineLevel="0" collapsed="false">
      <c r="A3161" s="0" t="s">
        <v>476</v>
      </c>
      <c r="B3161" s="0" t="s">
        <v>671</v>
      </c>
      <c r="C3161" s="0" t="s">
        <v>218</v>
      </c>
      <c r="D3161" s="0" t="s">
        <v>88</v>
      </c>
      <c r="E3161" s="0" t="n">
        <v>5.5</v>
      </c>
      <c r="F3161" s="0" t="n">
        <v>1</v>
      </c>
      <c r="G3161" s="0" t="n">
        <v>1</v>
      </c>
      <c r="H3161" s="0" t="n">
        <f aca="false">ROUND(F3161,0)</f>
        <v>1</v>
      </c>
      <c r="I3161" s="0" t="n">
        <v>15</v>
      </c>
      <c r="J3161" s="0" t="n">
        <v>1</v>
      </c>
      <c r="K3161" s="0" t="n">
        <v>2.75</v>
      </c>
      <c r="L3161" s="0" t="n">
        <v>-2.75</v>
      </c>
      <c r="M3161" s="0" t="n">
        <f aca="false">IF(AND(J3161&lt;&gt;"",ABS(J3161-H3161)&lt;0.011),1,0)</f>
        <v>1</v>
      </c>
    </row>
    <row r="3162" customFormat="false" ht="15" hidden="false" customHeight="false" outlineLevel="0" collapsed="false">
      <c r="A3162" s="0" t="s">
        <v>476</v>
      </c>
      <c r="B3162" s="0" t="s">
        <v>671</v>
      </c>
      <c r="C3162" s="0" t="s">
        <v>218</v>
      </c>
      <c r="D3162" s="0" t="s">
        <v>33</v>
      </c>
      <c r="E3162" s="0" t="n">
        <v>3.9</v>
      </c>
      <c r="F3162" s="0" t="n">
        <v>1</v>
      </c>
      <c r="G3162" s="0" t="n">
        <v>1</v>
      </c>
      <c r="H3162" s="0" t="n">
        <f aca="false">ROUND(F3162,0)</f>
        <v>1</v>
      </c>
      <c r="I3162" s="0" t="n">
        <v>15</v>
      </c>
      <c r="J3162" s="0" t="n">
        <v>1</v>
      </c>
      <c r="K3162" s="0" t="n">
        <v>1.95</v>
      </c>
      <c r="L3162" s="0" t="n">
        <v>-1.95</v>
      </c>
      <c r="M3162" s="0" t="n">
        <f aca="false">IF(AND(J3162&lt;&gt;"",ABS(J3162-H3162)&lt;0.011),1,0)</f>
        <v>1</v>
      </c>
    </row>
    <row r="3163" customFormat="false" ht="15" hidden="false" customHeight="false" outlineLevel="0" collapsed="false">
      <c r="A3163" s="0" t="s">
        <v>476</v>
      </c>
      <c r="B3163" s="0" t="s">
        <v>671</v>
      </c>
      <c r="C3163" s="0" t="s">
        <v>218</v>
      </c>
      <c r="D3163" s="0" t="s">
        <v>147</v>
      </c>
      <c r="E3163" s="0" t="n">
        <v>3.5</v>
      </c>
      <c r="F3163" s="0" t="n">
        <v>1</v>
      </c>
      <c r="G3163" s="0" t="n">
        <v>1</v>
      </c>
      <c r="H3163" s="0" t="n">
        <f aca="false">ROUND(F3163,0)</f>
        <v>1</v>
      </c>
      <c r="I3163" s="0" t="n">
        <v>15</v>
      </c>
      <c r="J3163" s="0" t="n">
        <v>1</v>
      </c>
      <c r="K3163" s="0" t="n">
        <v>1.75</v>
      </c>
      <c r="L3163" s="0" t="n">
        <v>-1.75</v>
      </c>
      <c r="M3163" s="0" t="n">
        <f aca="false">IF(AND(J3163&lt;&gt;"",ABS(J3163-H3163)&lt;0.011),1,0)</f>
        <v>1</v>
      </c>
    </row>
    <row r="3164" customFormat="false" ht="15" hidden="false" customHeight="false" outlineLevel="0" collapsed="false">
      <c r="A3164" s="0" t="s">
        <v>476</v>
      </c>
      <c r="B3164" s="0" t="s">
        <v>671</v>
      </c>
      <c r="C3164" s="0" t="s">
        <v>218</v>
      </c>
      <c r="D3164" s="0" t="s">
        <v>184</v>
      </c>
      <c r="E3164" s="0" t="n">
        <v>8.9</v>
      </c>
      <c r="F3164" s="0" t="n">
        <v>1</v>
      </c>
      <c r="G3164" s="0" t="n">
        <v>1</v>
      </c>
      <c r="H3164" s="0" t="n">
        <f aca="false">ROUND(F3164,0)</f>
        <v>1</v>
      </c>
      <c r="I3164" s="0" t="n">
        <v>15</v>
      </c>
      <c r="J3164" s="0" t="n">
        <v>1</v>
      </c>
      <c r="K3164" s="0" t="n">
        <v>4.45</v>
      </c>
      <c r="L3164" s="0" t="n">
        <v>-4.45</v>
      </c>
      <c r="M3164" s="0" t="n">
        <f aca="false">IF(AND(J3164&lt;&gt;"",ABS(J3164-H3164)&lt;0.011),1,0)</f>
        <v>1</v>
      </c>
    </row>
    <row r="3165" customFormat="false" ht="15" hidden="false" customHeight="false" outlineLevel="0" collapsed="false">
      <c r="A3165" s="0" t="s">
        <v>476</v>
      </c>
      <c r="B3165" s="0" t="s">
        <v>671</v>
      </c>
      <c r="C3165" s="0" t="s">
        <v>218</v>
      </c>
      <c r="D3165" s="0" t="s">
        <v>580</v>
      </c>
      <c r="E3165" s="0" t="n">
        <v>3.9</v>
      </c>
      <c r="F3165" s="0" t="n">
        <v>1</v>
      </c>
      <c r="G3165" s="0" t="n">
        <v>1</v>
      </c>
      <c r="H3165" s="0" t="n">
        <f aca="false">ROUND(F3165,0)</f>
        <v>1</v>
      </c>
      <c r="I3165" s="0" t="n">
        <v>15</v>
      </c>
      <c r="J3165" s="0" t="n">
        <v>1</v>
      </c>
      <c r="K3165" s="0" t="n">
        <v>1.95</v>
      </c>
      <c r="L3165" s="0" t="n">
        <v>-1.95</v>
      </c>
      <c r="M3165" s="0" t="n">
        <f aca="false">IF(AND(J3165&lt;&gt;"",ABS(J3165-H3165)&lt;0.011),1,0)</f>
        <v>1</v>
      </c>
    </row>
    <row r="3166" customFormat="false" ht="15" hidden="false" customHeight="false" outlineLevel="0" collapsed="false">
      <c r="A3166" s="0" t="s">
        <v>476</v>
      </c>
      <c r="B3166" s="0" t="s">
        <v>671</v>
      </c>
      <c r="C3166" s="0" t="s">
        <v>218</v>
      </c>
      <c r="D3166" s="0" t="s">
        <v>24</v>
      </c>
      <c r="E3166" s="0" t="n">
        <v>4.2</v>
      </c>
      <c r="F3166" s="0" t="n">
        <v>1</v>
      </c>
      <c r="G3166" s="0" t="n">
        <v>1</v>
      </c>
      <c r="H3166" s="0" t="n">
        <f aca="false">ROUND(F3166,0)</f>
        <v>1</v>
      </c>
      <c r="I3166" s="0" t="n">
        <v>15</v>
      </c>
      <c r="J3166" s="0" t="n">
        <v>1</v>
      </c>
      <c r="K3166" s="0" t="n">
        <v>2.1</v>
      </c>
      <c r="L3166" s="0" t="n">
        <v>-2.1</v>
      </c>
      <c r="M3166" s="0" t="n">
        <f aca="false">IF(AND(J3166&lt;&gt;"",ABS(J3166-H3166)&lt;0.011),1,0)</f>
        <v>1</v>
      </c>
    </row>
    <row r="3167" customFormat="false" ht="15" hidden="false" customHeight="false" outlineLevel="0" collapsed="false">
      <c r="A3167" s="0" t="s">
        <v>476</v>
      </c>
      <c r="B3167" s="0" t="s">
        <v>671</v>
      </c>
      <c r="C3167" s="0" t="s">
        <v>282</v>
      </c>
      <c r="D3167" s="0" t="s">
        <v>236</v>
      </c>
      <c r="E3167" s="0" t="n">
        <v>7.6</v>
      </c>
      <c r="F3167" s="0" t="n">
        <v>1</v>
      </c>
      <c r="G3167" s="0" t="n">
        <v>1</v>
      </c>
      <c r="H3167" s="0" t="n">
        <f aca="false">ROUND(F3167,0)</f>
        <v>1</v>
      </c>
      <c r="I3167" s="0" t="n">
        <v>6</v>
      </c>
      <c r="J3167" s="0" t="n">
        <v>1</v>
      </c>
      <c r="K3167" s="0" t="n">
        <v>3.8</v>
      </c>
      <c r="L3167" s="0" t="n">
        <v>-3.8</v>
      </c>
      <c r="M3167" s="0" t="n">
        <f aca="false">IF(AND(J3167&lt;&gt;"",ABS(J3167-H3167)&lt;0.011),1,0)</f>
        <v>1</v>
      </c>
    </row>
    <row r="3168" customFormat="false" ht="15" hidden="false" customHeight="false" outlineLevel="0" collapsed="false">
      <c r="A3168" s="0" t="s">
        <v>476</v>
      </c>
      <c r="B3168" s="0" t="s">
        <v>671</v>
      </c>
      <c r="C3168" s="0" t="s">
        <v>282</v>
      </c>
      <c r="D3168" s="0" t="s">
        <v>80</v>
      </c>
      <c r="E3168" s="0" t="n">
        <v>3.9</v>
      </c>
      <c r="F3168" s="0" t="n">
        <v>3</v>
      </c>
      <c r="G3168" s="0" t="n">
        <v>1</v>
      </c>
      <c r="H3168" s="0" t="n">
        <f aca="false">ROUND(F3168,0)</f>
        <v>3</v>
      </c>
      <c r="I3168" s="0" t="n">
        <v>6</v>
      </c>
      <c r="J3168" s="0" t="n">
        <v>3</v>
      </c>
      <c r="K3168" s="0" t="n">
        <v>5.85</v>
      </c>
      <c r="L3168" s="0" t="n">
        <v>-5.85</v>
      </c>
      <c r="M3168" s="0" t="n">
        <f aca="false">IF(AND(J3168&lt;&gt;"",ABS(J3168-H3168)&lt;0.011),1,0)</f>
        <v>1</v>
      </c>
    </row>
    <row r="3169" customFormat="false" ht="15" hidden="false" customHeight="false" outlineLevel="0" collapsed="false">
      <c r="A3169" s="0" t="s">
        <v>476</v>
      </c>
      <c r="B3169" s="0" t="s">
        <v>671</v>
      </c>
      <c r="C3169" s="0" t="s">
        <v>282</v>
      </c>
      <c r="D3169" s="0" t="s">
        <v>108</v>
      </c>
      <c r="E3169" s="0" t="n">
        <v>4.9</v>
      </c>
      <c r="F3169" s="0" t="n">
        <v>3</v>
      </c>
      <c r="G3169" s="0" t="n">
        <v>1</v>
      </c>
      <c r="H3169" s="0" t="n">
        <f aca="false">ROUND(F3169,0)</f>
        <v>3</v>
      </c>
      <c r="I3169" s="0" t="n">
        <v>6</v>
      </c>
      <c r="J3169" s="0" t="n">
        <v>3</v>
      </c>
      <c r="K3169" s="0" t="n">
        <v>7.35</v>
      </c>
      <c r="L3169" s="0" t="n">
        <v>-7.35</v>
      </c>
      <c r="M3169" s="0" t="n">
        <f aca="false">IF(AND(J3169&lt;&gt;"",ABS(J3169-H3169)&lt;0.011),1,0)</f>
        <v>1</v>
      </c>
    </row>
    <row r="3170" customFormat="false" ht="15" hidden="false" customHeight="false" outlineLevel="0" collapsed="false">
      <c r="A3170" s="0" t="s">
        <v>476</v>
      </c>
      <c r="B3170" s="0" t="s">
        <v>671</v>
      </c>
      <c r="C3170" s="0" t="s">
        <v>282</v>
      </c>
      <c r="D3170" s="0" t="s">
        <v>363</v>
      </c>
      <c r="E3170" s="0" t="n">
        <v>7.1</v>
      </c>
      <c r="F3170" s="0" t="n">
        <v>1</v>
      </c>
      <c r="G3170" s="0" t="n">
        <v>1</v>
      </c>
      <c r="H3170" s="0" t="n">
        <f aca="false">ROUND(F3170,0)</f>
        <v>1</v>
      </c>
      <c r="I3170" s="0" t="n">
        <v>6</v>
      </c>
      <c r="J3170" s="0" t="n">
        <v>1</v>
      </c>
      <c r="K3170" s="0" t="n">
        <v>3.55</v>
      </c>
      <c r="L3170" s="0" t="n">
        <v>-3.55</v>
      </c>
      <c r="M3170" s="0" t="n">
        <f aca="false">IF(AND(J3170&lt;&gt;"",ABS(J3170-H3170)&lt;0.011),1,0)</f>
        <v>1</v>
      </c>
    </row>
    <row r="3171" customFormat="false" ht="15" hidden="false" customHeight="false" outlineLevel="0" collapsed="false">
      <c r="A3171" s="0" t="s">
        <v>476</v>
      </c>
      <c r="B3171" s="0" t="s">
        <v>671</v>
      </c>
      <c r="C3171" s="0" t="s">
        <v>282</v>
      </c>
      <c r="D3171" s="0" t="s">
        <v>87</v>
      </c>
      <c r="E3171" s="0" t="n">
        <v>19.9</v>
      </c>
      <c r="F3171" s="0" t="n">
        <v>3</v>
      </c>
      <c r="G3171" s="0" t="n">
        <v>1</v>
      </c>
      <c r="H3171" s="0" t="n">
        <f aca="false">ROUND(F3171,0)</f>
        <v>3</v>
      </c>
      <c r="I3171" s="0" t="n">
        <v>6</v>
      </c>
      <c r="J3171" s="0" t="n">
        <v>3</v>
      </c>
      <c r="K3171" s="0" t="n">
        <v>29.85</v>
      </c>
      <c r="L3171" s="0" t="n">
        <v>-29.85</v>
      </c>
      <c r="M3171" s="0" t="n">
        <f aca="false">IF(AND(J3171&lt;&gt;"",ABS(J3171-H3171)&lt;0.011),1,0)</f>
        <v>1</v>
      </c>
    </row>
    <row r="3172" customFormat="false" ht="15" hidden="false" customHeight="false" outlineLevel="0" collapsed="false">
      <c r="A3172" s="0" t="s">
        <v>476</v>
      </c>
      <c r="B3172" s="0" t="s">
        <v>671</v>
      </c>
      <c r="C3172" s="0" t="s">
        <v>282</v>
      </c>
      <c r="D3172" s="0" t="s">
        <v>32</v>
      </c>
      <c r="E3172" s="0" t="n">
        <v>2.2</v>
      </c>
      <c r="F3172" s="0" t="n">
        <v>1</v>
      </c>
      <c r="G3172" s="0" t="n">
        <v>1</v>
      </c>
      <c r="H3172" s="0" t="n">
        <f aca="false">ROUND(F3172,0)</f>
        <v>1</v>
      </c>
      <c r="I3172" s="0" t="n">
        <v>6</v>
      </c>
      <c r="J3172" s="0" t="n">
        <v>1</v>
      </c>
      <c r="K3172" s="0" t="n">
        <v>1.1</v>
      </c>
      <c r="L3172" s="0" t="n">
        <v>-1.1</v>
      </c>
      <c r="M3172" s="0" t="n">
        <f aca="false">IF(AND(J3172&lt;&gt;"",ABS(J3172-H3172)&lt;0.011),1,0)</f>
        <v>1</v>
      </c>
    </row>
    <row r="3173" customFormat="false" ht="15" hidden="false" customHeight="false" outlineLevel="0" collapsed="false">
      <c r="A3173" s="0" t="s">
        <v>476</v>
      </c>
      <c r="B3173" s="0" t="s">
        <v>671</v>
      </c>
      <c r="C3173" s="0" t="s">
        <v>282</v>
      </c>
      <c r="D3173" s="0" t="s">
        <v>126</v>
      </c>
      <c r="E3173" s="0" t="n">
        <v>18.6</v>
      </c>
      <c r="F3173" s="0" t="n">
        <v>1</v>
      </c>
      <c r="G3173" s="0" t="n">
        <v>1</v>
      </c>
      <c r="H3173" s="0" t="n">
        <f aca="false">ROUND(F3173,0)</f>
        <v>1</v>
      </c>
      <c r="I3173" s="0" t="n">
        <v>6</v>
      </c>
      <c r="J3173" s="0" t="n">
        <v>1</v>
      </c>
      <c r="K3173" s="0" t="n">
        <v>9.3</v>
      </c>
      <c r="L3173" s="0" t="n">
        <v>-9.3</v>
      </c>
      <c r="M3173" s="0" t="n">
        <f aca="false">IF(AND(J3173&lt;&gt;"",ABS(J3173-H3173)&lt;0.011),1,0)</f>
        <v>1</v>
      </c>
    </row>
    <row r="3174" customFormat="false" ht="15" hidden="false" customHeight="false" outlineLevel="0" collapsed="false">
      <c r="A3174" s="0" t="s">
        <v>476</v>
      </c>
      <c r="B3174" s="0" t="s">
        <v>671</v>
      </c>
      <c r="C3174" s="0" t="s">
        <v>282</v>
      </c>
      <c r="D3174" s="0" t="s">
        <v>249</v>
      </c>
      <c r="E3174" s="0" t="n">
        <v>9</v>
      </c>
      <c r="F3174" s="0" t="n">
        <v>1</v>
      </c>
      <c r="G3174" s="0" t="n">
        <v>1</v>
      </c>
      <c r="H3174" s="0" t="n">
        <f aca="false">ROUND(F3174,0)</f>
        <v>1</v>
      </c>
      <c r="I3174" s="0" t="n">
        <v>6</v>
      </c>
      <c r="J3174" s="0" t="n">
        <v>1</v>
      </c>
      <c r="K3174" s="0" t="n">
        <v>4.5</v>
      </c>
      <c r="L3174" s="0" t="n">
        <v>-4.5</v>
      </c>
      <c r="M3174" s="0" t="n">
        <f aca="false">IF(AND(J3174&lt;&gt;"",ABS(J3174-H3174)&lt;0.011),1,0)</f>
        <v>1</v>
      </c>
    </row>
    <row r="3175" customFormat="false" ht="15" hidden="false" customHeight="false" outlineLevel="0" collapsed="false">
      <c r="A3175" s="0" t="s">
        <v>476</v>
      </c>
      <c r="B3175" s="0" t="s">
        <v>672</v>
      </c>
      <c r="C3175" s="0" t="s">
        <v>30</v>
      </c>
      <c r="D3175" s="0" t="s">
        <v>335</v>
      </c>
      <c r="E3175" s="0" t="n">
        <v>7.2</v>
      </c>
      <c r="F3175" s="0" t="n">
        <v>1</v>
      </c>
      <c r="G3175" s="0" t="n">
        <v>1</v>
      </c>
      <c r="H3175" s="0" t="n">
        <f aca="false">ROUND(F3175,0)</f>
        <v>1</v>
      </c>
      <c r="I3175" s="0" t="n">
        <v>16</v>
      </c>
      <c r="J3175" s="0" t="n">
        <v>1</v>
      </c>
      <c r="K3175" s="0" t="n">
        <v>3.6</v>
      </c>
      <c r="L3175" s="0" t="n">
        <v>-3.6</v>
      </c>
      <c r="M3175" s="0" t="n">
        <f aca="false">IF(AND(J3175&lt;&gt;"",ABS(J3175-H3175)&lt;0.011),1,0)</f>
        <v>1</v>
      </c>
    </row>
    <row r="3176" customFormat="false" ht="15" hidden="false" customHeight="false" outlineLevel="0" collapsed="false">
      <c r="A3176" s="0" t="s">
        <v>476</v>
      </c>
      <c r="B3176" s="0" t="s">
        <v>672</v>
      </c>
      <c r="C3176" s="0" t="s">
        <v>30</v>
      </c>
      <c r="D3176" s="0" t="s">
        <v>531</v>
      </c>
      <c r="E3176" s="0" t="n">
        <v>3.9</v>
      </c>
      <c r="F3176" s="0" t="n">
        <v>1</v>
      </c>
      <c r="G3176" s="0" t="n">
        <v>1</v>
      </c>
      <c r="H3176" s="0" t="n">
        <f aca="false">ROUND(F3176,0)</f>
        <v>1</v>
      </c>
      <c r="I3176" s="0" t="n">
        <v>16</v>
      </c>
      <c r="J3176" s="0" t="n">
        <v>1</v>
      </c>
      <c r="K3176" s="0" t="n">
        <v>1.95</v>
      </c>
      <c r="L3176" s="0" t="n">
        <v>-1.95</v>
      </c>
      <c r="M3176" s="0" t="n">
        <f aca="false">IF(AND(J3176&lt;&gt;"",ABS(J3176-H3176)&lt;0.011),1,0)</f>
        <v>1</v>
      </c>
    </row>
    <row r="3177" customFormat="false" ht="15" hidden="false" customHeight="false" outlineLevel="0" collapsed="false">
      <c r="A3177" s="0" t="s">
        <v>476</v>
      </c>
      <c r="B3177" s="0" t="s">
        <v>673</v>
      </c>
      <c r="C3177" s="0" t="s">
        <v>468</v>
      </c>
      <c r="D3177" s="0" t="s">
        <v>52</v>
      </c>
      <c r="E3177" s="0" t="n">
        <v>24</v>
      </c>
      <c r="F3177" s="0" t="n">
        <v>1</v>
      </c>
      <c r="G3177" s="0" t="n">
        <v>1</v>
      </c>
      <c r="H3177" s="0" t="n">
        <f aca="false">ROUND(F3177,0)</f>
        <v>1</v>
      </c>
      <c r="I3177" s="0" t="n">
        <v>19</v>
      </c>
      <c r="J3177" s="0" t="n">
        <v>1</v>
      </c>
      <c r="K3177" s="0" t="n">
        <v>12</v>
      </c>
      <c r="L3177" s="0" t="n">
        <v>-12</v>
      </c>
      <c r="M3177" s="0" t="n">
        <f aca="false">IF(AND(J3177&lt;&gt;"",ABS(J3177-H3177)&lt;0.011),1,0)</f>
        <v>1</v>
      </c>
    </row>
    <row r="3178" customFormat="false" ht="15" hidden="false" customHeight="false" outlineLevel="0" collapsed="false">
      <c r="A3178" s="0" t="s">
        <v>476</v>
      </c>
      <c r="B3178" s="0" t="s">
        <v>673</v>
      </c>
      <c r="C3178" s="0" t="s">
        <v>468</v>
      </c>
      <c r="D3178" s="0" t="s">
        <v>73</v>
      </c>
      <c r="E3178" s="0" t="n">
        <v>8.9</v>
      </c>
      <c r="F3178" s="0" t="n">
        <v>1</v>
      </c>
      <c r="G3178" s="0" t="n">
        <v>1</v>
      </c>
      <c r="H3178" s="0" t="n">
        <f aca="false">ROUND(F3178,0)</f>
        <v>1</v>
      </c>
      <c r="I3178" s="0" t="n">
        <v>19</v>
      </c>
      <c r="J3178" s="0" t="n">
        <v>1</v>
      </c>
      <c r="K3178" s="0" t="n">
        <v>4.45</v>
      </c>
      <c r="L3178" s="0" t="n">
        <v>-4.45</v>
      </c>
      <c r="M3178" s="0" t="n">
        <f aca="false">IF(AND(J3178&lt;&gt;"",ABS(J3178-H3178)&lt;0.011),1,0)</f>
        <v>1</v>
      </c>
    </row>
    <row r="3179" customFormat="false" ht="15" hidden="false" customHeight="false" outlineLevel="0" collapsed="false">
      <c r="A3179" s="0" t="s">
        <v>476</v>
      </c>
      <c r="B3179" s="0" t="s">
        <v>673</v>
      </c>
      <c r="C3179" s="0" t="s">
        <v>468</v>
      </c>
      <c r="D3179" s="0" t="s">
        <v>161</v>
      </c>
      <c r="E3179" s="0" t="n">
        <v>5.9</v>
      </c>
      <c r="F3179" s="0" t="n">
        <v>4</v>
      </c>
      <c r="G3179" s="0" t="n">
        <v>1</v>
      </c>
      <c r="H3179" s="0" t="n">
        <f aca="false">ROUND(F3179,0)</f>
        <v>4</v>
      </c>
      <c r="I3179" s="0" t="n">
        <v>17</v>
      </c>
      <c r="J3179" s="0" t="n">
        <v>3</v>
      </c>
      <c r="K3179" s="0" t="n">
        <v>8.85</v>
      </c>
      <c r="L3179" s="0" t="n">
        <v>-8.85</v>
      </c>
      <c r="M3179" s="0" t="n">
        <f aca="false">IF(AND(J3179&lt;&gt;"",ABS(J3179-H3179)&lt;0.011),1,0)</f>
        <v>0</v>
      </c>
    </row>
    <row r="3180" customFormat="false" ht="15" hidden="false" customHeight="false" outlineLevel="0" collapsed="false">
      <c r="A3180" s="0" t="s">
        <v>476</v>
      </c>
      <c r="B3180" s="0" t="s">
        <v>673</v>
      </c>
      <c r="C3180" s="0" t="s">
        <v>468</v>
      </c>
      <c r="D3180" s="0" t="s">
        <v>148</v>
      </c>
      <c r="E3180" s="0" t="n">
        <v>4.2</v>
      </c>
      <c r="F3180" s="0" t="n">
        <v>1</v>
      </c>
      <c r="G3180" s="0" t="n">
        <v>1</v>
      </c>
      <c r="H3180" s="0" t="n">
        <f aca="false">ROUND(F3180,0)</f>
        <v>1</v>
      </c>
      <c r="I3180" s="0" t="n">
        <v>19</v>
      </c>
      <c r="J3180" s="0" t="n">
        <v>1</v>
      </c>
      <c r="K3180" s="0" t="n">
        <v>2.1</v>
      </c>
      <c r="L3180" s="0" t="n">
        <v>-2.1</v>
      </c>
      <c r="M3180" s="0" t="n">
        <f aca="false">IF(AND(J3180&lt;&gt;"",ABS(J3180-H3180)&lt;0.011),1,0)</f>
        <v>1</v>
      </c>
    </row>
    <row r="3181" customFormat="false" ht="15" hidden="false" customHeight="false" outlineLevel="0" collapsed="false">
      <c r="A3181" s="0" t="s">
        <v>476</v>
      </c>
      <c r="B3181" s="0" t="s">
        <v>673</v>
      </c>
      <c r="C3181" s="0" t="s">
        <v>468</v>
      </c>
      <c r="D3181" s="0" t="s">
        <v>143</v>
      </c>
      <c r="E3181" s="0" t="n">
        <v>3.9</v>
      </c>
      <c r="F3181" s="0" t="n">
        <v>1</v>
      </c>
      <c r="G3181" s="0" t="n">
        <v>1</v>
      </c>
      <c r="H3181" s="0" t="n">
        <f aca="false">ROUND(F3181,0)</f>
        <v>1</v>
      </c>
      <c r="I3181" s="0" t="n">
        <v>19</v>
      </c>
      <c r="J3181" s="0" t="n">
        <v>1</v>
      </c>
      <c r="K3181" s="0" t="n">
        <v>1.95</v>
      </c>
      <c r="L3181" s="0" t="n">
        <v>-1.95</v>
      </c>
      <c r="M3181" s="0" t="n">
        <f aca="false">IF(AND(J3181&lt;&gt;"",ABS(J3181-H3181)&lt;0.011),1,0)</f>
        <v>1</v>
      </c>
    </row>
    <row r="3182" customFormat="false" ht="15" hidden="false" customHeight="false" outlineLevel="0" collapsed="false">
      <c r="A3182" s="0" t="s">
        <v>476</v>
      </c>
      <c r="B3182" s="0" t="s">
        <v>673</v>
      </c>
      <c r="C3182" s="0" t="s">
        <v>468</v>
      </c>
      <c r="D3182" s="0" t="s">
        <v>580</v>
      </c>
      <c r="E3182" s="0" t="n">
        <v>3.9</v>
      </c>
      <c r="F3182" s="0" t="n">
        <v>1</v>
      </c>
      <c r="G3182" s="0" t="n">
        <v>1</v>
      </c>
      <c r="H3182" s="0" t="n">
        <f aca="false">ROUND(F3182,0)</f>
        <v>1</v>
      </c>
      <c r="I3182" s="0" t="n">
        <v>17</v>
      </c>
      <c r="J3182" s="0" t="n">
        <v>1</v>
      </c>
      <c r="K3182" s="0" t="n">
        <v>1.95</v>
      </c>
      <c r="L3182" s="0" t="n">
        <v>-1.95</v>
      </c>
      <c r="M3182" s="0" t="n">
        <f aca="false">IF(AND(J3182&lt;&gt;"",ABS(J3182-H3182)&lt;0.011),1,0)</f>
        <v>1</v>
      </c>
    </row>
    <row r="3183" customFormat="false" ht="15" hidden="false" customHeight="false" outlineLevel="0" collapsed="false">
      <c r="A3183" s="0" t="s">
        <v>476</v>
      </c>
      <c r="B3183" s="0" t="s">
        <v>673</v>
      </c>
      <c r="C3183" s="0" t="s">
        <v>468</v>
      </c>
      <c r="D3183" s="0" t="s">
        <v>24</v>
      </c>
      <c r="E3183" s="0" t="n">
        <v>4.2</v>
      </c>
      <c r="F3183" s="0" t="n">
        <v>3</v>
      </c>
      <c r="G3183" s="0" t="n">
        <v>1</v>
      </c>
      <c r="H3183" s="0" t="n">
        <f aca="false">ROUND(F3183,0)</f>
        <v>3</v>
      </c>
      <c r="I3183" s="0" t="n">
        <v>17</v>
      </c>
      <c r="J3183" s="0" t="n">
        <v>2</v>
      </c>
      <c r="K3183" s="0" t="n">
        <v>4.2</v>
      </c>
      <c r="L3183" s="0" t="n">
        <v>-4.2</v>
      </c>
      <c r="M3183" s="0" t="n">
        <f aca="false">IF(AND(J3183&lt;&gt;"",ABS(J3183-H3183)&lt;0.011),1,0)</f>
        <v>0</v>
      </c>
    </row>
    <row r="3184" customFormat="false" ht="15" hidden="false" customHeight="false" outlineLevel="0" collapsed="false">
      <c r="A3184" s="0" t="s">
        <v>476</v>
      </c>
      <c r="B3184" s="0" t="s">
        <v>674</v>
      </c>
      <c r="C3184" s="0" t="s">
        <v>218</v>
      </c>
      <c r="D3184" s="0" t="s">
        <v>163</v>
      </c>
      <c r="E3184" s="0" t="n">
        <v>9.7</v>
      </c>
      <c r="F3184" s="0" t="n">
        <v>1</v>
      </c>
      <c r="G3184" s="0" t="n">
        <v>1</v>
      </c>
      <c r="H3184" s="0" t="n">
        <f aca="false">ROUND(F3184,0)</f>
        <v>1</v>
      </c>
      <c r="I3184" s="0" t="n">
        <v>15</v>
      </c>
      <c r="J3184" s="0" t="n">
        <v>1</v>
      </c>
      <c r="K3184" s="0" t="n">
        <v>4.85</v>
      </c>
      <c r="L3184" s="0" t="n">
        <v>-4.85</v>
      </c>
      <c r="M3184" s="0" t="n">
        <f aca="false">IF(AND(J3184&lt;&gt;"",ABS(J3184-H3184)&lt;0.011),1,0)</f>
        <v>1</v>
      </c>
    </row>
    <row r="3185" customFormat="false" ht="15" hidden="false" customHeight="false" outlineLevel="0" collapsed="false">
      <c r="A3185" s="0" t="s">
        <v>476</v>
      </c>
      <c r="B3185" s="0" t="s">
        <v>674</v>
      </c>
      <c r="C3185" s="0" t="s">
        <v>218</v>
      </c>
      <c r="D3185" s="0" t="s">
        <v>60</v>
      </c>
      <c r="E3185" s="0" t="n">
        <v>19</v>
      </c>
      <c r="F3185" s="0" t="n">
        <v>1</v>
      </c>
      <c r="G3185" s="0" t="n">
        <v>1</v>
      </c>
      <c r="H3185" s="0" t="n">
        <f aca="false">ROUND(F3185,0)</f>
        <v>1</v>
      </c>
      <c r="I3185" s="0" t="n">
        <v>15</v>
      </c>
      <c r="J3185" s="0" t="n">
        <v>1</v>
      </c>
      <c r="K3185" s="0" t="n">
        <v>9.5</v>
      </c>
      <c r="L3185" s="0" t="n">
        <v>-9.5</v>
      </c>
      <c r="M3185" s="0" t="n">
        <f aca="false">IF(AND(J3185&lt;&gt;"",ABS(J3185-H3185)&lt;0.011),1,0)</f>
        <v>1</v>
      </c>
    </row>
    <row r="3186" customFormat="false" ht="15" hidden="false" customHeight="false" outlineLevel="0" collapsed="false">
      <c r="A3186" s="0" t="s">
        <v>476</v>
      </c>
      <c r="B3186" s="0" t="s">
        <v>674</v>
      </c>
      <c r="C3186" s="0" t="s">
        <v>218</v>
      </c>
      <c r="D3186" s="0" t="s">
        <v>304</v>
      </c>
      <c r="E3186" s="0" t="n">
        <v>5.4</v>
      </c>
      <c r="F3186" s="0" t="n">
        <v>1</v>
      </c>
      <c r="G3186" s="0" t="n">
        <v>1</v>
      </c>
      <c r="H3186" s="0" t="n">
        <f aca="false">ROUND(F3186,0)</f>
        <v>1</v>
      </c>
      <c r="I3186" s="0" t="n">
        <v>15</v>
      </c>
      <c r="J3186" s="0" t="n">
        <v>1</v>
      </c>
      <c r="K3186" s="0" t="n">
        <v>2.7</v>
      </c>
      <c r="L3186" s="0" t="n">
        <v>-2.7</v>
      </c>
      <c r="M3186" s="0" t="n">
        <f aca="false">IF(AND(J3186&lt;&gt;"",ABS(J3186-H3186)&lt;0.011),1,0)</f>
        <v>1</v>
      </c>
    </row>
    <row r="3187" customFormat="false" ht="15" hidden="false" customHeight="false" outlineLevel="0" collapsed="false">
      <c r="A3187" s="0" t="s">
        <v>476</v>
      </c>
      <c r="B3187" s="0" t="s">
        <v>674</v>
      </c>
      <c r="C3187" s="0" t="s">
        <v>218</v>
      </c>
      <c r="D3187" s="0" t="s">
        <v>88</v>
      </c>
      <c r="E3187" s="0" t="n">
        <v>5.5</v>
      </c>
      <c r="F3187" s="0" t="n">
        <v>1</v>
      </c>
      <c r="G3187" s="0" t="n">
        <v>1</v>
      </c>
      <c r="H3187" s="0" t="n">
        <f aca="false">ROUND(F3187,0)</f>
        <v>1</v>
      </c>
      <c r="I3187" s="0" t="n">
        <v>15</v>
      </c>
      <c r="J3187" s="0" t="n">
        <v>1</v>
      </c>
      <c r="K3187" s="0" t="n">
        <v>2.75</v>
      </c>
      <c r="L3187" s="0" t="n">
        <v>-2.75</v>
      </c>
      <c r="M3187" s="0" t="n">
        <f aca="false">IF(AND(J3187&lt;&gt;"",ABS(J3187-H3187)&lt;0.011),1,0)</f>
        <v>1</v>
      </c>
    </row>
    <row r="3188" customFormat="false" ht="15" hidden="false" customHeight="false" outlineLevel="0" collapsed="false">
      <c r="A3188" s="0" t="s">
        <v>476</v>
      </c>
      <c r="B3188" s="0" t="s">
        <v>674</v>
      </c>
      <c r="C3188" s="0" t="s">
        <v>218</v>
      </c>
      <c r="D3188" s="0" t="s">
        <v>126</v>
      </c>
      <c r="E3188" s="0" t="n">
        <v>18.6</v>
      </c>
      <c r="F3188" s="0" t="n">
        <v>1</v>
      </c>
      <c r="G3188" s="0" t="n">
        <v>1</v>
      </c>
      <c r="H3188" s="0" t="n">
        <f aca="false">ROUND(F3188,0)</f>
        <v>1</v>
      </c>
      <c r="I3188" s="0" t="n">
        <v>15</v>
      </c>
      <c r="J3188" s="0" t="n">
        <v>1</v>
      </c>
      <c r="K3188" s="0" t="n">
        <v>9.3</v>
      </c>
      <c r="L3188" s="0" t="n">
        <v>-9.3</v>
      </c>
      <c r="M3188" s="0" t="n">
        <f aca="false">IF(AND(J3188&lt;&gt;"",ABS(J3188-H3188)&lt;0.011),1,0)</f>
        <v>1</v>
      </c>
    </row>
    <row r="3189" customFormat="false" ht="15" hidden="false" customHeight="false" outlineLevel="0" collapsed="false">
      <c r="A3189" s="0" t="s">
        <v>476</v>
      </c>
      <c r="B3189" s="0" t="s">
        <v>674</v>
      </c>
      <c r="C3189" s="0" t="s">
        <v>218</v>
      </c>
      <c r="D3189" s="0" t="s">
        <v>136</v>
      </c>
      <c r="E3189" s="0" t="n">
        <v>7.9</v>
      </c>
      <c r="F3189" s="0" t="n">
        <v>1</v>
      </c>
      <c r="G3189" s="0" t="n">
        <v>1</v>
      </c>
      <c r="H3189" s="0" t="n">
        <f aca="false">ROUND(F3189,0)</f>
        <v>1</v>
      </c>
      <c r="I3189" s="0" t="n">
        <v>15</v>
      </c>
      <c r="J3189" s="0" t="n">
        <v>1</v>
      </c>
      <c r="K3189" s="0" t="n">
        <v>3.95</v>
      </c>
      <c r="L3189" s="0" t="n">
        <v>-3.95</v>
      </c>
      <c r="M3189" s="0" t="n">
        <f aca="false">IF(AND(J3189&lt;&gt;"",ABS(J3189-H3189)&lt;0.011),1,0)</f>
        <v>1</v>
      </c>
    </row>
    <row r="3190" customFormat="false" ht="15" hidden="false" customHeight="false" outlineLevel="0" collapsed="false">
      <c r="A3190" s="0" t="s">
        <v>476</v>
      </c>
      <c r="B3190" s="0" t="s">
        <v>675</v>
      </c>
      <c r="C3190" s="0" t="s">
        <v>74</v>
      </c>
      <c r="D3190" s="0" t="s">
        <v>299</v>
      </c>
      <c r="E3190" s="0" t="n">
        <v>28</v>
      </c>
      <c r="F3190" s="0" t="n">
        <v>1</v>
      </c>
      <c r="G3190" s="0" t="n">
        <v>1</v>
      </c>
      <c r="H3190" s="0" t="n">
        <f aca="false">ROUND(F3190,0)</f>
        <v>1</v>
      </c>
      <c r="I3190" s="0" t="n">
        <v>19</v>
      </c>
      <c r="J3190" s="0" t="n">
        <v>1</v>
      </c>
      <c r="K3190" s="0" t="n">
        <v>14</v>
      </c>
      <c r="L3190" s="0" t="n">
        <v>-14</v>
      </c>
      <c r="M3190" s="0" t="n">
        <f aca="false">IF(AND(J3190&lt;&gt;"",ABS(J3190-H3190)&lt;0.011),1,0)</f>
        <v>1</v>
      </c>
    </row>
    <row r="3191" customFormat="false" ht="15" hidden="false" customHeight="false" outlineLevel="0" collapsed="false">
      <c r="A3191" s="0" t="s">
        <v>476</v>
      </c>
      <c r="B3191" s="0" t="s">
        <v>675</v>
      </c>
      <c r="C3191" s="0" t="s">
        <v>153</v>
      </c>
      <c r="D3191" s="0" t="s">
        <v>120</v>
      </c>
      <c r="E3191" s="0" t="n">
        <v>18.1</v>
      </c>
      <c r="F3191" s="0" t="n">
        <v>1</v>
      </c>
      <c r="G3191" s="0" t="n">
        <v>1</v>
      </c>
      <c r="H3191" s="0" t="n">
        <f aca="false">ROUND(F3191,0)</f>
        <v>1</v>
      </c>
      <c r="I3191" s="0" t="n">
        <v>8</v>
      </c>
      <c r="J3191" s="0" t="n">
        <v>1</v>
      </c>
      <c r="K3191" s="0" t="n">
        <v>9.05</v>
      </c>
      <c r="L3191" s="0" t="n">
        <v>-9.05</v>
      </c>
      <c r="M3191" s="0" t="n">
        <f aca="false">IF(AND(J3191&lt;&gt;"",ABS(J3191-H3191)&lt;0.011),1,0)</f>
        <v>1</v>
      </c>
    </row>
    <row r="3192" customFormat="false" ht="15" hidden="false" customHeight="false" outlineLevel="0" collapsed="false">
      <c r="A3192" s="0" t="s">
        <v>476</v>
      </c>
      <c r="B3192" s="0" t="s">
        <v>675</v>
      </c>
      <c r="C3192" s="0" t="s">
        <v>153</v>
      </c>
      <c r="D3192" s="0" t="s">
        <v>91</v>
      </c>
      <c r="E3192" s="0" t="n">
        <v>16.6</v>
      </c>
      <c r="F3192" s="0" t="n">
        <v>1</v>
      </c>
      <c r="G3192" s="0" t="n">
        <v>1</v>
      </c>
      <c r="H3192" s="0" t="n">
        <f aca="false">ROUND(F3192,0)</f>
        <v>1</v>
      </c>
      <c r="I3192" s="0" t="n">
        <v>8</v>
      </c>
      <c r="J3192" s="0" t="n">
        <v>1</v>
      </c>
      <c r="K3192" s="0" t="n">
        <v>8.3</v>
      </c>
      <c r="L3192" s="0" t="n">
        <v>-8.3</v>
      </c>
      <c r="M3192" s="0" t="n">
        <f aca="false">IF(AND(J3192&lt;&gt;"",ABS(J3192-H3192)&lt;0.011),1,0)</f>
        <v>1</v>
      </c>
    </row>
    <row r="3193" customFormat="false" ht="15" hidden="false" customHeight="false" outlineLevel="0" collapsed="false">
      <c r="A3193" s="0" t="s">
        <v>476</v>
      </c>
      <c r="B3193" s="0" t="s">
        <v>676</v>
      </c>
      <c r="C3193" s="0" t="s">
        <v>101</v>
      </c>
      <c r="D3193" s="0" t="s">
        <v>406</v>
      </c>
      <c r="E3193" s="0" t="n">
        <v>3.3</v>
      </c>
      <c r="F3193" s="0" t="n">
        <v>1</v>
      </c>
      <c r="G3193" s="0" t="n">
        <v>1</v>
      </c>
      <c r="H3193" s="0" t="n">
        <f aca="false">ROUND(F3193,0)</f>
        <v>1</v>
      </c>
      <c r="I3193" s="0" t="n">
        <v>11</v>
      </c>
      <c r="J3193" s="0" t="n">
        <v>1</v>
      </c>
      <c r="K3193" s="0" t="n">
        <v>1.65</v>
      </c>
      <c r="L3193" s="0" t="n">
        <v>-1.65</v>
      </c>
      <c r="M3193" s="0" t="n">
        <f aca="false">IF(AND(J3193&lt;&gt;"",ABS(J3193-H3193)&lt;0.011),1,0)</f>
        <v>1</v>
      </c>
    </row>
    <row r="3194" customFormat="false" ht="15" hidden="false" customHeight="false" outlineLevel="0" collapsed="false">
      <c r="A3194" s="0" t="s">
        <v>476</v>
      </c>
      <c r="B3194" s="0" t="s">
        <v>676</v>
      </c>
      <c r="C3194" s="0" t="s">
        <v>101</v>
      </c>
      <c r="D3194" s="0" t="s">
        <v>320</v>
      </c>
      <c r="E3194" s="0" t="n">
        <v>3.9</v>
      </c>
      <c r="F3194" s="0" t="n">
        <v>1</v>
      </c>
      <c r="G3194" s="0" t="n">
        <v>1</v>
      </c>
      <c r="H3194" s="0" t="n">
        <f aca="false">ROUND(F3194,0)</f>
        <v>1</v>
      </c>
      <c r="I3194" s="0" t="n">
        <v>11</v>
      </c>
      <c r="J3194" s="0" t="n">
        <v>1</v>
      </c>
      <c r="K3194" s="0" t="n">
        <v>1.95</v>
      </c>
      <c r="L3194" s="0" t="n">
        <v>-1.95</v>
      </c>
      <c r="M3194" s="0" t="n">
        <f aca="false">IF(AND(J3194&lt;&gt;"",ABS(J3194-H3194)&lt;0.011),1,0)</f>
        <v>1</v>
      </c>
    </row>
    <row r="3195" customFormat="false" ht="15" hidden="false" customHeight="false" outlineLevel="0" collapsed="false">
      <c r="A3195" s="0" t="s">
        <v>476</v>
      </c>
      <c r="B3195" s="0" t="s">
        <v>676</v>
      </c>
      <c r="C3195" s="0" t="s">
        <v>101</v>
      </c>
      <c r="D3195" s="0" t="s">
        <v>33</v>
      </c>
      <c r="E3195" s="0" t="n">
        <v>3.9</v>
      </c>
      <c r="F3195" s="0" t="n">
        <v>1</v>
      </c>
      <c r="G3195" s="0" t="n">
        <v>1</v>
      </c>
      <c r="H3195" s="0" t="n">
        <f aca="false">ROUND(F3195,0)</f>
        <v>1</v>
      </c>
      <c r="I3195" s="0" t="n">
        <v>11</v>
      </c>
      <c r="J3195" s="0" t="n">
        <v>1</v>
      </c>
      <c r="K3195" s="0" t="n">
        <v>1.95</v>
      </c>
      <c r="L3195" s="0" t="n">
        <v>-1.95</v>
      </c>
      <c r="M3195" s="0" t="n">
        <f aca="false">IF(AND(J3195&lt;&gt;"",ABS(J3195-H3195)&lt;0.011),1,0)</f>
        <v>1</v>
      </c>
    </row>
    <row r="3196" customFormat="false" ht="15" hidden="false" customHeight="false" outlineLevel="0" collapsed="false">
      <c r="A3196" s="0" t="s">
        <v>476</v>
      </c>
      <c r="B3196" s="0" t="s">
        <v>676</v>
      </c>
      <c r="C3196" s="0" t="s">
        <v>101</v>
      </c>
      <c r="D3196" s="0" t="s">
        <v>345</v>
      </c>
      <c r="E3196" s="0" t="n">
        <v>1.4</v>
      </c>
      <c r="F3196" s="0" t="n">
        <v>1</v>
      </c>
      <c r="G3196" s="0" t="n">
        <v>1</v>
      </c>
      <c r="H3196" s="0" t="n">
        <f aca="false">ROUND(F3196,0)</f>
        <v>1</v>
      </c>
      <c r="I3196" s="0" t="n">
        <v>11</v>
      </c>
      <c r="J3196" s="0" t="n">
        <v>1</v>
      </c>
      <c r="K3196" s="0" t="n">
        <v>0.7</v>
      </c>
      <c r="L3196" s="0" t="n">
        <v>-0.7</v>
      </c>
      <c r="M3196" s="0" t="n">
        <f aca="false">IF(AND(J3196&lt;&gt;"",ABS(J3196-H3196)&lt;0.011),1,0)</f>
        <v>1</v>
      </c>
    </row>
    <row r="3197" customFormat="false" ht="15" hidden="false" customHeight="false" outlineLevel="0" collapsed="false">
      <c r="A3197" s="0" t="s">
        <v>476</v>
      </c>
      <c r="B3197" s="0" t="s">
        <v>676</v>
      </c>
      <c r="C3197" s="0" t="s">
        <v>101</v>
      </c>
      <c r="D3197" s="0" t="s">
        <v>83</v>
      </c>
      <c r="E3197" s="0" t="n">
        <v>2.2</v>
      </c>
      <c r="F3197" s="0" t="n">
        <v>1</v>
      </c>
      <c r="G3197" s="0" t="n">
        <v>1</v>
      </c>
      <c r="H3197" s="0" t="n">
        <f aca="false">ROUND(F3197,0)</f>
        <v>1</v>
      </c>
      <c r="I3197" s="0" t="n">
        <v>11</v>
      </c>
      <c r="J3197" s="0" t="n">
        <v>1</v>
      </c>
      <c r="K3197" s="0" t="n">
        <v>1.1</v>
      </c>
      <c r="L3197" s="0" t="n">
        <v>-1.1</v>
      </c>
      <c r="M3197" s="0" t="n">
        <f aca="false">IF(AND(J3197&lt;&gt;"",ABS(J3197-H3197)&lt;0.011),1,0)</f>
        <v>1</v>
      </c>
    </row>
    <row r="3198" customFormat="false" ht="15" hidden="false" customHeight="false" outlineLevel="0" collapsed="false">
      <c r="A3198" s="0" t="s">
        <v>476</v>
      </c>
      <c r="B3198" s="0" t="s">
        <v>676</v>
      </c>
      <c r="C3198" s="0" t="s">
        <v>101</v>
      </c>
      <c r="D3198" s="0" t="s">
        <v>36</v>
      </c>
      <c r="E3198" s="0" t="n">
        <v>0.9</v>
      </c>
      <c r="F3198" s="0" t="n">
        <v>1</v>
      </c>
      <c r="G3198" s="0" t="n">
        <v>1</v>
      </c>
      <c r="H3198" s="0" t="n">
        <f aca="false">ROUND(F3198,0)</f>
        <v>1</v>
      </c>
      <c r="I3198" s="0" t="n">
        <v>11</v>
      </c>
      <c r="J3198" s="0" t="n">
        <v>1</v>
      </c>
      <c r="K3198" s="0" t="n">
        <v>0.45</v>
      </c>
      <c r="L3198" s="0" t="n">
        <v>-0.45</v>
      </c>
      <c r="M3198" s="0" t="n">
        <f aca="false">IF(AND(J3198&lt;&gt;"",ABS(J3198-H3198)&lt;0.011),1,0)</f>
        <v>1</v>
      </c>
    </row>
    <row r="3199" customFormat="false" ht="15" hidden="false" customHeight="false" outlineLevel="0" collapsed="false">
      <c r="A3199" s="0" t="s">
        <v>476</v>
      </c>
      <c r="B3199" s="0" t="s">
        <v>676</v>
      </c>
      <c r="C3199" s="0" t="s">
        <v>26</v>
      </c>
      <c r="D3199" s="0" t="s">
        <v>335</v>
      </c>
      <c r="E3199" s="0" t="n">
        <v>7.2</v>
      </c>
      <c r="F3199" s="0" t="n">
        <v>1</v>
      </c>
      <c r="G3199" s="0" t="n">
        <v>1</v>
      </c>
      <c r="H3199" s="0" t="n">
        <f aca="false">ROUND(F3199,0)</f>
        <v>1</v>
      </c>
      <c r="I3199" s="0" t="n">
        <v>14</v>
      </c>
      <c r="J3199" s="0" t="n">
        <v>1</v>
      </c>
      <c r="K3199" s="0" t="n">
        <v>3.6</v>
      </c>
      <c r="L3199" s="0" t="n">
        <v>-3.6</v>
      </c>
      <c r="M3199" s="0" t="n">
        <f aca="false">IF(AND(J3199&lt;&gt;"",ABS(J3199-H3199)&lt;0.011),1,0)</f>
        <v>1</v>
      </c>
    </row>
    <row r="3200" customFormat="false" ht="15" hidden="false" customHeight="false" outlineLevel="0" collapsed="false">
      <c r="A3200" s="0" t="s">
        <v>476</v>
      </c>
      <c r="B3200" s="0" t="s">
        <v>676</v>
      </c>
      <c r="C3200" s="0" t="s">
        <v>26</v>
      </c>
      <c r="D3200" s="0" t="s">
        <v>78</v>
      </c>
      <c r="E3200" s="0" t="n">
        <v>18.6</v>
      </c>
      <c r="F3200" s="0" t="n">
        <v>1</v>
      </c>
      <c r="G3200" s="0" t="n">
        <v>1</v>
      </c>
      <c r="H3200" s="0" t="n">
        <f aca="false">ROUND(F3200,0)</f>
        <v>1</v>
      </c>
      <c r="I3200" s="0" t="n">
        <v>14</v>
      </c>
      <c r="J3200" s="0" t="n">
        <v>1</v>
      </c>
      <c r="K3200" s="0" t="n">
        <v>9.3</v>
      </c>
      <c r="L3200" s="0" t="n">
        <v>-9.3</v>
      </c>
      <c r="M3200" s="0" t="n">
        <f aca="false">IF(AND(J3200&lt;&gt;"",ABS(J3200-H3200)&lt;0.011),1,0)</f>
        <v>1</v>
      </c>
    </row>
    <row r="3201" customFormat="false" ht="15" hidden="false" customHeight="false" outlineLevel="0" collapsed="false">
      <c r="A3201" s="0" t="s">
        <v>476</v>
      </c>
      <c r="B3201" s="0" t="s">
        <v>676</v>
      </c>
      <c r="C3201" s="0" t="s">
        <v>26</v>
      </c>
      <c r="D3201" s="0" t="s">
        <v>48</v>
      </c>
      <c r="E3201" s="0" t="n">
        <v>7.9</v>
      </c>
      <c r="F3201" s="0" t="n">
        <v>1</v>
      </c>
      <c r="G3201" s="0" t="n">
        <v>1</v>
      </c>
      <c r="H3201" s="0" t="n">
        <f aca="false">ROUND(F3201,0)</f>
        <v>1</v>
      </c>
      <c r="I3201" s="0" t="n">
        <v>14</v>
      </c>
      <c r="J3201" s="0" t="n">
        <v>1</v>
      </c>
      <c r="K3201" s="0" t="n">
        <v>3.95</v>
      </c>
      <c r="L3201" s="0" t="n">
        <v>-3.95</v>
      </c>
      <c r="M3201" s="0" t="n">
        <f aca="false">IF(AND(J3201&lt;&gt;"",ABS(J3201-H3201)&lt;0.011),1,0)</f>
        <v>1</v>
      </c>
    </row>
    <row r="3202" customFormat="false" ht="15" hidden="false" customHeight="false" outlineLevel="0" collapsed="false">
      <c r="A3202" s="0" t="s">
        <v>476</v>
      </c>
      <c r="B3202" s="0" t="s">
        <v>676</v>
      </c>
      <c r="C3202" s="0" t="s">
        <v>26</v>
      </c>
      <c r="D3202" s="0" t="s">
        <v>181</v>
      </c>
      <c r="E3202" s="0" t="n">
        <v>2</v>
      </c>
      <c r="F3202" s="0" t="n">
        <v>1</v>
      </c>
      <c r="G3202" s="0" t="n">
        <v>1</v>
      </c>
      <c r="H3202" s="0" t="n">
        <f aca="false">ROUND(F3202,0)</f>
        <v>1</v>
      </c>
      <c r="I3202" s="0" t="n">
        <v>14</v>
      </c>
      <c r="J3202" s="0" t="n">
        <v>1</v>
      </c>
      <c r="K3202" s="0" t="n">
        <v>1</v>
      </c>
      <c r="L3202" s="0" t="n">
        <v>-1</v>
      </c>
      <c r="M3202" s="0" t="n">
        <f aca="false">IF(AND(J3202&lt;&gt;"",ABS(J3202-H3202)&lt;0.011),1,0)</f>
        <v>1</v>
      </c>
    </row>
    <row r="3203" customFormat="false" ht="15" hidden="false" customHeight="false" outlineLevel="0" collapsed="false">
      <c r="A3203" s="0" t="s">
        <v>476</v>
      </c>
      <c r="B3203" s="0" t="s">
        <v>676</v>
      </c>
      <c r="C3203" s="0" t="s">
        <v>26</v>
      </c>
      <c r="D3203" s="0" t="s">
        <v>88</v>
      </c>
      <c r="E3203" s="0" t="n">
        <v>5.5</v>
      </c>
      <c r="F3203" s="0" t="n">
        <v>1</v>
      </c>
      <c r="G3203" s="0" t="n">
        <v>1</v>
      </c>
      <c r="H3203" s="0" t="n">
        <f aca="false">ROUND(F3203,0)</f>
        <v>1</v>
      </c>
      <c r="I3203" s="0" t="n">
        <v>14</v>
      </c>
      <c r="J3203" s="0" t="n">
        <v>1</v>
      </c>
      <c r="K3203" s="0" t="n">
        <v>2.75</v>
      </c>
      <c r="L3203" s="0" t="n">
        <v>-2.75</v>
      </c>
      <c r="M3203" s="0" t="n">
        <f aca="false">IF(AND(J3203&lt;&gt;"",ABS(J3203-H3203)&lt;0.011),1,0)</f>
        <v>1</v>
      </c>
    </row>
    <row r="3204" customFormat="false" ht="15" hidden="false" customHeight="false" outlineLevel="0" collapsed="false">
      <c r="A3204" s="0" t="s">
        <v>476</v>
      </c>
      <c r="B3204" s="0" t="s">
        <v>676</v>
      </c>
      <c r="C3204" s="0" t="s">
        <v>26</v>
      </c>
      <c r="D3204" s="0" t="s">
        <v>50</v>
      </c>
      <c r="E3204" s="0" t="n">
        <v>18.6</v>
      </c>
      <c r="F3204" s="0" t="n">
        <v>1</v>
      </c>
      <c r="G3204" s="0" t="n">
        <v>1</v>
      </c>
      <c r="H3204" s="0" t="n">
        <f aca="false">ROUND(F3204,0)</f>
        <v>1</v>
      </c>
      <c r="I3204" s="0" t="n">
        <v>14</v>
      </c>
      <c r="J3204" s="0" t="n">
        <v>1</v>
      </c>
      <c r="K3204" s="0" t="n">
        <v>9.3</v>
      </c>
      <c r="L3204" s="0" t="n">
        <v>-9.3</v>
      </c>
      <c r="M3204" s="0" t="n">
        <f aca="false">IF(AND(J3204&lt;&gt;"",ABS(J3204-H3204)&lt;0.011),1,0)</f>
        <v>1</v>
      </c>
    </row>
    <row r="3205" customFormat="false" ht="15" hidden="false" customHeight="false" outlineLevel="0" collapsed="false">
      <c r="A3205" s="0" t="s">
        <v>476</v>
      </c>
      <c r="B3205" s="0" t="s">
        <v>676</v>
      </c>
      <c r="C3205" s="0" t="s">
        <v>26</v>
      </c>
      <c r="D3205" s="0" t="s">
        <v>21</v>
      </c>
      <c r="E3205" s="0" t="n">
        <v>5.9</v>
      </c>
      <c r="F3205" s="0" t="n">
        <v>1</v>
      </c>
      <c r="G3205" s="0" t="n">
        <v>1</v>
      </c>
      <c r="H3205" s="0" t="n">
        <f aca="false">ROUND(F3205,0)</f>
        <v>1</v>
      </c>
      <c r="I3205" s="0" t="n">
        <v>14</v>
      </c>
      <c r="J3205" s="0" t="n">
        <v>1</v>
      </c>
      <c r="K3205" s="0" t="n">
        <v>2.95</v>
      </c>
      <c r="L3205" s="0" t="n">
        <v>-2.95</v>
      </c>
      <c r="M3205" s="0" t="n">
        <f aca="false">IF(AND(J3205&lt;&gt;"",ABS(J3205-H3205)&lt;0.011),1,0)</f>
        <v>1</v>
      </c>
    </row>
    <row r="3206" customFormat="false" ht="15" hidden="false" customHeight="false" outlineLevel="0" collapsed="false">
      <c r="A3206" s="0" t="s">
        <v>476</v>
      </c>
      <c r="B3206" s="0" t="s">
        <v>676</v>
      </c>
      <c r="C3206" s="0" t="s">
        <v>26</v>
      </c>
      <c r="D3206" s="0" t="s">
        <v>624</v>
      </c>
      <c r="E3206" s="0" t="n">
        <v>9</v>
      </c>
      <c r="F3206" s="0" t="n">
        <v>1</v>
      </c>
      <c r="G3206" s="0" t="n">
        <v>1</v>
      </c>
      <c r="H3206" s="0" t="n">
        <f aca="false">ROUND(F3206,0)</f>
        <v>1</v>
      </c>
      <c r="I3206" s="0" t="n">
        <v>14</v>
      </c>
      <c r="J3206" s="0" t="n">
        <v>1</v>
      </c>
      <c r="K3206" s="0" t="n">
        <v>4.5</v>
      </c>
      <c r="L3206" s="0" t="n">
        <v>-4.5</v>
      </c>
      <c r="M3206" s="0" t="n">
        <f aca="false">IF(AND(J3206&lt;&gt;"",ABS(J3206-H3206)&lt;0.011),1,0)</f>
        <v>1</v>
      </c>
    </row>
    <row r="3207" customFormat="false" ht="15" hidden="false" customHeight="false" outlineLevel="0" collapsed="false">
      <c r="A3207" s="0" t="s">
        <v>476</v>
      </c>
      <c r="B3207" s="0" t="s">
        <v>676</v>
      </c>
      <c r="C3207" s="0" t="s">
        <v>26</v>
      </c>
      <c r="D3207" s="0" t="s">
        <v>22</v>
      </c>
      <c r="E3207" s="0" t="n">
        <v>2.4</v>
      </c>
      <c r="F3207" s="0" t="n">
        <v>1</v>
      </c>
      <c r="G3207" s="0" t="n">
        <v>1</v>
      </c>
      <c r="H3207" s="0" t="n">
        <f aca="false">ROUND(F3207,0)</f>
        <v>1</v>
      </c>
      <c r="I3207" s="0" t="n">
        <v>14</v>
      </c>
      <c r="J3207" s="0" t="n">
        <v>1</v>
      </c>
      <c r="K3207" s="0" t="n">
        <v>1.2</v>
      </c>
      <c r="L3207" s="0" t="n">
        <v>-1.2</v>
      </c>
      <c r="M3207" s="0" t="n">
        <f aca="false">IF(AND(J3207&lt;&gt;"",ABS(J3207-H3207)&lt;0.011),1,0)</f>
        <v>1</v>
      </c>
    </row>
    <row r="3208" customFormat="false" ht="15" hidden="false" customHeight="false" outlineLevel="0" collapsed="false">
      <c r="A3208" s="0" t="s">
        <v>476</v>
      </c>
      <c r="B3208" s="0" t="s">
        <v>676</v>
      </c>
      <c r="C3208" s="0" t="s">
        <v>224</v>
      </c>
      <c r="D3208" s="0" t="s">
        <v>161</v>
      </c>
      <c r="E3208" s="0" t="n">
        <v>5.9</v>
      </c>
      <c r="F3208" s="0" t="n">
        <v>1</v>
      </c>
      <c r="G3208" s="0" t="n">
        <v>1</v>
      </c>
      <c r="H3208" s="0" t="n">
        <f aca="false">ROUND(F3208,0)</f>
        <v>1</v>
      </c>
      <c r="I3208" s="0" t="n">
        <v>7</v>
      </c>
      <c r="J3208" s="0" t="n">
        <v>1</v>
      </c>
      <c r="K3208" s="0" t="n">
        <v>2.95</v>
      </c>
      <c r="L3208" s="0" t="n">
        <v>-2.95</v>
      </c>
      <c r="M3208" s="0" t="n">
        <f aca="false">IF(AND(J3208&lt;&gt;"",ABS(J3208-H3208)&lt;0.011),1,0)</f>
        <v>1</v>
      </c>
    </row>
    <row r="3209" customFormat="false" ht="15" hidden="false" customHeight="false" outlineLevel="0" collapsed="false">
      <c r="A3209" s="0" t="s">
        <v>476</v>
      </c>
      <c r="B3209" s="0" t="s">
        <v>676</v>
      </c>
      <c r="C3209" s="0" t="s">
        <v>224</v>
      </c>
      <c r="D3209" s="0" t="s">
        <v>304</v>
      </c>
      <c r="E3209" s="0" t="n">
        <v>5.4</v>
      </c>
      <c r="F3209" s="0" t="n">
        <v>1</v>
      </c>
      <c r="G3209" s="0" t="n">
        <v>1</v>
      </c>
      <c r="H3209" s="0" t="n">
        <f aca="false">ROUND(F3209,0)</f>
        <v>1</v>
      </c>
      <c r="I3209" s="0" t="n">
        <v>7</v>
      </c>
      <c r="J3209" s="0" t="n">
        <v>1</v>
      </c>
      <c r="K3209" s="0" t="n">
        <v>2.7</v>
      </c>
      <c r="L3209" s="0" t="n">
        <v>-2.7</v>
      </c>
      <c r="M3209" s="0" t="n">
        <f aca="false">IF(AND(J3209&lt;&gt;"",ABS(J3209-H3209)&lt;0.011),1,0)</f>
        <v>1</v>
      </c>
    </row>
    <row r="3210" customFormat="false" ht="15" hidden="false" customHeight="false" outlineLevel="0" collapsed="false">
      <c r="A3210" s="0" t="s">
        <v>476</v>
      </c>
      <c r="B3210" s="0" t="s">
        <v>676</v>
      </c>
      <c r="C3210" s="0" t="s">
        <v>224</v>
      </c>
      <c r="D3210" s="0" t="s">
        <v>578</v>
      </c>
      <c r="E3210" s="0" t="n">
        <v>8.4</v>
      </c>
      <c r="F3210" s="0" t="n">
        <v>1</v>
      </c>
      <c r="G3210" s="0" t="n">
        <v>1</v>
      </c>
      <c r="H3210" s="0" t="n">
        <f aca="false">ROUND(F3210,0)</f>
        <v>1</v>
      </c>
      <c r="I3210" s="0" t="n">
        <v>7</v>
      </c>
      <c r="J3210" s="0" t="n">
        <v>1</v>
      </c>
      <c r="K3210" s="0" t="n">
        <v>4.2</v>
      </c>
      <c r="L3210" s="0" t="n">
        <v>-4.2</v>
      </c>
      <c r="M3210" s="0" t="n">
        <f aca="false">IF(AND(J3210&lt;&gt;"",ABS(J3210-H3210)&lt;0.011),1,0)</f>
        <v>1</v>
      </c>
    </row>
    <row r="3211" customFormat="false" ht="15" hidden="false" customHeight="false" outlineLevel="0" collapsed="false">
      <c r="A3211" s="0" t="s">
        <v>476</v>
      </c>
      <c r="B3211" s="0" t="s">
        <v>676</v>
      </c>
      <c r="C3211" s="0" t="s">
        <v>224</v>
      </c>
      <c r="D3211" s="0" t="s">
        <v>122</v>
      </c>
      <c r="E3211" s="0" t="n">
        <v>5.9</v>
      </c>
      <c r="F3211" s="0" t="n">
        <v>1</v>
      </c>
      <c r="G3211" s="0" t="n">
        <v>1</v>
      </c>
      <c r="H3211" s="0" t="n">
        <f aca="false">ROUND(F3211,0)</f>
        <v>1</v>
      </c>
      <c r="I3211" s="0" t="n">
        <v>7</v>
      </c>
      <c r="J3211" s="0" t="n">
        <v>1</v>
      </c>
      <c r="K3211" s="0" t="n">
        <v>2.95</v>
      </c>
      <c r="L3211" s="0" t="n">
        <v>-2.95</v>
      </c>
      <c r="M3211" s="0" t="n">
        <f aca="false">IF(AND(J3211&lt;&gt;"",ABS(J3211-H3211)&lt;0.011),1,0)</f>
        <v>1</v>
      </c>
    </row>
    <row r="3212" customFormat="false" ht="15" hidden="false" customHeight="false" outlineLevel="0" collapsed="false">
      <c r="A3212" s="0" t="s">
        <v>476</v>
      </c>
      <c r="B3212" s="0" t="s">
        <v>677</v>
      </c>
      <c r="C3212" s="0" t="s">
        <v>188</v>
      </c>
      <c r="D3212" s="0" t="s">
        <v>73</v>
      </c>
      <c r="E3212" s="0" t="n">
        <v>8.9</v>
      </c>
      <c r="F3212" s="0" t="n">
        <v>1</v>
      </c>
      <c r="G3212" s="0" t="n">
        <v>1</v>
      </c>
      <c r="H3212" s="0" t="n">
        <f aca="false">ROUND(F3212,0)</f>
        <v>1</v>
      </c>
      <c r="I3212" s="0" t="n">
        <v>9</v>
      </c>
      <c r="J3212" s="0" t="n">
        <v>1</v>
      </c>
      <c r="K3212" s="0" t="n">
        <v>4.45</v>
      </c>
      <c r="L3212" s="0" t="n">
        <v>-4.45</v>
      </c>
      <c r="M3212" s="0" t="n">
        <f aca="false">IF(AND(J3212&lt;&gt;"",ABS(J3212-H3212)&lt;0.011),1,0)</f>
        <v>1</v>
      </c>
    </row>
    <row r="3213" customFormat="false" ht="15" hidden="false" customHeight="false" outlineLevel="0" collapsed="false">
      <c r="A3213" s="0" t="s">
        <v>476</v>
      </c>
      <c r="B3213" s="0" t="s">
        <v>677</v>
      </c>
      <c r="C3213" s="0" t="s">
        <v>188</v>
      </c>
      <c r="D3213" s="0" t="s">
        <v>329</v>
      </c>
      <c r="E3213" s="0" t="n">
        <v>9.5</v>
      </c>
      <c r="F3213" s="0" t="n">
        <v>1</v>
      </c>
      <c r="G3213" s="0" t="n">
        <v>1</v>
      </c>
      <c r="H3213" s="0" t="n">
        <f aca="false">ROUND(F3213,0)</f>
        <v>1</v>
      </c>
      <c r="I3213" s="0" t="n">
        <v>9</v>
      </c>
      <c r="J3213" s="0" t="n">
        <v>1</v>
      </c>
      <c r="K3213" s="0" t="n">
        <v>4.75</v>
      </c>
      <c r="L3213" s="0" t="n">
        <v>-4.75</v>
      </c>
      <c r="M3213" s="0" t="n">
        <f aca="false">IF(AND(J3213&lt;&gt;"",ABS(J3213-H3213)&lt;0.011),1,0)</f>
        <v>1</v>
      </c>
    </row>
    <row r="3214" customFormat="false" ht="15" hidden="false" customHeight="false" outlineLevel="0" collapsed="false">
      <c r="A3214" s="0" t="s">
        <v>476</v>
      </c>
      <c r="B3214" s="0" t="s">
        <v>677</v>
      </c>
      <c r="C3214" s="0" t="s">
        <v>188</v>
      </c>
      <c r="D3214" s="0" t="s">
        <v>171</v>
      </c>
      <c r="E3214" s="0" t="n">
        <v>4.2</v>
      </c>
      <c r="F3214" s="0" t="n">
        <v>1</v>
      </c>
      <c r="G3214" s="0" t="n">
        <v>1</v>
      </c>
      <c r="H3214" s="0" t="n">
        <f aca="false">ROUND(F3214,0)</f>
        <v>1</v>
      </c>
      <c r="I3214" s="0" t="n">
        <v>9</v>
      </c>
      <c r="J3214" s="0" t="n">
        <v>1</v>
      </c>
      <c r="K3214" s="0" t="n">
        <v>2.1</v>
      </c>
      <c r="L3214" s="0" t="n">
        <v>-2.1</v>
      </c>
      <c r="M3214" s="0" t="n">
        <f aca="false">IF(AND(J3214&lt;&gt;"",ABS(J3214-H3214)&lt;0.011),1,0)</f>
        <v>1</v>
      </c>
    </row>
    <row r="3215" customFormat="false" ht="15" hidden="false" customHeight="false" outlineLevel="0" collapsed="false">
      <c r="A3215" s="0" t="s">
        <v>476</v>
      </c>
      <c r="B3215" s="0" t="s">
        <v>677</v>
      </c>
      <c r="C3215" s="0" t="s">
        <v>188</v>
      </c>
      <c r="D3215" s="0" t="s">
        <v>184</v>
      </c>
      <c r="E3215" s="0" t="n">
        <v>8.9</v>
      </c>
      <c r="F3215" s="0" t="n">
        <v>1</v>
      </c>
      <c r="G3215" s="0" t="n">
        <v>1</v>
      </c>
      <c r="H3215" s="0" t="n">
        <f aca="false">ROUND(F3215,0)</f>
        <v>1</v>
      </c>
      <c r="I3215" s="0" t="n">
        <v>9</v>
      </c>
      <c r="J3215" s="0" t="n">
        <v>1</v>
      </c>
      <c r="K3215" s="0" t="n">
        <v>4.45</v>
      </c>
      <c r="L3215" s="0" t="n">
        <v>-4.45</v>
      </c>
      <c r="M3215" s="0" t="n">
        <f aca="false">IF(AND(J3215&lt;&gt;"",ABS(J3215-H3215)&lt;0.011),1,0)</f>
        <v>1</v>
      </c>
    </row>
    <row r="3216" customFormat="false" ht="15" hidden="false" customHeight="false" outlineLevel="0" collapsed="false">
      <c r="A3216" s="0" t="s">
        <v>476</v>
      </c>
      <c r="B3216" s="0" t="s">
        <v>678</v>
      </c>
      <c r="C3216" s="0" t="s">
        <v>110</v>
      </c>
      <c r="D3216" s="0" t="s">
        <v>32</v>
      </c>
      <c r="E3216" s="0" t="n">
        <v>2.2</v>
      </c>
      <c r="F3216" s="0" t="n">
        <v>1</v>
      </c>
      <c r="G3216" s="0" t="n">
        <v>1</v>
      </c>
      <c r="H3216" s="0" t="n">
        <f aca="false">ROUND(F3216,0)</f>
        <v>1</v>
      </c>
      <c r="I3216" s="0" t="n">
        <v>13</v>
      </c>
      <c r="J3216" s="0" t="n">
        <v>1</v>
      </c>
      <c r="K3216" s="0" t="n">
        <v>1.1</v>
      </c>
      <c r="L3216" s="0" t="n">
        <v>-1.1</v>
      </c>
      <c r="M3216" s="0" t="n">
        <f aca="false">IF(AND(J3216&lt;&gt;"",ABS(J3216-H3216)&lt;0.011),1,0)</f>
        <v>1</v>
      </c>
    </row>
    <row r="3217" customFormat="false" ht="15" hidden="false" customHeight="false" outlineLevel="0" collapsed="false">
      <c r="A3217" s="0" t="s">
        <v>476</v>
      </c>
      <c r="B3217" s="0" t="s">
        <v>678</v>
      </c>
      <c r="C3217" s="0" t="s">
        <v>110</v>
      </c>
      <c r="D3217" s="0" t="s">
        <v>88</v>
      </c>
      <c r="E3217" s="0" t="n">
        <v>5.5</v>
      </c>
      <c r="F3217" s="0" t="n">
        <v>1</v>
      </c>
      <c r="G3217" s="0" t="n">
        <v>1</v>
      </c>
      <c r="H3217" s="0" t="n">
        <f aca="false">ROUND(F3217,0)</f>
        <v>1</v>
      </c>
      <c r="I3217" s="0" t="n">
        <v>13</v>
      </c>
      <c r="J3217" s="0" t="n">
        <v>1</v>
      </c>
      <c r="K3217" s="0" t="n">
        <v>2.75</v>
      </c>
      <c r="L3217" s="0" t="n">
        <v>-2.75</v>
      </c>
      <c r="M3217" s="0" t="n">
        <f aca="false">IF(AND(J3217&lt;&gt;"",ABS(J3217-H3217)&lt;0.011),1,0)</f>
        <v>1</v>
      </c>
    </row>
    <row r="3218" customFormat="false" ht="15" hidden="false" customHeight="false" outlineLevel="0" collapsed="false">
      <c r="A3218" s="0" t="s">
        <v>476</v>
      </c>
      <c r="B3218" s="0" t="s">
        <v>678</v>
      </c>
      <c r="C3218" s="0" t="s">
        <v>110</v>
      </c>
      <c r="D3218" s="0" t="s">
        <v>407</v>
      </c>
      <c r="E3218" s="0" t="n">
        <v>25</v>
      </c>
      <c r="F3218" s="0" t="n">
        <v>1</v>
      </c>
      <c r="G3218" s="0" t="n">
        <v>1</v>
      </c>
      <c r="H3218" s="0" t="n">
        <f aca="false">ROUND(F3218,0)</f>
        <v>1</v>
      </c>
      <c r="I3218" s="0" t="n">
        <v>13</v>
      </c>
      <c r="J3218" s="0" t="n">
        <v>1</v>
      </c>
      <c r="K3218" s="0" t="n">
        <v>12.5</v>
      </c>
      <c r="L3218" s="0" t="n">
        <v>-12.5</v>
      </c>
      <c r="M3218" s="0" t="n">
        <f aca="false">IF(AND(J3218&lt;&gt;"",ABS(J3218-H3218)&lt;0.011),1,0)</f>
        <v>1</v>
      </c>
    </row>
    <row r="3219" customFormat="false" ht="15" hidden="false" customHeight="false" outlineLevel="0" collapsed="false">
      <c r="A3219" s="0" t="s">
        <v>476</v>
      </c>
      <c r="B3219" s="0" t="s">
        <v>678</v>
      </c>
      <c r="C3219" s="0" t="s">
        <v>110</v>
      </c>
      <c r="D3219" s="0" t="s">
        <v>506</v>
      </c>
      <c r="E3219" s="0" t="n">
        <v>6.3</v>
      </c>
      <c r="F3219" s="0" t="n">
        <v>1</v>
      </c>
      <c r="G3219" s="0" t="n">
        <v>1</v>
      </c>
      <c r="H3219" s="0" t="n">
        <f aca="false">ROUND(F3219,0)</f>
        <v>1</v>
      </c>
      <c r="I3219" s="0" t="n">
        <v>13</v>
      </c>
      <c r="J3219" s="0" t="n">
        <v>1</v>
      </c>
      <c r="K3219" s="0" t="n">
        <v>3.15</v>
      </c>
      <c r="L3219" s="0" t="n">
        <v>-3.15</v>
      </c>
      <c r="M3219" s="0" t="n">
        <f aca="false">IF(AND(J3219&lt;&gt;"",ABS(J3219-H3219)&lt;0.011),1,0)</f>
        <v>1</v>
      </c>
    </row>
    <row r="3220" customFormat="false" ht="15" hidden="false" customHeight="false" outlineLevel="0" collapsed="false">
      <c r="A3220" s="0" t="s">
        <v>476</v>
      </c>
      <c r="B3220" s="0" t="s">
        <v>678</v>
      </c>
      <c r="C3220" s="0" t="s">
        <v>110</v>
      </c>
      <c r="D3220" s="0" t="s">
        <v>42</v>
      </c>
      <c r="E3220" s="0" t="n">
        <v>8.9</v>
      </c>
      <c r="F3220" s="0" t="n">
        <v>1</v>
      </c>
      <c r="G3220" s="0" t="n">
        <v>1</v>
      </c>
      <c r="H3220" s="0" t="n">
        <f aca="false">ROUND(F3220,0)</f>
        <v>1</v>
      </c>
      <c r="I3220" s="0" t="n">
        <v>13</v>
      </c>
      <c r="J3220" s="0" t="n">
        <v>1</v>
      </c>
      <c r="K3220" s="0" t="n">
        <v>4.45</v>
      </c>
      <c r="L3220" s="0" t="n">
        <v>-4.45</v>
      </c>
      <c r="M3220" s="0" t="n">
        <f aca="false">IF(AND(J3220&lt;&gt;"",ABS(J3220-H3220)&lt;0.011),1,0)</f>
        <v>1</v>
      </c>
    </row>
    <row r="3221" customFormat="false" ht="15" hidden="false" customHeight="false" outlineLevel="0" collapsed="false">
      <c r="A3221" s="0" t="s">
        <v>476</v>
      </c>
      <c r="B3221" s="0" t="s">
        <v>678</v>
      </c>
      <c r="C3221" s="0" t="s">
        <v>110</v>
      </c>
      <c r="D3221" s="0" t="s">
        <v>76</v>
      </c>
      <c r="E3221" s="0" t="n">
        <v>18.6</v>
      </c>
      <c r="F3221" s="0" t="n">
        <v>1</v>
      </c>
      <c r="G3221" s="0" t="n">
        <v>1</v>
      </c>
      <c r="H3221" s="0" t="n">
        <f aca="false">ROUND(F3221,0)</f>
        <v>1</v>
      </c>
      <c r="I3221" s="0" t="n">
        <v>13</v>
      </c>
      <c r="J3221" s="0" t="n">
        <v>1</v>
      </c>
      <c r="K3221" s="0" t="n">
        <v>9.3</v>
      </c>
      <c r="L3221" s="0" t="n">
        <v>-9.3</v>
      </c>
      <c r="M3221" s="0" t="n">
        <f aca="false">IF(AND(J3221&lt;&gt;"",ABS(J3221-H3221)&lt;0.011),1,0)</f>
        <v>1</v>
      </c>
    </row>
    <row r="3222" customFormat="false" ht="15" hidden="false" customHeight="false" outlineLevel="0" collapsed="false">
      <c r="A3222" s="0" t="s">
        <v>476</v>
      </c>
      <c r="B3222" s="0" t="s">
        <v>678</v>
      </c>
      <c r="C3222" s="0" t="s">
        <v>110</v>
      </c>
      <c r="D3222" s="0" t="s">
        <v>517</v>
      </c>
      <c r="E3222" s="0" t="n">
        <v>6.9</v>
      </c>
      <c r="F3222" s="0" t="n">
        <v>1</v>
      </c>
      <c r="G3222" s="0" t="n">
        <v>1</v>
      </c>
      <c r="H3222" s="0" t="n">
        <f aca="false">ROUND(F3222,0)</f>
        <v>1</v>
      </c>
      <c r="I3222" s="0" t="n">
        <v>13</v>
      </c>
      <c r="J3222" s="0" t="n">
        <v>1</v>
      </c>
      <c r="K3222" s="0" t="n">
        <v>3.45</v>
      </c>
      <c r="L3222" s="0" t="n">
        <v>-3.45</v>
      </c>
      <c r="M3222" s="0" t="n">
        <f aca="false">IF(AND(J3222&lt;&gt;"",ABS(J3222-H3222)&lt;0.011),1,0)</f>
        <v>1</v>
      </c>
    </row>
    <row r="3223" customFormat="false" ht="15" hidden="false" customHeight="false" outlineLevel="0" collapsed="false">
      <c r="A3223" s="0" t="s">
        <v>476</v>
      </c>
      <c r="B3223" s="0" t="s">
        <v>679</v>
      </c>
      <c r="C3223" s="0" t="s">
        <v>174</v>
      </c>
      <c r="D3223" s="0" t="s">
        <v>88</v>
      </c>
      <c r="E3223" s="0" t="n">
        <v>5.5</v>
      </c>
      <c r="F3223" s="0" t="n">
        <v>1</v>
      </c>
      <c r="G3223" s="0" t="n">
        <v>1</v>
      </c>
      <c r="H3223" s="0" t="n">
        <f aca="false">ROUND(F3223,0)</f>
        <v>1</v>
      </c>
      <c r="I3223" s="0" t="n">
        <v>20</v>
      </c>
      <c r="J3223" s="0" t="n">
        <v>1</v>
      </c>
      <c r="K3223" s="0" t="n">
        <v>2.75</v>
      </c>
      <c r="L3223" s="0" t="n">
        <v>-2.75</v>
      </c>
      <c r="M3223" s="0" t="n">
        <f aca="false">IF(AND(J3223&lt;&gt;"",ABS(J3223-H3223)&lt;0.011),1,0)</f>
        <v>1</v>
      </c>
    </row>
    <row r="3224" customFormat="false" ht="15" hidden="false" customHeight="false" outlineLevel="0" collapsed="false">
      <c r="A3224" s="0" t="s">
        <v>476</v>
      </c>
      <c r="B3224" s="0" t="s">
        <v>679</v>
      </c>
      <c r="C3224" s="0" t="s">
        <v>174</v>
      </c>
      <c r="D3224" s="0" t="s">
        <v>463</v>
      </c>
      <c r="E3224" s="0" t="n">
        <v>7.9</v>
      </c>
      <c r="F3224" s="0" t="n">
        <v>1</v>
      </c>
      <c r="G3224" s="0" t="n">
        <v>1</v>
      </c>
      <c r="H3224" s="0" t="n">
        <f aca="false">ROUND(F3224,0)</f>
        <v>1</v>
      </c>
      <c r="I3224" s="0" t="n">
        <v>20</v>
      </c>
      <c r="J3224" s="0" t="n">
        <v>1</v>
      </c>
      <c r="K3224" s="0" t="n">
        <v>3.95</v>
      </c>
      <c r="L3224" s="0" t="n">
        <v>-3.95</v>
      </c>
      <c r="M3224" s="0" t="n">
        <f aca="false">IF(AND(J3224&lt;&gt;"",ABS(J3224-H3224)&lt;0.011),1,0)</f>
        <v>1</v>
      </c>
    </row>
    <row r="3225" customFormat="false" ht="15" hidden="false" customHeight="false" outlineLevel="0" collapsed="false">
      <c r="A3225" s="0" t="s">
        <v>476</v>
      </c>
      <c r="B3225" s="0" t="s">
        <v>679</v>
      </c>
      <c r="C3225" s="0" t="s">
        <v>174</v>
      </c>
      <c r="D3225" s="0" t="s">
        <v>98</v>
      </c>
      <c r="E3225" s="0" t="n">
        <v>5.9</v>
      </c>
      <c r="F3225" s="0" t="n">
        <v>1</v>
      </c>
      <c r="G3225" s="0" t="n">
        <v>1</v>
      </c>
      <c r="H3225" s="0" t="n">
        <f aca="false">ROUND(F3225,0)</f>
        <v>1</v>
      </c>
      <c r="I3225" s="0" t="n">
        <v>20</v>
      </c>
      <c r="J3225" s="0" t="n">
        <v>1</v>
      </c>
      <c r="K3225" s="0" t="n">
        <v>2.95</v>
      </c>
      <c r="L3225" s="0" t="n">
        <v>-2.95</v>
      </c>
      <c r="M3225" s="0" t="n">
        <f aca="false">IF(AND(J3225&lt;&gt;"",ABS(J3225-H3225)&lt;0.011),1,0)</f>
        <v>1</v>
      </c>
    </row>
    <row r="3226" customFormat="false" ht="15" hidden="false" customHeight="false" outlineLevel="0" collapsed="false">
      <c r="A3226" s="0" t="s">
        <v>476</v>
      </c>
      <c r="B3226" s="0" t="s">
        <v>679</v>
      </c>
      <c r="C3226" s="0" t="s">
        <v>139</v>
      </c>
      <c r="D3226" s="0" t="s">
        <v>510</v>
      </c>
      <c r="E3226" s="0" t="n">
        <v>8.9</v>
      </c>
      <c r="F3226" s="0" t="n">
        <v>1</v>
      </c>
      <c r="G3226" s="0" t="n">
        <v>1</v>
      </c>
      <c r="H3226" s="0" t="n">
        <f aca="false">ROUND(F3226,0)</f>
        <v>1</v>
      </c>
      <c r="I3226" s="0" t="n">
        <v>23</v>
      </c>
      <c r="J3226" s="0" t="n">
        <v>1</v>
      </c>
      <c r="K3226" s="0" t="n">
        <v>4.45</v>
      </c>
      <c r="L3226" s="0" t="n">
        <v>-4.45</v>
      </c>
      <c r="M3226" s="0" t="n">
        <f aca="false">IF(AND(J3226&lt;&gt;"",ABS(J3226-H3226)&lt;0.011),1,0)</f>
        <v>1</v>
      </c>
    </row>
    <row r="3227" customFormat="false" ht="15" hidden="false" customHeight="false" outlineLevel="0" collapsed="false">
      <c r="A3227" s="0" t="s">
        <v>476</v>
      </c>
      <c r="B3227" s="0" t="s">
        <v>679</v>
      </c>
      <c r="C3227" s="0" t="s">
        <v>139</v>
      </c>
      <c r="D3227" s="0" t="s">
        <v>230</v>
      </c>
      <c r="E3227" s="0" t="n">
        <v>9.6</v>
      </c>
      <c r="F3227" s="0" t="n">
        <v>1</v>
      </c>
      <c r="G3227" s="0" t="n">
        <v>1</v>
      </c>
      <c r="H3227" s="0" t="n">
        <f aca="false">ROUND(F3227,0)</f>
        <v>1</v>
      </c>
      <c r="I3227" s="0" t="n">
        <v>23</v>
      </c>
      <c r="J3227" s="0" t="n">
        <v>1</v>
      </c>
      <c r="K3227" s="0" t="n">
        <v>4.8</v>
      </c>
      <c r="L3227" s="0" t="n">
        <v>-4.8</v>
      </c>
      <c r="M3227" s="0" t="n">
        <f aca="false">IF(AND(J3227&lt;&gt;"",ABS(J3227-H3227)&lt;0.011),1,0)</f>
        <v>1</v>
      </c>
    </row>
    <row r="3228" customFormat="false" ht="15" hidden="false" customHeight="false" outlineLevel="0" collapsed="false">
      <c r="A3228" s="0" t="s">
        <v>476</v>
      </c>
      <c r="B3228" s="0" t="s">
        <v>679</v>
      </c>
      <c r="C3228" s="0" t="s">
        <v>139</v>
      </c>
      <c r="D3228" s="0" t="s">
        <v>664</v>
      </c>
      <c r="E3228" s="0" t="n">
        <v>29</v>
      </c>
      <c r="F3228" s="0" t="n">
        <v>1</v>
      </c>
      <c r="G3228" s="0" t="n">
        <v>1</v>
      </c>
      <c r="H3228" s="0" t="n">
        <f aca="false">ROUND(F3228,0)</f>
        <v>1</v>
      </c>
      <c r="I3228" s="0" t="n">
        <v>23</v>
      </c>
      <c r="J3228" s="0" t="n">
        <v>1</v>
      </c>
      <c r="K3228" s="0" t="n">
        <v>14.5</v>
      </c>
      <c r="L3228" s="0" t="n">
        <v>-14.5</v>
      </c>
      <c r="M3228" s="0" t="n">
        <f aca="false">IF(AND(J3228&lt;&gt;"",ABS(J3228-H3228)&lt;0.011),1,0)</f>
        <v>1</v>
      </c>
    </row>
    <row r="3229" customFormat="false" ht="15" hidden="false" customHeight="false" outlineLevel="0" collapsed="false">
      <c r="A3229" s="0" t="s">
        <v>476</v>
      </c>
      <c r="B3229" s="0" t="s">
        <v>679</v>
      </c>
      <c r="C3229" s="0" t="s">
        <v>139</v>
      </c>
      <c r="D3229" s="0" t="s">
        <v>484</v>
      </c>
      <c r="E3229" s="0" t="n">
        <v>34.8</v>
      </c>
      <c r="F3229" s="0" t="n">
        <v>1</v>
      </c>
      <c r="G3229" s="0" t="n">
        <v>1</v>
      </c>
      <c r="H3229" s="0" t="n">
        <f aca="false">ROUND(F3229,0)</f>
        <v>1</v>
      </c>
      <c r="I3229" s="0" t="n">
        <v>23</v>
      </c>
      <c r="J3229" s="0" t="n">
        <v>1</v>
      </c>
      <c r="K3229" s="0" t="n">
        <v>17.4</v>
      </c>
      <c r="L3229" s="0" t="n">
        <v>-17.4</v>
      </c>
      <c r="M3229" s="0" t="n">
        <f aca="false">IF(AND(J3229&lt;&gt;"",ABS(J3229-H3229)&lt;0.011),1,0)</f>
        <v>1</v>
      </c>
    </row>
    <row r="3230" customFormat="false" ht="15" hidden="false" customHeight="false" outlineLevel="0" collapsed="false">
      <c r="A3230" s="0" t="s">
        <v>476</v>
      </c>
      <c r="B3230" s="0" t="s">
        <v>679</v>
      </c>
      <c r="C3230" s="0" t="s">
        <v>139</v>
      </c>
      <c r="D3230" s="0" t="s">
        <v>23</v>
      </c>
      <c r="E3230" s="0" t="n">
        <v>5.9</v>
      </c>
      <c r="F3230" s="0" t="n">
        <v>1</v>
      </c>
      <c r="G3230" s="0" t="n">
        <v>1</v>
      </c>
      <c r="H3230" s="0" t="n">
        <f aca="false">ROUND(F3230,0)</f>
        <v>1</v>
      </c>
      <c r="I3230" s="0" t="n">
        <v>23</v>
      </c>
      <c r="J3230" s="0" t="n">
        <v>1</v>
      </c>
      <c r="K3230" s="0" t="n">
        <v>2.95</v>
      </c>
      <c r="L3230" s="0" t="n">
        <v>-2.95</v>
      </c>
      <c r="M3230" s="0" t="n">
        <f aca="false">IF(AND(J3230&lt;&gt;"",ABS(J3230-H3230)&lt;0.011),1,0)</f>
        <v>1</v>
      </c>
    </row>
    <row r="3231" customFormat="false" ht="15" hidden="false" customHeight="false" outlineLevel="0" collapsed="false">
      <c r="A3231" s="0" t="s">
        <v>476</v>
      </c>
      <c r="B3231" s="0" t="s">
        <v>679</v>
      </c>
      <c r="C3231" s="0" t="s">
        <v>139</v>
      </c>
      <c r="D3231" s="0" t="s">
        <v>149</v>
      </c>
      <c r="E3231" s="0" t="n">
        <v>16.9</v>
      </c>
      <c r="F3231" s="0" t="n">
        <v>1</v>
      </c>
      <c r="G3231" s="0" t="n">
        <v>1</v>
      </c>
      <c r="H3231" s="0" t="n">
        <f aca="false">ROUND(F3231,0)</f>
        <v>1</v>
      </c>
      <c r="I3231" s="0" t="n">
        <v>23</v>
      </c>
      <c r="J3231" s="0" t="n">
        <v>1</v>
      </c>
      <c r="K3231" s="0" t="n">
        <v>8.45</v>
      </c>
      <c r="L3231" s="0" t="n">
        <v>-8.45</v>
      </c>
      <c r="M3231" s="0" t="n">
        <f aca="false">IF(AND(J3231&lt;&gt;"",ABS(J3231-H3231)&lt;0.011),1,0)</f>
        <v>1</v>
      </c>
    </row>
    <row r="3232" customFormat="false" ht="15" hidden="false" customHeight="false" outlineLevel="0" collapsed="false">
      <c r="A3232" s="0" t="s">
        <v>476</v>
      </c>
      <c r="B3232" s="0" t="s">
        <v>679</v>
      </c>
      <c r="C3232" s="0" t="s">
        <v>139</v>
      </c>
      <c r="D3232" s="0" t="s">
        <v>568</v>
      </c>
      <c r="E3232" s="0" t="n">
        <v>7.9</v>
      </c>
      <c r="F3232" s="0" t="n">
        <v>1</v>
      </c>
      <c r="G3232" s="0" t="n">
        <v>1</v>
      </c>
      <c r="H3232" s="0" t="n">
        <f aca="false">ROUND(F3232,0)</f>
        <v>1</v>
      </c>
      <c r="I3232" s="0" t="n">
        <v>23</v>
      </c>
      <c r="J3232" s="0" t="n">
        <v>1</v>
      </c>
      <c r="K3232" s="0" t="n">
        <v>3.95</v>
      </c>
      <c r="L3232" s="0" t="n">
        <v>-3.95</v>
      </c>
      <c r="M3232" s="0" t="n">
        <f aca="false">IF(AND(J3232&lt;&gt;"",ABS(J3232-H3232)&lt;0.011),1,0)</f>
        <v>1</v>
      </c>
    </row>
    <row r="3233" customFormat="false" ht="15" hidden="false" customHeight="false" outlineLevel="0" collapsed="false">
      <c r="A3233" s="0" t="s">
        <v>476</v>
      </c>
      <c r="B3233" s="0" t="s">
        <v>680</v>
      </c>
      <c r="C3233" s="0" t="s">
        <v>19</v>
      </c>
      <c r="D3233" s="0" t="s">
        <v>84</v>
      </c>
      <c r="E3233" s="0" t="n">
        <v>19</v>
      </c>
      <c r="F3233" s="0" t="n">
        <v>1</v>
      </c>
      <c r="G3233" s="0" t="n">
        <v>1</v>
      </c>
      <c r="H3233" s="0" t="n">
        <f aca="false">ROUND(F3233,0)</f>
        <v>1</v>
      </c>
      <c r="I3233" s="0" t="n">
        <v>12</v>
      </c>
      <c r="J3233" s="0" t="n">
        <v>1</v>
      </c>
      <c r="K3233" s="0" t="n">
        <v>9.5</v>
      </c>
      <c r="L3233" s="0" t="n">
        <v>-9.5</v>
      </c>
      <c r="M3233" s="0" t="n">
        <f aca="false">IF(AND(J3233&lt;&gt;"",ABS(J3233-H3233)&lt;0.011),1,0)</f>
        <v>1</v>
      </c>
    </row>
    <row r="3234" customFormat="false" ht="15" hidden="false" customHeight="false" outlineLevel="0" collapsed="false">
      <c r="A3234" s="0" t="s">
        <v>476</v>
      </c>
      <c r="B3234" s="0" t="s">
        <v>680</v>
      </c>
      <c r="C3234" s="0" t="s">
        <v>19</v>
      </c>
      <c r="D3234" s="0" t="s">
        <v>87</v>
      </c>
      <c r="E3234" s="0" t="n">
        <v>19.9</v>
      </c>
      <c r="F3234" s="0" t="n">
        <v>1</v>
      </c>
      <c r="G3234" s="0" t="n">
        <v>1</v>
      </c>
      <c r="H3234" s="0" t="n">
        <f aca="false">ROUND(F3234,0)</f>
        <v>1</v>
      </c>
      <c r="I3234" s="0" t="n">
        <v>12</v>
      </c>
      <c r="J3234" s="0" t="n">
        <v>1</v>
      </c>
      <c r="K3234" s="0" t="n">
        <v>9.95</v>
      </c>
      <c r="L3234" s="0" t="n">
        <v>-9.95</v>
      </c>
      <c r="M3234" s="0" t="n">
        <f aca="false">IF(AND(J3234&lt;&gt;"",ABS(J3234-H3234)&lt;0.011),1,0)</f>
        <v>1</v>
      </c>
    </row>
    <row r="3235" customFormat="false" ht="15" hidden="false" customHeight="false" outlineLevel="0" collapsed="false">
      <c r="A3235" s="0" t="s">
        <v>476</v>
      </c>
      <c r="B3235" s="0" t="s">
        <v>680</v>
      </c>
      <c r="C3235" s="0" t="s">
        <v>19</v>
      </c>
      <c r="D3235" s="0" t="s">
        <v>123</v>
      </c>
      <c r="E3235" s="0" t="n">
        <v>6.9</v>
      </c>
      <c r="F3235" s="0" t="n">
        <v>1</v>
      </c>
      <c r="G3235" s="0" t="n">
        <v>1</v>
      </c>
      <c r="H3235" s="0" t="n">
        <f aca="false">ROUND(F3235,0)</f>
        <v>1</v>
      </c>
      <c r="I3235" s="0" t="n">
        <v>12</v>
      </c>
      <c r="J3235" s="0" t="n">
        <v>1</v>
      </c>
      <c r="K3235" s="0" t="n">
        <v>3.45</v>
      </c>
      <c r="L3235" s="0" t="n">
        <v>-3.45</v>
      </c>
      <c r="M3235" s="0" t="n">
        <f aca="false">IF(AND(J3235&lt;&gt;"",ABS(J3235-H3235)&lt;0.011),1,0)</f>
        <v>1</v>
      </c>
    </row>
    <row r="3236" customFormat="false" ht="15" hidden="false" customHeight="false" outlineLevel="0" collapsed="false">
      <c r="A3236" s="0" t="s">
        <v>476</v>
      </c>
      <c r="B3236" s="0" t="s">
        <v>680</v>
      </c>
      <c r="C3236" s="0" t="s">
        <v>74</v>
      </c>
      <c r="D3236" s="0" t="s">
        <v>335</v>
      </c>
      <c r="E3236" s="0" t="n">
        <v>7.2</v>
      </c>
      <c r="F3236" s="0" t="n">
        <v>1</v>
      </c>
      <c r="G3236" s="0" t="n">
        <v>1</v>
      </c>
      <c r="H3236" s="0" t="n">
        <f aca="false">ROUND(F3236,0)</f>
        <v>1</v>
      </c>
      <c r="I3236" s="0" t="n">
        <v>19</v>
      </c>
      <c r="J3236" s="0" t="n">
        <v>1</v>
      </c>
      <c r="K3236" s="0" t="n">
        <v>3.6</v>
      </c>
      <c r="L3236" s="0" t="n">
        <v>-3.6</v>
      </c>
      <c r="M3236" s="0" t="n">
        <f aca="false">IF(AND(J3236&lt;&gt;"",ABS(J3236-H3236)&lt;0.011),1,0)</f>
        <v>1</v>
      </c>
    </row>
    <row r="3237" customFormat="false" ht="15" hidden="false" customHeight="false" outlineLevel="0" collapsed="false">
      <c r="A3237" s="0" t="s">
        <v>476</v>
      </c>
      <c r="B3237" s="0" t="s">
        <v>680</v>
      </c>
      <c r="C3237" s="0" t="s">
        <v>74</v>
      </c>
      <c r="D3237" s="0" t="s">
        <v>84</v>
      </c>
      <c r="E3237" s="0" t="n">
        <v>19</v>
      </c>
      <c r="F3237" s="0" t="n">
        <v>1</v>
      </c>
      <c r="G3237" s="0" t="n">
        <v>1</v>
      </c>
      <c r="H3237" s="0" t="n">
        <f aca="false">ROUND(F3237,0)</f>
        <v>1</v>
      </c>
      <c r="I3237" s="0" t="n">
        <v>19</v>
      </c>
      <c r="J3237" s="0" t="n">
        <v>1</v>
      </c>
      <c r="K3237" s="0" t="n">
        <v>9.5</v>
      </c>
      <c r="L3237" s="0" t="n">
        <v>-9.5</v>
      </c>
      <c r="M3237" s="0" t="n">
        <f aca="false">IF(AND(J3237&lt;&gt;"",ABS(J3237-H3237)&lt;0.011),1,0)</f>
        <v>1</v>
      </c>
    </row>
    <row r="3238" customFormat="false" ht="15" hidden="false" customHeight="false" outlineLevel="0" collapsed="false">
      <c r="A3238" s="0" t="s">
        <v>476</v>
      </c>
      <c r="B3238" s="0" t="s">
        <v>680</v>
      </c>
      <c r="C3238" s="0" t="s">
        <v>74</v>
      </c>
      <c r="D3238" s="0" t="s">
        <v>201</v>
      </c>
      <c r="E3238" s="0" t="n">
        <v>3.9</v>
      </c>
      <c r="F3238" s="0" t="n">
        <v>1</v>
      </c>
      <c r="G3238" s="0" t="n">
        <v>1</v>
      </c>
      <c r="H3238" s="0" t="n">
        <f aca="false">ROUND(F3238,0)</f>
        <v>1</v>
      </c>
      <c r="I3238" s="0" t="n">
        <v>19</v>
      </c>
      <c r="J3238" s="0" t="n">
        <v>1</v>
      </c>
      <c r="K3238" s="0" t="n">
        <v>1.95</v>
      </c>
      <c r="L3238" s="0" t="n">
        <v>-1.95</v>
      </c>
      <c r="M3238" s="0" t="n">
        <f aca="false">IF(AND(J3238&lt;&gt;"",ABS(J3238-H3238)&lt;0.011),1,0)</f>
        <v>1</v>
      </c>
    </row>
    <row r="3239" customFormat="false" ht="15" hidden="false" customHeight="false" outlineLevel="0" collapsed="false">
      <c r="A3239" s="0" t="s">
        <v>476</v>
      </c>
      <c r="B3239" s="0" t="s">
        <v>680</v>
      </c>
      <c r="C3239" s="0" t="s">
        <v>74</v>
      </c>
      <c r="D3239" s="0" t="s">
        <v>32</v>
      </c>
      <c r="E3239" s="0" t="n">
        <v>2.2</v>
      </c>
      <c r="F3239" s="0" t="n">
        <v>1</v>
      </c>
      <c r="G3239" s="0" t="n">
        <v>1</v>
      </c>
      <c r="H3239" s="0" t="n">
        <f aca="false">ROUND(F3239,0)</f>
        <v>1</v>
      </c>
      <c r="I3239" s="0" t="n">
        <v>19</v>
      </c>
      <c r="J3239" s="0" t="n">
        <v>1</v>
      </c>
      <c r="K3239" s="0" t="n">
        <v>1.1</v>
      </c>
      <c r="L3239" s="0" t="n">
        <v>-1.1</v>
      </c>
      <c r="M3239" s="0" t="n">
        <f aca="false">IF(AND(J3239&lt;&gt;"",ABS(J3239-H3239)&lt;0.011),1,0)</f>
        <v>1</v>
      </c>
    </row>
    <row r="3240" customFormat="false" ht="15" hidden="false" customHeight="false" outlineLevel="0" collapsed="false">
      <c r="A3240" s="0" t="s">
        <v>476</v>
      </c>
      <c r="B3240" s="0" t="s">
        <v>680</v>
      </c>
      <c r="C3240" s="0" t="s">
        <v>74</v>
      </c>
      <c r="D3240" s="0" t="s">
        <v>407</v>
      </c>
      <c r="E3240" s="0" t="n">
        <v>25</v>
      </c>
      <c r="F3240" s="0" t="n">
        <v>1</v>
      </c>
      <c r="G3240" s="0" t="n">
        <v>1</v>
      </c>
      <c r="H3240" s="0" t="n">
        <f aca="false">ROUND(F3240,0)</f>
        <v>1</v>
      </c>
      <c r="I3240" s="0" t="n">
        <v>19</v>
      </c>
      <c r="J3240" s="0" t="n">
        <v>1</v>
      </c>
      <c r="K3240" s="0" t="n">
        <v>12.5</v>
      </c>
      <c r="L3240" s="0" t="n">
        <v>-12.5</v>
      </c>
      <c r="M3240" s="0" t="n">
        <f aca="false">IF(AND(J3240&lt;&gt;"",ABS(J3240-H3240)&lt;0.011),1,0)</f>
        <v>1</v>
      </c>
    </row>
    <row r="3241" customFormat="false" ht="15" hidden="false" customHeight="false" outlineLevel="0" collapsed="false">
      <c r="A3241" s="0" t="s">
        <v>476</v>
      </c>
      <c r="B3241" s="0" t="s">
        <v>681</v>
      </c>
      <c r="C3241" s="0" t="s">
        <v>101</v>
      </c>
      <c r="D3241" s="0" t="s">
        <v>130</v>
      </c>
      <c r="E3241" s="0" t="n">
        <v>3.9</v>
      </c>
      <c r="F3241" s="0" t="n">
        <v>1</v>
      </c>
      <c r="G3241" s="0" t="n">
        <v>1</v>
      </c>
      <c r="H3241" s="0" t="n">
        <f aca="false">ROUND(F3241,0)</f>
        <v>1</v>
      </c>
      <c r="I3241" s="0" t="n">
        <v>11</v>
      </c>
      <c r="J3241" s="0" t="n">
        <v>1</v>
      </c>
      <c r="K3241" s="0" t="n">
        <v>1.95</v>
      </c>
      <c r="L3241" s="0" t="n">
        <v>-1.95</v>
      </c>
      <c r="M3241" s="0" t="n">
        <f aca="false">IF(AND(J3241&lt;&gt;"",ABS(J3241-H3241)&lt;0.011),1,0)</f>
        <v>1</v>
      </c>
    </row>
    <row r="3242" customFormat="false" ht="15" hidden="false" customHeight="false" outlineLevel="0" collapsed="false">
      <c r="A3242" s="0" t="s">
        <v>476</v>
      </c>
      <c r="B3242" s="0" t="s">
        <v>681</v>
      </c>
      <c r="C3242" s="0" t="s">
        <v>101</v>
      </c>
      <c r="D3242" s="0" t="s">
        <v>144</v>
      </c>
      <c r="E3242" s="0" t="n">
        <v>3.9</v>
      </c>
      <c r="F3242" s="0" t="n">
        <v>1</v>
      </c>
      <c r="G3242" s="0" t="n">
        <v>1</v>
      </c>
      <c r="H3242" s="0" t="n">
        <f aca="false">ROUND(F3242,0)</f>
        <v>1</v>
      </c>
      <c r="I3242" s="0" t="n">
        <v>11</v>
      </c>
      <c r="J3242" s="0" t="n">
        <v>1</v>
      </c>
      <c r="K3242" s="0" t="n">
        <v>1.95</v>
      </c>
      <c r="L3242" s="0" t="n">
        <v>-1.95</v>
      </c>
      <c r="M3242" s="0" t="n">
        <f aca="false">IF(AND(J3242&lt;&gt;"",ABS(J3242-H3242)&lt;0.011),1,0)</f>
        <v>1</v>
      </c>
    </row>
    <row r="3243" customFormat="false" ht="15" hidden="false" customHeight="false" outlineLevel="0" collapsed="false">
      <c r="A3243" s="0" t="s">
        <v>476</v>
      </c>
      <c r="B3243" s="0" t="s">
        <v>682</v>
      </c>
      <c r="C3243" s="0" t="s">
        <v>271</v>
      </c>
      <c r="D3243" s="0" t="s">
        <v>84</v>
      </c>
      <c r="E3243" s="0" t="n">
        <v>19</v>
      </c>
      <c r="F3243" s="0" t="n">
        <v>1</v>
      </c>
      <c r="G3243" s="0" t="n">
        <v>1</v>
      </c>
      <c r="H3243" s="0" t="n">
        <f aca="false">ROUND(F3243,0)</f>
        <v>1</v>
      </c>
      <c r="I3243" s="0" t="n">
        <v>17</v>
      </c>
      <c r="J3243" s="0" t="n">
        <v>1</v>
      </c>
      <c r="K3243" s="0" t="n">
        <v>9.5</v>
      </c>
      <c r="L3243" s="0" t="n">
        <v>-9.5</v>
      </c>
      <c r="M3243" s="0" t="n">
        <f aca="false">IF(AND(J3243&lt;&gt;"",ABS(J3243-H3243)&lt;0.011),1,0)</f>
        <v>1</v>
      </c>
    </row>
    <row r="3244" customFormat="false" ht="15" hidden="false" customHeight="false" outlineLevel="0" collapsed="false">
      <c r="A3244" s="0" t="s">
        <v>476</v>
      </c>
      <c r="B3244" s="0" t="s">
        <v>682</v>
      </c>
      <c r="C3244" s="0" t="s">
        <v>271</v>
      </c>
      <c r="D3244" s="0" t="s">
        <v>407</v>
      </c>
      <c r="E3244" s="0" t="n">
        <v>25</v>
      </c>
      <c r="F3244" s="0" t="n">
        <v>1</v>
      </c>
      <c r="G3244" s="0" t="n">
        <v>1</v>
      </c>
      <c r="H3244" s="0" t="n">
        <f aca="false">ROUND(F3244,0)</f>
        <v>1</v>
      </c>
      <c r="I3244" s="0" t="n">
        <v>17</v>
      </c>
      <c r="J3244" s="0" t="n">
        <v>1</v>
      </c>
      <c r="K3244" s="0" t="n">
        <v>12.5</v>
      </c>
      <c r="L3244" s="0" t="n">
        <v>-12.5</v>
      </c>
      <c r="M3244" s="0" t="n">
        <f aca="false">IF(AND(J3244&lt;&gt;"",ABS(J3244-H3244)&lt;0.011),1,0)</f>
        <v>1</v>
      </c>
    </row>
    <row r="3245" customFormat="false" ht="15" hidden="false" customHeight="false" outlineLevel="0" collapsed="false">
      <c r="A3245" s="0" t="s">
        <v>476</v>
      </c>
      <c r="B3245" s="0" t="s">
        <v>682</v>
      </c>
      <c r="C3245" s="0" t="s">
        <v>271</v>
      </c>
      <c r="D3245" s="0" t="s">
        <v>69</v>
      </c>
      <c r="E3245" s="0" t="n">
        <v>6.5</v>
      </c>
      <c r="F3245" s="0" t="n">
        <v>1</v>
      </c>
      <c r="G3245" s="0" t="n">
        <v>1</v>
      </c>
      <c r="H3245" s="0" t="n">
        <f aca="false">ROUND(F3245,0)</f>
        <v>1</v>
      </c>
      <c r="I3245" s="0" t="n">
        <v>17</v>
      </c>
      <c r="J3245" s="0" t="n">
        <v>1</v>
      </c>
      <c r="K3245" s="0" t="n">
        <v>3.25</v>
      </c>
      <c r="L3245" s="0" t="n">
        <v>-3.25</v>
      </c>
      <c r="M3245" s="0" t="n">
        <f aca="false">IF(AND(J3245&lt;&gt;"",ABS(J3245-H3245)&lt;0.011),1,0)</f>
        <v>1</v>
      </c>
    </row>
    <row r="3246" customFormat="false" ht="15" hidden="false" customHeight="false" outlineLevel="0" collapsed="false">
      <c r="A3246" s="0" t="s">
        <v>476</v>
      </c>
      <c r="B3246" s="0" t="s">
        <v>682</v>
      </c>
      <c r="C3246" s="0" t="s">
        <v>64</v>
      </c>
      <c r="D3246" s="0" t="s">
        <v>84</v>
      </c>
      <c r="E3246" s="0" t="n">
        <v>19</v>
      </c>
      <c r="F3246" s="0" t="n">
        <v>1</v>
      </c>
      <c r="G3246" s="0" t="n">
        <v>1</v>
      </c>
      <c r="H3246" s="0" t="n">
        <f aca="false">ROUND(F3246,0)</f>
        <v>1</v>
      </c>
      <c r="I3246" s="0" t="n">
        <v>4</v>
      </c>
      <c r="J3246" s="0" t="n">
        <v>1</v>
      </c>
      <c r="K3246" s="0" t="n">
        <v>9.5</v>
      </c>
      <c r="L3246" s="0" t="n">
        <v>-9.5</v>
      </c>
      <c r="M3246" s="0" t="n">
        <f aca="false">IF(AND(J3246&lt;&gt;"",ABS(J3246-H3246)&lt;0.011),1,0)</f>
        <v>1</v>
      </c>
    </row>
    <row r="3247" customFormat="false" ht="15" hidden="false" customHeight="false" outlineLevel="0" collapsed="false">
      <c r="A3247" s="0" t="s">
        <v>476</v>
      </c>
      <c r="B3247" s="0" t="s">
        <v>682</v>
      </c>
      <c r="C3247" s="0" t="s">
        <v>64</v>
      </c>
      <c r="D3247" s="0" t="s">
        <v>161</v>
      </c>
      <c r="E3247" s="0" t="n">
        <v>5.9</v>
      </c>
      <c r="F3247" s="0" t="n">
        <v>1</v>
      </c>
      <c r="G3247" s="0" t="n">
        <v>1</v>
      </c>
      <c r="H3247" s="0" t="n">
        <f aca="false">ROUND(F3247,0)</f>
        <v>1</v>
      </c>
      <c r="I3247" s="0" t="n">
        <v>4</v>
      </c>
      <c r="J3247" s="0" t="n">
        <v>1</v>
      </c>
      <c r="K3247" s="0" t="n">
        <v>2.95</v>
      </c>
      <c r="L3247" s="0" t="n">
        <v>-2.95</v>
      </c>
      <c r="M3247" s="0" t="n">
        <f aca="false">IF(AND(J3247&lt;&gt;"",ABS(J3247-H3247)&lt;0.011),1,0)</f>
        <v>1</v>
      </c>
    </row>
    <row r="3248" customFormat="false" ht="15" hidden="false" customHeight="false" outlineLevel="0" collapsed="false">
      <c r="A3248" s="0" t="s">
        <v>476</v>
      </c>
      <c r="B3248" s="0" t="s">
        <v>682</v>
      </c>
      <c r="C3248" s="0" t="s">
        <v>64</v>
      </c>
      <c r="D3248" s="0" t="s">
        <v>80</v>
      </c>
      <c r="E3248" s="0" t="n">
        <v>3.9</v>
      </c>
      <c r="F3248" s="0" t="n">
        <v>1</v>
      </c>
      <c r="G3248" s="0" t="n">
        <v>1</v>
      </c>
      <c r="H3248" s="0" t="n">
        <f aca="false">ROUND(F3248,0)</f>
        <v>1</v>
      </c>
      <c r="I3248" s="0" t="n">
        <v>4</v>
      </c>
      <c r="J3248" s="0" t="n">
        <v>1</v>
      </c>
      <c r="K3248" s="0" t="n">
        <v>1.95</v>
      </c>
      <c r="L3248" s="0" t="n">
        <v>-1.95</v>
      </c>
      <c r="M3248" s="0" t="n">
        <f aca="false">IF(AND(J3248&lt;&gt;"",ABS(J3248-H3248)&lt;0.011),1,0)</f>
        <v>1</v>
      </c>
    </row>
    <row r="3249" customFormat="false" ht="15" hidden="false" customHeight="false" outlineLevel="0" collapsed="false">
      <c r="A3249" s="0" t="s">
        <v>476</v>
      </c>
      <c r="B3249" s="0" t="s">
        <v>682</v>
      </c>
      <c r="C3249" s="0" t="s">
        <v>64</v>
      </c>
      <c r="D3249" s="0" t="s">
        <v>167</v>
      </c>
      <c r="E3249" s="0" t="n">
        <v>8</v>
      </c>
      <c r="F3249" s="0" t="n">
        <v>1</v>
      </c>
      <c r="G3249" s="0" t="n">
        <v>1</v>
      </c>
      <c r="H3249" s="0" t="n">
        <f aca="false">ROUND(F3249,0)</f>
        <v>1</v>
      </c>
      <c r="I3249" s="0" t="n">
        <v>4</v>
      </c>
      <c r="J3249" s="0" t="n">
        <v>1</v>
      </c>
      <c r="K3249" s="0" t="n">
        <v>4</v>
      </c>
      <c r="L3249" s="0" t="n">
        <v>-4</v>
      </c>
      <c r="M3249" s="0" t="n">
        <f aca="false">IF(AND(J3249&lt;&gt;"",ABS(J3249-H3249)&lt;0.011),1,0)</f>
        <v>1</v>
      </c>
    </row>
    <row r="3250" customFormat="false" ht="15" hidden="false" customHeight="false" outlineLevel="0" collapsed="false">
      <c r="A3250" s="0" t="s">
        <v>476</v>
      </c>
      <c r="B3250" s="0" t="s">
        <v>682</v>
      </c>
      <c r="C3250" s="0" t="s">
        <v>64</v>
      </c>
      <c r="D3250" s="0" t="s">
        <v>130</v>
      </c>
      <c r="E3250" s="0" t="n">
        <v>3.9</v>
      </c>
      <c r="F3250" s="0" t="n">
        <v>1</v>
      </c>
      <c r="G3250" s="0" t="n">
        <v>1</v>
      </c>
      <c r="H3250" s="0" t="n">
        <f aca="false">ROUND(F3250,0)</f>
        <v>1</v>
      </c>
      <c r="I3250" s="0" t="n">
        <v>4</v>
      </c>
      <c r="J3250" s="0" t="n">
        <v>1</v>
      </c>
      <c r="K3250" s="0" t="n">
        <v>1.95</v>
      </c>
      <c r="L3250" s="0" t="n">
        <v>-1.95</v>
      </c>
      <c r="M3250" s="0" t="n">
        <f aca="false">IF(AND(J3250&lt;&gt;"",ABS(J3250-H3250)&lt;0.011),1,0)</f>
        <v>1</v>
      </c>
    </row>
    <row r="3251" customFormat="false" ht="15" hidden="false" customHeight="false" outlineLevel="0" collapsed="false">
      <c r="A3251" s="0" t="s">
        <v>476</v>
      </c>
      <c r="B3251" s="0" t="s">
        <v>682</v>
      </c>
      <c r="C3251" s="0" t="s">
        <v>64</v>
      </c>
      <c r="D3251" s="0" t="s">
        <v>191</v>
      </c>
      <c r="E3251" s="0" t="n">
        <v>8.9</v>
      </c>
      <c r="F3251" s="0" t="n">
        <v>1</v>
      </c>
      <c r="G3251" s="0" t="n">
        <v>1</v>
      </c>
      <c r="H3251" s="0" t="n">
        <f aca="false">ROUND(F3251,0)</f>
        <v>1</v>
      </c>
      <c r="I3251" s="0" t="n">
        <v>4</v>
      </c>
      <c r="J3251" s="0" t="n">
        <v>1</v>
      </c>
      <c r="K3251" s="0" t="n">
        <v>4.45</v>
      </c>
      <c r="L3251" s="0" t="n">
        <v>-4.45</v>
      </c>
      <c r="M3251" s="0" t="n">
        <f aca="false">IF(AND(J3251&lt;&gt;"",ABS(J3251-H3251)&lt;0.011),1,0)</f>
        <v>1</v>
      </c>
    </row>
    <row r="3252" customFormat="false" ht="15" hidden="false" customHeight="false" outlineLevel="0" collapsed="false">
      <c r="A3252" s="0" t="s">
        <v>476</v>
      </c>
      <c r="B3252" s="0" t="s">
        <v>682</v>
      </c>
      <c r="C3252" s="0" t="s">
        <v>64</v>
      </c>
      <c r="D3252" s="0" t="s">
        <v>41</v>
      </c>
      <c r="E3252" s="0" t="n">
        <v>4.2</v>
      </c>
      <c r="F3252" s="0" t="n">
        <v>1</v>
      </c>
      <c r="G3252" s="0" t="n">
        <v>1</v>
      </c>
      <c r="H3252" s="0" t="n">
        <f aca="false">ROUND(F3252,0)</f>
        <v>1</v>
      </c>
      <c r="I3252" s="0" t="n">
        <v>4</v>
      </c>
      <c r="J3252" s="0" t="n">
        <v>1</v>
      </c>
      <c r="K3252" s="0" t="n">
        <v>2.1</v>
      </c>
      <c r="L3252" s="0" t="n">
        <v>-2.1</v>
      </c>
      <c r="M3252" s="0" t="n">
        <f aca="false">IF(AND(J3252&lt;&gt;"",ABS(J3252-H3252)&lt;0.011),1,0)</f>
        <v>1</v>
      </c>
    </row>
    <row r="3253" customFormat="false" ht="15" hidden="false" customHeight="false" outlineLevel="0" collapsed="false">
      <c r="A3253" s="0" t="s">
        <v>476</v>
      </c>
      <c r="B3253" s="0" t="s">
        <v>682</v>
      </c>
      <c r="C3253" s="0" t="s">
        <v>64</v>
      </c>
      <c r="D3253" s="0" t="s">
        <v>500</v>
      </c>
      <c r="E3253" s="0" t="n">
        <v>27.8</v>
      </c>
      <c r="F3253" s="0" t="n">
        <v>1</v>
      </c>
      <c r="G3253" s="0" t="n">
        <v>1</v>
      </c>
      <c r="H3253" s="0" t="n">
        <f aca="false">ROUND(F3253,0)</f>
        <v>1</v>
      </c>
      <c r="I3253" s="0" t="n">
        <v>4</v>
      </c>
      <c r="J3253" s="0" t="n">
        <v>1</v>
      </c>
      <c r="K3253" s="0" t="n">
        <v>13.9</v>
      </c>
      <c r="L3253" s="0" t="n">
        <v>-13.9</v>
      </c>
      <c r="M3253" s="0" t="n">
        <f aca="false">IF(AND(J3253&lt;&gt;"",ABS(J3253-H3253)&lt;0.011),1,0)</f>
        <v>1</v>
      </c>
    </row>
    <row r="3254" customFormat="false" ht="15" hidden="false" customHeight="false" outlineLevel="0" collapsed="false">
      <c r="A3254" s="0" t="s">
        <v>476</v>
      </c>
      <c r="B3254" s="0" t="s">
        <v>683</v>
      </c>
      <c r="C3254" s="0" t="s">
        <v>684</v>
      </c>
      <c r="D3254" s="0" t="s">
        <v>510</v>
      </c>
      <c r="E3254" s="0" t="n">
        <v>8.9</v>
      </c>
      <c r="F3254" s="0" t="n">
        <v>1</v>
      </c>
      <c r="G3254" s="0" t="n">
        <v>1</v>
      </c>
      <c r="H3254" s="0" t="n">
        <f aca="false">ROUND(F3254,0)</f>
        <v>1</v>
      </c>
      <c r="I3254" s="0" t="n">
        <v>18</v>
      </c>
      <c r="J3254" s="0" t="n">
        <v>1</v>
      </c>
      <c r="K3254" s="0" t="n">
        <v>4.45</v>
      </c>
      <c r="L3254" s="0" t="n">
        <v>-4.45</v>
      </c>
      <c r="M3254" s="0" t="n">
        <f aca="false">IF(AND(J3254&lt;&gt;"",ABS(J3254-H3254)&lt;0.011),1,0)</f>
        <v>1</v>
      </c>
    </row>
    <row r="3255" customFormat="false" ht="15" hidden="false" customHeight="false" outlineLevel="0" collapsed="false">
      <c r="A3255" s="0" t="s">
        <v>476</v>
      </c>
      <c r="B3255" s="0" t="s">
        <v>683</v>
      </c>
      <c r="C3255" s="0" t="s">
        <v>684</v>
      </c>
      <c r="D3255" s="0" t="s">
        <v>48</v>
      </c>
      <c r="E3255" s="0" t="n">
        <v>7.9</v>
      </c>
      <c r="F3255" s="0" t="n">
        <v>3</v>
      </c>
      <c r="G3255" s="0" t="n">
        <v>1</v>
      </c>
      <c r="H3255" s="0" t="n">
        <f aca="false">ROUND(F3255,0)</f>
        <v>3</v>
      </c>
      <c r="I3255" s="0" t="n">
        <v>18</v>
      </c>
      <c r="J3255" s="0" t="n">
        <v>1</v>
      </c>
      <c r="K3255" s="0" t="n">
        <v>3.95</v>
      </c>
      <c r="L3255" s="0" t="n">
        <v>-3.95</v>
      </c>
      <c r="M3255" s="0" t="n">
        <f aca="false">IF(AND(J3255&lt;&gt;"",ABS(J3255-H3255)&lt;0.011),1,0)</f>
        <v>0</v>
      </c>
    </row>
    <row r="3256" customFormat="false" ht="15" hidden="false" customHeight="false" outlineLevel="0" collapsed="false">
      <c r="A3256" s="0" t="s">
        <v>476</v>
      </c>
      <c r="B3256" s="0" t="s">
        <v>683</v>
      </c>
      <c r="C3256" s="0" t="s">
        <v>684</v>
      </c>
      <c r="D3256" s="0" t="s">
        <v>164</v>
      </c>
      <c r="E3256" s="0" t="n">
        <v>27.8</v>
      </c>
      <c r="F3256" s="0" t="n">
        <v>2</v>
      </c>
      <c r="G3256" s="0" t="n">
        <v>1</v>
      </c>
      <c r="H3256" s="0" t="n">
        <f aca="false">ROUND(F3256,0)</f>
        <v>2</v>
      </c>
      <c r="I3256" s="0" t="n">
        <v>18</v>
      </c>
      <c r="J3256" s="0" t="n">
        <v>1</v>
      </c>
      <c r="K3256" s="0" t="n">
        <v>13.9</v>
      </c>
      <c r="L3256" s="0" t="n">
        <v>-13.9</v>
      </c>
      <c r="M3256" s="0" t="n">
        <f aca="false">IF(AND(J3256&lt;&gt;"",ABS(J3256-H3256)&lt;0.011),1,0)</f>
        <v>0</v>
      </c>
    </row>
    <row r="3257" customFormat="false" ht="15" hidden="false" customHeight="false" outlineLevel="0" collapsed="false">
      <c r="A3257" s="0" t="s">
        <v>476</v>
      </c>
      <c r="B3257" s="0" t="s">
        <v>683</v>
      </c>
      <c r="C3257" s="0" t="s">
        <v>684</v>
      </c>
      <c r="D3257" s="0" t="s">
        <v>87</v>
      </c>
      <c r="E3257" s="0" t="n">
        <v>19.9</v>
      </c>
      <c r="F3257" s="0" t="n">
        <v>1</v>
      </c>
      <c r="G3257" s="0" t="n">
        <v>1</v>
      </c>
      <c r="H3257" s="0" t="n">
        <f aca="false">ROUND(F3257,0)</f>
        <v>1</v>
      </c>
      <c r="I3257" s="0" t="n">
        <v>18</v>
      </c>
      <c r="J3257" s="0" t="n">
        <v>1</v>
      </c>
      <c r="K3257" s="0" t="n">
        <v>9.95</v>
      </c>
      <c r="L3257" s="0" t="n">
        <v>-9.95</v>
      </c>
      <c r="M3257" s="0" t="n">
        <f aca="false">IF(AND(J3257&lt;&gt;"",ABS(J3257-H3257)&lt;0.011),1,0)</f>
        <v>1</v>
      </c>
    </row>
    <row r="3258" customFormat="false" ht="15" hidden="false" customHeight="false" outlineLevel="0" collapsed="false">
      <c r="A3258" s="0" t="s">
        <v>476</v>
      </c>
      <c r="B3258" s="0" t="s">
        <v>683</v>
      </c>
      <c r="C3258" s="0" t="s">
        <v>684</v>
      </c>
      <c r="D3258" s="0" t="s">
        <v>41</v>
      </c>
      <c r="E3258" s="0" t="n">
        <v>4.2</v>
      </c>
      <c r="F3258" s="0" t="n">
        <v>1</v>
      </c>
      <c r="G3258" s="0" t="n">
        <v>1</v>
      </c>
      <c r="H3258" s="0" t="n">
        <f aca="false">ROUND(F3258,0)</f>
        <v>1</v>
      </c>
      <c r="I3258" s="0" t="n">
        <v>18</v>
      </c>
      <c r="J3258" s="0" t="n">
        <v>1</v>
      </c>
      <c r="K3258" s="0" t="n">
        <v>2.1</v>
      </c>
      <c r="L3258" s="0" t="n">
        <v>-2.1</v>
      </c>
      <c r="M3258" s="0" t="n">
        <f aca="false">IF(AND(J3258&lt;&gt;"",ABS(J3258-H3258)&lt;0.011),1,0)</f>
        <v>1</v>
      </c>
    </row>
    <row r="3259" customFormat="false" ht="15" hidden="false" customHeight="false" outlineLevel="0" collapsed="false">
      <c r="A3259" s="0" t="s">
        <v>476</v>
      </c>
      <c r="B3259" s="0" t="s">
        <v>683</v>
      </c>
      <c r="C3259" s="0" t="s">
        <v>684</v>
      </c>
      <c r="D3259" s="0" t="s">
        <v>89</v>
      </c>
      <c r="E3259" s="0" t="n">
        <v>3.9</v>
      </c>
      <c r="F3259" s="0" t="n">
        <v>1</v>
      </c>
      <c r="G3259" s="0" t="n">
        <v>1</v>
      </c>
      <c r="H3259" s="0" t="n">
        <f aca="false">ROUND(F3259,0)</f>
        <v>1</v>
      </c>
      <c r="I3259" s="0" t="n">
        <v>18</v>
      </c>
      <c r="J3259" s="0" t="n">
        <v>1</v>
      </c>
      <c r="K3259" s="0" t="n">
        <v>1.95</v>
      </c>
      <c r="L3259" s="0" t="n">
        <v>-1.95</v>
      </c>
      <c r="M3259" s="0" t="n">
        <f aca="false">IF(AND(J3259&lt;&gt;"",ABS(J3259-H3259)&lt;0.011),1,0)</f>
        <v>1</v>
      </c>
    </row>
    <row r="3260" customFormat="false" ht="15" hidden="false" customHeight="false" outlineLevel="0" collapsed="false">
      <c r="A3260" s="0" t="s">
        <v>476</v>
      </c>
      <c r="B3260" s="0" t="s">
        <v>683</v>
      </c>
      <c r="C3260" s="0" t="s">
        <v>684</v>
      </c>
      <c r="D3260" s="0" t="s">
        <v>122</v>
      </c>
      <c r="E3260" s="0" t="n">
        <v>5.9</v>
      </c>
      <c r="F3260" s="0" t="n">
        <v>1</v>
      </c>
      <c r="G3260" s="0" t="n">
        <v>1</v>
      </c>
      <c r="H3260" s="0" t="n">
        <f aca="false">ROUND(F3260,0)</f>
        <v>1</v>
      </c>
      <c r="I3260" s="0" t="n">
        <v>18</v>
      </c>
      <c r="J3260" s="0" t="n">
        <v>1</v>
      </c>
      <c r="K3260" s="0" t="n">
        <v>2.95</v>
      </c>
      <c r="L3260" s="0" t="n">
        <v>-2.95</v>
      </c>
      <c r="M3260" s="0" t="n">
        <f aca="false">IF(AND(J3260&lt;&gt;"",ABS(J3260-H3260)&lt;0.011),1,0)</f>
        <v>1</v>
      </c>
    </row>
    <row r="3261" customFormat="false" ht="15" hidden="false" customHeight="false" outlineLevel="0" collapsed="false">
      <c r="A3261" s="0" t="s">
        <v>476</v>
      </c>
      <c r="B3261" s="0" t="s">
        <v>683</v>
      </c>
      <c r="C3261" s="0" t="s">
        <v>684</v>
      </c>
      <c r="D3261" s="0" t="s">
        <v>248</v>
      </c>
      <c r="E3261" s="0" t="n">
        <v>9.9</v>
      </c>
      <c r="F3261" s="0" t="n">
        <v>1</v>
      </c>
      <c r="G3261" s="0" t="n">
        <v>1</v>
      </c>
      <c r="H3261" s="0" t="n">
        <f aca="false">ROUND(F3261,0)</f>
        <v>1</v>
      </c>
      <c r="I3261" s="0" t="n">
        <v>18</v>
      </c>
      <c r="J3261" s="0" t="n">
        <v>1</v>
      </c>
      <c r="K3261" s="0" t="n">
        <v>4.95</v>
      </c>
      <c r="L3261" s="0" t="n">
        <v>-4.95</v>
      </c>
      <c r="M3261" s="0" t="n">
        <f aca="false">IF(AND(J3261&lt;&gt;"",ABS(J3261-H3261)&lt;0.011),1,0)</f>
        <v>1</v>
      </c>
    </row>
    <row r="3262" customFormat="false" ht="15" hidden="false" customHeight="false" outlineLevel="0" collapsed="false">
      <c r="A3262" s="0" t="s">
        <v>476</v>
      </c>
      <c r="B3262" s="0" t="s">
        <v>683</v>
      </c>
      <c r="C3262" s="0" t="s">
        <v>684</v>
      </c>
      <c r="D3262" s="0" t="s">
        <v>123</v>
      </c>
      <c r="E3262" s="0" t="n">
        <v>6.9</v>
      </c>
      <c r="F3262" s="0" t="n">
        <v>3</v>
      </c>
      <c r="G3262" s="0" t="n">
        <v>1</v>
      </c>
      <c r="H3262" s="0" t="n">
        <f aca="false">ROUND(F3262,0)</f>
        <v>3</v>
      </c>
      <c r="I3262" s="0" t="n">
        <v>18</v>
      </c>
      <c r="J3262" s="0" t="n">
        <v>3</v>
      </c>
      <c r="K3262" s="0" t="n">
        <v>10.35</v>
      </c>
      <c r="L3262" s="0" t="n">
        <v>-10.35</v>
      </c>
      <c r="M3262" s="0" t="n">
        <f aca="false">IF(AND(J3262&lt;&gt;"",ABS(J3262-H3262)&lt;0.011),1,0)</f>
        <v>1</v>
      </c>
    </row>
    <row r="3263" customFormat="false" ht="15" hidden="false" customHeight="false" outlineLevel="0" collapsed="false">
      <c r="A3263" s="0" t="s">
        <v>476</v>
      </c>
      <c r="B3263" s="0" t="s">
        <v>683</v>
      </c>
      <c r="C3263" s="0" t="s">
        <v>684</v>
      </c>
      <c r="D3263" s="0" t="s">
        <v>111</v>
      </c>
      <c r="E3263" s="0" t="n">
        <v>28.6</v>
      </c>
      <c r="F3263" s="0" t="n">
        <v>1</v>
      </c>
      <c r="G3263" s="0" t="n">
        <v>1</v>
      </c>
      <c r="H3263" s="0" t="n">
        <f aca="false">ROUND(F3263,0)</f>
        <v>1</v>
      </c>
      <c r="I3263" s="0" t="n">
        <v>20</v>
      </c>
      <c r="J3263" s="0" t="n">
        <v>1</v>
      </c>
      <c r="K3263" s="0" t="n">
        <v>14.3</v>
      </c>
      <c r="L3263" s="0" t="n">
        <v>-14.3</v>
      </c>
      <c r="M3263" s="0" t="n">
        <f aca="false">IF(AND(J3263&lt;&gt;"",ABS(J3263-H3263)&lt;0.011),1,0)</f>
        <v>1</v>
      </c>
    </row>
    <row r="3264" customFormat="false" ht="15" hidden="false" customHeight="false" outlineLevel="0" collapsed="false">
      <c r="A3264" s="0" t="s">
        <v>476</v>
      </c>
      <c r="B3264" s="0" t="s">
        <v>683</v>
      </c>
      <c r="C3264" s="0" t="s">
        <v>684</v>
      </c>
      <c r="D3264" s="0" t="s">
        <v>83</v>
      </c>
      <c r="E3264" s="0" t="n">
        <v>2.2</v>
      </c>
      <c r="F3264" s="0" t="n">
        <v>3</v>
      </c>
      <c r="G3264" s="0" t="n">
        <v>1</v>
      </c>
      <c r="H3264" s="0" t="n">
        <f aca="false">ROUND(F3264,0)</f>
        <v>3</v>
      </c>
      <c r="I3264" s="0" t="n">
        <v>18</v>
      </c>
      <c r="J3264" s="0" t="n">
        <v>3</v>
      </c>
      <c r="K3264" s="0" t="n">
        <v>3.3</v>
      </c>
      <c r="L3264" s="0" t="n">
        <v>-3.3</v>
      </c>
      <c r="M3264" s="0" t="n">
        <f aca="false">IF(AND(J3264&lt;&gt;"",ABS(J3264-H3264)&lt;0.011),1,0)</f>
        <v>1</v>
      </c>
    </row>
    <row r="3265" customFormat="false" ht="15" hidden="false" customHeight="false" outlineLevel="0" collapsed="false">
      <c r="A3265" s="0" t="s">
        <v>476</v>
      </c>
      <c r="B3265" s="0" t="s">
        <v>683</v>
      </c>
      <c r="C3265" s="0" t="s">
        <v>153</v>
      </c>
      <c r="D3265" s="0" t="s">
        <v>232</v>
      </c>
      <c r="E3265" s="0" t="n">
        <v>3.5</v>
      </c>
      <c r="F3265" s="0" t="n">
        <v>1</v>
      </c>
      <c r="G3265" s="0" t="n">
        <v>1</v>
      </c>
      <c r="H3265" s="0" t="n">
        <f aca="false">ROUND(F3265,0)</f>
        <v>1</v>
      </c>
      <c r="I3265" s="0" t="n">
        <v>8</v>
      </c>
      <c r="J3265" s="0" t="n">
        <v>1</v>
      </c>
      <c r="K3265" s="0" t="n">
        <v>1.75</v>
      </c>
      <c r="L3265" s="0" t="n">
        <v>-1.75</v>
      </c>
      <c r="M3265" s="0" t="n">
        <f aca="false">IF(AND(J3265&lt;&gt;"",ABS(J3265-H3265)&lt;0.011),1,0)</f>
        <v>1</v>
      </c>
    </row>
    <row r="3266" customFormat="false" ht="15" hidden="false" customHeight="false" outlineLevel="0" collapsed="false">
      <c r="A3266" s="0" t="s">
        <v>476</v>
      </c>
      <c r="B3266" s="0" t="s">
        <v>683</v>
      </c>
      <c r="C3266" s="0" t="s">
        <v>153</v>
      </c>
      <c r="D3266" s="0" t="s">
        <v>17</v>
      </c>
      <c r="E3266" s="0" t="n">
        <v>17.4</v>
      </c>
      <c r="F3266" s="0" t="n">
        <v>1</v>
      </c>
      <c r="G3266" s="0" t="n">
        <v>1</v>
      </c>
      <c r="H3266" s="0" t="n">
        <f aca="false">ROUND(F3266,0)</f>
        <v>1</v>
      </c>
      <c r="I3266" s="0" t="n">
        <v>8</v>
      </c>
      <c r="J3266" s="0" t="n">
        <v>1</v>
      </c>
      <c r="K3266" s="0" t="n">
        <v>8.7</v>
      </c>
      <c r="L3266" s="0" t="n">
        <v>-8.7</v>
      </c>
      <c r="M3266" s="0" t="n">
        <f aca="false">IF(AND(J3266&lt;&gt;"",ABS(J3266-H3266)&lt;0.011),1,0)</f>
        <v>1</v>
      </c>
    </row>
    <row r="3267" customFormat="false" ht="15" hidden="false" customHeight="false" outlineLevel="0" collapsed="false">
      <c r="A3267" s="0" t="s">
        <v>476</v>
      </c>
      <c r="B3267" s="0" t="s">
        <v>683</v>
      </c>
      <c r="C3267" s="0" t="s">
        <v>153</v>
      </c>
      <c r="D3267" s="0" t="s">
        <v>510</v>
      </c>
      <c r="E3267" s="0" t="n">
        <v>8.9</v>
      </c>
      <c r="F3267" s="0" t="n">
        <v>1</v>
      </c>
      <c r="G3267" s="0" t="n">
        <v>1</v>
      </c>
      <c r="H3267" s="0" t="n">
        <f aca="false">ROUND(F3267,0)</f>
        <v>1</v>
      </c>
      <c r="I3267" s="0" t="n">
        <v>8</v>
      </c>
      <c r="J3267" s="0" t="n">
        <v>1</v>
      </c>
      <c r="K3267" s="0" t="n">
        <v>4.45</v>
      </c>
      <c r="L3267" s="0" t="n">
        <v>-4.45</v>
      </c>
      <c r="M3267" s="0" t="n">
        <f aca="false">IF(AND(J3267&lt;&gt;"",ABS(J3267-H3267)&lt;0.011),1,0)</f>
        <v>1</v>
      </c>
    </row>
    <row r="3268" customFormat="false" ht="15" hidden="false" customHeight="false" outlineLevel="0" collapsed="false">
      <c r="A3268" s="0" t="s">
        <v>476</v>
      </c>
      <c r="B3268" s="0" t="s">
        <v>683</v>
      </c>
      <c r="C3268" s="0" t="s">
        <v>153</v>
      </c>
      <c r="D3268" s="0" t="s">
        <v>208</v>
      </c>
      <c r="E3268" s="0" t="n">
        <v>9.3</v>
      </c>
      <c r="F3268" s="0" t="n">
        <v>1</v>
      </c>
      <c r="G3268" s="0" t="n">
        <v>1</v>
      </c>
      <c r="H3268" s="0" t="n">
        <f aca="false">ROUND(F3268,0)</f>
        <v>1</v>
      </c>
      <c r="I3268" s="0" t="n">
        <v>8</v>
      </c>
      <c r="J3268" s="0" t="n">
        <v>1</v>
      </c>
      <c r="K3268" s="0" t="n">
        <v>4.65</v>
      </c>
      <c r="L3268" s="0" t="n">
        <v>-4.65</v>
      </c>
      <c r="M3268" s="0" t="n">
        <f aca="false">IF(AND(J3268&lt;&gt;"",ABS(J3268-H3268)&lt;0.011),1,0)</f>
        <v>1</v>
      </c>
    </row>
    <row r="3269" customFormat="false" ht="15" hidden="false" customHeight="false" outlineLevel="0" collapsed="false">
      <c r="A3269" s="0" t="s">
        <v>476</v>
      </c>
      <c r="B3269" s="0" t="s">
        <v>683</v>
      </c>
      <c r="C3269" s="0" t="s">
        <v>153</v>
      </c>
      <c r="D3269" s="0" t="s">
        <v>304</v>
      </c>
      <c r="E3269" s="0" t="n">
        <v>5.4</v>
      </c>
      <c r="F3269" s="0" t="n">
        <v>1</v>
      </c>
      <c r="G3269" s="0" t="n">
        <v>1</v>
      </c>
      <c r="H3269" s="0" t="n">
        <f aca="false">ROUND(F3269,0)</f>
        <v>1</v>
      </c>
      <c r="I3269" s="0" t="n">
        <v>8</v>
      </c>
      <c r="J3269" s="0" t="n">
        <v>1</v>
      </c>
      <c r="K3269" s="0" t="n">
        <v>2.7</v>
      </c>
      <c r="L3269" s="0" t="n">
        <v>-2.7</v>
      </c>
      <c r="M3269" s="0" t="n">
        <f aca="false">IF(AND(J3269&lt;&gt;"",ABS(J3269-H3269)&lt;0.011),1,0)</f>
        <v>1</v>
      </c>
    </row>
    <row r="3270" customFormat="false" ht="15" hidden="false" customHeight="false" outlineLevel="0" collapsed="false">
      <c r="A3270" s="0" t="s">
        <v>476</v>
      </c>
      <c r="B3270" s="0" t="s">
        <v>683</v>
      </c>
      <c r="C3270" s="0" t="s">
        <v>153</v>
      </c>
      <c r="D3270" s="0" t="s">
        <v>75</v>
      </c>
      <c r="E3270" s="0" t="n">
        <v>6.4</v>
      </c>
      <c r="F3270" s="0" t="n">
        <v>1</v>
      </c>
      <c r="G3270" s="0" t="n">
        <v>1</v>
      </c>
      <c r="H3270" s="0" t="n">
        <f aca="false">ROUND(F3270,0)</f>
        <v>1</v>
      </c>
      <c r="I3270" s="0" t="n">
        <v>8</v>
      </c>
      <c r="J3270" s="0" t="n">
        <v>1</v>
      </c>
      <c r="K3270" s="0" t="n">
        <v>3.2</v>
      </c>
      <c r="L3270" s="0" t="n">
        <v>-3.2</v>
      </c>
      <c r="M3270" s="0" t="n">
        <f aca="false">IF(AND(J3270&lt;&gt;"",ABS(J3270-H3270)&lt;0.011),1,0)</f>
        <v>1</v>
      </c>
    </row>
    <row r="3271" customFormat="false" ht="15" hidden="false" customHeight="false" outlineLevel="0" collapsed="false">
      <c r="A3271" s="0" t="s">
        <v>476</v>
      </c>
      <c r="B3271" s="0" t="s">
        <v>683</v>
      </c>
      <c r="C3271" s="0" t="s">
        <v>153</v>
      </c>
      <c r="D3271" s="0" t="s">
        <v>164</v>
      </c>
      <c r="E3271" s="0" t="n">
        <v>27.8</v>
      </c>
      <c r="F3271" s="0" t="n">
        <v>1</v>
      </c>
      <c r="G3271" s="0" t="n">
        <v>1</v>
      </c>
      <c r="H3271" s="0" t="n">
        <f aca="false">ROUND(F3271,0)</f>
        <v>1</v>
      </c>
      <c r="I3271" s="0" t="n">
        <v>8</v>
      </c>
      <c r="J3271" s="0" t="n">
        <v>1</v>
      </c>
      <c r="K3271" s="0" t="n">
        <v>13.9</v>
      </c>
      <c r="L3271" s="0" t="n">
        <v>-13.9</v>
      </c>
      <c r="M3271" s="0" t="n">
        <f aca="false">IF(AND(J3271&lt;&gt;"",ABS(J3271-H3271)&lt;0.011),1,0)</f>
        <v>1</v>
      </c>
    </row>
    <row r="3272" customFormat="false" ht="15" hidden="false" customHeight="false" outlineLevel="0" collapsed="false">
      <c r="A3272" s="0" t="s">
        <v>476</v>
      </c>
      <c r="B3272" s="0" t="s">
        <v>683</v>
      </c>
      <c r="C3272" s="0" t="s">
        <v>153</v>
      </c>
      <c r="D3272" s="0" t="s">
        <v>32</v>
      </c>
      <c r="E3272" s="0" t="n">
        <v>2.2</v>
      </c>
      <c r="F3272" s="0" t="n">
        <v>3</v>
      </c>
      <c r="G3272" s="0" t="n">
        <v>1</v>
      </c>
      <c r="H3272" s="0" t="n">
        <f aca="false">ROUND(F3272,0)</f>
        <v>3</v>
      </c>
      <c r="I3272" s="0" t="n">
        <v>8</v>
      </c>
      <c r="J3272" s="0" t="n">
        <v>3</v>
      </c>
      <c r="K3272" s="0" t="n">
        <v>3.3</v>
      </c>
      <c r="L3272" s="0" t="n">
        <v>-3.3</v>
      </c>
      <c r="M3272" s="0" t="n">
        <f aca="false">IF(AND(J3272&lt;&gt;"",ABS(J3272-H3272)&lt;0.011),1,0)</f>
        <v>1</v>
      </c>
    </row>
    <row r="3273" customFormat="false" ht="15" hidden="false" customHeight="false" outlineLevel="0" collapsed="false">
      <c r="A3273" s="0" t="s">
        <v>476</v>
      </c>
      <c r="B3273" s="0" t="s">
        <v>683</v>
      </c>
      <c r="C3273" s="0" t="s">
        <v>153</v>
      </c>
      <c r="D3273" s="0" t="s">
        <v>121</v>
      </c>
      <c r="E3273" s="0" t="n">
        <v>17.9</v>
      </c>
      <c r="F3273" s="0" t="n">
        <v>1</v>
      </c>
      <c r="G3273" s="0" t="n">
        <v>1</v>
      </c>
      <c r="H3273" s="0" t="n">
        <f aca="false">ROUND(F3273,0)</f>
        <v>1</v>
      </c>
      <c r="I3273" s="0" t="n">
        <v>8</v>
      </c>
      <c r="J3273" s="0" t="n">
        <v>1</v>
      </c>
      <c r="K3273" s="0" t="n">
        <v>8.95</v>
      </c>
      <c r="L3273" s="0" t="n">
        <v>-8.95</v>
      </c>
      <c r="M3273" s="0" t="n">
        <f aca="false">IF(AND(J3273&lt;&gt;"",ABS(J3273-H3273)&lt;0.011),1,0)</f>
        <v>1</v>
      </c>
    </row>
    <row r="3274" customFormat="false" ht="15" hidden="false" customHeight="false" outlineLevel="0" collapsed="false">
      <c r="A3274" s="0" t="s">
        <v>476</v>
      </c>
      <c r="B3274" s="0" t="s">
        <v>683</v>
      </c>
      <c r="C3274" s="0" t="s">
        <v>153</v>
      </c>
      <c r="D3274" s="0" t="s">
        <v>126</v>
      </c>
      <c r="E3274" s="0" t="n">
        <v>18.6</v>
      </c>
      <c r="F3274" s="0" t="n">
        <v>1</v>
      </c>
      <c r="G3274" s="0" t="n">
        <v>1</v>
      </c>
      <c r="H3274" s="0" t="n">
        <f aca="false">ROUND(F3274,0)</f>
        <v>1</v>
      </c>
      <c r="I3274" s="0" t="n">
        <v>8</v>
      </c>
      <c r="J3274" s="0" t="n">
        <v>1</v>
      </c>
      <c r="K3274" s="0" t="n">
        <v>9.3</v>
      </c>
      <c r="L3274" s="0" t="n">
        <v>-9.3</v>
      </c>
      <c r="M3274" s="0" t="n">
        <f aca="false">IF(AND(J3274&lt;&gt;"",ABS(J3274-H3274)&lt;0.011),1,0)</f>
        <v>1</v>
      </c>
    </row>
    <row r="3275" customFormat="false" ht="15" hidden="false" customHeight="false" outlineLevel="0" collapsed="false">
      <c r="A3275" s="0" t="s">
        <v>476</v>
      </c>
      <c r="B3275" s="0" t="s">
        <v>685</v>
      </c>
      <c r="C3275" s="0" t="s">
        <v>97</v>
      </c>
      <c r="D3275" s="0" t="s">
        <v>294</v>
      </c>
      <c r="E3275" s="0" t="n">
        <v>3.9</v>
      </c>
      <c r="F3275" s="0" t="n">
        <v>1</v>
      </c>
      <c r="G3275" s="0" t="n">
        <v>1</v>
      </c>
      <c r="H3275" s="0" t="n">
        <f aca="false">ROUND(F3275,0)</f>
        <v>1</v>
      </c>
      <c r="I3275" s="0" t="n">
        <v>3</v>
      </c>
      <c r="J3275" s="0" t="n">
        <v>1</v>
      </c>
      <c r="K3275" s="0" t="n">
        <v>1.95</v>
      </c>
      <c r="L3275" s="0" t="n">
        <v>-1.95</v>
      </c>
      <c r="M3275" s="0" t="n">
        <f aca="false">IF(AND(J3275&lt;&gt;"",ABS(J3275-H3275)&lt;0.011),1,0)</f>
        <v>1</v>
      </c>
    </row>
    <row r="3276" customFormat="false" ht="15" hidden="false" customHeight="false" outlineLevel="0" collapsed="false">
      <c r="A3276" s="0" t="s">
        <v>476</v>
      </c>
      <c r="B3276" s="0" t="s">
        <v>685</v>
      </c>
      <c r="C3276" s="0" t="s">
        <v>97</v>
      </c>
      <c r="D3276" s="0" t="s">
        <v>108</v>
      </c>
      <c r="E3276" s="0" t="n">
        <v>4.9</v>
      </c>
      <c r="F3276" s="0" t="n">
        <v>1</v>
      </c>
      <c r="G3276" s="0" t="n">
        <v>1</v>
      </c>
      <c r="H3276" s="0" t="n">
        <f aca="false">ROUND(F3276,0)</f>
        <v>1</v>
      </c>
      <c r="I3276" s="0" t="n">
        <v>3</v>
      </c>
      <c r="J3276" s="0" t="n">
        <v>1</v>
      </c>
      <c r="K3276" s="0" t="n">
        <v>2.45</v>
      </c>
      <c r="L3276" s="0" t="n">
        <v>-2.45</v>
      </c>
      <c r="M3276" s="0" t="n">
        <f aca="false">IF(AND(J3276&lt;&gt;"",ABS(J3276-H3276)&lt;0.011),1,0)</f>
        <v>1</v>
      </c>
    </row>
    <row r="3277" customFormat="false" ht="15" hidden="false" customHeight="false" outlineLevel="0" collapsed="false">
      <c r="A3277" s="0" t="s">
        <v>476</v>
      </c>
      <c r="B3277" s="0" t="s">
        <v>685</v>
      </c>
      <c r="C3277" s="0" t="s">
        <v>97</v>
      </c>
      <c r="D3277" s="0" t="s">
        <v>156</v>
      </c>
      <c r="E3277" s="0" t="n">
        <v>3.9</v>
      </c>
      <c r="F3277" s="0" t="n">
        <v>1</v>
      </c>
      <c r="G3277" s="0" t="n">
        <v>1</v>
      </c>
      <c r="H3277" s="0" t="n">
        <f aca="false">ROUND(F3277,0)</f>
        <v>1</v>
      </c>
      <c r="I3277" s="0" t="n">
        <v>3</v>
      </c>
      <c r="J3277" s="0" t="n">
        <v>1</v>
      </c>
      <c r="K3277" s="0" t="n">
        <v>1.95</v>
      </c>
      <c r="L3277" s="0" t="n">
        <v>-1.95</v>
      </c>
      <c r="M3277" s="0" t="n">
        <f aca="false">IF(AND(J3277&lt;&gt;"",ABS(J3277-H3277)&lt;0.011),1,0)</f>
        <v>1</v>
      </c>
    </row>
    <row r="3278" customFormat="false" ht="15" hidden="false" customHeight="false" outlineLevel="0" collapsed="false">
      <c r="A3278" s="0" t="s">
        <v>476</v>
      </c>
      <c r="B3278" s="0" t="s">
        <v>685</v>
      </c>
      <c r="C3278" s="0" t="s">
        <v>97</v>
      </c>
      <c r="D3278" s="0" t="s">
        <v>69</v>
      </c>
      <c r="E3278" s="0" t="n">
        <v>6.5</v>
      </c>
      <c r="F3278" s="0" t="n">
        <v>1</v>
      </c>
      <c r="G3278" s="0" t="n">
        <v>1</v>
      </c>
      <c r="H3278" s="0" t="n">
        <f aca="false">ROUND(F3278,0)</f>
        <v>1</v>
      </c>
      <c r="I3278" s="0" t="n">
        <v>3</v>
      </c>
      <c r="J3278" s="0" t="n">
        <v>1</v>
      </c>
      <c r="K3278" s="0" t="n">
        <v>3.25</v>
      </c>
      <c r="L3278" s="0" t="n">
        <v>-3.25</v>
      </c>
      <c r="M3278" s="0" t="n">
        <f aca="false">IF(AND(J3278&lt;&gt;"",ABS(J3278-H3278)&lt;0.011),1,0)</f>
        <v>1</v>
      </c>
    </row>
    <row r="3279" customFormat="false" ht="15" hidden="false" customHeight="false" outlineLevel="0" collapsed="false">
      <c r="A3279" s="0" t="s">
        <v>476</v>
      </c>
      <c r="B3279" s="0" t="s">
        <v>685</v>
      </c>
      <c r="C3279" s="0" t="s">
        <v>97</v>
      </c>
      <c r="D3279" s="0" t="s">
        <v>237</v>
      </c>
      <c r="E3279" s="0" t="n">
        <v>3.2</v>
      </c>
      <c r="F3279" s="0" t="n">
        <v>1</v>
      </c>
      <c r="G3279" s="0" t="n">
        <v>1</v>
      </c>
      <c r="H3279" s="0" t="n">
        <f aca="false">ROUND(F3279,0)</f>
        <v>1</v>
      </c>
      <c r="I3279" s="0" t="n">
        <v>3</v>
      </c>
      <c r="J3279" s="0" t="n">
        <v>1</v>
      </c>
      <c r="K3279" s="0" t="n">
        <v>1.6</v>
      </c>
      <c r="L3279" s="0" t="n">
        <v>-1.6</v>
      </c>
      <c r="M3279" s="0" t="n">
        <f aca="false">IF(AND(J3279&lt;&gt;"",ABS(J3279-H3279)&lt;0.011),1,0)</f>
        <v>1</v>
      </c>
    </row>
    <row r="3280" customFormat="false" ht="15" hidden="false" customHeight="false" outlineLevel="0" collapsed="false">
      <c r="A3280" s="0" t="s">
        <v>476</v>
      </c>
      <c r="B3280" s="0" t="s">
        <v>685</v>
      </c>
      <c r="C3280" s="0" t="s">
        <v>97</v>
      </c>
      <c r="D3280" s="0" t="s">
        <v>385</v>
      </c>
      <c r="E3280" s="0" t="n">
        <v>9</v>
      </c>
      <c r="F3280" s="0" t="n">
        <v>1</v>
      </c>
      <c r="G3280" s="0" t="n">
        <v>1</v>
      </c>
      <c r="H3280" s="0" t="n">
        <f aca="false">ROUND(F3280,0)</f>
        <v>1</v>
      </c>
      <c r="I3280" s="0" t="n">
        <v>3</v>
      </c>
      <c r="J3280" s="0" t="n">
        <v>1</v>
      </c>
      <c r="K3280" s="0" t="n">
        <v>4.5</v>
      </c>
      <c r="L3280" s="0" t="n">
        <v>-4.5</v>
      </c>
      <c r="M3280" s="0" t="n">
        <f aca="false">IF(AND(J3280&lt;&gt;"",ABS(J3280-H3280)&lt;0.011),1,0)</f>
        <v>1</v>
      </c>
    </row>
    <row r="3281" customFormat="false" ht="15" hidden="false" customHeight="false" outlineLevel="0" collapsed="false">
      <c r="A3281" s="0" t="s">
        <v>476</v>
      </c>
      <c r="B3281" s="0" t="s">
        <v>686</v>
      </c>
      <c r="C3281" s="0" t="s">
        <v>174</v>
      </c>
      <c r="D3281" s="0" t="s">
        <v>406</v>
      </c>
      <c r="E3281" s="0" t="n">
        <v>3.3</v>
      </c>
      <c r="F3281" s="0" t="n">
        <v>1</v>
      </c>
      <c r="G3281" s="0" t="n">
        <v>1</v>
      </c>
      <c r="H3281" s="0" t="n">
        <f aca="false">ROUND(F3281,0)</f>
        <v>1</v>
      </c>
      <c r="I3281" s="0" t="n">
        <v>20</v>
      </c>
      <c r="J3281" s="0" t="n">
        <v>1</v>
      </c>
      <c r="K3281" s="0" t="n">
        <v>1.65</v>
      </c>
      <c r="L3281" s="0" t="n">
        <v>-1.65</v>
      </c>
      <c r="M3281" s="0" t="n">
        <f aca="false">IF(AND(J3281&lt;&gt;"",ABS(J3281-H3281)&lt;0.011),1,0)</f>
        <v>1</v>
      </c>
    </row>
    <row r="3282" customFormat="false" ht="15" hidden="false" customHeight="false" outlineLevel="0" collapsed="false">
      <c r="A3282" s="0" t="s">
        <v>476</v>
      </c>
      <c r="B3282" s="0" t="s">
        <v>686</v>
      </c>
      <c r="C3282" s="0" t="s">
        <v>174</v>
      </c>
      <c r="D3282" s="0" t="s">
        <v>294</v>
      </c>
      <c r="E3282" s="0" t="n">
        <v>3.9</v>
      </c>
      <c r="F3282" s="0" t="n">
        <v>1</v>
      </c>
      <c r="G3282" s="0" t="n">
        <v>1</v>
      </c>
      <c r="H3282" s="0" t="n">
        <f aca="false">ROUND(F3282,0)</f>
        <v>1</v>
      </c>
      <c r="I3282" s="0" t="n">
        <v>20</v>
      </c>
      <c r="J3282" s="0" t="n">
        <v>1</v>
      </c>
      <c r="K3282" s="0" t="n">
        <v>1.95</v>
      </c>
      <c r="L3282" s="0" t="n">
        <v>-1.95</v>
      </c>
      <c r="M3282" s="0" t="n">
        <f aca="false">IF(AND(J3282&lt;&gt;"",ABS(J3282-H3282)&lt;0.011),1,0)</f>
        <v>1</v>
      </c>
    </row>
    <row r="3283" customFormat="false" ht="15" hidden="false" customHeight="false" outlineLevel="0" collapsed="false">
      <c r="A3283" s="0" t="s">
        <v>476</v>
      </c>
      <c r="B3283" s="0" t="s">
        <v>686</v>
      </c>
      <c r="C3283" s="0" t="s">
        <v>174</v>
      </c>
      <c r="D3283" s="0" t="s">
        <v>240</v>
      </c>
      <c r="E3283" s="0" t="n">
        <v>5.4</v>
      </c>
      <c r="F3283" s="0" t="n">
        <v>1</v>
      </c>
      <c r="G3283" s="0" t="n">
        <v>1</v>
      </c>
      <c r="H3283" s="0" t="n">
        <f aca="false">ROUND(F3283,0)</f>
        <v>1</v>
      </c>
      <c r="I3283" s="0" t="n">
        <v>20</v>
      </c>
      <c r="J3283" s="0" t="n">
        <v>1</v>
      </c>
      <c r="K3283" s="0" t="n">
        <v>2.7</v>
      </c>
      <c r="L3283" s="0" t="n">
        <v>-2.7</v>
      </c>
      <c r="M3283" s="0" t="n">
        <f aca="false">IF(AND(J3283&lt;&gt;"",ABS(J3283-H3283)&lt;0.011),1,0)</f>
        <v>1</v>
      </c>
    </row>
    <row r="3284" customFormat="false" ht="15" hidden="false" customHeight="false" outlineLevel="0" collapsed="false">
      <c r="A3284" s="0" t="s">
        <v>476</v>
      </c>
      <c r="B3284" s="0" t="s">
        <v>686</v>
      </c>
      <c r="C3284" s="0" t="s">
        <v>174</v>
      </c>
      <c r="D3284" s="0" t="s">
        <v>687</v>
      </c>
      <c r="E3284" s="0" t="n">
        <v>1.4</v>
      </c>
      <c r="F3284" s="0" t="n">
        <v>1</v>
      </c>
      <c r="G3284" s="0" t="n">
        <v>1</v>
      </c>
      <c r="H3284" s="0" t="n">
        <f aca="false">ROUND(F3284,0)</f>
        <v>1</v>
      </c>
      <c r="I3284" s="0" t="n">
        <v>20</v>
      </c>
      <c r="J3284" s="0" t="n">
        <v>1</v>
      </c>
      <c r="K3284" s="0" t="n">
        <v>0.7</v>
      </c>
      <c r="L3284" s="0" t="n">
        <v>-0.7</v>
      </c>
      <c r="M3284" s="0" t="n">
        <f aca="false">IF(AND(J3284&lt;&gt;"",ABS(J3284-H3284)&lt;0.011),1,0)</f>
        <v>1</v>
      </c>
    </row>
    <row r="3285" customFormat="false" ht="15" hidden="false" customHeight="false" outlineLevel="0" collapsed="false">
      <c r="A3285" s="0" t="s">
        <v>476</v>
      </c>
      <c r="B3285" s="0" t="s">
        <v>686</v>
      </c>
      <c r="C3285" s="0" t="s">
        <v>174</v>
      </c>
      <c r="D3285" s="0" t="s">
        <v>237</v>
      </c>
      <c r="E3285" s="0" t="n">
        <v>3.2</v>
      </c>
      <c r="F3285" s="0" t="n">
        <v>1</v>
      </c>
      <c r="G3285" s="0" t="n">
        <v>1</v>
      </c>
      <c r="H3285" s="0" t="n">
        <f aca="false">ROUND(F3285,0)</f>
        <v>1</v>
      </c>
      <c r="I3285" s="0" t="n">
        <v>20</v>
      </c>
      <c r="J3285" s="0" t="n">
        <v>1</v>
      </c>
      <c r="K3285" s="0" t="n">
        <v>1.6</v>
      </c>
      <c r="L3285" s="0" t="n">
        <v>-1.6</v>
      </c>
      <c r="M3285" s="0" t="n">
        <f aca="false">IF(AND(J3285&lt;&gt;"",ABS(J3285-H3285)&lt;0.011),1,0)</f>
        <v>1</v>
      </c>
    </row>
    <row r="3286" customFormat="false" ht="15" hidden="false" customHeight="false" outlineLevel="0" collapsed="false">
      <c r="A3286" s="0" t="s">
        <v>476</v>
      </c>
      <c r="B3286" s="0" t="s">
        <v>686</v>
      </c>
      <c r="C3286" s="0" t="s">
        <v>174</v>
      </c>
      <c r="D3286" s="0" t="s">
        <v>285</v>
      </c>
      <c r="E3286" s="0" t="n">
        <v>6.1</v>
      </c>
      <c r="F3286" s="0" t="n">
        <v>1</v>
      </c>
      <c r="G3286" s="0" t="n">
        <v>1</v>
      </c>
      <c r="H3286" s="0" t="n">
        <f aca="false">ROUND(F3286,0)</f>
        <v>1</v>
      </c>
      <c r="I3286" s="0" t="n">
        <v>20</v>
      </c>
      <c r="J3286" s="0" t="n">
        <v>1</v>
      </c>
      <c r="K3286" s="0" t="n">
        <v>3.05</v>
      </c>
      <c r="L3286" s="0" t="n">
        <v>-3.05</v>
      </c>
      <c r="M3286" s="0" t="n">
        <f aca="false">IF(AND(J3286&lt;&gt;"",ABS(J3286-H3286)&lt;0.011),1,0)</f>
        <v>1</v>
      </c>
    </row>
    <row r="3287" customFormat="false" ht="15" hidden="false" customHeight="false" outlineLevel="0" collapsed="false">
      <c r="A3287" s="0" t="s">
        <v>476</v>
      </c>
      <c r="B3287" s="0" t="s">
        <v>686</v>
      </c>
      <c r="C3287" s="0" t="s">
        <v>119</v>
      </c>
      <c r="D3287" s="0" t="s">
        <v>299</v>
      </c>
      <c r="E3287" s="0" t="n">
        <v>28</v>
      </c>
      <c r="F3287" s="0" t="n">
        <v>1</v>
      </c>
      <c r="G3287" s="0" t="n">
        <v>1</v>
      </c>
      <c r="H3287" s="0" t="n">
        <f aca="false">ROUND(F3287,0)</f>
        <v>1</v>
      </c>
      <c r="I3287" s="0" t="n">
        <v>25</v>
      </c>
      <c r="J3287" s="0" t="n">
        <v>1</v>
      </c>
      <c r="K3287" s="0" t="n">
        <v>14</v>
      </c>
      <c r="L3287" s="0" t="n">
        <v>-14</v>
      </c>
      <c r="M3287" s="0" t="n">
        <f aca="false">IF(AND(J3287&lt;&gt;"",ABS(J3287-H3287)&lt;0.011),1,0)</f>
        <v>1</v>
      </c>
    </row>
    <row r="3288" customFormat="false" ht="15" hidden="false" customHeight="false" outlineLevel="0" collapsed="false">
      <c r="A3288" s="0" t="s">
        <v>476</v>
      </c>
      <c r="B3288" s="0" t="s">
        <v>686</v>
      </c>
      <c r="C3288" s="0" t="s">
        <v>119</v>
      </c>
      <c r="D3288" s="0" t="s">
        <v>22</v>
      </c>
      <c r="E3288" s="0" t="n">
        <v>2.4</v>
      </c>
      <c r="F3288" s="0" t="n">
        <v>1</v>
      </c>
      <c r="G3288" s="0" t="n">
        <v>1</v>
      </c>
      <c r="H3288" s="0" t="n">
        <f aca="false">ROUND(F3288,0)</f>
        <v>1</v>
      </c>
      <c r="I3288" s="0" t="n">
        <v>25</v>
      </c>
      <c r="J3288" s="0" t="n">
        <v>1</v>
      </c>
      <c r="K3288" s="0" t="n">
        <v>1.2</v>
      </c>
      <c r="L3288" s="0" t="n">
        <v>-1.2</v>
      </c>
      <c r="M3288" s="0" t="n">
        <f aca="false">IF(AND(J3288&lt;&gt;"",ABS(J3288-H3288)&lt;0.011),1,0)</f>
        <v>1</v>
      </c>
    </row>
    <row r="3289" customFormat="false" ht="15" hidden="false" customHeight="false" outlineLevel="0" collapsed="false">
      <c r="A3289" s="0" t="s">
        <v>476</v>
      </c>
      <c r="B3289" s="0" t="s">
        <v>686</v>
      </c>
      <c r="C3289" s="0" t="s">
        <v>119</v>
      </c>
      <c r="D3289" s="0" t="s">
        <v>184</v>
      </c>
      <c r="E3289" s="0" t="n">
        <v>8.9</v>
      </c>
      <c r="F3289" s="0" t="n">
        <v>1</v>
      </c>
      <c r="G3289" s="0" t="n">
        <v>1</v>
      </c>
      <c r="H3289" s="0" t="n">
        <f aca="false">ROUND(F3289,0)</f>
        <v>1</v>
      </c>
      <c r="I3289" s="0" t="n">
        <v>25</v>
      </c>
      <c r="J3289" s="0" t="n">
        <v>1</v>
      </c>
      <c r="K3289" s="0" t="n">
        <v>4.45</v>
      </c>
      <c r="L3289" s="0" t="n">
        <v>-4.45</v>
      </c>
      <c r="M3289" s="0" t="n">
        <f aca="false">IF(AND(J3289&lt;&gt;"",ABS(J3289-H3289)&lt;0.011),1,0)</f>
        <v>1</v>
      </c>
    </row>
    <row r="3290" customFormat="false" ht="15" hidden="false" customHeight="false" outlineLevel="0" collapsed="false">
      <c r="A3290" s="0" t="s">
        <v>476</v>
      </c>
      <c r="B3290" s="0" t="s">
        <v>688</v>
      </c>
      <c r="C3290" s="0" t="s">
        <v>197</v>
      </c>
      <c r="D3290" s="0" t="s">
        <v>78</v>
      </c>
      <c r="E3290" s="0" t="n">
        <v>18.6</v>
      </c>
      <c r="F3290" s="0" t="n">
        <v>1</v>
      </c>
      <c r="G3290" s="0" t="n">
        <v>1</v>
      </c>
      <c r="H3290" s="0" t="n">
        <f aca="false">ROUND(F3290,0)</f>
        <v>1</v>
      </c>
      <c r="I3290" s="0" t="n">
        <v>18</v>
      </c>
      <c r="J3290" s="0" t="n">
        <v>1</v>
      </c>
      <c r="K3290" s="0" t="n">
        <v>9.3</v>
      </c>
      <c r="L3290" s="0" t="n">
        <v>-9.3</v>
      </c>
      <c r="M3290" s="0" t="n">
        <f aca="false">IF(AND(J3290&lt;&gt;"",ABS(J3290-H3290)&lt;0.011),1,0)</f>
        <v>1</v>
      </c>
    </row>
    <row r="3291" customFormat="false" ht="15" hidden="false" customHeight="false" outlineLevel="0" collapsed="false">
      <c r="A3291" s="0" t="s">
        <v>476</v>
      </c>
      <c r="B3291" s="0" t="s">
        <v>688</v>
      </c>
      <c r="C3291" s="0" t="s">
        <v>197</v>
      </c>
      <c r="D3291" s="0" t="s">
        <v>128</v>
      </c>
      <c r="E3291" s="0" t="n">
        <v>2.5</v>
      </c>
      <c r="F3291" s="0" t="n">
        <v>1</v>
      </c>
      <c r="G3291" s="0" t="n">
        <v>1</v>
      </c>
      <c r="H3291" s="0" t="n">
        <f aca="false">ROUND(F3291,0)</f>
        <v>1</v>
      </c>
      <c r="I3291" s="0" t="n">
        <v>18</v>
      </c>
      <c r="J3291" s="0" t="n">
        <v>1</v>
      </c>
      <c r="K3291" s="0" t="n">
        <v>1.25</v>
      </c>
      <c r="L3291" s="0" t="n">
        <v>-1.25</v>
      </c>
      <c r="M3291" s="0" t="n">
        <f aca="false">IF(AND(J3291&lt;&gt;"",ABS(J3291-H3291)&lt;0.011),1,0)</f>
        <v>1</v>
      </c>
    </row>
    <row r="3292" customFormat="false" ht="15" hidden="false" customHeight="false" outlineLevel="0" collapsed="false">
      <c r="A3292" s="0" t="s">
        <v>476</v>
      </c>
      <c r="B3292" s="0" t="s">
        <v>688</v>
      </c>
      <c r="C3292" s="0" t="s">
        <v>197</v>
      </c>
      <c r="D3292" s="0" t="s">
        <v>80</v>
      </c>
      <c r="E3292" s="0" t="n">
        <v>3.9</v>
      </c>
      <c r="F3292" s="0" t="n">
        <v>1</v>
      </c>
      <c r="G3292" s="0" t="n">
        <v>1</v>
      </c>
      <c r="H3292" s="0" t="n">
        <f aca="false">ROUND(F3292,0)</f>
        <v>1</v>
      </c>
      <c r="I3292" s="0" t="n">
        <v>18</v>
      </c>
      <c r="J3292" s="0" t="n">
        <v>1</v>
      </c>
      <c r="K3292" s="0" t="n">
        <v>1.95</v>
      </c>
      <c r="L3292" s="0" t="n">
        <v>-1.95</v>
      </c>
      <c r="M3292" s="0" t="n">
        <f aca="false">IF(AND(J3292&lt;&gt;"",ABS(J3292-H3292)&lt;0.011),1,0)</f>
        <v>1</v>
      </c>
    </row>
    <row r="3293" customFormat="false" ht="15" hidden="false" customHeight="false" outlineLevel="0" collapsed="false">
      <c r="A3293" s="0" t="s">
        <v>476</v>
      </c>
      <c r="B3293" s="0" t="s">
        <v>688</v>
      </c>
      <c r="C3293" s="0" t="s">
        <v>197</v>
      </c>
      <c r="D3293" s="0" t="s">
        <v>106</v>
      </c>
      <c r="E3293" s="0" t="n">
        <v>5.9</v>
      </c>
      <c r="F3293" s="0" t="n">
        <v>1</v>
      </c>
      <c r="G3293" s="0" t="n">
        <v>1</v>
      </c>
      <c r="H3293" s="0" t="n">
        <f aca="false">ROUND(F3293,0)</f>
        <v>1</v>
      </c>
      <c r="I3293" s="0" t="n">
        <v>18</v>
      </c>
      <c r="J3293" s="0" t="n">
        <v>1</v>
      </c>
      <c r="K3293" s="0" t="n">
        <v>2.95</v>
      </c>
      <c r="L3293" s="0" t="n">
        <v>-2.95</v>
      </c>
      <c r="M3293" s="0" t="n">
        <f aca="false">IF(AND(J3293&lt;&gt;"",ABS(J3293-H3293)&lt;0.011),1,0)</f>
        <v>1</v>
      </c>
    </row>
    <row r="3294" customFormat="false" ht="15" hidden="false" customHeight="false" outlineLevel="0" collapsed="false">
      <c r="A3294" s="0" t="s">
        <v>476</v>
      </c>
      <c r="B3294" s="0" t="s">
        <v>688</v>
      </c>
      <c r="C3294" s="0" t="s">
        <v>197</v>
      </c>
      <c r="D3294" s="0" t="s">
        <v>60</v>
      </c>
      <c r="E3294" s="0" t="n">
        <v>19</v>
      </c>
      <c r="F3294" s="0" t="n">
        <v>1</v>
      </c>
      <c r="G3294" s="0" t="n">
        <v>1</v>
      </c>
      <c r="H3294" s="0" t="n">
        <f aca="false">ROUND(F3294,0)</f>
        <v>1</v>
      </c>
      <c r="I3294" s="0" t="n">
        <v>18</v>
      </c>
      <c r="J3294" s="0" t="n">
        <v>1</v>
      </c>
      <c r="K3294" s="0" t="n">
        <v>9.5</v>
      </c>
      <c r="L3294" s="0" t="n">
        <v>-9.5</v>
      </c>
      <c r="M3294" s="0" t="n">
        <f aca="false">IF(AND(J3294&lt;&gt;"",ABS(J3294-H3294)&lt;0.011),1,0)</f>
        <v>1</v>
      </c>
    </row>
    <row r="3295" customFormat="false" ht="15" hidden="false" customHeight="false" outlineLevel="0" collapsed="false">
      <c r="A3295" s="0" t="s">
        <v>476</v>
      </c>
      <c r="B3295" s="0" t="s">
        <v>688</v>
      </c>
      <c r="C3295" s="0" t="s">
        <v>197</v>
      </c>
      <c r="D3295" s="0" t="s">
        <v>92</v>
      </c>
      <c r="E3295" s="0" t="n">
        <v>4.9</v>
      </c>
      <c r="F3295" s="0" t="n">
        <v>1</v>
      </c>
      <c r="G3295" s="0" t="n">
        <v>1</v>
      </c>
      <c r="H3295" s="0" t="n">
        <f aca="false">ROUND(F3295,0)</f>
        <v>1</v>
      </c>
      <c r="I3295" s="0" t="n">
        <v>18</v>
      </c>
      <c r="J3295" s="0" t="n">
        <v>1</v>
      </c>
      <c r="K3295" s="0" t="n">
        <v>2.45</v>
      </c>
      <c r="L3295" s="0" t="n">
        <v>-2.45</v>
      </c>
      <c r="M3295" s="0" t="n">
        <f aca="false">IF(AND(J3295&lt;&gt;"",ABS(J3295-H3295)&lt;0.011),1,0)</f>
        <v>1</v>
      </c>
    </row>
    <row r="3296" customFormat="false" ht="15" hidden="false" customHeight="false" outlineLevel="0" collapsed="false">
      <c r="A3296" s="0" t="s">
        <v>476</v>
      </c>
      <c r="B3296" s="0" t="s">
        <v>688</v>
      </c>
      <c r="C3296" s="0" t="s">
        <v>197</v>
      </c>
      <c r="D3296" s="0" t="s">
        <v>49</v>
      </c>
      <c r="E3296" s="0" t="n">
        <v>19.5</v>
      </c>
      <c r="F3296" s="0" t="n">
        <v>1</v>
      </c>
      <c r="G3296" s="0" t="n">
        <v>1</v>
      </c>
      <c r="H3296" s="0" t="n">
        <f aca="false">ROUND(F3296,0)</f>
        <v>1</v>
      </c>
      <c r="I3296" s="0" t="n">
        <v>18</v>
      </c>
      <c r="J3296" s="0" t="n">
        <v>1</v>
      </c>
      <c r="K3296" s="0" t="n">
        <v>9.75</v>
      </c>
      <c r="L3296" s="0" t="n">
        <v>-9.75</v>
      </c>
      <c r="M3296" s="0" t="n">
        <f aca="false">IF(AND(J3296&lt;&gt;"",ABS(J3296-H3296)&lt;0.011),1,0)</f>
        <v>1</v>
      </c>
    </row>
    <row r="3297" customFormat="false" ht="15" hidden="false" customHeight="false" outlineLevel="0" collapsed="false">
      <c r="A3297" s="0" t="s">
        <v>476</v>
      </c>
      <c r="B3297" s="0" t="s">
        <v>688</v>
      </c>
      <c r="C3297" s="0" t="s">
        <v>197</v>
      </c>
      <c r="D3297" s="0" t="s">
        <v>21</v>
      </c>
      <c r="E3297" s="0" t="n">
        <v>5.9</v>
      </c>
      <c r="F3297" s="0" t="n">
        <v>1</v>
      </c>
      <c r="G3297" s="0" t="n">
        <v>1</v>
      </c>
      <c r="H3297" s="0" t="n">
        <f aca="false">ROUND(F3297,0)</f>
        <v>1</v>
      </c>
      <c r="I3297" s="0" t="n">
        <v>18</v>
      </c>
      <c r="J3297" s="0" t="n">
        <v>1</v>
      </c>
      <c r="K3297" s="0" t="n">
        <v>2.95</v>
      </c>
      <c r="L3297" s="0" t="n">
        <v>-2.95</v>
      </c>
      <c r="M3297" s="0" t="n">
        <f aca="false">IF(AND(J3297&lt;&gt;"",ABS(J3297-H3297)&lt;0.011),1,0)</f>
        <v>1</v>
      </c>
    </row>
    <row r="3298" customFormat="false" ht="15" hidden="false" customHeight="false" outlineLevel="0" collapsed="false">
      <c r="A3298" s="0" t="s">
        <v>476</v>
      </c>
      <c r="B3298" s="0" t="s">
        <v>688</v>
      </c>
      <c r="C3298" s="0" t="s">
        <v>197</v>
      </c>
      <c r="D3298" s="0" t="s">
        <v>83</v>
      </c>
      <c r="E3298" s="0" t="n">
        <v>2.2</v>
      </c>
      <c r="F3298" s="0" t="n">
        <v>1</v>
      </c>
      <c r="G3298" s="0" t="n">
        <v>1</v>
      </c>
      <c r="H3298" s="0" t="n">
        <f aca="false">ROUND(F3298,0)</f>
        <v>1</v>
      </c>
      <c r="I3298" s="0" t="n">
        <v>18</v>
      </c>
      <c r="J3298" s="0" t="n">
        <v>1</v>
      </c>
      <c r="K3298" s="0" t="n">
        <v>1.1</v>
      </c>
      <c r="L3298" s="0" t="n">
        <v>-1.1</v>
      </c>
      <c r="M3298" s="0" t="n">
        <f aca="false">IF(AND(J3298&lt;&gt;"",ABS(J3298-H3298)&lt;0.011),1,0)</f>
        <v>1</v>
      </c>
    </row>
    <row r="3299" customFormat="false" ht="15" hidden="false" customHeight="false" outlineLevel="0" collapsed="false">
      <c r="A3299" s="0" t="s">
        <v>476</v>
      </c>
      <c r="B3299" s="0" t="s">
        <v>688</v>
      </c>
      <c r="C3299" s="0" t="s">
        <v>197</v>
      </c>
      <c r="D3299" s="0" t="s">
        <v>580</v>
      </c>
      <c r="E3299" s="0" t="n">
        <v>3.9</v>
      </c>
      <c r="F3299" s="0" t="n">
        <v>1</v>
      </c>
      <c r="G3299" s="0" t="n">
        <v>1</v>
      </c>
      <c r="H3299" s="0" t="n">
        <f aca="false">ROUND(F3299,0)</f>
        <v>1</v>
      </c>
      <c r="I3299" s="0" t="n">
        <v>18</v>
      </c>
      <c r="J3299" s="0" t="n">
        <v>1</v>
      </c>
      <c r="K3299" s="0" t="n">
        <v>1.95</v>
      </c>
      <c r="L3299" s="0" t="n">
        <v>-1.95</v>
      </c>
      <c r="M3299" s="0" t="n">
        <f aca="false">IF(AND(J3299&lt;&gt;"",ABS(J3299-H3299)&lt;0.011),1,0)</f>
        <v>1</v>
      </c>
    </row>
    <row r="3300" customFormat="false" ht="15" hidden="false" customHeight="false" outlineLevel="0" collapsed="false">
      <c r="A3300" s="0" t="s">
        <v>476</v>
      </c>
      <c r="B3300" s="0" t="s">
        <v>688</v>
      </c>
      <c r="C3300" s="0" t="s">
        <v>282</v>
      </c>
      <c r="D3300" s="0" t="s">
        <v>25</v>
      </c>
      <c r="E3300" s="0" t="n">
        <v>16.9</v>
      </c>
      <c r="F3300" s="0" t="n">
        <v>1</v>
      </c>
      <c r="G3300" s="0" t="n">
        <v>1</v>
      </c>
      <c r="H3300" s="0" t="n">
        <f aca="false">ROUND(F3300,0)</f>
        <v>1</v>
      </c>
      <c r="I3300" s="0" t="n">
        <v>6</v>
      </c>
      <c r="J3300" s="0" t="n">
        <v>1</v>
      </c>
      <c r="K3300" s="0" t="n">
        <v>8.45</v>
      </c>
      <c r="L3300" s="0" t="n">
        <v>-8.45</v>
      </c>
      <c r="M3300" s="0" t="n">
        <f aca="false">IF(AND(J3300&lt;&gt;"",ABS(J3300-H3300)&lt;0.011),1,0)</f>
        <v>1</v>
      </c>
    </row>
    <row r="3301" customFormat="false" ht="15" hidden="false" customHeight="false" outlineLevel="0" collapsed="false">
      <c r="A3301" s="0" t="s">
        <v>476</v>
      </c>
      <c r="B3301" s="0" t="s">
        <v>688</v>
      </c>
      <c r="C3301" s="0" t="s">
        <v>282</v>
      </c>
      <c r="D3301" s="0" t="s">
        <v>159</v>
      </c>
      <c r="E3301" s="0" t="n">
        <v>19.9</v>
      </c>
      <c r="F3301" s="0" t="n">
        <v>1</v>
      </c>
      <c r="G3301" s="0" t="n">
        <v>1</v>
      </c>
      <c r="H3301" s="0" t="n">
        <f aca="false">ROUND(F3301,0)</f>
        <v>1</v>
      </c>
      <c r="I3301" s="0" t="n">
        <v>6</v>
      </c>
      <c r="J3301" s="0" t="n">
        <v>1</v>
      </c>
      <c r="K3301" s="0" t="n">
        <v>9.95</v>
      </c>
      <c r="L3301" s="0" t="n">
        <v>-9.95</v>
      </c>
      <c r="M3301" s="0" t="n">
        <f aca="false">IF(AND(J3301&lt;&gt;"",ABS(J3301-H3301)&lt;0.011),1,0)</f>
        <v>1</v>
      </c>
    </row>
    <row r="3302" customFormat="false" ht="15" hidden="false" customHeight="false" outlineLevel="0" collapsed="false">
      <c r="A3302" s="0" t="s">
        <v>476</v>
      </c>
      <c r="B3302" s="0" t="s">
        <v>689</v>
      </c>
      <c r="C3302" s="0" t="s">
        <v>298</v>
      </c>
      <c r="D3302" s="0" t="s">
        <v>84</v>
      </c>
      <c r="E3302" s="0" t="n">
        <v>19</v>
      </c>
      <c r="F3302" s="0" t="n">
        <v>1</v>
      </c>
      <c r="G3302" s="0" t="n">
        <v>1</v>
      </c>
      <c r="H3302" s="0" t="n">
        <f aca="false">ROUND(F3302,0)</f>
        <v>1</v>
      </c>
      <c r="I3302" s="0" t="n">
        <v>27</v>
      </c>
      <c r="J3302" s="0" t="n">
        <v>1</v>
      </c>
      <c r="K3302" s="0" t="n">
        <v>9.5</v>
      </c>
      <c r="L3302" s="0" t="n">
        <v>-9.5</v>
      </c>
      <c r="M3302" s="0" t="n">
        <f aca="false">IF(AND(J3302&lt;&gt;"",ABS(J3302-H3302)&lt;0.011),1,0)</f>
        <v>1</v>
      </c>
    </row>
    <row r="3303" customFormat="false" ht="15" hidden="false" customHeight="false" outlineLevel="0" collapsed="false">
      <c r="A3303" s="0" t="s">
        <v>476</v>
      </c>
      <c r="B3303" s="0" t="s">
        <v>689</v>
      </c>
      <c r="C3303" s="0" t="s">
        <v>298</v>
      </c>
      <c r="D3303" s="0" t="s">
        <v>236</v>
      </c>
      <c r="E3303" s="0" t="n">
        <v>7.6</v>
      </c>
      <c r="F3303" s="0" t="n">
        <v>1</v>
      </c>
      <c r="G3303" s="0" t="n">
        <v>1</v>
      </c>
      <c r="H3303" s="0" t="n">
        <f aca="false">ROUND(F3303,0)</f>
        <v>1</v>
      </c>
      <c r="I3303" s="0" t="n">
        <v>27</v>
      </c>
      <c r="J3303" s="0" t="n">
        <v>1</v>
      </c>
      <c r="K3303" s="0" t="n">
        <v>3.8</v>
      </c>
      <c r="L3303" s="0" t="n">
        <v>-3.8</v>
      </c>
      <c r="M3303" s="0" t="n">
        <f aca="false">IF(AND(J3303&lt;&gt;"",ABS(J3303-H3303)&lt;0.011),1,0)</f>
        <v>1</v>
      </c>
    </row>
    <row r="3304" customFormat="false" ht="15" hidden="false" customHeight="false" outlineLevel="0" collapsed="false">
      <c r="A3304" s="0" t="s">
        <v>476</v>
      </c>
      <c r="B3304" s="0" t="s">
        <v>689</v>
      </c>
      <c r="C3304" s="0" t="s">
        <v>298</v>
      </c>
      <c r="D3304" s="0" t="s">
        <v>48</v>
      </c>
      <c r="E3304" s="0" t="n">
        <v>7.9</v>
      </c>
      <c r="F3304" s="0" t="n">
        <v>1</v>
      </c>
      <c r="G3304" s="0" t="n">
        <v>1</v>
      </c>
      <c r="H3304" s="0" t="n">
        <f aca="false">ROUND(F3304,0)</f>
        <v>1</v>
      </c>
      <c r="I3304" s="0" t="n">
        <v>27</v>
      </c>
      <c r="J3304" s="0" t="n">
        <v>1</v>
      </c>
      <c r="K3304" s="0" t="n">
        <v>3.95</v>
      </c>
      <c r="L3304" s="0" t="n">
        <v>-3.95</v>
      </c>
      <c r="M3304" s="0" t="n">
        <f aca="false">IF(AND(J3304&lt;&gt;"",ABS(J3304-H3304)&lt;0.011),1,0)</f>
        <v>1</v>
      </c>
    </row>
    <row r="3305" customFormat="false" ht="15" hidden="false" customHeight="false" outlineLevel="0" collapsed="false">
      <c r="A3305" s="0" t="s">
        <v>476</v>
      </c>
      <c r="B3305" s="0" t="s">
        <v>689</v>
      </c>
      <c r="C3305" s="0" t="s">
        <v>298</v>
      </c>
      <c r="D3305" s="0" t="s">
        <v>32</v>
      </c>
      <c r="E3305" s="0" t="n">
        <v>2.2</v>
      </c>
      <c r="F3305" s="0" t="n">
        <v>1</v>
      </c>
      <c r="G3305" s="0" t="n">
        <v>1</v>
      </c>
      <c r="H3305" s="0" t="n">
        <f aca="false">ROUND(F3305,0)</f>
        <v>1</v>
      </c>
      <c r="I3305" s="0" t="n">
        <v>27</v>
      </c>
      <c r="J3305" s="0" t="n">
        <v>1</v>
      </c>
      <c r="K3305" s="0" t="n">
        <v>1.1</v>
      </c>
      <c r="L3305" s="0" t="n">
        <v>-1.1</v>
      </c>
      <c r="M3305" s="0" t="n">
        <f aca="false">IF(AND(J3305&lt;&gt;"",ABS(J3305-H3305)&lt;0.011),1,0)</f>
        <v>1</v>
      </c>
    </row>
    <row r="3306" customFormat="false" ht="15" hidden="false" customHeight="false" outlineLevel="0" collapsed="false">
      <c r="A3306" s="0" t="s">
        <v>476</v>
      </c>
      <c r="B3306" s="0" t="s">
        <v>689</v>
      </c>
      <c r="C3306" s="0" t="s">
        <v>298</v>
      </c>
      <c r="D3306" s="0" t="s">
        <v>88</v>
      </c>
      <c r="E3306" s="0" t="n">
        <v>5.5</v>
      </c>
      <c r="F3306" s="0" t="n">
        <v>1</v>
      </c>
      <c r="G3306" s="0" t="n">
        <v>1</v>
      </c>
      <c r="H3306" s="0" t="n">
        <f aca="false">ROUND(F3306,0)</f>
        <v>1</v>
      </c>
      <c r="I3306" s="0" t="n">
        <v>27</v>
      </c>
      <c r="J3306" s="0" t="n">
        <v>1</v>
      </c>
      <c r="K3306" s="0" t="n">
        <v>2.75</v>
      </c>
      <c r="L3306" s="0" t="n">
        <v>-2.75</v>
      </c>
      <c r="M3306" s="0" t="n">
        <f aca="false">IF(AND(J3306&lt;&gt;"",ABS(J3306-H3306)&lt;0.011),1,0)</f>
        <v>1</v>
      </c>
    </row>
    <row r="3307" customFormat="false" ht="15" hidden="false" customHeight="false" outlineLevel="0" collapsed="false">
      <c r="A3307" s="0" t="s">
        <v>476</v>
      </c>
      <c r="B3307" s="0" t="s">
        <v>689</v>
      </c>
      <c r="C3307" s="0" t="s">
        <v>298</v>
      </c>
      <c r="D3307" s="0" t="s">
        <v>67</v>
      </c>
      <c r="E3307" s="0" t="n">
        <v>4.2</v>
      </c>
      <c r="F3307" s="0" t="n">
        <v>1</v>
      </c>
      <c r="G3307" s="0" t="n">
        <v>1</v>
      </c>
      <c r="H3307" s="0" t="n">
        <f aca="false">ROUND(F3307,0)</f>
        <v>1</v>
      </c>
      <c r="I3307" s="0" t="n">
        <v>27</v>
      </c>
      <c r="J3307" s="0" t="n">
        <v>1</v>
      </c>
      <c r="K3307" s="0" t="n">
        <v>2.1</v>
      </c>
      <c r="L3307" s="0" t="n">
        <v>-2.1</v>
      </c>
      <c r="M3307" s="0" t="n">
        <f aca="false">IF(AND(J3307&lt;&gt;"",ABS(J3307-H3307)&lt;0.011),1,0)</f>
        <v>1</v>
      </c>
    </row>
    <row r="3308" customFormat="false" ht="15" hidden="false" customHeight="false" outlineLevel="0" collapsed="false">
      <c r="A3308" s="0" t="s">
        <v>476</v>
      </c>
      <c r="B3308" s="0" t="s">
        <v>689</v>
      </c>
      <c r="C3308" s="0" t="s">
        <v>298</v>
      </c>
      <c r="D3308" s="0" t="s">
        <v>136</v>
      </c>
      <c r="E3308" s="0" t="n">
        <v>7.9</v>
      </c>
      <c r="F3308" s="0" t="n">
        <v>1</v>
      </c>
      <c r="G3308" s="0" t="n">
        <v>1</v>
      </c>
      <c r="H3308" s="0" t="n">
        <f aca="false">ROUND(F3308,0)</f>
        <v>1</v>
      </c>
      <c r="I3308" s="0" t="n">
        <v>27</v>
      </c>
      <c r="J3308" s="0" t="n">
        <v>1</v>
      </c>
      <c r="K3308" s="0" t="n">
        <v>3.95</v>
      </c>
      <c r="L3308" s="0" t="n">
        <v>-3.95</v>
      </c>
      <c r="M3308" s="0" t="n">
        <f aca="false">IF(AND(J3308&lt;&gt;"",ABS(J3308-H3308)&lt;0.011),1,0)</f>
        <v>1</v>
      </c>
    </row>
    <row r="3309" customFormat="false" ht="15" hidden="false" customHeight="false" outlineLevel="0" collapsed="false">
      <c r="A3309" s="0" t="s">
        <v>476</v>
      </c>
      <c r="B3309" s="0" t="s">
        <v>689</v>
      </c>
      <c r="C3309" s="0" t="s">
        <v>298</v>
      </c>
      <c r="D3309" s="0" t="s">
        <v>527</v>
      </c>
      <c r="E3309" s="0" t="n">
        <v>9</v>
      </c>
      <c r="F3309" s="0" t="n">
        <v>1</v>
      </c>
      <c r="G3309" s="0" t="n">
        <v>1</v>
      </c>
      <c r="H3309" s="0" t="n">
        <f aca="false">ROUND(F3309,0)</f>
        <v>1</v>
      </c>
      <c r="I3309" s="0" t="n">
        <v>27</v>
      </c>
      <c r="J3309" s="0" t="n">
        <v>1</v>
      </c>
      <c r="K3309" s="0" t="n">
        <v>4.5</v>
      </c>
      <c r="L3309" s="0" t="n">
        <v>-4.5</v>
      </c>
      <c r="M3309" s="0" t="n">
        <f aca="false">IF(AND(J3309&lt;&gt;"",ABS(J3309-H3309)&lt;0.011),1,0)</f>
        <v>1</v>
      </c>
    </row>
    <row r="3310" customFormat="false" ht="15" hidden="false" customHeight="false" outlineLevel="0" collapsed="false">
      <c r="A3310" s="0" t="s">
        <v>476</v>
      </c>
      <c r="B3310" s="0" t="s">
        <v>689</v>
      </c>
      <c r="C3310" s="0" t="s">
        <v>298</v>
      </c>
      <c r="D3310" s="0" t="s">
        <v>500</v>
      </c>
      <c r="E3310" s="0" t="n">
        <v>27.8</v>
      </c>
      <c r="F3310" s="0" t="n">
        <v>1</v>
      </c>
      <c r="G3310" s="0" t="n">
        <v>1</v>
      </c>
      <c r="H3310" s="0" t="n">
        <f aca="false">ROUND(F3310,0)</f>
        <v>1</v>
      </c>
      <c r="I3310" s="0" t="n">
        <v>27</v>
      </c>
      <c r="J3310" s="0" t="n">
        <v>1</v>
      </c>
      <c r="K3310" s="0" t="n">
        <v>13.9</v>
      </c>
      <c r="L3310" s="0" t="n">
        <v>-13.9</v>
      </c>
      <c r="M3310" s="0" t="n">
        <f aca="false">IF(AND(J3310&lt;&gt;"",ABS(J3310-H3310)&lt;0.011),1,0)</f>
        <v>1</v>
      </c>
    </row>
    <row r="3311" customFormat="false" ht="15" hidden="false" customHeight="false" outlineLevel="0" collapsed="false">
      <c r="A3311" s="0" t="s">
        <v>476</v>
      </c>
      <c r="B3311" s="0" t="s">
        <v>690</v>
      </c>
      <c r="C3311" s="0" t="s">
        <v>359</v>
      </c>
      <c r="D3311" s="0" t="s">
        <v>201</v>
      </c>
      <c r="E3311" s="0" t="n">
        <v>3.9</v>
      </c>
      <c r="F3311" s="0" t="n">
        <v>1</v>
      </c>
      <c r="G3311" s="0" t="n">
        <v>1</v>
      </c>
      <c r="H3311" s="0" t="n">
        <f aca="false">ROUND(F3311,0)</f>
        <v>1</v>
      </c>
      <c r="I3311" s="0" t="n">
        <v>2</v>
      </c>
      <c r="J3311" s="0" t="n">
        <v>1</v>
      </c>
      <c r="K3311" s="0" t="n">
        <v>1.95</v>
      </c>
      <c r="L3311" s="0" t="n">
        <v>-1.95</v>
      </c>
      <c r="M3311" s="0" t="n">
        <f aca="false">IF(AND(J3311&lt;&gt;"",ABS(J3311-H3311)&lt;0.011),1,0)</f>
        <v>1</v>
      </c>
    </row>
    <row r="3312" customFormat="false" ht="15" hidden="false" customHeight="false" outlineLevel="0" collapsed="false">
      <c r="A3312" s="0" t="s">
        <v>476</v>
      </c>
      <c r="B3312" s="0" t="s">
        <v>690</v>
      </c>
      <c r="C3312" s="0" t="s">
        <v>359</v>
      </c>
      <c r="D3312" s="0" t="s">
        <v>228</v>
      </c>
      <c r="E3312" s="0" t="n">
        <v>4.8</v>
      </c>
      <c r="F3312" s="0" t="n">
        <v>1</v>
      </c>
      <c r="G3312" s="0" t="n">
        <v>1</v>
      </c>
      <c r="H3312" s="0" t="n">
        <f aca="false">ROUND(F3312,0)</f>
        <v>1</v>
      </c>
      <c r="I3312" s="0" t="n">
        <v>2</v>
      </c>
      <c r="J3312" s="0" t="n">
        <v>1</v>
      </c>
      <c r="K3312" s="0" t="n">
        <v>2.4</v>
      </c>
      <c r="L3312" s="0" t="n">
        <v>-2.4</v>
      </c>
      <c r="M3312" s="0" t="n">
        <f aca="false">IF(AND(J3312&lt;&gt;"",ABS(J3312-H3312)&lt;0.011),1,0)</f>
        <v>1</v>
      </c>
    </row>
    <row r="3313" customFormat="false" ht="15" hidden="false" customHeight="false" outlineLevel="0" collapsed="false">
      <c r="A3313" s="0" t="s">
        <v>476</v>
      </c>
      <c r="B3313" s="0" t="s">
        <v>691</v>
      </c>
      <c r="C3313" s="0" t="s">
        <v>110</v>
      </c>
      <c r="D3313" s="0" t="s">
        <v>20</v>
      </c>
      <c r="E3313" s="0" t="n">
        <v>16.9</v>
      </c>
      <c r="F3313" s="0" t="n">
        <v>1</v>
      </c>
      <c r="G3313" s="0" t="n">
        <v>1</v>
      </c>
      <c r="H3313" s="0" t="n">
        <f aca="false">ROUND(F3313,0)</f>
        <v>1</v>
      </c>
      <c r="I3313" s="0" t="n">
        <v>13</v>
      </c>
      <c r="J3313" s="0" t="n">
        <v>1</v>
      </c>
      <c r="K3313" s="0" t="n">
        <v>8.45</v>
      </c>
      <c r="L3313" s="0" t="n">
        <v>-8.45</v>
      </c>
      <c r="M3313" s="0" t="n">
        <f aca="false">IF(AND(J3313&lt;&gt;"",ABS(J3313-H3313)&lt;0.011),1,0)</f>
        <v>1</v>
      </c>
    </row>
    <row r="3314" customFormat="false" ht="15" hidden="false" customHeight="false" outlineLevel="0" collapsed="false">
      <c r="A3314" s="0" t="s">
        <v>476</v>
      </c>
      <c r="B3314" s="0" t="s">
        <v>691</v>
      </c>
      <c r="C3314" s="0" t="s">
        <v>110</v>
      </c>
      <c r="D3314" s="0" t="s">
        <v>304</v>
      </c>
      <c r="E3314" s="0" t="n">
        <v>5.4</v>
      </c>
      <c r="F3314" s="0" t="n">
        <v>1</v>
      </c>
      <c r="G3314" s="0" t="n">
        <v>1</v>
      </c>
      <c r="H3314" s="0" t="n">
        <f aca="false">ROUND(F3314,0)</f>
        <v>1</v>
      </c>
      <c r="I3314" s="0" t="n">
        <v>13</v>
      </c>
      <c r="J3314" s="0" t="n">
        <v>1</v>
      </c>
      <c r="K3314" s="0" t="n">
        <v>2.7</v>
      </c>
      <c r="L3314" s="0" t="n">
        <v>-2.7</v>
      </c>
      <c r="M3314" s="0" t="n">
        <f aca="false">IF(AND(J3314&lt;&gt;"",ABS(J3314-H3314)&lt;0.011),1,0)</f>
        <v>1</v>
      </c>
    </row>
    <row r="3315" customFormat="false" ht="15" hidden="false" customHeight="false" outlineLevel="0" collapsed="false">
      <c r="A3315" s="0" t="s">
        <v>476</v>
      </c>
      <c r="B3315" s="0" t="s">
        <v>691</v>
      </c>
      <c r="C3315" s="0" t="s">
        <v>110</v>
      </c>
      <c r="D3315" s="0" t="s">
        <v>484</v>
      </c>
      <c r="E3315" s="0" t="n">
        <v>34.8</v>
      </c>
      <c r="F3315" s="0" t="n">
        <v>1</v>
      </c>
      <c r="G3315" s="0" t="n">
        <v>1</v>
      </c>
      <c r="H3315" s="0" t="n">
        <f aca="false">ROUND(F3315,0)</f>
        <v>1</v>
      </c>
      <c r="I3315" s="0" t="n">
        <v>13</v>
      </c>
      <c r="J3315" s="0" t="n">
        <v>1</v>
      </c>
      <c r="K3315" s="0" t="n">
        <v>17.4</v>
      </c>
      <c r="L3315" s="0" t="n">
        <v>-17.4</v>
      </c>
      <c r="M3315" s="0" t="n">
        <f aca="false">IF(AND(J3315&lt;&gt;"",ABS(J3315-H3315)&lt;0.011),1,0)</f>
        <v>1</v>
      </c>
    </row>
    <row r="3316" customFormat="false" ht="15" hidden="false" customHeight="false" outlineLevel="0" collapsed="false">
      <c r="A3316" s="0" t="s">
        <v>476</v>
      </c>
      <c r="B3316" s="0" t="s">
        <v>691</v>
      </c>
      <c r="C3316" s="0" t="s">
        <v>110</v>
      </c>
      <c r="D3316" s="0" t="s">
        <v>164</v>
      </c>
      <c r="E3316" s="0" t="n">
        <v>27.8</v>
      </c>
      <c r="F3316" s="0" t="n">
        <v>1</v>
      </c>
      <c r="G3316" s="0" t="n">
        <v>1</v>
      </c>
      <c r="H3316" s="0" t="n">
        <f aca="false">ROUND(F3316,0)</f>
        <v>1</v>
      </c>
      <c r="I3316" s="0" t="n">
        <v>13</v>
      </c>
      <c r="J3316" s="0" t="n">
        <v>1</v>
      </c>
      <c r="K3316" s="0" t="n">
        <v>13.9</v>
      </c>
      <c r="L3316" s="0" t="n">
        <v>-13.9</v>
      </c>
      <c r="M3316" s="0" t="n">
        <f aca="false">IF(AND(J3316&lt;&gt;"",ABS(J3316-H3316)&lt;0.011),1,0)</f>
        <v>1</v>
      </c>
    </row>
    <row r="3317" customFormat="false" ht="15" hidden="false" customHeight="false" outlineLevel="0" collapsed="false">
      <c r="A3317" s="0" t="s">
        <v>476</v>
      </c>
      <c r="B3317" s="0" t="s">
        <v>691</v>
      </c>
      <c r="C3317" s="0" t="s">
        <v>110</v>
      </c>
      <c r="D3317" s="0" t="s">
        <v>35</v>
      </c>
      <c r="E3317" s="0" t="n">
        <v>8.3</v>
      </c>
      <c r="F3317" s="0" t="n">
        <v>3</v>
      </c>
      <c r="G3317" s="0" t="n">
        <v>1</v>
      </c>
      <c r="H3317" s="0" t="n">
        <f aca="false">ROUND(F3317,0)</f>
        <v>3</v>
      </c>
      <c r="I3317" s="0" t="n">
        <v>13</v>
      </c>
      <c r="J3317" s="0" t="n">
        <v>3</v>
      </c>
      <c r="K3317" s="0" t="n">
        <v>12.45</v>
      </c>
      <c r="L3317" s="0" t="n">
        <v>-12.45</v>
      </c>
      <c r="M3317" s="0" t="n">
        <f aca="false">IF(AND(J3317&lt;&gt;"",ABS(J3317-H3317)&lt;0.011),1,0)</f>
        <v>1</v>
      </c>
    </row>
    <row r="3318" customFormat="false" ht="15" hidden="false" customHeight="false" outlineLevel="0" collapsed="false">
      <c r="A3318" s="0" t="s">
        <v>476</v>
      </c>
      <c r="B3318" s="0" t="s">
        <v>691</v>
      </c>
      <c r="C3318" s="0" t="s">
        <v>218</v>
      </c>
      <c r="D3318" s="0" t="s">
        <v>185</v>
      </c>
      <c r="E3318" s="0" t="n">
        <v>9</v>
      </c>
      <c r="F3318" s="0" t="n">
        <v>1</v>
      </c>
      <c r="G3318" s="0" t="n">
        <v>1</v>
      </c>
      <c r="H3318" s="0" t="n">
        <f aca="false">ROUND(F3318,0)</f>
        <v>1</v>
      </c>
      <c r="I3318" s="0" t="n">
        <v>15</v>
      </c>
      <c r="J3318" s="0" t="n">
        <v>1</v>
      </c>
      <c r="K3318" s="0" t="n">
        <v>4.5</v>
      </c>
      <c r="L3318" s="0" t="n">
        <v>-4.5</v>
      </c>
      <c r="M3318" s="0" t="n">
        <f aca="false">IF(AND(J3318&lt;&gt;"",ABS(J3318-H3318)&lt;0.011),1,0)</f>
        <v>1</v>
      </c>
    </row>
    <row r="3319" customFormat="false" ht="15" hidden="false" customHeight="false" outlineLevel="0" collapsed="false">
      <c r="A3319" s="0" t="s">
        <v>476</v>
      </c>
      <c r="B3319" s="0" t="s">
        <v>691</v>
      </c>
      <c r="C3319" s="0" t="s">
        <v>218</v>
      </c>
      <c r="D3319" s="0" t="s">
        <v>322</v>
      </c>
      <c r="E3319" s="0" t="n">
        <v>7</v>
      </c>
      <c r="F3319" s="0" t="n">
        <v>1</v>
      </c>
      <c r="G3319" s="0" t="n">
        <v>1</v>
      </c>
      <c r="H3319" s="0" t="n">
        <f aca="false">ROUND(F3319,0)</f>
        <v>1</v>
      </c>
      <c r="I3319" s="0" t="n">
        <v>15</v>
      </c>
      <c r="J3319" s="0" t="n">
        <v>1</v>
      </c>
      <c r="K3319" s="0" t="n">
        <v>3.5</v>
      </c>
      <c r="L3319" s="0" t="n">
        <v>-3.5</v>
      </c>
      <c r="M3319" s="0" t="n">
        <f aca="false">IF(AND(J3319&lt;&gt;"",ABS(J3319-H3319)&lt;0.011),1,0)</f>
        <v>1</v>
      </c>
    </row>
    <row r="3320" customFormat="false" ht="15" hidden="false" customHeight="false" outlineLevel="0" collapsed="false">
      <c r="A3320" s="0" t="s">
        <v>476</v>
      </c>
      <c r="B3320" s="0" t="s">
        <v>691</v>
      </c>
      <c r="C3320" s="0" t="s">
        <v>218</v>
      </c>
      <c r="D3320" s="0" t="s">
        <v>69</v>
      </c>
      <c r="E3320" s="0" t="n">
        <v>6.5</v>
      </c>
      <c r="F3320" s="0" t="n">
        <v>1</v>
      </c>
      <c r="G3320" s="0" t="n">
        <v>1</v>
      </c>
      <c r="H3320" s="0" t="n">
        <f aca="false">ROUND(F3320,0)</f>
        <v>1</v>
      </c>
      <c r="I3320" s="0" t="n">
        <v>15</v>
      </c>
      <c r="J3320" s="0" t="n">
        <v>1</v>
      </c>
      <c r="K3320" s="0" t="n">
        <v>3.25</v>
      </c>
      <c r="L3320" s="0" t="n">
        <v>-3.25</v>
      </c>
      <c r="M3320" s="0" t="n">
        <f aca="false">IF(AND(J3320&lt;&gt;"",ABS(J3320-H3320)&lt;0.011),1,0)</f>
        <v>1</v>
      </c>
    </row>
    <row r="3321" customFormat="false" ht="15" hidden="false" customHeight="false" outlineLevel="0" collapsed="false">
      <c r="A3321" s="0" t="s">
        <v>476</v>
      </c>
      <c r="B3321" s="0" t="s">
        <v>691</v>
      </c>
      <c r="C3321" s="0" t="s">
        <v>218</v>
      </c>
      <c r="D3321" s="0" t="s">
        <v>205</v>
      </c>
      <c r="E3321" s="0" t="n">
        <v>45</v>
      </c>
      <c r="F3321" s="0" t="n">
        <v>1</v>
      </c>
      <c r="G3321" s="0" t="n">
        <v>1</v>
      </c>
      <c r="H3321" s="0" t="n">
        <f aca="false">ROUND(F3321,0)</f>
        <v>1</v>
      </c>
      <c r="I3321" s="0" t="n">
        <v>15</v>
      </c>
      <c r="J3321" s="0" t="n">
        <v>1</v>
      </c>
      <c r="K3321" s="0" t="n">
        <v>22.5</v>
      </c>
      <c r="L3321" s="0" t="n">
        <v>-22.5</v>
      </c>
      <c r="M3321" s="0" t="n">
        <f aca="false">IF(AND(J3321&lt;&gt;"",ABS(J3321-H3321)&lt;0.011),1,0)</f>
        <v>1</v>
      </c>
    </row>
    <row r="3322" customFormat="false" ht="15" hidden="false" customHeight="false" outlineLevel="0" collapsed="false">
      <c r="A3322" s="0" t="s">
        <v>476</v>
      </c>
      <c r="B3322" s="0" t="s">
        <v>691</v>
      </c>
      <c r="C3322" s="0" t="s">
        <v>218</v>
      </c>
      <c r="D3322" s="0" t="s">
        <v>198</v>
      </c>
      <c r="E3322" s="0" t="n">
        <v>34</v>
      </c>
      <c r="F3322" s="0" t="n">
        <v>1</v>
      </c>
      <c r="G3322" s="0" t="n">
        <v>1</v>
      </c>
      <c r="H3322" s="0" t="n">
        <f aca="false">ROUND(F3322,0)</f>
        <v>1</v>
      </c>
      <c r="I3322" s="0" t="n">
        <v>15</v>
      </c>
      <c r="J3322" s="0" t="n">
        <v>1</v>
      </c>
      <c r="K3322" s="0" t="n">
        <v>17</v>
      </c>
      <c r="L3322" s="0" t="n">
        <v>-17</v>
      </c>
      <c r="M3322" s="0" t="n">
        <f aca="false">IF(AND(J3322&lt;&gt;"",ABS(J3322-H3322)&lt;0.011),1,0)</f>
        <v>1</v>
      </c>
    </row>
    <row r="3323" customFormat="false" ht="15" hidden="false" customHeight="false" outlineLevel="0" collapsed="false">
      <c r="A3323" s="0" t="s">
        <v>476</v>
      </c>
      <c r="B3323" s="0" t="s">
        <v>691</v>
      </c>
      <c r="C3323" s="0" t="s">
        <v>218</v>
      </c>
      <c r="D3323" s="0" t="s">
        <v>136</v>
      </c>
      <c r="E3323" s="0" t="n">
        <v>7.9</v>
      </c>
      <c r="F3323" s="0" t="n">
        <v>1</v>
      </c>
      <c r="G3323" s="0" t="n">
        <v>1</v>
      </c>
      <c r="H3323" s="0" t="n">
        <f aca="false">ROUND(F3323,0)</f>
        <v>1</v>
      </c>
      <c r="I3323" s="0" t="n">
        <v>15</v>
      </c>
      <c r="J3323" s="0" t="n">
        <v>1</v>
      </c>
      <c r="K3323" s="0" t="n">
        <v>3.95</v>
      </c>
      <c r="L3323" s="0" t="n">
        <v>-3.95</v>
      </c>
      <c r="M3323" s="0" t="n">
        <f aca="false">IF(AND(J3323&lt;&gt;"",ABS(J3323-H3323)&lt;0.011),1,0)</f>
        <v>1</v>
      </c>
    </row>
    <row r="3324" customFormat="false" ht="15" hidden="false" customHeight="false" outlineLevel="0" collapsed="false">
      <c r="A3324" s="0" t="s">
        <v>476</v>
      </c>
      <c r="B3324" s="0" t="s">
        <v>691</v>
      </c>
      <c r="C3324" s="0" t="s">
        <v>64</v>
      </c>
      <c r="D3324" s="0" t="s">
        <v>35</v>
      </c>
      <c r="E3324" s="0" t="n">
        <v>8.3</v>
      </c>
      <c r="F3324" s="0" t="n">
        <v>1</v>
      </c>
      <c r="G3324" s="0" t="n">
        <v>1</v>
      </c>
      <c r="H3324" s="0" t="n">
        <f aca="false">ROUND(F3324,0)</f>
        <v>1</v>
      </c>
      <c r="I3324" s="0" t="n">
        <v>4</v>
      </c>
      <c r="J3324" s="0" t="n">
        <v>1</v>
      </c>
      <c r="K3324" s="0" t="n">
        <v>4.15</v>
      </c>
      <c r="L3324" s="0" t="n">
        <v>-4.15</v>
      </c>
      <c r="M3324" s="0" t="n">
        <f aca="false">IF(AND(J3324&lt;&gt;"",ABS(J3324-H3324)&lt;0.011),1,0)</f>
        <v>1</v>
      </c>
    </row>
    <row r="3325" customFormat="false" ht="15" hidden="false" customHeight="false" outlineLevel="0" collapsed="false">
      <c r="A3325" s="0" t="s">
        <v>476</v>
      </c>
      <c r="B3325" s="0" t="s">
        <v>691</v>
      </c>
      <c r="C3325" s="0" t="s">
        <v>64</v>
      </c>
      <c r="D3325" s="0" t="s">
        <v>51</v>
      </c>
      <c r="E3325" s="0" t="n">
        <v>4.8</v>
      </c>
      <c r="F3325" s="0" t="n">
        <v>1</v>
      </c>
      <c r="G3325" s="0" t="n">
        <v>1</v>
      </c>
      <c r="H3325" s="0" t="n">
        <f aca="false">ROUND(F3325,0)</f>
        <v>1</v>
      </c>
      <c r="I3325" s="0" t="n">
        <v>4</v>
      </c>
      <c r="J3325" s="0" t="n">
        <v>1</v>
      </c>
      <c r="K3325" s="0" t="n">
        <v>2.4</v>
      </c>
      <c r="L3325" s="0" t="n">
        <v>-2.4</v>
      </c>
      <c r="M3325" s="0" t="n">
        <f aca="false">IF(AND(J3325&lt;&gt;"",ABS(J3325-H3325)&lt;0.011),1,0)</f>
        <v>1</v>
      </c>
    </row>
    <row r="3326" customFormat="false" ht="15" hidden="false" customHeight="false" outlineLevel="0" collapsed="false">
      <c r="A3326" s="0" t="s">
        <v>476</v>
      </c>
      <c r="B3326" s="0" t="s">
        <v>691</v>
      </c>
      <c r="C3326" s="0" t="s">
        <v>282</v>
      </c>
      <c r="D3326" s="0" t="s">
        <v>161</v>
      </c>
      <c r="E3326" s="0" t="n">
        <v>5.9</v>
      </c>
      <c r="F3326" s="0" t="n">
        <v>1</v>
      </c>
      <c r="G3326" s="0" t="n">
        <v>1</v>
      </c>
      <c r="H3326" s="0" t="n">
        <f aca="false">ROUND(F3326,0)</f>
        <v>1</v>
      </c>
      <c r="I3326" s="0" t="n">
        <v>6</v>
      </c>
      <c r="J3326" s="0" t="n">
        <v>1</v>
      </c>
      <c r="K3326" s="0" t="n">
        <v>2.95</v>
      </c>
      <c r="L3326" s="0" t="n">
        <v>-2.95</v>
      </c>
      <c r="M3326" s="0" t="n">
        <f aca="false">IF(AND(J3326&lt;&gt;"",ABS(J3326-H3326)&lt;0.011),1,0)</f>
        <v>1</v>
      </c>
    </row>
    <row r="3327" customFormat="false" ht="15" hidden="false" customHeight="false" outlineLevel="0" collapsed="false">
      <c r="A3327" s="0" t="s">
        <v>476</v>
      </c>
      <c r="B3327" s="0" t="s">
        <v>691</v>
      </c>
      <c r="C3327" s="0" t="s">
        <v>282</v>
      </c>
      <c r="D3327" s="0" t="s">
        <v>123</v>
      </c>
      <c r="E3327" s="0" t="n">
        <v>6.9</v>
      </c>
      <c r="F3327" s="0" t="n">
        <v>1</v>
      </c>
      <c r="G3327" s="0" t="n">
        <v>1</v>
      </c>
      <c r="H3327" s="0" t="n">
        <f aca="false">ROUND(F3327,0)</f>
        <v>1</v>
      </c>
      <c r="I3327" s="0" t="n">
        <v>6</v>
      </c>
      <c r="J3327" s="0" t="n">
        <v>1</v>
      </c>
      <c r="K3327" s="0" t="n">
        <v>3.45</v>
      </c>
      <c r="L3327" s="0" t="n">
        <v>-3.45</v>
      </c>
      <c r="M3327" s="0" t="n">
        <f aca="false">IF(AND(J3327&lt;&gt;"",ABS(J3327-H3327)&lt;0.011),1,0)</f>
        <v>1</v>
      </c>
    </row>
    <row r="3328" customFormat="false" ht="15" hidden="false" customHeight="false" outlineLevel="0" collapsed="false">
      <c r="A3328" s="0" t="s">
        <v>476</v>
      </c>
      <c r="B3328" s="0" t="s">
        <v>691</v>
      </c>
      <c r="C3328" s="0" t="s">
        <v>282</v>
      </c>
      <c r="D3328" s="0" t="s">
        <v>299</v>
      </c>
      <c r="E3328" s="0" t="n">
        <v>28</v>
      </c>
      <c r="F3328" s="0" t="n">
        <v>1</v>
      </c>
      <c r="G3328" s="0" t="n">
        <v>1</v>
      </c>
      <c r="H3328" s="0" t="n">
        <f aca="false">ROUND(F3328,0)</f>
        <v>1</v>
      </c>
      <c r="I3328" s="0" t="n">
        <v>6</v>
      </c>
      <c r="J3328" s="0" t="n">
        <v>1</v>
      </c>
      <c r="K3328" s="0" t="n">
        <v>14</v>
      </c>
      <c r="L3328" s="0" t="n">
        <v>-14</v>
      </c>
      <c r="M3328" s="0" t="n">
        <f aca="false">IF(AND(J3328&lt;&gt;"",ABS(J3328-H3328)&lt;0.011),1,0)</f>
        <v>1</v>
      </c>
    </row>
    <row r="3329" customFormat="false" ht="15" hidden="false" customHeight="false" outlineLevel="0" collapsed="false">
      <c r="A3329" s="0" t="s">
        <v>476</v>
      </c>
      <c r="B3329" s="0" t="s">
        <v>692</v>
      </c>
      <c r="C3329" s="0" t="s">
        <v>26</v>
      </c>
      <c r="D3329" s="0" t="s">
        <v>20</v>
      </c>
      <c r="E3329" s="0" t="n">
        <v>16.9</v>
      </c>
      <c r="F3329" s="0" t="n">
        <v>1</v>
      </c>
      <c r="G3329" s="0" t="n">
        <v>1</v>
      </c>
      <c r="H3329" s="0" t="n">
        <f aca="false">ROUND(F3329,0)</f>
        <v>1</v>
      </c>
      <c r="I3329" s="0" t="n">
        <v>14</v>
      </c>
      <c r="J3329" s="0" t="n">
        <v>1</v>
      </c>
      <c r="K3329" s="0" t="n">
        <v>8.45</v>
      </c>
      <c r="L3329" s="0" t="n">
        <v>-8.45</v>
      </c>
      <c r="M3329" s="0" t="n">
        <f aca="false">IF(AND(J3329&lt;&gt;"",ABS(J3329-H3329)&lt;0.011),1,0)</f>
        <v>1</v>
      </c>
    </row>
    <row r="3330" customFormat="false" ht="15" hidden="false" customHeight="false" outlineLevel="0" collapsed="false">
      <c r="A3330" s="0" t="s">
        <v>476</v>
      </c>
      <c r="B3330" s="0" t="s">
        <v>692</v>
      </c>
      <c r="C3330" s="0" t="s">
        <v>26</v>
      </c>
      <c r="D3330" s="0" t="s">
        <v>155</v>
      </c>
      <c r="E3330" s="0" t="n">
        <v>3.9</v>
      </c>
      <c r="F3330" s="0" t="n">
        <v>1</v>
      </c>
      <c r="G3330" s="0" t="n">
        <v>1</v>
      </c>
      <c r="H3330" s="0" t="n">
        <f aca="false">ROUND(F3330,0)</f>
        <v>1</v>
      </c>
      <c r="I3330" s="0" t="n">
        <v>14</v>
      </c>
      <c r="J3330" s="0" t="n">
        <v>1</v>
      </c>
      <c r="K3330" s="0" t="n">
        <v>1.95</v>
      </c>
      <c r="L3330" s="0" t="n">
        <v>-1.95</v>
      </c>
      <c r="M3330" s="0" t="n">
        <f aca="false">IF(AND(J3330&lt;&gt;"",ABS(J3330-H3330)&lt;0.011),1,0)</f>
        <v>1</v>
      </c>
    </row>
    <row r="3331" customFormat="false" ht="15" hidden="false" customHeight="false" outlineLevel="0" collapsed="false">
      <c r="A3331" s="0" t="s">
        <v>476</v>
      </c>
      <c r="B3331" s="0" t="s">
        <v>692</v>
      </c>
      <c r="C3331" s="0" t="s">
        <v>26</v>
      </c>
      <c r="D3331" s="0" t="s">
        <v>32</v>
      </c>
      <c r="E3331" s="0" t="n">
        <v>2.2</v>
      </c>
      <c r="F3331" s="0" t="n">
        <v>1</v>
      </c>
      <c r="G3331" s="0" t="n">
        <v>1</v>
      </c>
      <c r="H3331" s="0" t="n">
        <f aca="false">ROUND(F3331,0)</f>
        <v>1</v>
      </c>
      <c r="I3331" s="0" t="n">
        <v>14</v>
      </c>
      <c r="J3331" s="0" t="n">
        <v>1</v>
      </c>
      <c r="K3331" s="0" t="n">
        <v>1.1</v>
      </c>
      <c r="L3331" s="0" t="n">
        <v>-1.1</v>
      </c>
      <c r="M3331" s="0" t="n">
        <f aca="false">IF(AND(J3331&lt;&gt;"",ABS(J3331-H3331)&lt;0.011),1,0)</f>
        <v>1</v>
      </c>
    </row>
    <row r="3332" customFormat="false" ht="15" hidden="false" customHeight="false" outlineLevel="0" collapsed="false">
      <c r="A3332" s="0" t="s">
        <v>476</v>
      </c>
      <c r="B3332" s="0" t="s">
        <v>692</v>
      </c>
      <c r="C3332" s="0" t="s">
        <v>26</v>
      </c>
      <c r="D3332" s="0" t="s">
        <v>88</v>
      </c>
      <c r="E3332" s="0" t="n">
        <v>5.5</v>
      </c>
      <c r="F3332" s="0" t="n">
        <v>1</v>
      </c>
      <c r="G3332" s="0" t="n">
        <v>1</v>
      </c>
      <c r="H3332" s="0" t="n">
        <f aca="false">ROUND(F3332,0)</f>
        <v>1</v>
      </c>
      <c r="I3332" s="0" t="n">
        <v>14</v>
      </c>
      <c r="J3332" s="0" t="n">
        <v>1</v>
      </c>
      <c r="K3332" s="0" t="n">
        <v>2.75</v>
      </c>
      <c r="L3332" s="0" t="n">
        <v>-2.75</v>
      </c>
      <c r="M3332" s="0" t="n">
        <f aca="false">IF(AND(J3332&lt;&gt;"",ABS(J3332-H3332)&lt;0.011),1,0)</f>
        <v>1</v>
      </c>
    </row>
    <row r="3333" customFormat="false" ht="15" hidden="false" customHeight="false" outlineLevel="0" collapsed="false">
      <c r="A3333" s="0" t="s">
        <v>476</v>
      </c>
      <c r="B3333" s="0" t="s">
        <v>692</v>
      </c>
      <c r="C3333" s="0" t="s">
        <v>26</v>
      </c>
      <c r="D3333" s="0" t="s">
        <v>506</v>
      </c>
      <c r="E3333" s="0" t="n">
        <v>6.3</v>
      </c>
      <c r="F3333" s="0" t="n">
        <v>1</v>
      </c>
      <c r="G3333" s="0" t="n">
        <v>1</v>
      </c>
      <c r="H3333" s="0" t="n">
        <f aca="false">ROUND(F3333,0)</f>
        <v>1</v>
      </c>
      <c r="I3333" s="0" t="n">
        <v>14</v>
      </c>
      <c r="J3333" s="0" t="n">
        <v>1</v>
      </c>
      <c r="K3333" s="0" t="n">
        <v>3.15</v>
      </c>
      <c r="L3333" s="0" t="n">
        <v>-3.15</v>
      </c>
      <c r="M3333" s="0" t="n">
        <f aca="false">IF(AND(J3333&lt;&gt;"",ABS(J3333-H3333)&lt;0.011),1,0)</f>
        <v>1</v>
      </c>
    </row>
    <row r="3334" customFormat="false" ht="15" hidden="false" customHeight="false" outlineLevel="0" collapsed="false">
      <c r="A3334" s="0" t="s">
        <v>476</v>
      </c>
      <c r="B3334" s="0" t="s">
        <v>692</v>
      </c>
      <c r="C3334" s="0" t="s">
        <v>26</v>
      </c>
      <c r="D3334" s="0" t="s">
        <v>22</v>
      </c>
      <c r="E3334" s="0" t="n">
        <v>2.4</v>
      </c>
      <c r="F3334" s="0" t="n">
        <v>1</v>
      </c>
      <c r="G3334" s="0" t="n">
        <v>1</v>
      </c>
      <c r="H3334" s="0" t="n">
        <f aca="false">ROUND(F3334,0)</f>
        <v>1</v>
      </c>
      <c r="I3334" s="0" t="n">
        <v>14</v>
      </c>
      <c r="J3334" s="0" t="n">
        <v>1</v>
      </c>
      <c r="K3334" s="0" t="n">
        <v>1.2</v>
      </c>
      <c r="L3334" s="0" t="n">
        <v>-1.2</v>
      </c>
      <c r="M3334" s="0" t="n">
        <f aca="false">IF(AND(J3334&lt;&gt;"",ABS(J3334-H3334)&lt;0.011),1,0)</f>
        <v>1</v>
      </c>
    </row>
    <row r="3335" customFormat="false" ht="15" hidden="false" customHeight="false" outlineLevel="0" collapsed="false">
      <c r="A3335" s="0" t="s">
        <v>476</v>
      </c>
      <c r="B3335" s="0" t="s">
        <v>692</v>
      </c>
      <c r="C3335" s="0" t="s">
        <v>26</v>
      </c>
      <c r="D3335" s="0" t="s">
        <v>82</v>
      </c>
      <c r="E3335" s="0" t="n">
        <v>19.9</v>
      </c>
      <c r="F3335" s="0" t="n">
        <v>1</v>
      </c>
      <c r="G3335" s="0" t="n">
        <v>1</v>
      </c>
      <c r="H3335" s="0" t="n">
        <f aca="false">ROUND(F3335,0)</f>
        <v>1</v>
      </c>
      <c r="I3335" s="0" t="n">
        <v>14</v>
      </c>
      <c r="J3335" s="0" t="n">
        <v>1</v>
      </c>
      <c r="K3335" s="0" t="n">
        <v>9.95</v>
      </c>
      <c r="L3335" s="0" t="n">
        <v>-9.95</v>
      </c>
      <c r="M3335" s="0" t="n">
        <f aca="false">IF(AND(J3335&lt;&gt;"",ABS(J3335-H3335)&lt;0.011),1,0)</f>
        <v>1</v>
      </c>
    </row>
    <row r="3336" customFormat="false" ht="15" hidden="false" customHeight="false" outlineLevel="0" collapsed="false">
      <c r="A3336" s="0" t="s">
        <v>476</v>
      </c>
      <c r="B3336" s="0" t="s">
        <v>692</v>
      </c>
      <c r="C3336" s="0" t="s">
        <v>39</v>
      </c>
      <c r="D3336" s="0" t="s">
        <v>54</v>
      </c>
      <c r="E3336" s="0" t="n">
        <v>6.9</v>
      </c>
      <c r="F3336" s="0" t="n">
        <v>1</v>
      </c>
      <c r="G3336" s="0" t="n">
        <v>1</v>
      </c>
      <c r="H3336" s="0" t="n">
        <f aca="false">ROUND(F3336,0)</f>
        <v>1</v>
      </c>
      <c r="I3336" s="0" t="n">
        <v>24</v>
      </c>
      <c r="J3336" s="0" t="n">
        <v>1</v>
      </c>
      <c r="K3336" s="0" t="n">
        <v>3.45</v>
      </c>
      <c r="L3336" s="0" t="n">
        <v>-3.45</v>
      </c>
      <c r="M3336" s="0" t="n">
        <f aca="false">IF(AND(J3336&lt;&gt;"",ABS(J3336-H3336)&lt;0.011),1,0)</f>
        <v>1</v>
      </c>
    </row>
    <row r="3337" customFormat="false" ht="15" hidden="false" customHeight="false" outlineLevel="0" collapsed="false">
      <c r="A3337" s="0" t="s">
        <v>476</v>
      </c>
      <c r="B3337" s="0" t="s">
        <v>692</v>
      </c>
      <c r="C3337" s="0" t="s">
        <v>39</v>
      </c>
      <c r="D3337" s="0" t="s">
        <v>25</v>
      </c>
      <c r="E3337" s="0" t="n">
        <v>16.9</v>
      </c>
      <c r="F3337" s="0" t="n">
        <v>1</v>
      </c>
      <c r="G3337" s="0" t="n">
        <v>1</v>
      </c>
      <c r="H3337" s="0" t="n">
        <f aca="false">ROUND(F3337,0)</f>
        <v>1</v>
      </c>
      <c r="I3337" s="0" t="n">
        <v>24</v>
      </c>
      <c r="J3337" s="0" t="n">
        <v>1</v>
      </c>
      <c r="K3337" s="0" t="n">
        <v>8.45</v>
      </c>
      <c r="L3337" s="0" t="n">
        <v>-8.45</v>
      </c>
      <c r="M3337" s="0" t="n">
        <f aca="false">IF(AND(J3337&lt;&gt;"",ABS(J3337-H3337)&lt;0.011),1,0)</f>
        <v>1</v>
      </c>
    </row>
    <row r="3338" customFormat="false" ht="15" hidden="false" customHeight="false" outlineLevel="0" collapsed="false">
      <c r="A3338" s="0" t="s">
        <v>476</v>
      </c>
      <c r="B3338" s="0" t="s">
        <v>692</v>
      </c>
      <c r="C3338" s="0" t="s">
        <v>39</v>
      </c>
      <c r="D3338" s="0" t="s">
        <v>138</v>
      </c>
      <c r="E3338" s="0" t="n">
        <v>25.5</v>
      </c>
      <c r="F3338" s="0" t="n">
        <v>1</v>
      </c>
      <c r="G3338" s="0" t="n">
        <v>1</v>
      </c>
      <c r="H3338" s="0" t="n">
        <f aca="false">ROUND(F3338,0)</f>
        <v>1</v>
      </c>
      <c r="I3338" s="0" t="n">
        <v>24</v>
      </c>
      <c r="J3338" s="0" t="n">
        <v>1</v>
      </c>
      <c r="K3338" s="0" t="n">
        <v>12.75</v>
      </c>
      <c r="L3338" s="0" t="n">
        <v>-12.75</v>
      </c>
      <c r="M3338" s="0" t="n">
        <f aca="false">IF(AND(J3338&lt;&gt;"",ABS(J3338-H3338)&lt;0.011),1,0)</f>
        <v>1</v>
      </c>
    </row>
    <row r="3339" customFormat="false" ht="15" hidden="false" customHeight="false" outlineLevel="0" collapsed="false">
      <c r="A3339" s="0" t="s">
        <v>476</v>
      </c>
      <c r="B3339" s="0" t="s">
        <v>692</v>
      </c>
      <c r="C3339" s="0" t="s">
        <v>39</v>
      </c>
      <c r="D3339" s="0" t="s">
        <v>48</v>
      </c>
      <c r="E3339" s="0" t="n">
        <v>7.9</v>
      </c>
      <c r="F3339" s="0" t="n">
        <v>1</v>
      </c>
      <c r="G3339" s="0" t="n">
        <v>1</v>
      </c>
      <c r="H3339" s="0" t="n">
        <f aca="false">ROUND(F3339,0)</f>
        <v>1</v>
      </c>
      <c r="I3339" s="0" t="n">
        <v>24</v>
      </c>
      <c r="J3339" s="0" t="n">
        <v>1</v>
      </c>
      <c r="K3339" s="0" t="n">
        <v>3.95</v>
      </c>
      <c r="L3339" s="0" t="n">
        <v>-3.95</v>
      </c>
      <c r="M3339" s="0" t="n">
        <f aca="false">IF(AND(J3339&lt;&gt;"",ABS(J3339-H3339)&lt;0.011),1,0)</f>
        <v>1</v>
      </c>
    </row>
    <row r="3340" customFormat="false" ht="15" hidden="false" customHeight="false" outlineLevel="0" collapsed="false">
      <c r="A3340" s="0" t="s">
        <v>476</v>
      </c>
      <c r="B3340" s="0" t="s">
        <v>692</v>
      </c>
      <c r="C3340" s="0" t="s">
        <v>39</v>
      </c>
      <c r="D3340" s="0" t="s">
        <v>167</v>
      </c>
      <c r="E3340" s="0" t="n">
        <v>8</v>
      </c>
      <c r="F3340" s="0" t="n">
        <v>1</v>
      </c>
      <c r="G3340" s="0" t="n">
        <v>1</v>
      </c>
      <c r="H3340" s="0" t="n">
        <f aca="false">ROUND(F3340,0)</f>
        <v>1</v>
      </c>
      <c r="I3340" s="0" t="n">
        <v>24</v>
      </c>
      <c r="J3340" s="0" t="n">
        <v>1</v>
      </c>
      <c r="K3340" s="0" t="n">
        <v>4</v>
      </c>
      <c r="L3340" s="0" t="n">
        <v>-4</v>
      </c>
      <c r="M3340" s="0" t="n">
        <f aca="false">IF(AND(J3340&lt;&gt;"",ABS(J3340-H3340)&lt;0.011),1,0)</f>
        <v>1</v>
      </c>
    </row>
    <row r="3341" customFormat="false" ht="15" hidden="false" customHeight="false" outlineLevel="0" collapsed="false">
      <c r="A3341" s="0" t="s">
        <v>476</v>
      </c>
      <c r="B3341" s="0" t="s">
        <v>692</v>
      </c>
      <c r="C3341" s="0" t="s">
        <v>39</v>
      </c>
      <c r="D3341" s="0" t="s">
        <v>67</v>
      </c>
      <c r="E3341" s="0" t="n">
        <v>4.2</v>
      </c>
      <c r="F3341" s="0" t="n">
        <v>1</v>
      </c>
      <c r="G3341" s="0" t="n">
        <v>1</v>
      </c>
      <c r="H3341" s="0" t="n">
        <f aca="false">ROUND(F3341,0)</f>
        <v>1</v>
      </c>
      <c r="I3341" s="0" t="n">
        <v>24</v>
      </c>
      <c r="J3341" s="0" t="n">
        <v>1</v>
      </c>
      <c r="K3341" s="0" t="n">
        <v>2.1</v>
      </c>
      <c r="L3341" s="0" t="n">
        <v>-2.1</v>
      </c>
      <c r="M3341" s="0" t="n">
        <f aca="false">IF(AND(J3341&lt;&gt;"",ABS(J3341-H3341)&lt;0.011),1,0)</f>
        <v>1</v>
      </c>
    </row>
    <row r="3342" customFormat="false" ht="15" hidden="false" customHeight="false" outlineLevel="0" collapsed="false">
      <c r="A3342" s="0" t="s">
        <v>476</v>
      </c>
      <c r="B3342" s="0" t="s">
        <v>692</v>
      </c>
      <c r="C3342" s="0" t="s">
        <v>39</v>
      </c>
      <c r="D3342" s="0" t="s">
        <v>407</v>
      </c>
      <c r="E3342" s="0" t="n">
        <v>25</v>
      </c>
      <c r="F3342" s="0" t="n">
        <v>1</v>
      </c>
      <c r="G3342" s="0" t="n">
        <v>1</v>
      </c>
      <c r="H3342" s="0" t="n">
        <f aca="false">ROUND(F3342,0)</f>
        <v>1</v>
      </c>
      <c r="I3342" s="0" t="n">
        <v>24</v>
      </c>
      <c r="J3342" s="0" t="n">
        <v>1</v>
      </c>
      <c r="K3342" s="0" t="n">
        <v>12.5</v>
      </c>
      <c r="L3342" s="0" t="n">
        <v>-12.5</v>
      </c>
      <c r="M3342" s="0" t="n">
        <f aca="false">IF(AND(J3342&lt;&gt;"",ABS(J3342-H3342)&lt;0.011),1,0)</f>
        <v>1</v>
      </c>
    </row>
    <row r="3343" customFormat="false" ht="15" hidden="false" customHeight="false" outlineLevel="0" collapsed="false">
      <c r="A3343" s="0" t="s">
        <v>476</v>
      </c>
      <c r="B3343" s="0" t="s">
        <v>692</v>
      </c>
      <c r="C3343" s="0" t="s">
        <v>39</v>
      </c>
      <c r="D3343" s="0" t="s">
        <v>384</v>
      </c>
      <c r="E3343" s="0" t="n">
        <v>9</v>
      </c>
      <c r="F3343" s="0" t="n">
        <v>1</v>
      </c>
      <c r="G3343" s="0" t="n">
        <v>1</v>
      </c>
      <c r="H3343" s="0" t="n">
        <f aca="false">ROUND(F3343,0)</f>
        <v>1</v>
      </c>
      <c r="I3343" s="0" t="n">
        <v>24</v>
      </c>
      <c r="J3343" s="0" t="n">
        <v>1</v>
      </c>
      <c r="K3343" s="0" t="n">
        <v>4.5</v>
      </c>
      <c r="L3343" s="0" t="n">
        <v>-4.5</v>
      </c>
      <c r="M3343" s="0" t="n">
        <f aca="false">IF(AND(J3343&lt;&gt;"",ABS(J3343-H3343)&lt;0.011),1,0)</f>
        <v>1</v>
      </c>
    </row>
    <row r="3344" customFormat="false" ht="15" hidden="false" customHeight="false" outlineLevel="0" collapsed="false">
      <c r="A3344" s="0" t="s">
        <v>476</v>
      </c>
      <c r="B3344" s="0" t="s">
        <v>692</v>
      </c>
      <c r="C3344" s="0" t="s">
        <v>39</v>
      </c>
      <c r="D3344" s="0" t="s">
        <v>126</v>
      </c>
      <c r="E3344" s="0" t="n">
        <v>18.6</v>
      </c>
      <c r="F3344" s="0" t="n">
        <v>1</v>
      </c>
      <c r="G3344" s="0" t="n">
        <v>1</v>
      </c>
      <c r="H3344" s="0" t="n">
        <f aca="false">ROUND(F3344,0)</f>
        <v>1</v>
      </c>
      <c r="I3344" s="0" t="n">
        <v>24</v>
      </c>
      <c r="J3344" s="0" t="n">
        <v>1</v>
      </c>
      <c r="K3344" s="0" t="n">
        <v>9.3</v>
      </c>
      <c r="L3344" s="0" t="n">
        <v>-9.3</v>
      </c>
      <c r="M3344" s="0" t="n">
        <f aca="false">IF(AND(J3344&lt;&gt;"",ABS(J3344-H3344)&lt;0.011),1,0)</f>
        <v>1</v>
      </c>
    </row>
    <row r="3345" customFormat="false" ht="15" hidden="false" customHeight="false" outlineLevel="0" collapsed="false">
      <c r="A3345" s="0" t="s">
        <v>476</v>
      </c>
      <c r="B3345" s="0" t="s">
        <v>692</v>
      </c>
      <c r="C3345" s="0" t="s">
        <v>39</v>
      </c>
      <c r="D3345" s="0" t="s">
        <v>312</v>
      </c>
      <c r="E3345" s="0" t="n">
        <v>26</v>
      </c>
      <c r="F3345" s="0" t="n">
        <v>1</v>
      </c>
      <c r="G3345" s="0" t="n">
        <v>1</v>
      </c>
      <c r="H3345" s="0" t="n">
        <f aca="false">ROUND(F3345,0)</f>
        <v>1</v>
      </c>
      <c r="I3345" s="0" t="n">
        <v>24</v>
      </c>
      <c r="J3345" s="0" t="n">
        <v>1</v>
      </c>
      <c r="K3345" s="0" t="n">
        <v>13</v>
      </c>
      <c r="L3345" s="0" t="n">
        <v>-13</v>
      </c>
      <c r="M3345" s="0" t="n">
        <f aca="false">IF(AND(J3345&lt;&gt;"",ABS(J3345-H3345)&lt;0.011),1,0)</f>
        <v>1</v>
      </c>
    </row>
    <row r="3346" customFormat="false" ht="15" hidden="false" customHeight="false" outlineLevel="0" collapsed="false">
      <c r="A3346" s="0" t="s">
        <v>476</v>
      </c>
      <c r="B3346" s="0" t="s">
        <v>692</v>
      </c>
      <c r="C3346" s="0" t="s">
        <v>39</v>
      </c>
      <c r="D3346" s="0" t="s">
        <v>35</v>
      </c>
      <c r="E3346" s="0" t="n">
        <v>8.3</v>
      </c>
      <c r="F3346" s="0" t="n">
        <v>1</v>
      </c>
      <c r="G3346" s="0" t="n">
        <v>1</v>
      </c>
      <c r="H3346" s="0" t="n">
        <f aca="false">ROUND(F3346,0)</f>
        <v>1</v>
      </c>
      <c r="I3346" s="0" t="n">
        <v>24</v>
      </c>
      <c r="J3346" s="0" t="n">
        <v>1</v>
      </c>
      <c r="K3346" s="0" t="n">
        <v>4.15</v>
      </c>
      <c r="L3346" s="0" t="n">
        <v>-4.15</v>
      </c>
      <c r="M3346" s="0" t="n">
        <f aca="false">IF(AND(J3346&lt;&gt;"",ABS(J3346-H3346)&lt;0.011),1,0)</f>
        <v>1</v>
      </c>
    </row>
    <row r="3347" customFormat="false" ht="15" hidden="false" customHeight="false" outlineLevel="0" collapsed="false">
      <c r="A3347" s="0" t="s">
        <v>476</v>
      </c>
      <c r="B3347" s="0" t="s">
        <v>693</v>
      </c>
      <c r="C3347" s="0" t="s">
        <v>101</v>
      </c>
      <c r="D3347" s="0" t="s">
        <v>164</v>
      </c>
      <c r="E3347" s="0" t="n">
        <v>27.8</v>
      </c>
      <c r="F3347" s="0" t="n">
        <v>1</v>
      </c>
      <c r="G3347" s="0" t="n">
        <v>1</v>
      </c>
      <c r="H3347" s="0" t="n">
        <f aca="false">ROUND(F3347,0)</f>
        <v>1</v>
      </c>
      <c r="I3347" s="0" t="n">
        <v>11</v>
      </c>
      <c r="J3347" s="0" t="n">
        <v>1</v>
      </c>
      <c r="K3347" s="0" t="n">
        <v>13.9</v>
      </c>
      <c r="L3347" s="0" t="n">
        <v>-13.9</v>
      </c>
      <c r="M3347" s="0" t="n">
        <f aca="false">IF(AND(J3347&lt;&gt;"",ABS(J3347-H3347)&lt;0.011),1,0)</f>
        <v>1</v>
      </c>
    </row>
    <row r="3348" customFormat="false" ht="15" hidden="false" customHeight="false" outlineLevel="0" collapsed="false">
      <c r="A3348" s="0" t="s">
        <v>476</v>
      </c>
      <c r="B3348" s="0" t="s">
        <v>693</v>
      </c>
      <c r="C3348" s="0" t="s">
        <v>101</v>
      </c>
      <c r="D3348" s="0" t="s">
        <v>50</v>
      </c>
      <c r="E3348" s="0" t="n">
        <v>18.6</v>
      </c>
      <c r="F3348" s="0" t="n">
        <v>1</v>
      </c>
      <c r="G3348" s="0" t="n">
        <v>1</v>
      </c>
      <c r="H3348" s="0" t="n">
        <f aca="false">ROUND(F3348,0)</f>
        <v>1</v>
      </c>
      <c r="I3348" s="0" t="n">
        <v>11</v>
      </c>
      <c r="J3348" s="0" t="n">
        <v>1</v>
      </c>
      <c r="K3348" s="0" t="n">
        <v>9.3</v>
      </c>
      <c r="L3348" s="0" t="n">
        <v>-9.3</v>
      </c>
      <c r="M3348" s="0" t="n">
        <f aca="false">IF(AND(J3348&lt;&gt;"",ABS(J3348-H3348)&lt;0.011),1,0)</f>
        <v>1</v>
      </c>
    </row>
    <row r="3349" customFormat="false" ht="15" hidden="false" customHeight="false" outlineLevel="0" collapsed="false">
      <c r="A3349" s="0" t="s">
        <v>476</v>
      </c>
      <c r="B3349" s="0" t="s">
        <v>693</v>
      </c>
      <c r="C3349" s="0" t="s">
        <v>101</v>
      </c>
      <c r="D3349" s="0" t="s">
        <v>22</v>
      </c>
      <c r="E3349" s="0" t="n">
        <v>2.4</v>
      </c>
      <c r="F3349" s="0" t="n">
        <v>1</v>
      </c>
      <c r="G3349" s="0" t="n">
        <v>1</v>
      </c>
      <c r="H3349" s="0" t="n">
        <f aca="false">ROUND(F3349,0)</f>
        <v>1</v>
      </c>
      <c r="I3349" s="0" t="n">
        <v>11</v>
      </c>
      <c r="J3349" s="0" t="n">
        <v>1</v>
      </c>
      <c r="K3349" s="0" t="n">
        <v>1.2</v>
      </c>
      <c r="L3349" s="0" t="n">
        <v>-1.2</v>
      </c>
      <c r="M3349" s="0" t="n">
        <f aca="false">IF(AND(J3349&lt;&gt;"",ABS(J3349-H3349)&lt;0.011),1,0)</f>
        <v>1</v>
      </c>
    </row>
    <row r="3350" customFormat="false" ht="15" hidden="false" customHeight="false" outlineLevel="0" collapsed="false">
      <c r="A3350" s="0" t="s">
        <v>476</v>
      </c>
      <c r="B3350" s="0" t="s">
        <v>693</v>
      </c>
      <c r="C3350" s="0" t="s">
        <v>74</v>
      </c>
      <c r="D3350" s="0" t="s">
        <v>48</v>
      </c>
      <c r="E3350" s="0" t="n">
        <v>7.9</v>
      </c>
      <c r="F3350" s="0" t="n">
        <v>1</v>
      </c>
      <c r="G3350" s="0" t="n">
        <v>1</v>
      </c>
      <c r="H3350" s="0" t="n">
        <f aca="false">ROUND(F3350,0)</f>
        <v>1</v>
      </c>
      <c r="I3350" s="0" t="n">
        <v>19</v>
      </c>
      <c r="J3350" s="0" t="n">
        <v>1</v>
      </c>
      <c r="K3350" s="0" t="n">
        <v>3.95</v>
      </c>
      <c r="L3350" s="0" t="n">
        <v>-3.95</v>
      </c>
      <c r="M3350" s="0" t="n">
        <f aca="false">IF(AND(J3350&lt;&gt;"",ABS(J3350-H3350)&lt;0.011),1,0)</f>
        <v>1</v>
      </c>
    </row>
    <row r="3351" customFormat="false" ht="15" hidden="false" customHeight="false" outlineLevel="0" collapsed="false">
      <c r="A3351" s="0" t="s">
        <v>476</v>
      </c>
      <c r="B3351" s="0" t="s">
        <v>693</v>
      </c>
      <c r="C3351" s="0" t="s">
        <v>74</v>
      </c>
      <c r="D3351" s="0" t="s">
        <v>126</v>
      </c>
      <c r="E3351" s="0" t="n">
        <v>18.6</v>
      </c>
      <c r="F3351" s="0" t="n">
        <v>1</v>
      </c>
      <c r="G3351" s="0" t="n">
        <v>1</v>
      </c>
      <c r="H3351" s="0" t="n">
        <f aca="false">ROUND(F3351,0)</f>
        <v>1</v>
      </c>
      <c r="I3351" s="0" t="n">
        <v>19</v>
      </c>
      <c r="J3351" s="0" t="n">
        <v>1</v>
      </c>
      <c r="K3351" s="0" t="n">
        <v>9.3</v>
      </c>
      <c r="L3351" s="0" t="n">
        <v>-9.3</v>
      </c>
      <c r="M3351" s="0" t="n">
        <f aca="false">IF(AND(J3351&lt;&gt;"",ABS(J3351-H3351)&lt;0.011),1,0)</f>
        <v>1</v>
      </c>
    </row>
    <row r="3352" customFormat="false" ht="15" hidden="false" customHeight="false" outlineLevel="0" collapsed="false">
      <c r="A3352" s="0" t="s">
        <v>476</v>
      </c>
      <c r="B3352" s="0" t="s">
        <v>693</v>
      </c>
      <c r="C3352" s="0" t="s">
        <v>74</v>
      </c>
      <c r="D3352" s="0" t="s">
        <v>122</v>
      </c>
      <c r="E3352" s="0" t="n">
        <v>5.9</v>
      </c>
      <c r="F3352" s="0" t="n">
        <v>3</v>
      </c>
      <c r="G3352" s="0" t="n">
        <v>1</v>
      </c>
      <c r="H3352" s="0" t="n">
        <f aca="false">ROUND(F3352,0)</f>
        <v>3</v>
      </c>
      <c r="I3352" s="0" t="n">
        <v>19</v>
      </c>
      <c r="J3352" s="0" t="n">
        <v>3</v>
      </c>
      <c r="K3352" s="0" t="n">
        <v>8.85</v>
      </c>
      <c r="L3352" s="0" t="n">
        <v>-8.85</v>
      </c>
      <c r="M3352" s="0" t="n">
        <f aca="false">IF(AND(J3352&lt;&gt;"",ABS(J3352-H3352)&lt;0.011),1,0)</f>
        <v>1</v>
      </c>
    </row>
    <row r="3353" customFormat="false" ht="15" hidden="false" customHeight="false" outlineLevel="0" collapsed="false">
      <c r="A3353" s="0" t="s">
        <v>476</v>
      </c>
      <c r="B3353" s="0" t="s">
        <v>693</v>
      </c>
      <c r="C3353" s="0" t="s">
        <v>74</v>
      </c>
      <c r="D3353" s="0" t="s">
        <v>42</v>
      </c>
      <c r="E3353" s="0" t="n">
        <v>8.9</v>
      </c>
      <c r="F3353" s="0" t="n">
        <v>1</v>
      </c>
      <c r="G3353" s="0" t="n">
        <v>1</v>
      </c>
      <c r="H3353" s="0" t="n">
        <f aca="false">ROUND(F3353,0)</f>
        <v>1</v>
      </c>
      <c r="I3353" s="0" t="n">
        <v>19</v>
      </c>
      <c r="J3353" s="0" t="n">
        <v>1</v>
      </c>
      <c r="K3353" s="0" t="n">
        <v>4.45</v>
      </c>
      <c r="L3353" s="0" t="n">
        <v>-4.45</v>
      </c>
      <c r="M3353" s="0" t="n">
        <f aca="false">IF(AND(J3353&lt;&gt;"",ABS(J3353-H3353)&lt;0.011),1,0)</f>
        <v>1</v>
      </c>
    </row>
    <row r="3354" customFormat="false" ht="15" hidden="false" customHeight="false" outlineLevel="0" collapsed="false">
      <c r="A3354" s="0" t="s">
        <v>476</v>
      </c>
      <c r="B3354" s="0" t="s">
        <v>693</v>
      </c>
      <c r="C3354" s="0" t="s">
        <v>74</v>
      </c>
      <c r="D3354" s="0" t="s">
        <v>111</v>
      </c>
      <c r="E3354" s="0" t="n">
        <v>28.6</v>
      </c>
      <c r="F3354" s="0" t="n">
        <v>1</v>
      </c>
      <c r="G3354" s="0" t="n">
        <v>1</v>
      </c>
      <c r="H3354" s="0" t="n">
        <f aca="false">ROUND(F3354,0)</f>
        <v>1</v>
      </c>
      <c r="I3354" s="0" t="n">
        <v>19</v>
      </c>
      <c r="J3354" s="0" t="n">
        <v>1</v>
      </c>
      <c r="K3354" s="0" t="n">
        <v>14.3</v>
      </c>
      <c r="L3354" s="0" t="n">
        <v>-14.3</v>
      </c>
      <c r="M3354" s="0" t="n">
        <f aca="false">IF(AND(J3354&lt;&gt;"",ABS(J3354-H3354)&lt;0.011),1,0)</f>
        <v>1</v>
      </c>
    </row>
    <row r="3355" customFormat="false" ht="15" hidden="false" customHeight="false" outlineLevel="0" collapsed="false">
      <c r="A3355" s="0" t="s">
        <v>476</v>
      </c>
      <c r="B3355" s="0" t="s">
        <v>693</v>
      </c>
      <c r="C3355" s="0" t="s">
        <v>74</v>
      </c>
      <c r="D3355" s="0" t="s">
        <v>24</v>
      </c>
      <c r="E3355" s="0" t="n">
        <v>4.2</v>
      </c>
      <c r="F3355" s="0" t="n">
        <v>1</v>
      </c>
      <c r="G3355" s="0" t="n">
        <v>1</v>
      </c>
      <c r="H3355" s="0" t="n">
        <f aca="false">ROUND(F3355,0)</f>
        <v>1</v>
      </c>
      <c r="I3355" s="0" t="n">
        <v>19</v>
      </c>
      <c r="J3355" s="0" t="n">
        <v>1</v>
      </c>
      <c r="K3355" s="0" t="n">
        <v>2.1</v>
      </c>
      <c r="L3355" s="0" t="n">
        <v>-2.1</v>
      </c>
      <c r="M3355" s="0" t="n">
        <f aca="false">IF(AND(J3355&lt;&gt;"",ABS(J3355-H3355)&lt;0.011),1,0)</f>
        <v>1</v>
      </c>
    </row>
    <row r="3356" customFormat="false" ht="15" hidden="false" customHeight="false" outlineLevel="0" collapsed="false">
      <c r="A3356" s="0" t="s">
        <v>476</v>
      </c>
      <c r="B3356" s="0" t="s">
        <v>694</v>
      </c>
      <c r="C3356" s="0" t="s">
        <v>153</v>
      </c>
      <c r="D3356" s="0" t="s">
        <v>335</v>
      </c>
      <c r="E3356" s="0" t="n">
        <v>7.2</v>
      </c>
      <c r="F3356" s="0" t="n">
        <v>1</v>
      </c>
      <c r="G3356" s="0" t="n">
        <v>1</v>
      </c>
      <c r="H3356" s="0" t="n">
        <f aca="false">ROUND(F3356,0)</f>
        <v>1</v>
      </c>
      <c r="I3356" s="0" t="n">
        <v>8</v>
      </c>
      <c r="J3356" s="0" t="n">
        <v>1</v>
      </c>
      <c r="K3356" s="0" t="n">
        <v>3.6</v>
      </c>
      <c r="L3356" s="0" t="n">
        <v>-3.6</v>
      </c>
      <c r="M3356" s="0" t="n">
        <f aca="false">IF(AND(J3356&lt;&gt;"",ABS(J3356-H3356)&lt;0.011),1,0)</f>
        <v>1</v>
      </c>
    </row>
    <row r="3357" customFormat="false" ht="15" hidden="false" customHeight="false" outlineLevel="0" collapsed="false">
      <c r="A3357" s="0" t="s">
        <v>476</v>
      </c>
      <c r="B3357" s="0" t="s">
        <v>694</v>
      </c>
      <c r="C3357" s="0" t="s">
        <v>153</v>
      </c>
      <c r="D3357" s="0" t="s">
        <v>78</v>
      </c>
      <c r="E3357" s="0" t="n">
        <v>18.6</v>
      </c>
      <c r="F3357" s="0" t="n">
        <v>1</v>
      </c>
      <c r="G3357" s="0" t="n">
        <v>1</v>
      </c>
      <c r="H3357" s="0" t="n">
        <f aca="false">ROUND(F3357,0)</f>
        <v>1</v>
      </c>
      <c r="I3357" s="0" t="n">
        <v>8</v>
      </c>
      <c r="J3357" s="0" t="n">
        <v>1</v>
      </c>
      <c r="K3357" s="0" t="n">
        <v>9.3</v>
      </c>
      <c r="L3357" s="0" t="n">
        <v>-9.3</v>
      </c>
      <c r="M3357" s="0" t="n">
        <f aca="false">IF(AND(J3357&lt;&gt;"",ABS(J3357-H3357)&lt;0.011),1,0)</f>
        <v>1</v>
      </c>
    </row>
    <row r="3358" customFormat="false" ht="15" hidden="false" customHeight="false" outlineLevel="0" collapsed="false">
      <c r="A3358" s="0" t="s">
        <v>476</v>
      </c>
      <c r="B3358" s="0" t="s">
        <v>694</v>
      </c>
      <c r="C3358" s="0" t="s">
        <v>153</v>
      </c>
      <c r="D3358" s="0" t="s">
        <v>106</v>
      </c>
      <c r="E3358" s="0" t="n">
        <v>5.9</v>
      </c>
      <c r="F3358" s="0" t="n">
        <v>1</v>
      </c>
      <c r="G3358" s="0" t="n">
        <v>1</v>
      </c>
      <c r="H3358" s="0" t="n">
        <f aca="false">ROUND(F3358,0)</f>
        <v>1</v>
      </c>
      <c r="I3358" s="0" t="n">
        <v>8</v>
      </c>
      <c r="J3358" s="0" t="n">
        <v>1</v>
      </c>
      <c r="K3358" s="0" t="n">
        <v>2.95</v>
      </c>
      <c r="L3358" s="0" t="n">
        <v>-2.95</v>
      </c>
      <c r="M3358" s="0" t="n">
        <f aca="false">IF(AND(J3358&lt;&gt;"",ABS(J3358-H3358)&lt;0.011),1,0)</f>
        <v>1</v>
      </c>
    </row>
    <row r="3359" customFormat="false" ht="15" hidden="false" customHeight="false" outlineLevel="0" collapsed="false">
      <c r="A3359" s="0" t="s">
        <v>476</v>
      </c>
      <c r="B3359" s="0" t="s">
        <v>694</v>
      </c>
      <c r="C3359" s="0" t="s">
        <v>153</v>
      </c>
      <c r="D3359" s="0" t="s">
        <v>407</v>
      </c>
      <c r="E3359" s="0" t="n">
        <v>25</v>
      </c>
      <c r="F3359" s="0" t="n">
        <v>1</v>
      </c>
      <c r="G3359" s="0" t="n">
        <v>1</v>
      </c>
      <c r="H3359" s="0" t="n">
        <f aca="false">ROUND(F3359,0)</f>
        <v>1</v>
      </c>
      <c r="I3359" s="0" t="n">
        <v>8</v>
      </c>
      <c r="J3359" s="0" t="n">
        <v>1</v>
      </c>
      <c r="K3359" s="0" t="n">
        <v>12.5</v>
      </c>
      <c r="L3359" s="0" t="n">
        <v>-12.5</v>
      </c>
      <c r="M3359" s="0" t="n">
        <f aca="false">IF(AND(J3359&lt;&gt;"",ABS(J3359-H3359)&lt;0.011),1,0)</f>
        <v>1</v>
      </c>
    </row>
    <row r="3360" customFormat="false" ht="15" hidden="false" customHeight="false" outlineLevel="0" collapsed="false">
      <c r="A3360" s="0" t="s">
        <v>476</v>
      </c>
      <c r="B3360" s="0" t="s">
        <v>694</v>
      </c>
      <c r="C3360" s="0" t="s">
        <v>153</v>
      </c>
      <c r="D3360" s="0" t="s">
        <v>394</v>
      </c>
      <c r="E3360" s="0" t="n">
        <v>6.5</v>
      </c>
      <c r="F3360" s="0" t="n">
        <v>1</v>
      </c>
      <c r="G3360" s="0" t="n">
        <v>1</v>
      </c>
      <c r="H3360" s="0" t="n">
        <f aca="false">ROUND(F3360,0)</f>
        <v>1</v>
      </c>
      <c r="I3360" s="0" t="n">
        <v>8</v>
      </c>
      <c r="J3360" s="0" t="n">
        <v>1</v>
      </c>
      <c r="K3360" s="0" t="n">
        <v>3.25</v>
      </c>
      <c r="L3360" s="0" t="n">
        <v>-3.25</v>
      </c>
      <c r="M3360" s="0" t="n">
        <f aca="false">IF(AND(J3360&lt;&gt;"",ABS(J3360-H3360)&lt;0.011),1,0)</f>
        <v>1</v>
      </c>
    </row>
    <row r="3361" customFormat="false" ht="15" hidden="false" customHeight="false" outlineLevel="0" collapsed="false">
      <c r="A3361" s="0" t="s">
        <v>476</v>
      </c>
      <c r="B3361" s="0" t="s">
        <v>694</v>
      </c>
      <c r="C3361" s="0" t="s">
        <v>153</v>
      </c>
      <c r="D3361" s="0" t="s">
        <v>136</v>
      </c>
      <c r="E3361" s="0" t="n">
        <v>7.9</v>
      </c>
      <c r="F3361" s="0" t="n">
        <v>1</v>
      </c>
      <c r="G3361" s="0" t="n">
        <v>1</v>
      </c>
      <c r="H3361" s="0" t="n">
        <f aca="false">ROUND(F3361,0)</f>
        <v>1</v>
      </c>
      <c r="I3361" s="0" t="n">
        <v>8</v>
      </c>
      <c r="J3361" s="0" t="n">
        <v>1</v>
      </c>
      <c r="K3361" s="0" t="n">
        <v>3.95</v>
      </c>
      <c r="L3361" s="0" t="n">
        <v>-3.95</v>
      </c>
      <c r="M3361" s="0" t="n">
        <f aca="false">IF(AND(J3361&lt;&gt;"",ABS(J3361-H3361)&lt;0.011),1,0)</f>
        <v>1</v>
      </c>
    </row>
    <row r="3362" customFormat="false" ht="15" hidden="false" customHeight="false" outlineLevel="0" collapsed="false">
      <c r="A3362" s="0" t="s">
        <v>476</v>
      </c>
      <c r="B3362" s="0" t="s">
        <v>695</v>
      </c>
      <c r="C3362" s="0" t="s">
        <v>30</v>
      </c>
      <c r="D3362" s="0" t="s">
        <v>131</v>
      </c>
      <c r="E3362" s="0" t="n">
        <v>5.2</v>
      </c>
      <c r="F3362" s="0" t="n">
        <v>1</v>
      </c>
      <c r="G3362" s="0" t="n">
        <v>1</v>
      </c>
      <c r="H3362" s="0" t="n">
        <f aca="false">ROUND(F3362,0)</f>
        <v>1</v>
      </c>
      <c r="I3362" s="0" t="n">
        <v>16</v>
      </c>
      <c r="J3362" s="0" t="n">
        <v>1</v>
      </c>
      <c r="K3362" s="0" t="n">
        <v>2.6</v>
      </c>
      <c r="L3362" s="0" t="n">
        <v>-2.6</v>
      </c>
      <c r="M3362" s="0" t="n">
        <f aca="false">IF(AND(J3362&lt;&gt;"",ABS(J3362-H3362)&lt;0.011),1,0)</f>
        <v>1</v>
      </c>
    </row>
    <row r="3363" customFormat="false" ht="15" hidden="false" customHeight="false" outlineLevel="0" collapsed="false">
      <c r="A3363" s="0" t="s">
        <v>476</v>
      </c>
      <c r="B3363" s="0" t="s">
        <v>695</v>
      </c>
      <c r="C3363" s="0" t="s">
        <v>30</v>
      </c>
      <c r="D3363" s="0" t="s">
        <v>56</v>
      </c>
      <c r="E3363" s="0" t="n">
        <v>5.9</v>
      </c>
      <c r="F3363" s="0" t="n">
        <v>1</v>
      </c>
      <c r="G3363" s="0" t="n">
        <v>1</v>
      </c>
      <c r="H3363" s="0" t="n">
        <f aca="false">ROUND(F3363,0)</f>
        <v>1</v>
      </c>
      <c r="I3363" s="0" t="n">
        <v>16</v>
      </c>
      <c r="J3363" s="0" t="n">
        <v>1</v>
      </c>
      <c r="K3363" s="0" t="n">
        <v>2.95</v>
      </c>
      <c r="L3363" s="0" t="n">
        <v>-2.95</v>
      </c>
      <c r="M3363" s="0" t="n">
        <f aca="false">IF(AND(J3363&lt;&gt;"",ABS(J3363-H3363)&lt;0.011),1,0)</f>
        <v>1</v>
      </c>
    </row>
    <row r="3364" customFormat="false" ht="15" hidden="false" customHeight="false" outlineLevel="0" collapsed="false">
      <c r="A3364" s="0" t="s">
        <v>476</v>
      </c>
      <c r="B3364" s="0" t="s">
        <v>695</v>
      </c>
      <c r="C3364" s="0" t="s">
        <v>74</v>
      </c>
      <c r="D3364" s="0" t="s">
        <v>181</v>
      </c>
      <c r="E3364" s="0" t="n">
        <v>2</v>
      </c>
      <c r="F3364" s="0" t="n">
        <v>1</v>
      </c>
      <c r="G3364" s="0" t="n">
        <v>1</v>
      </c>
      <c r="H3364" s="0" t="n">
        <f aca="false">ROUND(F3364,0)</f>
        <v>1</v>
      </c>
      <c r="I3364" s="0" t="n">
        <v>19</v>
      </c>
      <c r="J3364" s="0" t="n">
        <v>1</v>
      </c>
      <c r="K3364" s="0" t="n">
        <v>1</v>
      </c>
      <c r="L3364" s="0" t="n">
        <v>-1</v>
      </c>
      <c r="M3364" s="0" t="n">
        <f aca="false">IF(AND(J3364&lt;&gt;"",ABS(J3364-H3364)&lt;0.011),1,0)</f>
        <v>1</v>
      </c>
    </row>
    <row r="3365" customFormat="false" ht="15" hidden="false" customHeight="false" outlineLevel="0" collapsed="false">
      <c r="A3365" s="0" t="s">
        <v>476</v>
      </c>
      <c r="B3365" s="0" t="s">
        <v>695</v>
      </c>
      <c r="C3365" s="0" t="s">
        <v>74</v>
      </c>
      <c r="D3365" s="0" t="s">
        <v>20</v>
      </c>
      <c r="E3365" s="0" t="n">
        <v>16.9</v>
      </c>
      <c r="F3365" s="0" t="n">
        <v>1</v>
      </c>
      <c r="G3365" s="0" t="n">
        <v>1</v>
      </c>
      <c r="H3365" s="0" t="n">
        <f aca="false">ROUND(F3365,0)</f>
        <v>1</v>
      </c>
      <c r="I3365" s="0" t="n">
        <v>19</v>
      </c>
      <c r="J3365" s="0" t="n">
        <v>1</v>
      </c>
      <c r="K3365" s="0" t="n">
        <v>8.45</v>
      </c>
      <c r="L3365" s="0" t="n">
        <v>-8.45</v>
      </c>
      <c r="M3365" s="0" t="n">
        <f aca="false">IF(AND(J3365&lt;&gt;"",ABS(J3365-H3365)&lt;0.011),1,0)</f>
        <v>1</v>
      </c>
    </row>
    <row r="3366" customFormat="false" ht="15" hidden="false" customHeight="false" outlineLevel="0" collapsed="false">
      <c r="A3366" s="0" t="s">
        <v>476</v>
      </c>
      <c r="B3366" s="0" t="s">
        <v>695</v>
      </c>
      <c r="C3366" s="0" t="s">
        <v>74</v>
      </c>
      <c r="D3366" s="0" t="s">
        <v>155</v>
      </c>
      <c r="E3366" s="0" t="n">
        <v>3.9</v>
      </c>
      <c r="F3366" s="0" t="n">
        <v>1</v>
      </c>
      <c r="G3366" s="0" t="n">
        <v>1</v>
      </c>
      <c r="H3366" s="0" t="n">
        <f aca="false">ROUND(F3366,0)</f>
        <v>1</v>
      </c>
      <c r="I3366" s="0" t="n">
        <v>19</v>
      </c>
      <c r="J3366" s="0" t="n">
        <v>1</v>
      </c>
      <c r="K3366" s="0" t="n">
        <v>1.95</v>
      </c>
      <c r="L3366" s="0" t="n">
        <v>-1.95</v>
      </c>
      <c r="M3366" s="0" t="n">
        <f aca="false">IF(AND(J3366&lt;&gt;"",ABS(J3366-H3366)&lt;0.011),1,0)</f>
        <v>1</v>
      </c>
    </row>
    <row r="3367" customFormat="false" ht="15" hidden="false" customHeight="false" outlineLevel="0" collapsed="false">
      <c r="A3367" s="0" t="s">
        <v>476</v>
      </c>
      <c r="B3367" s="0" t="s">
        <v>695</v>
      </c>
      <c r="C3367" s="0" t="s">
        <v>74</v>
      </c>
      <c r="D3367" s="0" t="s">
        <v>169</v>
      </c>
      <c r="E3367" s="0" t="n">
        <v>10.9</v>
      </c>
      <c r="F3367" s="0" t="n">
        <v>1</v>
      </c>
      <c r="G3367" s="0" t="n">
        <v>1</v>
      </c>
      <c r="H3367" s="0" t="n">
        <f aca="false">ROUND(F3367,0)</f>
        <v>1</v>
      </c>
      <c r="I3367" s="0" t="n">
        <v>19</v>
      </c>
      <c r="J3367" s="0" t="n">
        <v>1</v>
      </c>
      <c r="K3367" s="0" t="n">
        <v>5.45</v>
      </c>
      <c r="L3367" s="0" t="n">
        <v>-5.45</v>
      </c>
      <c r="M3367" s="0" t="n">
        <f aca="false">IF(AND(J3367&lt;&gt;"",ABS(J3367-H3367)&lt;0.011),1,0)</f>
        <v>1</v>
      </c>
    </row>
    <row r="3368" customFormat="false" ht="15" hidden="false" customHeight="false" outlineLevel="0" collapsed="false">
      <c r="A3368" s="0" t="s">
        <v>476</v>
      </c>
      <c r="B3368" s="0" t="s">
        <v>695</v>
      </c>
      <c r="C3368" s="0" t="s">
        <v>74</v>
      </c>
      <c r="D3368" s="0" t="s">
        <v>506</v>
      </c>
      <c r="E3368" s="0" t="n">
        <v>6.3</v>
      </c>
      <c r="F3368" s="0" t="n">
        <v>1</v>
      </c>
      <c r="G3368" s="0" t="n">
        <v>1</v>
      </c>
      <c r="H3368" s="0" t="n">
        <f aca="false">ROUND(F3368,0)</f>
        <v>1</v>
      </c>
      <c r="I3368" s="0" t="n">
        <v>19</v>
      </c>
      <c r="J3368" s="0" t="n">
        <v>1</v>
      </c>
      <c r="K3368" s="0" t="n">
        <v>3.15</v>
      </c>
      <c r="L3368" s="0" t="n">
        <v>-3.15</v>
      </c>
      <c r="M3368" s="0" t="n">
        <f aca="false">IF(AND(J3368&lt;&gt;"",ABS(J3368-H3368)&lt;0.011),1,0)</f>
        <v>1</v>
      </c>
    </row>
    <row r="3369" customFormat="false" ht="15" hidden="false" customHeight="false" outlineLevel="0" collapsed="false">
      <c r="A3369" s="0" t="s">
        <v>476</v>
      </c>
      <c r="B3369" s="0" t="s">
        <v>695</v>
      </c>
      <c r="C3369" s="0" t="s">
        <v>74</v>
      </c>
      <c r="D3369" s="0" t="s">
        <v>35</v>
      </c>
      <c r="E3369" s="0" t="n">
        <v>8.3</v>
      </c>
      <c r="F3369" s="0" t="n">
        <v>1</v>
      </c>
      <c r="G3369" s="0" t="n">
        <v>1</v>
      </c>
      <c r="H3369" s="0" t="n">
        <f aca="false">ROUND(F3369,0)</f>
        <v>1</v>
      </c>
      <c r="I3369" s="0" t="n">
        <v>19</v>
      </c>
      <c r="J3369" s="0" t="n">
        <v>1</v>
      </c>
      <c r="K3369" s="0" t="n">
        <v>4.15</v>
      </c>
      <c r="L3369" s="0" t="n">
        <v>-4.15</v>
      </c>
      <c r="M3369" s="0" t="n">
        <f aca="false">IF(AND(J3369&lt;&gt;"",ABS(J3369-H3369)&lt;0.011),1,0)</f>
        <v>1</v>
      </c>
    </row>
    <row r="3370" customFormat="false" ht="15" hidden="false" customHeight="false" outlineLevel="0" collapsed="false">
      <c r="A3370" s="0" t="s">
        <v>476</v>
      </c>
      <c r="B3370" s="0" t="s">
        <v>696</v>
      </c>
      <c r="C3370" s="0" t="s">
        <v>101</v>
      </c>
      <c r="D3370" s="0" t="s">
        <v>45</v>
      </c>
      <c r="E3370" s="0" t="n">
        <v>18.6</v>
      </c>
      <c r="F3370" s="0" t="n">
        <v>1</v>
      </c>
      <c r="G3370" s="0" t="n">
        <v>1</v>
      </c>
      <c r="H3370" s="0" t="n">
        <f aca="false">ROUND(F3370,0)</f>
        <v>1</v>
      </c>
      <c r="I3370" s="0" t="n">
        <v>11</v>
      </c>
      <c r="J3370" s="0" t="n">
        <v>1</v>
      </c>
      <c r="K3370" s="0" t="n">
        <v>9.3</v>
      </c>
      <c r="L3370" s="0" t="n">
        <v>-9.3</v>
      </c>
      <c r="M3370" s="0" t="n">
        <f aca="false">IF(AND(J3370&lt;&gt;"",ABS(J3370-H3370)&lt;0.011),1,0)</f>
        <v>1</v>
      </c>
    </row>
    <row r="3371" customFormat="false" ht="15" hidden="false" customHeight="false" outlineLevel="0" collapsed="false">
      <c r="A3371" s="0" t="s">
        <v>476</v>
      </c>
      <c r="B3371" s="0" t="s">
        <v>696</v>
      </c>
      <c r="C3371" s="0" t="s">
        <v>101</v>
      </c>
      <c r="D3371" s="0" t="s">
        <v>565</v>
      </c>
      <c r="E3371" s="0" t="n">
        <v>2.7</v>
      </c>
      <c r="F3371" s="0" t="n">
        <v>1</v>
      </c>
      <c r="G3371" s="0" t="n">
        <v>1</v>
      </c>
      <c r="H3371" s="0" t="n">
        <f aca="false">ROUND(F3371,0)</f>
        <v>1</v>
      </c>
      <c r="I3371" s="0" t="n">
        <v>11</v>
      </c>
      <c r="J3371" s="0" t="n">
        <v>1</v>
      </c>
      <c r="K3371" s="0" t="n">
        <v>1.35</v>
      </c>
      <c r="L3371" s="0" t="n">
        <v>-1.35</v>
      </c>
      <c r="M3371" s="0" t="n">
        <f aca="false">IF(AND(J3371&lt;&gt;"",ABS(J3371-H3371)&lt;0.011),1,0)</f>
        <v>1</v>
      </c>
    </row>
    <row r="3372" customFormat="false" ht="15" hidden="false" customHeight="false" outlineLevel="0" collapsed="false">
      <c r="A3372" s="0" t="s">
        <v>476</v>
      </c>
      <c r="B3372" s="0" t="s">
        <v>696</v>
      </c>
      <c r="C3372" s="0" t="s">
        <v>101</v>
      </c>
      <c r="D3372" s="0" t="s">
        <v>20</v>
      </c>
      <c r="E3372" s="0" t="n">
        <v>16.9</v>
      </c>
      <c r="F3372" s="0" t="n">
        <v>1</v>
      </c>
      <c r="G3372" s="0" t="n">
        <v>1</v>
      </c>
      <c r="H3372" s="0" t="n">
        <f aca="false">ROUND(F3372,0)</f>
        <v>1</v>
      </c>
      <c r="I3372" s="0" t="n">
        <v>11</v>
      </c>
      <c r="J3372" s="0" t="n">
        <v>1</v>
      </c>
      <c r="K3372" s="0" t="n">
        <v>8.45</v>
      </c>
      <c r="L3372" s="0" t="n">
        <v>-8.45</v>
      </c>
      <c r="M3372" s="0" t="n">
        <f aca="false">IF(AND(J3372&lt;&gt;"",ABS(J3372-H3372)&lt;0.011),1,0)</f>
        <v>1</v>
      </c>
    </row>
    <row r="3373" customFormat="false" ht="15" hidden="false" customHeight="false" outlineLevel="0" collapsed="false">
      <c r="A3373" s="0" t="s">
        <v>476</v>
      </c>
      <c r="B3373" s="0" t="s">
        <v>696</v>
      </c>
      <c r="C3373" s="0" t="s">
        <v>101</v>
      </c>
      <c r="D3373" s="0" t="s">
        <v>88</v>
      </c>
      <c r="E3373" s="0" t="n">
        <v>5.5</v>
      </c>
      <c r="F3373" s="0" t="n">
        <v>1</v>
      </c>
      <c r="G3373" s="0" t="n">
        <v>1</v>
      </c>
      <c r="H3373" s="0" t="n">
        <f aca="false">ROUND(F3373,0)</f>
        <v>1</v>
      </c>
      <c r="I3373" s="0" t="n">
        <v>11</v>
      </c>
      <c r="J3373" s="0" t="n">
        <v>1</v>
      </c>
      <c r="K3373" s="0" t="n">
        <v>2.75</v>
      </c>
      <c r="L3373" s="0" t="n">
        <v>-2.75</v>
      </c>
      <c r="M3373" s="0" t="n">
        <f aca="false">IF(AND(J3373&lt;&gt;"",ABS(J3373-H3373)&lt;0.011),1,0)</f>
        <v>1</v>
      </c>
    </row>
    <row r="3374" customFormat="false" ht="15" hidden="false" customHeight="false" outlineLevel="0" collapsed="false">
      <c r="A3374" s="0" t="s">
        <v>476</v>
      </c>
      <c r="B3374" s="0" t="s">
        <v>696</v>
      </c>
      <c r="C3374" s="0" t="s">
        <v>101</v>
      </c>
      <c r="D3374" s="0" t="s">
        <v>89</v>
      </c>
      <c r="E3374" s="0" t="n">
        <v>3.9</v>
      </c>
      <c r="F3374" s="0" t="n">
        <v>1</v>
      </c>
      <c r="G3374" s="0" t="n">
        <v>1</v>
      </c>
      <c r="H3374" s="0" t="n">
        <f aca="false">ROUND(F3374,0)</f>
        <v>1</v>
      </c>
      <c r="I3374" s="0" t="n">
        <v>11</v>
      </c>
      <c r="J3374" s="0" t="n">
        <v>1</v>
      </c>
      <c r="K3374" s="0" t="n">
        <v>1.95</v>
      </c>
      <c r="L3374" s="0" t="n">
        <v>-1.95</v>
      </c>
      <c r="M3374" s="0" t="n">
        <f aca="false">IF(AND(J3374&lt;&gt;"",ABS(J3374-H3374)&lt;0.011),1,0)</f>
        <v>1</v>
      </c>
    </row>
    <row r="3375" customFormat="false" ht="15" hidden="false" customHeight="false" outlineLevel="0" collapsed="false">
      <c r="A3375" s="0" t="s">
        <v>476</v>
      </c>
      <c r="B3375" s="0" t="s">
        <v>696</v>
      </c>
      <c r="C3375" s="0" t="s">
        <v>101</v>
      </c>
      <c r="D3375" s="0" t="s">
        <v>407</v>
      </c>
      <c r="E3375" s="0" t="n">
        <v>25</v>
      </c>
      <c r="F3375" s="0" t="n">
        <v>1</v>
      </c>
      <c r="G3375" s="0" t="n">
        <v>1</v>
      </c>
      <c r="H3375" s="0" t="n">
        <f aca="false">ROUND(F3375,0)</f>
        <v>1</v>
      </c>
      <c r="I3375" s="0" t="n">
        <v>11</v>
      </c>
      <c r="J3375" s="0" t="n">
        <v>1</v>
      </c>
      <c r="K3375" s="0" t="n">
        <v>12.5</v>
      </c>
      <c r="L3375" s="0" t="n">
        <v>-12.5</v>
      </c>
      <c r="M3375" s="0" t="n">
        <f aca="false">IF(AND(J3375&lt;&gt;"",ABS(J3375-H3375)&lt;0.011),1,0)</f>
        <v>1</v>
      </c>
    </row>
    <row r="3376" customFormat="false" ht="15" hidden="false" customHeight="false" outlineLevel="0" collapsed="false">
      <c r="A3376" s="0" t="s">
        <v>476</v>
      </c>
      <c r="B3376" s="0" t="s">
        <v>696</v>
      </c>
      <c r="C3376" s="0" t="s">
        <v>101</v>
      </c>
      <c r="D3376" s="0" t="s">
        <v>83</v>
      </c>
      <c r="E3376" s="0" t="n">
        <v>2.2</v>
      </c>
      <c r="F3376" s="0" t="n">
        <v>1</v>
      </c>
      <c r="G3376" s="0" t="n">
        <v>1</v>
      </c>
      <c r="H3376" s="0" t="n">
        <f aca="false">ROUND(F3376,0)</f>
        <v>1</v>
      </c>
      <c r="I3376" s="0" t="n">
        <v>11</v>
      </c>
      <c r="J3376" s="0" t="n">
        <v>1</v>
      </c>
      <c r="K3376" s="0" t="n">
        <v>1.1</v>
      </c>
      <c r="L3376" s="0" t="n">
        <v>-1.1</v>
      </c>
      <c r="M3376" s="0" t="n">
        <f aca="false">IF(AND(J3376&lt;&gt;"",ABS(J3376-H3376)&lt;0.011),1,0)</f>
        <v>1</v>
      </c>
    </row>
    <row r="3377" customFormat="false" ht="15" hidden="false" customHeight="false" outlineLevel="0" collapsed="false">
      <c r="A3377" s="0" t="s">
        <v>476</v>
      </c>
      <c r="B3377" s="0" t="s">
        <v>696</v>
      </c>
      <c r="C3377" s="0" t="s">
        <v>101</v>
      </c>
      <c r="D3377" s="0" t="s">
        <v>112</v>
      </c>
      <c r="E3377" s="0" t="n">
        <v>11.9</v>
      </c>
      <c r="F3377" s="0" t="n">
        <v>1</v>
      </c>
      <c r="G3377" s="0" t="n">
        <v>1</v>
      </c>
      <c r="H3377" s="0" t="n">
        <f aca="false">ROUND(F3377,0)</f>
        <v>1</v>
      </c>
      <c r="I3377" s="0" t="n">
        <v>11</v>
      </c>
      <c r="J3377" s="0" t="n">
        <v>1</v>
      </c>
      <c r="K3377" s="0" t="n">
        <v>5.95</v>
      </c>
      <c r="L3377" s="0" t="n">
        <v>-5.95</v>
      </c>
      <c r="M3377" s="0" t="n">
        <f aca="false">IF(AND(J3377&lt;&gt;"",ABS(J3377-H3377)&lt;0.011),1,0)</f>
        <v>1</v>
      </c>
    </row>
    <row r="3378" customFormat="false" ht="15" hidden="false" customHeight="false" outlineLevel="0" collapsed="false">
      <c r="A3378" s="0" t="s">
        <v>476</v>
      </c>
      <c r="B3378" s="0" t="s">
        <v>696</v>
      </c>
      <c r="C3378" s="0" t="s">
        <v>113</v>
      </c>
      <c r="D3378" s="0" t="s">
        <v>259</v>
      </c>
      <c r="E3378" s="0" t="n">
        <v>36</v>
      </c>
      <c r="F3378" s="0" t="n">
        <v>1</v>
      </c>
      <c r="G3378" s="0" t="n">
        <v>1</v>
      </c>
      <c r="H3378" s="0" t="n">
        <f aca="false">ROUND(F3378,0)</f>
        <v>1</v>
      </c>
      <c r="I3378" s="0" t="n">
        <v>21</v>
      </c>
      <c r="J3378" s="0" t="n">
        <v>1</v>
      </c>
      <c r="K3378" s="0" t="n">
        <v>18</v>
      </c>
      <c r="L3378" s="0" t="n">
        <v>-18</v>
      </c>
      <c r="M3378" s="0" t="n">
        <f aca="false">IF(AND(J3378&lt;&gt;"",ABS(J3378-H3378)&lt;0.011),1,0)</f>
        <v>1</v>
      </c>
    </row>
    <row r="3379" customFormat="false" ht="15" hidden="false" customHeight="false" outlineLevel="0" collapsed="false">
      <c r="A3379" s="0" t="s">
        <v>476</v>
      </c>
      <c r="B3379" s="0" t="s">
        <v>696</v>
      </c>
      <c r="C3379" s="0" t="s">
        <v>113</v>
      </c>
      <c r="D3379" s="0" t="s">
        <v>510</v>
      </c>
      <c r="E3379" s="0" t="n">
        <v>8.9</v>
      </c>
      <c r="F3379" s="0" t="n">
        <v>3</v>
      </c>
      <c r="G3379" s="0" t="n">
        <v>1</v>
      </c>
      <c r="H3379" s="0" t="n">
        <f aca="false">ROUND(F3379,0)</f>
        <v>3</v>
      </c>
      <c r="I3379" s="0" t="n">
        <v>21</v>
      </c>
      <c r="J3379" s="0" t="n">
        <v>3</v>
      </c>
      <c r="K3379" s="0" t="n">
        <v>13.35</v>
      </c>
      <c r="L3379" s="0" t="n">
        <v>-13.35</v>
      </c>
      <c r="M3379" s="0" t="n">
        <f aca="false">IF(AND(J3379&lt;&gt;"",ABS(J3379-H3379)&lt;0.011),1,0)</f>
        <v>1</v>
      </c>
    </row>
    <row r="3380" customFormat="false" ht="15" hidden="false" customHeight="false" outlineLevel="0" collapsed="false">
      <c r="A3380" s="0" t="s">
        <v>476</v>
      </c>
      <c r="B3380" s="0" t="s">
        <v>696</v>
      </c>
      <c r="C3380" s="0" t="s">
        <v>113</v>
      </c>
      <c r="D3380" s="0" t="s">
        <v>78</v>
      </c>
      <c r="E3380" s="0" t="n">
        <v>18.6</v>
      </c>
      <c r="F3380" s="0" t="n">
        <v>1</v>
      </c>
      <c r="G3380" s="0" t="n">
        <v>1</v>
      </c>
      <c r="H3380" s="0" t="n">
        <f aca="false">ROUND(F3380,0)</f>
        <v>1</v>
      </c>
      <c r="I3380" s="0" t="n">
        <v>21</v>
      </c>
      <c r="J3380" s="0" t="n">
        <v>1</v>
      </c>
      <c r="K3380" s="0" t="n">
        <v>9.3</v>
      </c>
      <c r="L3380" s="0" t="n">
        <v>-9.3</v>
      </c>
      <c r="M3380" s="0" t="n">
        <f aca="false">IF(AND(J3380&lt;&gt;"",ABS(J3380-H3380)&lt;0.011),1,0)</f>
        <v>1</v>
      </c>
    </row>
    <row r="3381" customFormat="false" ht="15" hidden="false" customHeight="false" outlineLevel="0" collapsed="false">
      <c r="A3381" s="0" t="s">
        <v>476</v>
      </c>
      <c r="B3381" s="0" t="s">
        <v>696</v>
      </c>
      <c r="C3381" s="0" t="s">
        <v>113</v>
      </c>
      <c r="D3381" s="0" t="s">
        <v>407</v>
      </c>
      <c r="E3381" s="0" t="n">
        <v>25</v>
      </c>
      <c r="F3381" s="0" t="n">
        <v>3</v>
      </c>
      <c r="G3381" s="0" t="n">
        <v>1</v>
      </c>
      <c r="H3381" s="0" t="n">
        <f aca="false">ROUND(F3381,0)</f>
        <v>3</v>
      </c>
      <c r="I3381" s="0" t="n">
        <v>21</v>
      </c>
      <c r="J3381" s="0" t="n">
        <v>3</v>
      </c>
      <c r="K3381" s="0" t="n">
        <v>37.5</v>
      </c>
      <c r="L3381" s="0" t="n">
        <v>-37.5</v>
      </c>
      <c r="M3381" s="0" t="n">
        <f aca="false">IF(AND(J3381&lt;&gt;"",ABS(J3381-H3381)&lt;0.011),1,0)</f>
        <v>1</v>
      </c>
    </row>
    <row r="3382" customFormat="false" ht="15" hidden="false" customHeight="false" outlineLevel="0" collapsed="false">
      <c r="A3382" s="0" t="s">
        <v>476</v>
      </c>
      <c r="B3382" s="0" t="s">
        <v>696</v>
      </c>
      <c r="C3382" s="0" t="s">
        <v>113</v>
      </c>
      <c r="D3382" s="0" t="s">
        <v>98</v>
      </c>
      <c r="E3382" s="0" t="n">
        <v>5.9</v>
      </c>
      <c r="F3382" s="0" t="n">
        <v>1</v>
      </c>
      <c r="G3382" s="0" t="n">
        <v>1</v>
      </c>
      <c r="H3382" s="0" t="n">
        <f aca="false">ROUND(F3382,0)</f>
        <v>1</v>
      </c>
      <c r="I3382" s="0" t="n">
        <v>21</v>
      </c>
      <c r="J3382" s="0" t="n">
        <v>1</v>
      </c>
      <c r="K3382" s="0" t="n">
        <v>2.95</v>
      </c>
      <c r="L3382" s="0" t="n">
        <v>-2.95</v>
      </c>
      <c r="M3382" s="0" t="n">
        <f aca="false">IF(AND(J3382&lt;&gt;"",ABS(J3382-H3382)&lt;0.011),1,0)</f>
        <v>1</v>
      </c>
    </row>
    <row r="3383" customFormat="false" ht="15" hidden="false" customHeight="false" outlineLevel="0" collapsed="false">
      <c r="A3383" s="0" t="s">
        <v>476</v>
      </c>
      <c r="B3383" s="0" t="s">
        <v>696</v>
      </c>
      <c r="C3383" s="0" t="s">
        <v>113</v>
      </c>
      <c r="D3383" s="0" t="s">
        <v>255</v>
      </c>
      <c r="E3383" s="0" t="n">
        <v>14.6</v>
      </c>
      <c r="F3383" s="0" t="n">
        <v>1</v>
      </c>
      <c r="G3383" s="0" t="n">
        <v>1</v>
      </c>
      <c r="H3383" s="0" t="n">
        <f aca="false">ROUND(F3383,0)</f>
        <v>1</v>
      </c>
      <c r="I3383" s="0" t="n">
        <v>21</v>
      </c>
      <c r="J3383" s="0" t="n">
        <v>1</v>
      </c>
      <c r="K3383" s="0" t="n">
        <v>7.3</v>
      </c>
      <c r="L3383" s="0" t="n">
        <v>-7.3</v>
      </c>
      <c r="M3383" s="0" t="n">
        <f aca="false">IF(AND(J3383&lt;&gt;"",ABS(J3383-H3383)&lt;0.011),1,0)</f>
        <v>1</v>
      </c>
    </row>
    <row r="3384" customFormat="false" ht="15" hidden="false" customHeight="false" outlineLevel="0" collapsed="false">
      <c r="A3384" s="0" t="s">
        <v>476</v>
      </c>
      <c r="B3384" s="0" t="s">
        <v>697</v>
      </c>
      <c r="C3384" s="0" t="s">
        <v>110</v>
      </c>
      <c r="D3384" s="0" t="s">
        <v>510</v>
      </c>
      <c r="E3384" s="0" t="n">
        <v>8.9</v>
      </c>
      <c r="F3384" s="0" t="n">
        <v>1</v>
      </c>
      <c r="G3384" s="0" t="n">
        <v>1</v>
      </c>
      <c r="H3384" s="0" t="n">
        <f aca="false">ROUND(F3384,0)</f>
        <v>1</v>
      </c>
      <c r="I3384" s="0" t="n">
        <v>13</v>
      </c>
      <c r="J3384" s="0" t="n">
        <v>1</v>
      </c>
      <c r="K3384" s="0" t="n">
        <v>4.45</v>
      </c>
      <c r="L3384" s="0" t="n">
        <v>-4.45</v>
      </c>
      <c r="M3384" s="0" t="n">
        <f aca="false">IF(AND(J3384&lt;&gt;"",ABS(J3384-H3384)&lt;0.011),1,0)</f>
        <v>1</v>
      </c>
    </row>
    <row r="3385" customFormat="false" ht="15" hidden="false" customHeight="false" outlineLevel="0" collapsed="false">
      <c r="A3385" s="0" t="s">
        <v>476</v>
      </c>
      <c r="B3385" s="0" t="s">
        <v>697</v>
      </c>
      <c r="C3385" s="0" t="s">
        <v>110</v>
      </c>
      <c r="D3385" s="0" t="s">
        <v>78</v>
      </c>
      <c r="E3385" s="0" t="n">
        <v>18.6</v>
      </c>
      <c r="F3385" s="0" t="n">
        <v>1</v>
      </c>
      <c r="G3385" s="0" t="n">
        <v>1</v>
      </c>
      <c r="H3385" s="0" t="n">
        <f aca="false">ROUND(F3385,0)</f>
        <v>1</v>
      </c>
      <c r="I3385" s="0" t="n">
        <v>13</v>
      </c>
      <c r="J3385" s="0" t="n">
        <v>1</v>
      </c>
      <c r="K3385" s="0" t="n">
        <v>9.3</v>
      </c>
      <c r="L3385" s="0" t="n">
        <v>-9.3</v>
      </c>
      <c r="M3385" s="0" t="n">
        <f aca="false">IF(AND(J3385&lt;&gt;"",ABS(J3385-H3385)&lt;0.011),1,0)</f>
        <v>1</v>
      </c>
    </row>
    <row r="3386" customFormat="false" ht="15" hidden="false" customHeight="false" outlineLevel="0" collapsed="false">
      <c r="A3386" s="0" t="s">
        <v>476</v>
      </c>
      <c r="B3386" s="0" t="s">
        <v>697</v>
      </c>
      <c r="C3386" s="0" t="s">
        <v>110</v>
      </c>
      <c r="D3386" s="0" t="s">
        <v>48</v>
      </c>
      <c r="E3386" s="0" t="n">
        <v>7.9</v>
      </c>
      <c r="F3386" s="0" t="n">
        <v>1</v>
      </c>
      <c r="G3386" s="0" t="n">
        <v>1</v>
      </c>
      <c r="H3386" s="0" t="n">
        <f aca="false">ROUND(F3386,0)</f>
        <v>1</v>
      </c>
      <c r="I3386" s="0" t="n">
        <v>13</v>
      </c>
      <c r="J3386" s="0" t="n">
        <v>1</v>
      </c>
      <c r="K3386" s="0" t="n">
        <v>3.95</v>
      </c>
      <c r="L3386" s="0" t="n">
        <v>-3.95</v>
      </c>
      <c r="M3386" s="0" t="n">
        <f aca="false">IF(AND(J3386&lt;&gt;"",ABS(J3386-H3386)&lt;0.011),1,0)</f>
        <v>1</v>
      </c>
    </row>
    <row r="3387" customFormat="false" ht="15" hidden="false" customHeight="false" outlineLevel="0" collapsed="false">
      <c r="A3387" s="0" t="s">
        <v>476</v>
      </c>
      <c r="B3387" s="0" t="s">
        <v>697</v>
      </c>
      <c r="C3387" s="0" t="s">
        <v>110</v>
      </c>
      <c r="D3387" s="0" t="s">
        <v>20</v>
      </c>
      <c r="E3387" s="0" t="n">
        <v>16.9</v>
      </c>
      <c r="F3387" s="0" t="n">
        <v>1</v>
      </c>
      <c r="G3387" s="0" t="n">
        <v>1</v>
      </c>
      <c r="H3387" s="0" t="n">
        <f aca="false">ROUND(F3387,0)</f>
        <v>1</v>
      </c>
      <c r="I3387" s="0" t="n">
        <v>13</v>
      </c>
      <c r="J3387" s="0" t="n">
        <v>1</v>
      </c>
      <c r="K3387" s="0" t="n">
        <v>8.45</v>
      </c>
      <c r="L3387" s="0" t="n">
        <v>-8.45</v>
      </c>
      <c r="M3387" s="0" t="n">
        <f aca="false">IF(AND(J3387&lt;&gt;"",ABS(J3387-H3387)&lt;0.011),1,0)</f>
        <v>1</v>
      </c>
    </row>
    <row r="3388" customFormat="false" ht="15" hidden="false" customHeight="false" outlineLevel="0" collapsed="false">
      <c r="A3388" s="0" t="s">
        <v>476</v>
      </c>
      <c r="B3388" s="0" t="s">
        <v>697</v>
      </c>
      <c r="C3388" s="0" t="s">
        <v>110</v>
      </c>
      <c r="D3388" s="0" t="s">
        <v>87</v>
      </c>
      <c r="E3388" s="0" t="n">
        <v>19.9</v>
      </c>
      <c r="F3388" s="0" t="n">
        <v>1</v>
      </c>
      <c r="G3388" s="0" t="n">
        <v>1</v>
      </c>
      <c r="H3388" s="0" t="n">
        <f aca="false">ROUND(F3388,0)</f>
        <v>1</v>
      </c>
      <c r="I3388" s="0" t="n">
        <v>13</v>
      </c>
      <c r="J3388" s="0" t="n">
        <v>1</v>
      </c>
      <c r="K3388" s="0" t="n">
        <v>9.95</v>
      </c>
      <c r="L3388" s="0" t="n">
        <v>-9.95</v>
      </c>
      <c r="M3388" s="0" t="n">
        <f aca="false">IF(AND(J3388&lt;&gt;"",ABS(J3388-H3388)&lt;0.011),1,0)</f>
        <v>1</v>
      </c>
    </row>
    <row r="3389" customFormat="false" ht="15" hidden="false" customHeight="false" outlineLevel="0" collapsed="false">
      <c r="A3389" s="0" t="s">
        <v>476</v>
      </c>
      <c r="B3389" s="0" t="s">
        <v>697</v>
      </c>
      <c r="C3389" s="0" t="s">
        <v>110</v>
      </c>
      <c r="D3389" s="0" t="s">
        <v>28</v>
      </c>
      <c r="E3389" s="0" t="n">
        <v>19.6</v>
      </c>
      <c r="F3389" s="0" t="n">
        <v>1</v>
      </c>
      <c r="G3389" s="0" t="n">
        <v>1</v>
      </c>
      <c r="H3389" s="0" t="n">
        <f aca="false">ROUND(F3389,0)</f>
        <v>1</v>
      </c>
      <c r="I3389" s="0" t="n">
        <v>13</v>
      </c>
      <c r="J3389" s="0" t="n">
        <v>1</v>
      </c>
      <c r="K3389" s="0" t="n">
        <v>9.8</v>
      </c>
      <c r="L3389" s="0" t="n">
        <v>-9.8</v>
      </c>
      <c r="M3389" s="0" t="n">
        <f aca="false">IF(AND(J3389&lt;&gt;"",ABS(J3389-H3389)&lt;0.011),1,0)</f>
        <v>1</v>
      </c>
    </row>
    <row r="3390" customFormat="false" ht="15" hidden="false" customHeight="false" outlineLevel="0" collapsed="false">
      <c r="A3390" s="0" t="s">
        <v>476</v>
      </c>
      <c r="B3390" s="0" t="s">
        <v>697</v>
      </c>
      <c r="C3390" s="0" t="s">
        <v>698</v>
      </c>
      <c r="D3390" s="0" t="s">
        <v>45</v>
      </c>
      <c r="E3390" s="0" t="n">
        <v>18.6</v>
      </c>
      <c r="F3390" s="0" t="n">
        <v>1</v>
      </c>
      <c r="G3390" s="0" t="n">
        <v>1</v>
      </c>
      <c r="H3390" s="0" t="n">
        <f aca="false">ROUND(F3390,0)</f>
        <v>1</v>
      </c>
      <c r="I3390" s="0" t="n">
        <v>18</v>
      </c>
      <c r="J3390" s="0" t="n">
        <v>1</v>
      </c>
      <c r="K3390" s="0" t="n">
        <v>4.65</v>
      </c>
      <c r="L3390" s="0" t="n">
        <v>-13.95</v>
      </c>
      <c r="M3390" s="0" t="n">
        <f aca="false">IF(AND(J3390&lt;&gt;"",ABS(J3390-H3390)&lt;0.011),1,0)</f>
        <v>1</v>
      </c>
    </row>
    <row r="3391" customFormat="false" ht="15" hidden="false" customHeight="false" outlineLevel="0" collapsed="false">
      <c r="A3391" s="0" t="s">
        <v>476</v>
      </c>
      <c r="B3391" s="0" t="s">
        <v>697</v>
      </c>
      <c r="C3391" s="0" t="s">
        <v>698</v>
      </c>
      <c r="D3391" s="0" t="s">
        <v>236</v>
      </c>
      <c r="E3391" s="0" t="n">
        <v>38</v>
      </c>
      <c r="F3391" s="0" t="n">
        <v>1</v>
      </c>
      <c r="G3391" s="0" t="n">
        <v>1</v>
      </c>
      <c r="H3391" s="0" t="n">
        <f aca="false">ROUND(F3391,0)</f>
        <v>1</v>
      </c>
      <c r="I3391" s="0" t="n">
        <v>18</v>
      </c>
      <c r="J3391" s="0" t="n">
        <v>1</v>
      </c>
      <c r="K3391" s="0" t="n">
        <v>9.5</v>
      </c>
      <c r="L3391" s="0" t="n">
        <v>-28.5</v>
      </c>
      <c r="M3391" s="0" t="n">
        <f aca="false">IF(AND(J3391&lt;&gt;"",ABS(J3391-H3391)&lt;0.011),1,0)</f>
        <v>1</v>
      </c>
    </row>
    <row r="3392" customFormat="false" ht="15" hidden="false" customHeight="false" outlineLevel="0" collapsed="false">
      <c r="A3392" s="0" t="s">
        <v>476</v>
      </c>
      <c r="B3392" s="0" t="s">
        <v>697</v>
      </c>
      <c r="C3392" s="0" t="s">
        <v>698</v>
      </c>
      <c r="D3392" s="0" t="s">
        <v>70</v>
      </c>
      <c r="E3392" s="0" t="n">
        <v>34</v>
      </c>
      <c r="F3392" s="0" t="n">
        <v>3</v>
      </c>
      <c r="G3392" s="0" t="n">
        <v>1</v>
      </c>
      <c r="H3392" s="0" t="n">
        <f aca="false">ROUND(F3392,0)</f>
        <v>3</v>
      </c>
      <c r="I3392" s="0" t="n">
        <v>18</v>
      </c>
      <c r="J3392" s="0" t="n">
        <v>3</v>
      </c>
      <c r="K3392" s="0" t="n">
        <v>25.5</v>
      </c>
      <c r="L3392" s="0" t="n">
        <v>-76.5</v>
      </c>
      <c r="M3392" s="0" t="n">
        <f aca="false">IF(AND(J3392&lt;&gt;"",ABS(J3392-H3392)&lt;0.011),1,0)</f>
        <v>1</v>
      </c>
    </row>
    <row r="3393" customFormat="false" ht="15" hidden="false" customHeight="false" outlineLevel="0" collapsed="false">
      <c r="A3393" s="0" t="s">
        <v>476</v>
      </c>
      <c r="B3393" s="0" t="s">
        <v>697</v>
      </c>
      <c r="C3393" s="0" t="s">
        <v>698</v>
      </c>
      <c r="D3393" s="0" t="s">
        <v>295</v>
      </c>
      <c r="E3393" s="0" t="n">
        <v>72</v>
      </c>
      <c r="F3393" s="0" t="n">
        <v>1</v>
      </c>
      <c r="G3393" s="0" t="n">
        <v>1</v>
      </c>
      <c r="H3393" s="0" t="n">
        <f aca="false">ROUND(F3393,0)</f>
        <v>1</v>
      </c>
      <c r="I3393" s="0" t="n">
        <v>18</v>
      </c>
      <c r="J3393" s="0" t="n">
        <v>1</v>
      </c>
      <c r="K3393" s="0" t="n">
        <v>18</v>
      </c>
      <c r="L3393" s="0" t="n">
        <v>-54</v>
      </c>
      <c r="M3393" s="0" t="n">
        <f aca="false">IF(AND(J3393&lt;&gt;"",ABS(J3393-H3393)&lt;0.011),1,0)</f>
        <v>1</v>
      </c>
    </row>
    <row r="3394" customFormat="false" ht="15" hidden="false" customHeight="false" outlineLevel="0" collapsed="false">
      <c r="A3394" s="0" t="s">
        <v>476</v>
      </c>
      <c r="B3394" s="0" t="s">
        <v>697</v>
      </c>
      <c r="C3394" s="0" t="s">
        <v>282</v>
      </c>
      <c r="D3394" s="0" t="s">
        <v>47</v>
      </c>
      <c r="E3394" s="0" t="n">
        <v>18.6</v>
      </c>
      <c r="F3394" s="0" t="n">
        <v>1</v>
      </c>
      <c r="G3394" s="0" t="n">
        <v>1</v>
      </c>
      <c r="H3394" s="0" t="n">
        <f aca="false">ROUND(F3394,0)</f>
        <v>1</v>
      </c>
      <c r="I3394" s="0" t="n">
        <v>6</v>
      </c>
      <c r="J3394" s="0" t="n">
        <v>1</v>
      </c>
      <c r="K3394" s="0" t="n">
        <v>9.3</v>
      </c>
      <c r="L3394" s="0" t="n">
        <v>-9.3</v>
      </c>
      <c r="M3394" s="0" t="n">
        <f aca="false">IF(AND(J3394&lt;&gt;"",ABS(J3394-H3394)&lt;0.011),1,0)</f>
        <v>1</v>
      </c>
    </row>
    <row r="3395" customFormat="false" ht="15" hidden="false" customHeight="false" outlineLevel="0" collapsed="false">
      <c r="A3395" s="0" t="s">
        <v>476</v>
      </c>
      <c r="B3395" s="0" t="s">
        <v>697</v>
      </c>
      <c r="C3395" s="0" t="s">
        <v>282</v>
      </c>
      <c r="D3395" s="0" t="s">
        <v>191</v>
      </c>
      <c r="E3395" s="0" t="n">
        <v>8.9</v>
      </c>
      <c r="F3395" s="0" t="n">
        <v>1</v>
      </c>
      <c r="G3395" s="0" t="n">
        <v>1</v>
      </c>
      <c r="H3395" s="0" t="n">
        <f aca="false">ROUND(F3395,0)</f>
        <v>1</v>
      </c>
      <c r="I3395" s="0" t="n">
        <v>6</v>
      </c>
      <c r="J3395" s="0" t="n">
        <v>1</v>
      </c>
      <c r="K3395" s="0" t="n">
        <v>4.45</v>
      </c>
      <c r="L3395" s="0" t="n">
        <v>-4.45</v>
      </c>
      <c r="M3395" s="0" t="n">
        <f aca="false">IF(AND(J3395&lt;&gt;"",ABS(J3395-H3395)&lt;0.011),1,0)</f>
        <v>1</v>
      </c>
    </row>
    <row r="3396" customFormat="false" ht="15" hidden="false" customHeight="false" outlineLevel="0" collapsed="false">
      <c r="A3396" s="0" t="s">
        <v>476</v>
      </c>
      <c r="B3396" s="0" t="s">
        <v>697</v>
      </c>
      <c r="C3396" s="0" t="s">
        <v>282</v>
      </c>
      <c r="D3396" s="0" t="s">
        <v>23</v>
      </c>
      <c r="E3396" s="0" t="n">
        <v>5.9</v>
      </c>
      <c r="F3396" s="0" t="n">
        <v>1</v>
      </c>
      <c r="G3396" s="0" t="n">
        <v>1</v>
      </c>
      <c r="H3396" s="0" t="n">
        <f aca="false">ROUND(F3396,0)</f>
        <v>1</v>
      </c>
      <c r="I3396" s="0" t="n">
        <v>6</v>
      </c>
      <c r="J3396" s="0" t="n">
        <v>1</v>
      </c>
      <c r="K3396" s="0" t="n">
        <v>2.95</v>
      </c>
      <c r="L3396" s="0" t="n">
        <v>-2.95</v>
      </c>
      <c r="M3396" s="0" t="n">
        <f aca="false">IF(AND(J3396&lt;&gt;"",ABS(J3396-H3396)&lt;0.011),1,0)</f>
        <v>1</v>
      </c>
    </row>
    <row r="3397" customFormat="false" ht="15" hidden="false" customHeight="false" outlineLevel="0" collapsed="false">
      <c r="A3397" s="0" t="s">
        <v>476</v>
      </c>
      <c r="B3397" s="0" t="s">
        <v>697</v>
      </c>
      <c r="C3397" s="0" t="s">
        <v>282</v>
      </c>
      <c r="D3397" s="0" t="s">
        <v>149</v>
      </c>
      <c r="E3397" s="0" t="n">
        <v>16.9</v>
      </c>
      <c r="F3397" s="0" t="n">
        <v>1</v>
      </c>
      <c r="G3397" s="0" t="n">
        <v>1</v>
      </c>
      <c r="H3397" s="0" t="n">
        <f aca="false">ROUND(F3397,0)</f>
        <v>1</v>
      </c>
      <c r="I3397" s="0" t="n">
        <v>6</v>
      </c>
      <c r="J3397" s="0" t="n">
        <v>1</v>
      </c>
      <c r="K3397" s="0" t="n">
        <v>8.45</v>
      </c>
      <c r="L3397" s="0" t="n">
        <v>-8.45</v>
      </c>
      <c r="M3397" s="0" t="n">
        <f aca="false">IF(AND(J3397&lt;&gt;"",ABS(J3397-H3397)&lt;0.011),1,0)</f>
        <v>1</v>
      </c>
    </row>
    <row r="3398" customFormat="false" ht="15" hidden="false" customHeight="false" outlineLevel="0" collapsed="false">
      <c r="A3398" s="0" t="s">
        <v>476</v>
      </c>
      <c r="B3398" s="0" t="s">
        <v>699</v>
      </c>
      <c r="C3398" s="0" t="s">
        <v>26</v>
      </c>
      <c r="D3398" s="0" t="s">
        <v>510</v>
      </c>
      <c r="E3398" s="0" t="n">
        <v>8.9</v>
      </c>
      <c r="F3398" s="0" t="n">
        <v>1</v>
      </c>
      <c r="G3398" s="0" t="n">
        <v>1</v>
      </c>
      <c r="H3398" s="0" t="n">
        <f aca="false">ROUND(F3398,0)</f>
        <v>1</v>
      </c>
      <c r="I3398" s="0" t="n">
        <v>14</v>
      </c>
      <c r="J3398" s="0" t="n">
        <v>1</v>
      </c>
      <c r="K3398" s="0" t="n">
        <v>6.67</v>
      </c>
      <c r="L3398" s="0" t="n">
        <v>-2.23</v>
      </c>
      <c r="M3398" s="0" t="n">
        <f aca="false">IF(AND(J3398&lt;&gt;"",ABS(J3398-H3398)&lt;0.011),1,0)</f>
        <v>1</v>
      </c>
    </row>
    <row r="3399" customFormat="false" ht="15" hidden="false" customHeight="false" outlineLevel="0" collapsed="false">
      <c r="A3399" s="0" t="s">
        <v>476</v>
      </c>
      <c r="B3399" s="0" t="s">
        <v>699</v>
      </c>
      <c r="C3399" s="0" t="s">
        <v>26</v>
      </c>
      <c r="D3399" s="0" t="s">
        <v>247</v>
      </c>
      <c r="E3399" s="0" t="n">
        <v>3.2</v>
      </c>
      <c r="F3399" s="0" t="n">
        <v>1</v>
      </c>
      <c r="G3399" s="0" t="n">
        <v>1</v>
      </c>
      <c r="H3399" s="0" t="n">
        <f aca="false">ROUND(F3399,0)</f>
        <v>1</v>
      </c>
      <c r="I3399" s="0" t="n">
        <v>14</v>
      </c>
      <c r="J3399" s="0" t="n">
        <v>1</v>
      </c>
      <c r="K3399" s="0" t="n">
        <v>2.4</v>
      </c>
      <c r="L3399" s="0" t="n">
        <v>-0.8</v>
      </c>
      <c r="M3399" s="0" t="n">
        <f aca="false">IF(AND(J3399&lt;&gt;"",ABS(J3399-H3399)&lt;0.011),1,0)</f>
        <v>1</v>
      </c>
    </row>
    <row r="3400" customFormat="false" ht="15" hidden="false" customHeight="false" outlineLevel="0" collapsed="false">
      <c r="A3400" s="0" t="s">
        <v>476</v>
      </c>
      <c r="B3400" s="0" t="s">
        <v>699</v>
      </c>
      <c r="C3400" s="0" t="s">
        <v>26</v>
      </c>
      <c r="D3400" s="0" t="s">
        <v>88</v>
      </c>
      <c r="E3400" s="0" t="n">
        <v>5.5</v>
      </c>
      <c r="F3400" s="0" t="n">
        <v>1</v>
      </c>
      <c r="G3400" s="0" t="n">
        <v>1</v>
      </c>
      <c r="H3400" s="0" t="n">
        <f aca="false">ROUND(F3400,0)</f>
        <v>1</v>
      </c>
      <c r="I3400" s="0" t="n">
        <v>14</v>
      </c>
      <c r="J3400" s="0" t="n">
        <v>1</v>
      </c>
      <c r="K3400" s="0" t="n">
        <v>4.12</v>
      </c>
      <c r="L3400" s="0" t="n">
        <v>-1.38</v>
      </c>
      <c r="M3400" s="0" t="n">
        <f aca="false">IF(AND(J3400&lt;&gt;"",ABS(J3400-H3400)&lt;0.011),1,0)</f>
        <v>1</v>
      </c>
    </row>
    <row r="3401" customFormat="false" ht="15" hidden="false" customHeight="false" outlineLevel="0" collapsed="false">
      <c r="A3401" s="0" t="s">
        <v>476</v>
      </c>
      <c r="B3401" s="0" t="s">
        <v>699</v>
      </c>
      <c r="C3401" s="0" t="s">
        <v>26</v>
      </c>
      <c r="D3401" s="0" t="s">
        <v>33</v>
      </c>
      <c r="E3401" s="0" t="n">
        <v>3.9</v>
      </c>
      <c r="F3401" s="0" t="n">
        <v>1</v>
      </c>
      <c r="G3401" s="0" t="n">
        <v>1</v>
      </c>
      <c r="H3401" s="0" t="n">
        <f aca="false">ROUND(F3401,0)</f>
        <v>1</v>
      </c>
      <c r="I3401" s="0" t="n">
        <v>14</v>
      </c>
      <c r="J3401" s="0" t="n">
        <v>1</v>
      </c>
      <c r="K3401" s="0" t="n">
        <v>2.93</v>
      </c>
      <c r="L3401" s="0" t="n">
        <v>-0.97</v>
      </c>
      <c r="M3401" s="0" t="n">
        <f aca="false">IF(AND(J3401&lt;&gt;"",ABS(J3401-H3401)&lt;0.011),1,0)</f>
        <v>1</v>
      </c>
    </row>
    <row r="3402" customFormat="false" ht="15" hidden="false" customHeight="false" outlineLevel="0" collapsed="false">
      <c r="A3402" s="0" t="s">
        <v>476</v>
      </c>
      <c r="B3402" s="0" t="s">
        <v>699</v>
      </c>
      <c r="C3402" s="0" t="s">
        <v>26</v>
      </c>
      <c r="D3402" s="0" t="s">
        <v>122</v>
      </c>
      <c r="E3402" s="0" t="n">
        <v>5.9</v>
      </c>
      <c r="F3402" s="0" t="n">
        <v>2</v>
      </c>
      <c r="G3402" s="0" t="n">
        <v>1</v>
      </c>
      <c r="H3402" s="0" t="n">
        <f aca="false">ROUND(F3402,0)</f>
        <v>2</v>
      </c>
      <c r="I3402" s="0" t="n">
        <v>14</v>
      </c>
      <c r="J3402" s="0" t="n">
        <v>2</v>
      </c>
      <c r="K3402" s="0" t="n">
        <v>8.84</v>
      </c>
      <c r="L3402" s="0" t="n">
        <v>-2.96</v>
      </c>
      <c r="M3402" s="0" t="n">
        <f aca="false">IF(AND(J3402&lt;&gt;"",ABS(J3402-H3402)&lt;0.011),1,0)</f>
        <v>1</v>
      </c>
    </row>
    <row r="3403" customFormat="false" ht="15" hidden="false" customHeight="false" outlineLevel="0" collapsed="false">
      <c r="A3403" s="0" t="s">
        <v>476</v>
      </c>
      <c r="B3403" s="0" t="s">
        <v>699</v>
      </c>
      <c r="C3403" s="0" t="s">
        <v>26</v>
      </c>
      <c r="D3403" s="0" t="s">
        <v>49</v>
      </c>
      <c r="E3403" s="0" t="n">
        <v>19.5</v>
      </c>
      <c r="F3403" s="0" t="n">
        <v>1</v>
      </c>
      <c r="G3403" s="0" t="n">
        <v>1</v>
      </c>
      <c r="H3403" s="0" t="n">
        <f aca="false">ROUND(F3403,0)</f>
        <v>1</v>
      </c>
      <c r="I3403" s="0" t="n">
        <v>14</v>
      </c>
      <c r="J3403" s="0" t="n">
        <v>1</v>
      </c>
      <c r="K3403" s="0" t="n">
        <v>14.62</v>
      </c>
      <c r="L3403" s="0" t="n">
        <v>-4.88</v>
      </c>
      <c r="M3403" s="0" t="n">
        <f aca="false">IF(AND(J3403&lt;&gt;"",ABS(J3403-H3403)&lt;0.011),1,0)</f>
        <v>1</v>
      </c>
    </row>
    <row r="3404" customFormat="false" ht="15" hidden="false" customHeight="false" outlineLevel="0" collapsed="false">
      <c r="A3404" s="0" t="s">
        <v>476</v>
      </c>
      <c r="B3404" s="0" t="s">
        <v>699</v>
      </c>
      <c r="C3404" s="0" t="s">
        <v>26</v>
      </c>
      <c r="D3404" s="0" t="s">
        <v>81</v>
      </c>
      <c r="E3404" s="0" t="n">
        <v>19.9</v>
      </c>
      <c r="F3404" s="0" t="n">
        <v>1</v>
      </c>
      <c r="G3404" s="0" t="n">
        <v>1</v>
      </c>
      <c r="H3404" s="0" t="n">
        <f aca="false">ROUND(F3404,0)</f>
        <v>1</v>
      </c>
      <c r="I3404" s="0" t="n">
        <v>14</v>
      </c>
      <c r="J3404" s="0" t="n">
        <v>1</v>
      </c>
      <c r="K3404" s="0" t="n">
        <v>14.92</v>
      </c>
      <c r="L3404" s="0" t="n">
        <v>-4.98</v>
      </c>
      <c r="M3404" s="0" t="n">
        <f aca="false">IF(AND(J3404&lt;&gt;"",ABS(J3404-H3404)&lt;0.011),1,0)</f>
        <v>1</v>
      </c>
    </row>
    <row r="3405" customFormat="false" ht="15" hidden="false" customHeight="false" outlineLevel="0" collapsed="false">
      <c r="A3405" s="0" t="s">
        <v>476</v>
      </c>
      <c r="B3405" s="0" t="s">
        <v>699</v>
      </c>
      <c r="C3405" s="0" t="s">
        <v>26</v>
      </c>
      <c r="D3405" s="0" t="s">
        <v>687</v>
      </c>
      <c r="E3405" s="0" t="n">
        <v>1.4</v>
      </c>
      <c r="F3405" s="0" t="n">
        <v>1</v>
      </c>
      <c r="G3405" s="0" t="n">
        <v>1</v>
      </c>
      <c r="H3405" s="0" t="n">
        <f aca="false">ROUND(F3405,0)</f>
        <v>1</v>
      </c>
      <c r="I3405" s="0" t="n">
        <v>14</v>
      </c>
      <c r="J3405" s="0" t="n">
        <v>1</v>
      </c>
      <c r="K3405" s="0" t="n">
        <v>1.05</v>
      </c>
      <c r="L3405" s="0" t="n">
        <v>-0.35</v>
      </c>
      <c r="M3405" s="0" t="n">
        <f aca="false">IF(AND(J3405&lt;&gt;"",ABS(J3405-H3405)&lt;0.011),1,0)</f>
        <v>1</v>
      </c>
    </row>
    <row r="3406" customFormat="false" ht="15" hidden="false" customHeight="false" outlineLevel="0" collapsed="false">
      <c r="A3406" s="0" t="s">
        <v>476</v>
      </c>
      <c r="B3406" s="0" t="s">
        <v>699</v>
      </c>
      <c r="C3406" s="0" t="s">
        <v>26</v>
      </c>
      <c r="D3406" s="0" t="s">
        <v>34</v>
      </c>
      <c r="E3406" s="0" t="n">
        <v>3.2</v>
      </c>
      <c r="F3406" s="0" t="n">
        <v>1</v>
      </c>
      <c r="G3406" s="0" t="n">
        <v>1</v>
      </c>
      <c r="H3406" s="0" t="n">
        <f aca="false">ROUND(F3406,0)</f>
        <v>1</v>
      </c>
      <c r="I3406" s="0" t="n">
        <v>14</v>
      </c>
      <c r="J3406" s="0" t="n">
        <v>1</v>
      </c>
      <c r="K3406" s="0" t="n">
        <v>2.4</v>
      </c>
      <c r="L3406" s="0" t="n">
        <v>-0.8</v>
      </c>
      <c r="M3406" s="0" t="n">
        <f aca="false">IF(AND(J3406&lt;&gt;"",ABS(J3406-H3406)&lt;0.011),1,0)</f>
        <v>1</v>
      </c>
    </row>
    <row r="3407" customFormat="false" ht="15" hidden="false" customHeight="false" outlineLevel="0" collapsed="false">
      <c r="A3407" s="0" t="s">
        <v>476</v>
      </c>
      <c r="B3407" s="0" t="s">
        <v>699</v>
      </c>
      <c r="C3407" s="0" t="s">
        <v>26</v>
      </c>
      <c r="D3407" s="0" t="s">
        <v>176</v>
      </c>
      <c r="E3407" s="0" t="n">
        <v>2.9</v>
      </c>
      <c r="F3407" s="0" t="n">
        <v>1</v>
      </c>
      <c r="G3407" s="0" t="n">
        <v>1</v>
      </c>
      <c r="H3407" s="0" t="n">
        <f aca="false">ROUND(F3407,0)</f>
        <v>1</v>
      </c>
      <c r="I3407" s="0" t="n">
        <v>14</v>
      </c>
      <c r="J3407" s="0" t="n">
        <v>1</v>
      </c>
      <c r="K3407" s="0" t="n">
        <v>2.18</v>
      </c>
      <c r="L3407" s="0" t="n">
        <v>-0.72</v>
      </c>
      <c r="M3407" s="0" t="n">
        <f aca="false">IF(AND(J3407&lt;&gt;"",ABS(J3407-H3407)&lt;0.011),1,0)</f>
        <v>1</v>
      </c>
    </row>
    <row r="3408" customFormat="false" ht="15" hidden="false" customHeight="false" outlineLevel="0" collapsed="false">
      <c r="A3408" s="0" t="s">
        <v>476</v>
      </c>
      <c r="B3408" s="0" t="s">
        <v>699</v>
      </c>
      <c r="C3408" s="0" t="s">
        <v>26</v>
      </c>
      <c r="D3408" s="0" t="s">
        <v>35</v>
      </c>
      <c r="E3408" s="0" t="n">
        <v>8.3</v>
      </c>
      <c r="F3408" s="0" t="n">
        <v>3</v>
      </c>
      <c r="G3408" s="0" t="n">
        <v>1</v>
      </c>
      <c r="H3408" s="0" t="n">
        <f aca="false">ROUND(F3408,0)</f>
        <v>3</v>
      </c>
      <c r="I3408" s="0" t="n">
        <v>14</v>
      </c>
      <c r="J3408" s="0" t="n">
        <v>3</v>
      </c>
      <c r="K3408" s="0" t="n">
        <v>14.52</v>
      </c>
      <c r="L3408" s="0" t="n">
        <v>-10.38</v>
      </c>
      <c r="M3408" s="0" t="n">
        <f aca="false">IF(AND(J3408&lt;&gt;"",ABS(J3408-H3408)&lt;0.011),1,0)</f>
        <v>1</v>
      </c>
    </row>
    <row r="3409" customFormat="false" ht="15" hidden="false" customHeight="false" outlineLevel="0" collapsed="false">
      <c r="A3409" s="0" t="s">
        <v>476</v>
      </c>
      <c r="B3409" s="0" t="s">
        <v>699</v>
      </c>
      <c r="C3409" s="0" t="s">
        <v>26</v>
      </c>
      <c r="D3409" s="0" t="s">
        <v>76</v>
      </c>
      <c r="E3409" s="0" t="n">
        <v>18.6</v>
      </c>
      <c r="F3409" s="0" t="n">
        <v>1</v>
      </c>
      <c r="G3409" s="0" t="n">
        <v>1</v>
      </c>
      <c r="H3409" s="0" t="n">
        <f aca="false">ROUND(F3409,0)</f>
        <v>1</v>
      </c>
      <c r="I3409" s="0" t="n">
        <v>14</v>
      </c>
      <c r="J3409" s="0" t="n">
        <v>1</v>
      </c>
      <c r="K3409" s="0" t="n">
        <v>13.94</v>
      </c>
      <c r="L3409" s="0" t="n">
        <v>-4.66</v>
      </c>
      <c r="M3409" s="0" t="n">
        <f aca="false">IF(AND(J3409&lt;&gt;"",ABS(J3409-H3409)&lt;0.011),1,0)</f>
        <v>1</v>
      </c>
    </row>
    <row r="3410" customFormat="false" ht="15" hidden="false" customHeight="false" outlineLevel="0" collapsed="false">
      <c r="A3410" s="0" t="s">
        <v>476</v>
      </c>
      <c r="B3410" s="0" t="s">
        <v>700</v>
      </c>
      <c r="C3410" s="0" t="s">
        <v>282</v>
      </c>
      <c r="D3410" s="0" t="s">
        <v>96</v>
      </c>
      <c r="E3410" s="0" t="n">
        <v>36</v>
      </c>
      <c r="F3410" s="0" t="n">
        <v>1</v>
      </c>
      <c r="G3410" s="0" t="n">
        <v>1</v>
      </c>
      <c r="H3410" s="0" t="n">
        <f aca="false">ROUND(F3410,0)</f>
        <v>1</v>
      </c>
      <c r="I3410" s="0" t="n">
        <v>6</v>
      </c>
      <c r="J3410" s="0" t="n">
        <v>1</v>
      </c>
      <c r="K3410" s="0" t="n">
        <v>18</v>
      </c>
      <c r="L3410" s="0" t="n">
        <v>-18</v>
      </c>
      <c r="M3410" s="0" t="n">
        <f aca="false">IF(AND(J3410&lt;&gt;"",ABS(J3410-H3410)&lt;0.011),1,0)</f>
        <v>1</v>
      </c>
    </row>
    <row r="3411" customFormat="false" ht="15" hidden="false" customHeight="false" outlineLevel="0" collapsed="false">
      <c r="A3411" s="0" t="s">
        <v>476</v>
      </c>
      <c r="B3411" s="0" t="s">
        <v>700</v>
      </c>
      <c r="C3411" s="0" t="s">
        <v>282</v>
      </c>
      <c r="D3411" s="0" t="s">
        <v>198</v>
      </c>
      <c r="E3411" s="0" t="n">
        <v>34</v>
      </c>
      <c r="F3411" s="0" t="n">
        <v>1</v>
      </c>
      <c r="G3411" s="0" t="n">
        <v>1</v>
      </c>
      <c r="H3411" s="0" t="n">
        <f aca="false">ROUND(F3411,0)</f>
        <v>1</v>
      </c>
      <c r="I3411" s="0" t="n">
        <v>6</v>
      </c>
      <c r="J3411" s="0" t="n">
        <v>1</v>
      </c>
      <c r="K3411" s="0" t="n">
        <v>17</v>
      </c>
      <c r="L3411" s="0" t="n">
        <v>-17</v>
      </c>
      <c r="M3411" s="0" t="n">
        <f aca="false">IF(AND(J3411&lt;&gt;"",ABS(J3411-H3411)&lt;0.011),1,0)</f>
        <v>1</v>
      </c>
    </row>
    <row r="3412" customFormat="false" ht="15" hidden="false" customHeight="false" outlineLevel="0" collapsed="false">
      <c r="A3412" s="0" t="s">
        <v>476</v>
      </c>
      <c r="B3412" s="0" t="s">
        <v>700</v>
      </c>
      <c r="C3412" s="0" t="s">
        <v>282</v>
      </c>
      <c r="D3412" s="0" t="s">
        <v>70</v>
      </c>
      <c r="E3412" s="0" t="n">
        <v>34</v>
      </c>
      <c r="F3412" s="0" t="n">
        <v>3</v>
      </c>
      <c r="G3412" s="0" t="n">
        <v>1</v>
      </c>
      <c r="H3412" s="0" t="n">
        <f aca="false">ROUND(F3412,0)</f>
        <v>3</v>
      </c>
      <c r="I3412" s="0" t="n">
        <v>6</v>
      </c>
      <c r="J3412" s="0" t="n">
        <v>3</v>
      </c>
      <c r="K3412" s="0" t="n">
        <v>51</v>
      </c>
      <c r="L3412" s="0" t="n">
        <v>-51</v>
      </c>
      <c r="M3412" s="0" t="n">
        <f aca="false">IF(AND(J3412&lt;&gt;"",ABS(J3412-H3412)&lt;0.011),1,0)</f>
        <v>1</v>
      </c>
    </row>
    <row r="3413" customFormat="false" ht="15" hidden="false" customHeight="false" outlineLevel="0" collapsed="false">
      <c r="A3413" s="0" t="s">
        <v>476</v>
      </c>
      <c r="B3413" s="0" t="s">
        <v>700</v>
      </c>
      <c r="C3413" s="0" t="s">
        <v>282</v>
      </c>
      <c r="D3413" s="0" t="s">
        <v>193</v>
      </c>
      <c r="E3413" s="0" t="n">
        <v>9</v>
      </c>
      <c r="F3413" s="0" t="n">
        <v>1</v>
      </c>
      <c r="G3413" s="0" t="n">
        <v>1</v>
      </c>
      <c r="H3413" s="0" t="n">
        <f aca="false">ROUND(F3413,0)</f>
        <v>1</v>
      </c>
      <c r="I3413" s="0" t="n">
        <v>6</v>
      </c>
      <c r="J3413" s="0" t="n">
        <v>1</v>
      </c>
      <c r="K3413" s="0" t="n">
        <v>4.5</v>
      </c>
      <c r="L3413" s="0" t="n">
        <v>-4.5</v>
      </c>
      <c r="M3413" s="0" t="n">
        <f aca="false">IF(AND(J3413&lt;&gt;"",ABS(J3413-H3413)&lt;0.011),1,0)</f>
        <v>1</v>
      </c>
    </row>
    <row r="3414" customFormat="false" ht="15" hidden="false" customHeight="false" outlineLevel="0" collapsed="false">
      <c r="A3414" s="0" t="s">
        <v>476</v>
      </c>
      <c r="B3414" s="0" t="s">
        <v>700</v>
      </c>
      <c r="C3414" s="0" t="s">
        <v>282</v>
      </c>
      <c r="D3414" s="0" t="s">
        <v>449</v>
      </c>
      <c r="E3414" s="0" t="n">
        <v>6.9</v>
      </c>
      <c r="F3414" s="0" t="n">
        <v>1</v>
      </c>
      <c r="G3414" s="0" t="n">
        <v>1</v>
      </c>
      <c r="H3414" s="0" t="n">
        <f aca="false">ROUND(F3414,0)</f>
        <v>1</v>
      </c>
      <c r="I3414" s="0" t="n">
        <v>6</v>
      </c>
      <c r="J3414" s="0" t="n">
        <v>1</v>
      </c>
      <c r="K3414" s="0" t="n">
        <v>3.45</v>
      </c>
      <c r="L3414" s="0" t="n">
        <v>-3.45</v>
      </c>
      <c r="M3414" s="0" t="n">
        <f aca="false">IF(AND(J3414&lt;&gt;"",ABS(J3414-H3414)&lt;0.011),1,0)</f>
        <v>1</v>
      </c>
    </row>
    <row r="3415" customFormat="false" ht="15" hidden="false" customHeight="false" outlineLevel="0" collapsed="false">
      <c r="A3415" s="0" t="s">
        <v>476</v>
      </c>
      <c r="B3415" s="0" t="s">
        <v>700</v>
      </c>
      <c r="C3415" s="0" t="s">
        <v>153</v>
      </c>
      <c r="D3415" s="0" t="s">
        <v>227</v>
      </c>
      <c r="E3415" s="0" t="n">
        <v>14</v>
      </c>
      <c r="F3415" s="0" t="n">
        <v>1</v>
      </c>
      <c r="G3415" s="0" t="n">
        <v>1</v>
      </c>
      <c r="H3415" s="0" t="n">
        <f aca="false">ROUND(F3415,0)</f>
        <v>1</v>
      </c>
      <c r="I3415" s="0" t="n">
        <v>8</v>
      </c>
      <c r="J3415" s="0" t="n">
        <v>1</v>
      </c>
      <c r="K3415" s="0" t="n">
        <v>7</v>
      </c>
      <c r="L3415" s="0" t="n">
        <v>-7</v>
      </c>
      <c r="M3415" s="0" t="n">
        <f aca="false">IF(AND(J3415&lt;&gt;"",ABS(J3415-H3415)&lt;0.011),1,0)</f>
        <v>1</v>
      </c>
    </row>
    <row r="3416" customFormat="false" ht="15" hidden="false" customHeight="false" outlineLevel="0" collapsed="false">
      <c r="A3416" s="0" t="s">
        <v>476</v>
      </c>
      <c r="B3416" s="0" t="s">
        <v>700</v>
      </c>
      <c r="C3416" s="0" t="s">
        <v>153</v>
      </c>
      <c r="D3416" s="0" t="s">
        <v>578</v>
      </c>
      <c r="E3416" s="0" t="n">
        <v>8.4</v>
      </c>
      <c r="F3416" s="0" t="n">
        <v>1</v>
      </c>
      <c r="G3416" s="0" t="n">
        <v>1</v>
      </c>
      <c r="H3416" s="0" t="n">
        <f aca="false">ROUND(F3416,0)</f>
        <v>1</v>
      </c>
      <c r="I3416" s="0" t="n">
        <v>8</v>
      </c>
      <c r="J3416" s="0" t="n">
        <v>1</v>
      </c>
      <c r="K3416" s="0" t="n">
        <v>4.2</v>
      </c>
      <c r="L3416" s="0" t="n">
        <v>-4.2</v>
      </c>
      <c r="M3416" s="0" t="n">
        <f aca="false">IF(AND(J3416&lt;&gt;"",ABS(J3416-H3416)&lt;0.011),1,0)</f>
        <v>1</v>
      </c>
    </row>
    <row r="3417" customFormat="false" ht="15" hidden="false" customHeight="false" outlineLevel="0" collapsed="false">
      <c r="A3417" s="0" t="s">
        <v>476</v>
      </c>
      <c r="B3417" s="0" t="s">
        <v>700</v>
      </c>
      <c r="C3417" s="0" t="s">
        <v>153</v>
      </c>
      <c r="D3417" s="0" t="s">
        <v>108</v>
      </c>
      <c r="E3417" s="0" t="n">
        <v>4.9</v>
      </c>
      <c r="F3417" s="0" t="n">
        <v>1</v>
      </c>
      <c r="G3417" s="0" t="n">
        <v>1</v>
      </c>
      <c r="H3417" s="0" t="n">
        <f aca="false">ROUND(F3417,0)</f>
        <v>1</v>
      </c>
      <c r="I3417" s="0" t="n">
        <v>8</v>
      </c>
      <c r="J3417" s="0" t="n">
        <v>1</v>
      </c>
      <c r="K3417" s="0" t="n">
        <v>2.45</v>
      </c>
      <c r="L3417" s="0" t="n">
        <v>-2.45</v>
      </c>
      <c r="M3417" s="0" t="n">
        <f aca="false">IF(AND(J3417&lt;&gt;"",ABS(J3417-H3417)&lt;0.011),1,0)</f>
        <v>1</v>
      </c>
    </row>
    <row r="3418" customFormat="false" ht="15" hidden="false" customHeight="false" outlineLevel="0" collapsed="false">
      <c r="A3418" s="0" t="s">
        <v>476</v>
      </c>
      <c r="B3418" s="0" t="s">
        <v>700</v>
      </c>
      <c r="C3418" s="0" t="s">
        <v>153</v>
      </c>
      <c r="D3418" s="0" t="s">
        <v>41</v>
      </c>
      <c r="E3418" s="0" t="n">
        <v>4.2</v>
      </c>
      <c r="F3418" s="0" t="n">
        <v>1</v>
      </c>
      <c r="G3418" s="0" t="n">
        <v>1</v>
      </c>
      <c r="H3418" s="0" t="n">
        <f aca="false">ROUND(F3418,0)</f>
        <v>1</v>
      </c>
      <c r="I3418" s="0" t="n">
        <v>8</v>
      </c>
      <c r="J3418" s="0" t="n">
        <v>1</v>
      </c>
      <c r="K3418" s="0" t="n">
        <v>2.1</v>
      </c>
      <c r="L3418" s="0" t="n">
        <v>-2.1</v>
      </c>
      <c r="M3418" s="0" t="n">
        <f aca="false">IF(AND(J3418&lt;&gt;"",ABS(J3418-H3418)&lt;0.011),1,0)</f>
        <v>1</v>
      </c>
    </row>
    <row r="3419" customFormat="false" ht="15" hidden="false" customHeight="false" outlineLevel="0" collapsed="false">
      <c r="A3419" s="0" t="s">
        <v>476</v>
      </c>
      <c r="B3419" s="0" t="s">
        <v>700</v>
      </c>
      <c r="C3419" s="0" t="s">
        <v>153</v>
      </c>
      <c r="D3419" s="0" t="s">
        <v>69</v>
      </c>
      <c r="E3419" s="0" t="n">
        <v>6.5</v>
      </c>
      <c r="F3419" s="0" t="n">
        <v>1</v>
      </c>
      <c r="G3419" s="0" t="n">
        <v>1</v>
      </c>
      <c r="H3419" s="0" t="n">
        <f aca="false">ROUND(F3419,0)</f>
        <v>1</v>
      </c>
      <c r="I3419" s="0" t="n">
        <v>8</v>
      </c>
      <c r="J3419" s="0" t="n">
        <v>1</v>
      </c>
      <c r="K3419" s="0" t="n">
        <v>3.25</v>
      </c>
      <c r="L3419" s="0" t="n">
        <v>-3.25</v>
      </c>
      <c r="M3419" s="0" t="n">
        <f aca="false">IF(AND(J3419&lt;&gt;"",ABS(J3419-H3419)&lt;0.011),1,0)</f>
        <v>1</v>
      </c>
    </row>
    <row r="3420" customFormat="false" ht="15" hidden="false" customHeight="false" outlineLevel="0" collapsed="false">
      <c r="A3420" s="0" t="s">
        <v>476</v>
      </c>
      <c r="B3420" s="0" t="s">
        <v>700</v>
      </c>
      <c r="C3420" s="0" t="s">
        <v>153</v>
      </c>
      <c r="D3420" s="0" t="s">
        <v>500</v>
      </c>
      <c r="E3420" s="0" t="n">
        <v>27.8</v>
      </c>
      <c r="F3420" s="0" t="n">
        <v>1</v>
      </c>
      <c r="G3420" s="0" t="n">
        <v>1</v>
      </c>
      <c r="H3420" s="0" t="n">
        <f aca="false">ROUND(F3420,0)</f>
        <v>1</v>
      </c>
      <c r="I3420" s="0" t="n">
        <v>8</v>
      </c>
      <c r="J3420" s="0" t="n">
        <v>1</v>
      </c>
      <c r="K3420" s="0" t="n">
        <v>13.9</v>
      </c>
      <c r="L3420" s="0" t="n">
        <v>-13.9</v>
      </c>
      <c r="M3420" s="0" t="n">
        <f aca="false">IF(AND(J3420&lt;&gt;"",ABS(J3420-H3420)&lt;0.011),1,0)</f>
        <v>1</v>
      </c>
    </row>
    <row r="3421" customFormat="false" ht="15" hidden="false" customHeight="false" outlineLevel="0" collapsed="false">
      <c r="A3421" s="0" t="s">
        <v>476</v>
      </c>
      <c r="B3421" s="0" t="s">
        <v>701</v>
      </c>
      <c r="C3421" s="0" t="s">
        <v>702</v>
      </c>
      <c r="D3421" s="0" t="s">
        <v>47</v>
      </c>
      <c r="E3421" s="0" t="n">
        <v>18.6</v>
      </c>
      <c r="F3421" s="0" t="n">
        <v>1</v>
      </c>
      <c r="G3421" s="0" t="n">
        <v>1</v>
      </c>
      <c r="H3421" s="0" t="n">
        <f aca="false">ROUND(F3421,0)</f>
        <v>1</v>
      </c>
      <c r="I3421" s="0" t="n">
        <v>6</v>
      </c>
      <c r="J3421" s="0" t="n">
        <v>1</v>
      </c>
      <c r="K3421" s="0" t="n">
        <v>9.3</v>
      </c>
      <c r="L3421" s="0" t="n">
        <v>-9.3</v>
      </c>
      <c r="M3421" s="0" t="n">
        <f aca="false">IF(AND(J3421&lt;&gt;"",ABS(J3421-H3421)&lt;0.011),1,0)</f>
        <v>1</v>
      </c>
    </row>
    <row r="3422" customFormat="false" ht="15" hidden="false" customHeight="false" outlineLevel="0" collapsed="false">
      <c r="A3422" s="0" t="s">
        <v>476</v>
      </c>
      <c r="B3422" s="0" t="s">
        <v>701</v>
      </c>
      <c r="C3422" s="0" t="s">
        <v>702</v>
      </c>
      <c r="D3422" s="0" t="s">
        <v>106</v>
      </c>
      <c r="E3422" s="0" t="n">
        <v>5.9</v>
      </c>
      <c r="F3422" s="0" t="n">
        <v>1</v>
      </c>
      <c r="G3422" s="0" t="n">
        <v>1</v>
      </c>
      <c r="H3422" s="0" t="n">
        <f aca="false">ROUND(F3422,0)</f>
        <v>1</v>
      </c>
      <c r="I3422" s="0" t="n">
        <v>6</v>
      </c>
      <c r="J3422" s="0" t="n">
        <v>1</v>
      </c>
      <c r="K3422" s="0" t="n">
        <v>2.95</v>
      </c>
      <c r="L3422" s="0" t="n">
        <v>-2.95</v>
      </c>
      <c r="M3422" s="0" t="n">
        <f aca="false">IF(AND(J3422&lt;&gt;"",ABS(J3422-H3422)&lt;0.011),1,0)</f>
        <v>1</v>
      </c>
    </row>
    <row r="3423" customFormat="false" ht="15" hidden="false" customHeight="false" outlineLevel="0" collapsed="false">
      <c r="A3423" s="0" t="s">
        <v>476</v>
      </c>
      <c r="B3423" s="0" t="s">
        <v>701</v>
      </c>
      <c r="C3423" s="0" t="s">
        <v>702</v>
      </c>
      <c r="D3423" s="0" t="s">
        <v>60</v>
      </c>
      <c r="E3423" s="0" t="n">
        <v>19</v>
      </c>
      <c r="F3423" s="0" t="n">
        <v>1</v>
      </c>
      <c r="G3423" s="0" t="n">
        <v>1</v>
      </c>
      <c r="H3423" s="0" t="n">
        <f aca="false">ROUND(F3423,0)</f>
        <v>1</v>
      </c>
      <c r="I3423" s="0" t="n">
        <v>6</v>
      </c>
      <c r="J3423" s="0" t="n">
        <v>1</v>
      </c>
      <c r="K3423" s="0" t="n">
        <v>9.5</v>
      </c>
      <c r="L3423" s="0" t="n">
        <v>-9.5</v>
      </c>
      <c r="M3423" s="0" t="n">
        <f aca="false">IF(AND(J3423&lt;&gt;"",ABS(J3423-H3423)&lt;0.011),1,0)</f>
        <v>1</v>
      </c>
    </row>
    <row r="3424" customFormat="false" ht="15" hidden="false" customHeight="false" outlineLevel="0" collapsed="false">
      <c r="A3424" s="0" t="s">
        <v>476</v>
      </c>
      <c r="B3424" s="0" t="s">
        <v>701</v>
      </c>
      <c r="C3424" s="0" t="s">
        <v>702</v>
      </c>
      <c r="D3424" s="0" t="s">
        <v>75</v>
      </c>
      <c r="E3424" s="0" t="n">
        <v>6.4</v>
      </c>
      <c r="F3424" s="0" t="n">
        <v>2</v>
      </c>
      <c r="G3424" s="0" t="n">
        <v>1</v>
      </c>
      <c r="H3424" s="0" t="n">
        <f aca="false">ROUND(F3424,0)</f>
        <v>2</v>
      </c>
      <c r="I3424" s="0" t="n">
        <v>6</v>
      </c>
      <c r="J3424" s="0" t="n">
        <v>1</v>
      </c>
      <c r="K3424" s="0" t="n">
        <v>3.2</v>
      </c>
      <c r="L3424" s="0" t="n">
        <v>-3.2</v>
      </c>
      <c r="M3424" s="0" t="n">
        <f aca="false">IF(AND(J3424&lt;&gt;"",ABS(J3424-H3424)&lt;0.011),1,0)</f>
        <v>0</v>
      </c>
    </row>
    <row r="3425" customFormat="false" ht="15" hidden="false" customHeight="false" outlineLevel="0" collapsed="false">
      <c r="A3425" s="0" t="s">
        <v>476</v>
      </c>
      <c r="B3425" s="0" t="s">
        <v>701</v>
      </c>
      <c r="C3425" s="0" t="s">
        <v>702</v>
      </c>
      <c r="D3425" s="0" t="s">
        <v>164</v>
      </c>
      <c r="E3425" s="0" t="n">
        <v>27.8</v>
      </c>
      <c r="F3425" s="0" t="n">
        <v>1</v>
      </c>
      <c r="G3425" s="0" t="n">
        <v>1</v>
      </c>
      <c r="H3425" s="0" t="n">
        <f aca="false">ROUND(F3425,0)</f>
        <v>1</v>
      </c>
      <c r="I3425" s="0" t="n">
        <v>8</v>
      </c>
      <c r="J3425" s="0" t="n">
        <v>1</v>
      </c>
      <c r="K3425" s="0" t="n">
        <v>13.9</v>
      </c>
      <c r="L3425" s="0" t="n">
        <v>-13.9</v>
      </c>
      <c r="M3425" s="0" t="n">
        <f aca="false">IF(AND(J3425&lt;&gt;"",ABS(J3425-H3425)&lt;0.011),1,0)</f>
        <v>1</v>
      </c>
    </row>
    <row r="3426" customFormat="false" ht="15" hidden="false" customHeight="false" outlineLevel="0" collapsed="false">
      <c r="A3426" s="0" t="s">
        <v>476</v>
      </c>
      <c r="B3426" s="0" t="s">
        <v>701</v>
      </c>
      <c r="C3426" s="0" t="s">
        <v>702</v>
      </c>
      <c r="D3426" s="0" t="s">
        <v>32</v>
      </c>
      <c r="E3426" s="0" t="n">
        <v>2.2</v>
      </c>
      <c r="F3426" s="0" t="n">
        <v>1</v>
      </c>
      <c r="G3426" s="0" t="n">
        <v>1</v>
      </c>
      <c r="H3426" s="0" t="n">
        <f aca="false">ROUND(F3426,0)</f>
        <v>1</v>
      </c>
      <c r="I3426" s="0" t="n">
        <v>8</v>
      </c>
      <c r="J3426" s="0" t="n">
        <v>1</v>
      </c>
      <c r="K3426" s="0" t="n">
        <v>1.1</v>
      </c>
      <c r="L3426" s="0" t="n">
        <v>-1.1</v>
      </c>
      <c r="M3426" s="0" t="n">
        <f aca="false">IF(AND(J3426&lt;&gt;"",ABS(J3426-H3426)&lt;0.011),1,0)</f>
        <v>1</v>
      </c>
    </row>
    <row r="3427" customFormat="false" ht="15" hidden="false" customHeight="false" outlineLevel="0" collapsed="false">
      <c r="A3427" s="0" t="s">
        <v>476</v>
      </c>
      <c r="B3427" s="0" t="s">
        <v>701</v>
      </c>
      <c r="C3427" s="0" t="s">
        <v>702</v>
      </c>
      <c r="D3427" s="0" t="s">
        <v>69</v>
      </c>
      <c r="E3427" s="0" t="n">
        <v>6.5</v>
      </c>
      <c r="F3427" s="0" t="n">
        <v>1</v>
      </c>
      <c r="G3427" s="0" t="n">
        <v>1</v>
      </c>
      <c r="H3427" s="0" t="n">
        <f aca="false">ROUND(F3427,0)</f>
        <v>1</v>
      </c>
      <c r="I3427" s="0" t="n">
        <v>6</v>
      </c>
      <c r="J3427" s="0" t="n">
        <v>1</v>
      </c>
      <c r="K3427" s="0" t="n">
        <v>3.25</v>
      </c>
      <c r="L3427" s="0" t="n">
        <v>-3.25</v>
      </c>
      <c r="M3427" s="0" t="n">
        <f aca="false">IF(AND(J3427&lt;&gt;"",ABS(J3427-H3427)&lt;0.011),1,0)</f>
        <v>1</v>
      </c>
    </row>
    <row r="3428" customFormat="false" ht="15" hidden="false" customHeight="false" outlineLevel="0" collapsed="false">
      <c r="A3428" s="0" t="s">
        <v>476</v>
      </c>
      <c r="B3428" s="0" t="s">
        <v>701</v>
      </c>
      <c r="C3428" s="0" t="s">
        <v>702</v>
      </c>
      <c r="D3428" s="0" t="s">
        <v>123</v>
      </c>
      <c r="E3428" s="0" t="n">
        <v>6.9</v>
      </c>
      <c r="F3428" s="0" t="n">
        <v>1</v>
      </c>
      <c r="G3428" s="0" t="n">
        <v>1</v>
      </c>
      <c r="H3428" s="0" t="n">
        <f aca="false">ROUND(F3428,0)</f>
        <v>1</v>
      </c>
      <c r="I3428" s="0" t="n">
        <v>6</v>
      </c>
      <c r="J3428" s="0" t="n">
        <v>1</v>
      </c>
      <c r="K3428" s="0" t="n">
        <v>3.45</v>
      </c>
      <c r="L3428" s="0" t="n">
        <v>-3.45</v>
      </c>
      <c r="M3428" s="0" t="n">
        <f aca="false">IF(AND(J3428&lt;&gt;"",ABS(J3428-H3428)&lt;0.011),1,0)</f>
        <v>1</v>
      </c>
    </row>
    <row r="3429" customFormat="false" ht="15" hidden="false" customHeight="false" outlineLevel="0" collapsed="false">
      <c r="A3429" s="0" t="s">
        <v>476</v>
      </c>
      <c r="B3429" s="0" t="s">
        <v>701</v>
      </c>
      <c r="C3429" s="0" t="s">
        <v>702</v>
      </c>
      <c r="D3429" s="0" t="s">
        <v>50</v>
      </c>
      <c r="E3429" s="0" t="n">
        <v>18.6</v>
      </c>
      <c r="F3429" s="0" t="n">
        <v>1</v>
      </c>
      <c r="G3429" s="0" t="n">
        <v>1</v>
      </c>
      <c r="H3429" s="0" t="n">
        <f aca="false">ROUND(F3429,0)</f>
        <v>1</v>
      </c>
      <c r="I3429" s="0" t="n">
        <v>8</v>
      </c>
      <c r="J3429" s="0" t="n">
        <v>1</v>
      </c>
      <c r="K3429" s="0" t="n">
        <v>9.3</v>
      </c>
      <c r="L3429" s="0" t="n">
        <v>-9.3</v>
      </c>
      <c r="M3429" s="0" t="n">
        <f aca="false">IF(AND(J3429&lt;&gt;"",ABS(J3429-H3429)&lt;0.011),1,0)</f>
        <v>1</v>
      </c>
    </row>
    <row r="3430" customFormat="false" ht="15" hidden="false" customHeight="false" outlineLevel="0" collapsed="false">
      <c r="A3430" s="0" t="s">
        <v>476</v>
      </c>
      <c r="B3430" s="0" t="s">
        <v>703</v>
      </c>
      <c r="C3430" s="0" t="s">
        <v>359</v>
      </c>
      <c r="D3430" s="0" t="s">
        <v>121</v>
      </c>
      <c r="E3430" s="0" t="n">
        <v>17.9</v>
      </c>
      <c r="F3430" s="0" t="n">
        <v>1</v>
      </c>
      <c r="G3430" s="0" t="n">
        <v>1</v>
      </c>
      <c r="H3430" s="0" t="n">
        <f aca="false">ROUND(F3430,0)</f>
        <v>1</v>
      </c>
      <c r="I3430" s="0" t="n">
        <v>2</v>
      </c>
      <c r="J3430" s="0" t="n">
        <v>1</v>
      </c>
      <c r="K3430" s="0" t="n">
        <v>8.95</v>
      </c>
      <c r="L3430" s="0" t="n">
        <v>-8.95</v>
      </c>
      <c r="M3430" s="0" t="n">
        <f aca="false">IF(AND(J3430&lt;&gt;"",ABS(J3430-H3430)&lt;0.011),1,0)</f>
        <v>1</v>
      </c>
    </row>
    <row r="3431" customFormat="false" ht="15" hidden="false" customHeight="false" outlineLevel="0" collapsed="false">
      <c r="A3431" s="0" t="s">
        <v>476</v>
      </c>
      <c r="B3431" s="0" t="s">
        <v>703</v>
      </c>
      <c r="C3431" s="0" t="s">
        <v>359</v>
      </c>
      <c r="D3431" s="0" t="s">
        <v>126</v>
      </c>
      <c r="E3431" s="0" t="n">
        <v>18.6</v>
      </c>
      <c r="F3431" s="0" t="n">
        <v>1</v>
      </c>
      <c r="G3431" s="0" t="n">
        <v>1</v>
      </c>
      <c r="H3431" s="0" t="n">
        <f aca="false">ROUND(F3431,0)</f>
        <v>1</v>
      </c>
      <c r="I3431" s="0" t="n">
        <v>2</v>
      </c>
      <c r="J3431" s="0" t="n">
        <v>1</v>
      </c>
      <c r="K3431" s="0" t="n">
        <v>9.3</v>
      </c>
      <c r="L3431" s="0" t="n">
        <v>-9.3</v>
      </c>
      <c r="M3431" s="0" t="n">
        <f aca="false">IF(AND(J3431&lt;&gt;"",ABS(J3431-H3431)&lt;0.011),1,0)</f>
        <v>1</v>
      </c>
    </row>
    <row r="3432" customFormat="false" ht="15" hidden="false" customHeight="false" outlineLevel="0" collapsed="false">
      <c r="A3432" s="0" t="s">
        <v>476</v>
      </c>
      <c r="B3432" s="0" t="s">
        <v>704</v>
      </c>
      <c r="C3432" s="0" t="s">
        <v>110</v>
      </c>
      <c r="D3432" s="0" t="s">
        <v>163</v>
      </c>
      <c r="E3432" s="0" t="n">
        <v>9.7</v>
      </c>
      <c r="F3432" s="0" t="n">
        <v>1</v>
      </c>
      <c r="G3432" s="0" t="n">
        <v>1</v>
      </c>
      <c r="H3432" s="0" t="n">
        <f aca="false">ROUND(F3432,0)</f>
        <v>1</v>
      </c>
      <c r="I3432" s="0" t="n">
        <v>13</v>
      </c>
      <c r="J3432" s="0" t="n">
        <v>1</v>
      </c>
      <c r="K3432" s="0" t="n">
        <v>4.85</v>
      </c>
      <c r="L3432" s="0" t="n">
        <v>-4.85</v>
      </c>
      <c r="M3432" s="0" t="n">
        <f aca="false">IF(AND(J3432&lt;&gt;"",ABS(J3432-H3432)&lt;0.011),1,0)</f>
        <v>1</v>
      </c>
    </row>
    <row r="3433" customFormat="false" ht="15" hidden="false" customHeight="false" outlineLevel="0" collapsed="false">
      <c r="A3433" s="0" t="s">
        <v>476</v>
      </c>
      <c r="B3433" s="0" t="s">
        <v>704</v>
      </c>
      <c r="C3433" s="0" t="s">
        <v>110</v>
      </c>
      <c r="D3433" s="0" t="s">
        <v>208</v>
      </c>
      <c r="E3433" s="0" t="n">
        <v>9.3</v>
      </c>
      <c r="F3433" s="0" t="n">
        <v>1</v>
      </c>
      <c r="G3433" s="0" t="n">
        <v>1</v>
      </c>
      <c r="H3433" s="0" t="n">
        <f aca="false">ROUND(F3433,0)</f>
        <v>1</v>
      </c>
      <c r="I3433" s="0" t="n">
        <v>13</v>
      </c>
      <c r="J3433" s="0" t="n">
        <v>1</v>
      </c>
      <c r="K3433" s="0" t="n">
        <v>4.65</v>
      </c>
      <c r="L3433" s="0" t="n">
        <v>-4.65</v>
      </c>
      <c r="M3433" s="0" t="n">
        <f aca="false">IF(AND(J3433&lt;&gt;"",ABS(J3433-H3433)&lt;0.011),1,0)</f>
        <v>1</v>
      </c>
    </row>
    <row r="3434" customFormat="false" ht="15" hidden="false" customHeight="false" outlineLevel="0" collapsed="false">
      <c r="A3434" s="0" t="s">
        <v>476</v>
      </c>
      <c r="B3434" s="0" t="s">
        <v>704</v>
      </c>
      <c r="C3434" s="0" t="s">
        <v>110</v>
      </c>
      <c r="D3434" s="0" t="s">
        <v>28</v>
      </c>
      <c r="E3434" s="0" t="n">
        <v>19.6</v>
      </c>
      <c r="F3434" s="0" t="n">
        <v>1</v>
      </c>
      <c r="G3434" s="0" t="n">
        <v>1</v>
      </c>
      <c r="H3434" s="0" t="n">
        <f aca="false">ROUND(F3434,0)</f>
        <v>1</v>
      </c>
      <c r="I3434" s="0" t="n">
        <v>13</v>
      </c>
      <c r="J3434" s="0" t="n">
        <v>1</v>
      </c>
      <c r="K3434" s="0" t="n">
        <v>9.8</v>
      </c>
      <c r="L3434" s="0" t="n">
        <v>-9.8</v>
      </c>
      <c r="M3434" s="0" t="n">
        <f aca="false">IF(AND(J3434&lt;&gt;"",ABS(J3434-H3434)&lt;0.011),1,0)</f>
        <v>1</v>
      </c>
    </row>
    <row r="3435" customFormat="false" ht="15" hidden="false" customHeight="false" outlineLevel="0" collapsed="false">
      <c r="A3435" s="0" t="s">
        <v>476</v>
      </c>
      <c r="B3435" s="0" t="s">
        <v>704</v>
      </c>
      <c r="C3435" s="0" t="s">
        <v>110</v>
      </c>
      <c r="D3435" s="0" t="s">
        <v>88</v>
      </c>
      <c r="E3435" s="0" t="n">
        <v>5.5</v>
      </c>
      <c r="F3435" s="0" t="n">
        <v>1</v>
      </c>
      <c r="G3435" s="0" t="n">
        <v>1</v>
      </c>
      <c r="H3435" s="0" t="n">
        <f aca="false">ROUND(F3435,0)</f>
        <v>1</v>
      </c>
      <c r="I3435" s="0" t="n">
        <v>13</v>
      </c>
      <c r="J3435" s="0" t="n">
        <v>1</v>
      </c>
      <c r="K3435" s="0" t="n">
        <v>2.75</v>
      </c>
      <c r="L3435" s="0" t="n">
        <v>-2.75</v>
      </c>
      <c r="M3435" s="0" t="n">
        <f aca="false">IF(AND(J3435&lt;&gt;"",ABS(J3435-H3435)&lt;0.011),1,0)</f>
        <v>1</v>
      </c>
    </row>
    <row r="3436" customFormat="false" ht="15" hidden="false" customHeight="false" outlineLevel="0" collapsed="false">
      <c r="A3436" s="0" t="s">
        <v>476</v>
      </c>
      <c r="B3436" s="0" t="s">
        <v>704</v>
      </c>
      <c r="C3436" s="0" t="s">
        <v>110</v>
      </c>
      <c r="D3436" s="0" t="s">
        <v>329</v>
      </c>
      <c r="E3436" s="0" t="n">
        <v>9.5</v>
      </c>
      <c r="F3436" s="0" t="n">
        <v>1</v>
      </c>
      <c r="G3436" s="0" t="n">
        <v>1</v>
      </c>
      <c r="H3436" s="0" t="n">
        <f aca="false">ROUND(F3436,0)</f>
        <v>1</v>
      </c>
      <c r="I3436" s="0" t="n">
        <v>13</v>
      </c>
      <c r="J3436" s="0" t="n">
        <v>1</v>
      </c>
      <c r="K3436" s="0" t="n">
        <v>4.75</v>
      </c>
      <c r="L3436" s="0" t="n">
        <v>-4.75</v>
      </c>
      <c r="M3436" s="0" t="n">
        <f aca="false">IF(AND(J3436&lt;&gt;"",ABS(J3436-H3436)&lt;0.011),1,0)</f>
        <v>1</v>
      </c>
    </row>
    <row r="3437" customFormat="false" ht="15" hidden="false" customHeight="false" outlineLevel="0" collapsed="false">
      <c r="A3437" s="0" t="s">
        <v>476</v>
      </c>
      <c r="B3437" s="0" t="s">
        <v>704</v>
      </c>
      <c r="C3437" s="0" t="s">
        <v>110</v>
      </c>
      <c r="D3437" s="0" t="s">
        <v>81</v>
      </c>
      <c r="E3437" s="0" t="n">
        <v>19.9</v>
      </c>
      <c r="F3437" s="0" t="n">
        <v>1</v>
      </c>
      <c r="G3437" s="0" t="n">
        <v>1</v>
      </c>
      <c r="H3437" s="0" t="n">
        <f aca="false">ROUND(F3437,0)</f>
        <v>1</v>
      </c>
      <c r="I3437" s="0" t="n">
        <v>13</v>
      </c>
      <c r="J3437" s="0" t="n">
        <v>1</v>
      </c>
      <c r="K3437" s="0" t="n">
        <v>9.95</v>
      </c>
      <c r="L3437" s="0" t="n">
        <v>-9.95</v>
      </c>
      <c r="M3437" s="0" t="n">
        <f aca="false">IF(AND(J3437&lt;&gt;"",ABS(J3437-H3437)&lt;0.011),1,0)</f>
        <v>1</v>
      </c>
    </row>
    <row r="3438" customFormat="false" ht="15" hidden="false" customHeight="false" outlineLevel="0" collapsed="false">
      <c r="A3438" s="0" t="s">
        <v>476</v>
      </c>
      <c r="B3438" s="0" t="s">
        <v>705</v>
      </c>
      <c r="C3438" s="0" t="s">
        <v>706</v>
      </c>
      <c r="D3438" s="0" t="s">
        <v>231</v>
      </c>
      <c r="E3438" s="0" t="n">
        <v>39.5</v>
      </c>
      <c r="F3438" s="0" t="n">
        <v>1</v>
      </c>
      <c r="G3438" s="0" t="n">
        <v>1</v>
      </c>
      <c r="H3438" s="0" t="n">
        <f aca="false">ROUND(F3438,0)</f>
        <v>1</v>
      </c>
      <c r="I3438" s="0" t="n">
        <v>21</v>
      </c>
      <c r="J3438" s="0" t="n">
        <v>1</v>
      </c>
      <c r="K3438" s="0" t="n">
        <v>9.88</v>
      </c>
      <c r="L3438" s="0" t="n">
        <v>-29.62</v>
      </c>
      <c r="M3438" s="0" t="n">
        <f aca="false">IF(AND(J3438&lt;&gt;"",ABS(J3438-H3438)&lt;0.011),1,0)</f>
        <v>1</v>
      </c>
    </row>
    <row r="3439" customFormat="false" ht="15" hidden="false" customHeight="false" outlineLevel="0" collapsed="false">
      <c r="A3439" s="0" t="s">
        <v>476</v>
      </c>
      <c r="B3439" s="0" t="s">
        <v>707</v>
      </c>
      <c r="C3439" s="0" t="s">
        <v>359</v>
      </c>
      <c r="D3439" s="0" t="s">
        <v>45</v>
      </c>
      <c r="E3439" s="0" t="n">
        <v>18.6</v>
      </c>
      <c r="F3439" s="0" t="n">
        <v>1</v>
      </c>
      <c r="G3439" s="0" t="n">
        <v>1</v>
      </c>
      <c r="H3439" s="0" t="n">
        <f aca="false">ROUND(F3439,0)</f>
        <v>1</v>
      </c>
      <c r="I3439" s="0" t="n">
        <v>2</v>
      </c>
      <c r="J3439" s="0" t="n">
        <v>1</v>
      </c>
      <c r="K3439" s="0" t="n">
        <v>9.3</v>
      </c>
      <c r="L3439" s="0" t="n">
        <v>-9.3</v>
      </c>
      <c r="M3439" s="0" t="n">
        <f aca="false">IF(AND(J3439&lt;&gt;"",ABS(J3439-H3439)&lt;0.011),1,0)</f>
        <v>1</v>
      </c>
    </row>
    <row r="3440" customFormat="false" ht="15" hidden="false" customHeight="false" outlineLevel="0" collapsed="false">
      <c r="A3440" s="0" t="s">
        <v>476</v>
      </c>
      <c r="B3440" s="0" t="s">
        <v>707</v>
      </c>
      <c r="C3440" s="0" t="s">
        <v>359</v>
      </c>
      <c r="D3440" s="0" t="s">
        <v>161</v>
      </c>
      <c r="E3440" s="0" t="n">
        <v>5.9</v>
      </c>
      <c r="F3440" s="0" t="n">
        <v>1</v>
      </c>
      <c r="G3440" s="0" t="n">
        <v>1</v>
      </c>
      <c r="H3440" s="0" t="n">
        <f aca="false">ROUND(F3440,0)</f>
        <v>1</v>
      </c>
      <c r="I3440" s="0" t="n">
        <v>2</v>
      </c>
      <c r="J3440" s="0" t="n">
        <v>1</v>
      </c>
      <c r="K3440" s="0" t="n">
        <v>2.95</v>
      </c>
      <c r="L3440" s="0" t="n">
        <v>-2.95</v>
      </c>
      <c r="M3440" s="0" t="n">
        <f aca="false">IF(AND(J3440&lt;&gt;"",ABS(J3440-H3440)&lt;0.011),1,0)</f>
        <v>1</v>
      </c>
    </row>
    <row r="3441" customFormat="false" ht="15" hidden="false" customHeight="false" outlineLevel="0" collapsed="false">
      <c r="A3441" s="0" t="s">
        <v>476</v>
      </c>
      <c r="B3441" s="0" t="s">
        <v>707</v>
      </c>
      <c r="C3441" s="0" t="s">
        <v>359</v>
      </c>
      <c r="D3441" s="0" t="s">
        <v>60</v>
      </c>
      <c r="E3441" s="0" t="n">
        <v>19</v>
      </c>
      <c r="F3441" s="0" t="n">
        <v>1</v>
      </c>
      <c r="G3441" s="0" t="n">
        <v>1</v>
      </c>
      <c r="H3441" s="0" t="n">
        <f aca="false">ROUND(F3441,0)</f>
        <v>1</v>
      </c>
      <c r="I3441" s="0" t="n">
        <v>2</v>
      </c>
      <c r="J3441" s="0" t="n">
        <v>1</v>
      </c>
      <c r="K3441" s="0" t="n">
        <v>9.5</v>
      </c>
      <c r="L3441" s="0" t="n">
        <v>-9.5</v>
      </c>
      <c r="M3441" s="0" t="n">
        <f aca="false">IF(AND(J3441&lt;&gt;"",ABS(J3441-H3441)&lt;0.011),1,0)</f>
        <v>1</v>
      </c>
    </row>
    <row r="3442" customFormat="false" ht="15" hidden="false" customHeight="false" outlineLevel="0" collapsed="false">
      <c r="A3442" s="0" t="s">
        <v>476</v>
      </c>
      <c r="B3442" s="0" t="s">
        <v>707</v>
      </c>
      <c r="C3442" s="0" t="s">
        <v>359</v>
      </c>
      <c r="D3442" s="0" t="s">
        <v>32</v>
      </c>
      <c r="E3442" s="0" t="n">
        <v>2.2</v>
      </c>
      <c r="F3442" s="0" t="n">
        <v>1</v>
      </c>
      <c r="G3442" s="0" t="n">
        <v>1</v>
      </c>
      <c r="H3442" s="0" t="n">
        <f aca="false">ROUND(F3442,0)</f>
        <v>1</v>
      </c>
      <c r="I3442" s="0" t="n">
        <v>2</v>
      </c>
      <c r="J3442" s="0" t="n">
        <v>1</v>
      </c>
      <c r="K3442" s="0" t="n">
        <v>1.1</v>
      </c>
      <c r="L3442" s="0" t="n">
        <v>-1.1</v>
      </c>
      <c r="M3442" s="0" t="n">
        <f aca="false">IF(AND(J3442&lt;&gt;"",ABS(J3442-H3442)&lt;0.011),1,0)</f>
        <v>1</v>
      </c>
    </row>
    <row r="3443" customFormat="false" ht="15" hidden="false" customHeight="false" outlineLevel="0" collapsed="false">
      <c r="A3443" s="0" t="s">
        <v>476</v>
      </c>
      <c r="B3443" s="0" t="s">
        <v>707</v>
      </c>
      <c r="C3443" s="0" t="s">
        <v>359</v>
      </c>
      <c r="D3443" s="0" t="s">
        <v>67</v>
      </c>
      <c r="E3443" s="0" t="n">
        <v>4.2</v>
      </c>
      <c r="F3443" s="0" t="n">
        <v>1</v>
      </c>
      <c r="G3443" s="0" t="n">
        <v>1</v>
      </c>
      <c r="H3443" s="0" t="n">
        <f aca="false">ROUND(F3443,0)</f>
        <v>1</v>
      </c>
      <c r="I3443" s="0" t="n">
        <v>2</v>
      </c>
      <c r="J3443" s="0" t="n">
        <v>1</v>
      </c>
      <c r="K3443" s="0" t="n">
        <v>2.1</v>
      </c>
      <c r="L3443" s="0" t="n">
        <v>-2.1</v>
      </c>
      <c r="M3443" s="0" t="n">
        <f aca="false">IF(AND(J3443&lt;&gt;"",ABS(J3443-H3443)&lt;0.011),1,0)</f>
        <v>1</v>
      </c>
    </row>
    <row r="3444" customFormat="false" ht="15" hidden="false" customHeight="false" outlineLevel="0" collapsed="false">
      <c r="A3444" s="0" t="s">
        <v>476</v>
      </c>
      <c r="B3444" s="0" t="s">
        <v>707</v>
      </c>
      <c r="C3444" s="0" t="s">
        <v>359</v>
      </c>
      <c r="D3444" s="0" t="s">
        <v>68</v>
      </c>
      <c r="E3444" s="0" t="n">
        <v>6</v>
      </c>
      <c r="F3444" s="0" t="n">
        <v>1</v>
      </c>
      <c r="G3444" s="0" t="n">
        <v>1</v>
      </c>
      <c r="H3444" s="0" t="n">
        <f aca="false">ROUND(F3444,0)</f>
        <v>1</v>
      </c>
      <c r="I3444" s="0" t="n">
        <v>2</v>
      </c>
      <c r="J3444" s="0" t="n">
        <v>1</v>
      </c>
      <c r="K3444" s="0" t="n">
        <v>3</v>
      </c>
      <c r="L3444" s="0" t="n">
        <v>-3</v>
      </c>
      <c r="M3444" s="0" t="n">
        <f aca="false">IF(AND(J3444&lt;&gt;"",ABS(J3444-H3444)&lt;0.011),1,0)</f>
        <v>1</v>
      </c>
    </row>
    <row r="3445" customFormat="false" ht="15" hidden="false" customHeight="false" outlineLevel="0" collapsed="false">
      <c r="A3445" s="0" t="s">
        <v>476</v>
      </c>
      <c r="B3445" s="0" t="s">
        <v>707</v>
      </c>
      <c r="C3445" s="0" t="s">
        <v>359</v>
      </c>
      <c r="D3445" s="0" t="s">
        <v>76</v>
      </c>
      <c r="E3445" s="0" t="n">
        <v>18.6</v>
      </c>
      <c r="F3445" s="0" t="n">
        <v>1</v>
      </c>
      <c r="G3445" s="0" t="n">
        <v>1</v>
      </c>
      <c r="H3445" s="0" t="n">
        <f aca="false">ROUND(F3445,0)</f>
        <v>1</v>
      </c>
      <c r="I3445" s="0" t="n">
        <v>2</v>
      </c>
      <c r="J3445" s="0" t="n">
        <v>1</v>
      </c>
      <c r="K3445" s="0" t="n">
        <v>9.3</v>
      </c>
      <c r="L3445" s="0" t="n">
        <v>-9.3</v>
      </c>
      <c r="M3445" s="0" t="n">
        <f aca="false">IF(AND(J3445&lt;&gt;"",ABS(J3445-H3445)&lt;0.011),1,0)</f>
        <v>1</v>
      </c>
    </row>
    <row r="3446" customFormat="false" ht="15" hidden="false" customHeight="false" outlineLevel="0" collapsed="false">
      <c r="A3446" s="0" t="s">
        <v>476</v>
      </c>
      <c r="B3446" s="0" t="s">
        <v>708</v>
      </c>
      <c r="C3446" s="0" t="s">
        <v>224</v>
      </c>
      <c r="D3446" s="0" t="s">
        <v>32</v>
      </c>
      <c r="E3446" s="0" t="n">
        <v>2.2</v>
      </c>
      <c r="F3446" s="0" t="n">
        <v>3</v>
      </c>
      <c r="G3446" s="0" t="n">
        <v>1</v>
      </c>
      <c r="H3446" s="0" t="n">
        <f aca="false">ROUND(F3446,0)</f>
        <v>3</v>
      </c>
      <c r="I3446" s="0" t="n">
        <v>7</v>
      </c>
      <c r="J3446" s="0" t="n">
        <v>3</v>
      </c>
      <c r="K3446" s="0" t="n">
        <v>3.3</v>
      </c>
      <c r="L3446" s="0" t="n">
        <v>-3.3</v>
      </c>
      <c r="M3446" s="0" t="n">
        <f aca="false">IF(AND(J3446&lt;&gt;"",ABS(J3446-H3446)&lt;0.011),1,0)</f>
        <v>1</v>
      </c>
    </row>
    <row r="3447" customFormat="false" ht="15" hidden="false" customHeight="false" outlineLevel="0" collapsed="false">
      <c r="A3447" s="0" t="s">
        <v>476</v>
      </c>
      <c r="B3447" s="0" t="s">
        <v>708</v>
      </c>
      <c r="C3447" s="0" t="s">
        <v>224</v>
      </c>
      <c r="D3447" s="0" t="s">
        <v>56</v>
      </c>
      <c r="E3447" s="0" t="n">
        <v>5.9</v>
      </c>
      <c r="F3447" s="0" t="n">
        <v>3</v>
      </c>
      <c r="G3447" s="0" t="n">
        <v>1</v>
      </c>
      <c r="H3447" s="0" t="n">
        <f aca="false">ROUND(F3447,0)</f>
        <v>3</v>
      </c>
      <c r="I3447" s="0" t="n">
        <v>7</v>
      </c>
      <c r="J3447" s="0" t="n">
        <v>3</v>
      </c>
      <c r="K3447" s="0" t="n">
        <v>8.85</v>
      </c>
      <c r="L3447" s="0" t="n">
        <v>-8.85</v>
      </c>
      <c r="M3447" s="0" t="n">
        <f aca="false">IF(AND(J3447&lt;&gt;"",ABS(J3447-H3447)&lt;0.011),1,0)</f>
        <v>1</v>
      </c>
    </row>
    <row r="3448" customFormat="false" ht="15" hidden="false" customHeight="false" outlineLevel="0" collapsed="false">
      <c r="A3448" s="0" t="s">
        <v>476</v>
      </c>
      <c r="B3448" s="0" t="s">
        <v>708</v>
      </c>
      <c r="C3448" s="0" t="s">
        <v>224</v>
      </c>
      <c r="D3448" s="0" t="s">
        <v>507</v>
      </c>
      <c r="E3448" s="0" t="n">
        <v>29.9</v>
      </c>
      <c r="F3448" s="0" t="n">
        <v>3</v>
      </c>
      <c r="G3448" s="0" t="n">
        <v>1</v>
      </c>
      <c r="H3448" s="0" t="n">
        <f aca="false">ROUND(F3448,0)</f>
        <v>3</v>
      </c>
      <c r="I3448" s="0" t="n">
        <v>7</v>
      </c>
      <c r="J3448" s="0" t="n">
        <v>3</v>
      </c>
      <c r="K3448" s="0" t="n">
        <v>44.85</v>
      </c>
      <c r="L3448" s="0" t="n">
        <v>-44.85</v>
      </c>
      <c r="M3448" s="0" t="n">
        <f aca="false">IF(AND(J3448&lt;&gt;"",ABS(J3448-H3448)&lt;0.011),1,0)</f>
        <v>1</v>
      </c>
    </row>
    <row r="3449" customFormat="false" ht="15" hidden="false" customHeight="false" outlineLevel="0" collapsed="false">
      <c r="A3449" s="0" t="s">
        <v>709</v>
      </c>
      <c r="B3449" s="0" t="s">
        <v>710</v>
      </c>
      <c r="C3449" s="0" t="s">
        <v>19</v>
      </c>
      <c r="D3449" s="0" t="s">
        <v>78</v>
      </c>
      <c r="E3449" s="0" t="n">
        <v>18.6</v>
      </c>
      <c r="F3449" s="0" t="n">
        <v>1</v>
      </c>
      <c r="G3449" s="0" t="n">
        <v>1</v>
      </c>
      <c r="H3449" s="0" t="n">
        <f aca="false">ROUND(F3449,0)</f>
        <v>1</v>
      </c>
      <c r="I3449" s="0" t="n">
        <v>12</v>
      </c>
      <c r="J3449" s="0" t="n">
        <v>1</v>
      </c>
      <c r="K3449" s="0" t="n">
        <v>9.3</v>
      </c>
      <c r="L3449" s="0" t="n">
        <v>-9.3</v>
      </c>
      <c r="M3449" s="0" t="n">
        <f aca="false">IF(AND(J3449&lt;&gt;"",ABS(J3449-H3449)&lt;0.011),1,0)</f>
        <v>1</v>
      </c>
    </row>
    <row r="3450" customFormat="false" ht="15" hidden="false" customHeight="false" outlineLevel="0" collapsed="false">
      <c r="A3450" s="0" t="s">
        <v>709</v>
      </c>
      <c r="B3450" s="0" t="s">
        <v>710</v>
      </c>
      <c r="C3450" s="0" t="s">
        <v>19</v>
      </c>
      <c r="D3450" s="0" t="s">
        <v>60</v>
      </c>
      <c r="E3450" s="0" t="n">
        <v>19</v>
      </c>
      <c r="F3450" s="0" t="n">
        <v>1</v>
      </c>
      <c r="G3450" s="0" t="n">
        <v>1</v>
      </c>
      <c r="H3450" s="0" t="n">
        <f aca="false">ROUND(F3450,0)</f>
        <v>1</v>
      </c>
      <c r="I3450" s="0" t="n">
        <v>12</v>
      </c>
      <c r="J3450" s="0" t="n">
        <v>1</v>
      </c>
      <c r="K3450" s="0" t="n">
        <v>9.5</v>
      </c>
      <c r="L3450" s="0" t="n">
        <v>-9.5</v>
      </c>
      <c r="M3450" s="0" t="n">
        <f aca="false">IF(AND(J3450&lt;&gt;"",ABS(J3450-H3450)&lt;0.011),1,0)</f>
        <v>1</v>
      </c>
    </row>
    <row r="3451" customFormat="false" ht="15" hidden="false" customHeight="false" outlineLevel="0" collapsed="false">
      <c r="A3451" s="0" t="s">
        <v>709</v>
      </c>
      <c r="B3451" s="0" t="s">
        <v>711</v>
      </c>
      <c r="C3451" s="0" t="s">
        <v>26</v>
      </c>
      <c r="D3451" s="0" t="s">
        <v>52</v>
      </c>
      <c r="E3451" s="0" t="n">
        <v>24</v>
      </c>
      <c r="F3451" s="0" t="n">
        <v>1</v>
      </c>
      <c r="G3451" s="0" t="n">
        <v>1</v>
      </c>
      <c r="H3451" s="0" t="n">
        <f aca="false">ROUND(F3451,0)</f>
        <v>1</v>
      </c>
      <c r="I3451" s="0" t="n">
        <v>14</v>
      </c>
      <c r="J3451" s="0" t="n">
        <v>1</v>
      </c>
      <c r="K3451" s="0" t="n">
        <v>12</v>
      </c>
      <c r="L3451" s="0" t="n">
        <v>-12</v>
      </c>
      <c r="M3451" s="0" t="n">
        <f aca="false">IF(AND(J3451&lt;&gt;"",ABS(J3451-H3451)&lt;0.011),1,0)</f>
        <v>1</v>
      </c>
    </row>
    <row r="3452" customFormat="false" ht="15" hidden="false" customHeight="false" outlineLevel="0" collapsed="false">
      <c r="A3452" s="0" t="s">
        <v>709</v>
      </c>
      <c r="B3452" s="0" t="s">
        <v>711</v>
      </c>
      <c r="C3452" s="0" t="s">
        <v>26</v>
      </c>
      <c r="D3452" s="0" t="s">
        <v>48</v>
      </c>
      <c r="E3452" s="0" t="n">
        <v>7.9</v>
      </c>
      <c r="F3452" s="0" t="n">
        <v>1</v>
      </c>
      <c r="G3452" s="0" t="n">
        <v>1</v>
      </c>
      <c r="H3452" s="0" t="n">
        <f aca="false">ROUND(F3452,0)</f>
        <v>1</v>
      </c>
      <c r="I3452" s="0" t="n">
        <v>14</v>
      </c>
      <c r="J3452" s="0" t="n">
        <v>1</v>
      </c>
      <c r="K3452" s="0" t="n">
        <v>3.95</v>
      </c>
      <c r="L3452" s="0" t="n">
        <v>-3.95</v>
      </c>
      <c r="M3452" s="0" t="n">
        <f aca="false">IF(AND(J3452&lt;&gt;"",ABS(J3452-H3452)&lt;0.011),1,0)</f>
        <v>1</v>
      </c>
    </row>
    <row r="3453" customFormat="false" ht="15" hidden="false" customHeight="false" outlineLevel="0" collapsed="false">
      <c r="A3453" s="0" t="s">
        <v>709</v>
      </c>
      <c r="B3453" s="0" t="s">
        <v>711</v>
      </c>
      <c r="C3453" s="0" t="s">
        <v>26</v>
      </c>
      <c r="D3453" s="0" t="s">
        <v>161</v>
      </c>
      <c r="E3453" s="0" t="n">
        <v>5.9</v>
      </c>
      <c r="F3453" s="0" t="n">
        <v>1</v>
      </c>
      <c r="G3453" s="0" t="n">
        <v>1</v>
      </c>
      <c r="H3453" s="0" t="n">
        <f aca="false">ROUND(F3453,0)</f>
        <v>1</v>
      </c>
      <c r="I3453" s="0" t="n">
        <v>14</v>
      </c>
      <c r="J3453" s="0" t="n">
        <v>1</v>
      </c>
      <c r="K3453" s="0" t="n">
        <v>2.95</v>
      </c>
      <c r="L3453" s="0" t="n">
        <v>-2.95</v>
      </c>
      <c r="M3453" s="0" t="n">
        <f aca="false">IF(AND(J3453&lt;&gt;"",ABS(J3453-H3453)&lt;0.011),1,0)</f>
        <v>1</v>
      </c>
    </row>
    <row r="3454" customFormat="false" ht="15" hidden="false" customHeight="false" outlineLevel="0" collapsed="false">
      <c r="A3454" s="0" t="s">
        <v>709</v>
      </c>
      <c r="B3454" s="0" t="s">
        <v>711</v>
      </c>
      <c r="C3454" s="0" t="s">
        <v>26</v>
      </c>
      <c r="D3454" s="0" t="s">
        <v>91</v>
      </c>
      <c r="E3454" s="0" t="n">
        <v>16.6</v>
      </c>
      <c r="F3454" s="0" t="n">
        <v>1</v>
      </c>
      <c r="G3454" s="0" t="n">
        <v>1</v>
      </c>
      <c r="H3454" s="0" t="n">
        <f aca="false">ROUND(F3454,0)</f>
        <v>1</v>
      </c>
      <c r="I3454" s="0" t="n">
        <v>14</v>
      </c>
      <c r="J3454" s="0" t="n">
        <v>1</v>
      </c>
      <c r="K3454" s="0" t="n">
        <v>8.3</v>
      </c>
      <c r="L3454" s="0" t="n">
        <v>-8.3</v>
      </c>
      <c r="M3454" s="0" t="n">
        <f aca="false">IF(AND(J3454&lt;&gt;"",ABS(J3454-H3454)&lt;0.011),1,0)</f>
        <v>1</v>
      </c>
    </row>
    <row r="3455" customFormat="false" ht="15" hidden="false" customHeight="false" outlineLevel="0" collapsed="false">
      <c r="A3455" s="0" t="s">
        <v>709</v>
      </c>
      <c r="B3455" s="0" t="s">
        <v>711</v>
      </c>
      <c r="C3455" s="0" t="s">
        <v>26</v>
      </c>
      <c r="D3455" s="0" t="s">
        <v>376</v>
      </c>
      <c r="E3455" s="0" t="n">
        <v>17.8</v>
      </c>
      <c r="F3455" s="0" t="n">
        <v>1</v>
      </c>
      <c r="G3455" s="0" t="n">
        <v>1</v>
      </c>
      <c r="H3455" s="0" t="n">
        <f aca="false">ROUND(F3455,0)</f>
        <v>1</v>
      </c>
      <c r="I3455" s="0" t="n">
        <v>14</v>
      </c>
      <c r="J3455" s="0" t="n">
        <v>1</v>
      </c>
      <c r="K3455" s="0" t="n">
        <v>8.9</v>
      </c>
      <c r="L3455" s="0" t="n">
        <v>-8.9</v>
      </c>
      <c r="M3455" s="0" t="n">
        <f aca="false">IF(AND(J3455&lt;&gt;"",ABS(J3455-H3455)&lt;0.011),1,0)</f>
        <v>1</v>
      </c>
    </row>
    <row r="3456" customFormat="false" ht="15" hidden="false" customHeight="false" outlineLevel="0" collapsed="false">
      <c r="A3456" s="0" t="s">
        <v>709</v>
      </c>
      <c r="B3456" s="0" t="s">
        <v>711</v>
      </c>
      <c r="C3456" s="0" t="s">
        <v>26</v>
      </c>
      <c r="D3456" s="0" t="s">
        <v>21</v>
      </c>
      <c r="E3456" s="0" t="n">
        <v>5.9</v>
      </c>
      <c r="F3456" s="0" t="n">
        <v>1</v>
      </c>
      <c r="G3456" s="0" t="n">
        <v>1</v>
      </c>
      <c r="H3456" s="0" t="n">
        <f aca="false">ROUND(F3456,0)</f>
        <v>1</v>
      </c>
      <c r="I3456" s="0" t="n">
        <v>14</v>
      </c>
      <c r="J3456" s="0" t="n">
        <v>1</v>
      </c>
      <c r="K3456" s="0" t="n">
        <v>2.95</v>
      </c>
      <c r="L3456" s="0" t="n">
        <v>-2.95</v>
      </c>
      <c r="M3456" s="0" t="n">
        <f aca="false">IF(AND(J3456&lt;&gt;"",ABS(J3456-H3456)&lt;0.011),1,0)</f>
        <v>1</v>
      </c>
    </row>
    <row r="3457" customFormat="false" ht="15" hidden="false" customHeight="false" outlineLevel="0" collapsed="false">
      <c r="A3457" s="0" t="s">
        <v>709</v>
      </c>
      <c r="B3457" s="0" t="s">
        <v>711</v>
      </c>
      <c r="C3457" s="0" t="s">
        <v>113</v>
      </c>
      <c r="D3457" s="0" t="s">
        <v>54</v>
      </c>
      <c r="E3457" s="0" t="n">
        <v>6.9</v>
      </c>
      <c r="F3457" s="0" t="n">
        <v>1</v>
      </c>
      <c r="G3457" s="0" t="n">
        <v>1</v>
      </c>
      <c r="H3457" s="0" t="n">
        <f aca="false">ROUND(F3457,0)</f>
        <v>1</v>
      </c>
      <c r="I3457" s="0" t="n">
        <v>21</v>
      </c>
      <c r="J3457" s="0" t="n">
        <v>1</v>
      </c>
      <c r="K3457" s="0" t="n">
        <v>3.45</v>
      </c>
      <c r="L3457" s="0" t="n">
        <v>-3.45</v>
      </c>
      <c r="M3457" s="0" t="n">
        <f aca="false">IF(AND(J3457&lt;&gt;"",ABS(J3457-H3457)&lt;0.011),1,0)</f>
        <v>1</v>
      </c>
    </row>
    <row r="3458" customFormat="false" ht="15" hidden="false" customHeight="false" outlineLevel="0" collapsed="false">
      <c r="A3458" s="0" t="s">
        <v>709</v>
      </c>
      <c r="B3458" s="0" t="s">
        <v>711</v>
      </c>
      <c r="C3458" s="0" t="s">
        <v>113</v>
      </c>
      <c r="D3458" s="0" t="s">
        <v>41</v>
      </c>
      <c r="E3458" s="0" t="n">
        <v>4.2</v>
      </c>
      <c r="F3458" s="0" t="n">
        <v>1</v>
      </c>
      <c r="G3458" s="0" t="n">
        <v>1</v>
      </c>
      <c r="H3458" s="0" t="n">
        <f aca="false">ROUND(F3458,0)</f>
        <v>1</v>
      </c>
      <c r="I3458" s="0" t="n">
        <v>21</v>
      </c>
      <c r="J3458" s="0" t="n">
        <v>1</v>
      </c>
      <c r="K3458" s="0" t="n">
        <v>2.1</v>
      </c>
      <c r="L3458" s="0" t="n">
        <v>-2.1</v>
      </c>
      <c r="M3458" s="0" t="n">
        <f aca="false">IF(AND(J3458&lt;&gt;"",ABS(J3458-H3458)&lt;0.011),1,0)</f>
        <v>1</v>
      </c>
    </row>
    <row r="3459" customFormat="false" ht="15" hidden="false" customHeight="false" outlineLevel="0" collapsed="false">
      <c r="A3459" s="0" t="s">
        <v>709</v>
      </c>
      <c r="B3459" s="0" t="s">
        <v>711</v>
      </c>
      <c r="C3459" s="0" t="s">
        <v>712</v>
      </c>
      <c r="D3459" s="0" t="s">
        <v>335</v>
      </c>
      <c r="E3459" s="0" t="n">
        <v>7.2</v>
      </c>
      <c r="F3459" s="0" t="n">
        <v>2</v>
      </c>
      <c r="G3459" s="0" t="n">
        <v>1</v>
      </c>
      <c r="H3459" s="0" t="n">
        <f aca="false">ROUND(F3459,0)</f>
        <v>2</v>
      </c>
      <c r="I3459" s="0" t="n">
        <v>24</v>
      </c>
      <c r="J3459" s="0" t="n">
        <v>2</v>
      </c>
      <c r="K3459" s="0" t="n">
        <v>4.74</v>
      </c>
      <c r="L3459" s="0" t="n">
        <v>-9.66</v>
      </c>
      <c r="M3459" s="0" t="n">
        <f aca="false">IF(AND(J3459&lt;&gt;"",ABS(J3459-H3459)&lt;0.011),1,0)</f>
        <v>1</v>
      </c>
    </row>
    <row r="3460" customFormat="false" ht="15" hidden="false" customHeight="false" outlineLevel="0" collapsed="false">
      <c r="A3460" s="0" t="s">
        <v>709</v>
      </c>
      <c r="B3460" s="0" t="s">
        <v>711</v>
      </c>
      <c r="C3460" s="0" t="s">
        <v>712</v>
      </c>
      <c r="D3460" s="0" t="s">
        <v>304</v>
      </c>
      <c r="E3460" s="0" t="n">
        <v>5.4</v>
      </c>
      <c r="F3460" s="0" t="n">
        <v>1</v>
      </c>
      <c r="G3460" s="0" t="n">
        <v>1</v>
      </c>
      <c r="H3460" s="0" t="n">
        <f aca="false">ROUND(F3460,0)</f>
        <v>1</v>
      </c>
      <c r="I3460" s="0" t="n">
        <v>24</v>
      </c>
      <c r="J3460" s="0" t="n">
        <v>1</v>
      </c>
      <c r="K3460" s="0" t="n">
        <v>1.78</v>
      </c>
      <c r="L3460" s="0" t="n">
        <v>-3.62</v>
      </c>
      <c r="M3460" s="0" t="n">
        <f aca="false">IF(AND(J3460&lt;&gt;"",ABS(J3460-H3460)&lt;0.011),1,0)</f>
        <v>1</v>
      </c>
    </row>
    <row r="3461" customFormat="false" ht="15" hidden="false" customHeight="false" outlineLevel="0" collapsed="false">
      <c r="A3461" s="0" t="s">
        <v>709</v>
      </c>
      <c r="B3461" s="0" t="s">
        <v>711</v>
      </c>
      <c r="C3461" s="0" t="s">
        <v>712</v>
      </c>
      <c r="D3461" s="0" t="s">
        <v>177</v>
      </c>
      <c r="E3461" s="0" t="n">
        <v>11.9</v>
      </c>
      <c r="F3461" s="0" t="n">
        <v>1</v>
      </c>
      <c r="G3461" s="0" t="n">
        <v>1</v>
      </c>
      <c r="H3461" s="0" t="n">
        <f aca="false">ROUND(F3461,0)</f>
        <v>1</v>
      </c>
      <c r="I3461" s="0" t="n">
        <v>24</v>
      </c>
      <c r="J3461" s="0" t="n">
        <v>1</v>
      </c>
      <c r="K3461" s="0" t="n">
        <v>3.93</v>
      </c>
      <c r="L3461" s="0" t="n">
        <v>-7.97</v>
      </c>
      <c r="M3461" s="0" t="n">
        <f aca="false">IF(AND(J3461&lt;&gt;"",ABS(J3461-H3461)&lt;0.011),1,0)</f>
        <v>1</v>
      </c>
    </row>
    <row r="3462" customFormat="false" ht="15" hidden="false" customHeight="false" outlineLevel="0" collapsed="false">
      <c r="A3462" s="0" t="s">
        <v>709</v>
      </c>
      <c r="B3462" s="0" t="s">
        <v>711</v>
      </c>
      <c r="C3462" s="0" t="s">
        <v>712</v>
      </c>
      <c r="D3462" s="0" t="s">
        <v>131</v>
      </c>
      <c r="E3462" s="0" t="n">
        <v>5.2</v>
      </c>
      <c r="F3462" s="0" t="n">
        <v>1</v>
      </c>
      <c r="G3462" s="0" t="n">
        <v>1</v>
      </c>
      <c r="H3462" s="0" t="n">
        <f aca="false">ROUND(F3462,0)</f>
        <v>1</v>
      </c>
      <c r="I3462" s="0" t="n">
        <v>24</v>
      </c>
      <c r="J3462" s="0" t="n">
        <v>1</v>
      </c>
      <c r="K3462" s="0" t="n">
        <v>1.72</v>
      </c>
      <c r="L3462" s="0" t="n">
        <v>-3.48</v>
      </c>
      <c r="M3462" s="0" t="n">
        <f aca="false">IF(AND(J3462&lt;&gt;"",ABS(J3462-H3462)&lt;0.011),1,0)</f>
        <v>1</v>
      </c>
    </row>
    <row r="3463" customFormat="false" ht="15" hidden="false" customHeight="false" outlineLevel="0" collapsed="false">
      <c r="A3463" s="0" t="s">
        <v>709</v>
      </c>
      <c r="B3463" s="0" t="s">
        <v>711</v>
      </c>
      <c r="C3463" s="0" t="s">
        <v>712</v>
      </c>
      <c r="D3463" s="0" t="s">
        <v>56</v>
      </c>
      <c r="E3463" s="0" t="n">
        <v>5.9</v>
      </c>
      <c r="F3463" s="0" t="n">
        <v>1</v>
      </c>
      <c r="G3463" s="0" t="n">
        <v>1</v>
      </c>
      <c r="H3463" s="0" t="n">
        <f aca="false">ROUND(F3463,0)</f>
        <v>1</v>
      </c>
      <c r="I3463" s="0" t="n">
        <v>24</v>
      </c>
      <c r="J3463" s="0" t="n">
        <v>1</v>
      </c>
      <c r="K3463" s="0" t="n">
        <v>1.95</v>
      </c>
      <c r="L3463" s="0" t="n">
        <v>-3.95</v>
      </c>
      <c r="M3463" s="0" t="n">
        <f aca="false">IF(AND(J3463&lt;&gt;"",ABS(J3463-H3463)&lt;0.011),1,0)</f>
        <v>1</v>
      </c>
    </row>
    <row r="3464" customFormat="false" ht="15" hidden="false" customHeight="false" outlineLevel="0" collapsed="false">
      <c r="A3464" s="0" t="s">
        <v>709</v>
      </c>
      <c r="B3464" s="0" t="s">
        <v>711</v>
      </c>
      <c r="C3464" s="0" t="s">
        <v>712</v>
      </c>
      <c r="D3464" s="0" t="s">
        <v>69</v>
      </c>
      <c r="E3464" s="0" t="n">
        <v>6.5</v>
      </c>
      <c r="F3464" s="0" t="n">
        <v>1</v>
      </c>
      <c r="G3464" s="0" t="n">
        <v>1</v>
      </c>
      <c r="H3464" s="0" t="n">
        <f aca="false">ROUND(F3464,0)</f>
        <v>1</v>
      </c>
      <c r="I3464" s="0" t="n">
        <v>24</v>
      </c>
      <c r="J3464" s="0" t="n">
        <v>1</v>
      </c>
      <c r="K3464" s="0" t="n">
        <v>2.15</v>
      </c>
      <c r="L3464" s="0" t="n">
        <v>-4.35</v>
      </c>
      <c r="M3464" s="0" t="n">
        <f aca="false">IF(AND(J3464&lt;&gt;"",ABS(J3464-H3464)&lt;0.011),1,0)</f>
        <v>1</v>
      </c>
    </row>
    <row r="3465" customFormat="false" ht="15" hidden="false" customHeight="false" outlineLevel="0" collapsed="false">
      <c r="A3465" s="0" t="s">
        <v>709</v>
      </c>
      <c r="B3465" s="0" t="s">
        <v>711</v>
      </c>
      <c r="C3465" s="0" t="s">
        <v>712</v>
      </c>
      <c r="D3465" s="0" t="s">
        <v>112</v>
      </c>
      <c r="E3465" s="0" t="n">
        <v>11.9</v>
      </c>
      <c r="F3465" s="0" t="n">
        <v>1</v>
      </c>
      <c r="G3465" s="0" t="n">
        <v>1</v>
      </c>
      <c r="H3465" s="0" t="n">
        <f aca="false">ROUND(F3465,0)</f>
        <v>1</v>
      </c>
      <c r="I3465" s="0" t="n">
        <v>24</v>
      </c>
      <c r="J3465" s="0" t="n">
        <v>1</v>
      </c>
      <c r="K3465" s="0" t="n">
        <v>3.92</v>
      </c>
      <c r="L3465" s="0" t="n">
        <v>-7.98</v>
      </c>
      <c r="M3465" s="0" t="n">
        <f aca="false">IF(AND(J3465&lt;&gt;"",ABS(J3465-H3465)&lt;0.011),1,0)</f>
        <v>1</v>
      </c>
    </row>
    <row r="3466" customFormat="false" ht="15" hidden="false" customHeight="false" outlineLevel="0" collapsed="false">
      <c r="A3466" s="0" t="s">
        <v>709</v>
      </c>
      <c r="B3466" s="0" t="s">
        <v>711</v>
      </c>
      <c r="C3466" s="0" t="s">
        <v>172</v>
      </c>
      <c r="D3466" s="0" t="s">
        <v>45</v>
      </c>
      <c r="E3466" s="0" t="n">
        <v>18.6</v>
      </c>
      <c r="F3466" s="0" t="n">
        <v>1</v>
      </c>
      <c r="G3466" s="0" t="n">
        <v>1</v>
      </c>
      <c r="H3466" s="0" t="n">
        <f aca="false">ROUND(F3466,0)</f>
        <v>1</v>
      </c>
      <c r="I3466" s="0" t="n">
        <v>29</v>
      </c>
      <c r="J3466" s="0" t="n">
        <v>1</v>
      </c>
      <c r="K3466" s="0" t="n">
        <v>9.3</v>
      </c>
      <c r="L3466" s="0" t="n">
        <v>-9.3</v>
      </c>
      <c r="M3466" s="0" t="n">
        <f aca="false">IF(AND(J3466&lt;&gt;"",ABS(J3466-H3466)&lt;0.011),1,0)</f>
        <v>1</v>
      </c>
    </row>
    <row r="3467" customFormat="false" ht="15" hidden="false" customHeight="false" outlineLevel="0" collapsed="false">
      <c r="A3467" s="0" t="s">
        <v>709</v>
      </c>
      <c r="B3467" s="0" t="s">
        <v>711</v>
      </c>
      <c r="C3467" s="0" t="s">
        <v>172</v>
      </c>
      <c r="D3467" s="0" t="s">
        <v>510</v>
      </c>
      <c r="E3467" s="0" t="n">
        <v>8.9</v>
      </c>
      <c r="F3467" s="0" t="n">
        <v>1</v>
      </c>
      <c r="G3467" s="0" t="n">
        <v>1</v>
      </c>
      <c r="H3467" s="0" t="n">
        <f aca="false">ROUND(F3467,0)</f>
        <v>1</v>
      </c>
      <c r="I3467" s="0" t="n">
        <v>29</v>
      </c>
      <c r="J3467" s="0" t="n">
        <v>1</v>
      </c>
      <c r="K3467" s="0" t="n">
        <v>4.45</v>
      </c>
      <c r="L3467" s="0" t="n">
        <v>-4.45</v>
      </c>
      <c r="M3467" s="0" t="n">
        <f aca="false">IF(AND(J3467&lt;&gt;"",ABS(J3467-H3467)&lt;0.011),1,0)</f>
        <v>1</v>
      </c>
    </row>
    <row r="3468" customFormat="false" ht="15" hidden="false" customHeight="false" outlineLevel="0" collapsed="false">
      <c r="A3468" s="0" t="s">
        <v>709</v>
      </c>
      <c r="B3468" s="0" t="s">
        <v>711</v>
      </c>
      <c r="C3468" s="0" t="s">
        <v>172</v>
      </c>
      <c r="D3468" s="0" t="s">
        <v>181</v>
      </c>
      <c r="E3468" s="0" t="n">
        <v>2</v>
      </c>
      <c r="F3468" s="0" t="n">
        <v>1</v>
      </c>
      <c r="G3468" s="0" t="n">
        <v>1</v>
      </c>
      <c r="H3468" s="0" t="n">
        <f aca="false">ROUND(F3468,0)</f>
        <v>1</v>
      </c>
      <c r="I3468" s="0" t="n">
        <v>29</v>
      </c>
      <c r="J3468" s="0" t="n">
        <v>1</v>
      </c>
      <c r="K3468" s="0" t="n">
        <v>1</v>
      </c>
      <c r="L3468" s="0" t="n">
        <v>-1</v>
      </c>
      <c r="M3468" s="0" t="n">
        <f aca="false">IF(AND(J3468&lt;&gt;"",ABS(J3468-H3468)&lt;0.011),1,0)</f>
        <v>1</v>
      </c>
    </row>
    <row r="3469" customFormat="false" ht="15" hidden="false" customHeight="false" outlineLevel="0" collapsed="false">
      <c r="A3469" s="0" t="s">
        <v>709</v>
      </c>
      <c r="B3469" s="0" t="s">
        <v>711</v>
      </c>
      <c r="C3469" s="0" t="s">
        <v>172</v>
      </c>
      <c r="D3469" s="0" t="s">
        <v>20</v>
      </c>
      <c r="E3469" s="0" t="n">
        <v>16.9</v>
      </c>
      <c r="F3469" s="0" t="n">
        <v>1</v>
      </c>
      <c r="G3469" s="0" t="n">
        <v>1</v>
      </c>
      <c r="H3469" s="0" t="n">
        <f aca="false">ROUND(F3469,0)</f>
        <v>1</v>
      </c>
      <c r="I3469" s="0" t="n">
        <v>29</v>
      </c>
      <c r="J3469" s="0" t="n">
        <v>1</v>
      </c>
      <c r="K3469" s="0" t="n">
        <v>8.45</v>
      </c>
      <c r="L3469" s="0" t="n">
        <v>-8.45</v>
      </c>
      <c r="M3469" s="0" t="n">
        <f aca="false">IF(AND(J3469&lt;&gt;"",ABS(J3469-H3469)&lt;0.011),1,0)</f>
        <v>1</v>
      </c>
    </row>
    <row r="3470" customFormat="false" ht="15" hidden="false" customHeight="false" outlineLevel="0" collapsed="false">
      <c r="A3470" s="0" t="s">
        <v>709</v>
      </c>
      <c r="B3470" s="0" t="s">
        <v>711</v>
      </c>
      <c r="C3470" s="0" t="s">
        <v>172</v>
      </c>
      <c r="D3470" s="0" t="s">
        <v>484</v>
      </c>
      <c r="E3470" s="0" t="n">
        <v>34.8</v>
      </c>
      <c r="F3470" s="0" t="n">
        <v>1</v>
      </c>
      <c r="G3470" s="0" t="n">
        <v>1</v>
      </c>
      <c r="H3470" s="0" t="n">
        <f aca="false">ROUND(F3470,0)</f>
        <v>1</v>
      </c>
      <c r="I3470" s="0" t="n">
        <v>29</v>
      </c>
      <c r="J3470" s="0" t="n">
        <v>1</v>
      </c>
      <c r="K3470" s="0" t="n">
        <v>17.4</v>
      </c>
      <c r="L3470" s="0" t="n">
        <v>-17.4</v>
      </c>
      <c r="M3470" s="0" t="n">
        <f aca="false">IF(AND(J3470&lt;&gt;"",ABS(J3470-H3470)&lt;0.011),1,0)</f>
        <v>1</v>
      </c>
    </row>
    <row r="3471" customFormat="false" ht="15" hidden="false" customHeight="false" outlineLevel="0" collapsed="false">
      <c r="A3471" s="0" t="s">
        <v>709</v>
      </c>
      <c r="B3471" s="0" t="s">
        <v>711</v>
      </c>
      <c r="C3471" s="0" t="s">
        <v>172</v>
      </c>
      <c r="D3471" s="0" t="s">
        <v>61</v>
      </c>
      <c r="E3471" s="0" t="n">
        <v>3.5</v>
      </c>
      <c r="F3471" s="0" t="n">
        <v>1</v>
      </c>
      <c r="G3471" s="0" t="n">
        <v>1</v>
      </c>
      <c r="H3471" s="0" t="n">
        <f aca="false">ROUND(F3471,0)</f>
        <v>1</v>
      </c>
      <c r="I3471" s="0" t="n">
        <v>29</v>
      </c>
      <c r="J3471" s="0" t="n">
        <v>1</v>
      </c>
      <c r="K3471" s="0" t="n">
        <v>1.75</v>
      </c>
      <c r="L3471" s="0" t="n">
        <v>-1.75</v>
      </c>
      <c r="M3471" s="0" t="n">
        <f aca="false">IF(AND(J3471&lt;&gt;"",ABS(J3471-H3471)&lt;0.011),1,0)</f>
        <v>1</v>
      </c>
    </row>
    <row r="3472" customFormat="false" ht="15" hidden="false" customHeight="false" outlineLevel="0" collapsed="false">
      <c r="A3472" s="0" t="s">
        <v>709</v>
      </c>
      <c r="B3472" s="0" t="s">
        <v>711</v>
      </c>
      <c r="C3472" s="0" t="s">
        <v>172</v>
      </c>
      <c r="D3472" s="0" t="s">
        <v>290</v>
      </c>
      <c r="E3472" s="0" t="n">
        <v>7.2</v>
      </c>
      <c r="F3472" s="0" t="n">
        <v>1</v>
      </c>
      <c r="G3472" s="0" t="n">
        <v>1</v>
      </c>
      <c r="H3472" s="0" t="n">
        <f aca="false">ROUND(F3472,0)</f>
        <v>1</v>
      </c>
      <c r="I3472" s="0" t="n">
        <v>29</v>
      </c>
      <c r="J3472" s="0" t="n">
        <v>1</v>
      </c>
      <c r="K3472" s="0" t="n">
        <v>3.6</v>
      </c>
      <c r="L3472" s="0" t="n">
        <v>-3.6</v>
      </c>
      <c r="M3472" s="0" t="n">
        <f aca="false">IF(AND(J3472&lt;&gt;"",ABS(J3472-H3472)&lt;0.011),1,0)</f>
        <v>1</v>
      </c>
    </row>
    <row r="3473" customFormat="false" ht="15" hidden="false" customHeight="false" outlineLevel="0" collapsed="false">
      <c r="A3473" s="0" t="s">
        <v>709</v>
      </c>
      <c r="B3473" s="0" t="s">
        <v>711</v>
      </c>
      <c r="C3473" s="0" t="s">
        <v>172</v>
      </c>
      <c r="D3473" s="0" t="s">
        <v>23</v>
      </c>
      <c r="E3473" s="0" t="n">
        <v>5.9</v>
      </c>
      <c r="F3473" s="0" t="n">
        <v>1</v>
      </c>
      <c r="G3473" s="0" t="n">
        <v>1</v>
      </c>
      <c r="H3473" s="0" t="n">
        <f aca="false">ROUND(F3473,0)</f>
        <v>1</v>
      </c>
      <c r="I3473" s="0" t="n">
        <v>29</v>
      </c>
      <c r="J3473" s="0" t="n">
        <v>1</v>
      </c>
      <c r="K3473" s="0" t="n">
        <v>2.95</v>
      </c>
      <c r="L3473" s="0" t="n">
        <v>-2.95</v>
      </c>
      <c r="M3473" s="0" t="n">
        <f aca="false">IF(AND(J3473&lt;&gt;"",ABS(J3473-H3473)&lt;0.011),1,0)</f>
        <v>1</v>
      </c>
    </row>
    <row r="3474" customFormat="false" ht="15" hidden="false" customHeight="false" outlineLevel="0" collapsed="false">
      <c r="A3474" s="0" t="s">
        <v>709</v>
      </c>
      <c r="B3474" s="0" t="s">
        <v>711</v>
      </c>
      <c r="C3474" s="0" t="s">
        <v>172</v>
      </c>
      <c r="D3474" s="0" t="s">
        <v>713</v>
      </c>
      <c r="E3474" s="0" t="n">
        <v>9</v>
      </c>
      <c r="F3474" s="0" t="n">
        <v>1</v>
      </c>
      <c r="G3474" s="0" t="n">
        <v>1</v>
      </c>
      <c r="H3474" s="0" t="n">
        <f aca="false">ROUND(F3474,0)</f>
        <v>1</v>
      </c>
      <c r="I3474" s="0" t="n">
        <v>29</v>
      </c>
      <c r="J3474" s="0" t="n">
        <v>1</v>
      </c>
      <c r="K3474" s="0" t="n">
        <v>4.5</v>
      </c>
      <c r="L3474" s="0" t="n">
        <v>-4.5</v>
      </c>
      <c r="M3474" s="0" t="n">
        <f aca="false">IF(AND(J3474&lt;&gt;"",ABS(J3474-H3474)&lt;0.011),1,0)</f>
        <v>1</v>
      </c>
    </row>
    <row r="3475" customFormat="false" ht="15" hidden="false" customHeight="false" outlineLevel="0" collapsed="false">
      <c r="A3475" s="0" t="s">
        <v>709</v>
      </c>
      <c r="B3475" s="0" t="s">
        <v>714</v>
      </c>
      <c r="C3475" s="0" t="s">
        <v>200</v>
      </c>
      <c r="D3475" s="0" t="s">
        <v>421</v>
      </c>
      <c r="E3475" s="0" t="n">
        <v>35</v>
      </c>
      <c r="F3475" s="0" t="n">
        <v>1</v>
      </c>
      <c r="G3475" s="0" t="n">
        <v>1</v>
      </c>
      <c r="H3475" s="0" t="n">
        <f aca="false">ROUND(F3475,0)</f>
        <v>1</v>
      </c>
      <c r="I3475" s="0" t="n">
        <v>30</v>
      </c>
      <c r="J3475" s="0" t="n">
        <v>1</v>
      </c>
      <c r="K3475" s="0" t="n">
        <v>17.5</v>
      </c>
      <c r="L3475" s="0" t="n">
        <v>-17.5</v>
      </c>
      <c r="M3475" s="0" t="n">
        <f aca="false">IF(AND(J3475&lt;&gt;"",ABS(J3475-H3475)&lt;0.011),1,0)</f>
        <v>1</v>
      </c>
    </row>
    <row r="3476" customFormat="false" ht="15" hidden="false" customHeight="false" outlineLevel="0" collapsed="false">
      <c r="A3476" s="0" t="s">
        <v>709</v>
      </c>
      <c r="B3476" s="0" t="s">
        <v>714</v>
      </c>
      <c r="C3476" s="0" t="s">
        <v>200</v>
      </c>
      <c r="D3476" s="0" t="s">
        <v>48</v>
      </c>
      <c r="E3476" s="0" t="n">
        <v>7.9</v>
      </c>
      <c r="F3476" s="0" t="n">
        <v>1</v>
      </c>
      <c r="G3476" s="0" t="n">
        <v>1</v>
      </c>
      <c r="H3476" s="0" t="n">
        <f aca="false">ROUND(F3476,0)</f>
        <v>1</v>
      </c>
      <c r="I3476" s="0" t="n">
        <v>30</v>
      </c>
      <c r="J3476" s="0" t="n">
        <v>1</v>
      </c>
      <c r="K3476" s="0" t="n">
        <v>3.95</v>
      </c>
      <c r="L3476" s="0" t="n">
        <v>-3.95</v>
      </c>
      <c r="M3476" s="0" t="n">
        <f aca="false">IF(AND(J3476&lt;&gt;"",ABS(J3476-H3476)&lt;0.011),1,0)</f>
        <v>1</v>
      </c>
    </row>
    <row r="3477" customFormat="false" ht="15" hidden="false" customHeight="false" outlineLevel="0" collapsed="false">
      <c r="A3477" s="0" t="s">
        <v>709</v>
      </c>
      <c r="B3477" s="0" t="s">
        <v>714</v>
      </c>
      <c r="C3477" s="0" t="s">
        <v>200</v>
      </c>
      <c r="D3477" s="0" t="s">
        <v>106</v>
      </c>
      <c r="E3477" s="0" t="n">
        <v>5.9</v>
      </c>
      <c r="F3477" s="0" t="n">
        <v>1</v>
      </c>
      <c r="G3477" s="0" t="n">
        <v>1</v>
      </c>
      <c r="H3477" s="0" t="n">
        <f aca="false">ROUND(F3477,0)</f>
        <v>1</v>
      </c>
      <c r="I3477" s="0" t="n">
        <v>30</v>
      </c>
      <c r="J3477" s="0" t="n">
        <v>1</v>
      </c>
      <c r="K3477" s="0" t="n">
        <v>2.95</v>
      </c>
      <c r="L3477" s="0" t="n">
        <v>-2.95</v>
      </c>
      <c r="M3477" s="0" t="n">
        <f aca="false">IF(AND(J3477&lt;&gt;"",ABS(J3477-H3477)&lt;0.011),1,0)</f>
        <v>1</v>
      </c>
    </row>
    <row r="3478" customFormat="false" ht="15" hidden="false" customHeight="false" outlineLevel="0" collapsed="false">
      <c r="A3478" s="0" t="s">
        <v>709</v>
      </c>
      <c r="B3478" s="0" t="s">
        <v>714</v>
      </c>
      <c r="C3478" s="0" t="s">
        <v>200</v>
      </c>
      <c r="D3478" s="0" t="s">
        <v>315</v>
      </c>
      <c r="E3478" s="0" t="n">
        <v>3.9</v>
      </c>
      <c r="F3478" s="0" t="n">
        <v>1</v>
      </c>
      <c r="G3478" s="0" t="n">
        <v>1</v>
      </c>
      <c r="H3478" s="0" t="n">
        <f aca="false">ROUND(F3478,0)</f>
        <v>1</v>
      </c>
      <c r="I3478" s="0" t="n">
        <v>30</v>
      </c>
      <c r="J3478" s="0" t="n">
        <v>1</v>
      </c>
      <c r="K3478" s="0" t="n">
        <v>1.95</v>
      </c>
      <c r="L3478" s="0" t="n">
        <v>-1.95</v>
      </c>
      <c r="M3478" s="0" t="n">
        <f aca="false">IF(AND(J3478&lt;&gt;"",ABS(J3478-H3478)&lt;0.011),1,0)</f>
        <v>1</v>
      </c>
    </row>
    <row r="3479" customFormat="false" ht="15" hidden="false" customHeight="false" outlineLevel="0" collapsed="false">
      <c r="A3479" s="0" t="s">
        <v>709</v>
      </c>
      <c r="B3479" s="0" t="s">
        <v>714</v>
      </c>
      <c r="C3479" s="0" t="s">
        <v>200</v>
      </c>
      <c r="D3479" s="0" t="s">
        <v>448</v>
      </c>
      <c r="E3479" s="0" t="n">
        <v>16.9</v>
      </c>
      <c r="F3479" s="0" t="n">
        <v>3</v>
      </c>
      <c r="G3479" s="0" t="n">
        <v>1</v>
      </c>
      <c r="H3479" s="0" t="n">
        <f aca="false">ROUND(F3479,0)</f>
        <v>3</v>
      </c>
      <c r="I3479" s="0" t="n">
        <v>30</v>
      </c>
      <c r="J3479" s="0" t="n">
        <v>3</v>
      </c>
      <c r="K3479" s="0" t="n">
        <v>25.35</v>
      </c>
      <c r="L3479" s="0" t="n">
        <v>-25.35</v>
      </c>
      <c r="M3479" s="0" t="n">
        <f aca="false">IF(AND(J3479&lt;&gt;"",ABS(J3479-H3479)&lt;0.011),1,0)</f>
        <v>1</v>
      </c>
    </row>
    <row r="3480" customFormat="false" ht="15" hidden="false" customHeight="false" outlineLevel="0" collapsed="false">
      <c r="A3480" s="0" t="s">
        <v>709</v>
      </c>
      <c r="B3480" s="0" t="s">
        <v>714</v>
      </c>
      <c r="C3480" s="0" t="s">
        <v>200</v>
      </c>
      <c r="D3480" s="0" t="s">
        <v>88</v>
      </c>
      <c r="E3480" s="0" t="n">
        <v>5.5</v>
      </c>
      <c r="F3480" s="0" t="n">
        <v>1</v>
      </c>
      <c r="G3480" s="0" t="n">
        <v>1</v>
      </c>
      <c r="H3480" s="0" t="n">
        <f aca="false">ROUND(F3480,0)</f>
        <v>1</v>
      </c>
      <c r="I3480" s="0" t="n">
        <v>30</v>
      </c>
      <c r="J3480" s="0" t="n">
        <v>1</v>
      </c>
      <c r="K3480" s="0" t="n">
        <v>2.75</v>
      </c>
      <c r="L3480" s="0" t="n">
        <v>-2.75</v>
      </c>
      <c r="M3480" s="0" t="n">
        <f aca="false">IF(AND(J3480&lt;&gt;"",ABS(J3480-H3480)&lt;0.011),1,0)</f>
        <v>1</v>
      </c>
    </row>
    <row r="3481" customFormat="false" ht="15" hidden="false" customHeight="false" outlineLevel="0" collapsed="false">
      <c r="A3481" s="0" t="s">
        <v>709</v>
      </c>
      <c r="B3481" s="0" t="s">
        <v>714</v>
      </c>
      <c r="C3481" s="0" t="s">
        <v>200</v>
      </c>
      <c r="D3481" s="0" t="s">
        <v>98</v>
      </c>
      <c r="E3481" s="0" t="n">
        <v>5.9</v>
      </c>
      <c r="F3481" s="0" t="n">
        <v>1</v>
      </c>
      <c r="G3481" s="0" t="n">
        <v>1</v>
      </c>
      <c r="H3481" s="0" t="n">
        <f aca="false">ROUND(F3481,0)</f>
        <v>1</v>
      </c>
      <c r="I3481" s="0" t="n">
        <v>30</v>
      </c>
      <c r="J3481" s="0" t="n">
        <v>1</v>
      </c>
      <c r="K3481" s="0" t="n">
        <v>2.95</v>
      </c>
      <c r="L3481" s="0" t="n">
        <v>-2.95</v>
      </c>
      <c r="M3481" s="0" t="n">
        <f aca="false">IF(AND(J3481&lt;&gt;"",ABS(J3481-H3481)&lt;0.011),1,0)</f>
        <v>1</v>
      </c>
    </row>
    <row r="3482" customFormat="false" ht="15" hidden="false" customHeight="false" outlineLevel="0" collapsed="false">
      <c r="A3482" s="0" t="s">
        <v>709</v>
      </c>
      <c r="B3482" s="0" t="s">
        <v>714</v>
      </c>
      <c r="C3482" s="0" t="s">
        <v>200</v>
      </c>
      <c r="D3482" s="0" t="s">
        <v>184</v>
      </c>
      <c r="E3482" s="0" t="n">
        <v>8.9</v>
      </c>
      <c r="F3482" s="0" t="n">
        <v>3</v>
      </c>
      <c r="G3482" s="0" t="n">
        <v>1</v>
      </c>
      <c r="H3482" s="0" t="n">
        <f aca="false">ROUND(F3482,0)</f>
        <v>3</v>
      </c>
      <c r="I3482" s="0" t="n">
        <v>30</v>
      </c>
      <c r="J3482" s="0" t="n">
        <v>3</v>
      </c>
      <c r="K3482" s="0" t="n">
        <v>13.35</v>
      </c>
      <c r="L3482" s="0" t="n">
        <v>-13.35</v>
      </c>
      <c r="M3482" s="0" t="n">
        <f aca="false">IF(AND(J3482&lt;&gt;"",ABS(J3482-H3482)&lt;0.011),1,0)</f>
        <v>1</v>
      </c>
    </row>
    <row r="3483" customFormat="false" ht="15" hidden="false" customHeight="false" outlineLevel="0" collapsed="false">
      <c r="A3483" s="0" t="s">
        <v>709</v>
      </c>
      <c r="B3483" s="0" t="s">
        <v>714</v>
      </c>
      <c r="C3483" s="0" t="s">
        <v>200</v>
      </c>
      <c r="D3483" s="0" t="s">
        <v>225</v>
      </c>
      <c r="E3483" s="0" t="n">
        <v>17.4</v>
      </c>
      <c r="F3483" s="0" t="n">
        <v>1</v>
      </c>
      <c r="G3483" s="0" t="n">
        <v>1</v>
      </c>
      <c r="H3483" s="0" t="n">
        <f aca="false">ROUND(F3483,0)</f>
        <v>1</v>
      </c>
      <c r="I3483" s="0" t="n">
        <v>30</v>
      </c>
      <c r="J3483" s="0" t="n">
        <v>1</v>
      </c>
      <c r="K3483" s="0" t="n">
        <v>8.7</v>
      </c>
      <c r="L3483" s="0" t="n">
        <v>-8.7</v>
      </c>
      <c r="M3483" s="0" t="n">
        <f aca="false">IF(AND(J3483&lt;&gt;"",ABS(J3483-H3483)&lt;0.011),1,0)</f>
        <v>1</v>
      </c>
    </row>
    <row r="3484" customFormat="false" ht="15" hidden="false" customHeight="false" outlineLevel="0" collapsed="false">
      <c r="A3484" s="0" t="s">
        <v>709</v>
      </c>
      <c r="B3484" s="0" t="s">
        <v>715</v>
      </c>
      <c r="C3484" s="0" t="s">
        <v>359</v>
      </c>
      <c r="D3484" s="0" t="s">
        <v>45</v>
      </c>
      <c r="E3484" s="0" t="n">
        <v>18.6</v>
      </c>
      <c r="F3484" s="0" t="n">
        <v>1</v>
      </c>
      <c r="G3484" s="0" t="n">
        <v>1</v>
      </c>
      <c r="H3484" s="0" t="n">
        <f aca="false">ROUND(F3484,0)</f>
        <v>1</v>
      </c>
      <c r="I3484" s="0" t="n">
        <v>2</v>
      </c>
      <c r="J3484" s="0" t="n">
        <v>1</v>
      </c>
      <c r="K3484" s="0" t="n">
        <v>9.3</v>
      </c>
      <c r="L3484" s="0" t="n">
        <v>-9.3</v>
      </c>
      <c r="M3484" s="0" t="n">
        <f aca="false">IF(AND(J3484&lt;&gt;"",ABS(J3484-H3484)&lt;0.011),1,0)</f>
        <v>1</v>
      </c>
    </row>
    <row r="3485" customFormat="false" ht="15" hidden="false" customHeight="false" outlineLevel="0" collapsed="false">
      <c r="A3485" s="0" t="s">
        <v>709</v>
      </c>
      <c r="B3485" s="0" t="s">
        <v>715</v>
      </c>
      <c r="C3485" s="0" t="s">
        <v>359</v>
      </c>
      <c r="D3485" s="0" t="s">
        <v>273</v>
      </c>
      <c r="E3485" s="0" t="n">
        <v>16</v>
      </c>
      <c r="F3485" s="0" t="n">
        <v>1</v>
      </c>
      <c r="G3485" s="0" t="n">
        <v>1</v>
      </c>
      <c r="H3485" s="0" t="n">
        <f aca="false">ROUND(F3485,0)</f>
        <v>1</v>
      </c>
      <c r="I3485" s="0" t="n">
        <v>2</v>
      </c>
      <c r="J3485" s="0" t="n">
        <v>1</v>
      </c>
      <c r="K3485" s="0" t="n">
        <v>8</v>
      </c>
      <c r="L3485" s="0" t="n">
        <v>-8</v>
      </c>
      <c r="M3485" s="0" t="n">
        <f aca="false">IF(AND(J3485&lt;&gt;"",ABS(J3485-H3485)&lt;0.011),1,0)</f>
        <v>1</v>
      </c>
    </row>
    <row r="3486" customFormat="false" ht="15" hidden="false" customHeight="false" outlineLevel="0" collapsed="false">
      <c r="A3486" s="0" t="s">
        <v>709</v>
      </c>
      <c r="B3486" s="0" t="s">
        <v>715</v>
      </c>
      <c r="C3486" s="0" t="s">
        <v>359</v>
      </c>
      <c r="D3486" s="0" t="s">
        <v>164</v>
      </c>
      <c r="E3486" s="0" t="n">
        <v>27.8</v>
      </c>
      <c r="F3486" s="0" t="n">
        <v>1</v>
      </c>
      <c r="G3486" s="0" t="n">
        <v>1</v>
      </c>
      <c r="H3486" s="0" t="n">
        <f aca="false">ROUND(F3486,0)</f>
        <v>1</v>
      </c>
      <c r="I3486" s="0" t="n">
        <v>2</v>
      </c>
      <c r="J3486" s="0" t="n">
        <v>1</v>
      </c>
      <c r="K3486" s="0" t="n">
        <v>13.9</v>
      </c>
      <c r="L3486" s="0" t="n">
        <v>-13.9</v>
      </c>
      <c r="M3486" s="0" t="n">
        <f aca="false">IF(AND(J3486&lt;&gt;"",ABS(J3486-H3486)&lt;0.011),1,0)</f>
        <v>1</v>
      </c>
    </row>
    <row r="3487" customFormat="false" ht="15" hidden="false" customHeight="false" outlineLevel="0" collapsed="false">
      <c r="A3487" s="0" t="s">
        <v>709</v>
      </c>
      <c r="B3487" s="0" t="s">
        <v>715</v>
      </c>
      <c r="C3487" s="0" t="s">
        <v>153</v>
      </c>
      <c r="D3487" s="0" t="s">
        <v>17</v>
      </c>
      <c r="E3487" s="0" t="n">
        <v>17.4</v>
      </c>
      <c r="F3487" s="0" t="n">
        <v>1</v>
      </c>
      <c r="G3487" s="0" t="n">
        <v>1</v>
      </c>
      <c r="H3487" s="0" t="n">
        <f aca="false">ROUND(F3487,0)</f>
        <v>1</v>
      </c>
      <c r="I3487" s="0" t="n">
        <v>8</v>
      </c>
      <c r="J3487" s="0" t="n">
        <v>1</v>
      </c>
      <c r="K3487" s="0" t="n">
        <v>8.7</v>
      </c>
      <c r="L3487" s="0" t="n">
        <v>-8.7</v>
      </c>
      <c r="M3487" s="0" t="n">
        <f aca="false">IF(AND(J3487&lt;&gt;"",ABS(J3487-H3487)&lt;0.011),1,0)</f>
        <v>1</v>
      </c>
    </row>
    <row r="3488" customFormat="false" ht="15" hidden="false" customHeight="false" outlineLevel="0" collapsed="false">
      <c r="A3488" s="0" t="s">
        <v>709</v>
      </c>
      <c r="B3488" s="0" t="s">
        <v>715</v>
      </c>
      <c r="C3488" s="0" t="s">
        <v>153</v>
      </c>
      <c r="D3488" s="0" t="s">
        <v>25</v>
      </c>
      <c r="E3488" s="0" t="n">
        <v>16.9</v>
      </c>
      <c r="F3488" s="0" t="n">
        <v>1</v>
      </c>
      <c r="G3488" s="0" t="n">
        <v>1</v>
      </c>
      <c r="H3488" s="0" t="n">
        <f aca="false">ROUND(F3488,0)</f>
        <v>1</v>
      </c>
      <c r="I3488" s="0" t="n">
        <v>8</v>
      </c>
      <c r="J3488" s="0" t="n">
        <v>1</v>
      </c>
      <c r="K3488" s="0" t="n">
        <v>8.45</v>
      </c>
      <c r="L3488" s="0" t="n">
        <v>-8.45</v>
      </c>
      <c r="M3488" s="0" t="n">
        <f aca="false">IF(AND(J3488&lt;&gt;"",ABS(J3488-H3488)&lt;0.011),1,0)</f>
        <v>1</v>
      </c>
    </row>
    <row r="3489" customFormat="false" ht="15" hidden="false" customHeight="false" outlineLevel="0" collapsed="false">
      <c r="A3489" s="0" t="s">
        <v>709</v>
      </c>
      <c r="B3489" s="0" t="s">
        <v>715</v>
      </c>
      <c r="C3489" s="0" t="s">
        <v>153</v>
      </c>
      <c r="D3489" s="0" t="s">
        <v>131</v>
      </c>
      <c r="E3489" s="0" t="n">
        <v>5.2</v>
      </c>
      <c r="F3489" s="0" t="n">
        <v>1</v>
      </c>
      <c r="G3489" s="0" t="n">
        <v>1</v>
      </c>
      <c r="H3489" s="0" t="n">
        <f aca="false">ROUND(F3489,0)</f>
        <v>1</v>
      </c>
      <c r="I3489" s="0" t="n">
        <v>8</v>
      </c>
      <c r="J3489" s="0" t="n">
        <v>1</v>
      </c>
      <c r="K3489" s="0" t="n">
        <v>2.6</v>
      </c>
      <c r="L3489" s="0" t="n">
        <v>-2.6</v>
      </c>
      <c r="M3489" s="0" t="n">
        <f aca="false">IF(AND(J3489&lt;&gt;"",ABS(J3489-H3489)&lt;0.011),1,0)</f>
        <v>1</v>
      </c>
    </row>
    <row r="3490" customFormat="false" ht="15" hidden="false" customHeight="false" outlineLevel="0" collapsed="false">
      <c r="A3490" s="0" t="s">
        <v>709</v>
      </c>
      <c r="B3490" s="0" t="s">
        <v>715</v>
      </c>
      <c r="C3490" s="0" t="s">
        <v>153</v>
      </c>
      <c r="D3490" s="0" t="s">
        <v>56</v>
      </c>
      <c r="E3490" s="0" t="n">
        <v>5.9</v>
      </c>
      <c r="F3490" s="0" t="n">
        <v>1</v>
      </c>
      <c r="G3490" s="0" t="n">
        <v>1</v>
      </c>
      <c r="H3490" s="0" t="n">
        <f aca="false">ROUND(F3490,0)</f>
        <v>1</v>
      </c>
      <c r="I3490" s="0" t="n">
        <v>8</v>
      </c>
      <c r="J3490" s="0" t="n">
        <v>1</v>
      </c>
      <c r="K3490" s="0" t="n">
        <v>2.95</v>
      </c>
      <c r="L3490" s="0" t="n">
        <v>-2.95</v>
      </c>
      <c r="M3490" s="0" t="n">
        <f aca="false">IF(AND(J3490&lt;&gt;"",ABS(J3490-H3490)&lt;0.011),1,0)</f>
        <v>1</v>
      </c>
    </row>
    <row r="3491" customFormat="false" ht="15" hidden="false" customHeight="false" outlineLevel="0" collapsed="false">
      <c r="A3491" s="0" t="s">
        <v>709</v>
      </c>
      <c r="B3491" s="0" t="s">
        <v>715</v>
      </c>
      <c r="C3491" s="0" t="s">
        <v>153</v>
      </c>
      <c r="D3491" s="0" t="s">
        <v>516</v>
      </c>
      <c r="E3491" s="0" t="n">
        <v>10.5</v>
      </c>
      <c r="F3491" s="0" t="n">
        <v>1</v>
      </c>
      <c r="G3491" s="0" t="n">
        <v>1</v>
      </c>
      <c r="H3491" s="0" t="n">
        <f aca="false">ROUND(F3491,0)</f>
        <v>1</v>
      </c>
      <c r="I3491" s="0" t="n">
        <v>8</v>
      </c>
      <c r="J3491" s="0" t="n">
        <v>1</v>
      </c>
      <c r="K3491" s="0" t="n">
        <v>5.25</v>
      </c>
      <c r="L3491" s="0" t="n">
        <v>-5.25</v>
      </c>
      <c r="M3491" s="0" t="n">
        <f aca="false">IF(AND(J3491&lt;&gt;"",ABS(J3491-H3491)&lt;0.011),1,0)</f>
        <v>1</v>
      </c>
    </row>
    <row r="3492" customFormat="false" ht="15" hidden="false" customHeight="false" outlineLevel="0" collapsed="false">
      <c r="A3492" s="0" t="s">
        <v>709</v>
      </c>
      <c r="B3492" s="0" t="s">
        <v>715</v>
      </c>
      <c r="C3492" s="0" t="s">
        <v>153</v>
      </c>
      <c r="D3492" s="0" t="s">
        <v>171</v>
      </c>
      <c r="E3492" s="0" t="n">
        <v>4.2</v>
      </c>
      <c r="F3492" s="0" t="n">
        <v>1</v>
      </c>
      <c r="G3492" s="0" t="n">
        <v>1</v>
      </c>
      <c r="H3492" s="0" t="n">
        <f aca="false">ROUND(F3492,0)</f>
        <v>1</v>
      </c>
      <c r="I3492" s="0" t="n">
        <v>8</v>
      </c>
      <c r="J3492" s="0" t="n">
        <v>1</v>
      </c>
      <c r="K3492" s="0" t="n">
        <v>2.1</v>
      </c>
      <c r="L3492" s="0" t="n">
        <v>-2.1</v>
      </c>
      <c r="M3492" s="0" t="n">
        <f aca="false">IF(AND(J3492&lt;&gt;"",ABS(J3492-H3492)&lt;0.011),1,0)</f>
        <v>1</v>
      </c>
    </row>
    <row r="3493" customFormat="false" ht="15" hidden="false" customHeight="false" outlineLevel="0" collapsed="false">
      <c r="A3493" s="0" t="s">
        <v>709</v>
      </c>
      <c r="B3493" s="0" t="s">
        <v>715</v>
      </c>
      <c r="C3493" s="0" t="s">
        <v>153</v>
      </c>
      <c r="D3493" s="0" t="s">
        <v>24</v>
      </c>
      <c r="E3493" s="0" t="n">
        <v>4.2</v>
      </c>
      <c r="F3493" s="0" t="n">
        <v>1</v>
      </c>
      <c r="G3493" s="0" t="n">
        <v>1</v>
      </c>
      <c r="H3493" s="0" t="n">
        <f aca="false">ROUND(F3493,0)</f>
        <v>1</v>
      </c>
      <c r="I3493" s="0" t="n">
        <v>8</v>
      </c>
      <c r="J3493" s="0" t="n">
        <v>1</v>
      </c>
      <c r="K3493" s="0" t="n">
        <v>2.1</v>
      </c>
      <c r="L3493" s="0" t="n">
        <v>-2.1</v>
      </c>
      <c r="M3493" s="0" t="n">
        <f aca="false">IF(AND(J3493&lt;&gt;"",ABS(J3493-H3493)&lt;0.011),1,0)</f>
        <v>1</v>
      </c>
    </row>
    <row r="3494" customFormat="false" ht="15" hidden="false" customHeight="false" outlineLevel="0" collapsed="false">
      <c r="A3494" s="0" t="s">
        <v>709</v>
      </c>
      <c r="B3494" s="0" t="s">
        <v>716</v>
      </c>
      <c r="C3494" s="0" t="s">
        <v>174</v>
      </c>
      <c r="D3494" s="0" t="s">
        <v>17</v>
      </c>
      <c r="E3494" s="0" t="n">
        <v>17.4</v>
      </c>
      <c r="F3494" s="0" t="n">
        <v>1</v>
      </c>
      <c r="G3494" s="0" t="n">
        <v>1</v>
      </c>
      <c r="H3494" s="0" t="n">
        <f aca="false">ROUND(F3494,0)</f>
        <v>1</v>
      </c>
      <c r="I3494" s="0" t="n">
        <v>20</v>
      </c>
      <c r="J3494" s="0" t="n">
        <v>1</v>
      </c>
      <c r="K3494" s="0" t="n">
        <v>8.7</v>
      </c>
      <c r="L3494" s="0" t="n">
        <v>-8.7</v>
      </c>
      <c r="M3494" s="0" t="n">
        <f aca="false">IF(AND(J3494&lt;&gt;"",ABS(J3494-H3494)&lt;0.011),1,0)</f>
        <v>1</v>
      </c>
    </row>
    <row r="3495" customFormat="false" ht="15" hidden="false" customHeight="false" outlineLevel="0" collapsed="false">
      <c r="A3495" s="0" t="s">
        <v>709</v>
      </c>
      <c r="B3495" s="0" t="s">
        <v>716</v>
      </c>
      <c r="C3495" s="0" t="s">
        <v>174</v>
      </c>
      <c r="D3495" s="0" t="s">
        <v>140</v>
      </c>
      <c r="E3495" s="0" t="n">
        <v>5</v>
      </c>
      <c r="F3495" s="0" t="n">
        <v>1</v>
      </c>
      <c r="G3495" s="0" t="n">
        <v>1</v>
      </c>
      <c r="H3495" s="0" t="n">
        <f aca="false">ROUND(F3495,0)</f>
        <v>1</v>
      </c>
      <c r="I3495" s="0" t="n">
        <v>20</v>
      </c>
      <c r="J3495" s="0" t="n">
        <v>1</v>
      </c>
      <c r="K3495" s="0" t="n">
        <v>2.5</v>
      </c>
      <c r="L3495" s="0" t="n">
        <v>-2.5</v>
      </c>
      <c r="M3495" s="0" t="n">
        <f aca="false">IF(AND(J3495&lt;&gt;"",ABS(J3495-H3495)&lt;0.011),1,0)</f>
        <v>1</v>
      </c>
    </row>
    <row r="3496" customFormat="false" ht="15" hidden="false" customHeight="false" outlineLevel="0" collapsed="false">
      <c r="A3496" s="0" t="s">
        <v>709</v>
      </c>
      <c r="B3496" s="0" t="s">
        <v>716</v>
      </c>
      <c r="C3496" s="0" t="s">
        <v>174</v>
      </c>
      <c r="D3496" s="0" t="s">
        <v>108</v>
      </c>
      <c r="E3496" s="0" t="n">
        <v>4.9</v>
      </c>
      <c r="F3496" s="0" t="n">
        <v>1</v>
      </c>
      <c r="G3496" s="0" t="n">
        <v>1</v>
      </c>
      <c r="H3496" s="0" t="n">
        <f aca="false">ROUND(F3496,0)</f>
        <v>1</v>
      </c>
      <c r="I3496" s="0" t="n">
        <v>20</v>
      </c>
      <c r="J3496" s="0" t="n">
        <v>1</v>
      </c>
      <c r="K3496" s="0" t="n">
        <v>2.45</v>
      </c>
      <c r="L3496" s="0" t="n">
        <v>-2.45</v>
      </c>
      <c r="M3496" s="0" t="n">
        <f aca="false">IF(AND(J3496&lt;&gt;"",ABS(J3496-H3496)&lt;0.011),1,0)</f>
        <v>1</v>
      </c>
    </row>
    <row r="3497" customFormat="false" ht="15" hidden="false" customHeight="false" outlineLevel="0" collapsed="false">
      <c r="A3497" s="0" t="s">
        <v>709</v>
      </c>
      <c r="B3497" s="0" t="s">
        <v>716</v>
      </c>
      <c r="C3497" s="0" t="s">
        <v>174</v>
      </c>
      <c r="D3497" s="0" t="s">
        <v>212</v>
      </c>
      <c r="E3497" s="0" t="n">
        <v>15.5</v>
      </c>
      <c r="F3497" s="0" t="n">
        <v>1</v>
      </c>
      <c r="G3497" s="0" t="n">
        <v>1</v>
      </c>
      <c r="H3497" s="0" t="n">
        <f aca="false">ROUND(F3497,0)</f>
        <v>1</v>
      </c>
      <c r="I3497" s="0" t="n">
        <v>20</v>
      </c>
      <c r="J3497" s="0" t="n">
        <v>1</v>
      </c>
      <c r="K3497" s="0" t="n">
        <v>7.75</v>
      </c>
      <c r="L3497" s="0" t="n">
        <v>-7.75</v>
      </c>
      <c r="M3497" s="0" t="n">
        <f aca="false">IF(AND(J3497&lt;&gt;"",ABS(J3497-H3497)&lt;0.011),1,0)</f>
        <v>1</v>
      </c>
    </row>
    <row r="3498" customFormat="false" ht="15" hidden="false" customHeight="false" outlineLevel="0" collapsed="false">
      <c r="A3498" s="0" t="s">
        <v>709</v>
      </c>
      <c r="B3498" s="0" t="s">
        <v>716</v>
      </c>
      <c r="C3498" s="0" t="s">
        <v>174</v>
      </c>
      <c r="D3498" s="0" t="s">
        <v>320</v>
      </c>
      <c r="E3498" s="0" t="n">
        <v>3.9</v>
      </c>
      <c r="F3498" s="0" t="n">
        <v>1</v>
      </c>
      <c r="G3498" s="0" t="n">
        <v>1</v>
      </c>
      <c r="H3498" s="0" t="n">
        <f aca="false">ROUND(F3498,0)</f>
        <v>1</v>
      </c>
      <c r="I3498" s="0" t="n">
        <v>20</v>
      </c>
      <c r="J3498" s="0" t="n">
        <v>1</v>
      </c>
      <c r="K3498" s="0" t="n">
        <v>1.95</v>
      </c>
      <c r="L3498" s="0" t="n">
        <v>-1.95</v>
      </c>
      <c r="M3498" s="0" t="n">
        <f aca="false">IF(AND(J3498&lt;&gt;"",ABS(J3498-H3498)&lt;0.011),1,0)</f>
        <v>1</v>
      </c>
    </row>
    <row r="3499" customFormat="false" ht="15" hidden="false" customHeight="false" outlineLevel="0" collapsed="false">
      <c r="A3499" s="0" t="s">
        <v>709</v>
      </c>
      <c r="B3499" s="0" t="s">
        <v>716</v>
      </c>
      <c r="C3499" s="0" t="s">
        <v>174</v>
      </c>
      <c r="D3499" s="0" t="s">
        <v>221</v>
      </c>
      <c r="E3499" s="0" t="n">
        <v>9.3</v>
      </c>
      <c r="F3499" s="0" t="n">
        <v>1</v>
      </c>
      <c r="G3499" s="0" t="n">
        <v>1</v>
      </c>
      <c r="H3499" s="0" t="n">
        <f aca="false">ROUND(F3499,0)</f>
        <v>1</v>
      </c>
      <c r="I3499" s="0" t="n">
        <v>20</v>
      </c>
      <c r="J3499" s="0" t="n">
        <v>1</v>
      </c>
      <c r="K3499" s="0" t="n">
        <v>4.65</v>
      </c>
      <c r="L3499" s="0" t="n">
        <v>-4.65</v>
      </c>
      <c r="M3499" s="0" t="n">
        <f aca="false">IF(AND(J3499&lt;&gt;"",ABS(J3499-H3499)&lt;0.011),1,0)</f>
        <v>1</v>
      </c>
    </row>
    <row r="3500" customFormat="false" ht="15" hidden="false" customHeight="false" outlineLevel="0" collapsed="false">
      <c r="A3500" s="0" t="s">
        <v>709</v>
      </c>
      <c r="B3500" s="0" t="s">
        <v>716</v>
      </c>
      <c r="C3500" s="0" t="s">
        <v>174</v>
      </c>
      <c r="D3500" s="0" t="s">
        <v>348</v>
      </c>
      <c r="E3500" s="0" t="n">
        <v>9</v>
      </c>
      <c r="F3500" s="0" t="n">
        <v>1</v>
      </c>
      <c r="G3500" s="0" t="n">
        <v>1</v>
      </c>
      <c r="H3500" s="0" t="n">
        <f aca="false">ROUND(F3500,0)</f>
        <v>1</v>
      </c>
      <c r="I3500" s="0" t="n">
        <v>20</v>
      </c>
      <c r="J3500" s="0" t="n">
        <v>1</v>
      </c>
      <c r="K3500" s="0" t="n">
        <v>4.5</v>
      </c>
      <c r="L3500" s="0" t="n">
        <v>-4.5</v>
      </c>
      <c r="M3500" s="0" t="n">
        <f aca="false">IF(AND(J3500&lt;&gt;"",ABS(J3500-H3500)&lt;0.011),1,0)</f>
        <v>1</v>
      </c>
    </row>
    <row r="3501" customFormat="false" ht="15" hidden="false" customHeight="false" outlineLevel="0" collapsed="false">
      <c r="A3501" s="0" t="s">
        <v>709</v>
      </c>
      <c r="B3501" s="0" t="s">
        <v>716</v>
      </c>
      <c r="C3501" s="0" t="s">
        <v>174</v>
      </c>
      <c r="D3501" s="0" t="s">
        <v>88</v>
      </c>
      <c r="E3501" s="0" t="n">
        <v>5.5</v>
      </c>
      <c r="F3501" s="0" t="n">
        <v>1</v>
      </c>
      <c r="G3501" s="0" t="n">
        <v>1</v>
      </c>
      <c r="H3501" s="0" t="n">
        <f aca="false">ROUND(F3501,0)</f>
        <v>1</v>
      </c>
      <c r="I3501" s="0" t="n">
        <v>20</v>
      </c>
      <c r="J3501" s="0" t="n">
        <v>1</v>
      </c>
      <c r="K3501" s="0" t="n">
        <v>2.75</v>
      </c>
      <c r="L3501" s="0" t="n">
        <v>-2.75</v>
      </c>
      <c r="M3501" s="0" t="n">
        <f aca="false">IF(AND(J3501&lt;&gt;"",ABS(J3501-H3501)&lt;0.011),1,0)</f>
        <v>1</v>
      </c>
    </row>
    <row r="3502" customFormat="false" ht="15" hidden="false" customHeight="false" outlineLevel="0" collapsed="false">
      <c r="A3502" s="0" t="s">
        <v>709</v>
      </c>
      <c r="B3502" s="0" t="s">
        <v>716</v>
      </c>
      <c r="C3502" s="0" t="s">
        <v>174</v>
      </c>
      <c r="D3502" s="0" t="s">
        <v>33</v>
      </c>
      <c r="E3502" s="0" t="n">
        <v>3.9</v>
      </c>
      <c r="F3502" s="0" t="n">
        <v>1</v>
      </c>
      <c r="G3502" s="0" t="n">
        <v>1</v>
      </c>
      <c r="H3502" s="0" t="n">
        <f aca="false">ROUND(F3502,0)</f>
        <v>1</v>
      </c>
      <c r="I3502" s="0" t="n">
        <v>20</v>
      </c>
      <c r="J3502" s="0" t="n">
        <v>1</v>
      </c>
      <c r="K3502" s="0" t="n">
        <v>1.95</v>
      </c>
      <c r="L3502" s="0" t="n">
        <v>-1.95</v>
      </c>
      <c r="M3502" s="0" t="n">
        <f aca="false">IF(AND(J3502&lt;&gt;"",ABS(J3502-H3502)&lt;0.011),1,0)</f>
        <v>1</v>
      </c>
    </row>
    <row r="3503" customFormat="false" ht="15" hidden="false" customHeight="false" outlineLevel="0" collapsed="false">
      <c r="A3503" s="0" t="s">
        <v>709</v>
      </c>
      <c r="B3503" s="0" t="s">
        <v>716</v>
      </c>
      <c r="C3503" s="0" t="s">
        <v>174</v>
      </c>
      <c r="D3503" s="0" t="s">
        <v>213</v>
      </c>
      <c r="E3503" s="0" t="n">
        <v>3.8</v>
      </c>
      <c r="F3503" s="0" t="n">
        <v>1</v>
      </c>
      <c r="G3503" s="0" t="n">
        <v>1</v>
      </c>
      <c r="H3503" s="0" t="n">
        <f aca="false">ROUND(F3503,0)</f>
        <v>1</v>
      </c>
      <c r="I3503" s="0" t="n">
        <v>20</v>
      </c>
      <c r="J3503" s="0" t="n">
        <v>1</v>
      </c>
      <c r="K3503" s="0" t="n">
        <v>1.9</v>
      </c>
      <c r="L3503" s="0" t="n">
        <v>-1.9</v>
      </c>
      <c r="M3503" s="0" t="n">
        <f aca="false">IF(AND(J3503&lt;&gt;"",ABS(J3503-H3503)&lt;0.011),1,0)</f>
        <v>1</v>
      </c>
    </row>
    <row r="3504" customFormat="false" ht="15" hidden="false" customHeight="false" outlineLevel="0" collapsed="false">
      <c r="A3504" s="0" t="s">
        <v>709</v>
      </c>
      <c r="B3504" s="0" t="s">
        <v>716</v>
      </c>
      <c r="C3504" s="0" t="s">
        <v>174</v>
      </c>
      <c r="D3504" s="0" t="s">
        <v>41</v>
      </c>
      <c r="E3504" s="0" t="n">
        <v>4.2</v>
      </c>
      <c r="F3504" s="0" t="n">
        <v>1</v>
      </c>
      <c r="G3504" s="0" t="n">
        <v>1</v>
      </c>
      <c r="H3504" s="0" t="n">
        <f aca="false">ROUND(F3504,0)</f>
        <v>1</v>
      </c>
      <c r="I3504" s="0" t="n">
        <v>20</v>
      </c>
      <c r="J3504" s="0" t="n">
        <v>1</v>
      </c>
      <c r="K3504" s="0" t="n">
        <v>2.1</v>
      </c>
      <c r="L3504" s="0" t="n">
        <v>-2.1</v>
      </c>
      <c r="M3504" s="0" t="n">
        <f aca="false">IF(AND(J3504&lt;&gt;"",ABS(J3504-H3504)&lt;0.011),1,0)</f>
        <v>1</v>
      </c>
    </row>
    <row r="3505" customFormat="false" ht="15" hidden="false" customHeight="false" outlineLevel="0" collapsed="false">
      <c r="A3505" s="0" t="s">
        <v>709</v>
      </c>
      <c r="B3505" s="0" t="s">
        <v>716</v>
      </c>
      <c r="C3505" s="0" t="s">
        <v>174</v>
      </c>
      <c r="D3505" s="0" t="s">
        <v>67</v>
      </c>
      <c r="E3505" s="0" t="n">
        <v>4.2</v>
      </c>
      <c r="F3505" s="0" t="n">
        <v>1</v>
      </c>
      <c r="G3505" s="0" t="n">
        <v>1</v>
      </c>
      <c r="H3505" s="0" t="n">
        <f aca="false">ROUND(F3505,0)</f>
        <v>1</v>
      </c>
      <c r="I3505" s="0" t="n">
        <v>20</v>
      </c>
      <c r="J3505" s="0" t="n">
        <v>1</v>
      </c>
      <c r="K3505" s="0" t="n">
        <v>2.1</v>
      </c>
      <c r="L3505" s="0" t="n">
        <v>-2.1</v>
      </c>
      <c r="M3505" s="0" t="n">
        <f aca="false">IF(AND(J3505&lt;&gt;"",ABS(J3505-H3505)&lt;0.011),1,0)</f>
        <v>1</v>
      </c>
    </row>
    <row r="3506" customFormat="false" ht="15" hidden="false" customHeight="false" outlineLevel="0" collapsed="false">
      <c r="A3506" s="0" t="s">
        <v>709</v>
      </c>
      <c r="B3506" s="0" t="s">
        <v>716</v>
      </c>
      <c r="C3506" s="0" t="s">
        <v>174</v>
      </c>
      <c r="D3506" s="0" t="s">
        <v>126</v>
      </c>
      <c r="E3506" s="0" t="n">
        <v>18.6</v>
      </c>
      <c r="F3506" s="0" t="n">
        <v>1</v>
      </c>
      <c r="G3506" s="0" t="n">
        <v>1</v>
      </c>
      <c r="H3506" s="0" t="n">
        <f aca="false">ROUND(F3506,0)</f>
        <v>1</v>
      </c>
      <c r="I3506" s="0" t="n">
        <v>20</v>
      </c>
      <c r="J3506" s="0" t="n">
        <v>1</v>
      </c>
      <c r="K3506" s="0" t="n">
        <v>9.3</v>
      </c>
      <c r="L3506" s="0" t="n">
        <v>-9.3</v>
      </c>
      <c r="M3506" s="0" t="n">
        <f aca="false">IF(AND(J3506&lt;&gt;"",ABS(J3506-H3506)&lt;0.011),1,0)</f>
        <v>1</v>
      </c>
    </row>
    <row r="3507" customFormat="false" ht="15" hidden="false" customHeight="false" outlineLevel="0" collapsed="false">
      <c r="A3507" s="0" t="s">
        <v>709</v>
      </c>
      <c r="B3507" s="0" t="s">
        <v>716</v>
      </c>
      <c r="C3507" s="0" t="s">
        <v>174</v>
      </c>
      <c r="D3507" s="0" t="s">
        <v>248</v>
      </c>
      <c r="E3507" s="0" t="n">
        <v>9.9</v>
      </c>
      <c r="F3507" s="0" t="n">
        <v>1</v>
      </c>
      <c r="G3507" s="0" t="n">
        <v>1</v>
      </c>
      <c r="H3507" s="0" t="n">
        <f aca="false">ROUND(F3507,0)</f>
        <v>1</v>
      </c>
      <c r="I3507" s="0" t="n">
        <v>20</v>
      </c>
      <c r="J3507" s="0" t="n">
        <v>1</v>
      </c>
      <c r="K3507" s="0" t="n">
        <v>4.95</v>
      </c>
      <c r="L3507" s="0" t="n">
        <v>-4.95</v>
      </c>
      <c r="M3507" s="0" t="n">
        <f aca="false">IF(AND(J3507&lt;&gt;"",ABS(J3507-H3507)&lt;0.011),1,0)</f>
        <v>1</v>
      </c>
    </row>
    <row r="3508" customFormat="false" ht="15" hidden="false" customHeight="false" outlineLevel="0" collapsed="false">
      <c r="A3508" s="0" t="s">
        <v>709</v>
      </c>
      <c r="B3508" s="0" t="s">
        <v>716</v>
      </c>
      <c r="C3508" s="0" t="s">
        <v>174</v>
      </c>
      <c r="D3508" s="0" t="s">
        <v>123</v>
      </c>
      <c r="E3508" s="0" t="n">
        <v>6.9</v>
      </c>
      <c r="F3508" s="0" t="n">
        <v>1</v>
      </c>
      <c r="G3508" s="0" t="n">
        <v>1</v>
      </c>
      <c r="H3508" s="0" t="n">
        <f aca="false">ROUND(F3508,0)</f>
        <v>1</v>
      </c>
      <c r="I3508" s="0" t="n">
        <v>20</v>
      </c>
      <c r="J3508" s="0" t="n">
        <v>1</v>
      </c>
      <c r="K3508" s="0" t="n">
        <v>3.45</v>
      </c>
      <c r="L3508" s="0" t="n">
        <v>-3.45</v>
      </c>
      <c r="M3508" s="0" t="n">
        <f aca="false">IF(AND(J3508&lt;&gt;"",ABS(J3508-H3508)&lt;0.011),1,0)</f>
        <v>1</v>
      </c>
    </row>
    <row r="3509" customFormat="false" ht="15" hidden="false" customHeight="false" outlineLevel="0" collapsed="false">
      <c r="A3509" s="0" t="s">
        <v>709</v>
      </c>
      <c r="B3509" s="0" t="s">
        <v>716</v>
      </c>
      <c r="C3509" s="0" t="s">
        <v>174</v>
      </c>
      <c r="D3509" s="0" t="s">
        <v>70</v>
      </c>
      <c r="E3509" s="0" t="n">
        <v>34</v>
      </c>
      <c r="F3509" s="0" t="n">
        <v>1</v>
      </c>
      <c r="G3509" s="0" t="n">
        <v>1</v>
      </c>
      <c r="H3509" s="0" t="n">
        <f aca="false">ROUND(F3509,0)</f>
        <v>1</v>
      </c>
      <c r="I3509" s="0" t="n">
        <v>20</v>
      </c>
      <c r="J3509" s="0" t="n">
        <v>1</v>
      </c>
      <c r="K3509" s="0" t="n">
        <v>17</v>
      </c>
      <c r="L3509" s="0" t="n">
        <v>-17</v>
      </c>
      <c r="M3509" s="0" t="n">
        <f aca="false">IF(AND(J3509&lt;&gt;"",ABS(J3509-H3509)&lt;0.011),1,0)</f>
        <v>1</v>
      </c>
    </row>
    <row r="3510" customFormat="false" ht="15" hidden="false" customHeight="false" outlineLevel="0" collapsed="false">
      <c r="A3510" s="0" t="s">
        <v>709</v>
      </c>
      <c r="B3510" s="0" t="s">
        <v>716</v>
      </c>
      <c r="C3510" s="0" t="s">
        <v>174</v>
      </c>
      <c r="D3510" s="0" t="s">
        <v>147</v>
      </c>
      <c r="E3510" s="0" t="n">
        <v>3.5</v>
      </c>
      <c r="F3510" s="0" t="n">
        <v>1</v>
      </c>
      <c r="G3510" s="0" t="n">
        <v>1</v>
      </c>
      <c r="H3510" s="0" t="n">
        <f aca="false">ROUND(F3510,0)</f>
        <v>1</v>
      </c>
      <c r="I3510" s="0" t="n">
        <v>20</v>
      </c>
      <c r="J3510" s="0" t="n">
        <v>1</v>
      </c>
      <c r="K3510" s="0" t="n">
        <v>1.75</v>
      </c>
      <c r="L3510" s="0" t="n">
        <v>-1.75</v>
      </c>
      <c r="M3510" s="0" t="n">
        <f aca="false">IF(AND(J3510&lt;&gt;"",ABS(J3510-H3510)&lt;0.011),1,0)</f>
        <v>1</v>
      </c>
    </row>
    <row r="3511" customFormat="false" ht="15" hidden="false" customHeight="false" outlineLevel="0" collapsed="false">
      <c r="A3511" s="0" t="s">
        <v>709</v>
      </c>
      <c r="B3511" s="0" t="s">
        <v>716</v>
      </c>
      <c r="C3511" s="0" t="s">
        <v>174</v>
      </c>
      <c r="D3511" s="0" t="s">
        <v>687</v>
      </c>
      <c r="E3511" s="0" t="n">
        <v>1.4</v>
      </c>
      <c r="F3511" s="0" t="n">
        <v>1</v>
      </c>
      <c r="G3511" s="0" t="n">
        <v>1</v>
      </c>
      <c r="H3511" s="0" t="n">
        <f aca="false">ROUND(F3511,0)</f>
        <v>1</v>
      </c>
      <c r="I3511" s="0" t="n">
        <v>20</v>
      </c>
      <c r="J3511" s="0" t="n">
        <v>1</v>
      </c>
      <c r="K3511" s="0" t="n">
        <v>0.7</v>
      </c>
      <c r="L3511" s="0" t="n">
        <v>-0.7</v>
      </c>
      <c r="M3511" s="0" t="n">
        <f aca="false">IF(AND(J3511&lt;&gt;"",ABS(J3511-H3511)&lt;0.011),1,0)</f>
        <v>1</v>
      </c>
    </row>
    <row r="3512" customFormat="false" ht="15" hidden="false" customHeight="false" outlineLevel="0" collapsed="false">
      <c r="A3512" s="0" t="s">
        <v>709</v>
      </c>
      <c r="B3512" s="0" t="s">
        <v>716</v>
      </c>
      <c r="C3512" s="0" t="s">
        <v>174</v>
      </c>
      <c r="D3512" s="0" t="s">
        <v>42</v>
      </c>
      <c r="E3512" s="0" t="n">
        <v>8.9</v>
      </c>
      <c r="F3512" s="0" t="n">
        <v>1</v>
      </c>
      <c r="G3512" s="0" t="n">
        <v>1</v>
      </c>
      <c r="H3512" s="0" t="n">
        <f aca="false">ROUND(F3512,0)</f>
        <v>1</v>
      </c>
      <c r="I3512" s="0" t="n">
        <v>20</v>
      </c>
      <c r="J3512" s="0" t="n">
        <v>1</v>
      </c>
      <c r="K3512" s="0" t="n">
        <v>4.45</v>
      </c>
      <c r="L3512" s="0" t="n">
        <v>-4.45</v>
      </c>
      <c r="M3512" s="0" t="n">
        <f aca="false">IF(AND(J3512&lt;&gt;"",ABS(J3512-H3512)&lt;0.011),1,0)</f>
        <v>1</v>
      </c>
    </row>
    <row r="3513" customFormat="false" ht="15" hidden="false" customHeight="false" outlineLevel="0" collapsed="false">
      <c r="A3513" s="0" t="s">
        <v>709</v>
      </c>
      <c r="B3513" s="0" t="s">
        <v>716</v>
      </c>
      <c r="C3513" s="0" t="s">
        <v>174</v>
      </c>
      <c r="D3513" s="0" t="s">
        <v>285</v>
      </c>
      <c r="E3513" s="0" t="n">
        <v>6.1</v>
      </c>
      <c r="F3513" s="0" t="n">
        <v>1</v>
      </c>
      <c r="G3513" s="0" t="n">
        <v>1</v>
      </c>
      <c r="H3513" s="0" t="n">
        <f aca="false">ROUND(F3513,0)</f>
        <v>1</v>
      </c>
      <c r="I3513" s="0" t="n">
        <v>20</v>
      </c>
      <c r="J3513" s="0" t="n">
        <v>1</v>
      </c>
      <c r="K3513" s="0" t="n">
        <v>3.05</v>
      </c>
      <c r="L3513" s="0" t="n">
        <v>-3.05</v>
      </c>
      <c r="M3513" s="0" t="n">
        <f aca="false">IF(AND(J3513&lt;&gt;"",ABS(J3513-H3513)&lt;0.011),1,0)</f>
        <v>1</v>
      </c>
    </row>
    <row r="3514" customFormat="false" ht="15" hidden="false" customHeight="false" outlineLevel="0" collapsed="false">
      <c r="A3514" s="0" t="s">
        <v>709</v>
      </c>
      <c r="B3514" s="0" t="s">
        <v>716</v>
      </c>
      <c r="C3514" s="0" t="s">
        <v>174</v>
      </c>
      <c r="D3514" s="0" t="s">
        <v>144</v>
      </c>
      <c r="E3514" s="0" t="n">
        <v>3.9</v>
      </c>
      <c r="F3514" s="0" t="n">
        <v>1</v>
      </c>
      <c r="G3514" s="0" t="n">
        <v>1</v>
      </c>
      <c r="H3514" s="0" t="n">
        <f aca="false">ROUND(F3514,0)</f>
        <v>1</v>
      </c>
      <c r="I3514" s="0" t="n">
        <v>20</v>
      </c>
      <c r="J3514" s="0" t="n">
        <v>1</v>
      </c>
      <c r="K3514" s="0" t="n">
        <v>1.95</v>
      </c>
      <c r="L3514" s="0" t="n">
        <v>-1.95</v>
      </c>
      <c r="M3514" s="0" t="n">
        <f aca="false">IF(AND(J3514&lt;&gt;"",ABS(J3514-H3514)&lt;0.011),1,0)</f>
        <v>1</v>
      </c>
    </row>
    <row r="3515" customFormat="false" ht="15" hidden="false" customHeight="false" outlineLevel="0" collapsed="false">
      <c r="A3515" s="0" t="s">
        <v>709</v>
      </c>
      <c r="B3515" s="0" t="s">
        <v>716</v>
      </c>
      <c r="C3515" s="0" t="s">
        <v>174</v>
      </c>
      <c r="D3515" s="0" t="s">
        <v>225</v>
      </c>
      <c r="E3515" s="0" t="n">
        <v>17.4</v>
      </c>
      <c r="F3515" s="0" t="n">
        <v>1</v>
      </c>
      <c r="G3515" s="0" t="n">
        <v>1</v>
      </c>
      <c r="H3515" s="0" t="n">
        <f aca="false">ROUND(F3515,0)</f>
        <v>1</v>
      </c>
      <c r="I3515" s="0" t="n">
        <v>20</v>
      </c>
      <c r="J3515" s="0" t="n">
        <v>1</v>
      </c>
      <c r="K3515" s="0" t="n">
        <v>8.7</v>
      </c>
      <c r="L3515" s="0" t="n">
        <v>-8.7</v>
      </c>
      <c r="M3515" s="0" t="n">
        <f aca="false">IF(AND(J3515&lt;&gt;"",ABS(J3515-H3515)&lt;0.011),1,0)</f>
        <v>1</v>
      </c>
    </row>
    <row r="3516" customFormat="false" ht="15" hidden="false" customHeight="false" outlineLevel="0" collapsed="false">
      <c r="A3516" s="0" t="s">
        <v>709</v>
      </c>
      <c r="B3516" s="0" t="s">
        <v>716</v>
      </c>
      <c r="C3516" s="0" t="s">
        <v>174</v>
      </c>
      <c r="D3516" s="0" t="s">
        <v>24</v>
      </c>
      <c r="E3516" s="0" t="n">
        <v>4.2</v>
      </c>
      <c r="F3516" s="0" t="n">
        <v>1</v>
      </c>
      <c r="G3516" s="0" t="n">
        <v>1</v>
      </c>
      <c r="H3516" s="0" t="n">
        <f aca="false">ROUND(F3516,0)</f>
        <v>1</v>
      </c>
      <c r="I3516" s="0" t="n">
        <v>20</v>
      </c>
      <c r="J3516" s="0" t="n">
        <v>1</v>
      </c>
      <c r="K3516" s="0" t="n">
        <v>2.1</v>
      </c>
      <c r="L3516" s="0" t="n">
        <v>-2.1</v>
      </c>
      <c r="M3516" s="0" t="n">
        <f aca="false">IF(AND(J3516&lt;&gt;"",ABS(J3516-H3516)&lt;0.011),1,0)</f>
        <v>1</v>
      </c>
    </row>
    <row r="3517" customFormat="false" ht="15" hidden="false" customHeight="false" outlineLevel="0" collapsed="false">
      <c r="A3517" s="0" t="s">
        <v>709</v>
      </c>
      <c r="B3517" s="0" t="s">
        <v>717</v>
      </c>
      <c r="C3517" s="0" t="s">
        <v>174</v>
      </c>
      <c r="D3517" s="0" t="s">
        <v>50</v>
      </c>
      <c r="E3517" s="0" t="n">
        <v>18.6</v>
      </c>
      <c r="F3517" s="0" t="n">
        <v>1</v>
      </c>
      <c r="G3517" s="0" t="n">
        <v>1</v>
      </c>
      <c r="H3517" s="0" t="n">
        <f aca="false">ROUND(F3517,0)</f>
        <v>1</v>
      </c>
      <c r="I3517" s="0" t="n">
        <v>20</v>
      </c>
      <c r="J3517" s="0" t="n">
        <v>1</v>
      </c>
      <c r="K3517" s="0" t="n">
        <v>9.3</v>
      </c>
      <c r="L3517" s="0" t="n">
        <v>-9.3</v>
      </c>
      <c r="M3517" s="0" t="n">
        <f aca="false">IF(AND(J3517&lt;&gt;"",ABS(J3517-H3517)&lt;0.011),1,0)</f>
        <v>1</v>
      </c>
    </row>
    <row r="3518" customFormat="false" ht="15" hidden="false" customHeight="false" outlineLevel="0" collapsed="false">
      <c r="A3518" s="0" t="s">
        <v>709</v>
      </c>
      <c r="B3518" s="0" t="s">
        <v>717</v>
      </c>
      <c r="C3518" s="0" t="s">
        <v>174</v>
      </c>
      <c r="D3518" s="0" t="s">
        <v>76</v>
      </c>
      <c r="E3518" s="0" t="n">
        <v>18.6</v>
      </c>
      <c r="F3518" s="0" t="n">
        <v>1</v>
      </c>
      <c r="G3518" s="0" t="n">
        <v>1</v>
      </c>
      <c r="H3518" s="0" t="n">
        <f aca="false">ROUND(F3518,0)</f>
        <v>1</v>
      </c>
      <c r="I3518" s="0" t="n">
        <v>20</v>
      </c>
      <c r="J3518" s="0" t="n">
        <v>1</v>
      </c>
      <c r="K3518" s="0" t="n">
        <v>9.3</v>
      </c>
      <c r="L3518" s="0" t="n">
        <v>-9.3</v>
      </c>
      <c r="M3518" s="0" t="n">
        <f aca="false">IF(AND(J3518&lt;&gt;"",ABS(J3518-H3518)&lt;0.011),1,0)</f>
        <v>1</v>
      </c>
    </row>
    <row r="3519" customFormat="false" ht="15" hidden="false" customHeight="false" outlineLevel="0" collapsed="false">
      <c r="A3519" s="0" t="s">
        <v>709</v>
      </c>
      <c r="B3519" s="0" t="s">
        <v>717</v>
      </c>
      <c r="C3519" s="0" t="s">
        <v>174</v>
      </c>
      <c r="D3519" s="0" t="s">
        <v>149</v>
      </c>
      <c r="E3519" s="0" t="n">
        <v>16.9</v>
      </c>
      <c r="F3519" s="0" t="n">
        <v>1</v>
      </c>
      <c r="G3519" s="0" t="n">
        <v>1</v>
      </c>
      <c r="H3519" s="0" t="n">
        <f aca="false">ROUND(F3519,0)</f>
        <v>1</v>
      </c>
      <c r="I3519" s="0" t="n">
        <v>20</v>
      </c>
      <c r="J3519" s="0" t="n">
        <v>1</v>
      </c>
      <c r="K3519" s="0" t="n">
        <v>8.45</v>
      </c>
      <c r="L3519" s="0" t="n">
        <v>-8.45</v>
      </c>
      <c r="M3519" s="0" t="n">
        <f aca="false">IF(AND(J3519&lt;&gt;"",ABS(J3519-H3519)&lt;0.011),1,0)</f>
        <v>1</v>
      </c>
    </row>
    <row r="3520" customFormat="false" ht="15" hidden="false" customHeight="false" outlineLevel="0" collapsed="false">
      <c r="A3520" s="0" t="s">
        <v>709</v>
      </c>
      <c r="B3520" s="0" t="s">
        <v>717</v>
      </c>
      <c r="C3520" s="0" t="s">
        <v>282</v>
      </c>
      <c r="D3520" s="0" t="s">
        <v>242</v>
      </c>
      <c r="E3520" s="0" t="n">
        <v>48.5</v>
      </c>
      <c r="F3520" s="0" t="n">
        <v>1</v>
      </c>
      <c r="G3520" s="0" t="n">
        <v>1</v>
      </c>
      <c r="H3520" s="0" t="n">
        <f aca="false">ROUND(F3520,0)</f>
        <v>1</v>
      </c>
      <c r="I3520" s="0" t="n">
        <v>6</v>
      </c>
      <c r="J3520" s="0" t="n">
        <v>1</v>
      </c>
      <c r="K3520" s="0" t="n">
        <v>24.25</v>
      </c>
      <c r="L3520" s="0" t="n">
        <v>-24.25</v>
      </c>
      <c r="M3520" s="0" t="n">
        <f aca="false">IF(AND(J3520&lt;&gt;"",ABS(J3520-H3520)&lt;0.011),1,0)</f>
        <v>1</v>
      </c>
    </row>
    <row r="3521" customFormat="false" ht="15" hidden="false" customHeight="false" outlineLevel="0" collapsed="false">
      <c r="A3521" s="0" t="s">
        <v>709</v>
      </c>
      <c r="B3521" s="0" t="s">
        <v>717</v>
      </c>
      <c r="C3521" s="0" t="s">
        <v>282</v>
      </c>
      <c r="D3521" s="0" t="s">
        <v>130</v>
      </c>
      <c r="E3521" s="0" t="n">
        <v>3.9</v>
      </c>
      <c r="F3521" s="0" t="n">
        <v>3</v>
      </c>
      <c r="G3521" s="0" t="n">
        <v>1</v>
      </c>
      <c r="H3521" s="0" t="n">
        <f aca="false">ROUND(F3521,0)</f>
        <v>3</v>
      </c>
      <c r="I3521" s="0" t="n">
        <v>6</v>
      </c>
      <c r="J3521" s="0" t="n">
        <v>3</v>
      </c>
      <c r="K3521" s="0" t="n">
        <v>5.85</v>
      </c>
      <c r="L3521" s="0" t="n">
        <v>-5.85</v>
      </c>
      <c r="M3521" s="0" t="n">
        <f aca="false">IF(AND(J3521&lt;&gt;"",ABS(J3521-H3521)&lt;0.011),1,0)</f>
        <v>1</v>
      </c>
    </row>
    <row r="3522" customFormat="false" ht="15" hidden="false" customHeight="false" outlineLevel="0" collapsed="false">
      <c r="A3522" s="0" t="s">
        <v>709</v>
      </c>
      <c r="B3522" s="0" t="s">
        <v>717</v>
      </c>
      <c r="C3522" s="0" t="s">
        <v>282</v>
      </c>
      <c r="D3522" s="0" t="s">
        <v>248</v>
      </c>
      <c r="E3522" s="0" t="n">
        <v>9.9</v>
      </c>
      <c r="F3522" s="0" t="n">
        <v>5</v>
      </c>
      <c r="G3522" s="0" t="n">
        <v>1</v>
      </c>
      <c r="H3522" s="0" t="n">
        <f aca="false">ROUND(F3522,0)</f>
        <v>5</v>
      </c>
      <c r="I3522" s="0" t="n">
        <v>6</v>
      </c>
      <c r="J3522" s="0" t="n">
        <v>5</v>
      </c>
      <c r="K3522" s="0" t="n">
        <v>24.75</v>
      </c>
      <c r="L3522" s="0" t="n">
        <v>-24.75</v>
      </c>
      <c r="M3522" s="0" t="n">
        <f aca="false">IF(AND(J3522&lt;&gt;"",ABS(J3522-H3522)&lt;0.011),1,0)</f>
        <v>1</v>
      </c>
    </row>
    <row r="3523" customFormat="false" ht="15" hidden="false" customHeight="false" outlineLevel="0" collapsed="false">
      <c r="A3523" s="0" t="s">
        <v>709</v>
      </c>
      <c r="B3523" s="0" t="s">
        <v>717</v>
      </c>
      <c r="C3523" s="0" t="s">
        <v>282</v>
      </c>
      <c r="D3523" s="0" t="s">
        <v>43</v>
      </c>
      <c r="E3523" s="0" t="n">
        <v>8</v>
      </c>
      <c r="F3523" s="0" t="n">
        <v>3</v>
      </c>
      <c r="G3523" s="0" t="n">
        <v>1</v>
      </c>
      <c r="H3523" s="0" t="n">
        <f aca="false">ROUND(F3523,0)</f>
        <v>3</v>
      </c>
      <c r="I3523" s="0" t="n">
        <v>6</v>
      </c>
      <c r="J3523" s="0" t="n">
        <v>3</v>
      </c>
      <c r="K3523" s="0" t="n">
        <v>12</v>
      </c>
      <c r="L3523" s="0" t="n">
        <v>-12</v>
      </c>
      <c r="M3523" s="0" t="n">
        <f aca="false">IF(AND(J3523&lt;&gt;"",ABS(J3523-H3523)&lt;0.011),1,0)</f>
        <v>1</v>
      </c>
    </row>
    <row r="3524" customFormat="false" ht="15" hidden="false" customHeight="false" outlineLevel="0" collapsed="false">
      <c r="A3524" s="0" t="s">
        <v>709</v>
      </c>
      <c r="B3524" s="0" t="s">
        <v>717</v>
      </c>
      <c r="C3524" s="0" t="s">
        <v>282</v>
      </c>
      <c r="D3524" s="0" t="s">
        <v>24</v>
      </c>
      <c r="E3524" s="0" t="n">
        <v>4.2</v>
      </c>
      <c r="F3524" s="0" t="n">
        <v>1</v>
      </c>
      <c r="G3524" s="0" t="n">
        <v>1</v>
      </c>
      <c r="H3524" s="0" t="n">
        <f aca="false">ROUND(F3524,0)</f>
        <v>1</v>
      </c>
      <c r="I3524" s="0" t="n">
        <v>6</v>
      </c>
      <c r="J3524" s="0" t="n">
        <v>1</v>
      </c>
      <c r="K3524" s="0" t="n">
        <v>2.1</v>
      </c>
      <c r="L3524" s="0" t="n">
        <v>-2.1</v>
      </c>
      <c r="M3524" s="0" t="n">
        <f aca="false">IF(AND(J3524&lt;&gt;"",ABS(J3524-H3524)&lt;0.011),1,0)</f>
        <v>1</v>
      </c>
    </row>
    <row r="3525" customFormat="false" ht="15" hidden="false" customHeight="false" outlineLevel="0" collapsed="false">
      <c r="A3525" s="0" t="s">
        <v>709</v>
      </c>
      <c r="B3525" s="0" t="s">
        <v>718</v>
      </c>
      <c r="C3525" s="0" t="s">
        <v>224</v>
      </c>
      <c r="D3525" s="0" t="s">
        <v>510</v>
      </c>
      <c r="E3525" s="0" t="n">
        <v>8.9</v>
      </c>
      <c r="F3525" s="0" t="n">
        <v>1</v>
      </c>
      <c r="G3525" s="0" t="n">
        <v>1</v>
      </c>
      <c r="H3525" s="0" t="n">
        <f aca="false">ROUND(F3525,0)</f>
        <v>1</v>
      </c>
      <c r="I3525" s="0" t="n">
        <v>7</v>
      </c>
      <c r="J3525" s="0" t="n">
        <v>1</v>
      </c>
      <c r="K3525" s="0" t="n">
        <v>4.45</v>
      </c>
      <c r="L3525" s="0" t="n">
        <v>-4.45</v>
      </c>
      <c r="M3525" s="0" t="n">
        <f aca="false">IF(AND(J3525&lt;&gt;"",ABS(J3525-H3525)&lt;0.011),1,0)</f>
        <v>1</v>
      </c>
    </row>
    <row r="3526" customFormat="false" ht="15" hidden="false" customHeight="false" outlineLevel="0" collapsed="false">
      <c r="A3526" s="0" t="s">
        <v>709</v>
      </c>
      <c r="B3526" s="0" t="s">
        <v>718</v>
      </c>
      <c r="C3526" s="0" t="s">
        <v>224</v>
      </c>
      <c r="D3526" s="0" t="s">
        <v>160</v>
      </c>
      <c r="E3526" s="0" t="n">
        <v>47</v>
      </c>
      <c r="F3526" s="0" t="n">
        <v>1</v>
      </c>
      <c r="G3526" s="0" t="n">
        <v>1</v>
      </c>
      <c r="H3526" s="0" t="n">
        <f aca="false">ROUND(F3526,0)</f>
        <v>1</v>
      </c>
      <c r="I3526" s="0" t="n">
        <v>7</v>
      </c>
      <c r="J3526" s="0" t="n">
        <v>1</v>
      </c>
      <c r="K3526" s="0" t="n">
        <v>23.5</v>
      </c>
      <c r="L3526" s="0" t="n">
        <v>-23.5</v>
      </c>
      <c r="M3526" s="0" t="n">
        <f aca="false">IF(AND(J3526&lt;&gt;"",ABS(J3526-H3526)&lt;0.011),1,0)</f>
        <v>1</v>
      </c>
    </row>
    <row r="3527" customFormat="false" ht="15" hidden="false" customHeight="false" outlineLevel="0" collapsed="false">
      <c r="A3527" s="0" t="s">
        <v>709</v>
      </c>
      <c r="B3527" s="0" t="s">
        <v>718</v>
      </c>
      <c r="C3527" s="0" t="s">
        <v>224</v>
      </c>
      <c r="D3527" s="0" t="s">
        <v>80</v>
      </c>
      <c r="E3527" s="0" t="n">
        <v>3.9</v>
      </c>
      <c r="F3527" s="0" t="n">
        <v>1</v>
      </c>
      <c r="G3527" s="0" t="n">
        <v>1</v>
      </c>
      <c r="H3527" s="0" t="n">
        <f aca="false">ROUND(F3527,0)</f>
        <v>1</v>
      </c>
      <c r="I3527" s="0" t="n">
        <v>7</v>
      </c>
      <c r="J3527" s="0" t="n">
        <v>1</v>
      </c>
      <c r="K3527" s="0" t="n">
        <v>1.95</v>
      </c>
      <c r="L3527" s="0" t="n">
        <v>-1.95</v>
      </c>
      <c r="M3527" s="0" t="n">
        <f aca="false">IF(AND(J3527&lt;&gt;"",ABS(J3527-H3527)&lt;0.011),1,0)</f>
        <v>1</v>
      </c>
    </row>
    <row r="3528" customFormat="false" ht="15" hidden="false" customHeight="false" outlineLevel="0" collapsed="false">
      <c r="A3528" s="0" t="s">
        <v>709</v>
      </c>
      <c r="B3528" s="0" t="s">
        <v>718</v>
      </c>
      <c r="C3528" s="0" t="s">
        <v>224</v>
      </c>
      <c r="D3528" s="0" t="s">
        <v>20</v>
      </c>
      <c r="E3528" s="0" t="n">
        <v>16.9</v>
      </c>
      <c r="F3528" s="0" t="n">
        <v>3</v>
      </c>
      <c r="G3528" s="0" t="n">
        <v>1</v>
      </c>
      <c r="H3528" s="0" t="n">
        <f aca="false">ROUND(F3528,0)</f>
        <v>3</v>
      </c>
      <c r="I3528" s="0" t="n">
        <v>7</v>
      </c>
      <c r="J3528" s="0" t="n">
        <v>3</v>
      </c>
      <c r="K3528" s="0" t="n">
        <v>25.35</v>
      </c>
      <c r="L3528" s="0" t="n">
        <v>-25.35</v>
      </c>
      <c r="M3528" s="0" t="n">
        <f aca="false">IF(AND(J3528&lt;&gt;"",ABS(J3528-H3528)&lt;0.011),1,0)</f>
        <v>1</v>
      </c>
    </row>
    <row r="3529" customFormat="false" ht="15" hidden="false" customHeight="false" outlineLevel="0" collapsed="false">
      <c r="A3529" s="0" t="s">
        <v>709</v>
      </c>
      <c r="B3529" s="0" t="s">
        <v>718</v>
      </c>
      <c r="C3529" s="0" t="s">
        <v>224</v>
      </c>
      <c r="D3529" s="0" t="s">
        <v>87</v>
      </c>
      <c r="E3529" s="0" t="n">
        <v>19.9</v>
      </c>
      <c r="F3529" s="0" t="n">
        <v>1</v>
      </c>
      <c r="G3529" s="0" t="n">
        <v>1</v>
      </c>
      <c r="H3529" s="0" t="n">
        <f aca="false">ROUND(F3529,0)</f>
        <v>1</v>
      </c>
      <c r="I3529" s="0" t="n">
        <v>7</v>
      </c>
      <c r="J3529" s="0" t="n">
        <v>1</v>
      </c>
      <c r="K3529" s="0" t="n">
        <v>9.95</v>
      </c>
      <c r="L3529" s="0" t="n">
        <v>-9.95</v>
      </c>
      <c r="M3529" s="0" t="n">
        <f aca="false">IF(AND(J3529&lt;&gt;"",ABS(J3529-H3529)&lt;0.011),1,0)</f>
        <v>1</v>
      </c>
    </row>
    <row r="3530" customFormat="false" ht="15" hidden="false" customHeight="false" outlineLevel="0" collapsed="false">
      <c r="A3530" s="0" t="s">
        <v>709</v>
      </c>
      <c r="B3530" s="0" t="s">
        <v>718</v>
      </c>
      <c r="C3530" s="0" t="s">
        <v>224</v>
      </c>
      <c r="D3530" s="0" t="s">
        <v>130</v>
      </c>
      <c r="E3530" s="0" t="n">
        <v>3.9</v>
      </c>
      <c r="F3530" s="0" t="n">
        <v>1</v>
      </c>
      <c r="G3530" s="0" t="n">
        <v>1</v>
      </c>
      <c r="H3530" s="0" t="n">
        <f aca="false">ROUND(F3530,0)</f>
        <v>1</v>
      </c>
      <c r="I3530" s="0" t="n">
        <v>7</v>
      </c>
      <c r="J3530" s="0" t="n">
        <v>1</v>
      </c>
      <c r="K3530" s="0" t="n">
        <v>1.95</v>
      </c>
      <c r="L3530" s="0" t="n">
        <v>-1.95</v>
      </c>
      <c r="M3530" s="0" t="n">
        <f aca="false">IF(AND(J3530&lt;&gt;"",ABS(J3530-H3530)&lt;0.011),1,0)</f>
        <v>1</v>
      </c>
    </row>
    <row r="3531" customFormat="false" ht="15" hidden="false" customHeight="false" outlineLevel="0" collapsed="false">
      <c r="A3531" s="0" t="s">
        <v>709</v>
      </c>
      <c r="B3531" s="0" t="s">
        <v>718</v>
      </c>
      <c r="C3531" s="0" t="s">
        <v>224</v>
      </c>
      <c r="D3531" s="0" t="s">
        <v>329</v>
      </c>
      <c r="E3531" s="0" t="n">
        <v>9.5</v>
      </c>
      <c r="F3531" s="0" t="n">
        <v>1</v>
      </c>
      <c r="G3531" s="0" t="n">
        <v>1</v>
      </c>
      <c r="H3531" s="0" t="n">
        <f aca="false">ROUND(F3531,0)</f>
        <v>1</v>
      </c>
      <c r="I3531" s="0" t="n">
        <v>7</v>
      </c>
      <c r="J3531" s="0" t="n">
        <v>1</v>
      </c>
      <c r="K3531" s="0" t="n">
        <v>4.75</v>
      </c>
      <c r="L3531" s="0" t="n">
        <v>-4.75</v>
      </c>
      <c r="M3531" s="0" t="n">
        <f aca="false">IF(AND(J3531&lt;&gt;"",ABS(J3531-H3531)&lt;0.011),1,0)</f>
        <v>1</v>
      </c>
    </row>
    <row r="3532" customFormat="false" ht="15" hidden="false" customHeight="false" outlineLevel="0" collapsed="false">
      <c r="A3532" s="0" t="s">
        <v>709</v>
      </c>
      <c r="B3532" s="0" t="s">
        <v>718</v>
      </c>
      <c r="C3532" s="0" t="s">
        <v>224</v>
      </c>
      <c r="D3532" s="0" t="s">
        <v>248</v>
      </c>
      <c r="E3532" s="0" t="n">
        <v>9.9</v>
      </c>
      <c r="F3532" s="0" t="n">
        <v>1</v>
      </c>
      <c r="G3532" s="0" t="n">
        <v>1</v>
      </c>
      <c r="H3532" s="0" t="n">
        <f aca="false">ROUND(F3532,0)</f>
        <v>1</v>
      </c>
      <c r="I3532" s="0" t="n">
        <v>7</v>
      </c>
      <c r="J3532" s="0" t="n">
        <v>1</v>
      </c>
      <c r="K3532" s="0" t="n">
        <v>4.95</v>
      </c>
      <c r="L3532" s="0" t="n">
        <v>-4.95</v>
      </c>
      <c r="M3532" s="0" t="n">
        <f aca="false">IF(AND(J3532&lt;&gt;"",ABS(J3532-H3532)&lt;0.011),1,0)</f>
        <v>1</v>
      </c>
    </row>
    <row r="3533" customFormat="false" ht="15" hidden="false" customHeight="false" outlineLevel="0" collapsed="false">
      <c r="A3533" s="0" t="s">
        <v>709</v>
      </c>
      <c r="B3533" s="0" t="s">
        <v>718</v>
      </c>
      <c r="C3533" s="0" t="s">
        <v>224</v>
      </c>
      <c r="D3533" s="0" t="s">
        <v>50</v>
      </c>
      <c r="E3533" s="0" t="n">
        <v>18.6</v>
      </c>
      <c r="F3533" s="0" t="n">
        <v>1</v>
      </c>
      <c r="G3533" s="0" t="n">
        <v>1</v>
      </c>
      <c r="H3533" s="0" t="n">
        <f aca="false">ROUND(F3533,0)</f>
        <v>1</v>
      </c>
      <c r="I3533" s="0" t="n">
        <v>7</v>
      </c>
      <c r="J3533" s="0" t="n">
        <v>1</v>
      </c>
      <c r="K3533" s="0" t="n">
        <v>9.3</v>
      </c>
      <c r="L3533" s="0" t="n">
        <v>-9.3</v>
      </c>
      <c r="M3533" s="0" t="n">
        <f aca="false">IF(AND(J3533&lt;&gt;"",ABS(J3533-H3533)&lt;0.011),1,0)</f>
        <v>1</v>
      </c>
    </row>
    <row r="3534" customFormat="false" ht="15" hidden="false" customHeight="false" outlineLevel="0" collapsed="false">
      <c r="A3534" s="0" t="s">
        <v>709</v>
      </c>
      <c r="B3534" s="0" t="s">
        <v>718</v>
      </c>
      <c r="C3534" s="0" t="s">
        <v>224</v>
      </c>
      <c r="D3534" s="0" t="s">
        <v>183</v>
      </c>
      <c r="E3534" s="0" t="n">
        <v>4.2</v>
      </c>
      <c r="F3534" s="0" t="n">
        <v>1</v>
      </c>
      <c r="G3534" s="0" t="n">
        <v>1</v>
      </c>
      <c r="H3534" s="0" t="n">
        <f aca="false">ROUND(F3534,0)</f>
        <v>1</v>
      </c>
      <c r="I3534" s="0" t="n">
        <v>7</v>
      </c>
      <c r="J3534" s="0" t="n">
        <v>1</v>
      </c>
      <c r="K3534" s="0" t="n">
        <v>2.1</v>
      </c>
      <c r="L3534" s="0" t="n">
        <v>-2.1</v>
      </c>
      <c r="M3534" s="0" t="n">
        <f aca="false">IF(AND(J3534&lt;&gt;"",ABS(J3534-H3534)&lt;0.011),1,0)</f>
        <v>1</v>
      </c>
    </row>
    <row r="3535" customFormat="false" ht="15" hidden="false" customHeight="false" outlineLevel="0" collapsed="false">
      <c r="A3535" s="0" t="s">
        <v>709</v>
      </c>
      <c r="B3535" s="0" t="s">
        <v>718</v>
      </c>
      <c r="C3535" s="0" t="s">
        <v>224</v>
      </c>
      <c r="D3535" s="0" t="s">
        <v>295</v>
      </c>
      <c r="E3535" s="0" t="n">
        <v>12</v>
      </c>
      <c r="F3535" s="0" t="n">
        <v>1</v>
      </c>
      <c r="G3535" s="0" t="n">
        <v>1</v>
      </c>
      <c r="H3535" s="0" t="n">
        <f aca="false">ROUND(F3535,0)</f>
        <v>1</v>
      </c>
      <c r="I3535" s="0" t="n">
        <v>7</v>
      </c>
      <c r="J3535" s="0" t="n">
        <v>1</v>
      </c>
      <c r="K3535" s="0" t="n">
        <v>6</v>
      </c>
      <c r="L3535" s="0" t="n">
        <v>-6</v>
      </c>
      <c r="M3535" s="0" t="n">
        <f aca="false">IF(AND(J3535&lt;&gt;"",ABS(J3535-H3535)&lt;0.011),1,0)</f>
        <v>1</v>
      </c>
    </row>
    <row r="3536" customFormat="false" ht="15" hidden="false" customHeight="false" outlineLevel="0" collapsed="false">
      <c r="A3536" s="0" t="s">
        <v>709</v>
      </c>
      <c r="B3536" s="0" t="s">
        <v>719</v>
      </c>
      <c r="C3536" s="0" t="s">
        <v>197</v>
      </c>
      <c r="D3536" s="0" t="s">
        <v>25</v>
      </c>
      <c r="E3536" s="0" t="n">
        <v>16.9</v>
      </c>
      <c r="F3536" s="0" t="n">
        <v>1</v>
      </c>
      <c r="G3536" s="0" t="n">
        <v>1</v>
      </c>
      <c r="H3536" s="0" t="n">
        <f aca="false">ROUND(F3536,0)</f>
        <v>1</v>
      </c>
      <c r="I3536" s="0" t="n">
        <v>18</v>
      </c>
      <c r="J3536" s="0" t="n">
        <v>1</v>
      </c>
      <c r="K3536" s="0" t="n">
        <v>8.45</v>
      </c>
      <c r="L3536" s="0" t="n">
        <v>-8.45</v>
      </c>
      <c r="M3536" s="0" t="n">
        <f aca="false">IF(AND(J3536&lt;&gt;"",ABS(J3536-H3536)&lt;0.011),1,0)</f>
        <v>1</v>
      </c>
    </row>
    <row r="3537" customFormat="false" ht="15" hidden="false" customHeight="false" outlineLevel="0" collapsed="false">
      <c r="A3537" s="0" t="s">
        <v>709</v>
      </c>
      <c r="B3537" s="0" t="s">
        <v>719</v>
      </c>
      <c r="C3537" s="0" t="s">
        <v>197</v>
      </c>
      <c r="D3537" s="0" t="s">
        <v>78</v>
      </c>
      <c r="E3537" s="0" t="n">
        <v>18.6</v>
      </c>
      <c r="F3537" s="0" t="n">
        <v>1</v>
      </c>
      <c r="G3537" s="0" t="n">
        <v>1</v>
      </c>
      <c r="H3537" s="0" t="n">
        <f aca="false">ROUND(F3537,0)</f>
        <v>1</v>
      </c>
      <c r="I3537" s="0" t="n">
        <v>18</v>
      </c>
      <c r="J3537" s="0" t="n">
        <v>1</v>
      </c>
      <c r="K3537" s="0" t="n">
        <v>9.3</v>
      </c>
      <c r="L3537" s="0" t="n">
        <v>-9.3</v>
      </c>
      <c r="M3537" s="0" t="n">
        <f aca="false">IF(AND(J3537&lt;&gt;"",ABS(J3537-H3537)&lt;0.011),1,0)</f>
        <v>1</v>
      </c>
    </row>
    <row r="3538" customFormat="false" ht="15" hidden="false" customHeight="false" outlineLevel="0" collapsed="false">
      <c r="A3538" s="0" t="s">
        <v>709</v>
      </c>
      <c r="B3538" s="0" t="s">
        <v>719</v>
      </c>
      <c r="C3538" s="0" t="s">
        <v>197</v>
      </c>
      <c r="D3538" s="0" t="s">
        <v>138</v>
      </c>
      <c r="E3538" s="0" t="n">
        <v>25.5</v>
      </c>
      <c r="F3538" s="0" t="n">
        <v>1</v>
      </c>
      <c r="G3538" s="0" t="n">
        <v>1</v>
      </c>
      <c r="H3538" s="0" t="n">
        <f aca="false">ROUND(F3538,0)</f>
        <v>1</v>
      </c>
      <c r="I3538" s="0" t="n">
        <v>18</v>
      </c>
      <c r="J3538" s="0" t="n">
        <v>1</v>
      </c>
      <c r="K3538" s="0" t="n">
        <v>12.75</v>
      </c>
      <c r="L3538" s="0" t="n">
        <v>-12.75</v>
      </c>
      <c r="M3538" s="0" t="n">
        <f aca="false">IF(AND(J3538&lt;&gt;"",ABS(J3538-H3538)&lt;0.011),1,0)</f>
        <v>1</v>
      </c>
    </row>
    <row r="3539" customFormat="false" ht="15" hidden="false" customHeight="false" outlineLevel="0" collapsed="false">
      <c r="A3539" s="0" t="s">
        <v>709</v>
      </c>
      <c r="B3539" s="0" t="s">
        <v>719</v>
      </c>
      <c r="C3539" s="0" t="s">
        <v>197</v>
      </c>
      <c r="D3539" s="0" t="s">
        <v>20</v>
      </c>
      <c r="E3539" s="0" t="n">
        <v>16.9</v>
      </c>
      <c r="F3539" s="0" t="n">
        <v>3</v>
      </c>
      <c r="G3539" s="0" t="n">
        <v>1</v>
      </c>
      <c r="H3539" s="0" t="n">
        <f aca="false">ROUND(F3539,0)</f>
        <v>3</v>
      </c>
      <c r="I3539" s="0" t="n">
        <v>18</v>
      </c>
      <c r="J3539" s="0" t="n">
        <v>3</v>
      </c>
      <c r="K3539" s="0" t="n">
        <v>25.35</v>
      </c>
      <c r="L3539" s="0" t="n">
        <v>-25.35</v>
      </c>
      <c r="M3539" s="0" t="n">
        <f aca="false">IF(AND(J3539&lt;&gt;"",ABS(J3539-H3539)&lt;0.011),1,0)</f>
        <v>1</v>
      </c>
    </row>
    <row r="3540" customFormat="false" ht="15" hidden="false" customHeight="false" outlineLevel="0" collapsed="false">
      <c r="A3540" s="0" t="s">
        <v>709</v>
      </c>
      <c r="B3540" s="0" t="s">
        <v>719</v>
      </c>
      <c r="C3540" s="0" t="s">
        <v>197</v>
      </c>
      <c r="D3540" s="0" t="s">
        <v>664</v>
      </c>
      <c r="E3540" s="0" t="n">
        <v>29</v>
      </c>
      <c r="F3540" s="0" t="n">
        <v>1</v>
      </c>
      <c r="G3540" s="0" t="n">
        <v>1</v>
      </c>
      <c r="H3540" s="0" t="n">
        <f aca="false">ROUND(F3540,0)</f>
        <v>1</v>
      </c>
      <c r="I3540" s="0" t="n">
        <v>18</v>
      </c>
      <c r="J3540" s="0" t="n">
        <v>1</v>
      </c>
      <c r="K3540" s="0" t="n">
        <v>14.5</v>
      </c>
      <c r="L3540" s="0" t="n">
        <v>-14.5</v>
      </c>
      <c r="M3540" s="0" t="n">
        <f aca="false">IF(AND(J3540&lt;&gt;"",ABS(J3540-H3540)&lt;0.011),1,0)</f>
        <v>1</v>
      </c>
    </row>
    <row r="3541" customFormat="false" ht="15" hidden="false" customHeight="false" outlineLevel="0" collapsed="false">
      <c r="A3541" s="0" t="s">
        <v>709</v>
      </c>
      <c r="B3541" s="0" t="s">
        <v>719</v>
      </c>
      <c r="C3541" s="0" t="s">
        <v>197</v>
      </c>
      <c r="D3541" s="0" t="s">
        <v>167</v>
      </c>
      <c r="E3541" s="0" t="n">
        <v>8</v>
      </c>
      <c r="F3541" s="0" t="n">
        <v>1</v>
      </c>
      <c r="G3541" s="0" t="n">
        <v>1</v>
      </c>
      <c r="H3541" s="0" t="n">
        <f aca="false">ROUND(F3541,0)</f>
        <v>1</v>
      </c>
      <c r="I3541" s="0" t="n">
        <v>18</v>
      </c>
      <c r="J3541" s="0" t="n">
        <v>1</v>
      </c>
      <c r="K3541" s="0" t="n">
        <v>4</v>
      </c>
      <c r="L3541" s="0" t="n">
        <v>-4</v>
      </c>
      <c r="M3541" s="0" t="n">
        <f aca="false">IF(AND(J3541&lt;&gt;"",ABS(J3541-H3541)&lt;0.011),1,0)</f>
        <v>1</v>
      </c>
    </row>
    <row r="3542" customFormat="false" ht="15" hidden="false" customHeight="false" outlineLevel="0" collapsed="false">
      <c r="A3542" s="0" t="s">
        <v>709</v>
      </c>
      <c r="B3542" s="0" t="s">
        <v>719</v>
      </c>
      <c r="C3542" s="0" t="s">
        <v>197</v>
      </c>
      <c r="D3542" s="0" t="s">
        <v>131</v>
      </c>
      <c r="E3542" s="0" t="n">
        <v>5.2</v>
      </c>
      <c r="F3542" s="0" t="n">
        <v>1</v>
      </c>
      <c r="G3542" s="0" t="n">
        <v>1</v>
      </c>
      <c r="H3542" s="0" t="n">
        <f aca="false">ROUND(F3542,0)</f>
        <v>1</v>
      </c>
      <c r="I3542" s="0" t="n">
        <v>18</v>
      </c>
      <c r="J3542" s="0" t="n">
        <v>1</v>
      </c>
      <c r="K3542" s="0" t="n">
        <v>2.6</v>
      </c>
      <c r="L3542" s="0" t="n">
        <v>-2.6</v>
      </c>
      <c r="M3542" s="0" t="n">
        <f aca="false">IF(AND(J3542&lt;&gt;"",ABS(J3542-H3542)&lt;0.011),1,0)</f>
        <v>1</v>
      </c>
    </row>
    <row r="3543" customFormat="false" ht="15" hidden="false" customHeight="false" outlineLevel="0" collapsed="false">
      <c r="A3543" s="0" t="s">
        <v>709</v>
      </c>
      <c r="B3543" s="0" t="s">
        <v>719</v>
      </c>
      <c r="C3543" s="0" t="s">
        <v>197</v>
      </c>
      <c r="D3543" s="0" t="s">
        <v>67</v>
      </c>
      <c r="E3543" s="0" t="n">
        <v>4.2</v>
      </c>
      <c r="F3543" s="0" t="n">
        <v>1</v>
      </c>
      <c r="G3543" s="0" t="n">
        <v>1</v>
      </c>
      <c r="H3543" s="0" t="n">
        <f aca="false">ROUND(F3543,0)</f>
        <v>1</v>
      </c>
      <c r="I3543" s="0" t="n">
        <v>18</v>
      </c>
      <c r="J3543" s="0" t="n">
        <v>1</v>
      </c>
      <c r="K3543" s="0" t="n">
        <v>2.1</v>
      </c>
      <c r="L3543" s="0" t="n">
        <v>-2.1</v>
      </c>
      <c r="M3543" s="0" t="n">
        <f aca="false">IF(AND(J3543&lt;&gt;"",ABS(J3543-H3543)&lt;0.011),1,0)</f>
        <v>1</v>
      </c>
    </row>
    <row r="3544" customFormat="false" ht="15" hidden="false" customHeight="false" outlineLevel="0" collapsed="false">
      <c r="A3544" s="0" t="s">
        <v>709</v>
      </c>
      <c r="B3544" s="0" t="s">
        <v>719</v>
      </c>
      <c r="C3544" s="0" t="s">
        <v>197</v>
      </c>
      <c r="D3544" s="0" t="s">
        <v>572</v>
      </c>
      <c r="E3544" s="0" t="n">
        <v>6.5</v>
      </c>
      <c r="F3544" s="0" t="n">
        <v>1</v>
      </c>
      <c r="G3544" s="0" t="n">
        <v>1</v>
      </c>
      <c r="H3544" s="0" t="n">
        <f aca="false">ROUND(F3544,0)</f>
        <v>1</v>
      </c>
      <c r="I3544" s="0" t="n">
        <v>18</v>
      </c>
      <c r="J3544" s="0" t="n">
        <v>1</v>
      </c>
      <c r="K3544" s="0" t="n">
        <v>3.25</v>
      </c>
      <c r="L3544" s="0" t="n">
        <v>-3.25</v>
      </c>
      <c r="M3544" s="0" t="n">
        <f aca="false">IF(AND(J3544&lt;&gt;"",ABS(J3544-H3544)&lt;0.011),1,0)</f>
        <v>1</v>
      </c>
    </row>
    <row r="3545" customFormat="false" ht="15" hidden="false" customHeight="false" outlineLevel="0" collapsed="false">
      <c r="A3545" s="0" t="s">
        <v>709</v>
      </c>
      <c r="B3545" s="0" t="s">
        <v>719</v>
      </c>
      <c r="C3545" s="0" t="s">
        <v>197</v>
      </c>
      <c r="D3545" s="0" t="s">
        <v>394</v>
      </c>
      <c r="E3545" s="0" t="n">
        <v>6.5</v>
      </c>
      <c r="F3545" s="0" t="n">
        <v>1</v>
      </c>
      <c r="G3545" s="0" t="n">
        <v>1</v>
      </c>
      <c r="H3545" s="0" t="n">
        <f aca="false">ROUND(F3545,0)</f>
        <v>1</v>
      </c>
      <c r="I3545" s="0" t="n">
        <v>18</v>
      </c>
      <c r="J3545" s="0" t="n">
        <v>1</v>
      </c>
      <c r="K3545" s="0" t="n">
        <v>3.25</v>
      </c>
      <c r="L3545" s="0" t="n">
        <v>-3.25</v>
      </c>
      <c r="M3545" s="0" t="n">
        <f aca="false">IF(AND(J3545&lt;&gt;"",ABS(J3545-H3545)&lt;0.011),1,0)</f>
        <v>1</v>
      </c>
    </row>
    <row r="3546" customFormat="false" ht="15" hidden="false" customHeight="false" outlineLevel="0" collapsed="false">
      <c r="A3546" s="0" t="s">
        <v>709</v>
      </c>
      <c r="B3546" s="0" t="s">
        <v>719</v>
      </c>
      <c r="C3546" s="0" t="s">
        <v>197</v>
      </c>
      <c r="D3546" s="0" t="s">
        <v>357</v>
      </c>
      <c r="E3546" s="0" t="n">
        <v>30</v>
      </c>
      <c r="F3546" s="0" t="n">
        <v>1</v>
      </c>
      <c r="G3546" s="0" t="n">
        <v>1</v>
      </c>
      <c r="H3546" s="0" t="n">
        <f aca="false">ROUND(F3546,0)</f>
        <v>1</v>
      </c>
      <c r="I3546" s="0" t="n">
        <v>18</v>
      </c>
      <c r="J3546" s="0" t="n">
        <v>1</v>
      </c>
      <c r="K3546" s="0" t="n">
        <v>15</v>
      </c>
      <c r="L3546" s="0" t="n">
        <v>-15</v>
      </c>
      <c r="M3546" s="0" t="n">
        <f aca="false">IF(AND(J3546&lt;&gt;"",ABS(J3546-H3546)&lt;0.011),1,0)</f>
        <v>1</v>
      </c>
    </row>
    <row r="3547" customFormat="false" ht="15" hidden="false" customHeight="false" outlineLevel="0" collapsed="false">
      <c r="A3547" s="0" t="s">
        <v>709</v>
      </c>
      <c r="B3547" s="0" t="s">
        <v>719</v>
      </c>
      <c r="C3547" s="0" t="s">
        <v>197</v>
      </c>
      <c r="D3547" s="0" t="s">
        <v>50</v>
      </c>
      <c r="E3547" s="0" t="n">
        <v>18.6</v>
      </c>
      <c r="F3547" s="0" t="n">
        <v>1</v>
      </c>
      <c r="G3547" s="0" t="n">
        <v>1</v>
      </c>
      <c r="H3547" s="0" t="n">
        <f aca="false">ROUND(F3547,0)</f>
        <v>1</v>
      </c>
      <c r="I3547" s="0" t="n">
        <v>18</v>
      </c>
      <c r="J3547" s="0" t="n">
        <v>1</v>
      </c>
      <c r="K3547" s="0" t="n">
        <v>9.3</v>
      </c>
      <c r="L3547" s="0" t="n">
        <v>-9.3</v>
      </c>
      <c r="M3547" s="0" t="n">
        <f aca="false">IF(AND(J3547&lt;&gt;"",ABS(J3547-H3547)&lt;0.011),1,0)</f>
        <v>1</v>
      </c>
    </row>
    <row r="3548" customFormat="false" ht="15" hidden="false" customHeight="false" outlineLevel="0" collapsed="false">
      <c r="A3548" s="0" t="s">
        <v>709</v>
      </c>
      <c r="B3548" s="0" t="s">
        <v>719</v>
      </c>
      <c r="C3548" s="0" t="s">
        <v>197</v>
      </c>
      <c r="D3548" s="0" t="s">
        <v>367</v>
      </c>
      <c r="E3548" s="0" t="n">
        <v>4.9</v>
      </c>
      <c r="F3548" s="0" t="n">
        <v>1</v>
      </c>
      <c r="G3548" s="0" t="n">
        <v>1</v>
      </c>
      <c r="H3548" s="0" t="n">
        <f aca="false">ROUND(F3548,0)</f>
        <v>1</v>
      </c>
      <c r="I3548" s="0" t="n">
        <v>18</v>
      </c>
      <c r="J3548" s="0" t="n">
        <v>1</v>
      </c>
      <c r="K3548" s="0" t="n">
        <v>2.45</v>
      </c>
      <c r="L3548" s="0" t="n">
        <v>-2.45</v>
      </c>
      <c r="M3548" s="0" t="n">
        <f aca="false">IF(AND(J3548&lt;&gt;"",ABS(J3548-H3548)&lt;0.011),1,0)</f>
        <v>1</v>
      </c>
    </row>
    <row r="3549" customFormat="false" ht="15" hidden="false" customHeight="false" outlineLevel="0" collapsed="false">
      <c r="A3549" s="0" t="s">
        <v>709</v>
      </c>
      <c r="B3549" s="0" t="s">
        <v>719</v>
      </c>
      <c r="C3549" s="0" t="s">
        <v>197</v>
      </c>
      <c r="D3549" s="0" t="s">
        <v>527</v>
      </c>
      <c r="E3549" s="0" t="n">
        <v>9</v>
      </c>
      <c r="F3549" s="0" t="n">
        <v>1</v>
      </c>
      <c r="G3549" s="0" t="n">
        <v>1</v>
      </c>
      <c r="H3549" s="0" t="n">
        <f aca="false">ROUND(F3549,0)</f>
        <v>1</v>
      </c>
      <c r="I3549" s="0" t="n">
        <v>18</v>
      </c>
      <c r="J3549" s="0" t="n">
        <v>1</v>
      </c>
      <c r="K3549" s="0" t="n">
        <v>4.5</v>
      </c>
      <c r="L3549" s="0" t="n">
        <v>-4.5</v>
      </c>
      <c r="M3549" s="0" t="n">
        <f aca="false">IF(AND(J3549&lt;&gt;"",ABS(J3549-H3549)&lt;0.011),1,0)</f>
        <v>1</v>
      </c>
    </row>
    <row r="3550" customFormat="false" ht="15" hidden="false" customHeight="false" outlineLevel="0" collapsed="false">
      <c r="A3550" s="0" t="s">
        <v>709</v>
      </c>
      <c r="B3550" s="0" t="s">
        <v>719</v>
      </c>
      <c r="C3550" s="0" t="s">
        <v>197</v>
      </c>
      <c r="D3550" s="0" t="s">
        <v>295</v>
      </c>
      <c r="E3550" s="0" t="n">
        <v>12</v>
      </c>
      <c r="F3550" s="0" t="n">
        <v>1</v>
      </c>
      <c r="G3550" s="0" t="n">
        <v>1</v>
      </c>
      <c r="H3550" s="0" t="n">
        <f aca="false">ROUND(F3550,0)</f>
        <v>1</v>
      </c>
      <c r="I3550" s="0" t="n">
        <v>18</v>
      </c>
      <c r="J3550" s="0" t="n">
        <v>1</v>
      </c>
      <c r="K3550" s="0" t="n">
        <v>6</v>
      </c>
      <c r="L3550" s="0" t="n">
        <v>-6</v>
      </c>
      <c r="M3550" s="0" t="n">
        <f aca="false">IF(AND(J3550&lt;&gt;"",ABS(J3550-H3550)&lt;0.011),1,0)</f>
        <v>1</v>
      </c>
    </row>
    <row r="3551" customFormat="false" ht="15" hidden="false" customHeight="false" outlineLevel="0" collapsed="false">
      <c r="A3551" s="0" t="s">
        <v>709</v>
      </c>
      <c r="B3551" s="0" t="s">
        <v>719</v>
      </c>
      <c r="C3551" s="0" t="s">
        <v>102</v>
      </c>
      <c r="D3551" s="0" t="s">
        <v>60</v>
      </c>
      <c r="E3551" s="0" t="n">
        <v>19</v>
      </c>
      <c r="F3551" s="0" t="n">
        <v>1</v>
      </c>
      <c r="G3551" s="0" t="n">
        <v>1</v>
      </c>
      <c r="H3551" s="0" t="n">
        <f aca="false">ROUND(F3551,0)</f>
        <v>1</v>
      </c>
      <c r="I3551" s="0" t="n">
        <v>26</v>
      </c>
      <c r="J3551" s="0" t="n">
        <v>1</v>
      </c>
      <c r="K3551" s="0" t="n">
        <v>9.5</v>
      </c>
      <c r="L3551" s="0" t="n">
        <v>-9.5</v>
      </c>
      <c r="M3551" s="0" t="n">
        <f aca="false">IF(AND(J3551&lt;&gt;"",ABS(J3551-H3551)&lt;0.011),1,0)</f>
        <v>1</v>
      </c>
    </row>
    <row r="3552" customFormat="false" ht="15" hidden="false" customHeight="false" outlineLevel="0" collapsed="false">
      <c r="A3552" s="0" t="s">
        <v>709</v>
      </c>
      <c r="B3552" s="0" t="s">
        <v>719</v>
      </c>
      <c r="C3552" s="0" t="s">
        <v>102</v>
      </c>
      <c r="D3552" s="0" t="s">
        <v>32</v>
      </c>
      <c r="E3552" s="0" t="n">
        <v>2.2</v>
      </c>
      <c r="F3552" s="0" t="n">
        <v>1</v>
      </c>
      <c r="G3552" s="0" t="n">
        <v>1</v>
      </c>
      <c r="H3552" s="0" t="n">
        <f aca="false">ROUND(F3552,0)</f>
        <v>1</v>
      </c>
      <c r="I3552" s="0" t="n">
        <v>26</v>
      </c>
      <c r="J3552" s="0" t="n">
        <v>1</v>
      </c>
      <c r="K3552" s="0" t="n">
        <v>1.1</v>
      </c>
      <c r="L3552" s="0" t="n">
        <v>-1.1</v>
      </c>
      <c r="M3552" s="0" t="n">
        <f aca="false">IF(AND(J3552&lt;&gt;"",ABS(J3552-H3552)&lt;0.011),1,0)</f>
        <v>1</v>
      </c>
    </row>
    <row r="3553" customFormat="false" ht="15" hidden="false" customHeight="false" outlineLevel="0" collapsed="false">
      <c r="A3553" s="0" t="s">
        <v>709</v>
      </c>
      <c r="B3553" s="0" t="s">
        <v>719</v>
      </c>
      <c r="C3553" s="0" t="s">
        <v>102</v>
      </c>
      <c r="D3553" s="0" t="s">
        <v>407</v>
      </c>
      <c r="E3553" s="0" t="n">
        <v>25</v>
      </c>
      <c r="F3553" s="0" t="n">
        <v>1</v>
      </c>
      <c r="G3553" s="0" t="n">
        <v>1</v>
      </c>
      <c r="H3553" s="0" t="n">
        <f aca="false">ROUND(F3553,0)</f>
        <v>1</v>
      </c>
      <c r="I3553" s="0" t="n">
        <v>26</v>
      </c>
      <c r="J3553" s="0" t="n">
        <v>1</v>
      </c>
      <c r="K3553" s="0" t="n">
        <v>12.5</v>
      </c>
      <c r="L3553" s="0" t="n">
        <v>-12.5</v>
      </c>
      <c r="M3553" s="0" t="n">
        <f aca="false">IF(AND(J3553&lt;&gt;"",ABS(J3553-H3553)&lt;0.011),1,0)</f>
        <v>1</v>
      </c>
    </row>
    <row r="3554" customFormat="false" ht="15" hidden="false" customHeight="false" outlineLevel="0" collapsed="false">
      <c r="A3554" s="0" t="s">
        <v>709</v>
      </c>
      <c r="B3554" s="0" t="s">
        <v>719</v>
      </c>
      <c r="C3554" s="0" t="s">
        <v>153</v>
      </c>
      <c r="D3554" s="0" t="s">
        <v>135</v>
      </c>
      <c r="E3554" s="0" t="n">
        <v>12</v>
      </c>
      <c r="F3554" s="0" t="n">
        <v>1</v>
      </c>
      <c r="G3554" s="0" t="n">
        <v>1</v>
      </c>
      <c r="H3554" s="0" t="n">
        <f aca="false">ROUND(F3554,0)</f>
        <v>1</v>
      </c>
      <c r="I3554" s="0" t="n">
        <v>8</v>
      </c>
      <c r="J3554" s="0" t="n">
        <v>1</v>
      </c>
      <c r="K3554" s="0" t="n">
        <v>6</v>
      </c>
      <c r="L3554" s="0" t="n">
        <v>-6</v>
      </c>
      <c r="M3554" s="0" t="n">
        <f aca="false">IF(AND(J3554&lt;&gt;"",ABS(J3554-H3554)&lt;0.011),1,0)</f>
        <v>1</v>
      </c>
    </row>
    <row r="3555" customFormat="false" ht="15" hidden="false" customHeight="false" outlineLevel="0" collapsed="false">
      <c r="A3555" s="0" t="s">
        <v>709</v>
      </c>
      <c r="B3555" s="0" t="s">
        <v>719</v>
      </c>
      <c r="C3555" s="0" t="s">
        <v>153</v>
      </c>
      <c r="D3555" s="0" t="s">
        <v>130</v>
      </c>
      <c r="E3555" s="0" t="n">
        <v>3.9</v>
      </c>
      <c r="F3555" s="0" t="n">
        <v>1</v>
      </c>
      <c r="G3555" s="0" t="n">
        <v>1</v>
      </c>
      <c r="H3555" s="0" t="n">
        <f aca="false">ROUND(F3555,0)</f>
        <v>1</v>
      </c>
      <c r="I3555" s="0" t="n">
        <v>8</v>
      </c>
      <c r="J3555" s="0" t="n">
        <v>1</v>
      </c>
      <c r="K3555" s="0" t="n">
        <v>1.95</v>
      </c>
      <c r="L3555" s="0" t="n">
        <v>-1.95</v>
      </c>
      <c r="M3555" s="0" t="n">
        <f aca="false">IF(AND(J3555&lt;&gt;"",ABS(J3555-H3555)&lt;0.011),1,0)</f>
        <v>1</v>
      </c>
    </row>
    <row r="3556" customFormat="false" ht="15" hidden="false" customHeight="false" outlineLevel="0" collapsed="false">
      <c r="A3556" s="0" t="s">
        <v>709</v>
      </c>
      <c r="B3556" s="0" t="s">
        <v>719</v>
      </c>
      <c r="C3556" s="0" t="s">
        <v>153</v>
      </c>
      <c r="D3556" s="0" t="s">
        <v>41</v>
      </c>
      <c r="E3556" s="0" t="n">
        <v>4.2</v>
      </c>
      <c r="F3556" s="0" t="n">
        <v>1</v>
      </c>
      <c r="G3556" s="0" t="n">
        <v>1</v>
      </c>
      <c r="H3556" s="0" t="n">
        <f aca="false">ROUND(F3556,0)</f>
        <v>1</v>
      </c>
      <c r="I3556" s="0" t="n">
        <v>8</v>
      </c>
      <c r="J3556" s="0" t="n">
        <v>1</v>
      </c>
      <c r="K3556" s="0" t="n">
        <v>2.1</v>
      </c>
      <c r="L3556" s="0" t="n">
        <v>-2.1</v>
      </c>
      <c r="M3556" s="0" t="n">
        <f aca="false">IF(AND(J3556&lt;&gt;"",ABS(J3556-H3556)&lt;0.011),1,0)</f>
        <v>1</v>
      </c>
    </row>
    <row r="3557" customFormat="false" ht="15" hidden="false" customHeight="false" outlineLevel="0" collapsed="false">
      <c r="A3557" s="0" t="s">
        <v>709</v>
      </c>
      <c r="B3557" s="0" t="s">
        <v>719</v>
      </c>
      <c r="C3557" s="0" t="s">
        <v>153</v>
      </c>
      <c r="D3557" s="0" t="s">
        <v>407</v>
      </c>
      <c r="E3557" s="0" t="n">
        <v>25</v>
      </c>
      <c r="F3557" s="0" t="n">
        <v>3</v>
      </c>
      <c r="G3557" s="0" t="n">
        <v>1</v>
      </c>
      <c r="H3557" s="0" t="n">
        <f aca="false">ROUND(F3557,0)</f>
        <v>3</v>
      </c>
      <c r="I3557" s="0" t="n">
        <v>8</v>
      </c>
      <c r="J3557" s="0" t="n">
        <v>3</v>
      </c>
      <c r="K3557" s="0" t="n">
        <v>37.5</v>
      </c>
      <c r="L3557" s="0" t="n">
        <v>-37.5</v>
      </c>
      <c r="M3557" s="0" t="n">
        <f aca="false">IF(AND(J3557&lt;&gt;"",ABS(J3557-H3557)&lt;0.011),1,0)</f>
        <v>1</v>
      </c>
    </row>
    <row r="3558" customFormat="false" ht="15" hidden="false" customHeight="false" outlineLevel="0" collapsed="false">
      <c r="A3558" s="0" t="s">
        <v>709</v>
      </c>
      <c r="B3558" s="0" t="s">
        <v>719</v>
      </c>
      <c r="C3558" s="0" t="s">
        <v>153</v>
      </c>
      <c r="D3558" s="0" t="s">
        <v>248</v>
      </c>
      <c r="E3558" s="0" t="n">
        <v>9.9</v>
      </c>
      <c r="F3558" s="0" t="n">
        <v>1</v>
      </c>
      <c r="G3558" s="0" t="n">
        <v>1</v>
      </c>
      <c r="H3558" s="0" t="n">
        <f aca="false">ROUND(F3558,0)</f>
        <v>1</v>
      </c>
      <c r="I3558" s="0" t="n">
        <v>8</v>
      </c>
      <c r="J3558" s="0" t="n">
        <v>1</v>
      </c>
      <c r="K3558" s="0" t="n">
        <v>4.95</v>
      </c>
      <c r="L3558" s="0" t="n">
        <v>-4.95</v>
      </c>
      <c r="M3558" s="0" t="n">
        <f aca="false">IF(AND(J3558&lt;&gt;"",ABS(J3558-H3558)&lt;0.011),1,0)</f>
        <v>1</v>
      </c>
    </row>
    <row r="3559" customFormat="false" ht="15" hidden="false" customHeight="false" outlineLevel="0" collapsed="false">
      <c r="A3559" s="0" t="s">
        <v>709</v>
      </c>
      <c r="B3559" s="0" t="s">
        <v>719</v>
      </c>
      <c r="C3559" s="0" t="s">
        <v>153</v>
      </c>
      <c r="D3559" s="0" t="s">
        <v>42</v>
      </c>
      <c r="E3559" s="0" t="n">
        <v>8.9</v>
      </c>
      <c r="F3559" s="0" t="n">
        <v>1</v>
      </c>
      <c r="G3559" s="0" t="n">
        <v>1</v>
      </c>
      <c r="H3559" s="0" t="n">
        <f aca="false">ROUND(F3559,0)</f>
        <v>1</v>
      </c>
      <c r="I3559" s="0" t="n">
        <v>8</v>
      </c>
      <c r="J3559" s="0" t="n">
        <v>1</v>
      </c>
      <c r="K3559" s="0" t="n">
        <v>4.45</v>
      </c>
      <c r="L3559" s="0" t="n">
        <v>-4.45</v>
      </c>
      <c r="M3559" s="0" t="n">
        <f aca="false">IF(AND(J3559&lt;&gt;"",ABS(J3559-H3559)&lt;0.011),1,0)</f>
        <v>1</v>
      </c>
    </row>
    <row r="3560" customFormat="false" ht="15" hidden="false" customHeight="false" outlineLevel="0" collapsed="false">
      <c r="A3560" s="0" t="s">
        <v>709</v>
      </c>
      <c r="B3560" s="0" t="s">
        <v>720</v>
      </c>
      <c r="C3560" s="0" t="s">
        <v>30</v>
      </c>
      <c r="D3560" s="0" t="s">
        <v>32</v>
      </c>
      <c r="E3560" s="0" t="n">
        <v>2.2</v>
      </c>
      <c r="F3560" s="0" t="n">
        <v>1</v>
      </c>
      <c r="G3560" s="0" t="n">
        <v>1</v>
      </c>
      <c r="H3560" s="0" t="n">
        <f aca="false">ROUND(F3560,0)</f>
        <v>1</v>
      </c>
      <c r="I3560" s="0" t="n">
        <v>16</v>
      </c>
      <c r="J3560" s="0" t="n">
        <v>1</v>
      </c>
      <c r="K3560" s="0" t="n">
        <v>1.1</v>
      </c>
      <c r="L3560" s="0" t="n">
        <v>-1.1</v>
      </c>
      <c r="M3560" s="0" t="n">
        <f aca="false">IF(AND(J3560&lt;&gt;"",ABS(J3560-H3560)&lt;0.011),1,0)</f>
        <v>1</v>
      </c>
    </row>
    <row r="3561" customFormat="false" ht="15" hidden="false" customHeight="false" outlineLevel="0" collapsed="false">
      <c r="A3561" s="0" t="s">
        <v>709</v>
      </c>
      <c r="B3561" s="0" t="s">
        <v>720</v>
      </c>
      <c r="C3561" s="0" t="s">
        <v>30</v>
      </c>
      <c r="D3561" s="0" t="s">
        <v>35</v>
      </c>
      <c r="E3561" s="0" t="n">
        <v>8.3</v>
      </c>
      <c r="F3561" s="0" t="n">
        <v>1</v>
      </c>
      <c r="G3561" s="0" t="n">
        <v>1</v>
      </c>
      <c r="H3561" s="0" t="n">
        <f aca="false">ROUND(F3561,0)</f>
        <v>1</v>
      </c>
      <c r="I3561" s="0" t="n">
        <v>16</v>
      </c>
      <c r="J3561" s="0" t="n">
        <v>1</v>
      </c>
      <c r="K3561" s="0" t="n">
        <v>4.15</v>
      </c>
      <c r="L3561" s="0" t="n">
        <v>-4.15</v>
      </c>
      <c r="M3561" s="0" t="n">
        <f aca="false">IF(AND(J3561&lt;&gt;"",ABS(J3561-H3561)&lt;0.011),1,0)</f>
        <v>1</v>
      </c>
    </row>
    <row r="3562" customFormat="false" ht="15" hidden="false" customHeight="false" outlineLevel="0" collapsed="false">
      <c r="A3562" s="0" t="s">
        <v>709</v>
      </c>
      <c r="B3562" s="0" t="s">
        <v>720</v>
      </c>
      <c r="C3562" s="0" t="s">
        <v>30</v>
      </c>
      <c r="D3562" s="0" t="s">
        <v>99</v>
      </c>
      <c r="E3562" s="0" t="n">
        <v>3.4</v>
      </c>
      <c r="F3562" s="0" t="n">
        <v>1</v>
      </c>
      <c r="G3562" s="0" t="n">
        <v>1</v>
      </c>
      <c r="H3562" s="0" t="n">
        <f aca="false">ROUND(F3562,0)</f>
        <v>1</v>
      </c>
      <c r="I3562" s="0" t="n">
        <v>16</v>
      </c>
      <c r="J3562" s="0" t="n">
        <v>1</v>
      </c>
      <c r="K3562" s="0" t="n">
        <v>1.7</v>
      </c>
      <c r="L3562" s="0" t="n">
        <v>-1.7</v>
      </c>
      <c r="M3562" s="0" t="n">
        <f aca="false">IF(AND(J3562&lt;&gt;"",ABS(J3562-H3562)&lt;0.011),1,0)</f>
        <v>1</v>
      </c>
    </row>
    <row r="3563" customFormat="false" ht="15" hidden="false" customHeight="false" outlineLevel="0" collapsed="false">
      <c r="A3563" s="0" t="s">
        <v>709</v>
      </c>
      <c r="B3563" s="0" t="s">
        <v>720</v>
      </c>
      <c r="C3563" s="0" t="s">
        <v>30</v>
      </c>
      <c r="D3563" s="0" t="s">
        <v>24</v>
      </c>
      <c r="E3563" s="0" t="n">
        <v>4.2</v>
      </c>
      <c r="F3563" s="0" t="n">
        <v>1</v>
      </c>
      <c r="G3563" s="0" t="n">
        <v>1</v>
      </c>
      <c r="H3563" s="0" t="n">
        <f aca="false">ROUND(F3563,0)</f>
        <v>1</v>
      </c>
      <c r="I3563" s="0" t="n">
        <v>16</v>
      </c>
      <c r="J3563" s="0" t="n">
        <v>1</v>
      </c>
      <c r="K3563" s="0" t="n">
        <v>2.1</v>
      </c>
      <c r="L3563" s="0" t="n">
        <v>-2.1</v>
      </c>
      <c r="M3563" s="0" t="n">
        <f aca="false">IF(AND(J3563&lt;&gt;"",ABS(J3563-H3563)&lt;0.011),1,0)</f>
        <v>1</v>
      </c>
    </row>
    <row r="3564" customFormat="false" ht="15" hidden="false" customHeight="false" outlineLevel="0" collapsed="false">
      <c r="A3564" s="0" t="s">
        <v>709</v>
      </c>
      <c r="B3564" s="0" t="s">
        <v>720</v>
      </c>
      <c r="C3564" s="0" t="s">
        <v>224</v>
      </c>
      <c r="D3564" s="0" t="s">
        <v>185</v>
      </c>
      <c r="E3564" s="0" t="n">
        <v>9</v>
      </c>
      <c r="F3564" s="0" t="n">
        <v>1</v>
      </c>
      <c r="G3564" s="0" t="n">
        <v>1</v>
      </c>
      <c r="H3564" s="0" t="n">
        <f aca="false">ROUND(F3564,0)</f>
        <v>1</v>
      </c>
      <c r="I3564" s="0" t="n">
        <v>7</v>
      </c>
      <c r="J3564" s="0" t="n">
        <v>1</v>
      </c>
      <c r="K3564" s="0" t="n">
        <v>4.5</v>
      </c>
      <c r="L3564" s="0" t="n">
        <v>-4.5</v>
      </c>
      <c r="M3564" s="0" t="n">
        <f aca="false">IF(AND(J3564&lt;&gt;"",ABS(J3564-H3564)&lt;0.011),1,0)</f>
        <v>1</v>
      </c>
    </row>
    <row r="3565" customFormat="false" ht="15" hidden="false" customHeight="false" outlineLevel="0" collapsed="false">
      <c r="A3565" s="0" t="s">
        <v>709</v>
      </c>
      <c r="B3565" s="0" t="s">
        <v>720</v>
      </c>
      <c r="C3565" s="0" t="s">
        <v>224</v>
      </c>
      <c r="D3565" s="0" t="s">
        <v>510</v>
      </c>
      <c r="E3565" s="0" t="n">
        <v>8.9</v>
      </c>
      <c r="F3565" s="0" t="n">
        <v>1</v>
      </c>
      <c r="G3565" s="0" t="n">
        <v>1</v>
      </c>
      <c r="H3565" s="0" t="n">
        <f aca="false">ROUND(F3565,0)</f>
        <v>1</v>
      </c>
      <c r="I3565" s="0" t="n">
        <v>7</v>
      </c>
      <c r="J3565" s="0" t="n">
        <v>1</v>
      </c>
      <c r="K3565" s="0" t="n">
        <v>4.45</v>
      </c>
      <c r="L3565" s="0" t="n">
        <v>-4.45</v>
      </c>
      <c r="M3565" s="0" t="n">
        <f aca="false">IF(AND(J3565&lt;&gt;"",ABS(J3565-H3565)&lt;0.011),1,0)</f>
        <v>1</v>
      </c>
    </row>
    <row r="3566" customFormat="false" ht="15" hidden="false" customHeight="false" outlineLevel="0" collapsed="false">
      <c r="A3566" s="0" t="s">
        <v>709</v>
      </c>
      <c r="B3566" s="0" t="s">
        <v>720</v>
      </c>
      <c r="C3566" s="0" t="s">
        <v>224</v>
      </c>
      <c r="D3566" s="0" t="s">
        <v>236</v>
      </c>
      <c r="E3566" s="0" t="n">
        <v>7.6</v>
      </c>
      <c r="F3566" s="0" t="n">
        <v>1</v>
      </c>
      <c r="G3566" s="0" t="n">
        <v>1</v>
      </c>
      <c r="H3566" s="0" t="n">
        <f aca="false">ROUND(F3566,0)</f>
        <v>1</v>
      </c>
      <c r="I3566" s="0" t="n">
        <v>7</v>
      </c>
      <c r="J3566" s="0" t="n">
        <v>1</v>
      </c>
      <c r="K3566" s="0" t="n">
        <v>3.8</v>
      </c>
      <c r="L3566" s="0" t="n">
        <v>-3.8</v>
      </c>
      <c r="M3566" s="0" t="n">
        <f aca="false">IF(AND(J3566&lt;&gt;"",ABS(J3566-H3566)&lt;0.011),1,0)</f>
        <v>1</v>
      </c>
    </row>
    <row r="3567" customFormat="false" ht="15" hidden="false" customHeight="false" outlineLevel="0" collapsed="false">
      <c r="A3567" s="0" t="s">
        <v>709</v>
      </c>
      <c r="B3567" s="0" t="s">
        <v>720</v>
      </c>
      <c r="C3567" s="0" t="s">
        <v>224</v>
      </c>
      <c r="D3567" s="0" t="s">
        <v>48</v>
      </c>
      <c r="E3567" s="0" t="n">
        <v>7.9</v>
      </c>
      <c r="F3567" s="0" t="n">
        <v>1</v>
      </c>
      <c r="G3567" s="0" t="n">
        <v>1</v>
      </c>
      <c r="H3567" s="0" t="n">
        <f aca="false">ROUND(F3567,0)</f>
        <v>1</v>
      </c>
      <c r="I3567" s="0" t="n">
        <v>7</v>
      </c>
      <c r="J3567" s="0" t="n">
        <v>1</v>
      </c>
      <c r="K3567" s="0" t="n">
        <v>3.95</v>
      </c>
      <c r="L3567" s="0" t="n">
        <v>-3.95</v>
      </c>
      <c r="M3567" s="0" t="n">
        <f aca="false">IF(AND(J3567&lt;&gt;"",ABS(J3567-H3567)&lt;0.011),1,0)</f>
        <v>1</v>
      </c>
    </row>
    <row r="3568" customFormat="false" ht="15" hidden="false" customHeight="false" outlineLevel="0" collapsed="false">
      <c r="A3568" s="0" t="s">
        <v>709</v>
      </c>
      <c r="B3568" s="0" t="s">
        <v>720</v>
      </c>
      <c r="C3568" s="0" t="s">
        <v>224</v>
      </c>
      <c r="D3568" s="0" t="s">
        <v>230</v>
      </c>
      <c r="E3568" s="0" t="n">
        <v>9.6</v>
      </c>
      <c r="F3568" s="0" t="n">
        <v>1</v>
      </c>
      <c r="G3568" s="0" t="n">
        <v>1</v>
      </c>
      <c r="H3568" s="0" t="n">
        <f aca="false">ROUND(F3568,0)</f>
        <v>1</v>
      </c>
      <c r="I3568" s="0" t="n">
        <v>7</v>
      </c>
      <c r="J3568" s="0" t="n">
        <v>1</v>
      </c>
      <c r="K3568" s="0" t="n">
        <v>4.8</v>
      </c>
      <c r="L3568" s="0" t="n">
        <v>-4.8</v>
      </c>
      <c r="M3568" s="0" t="n">
        <f aca="false">IF(AND(J3568&lt;&gt;"",ABS(J3568-H3568)&lt;0.011),1,0)</f>
        <v>1</v>
      </c>
    </row>
    <row r="3569" customFormat="false" ht="15" hidden="false" customHeight="false" outlineLevel="0" collapsed="false">
      <c r="A3569" s="0" t="s">
        <v>709</v>
      </c>
      <c r="B3569" s="0" t="s">
        <v>720</v>
      </c>
      <c r="C3569" s="0" t="s">
        <v>224</v>
      </c>
      <c r="D3569" s="0" t="s">
        <v>376</v>
      </c>
      <c r="E3569" s="0" t="n">
        <v>17.8</v>
      </c>
      <c r="F3569" s="0" t="n">
        <v>1</v>
      </c>
      <c r="G3569" s="0" t="n">
        <v>1</v>
      </c>
      <c r="H3569" s="0" t="n">
        <f aca="false">ROUND(F3569,0)</f>
        <v>1</v>
      </c>
      <c r="I3569" s="0" t="n">
        <v>7</v>
      </c>
      <c r="J3569" s="0" t="n">
        <v>1</v>
      </c>
      <c r="K3569" s="0" t="n">
        <v>8.9</v>
      </c>
      <c r="L3569" s="0" t="n">
        <v>-8.9</v>
      </c>
      <c r="M3569" s="0" t="n">
        <f aca="false">IF(AND(J3569&lt;&gt;"",ABS(J3569-H3569)&lt;0.011),1,0)</f>
        <v>1</v>
      </c>
    </row>
    <row r="3570" customFormat="false" ht="15" hidden="false" customHeight="false" outlineLevel="0" collapsed="false">
      <c r="A3570" s="0" t="s">
        <v>709</v>
      </c>
      <c r="B3570" s="0" t="s">
        <v>720</v>
      </c>
      <c r="C3570" s="0" t="s">
        <v>224</v>
      </c>
      <c r="D3570" s="0" t="s">
        <v>385</v>
      </c>
      <c r="E3570" s="0" t="n">
        <v>9</v>
      </c>
      <c r="F3570" s="0" t="n">
        <v>1</v>
      </c>
      <c r="G3570" s="0" t="n">
        <v>1</v>
      </c>
      <c r="H3570" s="0" t="n">
        <f aca="false">ROUND(F3570,0)</f>
        <v>1</v>
      </c>
      <c r="I3570" s="0" t="n">
        <v>7</v>
      </c>
      <c r="J3570" s="0" t="n">
        <v>1</v>
      </c>
      <c r="K3570" s="0" t="n">
        <v>4.5</v>
      </c>
      <c r="L3570" s="0" t="n">
        <v>-4.5</v>
      </c>
      <c r="M3570" s="0" t="n">
        <f aca="false">IF(AND(J3570&lt;&gt;"",ABS(J3570-H3570)&lt;0.011),1,0)</f>
        <v>1</v>
      </c>
    </row>
    <row r="3571" customFormat="false" ht="15" hidden="false" customHeight="false" outlineLevel="0" collapsed="false">
      <c r="A3571" s="0" t="s">
        <v>709</v>
      </c>
      <c r="B3571" s="0" t="s">
        <v>720</v>
      </c>
      <c r="C3571" s="0" t="s">
        <v>224</v>
      </c>
      <c r="D3571" s="0" t="s">
        <v>536</v>
      </c>
      <c r="E3571" s="0" t="n">
        <v>3.9</v>
      </c>
      <c r="F3571" s="0" t="n">
        <v>1</v>
      </c>
      <c r="G3571" s="0" t="n">
        <v>1</v>
      </c>
      <c r="H3571" s="0" t="n">
        <f aca="false">ROUND(F3571,0)</f>
        <v>1</v>
      </c>
      <c r="I3571" s="0" t="n">
        <v>7</v>
      </c>
      <c r="J3571" s="0" t="n">
        <v>1</v>
      </c>
      <c r="K3571" s="0" t="n">
        <v>1.95</v>
      </c>
      <c r="L3571" s="0" t="n">
        <v>-1.95</v>
      </c>
      <c r="M3571" s="0" t="n">
        <f aca="false">IF(AND(J3571&lt;&gt;"",ABS(J3571-H3571)&lt;0.011),1,0)</f>
        <v>1</v>
      </c>
    </row>
    <row r="3572" customFormat="false" ht="15" hidden="false" customHeight="false" outlineLevel="0" collapsed="false">
      <c r="A3572" s="0" t="s">
        <v>709</v>
      </c>
      <c r="B3572" s="0" t="s">
        <v>720</v>
      </c>
      <c r="C3572" s="0" t="s">
        <v>85</v>
      </c>
      <c r="D3572" s="0" t="s">
        <v>259</v>
      </c>
      <c r="E3572" s="0" t="n">
        <v>36</v>
      </c>
      <c r="F3572" s="0" t="n">
        <v>1</v>
      </c>
      <c r="G3572" s="0" t="n">
        <v>1</v>
      </c>
      <c r="H3572" s="0" t="n">
        <f aca="false">ROUND(F3572,0)</f>
        <v>1</v>
      </c>
      <c r="I3572" s="0" t="n">
        <v>10</v>
      </c>
      <c r="J3572" s="0" t="n">
        <v>1</v>
      </c>
      <c r="K3572" s="0" t="n">
        <v>18</v>
      </c>
      <c r="L3572" s="0" t="n">
        <v>-18</v>
      </c>
      <c r="M3572" s="0" t="n">
        <f aca="false">IF(AND(J3572&lt;&gt;"",ABS(J3572-H3572)&lt;0.011),1,0)</f>
        <v>1</v>
      </c>
    </row>
    <row r="3573" customFormat="false" ht="15" hidden="false" customHeight="false" outlineLevel="0" collapsed="false">
      <c r="A3573" s="0" t="s">
        <v>709</v>
      </c>
      <c r="B3573" s="0" t="s">
        <v>720</v>
      </c>
      <c r="C3573" s="0" t="s">
        <v>85</v>
      </c>
      <c r="D3573" s="0" t="s">
        <v>61</v>
      </c>
      <c r="E3573" s="0" t="n">
        <v>3.5</v>
      </c>
      <c r="F3573" s="0" t="n">
        <v>1</v>
      </c>
      <c r="G3573" s="0" t="n">
        <v>1</v>
      </c>
      <c r="H3573" s="0" t="n">
        <f aca="false">ROUND(F3573,0)</f>
        <v>1</v>
      </c>
      <c r="I3573" s="0" t="n">
        <v>10</v>
      </c>
      <c r="J3573" s="0" t="n">
        <v>1</v>
      </c>
      <c r="K3573" s="0" t="n">
        <v>1.75</v>
      </c>
      <c r="L3573" s="0" t="n">
        <v>-1.75</v>
      </c>
      <c r="M3573" s="0" t="n">
        <f aca="false">IF(AND(J3573&lt;&gt;"",ABS(J3573-H3573)&lt;0.011),1,0)</f>
        <v>1</v>
      </c>
    </row>
    <row r="3574" customFormat="false" ht="15" hidden="false" customHeight="false" outlineLevel="0" collapsed="false">
      <c r="A3574" s="0" t="s">
        <v>709</v>
      </c>
      <c r="B3574" s="0" t="s">
        <v>720</v>
      </c>
      <c r="C3574" s="0" t="s">
        <v>85</v>
      </c>
      <c r="D3574" s="0" t="s">
        <v>56</v>
      </c>
      <c r="E3574" s="0" t="n">
        <v>5.9</v>
      </c>
      <c r="F3574" s="0" t="n">
        <v>1</v>
      </c>
      <c r="G3574" s="0" t="n">
        <v>1</v>
      </c>
      <c r="H3574" s="0" t="n">
        <f aca="false">ROUND(F3574,0)</f>
        <v>1</v>
      </c>
      <c r="I3574" s="0" t="n">
        <v>10</v>
      </c>
      <c r="J3574" s="0" t="n">
        <v>1</v>
      </c>
      <c r="K3574" s="0" t="n">
        <v>2.95</v>
      </c>
      <c r="L3574" s="0" t="n">
        <v>-2.95</v>
      </c>
      <c r="M3574" s="0" t="n">
        <f aca="false">IF(AND(J3574&lt;&gt;"",ABS(J3574-H3574)&lt;0.011),1,0)</f>
        <v>1</v>
      </c>
    </row>
    <row r="3575" customFormat="false" ht="15" hidden="false" customHeight="false" outlineLevel="0" collapsed="false">
      <c r="A3575" s="0" t="s">
        <v>709</v>
      </c>
      <c r="B3575" s="0" t="s">
        <v>720</v>
      </c>
      <c r="C3575" s="0" t="s">
        <v>85</v>
      </c>
      <c r="D3575" s="0" t="s">
        <v>198</v>
      </c>
      <c r="E3575" s="0" t="n">
        <v>34</v>
      </c>
      <c r="F3575" s="0" t="n">
        <v>1</v>
      </c>
      <c r="G3575" s="0" t="n">
        <v>1</v>
      </c>
      <c r="H3575" s="0" t="n">
        <f aca="false">ROUND(F3575,0)</f>
        <v>1</v>
      </c>
      <c r="I3575" s="0" t="n">
        <v>10</v>
      </c>
      <c r="J3575" s="0" t="n">
        <v>1</v>
      </c>
      <c r="K3575" s="0" t="n">
        <v>17</v>
      </c>
      <c r="L3575" s="0" t="n">
        <v>-17</v>
      </c>
      <c r="M3575" s="0" t="n">
        <f aca="false">IF(AND(J3575&lt;&gt;"",ABS(J3575-H3575)&lt;0.011),1,0)</f>
        <v>1</v>
      </c>
    </row>
    <row r="3576" customFormat="false" ht="15" hidden="false" customHeight="false" outlineLevel="0" collapsed="false">
      <c r="A3576" s="0" t="s">
        <v>709</v>
      </c>
      <c r="B3576" s="0" t="s">
        <v>720</v>
      </c>
      <c r="C3576" s="0" t="s">
        <v>85</v>
      </c>
      <c r="D3576" s="0" t="s">
        <v>70</v>
      </c>
      <c r="E3576" s="0" t="n">
        <v>34</v>
      </c>
      <c r="F3576" s="0" t="n">
        <v>1</v>
      </c>
      <c r="G3576" s="0" t="n">
        <v>1</v>
      </c>
      <c r="H3576" s="0" t="n">
        <f aca="false">ROUND(F3576,0)</f>
        <v>1</v>
      </c>
      <c r="I3576" s="0" t="n">
        <v>10</v>
      </c>
      <c r="J3576" s="0" t="n">
        <v>1</v>
      </c>
      <c r="K3576" s="0" t="n">
        <v>17</v>
      </c>
      <c r="L3576" s="0" t="n">
        <v>-17</v>
      </c>
      <c r="M3576" s="0" t="n">
        <f aca="false">IF(AND(J3576&lt;&gt;"",ABS(J3576-H3576)&lt;0.011),1,0)</f>
        <v>1</v>
      </c>
    </row>
    <row r="3577" customFormat="false" ht="15" hidden="false" customHeight="false" outlineLevel="0" collapsed="false">
      <c r="A3577" s="0" t="s">
        <v>709</v>
      </c>
      <c r="B3577" s="0" t="s">
        <v>720</v>
      </c>
      <c r="C3577" s="0" t="s">
        <v>85</v>
      </c>
      <c r="D3577" s="0" t="s">
        <v>21</v>
      </c>
      <c r="E3577" s="0" t="n">
        <v>5.9</v>
      </c>
      <c r="F3577" s="0" t="n">
        <v>1</v>
      </c>
      <c r="G3577" s="0" t="n">
        <v>1</v>
      </c>
      <c r="H3577" s="0" t="n">
        <f aca="false">ROUND(F3577,0)</f>
        <v>1</v>
      </c>
      <c r="I3577" s="0" t="n">
        <v>10</v>
      </c>
      <c r="J3577" s="0" t="n">
        <v>1</v>
      </c>
      <c r="K3577" s="0" t="n">
        <v>2.95</v>
      </c>
      <c r="L3577" s="0" t="n">
        <v>-2.95</v>
      </c>
      <c r="M3577" s="0" t="n">
        <f aca="false">IF(AND(J3577&lt;&gt;"",ABS(J3577-H3577)&lt;0.011),1,0)</f>
        <v>1</v>
      </c>
    </row>
    <row r="3578" customFormat="false" ht="15" hidden="false" customHeight="false" outlineLevel="0" collapsed="false">
      <c r="A3578" s="0" t="s">
        <v>709</v>
      </c>
      <c r="B3578" s="0" t="s">
        <v>721</v>
      </c>
      <c r="C3578" s="0" t="s">
        <v>359</v>
      </c>
      <c r="D3578" s="0" t="s">
        <v>68</v>
      </c>
      <c r="E3578" s="0" t="n">
        <v>6</v>
      </c>
      <c r="F3578" s="0" t="n">
        <v>1</v>
      </c>
      <c r="G3578" s="0" t="n">
        <v>1</v>
      </c>
      <c r="H3578" s="0" t="n">
        <f aca="false">ROUND(F3578,0)</f>
        <v>1</v>
      </c>
      <c r="I3578" s="0" t="n">
        <v>2</v>
      </c>
      <c r="J3578" s="0" t="n">
        <v>1</v>
      </c>
      <c r="K3578" s="0" t="n">
        <v>3</v>
      </c>
      <c r="L3578" s="0" t="n">
        <v>-3</v>
      </c>
      <c r="M3578" s="0" t="n">
        <f aca="false">IF(AND(J3578&lt;&gt;"",ABS(J3578-H3578)&lt;0.011),1,0)</f>
        <v>1</v>
      </c>
    </row>
    <row r="3579" customFormat="false" ht="15" hidden="false" customHeight="false" outlineLevel="0" collapsed="false">
      <c r="A3579" s="0" t="s">
        <v>709</v>
      </c>
      <c r="B3579" s="0" t="s">
        <v>721</v>
      </c>
      <c r="C3579" s="0" t="s">
        <v>359</v>
      </c>
      <c r="D3579" s="0" t="s">
        <v>69</v>
      </c>
      <c r="E3579" s="0" t="n">
        <v>6.5</v>
      </c>
      <c r="F3579" s="0" t="n">
        <v>1</v>
      </c>
      <c r="G3579" s="0" t="n">
        <v>1</v>
      </c>
      <c r="H3579" s="0" t="n">
        <f aca="false">ROUND(F3579,0)</f>
        <v>1</v>
      </c>
      <c r="I3579" s="0" t="n">
        <v>2</v>
      </c>
      <c r="J3579" s="0" t="n">
        <v>1</v>
      </c>
      <c r="K3579" s="0" t="n">
        <v>3.25</v>
      </c>
      <c r="L3579" s="0" t="n">
        <v>-3.25</v>
      </c>
      <c r="M3579" s="0" t="n">
        <f aca="false">IF(AND(J3579&lt;&gt;"",ABS(J3579-H3579)&lt;0.011),1,0)</f>
        <v>1</v>
      </c>
    </row>
    <row r="3580" customFormat="false" ht="15" hidden="false" customHeight="false" outlineLevel="0" collapsed="false">
      <c r="A3580" s="0" t="s">
        <v>709</v>
      </c>
      <c r="B3580" s="0" t="s">
        <v>722</v>
      </c>
      <c r="C3580" s="0" t="s">
        <v>359</v>
      </c>
      <c r="D3580" s="0" t="s">
        <v>185</v>
      </c>
      <c r="E3580" s="0" t="n">
        <v>9</v>
      </c>
      <c r="F3580" s="0" t="n">
        <v>1</v>
      </c>
      <c r="G3580" s="0" t="n">
        <v>1</v>
      </c>
      <c r="H3580" s="0" t="n">
        <f aca="false">ROUND(F3580,0)</f>
        <v>1</v>
      </c>
      <c r="I3580" s="0" t="n">
        <v>2</v>
      </c>
      <c r="J3580" s="0" t="n">
        <v>1</v>
      </c>
      <c r="K3580" s="0" t="n">
        <v>4.5</v>
      </c>
      <c r="L3580" s="0" t="n">
        <v>-4.5</v>
      </c>
      <c r="M3580" s="0" t="n">
        <f aca="false">IF(AND(J3580&lt;&gt;"",ABS(J3580-H3580)&lt;0.011),1,0)</f>
        <v>1</v>
      </c>
    </row>
    <row r="3581" customFormat="false" ht="15" hidden="false" customHeight="false" outlineLevel="0" collapsed="false">
      <c r="A3581" s="0" t="s">
        <v>709</v>
      </c>
      <c r="B3581" s="0" t="s">
        <v>722</v>
      </c>
      <c r="C3581" s="0" t="s">
        <v>359</v>
      </c>
      <c r="D3581" s="0" t="s">
        <v>84</v>
      </c>
      <c r="E3581" s="0" t="n">
        <v>19</v>
      </c>
      <c r="F3581" s="0" t="n">
        <v>1</v>
      </c>
      <c r="G3581" s="0" t="n">
        <v>1</v>
      </c>
      <c r="H3581" s="0" t="n">
        <f aca="false">ROUND(F3581,0)</f>
        <v>1</v>
      </c>
      <c r="I3581" s="0" t="n">
        <v>2</v>
      </c>
      <c r="J3581" s="0" t="n">
        <v>1</v>
      </c>
      <c r="K3581" s="0" t="n">
        <v>9.5</v>
      </c>
      <c r="L3581" s="0" t="n">
        <v>-9.5</v>
      </c>
      <c r="M3581" s="0" t="n">
        <f aca="false">IF(AND(J3581&lt;&gt;"",ABS(J3581-H3581)&lt;0.011),1,0)</f>
        <v>1</v>
      </c>
    </row>
    <row r="3582" customFormat="false" ht="15" hidden="false" customHeight="false" outlineLevel="0" collapsed="false">
      <c r="A3582" s="0" t="s">
        <v>709</v>
      </c>
      <c r="B3582" s="0" t="s">
        <v>722</v>
      </c>
      <c r="C3582" s="0" t="s">
        <v>359</v>
      </c>
      <c r="D3582" s="0" t="s">
        <v>114</v>
      </c>
      <c r="E3582" s="0" t="n">
        <v>6.9</v>
      </c>
      <c r="F3582" s="0" t="n">
        <v>1</v>
      </c>
      <c r="G3582" s="0" t="n">
        <v>1</v>
      </c>
      <c r="H3582" s="0" t="n">
        <f aca="false">ROUND(F3582,0)</f>
        <v>1</v>
      </c>
      <c r="I3582" s="0" t="n">
        <v>2</v>
      </c>
      <c r="J3582" s="0" t="n">
        <v>1</v>
      </c>
      <c r="K3582" s="0" t="n">
        <v>3.45</v>
      </c>
      <c r="L3582" s="0" t="n">
        <v>-3.45</v>
      </c>
      <c r="M3582" s="0" t="n">
        <f aca="false">IF(AND(J3582&lt;&gt;"",ABS(J3582-H3582)&lt;0.011),1,0)</f>
        <v>1</v>
      </c>
    </row>
    <row r="3583" customFormat="false" ht="15" hidden="false" customHeight="false" outlineLevel="0" collapsed="false">
      <c r="A3583" s="0" t="s">
        <v>709</v>
      </c>
      <c r="B3583" s="0" t="s">
        <v>722</v>
      </c>
      <c r="C3583" s="0" t="s">
        <v>359</v>
      </c>
      <c r="D3583" s="0" t="s">
        <v>140</v>
      </c>
      <c r="E3583" s="0" t="n">
        <v>5</v>
      </c>
      <c r="F3583" s="0" t="n">
        <v>1</v>
      </c>
      <c r="G3583" s="0" t="n">
        <v>1</v>
      </c>
      <c r="H3583" s="0" t="n">
        <f aca="false">ROUND(F3583,0)</f>
        <v>1</v>
      </c>
      <c r="I3583" s="0" t="n">
        <v>2</v>
      </c>
      <c r="J3583" s="0" t="n">
        <v>1</v>
      </c>
      <c r="K3583" s="0" t="n">
        <v>2.5</v>
      </c>
      <c r="L3583" s="0" t="n">
        <v>-2.5</v>
      </c>
      <c r="M3583" s="0" t="n">
        <f aca="false">IF(AND(J3583&lt;&gt;"",ABS(J3583-H3583)&lt;0.011),1,0)</f>
        <v>1</v>
      </c>
    </row>
    <row r="3584" customFormat="false" ht="15" hidden="false" customHeight="false" outlineLevel="0" collapsed="false">
      <c r="A3584" s="0" t="s">
        <v>709</v>
      </c>
      <c r="B3584" s="0" t="s">
        <v>722</v>
      </c>
      <c r="C3584" s="0" t="s">
        <v>359</v>
      </c>
      <c r="D3584" s="0" t="s">
        <v>108</v>
      </c>
      <c r="E3584" s="0" t="n">
        <v>4.9</v>
      </c>
      <c r="F3584" s="0" t="n">
        <v>1</v>
      </c>
      <c r="G3584" s="0" t="n">
        <v>1</v>
      </c>
      <c r="H3584" s="0" t="n">
        <f aca="false">ROUND(F3584,0)</f>
        <v>1</v>
      </c>
      <c r="I3584" s="0" t="n">
        <v>2</v>
      </c>
      <c r="J3584" s="0" t="n">
        <v>1</v>
      </c>
      <c r="K3584" s="0" t="n">
        <v>2.45</v>
      </c>
      <c r="L3584" s="0" t="n">
        <v>-2.45</v>
      </c>
      <c r="M3584" s="0" t="n">
        <f aca="false">IF(AND(J3584&lt;&gt;"",ABS(J3584-H3584)&lt;0.011),1,0)</f>
        <v>1</v>
      </c>
    </row>
    <row r="3585" customFormat="false" ht="15" hidden="false" customHeight="false" outlineLevel="0" collapsed="false">
      <c r="A3585" s="0" t="s">
        <v>709</v>
      </c>
      <c r="B3585" s="0" t="s">
        <v>722</v>
      </c>
      <c r="C3585" s="0" t="s">
        <v>359</v>
      </c>
      <c r="D3585" s="0" t="s">
        <v>191</v>
      </c>
      <c r="E3585" s="0" t="n">
        <v>8.9</v>
      </c>
      <c r="F3585" s="0" t="n">
        <v>1</v>
      </c>
      <c r="G3585" s="0" t="n">
        <v>1</v>
      </c>
      <c r="H3585" s="0" t="n">
        <f aca="false">ROUND(F3585,0)</f>
        <v>1</v>
      </c>
      <c r="I3585" s="0" t="n">
        <v>2</v>
      </c>
      <c r="J3585" s="0" t="n">
        <v>1</v>
      </c>
      <c r="K3585" s="0" t="n">
        <v>4.45</v>
      </c>
      <c r="L3585" s="0" t="n">
        <v>-4.45</v>
      </c>
      <c r="M3585" s="0" t="n">
        <f aca="false">IF(AND(J3585&lt;&gt;"",ABS(J3585-H3585)&lt;0.011),1,0)</f>
        <v>1</v>
      </c>
    </row>
    <row r="3586" customFormat="false" ht="15" hidden="false" customHeight="false" outlineLevel="0" collapsed="false">
      <c r="A3586" s="0" t="s">
        <v>709</v>
      </c>
      <c r="B3586" s="0" t="s">
        <v>722</v>
      </c>
      <c r="C3586" s="0" t="s">
        <v>359</v>
      </c>
      <c r="D3586" s="0" t="s">
        <v>126</v>
      </c>
      <c r="E3586" s="0" t="n">
        <v>18.6</v>
      </c>
      <c r="F3586" s="0" t="n">
        <v>1</v>
      </c>
      <c r="G3586" s="0" t="n">
        <v>1</v>
      </c>
      <c r="H3586" s="0" t="n">
        <f aca="false">ROUND(F3586,0)</f>
        <v>1</v>
      </c>
      <c r="I3586" s="0" t="n">
        <v>2</v>
      </c>
      <c r="J3586" s="0" t="n">
        <v>1</v>
      </c>
      <c r="K3586" s="0" t="n">
        <v>9.3</v>
      </c>
      <c r="L3586" s="0" t="n">
        <v>-9.3</v>
      </c>
      <c r="M3586" s="0" t="n">
        <f aca="false">IF(AND(J3586&lt;&gt;"",ABS(J3586-H3586)&lt;0.011),1,0)</f>
        <v>1</v>
      </c>
    </row>
    <row r="3587" customFormat="false" ht="15" hidden="false" customHeight="false" outlineLevel="0" collapsed="false">
      <c r="A3587" s="0" t="s">
        <v>709</v>
      </c>
      <c r="B3587" s="0" t="s">
        <v>722</v>
      </c>
      <c r="C3587" s="0" t="s">
        <v>359</v>
      </c>
      <c r="D3587" s="0" t="s">
        <v>69</v>
      </c>
      <c r="E3587" s="0" t="n">
        <v>6.5</v>
      </c>
      <c r="F3587" s="0" t="n">
        <v>1</v>
      </c>
      <c r="G3587" s="0" t="n">
        <v>1</v>
      </c>
      <c r="H3587" s="0" t="n">
        <f aca="false">ROUND(F3587,0)</f>
        <v>1</v>
      </c>
      <c r="I3587" s="0" t="n">
        <v>2</v>
      </c>
      <c r="J3587" s="0" t="n">
        <v>1</v>
      </c>
      <c r="K3587" s="0" t="n">
        <v>3.25</v>
      </c>
      <c r="L3587" s="0" t="n">
        <v>-3.25</v>
      </c>
      <c r="M3587" s="0" t="n">
        <f aca="false">IF(AND(J3587&lt;&gt;"",ABS(J3587-H3587)&lt;0.011),1,0)</f>
        <v>1</v>
      </c>
    </row>
    <row r="3588" customFormat="false" ht="15" hidden="false" customHeight="false" outlineLevel="0" collapsed="false">
      <c r="A3588" s="0" t="s">
        <v>709</v>
      </c>
      <c r="B3588" s="0" t="s">
        <v>722</v>
      </c>
      <c r="C3588" s="0" t="s">
        <v>271</v>
      </c>
      <c r="D3588" s="0" t="s">
        <v>45</v>
      </c>
      <c r="E3588" s="0" t="n">
        <v>18.6</v>
      </c>
      <c r="F3588" s="0" t="n">
        <v>1</v>
      </c>
      <c r="G3588" s="0" t="n">
        <v>1</v>
      </c>
      <c r="H3588" s="0" t="n">
        <f aca="false">ROUND(F3588,0)</f>
        <v>1</v>
      </c>
      <c r="I3588" s="0" t="n">
        <v>17</v>
      </c>
      <c r="J3588" s="0" t="n">
        <v>1</v>
      </c>
      <c r="K3588" s="0" t="n">
        <v>9.3</v>
      </c>
      <c r="L3588" s="0" t="n">
        <v>-9.3</v>
      </c>
      <c r="M3588" s="0" t="n">
        <f aca="false">IF(AND(J3588&lt;&gt;"",ABS(J3588-H3588)&lt;0.011),1,0)</f>
        <v>1</v>
      </c>
    </row>
    <row r="3589" customFormat="false" ht="15" hidden="false" customHeight="false" outlineLevel="0" collapsed="false">
      <c r="A3589" s="0" t="s">
        <v>709</v>
      </c>
      <c r="B3589" s="0" t="s">
        <v>722</v>
      </c>
      <c r="C3589" s="0" t="s">
        <v>271</v>
      </c>
      <c r="D3589" s="0" t="s">
        <v>259</v>
      </c>
      <c r="E3589" s="0" t="n">
        <v>36</v>
      </c>
      <c r="F3589" s="0" t="n">
        <v>1</v>
      </c>
      <c r="G3589" s="0" t="n">
        <v>1</v>
      </c>
      <c r="H3589" s="0" t="n">
        <f aca="false">ROUND(F3589,0)</f>
        <v>1</v>
      </c>
      <c r="I3589" s="0" t="n">
        <v>17</v>
      </c>
      <c r="J3589" s="0" t="n">
        <v>1</v>
      </c>
      <c r="K3589" s="0" t="n">
        <v>18</v>
      </c>
      <c r="L3589" s="0" t="n">
        <v>-18</v>
      </c>
      <c r="M3589" s="0" t="n">
        <f aca="false">IF(AND(J3589&lt;&gt;"",ABS(J3589-H3589)&lt;0.011),1,0)</f>
        <v>1</v>
      </c>
    </row>
    <row r="3590" customFormat="false" ht="15" hidden="false" customHeight="false" outlineLevel="0" collapsed="false">
      <c r="A3590" s="0" t="s">
        <v>709</v>
      </c>
      <c r="B3590" s="0" t="s">
        <v>722</v>
      </c>
      <c r="C3590" s="0" t="s">
        <v>271</v>
      </c>
      <c r="D3590" s="0" t="s">
        <v>84</v>
      </c>
      <c r="E3590" s="0" t="n">
        <v>19</v>
      </c>
      <c r="F3590" s="0" t="n">
        <v>1</v>
      </c>
      <c r="G3590" s="0" t="n">
        <v>1</v>
      </c>
      <c r="H3590" s="0" t="n">
        <f aca="false">ROUND(F3590,0)</f>
        <v>1</v>
      </c>
      <c r="I3590" s="0" t="n">
        <v>17</v>
      </c>
      <c r="J3590" s="0" t="n">
        <v>1</v>
      </c>
      <c r="K3590" s="0" t="n">
        <v>9.5</v>
      </c>
      <c r="L3590" s="0" t="n">
        <v>-9.5</v>
      </c>
      <c r="M3590" s="0" t="n">
        <f aca="false">IF(AND(J3590&lt;&gt;"",ABS(J3590-H3590)&lt;0.011),1,0)</f>
        <v>1</v>
      </c>
    </row>
    <row r="3591" customFormat="false" ht="15" hidden="false" customHeight="false" outlineLevel="0" collapsed="false">
      <c r="A3591" s="0" t="s">
        <v>709</v>
      </c>
      <c r="B3591" s="0" t="s">
        <v>722</v>
      </c>
      <c r="C3591" s="0" t="s">
        <v>271</v>
      </c>
      <c r="D3591" s="0" t="s">
        <v>48</v>
      </c>
      <c r="E3591" s="0" t="n">
        <v>7.9</v>
      </c>
      <c r="F3591" s="0" t="n">
        <v>1</v>
      </c>
      <c r="G3591" s="0" t="n">
        <v>1</v>
      </c>
      <c r="H3591" s="0" t="n">
        <f aca="false">ROUND(F3591,0)</f>
        <v>1</v>
      </c>
      <c r="I3591" s="0" t="n">
        <v>17</v>
      </c>
      <c r="J3591" s="0" t="n">
        <v>1</v>
      </c>
      <c r="K3591" s="0" t="n">
        <v>3.95</v>
      </c>
      <c r="L3591" s="0" t="n">
        <v>-3.95</v>
      </c>
      <c r="M3591" s="0" t="n">
        <f aca="false">IF(AND(J3591&lt;&gt;"",ABS(J3591-H3591)&lt;0.011),1,0)</f>
        <v>1</v>
      </c>
    </row>
    <row r="3592" customFormat="false" ht="15" hidden="false" customHeight="false" outlineLevel="0" collapsed="false">
      <c r="A3592" s="0" t="s">
        <v>709</v>
      </c>
      <c r="B3592" s="0" t="s">
        <v>722</v>
      </c>
      <c r="C3592" s="0" t="s">
        <v>271</v>
      </c>
      <c r="D3592" s="0" t="s">
        <v>252</v>
      </c>
      <c r="E3592" s="0" t="n">
        <v>7.9</v>
      </c>
      <c r="F3592" s="0" t="n">
        <v>1</v>
      </c>
      <c r="G3592" s="0" t="n">
        <v>1</v>
      </c>
      <c r="H3592" s="0" t="n">
        <f aca="false">ROUND(F3592,0)</f>
        <v>1</v>
      </c>
      <c r="I3592" s="0" t="n">
        <v>17</v>
      </c>
      <c r="J3592" s="0" t="n">
        <v>1</v>
      </c>
      <c r="K3592" s="0" t="n">
        <v>3.95</v>
      </c>
      <c r="L3592" s="0" t="n">
        <v>-3.95</v>
      </c>
      <c r="M3592" s="0" t="n">
        <f aca="false">IF(AND(J3592&lt;&gt;"",ABS(J3592-H3592)&lt;0.011),1,0)</f>
        <v>1</v>
      </c>
    </row>
    <row r="3593" customFormat="false" ht="15" hidden="false" customHeight="false" outlineLevel="0" collapsed="false">
      <c r="A3593" s="0" t="s">
        <v>709</v>
      </c>
      <c r="B3593" s="0" t="s">
        <v>722</v>
      </c>
      <c r="C3593" s="0" t="s">
        <v>271</v>
      </c>
      <c r="D3593" s="0" t="s">
        <v>50</v>
      </c>
      <c r="E3593" s="0" t="n">
        <v>18.6</v>
      </c>
      <c r="F3593" s="0" t="n">
        <v>1</v>
      </c>
      <c r="G3593" s="0" t="n">
        <v>1</v>
      </c>
      <c r="H3593" s="0" t="n">
        <f aca="false">ROUND(F3593,0)</f>
        <v>1</v>
      </c>
      <c r="I3593" s="0" t="n">
        <v>17</v>
      </c>
      <c r="J3593" s="0" t="n">
        <v>1</v>
      </c>
      <c r="K3593" s="0" t="n">
        <v>9.3</v>
      </c>
      <c r="L3593" s="0" t="n">
        <v>-9.3</v>
      </c>
      <c r="M3593" s="0" t="n">
        <f aca="false">IF(AND(J3593&lt;&gt;"",ABS(J3593-H3593)&lt;0.011),1,0)</f>
        <v>1</v>
      </c>
    </row>
    <row r="3594" customFormat="false" ht="15" hidden="false" customHeight="false" outlineLevel="0" collapsed="false">
      <c r="A3594" s="0" t="s">
        <v>709</v>
      </c>
      <c r="B3594" s="0" t="s">
        <v>722</v>
      </c>
      <c r="C3594" s="0" t="s">
        <v>271</v>
      </c>
      <c r="D3594" s="0" t="s">
        <v>42</v>
      </c>
      <c r="E3594" s="0" t="n">
        <v>8.9</v>
      </c>
      <c r="F3594" s="0" t="n">
        <v>1</v>
      </c>
      <c r="G3594" s="0" t="n">
        <v>1</v>
      </c>
      <c r="H3594" s="0" t="n">
        <f aca="false">ROUND(F3594,0)</f>
        <v>1</v>
      </c>
      <c r="I3594" s="0" t="n">
        <v>17</v>
      </c>
      <c r="J3594" s="0" t="n">
        <v>1</v>
      </c>
      <c r="K3594" s="0" t="n">
        <v>4.45</v>
      </c>
      <c r="L3594" s="0" t="n">
        <v>-4.45</v>
      </c>
      <c r="M3594" s="0" t="n">
        <f aca="false">IF(AND(J3594&lt;&gt;"",ABS(J3594-H3594)&lt;0.011),1,0)</f>
        <v>1</v>
      </c>
    </row>
    <row r="3595" customFormat="false" ht="15" hidden="false" customHeight="false" outlineLevel="0" collapsed="false">
      <c r="A3595" s="0" t="s">
        <v>709</v>
      </c>
      <c r="B3595" s="0" t="s">
        <v>722</v>
      </c>
      <c r="C3595" s="0" t="s">
        <v>271</v>
      </c>
      <c r="D3595" s="0" t="s">
        <v>111</v>
      </c>
      <c r="E3595" s="0" t="n">
        <v>28.6</v>
      </c>
      <c r="F3595" s="0" t="n">
        <v>1</v>
      </c>
      <c r="G3595" s="0" t="n">
        <v>1</v>
      </c>
      <c r="H3595" s="0" t="n">
        <f aca="false">ROUND(F3595,0)</f>
        <v>1</v>
      </c>
      <c r="I3595" s="0" t="n">
        <v>17</v>
      </c>
      <c r="J3595" s="0" t="n">
        <v>1</v>
      </c>
      <c r="K3595" s="0" t="n">
        <v>14.3</v>
      </c>
      <c r="L3595" s="0" t="n">
        <v>-14.3</v>
      </c>
      <c r="M3595" s="0" t="n">
        <f aca="false">IF(AND(J3595&lt;&gt;"",ABS(J3595-H3595)&lt;0.011),1,0)</f>
        <v>1</v>
      </c>
    </row>
    <row r="3596" customFormat="false" ht="15" hidden="false" customHeight="false" outlineLevel="0" collapsed="false">
      <c r="A3596" s="0" t="s">
        <v>709</v>
      </c>
      <c r="B3596" s="0" t="s">
        <v>722</v>
      </c>
      <c r="C3596" s="0" t="s">
        <v>271</v>
      </c>
      <c r="D3596" s="0" t="s">
        <v>24</v>
      </c>
      <c r="E3596" s="0" t="n">
        <v>4.2</v>
      </c>
      <c r="F3596" s="0" t="n">
        <v>1</v>
      </c>
      <c r="G3596" s="0" t="n">
        <v>1</v>
      </c>
      <c r="H3596" s="0" t="n">
        <f aca="false">ROUND(F3596,0)</f>
        <v>1</v>
      </c>
      <c r="I3596" s="0" t="n">
        <v>17</v>
      </c>
      <c r="J3596" s="0" t="n">
        <v>1</v>
      </c>
      <c r="K3596" s="0" t="n">
        <v>2.1</v>
      </c>
      <c r="L3596" s="0" t="n">
        <v>-2.1</v>
      </c>
      <c r="M3596" s="0" t="n">
        <f aca="false">IF(AND(J3596&lt;&gt;"",ABS(J3596-H3596)&lt;0.011),1,0)</f>
        <v>1</v>
      </c>
    </row>
    <row r="3597" customFormat="false" ht="15" hidden="false" customHeight="false" outlineLevel="0" collapsed="false">
      <c r="A3597" s="0" t="s">
        <v>709</v>
      </c>
      <c r="B3597" s="0" t="s">
        <v>723</v>
      </c>
      <c r="C3597" s="0" t="s">
        <v>197</v>
      </c>
      <c r="D3597" s="0" t="s">
        <v>259</v>
      </c>
      <c r="E3597" s="0" t="n">
        <v>36</v>
      </c>
      <c r="F3597" s="0" t="n">
        <v>1</v>
      </c>
      <c r="G3597" s="0" t="n">
        <v>1</v>
      </c>
      <c r="H3597" s="0" t="n">
        <f aca="false">ROUND(F3597,0)</f>
        <v>1</v>
      </c>
      <c r="I3597" s="0" t="n">
        <v>18</v>
      </c>
      <c r="J3597" s="0" t="n">
        <v>1</v>
      </c>
      <c r="K3597" s="0" t="n">
        <v>18</v>
      </c>
      <c r="L3597" s="0" t="n">
        <v>-18</v>
      </c>
      <c r="M3597" s="0" t="n">
        <f aca="false">IF(AND(J3597&lt;&gt;"",ABS(J3597-H3597)&lt;0.011),1,0)</f>
        <v>1</v>
      </c>
    </row>
    <row r="3598" customFormat="false" ht="15" hidden="false" customHeight="false" outlineLevel="0" collapsed="false">
      <c r="A3598" s="0" t="s">
        <v>709</v>
      </c>
      <c r="B3598" s="0" t="s">
        <v>723</v>
      </c>
      <c r="C3598" s="0" t="s">
        <v>197</v>
      </c>
      <c r="D3598" s="0" t="s">
        <v>96</v>
      </c>
      <c r="E3598" s="0" t="n">
        <v>36</v>
      </c>
      <c r="F3598" s="0" t="n">
        <v>1</v>
      </c>
      <c r="G3598" s="0" t="n">
        <v>1</v>
      </c>
      <c r="H3598" s="0" t="n">
        <f aca="false">ROUND(F3598,0)</f>
        <v>1</v>
      </c>
      <c r="I3598" s="0" t="n">
        <v>18</v>
      </c>
      <c r="J3598" s="0" t="n">
        <v>1</v>
      </c>
      <c r="K3598" s="0" t="n">
        <v>18</v>
      </c>
      <c r="L3598" s="0" t="n">
        <v>-18</v>
      </c>
      <c r="M3598" s="0" t="n">
        <f aca="false">IF(AND(J3598&lt;&gt;"",ABS(J3598-H3598)&lt;0.011),1,0)</f>
        <v>1</v>
      </c>
    </row>
    <row r="3599" customFormat="false" ht="15" hidden="false" customHeight="false" outlineLevel="0" collapsed="false">
      <c r="A3599" s="0" t="s">
        <v>709</v>
      </c>
      <c r="B3599" s="0" t="s">
        <v>723</v>
      </c>
      <c r="C3599" s="0" t="s">
        <v>200</v>
      </c>
      <c r="D3599" s="0" t="s">
        <v>423</v>
      </c>
      <c r="E3599" s="0" t="n">
        <v>1.4</v>
      </c>
      <c r="F3599" s="0" t="n">
        <v>1</v>
      </c>
      <c r="G3599" s="0" t="n">
        <v>1</v>
      </c>
      <c r="H3599" s="0" t="n">
        <f aca="false">ROUND(F3599,0)</f>
        <v>1</v>
      </c>
      <c r="I3599" s="0" t="n">
        <v>30</v>
      </c>
      <c r="J3599" s="0" t="n">
        <v>1</v>
      </c>
      <c r="K3599" s="0" t="n">
        <v>0.7</v>
      </c>
      <c r="L3599" s="0" t="n">
        <v>-0.7</v>
      </c>
      <c r="M3599" s="0" t="n">
        <f aca="false">IF(AND(J3599&lt;&gt;"",ABS(J3599-H3599)&lt;0.011),1,0)</f>
        <v>1</v>
      </c>
    </row>
    <row r="3600" customFormat="false" ht="15" hidden="false" customHeight="false" outlineLevel="0" collapsed="false">
      <c r="A3600" s="0" t="s">
        <v>709</v>
      </c>
      <c r="B3600" s="0" t="s">
        <v>723</v>
      </c>
      <c r="C3600" s="0" t="s">
        <v>200</v>
      </c>
      <c r="D3600" s="0" t="s">
        <v>259</v>
      </c>
      <c r="E3600" s="0" t="n">
        <v>36</v>
      </c>
      <c r="F3600" s="0" t="n">
        <v>1</v>
      </c>
      <c r="G3600" s="0" t="n">
        <v>1</v>
      </c>
      <c r="H3600" s="0" t="n">
        <f aca="false">ROUND(F3600,0)</f>
        <v>1</v>
      </c>
      <c r="I3600" s="0" t="n">
        <v>30</v>
      </c>
      <c r="J3600" s="0" t="n">
        <v>1</v>
      </c>
      <c r="K3600" s="0" t="n">
        <v>18</v>
      </c>
      <c r="L3600" s="0" t="n">
        <v>-18</v>
      </c>
      <c r="M3600" s="0" t="n">
        <f aca="false">IF(AND(J3600&lt;&gt;"",ABS(J3600-H3600)&lt;0.011),1,0)</f>
        <v>1</v>
      </c>
    </row>
    <row r="3601" customFormat="false" ht="15" hidden="false" customHeight="false" outlineLevel="0" collapsed="false">
      <c r="A3601" s="0" t="s">
        <v>709</v>
      </c>
      <c r="B3601" s="0" t="s">
        <v>723</v>
      </c>
      <c r="C3601" s="0" t="s">
        <v>200</v>
      </c>
      <c r="D3601" s="0" t="s">
        <v>80</v>
      </c>
      <c r="E3601" s="0" t="n">
        <v>3.9</v>
      </c>
      <c r="F3601" s="0" t="n">
        <v>1</v>
      </c>
      <c r="G3601" s="0" t="n">
        <v>1</v>
      </c>
      <c r="H3601" s="0" t="n">
        <f aca="false">ROUND(F3601,0)</f>
        <v>1</v>
      </c>
      <c r="I3601" s="0" t="n">
        <v>30</v>
      </c>
      <c r="J3601" s="0" t="n">
        <v>1</v>
      </c>
      <c r="K3601" s="0" t="n">
        <v>1.95</v>
      </c>
      <c r="L3601" s="0" t="n">
        <v>-1.95</v>
      </c>
      <c r="M3601" s="0" t="n">
        <f aca="false">IF(AND(J3601&lt;&gt;"",ABS(J3601-H3601)&lt;0.011),1,0)</f>
        <v>1</v>
      </c>
    </row>
    <row r="3602" customFormat="false" ht="15" hidden="false" customHeight="false" outlineLevel="0" collapsed="false">
      <c r="A3602" s="0" t="s">
        <v>709</v>
      </c>
      <c r="B3602" s="0" t="s">
        <v>723</v>
      </c>
      <c r="C3602" s="0" t="s">
        <v>200</v>
      </c>
      <c r="D3602" s="0" t="s">
        <v>578</v>
      </c>
      <c r="E3602" s="0" t="n">
        <v>8.4</v>
      </c>
      <c r="F3602" s="0" t="n">
        <v>1</v>
      </c>
      <c r="G3602" s="0" t="n">
        <v>1</v>
      </c>
      <c r="H3602" s="0" t="n">
        <f aca="false">ROUND(F3602,0)</f>
        <v>1</v>
      </c>
      <c r="I3602" s="0" t="n">
        <v>30</v>
      </c>
      <c r="J3602" s="0" t="n">
        <v>1</v>
      </c>
      <c r="K3602" s="0" t="n">
        <v>4.2</v>
      </c>
      <c r="L3602" s="0" t="n">
        <v>-4.2</v>
      </c>
      <c r="M3602" s="0" t="n">
        <f aca="false">IF(AND(J3602&lt;&gt;"",ABS(J3602-H3602)&lt;0.011),1,0)</f>
        <v>1</v>
      </c>
    </row>
    <row r="3603" customFormat="false" ht="15" hidden="false" customHeight="false" outlineLevel="0" collapsed="false">
      <c r="A3603" s="0" t="s">
        <v>709</v>
      </c>
      <c r="B3603" s="0" t="s">
        <v>723</v>
      </c>
      <c r="C3603" s="0" t="s">
        <v>200</v>
      </c>
      <c r="D3603" s="0" t="s">
        <v>75</v>
      </c>
      <c r="E3603" s="0" t="n">
        <v>6.4</v>
      </c>
      <c r="F3603" s="0" t="n">
        <v>1</v>
      </c>
      <c r="G3603" s="0" t="n">
        <v>1</v>
      </c>
      <c r="H3603" s="0" t="n">
        <f aca="false">ROUND(F3603,0)</f>
        <v>1</v>
      </c>
      <c r="I3603" s="0" t="n">
        <v>30</v>
      </c>
      <c r="J3603" s="0" t="n">
        <v>1</v>
      </c>
      <c r="K3603" s="0" t="n">
        <v>3.2</v>
      </c>
      <c r="L3603" s="0" t="n">
        <v>-3.2</v>
      </c>
      <c r="M3603" s="0" t="n">
        <f aca="false">IF(AND(J3603&lt;&gt;"",ABS(J3603-H3603)&lt;0.011),1,0)</f>
        <v>1</v>
      </c>
    </row>
    <row r="3604" customFormat="false" ht="15" hidden="false" customHeight="false" outlineLevel="0" collapsed="false">
      <c r="A3604" s="0" t="s">
        <v>709</v>
      </c>
      <c r="B3604" s="0" t="s">
        <v>723</v>
      </c>
      <c r="C3604" s="0" t="s">
        <v>200</v>
      </c>
      <c r="D3604" s="0" t="s">
        <v>484</v>
      </c>
      <c r="E3604" s="0" t="n">
        <v>34.8</v>
      </c>
      <c r="F3604" s="0" t="n">
        <v>1</v>
      </c>
      <c r="G3604" s="0" t="n">
        <v>1</v>
      </c>
      <c r="H3604" s="0" t="n">
        <f aca="false">ROUND(F3604,0)</f>
        <v>1</v>
      </c>
      <c r="I3604" s="0" t="n">
        <v>30</v>
      </c>
      <c r="J3604" s="0" t="n">
        <v>1</v>
      </c>
      <c r="K3604" s="0" t="n">
        <v>17.4</v>
      </c>
      <c r="L3604" s="0" t="n">
        <v>-17.4</v>
      </c>
      <c r="M3604" s="0" t="n">
        <f aca="false">IF(AND(J3604&lt;&gt;"",ABS(J3604-H3604)&lt;0.011),1,0)</f>
        <v>1</v>
      </c>
    </row>
    <row r="3605" customFormat="false" ht="15" hidden="false" customHeight="false" outlineLevel="0" collapsed="false">
      <c r="A3605" s="0" t="s">
        <v>709</v>
      </c>
      <c r="B3605" s="0" t="s">
        <v>723</v>
      </c>
      <c r="C3605" s="0" t="s">
        <v>200</v>
      </c>
      <c r="D3605" s="0" t="s">
        <v>32</v>
      </c>
      <c r="E3605" s="0" t="n">
        <v>2.2</v>
      </c>
      <c r="F3605" s="0" t="n">
        <v>3</v>
      </c>
      <c r="G3605" s="0" t="n">
        <v>1</v>
      </c>
      <c r="H3605" s="0" t="n">
        <f aca="false">ROUND(F3605,0)</f>
        <v>3</v>
      </c>
      <c r="I3605" s="0" t="n">
        <v>30</v>
      </c>
      <c r="J3605" s="0" t="n">
        <v>3</v>
      </c>
      <c r="K3605" s="0" t="n">
        <v>3.3</v>
      </c>
      <c r="L3605" s="0" t="n">
        <v>-3.3</v>
      </c>
      <c r="M3605" s="0" t="n">
        <f aca="false">IF(AND(J3605&lt;&gt;"",ABS(J3605-H3605)&lt;0.011),1,0)</f>
        <v>1</v>
      </c>
    </row>
    <row r="3606" customFormat="false" ht="15" hidden="false" customHeight="false" outlineLevel="0" collapsed="false">
      <c r="A3606" s="0" t="s">
        <v>709</v>
      </c>
      <c r="B3606" s="0" t="s">
        <v>723</v>
      </c>
      <c r="C3606" s="0" t="s">
        <v>200</v>
      </c>
      <c r="D3606" s="0" t="s">
        <v>42</v>
      </c>
      <c r="E3606" s="0" t="n">
        <v>8.9</v>
      </c>
      <c r="F3606" s="0" t="n">
        <v>3</v>
      </c>
      <c r="G3606" s="0" t="n">
        <v>1</v>
      </c>
      <c r="H3606" s="0" t="n">
        <f aca="false">ROUND(F3606,0)</f>
        <v>3</v>
      </c>
      <c r="I3606" s="0" t="n">
        <v>30</v>
      </c>
      <c r="J3606" s="0" t="n">
        <v>3</v>
      </c>
      <c r="K3606" s="0" t="n">
        <v>13.35</v>
      </c>
      <c r="L3606" s="0" t="n">
        <v>-13.35</v>
      </c>
      <c r="M3606" s="0" t="n">
        <f aca="false">IF(AND(J3606&lt;&gt;"",ABS(J3606-H3606)&lt;0.011),1,0)</f>
        <v>1</v>
      </c>
    </row>
    <row r="3607" customFormat="false" ht="15" hidden="false" customHeight="false" outlineLevel="0" collapsed="false">
      <c r="A3607" s="0" t="s">
        <v>709</v>
      </c>
      <c r="B3607" s="0" t="s">
        <v>723</v>
      </c>
      <c r="C3607" s="0" t="s">
        <v>200</v>
      </c>
      <c r="D3607" s="0" t="s">
        <v>176</v>
      </c>
      <c r="E3607" s="0" t="n">
        <v>5.9</v>
      </c>
      <c r="F3607" s="0" t="n">
        <v>1</v>
      </c>
      <c r="G3607" s="0" t="n">
        <v>1</v>
      </c>
      <c r="H3607" s="0" t="n">
        <f aca="false">ROUND(F3607,0)</f>
        <v>1</v>
      </c>
      <c r="I3607" s="0" t="n">
        <v>30</v>
      </c>
      <c r="J3607" s="0" t="n">
        <v>1</v>
      </c>
      <c r="K3607" s="0" t="n">
        <v>2.95</v>
      </c>
      <c r="L3607" s="0" t="n">
        <v>-2.95</v>
      </c>
      <c r="M3607" s="0" t="n">
        <f aca="false">IF(AND(J3607&lt;&gt;"",ABS(J3607-H3607)&lt;0.011),1,0)</f>
        <v>1</v>
      </c>
    </row>
    <row r="3608" customFormat="false" ht="15" hidden="false" customHeight="false" outlineLevel="0" collapsed="false">
      <c r="A3608" s="0" t="s">
        <v>709</v>
      </c>
      <c r="B3608" s="0" t="s">
        <v>723</v>
      </c>
      <c r="C3608" s="0" t="s">
        <v>85</v>
      </c>
      <c r="D3608" s="0" t="s">
        <v>56</v>
      </c>
      <c r="E3608" s="0" t="n">
        <v>5.9</v>
      </c>
      <c r="F3608" s="0" t="n">
        <v>1</v>
      </c>
      <c r="G3608" s="0" t="n">
        <v>1</v>
      </c>
      <c r="H3608" s="0" t="n">
        <f aca="false">ROUND(F3608,0)</f>
        <v>1</v>
      </c>
      <c r="I3608" s="0" t="n">
        <v>10</v>
      </c>
      <c r="J3608" s="0" t="n">
        <v>1</v>
      </c>
      <c r="K3608" s="0" t="n">
        <v>2.95</v>
      </c>
      <c r="L3608" s="0" t="n">
        <v>-2.95</v>
      </c>
      <c r="M3608" s="0" t="n">
        <f aca="false">IF(AND(J3608&lt;&gt;"",ABS(J3608-H3608)&lt;0.011),1,0)</f>
        <v>1</v>
      </c>
    </row>
    <row r="3609" customFormat="false" ht="15" hidden="false" customHeight="false" outlineLevel="0" collapsed="false">
      <c r="A3609" s="0" t="s">
        <v>709</v>
      </c>
      <c r="B3609" s="0" t="s">
        <v>723</v>
      </c>
      <c r="C3609" s="0" t="s">
        <v>85</v>
      </c>
      <c r="D3609" s="0" t="s">
        <v>50</v>
      </c>
      <c r="E3609" s="0" t="n">
        <v>18.6</v>
      </c>
      <c r="F3609" s="0" t="n">
        <v>1</v>
      </c>
      <c r="G3609" s="0" t="n">
        <v>1</v>
      </c>
      <c r="H3609" s="0" t="n">
        <f aca="false">ROUND(F3609,0)</f>
        <v>1</v>
      </c>
      <c r="I3609" s="0" t="n">
        <v>10</v>
      </c>
      <c r="J3609" s="0" t="n">
        <v>1</v>
      </c>
      <c r="K3609" s="0" t="n">
        <v>9.3</v>
      </c>
      <c r="L3609" s="0" t="n">
        <v>-9.3</v>
      </c>
      <c r="M3609" s="0" t="n">
        <f aca="false">IF(AND(J3609&lt;&gt;"",ABS(J3609-H3609)&lt;0.011),1,0)</f>
        <v>1</v>
      </c>
    </row>
    <row r="3610" customFormat="false" ht="15" hidden="false" customHeight="false" outlineLevel="0" collapsed="false">
      <c r="A3610" s="0" t="s">
        <v>709</v>
      </c>
      <c r="B3610" s="0" t="s">
        <v>723</v>
      </c>
      <c r="C3610" s="0" t="s">
        <v>85</v>
      </c>
      <c r="D3610" s="0" t="s">
        <v>149</v>
      </c>
      <c r="E3610" s="0" t="n">
        <v>16.9</v>
      </c>
      <c r="F3610" s="0" t="n">
        <v>1</v>
      </c>
      <c r="G3610" s="0" t="n">
        <v>1</v>
      </c>
      <c r="H3610" s="0" t="n">
        <f aca="false">ROUND(F3610,0)</f>
        <v>1</v>
      </c>
      <c r="I3610" s="0" t="n">
        <v>10</v>
      </c>
      <c r="J3610" s="0" t="n">
        <v>1</v>
      </c>
      <c r="K3610" s="0" t="n">
        <v>8.45</v>
      </c>
      <c r="L3610" s="0" t="n">
        <v>-8.45</v>
      </c>
      <c r="M3610" s="0" t="n">
        <f aca="false">IF(AND(J3610&lt;&gt;"",ABS(J3610-H3610)&lt;0.011),1,0)</f>
        <v>1</v>
      </c>
    </row>
    <row r="3611" customFormat="false" ht="15" hidden="false" customHeight="false" outlineLevel="0" collapsed="false">
      <c r="A3611" s="0" t="s">
        <v>709</v>
      </c>
      <c r="B3611" s="0" t="s">
        <v>723</v>
      </c>
      <c r="C3611" s="0" t="s">
        <v>85</v>
      </c>
      <c r="D3611" s="0" t="s">
        <v>517</v>
      </c>
      <c r="E3611" s="0" t="n">
        <v>6.9</v>
      </c>
      <c r="F3611" s="0" t="n">
        <v>1</v>
      </c>
      <c r="G3611" s="0" t="n">
        <v>1</v>
      </c>
      <c r="H3611" s="0" t="n">
        <f aca="false">ROUND(F3611,0)</f>
        <v>1</v>
      </c>
      <c r="I3611" s="0" t="n">
        <v>10</v>
      </c>
      <c r="J3611" s="0" t="n">
        <v>1</v>
      </c>
      <c r="K3611" s="0" t="n">
        <v>3.45</v>
      </c>
      <c r="L3611" s="0" t="n">
        <v>-3.45</v>
      </c>
      <c r="M3611" s="0" t="n">
        <f aca="false">IF(AND(J3611&lt;&gt;"",ABS(J3611-H3611)&lt;0.011),1,0)</f>
        <v>1</v>
      </c>
    </row>
    <row r="3612" customFormat="false" ht="15" hidden="false" customHeight="false" outlineLevel="0" collapsed="false">
      <c r="A3612" s="0" t="s">
        <v>709</v>
      </c>
      <c r="B3612" s="0" t="s">
        <v>724</v>
      </c>
      <c r="C3612" s="0" t="s">
        <v>101</v>
      </c>
      <c r="D3612" s="0" t="s">
        <v>17</v>
      </c>
      <c r="E3612" s="0" t="n">
        <v>17.4</v>
      </c>
      <c r="F3612" s="0" t="n">
        <v>1</v>
      </c>
      <c r="G3612" s="0" t="n">
        <v>1</v>
      </c>
      <c r="H3612" s="0" t="n">
        <f aca="false">ROUND(F3612,0)</f>
        <v>1</v>
      </c>
      <c r="I3612" s="0" t="n">
        <v>11</v>
      </c>
      <c r="J3612" s="0" t="n">
        <v>1</v>
      </c>
      <c r="K3612" s="0" t="n">
        <v>8.7</v>
      </c>
      <c r="L3612" s="0" t="n">
        <v>-8.7</v>
      </c>
      <c r="M3612" s="0" t="n">
        <f aca="false">IF(AND(J3612&lt;&gt;"",ABS(J3612-H3612)&lt;0.011),1,0)</f>
        <v>1</v>
      </c>
    </row>
    <row r="3613" customFormat="false" ht="15" hidden="false" customHeight="false" outlineLevel="0" collapsed="false">
      <c r="A3613" s="0" t="s">
        <v>709</v>
      </c>
      <c r="B3613" s="0" t="s">
        <v>724</v>
      </c>
      <c r="C3613" s="0" t="s">
        <v>101</v>
      </c>
      <c r="D3613" s="0" t="s">
        <v>181</v>
      </c>
      <c r="E3613" s="0" t="n">
        <v>2</v>
      </c>
      <c r="F3613" s="0" t="n">
        <v>1</v>
      </c>
      <c r="G3613" s="0" t="n">
        <v>1</v>
      </c>
      <c r="H3613" s="0" t="n">
        <f aca="false">ROUND(F3613,0)</f>
        <v>1</v>
      </c>
      <c r="I3613" s="0" t="n">
        <v>11</v>
      </c>
      <c r="J3613" s="0" t="n">
        <v>1</v>
      </c>
      <c r="K3613" s="0" t="n">
        <v>1</v>
      </c>
      <c r="L3613" s="0" t="n">
        <v>-1</v>
      </c>
      <c r="M3613" s="0" t="n">
        <f aca="false">IF(AND(J3613&lt;&gt;"",ABS(J3613-H3613)&lt;0.011),1,0)</f>
        <v>1</v>
      </c>
    </row>
    <row r="3614" customFormat="false" ht="15" hidden="false" customHeight="false" outlineLevel="0" collapsed="false">
      <c r="A3614" s="0" t="s">
        <v>709</v>
      </c>
      <c r="B3614" s="0" t="s">
        <v>724</v>
      </c>
      <c r="C3614" s="0" t="s">
        <v>101</v>
      </c>
      <c r="D3614" s="0" t="s">
        <v>68</v>
      </c>
      <c r="E3614" s="0" t="n">
        <v>6</v>
      </c>
      <c r="F3614" s="0" t="n">
        <v>1</v>
      </c>
      <c r="G3614" s="0" t="n">
        <v>1</v>
      </c>
      <c r="H3614" s="0" t="n">
        <f aca="false">ROUND(F3614,0)</f>
        <v>1</v>
      </c>
      <c r="I3614" s="0" t="n">
        <v>11</v>
      </c>
      <c r="J3614" s="0" t="n">
        <v>1</v>
      </c>
      <c r="K3614" s="0" t="n">
        <v>3</v>
      </c>
      <c r="L3614" s="0" t="n">
        <v>-3</v>
      </c>
      <c r="M3614" s="0" t="n">
        <f aca="false">IF(AND(J3614&lt;&gt;"",ABS(J3614-H3614)&lt;0.011),1,0)</f>
        <v>1</v>
      </c>
    </row>
    <row r="3615" customFormat="false" ht="15" hidden="false" customHeight="false" outlineLevel="0" collapsed="false">
      <c r="A3615" s="0" t="s">
        <v>709</v>
      </c>
      <c r="B3615" s="0" t="s">
        <v>724</v>
      </c>
      <c r="C3615" s="0" t="s">
        <v>101</v>
      </c>
      <c r="D3615" s="0" t="s">
        <v>69</v>
      </c>
      <c r="E3615" s="0" t="n">
        <v>6.5</v>
      </c>
      <c r="F3615" s="0" t="n">
        <v>1</v>
      </c>
      <c r="G3615" s="0" t="n">
        <v>1</v>
      </c>
      <c r="H3615" s="0" t="n">
        <f aca="false">ROUND(F3615,0)</f>
        <v>1</v>
      </c>
      <c r="I3615" s="0" t="n">
        <v>11</v>
      </c>
      <c r="J3615" s="0" t="n">
        <v>1</v>
      </c>
      <c r="K3615" s="0" t="n">
        <v>3.25</v>
      </c>
      <c r="L3615" s="0" t="n">
        <v>-3.25</v>
      </c>
      <c r="M3615" s="0" t="n">
        <f aca="false">IF(AND(J3615&lt;&gt;"",ABS(J3615-H3615)&lt;0.011),1,0)</f>
        <v>1</v>
      </c>
    </row>
    <row r="3616" customFormat="false" ht="15" hidden="false" customHeight="false" outlineLevel="0" collapsed="false">
      <c r="A3616" s="0" t="s">
        <v>709</v>
      </c>
      <c r="B3616" s="0" t="s">
        <v>724</v>
      </c>
      <c r="C3616" s="0" t="s">
        <v>101</v>
      </c>
      <c r="D3616" s="0" t="s">
        <v>111</v>
      </c>
      <c r="E3616" s="0" t="n">
        <v>28.6</v>
      </c>
      <c r="F3616" s="0" t="n">
        <v>1</v>
      </c>
      <c r="G3616" s="0" t="n">
        <v>1</v>
      </c>
      <c r="H3616" s="0" t="n">
        <f aca="false">ROUND(F3616,0)</f>
        <v>1</v>
      </c>
      <c r="I3616" s="0" t="n">
        <v>11</v>
      </c>
      <c r="J3616" s="0" t="n">
        <v>1</v>
      </c>
      <c r="K3616" s="0" t="n">
        <v>14.3</v>
      </c>
      <c r="L3616" s="0" t="n">
        <v>-14.3</v>
      </c>
      <c r="M3616" s="0" t="n">
        <f aca="false">IF(AND(J3616&lt;&gt;"",ABS(J3616-H3616)&lt;0.011),1,0)</f>
        <v>1</v>
      </c>
    </row>
    <row r="3617" customFormat="false" ht="15" hidden="false" customHeight="false" outlineLevel="0" collapsed="false">
      <c r="A3617" s="0" t="s">
        <v>709</v>
      </c>
      <c r="B3617" s="0" t="s">
        <v>724</v>
      </c>
      <c r="C3617" s="0" t="s">
        <v>101</v>
      </c>
      <c r="D3617" s="0" t="s">
        <v>22</v>
      </c>
      <c r="E3617" s="0" t="n">
        <v>2.4</v>
      </c>
      <c r="F3617" s="0" t="n">
        <v>1</v>
      </c>
      <c r="G3617" s="0" t="n">
        <v>1</v>
      </c>
      <c r="H3617" s="0" t="n">
        <f aca="false">ROUND(F3617,0)</f>
        <v>1</v>
      </c>
      <c r="I3617" s="0" t="n">
        <v>11</v>
      </c>
      <c r="J3617" s="0" t="n">
        <v>1</v>
      </c>
      <c r="K3617" s="0" t="n">
        <v>1.2</v>
      </c>
      <c r="L3617" s="0" t="n">
        <v>-1.2</v>
      </c>
      <c r="M3617" s="0" t="n">
        <f aca="false">IF(AND(J3617&lt;&gt;"",ABS(J3617-H3617)&lt;0.011),1,0)</f>
        <v>1</v>
      </c>
    </row>
    <row r="3618" customFormat="false" ht="15" hidden="false" customHeight="false" outlineLevel="0" collapsed="false">
      <c r="A3618" s="0" t="s">
        <v>709</v>
      </c>
      <c r="B3618" s="0" t="s">
        <v>725</v>
      </c>
      <c r="C3618" s="0" t="s">
        <v>74</v>
      </c>
      <c r="D3618" s="0" t="s">
        <v>38</v>
      </c>
      <c r="E3618" s="0" t="n">
        <v>3.9</v>
      </c>
      <c r="F3618" s="0" t="n">
        <v>1</v>
      </c>
      <c r="G3618" s="0" t="n">
        <v>1</v>
      </c>
      <c r="H3618" s="0" t="n">
        <f aca="false">ROUND(F3618,0)</f>
        <v>1</v>
      </c>
      <c r="I3618" s="0" t="n">
        <v>19</v>
      </c>
      <c r="J3618" s="0" t="n">
        <v>1</v>
      </c>
      <c r="K3618" s="0" t="n">
        <v>1.95</v>
      </c>
      <c r="L3618" s="0" t="n">
        <v>-1.95</v>
      </c>
      <c r="M3618" s="0" t="n">
        <f aca="false">IF(AND(J3618&lt;&gt;"",ABS(J3618-H3618)&lt;0.011),1,0)</f>
        <v>1</v>
      </c>
    </row>
    <row r="3619" customFormat="false" ht="15" hidden="false" customHeight="false" outlineLevel="0" collapsed="false">
      <c r="A3619" s="0" t="s">
        <v>709</v>
      </c>
      <c r="B3619" s="0" t="s">
        <v>725</v>
      </c>
      <c r="C3619" s="0" t="s">
        <v>74</v>
      </c>
      <c r="D3619" s="0" t="s">
        <v>84</v>
      </c>
      <c r="E3619" s="0" t="n">
        <v>19</v>
      </c>
      <c r="F3619" s="0" t="n">
        <v>1</v>
      </c>
      <c r="G3619" s="0" t="n">
        <v>1</v>
      </c>
      <c r="H3619" s="0" t="n">
        <f aca="false">ROUND(F3619,0)</f>
        <v>1</v>
      </c>
      <c r="I3619" s="0" t="n">
        <v>19</v>
      </c>
      <c r="J3619" s="0" t="n">
        <v>1</v>
      </c>
      <c r="K3619" s="0" t="n">
        <v>9.5</v>
      </c>
      <c r="L3619" s="0" t="n">
        <v>-9.5</v>
      </c>
      <c r="M3619" s="0" t="n">
        <f aca="false">IF(AND(J3619&lt;&gt;"",ABS(J3619-H3619)&lt;0.011),1,0)</f>
        <v>1</v>
      </c>
    </row>
    <row r="3620" customFormat="false" ht="15" hidden="false" customHeight="false" outlineLevel="0" collapsed="false">
      <c r="A3620" s="0" t="s">
        <v>709</v>
      </c>
      <c r="B3620" s="0" t="s">
        <v>725</v>
      </c>
      <c r="C3620" s="0" t="s">
        <v>74</v>
      </c>
      <c r="D3620" s="0" t="s">
        <v>131</v>
      </c>
      <c r="E3620" s="0" t="n">
        <v>5.2</v>
      </c>
      <c r="F3620" s="0" t="n">
        <v>1</v>
      </c>
      <c r="G3620" s="0" t="n">
        <v>1</v>
      </c>
      <c r="H3620" s="0" t="n">
        <f aca="false">ROUND(F3620,0)</f>
        <v>1</v>
      </c>
      <c r="I3620" s="0" t="n">
        <v>19</v>
      </c>
      <c r="J3620" s="0" t="n">
        <v>1</v>
      </c>
      <c r="K3620" s="0" t="n">
        <v>2.6</v>
      </c>
      <c r="L3620" s="0" t="n">
        <v>-2.6</v>
      </c>
      <c r="M3620" s="0" t="n">
        <f aca="false">IF(AND(J3620&lt;&gt;"",ABS(J3620-H3620)&lt;0.011),1,0)</f>
        <v>1</v>
      </c>
    </row>
    <row r="3621" customFormat="false" ht="15" hidden="false" customHeight="false" outlineLevel="0" collapsed="false">
      <c r="A3621" s="0" t="s">
        <v>709</v>
      </c>
      <c r="B3621" s="0" t="s">
        <v>725</v>
      </c>
      <c r="C3621" s="0" t="s">
        <v>74</v>
      </c>
      <c r="D3621" s="0" t="s">
        <v>122</v>
      </c>
      <c r="E3621" s="0" t="n">
        <v>5.9</v>
      </c>
      <c r="F3621" s="0" t="n">
        <v>1</v>
      </c>
      <c r="G3621" s="0" t="n">
        <v>1</v>
      </c>
      <c r="H3621" s="0" t="n">
        <f aca="false">ROUND(F3621,0)</f>
        <v>1</v>
      </c>
      <c r="I3621" s="0" t="n">
        <v>19</v>
      </c>
      <c r="J3621" s="0" t="n">
        <v>1</v>
      </c>
      <c r="K3621" s="0" t="n">
        <v>2.95</v>
      </c>
      <c r="L3621" s="0" t="n">
        <v>-2.95</v>
      </c>
      <c r="M3621" s="0" t="n">
        <f aca="false">IF(AND(J3621&lt;&gt;"",ABS(J3621-H3621)&lt;0.011),1,0)</f>
        <v>1</v>
      </c>
    </row>
    <row r="3622" customFormat="false" ht="15" hidden="false" customHeight="false" outlineLevel="0" collapsed="false">
      <c r="A3622" s="0" t="s">
        <v>709</v>
      </c>
      <c r="B3622" s="0" t="s">
        <v>725</v>
      </c>
      <c r="C3622" s="0" t="s">
        <v>74</v>
      </c>
      <c r="D3622" s="0" t="s">
        <v>619</v>
      </c>
      <c r="E3622" s="0" t="n">
        <v>9.5</v>
      </c>
      <c r="F3622" s="0" t="n">
        <v>1</v>
      </c>
      <c r="G3622" s="0" t="n">
        <v>1</v>
      </c>
      <c r="H3622" s="0" t="n">
        <f aca="false">ROUND(F3622,0)</f>
        <v>1</v>
      </c>
      <c r="I3622" s="0" t="n">
        <v>19</v>
      </c>
      <c r="J3622" s="0" t="n">
        <v>1</v>
      </c>
      <c r="K3622" s="0" t="n">
        <v>4.75</v>
      </c>
      <c r="L3622" s="0" t="n">
        <v>-4.75</v>
      </c>
      <c r="M3622" s="0" t="n">
        <f aca="false">IF(AND(J3622&lt;&gt;"",ABS(J3622-H3622)&lt;0.011),1,0)</f>
        <v>1</v>
      </c>
    </row>
    <row r="3623" customFormat="false" ht="15" hidden="false" customHeight="false" outlineLevel="0" collapsed="false">
      <c r="A3623" s="0" t="s">
        <v>709</v>
      </c>
      <c r="B3623" s="0" t="s">
        <v>725</v>
      </c>
      <c r="C3623" s="0" t="s">
        <v>74</v>
      </c>
      <c r="D3623" s="0" t="s">
        <v>171</v>
      </c>
      <c r="E3623" s="0" t="n">
        <v>4.2</v>
      </c>
      <c r="F3623" s="0" t="n">
        <v>1</v>
      </c>
      <c r="G3623" s="0" t="n">
        <v>1</v>
      </c>
      <c r="H3623" s="0" t="n">
        <f aca="false">ROUND(F3623,0)</f>
        <v>1</v>
      </c>
      <c r="I3623" s="0" t="n">
        <v>19</v>
      </c>
      <c r="J3623" s="0" t="n">
        <v>1</v>
      </c>
      <c r="K3623" s="0" t="n">
        <v>2.1</v>
      </c>
      <c r="L3623" s="0" t="n">
        <v>-2.1</v>
      </c>
      <c r="M3623" s="0" t="n">
        <f aca="false">IF(AND(J3623&lt;&gt;"",ABS(J3623-H3623)&lt;0.011),1,0)</f>
        <v>1</v>
      </c>
    </row>
    <row r="3624" customFormat="false" ht="15" hidden="false" customHeight="false" outlineLevel="0" collapsed="false">
      <c r="A3624" s="0" t="s">
        <v>709</v>
      </c>
      <c r="B3624" s="0" t="s">
        <v>725</v>
      </c>
      <c r="C3624" s="0" t="s">
        <v>74</v>
      </c>
      <c r="D3624" s="0" t="s">
        <v>21</v>
      </c>
      <c r="E3624" s="0" t="n">
        <v>5.9</v>
      </c>
      <c r="F3624" s="0" t="n">
        <v>1</v>
      </c>
      <c r="G3624" s="0" t="n">
        <v>1</v>
      </c>
      <c r="H3624" s="0" t="n">
        <f aca="false">ROUND(F3624,0)</f>
        <v>1</v>
      </c>
      <c r="I3624" s="0" t="n">
        <v>19</v>
      </c>
      <c r="J3624" s="0" t="n">
        <v>1</v>
      </c>
      <c r="K3624" s="0" t="n">
        <v>2.95</v>
      </c>
      <c r="L3624" s="0" t="n">
        <v>-2.95</v>
      </c>
      <c r="M3624" s="0" t="n">
        <f aca="false">IF(AND(J3624&lt;&gt;"",ABS(J3624-H3624)&lt;0.011),1,0)</f>
        <v>1</v>
      </c>
    </row>
    <row r="3625" customFormat="false" ht="15" hidden="false" customHeight="false" outlineLevel="0" collapsed="false">
      <c r="A3625" s="0" t="s">
        <v>709</v>
      </c>
      <c r="B3625" s="0" t="s">
        <v>725</v>
      </c>
      <c r="C3625" s="0" t="s">
        <v>74</v>
      </c>
      <c r="D3625" s="0" t="s">
        <v>76</v>
      </c>
      <c r="E3625" s="0" t="n">
        <v>18.6</v>
      </c>
      <c r="F3625" s="0" t="n">
        <v>1</v>
      </c>
      <c r="G3625" s="0" t="n">
        <v>1</v>
      </c>
      <c r="H3625" s="0" t="n">
        <f aca="false">ROUND(F3625,0)</f>
        <v>1</v>
      </c>
      <c r="I3625" s="0" t="n">
        <v>19</v>
      </c>
      <c r="J3625" s="0" t="n">
        <v>1</v>
      </c>
      <c r="K3625" s="0" t="n">
        <v>9.3</v>
      </c>
      <c r="L3625" s="0" t="n">
        <v>-9.3</v>
      </c>
      <c r="M3625" s="0" t="n">
        <f aca="false">IF(AND(J3625&lt;&gt;"",ABS(J3625-H3625)&lt;0.011),1,0)</f>
        <v>1</v>
      </c>
    </row>
    <row r="3626" customFormat="false" ht="15" hidden="false" customHeight="false" outlineLevel="0" collapsed="false">
      <c r="A3626" s="0" t="s">
        <v>709</v>
      </c>
      <c r="B3626" s="0" t="s">
        <v>725</v>
      </c>
      <c r="C3626" s="0" t="s">
        <v>119</v>
      </c>
      <c r="D3626" s="0" t="s">
        <v>47</v>
      </c>
      <c r="E3626" s="0" t="n">
        <v>18.6</v>
      </c>
      <c r="F3626" s="0" t="n">
        <v>1</v>
      </c>
      <c r="G3626" s="0" t="n">
        <v>1</v>
      </c>
      <c r="H3626" s="0" t="n">
        <f aca="false">ROUND(F3626,0)</f>
        <v>1</v>
      </c>
      <c r="I3626" s="0" t="n">
        <v>25</v>
      </c>
      <c r="J3626" s="0" t="n">
        <v>1</v>
      </c>
      <c r="K3626" s="0" t="n">
        <v>9.3</v>
      </c>
      <c r="L3626" s="0" t="n">
        <v>-9.3</v>
      </c>
      <c r="M3626" s="0" t="n">
        <f aca="false">IF(AND(J3626&lt;&gt;"",ABS(J3626-H3626)&lt;0.011),1,0)</f>
        <v>1</v>
      </c>
    </row>
    <row r="3627" customFormat="false" ht="15" hidden="false" customHeight="false" outlineLevel="0" collapsed="false">
      <c r="A3627" s="0" t="s">
        <v>709</v>
      </c>
      <c r="B3627" s="0" t="s">
        <v>725</v>
      </c>
      <c r="C3627" s="0" t="s">
        <v>119</v>
      </c>
      <c r="D3627" s="0" t="s">
        <v>161</v>
      </c>
      <c r="E3627" s="0" t="n">
        <v>5.9</v>
      </c>
      <c r="F3627" s="0" t="n">
        <v>3</v>
      </c>
      <c r="G3627" s="0" t="n">
        <v>1</v>
      </c>
      <c r="H3627" s="0" t="n">
        <f aca="false">ROUND(F3627,0)</f>
        <v>3</v>
      </c>
      <c r="I3627" s="0" t="n">
        <v>25</v>
      </c>
      <c r="J3627" s="0" t="n">
        <v>3</v>
      </c>
      <c r="K3627" s="0" t="n">
        <v>8.85</v>
      </c>
      <c r="L3627" s="0" t="n">
        <v>-8.85</v>
      </c>
      <c r="M3627" s="0" t="n">
        <f aca="false">IF(AND(J3627&lt;&gt;"",ABS(J3627-H3627)&lt;0.011),1,0)</f>
        <v>1</v>
      </c>
    </row>
    <row r="3628" customFormat="false" ht="15" hidden="false" customHeight="false" outlineLevel="0" collapsed="false">
      <c r="A3628" s="0" t="s">
        <v>709</v>
      </c>
      <c r="B3628" s="0" t="s">
        <v>725</v>
      </c>
      <c r="C3628" s="0" t="s">
        <v>119</v>
      </c>
      <c r="D3628" s="0" t="s">
        <v>221</v>
      </c>
      <c r="E3628" s="0" t="n">
        <v>9.3</v>
      </c>
      <c r="F3628" s="0" t="n">
        <v>1</v>
      </c>
      <c r="G3628" s="0" t="n">
        <v>1</v>
      </c>
      <c r="H3628" s="0" t="n">
        <f aca="false">ROUND(F3628,0)</f>
        <v>1</v>
      </c>
      <c r="I3628" s="0" t="n">
        <v>25</v>
      </c>
      <c r="J3628" s="0" t="n">
        <v>1</v>
      </c>
      <c r="K3628" s="0" t="n">
        <v>4.65</v>
      </c>
      <c r="L3628" s="0" t="n">
        <v>-4.65</v>
      </c>
      <c r="M3628" s="0" t="n">
        <f aca="false">IF(AND(J3628&lt;&gt;"",ABS(J3628-H3628)&lt;0.011),1,0)</f>
        <v>1</v>
      </c>
    </row>
    <row r="3629" customFormat="false" ht="15" hidden="false" customHeight="false" outlineLevel="0" collapsed="false">
      <c r="A3629" s="0" t="s">
        <v>709</v>
      </c>
      <c r="B3629" s="0" t="s">
        <v>725</v>
      </c>
      <c r="C3629" s="0" t="s">
        <v>119</v>
      </c>
      <c r="D3629" s="0" t="s">
        <v>122</v>
      </c>
      <c r="E3629" s="0" t="n">
        <v>5.9</v>
      </c>
      <c r="F3629" s="0" t="n">
        <v>1</v>
      </c>
      <c r="G3629" s="0" t="n">
        <v>1</v>
      </c>
      <c r="H3629" s="0" t="n">
        <f aca="false">ROUND(F3629,0)</f>
        <v>1</v>
      </c>
      <c r="I3629" s="0" t="n">
        <v>25</v>
      </c>
      <c r="J3629" s="0" t="n">
        <v>1</v>
      </c>
      <c r="K3629" s="0" t="n">
        <v>2.95</v>
      </c>
      <c r="L3629" s="0" t="n">
        <v>-2.95</v>
      </c>
      <c r="M3629" s="0" t="n">
        <f aca="false">IF(AND(J3629&lt;&gt;"",ABS(J3629-H3629)&lt;0.011),1,0)</f>
        <v>1</v>
      </c>
    </row>
    <row r="3630" customFormat="false" ht="15" hidden="false" customHeight="false" outlineLevel="0" collapsed="false">
      <c r="A3630" s="0" t="s">
        <v>709</v>
      </c>
      <c r="B3630" s="0" t="s">
        <v>725</v>
      </c>
      <c r="C3630" s="0" t="s">
        <v>119</v>
      </c>
      <c r="D3630" s="0" t="s">
        <v>180</v>
      </c>
      <c r="E3630" s="0" t="n">
        <v>26.5</v>
      </c>
      <c r="F3630" s="0" t="n">
        <v>1</v>
      </c>
      <c r="G3630" s="0" t="n">
        <v>1</v>
      </c>
      <c r="H3630" s="0" t="n">
        <f aca="false">ROUND(F3630,0)</f>
        <v>1</v>
      </c>
      <c r="I3630" s="0" t="n">
        <v>25</v>
      </c>
      <c r="J3630" s="0" t="n">
        <v>1</v>
      </c>
      <c r="K3630" s="0" t="n">
        <v>13.25</v>
      </c>
      <c r="L3630" s="0" t="n">
        <v>-13.25</v>
      </c>
      <c r="M3630" s="0" t="n">
        <f aca="false">IF(AND(J3630&lt;&gt;"",ABS(J3630-H3630)&lt;0.011),1,0)</f>
        <v>1</v>
      </c>
    </row>
    <row r="3631" customFormat="false" ht="15" hidden="false" customHeight="false" outlineLevel="0" collapsed="false">
      <c r="A3631" s="0" t="s">
        <v>709</v>
      </c>
      <c r="B3631" s="0" t="s">
        <v>725</v>
      </c>
      <c r="C3631" s="0" t="s">
        <v>119</v>
      </c>
      <c r="D3631" s="0" t="s">
        <v>183</v>
      </c>
      <c r="E3631" s="0" t="n">
        <v>4.2</v>
      </c>
      <c r="F3631" s="0" t="n">
        <v>1</v>
      </c>
      <c r="G3631" s="0" t="n">
        <v>1</v>
      </c>
      <c r="H3631" s="0" t="n">
        <f aca="false">ROUND(F3631,0)</f>
        <v>1</v>
      </c>
      <c r="I3631" s="0" t="n">
        <v>25</v>
      </c>
      <c r="J3631" s="0" t="n">
        <v>1</v>
      </c>
      <c r="K3631" s="0" t="n">
        <v>2.1</v>
      </c>
      <c r="L3631" s="0" t="n">
        <v>-2.1</v>
      </c>
      <c r="M3631" s="0" t="n">
        <f aca="false">IF(AND(J3631&lt;&gt;"",ABS(J3631-H3631)&lt;0.011),1,0)</f>
        <v>1</v>
      </c>
    </row>
    <row r="3632" customFormat="false" ht="15" hidden="false" customHeight="false" outlineLevel="0" collapsed="false">
      <c r="A3632" s="0" t="s">
        <v>709</v>
      </c>
      <c r="B3632" s="0" t="s">
        <v>725</v>
      </c>
      <c r="C3632" s="0" t="s">
        <v>119</v>
      </c>
      <c r="D3632" s="0" t="s">
        <v>536</v>
      </c>
      <c r="E3632" s="0" t="n">
        <v>3.9</v>
      </c>
      <c r="F3632" s="0" t="n">
        <v>1</v>
      </c>
      <c r="G3632" s="0" t="n">
        <v>1</v>
      </c>
      <c r="H3632" s="0" t="n">
        <f aca="false">ROUND(F3632,0)</f>
        <v>1</v>
      </c>
      <c r="I3632" s="0" t="n">
        <v>25</v>
      </c>
      <c r="J3632" s="0" t="n">
        <v>1</v>
      </c>
      <c r="K3632" s="0" t="n">
        <v>1.95</v>
      </c>
      <c r="L3632" s="0" t="n">
        <v>-1.95</v>
      </c>
      <c r="M3632" s="0" t="n">
        <f aca="false">IF(AND(J3632&lt;&gt;"",ABS(J3632-H3632)&lt;0.011),1,0)</f>
        <v>1</v>
      </c>
    </row>
    <row r="3633" customFormat="false" ht="15" hidden="false" customHeight="false" outlineLevel="0" collapsed="false">
      <c r="A3633" s="0" t="s">
        <v>709</v>
      </c>
      <c r="B3633" s="0" t="s">
        <v>725</v>
      </c>
      <c r="C3633" s="0" t="s">
        <v>153</v>
      </c>
      <c r="D3633" s="0" t="s">
        <v>726</v>
      </c>
      <c r="E3633" s="0" t="n">
        <v>29</v>
      </c>
      <c r="F3633" s="0" t="n">
        <v>1</v>
      </c>
      <c r="G3633" s="0" t="n">
        <v>1</v>
      </c>
      <c r="H3633" s="0" t="n">
        <f aca="false">ROUND(F3633,0)</f>
        <v>1</v>
      </c>
      <c r="I3633" s="0" t="n">
        <v>8</v>
      </c>
      <c r="J3633" s="0" t="n">
        <v>1</v>
      </c>
      <c r="K3633" s="0" t="n">
        <v>14.5</v>
      </c>
      <c r="L3633" s="0" t="n">
        <v>-14.5</v>
      </c>
      <c r="M3633" s="0" t="n">
        <f aca="false">IF(AND(J3633&lt;&gt;"",ABS(J3633-H3633)&lt;0.011),1,0)</f>
        <v>1</v>
      </c>
    </row>
    <row r="3634" customFormat="false" ht="15" hidden="false" customHeight="false" outlineLevel="0" collapsed="false">
      <c r="A3634" s="0" t="s">
        <v>709</v>
      </c>
      <c r="B3634" s="0" t="s">
        <v>727</v>
      </c>
      <c r="C3634" s="0" t="s">
        <v>271</v>
      </c>
      <c r="D3634" s="0" t="s">
        <v>60</v>
      </c>
      <c r="E3634" s="0" t="n">
        <v>19</v>
      </c>
      <c r="F3634" s="0" t="n">
        <v>1</v>
      </c>
      <c r="G3634" s="0" t="n">
        <v>1</v>
      </c>
      <c r="H3634" s="0" t="n">
        <f aca="false">ROUND(F3634,0)</f>
        <v>1</v>
      </c>
      <c r="I3634" s="0" t="n">
        <v>17</v>
      </c>
      <c r="J3634" s="0" t="n">
        <v>1</v>
      </c>
      <c r="K3634" s="0" t="n">
        <v>9.5</v>
      </c>
      <c r="L3634" s="0" t="n">
        <v>-9.5</v>
      </c>
      <c r="M3634" s="0" t="n">
        <f aca="false">IF(AND(J3634&lt;&gt;"",ABS(J3634-H3634)&lt;0.011),1,0)</f>
        <v>1</v>
      </c>
    </row>
    <row r="3635" customFormat="false" ht="15" hidden="false" customHeight="false" outlineLevel="0" collapsed="false">
      <c r="A3635" s="0" t="s">
        <v>709</v>
      </c>
      <c r="B3635" s="0" t="s">
        <v>727</v>
      </c>
      <c r="C3635" s="0" t="s">
        <v>271</v>
      </c>
      <c r="D3635" s="0" t="s">
        <v>108</v>
      </c>
      <c r="E3635" s="0" t="n">
        <v>4.9</v>
      </c>
      <c r="F3635" s="0" t="n">
        <v>1</v>
      </c>
      <c r="G3635" s="0" t="n">
        <v>1</v>
      </c>
      <c r="H3635" s="0" t="n">
        <f aca="false">ROUND(F3635,0)</f>
        <v>1</v>
      </c>
      <c r="I3635" s="0" t="n">
        <v>17</v>
      </c>
      <c r="J3635" s="0" t="n">
        <v>1</v>
      </c>
      <c r="K3635" s="0" t="n">
        <v>2.45</v>
      </c>
      <c r="L3635" s="0" t="n">
        <v>-2.45</v>
      </c>
      <c r="M3635" s="0" t="n">
        <f aca="false">IF(AND(J3635&lt;&gt;"",ABS(J3635-H3635)&lt;0.011),1,0)</f>
        <v>1</v>
      </c>
    </row>
    <row r="3636" customFormat="false" ht="15" hidden="false" customHeight="false" outlineLevel="0" collapsed="false">
      <c r="A3636" s="0" t="s">
        <v>709</v>
      </c>
      <c r="B3636" s="0" t="s">
        <v>727</v>
      </c>
      <c r="C3636" s="0" t="s">
        <v>271</v>
      </c>
      <c r="D3636" s="0" t="s">
        <v>56</v>
      </c>
      <c r="E3636" s="0" t="n">
        <v>5.9</v>
      </c>
      <c r="F3636" s="0" t="n">
        <v>1</v>
      </c>
      <c r="G3636" s="0" t="n">
        <v>1</v>
      </c>
      <c r="H3636" s="0" t="n">
        <f aca="false">ROUND(F3636,0)</f>
        <v>1</v>
      </c>
      <c r="I3636" s="0" t="n">
        <v>17</v>
      </c>
      <c r="J3636" s="0" t="n">
        <v>1</v>
      </c>
      <c r="K3636" s="0" t="n">
        <v>2.95</v>
      </c>
      <c r="L3636" s="0" t="n">
        <v>-2.95</v>
      </c>
      <c r="M3636" s="0" t="n">
        <f aca="false">IF(AND(J3636&lt;&gt;"",ABS(J3636-H3636)&lt;0.011),1,0)</f>
        <v>1</v>
      </c>
    </row>
    <row r="3637" customFormat="false" ht="15" hidden="false" customHeight="false" outlineLevel="0" collapsed="false">
      <c r="A3637" s="0" t="s">
        <v>709</v>
      </c>
      <c r="B3637" s="0" t="s">
        <v>727</v>
      </c>
      <c r="C3637" s="0" t="s">
        <v>271</v>
      </c>
      <c r="D3637" s="0" t="s">
        <v>407</v>
      </c>
      <c r="E3637" s="0" t="n">
        <v>25</v>
      </c>
      <c r="F3637" s="0" t="n">
        <v>1</v>
      </c>
      <c r="G3637" s="0" t="n">
        <v>1</v>
      </c>
      <c r="H3637" s="0" t="n">
        <f aca="false">ROUND(F3637,0)</f>
        <v>1</v>
      </c>
      <c r="I3637" s="0" t="n">
        <v>17</v>
      </c>
      <c r="J3637" s="0" t="n">
        <v>1</v>
      </c>
      <c r="K3637" s="0" t="n">
        <v>12.5</v>
      </c>
      <c r="L3637" s="0" t="n">
        <v>-12.5</v>
      </c>
      <c r="M3637" s="0" t="n">
        <f aca="false">IF(AND(J3637&lt;&gt;"",ABS(J3637-H3637)&lt;0.011),1,0)</f>
        <v>1</v>
      </c>
    </row>
    <row r="3638" customFormat="false" ht="15" hidden="false" customHeight="false" outlineLevel="0" collapsed="false">
      <c r="A3638" s="0" t="s">
        <v>709</v>
      </c>
      <c r="B3638" s="0" t="s">
        <v>727</v>
      </c>
      <c r="C3638" s="0" t="s">
        <v>271</v>
      </c>
      <c r="D3638" s="0" t="s">
        <v>21</v>
      </c>
      <c r="E3638" s="0" t="n">
        <v>5.9</v>
      </c>
      <c r="F3638" s="0" t="n">
        <v>1</v>
      </c>
      <c r="G3638" s="0" t="n">
        <v>1</v>
      </c>
      <c r="H3638" s="0" t="n">
        <f aca="false">ROUND(F3638,0)</f>
        <v>1</v>
      </c>
      <c r="I3638" s="0" t="n">
        <v>17</v>
      </c>
      <c r="J3638" s="0" t="n">
        <v>1</v>
      </c>
      <c r="K3638" s="0" t="n">
        <v>2.95</v>
      </c>
      <c r="L3638" s="0" t="n">
        <v>-2.95</v>
      </c>
      <c r="M3638" s="0" t="n">
        <f aca="false">IF(AND(J3638&lt;&gt;"",ABS(J3638-H3638)&lt;0.011),1,0)</f>
        <v>1</v>
      </c>
    </row>
    <row r="3639" customFormat="false" ht="15" hidden="false" customHeight="false" outlineLevel="0" collapsed="false">
      <c r="A3639" s="0" t="s">
        <v>709</v>
      </c>
      <c r="B3639" s="0" t="s">
        <v>727</v>
      </c>
      <c r="C3639" s="0" t="s">
        <v>64</v>
      </c>
      <c r="D3639" s="0" t="s">
        <v>78</v>
      </c>
      <c r="E3639" s="0" t="n">
        <v>18.6</v>
      </c>
      <c r="F3639" s="0" t="n">
        <v>1</v>
      </c>
      <c r="G3639" s="0" t="n">
        <v>1</v>
      </c>
      <c r="H3639" s="0" t="n">
        <f aca="false">ROUND(F3639,0)</f>
        <v>1</v>
      </c>
      <c r="I3639" s="0" t="n">
        <v>4</v>
      </c>
      <c r="J3639" s="0" t="n">
        <v>1</v>
      </c>
      <c r="K3639" s="0" t="n">
        <v>9.3</v>
      </c>
      <c r="L3639" s="0" t="n">
        <v>-9.3</v>
      </c>
      <c r="M3639" s="0" t="n">
        <f aca="false">IF(AND(J3639&lt;&gt;"",ABS(J3639-H3639)&lt;0.011),1,0)</f>
        <v>1</v>
      </c>
    </row>
    <row r="3640" customFormat="false" ht="15" hidden="false" customHeight="false" outlineLevel="0" collapsed="false">
      <c r="A3640" s="0" t="s">
        <v>709</v>
      </c>
      <c r="B3640" s="0" t="s">
        <v>727</v>
      </c>
      <c r="C3640" s="0" t="s">
        <v>64</v>
      </c>
      <c r="D3640" s="0" t="s">
        <v>32</v>
      </c>
      <c r="E3640" s="0" t="n">
        <v>2.2</v>
      </c>
      <c r="F3640" s="0" t="n">
        <v>1</v>
      </c>
      <c r="G3640" s="0" t="n">
        <v>1</v>
      </c>
      <c r="H3640" s="0" t="n">
        <f aca="false">ROUND(F3640,0)</f>
        <v>1</v>
      </c>
      <c r="I3640" s="0" t="n">
        <v>4</v>
      </c>
      <c r="J3640" s="0" t="n">
        <v>1</v>
      </c>
      <c r="K3640" s="0" t="n">
        <v>1.1</v>
      </c>
      <c r="L3640" s="0" t="n">
        <v>-1.1</v>
      </c>
      <c r="M3640" s="0" t="n">
        <f aca="false">IF(AND(J3640&lt;&gt;"",ABS(J3640-H3640)&lt;0.011),1,0)</f>
        <v>1</v>
      </c>
    </row>
    <row r="3641" customFormat="false" ht="15" hidden="false" customHeight="false" outlineLevel="0" collapsed="false">
      <c r="A3641" s="0" t="s">
        <v>709</v>
      </c>
      <c r="B3641" s="0" t="s">
        <v>727</v>
      </c>
      <c r="C3641" s="0" t="s">
        <v>64</v>
      </c>
      <c r="D3641" s="0" t="s">
        <v>407</v>
      </c>
      <c r="E3641" s="0" t="n">
        <v>25</v>
      </c>
      <c r="F3641" s="0" t="n">
        <v>1</v>
      </c>
      <c r="G3641" s="0" t="n">
        <v>1</v>
      </c>
      <c r="H3641" s="0" t="n">
        <f aca="false">ROUND(F3641,0)</f>
        <v>1</v>
      </c>
      <c r="I3641" s="0" t="n">
        <v>4</v>
      </c>
      <c r="J3641" s="0" t="n">
        <v>1</v>
      </c>
      <c r="K3641" s="0" t="n">
        <v>12.5</v>
      </c>
      <c r="L3641" s="0" t="n">
        <v>-12.5</v>
      </c>
      <c r="M3641" s="0" t="n">
        <f aca="false">IF(AND(J3641&lt;&gt;"",ABS(J3641-H3641)&lt;0.011),1,0)</f>
        <v>1</v>
      </c>
    </row>
    <row r="3642" customFormat="false" ht="15" hidden="false" customHeight="false" outlineLevel="0" collapsed="false">
      <c r="A3642" s="0" t="s">
        <v>709</v>
      </c>
      <c r="B3642" s="0" t="s">
        <v>728</v>
      </c>
      <c r="C3642" s="0" t="s">
        <v>119</v>
      </c>
      <c r="D3642" s="0" t="s">
        <v>421</v>
      </c>
      <c r="E3642" s="0" t="n">
        <v>35</v>
      </c>
      <c r="F3642" s="0" t="n">
        <v>1</v>
      </c>
      <c r="G3642" s="0" t="n">
        <v>1</v>
      </c>
      <c r="H3642" s="0" t="n">
        <f aca="false">ROUND(F3642,0)</f>
        <v>1</v>
      </c>
      <c r="I3642" s="0" t="n">
        <v>25</v>
      </c>
      <c r="J3642" s="0" t="n">
        <v>1</v>
      </c>
      <c r="K3642" s="0" t="n">
        <v>17.5</v>
      </c>
      <c r="L3642" s="0" t="n">
        <v>-17.5</v>
      </c>
      <c r="M3642" s="0" t="n">
        <f aca="false">IF(AND(J3642&lt;&gt;"",ABS(J3642-H3642)&lt;0.011),1,0)</f>
        <v>1</v>
      </c>
    </row>
    <row r="3643" customFormat="false" ht="15" hidden="false" customHeight="false" outlineLevel="0" collapsed="false">
      <c r="A3643" s="0" t="s">
        <v>709</v>
      </c>
      <c r="B3643" s="0" t="s">
        <v>728</v>
      </c>
      <c r="C3643" s="0" t="s">
        <v>119</v>
      </c>
      <c r="D3643" s="0" t="s">
        <v>138</v>
      </c>
      <c r="E3643" s="0" t="n">
        <v>25.5</v>
      </c>
      <c r="F3643" s="0" t="n">
        <v>1</v>
      </c>
      <c r="G3643" s="0" t="n">
        <v>1</v>
      </c>
      <c r="H3643" s="0" t="n">
        <f aca="false">ROUND(F3643,0)</f>
        <v>1</v>
      </c>
      <c r="I3643" s="0" t="n">
        <v>25</v>
      </c>
      <c r="J3643" s="0" t="n">
        <v>1</v>
      </c>
      <c r="K3643" s="0" t="n">
        <v>12.75</v>
      </c>
      <c r="L3643" s="0" t="n">
        <v>-12.75</v>
      </c>
      <c r="M3643" s="0" t="n">
        <f aca="false">IF(AND(J3643&lt;&gt;"",ABS(J3643-H3643)&lt;0.011),1,0)</f>
        <v>1</v>
      </c>
    </row>
    <row r="3644" customFormat="false" ht="15" hidden="false" customHeight="false" outlineLevel="0" collapsed="false">
      <c r="A3644" s="0" t="s">
        <v>709</v>
      </c>
      <c r="B3644" s="0" t="s">
        <v>728</v>
      </c>
      <c r="C3644" s="0" t="s">
        <v>119</v>
      </c>
      <c r="D3644" s="0" t="s">
        <v>80</v>
      </c>
      <c r="E3644" s="0" t="n">
        <v>3.9</v>
      </c>
      <c r="F3644" s="0" t="n">
        <v>1</v>
      </c>
      <c r="G3644" s="0" t="n">
        <v>1</v>
      </c>
      <c r="H3644" s="0" t="n">
        <f aca="false">ROUND(F3644,0)</f>
        <v>1</v>
      </c>
      <c r="I3644" s="0" t="n">
        <v>25</v>
      </c>
      <c r="J3644" s="0" t="n">
        <v>1</v>
      </c>
      <c r="K3644" s="0" t="n">
        <v>1.95</v>
      </c>
      <c r="L3644" s="0" t="n">
        <v>-1.95</v>
      </c>
      <c r="M3644" s="0" t="n">
        <f aca="false">IF(AND(J3644&lt;&gt;"",ABS(J3644-H3644)&lt;0.011),1,0)</f>
        <v>1</v>
      </c>
    </row>
    <row r="3645" customFormat="false" ht="15" hidden="false" customHeight="false" outlineLevel="0" collapsed="false">
      <c r="A3645" s="0" t="s">
        <v>709</v>
      </c>
      <c r="B3645" s="0" t="s">
        <v>728</v>
      </c>
      <c r="C3645" s="0" t="s">
        <v>119</v>
      </c>
      <c r="D3645" s="0" t="s">
        <v>304</v>
      </c>
      <c r="E3645" s="0" t="n">
        <v>5.4</v>
      </c>
      <c r="F3645" s="0" t="n">
        <v>1</v>
      </c>
      <c r="G3645" s="0" t="n">
        <v>1</v>
      </c>
      <c r="H3645" s="0" t="n">
        <f aca="false">ROUND(F3645,0)</f>
        <v>1</v>
      </c>
      <c r="I3645" s="0" t="n">
        <v>25</v>
      </c>
      <c r="J3645" s="0" t="n">
        <v>1</v>
      </c>
      <c r="K3645" s="0" t="n">
        <v>2.7</v>
      </c>
      <c r="L3645" s="0" t="n">
        <v>-2.7</v>
      </c>
      <c r="M3645" s="0" t="n">
        <f aca="false">IF(AND(J3645&lt;&gt;"",ABS(J3645-H3645)&lt;0.011),1,0)</f>
        <v>1</v>
      </c>
    </row>
    <row r="3646" customFormat="false" ht="15" hidden="false" customHeight="false" outlineLevel="0" collapsed="false">
      <c r="A3646" s="0" t="s">
        <v>709</v>
      </c>
      <c r="B3646" s="0" t="s">
        <v>728</v>
      </c>
      <c r="C3646" s="0" t="s">
        <v>119</v>
      </c>
      <c r="D3646" s="0" t="s">
        <v>108</v>
      </c>
      <c r="E3646" s="0" t="n">
        <v>4.9</v>
      </c>
      <c r="F3646" s="0" t="n">
        <v>1</v>
      </c>
      <c r="G3646" s="0" t="n">
        <v>1</v>
      </c>
      <c r="H3646" s="0" t="n">
        <f aca="false">ROUND(F3646,0)</f>
        <v>1</v>
      </c>
      <c r="I3646" s="0" t="n">
        <v>25</v>
      </c>
      <c r="J3646" s="0" t="n">
        <v>1</v>
      </c>
      <c r="K3646" s="0" t="n">
        <v>2.45</v>
      </c>
      <c r="L3646" s="0" t="n">
        <v>-2.45</v>
      </c>
      <c r="M3646" s="0" t="n">
        <f aca="false">IF(AND(J3646&lt;&gt;"",ABS(J3646-H3646)&lt;0.011),1,0)</f>
        <v>1</v>
      </c>
    </row>
    <row r="3647" customFormat="false" ht="15" hidden="false" customHeight="false" outlineLevel="0" collapsed="false">
      <c r="A3647" s="0" t="s">
        <v>709</v>
      </c>
      <c r="B3647" s="0" t="s">
        <v>728</v>
      </c>
      <c r="C3647" s="0" t="s">
        <v>119</v>
      </c>
      <c r="D3647" s="0" t="s">
        <v>75</v>
      </c>
      <c r="E3647" s="0" t="n">
        <v>6.4</v>
      </c>
      <c r="F3647" s="0" t="n">
        <v>1</v>
      </c>
      <c r="G3647" s="0" t="n">
        <v>1</v>
      </c>
      <c r="H3647" s="0" t="n">
        <f aca="false">ROUND(F3647,0)</f>
        <v>1</v>
      </c>
      <c r="I3647" s="0" t="n">
        <v>25</v>
      </c>
      <c r="J3647" s="0" t="n">
        <v>1</v>
      </c>
      <c r="K3647" s="0" t="n">
        <v>3.2</v>
      </c>
      <c r="L3647" s="0" t="n">
        <v>-3.2</v>
      </c>
      <c r="M3647" s="0" t="n">
        <f aca="false">IF(AND(J3647&lt;&gt;"",ABS(J3647-H3647)&lt;0.011),1,0)</f>
        <v>1</v>
      </c>
    </row>
    <row r="3648" customFormat="false" ht="15" hidden="false" customHeight="false" outlineLevel="0" collapsed="false">
      <c r="A3648" s="0" t="s">
        <v>709</v>
      </c>
      <c r="B3648" s="0" t="s">
        <v>728</v>
      </c>
      <c r="C3648" s="0" t="s">
        <v>119</v>
      </c>
      <c r="D3648" s="0" t="s">
        <v>62</v>
      </c>
      <c r="E3648" s="0" t="n">
        <v>3.4</v>
      </c>
      <c r="F3648" s="0" t="n">
        <v>1</v>
      </c>
      <c r="G3648" s="0" t="n">
        <v>1</v>
      </c>
      <c r="H3648" s="0" t="n">
        <f aca="false">ROUND(F3648,0)</f>
        <v>1</v>
      </c>
      <c r="I3648" s="0" t="n">
        <v>25</v>
      </c>
      <c r="J3648" s="0" t="n">
        <v>1</v>
      </c>
      <c r="K3648" s="0" t="n">
        <v>1.7</v>
      </c>
      <c r="L3648" s="0" t="n">
        <v>-1.7</v>
      </c>
      <c r="M3648" s="0" t="n">
        <f aca="false">IF(AND(J3648&lt;&gt;"",ABS(J3648-H3648)&lt;0.011),1,0)</f>
        <v>1</v>
      </c>
    </row>
    <row r="3649" customFormat="false" ht="15" hidden="false" customHeight="false" outlineLevel="0" collapsed="false">
      <c r="A3649" s="0" t="s">
        <v>709</v>
      </c>
      <c r="B3649" s="0" t="s">
        <v>728</v>
      </c>
      <c r="C3649" s="0" t="s">
        <v>119</v>
      </c>
      <c r="D3649" s="0" t="s">
        <v>91</v>
      </c>
      <c r="E3649" s="0" t="n">
        <v>16.6</v>
      </c>
      <c r="F3649" s="0" t="n">
        <v>1</v>
      </c>
      <c r="G3649" s="0" t="n">
        <v>1</v>
      </c>
      <c r="H3649" s="0" t="n">
        <f aca="false">ROUND(F3649,0)</f>
        <v>1</v>
      </c>
      <c r="I3649" s="0" t="n">
        <v>25</v>
      </c>
      <c r="J3649" s="0" t="n">
        <v>1</v>
      </c>
      <c r="K3649" s="0" t="n">
        <v>8.3</v>
      </c>
      <c r="L3649" s="0" t="n">
        <v>-8.3</v>
      </c>
      <c r="M3649" s="0" t="n">
        <f aca="false">IF(AND(J3649&lt;&gt;"",ABS(J3649-H3649)&lt;0.011),1,0)</f>
        <v>1</v>
      </c>
    </row>
    <row r="3650" customFormat="false" ht="15" hidden="false" customHeight="false" outlineLevel="0" collapsed="false">
      <c r="A3650" s="0" t="s">
        <v>709</v>
      </c>
      <c r="B3650" s="0" t="s">
        <v>728</v>
      </c>
      <c r="C3650" s="0" t="s">
        <v>119</v>
      </c>
      <c r="D3650" s="0" t="s">
        <v>68</v>
      </c>
      <c r="E3650" s="0" t="n">
        <v>6</v>
      </c>
      <c r="F3650" s="0" t="n">
        <v>1</v>
      </c>
      <c r="G3650" s="0" t="n">
        <v>1</v>
      </c>
      <c r="H3650" s="0" t="n">
        <f aca="false">ROUND(F3650,0)</f>
        <v>1</v>
      </c>
      <c r="I3650" s="0" t="n">
        <v>25</v>
      </c>
      <c r="J3650" s="0" t="n">
        <v>1</v>
      </c>
      <c r="K3650" s="0" t="n">
        <v>3</v>
      </c>
      <c r="L3650" s="0" t="n">
        <v>-3</v>
      </c>
      <c r="M3650" s="0" t="n">
        <f aca="false">IF(AND(J3650&lt;&gt;"",ABS(J3650-H3650)&lt;0.011),1,0)</f>
        <v>1</v>
      </c>
    </row>
    <row r="3651" customFormat="false" ht="15" hidden="false" customHeight="false" outlineLevel="0" collapsed="false">
      <c r="A3651" s="0" t="s">
        <v>709</v>
      </c>
      <c r="B3651" s="0" t="s">
        <v>728</v>
      </c>
      <c r="C3651" s="0" t="s">
        <v>119</v>
      </c>
      <c r="D3651" s="0" t="s">
        <v>126</v>
      </c>
      <c r="E3651" s="0" t="n">
        <v>18.6</v>
      </c>
      <c r="F3651" s="0" t="n">
        <v>1</v>
      </c>
      <c r="G3651" s="0" t="n">
        <v>1</v>
      </c>
      <c r="H3651" s="0" t="n">
        <f aca="false">ROUND(F3651,0)</f>
        <v>1</v>
      </c>
      <c r="I3651" s="0" t="n">
        <v>25</v>
      </c>
      <c r="J3651" s="0" t="n">
        <v>1</v>
      </c>
      <c r="K3651" s="0" t="n">
        <v>9.3</v>
      </c>
      <c r="L3651" s="0" t="n">
        <v>-9.3</v>
      </c>
      <c r="M3651" s="0" t="n">
        <f aca="false">IF(AND(J3651&lt;&gt;"",ABS(J3651-H3651)&lt;0.011),1,0)</f>
        <v>1</v>
      </c>
    </row>
    <row r="3652" customFormat="false" ht="15" hidden="false" customHeight="false" outlineLevel="0" collapsed="false">
      <c r="A3652" s="0" t="s">
        <v>709</v>
      </c>
      <c r="B3652" s="0" t="s">
        <v>728</v>
      </c>
      <c r="C3652" s="0" t="s">
        <v>119</v>
      </c>
      <c r="D3652" s="0" t="s">
        <v>111</v>
      </c>
      <c r="E3652" s="0" t="n">
        <v>28.6</v>
      </c>
      <c r="F3652" s="0" t="n">
        <v>1</v>
      </c>
      <c r="G3652" s="0" t="n">
        <v>1</v>
      </c>
      <c r="H3652" s="0" t="n">
        <f aca="false">ROUND(F3652,0)</f>
        <v>1</v>
      </c>
      <c r="I3652" s="0" t="n">
        <v>25</v>
      </c>
      <c r="J3652" s="0" t="n">
        <v>1</v>
      </c>
      <c r="K3652" s="0" t="n">
        <v>14.3</v>
      </c>
      <c r="L3652" s="0" t="n">
        <v>-14.3</v>
      </c>
      <c r="M3652" s="0" t="n">
        <f aca="false">IF(AND(J3652&lt;&gt;"",ABS(J3652-H3652)&lt;0.011),1,0)</f>
        <v>1</v>
      </c>
    </row>
    <row r="3653" customFormat="false" ht="15" hidden="false" customHeight="false" outlineLevel="0" collapsed="false">
      <c r="A3653" s="0" t="s">
        <v>709</v>
      </c>
      <c r="B3653" s="0" t="s">
        <v>728</v>
      </c>
      <c r="C3653" s="0" t="s">
        <v>119</v>
      </c>
      <c r="D3653" s="0" t="s">
        <v>36</v>
      </c>
      <c r="E3653" s="0" t="n">
        <v>0.9</v>
      </c>
      <c r="F3653" s="0" t="n">
        <v>1</v>
      </c>
      <c r="G3653" s="0" t="n">
        <v>1</v>
      </c>
      <c r="H3653" s="0" t="n">
        <f aca="false">ROUND(F3653,0)</f>
        <v>1</v>
      </c>
      <c r="I3653" s="0" t="n">
        <v>25</v>
      </c>
      <c r="J3653" s="0" t="n">
        <v>1</v>
      </c>
      <c r="K3653" s="0" t="n">
        <v>0.45</v>
      </c>
      <c r="L3653" s="0" t="n">
        <v>-0.45</v>
      </c>
      <c r="M3653" s="0" t="n">
        <f aca="false">IF(AND(J3653&lt;&gt;"",ABS(J3653-H3653)&lt;0.011),1,0)</f>
        <v>1</v>
      </c>
    </row>
    <row r="3654" customFormat="false" ht="15" hidden="false" customHeight="false" outlineLevel="0" collapsed="false">
      <c r="A3654" s="0" t="s">
        <v>709</v>
      </c>
      <c r="B3654" s="0" t="s">
        <v>729</v>
      </c>
      <c r="C3654" s="0" t="s">
        <v>19</v>
      </c>
      <c r="D3654" s="0" t="s">
        <v>67</v>
      </c>
      <c r="E3654" s="0" t="n">
        <v>4.2</v>
      </c>
      <c r="F3654" s="0" t="n">
        <v>1</v>
      </c>
      <c r="G3654" s="0" t="n">
        <v>1</v>
      </c>
      <c r="H3654" s="0" t="n">
        <f aca="false">ROUND(F3654,0)</f>
        <v>1</v>
      </c>
      <c r="I3654" s="0" t="n">
        <v>12</v>
      </c>
      <c r="J3654" s="0" t="n">
        <v>1</v>
      </c>
      <c r="K3654" s="0" t="n">
        <v>2.1</v>
      </c>
      <c r="L3654" s="0" t="n">
        <v>-2.1</v>
      </c>
      <c r="M3654" s="0" t="n">
        <f aca="false">IF(AND(J3654&lt;&gt;"",ABS(J3654-H3654)&lt;0.011),1,0)</f>
        <v>1</v>
      </c>
    </row>
    <row r="3655" customFormat="false" ht="15" hidden="false" customHeight="false" outlineLevel="0" collapsed="false">
      <c r="A3655" s="0" t="s">
        <v>709</v>
      </c>
      <c r="B3655" s="0" t="s">
        <v>729</v>
      </c>
      <c r="C3655" s="0" t="s">
        <v>19</v>
      </c>
      <c r="D3655" s="0" t="s">
        <v>56</v>
      </c>
      <c r="E3655" s="0" t="n">
        <v>5.9</v>
      </c>
      <c r="F3655" s="0" t="n">
        <v>1</v>
      </c>
      <c r="G3655" s="0" t="n">
        <v>1</v>
      </c>
      <c r="H3655" s="0" t="n">
        <f aca="false">ROUND(F3655,0)</f>
        <v>1</v>
      </c>
      <c r="I3655" s="0" t="n">
        <v>12</v>
      </c>
      <c r="J3655" s="0" t="n">
        <v>1</v>
      </c>
      <c r="K3655" s="0" t="n">
        <v>2.95</v>
      </c>
      <c r="L3655" s="0" t="n">
        <v>-2.95</v>
      </c>
      <c r="M3655" s="0" t="n">
        <f aca="false">IF(AND(J3655&lt;&gt;"",ABS(J3655-H3655)&lt;0.011),1,0)</f>
        <v>1</v>
      </c>
    </row>
    <row r="3656" customFormat="false" ht="15" hidden="false" customHeight="false" outlineLevel="0" collapsed="false">
      <c r="A3656" s="0" t="s">
        <v>709</v>
      </c>
      <c r="B3656" s="0" t="s">
        <v>729</v>
      </c>
      <c r="C3656" s="0" t="s">
        <v>19</v>
      </c>
      <c r="D3656" s="0" t="s">
        <v>42</v>
      </c>
      <c r="E3656" s="0" t="n">
        <v>8.9</v>
      </c>
      <c r="F3656" s="0" t="n">
        <v>1</v>
      </c>
      <c r="G3656" s="0" t="n">
        <v>1</v>
      </c>
      <c r="H3656" s="0" t="n">
        <f aca="false">ROUND(F3656,0)</f>
        <v>1</v>
      </c>
      <c r="I3656" s="0" t="n">
        <v>12</v>
      </c>
      <c r="J3656" s="0" t="n">
        <v>1</v>
      </c>
      <c r="K3656" s="0" t="n">
        <v>4.45</v>
      </c>
      <c r="L3656" s="0" t="n">
        <v>-4.45</v>
      </c>
      <c r="M3656" s="0" t="n">
        <f aca="false">IF(AND(J3656&lt;&gt;"",ABS(J3656-H3656)&lt;0.011),1,0)</f>
        <v>1</v>
      </c>
    </row>
    <row r="3657" customFormat="false" ht="15" hidden="false" customHeight="false" outlineLevel="0" collapsed="false">
      <c r="A3657" s="0" t="s">
        <v>709</v>
      </c>
      <c r="B3657" s="0" t="s">
        <v>730</v>
      </c>
      <c r="C3657" s="0" t="s">
        <v>110</v>
      </c>
      <c r="D3657" s="0" t="s">
        <v>131</v>
      </c>
      <c r="E3657" s="0" t="n">
        <v>5.2</v>
      </c>
      <c r="F3657" s="0" t="n">
        <v>1</v>
      </c>
      <c r="G3657" s="0" t="n">
        <v>1</v>
      </c>
      <c r="H3657" s="0" t="n">
        <f aca="false">ROUND(F3657,0)</f>
        <v>1</v>
      </c>
      <c r="I3657" s="0" t="n">
        <v>13</v>
      </c>
      <c r="J3657" s="0" t="n">
        <v>1</v>
      </c>
      <c r="K3657" s="0" t="n">
        <v>2.6</v>
      </c>
      <c r="L3657" s="0" t="n">
        <v>-2.6</v>
      </c>
      <c r="M3657" s="0" t="n">
        <f aca="false">IF(AND(J3657&lt;&gt;"",ABS(J3657-H3657)&lt;0.011),1,0)</f>
        <v>1</v>
      </c>
    </row>
    <row r="3658" customFormat="false" ht="15" hidden="false" customHeight="false" outlineLevel="0" collapsed="false">
      <c r="A3658" s="0" t="s">
        <v>709</v>
      </c>
      <c r="B3658" s="0" t="s">
        <v>730</v>
      </c>
      <c r="C3658" s="0" t="s">
        <v>110</v>
      </c>
      <c r="D3658" s="0" t="s">
        <v>56</v>
      </c>
      <c r="E3658" s="0" t="n">
        <v>5.9</v>
      </c>
      <c r="F3658" s="0" t="n">
        <v>3</v>
      </c>
      <c r="G3658" s="0" t="n">
        <v>1</v>
      </c>
      <c r="H3658" s="0" t="n">
        <f aca="false">ROUND(F3658,0)</f>
        <v>3</v>
      </c>
      <c r="I3658" s="0" t="n">
        <v>13</v>
      </c>
      <c r="J3658" s="0" t="n">
        <v>3</v>
      </c>
      <c r="K3658" s="0" t="n">
        <v>8.85</v>
      </c>
      <c r="L3658" s="0" t="n">
        <v>-8.85</v>
      </c>
      <c r="M3658" s="0" t="n">
        <f aca="false">IF(AND(J3658&lt;&gt;"",ABS(J3658-H3658)&lt;0.011),1,0)</f>
        <v>1</v>
      </c>
    </row>
    <row r="3659" customFormat="false" ht="15" hidden="false" customHeight="false" outlineLevel="0" collapsed="false">
      <c r="A3659" s="0" t="s">
        <v>709</v>
      </c>
      <c r="B3659" s="0" t="s">
        <v>730</v>
      </c>
      <c r="C3659" s="0" t="s">
        <v>139</v>
      </c>
      <c r="D3659" s="0" t="s">
        <v>651</v>
      </c>
      <c r="E3659" s="0" t="n">
        <v>12.4</v>
      </c>
      <c r="F3659" s="0" t="n">
        <v>1</v>
      </c>
      <c r="G3659" s="0" t="n">
        <v>1</v>
      </c>
      <c r="H3659" s="0" t="n">
        <f aca="false">ROUND(F3659,0)</f>
        <v>1</v>
      </c>
      <c r="I3659" s="0" t="n">
        <v>23</v>
      </c>
      <c r="J3659" s="0" t="n">
        <v>1</v>
      </c>
      <c r="K3659" s="0" t="n">
        <v>6.2</v>
      </c>
      <c r="L3659" s="0" t="n">
        <v>-6.2</v>
      </c>
      <c r="M3659" s="0" t="n">
        <f aca="false">IF(AND(J3659&lt;&gt;"",ABS(J3659-H3659)&lt;0.011),1,0)</f>
        <v>1</v>
      </c>
    </row>
    <row r="3660" customFormat="false" ht="15" hidden="false" customHeight="false" outlineLevel="0" collapsed="false">
      <c r="A3660" s="0" t="s">
        <v>709</v>
      </c>
      <c r="B3660" s="0" t="s">
        <v>730</v>
      </c>
      <c r="C3660" s="0" t="s">
        <v>139</v>
      </c>
      <c r="D3660" s="0" t="s">
        <v>114</v>
      </c>
      <c r="E3660" s="0" t="n">
        <v>6.9</v>
      </c>
      <c r="F3660" s="0" t="n">
        <v>1</v>
      </c>
      <c r="G3660" s="0" t="n">
        <v>1</v>
      </c>
      <c r="H3660" s="0" t="n">
        <f aca="false">ROUND(F3660,0)</f>
        <v>1</v>
      </c>
      <c r="I3660" s="0" t="n">
        <v>23</v>
      </c>
      <c r="J3660" s="0" t="n">
        <v>1</v>
      </c>
      <c r="K3660" s="0" t="n">
        <v>3.45</v>
      </c>
      <c r="L3660" s="0" t="n">
        <v>-3.45</v>
      </c>
      <c r="M3660" s="0" t="n">
        <f aca="false">IF(AND(J3660&lt;&gt;"",ABS(J3660-H3660)&lt;0.011),1,0)</f>
        <v>1</v>
      </c>
    </row>
    <row r="3661" customFormat="false" ht="15" hidden="false" customHeight="false" outlineLevel="0" collapsed="false">
      <c r="A3661" s="0" t="s">
        <v>709</v>
      </c>
      <c r="B3661" s="0" t="s">
        <v>730</v>
      </c>
      <c r="C3661" s="0" t="s">
        <v>139</v>
      </c>
      <c r="D3661" s="0" t="s">
        <v>78</v>
      </c>
      <c r="E3661" s="0" t="n">
        <v>18.6</v>
      </c>
      <c r="F3661" s="0" t="n">
        <v>1</v>
      </c>
      <c r="G3661" s="0" t="n">
        <v>1</v>
      </c>
      <c r="H3661" s="0" t="n">
        <f aca="false">ROUND(F3661,0)</f>
        <v>1</v>
      </c>
      <c r="I3661" s="0" t="n">
        <v>23</v>
      </c>
      <c r="J3661" s="0" t="n">
        <v>1</v>
      </c>
      <c r="K3661" s="0" t="n">
        <v>9.3</v>
      </c>
      <c r="L3661" s="0" t="n">
        <v>-9.3</v>
      </c>
      <c r="M3661" s="0" t="n">
        <f aca="false">IF(AND(J3661&lt;&gt;"",ABS(J3661-H3661)&lt;0.011),1,0)</f>
        <v>1</v>
      </c>
    </row>
    <row r="3662" customFormat="false" ht="15" hidden="false" customHeight="false" outlineLevel="0" collapsed="false">
      <c r="A3662" s="0" t="s">
        <v>709</v>
      </c>
      <c r="B3662" s="0" t="s">
        <v>730</v>
      </c>
      <c r="C3662" s="0" t="s">
        <v>139</v>
      </c>
      <c r="D3662" s="0" t="s">
        <v>222</v>
      </c>
      <c r="E3662" s="0" t="n">
        <v>7.9</v>
      </c>
      <c r="F3662" s="0" t="n">
        <v>1</v>
      </c>
      <c r="G3662" s="0" t="n">
        <v>1</v>
      </c>
      <c r="H3662" s="0" t="n">
        <f aca="false">ROUND(F3662,0)</f>
        <v>1</v>
      </c>
      <c r="I3662" s="0" t="n">
        <v>23</v>
      </c>
      <c r="J3662" s="0" t="n">
        <v>1</v>
      </c>
      <c r="K3662" s="0" t="n">
        <v>3.95</v>
      </c>
      <c r="L3662" s="0" t="n">
        <v>-3.95</v>
      </c>
      <c r="M3662" s="0" t="n">
        <f aca="false">IF(AND(J3662&lt;&gt;"",ABS(J3662-H3662)&lt;0.011),1,0)</f>
        <v>1</v>
      </c>
    </row>
    <row r="3663" customFormat="false" ht="15" hidden="false" customHeight="false" outlineLevel="0" collapsed="false">
      <c r="A3663" s="0" t="s">
        <v>709</v>
      </c>
      <c r="B3663" s="0" t="s">
        <v>730</v>
      </c>
      <c r="C3663" s="0" t="s">
        <v>139</v>
      </c>
      <c r="D3663" s="0" t="s">
        <v>68</v>
      </c>
      <c r="E3663" s="0" t="n">
        <v>6</v>
      </c>
      <c r="F3663" s="0" t="n">
        <v>1</v>
      </c>
      <c r="G3663" s="0" t="n">
        <v>1</v>
      </c>
      <c r="H3663" s="0" t="n">
        <f aca="false">ROUND(F3663,0)</f>
        <v>1</v>
      </c>
      <c r="I3663" s="0" t="n">
        <v>23</v>
      </c>
      <c r="J3663" s="0" t="n">
        <v>1</v>
      </c>
      <c r="K3663" s="0" t="n">
        <v>3</v>
      </c>
      <c r="L3663" s="0" t="n">
        <v>-3</v>
      </c>
      <c r="M3663" s="0" t="n">
        <f aca="false">IF(AND(J3663&lt;&gt;"",ABS(J3663-H3663)&lt;0.011),1,0)</f>
        <v>1</v>
      </c>
    </row>
    <row r="3664" customFormat="false" ht="15" hidden="false" customHeight="false" outlineLevel="0" collapsed="false">
      <c r="A3664" s="0" t="s">
        <v>709</v>
      </c>
      <c r="B3664" s="0" t="s">
        <v>730</v>
      </c>
      <c r="C3664" s="0" t="s">
        <v>139</v>
      </c>
      <c r="D3664" s="0" t="s">
        <v>81</v>
      </c>
      <c r="E3664" s="0" t="n">
        <v>19.9</v>
      </c>
      <c r="F3664" s="0" t="n">
        <v>1</v>
      </c>
      <c r="G3664" s="0" t="n">
        <v>1</v>
      </c>
      <c r="H3664" s="0" t="n">
        <f aca="false">ROUND(F3664,0)</f>
        <v>1</v>
      </c>
      <c r="I3664" s="0" t="n">
        <v>23</v>
      </c>
      <c r="J3664" s="0" t="n">
        <v>1</v>
      </c>
      <c r="K3664" s="0" t="n">
        <v>9.95</v>
      </c>
      <c r="L3664" s="0" t="n">
        <v>-9.95</v>
      </c>
      <c r="M3664" s="0" t="n">
        <f aca="false">IF(AND(J3664&lt;&gt;"",ABS(J3664-H3664)&lt;0.011),1,0)</f>
        <v>1</v>
      </c>
    </row>
    <row r="3665" customFormat="false" ht="15" hidden="false" customHeight="false" outlineLevel="0" collapsed="false">
      <c r="A3665" s="0" t="s">
        <v>709</v>
      </c>
      <c r="B3665" s="0" t="s">
        <v>730</v>
      </c>
      <c r="C3665" s="0" t="s">
        <v>139</v>
      </c>
      <c r="D3665" s="0" t="s">
        <v>22</v>
      </c>
      <c r="E3665" s="0" t="n">
        <v>2.4</v>
      </c>
      <c r="F3665" s="0" t="n">
        <v>1</v>
      </c>
      <c r="G3665" s="0" t="n">
        <v>1</v>
      </c>
      <c r="H3665" s="0" t="n">
        <f aca="false">ROUND(F3665,0)</f>
        <v>1</v>
      </c>
      <c r="I3665" s="0" t="n">
        <v>23</v>
      </c>
      <c r="J3665" s="0" t="n">
        <v>1</v>
      </c>
      <c r="K3665" s="0" t="n">
        <v>1.2</v>
      </c>
      <c r="L3665" s="0" t="n">
        <v>-1.2</v>
      </c>
      <c r="M3665" s="0" t="n">
        <f aca="false">IF(AND(J3665&lt;&gt;"",ABS(J3665-H3665)&lt;0.011),1,0)</f>
        <v>1</v>
      </c>
    </row>
    <row r="3666" customFormat="false" ht="15" hidden="false" customHeight="false" outlineLevel="0" collapsed="false">
      <c r="A3666" s="0" t="s">
        <v>709</v>
      </c>
      <c r="B3666" s="0" t="s">
        <v>730</v>
      </c>
      <c r="C3666" s="0" t="s">
        <v>102</v>
      </c>
      <c r="D3666" s="0" t="s">
        <v>161</v>
      </c>
      <c r="E3666" s="0" t="n">
        <v>5.9</v>
      </c>
      <c r="F3666" s="0" t="n">
        <v>1</v>
      </c>
      <c r="G3666" s="0" t="n">
        <v>1</v>
      </c>
      <c r="H3666" s="0" t="n">
        <f aca="false">ROUND(F3666,0)</f>
        <v>1</v>
      </c>
      <c r="I3666" s="0" t="n">
        <v>26</v>
      </c>
      <c r="J3666" s="0" t="n">
        <v>1</v>
      </c>
      <c r="K3666" s="0" t="n">
        <v>2.95</v>
      </c>
      <c r="L3666" s="0" t="n">
        <v>-2.95</v>
      </c>
      <c r="M3666" s="0" t="n">
        <f aca="false">IF(AND(J3666&lt;&gt;"",ABS(J3666-H3666)&lt;0.011),1,0)</f>
        <v>1</v>
      </c>
    </row>
    <row r="3667" customFormat="false" ht="15" hidden="false" customHeight="false" outlineLevel="0" collapsed="false">
      <c r="A3667" s="0" t="s">
        <v>709</v>
      </c>
      <c r="B3667" s="0" t="s">
        <v>730</v>
      </c>
      <c r="C3667" s="0" t="s">
        <v>102</v>
      </c>
      <c r="D3667" s="0" t="s">
        <v>315</v>
      </c>
      <c r="E3667" s="0" t="n">
        <v>3.9</v>
      </c>
      <c r="F3667" s="0" t="n">
        <v>1</v>
      </c>
      <c r="G3667" s="0" t="n">
        <v>1</v>
      </c>
      <c r="H3667" s="0" t="n">
        <f aca="false">ROUND(F3667,0)</f>
        <v>1</v>
      </c>
      <c r="I3667" s="0" t="n">
        <v>26</v>
      </c>
      <c r="J3667" s="0" t="n">
        <v>1</v>
      </c>
      <c r="K3667" s="0" t="n">
        <v>1.95</v>
      </c>
      <c r="L3667" s="0" t="n">
        <v>-1.95</v>
      </c>
      <c r="M3667" s="0" t="n">
        <f aca="false">IF(AND(J3667&lt;&gt;"",ABS(J3667-H3667)&lt;0.011),1,0)</f>
        <v>1</v>
      </c>
    </row>
    <row r="3668" customFormat="false" ht="15" hidden="false" customHeight="false" outlineLevel="0" collapsed="false">
      <c r="A3668" s="0" t="s">
        <v>709</v>
      </c>
      <c r="B3668" s="0" t="s">
        <v>730</v>
      </c>
      <c r="C3668" s="0" t="s">
        <v>102</v>
      </c>
      <c r="D3668" s="0" t="s">
        <v>212</v>
      </c>
      <c r="E3668" s="0" t="n">
        <v>15.5</v>
      </c>
      <c r="F3668" s="0" t="n">
        <v>1</v>
      </c>
      <c r="G3668" s="0" t="n">
        <v>1</v>
      </c>
      <c r="H3668" s="0" t="n">
        <f aca="false">ROUND(F3668,0)</f>
        <v>1</v>
      </c>
      <c r="I3668" s="0" t="n">
        <v>26</v>
      </c>
      <c r="J3668" s="0" t="n">
        <v>1</v>
      </c>
      <c r="K3668" s="0" t="n">
        <v>7.75</v>
      </c>
      <c r="L3668" s="0" t="n">
        <v>-7.75</v>
      </c>
      <c r="M3668" s="0" t="n">
        <f aca="false">IF(AND(J3668&lt;&gt;"",ABS(J3668-H3668)&lt;0.011),1,0)</f>
        <v>1</v>
      </c>
    </row>
    <row r="3669" customFormat="false" ht="15" hidden="false" customHeight="false" outlineLevel="0" collapsed="false">
      <c r="A3669" s="0" t="s">
        <v>709</v>
      </c>
      <c r="B3669" s="0" t="s">
        <v>730</v>
      </c>
      <c r="C3669" s="0" t="s">
        <v>102</v>
      </c>
      <c r="D3669" s="0" t="s">
        <v>92</v>
      </c>
      <c r="E3669" s="0" t="n">
        <v>4.9</v>
      </c>
      <c r="F3669" s="0" t="n">
        <v>1</v>
      </c>
      <c r="G3669" s="0" t="n">
        <v>1</v>
      </c>
      <c r="H3669" s="0" t="n">
        <f aca="false">ROUND(F3669,0)</f>
        <v>1</v>
      </c>
      <c r="I3669" s="0" t="n">
        <v>26</v>
      </c>
      <c r="J3669" s="0" t="n">
        <v>1</v>
      </c>
      <c r="K3669" s="0" t="n">
        <v>2.45</v>
      </c>
      <c r="L3669" s="0" t="n">
        <v>-2.45</v>
      </c>
      <c r="M3669" s="0" t="n">
        <f aca="false">IF(AND(J3669&lt;&gt;"",ABS(J3669-H3669)&lt;0.011),1,0)</f>
        <v>1</v>
      </c>
    </row>
    <row r="3670" customFormat="false" ht="15" hidden="false" customHeight="false" outlineLevel="0" collapsed="false">
      <c r="A3670" s="0" t="s">
        <v>709</v>
      </c>
      <c r="B3670" s="0" t="s">
        <v>730</v>
      </c>
      <c r="C3670" s="0" t="s">
        <v>102</v>
      </c>
      <c r="D3670" s="0" t="s">
        <v>225</v>
      </c>
      <c r="E3670" s="0" t="n">
        <v>17.4</v>
      </c>
      <c r="F3670" s="0" t="n">
        <v>1</v>
      </c>
      <c r="G3670" s="0" t="n">
        <v>1</v>
      </c>
      <c r="H3670" s="0" t="n">
        <f aca="false">ROUND(F3670,0)</f>
        <v>1</v>
      </c>
      <c r="I3670" s="0" t="n">
        <v>26</v>
      </c>
      <c r="J3670" s="0" t="n">
        <v>1</v>
      </c>
      <c r="K3670" s="0" t="n">
        <v>8.7</v>
      </c>
      <c r="L3670" s="0" t="n">
        <v>-8.7</v>
      </c>
      <c r="M3670" s="0" t="n">
        <f aca="false">IF(AND(J3670&lt;&gt;"",ABS(J3670-H3670)&lt;0.011),1,0)</f>
        <v>1</v>
      </c>
    </row>
    <row r="3671" customFormat="false" ht="15" hidden="false" customHeight="false" outlineLevel="0" collapsed="false">
      <c r="A3671" s="0" t="s">
        <v>709</v>
      </c>
      <c r="B3671" s="0" t="s">
        <v>731</v>
      </c>
      <c r="C3671" s="0" t="s">
        <v>732</v>
      </c>
      <c r="D3671" s="0" t="s">
        <v>45</v>
      </c>
      <c r="E3671" s="0" t="n">
        <v>18.6</v>
      </c>
      <c r="F3671" s="0" t="n">
        <v>1</v>
      </c>
      <c r="G3671" s="0" t="n">
        <v>1</v>
      </c>
      <c r="H3671" s="0" t="n">
        <f aca="false">ROUND(F3671,0)</f>
        <v>1</v>
      </c>
      <c r="I3671" s="0" t="n">
        <v>16</v>
      </c>
      <c r="J3671" s="0" t="n">
        <v>1</v>
      </c>
      <c r="K3671" s="0" t="n">
        <v>9.3</v>
      </c>
      <c r="L3671" s="0" t="n">
        <v>-9.3</v>
      </c>
      <c r="M3671" s="0" t="n">
        <f aca="false">IF(AND(J3671&lt;&gt;"",ABS(J3671-H3671)&lt;0.011),1,0)</f>
        <v>1</v>
      </c>
    </row>
    <row r="3672" customFormat="false" ht="15" hidden="false" customHeight="false" outlineLevel="0" collapsed="false">
      <c r="A3672" s="0" t="s">
        <v>709</v>
      </c>
      <c r="B3672" s="0" t="s">
        <v>731</v>
      </c>
      <c r="C3672" s="0" t="s">
        <v>732</v>
      </c>
      <c r="D3672" s="0" t="s">
        <v>84</v>
      </c>
      <c r="E3672" s="0" t="n">
        <v>19</v>
      </c>
      <c r="F3672" s="0" t="n">
        <v>2</v>
      </c>
      <c r="G3672" s="0" t="n">
        <v>1</v>
      </c>
      <c r="H3672" s="0" t="n">
        <f aca="false">ROUND(F3672,0)</f>
        <v>2</v>
      </c>
      <c r="I3672" s="0" t="n">
        <v>16</v>
      </c>
      <c r="J3672" s="0" t="n">
        <v>2</v>
      </c>
      <c r="K3672" s="0" t="n">
        <v>18.99</v>
      </c>
      <c r="L3672" s="0" t="n">
        <v>-19.01</v>
      </c>
      <c r="M3672" s="0" t="n">
        <f aca="false">IF(AND(J3672&lt;&gt;"",ABS(J3672-H3672)&lt;0.011),1,0)</f>
        <v>1</v>
      </c>
    </row>
    <row r="3673" customFormat="false" ht="15" hidden="false" customHeight="false" outlineLevel="0" collapsed="false">
      <c r="A3673" s="0" t="s">
        <v>709</v>
      </c>
      <c r="B3673" s="0" t="s">
        <v>731</v>
      </c>
      <c r="C3673" s="0" t="s">
        <v>732</v>
      </c>
      <c r="D3673" s="0" t="s">
        <v>160</v>
      </c>
      <c r="E3673" s="0" t="n">
        <v>47</v>
      </c>
      <c r="F3673" s="0" t="n">
        <v>1</v>
      </c>
      <c r="G3673" s="0" t="n">
        <v>1</v>
      </c>
      <c r="H3673" s="0" t="n">
        <f aca="false">ROUND(F3673,0)</f>
        <v>1</v>
      </c>
      <c r="I3673" s="0" t="n">
        <v>16</v>
      </c>
      <c r="J3673" s="0" t="n">
        <v>1</v>
      </c>
      <c r="K3673" s="0" t="n">
        <v>23.49</v>
      </c>
      <c r="L3673" s="0" t="n">
        <v>-23.51</v>
      </c>
      <c r="M3673" s="0" t="n">
        <f aca="false">IF(AND(J3673&lt;&gt;"",ABS(J3673-H3673)&lt;0.011),1,0)</f>
        <v>1</v>
      </c>
    </row>
    <row r="3674" customFormat="false" ht="15" hidden="false" customHeight="false" outlineLevel="0" collapsed="false">
      <c r="A3674" s="0" t="s">
        <v>709</v>
      </c>
      <c r="B3674" s="0" t="s">
        <v>731</v>
      </c>
      <c r="C3674" s="0" t="s">
        <v>732</v>
      </c>
      <c r="D3674" s="0" t="s">
        <v>315</v>
      </c>
      <c r="E3674" s="0" t="n">
        <v>3.9</v>
      </c>
      <c r="F3674" s="0" t="n">
        <v>1</v>
      </c>
      <c r="G3674" s="0" t="n">
        <v>1</v>
      </c>
      <c r="H3674" s="0" t="n">
        <f aca="false">ROUND(F3674,0)</f>
        <v>1</v>
      </c>
      <c r="I3674" s="0" t="n">
        <v>16</v>
      </c>
      <c r="J3674" s="0" t="n">
        <v>1</v>
      </c>
      <c r="K3674" s="0" t="n">
        <v>1.95</v>
      </c>
      <c r="L3674" s="0" t="n">
        <v>-1.95</v>
      </c>
      <c r="M3674" s="0" t="n">
        <f aca="false">IF(AND(J3674&lt;&gt;"",ABS(J3674-H3674)&lt;0.011),1,0)</f>
        <v>1</v>
      </c>
    </row>
    <row r="3675" customFormat="false" ht="15" hidden="false" customHeight="false" outlineLevel="0" collapsed="false">
      <c r="A3675" s="0" t="s">
        <v>709</v>
      </c>
      <c r="B3675" s="0" t="s">
        <v>731</v>
      </c>
      <c r="C3675" s="0" t="s">
        <v>732</v>
      </c>
      <c r="D3675" s="0" t="s">
        <v>32</v>
      </c>
      <c r="E3675" s="0" t="n">
        <v>2.2</v>
      </c>
      <c r="F3675" s="0" t="n">
        <v>2</v>
      </c>
      <c r="G3675" s="0" t="n">
        <v>1</v>
      </c>
      <c r="H3675" s="0" t="n">
        <f aca="false">ROUND(F3675,0)</f>
        <v>2</v>
      </c>
      <c r="I3675" s="0" t="n">
        <v>16</v>
      </c>
      <c r="J3675" s="0" t="n">
        <v>2</v>
      </c>
      <c r="K3675" s="0" t="n">
        <v>2.2</v>
      </c>
      <c r="L3675" s="0" t="n">
        <v>-2.2</v>
      </c>
      <c r="M3675" s="0" t="n">
        <f aca="false">IF(AND(J3675&lt;&gt;"",ABS(J3675-H3675)&lt;0.011),1,0)</f>
        <v>1</v>
      </c>
    </row>
    <row r="3676" customFormat="false" ht="15" hidden="false" customHeight="false" outlineLevel="0" collapsed="false">
      <c r="A3676" s="0" t="s">
        <v>709</v>
      </c>
      <c r="B3676" s="0" t="s">
        <v>731</v>
      </c>
      <c r="C3676" s="0" t="s">
        <v>732</v>
      </c>
      <c r="D3676" s="0" t="s">
        <v>61</v>
      </c>
      <c r="E3676" s="0" t="n">
        <v>3.5</v>
      </c>
      <c r="F3676" s="0" t="n">
        <v>2</v>
      </c>
      <c r="G3676" s="0" t="n">
        <v>1</v>
      </c>
      <c r="H3676" s="0" t="n">
        <f aca="false">ROUND(F3676,0)</f>
        <v>2</v>
      </c>
      <c r="I3676" s="0" t="n">
        <v>16</v>
      </c>
      <c r="J3676" s="0" t="n">
        <v>2</v>
      </c>
      <c r="K3676" s="0" t="n">
        <v>3.49</v>
      </c>
      <c r="L3676" s="0" t="n">
        <v>-3.51</v>
      </c>
      <c r="M3676" s="0" t="n">
        <f aca="false">IF(AND(J3676&lt;&gt;"",ABS(J3676-H3676)&lt;0.011),1,0)</f>
        <v>1</v>
      </c>
    </row>
    <row r="3677" customFormat="false" ht="15" hidden="false" customHeight="false" outlineLevel="0" collapsed="false">
      <c r="A3677" s="0" t="s">
        <v>709</v>
      </c>
      <c r="B3677" s="0" t="s">
        <v>731</v>
      </c>
      <c r="C3677" s="0" t="s">
        <v>732</v>
      </c>
      <c r="D3677" s="0" t="s">
        <v>88</v>
      </c>
      <c r="E3677" s="0" t="n">
        <v>5.5</v>
      </c>
      <c r="F3677" s="0" t="n">
        <v>1</v>
      </c>
      <c r="G3677" s="0" t="n">
        <v>1</v>
      </c>
      <c r="H3677" s="0" t="n">
        <f aca="false">ROUND(F3677,0)</f>
        <v>1</v>
      </c>
      <c r="I3677" s="0" t="n">
        <v>16</v>
      </c>
      <c r="J3677" s="0" t="n">
        <v>1</v>
      </c>
      <c r="K3677" s="0" t="n">
        <v>2.75</v>
      </c>
      <c r="L3677" s="0" t="n">
        <v>-2.75</v>
      </c>
      <c r="M3677" s="0" t="n">
        <f aca="false">IF(AND(J3677&lt;&gt;"",ABS(J3677-H3677)&lt;0.011),1,0)</f>
        <v>1</v>
      </c>
    </row>
    <row r="3678" customFormat="false" ht="15" hidden="false" customHeight="false" outlineLevel="0" collapsed="false">
      <c r="A3678" s="0" t="s">
        <v>709</v>
      </c>
      <c r="B3678" s="0" t="s">
        <v>731</v>
      </c>
      <c r="C3678" s="0" t="s">
        <v>732</v>
      </c>
      <c r="D3678" s="0" t="s">
        <v>82</v>
      </c>
      <c r="E3678" s="0" t="n">
        <v>19.9</v>
      </c>
      <c r="F3678" s="0" t="n">
        <v>1</v>
      </c>
      <c r="G3678" s="0" t="n">
        <v>1</v>
      </c>
      <c r="H3678" s="0" t="n">
        <f aca="false">ROUND(F3678,0)</f>
        <v>1</v>
      </c>
      <c r="I3678" s="0" t="n">
        <v>16</v>
      </c>
      <c r="J3678" s="0" t="n">
        <v>1</v>
      </c>
      <c r="K3678" s="0" t="n">
        <v>9.95</v>
      </c>
      <c r="L3678" s="0" t="n">
        <v>-9.95</v>
      </c>
      <c r="M3678" s="0" t="n">
        <f aca="false">IF(AND(J3678&lt;&gt;"",ABS(J3678-H3678)&lt;0.011),1,0)</f>
        <v>1</v>
      </c>
    </row>
    <row r="3679" customFormat="false" ht="15" hidden="false" customHeight="false" outlineLevel="0" collapsed="false">
      <c r="A3679" s="0" t="s">
        <v>709</v>
      </c>
      <c r="B3679" s="0" t="s">
        <v>731</v>
      </c>
      <c r="C3679" s="0" t="s">
        <v>298</v>
      </c>
      <c r="D3679" s="0" t="s">
        <v>529</v>
      </c>
      <c r="E3679" s="0" t="n">
        <v>21</v>
      </c>
      <c r="F3679" s="0" t="n">
        <v>1</v>
      </c>
      <c r="G3679" s="0" t="n">
        <v>1</v>
      </c>
      <c r="H3679" s="0" t="n">
        <f aca="false">ROUND(F3679,0)</f>
        <v>1</v>
      </c>
      <c r="I3679" s="0" t="n">
        <v>27</v>
      </c>
      <c r="J3679" s="0" t="n">
        <v>1</v>
      </c>
      <c r="K3679" s="0" t="n">
        <v>10.5</v>
      </c>
      <c r="L3679" s="0" t="n">
        <v>-10.5</v>
      </c>
      <c r="M3679" s="0" t="n">
        <f aca="false">IF(AND(J3679&lt;&gt;"",ABS(J3679-H3679)&lt;0.011),1,0)</f>
        <v>1</v>
      </c>
    </row>
    <row r="3680" customFormat="false" ht="15" hidden="false" customHeight="false" outlineLevel="0" collapsed="false">
      <c r="A3680" s="0" t="s">
        <v>709</v>
      </c>
      <c r="B3680" s="0" t="s">
        <v>731</v>
      </c>
      <c r="C3680" s="0" t="s">
        <v>132</v>
      </c>
      <c r="D3680" s="0" t="s">
        <v>259</v>
      </c>
      <c r="E3680" s="0" t="n">
        <v>36</v>
      </c>
      <c r="F3680" s="0" t="n">
        <v>1</v>
      </c>
      <c r="G3680" s="0" t="n">
        <v>1</v>
      </c>
      <c r="H3680" s="0" t="n">
        <f aca="false">ROUND(F3680,0)</f>
        <v>1</v>
      </c>
      <c r="I3680" s="0" t="n">
        <v>32</v>
      </c>
      <c r="J3680" s="0" t="n">
        <v>1</v>
      </c>
      <c r="K3680" s="0" t="n">
        <v>18</v>
      </c>
      <c r="L3680" s="0" t="n">
        <v>-18</v>
      </c>
      <c r="M3680" s="0" t="n">
        <f aca="false">IF(AND(J3680&lt;&gt;"",ABS(J3680-H3680)&lt;0.011),1,0)</f>
        <v>1</v>
      </c>
    </row>
    <row r="3681" customFormat="false" ht="15" hidden="false" customHeight="false" outlineLevel="0" collapsed="false">
      <c r="A3681" s="0" t="s">
        <v>709</v>
      </c>
      <c r="B3681" s="0" t="s">
        <v>731</v>
      </c>
      <c r="C3681" s="0" t="s">
        <v>132</v>
      </c>
      <c r="D3681" s="0" t="s">
        <v>73</v>
      </c>
      <c r="E3681" s="0" t="n">
        <v>8.9</v>
      </c>
      <c r="F3681" s="0" t="n">
        <v>1</v>
      </c>
      <c r="G3681" s="0" t="n">
        <v>1</v>
      </c>
      <c r="H3681" s="0" t="n">
        <f aca="false">ROUND(F3681,0)</f>
        <v>1</v>
      </c>
      <c r="I3681" s="0" t="n">
        <v>32</v>
      </c>
      <c r="J3681" s="0" t="n">
        <v>1</v>
      </c>
      <c r="K3681" s="0" t="n">
        <v>4.45</v>
      </c>
      <c r="L3681" s="0" t="n">
        <v>-4.45</v>
      </c>
      <c r="M3681" s="0" t="n">
        <f aca="false">IF(AND(J3681&lt;&gt;"",ABS(J3681-H3681)&lt;0.011),1,0)</f>
        <v>1</v>
      </c>
    </row>
    <row r="3682" customFormat="false" ht="15" hidden="false" customHeight="false" outlineLevel="0" collapsed="false">
      <c r="A3682" s="0" t="s">
        <v>709</v>
      </c>
      <c r="B3682" s="0" t="s">
        <v>731</v>
      </c>
      <c r="C3682" s="0" t="s">
        <v>132</v>
      </c>
      <c r="D3682" s="0" t="s">
        <v>131</v>
      </c>
      <c r="E3682" s="0" t="n">
        <v>5.2</v>
      </c>
      <c r="F3682" s="0" t="n">
        <v>1</v>
      </c>
      <c r="G3682" s="0" t="n">
        <v>1</v>
      </c>
      <c r="H3682" s="0" t="n">
        <f aca="false">ROUND(F3682,0)</f>
        <v>1</v>
      </c>
      <c r="I3682" s="0" t="n">
        <v>32</v>
      </c>
      <c r="J3682" s="0" t="n">
        <v>1</v>
      </c>
      <c r="K3682" s="0" t="n">
        <v>2.6</v>
      </c>
      <c r="L3682" s="0" t="n">
        <v>-2.6</v>
      </c>
      <c r="M3682" s="0" t="n">
        <f aca="false">IF(AND(J3682&lt;&gt;"",ABS(J3682-H3682)&lt;0.011),1,0)</f>
        <v>1</v>
      </c>
    </row>
    <row r="3683" customFormat="false" ht="15" hidden="false" customHeight="false" outlineLevel="0" collapsed="false">
      <c r="A3683" s="0" t="s">
        <v>709</v>
      </c>
      <c r="B3683" s="0" t="s">
        <v>731</v>
      </c>
      <c r="C3683" s="0" t="s">
        <v>132</v>
      </c>
      <c r="D3683" s="0" t="s">
        <v>572</v>
      </c>
      <c r="E3683" s="0" t="n">
        <v>6.5</v>
      </c>
      <c r="F3683" s="0" t="n">
        <v>3</v>
      </c>
      <c r="G3683" s="0" t="n">
        <v>1</v>
      </c>
      <c r="H3683" s="0" t="n">
        <f aca="false">ROUND(F3683,0)</f>
        <v>3</v>
      </c>
      <c r="I3683" s="0" t="n">
        <v>32</v>
      </c>
      <c r="J3683" s="0" t="n">
        <v>3</v>
      </c>
      <c r="K3683" s="0" t="n">
        <v>9.75</v>
      </c>
      <c r="L3683" s="0" t="n">
        <v>-9.75</v>
      </c>
      <c r="M3683" s="0" t="n">
        <f aca="false">IF(AND(J3683&lt;&gt;"",ABS(J3683-H3683)&lt;0.011),1,0)</f>
        <v>1</v>
      </c>
    </row>
    <row r="3684" customFormat="false" ht="15" hidden="false" customHeight="false" outlineLevel="0" collapsed="false">
      <c r="A3684" s="0" t="s">
        <v>709</v>
      </c>
      <c r="B3684" s="0" t="s">
        <v>731</v>
      </c>
      <c r="C3684" s="0" t="s">
        <v>132</v>
      </c>
      <c r="D3684" s="0" t="s">
        <v>122</v>
      </c>
      <c r="E3684" s="0" t="n">
        <v>5.9</v>
      </c>
      <c r="F3684" s="0" t="n">
        <v>1</v>
      </c>
      <c r="G3684" s="0" t="n">
        <v>1</v>
      </c>
      <c r="H3684" s="0" t="n">
        <f aca="false">ROUND(F3684,0)</f>
        <v>1</v>
      </c>
      <c r="I3684" s="0" t="n">
        <v>32</v>
      </c>
      <c r="J3684" s="0" t="n">
        <v>1</v>
      </c>
      <c r="K3684" s="0" t="n">
        <v>2.95</v>
      </c>
      <c r="L3684" s="0" t="n">
        <v>-2.95</v>
      </c>
      <c r="M3684" s="0" t="n">
        <f aca="false">IF(AND(J3684&lt;&gt;"",ABS(J3684-H3684)&lt;0.011),1,0)</f>
        <v>1</v>
      </c>
    </row>
    <row r="3685" customFormat="false" ht="15" hidden="false" customHeight="false" outlineLevel="0" collapsed="false">
      <c r="A3685" s="0" t="s">
        <v>709</v>
      </c>
      <c r="B3685" s="0" t="s">
        <v>731</v>
      </c>
      <c r="C3685" s="0" t="s">
        <v>132</v>
      </c>
      <c r="D3685" s="0" t="s">
        <v>171</v>
      </c>
      <c r="E3685" s="0" t="n">
        <v>4.2</v>
      </c>
      <c r="F3685" s="0" t="n">
        <v>1</v>
      </c>
      <c r="G3685" s="0" t="n">
        <v>1</v>
      </c>
      <c r="H3685" s="0" t="n">
        <f aca="false">ROUND(F3685,0)</f>
        <v>1</v>
      </c>
      <c r="I3685" s="0" t="n">
        <v>32</v>
      </c>
      <c r="J3685" s="0" t="n">
        <v>1</v>
      </c>
      <c r="K3685" s="0" t="n">
        <v>2.1</v>
      </c>
      <c r="L3685" s="0" t="n">
        <v>-2.1</v>
      </c>
      <c r="M3685" s="0" t="n">
        <f aca="false">IF(AND(J3685&lt;&gt;"",ABS(J3685-H3685)&lt;0.011),1,0)</f>
        <v>1</v>
      </c>
    </row>
    <row r="3686" customFormat="false" ht="15" hidden="false" customHeight="false" outlineLevel="0" collapsed="false">
      <c r="A3686" s="0" t="s">
        <v>709</v>
      </c>
      <c r="B3686" s="0" t="s">
        <v>731</v>
      </c>
      <c r="C3686" s="0" t="s">
        <v>132</v>
      </c>
      <c r="D3686" s="0" t="s">
        <v>21</v>
      </c>
      <c r="E3686" s="0" t="n">
        <v>5.9</v>
      </c>
      <c r="F3686" s="0" t="n">
        <v>1</v>
      </c>
      <c r="G3686" s="0" t="n">
        <v>1</v>
      </c>
      <c r="H3686" s="0" t="n">
        <f aca="false">ROUND(F3686,0)</f>
        <v>1</v>
      </c>
      <c r="I3686" s="0" t="n">
        <v>32</v>
      </c>
      <c r="J3686" s="0" t="n">
        <v>1</v>
      </c>
      <c r="K3686" s="0" t="n">
        <v>2.95</v>
      </c>
      <c r="L3686" s="0" t="n">
        <v>-2.95</v>
      </c>
      <c r="M3686" s="0" t="n">
        <f aca="false">IF(AND(J3686&lt;&gt;"",ABS(J3686-H3686)&lt;0.011),1,0)</f>
        <v>1</v>
      </c>
    </row>
    <row r="3687" customFormat="false" ht="15" hidden="false" customHeight="false" outlineLevel="0" collapsed="false">
      <c r="A3687" s="0" t="s">
        <v>709</v>
      </c>
      <c r="B3687" s="0" t="s">
        <v>731</v>
      </c>
      <c r="C3687" s="0" t="s">
        <v>132</v>
      </c>
      <c r="D3687" s="0" t="s">
        <v>176</v>
      </c>
      <c r="E3687" s="0" t="n">
        <v>5.9</v>
      </c>
      <c r="F3687" s="0" t="n">
        <v>1</v>
      </c>
      <c r="G3687" s="0" t="n">
        <v>1</v>
      </c>
      <c r="H3687" s="0" t="n">
        <f aca="false">ROUND(F3687,0)</f>
        <v>1</v>
      </c>
      <c r="I3687" s="0" t="n">
        <v>32</v>
      </c>
      <c r="J3687" s="0" t="n">
        <v>1</v>
      </c>
      <c r="K3687" s="0" t="n">
        <v>2.95</v>
      </c>
      <c r="L3687" s="0" t="n">
        <v>-2.95</v>
      </c>
      <c r="M3687" s="0" t="n">
        <f aca="false">IF(AND(J3687&lt;&gt;"",ABS(J3687-H3687)&lt;0.011),1,0)</f>
        <v>1</v>
      </c>
    </row>
    <row r="3688" customFormat="false" ht="15" hidden="false" customHeight="false" outlineLevel="0" collapsed="false">
      <c r="A3688" s="0" t="s">
        <v>709</v>
      </c>
      <c r="B3688" s="0" t="s">
        <v>731</v>
      </c>
      <c r="C3688" s="0" t="s">
        <v>85</v>
      </c>
      <c r="D3688" s="0" t="s">
        <v>17</v>
      </c>
      <c r="E3688" s="0" t="n">
        <v>17.4</v>
      </c>
      <c r="F3688" s="0" t="n">
        <v>1</v>
      </c>
      <c r="G3688" s="0" t="n">
        <v>1</v>
      </c>
      <c r="H3688" s="0" t="n">
        <f aca="false">ROUND(F3688,0)</f>
        <v>1</v>
      </c>
      <c r="I3688" s="0" t="n">
        <v>10</v>
      </c>
      <c r="J3688" s="0" t="n">
        <v>1</v>
      </c>
      <c r="K3688" s="0" t="n">
        <v>8.7</v>
      </c>
      <c r="L3688" s="0" t="n">
        <v>-8.7</v>
      </c>
      <c r="M3688" s="0" t="n">
        <f aca="false">IF(AND(J3688&lt;&gt;"",ABS(J3688-H3688)&lt;0.011),1,0)</f>
        <v>1</v>
      </c>
    </row>
    <row r="3689" customFormat="false" ht="15" hidden="false" customHeight="false" outlineLevel="0" collapsed="false">
      <c r="A3689" s="0" t="s">
        <v>709</v>
      </c>
      <c r="B3689" s="0" t="s">
        <v>731</v>
      </c>
      <c r="C3689" s="0" t="s">
        <v>85</v>
      </c>
      <c r="D3689" s="0" t="s">
        <v>61</v>
      </c>
      <c r="E3689" s="0" t="n">
        <v>3.5</v>
      </c>
      <c r="F3689" s="0" t="n">
        <v>1</v>
      </c>
      <c r="G3689" s="0" t="n">
        <v>1</v>
      </c>
      <c r="H3689" s="0" t="n">
        <f aca="false">ROUND(F3689,0)</f>
        <v>1</v>
      </c>
      <c r="I3689" s="0" t="n">
        <v>10</v>
      </c>
      <c r="J3689" s="0" t="n">
        <v>1</v>
      </c>
      <c r="K3689" s="0" t="n">
        <v>1.75</v>
      </c>
      <c r="L3689" s="0" t="n">
        <v>-1.75</v>
      </c>
      <c r="M3689" s="0" t="n">
        <f aca="false">IF(AND(J3689&lt;&gt;"",ABS(J3689-H3689)&lt;0.011),1,0)</f>
        <v>1</v>
      </c>
    </row>
    <row r="3690" customFormat="false" ht="15" hidden="false" customHeight="false" outlineLevel="0" collapsed="false">
      <c r="A3690" s="0" t="s">
        <v>709</v>
      </c>
      <c r="B3690" s="0" t="s">
        <v>731</v>
      </c>
      <c r="C3690" s="0" t="s">
        <v>85</v>
      </c>
      <c r="D3690" s="0" t="s">
        <v>41</v>
      </c>
      <c r="E3690" s="0" t="n">
        <v>4.2</v>
      </c>
      <c r="F3690" s="0" t="n">
        <v>1</v>
      </c>
      <c r="G3690" s="0" t="n">
        <v>1</v>
      </c>
      <c r="H3690" s="0" t="n">
        <f aca="false">ROUND(F3690,0)</f>
        <v>1</v>
      </c>
      <c r="I3690" s="0" t="n">
        <v>10</v>
      </c>
      <c r="J3690" s="0" t="n">
        <v>1</v>
      </c>
      <c r="K3690" s="0" t="n">
        <v>2.1</v>
      </c>
      <c r="L3690" s="0" t="n">
        <v>-2.1</v>
      </c>
      <c r="M3690" s="0" t="n">
        <f aca="false">IF(AND(J3690&lt;&gt;"",ABS(J3690-H3690)&lt;0.011),1,0)</f>
        <v>1</v>
      </c>
    </row>
    <row r="3691" customFormat="false" ht="15" hidden="false" customHeight="false" outlineLevel="0" collapsed="false">
      <c r="A3691" s="0" t="s">
        <v>709</v>
      </c>
      <c r="B3691" s="0" t="s">
        <v>731</v>
      </c>
      <c r="C3691" s="0" t="s">
        <v>85</v>
      </c>
      <c r="D3691" s="0" t="s">
        <v>42</v>
      </c>
      <c r="E3691" s="0" t="n">
        <v>8.9</v>
      </c>
      <c r="F3691" s="0" t="n">
        <v>1</v>
      </c>
      <c r="G3691" s="0" t="n">
        <v>1</v>
      </c>
      <c r="H3691" s="0" t="n">
        <f aca="false">ROUND(F3691,0)</f>
        <v>1</v>
      </c>
      <c r="I3691" s="0" t="n">
        <v>10</v>
      </c>
      <c r="J3691" s="0" t="n">
        <v>1</v>
      </c>
      <c r="K3691" s="0" t="n">
        <v>4.45</v>
      </c>
      <c r="L3691" s="0" t="n">
        <v>-4.45</v>
      </c>
      <c r="M3691" s="0" t="n">
        <f aca="false">IF(AND(J3691&lt;&gt;"",ABS(J3691-H3691)&lt;0.011),1,0)</f>
        <v>1</v>
      </c>
    </row>
    <row r="3692" customFormat="false" ht="15" hidden="false" customHeight="false" outlineLevel="0" collapsed="false">
      <c r="A3692" s="0" t="s">
        <v>709</v>
      </c>
      <c r="B3692" s="0" t="s">
        <v>731</v>
      </c>
      <c r="C3692" s="0" t="s">
        <v>85</v>
      </c>
      <c r="D3692" s="0" t="s">
        <v>225</v>
      </c>
      <c r="E3692" s="0" t="n">
        <v>17.4</v>
      </c>
      <c r="F3692" s="0" t="n">
        <v>1</v>
      </c>
      <c r="G3692" s="0" t="n">
        <v>1</v>
      </c>
      <c r="H3692" s="0" t="n">
        <f aca="false">ROUND(F3692,0)</f>
        <v>1</v>
      </c>
      <c r="I3692" s="0" t="n">
        <v>10</v>
      </c>
      <c r="J3692" s="0" t="n">
        <v>1</v>
      </c>
      <c r="K3692" s="0" t="n">
        <v>8.7</v>
      </c>
      <c r="L3692" s="0" t="n">
        <v>-8.7</v>
      </c>
      <c r="M3692" s="0" t="n">
        <f aca="false">IF(AND(J3692&lt;&gt;"",ABS(J3692-H3692)&lt;0.011),1,0)</f>
        <v>1</v>
      </c>
    </row>
    <row r="3693" customFormat="false" ht="15" hidden="false" customHeight="false" outlineLevel="0" collapsed="false">
      <c r="A3693" s="0" t="s">
        <v>709</v>
      </c>
      <c r="B3693" s="0" t="s">
        <v>731</v>
      </c>
      <c r="C3693" s="0" t="s">
        <v>85</v>
      </c>
      <c r="D3693" s="0" t="s">
        <v>24</v>
      </c>
      <c r="E3693" s="0" t="n">
        <v>4.2</v>
      </c>
      <c r="F3693" s="0" t="n">
        <v>1</v>
      </c>
      <c r="G3693" s="0" t="n">
        <v>1</v>
      </c>
      <c r="H3693" s="0" t="n">
        <f aca="false">ROUND(F3693,0)</f>
        <v>1</v>
      </c>
      <c r="I3693" s="0" t="n">
        <v>10</v>
      </c>
      <c r="J3693" s="0" t="n">
        <v>1</v>
      </c>
      <c r="K3693" s="0" t="n">
        <v>2.1</v>
      </c>
      <c r="L3693" s="0" t="n">
        <v>-2.1</v>
      </c>
      <c r="M3693" s="0" t="n">
        <f aca="false">IF(AND(J3693&lt;&gt;"",ABS(J3693-H3693)&lt;0.011),1,0)</f>
        <v>1</v>
      </c>
    </row>
    <row r="3694" customFormat="false" ht="15" hidden="false" customHeight="false" outlineLevel="0" collapsed="false">
      <c r="A3694" s="0" t="s">
        <v>709</v>
      </c>
      <c r="B3694" s="0" t="s">
        <v>733</v>
      </c>
      <c r="C3694" s="0" t="s">
        <v>19</v>
      </c>
      <c r="D3694" s="0" t="s">
        <v>45</v>
      </c>
      <c r="E3694" s="0" t="n">
        <v>18.6</v>
      </c>
      <c r="F3694" s="0" t="n">
        <v>1</v>
      </c>
      <c r="G3694" s="0" t="n">
        <v>1</v>
      </c>
      <c r="H3694" s="0" t="n">
        <f aca="false">ROUND(F3694,0)</f>
        <v>1</v>
      </c>
      <c r="I3694" s="0" t="n">
        <v>12</v>
      </c>
      <c r="J3694" s="0" t="n">
        <v>1</v>
      </c>
      <c r="K3694" s="0" t="n">
        <v>9.3</v>
      </c>
      <c r="L3694" s="0" t="n">
        <v>-9.3</v>
      </c>
      <c r="M3694" s="0" t="n">
        <f aca="false">IF(AND(J3694&lt;&gt;"",ABS(J3694-H3694)&lt;0.011),1,0)</f>
        <v>1</v>
      </c>
    </row>
    <row r="3695" customFormat="false" ht="15" hidden="false" customHeight="false" outlineLevel="0" collapsed="false">
      <c r="A3695" s="0" t="s">
        <v>709</v>
      </c>
      <c r="B3695" s="0" t="s">
        <v>733</v>
      </c>
      <c r="C3695" s="0" t="s">
        <v>19</v>
      </c>
      <c r="D3695" s="0" t="s">
        <v>140</v>
      </c>
      <c r="E3695" s="0" t="n">
        <v>5</v>
      </c>
      <c r="F3695" s="0" t="n">
        <v>1</v>
      </c>
      <c r="G3695" s="0" t="n">
        <v>1</v>
      </c>
      <c r="H3695" s="0" t="n">
        <f aca="false">ROUND(F3695,0)</f>
        <v>1</v>
      </c>
      <c r="I3695" s="0" t="n">
        <v>12</v>
      </c>
      <c r="J3695" s="0" t="n">
        <v>1</v>
      </c>
      <c r="K3695" s="0" t="n">
        <v>2.5</v>
      </c>
      <c r="L3695" s="0" t="n">
        <v>-2.5</v>
      </c>
      <c r="M3695" s="0" t="n">
        <f aca="false">IF(AND(J3695&lt;&gt;"",ABS(J3695-H3695)&lt;0.011),1,0)</f>
        <v>1</v>
      </c>
    </row>
    <row r="3696" customFormat="false" ht="15" hidden="false" customHeight="false" outlineLevel="0" collapsed="false">
      <c r="A3696" s="0" t="s">
        <v>709</v>
      </c>
      <c r="B3696" s="0" t="s">
        <v>733</v>
      </c>
      <c r="C3696" s="0" t="s">
        <v>19</v>
      </c>
      <c r="D3696" s="0" t="s">
        <v>364</v>
      </c>
      <c r="E3696" s="0" t="n">
        <v>3.8</v>
      </c>
      <c r="F3696" s="0" t="n">
        <v>1</v>
      </c>
      <c r="G3696" s="0" t="n">
        <v>1</v>
      </c>
      <c r="H3696" s="0" t="n">
        <f aca="false">ROUND(F3696,0)</f>
        <v>1</v>
      </c>
      <c r="I3696" s="0" t="n">
        <v>12</v>
      </c>
      <c r="J3696" s="0" t="n">
        <v>1</v>
      </c>
      <c r="K3696" s="0" t="n">
        <v>1.9</v>
      </c>
      <c r="L3696" s="0" t="n">
        <v>-1.9</v>
      </c>
      <c r="M3696" s="0" t="n">
        <f aca="false">IF(AND(J3696&lt;&gt;"",ABS(J3696-H3696)&lt;0.011),1,0)</f>
        <v>1</v>
      </c>
    </row>
    <row r="3697" customFormat="false" ht="15" hidden="false" customHeight="false" outlineLevel="0" collapsed="false">
      <c r="A3697" s="0" t="s">
        <v>709</v>
      </c>
      <c r="B3697" s="0" t="s">
        <v>733</v>
      </c>
      <c r="C3697" s="0" t="s">
        <v>19</v>
      </c>
      <c r="D3697" s="0" t="s">
        <v>32</v>
      </c>
      <c r="E3697" s="0" t="n">
        <v>2.2</v>
      </c>
      <c r="F3697" s="0" t="n">
        <v>1</v>
      </c>
      <c r="G3697" s="0" t="n">
        <v>1</v>
      </c>
      <c r="H3697" s="0" t="n">
        <f aca="false">ROUND(F3697,0)</f>
        <v>1</v>
      </c>
      <c r="I3697" s="0" t="n">
        <v>12</v>
      </c>
      <c r="J3697" s="0" t="n">
        <v>1</v>
      </c>
      <c r="K3697" s="0" t="n">
        <v>1.1</v>
      </c>
      <c r="L3697" s="0" t="n">
        <v>-1.1</v>
      </c>
      <c r="M3697" s="0" t="n">
        <f aca="false">IF(AND(J3697&lt;&gt;"",ABS(J3697-H3697)&lt;0.011),1,0)</f>
        <v>1</v>
      </c>
    </row>
    <row r="3698" customFormat="false" ht="15" hidden="false" customHeight="false" outlineLevel="0" collapsed="false">
      <c r="A3698" s="0" t="s">
        <v>709</v>
      </c>
      <c r="B3698" s="0" t="s">
        <v>733</v>
      </c>
      <c r="C3698" s="0" t="s">
        <v>19</v>
      </c>
      <c r="D3698" s="0" t="s">
        <v>290</v>
      </c>
      <c r="E3698" s="0" t="n">
        <v>7.2</v>
      </c>
      <c r="F3698" s="0" t="n">
        <v>1</v>
      </c>
      <c r="G3698" s="0" t="n">
        <v>1</v>
      </c>
      <c r="H3698" s="0" t="n">
        <f aca="false">ROUND(F3698,0)</f>
        <v>1</v>
      </c>
      <c r="I3698" s="0" t="n">
        <v>12</v>
      </c>
      <c r="J3698" s="0" t="n">
        <v>1</v>
      </c>
      <c r="K3698" s="0" t="n">
        <v>3.6</v>
      </c>
      <c r="L3698" s="0" t="n">
        <v>-3.6</v>
      </c>
      <c r="M3698" s="0" t="n">
        <f aca="false">IF(AND(J3698&lt;&gt;"",ABS(J3698-H3698)&lt;0.011),1,0)</f>
        <v>1</v>
      </c>
    </row>
    <row r="3699" customFormat="false" ht="15" hidden="false" customHeight="false" outlineLevel="0" collapsed="false">
      <c r="A3699" s="0" t="s">
        <v>709</v>
      </c>
      <c r="B3699" s="0" t="s">
        <v>733</v>
      </c>
      <c r="C3699" s="0" t="s">
        <v>19</v>
      </c>
      <c r="D3699" s="0" t="s">
        <v>500</v>
      </c>
      <c r="E3699" s="0" t="n">
        <v>27.8</v>
      </c>
      <c r="F3699" s="0" t="n">
        <v>1</v>
      </c>
      <c r="G3699" s="0" t="n">
        <v>1</v>
      </c>
      <c r="H3699" s="0" t="n">
        <f aca="false">ROUND(F3699,0)</f>
        <v>1</v>
      </c>
      <c r="I3699" s="0" t="n">
        <v>12</v>
      </c>
      <c r="J3699" s="0" t="n">
        <v>1</v>
      </c>
      <c r="K3699" s="0" t="n">
        <v>13.9</v>
      </c>
      <c r="L3699" s="0" t="n">
        <v>-13.9</v>
      </c>
      <c r="M3699" s="0" t="n">
        <f aca="false">IF(AND(J3699&lt;&gt;"",ABS(J3699-H3699)&lt;0.011),1,0)</f>
        <v>1</v>
      </c>
    </row>
    <row r="3700" customFormat="false" ht="15" hidden="false" customHeight="false" outlineLevel="0" collapsed="false">
      <c r="A3700" s="0" t="s">
        <v>709</v>
      </c>
      <c r="B3700" s="0" t="s">
        <v>733</v>
      </c>
      <c r="C3700" s="0" t="s">
        <v>19</v>
      </c>
      <c r="D3700" s="0" t="s">
        <v>536</v>
      </c>
      <c r="E3700" s="0" t="n">
        <v>3.9</v>
      </c>
      <c r="F3700" s="0" t="n">
        <v>1</v>
      </c>
      <c r="G3700" s="0" t="n">
        <v>1</v>
      </c>
      <c r="H3700" s="0" t="n">
        <f aca="false">ROUND(F3700,0)</f>
        <v>1</v>
      </c>
      <c r="I3700" s="0" t="n">
        <v>12</v>
      </c>
      <c r="J3700" s="0" t="n">
        <v>1</v>
      </c>
      <c r="K3700" s="0" t="n">
        <v>1.95</v>
      </c>
      <c r="L3700" s="0" t="n">
        <v>-1.95</v>
      </c>
      <c r="M3700" s="0" t="n">
        <f aca="false">IF(AND(J3700&lt;&gt;"",ABS(J3700-H3700)&lt;0.011),1,0)</f>
        <v>1</v>
      </c>
    </row>
    <row r="3701" customFormat="false" ht="15" hidden="false" customHeight="false" outlineLevel="0" collapsed="false">
      <c r="A3701" s="0" t="s">
        <v>709</v>
      </c>
      <c r="B3701" s="0" t="s">
        <v>733</v>
      </c>
      <c r="C3701" s="0" t="s">
        <v>113</v>
      </c>
      <c r="D3701" s="0" t="s">
        <v>91</v>
      </c>
      <c r="E3701" s="0" t="n">
        <v>16.6</v>
      </c>
      <c r="F3701" s="0" t="n">
        <v>1</v>
      </c>
      <c r="G3701" s="0" t="n">
        <v>1</v>
      </c>
      <c r="H3701" s="0" t="n">
        <f aca="false">ROUND(F3701,0)</f>
        <v>1</v>
      </c>
      <c r="I3701" s="0" t="n">
        <v>21</v>
      </c>
      <c r="J3701" s="0" t="n">
        <v>1</v>
      </c>
      <c r="K3701" s="0" t="n">
        <v>8.3</v>
      </c>
      <c r="L3701" s="0" t="n">
        <v>-8.3</v>
      </c>
      <c r="M3701" s="0" t="n">
        <f aca="false">IF(AND(J3701&lt;&gt;"",ABS(J3701-H3701)&lt;0.011),1,0)</f>
        <v>1</v>
      </c>
    </row>
    <row r="3702" customFormat="false" ht="15" hidden="false" customHeight="false" outlineLevel="0" collapsed="false">
      <c r="A3702" s="0" t="s">
        <v>709</v>
      </c>
      <c r="B3702" s="0" t="s">
        <v>733</v>
      </c>
      <c r="C3702" s="0" t="s">
        <v>113</v>
      </c>
      <c r="D3702" s="0" t="s">
        <v>228</v>
      </c>
      <c r="E3702" s="0" t="n">
        <v>4.8</v>
      </c>
      <c r="F3702" s="0" t="n">
        <v>1</v>
      </c>
      <c r="G3702" s="0" t="n">
        <v>1</v>
      </c>
      <c r="H3702" s="0" t="n">
        <f aca="false">ROUND(F3702,0)</f>
        <v>1</v>
      </c>
      <c r="I3702" s="0" t="n">
        <v>21</v>
      </c>
      <c r="J3702" s="0" t="n">
        <v>1</v>
      </c>
      <c r="K3702" s="0" t="n">
        <v>2.4</v>
      </c>
      <c r="L3702" s="0" t="n">
        <v>-2.4</v>
      </c>
      <c r="M3702" s="0" t="n">
        <f aca="false">IF(AND(J3702&lt;&gt;"",ABS(J3702-H3702)&lt;0.011),1,0)</f>
        <v>1</v>
      </c>
    </row>
    <row r="3703" customFormat="false" ht="15" hidden="false" customHeight="false" outlineLevel="0" collapsed="false">
      <c r="A3703" s="0" t="s">
        <v>709</v>
      </c>
      <c r="B3703" s="0" t="s">
        <v>733</v>
      </c>
      <c r="C3703" s="0" t="s">
        <v>113</v>
      </c>
      <c r="D3703" s="0" t="s">
        <v>76</v>
      </c>
      <c r="E3703" s="0" t="n">
        <v>18.6</v>
      </c>
      <c r="F3703" s="0" t="n">
        <v>1</v>
      </c>
      <c r="G3703" s="0" t="n">
        <v>1</v>
      </c>
      <c r="H3703" s="0" t="n">
        <f aca="false">ROUND(F3703,0)</f>
        <v>1</v>
      </c>
      <c r="I3703" s="0" t="n">
        <v>21</v>
      </c>
      <c r="J3703" s="0" t="n">
        <v>1</v>
      </c>
      <c r="K3703" s="0" t="n">
        <v>9.3</v>
      </c>
      <c r="L3703" s="0" t="n">
        <v>-9.3</v>
      </c>
      <c r="M3703" s="0" t="n">
        <f aca="false">IF(AND(J3703&lt;&gt;"",ABS(J3703-H3703)&lt;0.011),1,0)</f>
        <v>1</v>
      </c>
    </row>
    <row r="3704" customFormat="false" ht="15" hidden="false" customHeight="false" outlineLevel="0" collapsed="false">
      <c r="A3704" s="0" t="s">
        <v>709</v>
      </c>
      <c r="B3704" s="0" t="s">
        <v>733</v>
      </c>
      <c r="C3704" s="0" t="s">
        <v>113</v>
      </c>
      <c r="D3704" s="0" t="s">
        <v>580</v>
      </c>
      <c r="E3704" s="0" t="n">
        <v>3.9</v>
      </c>
      <c r="F3704" s="0" t="n">
        <v>1</v>
      </c>
      <c r="G3704" s="0" t="n">
        <v>1</v>
      </c>
      <c r="H3704" s="0" t="n">
        <f aca="false">ROUND(F3704,0)</f>
        <v>1</v>
      </c>
      <c r="I3704" s="0" t="n">
        <v>21</v>
      </c>
      <c r="J3704" s="0" t="n">
        <v>1</v>
      </c>
      <c r="K3704" s="0" t="n">
        <v>1.95</v>
      </c>
      <c r="L3704" s="0" t="n">
        <v>-1.95</v>
      </c>
      <c r="M3704" s="0" t="n">
        <f aca="false">IF(AND(J3704&lt;&gt;"",ABS(J3704-H3704)&lt;0.011),1,0)</f>
        <v>1</v>
      </c>
    </row>
    <row r="3705" customFormat="false" ht="15" hidden="false" customHeight="false" outlineLevel="0" collapsed="false">
      <c r="A3705" s="0" t="s">
        <v>709</v>
      </c>
      <c r="B3705" s="0" t="s">
        <v>733</v>
      </c>
      <c r="C3705" s="0" t="s">
        <v>224</v>
      </c>
      <c r="D3705" s="0" t="s">
        <v>45</v>
      </c>
      <c r="E3705" s="0" t="n">
        <v>18.6</v>
      </c>
      <c r="F3705" s="0" t="n">
        <v>1</v>
      </c>
      <c r="G3705" s="0" t="n">
        <v>1</v>
      </c>
      <c r="H3705" s="0" t="n">
        <f aca="false">ROUND(F3705,0)</f>
        <v>1</v>
      </c>
      <c r="I3705" s="0" t="n">
        <v>7</v>
      </c>
      <c r="J3705" s="0" t="n">
        <v>1</v>
      </c>
      <c r="K3705" s="0" t="n">
        <v>9.3</v>
      </c>
      <c r="L3705" s="0" t="n">
        <v>-9.3</v>
      </c>
      <c r="M3705" s="0" t="n">
        <f aca="false">IF(AND(J3705&lt;&gt;"",ABS(J3705-H3705)&lt;0.011),1,0)</f>
        <v>1</v>
      </c>
    </row>
    <row r="3706" customFormat="false" ht="15" hidden="false" customHeight="false" outlineLevel="0" collapsed="false">
      <c r="A3706" s="0" t="s">
        <v>709</v>
      </c>
      <c r="B3706" s="0" t="s">
        <v>733</v>
      </c>
      <c r="C3706" s="0" t="s">
        <v>224</v>
      </c>
      <c r="D3706" s="0" t="s">
        <v>259</v>
      </c>
      <c r="E3706" s="0" t="n">
        <v>36</v>
      </c>
      <c r="F3706" s="0" t="n">
        <v>1</v>
      </c>
      <c r="G3706" s="0" t="n">
        <v>1</v>
      </c>
      <c r="H3706" s="0" t="n">
        <f aca="false">ROUND(F3706,0)</f>
        <v>1</v>
      </c>
      <c r="I3706" s="0" t="n">
        <v>7</v>
      </c>
      <c r="J3706" s="0" t="n">
        <v>1</v>
      </c>
      <c r="K3706" s="0" t="n">
        <v>18</v>
      </c>
      <c r="L3706" s="0" t="n">
        <v>-18</v>
      </c>
      <c r="M3706" s="0" t="n">
        <f aca="false">IF(AND(J3706&lt;&gt;"",ABS(J3706-H3706)&lt;0.011),1,0)</f>
        <v>1</v>
      </c>
    </row>
    <row r="3707" customFormat="false" ht="15" hidden="false" customHeight="false" outlineLevel="0" collapsed="false">
      <c r="A3707" s="0" t="s">
        <v>709</v>
      </c>
      <c r="B3707" s="0" t="s">
        <v>733</v>
      </c>
      <c r="C3707" s="0" t="s">
        <v>224</v>
      </c>
      <c r="D3707" s="0" t="s">
        <v>253</v>
      </c>
      <c r="E3707" s="0" t="n">
        <v>9.1</v>
      </c>
      <c r="F3707" s="0" t="n">
        <v>1</v>
      </c>
      <c r="G3707" s="0" t="n">
        <v>1</v>
      </c>
      <c r="H3707" s="0" t="n">
        <f aca="false">ROUND(F3707,0)</f>
        <v>1</v>
      </c>
      <c r="I3707" s="0" t="n">
        <v>7</v>
      </c>
      <c r="J3707" s="0" t="n">
        <v>1</v>
      </c>
      <c r="K3707" s="0" t="n">
        <v>4.55</v>
      </c>
      <c r="L3707" s="0" t="n">
        <v>-4.55</v>
      </c>
      <c r="M3707" s="0" t="n">
        <f aca="false">IF(AND(J3707&lt;&gt;"",ABS(J3707-H3707)&lt;0.011),1,0)</f>
        <v>1</v>
      </c>
    </row>
    <row r="3708" customFormat="false" ht="15" hidden="false" customHeight="false" outlineLevel="0" collapsed="false">
      <c r="A3708" s="0" t="s">
        <v>709</v>
      </c>
      <c r="B3708" s="0" t="s">
        <v>733</v>
      </c>
      <c r="C3708" s="0" t="s">
        <v>224</v>
      </c>
      <c r="D3708" s="0" t="s">
        <v>304</v>
      </c>
      <c r="E3708" s="0" t="n">
        <v>5.4</v>
      </c>
      <c r="F3708" s="0" t="n">
        <v>1</v>
      </c>
      <c r="G3708" s="0" t="n">
        <v>1</v>
      </c>
      <c r="H3708" s="0" t="n">
        <f aca="false">ROUND(F3708,0)</f>
        <v>1</v>
      </c>
      <c r="I3708" s="0" t="n">
        <v>7</v>
      </c>
      <c r="J3708" s="0" t="n">
        <v>1</v>
      </c>
      <c r="K3708" s="0" t="n">
        <v>2.7</v>
      </c>
      <c r="L3708" s="0" t="n">
        <v>-2.7</v>
      </c>
      <c r="M3708" s="0" t="n">
        <f aca="false">IF(AND(J3708&lt;&gt;"",ABS(J3708-H3708)&lt;0.011),1,0)</f>
        <v>1</v>
      </c>
    </row>
    <row r="3709" customFormat="false" ht="15" hidden="false" customHeight="false" outlineLevel="0" collapsed="false">
      <c r="A3709" s="0" t="s">
        <v>709</v>
      </c>
      <c r="B3709" s="0" t="s">
        <v>733</v>
      </c>
      <c r="C3709" s="0" t="s">
        <v>224</v>
      </c>
      <c r="D3709" s="0" t="s">
        <v>105</v>
      </c>
      <c r="E3709" s="0" t="n">
        <v>3.9</v>
      </c>
      <c r="F3709" s="0" t="n">
        <v>1</v>
      </c>
      <c r="G3709" s="0" t="n">
        <v>1</v>
      </c>
      <c r="H3709" s="0" t="n">
        <f aca="false">ROUND(F3709,0)</f>
        <v>1</v>
      </c>
      <c r="I3709" s="0" t="n">
        <v>7</v>
      </c>
      <c r="J3709" s="0" t="n">
        <v>1</v>
      </c>
      <c r="K3709" s="0" t="n">
        <v>1.95</v>
      </c>
      <c r="L3709" s="0" t="n">
        <v>-1.95</v>
      </c>
      <c r="M3709" s="0" t="n">
        <f aca="false">IF(AND(J3709&lt;&gt;"",ABS(J3709-H3709)&lt;0.011),1,0)</f>
        <v>1</v>
      </c>
    </row>
    <row r="3710" customFormat="false" ht="15" hidden="false" customHeight="false" outlineLevel="0" collapsed="false">
      <c r="A3710" s="0" t="s">
        <v>709</v>
      </c>
      <c r="B3710" s="0" t="s">
        <v>733</v>
      </c>
      <c r="C3710" s="0" t="s">
        <v>224</v>
      </c>
      <c r="D3710" s="0" t="s">
        <v>87</v>
      </c>
      <c r="E3710" s="0" t="n">
        <v>19.9</v>
      </c>
      <c r="F3710" s="0" t="n">
        <v>1</v>
      </c>
      <c r="G3710" s="0" t="n">
        <v>1</v>
      </c>
      <c r="H3710" s="0" t="n">
        <f aca="false">ROUND(F3710,0)</f>
        <v>1</v>
      </c>
      <c r="I3710" s="0" t="n">
        <v>7</v>
      </c>
      <c r="J3710" s="0" t="n">
        <v>1</v>
      </c>
      <c r="K3710" s="0" t="n">
        <v>9.95</v>
      </c>
      <c r="L3710" s="0" t="n">
        <v>-9.95</v>
      </c>
      <c r="M3710" s="0" t="n">
        <f aca="false">IF(AND(J3710&lt;&gt;"",ABS(J3710-H3710)&lt;0.011),1,0)</f>
        <v>1</v>
      </c>
    </row>
    <row r="3711" customFormat="false" ht="15" hidden="false" customHeight="false" outlineLevel="0" collapsed="false">
      <c r="A3711" s="0" t="s">
        <v>709</v>
      </c>
      <c r="B3711" s="0" t="s">
        <v>733</v>
      </c>
      <c r="C3711" s="0" t="s">
        <v>224</v>
      </c>
      <c r="D3711" s="0" t="s">
        <v>520</v>
      </c>
      <c r="E3711" s="0" t="n">
        <v>18.6</v>
      </c>
      <c r="F3711" s="0" t="n">
        <v>1</v>
      </c>
      <c r="G3711" s="0" t="n">
        <v>1</v>
      </c>
      <c r="H3711" s="0" t="n">
        <f aca="false">ROUND(F3711,0)</f>
        <v>1</v>
      </c>
      <c r="I3711" s="0" t="n">
        <v>7</v>
      </c>
      <c r="J3711" s="0" t="n">
        <v>1</v>
      </c>
      <c r="K3711" s="0" t="n">
        <v>9.3</v>
      </c>
      <c r="L3711" s="0" t="n">
        <v>-9.3</v>
      </c>
      <c r="M3711" s="0" t="n">
        <f aca="false">IF(AND(J3711&lt;&gt;"",ABS(J3711-H3711)&lt;0.011),1,0)</f>
        <v>1</v>
      </c>
    </row>
    <row r="3712" customFormat="false" ht="15" hidden="false" customHeight="false" outlineLevel="0" collapsed="false">
      <c r="A3712" s="0" t="s">
        <v>709</v>
      </c>
      <c r="B3712" s="0" t="s">
        <v>733</v>
      </c>
      <c r="C3712" s="0" t="s">
        <v>224</v>
      </c>
      <c r="D3712" s="0" t="s">
        <v>61</v>
      </c>
      <c r="E3712" s="0" t="n">
        <v>3.5</v>
      </c>
      <c r="F3712" s="0" t="n">
        <v>1</v>
      </c>
      <c r="G3712" s="0" t="n">
        <v>1</v>
      </c>
      <c r="H3712" s="0" t="n">
        <f aca="false">ROUND(F3712,0)</f>
        <v>1</v>
      </c>
      <c r="I3712" s="0" t="n">
        <v>7</v>
      </c>
      <c r="J3712" s="0" t="n">
        <v>1</v>
      </c>
      <c r="K3712" s="0" t="n">
        <v>1.75</v>
      </c>
      <c r="L3712" s="0" t="n">
        <v>-1.75</v>
      </c>
      <c r="M3712" s="0" t="n">
        <f aca="false">IF(AND(J3712&lt;&gt;"",ABS(J3712-H3712)&lt;0.011),1,0)</f>
        <v>1</v>
      </c>
    </row>
    <row r="3713" customFormat="false" ht="15" hidden="false" customHeight="false" outlineLevel="0" collapsed="false">
      <c r="A3713" s="0" t="s">
        <v>709</v>
      </c>
      <c r="B3713" s="0" t="s">
        <v>733</v>
      </c>
      <c r="C3713" s="0" t="s">
        <v>224</v>
      </c>
      <c r="D3713" s="0" t="s">
        <v>82</v>
      </c>
      <c r="E3713" s="0" t="n">
        <v>19.9</v>
      </c>
      <c r="F3713" s="0" t="n">
        <v>1</v>
      </c>
      <c r="G3713" s="0" t="n">
        <v>1</v>
      </c>
      <c r="H3713" s="0" t="n">
        <f aca="false">ROUND(F3713,0)</f>
        <v>1</v>
      </c>
      <c r="I3713" s="0" t="n">
        <v>7</v>
      </c>
      <c r="J3713" s="0" t="n">
        <v>1</v>
      </c>
      <c r="K3713" s="0" t="n">
        <v>9.95</v>
      </c>
      <c r="L3713" s="0" t="n">
        <v>-9.95</v>
      </c>
      <c r="M3713" s="0" t="n">
        <f aca="false">IF(AND(J3713&lt;&gt;"",ABS(J3713-H3713)&lt;0.011),1,0)</f>
        <v>1</v>
      </c>
    </row>
    <row r="3714" customFormat="false" ht="15" hidden="false" customHeight="false" outlineLevel="0" collapsed="false">
      <c r="A3714" s="0" t="s">
        <v>709</v>
      </c>
      <c r="B3714" s="0" t="s">
        <v>734</v>
      </c>
      <c r="C3714" s="0" t="s">
        <v>101</v>
      </c>
      <c r="D3714" s="0" t="s">
        <v>84</v>
      </c>
      <c r="E3714" s="0" t="n">
        <v>19</v>
      </c>
      <c r="F3714" s="0" t="n">
        <v>1</v>
      </c>
      <c r="G3714" s="0" t="n">
        <v>1</v>
      </c>
      <c r="H3714" s="0" t="n">
        <f aca="false">ROUND(F3714,0)</f>
        <v>1</v>
      </c>
      <c r="I3714" s="0" t="n">
        <v>11</v>
      </c>
      <c r="J3714" s="0" t="n">
        <v>1</v>
      </c>
      <c r="K3714" s="0" t="n">
        <v>9.5</v>
      </c>
      <c r="L3714" s="0" t="n">
        <v>-9.5</v>
      </c>
      <c r="M3714" s="0" t="n">
        <f aca="false">IF(AND(J3714&lt;&gt;"",ABS(J3714-H3714)&lt;0.011),1,0)</f>
        <v>1</v>
      </c>
    </row>
    <row r="3715" customFormat="false" ht="15" hidden="false" customHeight="false" outlineLevel="0" collapsed="false">
      <c r="A3715" s="0" t="s">
        <v>709</v>
      </c>
      <c r="B3715" s="0" t="s">
        <v>734</v>
      </c>
      <c r="C3715" s="0" t="s">
        <v>101</v>
      </c>
      <c r="D3715" s="0" t="s">
        <v>163</v>
      </c>
      <c r="E3715" s="0" t="n">
        <v>9.7</v>
      </c>
      <c r="F3715" s="0" t="n">
        <v>1</v>
      </c>
      <c r="G3715" s="0" t="n">
        <v>1</v>
      </c>
      <c r="H3715" s="0" t="n">
        <f aca="false">ROUND(F3715,0)</f>
        <v>1</v>
      </c>
      <c r="I3715" s="0" t="n">
        <v>11</v>
      </c>
      <c r="J3715" s="0" t="n">
        <v>1</v>
      </c>
      <c r="K3715" s="0" t="n">
        <v>4.85</v>
      </c>
      <c r="L3715" s="0" t="n">
        <v>-4.85</v>
      </c>
      <c r="M3715" s="0" t="n">
        <f aca="false">IF(AND(J3715&lt;&gt;"",ABS(J3715-H3715)&lt;0.011),1,0)</f>
        <v>1</v>
      </c>
    </row>
    <row r="3716" customFormat="false" ht="15" hidden="false" customHeight="false" outlineLevel="0" collapsed="false">
      <c r="A3716" s="0" t="s">
        <v>709</v>
      </c>
      <c r="B3716" s="0" t="s">
        <v>734</v>
      </c>
      <c r="C3716" s="0" t="s">
        <v>101</v>
      </c>
      <c r="D3716" s="0" t="s">
        <v>161</v>
      </c>
      <c r="E3716" s="0" t="n">
        <v>5.9</v>
      </c>
      <c r="F3716" s="0" t="n">
        <v>1</v>
      </c>
      <c r="G3716" s="0" t="n">
        <v>1</v>
      </c>
      <c r="H3716" s="0" t="n">
        <f aca="false">ROUND(F3716,0)</f>
        <v>1</v>
      </c>
      <c r="I3716" s="0" t="n">
        <v>11</v>
      </c>
      <c r="J3716" s="0" t="n">
        <v>1</v>
      </c>
      <c r="K3716" s="0" t="n">
        <v>2.95</v>
      </c>
      <c r="L3716" s="0" t="n">
        <v>-2.95</v>
      </c>
      <c r="M3716" s="0" t="n">
        <f aca="false">IF(AND(J3716&lt;&gt;"",ABS(J3716-H3716)&lt;0.011),1,0)</f>
        <v>1</v>
      </c>
    </row>
    <row r="3717" customFormat="false" ht="15" hidden="false" customHeight="false" outlineLevel="0" collapsed="false">
      <c r="A3717" s="0" t="s">
        <v>709</v>
      </c>
      <c r="B3717" s="0" t="s">
        <v>734</v>
      </c>
      <c r="C3717" s="0" t="s">
        <v>101</v>
      </c>
      <c r="D3717" s="0" t="s">
        <v>290</v>
      </c>
      <c r="E3717" s="0" t="n">
        <v>7.2</v>
      </c>
      <c r="F3717" s="0" t="n">
        <v>1</v>
      </c>
      <c r="G3717" s="0" t="n">
        <v>1</v>
      </c>
      <c r="H3717" s="0" t="n">
        <f aca="false">ROUND(F3717,0)</f>
        <v>1</v>
      </c>
      <c r="I3717" s="0" t="n">
        <v>11</v>
      </c>
      <c r="J3717" s="0" t="n">
        <v>1</v>
      </c>
      <c r="K3717" s="0" t="n">
        <v>3.6</v>
      </c>
      <c r="L3717" s="0" t="n">
        <v>-3.6</v>
      </c>
      <c r="M3717" s="0" t="n">
        <f aca="false">IF(AND(J3717&lt;&gt;"",ABS(J3717-H3717)&lt;0.011),1,0)</f>
        <v>1</v>
      </c>
    </row>
    <row r="3718" customFormat="false" ht="15" hidden="false" customHeight="false" outlineLevel="0" collapsed="false">
      <c r="A3718" s="0" t="s">
        <v>709</v>
      </c>
      <c r="B3718" s="0" t="s">
        <v>734</v>
      </c>
      <c r="C3718" s="0" t="s">
        <v>101</v>
      </c>
      <c r="D3718" s="0" t="s">
        <v>56</v>
      </c>
      <c r="E3718" s="0" t="n">
        <v>5.9</v>
      </c>
      <c r="F3718" s="0" t="n">
        <v>1</v>
      </c>
      <c r="G3718" s="0" t="n">
        <v>1</v>
      </c>
      <c r="H3718" s="0" t="n">
        <f aca="false">ROUND(F3718,0)</f>
        <v>1</v>
      </c>
      <c r="I3718" s="0" t="n">
        <v>11</v>
      </c>
      <c r="J3718" s="0" t="n">
        <v>1</v>
      </c>
      <c r="K3718" s="0" t="n">
        <v>2.95</v>
      </c>
      <c r="L3718" s="0" t="n">
        <v>-2.95</v>
      </c>
      <c r="M3718" s="0" t="n">
        <f aca="false">IF(AND(J3718&lt;&gt;"",ABS(J3718-H3718)&lt;0.011),1,0)</f>
        <v>1</v>
      </c>
    </row>
    <row r="3719" customFormat="false" ht="15" hidden="false" customHeight="false" outlineLevel="0" collapsed="false">
      <c r="A3719" s="0" t="s">
        <v>709</v>
      </c>
      <c r="B3719" s="0" t="s">
        <v>734</v>
      </c>
      <c r="C3719" s="0" t="s">
        <v>101</v>
      </c>
      <c r="D3719" s="0" t="s">
        <v>76</v>
      </c>
      <c r="E3719" s="0" t="n">
        <v>18.6</v>
      </c>
      <c r="F3719" s="0" t="n">
        <v>1</v>
      </c>
      <c r="G3719" s="0" t="n">
        <v>1</v>
      </c>
      <c r="H3719" s="0" t="n">
        <f aca="false">ROUND(F3719,0)</f>
        <v>1</v>
      </c>
      <c r="I3719" s="0" t="n">
        <v>11</v>
      </c>
      <c r="J3719" s="0" t="n">
        <v>1</v>
      </c>
      <c r="K3719" s="0" t="n">
        <v>9.3</v>
      </c>
      <c r="L3719" s="0" t="n">
        <v>-9.3</v>
      </c>
      <c r="M3719" s="0" t="n">
        <f aca="false">IF(AND(J3719&lt;&gt;"",ABS(J3719-H3719)&lt;0.011),1,0)</f>
        <v>1</v>
      </c>
    </row>
    <row r="3720" customFormat="false" ht="15" hidden="false" customHeight="false" outlineLevel="0" collapsed="false">
      <c r="A3720" s="0" t="s">
        <v>709</v>
      </c>
      <c r="B3720" s="0" t="s">
        <v>735</v>
      </c>
      <c r="C3720" s="0" t="s">
        <v>188</v>
      </c>
      <c r="D3720" s="0" t="s">
        <v>516</v>
      </c>
      <c r="E3720" s="0" t="n">
        <v>10.5</v>
      </c>
      <c r="F3720" s="0" t="n">
        <v>1</v>
      </c>
      <c r="G3720" s="0" t="n">
        <v>1</v>
      </c>
      <c r="H3720" s="0" t="n">
        <f aca="false">ROUND(F3720,0)</f>
        <v>1</v>
      </c>
      <c r="I3720" s="0" t="n">
        <v>9</v>
      </c>
      <c r="J3720" s="0" t="n">
        <v>1</v>
      </c>
      <c r="K3720" s="0" t="n">
        <v>5.25</v>
      </c>
      <c r="L3720" s="0" t="n">
        <v>-5.25</v>
      </c>
      <c r="M3720" s="0" t="n">
        <f aca="false">IF(AND(J3720&lt;&gt;"",ABS(J3720-H3720)&lt;0.011),1,0)</f>
        <v>1</v>
      </c>
    </row>
    <row r="3721" customFormat="false" ht="15" hidden="false" customHeight="false" outlineLevel="0" collapsed="false">
      <c r="A3721" s="0" t="s">
        <v>709</v>
      </c>
      <c r="B3721" s="0" t="s">
        <v>736</v>
      </c>
      <c r="C3721" s="0" t="s">
        <v>19</v>
      </c>
      <c r="D3721" s="0" t="s">
        <v>78</v>
      </c>
      <c r="E3721" s="0" t="n">
        <v>18.6</v>
      </c>
      <c r="F3721" s="0" t="n">
        <v>1</v>
      </c>
      <c r="G3721" s="0" t="n">
        <v>1</v>
      </c>
      <c r="H3721" s="0" t="n">
        <f aca="false">ROUND(F3721,0)</f>
        <v>1</v>
      </c>
      <c r="I3721" s="0" t="n">
        <v>12</v>
      </c>
      <c r="J3721" s="0" t="n">
        <v>1</v>
      </c>
      <c r="K3721" s="0" t="n">
        <v>9.3</v>
      </c>
      <c r="L3721" s="0" t="n">
        <v>-9.3</v>
      </c>
      <c r="M3721" s="0" t="n">
        <f aca="false">IF(AND(J3721&lt;&gt;"",ABS(J3721-H3721)&lt;0.011),1,0)</f>
        <v>1</v>
      </c>
    </row>
    <row r="3722" customFormat="false" ht="15" hidden="false" customHeight="false" outlineLevel="0" collapsed="false">
      <c r="A3722" s="0" t="s">
        <v>709</v>
      </c>
      <c r="B3722" s="0" t="s">
        <v>736</v>
      </c>
      <c r="C3722" s="0" t="s">
        <v>19</v>
      </c>
      <c r="D3722" s="0" t="s">
        <v>348</v>
      </c>
      <c r="E3722" s="0" t="n">
        <v>9</v>
      </c>
      <c r="F3722" s="0" t="n">
        <v>1</v>
      </c>
      <c r="G3722" s="0" t="n">
        <v>1</v>
      </c>
      <c r="H3722" s="0" t="n">
        <f aca="false">ROUND(F3722,0)</f>
        <v>1</v>
      </c>
      <c r="I3722" s="0" t="n">
        <v>12</v>
      </c>
      <c r="J3722" s="0" t="n">
        <v>1</v>
      </c>
      <c r="K3722" s="0" t="n">
        <v>4.5</v>
      </c>
      <c r="L3722" s="0" t="n">
        <v>-4.5</v>
      </c>
      <c r="M3722" s="0" t="n">
        <f aca="false">IF(AND(J3722&lt;&gt;"",ABS(J3722-H3722)&lt;0.011),1,0)</f>
        <v>1</v>
      </c>
    </row>
    <row r="3723" customFormat="false" ht="15" hidden="false" customHeight="false" outlineLevel="0" collapsed="false">
      <c r="A3723" s="0" t="s">
        <v>709</v>
      </c>
      <c r="B3723" s="0" t="s">
        <v>736</v>
      </c>
      <c r="C3723" s="0" t="s">
        <v>19</v>
      </c>
      <c r="D3723" s="0" t="s">
        <v>68</v>
      </c>
      <c r="E3723" s="0" t="n">
        <v>6</v>
      </c>
      <c r="F3723" s="0" t="n">
        <v>1</v>
      </c>
      <c r="G3723" s="0" t="n">
        <v>1</v>
      </c>
      <c r="H3723" s="0" t="n">
        <f aca="false">ROUND(F3723,0)</f>
        <v>1</v>
      </c>
      <c r="I3723" s="0" t="n">
        <v>12</v>
      </c>
      <c r="J3723" s="0" t="n">
        <v>1</v>
      </c>
      <c r="K3723" s="0" t="n">
        <v>3</v>
      </c>
      <c r="L3723" s="0" t="n">
        <v>-3</v>
      </c>
      <c r="M3723" s="0" t="n">
        <f aca="false">IF(AND(J3723&lt;&gt;"",ABS(J3723-H3723)&lt;0.011),1,0)</f>
        <v>1</v>
      </c>
    </row>
    <row r="3724" customFormat="false" ht="15" hidden="false" customHeight="false" outlineLevel="0" collapsed="false">
      <c r="A3724" s="0" t="s">
        <v>709</v>
      </c>
      <c r="B3724" s="0" t="s">
        <v>736</v>
      </c>
      <c r="C3724" s="0" t="s">
        <v>19</v>
      </c>
      <c r="D3724" s="0" t="s">
        <v>21</v>
      </c>
      <c r="E3724" s="0" t="n">
        <v>5.9</v>
      </c>
      <c r="F3724" s="0" t="n">
        <v>1</v>
      </c>
      <c r="G3724" s="0" t="n">
        <v>1</v>
      </c>
      <c r="H3724" s="0" t="n">
        <f aca="false">ROUND(F3724,0)</f>
        <v>1</v>
      </c>
      <c r="I3724" s="0" t="n">
        <v>12</v>
      </c>
      <c r="J3724" s="0" t="n">
        <v>1</v>
      </c>
      <c r="K3724" s="0" t="n">
        <v>2.95</v>
      </c>
      <c r="L3724" s="0" t="n">
        <v>-2.95</v>
      </c>
      <c r="M3724" s="0" t="n">
        <f aca="false">IF(AND(J3724&lt;&gt;"",ABS(J3724-H3724)&lt;0.011),1,0)</f>
        <v>1</v>
      </c>
    </row>
    <row r="3725" customFormat="false" ht="15" hidden="false" customHeight="false" outlineLevel="0" collapsed="false">
      <c r="A3725" s="0" t="s">
        <v>709</v>
      </c>
      <c r="B3725" s="0" t="s">
        <v>736</v>
      </c>
      <c r="C3725" s="0" t="s">
        <v>19</v>
      </c>
      <c r="D3725" s="0" t="s">
        <v>500</v>
      </c>
      <c r="E3725" s="0" t="n">
        <v>27.8</v>
      </c>
      <c r="F3725" s="0" t="n">
        <v>1</v>
      </c>
      <c r="G3725" s="0" t="n">
        <v>1</v>
      </c>
      <c r="H3725" s="0" t="n">
        <f aca="false">ROUND(F3725,0)</f>
        <v>1</v>
      </c>
      <c r="I3725" s="0" t="n">
        <v>12</v>
      </c>
      <c r="J3725" s="0" t="n">
        <v>1</v>
      </c>
      <c r="K3725" s="0" t="n">
        <v>13.9</v>
      </c>
      <c r="L3725" s="0" t="n">
        <v>-13.9</v>
      </c>
      <c r="M3725" s="0" t="n">
        <f aca="false">IF(AND(J3725&lt;&gt;"",ABS(J3725-H3725)&lt;0.011),1,0)</f>
        <v>1</v>
      </c>
    </row>
    <row r="3726" customFormat="false" ht="15" hidden="false" customHeight="false" outlineLevel="0" collapsed="false">
      <c r="A3726" s="0" t="s">
        <v>709</v>
      </c>
      <c r="B3726" s="0" t="s">
        <v>736</v>
      </c>
      <c r="C3726" s="0" t="s">
        <v>113</v>
      </c>
      <c r="D3726" s="0" t="s">
        <v>273</v>
      </c>
      <c r="E3726" s="0" t="n">
        <v>16</v>
      </c>
      <c r="F3726" s="0" t="n">
        <v>1</v>
      </c>
      <c r="G3726" s="0" t="n">
        <v>1</v>
      </c>
      <c r="H3726" s="0" t="n">
        <f aca="false">ROUND(F3726,0)</f>
        <v>1</v>
      </c>
      <c r="I3726" s="0" t="n">
        <v>21</v>
      </c>
      <c r="J3726" s="0" t="n">
        <v>1</v>
      </c>
      <c r="K3726" s="0" t="n">
        <v>8</v>
      </c>
      <c r="L3726" s="0" t="n">
        <v>-8</v>
      </c>
      <c r="M3726" s="0" t="n">
        <f aca="false">IF(AND(J3726&lt;&gt;"",ABS(J3726-H3726)&lt;0.011),1,0)</f>
        <v>1</v>
      </c>
    </row>
    <row r="3727" customFormat="false" ht="15" hidden="false" customHeight="false" outlineLevel="0" collapsed="false">
      <c r="A3727" s="0" t="s">
        <v>709</v>
      </c>
      <c r="B3727" s="0" t="s">
        <v>736</v>
      </c>
      <c r="C3727" s="0" t="s">
        <v>113</v>
      </c>
      <c r="D3727" s="0" t="s">
        <v>375</v>
      </c>
      <c r="E3727" s="0" t="n">
        <v>7.5</v>
      </c>
      <c r="F3727" s="0" t="n">
        <v>1</v>
      </c>
      <c r="G3727" s="0" t="n">
        <v>1</v>
      </c>
      <c r="H3727" s="0" t="n">
        <f aca="false">ROUND(F3727,0)</f>
        <v>1</v>
      </c>
      <c r="I3727" s="0" t="n">
        <v>21</v>
      </c>
      <c r="J3727" s="0" t="n">
        <v>1</v>
      </c>
      <c r="K3727" s="0" t="n">
        <v>3.75</v>
      </c>
      <c r="L3727" s="0" t="n">
        <v>-3.75</v>
      </c>
      <c r="M3727" s="0" t="n">
        <f aca="false">IF(AND(J3727&lt;&gt;"",ABS(J3727-H3727)&lt;0.011),1,0)</f>
        <v>1</v>
      </c>
    </row>
    <row r="3728" customFormat="false" ht="15" hidden="false" customHeight="false" outlineLevel="0" collapsed="false">
      <c r="A3728" s="0" t="s">
        <v>709</v>
      </c>
      <c r="B3728" s="0" t="s">
        <v>736</v>
      </c>
      <c r="C3728" s="0" t="s">
        <v>113</v>
      </c>
      <c r="D3728" s="0" t="s">
        <v>41</v>
      </c>
      <c r="E3728" s="0" t="n">
        <v>4.2</v>
      </c>
      <c r="F3728" s="0" t="n">
        <v>1</v>
      </c>
      <c r="G3728" s="0" t="n">
        <v>1</v>
      </c>
      <c r="H3728" s="0" t="n">
        <f aca="false">ROUND(F3728,0)</f>
        <v>1</v>
      </c>
      <c r="I3728" s="0" t="n">
        <v>21</v>
      </c>
      <c r="J3728" s="0" t="n">
        <v>1</v>
      </c>
      <c r="K3728" s="0" t="n">
        <v>2.1</v>
      </c>
      <c r="L3728" s="0" t="n">
        <v>-2.1</v>
      </c>
      <c r="M3728" s="0" t="n">
        <f aca="false">IF(AND(J3728&lt;&gt;"",ABS(J3728-H3728)&lt;0.011),1,0)</f>
        <v>1</v>
      </c>
    </row>
    <row r="3729" customFormat="false" ht="15" hidden="false" customHeight="false" outlineLevel="0" collapsed="false">
      <c r="A3729" s="0" t="s">
        <v>709</v>
      </c>
      <c r="B3729" s="0" t="s">
        <v>736</v>
      </c>
      <c r="C3729" s="0" t="s">
        <v>113</v>
      </c>
      <c r="D3729" s="0" t="s">
        <v>49</v>
      </c>
      <c r="E3729" s="0" t="n">
        <v>19.5</v>
      </c>
      <c r="F3729" s="0" t="n">
        <v>3</v>
      </c>
      <c r="G3729" s="0" t="n">
        <v>1</v>
      </c>
      <c r="H3729" s="0" t="n">
        <f aca="false">ROUND(F3729,0)</f>
        <v>3</v>
      </c>
      <c r="I3729" s="0" t="n">
        <v>21</v>
      </c>
      <c r="J3729" s="0" t="n">
        <v>3</v>
      </c>
      <c r="K3729" s="0" t="n">
        <v>29.25</v>
      </c>
      <c r="L3729" s="0" t="n">
        <v>-29.25</v>
      </c>
      <c r="M3729" s="0" t="n">
        <f aca="false">IF(AND(J3729&lt;&gt;"",ABS(J3729-H3729)&lt;0.011),1,0)</f>
        <v>1</v>
      </c>
    </row>
    <row r="3730" customFormat="false" ht="15" hidden="false" customHeight="false" outlineLevel="0" collapsed="false">
      <c r="A3730" s="0" t="s">
        <v>709</v>
      </c>
      <c r="B3730" s="0" t="s">
        <v>736</v>
      </c>
      <c r="C3730" s="0" t="s">
        <v>113</v>
      </c>
      <c r="D3730" s="0" t="s">
        <v>198</v>
      </c>
      <c r="E3730" s="0" t="n">
        <v>34</v>
      </c>
      <c r="F3730" s="0" t="n">
        <v>1</v>
      </c>
      <c r="G3730" s="0" t="n">
        <v>1</v>
      </c>
      <c r="H3730" s="0" t="n">
        <f aca="false">ROUND(F3730,0)</f>
        <v>1</v>
      </c>
      <c r="I3730" s="0" t="n">
        <v>21</v>
      </c>
      <c r="J3730" s="0" t="n">
        <v>1</v>
      </c>
      <c r="K3730" s="0" t="n">
        <v>17</v>
      </c>
      <c r="L3730" s="0" t="n">
        <v>-17</v>
      </c>
      <c r="M3730" s="0" t="n">
        <f aca="false">IF(AND(J3730&lt;&gt;"",ABS(J3730-H3730)&lt;0.011),1,0)</f>
        <v>1</v>
      </c>
    </row>
    <row r="3731" customFormat="false" ht="15" hidden="false" customHeight="false" outlineLevel="0" collapsed="false">
      <c r="A3731" s="0" t="s">
        <v>709</v>
      </c>
      <c r="B3731" s="0" t="s">
        <v>737</v>
      </c>
      <c r="C3731" s="0" t="s">
        <v>26</v>
      </c>
      <c r="D3731" s="0" t="s">
        <v>45</v>
      </c>
      <c r="E3731" s="0" t="n">
        <v>18.6</v>
      </c>
      <c r="F3731" s="0" t="n">
        <v>1</v>
      </c>
      <c r="G3731" s="0" t="n">
        <v>1</v>
      </c>
      <c r="H3731" s="0" t="n">
        <f aca="false">ROUND(F3731,0)</f>
        <v>1</v>
      </c>
      <c r="I3731" s="0" t="n">
        <v>14</v>
      </c>
      <c r="J3731" s="0" t="n">
        <v>1</v>
      </c>
      <c r="K3731" s="0" t="n">
        <v>9.3</v>
      </c>
      <c r="L3731" s="0" t="n">
        <v>-9.3</v>
      </c>
      <c r="M3731" s="0" t="n">
        <f aca="false">IF(AND(J3731&lt;&gt;"",ABS(J3731-H3731)&lt;0.011),1,0)</f>
        <v>1</v>
      </c>
    </row>
    <row r="3732" customFormat="false" ht="15" hidden="false" customHeight="false" outlineLevel="0" collapsed="false">
      <c r="A3732" s="0" t="s">
        <v>709</v>
      </c>
      <c r="B3732" s="0" t="s">
        <v>737</v>
      </c>
      <c r="C3732" s="0" t="s">
        <v>26</v>
      </c>
      <c r="D3732" s="0" t="s">
        <v>20</v>
      </c>
      <c r="E3732" s="0" t="n">
        <v>16.9</v>
      </c>
      <c r="F3732" s="0" t="n">
        <v>1</v>
      </c>
      <c r="G3732" s="0" t="n">
        <v>1</v>
      </c>
      <c r="H3732" s="0" t="n">
        <f aca="false">ROUND(F3732,0)</f>
        <v>1</v>
      </c>
      <c r="I3732" s="0" t="n">
        <v>14</v>
      </c>
      <c r="J3732" s="0" t="n">
        <v>1</v>
      </c>
      <c r="K3732" s="0" t="n">
        <v>8.45</v>
      </c>
      <c r="L3732" s="0" t="n">
        <v>-8.45</v>
      </c>
      <c r="M3732" s="0" t="n">
        <f aca="false">IF(AND(J3732&lt;&gt;"",ABS(J3732-H3732)&lt;0.011),1,0)</f>
        <v>1</v>
      </c>
    </row>
    <row r="3733" customFormat="false" ht="15" hidden="false" customHeight="false" outlineLevel="0" collapsed="false">
      <c r="A3733" s="0" t="s">
        <v>709</v>
      </c>
      <c r="B3733" s="0" t="s">
        <v>737</v>
      </c>
      <c r="C3733" s="0" t="s">
        <v>26</v>
      </c>
      <c r="D3733" s="0" t="s">
        <v>169</v>
      </c>
      <c r="E3733" s="0" t="n">
        <v>10.9</v>
      </c>
      <c r="F3733" s="0" t="n">
        <v>1</v>
      </c>
      <c r="G3733" s="0" t="n">
        <v>1</v>
      </c>
      <c r="H3733" s="0" t="n">
        <f aca="false">ROUND(F3733,0)</f>
        <v>1</v>
      </c>
      <c r="I3733" s="0" t="n">
        <v>14</v>
      </c>
      <c r="J3733" s="0" t="n">
        <v>1</v>
      </c>
      <c r="K3733" s="0" t="n">
        <v>5.45</v>
      </c>
      <c r="L3733" s="0" t="n">
        <v>-5.45</v>
      </c>
      <c r="M3733" s="0" t="n">
        <f aca="false">IF(AND(J3733&lt;&gt;"",ABS(J3733-H3733)&lt;0.011),1,0)</f>
        <v>1</v>
      </c>
    </row>
    <row r="3734" customFormat="false" ht="15" hidden="false" customHeight="false" outlineLevel="0" collapsed="false">
      <c r="A3734" s="0" t="s">
        <v>709</v>
      </c>
      <c r="B3734" s="0" t="s">
        <v>737</v>
      </c>
      <c r="C3734" s="0" t="s">
        <v>26</v>
      </c>
      <c r="D3734" s="0" t="s">
        <v>191</v>
      </c>
      <c r="E3734" s="0" t="n">
        <v>8.9</v>
      </c>
      <c r="F3734" s="0" t="n">
        <v>1</v>
      </c>
      <c r="G3734" s="0" t="n">
        <v>1</v>
      </c>
      <c r="H3734" s="0" t="n">
        <f aca="false">ROUND(F3734,0)</f>
        <v>1</v>
      </c>
      <c r="I3734" s="0" t="n">
        <v>14</v>
      </c>
      <c r="J3734" s="0" t="n">
        <v>1</v>
      </c>
      <c r="K3734" s="0" t="n">
        <v>4.45</v>
      </c>
      <c r="L3734" s="0" t="n">
        <v>-4.45</v>
      </c>
      <c r="M3734" s="0" t="n">
        <f aca="false">IF(AND(J3734&lt;&gt;"",ABS(J3734-H3734)&lt;0.011),1,0)</f>
        <v>1</v>
      </c>
    </row>
    <row r="3735" customFormat="false" ht="15" hidden="false" customHeight="false" outlineLevel="0" collapsed="false">
      <c r="A3735" s="0" t="s">
        <v>709</v>
      </c>
      <c r="B3735" s="0" t="s">
        <v>737</v>
      </c>
      <c r="C3735" s="0" t="s">
        <v>26</v>
      </c>
      <c r="D3735" s="0" t="s">
        <v>131</v>
      </c>
      <c r="E3735" s="0" t="n">
        <v>5.2</v>
      </c>
      <c r="F3735" s="0" t="n">
        <v>1</v>
      </c>
      <c r="G3735" s="0" t="n">
        <v>1</v>
      </c>
      <c r="H3735" s="0" t="n">
        <f aca="false">ROUND(F3735,0)</f>
        <v>1</v>
      </c>
      <c r="I3735" s="0" t="n">
        <v>14</v>
      </c>
      <c r="J3735" s="0" t="n">
        <v>1</v>
      </c>
      <c r="K3735" s="0" t="n">
        <v>2.6</v>
      </c>
      <c r="L3735" s="0" t="n">
        <v>-2.6</v>
      </c>
      <c r="M3735" s="0" t="n">
        <f aca="false">IF(AND(J3735&lt;&gt;"",ABS(J3735-H3735)&lt;0.011),1,0)</f>
        <v>1</v>
      </c>
    </row>
    <row r="3736" customFormat="false" ht="15" hidden="false" customHeight="false" outlineLevel="0" collapsed="false">
      <c r="A3736" s="0" t="s">
        <v>709</v>
      </c>
      <c r="B3736" s="0" t="s">
        <v>737</v>
      </c>
      <c r="C3736" s="0" t="s">
        <v>26</v>
      </c>
      <c r="D3736" s="0" t="s">
        <v>92</v>
      </c>
      <c r="E3736" s="0" t="n">
        <v>4.9</v>
      </c>
      <c r="F3736" s="0" t="n">
        <v>1</v>
      </c>
      <c r="G3736" s="0" t="n">
        <v>1</v>
      </c>
      <c r="H3736" s="0" t="n">
        <f aca="false">ROUND(F3736,0)</f>
        <v>1</v>
      </c>
      <c r="I3736" s="0" t="n">
        <v>14</v>
      </c>
      <c r="J3736" s="0" t="n">
        <v>1</v>
      </c>
      <c r="K3736" s="0" t="n">
        <v>2.45</v>
      </c>
      <c r="L3736" s="0" t="n">
        <v>-2.45</v>
      </c>
      <c r="M3736" s="0" t="n">
        <f aca="false">IF(AND(J3736&lt;&gt;"",ABS(J3736-H3736)&lt;0.011),1,0)</f>
        <v>1</v>
      </c>
    </row>
    <row r="3737" customFormat="false" ht="15" hidden="false" customHeight="false" outlineLevel="0" collapsed="false">
      <c r="A3737" s="0" t="s">
        <v>709</v>
      </c>
      <c r="B3737" s="0" t="s">
        <v>737</v>
      </c>
      <c r="C3737" s="0" t="s">
        <v>26</v>
      </c>
      <c r="D3737" s="0" t="s">
        <v>515</v>
      </c>
      <c r="E3737" s="0" t="n">
        <v>10.5</v>
      </c>
      <c r="F3737" s="0" t="n">
        <v>1</v>
      </c>
      <c r="G3737" s="0" t="n">
        <v>1</v>
      </c>
      <c r="H3737" s="0" t="n">
        <f aca="false">ROUND(F3737,0)</f>
        <v>1</v>
      </c>
      <c r="I3737" s="0" t="n">
        <v>14</v>
      </c>
      <c r="J3737" s="0" t="n">
        <v>1</v>
      </c>
      <c r="K3737" s="0" t="n">
        <v>5.25</v>
      </c>
      <c r="L3737" s="0" t="n">
        <v>-5.25</v>
      </c>
      <c r="M3737" s="0" t="n">
        <f aca="false">IF(AND(J3737&lt;&gt;"",ABS(J3737-H3737)&lt;0.011),1,0)</f>
        <v>1</v>
      </c>
    </row>
    <row r="3738" customFormat="false" ht="15" hidden="false" customHeight="false" outlineLevel="0" collapsed="false">
      <c r="A3738" s="0" t="s">
        <v>709</v>
      </c>
      <c r="B3738" s="0" t="s">
        <v>737</v>
      </c>
      <c r="C3738" s="0" t="s">
        <v>26</v>
      </c>
      <c r="D3738" s="0" t="s">
        <v>533</v>
      </c>
      <c r="E3738" s="0" t="n">
        <v>9.5</v>
      </c>
      <c r="F3738" s="0" t="n">
        <v>1</v>
      </c>
      <c r="G3738" s="0" t="n">
        <v>1</v>
      </c>
      <c r="H3738" s="0" t="n">
        <f aca="false">ROUND(F3738,0)</f>
        <v>1</v>
      </c>
      <c r="I3738" s="0" t="n">
        <v>14</v>
      </c>
      <c r="J3738" s="0" t="n">
        <v>1</v>
      </c>
      <c r="K3738" s="0" t="n">
        <v>4.75</v>
      </c>
      <c r="L3738" s="0" t="n">
        <v>-4.75</v>
      </c>
      <c r="M3738" s="0" t="n">
        <f aca="false">IF(AND(J3738&lt;&gt;"",ABS(J3738-H3738)&lt;0.011),1,0)</f>
        <v>1</v>
      </c>
    </row>
    <row r="3739" customFormat="false" ht="15" hidden="false" customHeight="false" outlineLevel="0" collapsed="false">
      <c r="A3739" s="0" t="s">
        <v>709</v>
      </c>
      <c r="B3739" s="0" t="s">
        <v>737</v>
      </c>
      <c r="C3739" s="0" t="s">
        <v>26</v>
      </c>
      <c r="D3739" s="0" t="s">
        <v>249</v>
      </c>
      <c r="E3739" s="0" t="n">
        <v>9</v>
      </c>
      <c r="F3739" s="0" t="n">
        <v>1</v>
      </c>
      <c r="G3739" s="0" t="n">
        <v>1</v>
      </c>
      <c r="H3739" s="0" t="n">
        <f aca="false">ROUND(F3739,0)</f>
        <v>1</v>
      </c>
      <c r="I3739" s="0" t="n">
        <v>14</v>
      </c>
      <c r="J3739" s="0" t="n">
        <v>1</v>
      </c>
      <c r="K3739" s="0" t="n">
        <v>4.5</v>
      </c>
      <c r="L3739" s="0" t="n">
        <v>-4.5</v>
      </c>
      <c r="M3739" s="0" t="n">
        <f aca="false">IF(AND(J3739&lt;&gt;"",ABS(J3739-H3739)&lt;0.011),1,0)</f>
        <v>1</v>
      </c>
    </row>
    <row r="3740" customFormat="false" ht="15" hidden="false" customHeight="false" outlineLevel="0" collapsed="false">
      <c r="A3740" s="0" t="s">
        <v>709</v>
      </c>
      <c r="B3740" s="0" t="s">
        <v>737</v>
      </c>
      <c r="C3740" s="0" t="s">
        <v>134</v>
      </c>
      <c r="D3740" s="0" t="s">
        <v>96</v>
      </c>
      <c r="E3740" s="0" t="n">
        <v>36</v>
      </c>
      <c r="F3740" s="0" t="n">
        <v>1</v>
      </c>
      <c r="G3740" s="0" t="n">
        <v>1</v>
      </c>
      <c r="H3740" s="0" t="n">
        <f aca="false">ROUND(F3740,0)</f>
        <v>1</v>
      </c>
      <c r="I3740" s="0" t="n">
        <v>22</v>
      </c>
      <c r="J3740" s="0" t="n">
        <v>1</v>
      </c>
      <c r="K3740" s="0" t="n">
        <v>18</v>
      </c>
      <c r="L3740" s="0" t="n">
        <v>-18</v>
      </c>
      <c r="M3740" s="0" t="n">
        <f aca="false">IF(AND(J3740&lt;&gt;"",ABS(J3740-H3740)&lt;0.011),1,0)</f>
        <v>1</v>
      </c>
    </row>
    <row r="3741" customFormat="false" ht="15" hidden="false" customHeight="false" outlineLevel="0" collapsed="false">
      <c r="A3741" s="0" t="s">
        <v>709</v>
      </c>
      <c r="B3741" s="0" t="s">
        <v>737</v>
      </c>
      <c r="C3741" s="0" t="s">
        <v>134</v>
      </c>
      <c r="D3741" s="0" t="s">
        <v>185</v>
      </c>
      <c r="E3741" s="0" t="n">
        <v>9</v>
      </c>
      <c r="F3741" s="0" t="n">
        <v>1</v>
      </c>
      <c r="G3741" s="0" t="n">
        <v>1</v>
      </c>
      <c r="H3741" s="0" t="n">
        <f aca="false">ROUND(F3741,0)</f>
        <v>1</v>
      </c>
      <c r="I3741" s="0" t="n">
        <v>22</v>
      </c>
      <c r="J3741" s="0" t="n">
        <v>1</v>
      </c>
      <c r="K3741" s="0" t="n">
        <v>4.5</v>
      </c>
      <c r="L3741" s="0" t="n">
        <v>-4.5</v>
      </c>
      <c r="M3741" s="0" t="n">
        <f aca="false">IF(AND(J3741&lt;&gt;"",ABS(J3741-H3741)&lt;0.011),1,0)</f>
        <v>1</v>
      </c>
    </row>
    <row r="3742" customFormat="false" ht="15" hidden="false" customHeight="false" outlineLevel="0" collapsed="false">
      <c r="A3742" s="0" t="s">
        <v>709</v>
      </c>
      <c r="B3742" s="0" t="s">
        <v>737</v>
      </c>
      <c r="C3742" s="0" t="s">
        <v>134</v>
      </c>
      <c r="D3742" s="0" t="s">
        <v>25</v>
      </c>
      <c r="E3742" s="0" t="n">
        <v>16.9</v>
      </c>
      <c r="F3742" s="0" t="n">
        <v>1</v>
      </c>
      <c r="G3742" s="0" t="n">
        <v>1</v>
      </c>
      <c r="H3742" s="0" t="n">
        <f aca="false">ROUND(F3742,0)</f>
        <v>1</v>
      </c>
      <c r="I3742" s="0" t="n">
        <v>22</v>
      </c>
      <c r="J3742" s="0" t="n">
        <v>1</v>
      </c>
      <c r="K3742" s="0" t="n">
        <v>8.45</v>
      </c>
      <c r="L3742" s="0" t="n">
        <v>-8.45</v>
      </c>
      <c r="M3742" s="0" t="n">
        <f aca="false">IF(AND(J3742&lt;&gt;"",ABS(J3742-H3742)&lt;0.011),1,0)</f>
        <v>1</v>
      </c>
    </row>
    <row r="3743" customFormat="false" ht="15" hidden="false" customHeight="false" outlineLevel="0" collapsed="false">
      <c r="A3743" s="0" t="s">
        <v>709</v>
      </c>
      <c r="B3743" s="0" t="s">
        <v>737</v>
      </c>
      <c r="C3743" s="0" t="s">
        <v>134</v>
      </c>
      <c r="D3743" s="0" t="s">
        <v>161</v>
      </c>
      <c r="E3743" s="0" t="n">
        <v>5.9</v>
      </c>
      <c r="F3743" s="0" t="n">
        <v>1</v>
      </c>
      <c r="G3743" s="0" t="n">
        <v>1</v>
      </c>
      <c r="H3743" s="0" t="n">
        <f aca="false">ROUND(F3743,0)</f>
        <v>1</v>
      </c>
      <c r="I3743" s="0" t="n">
        <v>22</v>
      </c>
      <c r="J3743" s="0" t="n">
        <v>1</v>
      </c>
      <c r="K3743" s="0" t="n">
        <v>2.95</v>
      </c>
      <c r="L3743" s="0" t="n">
        <v>-2.95</v>
      </c>
      <c r="M3743" s="0" t="n">
        <f aca="false">IF(AND(J3743&lt;&gt;"",ABS(J3743-H3743)&lt;0.011),1,0)</f>
        <v>1</v>
      </c>
    </row>
    <row r="3744" customFormat="false" ht="15" hidden="false" customHeight="false" outlineLevel="0" collapsed="false">
      <c r="A3744" s="0" t="s">
        <v>709</v>
      </c>
      <c r="B3744" s="0" t="s">
        <v>737</v>
      </c>
      <c r="C3744" s="0" t="s">
        <v>134</v>
      </c>
      <c r="D3744" s="0" t="s">
        <v>315</v>
      </c>
      <c r="E3744" s="0" t="n">
        <v>3.9</v>
      </c>
      <c r="F3744" s="0" t="n">
        <v>1</v>
      </c>
      <c r="G3744" s="0" t="n">
        <v>1</v>
      </c>
      <c r="H3744" s="0" t="n">
        <f aca="false">ROUND(F3744,0)</f>
        <v>1</v>
      </c>
      <c r="I3744" s="0" t="n">
        <v>22</v>
      </c>
      <c r="J3744" s="0" t="n">
        <v>1</v>
      </c>
      <c r="K3744" s="0" t="n">
        <v>1.95</v>
      </c>
      <c r="L3744" s="0" t="n">
        <v>-1.95</v>
      </c>
      <c r="M3744" s="0" t="n">
        <f aca="false">IF(AND(J3744&lt;&gt;"",ABS(J3744-H3744)&lt;0.011),1,0)</f>
        <v>1</v>
      </c>
    </row>
    <row r="3745" customFormat="false" ht="15" hidden="false" customHeight="false" outlineLevel="0" collapsed="false">
      <c r="A3745" s="0" t="s">
        <v>709</v>
      </c>
      <c r="B3745" s="0" t="s">
        <v>737</v>
      </c>
      <c r="C3745" s="0" t="s">
        <v>134</v>
      </c>
      <c r="D3745" s="0" t="s">
        <v>32</v>
      </c>
      <c r="E3745" s="0" t="n">
        <v>2.2</v>
      </c>
      <c r="F3745" s="0" t="n">
        <v>3</v>
      </c>
      <c r="G3745" s="0" t="n">
        <v>1</v>
      </c>
      <c r="H3745" s="0" t="n">
        <f aca="false">ROUND(F3745,0)</f>
        <v>3</v>
      </c>
      <c r="I3745" s="0" t="n">
        <v>22</v>
      </c>
      <c r="J3745" s="0" t="n">
        <v>3</v>
      </c>
      <c r="K3745" s="0" t="n">
        <v>3.3</v>
      </c>
      <c r="L3745" s="0" t="n">
        <v>-3.3</v>
      </c>
      <c r="M3745" s="0" t="n">
        <f aca="false">IF(AND(J3745&lt;&gt;"",ABS(J3745-H3745)&lt;0.011),1,0)</f>
        <v>1</v>
      </c>
    </row>
    <row r="3746" customFormat="false" ht="15" hidden="false" customHeight="false" outlineLevel="0" collapsed="false">
      <c r="A3746" s="0" t="s">
        <v>709</v>
      </c>
      <c r="B3746" s="0" t="s">
        <v>737</v>
      </c>
      <c r="C3746" s="0" t="s">
        <v>134</v>
      </c>
      <c r="D3746" s="0" t="s">
        <v>373</v>
      </c>
      <c r="E3746" s="0" t="n">
        <v>5.2</v>
      </c>
      <c r="F3746" s="0" t="n">
        <v>1</v>
      </c>
      <c r="G3746" s="0" t="n">
        <v>1</v>
      </c>
      <c r="H3746" s="0" t="n">
        <f aca="false">ROUND(F3746,0)</f>
        <v>1</v>
      </c>
      <c r="I3746" s="0" t="n">
        <v>22</v>
      </c>
      <c r="J3746" s="0" t="n">
        <v>1</v>
      </c>
      <c r="K3746" s="0" t="n">
        <v>2.6</v>
      </c>
      <c r="L3746" s="0" t="n">
        <v>-2.6</v>
      </c>
      <c r="M3746" s="0" t="n">
        <f aca="false">IF(AND(J3746&lt;&gt;"",ABS(J3746-H3746)&lt;0.011),1,0)</f>
        <v>1</v>
      </c>
    </row>
    <row r="3747" customFormat="false" ht="15" hidden="false" customHeight="false" outlineLevel="0" collapsed="false">
      <c r="A3747" s="0" t="s">
        <v>709</v>
      </c>
      <c r="B3747" s="0" t="s">
        <v>737</v>
      </c>
      <c r="C3747" s="0" t="s">
        <v>134</v>
      </c>
      <c r="D3747" s="0" t="s">
        <v>122</v>
      </c>
      <c r="E3747" s="0" t="n">
        <v>5.9</v>
      </c>
      <c r="F3747" s="0" t="n">
        <v>1</v>
      </c>
      <c r="G3747" s="0" t="n">
        <v>1</v>
      </c>
      <c r="H3747" s="0" t="n">
        <f aca="false">ROUND(F3747,0)</f>
        <v>1</v>
      </c>
      <c r="I3747" s="0" t="n">
        <v>22</v>
      </c>
      <c r="J3747" s="0" t="n">
        <v>1</v>
      </c>
      <c r="K3747" s="0" t="n">
        <v>2.95</v>
      </c>
      <c r="L3747" s="0" t="n">
        <v>-2.95</v>
      </c>
      <c r="M3747" s="0" t="n">
        <f aca="false">IF(AND(J3747&lt;&gt;"",ABS(J3747-H3747)&lt;0.011),1,0)</f>
        <v>1</v>
      </c>
    </row>
    <row r="3748" customFormat="false" ht="15" hidden="false" customHeight="false" outlineLevel="0" collapsed="false">
      <c r="A3748" s="0" t="s">
        <v>709</v>
      </c>
      <c r="B3748" s="0" t="s">
        <v>737</v>
      </c>
      <c r="C3748" s="0" t="s">
        <v>134</v>
      </c>
      <c r="D3748" s="0" t="s">
        <v>81</v>
      </c>
      <c r="E3748" s="0" t="n">
        <v>19.9</v>
      </c>
      <c r="F3748" s="0" t="n">
        <v>1</v>
      </c>
      <c r="G3748" s="0" t="n">
        <v>1</v>
      </c>
      <c r="H3748" s="0" t="n">
        <f aca="false">ROUND(F3748,0)</f>
        <v>1</v>
      </c>
      <c r="I3748" s="0" t="n">
        <v>22</v>
      </c>
      <c r="J3748" s="0" t="n">
        <v>1</v>
      </c>
      <c r="K3748" s="0" t="n">
        <v>9.95</v>
      </c>
      <c r="L3748" s="0" t="n">
        <v>-9.95</v>
      </c>
      <c r="M3748" s="0" t="n">
        <f aca="false">IF(AND(J3748&lt;&gt;"",ABS(J3748-H3748)&lt;0.011),1,0)</f>
        <v>1</v>
      </c>
    </row>
    <row r="3749" customFormat="false" ht="15" hidden="false" customHeight="false" outlineLevel="0" collapsed="false">
      <c r="A3749" s="0" t="s">
        <v>709</v>
      </c>
      <c r="B3749" s="0" t="s">
        <v>737</v>
      </c>
      <c r="C3749" s="0" t="s">
        <v>134</v>
      </c>
      <c r="D3749" s="0" t="s">
        <v>50</v>
      </c>
      <c r="E3749" s="0" t="n">
        <v>18.6</v>
      </c>
      <c r="F3749" s="0" t="n">
        <v>1</v>
      </c>
      <c r="G3749" s="0" t="n">
        <v>1</v>
      </c>
      <c r="H3749" s="0" t="n">
        <f aca="false">ROUND(F3749,0)</f>
        <v>1</v>
      </c>
      <c r="I3749" s="0" t="n">
        <v>22</v>
      </c>
      <c r="J3749" s="0" t="n">
        <v>1</v>
      </c>
      <c r="K3749" s="0" t="n">
        <v>9.3</v>
      </c>
      <c r="L3749" s="0" t="n">
        <v>-9.3</v>
      </c>
      <c r="M3749" s="0" t="n">
        <f aca="false">IF(AND(J3749&lt;&gt;"",ABS(J3749-H3749)&lt;0.011),1,0)</f>
        <v>1</v>
      </c>
    </row>
    <row r="3750" customFormat="false" ht="15" hidden="false" customHeight="false" outlineLevel="0" collapsed="false">
      <c r="A3750" s="0" t="s">
        <v>709</v>
      </c>
      <c r="B3750" s="0" t="s">
        <v>737</v>
      </c>
      <c r="C3750" s="0" t="s">
        <v>134</v>
      </c>
      <c r="D3750" s="0" t="s">
        <v>149</v>
      </c>
      <c r="E3750" s="0" t="n">
        <v>16.9</v>
      </c>
      <c r="F3750" s="0" t="n">
        <v>1</v>
      </c>
      <c r="G3750" s="0" t="n">
        <v>1</v>
      </c>
      <c r="H3750" s="0" t="n">
        <f aca="false">ROUND(F3750,0)</f>
        <v>1</v>
      </c>
      <c r="I3750" s="0" t="n">
        <v>22</v>
      </c>
      <c r="J3750" s="0" t="n">
        <v>1</v>
      </c>
      <c r="K3750" s="0" t="n">
        <v>8.45</v>
      </c>
      <c r="L3750" s="0" t="n">
        <v>-8.45</v>
      </c>
      <c r="M3750" s="0" t="n">
        <f aca="false">IF(AND(J3750&lt;&gt;"",ABS(J3750-H3750)&lt;0.011),1,0)</f>
        <v>1</v>
      </c>
    </row>
    <row r="3751" customFormat="false" ht="15" hidden="false" customHeight="false" outlineLevel="0" collapsed="false">
      <c r="A3751" s="0" t="s">
        <v>709</v>
      </c>
      <c r="B3751" s="0" t="s">
        <v>737</v>
      </c>
      <c r="C3751" s="0" t="s">
        <v>134</v>
      </c>
      <c r="D3751" s="0" t="s">
        <v>255</v>
      </c>
      <c r="E3751" s="0" t="n">
        <v>14.6</v>
      </c>
      <c r="F3751" s="0" t="n">
        <v>1</v>
      </c>
      <c r="G3751" s="0" t="n">
        <v>1</v>
      </c>
      <c r="H3751" s="0" t="n">
        <f aca="false">ROUND(F3751,0)</f>
        <v>1</v>
      </c>
      <c r="I3751" s="0" t="n">
        <v>22</v>
      </c>
      <c r="J3751" s="0" t="n">
        <v>1</v>
      </c>
      <c r="K3751" s="0" t="n">
        <v>7.3</v>
      </c>
      <c r="L3751" s="0" t="n">
        <v>-7.3</v>
      </c>
      <c r="M3751" s="0" t="n">
        <f aca="false">IF(AND(J3751&lt;&gt;"",ABS(J3751-H3751)&lt;0.011),1,0)</f>
        <v>1</v>
      </c>
    </row>
    <row r="3752" customFormat="false" ht="15" hidden="false" customHeight="false" outlineLevel="0" collapsed="false">
      <c r="A3752" s="0" t="s">
        <v>709</v>
      </c>
      <c r="B3752" s="0" t="s">
        <v>737</v>
      </c>
      <c r="C3752" s="0" t="s">
        <v>172</v>
      </c>
      <c r="D3752" s="0" t="s">
        <v>230</v>
      </c>
      <c r="E3752" s="0" t="n">
        <v>9.6</v>
      </c>
      <c r="F3752" s="0" t="n">
        <v>3</v>
      </c>
      <c r="G3752" s="0" t="n">
        <v>1</v>
      </c>
      <c r="H3752" s="0" t="n">
        <f aca="false">ROUND(F3752,0)</f>
        <v>3</v>
      </c>
      <c r="I3752" s="0" t="n">
        <v>29</v>
      </c>
      <c r="J3752" s="0" t="n">
        <v>3</v>
      </c>
      <c r="K3752" s="0" t="n">
        <v>14.4</v>
      </c>
      <c r="L3752" s="0" t="n">
        <v>-14.4</v>
      </c>
      <c r="M3752" s="0" t="n">
        <f aca="false">IF(AND(J3752&lt;&gt;"",ABS(J3752-H3752)&lt;0.011),1,0)</f>
        <v>1</v>
      </c>
    </row>
    <row r="3753" customFormat="false" ht="15" hidden="false" customHeight="false" outlineLevel="0" collapsed="false">
      <c r="A3753" s="0" t="s">
        <v>709</v>
      </c>
      <c r="B3753" s="0" t="s">
        <v>737</v>
      </c>
      <c r="C3753" s="0" t="s">
        <v>172</v>
      </c>
      <c r="D3753" s="0" t="s">
        <v>130</v>
      </c>
      <c r="E3753" s="0" t="n">
        <v>3.9</v>
      </c>
      <c r="F3753" s="0" t="n">
        <v>1</v>
      </c>
      <c r="G3753" s="0" t="n">
        <v>1</v>
      </c>
      <c r="H3753" s="0" t="n">
        <f aca="false">ROUND(F3753,0)</f>
        <v>1</v>
      </c>
      <c r="I3753" s="0" t="n">
        <v>29</v>
      </c>
      <c r="J3753" s="0" t="n">
        <v>1</v>
      </c>
      <c r="K3753" s="0" t="n">
        <v>1.95</v>
      </c>
      <c r="L3753" s="0" t="n">
        <v>-1.95</v>
      </c>
      <c r="M3753" s="0" t="n">
        <f aca="false">IF(AND(J3753&lt;&gt;"",ABS(J3753-H3753)&lt;0.011),1,0)</f>
        <v>1</v>
      </c>
    </row>
    <row r="3754" customFormat="false" ht="15" hidden="false" customHeight="false" outlineLevel="0" collapsed="false">
      <c r="A3754" s="0" t="s">
        <v>709</v>
      </c>
      <c r="B3754" s="0" t="s">
        <v>737</v>
      </c>
      <c r="C3754" s="0" t="s">
        <v>172</v>
      </c>
      <c r="D3754" s="0" t="s">
        <v>131</v>
      </c>
      <c r="E3754" s="0" t="n">
        <v>5.2</v>
      </c>
      <c r="F3754" s="0" t="n">
        <v>1</v>
      </c>
      <c r="G3754" s="0" t="n">
        <v>1</v>
      </c>
      <c r="H3754" s="0" t="n">
        <f aca="false">ROUND(F3754,0)</f>
        <v>1</v>
      </c>
      <c r="I3754" s="0" t="n">
        <v>29</v>
      </c>
      <c r="J3754" s="0" t="n">
        <v>1</v>
      </c>
      <c r="K3754" s="0" t="n">
        <v>2.6</v>
      </c>
      <c r="L3754" s="0" t="n">
        <v>-2.6</v>
      </c>
      <c r="M3754" s="0" t="n">
        <f aca="false">IF(AND(J3754&lt;&gt;"",ABS(J3754-H3754)&lt;0.011),1,0)</f>
        <v>1</v>
      </c>
    </row>
    <row r="3755" customFormat="false" ht="15" hidden="false" customHeight="false" outlineLevel="0" collapsed="false">
      <c r="A3755" s="0" t="s">
        <v>709</v>
      </c>
      <c r="B3755" s="0" t="s">
        <v>737</v>
      </c>
      <c r="C3755" s="0" t="s">
        <v>172</v>
      </c>
      <c r="D3755" s="0" t="s">
        <v>67</v>
      </c>
      <c r="E3755" s="0" t="n">
        <v>4.2</v>
      </c>
      <c r="F3755" s="0" t="n">
        <v>1</v>
      </c>
      <c r="G3755" s="0" t="n">
        <v>1</v>
      </c>
      <c r="H3755" s="0" t="n">
        <f aca="false">ROUND(F3755,0)</f>
        <v>1</v>
      </c>
      <c r="I3755" s="0" t="n">
        <v>29</v>
      </c>
      <c r="J3755" s="0" t="n">
        <v>1</v>
      </c>
      <c r="K3755" s="0" t="n">
        <v>2.1</v>
      </c>
      <c r="L3755" s="0" t="n">
        <v>-2.1</v>
      </c>
      <c r="M3755" s="0" t="n">
        <f aca="false">IF(AND(J3755&lt;&gt;"",ABS(J3755-H3755)&lt;0.011),1,0)</f>
        <v>1</v>
      </c>
    </row>
    <row r="3756" customFormat="false" ht="15" hidden="false" customHeight="false" outlineLevel="0" collapsed="false">
      <c r="A3756" s="0" t="s">
        <v>709</v>
      </c>
      <c r="B3756" s="0" t="s">
        <v>737</v>
      </c>
      <c r="C3756" s="0" t="s">
        <v>346</v>
      </c>
      <c r="D3756" s="0" t="s">
        <v>161</v>
      </c>
      <c r="E3756" s="0" t="n">
        <v>5.9</v>
      </c>
      <c r="F3756" s="0" t="n">
        <v>1</v>
      </c>
      <c r="G3756" s="0" t="n">
        <v>1</v>
      </c>
      <c r="H3756" s="0" t="n">
        <f aca="false">ROUND(F3756,0)</f>
        <v>1</v>
      </c>
      <c r="I3756" s="0" t="n">
        <v>33</v>
      </c>
      <c r="J3756" s="0" t="n">
        <v>1</v>
      </c>
      <c r="K3756" s="0" t="n">
        <v>2.95</v>
      </c>
      <c r="L3756" s="0" t="n">
        <v>-2.95</v>
      </c>
      <c r="M3756" s="0" t="n">
        <f aca="false">IF(AND(J3756&lt;&gt;"",ABS(J3756-H3756)&lt;0.011),1,0)</f>
        <v>1</v>
      </c>
    </row>
    <row r="3757" customFormat="false" ht="15" hidden="false" customHeight="false" outlineLevel="0" collapsed="false">
      <c r="A3757" s="0" t="s">
        <v>709</v>
      </c>
      <c r="B3757" s="0" t="s">
        <v>737</v>
      </c>
      <c r="C3757" s="0" t="s">
        <v>346</v>
      </c>
      <c r="D3757" s="0" t="s">
        <v>21</v>
      </c>
      <c r="E3757" s="0" t="n">
        <v>5.9</v>
      </c>
      <c r="F3757" s="0" t="n">
        <v>1</v>
      </c>
      <c r="G3757" s="0" t="n">
        <v>1</v>
      </c>
      <c r="H3757" s="0" t="n">
        <f aca="false">ROUND(F3757,0)</f>
        <v>1</v>
      </c>
      <c r="I3757" s="0" t="n">
        <v>33</v>
      </c>
      <c r="J3757" s="0" t="n">
        <v>1</v>
      </c>
      <c r="K3757" s="0" t="n">
        <v>2.95</v>
      </c>
      <c r="L3757" s="0" t="n">
        <v>-2.95</v>
      </c>
      <c r="M3757" s="0" t="n">
        <f aca="false">IF(AND(J3757&lt;&gt;"",ABS(J3757-H3757)&lt;0.011),1,0)</f>
        <v>1</v>
      </c>
    </row>
    <row r="3758" customFormat="false" ht="15" hidden="false" customHeight="false" outlineLevel="0" collapsed="false">
      <c r="A3758" s="0" t="s">
        <v>709</v>
      </c>
      <c r="B3758" s="0" t="s">
        <v>737</v>
      </c>
      <c r="C3758" s="0" t="s">
        <v>153</v>
      </c>
      <c r="D3758" s="0" t="s">
        <v>47</v>
      </c>
      <c r="E3758" s="0" t="n">
        <v>18.6</v>
      </c>
      <c r="F3758" s="0" t="n">
        <v>1</v>
      </c>
      <c r="G3758" s="0" t="n">
        <v>1</v>
      </c>
      <c r="H3758" s="0" t="n">
        <f aca="false">ROUND(F3758,0)</f>
        <v>1</v>
      </c>
      <c r="I3758" s="0" t="n">
        <v>8</v>
      </c>
      <c r="J3758" s="0" t="n">
        <v>1</v>
      </c>
      <c r="K3758" s="0" t="n">
        <v>9.3</v>
      </c>
      <c r="L3758" s="0" t="n">
        <v>-9.3</v>
      </c>
      <c r="M3758" s="0" t="n">
        <f aca="false">IF(AND(J3758&lt;&gt;"",ABS(J3758-H3758)&lt;0.011),1,0)</f>
        <v>1</v>
      </c>
    </row>
    <row r="3759" customFormat="false" ht="15" hidden="false" customHeight="false" outlineLevel="0" collapsed="false">
      <c r="A3759" s="0" t="s">
        <v>709</v>
      </c>
      <c r="B3759" s="0" t="s">
        <v>737</v>
      </c>
      <c r="C3759" s="0" t="s">
        <v>153</v>
      </c>
      <c r="D3759" s="0" t="s">
        <v>54</v>
      </c>
      <c r="E3759" s="0" t="n">
        <v>6.9</v>
      </c>
      <c r="F3759" s="0" t="n">
        <v>1</v>
      </c>
      <c r="G3759" s="0" t="n">
        <v>1</v>
      </c>
      <c r="H3759" s="0" t="n">
        <f aca="false">ROUND(F3759,0)</f>
        <v>1</v>
      </c>
      <c r="I3759" s="0" t="n">
        <v>8</v>
      </c>
      <c r="J3759" s="0" t="n">
        <v>1</v>
      </c>
      <c r="K3759" s="0" t="n">
        <v>3.45</v>
      </c>
      <c r="L3759" s="0" t="n">
        <v>-3.45</v>
      </c>
      <c r="M3759" s="0" t="n">
        <f aca="false">IF(AND(J3759&lt;&gt;"",ABS(J3759-H3759)&lt;0.011),1,0)</f>
        <v>1</v>
      </c>
    </row>
    <row r="3760" customFormat="false" ht="15" hidden="false" customHeight="false" outlineLevel="0" collapsed="false">
      <c r="A3760" s="0" t="s">
        <v>709</v>
      </c>
      <c r="B3760" s="0" t="s">
        <v>737</v>
      </c>
      <c r="C3760" s="0" t="s">
        <v>153</v>
      </c>
      <c r="D3760" s="0" t="s">
        <v>78</v>
      </c>
      <c r="E3760" s="0" t="n">
        <v>18.6</v>
      </c>
      <c r="F3760" s="0" t="n">
        <v>1</v>
      </c>
      <c r="G3760" s="0" t="n">
        <v>1</v>
      </c>
      <c r="H3760" s="0" t="n">
        <f aca="false">ROUND(F3760,0)</f>
        <v>1</v>
      </c>
      <c r="I3760" s="0" t="n">
        <v>8</v>
      </c>
      <c r="J3760" s="0" t="n">
        <v>1</v>
      </c>
      <c r="K3760" s="0" t="n">
        <v>9.3</v>
      </c>
      <c r="L3760" s="0" t="n">
        <v>-9.3</v>
      </c>
      <c r="M3760" s="0" t="n">
        <f aca="false">IF(AND(J3760&lt;&gt;"",ABS(J3760-H3760)&lt;0.011),1,0)</f>
        <v>1</v>
      </c>
    </row>
    <row r="3761" customFormat="false" ht="15" hidden="false" customHeight="false" outlineLevel="0" collapsed="false">
      <c r="A3761" s="0" t="s">
        <v>709</v>
      </c>
      <c r="B3761" s="0" t="s">
        <v>737</v>
      </c>
      <c r="C3761" s="0" t="s">
        <v>153</v>
      </c>
      <c r="D3761" s="0" t="s">
        <v>24</v>
      </c>
      <c r="E3761" s="0" t="n">
        <v>4.2</v>
      </c>
      <c r="F3761" s="0" t="n">
        <v>1</v>
      </c>
      <c r="G3761" s="0" t="n">
        <v>1</v>
      </c>
      <c r="H3761" s="0" t="n">
        <f aca="false">ROUND(F3761,0)</f>
        <v>1</v>
      </c>
      <c r="I3761" s="0" t="n">
        <v>8</v>
      </c>
      <c r="J3761" s="0" t="n">
        <v>1</v>
      </c>
      <c r="K3761" s="0" t="n">
        <v>2.1</v>
      </c>
      <c r="L3761" s="0" t="n">
        <v>-2.1</v>
      </c>
      <c r="M3761" s="0" t="n">
        <f aca="false">IF(AND(J3761&lt;&gt;"",ABS(J3761-H3761)&lt;0.011),1,0)</f>
        <v>1</v>
      </c>
    </row>
    <row r="3762" customFormat="false" ht="15" hidden="false" customHeight="false" outlineLevel="0" collapsed="false">
      <c r="A3762" s="0" t="s">
        <v>709</v>
      </c>
      <c r="B3762" s="0" t="s">
        <v>738</v>
      </c>
      <c r="C3762" s="0" t="s">
        <v>26</v>
      </c>
      <c r="D3762" s="0" t="s">
        <v>80</v>
      </c>
      <c r="E3762" s="0" t="n">
        <v>3.9</v>
      </c>
      <c r="F3762" s="0" t="n">
        <v>1</v>
      </c>
      <c r="G3762" s="0" t="n">
        <v>1</v>
      </c>
      <c r="H3762" s="0" t="n">
        <f aca="false">ROUND(F3762,0)</f>
        <v>1</v>
      </c>
      <c r="I3762" s="0" t="n">
        <v>14</v>
      </c>
      <c r="J3762" s="0" t="n">
        <v>1</v>
      </c>
      <c r="K3762" s="0" t="n">
        <v>1.95</v>
      </c>
      <c r="L3762" s="0" t="n">
        <v>-1.95</v>
      </c>
      <c r="M3762" s="0" t="n">
        <f aca="false">IF(AND(J3762&lt;&gt;"",ABS(J3762-H3762)&lt;0.011),1,0)</f>
        <v>1</v>
      </c>
    </row>
    <row r="3763" customFormat="false" ht="15" hidden="false" customHeight="false" outlineLevel="0" collapsed="false">
      <c r="A3763" s="0" t="s">
        <v>709</v>
      </c>
      <c r="B3763" s="0" t="s">
        <v>738</v>
      </c>
      <c r="C3763" s="0" t="s">
        <v>26</v>
      </c>
      <c r="D3763" s="0" t="s">
        <v>50</v>
      </c>
      <c r="E3763" s="0" t="n">
        <v>18.6</v>
      </c>
      <c r="F3763" s="0" t="n">
        <v>1</v>
      </c>
      <c r="G3763" s="0" t="n">
        <v>1</v>
      </c>
      <c r="H3763" s="0" t="n">
        <f aca="false">ROUND(F3763,0)</f>
        <v>1</v>
      </c>
      <c r="I3763" s="0" t="n">
        <v>14</v>
      </c>
      <c r="J3763" s="0" t="n">
        <v>1</v>
      </c>
      <c r="K3763" s="0" t="n">
        <v>9.3</v>
      </c>
      <c r="L3763" s="0" t="n">
        <v>-9.3</v>
      </c>
      <c r="M3763" s="0" t="n">
        <f aca="false">IF(AND(J3763&lt;&gt;"",ABS(J3763-H3763)&lt;0.011),1,0)</f>
        <v>1</v>
      </c>
    </row>
    <row r="3764" customFormat="false" ht="15" hidden="false" customHeight="false" outlineLevel="0" collapsed="false">
      <c r="A3764" s="0" t="s">
        <v>709</v>
      </c>
      <c r="B3764" s="0" t="s">
        <v>738</v>
      </c>
      <c r="C3764" s="0" t="s">
        <v>26</v>
      </c>
      <c r="D3764" s="0" t="s">
        <v>76</v>
      </c>
      <c r="E3764" s="0" t="n">
        <v>18.6</v>
      </c>
      <c r="F3764" s="0" t="n">
        <v>1</v>
      </c>
      <c r="G3764" s="0" t="n">
        <v>1</v>
      </c>
      <c r="H3764" s="0" t="n">
        <f aca="false">ROUND(F3764,0)</f>
        <v>1</v>
      </c>
      <c r="I3764" s="0" t="n">
        <v>14</v>
      </c>
      <c r="J3764" s="0" t="n">
        <v>1</v>
      </c>
      <c r="K3764" s="0" t="n">
        <v>9.3</v>
      </c>
      <c r="L3764" s="0" t="n">
        <v>-9.3</v>
      </c>
      <c r="M3764" s="0" t="n">
        <f aca="false">IF(AND(J3764&lt;&gt;"",ABS(J3764-H3764)&lt;0.011),1,0)</f>
        <v>1</v>
      </c>
    </row>
    <row r="3765" customFormat="false" ht="15" hidden="false" customHeight="false" outlineLevel="0" collapsed="false">
      <c r="A3765" s="0" t="s">
        <v>709</v>
      </c>
      <c r="B3765" s="0" t="s">
        <v>738</v>
      </c>
      <c r="C3765" s="0" t="s">
        <v>739</v>
      </c>
      <c r="D3765" s="0" t="s">
        <v>261</v>
      </c>
      <c r="E3765" s="0" t="n">
        <v>29</v>
      </c>
      <c r="F3765" s="0" t="n">
        <v>1</v>
      </c>
      <c r="G3765" s="0" t="n">
        <v>1</v>
      </c>
      <c r="H3765" s="0" t="n">
        <f aca="false">ROUND(F3765,0)</f>
        <v>1</v>
      </c>
      <c r="I3765" s="0" t="n">
        <v>17</v>
      </c>
      <c r="J3765" s="0" t="n">
        <v>1</v>
      </c>
      <c r="K3765" s="0" t="n">
        <v>9.57</v>
      </c>
      <c r="L3765" s="0" t="n">
        <v>-19.43</v>
      </c>
      <c r="M3765" s="0" t="n">
        <f aca="false">IF(AND(J3765&lt;&gt;"",ABS(J3765-H3765)&lt;0.011),1,0)</f>
        <v>1</v>
      </c>
    </row>
    <row r="3766" customFormat="false" ht="15" hidden="false" customHeight="false" outlineLevel="0" collapsed="false">
      <c r="A3766" s="0" t="s">
        <v>709</v>
      </c>
      <c r="B3766" s="0" t="s">
        <v>740</v>
      </c>
      <c r="C3766" s="0" t="s">
        <v>101</v>
      </c>
      <c r="D3766" s="0" t="s">
        <v>78</v>
      </c>
      <c r="E3766" s="0" t="n">
        <v>18.6</v>
      </c>
      <c r="F3766" s="0" t="n">
        <v>1</v>
      </c>
      <c r="G3766" s="0" t="n">
        <v>1</v>
      </c>
      <c r="H3766" s="0" t="n">
        <f aca="false">ROUND(F3766,0)</f>
        <v>1</v>
      </c>
      <c r="I3766" s="0" t="n">
        <v>11</v>
      </c>
      <c r="J3766" s="0" t="n">
        <v>1</v>
      </c>
      <c r="K3766" s="0" t="n">
        <v>9.3</v>
      </c>
      <c r="L3766" s="0" t="n">
        <v>-9.3</v>
      </c>
      <c r="M3766" s="0" t="n">
        <f aca="false">IF(AND(J3766&lt;&gt;"",ABS(J3766-H3766)&lt;0.011),1,0)</f>
        <v>1</v>
      </c>
    </row>
    <row r="3767" customFormat="false" ht="15" hidden="false" customHeight="false" outlineLevel="0" collapsed="false">
      <c r="A3767" s="0" t="s">
        <v>709</v>
      </c>
      <c r="B3767" s="0" t="s">
        <v>740</v>
      </c>
      <c r="C3767" s="0" t="s">
        <v>101</v>
      </c>
      <c r="D3767" s="0" t="s">
        <v>48</v>
      </c>
      <c r="E3767" s="0" t="n">
        <v>7.9</v>
      </c>
      <c r="F3767" s="0" t="n">
        <v>1</v>
      </c>
      <c r="G3767" s="0" t="n">
        <v>1</v>
      </c>
      <c r="H3767" s="0" t="n">
        <f aca="false">ROUND(F3767,0)</f>
        <v>1</v>
      </c>
      <c r="I3767" s="0" t="n">
        <v>11</v>
      </c>
      <c r="J3767" s="0" t="n">
        <v>1</v>
      </c>
      <c r="K3767" s="0" t="n">
        <v>3.95</v>
      </c>
      <c r="L3767" s="0" t="n">
        <v>-3.95</v>
      </c>
      <c r="M3767" s="0" t="n">
        <f aca="false">IF(AND(J3767&lt;&gt;"",ABS(J3767-H3767)&lt;0.011),1,0)</f>
        <v>1</v>
      </c>
    </row>
    <row r="3768" customFormat="false" ht="15" hidden="false" customHeight="false" outlineLevel="0" collapsed="false">
      <c r="A3768" s="0" t="s">
        <v>709</v>
      </c>
      <c r="B3768" s="0" t="s">
        <v>740</v>
      </c>
      <c r="C3768" s="0" t="s">
        <v>101</v>
      </c>
      <c r="D3768" s="0" t="s">
        <v>212</v>
      </c>
      <c r="E3768" s="0" t="n">
        <v>15.5</v>
      </c>
      <c r="F3768" s="0" t="n">
        <v>1</v>
      </c>
      <c r="G3768" s="0" t="n">
        <v>1</v>
      </c>
      <c r="H3768" s="0" t="n">
        <f aca="false">ROUND(F3768,0)</f>
        <v>1</v>
      </c>
      <c r="I3768" s="0" t="n">
        <v>11</v>
      </c>
      <c r="J3768" s="0" t="n">
        <v>1</v>
      </c>
      <c r="K3768" s="0" t="n">
        <v>7.75</v>
      </c>
      <c r="L3768" s="0" t="n">
        <v>-7.75</v>
      </c>
      <c r="M3768" s="0" t="n">
        <f aca="false">IF(AND(J3768&lt;&gt;"",ABS(J3768-H3768)&lt;0.011),1,0)</f>
        <v>1</v>
      </c>
    </row>
    <row r="3769" customFormat="false" ht="15" hidden="false" customHeight="false" outlineLevel="0" collapsed="false">
      <c r="A3769" s="0" t="s">
        <v>709</v>
      </c>
      <c r="B3769" s="0" t="s">
        <v>740</v>
      </c>
      <c r="C3769" s="0" t="s">
        <v>101</v>
      </c>
      <c r="D3769" s="0" t="s">
        <v>88</v>
      </c>
      <c r="E3769" s="0" t="n">
        <v>5.5</v>
      </c>
      <c r="F3769" s="0" t="n">
        <v>1</v>
      </c>
      <c r="G3769" s="0" t="n">
        <v>1</v>
      </c>
      <c r="H3769" s="0" t="n">
        <f aca="false">ROUND(F3769,0)</f>
        <v>1</v>
      </c>
      <c r="I3769" s="0" t="n">
        <v>11</v>
      </c>
      <c r="J3769" s="0" t="n">
        <v>1</v>
      </c>
      <c r="K3769" s="0" t="n">
        <v>2.75</v>
      </c>
      <c r="L3769" s="0" t="n">
        <v>-2.75</v>
      </c>
      <c r="M3769" s="0" t="n">
        <f aca="false">IF(AND(J3769&lt;&gt;"",ABS(J3769-H3769)&lt;0.011),1,0)</f>
        <v>1</v>
      </c>
    </row>
    <row r="3770" customFormat="false" ht="15" hidden="false" customHeight="false" outlineLevel="0" collapsed="false">
      <c r="A3770" s="0" t="s">
        <v>709</v>
      </c>
      <c r="B3770" s="0" t="s">
        <v>740</v>
      </c>
      <c r="C3770" s="0" t="s">
        <v>101</v>
      </c>
      <c r="D3770" s="0" t="s">
        <v>56</v>
      </c>
      <c r="E3770" s="0" t="n">
        <v>5.9</v>
      </c>
      <c r="F3770" s="0" t="n">
        <v>1</v>
      </c>
      <c r="G3770" s="0" t="n">
        <v>1</v>
      </c>
      <c r="H3770" s="0" t="n">
        <f aca="false">ROUND(F3770,0)</f>
        <v>1</v>
      </c>
      <c r="I3770" s="0" t="n">
        <v>11</v>
      </c>
      <c r="J3770" s="0" t="n">
        <v>1</v>
      </c>
      <c r="K3770" s="0" t="n">
        <v>2.95</v>
      </c>
      <c r="L3770" s="0" t="n">
        <v>-2.95</v>
      </c>
      <c r="M3770" s="0" t="n">
        <f aca="false">IF(AND(J3770&lt;&gt;"",ABS(J3770-H3770)&lt;0.011),1,0)</f>
        <v>1</v>
      </c>
    </row>
    <row r="3771" customFormat="false" ht="15" hidden="false" customHeight="false" outlineLevel="0" collapsed="false">
      <c r="A3771" s="0" t="s">
        <v>709</v>
      </c>
      <c r="B3771" s="0" t="s">
        <v>740</v>
      </c>
      <c r="C3771" s="0" t="s">
        <v>101</v>
      </c>
      <c r="D3771" s="0" t="s">
        <v>376</v>
      </c>
      <c r="E3771" s="0" t="n">
        <v>17.8</v>
      </c>
      <c r="F3771" s="0" t="n">
        <v>1</v>
      </c>
      <c r="G3771" s="0" t="n">
        <v>1</v>
      </c>
      <c r="H3771" s="0" t="n">
        <f aca="false">ROUND(F3771,0)</f>
        <v>1</v>
      </c>
      <c r="I3771" s="0" t="n">
        <v>11</v>
      </c>
      <c r="J3771" s="0" t="n">
        <v>1</v>
      </c>
      <c r="K3771" s="0" t="n">
        <v>8.9</v>
      </c>
      <c r="L3771" s="0" t="n">
        <v>-8.9</v>
      </c>
      <c r="M3771" s="0" t="n">
        <f aca="false">IF(AND(J3771&lt;&gt;"",ABS(J3771-H3771)&lt;0.011),1,0)</f>
        <v>1</v>
      </c>
    </row>
    <row r="3772" customFormat="false" ht="15" hidden="false" customHeight="false" outlineLevel="0" collapsed="false">
      <c r="A3772" s="0" t="s">
        <v>709</v>
      </c>
      <c r="B3772" s="0" t="s">
        <v>740</v>
      </c>
      <c r="C3772" s="0" t="s">
        <v>101</v>
      </c>
      <c r="D3772" s="0" t="s">
        <v>228</v>
      </c>
      <c r="E3772" s="0" t="n">
        <v>4.8</v>
      </c>
      <c r="F3772" s="0" t="n">
        <v>1</v>
      </c>
      <c r="G3772" s="0" t="n">
        <v>1</v>
      </c>
      <c r="H3772" s="0" t="n">
        <f aca="false">ROUND(F3772,0)</f>
        <v>1</v>
      </c>
      <c r="I3772" s="0" t="n">
        <v>11</v>
      </c>
      <c r="J3772" s="0" t="n">
        <v>1</v>
      </c>
      <c r="K3772" s="0" t="n">
        <v>2.4</v>
      </c>
      <c r="L3772" s="0" t="n">
        <v>-2.4</v>
      </c>
      <c r="M3772" s="0" t="n">
        <f aca="false">IF(AND(J3772&lt;&gt;"",ABS(J3772-H3772)&lt;0.011),1,0)</f>
        <v>1</v>
      </c>
    </row>
    <row r="3773" customFormat="false" ht="15" hidden="false" customHeight="false" outlineLevel="0" collapsed="false">
      <c r="A3773" s="0" t="s">
        <v>709</v>
      </c>
      <c r="B3773" s="0" t="s">
        <v>740</v>
      </c>
      <c r="C3773" s="0" t="s">
        <v>101</v>
      </c>
      <c r="D3773" s="0" t="s">
        <v>193</v>
      </c>
      <c r="E3773" s="0" t="n">
        <v>9</v>
      </c>
      <c r="F3773" s="0" t="n">
        <v>1</v>
      </c>
      <c r="G3773" s="0" t="n">
        <v>1</v>
      </c>
      <c r="H3773" s="0" t="n">
        <f aca="false">ROUND(F3773,0)</f>
        <v>1</v>
      </c>
      <c r="I3773" s="0" t="n">
        <v>11</v>
      </c>
      <c r="J3773" s="0" t="n">
        <v>1</v>
      </c>
      <c r="K3773" s="0" t="n">
        <v>4.5</v>
      </c>
      <c r="L3773" s="0" t="n">
        <v>-4.5</v>
      </c>
      <c r="M3773" s="0" t="n">
        <f aca="false">IF(AND(J3773&lt;&gt;"",ABS(J3773-H3773)&lt;0.011),1,0)</f>
        <v>1</v>
      </c>
    </row>
    <row r="3774" customFormat="false" ht="15" hidden="false" customHeight="false" outlineLevel="0" collapsed="false">
      <c r="A3774" s="0" t="s">
        <v>709</v>
      </c>
      <c r="B3774" s="0" t="s">
        <v>741</v>
      </c>
      <c r="C3774" s="0" t="s">
        <v>30</v>
      </c>
      <c r="D3774" s="0" t="s">
        <v>73</v>
      </c>
      <c r="E3774" s="0" t="n">
        <v>8.9</v>
      </c>
      <c r="F3774" s="0" t="n">
        <v>1</v>
      </c>
      <c r="G3774" s="0" t="n">
        <v>1</v>
      </c>
      <c r="H3774" s="0" t="n">
        <f aca="false">ROUND(F3774,0)</f>
        <v>1</v>
      </c>
      <c r="I3774" s="0" t="n">
        <v>16</v>
      </c>
      <c r="J3774" s="0" t="n">
        <v>1</v>
      </c>
      <c r="K3774" s="0" t="n">
        <v>4.45</v>
      </c>
      <c r="L3774" s="0" t="n">
        <v>-4.45</v>
      </c>
      <c r="M3774" s="0" t="n">
        <f aca="false">IF(AND(J3774&lt;&gt;"",ABS(J3774-H3774)&lt;0.011),1,0)</f>
        <v>1</v>
      </c>
    </row>
    <row r="3775" customFormat="false" ht="15" hidden="false" customHeight="false" outlineLevel="0" collapsed="false">
      <c r="A3775" s="0" t="s">
        <v>709</v>
      </c>
      <c r="B3775" s="0" t="s">
        <v>741</v>
      </c>
      <c r="C3775" s="0" t="s">
        <v>30</v>
      </c>
      <c r="D3775" s="0" t="s">
        <v>242</v>
      </c>
      <c r="E3775" s="0" t="n">
        <v>48.5</v>
      </c>
      <c r="F3775" s="0" t="n">
        <v>1</v>
      </c>
      <c r="G3775" s="0" t="n">
        <v>1</v>
      </c>
      <c r="H3775" s="0" t="n">
        <f aca="false">ROUND(F3775,0)</f>
        <v>1</v>
      </c>
      <c r="I3775" s="0" t="n">
        <v>16</v>
      </c>
      <c r="J3775" s="0" t="n">
        <v>1</v>
      </c>
      <c r="K3775" s="0" t="n">
        <v>24.25</v>
      </c>
      <c r="L3775" s="0" t="n">
        <v>-24.25</v>
      </c>
      <c r="M3775" s="0" t="n">
        <f aca="false">IF(AND(J3775&lt;&gt;"",ABS(J3775-H3775)&lt;0.011),1,0)</f>
        <v>1</v>
      </c>
    </row>
    <row r="3776" customFormat="false" ht="15" hidden="false" customHeight="false" outlineLevel="0" collapsed="false">
      <c r="A3776" s="0" t="s">
        <v>709</v>
      </c>
      <c r="B3776" s="0" t="s">
        <v>741</v>
      </c>
      <c r="C3776" s="0" t="s">
        <v>30</v>
      </c>
      <c r="D3776" s="0" t="s">
        <v>181</v>
      </c>
      <c r="E3776" s="0" t="n">
        <v>2</v>
      </c>
      <c r="F3776" s="0" t="n">
        <v>1</v>
      </c>
      <c r="G3776" s="0" t="n">
        <v>1</v>
      </c>
      <c r="H3776" s="0" t="n">
        <f aca="false">ROUND(F3776,0)</f>
        <v>1</v>
      </c>
      <c r="I3776" s="0" t="n">
        <v>16</v>
      </c>
      <c r="J3776" s="0" t="n">
        <v>1</v>
      </c>
      <c r="K3776" s="0" t="n">
        <v>1</v>
      </c>
      <c r="L3776" s="0" t="n">
        <v>-1</v>
      </c>
      <c r="M3776" s="0" t="n">
        <f aca="false">IF(AND(J3776&lt;&gt;"",ABS(J3776-H3776)&lt;0.011),1,0)</f>
        <v>1</v>
      </c>
    </row>
    <row r="3777" customFormat="false" ht="15" hidden="false" customHeight="false" outlineLevel="0" collapsed="false">
      <c r="A3777" s="0" t="s">
        <v>709</v>
      </c>
      <c r="B3777" s="0" t="s">
        <v>741</v>
      </c>
      <c r="C3777" s="0" t="s">
        <v>30</v>
      </c>
      <c r="D3777" s="0" t="s">
        <v>32</v>
      </c>
      <c r="E3777" s="0" t="n">
        <v>2.2</v>
      </c>
      <c r="F3777" s="0" t="n">
        <v>3</v>
      </c>
      <c r="G3777" s="0" t="n">
        <v>1</v>
      </c>
      <c r="H3777" s="0" t="n">
        <f aca="false">ROUND(F3777,0)</f>
        <v>3</v>
      </c>
      <c r="I3777" s="0" t="n">
        <v>16</v>
      </c>
      <c r="J3777" s="0" t="n">
        <v>3</v>
      </c>
      <c r="K3777" s="0" t="n">
        <v>3.3</v>
      </c>
      <c r="L3777" s="0" t="n">
        <v>-3.3</v>
      </c>
      <c r="M3777" s="0" t="n">
        <f aca="false">IF(AND(J3777&lt;&gt;"",ABS(J3777-H3777)&lt;0.011),1,0)</f>
        <v>1</v>
      </c>
    </row>
    <row r="3778" customFormat="false" ht="15" hidden="false" customHeight="false" outlineLevel="0" collapsed="false">
      <c r="A3778" s="0" t="s">
        <v>709</v>
      </c>
      <c r="B3778" s="0" t="s">
        <v>741</v>
      </c>
      <c r="C3778" s="0" t="s">
        <v>30</v>
      </c>
      <c r="D3778" s="0" t="s">
        <v>742</v>
      </c>
      <c r="E3778" s="0" t="n">
        <v>21.9</v>
      </c>
      <c r="F3778" s="0" t="n">
        <v>3</v>
      </c>
      <c r="G3778" s="0" t="n">
        <v>1</v>
      </c>
      <c r="H3778" s="0" t="n">
        <f aca="false">ROUND(F3778,0)</f>
        <v>3</v>
      </c>
      <c r="I3778" s="0" t="n">
        <v>16</v>
      </c>
      <c r="J3778" s="0" t="n">
        <v>3</v>
      </c>
      <c r="K3778" s="0" t="n">
        <v>32.85</v>
      </c>
      <c r="L3778" s="0" t="n">
        <v>-32.85</v>
      </c>
      <c r="M3778" s="0" t="n">
        <f aca="false">IF(AND(J3778&lt;&gt;"",ABS(J3778-H3778)&lt;0.011),1,0)</f>
        <v>1</v>
      </c>
    </row>
    <row r="3779" customFormat="false" ht="15" hidden="false" customHeight="false" outlineLevel="0" collapsed="false">
      <c r="A3779" s="0" t="s">
        <v>709</v>
      </c>
      <c r="B3779" s="0" t="s">
        <v>741</v>
      </c>
      <c r="C3779" s="0" t="s">
        <v>30</v>
      </c>
      <c r="D3779" s="0" t="s">
        <v>61</v>
      </c>
      <c r="E3779" s="0" t="n">
        <v>3.5</v>
      </c>
      <c r="F3779" s="0" t="n">
        <v>1</v>
      </c>
      <c r="G3779" s="0" t="n">
        <v>1</v>
      </c>
      <c r="H3779" s="0" t="n">
        <f aca="false">ROUND(F3779,0)</f>
        <v>1</v>
      </c>
      <c r="I3779" s="0" t="n">
        <v>16</v>
      </c>
      <c r="J3779" s="0" t="n">
        <v>1</v>
      </c>
      <c r="K3779" s="0" t="n">
        <v>1.75</v>
      </c>
      <c r="L3779" s="0" t="n">
        <v>-1.75</v>
      </c>
      <c r="M3779" s="0" t="n">
        <f aca="false">IF(AND(J3779&lt;&gt;"",ABS(J3779-H3779)&lt;0.011),1,0)</f>
        <v>1</v>
      </c>
    </row>
    <row r="3780" customFormat="false" ht="15" hidden="false" customHeight="false" outlineLevel="0" collapsed="false">
      <c r="A3780" s="0" t="s">
        <v>709</v>
      </c>
      <c r="B3780" s="0" t="s">
        <v>741</v>
      </c>
      <c r="C3780" s="0" t="s">
        <v>30</v>
      </c>
      <c r="D3780" s="0" t="s">
        <v>88</v>
      </c>
      <c r="E3780" s="0" t="n">
        <v>5.5</v>
      </c>
      <c r="F3780" s="0" t="n">
        <v>1</v>
      </c>
      <c r="G3780" s="0" t="n">
        <v>1</v>
      </c>
      <c r="H3780" s="0" t="n">
        <f aca="false">ROUND(F3780,0)</f>
        <v>1</v>
      </c>
      <c r="I3780" s="0" t="n">
        <v>16</v>
      </c>
      <c r="J3780" s="0" t="n">
        <v>1</v>
      </c>
      <c r="K3780" s="0" t="n">
        <v>2.75</v>
      </c>
      <c r="L3780" s="0" t="n">
        <v>-2.75</v>
      </c>
      <c r="M3780" s="0" t="n">
        <f aca="false">IF(AND(J3780&lt;&gt;"",ABS(J3780-H3780)&lt;0.011),1,0)</f>
        <v>1</v>
      </c>
    </row>
    <row r="3781" customFormat="false" ht="15" hidden="false" customHeight="false" outlineLevel="0" collapsed="false">
      <c r="A3781" s="0" t="s">
        <v>709</v>
      </c>
      <c r="B3781" s="0" t="s">
        <v>741</v>
      </c>
      <c r="C3781" s="0" t="s">
        <v>30</v>
      </c>
      <c r="D3781" s="0" t="s">
        <v>41</v>
      </c>
      <c r="E3781" s="0" t="n">
        <v>4.2</v>
      </c>
      <c r="F3781" s="0" t="n">
        <v>1</v>
      </c>
      <c r="G3781" s="0" t="n">
        <v>1</v>
      </c>
      <c r="H3781" s="0" t="n">
        <f aca="false">ROUND(F3781,0)</f>
        <v>1</v>
      </c>
      <c r="I3781" s="0" t="n">
        <v>16</v>
      </c>
      <c r="J3781" s="0" t="n">
        <v>1</v>
      </c>
      <c r="K3781" s="0" t="n">
        <v>2.1</v>
      </c>
      <c r="L3781" s="0" t="n">
        <v>-2.1</v>
      </c>
      <c r="M3781" s="0" t="n">
        <f aca="false">IF(AND(J3781&lt;&gt;"",ABS(J3781-H3781)&lt;0.011),1,0)</f>
        <v>1</v>
      </c>
    </row>
    <row r="3782" customFormat="false" ht="15" hidden="false" customHeight="false" outlineLevel="0" collapsed="false">
      <c r="A3782" s="0" t="s">
        <v>709</v>
      </c>
      <c r="B3782" s="0" t="s">
        <v>741</v>
      </c>
      <c r="C3782" s="0" t="s">
        <v>30</v>
      </c>
      <c r="D3782" s="0" t="s">
        <v>143</v>
      </c>
      <c r="E3782" s="0" t="n">
        <v>3.9</v>
      </c>
      <c r="F3782" s="0" t="n">
        <v>1</v>
      </c>
      <c r="G3782" s="0" t="n">
        <v>1</v>
      </c>
      <c r="H3782" s="0" t="n">
        <f aca="false">ROUND(F3782,0)</f>
        <v>1</v>
      </c>
      <c r="I3782" s="0" t="n">
        <v>16</v>
      </c>
      <c r="J3782" s="0" t="n">
        <v>1</v>
      </c>
      <c r="K3782" s="0" t="n">
        <v>1.95</v>
      </c>
      <c r="L3782" s="0" t="n">
        <v>-1.95</v>
      </c>
      <c r="M3782" s="0" t="n">
        <f aca="false">IF(AND(J3782&lt;&gt;"",ABS(J3782-H3782)&lt;0.011),1,0)</f>
        <v>1</v>
      </c>
    </row>
    <row r="3783" customFormat="false" ht="15" hidden="false" customHeight="false" outlineLevel="0" collapsed="false">
      <c r="A3783" s="0" t="s">
        <v>709</v>
      </c>
      <c r="B3783" s="0" t="s">
        <v>741</v>
      </c>
      <c r="C3783" s="0" t="s">
        <v>30</v>
      </c>
      <c r="D3783" s="0" t="s">
        <v>136</v>
      </c>
      <c r="E3783" s="0" t="n">
        <v>7.9</v>
      </c>
      <c r="F3783" s="0" t="n">
        <v>1</v>
      </c>
      <c r="G3783" s="0" t="n">
        <v>1</v>
      </c>
      <c r="H3783" s="0" t="n">
        <f aca="false">ROUND(F3783,0)</f>
        <v>1</v>
      </c>
      <c r="I3783" s="0" t="n">
        <v>16</v>
      </c>
      <c r="J3783" s="0" t="n">
        <v>1</v>
      </c>
      <c r="K3783" s="0" t="n">
        <v>3.95</v>
      </c>
      <c r="L3783" s="0" t="n">
        <v>-3.95</v>
      </c>
      <c r="M3783" s="0" t="n">
        <f aca="false">IF(AND(J3783&lt;&gt;"",ABS(J3783-H3783)&lt;0.011),1,0)</f>
        <v>1</v>
      </c>
    </row>
    <row r="3784" customFormat="false" ht="15" hidden="false" customHeight="false" outlineLevel="0" collapsed="false">
      <c r="A3784" s="0" t="s">
        <v>709</v>
      </c>
      <c r="B3784" s="0" t="s">
        <v>741</v>
      </c>
      <c r="C3784" s="0" t="s">
        <v>30</v>
      </c>
      <c r="D3784" s="0" t="s">
        <v>176</v>
      </c>
      <c r="E3784" s="0" t="n">
        <v>5.9</v>
      </c>
      <c r="F3784" s="0" t="n">
        <v>1</v>
      </c>
      <c r="G3784" s="0" t="n">
        <v>1</v>
      </c>
      <c r="H3784" s="0" t="n">
        <f aca="false">ROUND(F3784,0)</f>
        <v>1</v>
      </c>
      <c r="I3784" s="0" t="n">
        <v>16</v>
      </c>
      <c r="J3784" s="0" t="n">
        <v>1</v>
      </c>
      <c r="K3784" s="0" t="n">
        <v>2.95</v>
      </c>
      <c r="L3784" s="0" t="n">
        <v>-2.95</v>
      </c>
      <c r="M3784" s="0" t="n">
        <f aca="false">IF(AND(J3784&lt;&gt;"",ABS(J3784-H3784)&lt;0.011),1,0)</f>
        <v>1</v>
      </c>
    </row>
    <row r="3785" customFormat="false" ht="15" hidden="false" customHeight="false" outlineLevel="0" collapsed="false">
      <c r="A3785" s="0" t="s">
        <v>709</v>
      </c>
      <c r="B3785" s="0" t="s">
        <v>741</v>
      </c>
      <c r="C3785" s="0" t="s">
        <v>30</v>
      </c>
      <c r="D3785" s="0" t="s">
        <v>225</v>
      </c>
      <c r="E3785" s="0" t="n">
        <v>17.4</v>
      </c>
      <c r="F3785" s="0" t="n">
        <v>1</v>
      </c>
      <c r="G3785" s="0" t="n">
        <v>1</v>
      </c>
      <c r="H3785" s="0" t="n">
        <f aca="false">ROUND(F3785,0)</f>
        <v>1</v>
      </c>
      <c r="I3785" s="0" t="n">
        <v>16</v>
      </c>
      <c r="J3785" s="0" t="n">
        <v>1</v>
      </c>
      <c r="K3785" s="0" t="n">
        <v>8.7</v>
      </c>
      <c r="L3785" s="0" t="n">
        <v>-8.7</v>
      </c>
      <c r="M3785" s="0" t="n">
        <f aca="false">IF(AND(J3785&lt;&gt;"",ABS(J3785-H3785)&lt;0.011),1,0)</f>
        <v>1</v>
      </c>
    </row>
    <row r="3786" customFormat="false" ht="15" hidden="false" customHeight="false" outlineLevel="0" collapsed="false">
      <c r="A3786" s="0" t="s">
        <v>709</v>
      </c>
      <c r="B3786" s="0" t="s">
        <v>741</v>
      </c>
      <c r="C3786" s="0" t="s">
        <v>102</v>
      </c>
      <c r="D3786" s="0" t="s">
        <v>38</v>
      </c>
      <c r="E3786" s="0" t="n">
        <v>3.9</v>
      </c>
      <c r="F3786" s="0" t="n">
        <v>3</v>
      </c>
      <c r="G3786" s="0" t="n">
        <v>1</v>
      </c>
      <c r="H3786" s="0" t="n">
        <f aca="false">ROUND(F3786,0)</f>
        <v>3</v>
      </c>
      <c r="I3786" s="0" t="n">
        <v>26</v>
      </c>
      <c r="J3786" s="0" t="n">
        <v>3</v>
      </c>
      <c r="K3786" s="0" t="n">
        <v>5.85</v>
      </c>
      <c r="L3786" s="0" t="n">
        <v>-5.85</v>
      </c>
      <c r="M3786" s="0" t="n">
        <f aca="false">IF(AND(J3786&lt;&gt;"",ABS(J3786-H3786)&lt;0.011),1,0)</f>
        <v>1</v>
      </c>
    </row>
    <row r="3787" customFormat="false" ht="15" hidden="false" customHeight="false" outlineLevel="0" collapsed="false">
      <c r="A3787" s="0" t="s">
        <v>709</v>
      </c>
      <c r="B3787" s="0" t="s">
        <v>741</v>
      </c>
      <c r="C3787" s="0" t="s">
        <v>102</v>
      </c>
      <c r="D3787" s="0" t="s">
        <v>423</v>
      </c>
      <c r="E3787" s="0" t="n">
        <v>1.4</v>
      </c>
      <c r="F3787" s="0" t="n">
        <v>1</v>
      </c>
      <c r="G3787" s="0" t="n">
        <v>1</v>
      </c>
      <c r="H3787" s="0" t="n">
        <f aca="false">ROUND(F3787,0)</f>
        <v>1</v>
      </c>
      <c r="I3787" s="0" t="n">
        <v>26</v>
      </c>
      <c r="J3787" s="0" t="n">
        <v>1</v>
      </c>
      <c r="K3787" s="0" t="n">
        <v>0.7</v>
      </c>
      <c r="L3787" s="0" t="n">
        <v>-0.7</v>
      </c>
      <c r="M3787" s="0" t="n">
        <f aca="false">IF(AND(J3787&lt;&gt;"",ABS(J3787-H3787)&lt;0.011),1,0)</f>
        <v>1</v>
      </c>
    </row>
    <row r="3788" customFormat="false" ht="15" hidden="false" customHeight="false" outlineLevel="0" collapsed="false">
      <c r="A3788" s="0" t="s">
        <v>709</v>
      </c>
      <c r="B3788" s="0" t="s">
        <v>741</v>
      </c>
      <c r="C3788" s="0" t="s">
        <v>102</v>
      </c>
      <c r="D3788" s="0" t="s">
        <v>181</v>
      </c>
      <c r="E3788" s="0" t="n">
        <v>2</v>
      </c>
      <c r="F3788" s="0" t="n">
        <v>1</v>
      </c>
      <c r="G3788" s="0" t="n">
        <v>1</v>
      </c>
      <c r="H3788" s="0" t="n">
        <f aca="false">ROUND(F3788,0)</f>
        <v>1</v>
      </c>
      <c r="I3788" s="0" t="n">
        <v>26</v>
      </c>
      <c r="J3788" s="0" t="n">
        <v>1</v>
      </c>
      <c r="K3788" s="0" t="n">
        <v>1</v>
      </c>
      <c r="L3788" s="0" t="n">
        <v>-1</v>
      </c>
      <c r="M3788" s="0" t="n">
        <f aca="false">IF(AND(J3788&lt;&gt;"",ABS(J3788-H3788)&lt;0.011),1,0)</f>
        <v>1</v>
      </c>
    </row>
    <row r="3789" customFormat="false" ht="15" hidden="false" customHeight="false" outlineLevel="0" collapsed="false">
      <c r="A3789" s="0" t="s">
        <v>709</v>
      </c>
      <c r="B3789" s="0" t="s">
        <v>741</v>
      </c>
      <c r="C3789" s="0" t="s">
        <v>102</v>
      </c>
      <c r="D3789" s="0" t="s">
        <v>363</v>
      </c>
      <c r="E3789" s="0" t="n">
        <v>7.1</v>
      </c>
      <c r="F3789" s="0" t="n">
        <v>1</v>
      </c>
      <c r="G3789" s="0" t="n">
        <v>1</v>
      </c>
      <c r="H3789" s="0" t="n">
        <f aca="false">ROUND(F3789,0)</f>
        <v>1</v>
      </c>
      <c r="I3789" s="0" t="n">
        <v>26</v>
      </c>
      <c r="J3789" s="0" t="n">
        <v>1</v>
      </c>
      <c r="K3789" s="0" t="n">
        <v>3.55</v>
      </c>
      <c r="L3789" s="0" t="n">
        <v>-3.55</v>
      </c>
      <c r="M3789" s="0" t="n">
        <f aca="false">IF(AND(J3789&lt;&gt;"",ABS(J3789-H3789)&lt;0.011),1,0)</f>
        <v>1</v>
      </c>
    </row>
    <row r="3790" customFormat="false" ht="15" hidden="false" customHeight="false" outlineLevel="0" collapsed="false">
      <c r="A3790" s="0" t="s">
        <v>709</v>
      </c>
      <c r="B3790" s="0" t="s">
        <v>741</v>
      </c>
      <c r="C3790" s="0" t="s">
        <v>102</v>
      </c>
      <c r="D3790" s="0" t="s">
        <v>201</v>
      </c>
      <c r="E3790" s="0" t="n">
        <v>3.9</v>
      </c>
      <c r="F3790" s="0" t="n">
        <v>1</v>
      </c>
      <c r="G3790" s="0" t="n">
        <v>1</v>
      </c>
      <c r="H3790" s="0" t="n">
        <f aca="false">ROUND(F3790,0)</f>
        <v>1</v>
      </c>
      <c r="I3790" s="0" t="n">
        <v>26</v>
      </c>
      <c r="J3790" s="0" t="n">
        <v>1</v>
      </c>
      <c r="K3790" s="0" t="n">
        <v>1.95</v>
      </c>
      <c r="L3790" s="0" t="n">
        <v>-1.95</v>
      </c>
      <c r="M3790" s="0" t="n">
        <f aca="false">IF(AND(J3790&lt;&gt;"",ABS(J3790-H3790)&lt;0.011),1,0)</f>
        <v>1</v>
      </c>
    </row>
    <row r="3791" customFormat="false" ht="15" hidden="false" customHeight="false" outlineLevel="0" collapsed="false">
      <c r="A3791" s="0" t="s">
        <v>709</v>
      </c>
      <c r="B3791" s="0" t="s">
        <v>741</v>
      </c>
      <c r="C3791" s="0" t="s">
        <v>102</v>
      </c>
      <c r="D3791" s="0" t="s">
        <v>88</v>
      </c>
      <c r="E3791" s="0" t="n">
        <v>5.5</v>
      </c>
      <c r="F3791" s="0" t="n">
        <v>1</v>
      </c>
      <c r="G3791" s="0" t="n">
        <v>1</v>
      </c>
      <c r="H3791" s="0" t="n">
        <f aca="false">ROUND(F3791,0)</f>
        <v>1</v>
      </c>
      <c r="I3791" s="0" t="n">
        <v>26</v>
      </c>
      <c r="J3791" s="0" t="n">
        <v>1</v>
      </c>
      <c r="K3791" s="0" t="n">
        <v>2.75</v>
      </c>
      <c r="L3791" s="0" t="n">
        <v>-2.75</v>
      </c>
      <c r="M3791" s="0" t="n">
        <f aca="false">IF(AND(J3791&lt;&gt;"",ABS(J3791-H3791)&lt;0.011),1,0)</f>
        <v>1</v>
      </c>
    </row>
    <row r="3792" customFormat="false" ht="15" hidden="false" customHeight="false" outlineLevel="0" collapsed="false">
      <c r="A3792" s="0" t="s">
        <v>709</v>
      </c>
      <c r="B3792" s="0" t="s">
        <v>741</v>
      </c>
      <c r="C3792" s="0" t="s">
        <v>102</v>
      </c>
      <c r="D3792" s="0" t="s">
        <v>183</v>
      </c>
      <c r="E3792" s="0" t="n">
        <v>4.2</v>
      </c>
      <c r="F3792" s="0" t="n">
        <v>1</v>
      </c>
      <c r="G3792" s="0" t="n">
        <v>1</v>
      </c>
      <c r="H3792" s="0" t="n">
        <f aca="false">ROUND(F3792,0)</f>
        <v>1</v>
      </c>
      <c r="I3792" s="0" t="n">
        <v>26</v>
      </c>
      <c r="J3792" s="0" t="n">
        <v>1</v>
      </c>
      <c r="K3792" s="0" t="n">
        <v>2.1</v>
      </c>
      <c r="L3792" s="0" t="n">
        <v>-2.1</v>
      </c>
      <c r="M3792" s="0" t="n">
        <f aca="false">IF(AND(J3792&lt;&gt;"",ABS(J3792-H3792)&lt;0.011),1,0)</f>
        <v>1</v>
      </c>
    </row>
    <row r="3793" customFormat="false" ht="15" hidden="false" customHeight="false" outlineLevel="0" collapsed="false">
      <c r="A3793" s="0" t="s">
        <v>709</v>
      </c>
      <c r="B3793" s="0" t="s">
        <v>741</v>
      </c>
      <c r="C3793" s="0" t="s">
        <v>102</v>
      </c>
      <c r="D3793" s="0" t="s">
        <v>228</v>
      </c>
      <c r="E3793" s="0" t="n">
        <v>4.8</v>
      </c>
      <c r="F3793" s="0" t="n">
        <v>1</v>
      </c>
      <c r="G3793" s="0" t="n">
        <v>1</v>
      </c>
      <c r="H3793" s="0" t="n">
        <f aca="false">ROUND(F3793,0)</f>
        <v>1</v>
      </c>
      <c r="I3793" s="0" t="n">
        <v>26</v>
      </c>
      <c r="J3793" s="0" t="n">
        <v>1</v>
      </c>
      <c r="K3793" s="0" t="n">
        <v>2.4</v>
      </c>
      <c r="L3793" s="0" t="n">
        <v>-2.4</v>
      </c>
      <c r="M3793" s="0" t="n">
        <f aca="false">IF(AND(J3793&lt;&gt;"",ABS(J3793-H3793)&lt;0.011),1,0)</f>
        <v>1</v>
      </c>
    </row>
    <row r="3794" customFormat="false" ht="15" hidden="false" customHeight="false" outlineLevel="0" collapsed="false">
      <c r="A3794" s="0" t="s">
        <v>709</v>
      </c>
      <c r="B3794" s="0" t="s">
        <v>741</v>
      </c>
      <c r="C3794" s="0" t="s">
        <v>102</v>
      </c>
      <c r="D3794" s="0" t="s">
        <v>176</v>
      </c>
      <c r="E3794" s="0" t="n">
        <v>5.9</v>
      </c>
      <c r="F3794" s="0" t="n">
        <v>1</v>
      </c>
      <c r="G3794" s="0" t="n">
        <v>1</v>
      </c>
      <c r="H3794" s="0" t="n">
        <f aca="false">ROUND(F3794,0)</f>
        <v>1</v>
      </c>
      <c r="I3794" s="0" t="n">
        <v>26</v>
      </c>
      <c r="J3794" s="0" t="n">
        <v>1</v>
      </c>
      <c r="K3794" s="0" t="n">
        <v>2.95</v>
      </c>
      <c r="L3794" s="0" t="n">
        <v>-2.95</v>
      </c>
      <c r="M3794" s="0" t="n">
        <f aca="false">IF(AND(J3794&lt;&gt;"",ABS(J3794-H3794)&lt;0.011),1,0)</f>
        <v>1</v>
      </c>
    </row>
    <row r="3795" customFormat="false" ht="15" hidden="false" customHeight="false" outlineLevel="0" collapsed="false">
      <c r="A3795" s="0" t="s">
        <v>709</v>
      </c>
      <c r="B3795" s="0" t="s">
        <v>741</v>
      </c>
      <c r="C3795" s="0" t="s">
        <v>102</v>
      </c>
      <c r="D3795" s="0" t="s">
        <v>83</v>
      </c>
      <c r="E3795" s="0" t="n">
        <v>2.2</v>
      </c>
      <c r="F3795" s="0" t="n">
        <v>1</v>
      </c>
      <c r="G3795" s="0" t="n">
        <v>1</v>
      </c>
      <c r="H3795" s="0" t="n">
        <f aca="false">ROUND(F3795,0)</f>
        <v>1</v>
      </c>
      <c r="I3795" s="0" t="n">
        <v>26</v>
      </c>
      <c r="J3795" s="0" t="n">
        <v>1</v>
      </c>
      <c r="K3795" s="0" t="n">
        <v>1.1</v>
      </c>
      <c r="L3795" s="0" t="n">
        <v>-1.1</v>
      </c>
      <c r="M3795" s="0" t="n">
        <f aca="false">IF(AND(J3795&lt;&gt;"",ABS(J3795-H3795)&lt;0.011),1,0)</f>
        <v>1</v>
      </c>
    </row>
    <row r="3796" customFormat="false" ht="15" hidden="false" customHeight="false" outlineLevel="0" collapsed="false">
      <c r="A3796" s="0" t="s">
        <v>709</v>
      </c>
      <c r="B3796" s="0" t="s">
        <v>741</v>
      </c>
      <c r="C3796" s="0" t="s">
        <v>102</v>
      </c>
      <c r="D3796" s="0" t="s">
        <v>536</v>
      </c>
      <c r="E3796" s="0" t="n">
        <v>3.9</v>
      </c>
      <c r="F3796" s="0" t="n">
        <v>1</v>
      </c>
      <c r="G3796" s="0" t="n">
        <v>1</v>
      </c>
      <c r="H3796" s="0" t="n">
        <f aca="false">ROUND(F3796,0)</f>
        <v>1</v>
      </c>
      <c r="I3796" s="0" t="n">
        <v>26</v>
      </c>
      <c r="J3796" s="0" t="n">
        <v>1</v>
      </c>
      <c r="K3796" s="0" t="n">
        <v>1.95</v>
      </c>
      <c r="L3796" s="0" t="n">
        <v>-1.95</v>
      </c>
      <c r="M3796" s="0" t="n">
        <f aca="false">IF(AND(J3796&lt;&gt;"",ABS(J3796-H3796)&lt;0.011),1,0)</f>
        <v>1</v>
      </c>
    </row>
    <row r="3797" customFormat="false" ht="15" hidden="false" customHeight="false" outlineLevel="0" collapsed="false">
      <c r="A3797" s="0" t="s">
        <v>709</v>
      </c>
      <c r="B3797" s="0" t="s">
        <v>741</v>
      </c>
      <c r="C3797" s="0" t="s">
        <v>347</v>
      </c>
      <c r="D3797" s="0" t="s">
        <v>78</v>
      </c>
      <c r="E3797" s="0" t="n">
        <v>18.6</v>
      </c>
      <c r="F3797" s="0" t="n">
        <v>2</v>
      </c>
      <c r="G3797" s="0" t="n">
        <v>1</v>
      </c>
      <c r="H3797" s="0" t="n">
        <f aca="false">ROUND(F3797,0)</f>
        <v>2</v>
      </c>
      <c r="I3797" s="0" t="n">
        <v>36</v>
      </c>
      <c r="J3797" s="0" t="n">
        <v>2</v>
      </c>
      <c r="K3797" s="0" t="n">
        <v>18.6</v>
      </c>
      <c r="L3797" s="0" t="n">
        <v>-18.6</v>
      </c>
      <c r="M3797" s="0" t="n">
        <f aca="false">IF(AND(J3797&lt;&gt;"",ABS(J3797-H3797)&lt;0.011),1,0)</f>
        <v>1</v>
      </c>
    </row>
    <row r="3798" customFormat="false" ht="15" hidden="false" customHeight="false" outlineLevel="0" collapsed="false">
      <c r="A3798" s="0" t="s">
        <v>709</v>
      </c>
      <c r="B3798" s="0" t="s">
        <v>741</v>
      </c>
      <c r="C3798" s="0" t="s">
        <v>347</v>
      </c>
      <c r="D3798" s="0" t="s">
        <v>32</v>
      </c>
      <c r="E3798" s="0" t="n">
        <v>2.2</v>
      </c>
      <c r="F3798" s="0" t="n">
        <v>5</v>
      </c>
      <c r="G3798" s="0" t="n">
        <v>1</v>
      </c>
      <c r="H3798" s="0" t="n">
        <f aca="false">ROUND(F3798,0)</f>
        <v>5</v>
      </c>
      <c r="I3798" s="0" t="n">
        <v>36</v>
      </c>
      <c r="J3798" s="0" t="n">
        <v>5</v>
      </c>
      <c r="K3798" s="0" t="n">
        <v>5.5</v>
      </c>
      <c r="L3798" s="0" t="n">
        <v>-5.5</v>
      </c>
      <c r="M3798" s="0" t="n">
        <f aca="false">IF(AND(J3798&lt;&gt;"",ABS(J3798-H3798)&lt;0.011),1,0)</f>
        <v>1</v>
      </c>
    </row>
    <row r="3799" customFormat="false" ht="15" hidden="false" customHeight="false" outlineLevel="0" collapsed="false">
      <c r="A3799" s="0" t="s">
        <v>709</v>
      </c>
      <c r="B3799" s="0" t="s">
        <v>741</v>
      </c>
      <c r="C3799" s="0" t="s">
        <v>347</v>
      </c>
      <c r="D3799" s="0" t="s">
        <v>61</v>
      </c>
      <c r="E3799" s="0" t="n">
        <v>3.5</v>
      </c>
      <c r="F3799" s="0" t="n">
        <v>1</v>
      </c>
      <c r="G3799" s="0" t="n">
        <v>1</v>
      </c>
      <c r="H3799" s="0" t="n">
        <f aca="false">ROUND(F3799,0)</f>
        <v>1</v>
      </c>
      <c r="I3799" s="0" t="n">
        <v>36</v>
      </c>
      <c r="J3799" s="0" t="n">
        <v>1</v>
      </c>
      <c r="K3799" s="0" t="n">
        <v>1.75</v>
      </c>
      <c r="L3799" s="0" t="n">
        <v>-1.75</v>
      </c>
      <c r="M3799" s="0" t="n">
        <f aca="false">IF(AND(J3799&lt;&gt;"",ABS(J3799-H3799)&lt;0.011),1,0)</f>
        <v>1</v>
      </c>
    </row>
    <row r="3800" customFormat="false" ht="15" hidden="false" customHeight="false" outlineLevel="0" collapsed="false">
      <c r="A3800" s="0" t="s">
        <v>709</v>
      </c>
      <c r="B3800" s="0" t="s">
        <v>741</v>
      </c>
      <c r="C3800" s="0" t="s">
        <v>347</v>
      </c>
      <c r="D3800" s="0" t="s">
        <v>88</v>
      </c>
      <c r="E3800" s="0" t="n">
        <v>5.5</v>
      </c>
      <c r="F3800" s="0" t="n">
        <v>3</v>
      </c>
      <c r="G3800" s="0" t="n">
        <v>1</v>
      </c>
      <c r="H3800" s="0" t="n">
        <f aca="false">ROUND(F3800,0)</f>
        <v>3</v>
      </c>
      <c r="I3800" s="0" t="n">
        <v>36</v>
      </c>
      <c r="J3800" s="0" t="n">
        <v>3</v>
      </c>
      <c r="K3800" s="0" t="n">
        <v>8.25</v>
      </c>
      <c r="L3800" s="0" t="n">
        <v>-8.25</v>
      </c>
      <c r="M3800" s="0" t="n">
        <f aca="false">IF(AND(J3800&lt;&gt;"",ABS(J3800-H3800)&lt;0.011),1,0)</f>
        <v>1</v>
      </c>
    </row>
    <row r="3801" customFormat="false" ht="15" hidden="false" customHeight="false" outlineLevel="0" collapsed="false">
      <c r="A3801" s="0" t="s">
        <v>709</v>
      </c>
      <c r="B3801" s="0" t="s">
        <v>741</v>
      </c>
      <c r="C3801" s="0" t="s">
        <v>347</v>
      </c>
      <c r="D3801" s="0" t="s">
        <v>743</v>
      </c>
      <c r="E3801" s="0" t="n">
        <v>31</v>
      </c>
      <c r="F3801" s="0" t="n">
        <v>1</v>
      </c>
      <c r="G3801" s="0" t="n">
        <v>1</v>
      </c>
      <c r="H3801" s="0" t="n">
        <f aca="false">ROUND(F3801,0)</f>
        <v>1</v>
      </c>
      <c r="I3801" s="0" t="n">
        <v>36</v>
      </c>
      <c r="J3801" s="0" t="n">
        <v>1</v>
      </c>
      <c r="K3801" s="0" t="n">
        <v>15.5</v>
      </c>
      <c r="L3801" s="0" t="n">
        <v>-15.5</v>
      </c>
      <c r="M3801" s="0" t="n">
        <f aca="false">IF(AND(J3801&lt;&gt;"",ABS(J3801-H3801)&lt;0.011),1,0)</f>
        <v>1</v>
      </c>
    </row>
    <row r="3802" customFormat="false" ht="15" hidden="false" customHeight="false" outlineLevel="0" collapsed="false">
      <c r="A3802" s="0" t="s">
        <v>709</v>
      </c>
      <c r="B3802" s="0" t="s">
        <v>741</v>
      </c>
      <c r="C3802" s="0" t="s">
        <v>347</v>
      </c>
      <c r="D3802" s="0" t="s">
        <v>81</v>
      </c>
      <c r="E3802" s="0" t="n">
        <v>19.9</v>
      </c>
      <c r="F3802" s="0" t="n">
        <v>2</v>
      </c>
      <c r="G3802" s="0" t="n">
        <v>1</v>
      </c>
      <c r="H3802" s="0" t="n">
        <f aca="false">ROUND(F3802,0)</f>
        <v>2</v>
      </c>
      <c r="I3802" s="0" t="n">
        <v>36</v>
      </c>
      <c r="J3802" s="0" t="n">
        <v>2</v>
      </c>
      <c r="K3802" s="0" t="n">
        <v>19.89</v>
      </c>
      <c r="L3802" s="0" t="n">
        <v>-19.91</v>
      </c>
      <c r="M3802" s="0" t="n">
        <f aca="false">IF(AND(J3802&lt;&gt;"",ABS(J3802-H3802)&lt;0.011),1,0)</f>
        <v>1</v>
      </c>
    </row>
    <row r="3803" customFormat="false" ht="15" hidden="false" customHeight="false" outlineLevel="0" collapsed="false">
      <c r="A3803" s="0" t="s">
        <v>709</v>
      </c>
      <c r="B3803" s="0" t="s">
        <v>741</v>
      </c>
      <c r="C3803" s="0" t="s">
        <v>347</v>
      </c>
      <c r="D3803" s="0" t="s">
        <v>376</v>
      </c>
      <c r="E3803" s="0" t="n">
        <v>17.8</v>
      </c>
      <c r="F3803" s="0" t="n">
        <v>1</v>
      </c>
      <c r="G3803" s="0" t="n">
        <v>1</v>
      </c>
      <c r="H3803" s="0" t="n">
        <f aca="false">ROUND(F3803,0)</f>
        <v>1</v>
      </c>
      <c r="I3803" s="0" t="n">
        <v>36</v>
      </c>
      <c r="J3803" s="0" t="n">
        <v>1</v>
      </c>
      <c r="K3803" s="0" t="n">
        <v>8.9</v>
      </c>
      <c r="L3803" s="0" t="n">
        <v>-8.9</v>
      </c>
      <c r="M3803" s="0" t="n">
        <f aca="false">IF(AND(J3803&lt;&gt;"",ABS(J3803-H3803)&lt;0.011),1,0)</f>
        <v>1</v>
      </c>
    </row>
    <row r="3804" customFormat="false" ht="15" hidden="false" customHeight="false" outlineLevel="0" collapsed="false">
      <c r="A3804" s="0" t="s">
        <v>709</v>
      </c>
      <c r="B3804" s="0" t="s">
        <v>741</v>
      </c>
      <c r="C3804" s="0" t="s">
        <v>347</v>
      </c>
      <c r="D3804" s="0" t="s">
        <v>76</v>
      </c>
      <c r="E3804" s="0" t="n">
        <v>18.6</v>
      </c>
      <c r="F3804" s="0" t="n">
        <v>1</v>
      </c>
      <c r="G3804" s="0" t="n">
        <v>1</v>
      </c>
      <c r="H3804" s="0" t="n">
        <f aca="false">ROUND(F3804,0)</f>
        <v>1</v>
      </c>
      <c r="I3804" s="0" t="n">
        <v>36</v>
      </c>
      <c r="J3804" s="0" t="n">
        <v>1</v>
      </c>
      <c r="K3804" s="0" t="n">
        <v>9.3</v>
      </c>
      <c r="L3804" s="0" t="n">
        <v>-9.3</v>
      </c>
      <c r="M3804" s="0" t="n">
        <f aca="false">IF(AND(J3804&lt;&gt;"",ABS(J3804-H3804)&lt;0.011),1,0)</f>
        <v>1</v>
      </c>
    </row>
    <row r="3805" customFormat="false" ht="15" hidden="false" customHeight="false" outlineLevel="0" collapsed="false">
      <c r="A3805" s="0" t="s">
        <v>709</v>
      </c>
      <c r="B3805" s="0" t="s">
        <v>744</v>
      </c>
      <c r="C3805" s="0" t="s">
        <v>97</v>
      </c>
      <c r="D3805" s="0" t="s">
        <v>32</v>
      </c>
      <c r="E3805" s="0" t="n">
        <v>2.2</v>
      </c>
      <c r="F3805" s="0" t="n">
        <v>3</v>
      </c>
      <c r="G3805" s="0" t="n">
        <v>1</v>
      </c>
      <c r="H3805" s="0" t="n">
        <f aca="false">ROUND(F3805,0)</f>
        <v>3</v>
      </c>
      <c r="I3805" s="0" t="n">
        <v>3</v>
      </c>
      <c r="J3805" s="0" t="n">
        <v>3</v>
      </c>
      <c r="K3805" s="0" t="n">
        <v>3.3</v>
      </c>
      <c r="L3805" s="0" t="n">
        <v>-3.3</v>
      </c>
      <c r="M3805" s="0" t="n">
        <f aca="false">IF(AND(J3805&lt;&gt;"",ABS(J3805-H3805)&lt;0.011),1,0)</f>
        <v>1</v>
      </c>
    </row>
    <row r="3806" customFormat="false" ht="15" hidden="false" customHeight="false" outlineLevel="0" collapsed="false">
      <c r="A3806" s="0" t="s">
        <v>709</v>
      </c>
      <c r="B3806" s="0" t="s">
        <v>744</v>
      </c>
      <c r="C3806" s="0" t="s">
        <v>97</v>
      </c>
      <c r="D3806" s="0" t="s">
        <v>61</v>
      </c>
      <c r="E3806" s="0" t="n">
        <v>3.5</v>
      </c>
      <c r="F3806" s="0" t="n">
        <v>1</v>
      </c>
      <c r="G3806" s="0" t="n">
        <v>1</v>
      </c>
      <c r="H3806" s="0" t="n">
        <f aca="false">ROUND(F3806,0)</f>
        <v>1</v>
      </c>
      <c r="I3806" s="0" t="n">
        <v>3</v>
      </c>
      <c r="J3806" s="0" t="n">
        <v>1</v>
      </c>
      <c r="K3806" s="0" t="n">
        <v>1.75</v>
      </c>
      <c r="L3806" s="0" t="n">
        <v>-1.75</v>
      </c>
      <c r="M3806" s="0" t="n">
        <f aca="false">IF(AND(J3806&lt;&gt;"",ABS(J3806-H3806)&lt;0.011),1,0)</f>
        <v>1</v>
      </c>
    </row>
    <row r="3807" customFormat="false" ht="15" hidden="false" customHeight="false" outlineLevel="0" collapsed="false">
      <c r="A3807" s="0" t="s">
        <v>709</v>
      </c>
      <c r="B3807" s="0" t="s">
        <v>744</v>
      </c>
      <c r="C3807" s="0" t="s">
        <v>97</v>
      </c>
      <c r="D3807" s="0" t="s">
        <v>56</v>
      </c>
      <c r="E3807" s="0" t="n">
        <v>5.9</v>
      </c>
      <c r="F3807" s="0" t="n">
        <v>1</v>
      </c>
      <c r="G3807" s="0" t="n">
        <v>1</v>
      </c>
      <c r="H3807" s="0" t="n">
        <f aca="false">ROUND(F3807,0)</f>
        <v>1</v>
      </c>
      <c r="I3807" s="0" t="n">
        <v>3</v>
      </c>
      <c r="J3807" s="0" t="n">
        <v>1</v>
      </c>
      <c r="K3807" s="0" t="n">
        <v>2.95</v>
      </c>
      <c r="L3807" s="0" t="n">
        <v>-2.95</v>
      </c>
      <c r="M3807" s="0" t="n">
        <f aca="false">IF(AND(J3807&lt;&gt;"",ABS(J3807-H3807)&lt;0.011),1,0)</f>
        <v>1</v>
      </c>
    </row>
    <row r="3808" customFormat="false" ht="15" hidden="false" customHeight="false" outlineLevel="0" collapsed="false">
      <c r="A3808" s="0" t="s">
        <v>709</v>
      </c>
      <c r="B3808" s="0" t="s">
        <v>744</v>
      </c>
      <c r="C3808" s="0" t="s">
        <v>97</v>
      </c>
      <c r="D3808" s="0" t="s">
        <v>76</v>
      </c>
      <c r="E3808" s="0" t="n">
        <v>18.6</v>
      </c>
      <c r="F3808" s="0" t="n">
        <v>1</v>
      </c>
      <c r="G3808" s="0" t="n">
        <v>1</v>
      </c>
      <c r="H3808" s="0" t="n">
        <f aca="false">ROUND(F3808,0)</f>
        <v>1</v>
      </c>
      <c r="I3808" s="0" t="n">
        <v>3</v>
      </c>
      <c r="J3808" s="0" t="n">
        <v>1</v>
      </c>
      <c r="K3808" s="0" t="n">
        <v>9.3</v>
      </c>
      <c r="L3808" s="0" t="n">
        <v>-9.3</v>
      </c>
      <c r="M3808" s="0" t="n">
        <f aca="false">IF(AND(J3808&lt;&gt;"",ABS(J3808-H3808)&lt;0.011),1,0)</f>
        <v>1</v>
      </c>
    </row>
    <row r="3809" customFormat="false" ht="15" hidden="false" customHeight="false" outlineLevel="0" collapsed="false">
      <c r="A3809" s="0" t="s">
        <v>709</v>
      </c>
      <c r="B3809" s="0" t="s">
        <v>745</v>
      </c>
      <c r="C3809" s="0" t="s">
        <v>359</v>
      </c>
      <c r="D3809" s="0" t="s">
        <v>17</v>
      </c>
      <c r="E3809" s="0" t="n">
        <v>17.4</v>
      </c>
      <c r="F3809" s="0" t="n">
        <v>1</v>
      </c>
      <c r="G3809" s="0" t="n">
        <v>1</v>
      </c>
      <c r="H3809" s="0" t="n">
        <f aca="false">ROUND(F3809,0)</f>
        <v>1</v>
      </c>
      <c r="I3809" s="0" t="n">
        <v>2</v>
      </c>
      <c r="J3809" s="0" t="n">
        <v>1</v>
      </c>
      <c r="K3809" s="0" t="n">
        <v>11.66</v>
      </c>
      <c r="L3809" s="0" t="n">
        <v>-5.74</v>
      </c>
      <c r="M3809" s="0" t="n">
        <f aca="false">IF(AND(J3809&lt;&gt;"",ABS(J3809-H3809)&lt;0.011),1,0)</f>
        <v>1</v>
      </c>
    </row>
    <row r="3810" customFormat="false" ht="15" hidden="false" customHeight="false" outlineLevel="0" collapsed="false">
      <c r="A3810" s="0" t="s">
        <v>709</v>
      </c>
      <c r="B3810" s="0" t="s">
        <v>745</v>
      </c>
      <c r="C3810" s="0" t="s">
        <v>359</v>
      </c>
      <c r="D3810" s="0" t="s">
        <v>554</v>
      </c>
      <c r="E3810" s="0" t="n">
        <v>12.5</v>
      </c>
      <c r="F3810" s="0" t="n">
        <v>2</v>
      </c>
      <c r="G3810" s="0" t="n">
        <v>1</v>
      </c>
      <c r="H3810" s="0" t="n">
        <f aca="false">ROUND(F3810,0)</f>
        <v>2</v>
      </c>
      <c r="I3810" s="0" t="n">
        <v>2</v>
      </c>
      <c r="J3810" s="0" t="n">
        <v>2</v>
      </c>
      <c r="K3810" s="0" t="n">
        <v>16.62</v>
      </c>
      <c r="L3810" s="0" t="n">
        <v>-8.38</v>
      </c>
      <c r="M3810" s="0" t="n">
        <f aca="false">IF(AND(J3810&lt;&gt;"",ABS(J3810-H3810)&lt;0.011),1,0)</f>
        <v>1</v>
      </c>
    </row>
    <row r="3811" customFormat="false" ht="15" hidden="false" customHeight="false" outlineLevel="0" collapsed="false">
      <c r="A3811" s="0" t="s">
        <v>709</v>
      </c>
      <c r="B3811" s="0" t="s">
        <v>745</v>
      </c>
      <c r="C3811" s="0" t="s">
        <v>26</v>
      </c>
      <c r="D3811" s="0" t="s">
        <v>335</v>
      </c>
      <c r="E3811" s="0" t="n">
        <v>7.2</v>
      </c>
      <c r="F3811" s="0" t="n">
        <v>3</v>
      </c>
      <c r="G3811" s="0" t="n">
        <v>1</v>
      </c>
      <c r="H3811" s="0" t="n">
        <f aca="false">ROUND(F3811,0)</f>
        <v>3</v>
      </c>
      <c r="I3811" s="0" t="n">
        <v>14</v>
      </c>
      <c r="J3811" s="0" t="n">
        <v>3</v>
      </c>
      <c r="K3811" s="0" t="n">
        <v>10.8</v>
      </c>
      <c r="L3811" s="0" t="n">
        <v>-10.8</v>
      </c>
      <c r="M3811" s="0" t="n">
        <f aca="false">IF(AND(J3811&lt;&gt;"",ABS(J3811-H3811)&lt;0.011),1,0)</f>
        <v>1</v>
      </c>
    </row>
    <row r="3812" customFormat="false" ht="15" hidden="false" customHeight="false" outlineLevel="0" collapsed="false">
      <c r="A3812" s="0" t="s">
        <v>709</v>
      </c>
      <c r="B3812" s="0" t="s">
        <v>745</v>
      </c>
      <c r="C3812" s="0" t="s">
        <v>26</v>
      </c>
      <c r="D3812" s="0" t="s">
        <v>510</v>
      </c>
      <c r="E3812" s="0" t="n">
        <v>8.9</v>
      </c>
      <c r="F3812" s="0" t="n">
        <v>1</v>
      </c>
      <c r="G3812" s="0" t="n">
        <v>1</v>
      </c>
      <c r="H3812" s="0" t="n">
        <f aca="false">ROUND(F3812,0)</f>
        <v>1</v>
      </c>
      <c r="I3812" s="0" t="n">
        <v>14</v>
      </c>
      <c r="J3812" s="0" t="n">
        <v>1</v>
      </c>
      <c r="K3812" s="0" t="n">
        <v>4.45</v>
      </c>
      <c r="L3812" s="0" t="n">
        <v>-4.45</v>
      </c>
      <c r="M3812" s="0" t="n">
        <f aca="false">IF(AND(J3812&lt;&gt;"",ABS(J3812-H3812)&lt;0.011),1,0)</f>
        <v>1</v>
      </c>
    </row>
    <row r="3813" customFormat="false" ht="15" hidden="false" customHeight="false" outlineLevel="0" collapsed="false">
      <c r="A3813" s="0" t="s">
        <v>709</v>
      </c>
      <c r="B3813" s="0" t="s">
        <v>745</v>
      </c>
      <c r="C3813" s="0" t="s">
        <v>26</v>
      </c>
      <c r="D3813" s="0" t="s">
        <v>161</v>
      </c>
      <c r="E3813" s="0" t="n">
        <v>5.9</v>
      </c>
      <c r="F3813" s="0" t="n">
        <v>1</v>
      </c>
      <c r="G3813" s="0" t="n">
        <v>1</v>
      </c>
      <c r="H3813" s="0" t="n">
        <f aca="false">ROUND(F3813,0)</f>
        <v>1</v>
      </c>
      <c r="I3813" s="0" t="n">
        <v>14</v>
      </c>
      <c r="J3813" s="0" t="n">
        <v>1</v>
      </c>
      <c r="K3813" s="0" t="n">
        <v>2.95</v>
      </c>
      <c r="L3813" s="0" t="n">
        <v>-2.95</v>
      </c>
      <c r="M3813" s="0" t="n">
        <f aca="false">IF(AND(J3813&lt;&gt;"",ABS(J3813-H3813)&lt;0.011),1,0)</f>
        <v>1</v>
      </c>
    </row>
    <row r="3814" customFormat="false" ht="15" hidden="false" customHeight="false" outlineLevel="0" collapsed="false">
      <c r="A3814" s="0" t="s">
        <v>709</v>
      </c>
      <c r="B3814" s="0" t="s">
        <v>745</v>
      </c>
      <c r="C3814" s="0" t="s">
        <v>26</v>
      </c>
      <c r="D3814" s="0" t="s">
        <v>56</v>
      </c>
      <c r="E3814" s="0" t="n">
        <v>5.9</v>
      </c>
      <c r="F3814" s="0" t="n">
        <v>1</v>
      </c>
      <c r="G3814" s="0" t="n">
        <v>1</v>
      </c>
      <c r="H3814" s="0" t="n">
        <f aca="false">ROUND(F3814,0)</f>
        <v>1</v>
      </c>
      <c r="I3814" s="0" t="n">
        <v>14</v>
      </c>
      <c r="J3814" s="0" t="n">
        <v>1</v>
      </c>
      <c r="K3814" s="0" t="n">
        <v>2.95</v>
      </c>
      <c r="L3814" s="0" t="n">
        <v>-2.95</v>
      </c>
      <c r="M3814" s="0" t="n">
        <f aca="false">IF(AND(J3814&lt;&gt;"",ABS(J3814-H3814)&lt;0.011),1,0)</f>
        <v>1</v>
      </c>
    </row>
    <row r="3815" customFormat="false" ht="15" hidden="false" customHeight="false" outlineLevel="0" collapsed="false">
      <c r="A3815" s="0" t="s">
        <v>709</v>
      </c>
      <c r="B3815" s="0" t="s">
        <v>745</v>
      </c>
      <c r="C3815" s="0" t="s">
        <v>26</v>
      </c>
      <c r="D3815" s="0" t="s">
        <v>122</v>
      </c>
      <c r="E3815" s="0" t="n">
        <v>5.9</v>
      </c>
      <c r="F3815" s="0" t="n">
        <v>1</v>
      </c>
      <c r="G3815" s="0" t="n">
        <v>1</v>
      </c>
      <c r="H3815" s="0" t="n">
        <f aca="false">ROUND(F3815,0)</f>
        <v>1</v>
      </c>
      <c r="I3815" s="0" t="n">
        <v>14</v>
      </c>
      <c r="J3815" s="0" t="n">
        <v>1</v>
      </c>
      <c r="K3815" s="0" t="n">
        <v>2.95</v>
      </c>
      <c r="L3815" s="0" t="n">
        <v>-2.95</v>
      </c>
      <c r="M3815" s="0" t="n">
        <f aca="false">IF(AND(J3815&lt;&gt;"",ABS(J3815-H3815)&lt;0.011),1,0)</f>
        <v>1</v>
      </c>
    </row>
    <row r="3816" customFormat="false" ht="15" hidden="false" customHeight="false" outlineLevel="0" collapsed="false">
      <c r="A3816" s="0" t="s">
        <v>709</v>
      </c>
      <c r="B3816" s="0" t="s">
        <v>745</v>
      </c>
      <c r="C3816" s="0" t="s">
        <v>26</v>
      </c>
      <c r="D3816" s="0" t="s">
        <v>50</v>
      </c>
      <c r="E3816" s="0" t="n">
        <v>18.6</v>
      </c>
      <c r="F3816" s="0" t="n">
        <v>1</v>
      </c>
      <c r="G3816" s="0" t="n">
        <v>1</v>
      </c>
      <c r="H3816" s="0" t="n">
        <f aca="false">ROUND(F3816,0)</f>
        <v>1</v>
      </c>
      <c r="I3816" s="0" t="n">
        <v>14</v>
      </c>
      <c r="J3816" s="0" t="n">
        <v>1</v>
      </c>
      <c r="K3816" s="0" t="n">
        <v>9.3</v>
      </c>
      <c r="L3816" s="0" t="n">
        <v>-9.3</v>
      </c>
      <c r="M3816" s="0" t="n">
        <f aca="false">IF(AND(J3816&lt;&gt;"",ABS(J3816-H3816)&lt;0.011),1,0)</f>
        <v>1</v>
      </c>
    </row>
    <row r="3817" customFormat="false" ht="15" hidden="false" customHeight="false" outlineLevel="0" collapsed="false">
      <c r="A3817" s="0" t="s">
        <v>709</v>
      </c>
      <c r="B3817" s="0" t="s">
        <v>745</v>
      </c>
      <c r="C3817" s="0" t="s">
        <v>26</v>
      </c>
      <c r="D3817" s="0" t="s">
        <v>111</v>
      </c>
      <c r="E3817" s="0" t="n">
        <v>28.6</v>
      </c>
      <c r="F3817" s="0" t="n">
        <v>1</v>
      </c>
      <c r="G3817" s="0" t="n">
        <v>1</v>
      </c>
      <c r="H3817" s="0" t="n">
        <f aca="false">ROUND(F3817,0)</f>
        <v>1</v>
      </c>
      <c r="I3817" s="0" t="n">
        <v>14</v>
      </c>
      <c r="J3817" s="0" t="n">
        <v>1</v>
      </c>
      <c r="K3817" s="0" t="n">
        <v>14.3</v>
      </c>
      <c r="L3817" s="0" t="n">
        <v>-14.3</v>
      </c>
      <c r="M3817" s="0" t="n">
        <f aca="false">IF(AND(J3817&lt;&gt;"",ABS(J3817-H3817)&lt;0.011),1,0)</f>
        <v>1</v>
      </c>
    </row>
    <row r="3818" customFormat="false" ht="15" hidden="false" customHeight="false" outlineLevel="0" collapsed="false">
      <c r="A3818" s="0" t="s">
        <v>709</v>
      </c>
      <c r="B3818" s="0" t="s">
        <v>745</v>
      </c>
      <c r="C3818" s="0" t="s">
        <v>26</v>
      </c>
      <c r="D3818" s="0" t="s">
        <v>21</v>
      </c>
      <c r="E3818" s="0" t="n">
        <v>5.9</v>
      </c>
      <c r="F3818" s="0" t="n">
        <v>1</v>
      </c>
      <c r="G3818" s="0" t="n">
        <v>1</v>
      </c>
      <c r="H3818" s="0" t="n">
        <f aca="false">ROUND(F3818,0)</f>
        <v>1</v>
      </c>
      <c r="I3818" s="0" t="n">
        <v>14</v>
      </c>
      <c r="J3818" s="0" t="n">
        <v>1</v>
      </c>
      <c r="K3818" s="0" t="n">
        <v>2.95</v>
      </c>
      <c r="L3818" s="0" t="n">
        <v>-2.95</v>
      </c>
      <c r="M3818" s="0" t="n">
        <f aca="false">IF(AND(J3818&lt;&gt;"",ABS(J3818-H3818)&lt;0.011),1,0)</f>
        <v>1</v>
      </c>
    </row>
    <row r="3819" customFormat="false" ht="15" hidden="false" customHeight="false" outlineLevel="0" collapsed="false">
      <c r="A3819" s="0" t="s">
        <v>709</v>
      </c>
      <c r="B3819" s="0" t="s">
        <v>745</v>
      </c>
      <c r="C3819" s="0" t="s">
        <v>26</v>
      </c>
      <c r="D3819" s="0" t="s">
        <v>136</v>
      </c>
      <c r="E3819" s="0" t="n">
        <v>7.9</v>
      </c>
      <c r="F3819" s="0" t="n">
        <v>1</v>
      </c>
      <c r="G3819" s="0" t="n">
        <v>1</v>
      </c>
      <c r="H3819" s="0" t="n">
        <f aca="false">ROUND(F3819,0)</f>
        <v>1</v>
      </c>
      <c r="I3819" s="0" t="n">
        <v>14</v>
      </c>
      <c r="J3819" s="0" t="n">
        <v>1</v>
      </c>
      <c r="K3819" s="0" t="n">
        <v>3.95</v>
      </c>
      <c r="L3819" s="0" t="n">
        <v>-3.95</v>
      </c>
      <c r="M3819" s="0" t="n">
        <f aca="false">IF(AND(J3819&lt;&gt;"",ABS(J3819-H3819)&lt;0.011),1,0)</f>
        <v>1</v>
      </c>
    </row>
    <row r="3820" customFormat="false" ht="15" hidden="false" customHeight="false" outlineLevel="0" collapsed="false">
      <c r="A3820" s="0" t="s">
        <v>709</v>
      </c>
      <c r="B3820" s="0" t="s">
        <v>746</v>
      </c>
      <c r="C3820" s="0" t="s">
        <v>110</v>
      </c>
      <c r="D3820" s="0" t="s">
        <v>247</v>
      </c>
      <c r="E3820" s="0" t="n">
        <v>3.2</v>
      </c>
      <c r="F3820" s="0" t="n">
        <v>1</v>
      </c>
      <c r="G3820" s="0" t="n">
        <v>1</v>
      </c>
      <c r="H3820" s="0" t="n">
        <f aca="false">ROUND(F3820,0)</f>
        <v>1</v>
      </c>
      <c r="I3820" s="0" t="n">
        <v>13</v>
      </c>
      <c r="J3820" s="0" t="n">
        <v>1</v>
      </c>
      <c r="K3820" s="0" t="n">
        <v>1.6</v>
      </c>
      <c r="L3820" s="0" t="n">
        <v>-1.6</v>
      </c>
      <c r="M3820" s="0" t="n">
        <f aca="false">IF(AND(J3820&lt;&gt;"",ABS(J3820-H3820)&lt;0.011),1,0)</f>
        <v>1</v>
      </c>
    </row>
    <row r="3821" customFormat="false" ht="15" hidden="false" customHeight="false" outlineLevel="0" collapsed="false">
      <c r="A3821" s="0" t="s">
        <v>709</v>
      </c>
      <c r="B3821" s="0" t="s">
        <v>746</v>
      </c>
      <c r="C3821" s="0" t="s">
        <v>110</v>
      </c>
      <c r="D3821" s="0" t="s">
        <v>248</v>
      </c>
      <c r="E3821" s="0" t="n">
        <v>9.9</v>
      </c>
      <c r="F3821" s="0" t="n">
        <v>1</v>
      </c>
      <c r="G3821" s="0" t="n">
        <v>1</v>
      </c>
      <c r="H3821" s="0" t="n">
        <f aca="false">ROUND(F3821,0)</f>
        <v>1</v>
      </c>
      <c r="I3821" s="0" t="n">
        <v>13</v>
      </c>
      <c r="J3821" s="0" t="n">
        <v>1</v>
      </c>
      <c r="K3821" s="0" t="n">
        <v>4.95</v>
      </c>
      <c r="L3821" s="0" t="n">
        <v>-4.95</v>
      </c>
      <c r="M3821" s="0" t="n">
        <f aca="false">IF(AND(J3821&lt;&gt;"",ABS(J3821-H3821)&lt;0.011),1,0)</f>
        <v>1</v>
      </c>
    </row>
    <row r="3822" customFormat="false" ht="15" hidden="false" customHeight="false" outlineLevel="0" collapsed="false">
      <c r="A3822" s="0" t="s">
        <v>709</v>
      </c>
      <c r="B3822" s="0" t="s">
        <v>746</v>
      </c>
      <c r="C3822" s="0" t="s">
        <v>153</v>
      </c>
      <c r="D3822" s="0" t="s">
        <v>87</v>
      </c>
      <c r="E3822" s="0" t="n">
        <v>19.9</v>
      </c>
      <c r="F3822" s="0" t="n">
        <v>1</v>
      </c>
      <c r="G3822" s="0" t="n">
        <v>1</v>
      </c>
      <c r="H3822" s="0" t="n">
        <f aca="false">ROUND(F3822,0)</f>
        <v>1</v>
      </c>
      <c r="I3822" s="0" t="n">
        <v>8</v>
      </c>
      <c r="J3822" s="0" t="n">
        <v>1</v>
      </c>
      <c r="K3822" s="0" t="n">
        <v>9.95</v>
      </c>
      <c r="L3822" s="0" t="n">
        <v>-9.95</v>
      </c>
      <c r="M3822" s="0" t="n">
        <f aca="false">IF(AND(J3822&lt;&gt;"",ABS(J3822-H3822)&lt;0.011),1,0)</f>
        <v>1</v>
      </c>
    </row>
    <row r="3823" customFormat="false" ht="15" hidden="false" customHeight="false" outlineLevel="0" collapsed="false">
      <c r="A3823" s="0" t="s">
        <v>709</v>
      </c>
      <c r="B3823" s="0" t="s">
        <v>746</v>
      </c>
      <c r="C3823" s="0" t="s">
        <v>153</v>
      </c>
      <c r="D3823" s="0" t="s">
        <v>407</v>
      </c>
      <c r="E3823" s="0" t="n">
        <v>25</v>
      </c>
      <c r="F3823" s="0" t="n">
        <v>1</v>
      </c>
      <c r="G3823" s="0" t="n">
        <v>1</v>
      </c>
      <c r="H3823" s="0" t="n">
        <f aca="false">ROUND(F3823,0)</f>
        <v>1</v>
      </c>
      <c r="I3823" s="0" t="n">
        <v>8</v>
      </c>
      <c r="J3823" s="0" t="n">
        <v>1</v>
      </c>
      <c r="K3823" s="0" t="n">
        <v>12.5</v>
      </c>
      <c r="L3823" s="0" t="n">
        <v>-12.5</v>
      </c>
      <c r="M3823" s="0" t="n">
        <f aca="false">IF(AND(J3823&lt;&gt;"",ABS(J3823-H3823)&lt;0.011),1,0)</f>
        <v>1</v>
      </c>
    </row>
    <row r="3824" customFormat="false" ht="15" hidden="false" customHeight="false" outlineLevel="0" collapsed="false">
      <c r="A3824" s="0" t="s">
        <v>709</v>
      </c>
      <c r="B3824" s="0" t="s">
        <v>746</v>
      </c>
      <c r="C3824" s="0" t="s">
        <v>153</v>
      </c>
      <c r="D3824" s="0" t="s">
        <v>533</v>
      </c>
      <c r="E3824" s="0" t="n">
        <v>9.5</v>
      </c>
      <c r="F3824" s="0" t="n">
        <v>1</v>
      </c>
      <c r="G3824" s="0" t="n">
        <v>1</v>
      </c>
      <c r="H3824" s="0" t="n">
        <f aca="false">ROUND(F3824,0)</f>
        <v>1</v>
      </c>
      <c r="I3824" s="0" t="n">
        <v>8</v>
      </c>
      <c r="J3824" s="0" t="n">
        <v>1</v>
      </c>
      <c r="K3824" s="0" t="n">
        <v>4.75</v>
      </c>
      <c r="L3824" s="0" t="n">
        <v>-4.75</v>
      </c>
      <c r="M3824" s="0" t="n">
        <f aca="false">IF(AND(J3824&lt;&gt;"",ABS(J3824-H3824)&lt;0.011),1,0)</f>
        <v>1</v>
      </c>
    </row>
    <row r="3825" customFormat="false" ht="15" hidden="false" customHeight="false" outlineLevel="0" collapsed="false">
      <c r="A3825" s="0" t="s">
        <v>709</v>
      </c>
      <c r="B3825" s="0" t="s">
        <v>747</v>
      </c>
      <c r="C3825" s="0" t="s">
        <v>113</v>
      </c>
      <c r="D3825" s="0" t="s">
        <v>47</v>
      </c>
      <c r="E3825" s="0" t="n">
        <v>18.6</v>
      </c>
      <c r="F3825" s="0" t="n">
        <v>1</v>
      </c>
      <c r="G3825" s="0" t="n">
        <v>1</v>
      </c>
      <c r="H3825" s="0" t="n">
        <f aca="false">ROUND(F3825,0)</f>
        <v>1</v>
      </c>
      <c r="I3825" s="0" t="n">
        <v>21</v>
      </c>
      <c r="J3825" s="0" t="n">
        <v>1</v>
      </c>
      <c r="K3825" s="0" t="n">
        <v>9.3</v>
      </c>
      <c r="L3825" s="0" t="n">
        <v>-9.3</v>
      </c>
      <c r="M3825" s="0" t="n">
        <f aca="false">IF(AND(J3825&lt;&gt;"",ABS(J3825-H3825)&lt;0.011),1,0)</f>
        <v>1</v>
      </c>
    </row>
    <row r="3826" customFormat="false" ht="15" hidden="false" customHeight="false" outlineLevel="0" collapsed="false">
      <c r="A3826" s="0" t="s">
        <v>709</v>
      </c>
      <c r="B3826" s="0" t="s">
        <v>747</v>
      </c>
      <c r="C3826" s="0" t="s">
        <v>113</v>
      </c>
      <c r="D3826" s="0" t="s">
        <v>87</v>
      </c>
      <c r="E3826" s="0" t="n">
        <v>19.9</v>
      </c>
      <c r="F3826" s="0" t="n">
        <v>1</v>
      </c>
      <c r="G3826" s="0" t="n">
        <v>1</v>
      </c>
      <c r="H3826" s="0" t="n">
        <f aca="false">ROUND(F3826,0)</f>
        <v>1</v>
      </c>
      <c r="I3826" s="0" t="n">
        <v>21</v>
      </c>
      <c r="J3826" s="0" t="n">
        <v>1</v>
      </c>
      <c r="K3826" s="0" t="n">
        <v>9.95</v>
      </c>
      <c r="L3826" s="0" t="n">
        <v>-9.95</v>
      </c>
      <c r="M3826" s="0" t="n">
        <f aca="false">IF(AND(J3826&lt;&gt;"",ABS(J3826-H3826)&lt;0.011),1,0)</f>
        <v>1</v>
      </c>
    </row>
    <row r="3827" customFormat="false" ht="15" hidden="false" customHeight="false" outlineLevel="0" collapsed="false">
      <c r="A3827" s="0" t="s">
        <v>709</v>
      </c>
      <c r="B3827" s="0" t="s">
        <v>747</v>
      </c>
      <c r="C3827" s="0" t="s">
        <v>39</v>
      </c>
      <c r="D3827" s="0" t="s">
        <v>84</v>
      </c>
      <c r="E3827" s="0" t="n">
        <v>19</v>
      </c>
      <c r="F3827" s="0" t="n">
        <v>1</v>
      </c>
      <c r="G3827" s="0" t="n">
        <v>1</v>
      </c>
      <c r="H3827" s="0" t="n">
        <f aca="false">ROUND(F3827,0)</f>
        <v>1</v>
      </c>
      <c r="I3827" s="0" t="n">
        <v>24</v>
      </c>
      <c r="J3827" s="0" t="n">
        <v>1</v>
      </c>
      <c r="K3827" s="0" t="n">
        <v>9.5</v>
      </c>
      <c r="L3827" s="0" t="n">
        <v>-9.5</v>
      </c>
      <c r="M3827" s="0" t="n">
        <f aca="false">IF(AND(J3827&lt;&gt;"",ABS(J3827-H3827)&lt;0.011),1,0)</f>
        <v>1</v>
      </c>
    </row>
    <row r="3828" customFormat="false" ht="15" hidden="false" customHeight="false" outlineLevel="0" collapsed="false">
      <c r="A3828" s="0" t="s">
        <v>709</v>
      </c>
      <c r="B3828" s="0" t="s">
        <v>747</v>
      </c>
      <c r="C3828" s="0" t="s">
        <v>39</v>
      </c>
      <c r="D3828" s="0" t="s">
        <v>106</v>
      </c>
      <c r="E3828" s="0" t="n">
        <v>5.9</v>
      </c>
      <c r="F3828" s="0" t="n">
        <v>1</v>
      </c>
      <c r="G3828" s="0" t="n">
        <v>1</v>
      </c>
      <c r="H3828" s="0" t="n">
        <f aca="false">ROUND(F3828,0)</f>
        <v>1</v>
      </c>
      <c r="I3828" s="0" t="n">
        <v>24</v>
      </c>
      <c r="J3828" s="0" t="n">
        <v>1</v>
      </c>
      <c r="K3828" s="0" t="n">
        <v>2.95</v>
      </c>
      <c r="L3828" s="0" t="n">
        <v>-2.95</v>
      </c>
      <c r="M3828" s="0" t="n">
        <f aca="false">IF(AND(J3828&lt;&gt;"",ABS(J3828-H3828)&lt;0.011),1,0)</f>
        <v>1</v>
      </c>
    </row>
    <row r="3829" customFormat="false" ht="15" hidden="false" customHeight="false" outlineLevel="0" collapsed="false">
      <c r="A3829" s="0" t="s">
        <v>709</v>
      </c>
      <c r="B3829" s="0" t="s">
        <v>747</v>
      </c>
      <c r="C3829" s="0" t="s">
        <v>39</v>
      </c>
      <c r="D3829" s="0" t="s">
        <v>108</v>
      </c>
      <c r="E3829" s="0" t="n">
        <v>4.9</v>
      </c>
      <c r="F3829" s="0" t="n">
        <v>1</v>
      </c>
      <c r="G3829" s="0" t="n">
        <v>1</v>
      </c>
      <c r="H3829" s="0" t="n">
        <f aca="false">ROUND(F3829,0)</f>
        <v>1</v>
      </c>
      <c r="I3829" s="0" t="n">
        <v>24</v>
      </c>
      <c r="J3829" s="0" t="n">
        <v>1</v>
      </c>
      <c r="K3829" s="0" t="n">
        <v>2.45</v>
      </c>
      <c r="L3829" s="0" t="n">
        <v>-2.45</v>
      </c>
      <c r="M3829" s="0" t="n">
        <f aca="false">IF(AND(J3829&lt;&gt;"",ABS(J3829-H3829)&lt;0.011),1,0)</f>
        <v>1</v>
      </c>
    </row>
    <row r="3830" customFormat="false" ht="15" hidden="false" customHeight="false" outlineLevel="0" collapsed="false">
      <c r="A3830" s="0" t="s">
        <v>709</v>
      </c>
      <c r="B3830" s="0" t="s">
        <v>747</v>
      </c>
      <c r="C3830" s="0" t="s">
        <v>39</v>
      </c>
      <c r="D3830" s="0" t="s">
        <v>126</v>
      </c>
      <c r="E3830" s="0" t="n">
        <v>18.6</v>
      </c>
      <c r="F3830" s="0" t="n">
        <v>1</v>
      </c>
      <c r="G3830" s="0" t="n">
        <v>1</v>
      </c>
      <c r="H3830" s="0" t="n">
        <f aca="false">ROUND(F3830,0)</f>
        <v>1</v>
      </c>
      <c r="I3830" s="0" t="n">
        <v>24</v>
      </c>
      <c r="J3830" s="0" t="n">
        <v>1</v>
      </c>
      <c r="K3830" s="0" t="n">
        <v>9.3</v>
      </c>
      <c r="L3830" s="0" t="n">
        <v>-9.3</v>
      </c>
      <c r="M3830" s="0" t="n">
        <f aca="false">IF(AND(J3830&lt;&gt;"",ABS(J3830-H3830)&lt;0.011),1,0)</f>
        <v>1</v>
      </c>
    </row>
    <row r="3831" customFormat="false" ht="15" hidden="false" customHeight="false" outlineLevel="0" collapsed="false">
      <c r="A3831" s="0" t="s">
        <v>709</v>
      </c>
      <c r="B3831" s="0" t="s">
        <v>747</v>
      </c>
      <c r="C3831" s="0" t="s">
        <v>39</v>
      </c>
      <c r="D3831" s="0" t="s">
        <v>122</v>
      </c>
      <c r="E3831" s="0" t="n">
        <v>5.9</v>
      </c>
      <c r="F3831" s="0" t="n">
        <v>1</v>
      </c>
      <c r="G3831" s="0" t="n">
        <v>1</v>
      </c>
      <c r="H3831" s="0" t="n">
        <f aca="false">ROUND(F3831,0)</f>
        <v>1</v>
      </c>
      <c r="I3831" s="0" t="n">
        <v>24</v>
      </c>
      <c r="J3831" s="0" t="n">
        <v>1</v>
      </c>
      <c r="K3831" s="0" t="n">
        <v>2.95</v>
      </c>
      <c r="L3831" s="0" t="n">
        <v>-2.95</v>
      </c>
      <c r="M3831" s="0" t="n">
        <f aca="false">IF(AND(J3831&lt;&gt;"",ABS(J3831-H3831)&lt;0.011),1,0)</f>
        <v>1</v>
      </c>
    </row>
    <row r="3832" customFormat="false" ht="15" hidden="false" customHeight="false" outlineLevel="0" collapsed="false">
      <c r="A3832" s="0" t="s">
        <v>709</v>
      </c>
      <c r="B3832" s="0" t="s">
        <v>747</v>
      </c>
      <c r="C3832" s="0" t="s">
        <v>39</v>
      </c>
      <c r="D3832" s="0" t="s">
        <v>136</v>
      </c>
      <c r="E3832" s="0" t="n">
        <v>7.9</v>
      </c>
      <c r="F3832" s="0" t="n">
        <v>1</v>
      </c>
      <c r="G3832" s="0" t="n">
        <v>1</v>
      </c>
      <c r="H3832" s="0" t="n">
        <f aca="false">ROUND(F3832,0)</f>
        <v>1</v>
      </c>
      <c r="I3832" s="0" t="n">
        <v>24</v>
      </c>
      <c r="J3832" s="0" t="n">
        <v>1</v>
      </c>
      <c r="K3832" s="0" t="n">
        <v>3.95</v>
      </c>
      <c r="L3832" s="0" t="n">
        <v>-3.95</v>
      </c>
      <c r="M3832" s="0" t="n">
        <f aca="false">IF(AND(J3832&lt;&gt;"",ABS(J3832-H3832)&lt;0.011),1,0)</f>
        <v>1</v>
      </c>
    </row>
    <row r="3833" customFormat="false" ht="15" hidden="false" customHeight="false" outlineLevel="0" collapsed="false">
      <c r="A3833" s="0" t="s">
        <v>709</v>
      </c>
      <c r="B3833" s="0" t="s">
        <v>747</v>
      </c>
      <c r="C3833" s="0" t="s">
        <v>102</v>
      </c>
      <c r="D3833" s="0" t="s">
        <v>17</v>
      </c>
      <c r="E3833" s="0" t="n">
        <v>17.4</v>
      </c>
      <c r="F3833" s="0" t="n">
        <v>1</v>
      </c>
      <c r="G3833" s="0" t="n">
        <v>1</v>
      </c>
      <c r="H3833" s="0" t="n">
        <f aca="false">ROUND(F3833,0)</f>
        <v>1</v>
      </c>
      <c r="I3833" s="0" t="n">
        <v>26</v>
      </c>
      <c r="J3833" s="0" t="n">
        <v>1</v>
      </c>
      <c r="K3833" s="0" t="n">
        <v>8.7</v>
      </c>
      <c r="L3833" s="0" t="n">
        <v>-8.7</v>
      </c>
      <c r="M3833" s="0" t="n">
        <f aca="false">IF(AND(J3833&lt;&gt;"",ABS(J3833-H3833)&lt;0.011),1,0)</f>
        <v>1</v>
      </c>
    </row>
    <row r="3834" customFormat="false" ht="15" hidden="false" customHeight="false" outlineLevel="0" collapsed="false">
      <c r="A3834" s="0" t="s">
        <v>709</v>
      </c>
      <c r="B3834" s="0" t="s">
        <v>747</v>
      </c>
      <c r="C3834" s="0" t="s">
        <v>102</v>
      </c>
      <c r="D3834" s="0" t="s">
        <v>146</v>
      </c>
      <c r="E3834" s="0" t="n">
        <v>4</v>
      </c>
      <c r="F3834" s="0" t="n">
        <v>1</v>
      </c>
      <c r="G3834" s="0" t="n">
        <v>1</v>
      </c>
      <c r="H3834" s="0" t="n">
        <f aca="false">ROUND(F3834,0)</f>
        <v>1</v>
      </c>
      <c r="I3834" s="0" t="n">
        <v>26</v>
      </c>
      <c r="J3834" s="0" t="n">
        <v>1</v>
      </c>
      <c r="K3834" s="0" t="n">
        <v>2</v>
      </c>
      <c r="L3834" s="0" t="n">
        <v>-2</v>
      </c>
      <c r="M3834" s="0" t="n">
        <f aca="false">IF(AND(J3834&lt;&gt;"",ABS(J3834-H3834)&lt;0.011),1,0)</f>
        <v>1</v>
      </c>
    </row>
    <row r="3835" customFormat="false" ht="15" hidden="false" customHeight="false" outlineLevel="0" collapsed="false">
      <c r="A3835" s="0" t="s">
        <v>709</v>
      </c>
      <c r="B3835" s="0" t="s">
        <v>747</v>
      </c>
      <c r="C3835" s="0" t="s">
        <v>102</v>
      </c>
      <c r="D3835" s="0" t="s">
        <v>33</v>
      </c>
      <c r="E3835" s="0" t="n">
        <v>3.9</v>
      </c>
      <c r="F3835" s="0" t="n">
        <v>1</v>
      </c>
      <c r="G3835" s="0" t="n">
        <v>1</v>
      </c>
      <c r="H3835" s="0" t="n">
        <f aca="false">ROUND(F3835,0)</f>
        <v>1</v>
      </c>
      <c r="I3835" s="0" t="n">
        <v>26</v>
      </c>
      <c r="J3835" s="0" t="n">
        <v>1</v>
      </c>
      <c r="K3835" s="0" t="n">
        <v>1.95</v>
      </c>
      <c r="L3835" s="0" t="n">
        <v>-1.95</v>
      </c>
      <c r="M3835" s="0" t="n">
        <f aca="false">IF(AND(J3835&lt;&gt;"",ABS(J3835-H3835)&lt;0.011),1,0)</f>
        <v>1</v>
      </c>
    </row>
    <row r="3836" customFormat="false" ht="15" hidden="false" customHeight="false" outlineLevel="0" collapsed="false">
      <c r="A3836" s="0" t="s">
        <v>709</v>
      </c>
      <c r="B3836" s="0" t="s">
        <v>747</v>
      </c>
      <c r="C3836" s="0" t="s">
        <v>102</v>
      </c>
      <c r="D3836" s="0" t="s">
        <v>41</v>
      </c>
      <c r="E3836" s="0" t="n">
        <v>4.2</v>
      </c>
      <c r="F3836" s="0" t="n">
        <v>1</v>
      </c>
      <c r="G3836" s="0" t="n">
        <v>1</v>
      </c>
      <c r="H3836" s="0" t="n">
        <f aca="false">ROUND(F3836,0)</f>
        <v>1</v>
      </c>
      <c r="I3836" s="0" t="n">
        <v>26</v>
      </c>
      <c r="J3836" s="0" t="n">
        <v>1</v>
      </c>
      <c r="K3836" s="0" t="n">
        <v>2.1</v>
      </c>
      <c r="L3836" s="0" t="n">
        <v>-2.1</v>
      </c>
      <c r="M3836" s="0" t="n">
        <f aca="false">IF(AND(J3836&lt;&gt;"",ABS(J3836-H3836)&lt;0.011),1,0)</f>
        <v>1</v>
      </c>
    </row>
    <row r="3837" customFormat="false" ht="15" hidden="false" customHeight="false" outlineLevel="0" collapsed="false">
      <c r="A3837" s="0" t="s">
        <v>709</v>
      </c>
      <c r="B3837" s="0" t="s">
        <v>747</v>
      </c>
      <c r="C3837" s="0" t="s">
        <v>102</v>
      </c>
      <c r="D3837" s="0" t="s">
        <v>456</v>
      </c>
      <c r="E3837" s="0" t="n">
        <v>14.9</v>
      </c>
      <c r="F3837" s="0" t="n">
        <v>1</v>
      </c>
      <c r="G3837" s="0" t="n">
        <v>1</v>
      </c>
      <c r="H3837" s="0" t="n">
        <f aca="false">ROUND(F3837,0)</f>
        <v>1</v>
      </c>
      <c r="I3837" s="0" t="n">
        <v>26</v>
      </c>
      <c r="J3837" s="0" t="n">
        <v>1</v>
      </c>
      <c r="K3837" s="0" t="n">
        <v>7.45</v>
      </c>
      <c r="L3837" s="0" t="n">
        <v>-7.45</v>
      </c>
      <c r="M3837" s="0" t="n">
        <f aca="false">IF(AND(J3837&lt;&gt;"",ABS(J3837-H3837)&lt;0.011),1,0)</f>
        <v>1</v>
      </c>
    </row>
    <row r="3838" customFormat="false" ht="15" hidden="false" customHeight="false" outlineLevel="0" collapsed="false">
      <c r="A3838" s="0" t="s">
        <v>709</v>
      </c>
      <c r="B3838" s="0" t="s">
        <v>747</v>
      </c>
      <c r="C3838" s="0" t="s">
        <v>102</v>
      </c>
      <c r="D3838" s="0" t="s">
        <v>144</v>
      </c>
      <c r="E3838" s="0" t="n">
        <v>3.9</v>
      </c>
      <c r="F3838" s="0" t="n">
        <v>1</v>
      </c>
      <c r="G3838" s="0" t="n">
        <v>1</v>
      </c>
      <c r="H3838" s="0" t="n">
        <f aca="false">ROUND(F3838,0)</f>
        <v>1</v>
      </c>
      <c r="I3838" s="0" t="n">
        <v>26</v>
      </c>
      <c r="J3838" s="0" t="n">
        <v>1</v>
      </c>
      <c r="K3838" s="0" t="n">
        <v>1.95</v>
      </c>
      <c r="L3838" s="0" t="n">
        <v>-1.95</v>
      </c>
      <c r="M3838" s="0" t="n">
        <f aca="false">IF(AND(J3838&lt;&gt;"",ABS(J3838-H3838)&lt;0.011),1,0)</f>
        <v>1</v>
      </c>
    </row>
    <row r="3839" customFormat="false" ht="15" hidden="false" customHeight="false" outlineLevel="0" collapsed="false">
      <c r="A3839" s="0" t="s">
        <v>709</v>
      </c>
      <c r="B3839" s="0" t="s">
        <v>747</v>
      </c>
      <c r="C3839" s="0" t="s">
        <v>102</v>
      </c>
      <c r="D3839" s="0" t="s">
        <v>36</v>
      </c>
      <c r="E3839" s="0" t="n">
        <v>0.9</v>
      </c>
      <c r="F3839" s="0" t="n">
        <v>1</v>
      </c>
      <c r="G3839" s="0" t="n">
        <v>1</v>
      </c>
      <c r="H3839" s="0" t="n">
        <f aca="false">ROUND(F3839,0)</f>
        <v>1</v>
      </c>
      <c r="I3839" s="0" t="n">
        <v>26</v>
      </c>
      <c r="J3839" s="0" t="n">
        <v>1</v>
      </c>
      <c r="K3839" s="0" t="n">
        <v>0.45</v>
      </c>
      <c r="L3839" s="0" t="n">
        <v>-0.45</v>
      </c>
      <c r="M3839" s="0" t="n">
        <f aca="false">IF(AND(J3839&lt;&gt;"",ABS(J3839-H3839)&lt;0.011),1,0)</f>
        <v>1</v>
      </c>
    </row>
    <row r="3840" customFormat="false" ht="15" hidden="false" customHeight="false" outlineLevel="0" collapsed="false">
      <c r="A3840" s="0" t="s">
        <v>709</v>
      </c>
      <c r="B3840" s="0" t="s">
        <v>748</v>
      </c>
      <c r="C3840" s="0" t="s">
        <v>218</v>
      </c>
      <c r="D3840" s="0" t="s">
        <v>87</v>
      </c>
      <c r="E3840" s="0" t="n">
        <v>19.9</v>
      </c>
      <c r="F3840" s="0" t="n">
        <v>1</v>
      </c>
      <c r="G3840" s="0" t="n">
        <v>1</v>
      </c>
      <c r="H3840" s="0" t="n">
        <f aca="false">ROUND(F3840,0)</f>
        <v>1</v>
      </c>
      <c r="I3840" s="0" t="n">
        <v>15</v>
      </c>
      <c r="J3840" s="0" t="n">
        <v>1</v>
      </c>
      <c r="K3840" s="0" t="n">
        <v>9.95</v>
      </c>
      <c r="L3840" s="0" t="n">
        <v>-9.95</v>
      </c>
      <c r="M3840" s="0" t="n">
        <f aca="false">IF(AND(J3840&lt;&gt;"",ABS(J3840-H3840)&lt;0.011),1,0)</f>
        <v>1</v>
      </c>
    </row>
    <row r="3841" customFormat="false" ht="15" hidden="false" customHeight="false" outlineLevel="0" collapsed="false">
      <c r="A3841" s="0" t="s">
        <v>709</v>
      </c>
      <c r="B3841" s="0" t="s">
        <v>748</v>
      </c>
      <c r="C3841" s="0" t="s">
        <v>218</v>
      </c>
      <c r="D3841" s="0" t="s">
        <v>61</v>
      </c>
      <c r="E3841" s="0" t="n">
        <v>3.5</v>
      </c>
      <c r="F3841" s="0" t="n">
        <v>1</v>
      </c>
      <c r="G3841" s="0" t="n">
        <v>1</v>
      </c>
      <c r="H3841" s="0" t="n">
        <f aca="false">ROUND(F3841,0)</f>
        <v>1</v>
      </c>
      <c r="I3841" s="0" t="n">
        <v>15</v>
      </c>
      <c r="J3841" s="0" t="n">
        <v>1</v>
      </c>
      <c r="K3841" s="0" t="n">
        <v>1.75</v>
      </c>
      <c r="L3841" s="0" t="n">
        <v>-1.75</v>
      </c>
      <c r="M3841" s="0" t="n">
        <f aca="false">IF(AND(J3841&lt;&gt;"",ABS(J3841-H3841)&lt;0.011),1,0)</f>
        <v>1</v>
      </c>
    </row>
    <row r="3842" customFormat="false" ht="15" hidden="false" customHeight="false" outlineLevel="0" collapsed="false">
      <c r="A3842" s="0" t="s">
        <v>709</v>
      </c>
      <c r="B3842" s="0" t="s">
        <v>748</v>
      </c>
      <c r="C3842" s="0" t="s">
        <v>218</v>
      </c>
      <c r="D3842" s="0" t="s">
        <v>88</v>
      </c>
      <c r="E3842" s="0" t="n">
        <v>5.5</v>
      </c>
      <c r="F3842" s="0" t="n">
        <v>1</v>
      </c>
      <c r="G3842" s="0" t="n">
        <v>1</v>
      </c>
      <c r="H3842" s="0" t="n">
        <f aca="false">ROUND(F3842,0)</f>
        <v>1</v>
      </c>
      <c r="I3842" s="0" t="n">
        <v>15</v>
      </c>
      <c r="J3842" s="0" t="n">
        <v>1</v>
      </c>
      <c r="K3842" s="0" t="n">
        <v>2.75</v>
      </c>
      <c r="L3842" s="0" t="n">
        <v>-2.75</v>
      </c>
      <c r="M3842" s="0" t="n">
        <f aca="false">IF(AND(J3842&lt;&gt;"",ABS(J3842-H3842)&lt;0.011),1,0)</f>
        <v>1</v>
      </c>
    </row>
    <row r="3843" customFormat="false" ht="15" hidden="false" customHeight="false" outlineLevel="0" collapsed="false">
      <c r="A3843" s="0" t="s">
        <v>709</v>
      </c>
      <c r="B3843" s="0" t="s">
        <v>748</v>
      </c>
      <c r="C3843" s="0" t="s">
        <v>218</v>
      </c>
      <c r="D3843" s="0" t="s">
        <v>81</v>
      </c>
      <c r="E3843" s="0" t="n">
        <v>19.9</v>
      </c>
      <c r="F3843" s="0" t="n">
        <v>1</v>
      </c>
      <c r="G3843" s="0" t="n">
        <v>1</v>
      </c>
      <c r="H3843" s="0" t="n">
        <f aca="false">ROUND(F3843,0)</f>
        <v>1</v>
      </c>
      <c r="I3843" s="0" t="n">
        <v>15</v>
      </c>
      <c r="J3843" s="0" t="n">
        <v>1</v>
      </c>
      <c r="K3843" s="0" t="n">
        <v>9.95</v>
      </c>
      <c r="L3843" s="0" t="n">
        <v>-9.95</v>
      </c>
      <c r="M3843" s="0" t="n">
        <f aca="false">IF(AND(J3843&lt;&gt;"",ABS(J3843-H3843)&lt;0.011),1,0)</f>
        <v>1</v>
      </c>
    </row>
    <row r="3844" customFormat="false" ht="15" hidden="false" customHeight="false" outlineLevel="0" collapsed="false">
      <c r="A3844" s="0" t="s">
        <v>709</v>
      </c>
      <c r="B3844" s="0" t="s">
        <v>749</v>
      </c>
      <c r="C3844" s="0" t="s">
        <v>26</v>
      </c>
      <c r="D3844" s="0" t="s">
        <v>48</v>
      </c>
      <c r="E3844" s="0" t="n">
        <v>7.9</v>
      </c>
      <c r="F3844" s="0" t="n">
        <v>1</v>
      </c>
      <c r="G3844" s="0" t="n">
        <v>1</v>
      </c>
      <c r="H3844" s="0" t="n">
        <f aca="false">ROUND(F3844,0)</f>
        <v>1</v>
      </c>
      <c r="I3844" s="0" t="n">
        <v>14</v>
      </c>
      <c r="J3844" s="0" t="n">
        <v>1</v>
      </c>
      <c r="K3844" s="0" t="n">
        <v>3.95</v>
      </c>
      <c r="L3844" s="0" t="n">
        <v>-3.95</v>
      </c>
      <c r="M3844" s="0" t="n">
        <f aca="false">IF(AND(J3844&lt;&gt;"",ABS(J3844-H3844)&lt;0.011),1,0)</f>
        <v>1</v>
      </c>
    </row>
    <row r="3845" customFormat="false" ht="15" hidden="false" customHeight="false" outlineLevel="0" collapsed="false">
      <c r="A3845" s="0" t="s">
        <v>709</v>
      </c>
      <c r="B3845" s="0" t="s">
        <v>749</v>
      </c>
      <c r="C3845" s="0" t="s">
        <v>26</v>
      </c>
      <c r="D3845" s="0" t="s">
        <v>20</v>
      </c>
      <c r="E3845" s="0" t="n">
        <v>16.9</v>
      </c>
      <c r="F3845" s="0" t="n">
        <v>3</v>
      </c>
      <c r="G3845" s="0" t="n">
        <v>1</v>
      </c>
      <c r="H3845" s="0" t="n">
        <f aca="false">ROUND(F3845,0)</f>
        <v>3</v>
      </c>
      <c r="I3845" s="0" t="n">
        <v>14</v>
      </c>
      <c r="J3845" s="0" t="n">
        <v>3</v>
      </c>
      <c r="K3845" s="0" t="n">
        <v>25.35</v>
      </c>
      <c r="L3845" s="0" t="n">
        <v>-25.35</v>
      </c>
      <c r="M3845" s="0" t="n">
        <f aca="false">IF(AND(J3845&lt;&gt;"",ABS(J3845-H3845)&lt;0.011),1,0)</f>
        <v>1</v>
      </c>
    </row>
    <row r="3846" customFormat="false" ht="15" hidden="false" customHeight="false" outlineLevel="0" collapsed="false">
      <c r="A3846" s="0" t="s">
        <v>709</v>
      </c>
      <c r="B3846" s="0" t="s">
        <v>749</v>
      </c>
      <c r="C3846" s="0" t="s">
        <v>26</v>
      </c>
      <c r="D3846" s="0" t="s">
        <v>264</v>
      </c>
      <c r="E3846" s="0" t="n">
        <v>9</v>
      </c>
      <c r="F3846" s="0" t="n">
        <v>1</v>
      </c>
      <c r="G3846" s="0" t="n">
        <v>1</v>
      </c>
      <c r="H3846" s="0" t="n">
        <f aca="false">ROUND(F3846,0)</f>
        <v>1</v>
      </c>
      <c r="I3846" s="0" t="n">
        <v>14</v>
      </c>
      <c r="J3846" s="0" t="n">
        <v>1</v>
      </c>
      <c r="K3846" s="0" t="n">
        <v>4.5</v>
      </c>
      <c r="L3846" s="0" t="n">
        <v>-4.5</v>
      </c>
      <c r="M3846" s="0" t="n">
        <f aca="false">IF(AND(J3846&lt;&gt;"",ABS(J3846-H3846)&lt;0.011),1,0)</f>
        <v>1</v>
      </c>
    </row>
    <row r="3847" customFormat="false" ht="15" hidden="false" customHeight="false" outlineLevel="0" collapsed="false">
      <c r="A3847" s="0" t="s">
        <v>709</v>
      </c>
      <c r="B3847" s="0" t="s">
        <v>749</v>
      </c>
      <c r="C3847" s="0" t="s">
        <v>26</v>
      </c>
      <c r="D3847" s="0" t="s">
        <v>169</v>
      </c>
      <c r="E3847" s="0" t="n">
        <v>10.9</v>
      </c>
      <c r="F3847" s="0" t="n">
        <v>1</v>
      </c>
      <c r="G3847" s="0" t="n">
        <v>1</v>
      </c>
      <c r="H3847" s="0" t="n">
        <f aca="false">ROUND(F3847,0)</f>
        <v>1</v>
      </c>
      <c r="I3847" s="0" t="n">
        <v>14</v>
      </c>
      <c r="J3847" s="0" t="n">
        <v>1</v>
      </c>
      <c r="K3847" s="0" t="n">
        <v>5.45</v>
      </c>
      <c r="L3847" s="0" t="n">
        <v>-5.45</v>
      </c>
      <c r="M3847" s="0" t="n">
        <f aca="false">IF(AND(J3847&lt;&gt;"",ABS(J3847-H3847)&lt;0.011),1,0)</f>
        <v>1</v>
      </c>
    </row>
    <row r="3848" customFormat="false" ht="15" hidden="false" customHeight="false" outlineLevel="0" collapsed="false">
      <c r="A3848" s="0" t="s">
        <v>709</v>
      </c>
      <c r="B3848" s="0" t="s">
        <v>749</v>
      </c>
      <c r="C3848" s="0" t="s">
        <v>26</v>
      </c>
      <c r="D3848" s="0" t="s">
        <v>35</v>
      </c>
      <c r="E3848" s="0" t="n">
        <v>8.3</v>
      </c>
      <c r="F3848" s="0" t="n">
        <v>1</v>
      </c>
      <c r="G3848" s="0" t="n">
        <v>1</v>
      </c>
      <c r="H3848" s="0" t="n">
        <f aca="false">ROUND(F3848,0)</f>
        <v>1</v>
      </c>
      <c r="I3848" s="0" t="n">
        <v>14</v>
      </c>
      <c r="J3848" s="0" t="n">
        <v>1</v>
      </c>
      <c r="K3848" s="0" t="n">
        <v>4.15</v>
      </c>
      <c r="L3848" s="0" t="n">
        <v>-4.15</v>
      </c>
      <c r="M3848" s="0" t="n">
        <f aca="false">IF(AND(J3848&lt;&gt;"",ABS(J3848-H3848)&lt;0.011),1,0)</f>
        <v>1</v>
      </c>
    </row>
    <row r="3849" customFormat="false" ht="15" hidden="false" customHeight="false" outlineLevel="0" collapsed="false">
      <c r="A3849" s="0" t="s">
        <v>709</v>
      </c>
      <c r="B3849" s="0" t="s">
        <v>749</v>
      </c>
      <c r="C3849" s="0" t="s">
        <v>26</v>
      </c>
      <c r="D3849" s="0" t="s">
        <v>24</v>
      </c>
      <c r="E3849" s="0" t="n">
        <v>4.2</v>
      </c>
      <c r="F3849" s="0" t="n">
        <v>1</v>
      </c>
      <c r="G3849" s="0" t="n">
        <v>1</v>
      </c>
      <c r="H3849" s="0" t="n">
        <f aca="false">ROUND(F3849,0)</f>
        <v>1</v>
      </c>
      <c r="I3849" s="0" t="n">
        <v>14</v>
      </c>
      <c r="J3849" s="0" t="n">
        <v>1</v>
      </c>
      <c r="K3849" s="0" t="n">
        <v>2.1</v>
      </c>
      <c r="L3849" s="0" t="n">
        <v>-2.1</v>
      </c>
      <c r="M3849" s="0" t="n">
        <f aca="false">IF(AND(J3849&lt;&gt;"",ABS(J3849-H3849)&lt;0.011),1,0)</f>
        <v>1</v>
      </c>
    </row>
    <row r="3850" customFormat="false" ht="15" hidden="false" customHeight="false" outlineLevel="0" collapsed="false">
      <c r="A3850" s="0" t="s">
        <v>709</v>
      </c>
      <c r="B3850" s="0" t="s">
        <v>750</v>
      </c>
      <c r="C3850" s="0" t="s">
        <v>97</v>
      </c>
      <c r="D3850" s="0" t="s">
        <v>45</v>
      </c>
      <c r="E3850" s="0" t="n">
        <v>18.6</v>
      </c>
      <c r="F3850" s="0" t="n">
        <v>1</v>
      </c>
      <c r="G3850" s="0" t="n">
        <v>1</v>
      </c>
      <c r="H3850" s="0" t="n">
        <f aca="false">ROUND(F3850,0)</f>
        <v>1</v>
      </c>
      <c r="I3850" s="0" t="n">
        <v>3</v>
      </c>
      <c r="J3850" s="0" t="n">
        <v>1</v>
      </c>
      <c r="K3850" s="0" t="n">
        <v>9.3</v>
      </c>
      <c r="L3850" s="0" t="n">
        <v>-9.3</v>
      </c>
      <c r="M3850" s="0" t="n">
        <f aca="false">IF(AND(J3850&lt;&gt;"",ABS(J3850-H3850)&lt;0.011),1,0)</f>
        <v>1</v>
      </c>
    </row>
    <row r="3851" customFormat="false" ht="15" hidden="false" customHeight="false" outlineLevel="0" collapsed="false">
      <c r="A3851" s="0" t="s">
        <v>709</v>
      </c>
      <c r="B3851" s="0" t="s">
        <v>750</v>
      </c>
      <c r="C3851" s="0" t="s">
        <v>97</v>
      </c>
      <c r="D3851" s="0" t="s">
        <v>169</v>
      </c>
      <c r="E3851" s="0" t="n">
        <v>10.9</v>
      </c>
      <c r="F3851" s="0" t="n">
        <v>1</v>
      </c>
      <c r="G3851" s="0" t="n">
        <v>1</v>
      </c>
      <c r="H3851" s="0" t="n">
        <f aca="false">ROUND(F3851,0)</f>
        <v>1</v>
      </c>
      <c r="I3851" s="0" t="n">
        <v>3</v>
      </c>
      <c r="J3851" s="0" t="n">
        <v>1</v>
      </c>
      <c r="K3851" s="0" t="n">
        <v>5.45</v>
      </c>
      <c r="L3851" s="0" t="n">
        <v>-5.45</v>
      </c>
      <c r="M3851" s="0" t="n">
        <f aca="false">IF(AND(J3851&lt;&gt;"",ABS(J3851-H3851)&lt;0.011),1,0)</f>
        <v>1</v>
      </c>
    </row>
    <row r="3852" customFormat="false" ht="15" hidden="false" customHeight="false" outlineLevel="0" collapsed="false">
      <c r="A3852" s="0" t="s">
        <v>709</v>
      </c>
      <c r="B3852" s="0" t="s">
        <v>751</v>
      </c>
      <c r="C3852" s="0" t="s">
        <v>134</v>
      </c>
      <c r="D3852" s="0" t="s">
        <v>106</v>
      </c>
      <c r="E3852" s="0" t="n">
        <v>5.9</v>
      </c>
      <c r="F3852" s="0" t="n">
        <v>1</v>
      </c>
      <c r="G3852" s="0" t="n">
        <v>1</v>
      </c>
      <c r="H3852" s="0" t="n">
        <f aca="false">ROUND(F3852,0)</f>
        <v>1</v>
      </c>
      <c r="I3852" s="0" t="n">
        <v>22</v>
      </c>
      <c r="J3852" s="0" t="n">
        <v>1</v>
      </c>
      <c r="K3852" s="0" t="n">
        <v>2.95</v>
      </c>
      <c r="L3852" s="0" t="n">
        <v>-2.95</v>
      </c>
      <c r="M3852" s="0" t="n">
        <f aca="false">IF(AND(J3852&lt;&gt;"",ABS(J3852-H3852)&lt;0.011),1,0)</f>
        <v>1</v>
      </c>
    </row>
    <row r="3853" customFormat="false" ht="15" hidden="false" customHeight="false" outlineLevel="0" collapsed="false">
      <c r="A3853" s="0" t="s">
        <v>709</v>
      </c>
      <c r="B3853" s="0" t="s">
        <v>751</v>
      </c>
      <c r="C3853" s="0" t="s">
        <v>134</v>
      </c>
      <c r="D3853" s="0" t="s">
        <v>56</v>
      </c>
      <c r="E3853" s="0" t="n">
        <v>5.9</v>
      </c>
      <c r="F3853" s="0" t="n">
        <v>1</v>
      </c>
      <c r="G3853" s="0" t="n">
        <v>1</v>
      </c>
      <c r="H3853" s="0" t="n">
        <f aca="false">ROUND(F3853,0)</f>
        <v>1</v>
      </c>
      <c r="I3853" s="0" t="n">
        <v>22</v>
      </c>
      <c r="J3853" s="0" t="n">
        <v>1</v>
      </c>
      <c r="K3853" s="0" t="n">
        <v>2.95</v>
      </c>
      <c r="L3853" s="0" t="n">
        <v>-2.95</v>
      </c>
      <c r="M3853" s="0" t="n">
        <f aca="false">IF(AND(J3853&lt;&gt;"",ABS(J3853-H3853)&lt;0.011),1,0)</f>
        <v>1</v>
      </c>
    </row>
    <row r="3854" customFormat="false" ht="15" hidden="false" customHeight="false" outlineLevel="0" collapsed="false">
      <c r="A3854" s="0" t="s">
        <v>709</v>
      </c>
      <c r="B3854" s="0" t="s">
        <v>751</v>
      </c>
      <c r="C3854" s="0" t="s">
        <v>134</v>
      </c>
      <c r="D3854" s="0" t="s">
        <v>136</v>
      </c>
      <c r="E3854" s="0" t="n">
        <v>7.9</v>
      </c>
      <c r="F3854" s="0" t="n">
        <v>1</v>
      </c>
      <c r="G3854" s="0" t="n">
        <v>1</v>
      </c>
      <c r="H3854" s="0" t="n">
        <f aca="false">ROUND(F3854,0)</f>
        <v>1</v>
      </c>
      <c r="I3854" s="0" t="n">
        <v>22</v>
      </c>
      <c r="J3854" s="0" t="n">
        <v>1</v>
      </c>
      <c r="K3854" s="0" t="n">
        <v>3.95</v>
      </c>
      <c r="L3854" s="0" t="n">
        <v>-3.95</v>
      </c>
      <c r="M3854" s="0" t="n">
        <f aca="false">IF(AND(J3854&lt;&gt;"",ABS(J3854-H3854)&lt;0.011),1,0)</f>
        <v>1</v>
      </c>
    </row>
    <row r="3855" customFormat="false" ht="15" hidden="false" customHeight="false" outlineLevel="0" collapsed="false">
      <c r="A3855" s="0" t="s">
        <v>709</v>
      </c>
      <c r="B3855" s="0" t="s">
        <v>751</v>
      </c>
      <c r="C3855" s="0" t="s">
        <v>102</v>
      </c>
      <c r="D3855" s="0" t="s">
        <v>32</v>
      </c>
      <c r="E3855" s="0" t="n">
        <v>2.2</v>
      </c>
      <c r="F3855" s="0" t="n">
        <v>1</v>
      </c>
      <c r="G3855" s="0" t="n">
        <v>1</v>
      </c>
      <c r="H3855" s="0" t="n">
        <f aca="false">ROUND(F3855,0)</f>
        <v>1</v>
      </c>
      <c r="I3855" s="0" t="n">
        <v>26</v>
      </c>
      <c r="J3855" s="0" t="n">
        <v>1</v>
      </c>
      <c r="K3855" s="0" t="n">
        <v>1.1</v>
      </c>
      <c r="L3855" s="0" t="n">
        <v>-1.1</v>
      </c>
      <c r="M3855" s="0" t="n">
        <f aca="false">IF(AND(J3855&lt;&gt;"",ABS(J3855-H3855)&lt;0.011),1,0)</f>
        <v>1</v>
      </c>
    </row>
    <row r="3856" customFormat="false" ht="15" hidden="false" customHeight="false" outlineLevel="0" collapsed="false">
      <c r="A3856" s="0" t="s">
        <v>709</v>
      </c>
      <c r="B3856" s="0" t="s">
        <v>751</v>
      </c>
      <c r="C3856" s="0" t="s">
        <v>102</v>
      </c>
      <c r="D3856" s="0" t="s">
        <v>42</v>
      </c>
      <c r="E3856" s="0" t="n">
        <v>8.9</v>
      </c>
      <c r="F3856" s="0" t="n">
        <v>1</v>
      </c>
      <c r="G3856" s="0" t="n">
        <v>1</v>
      </c>
      <c r="H3856" s="0" t="n">
        <f aca="false">ROUND(F3856,0)</f>
        <v>1</v>
      </c>
      <c r="I3856" s="0" t="n">
        <v>26</v>
      </c>
      <c r="J3856" s="0" t="n">
        <v>1</v>
      </c>
      <c r="K3856" s="0" t="n">
        <v>4.45</v>
      </c>
      <c r="L3856" s="0" t="n">
        <v>-4.45</v>
      </c>
      <c r="M3856" s="0" t="n">
        <f aca="false">IF(AND(J3856&lt;&gt;"",ABS(J3856-H3856)&lt;0.011),1,0)</f>
        <v>1</v>
      </c>
    </row>
    <row r="3857" customFormat="false" ht="15" hidden="false" customHeight="false" outlineLevel="0" collapsed="false">
      <c r="A3857" s="0" t="s">
        <v>709</v>
      </c>
      <c r="B3857" s="0" t="s">
        <v>751</v>
      </c>
      <c r="C3857" s="0" t="s">
        <v>102</v>
      </c>
      <c r="D3857" s="0" t="s">
        <v>619</v>
      </c>
      <c r="E3857" s="0" t="n">
        <v>9.5</v>
      </c>
      <c r="F3857" s="0" t="n">
        <v>1</v>
      </c>
      <c r="G3857" s="0" t="n">
        <v>1</v>
      </c>
      <c r="H3857" s="0" t="n">
        <f aca="false">ROUND(F3857,0)</f>
        <v>1</v>
      </c>
      <c r="I3857" s="0" t="n">
        <v>26</v>
      </c>
      <c r="J3857" s="0" t="n">
        <v>1</v>
      </c>
      <c r="K3857" s="0" t="n">
        <v>4.75</v>
      </c>
      <c r="L3857" s="0" t="n">
        <v>-4.75</v>
      </c>
      <c r="M3857" s="0" t="n">
        <f aca="false">IF(AND(J3857&lt;&gt;"",ABS(J3857-H3857)&lt;0.011),1,0)</f>
        <v>1</v>
      </c>
    </row>
    <row r="3858" customFormat="false" ht="15" hidden="false" customHeight="false" outlineLevel="0" collapsed="false">
      <c r="A3858" s="0" t="s">
        <v>709</v>
      </c>
      <c r="B3858" s="0" t="s">
        <v>751</v>
      </c>
      <c r="C3858" s="0" t="s">
        <v>102</v>
      </c>
      <c r="D3858" s="0" t="s">
        <v>184</v>
      </c>
      <c r="E3858" s="0" t="n">
        <v>8.9</v>
      </c>
      <c r="F3858" s="0" t="n">
        <v>1</v>
      </c>
      <c r="G3858" s="0" t="n">
        <v>1</v>
      </c>
      <c r="H3858" s="0" t="n">
        <f aca="false">ROUND(F3858,0)</f>
        <v>1</v>
      </c>
      <c r="I3858" s="0" t="n">
        <v>26</v>
      </c>
      <c r="J3858" s="0" t="n">
        <v>1</v>
      </c>
      <c r="K3858" s="0" t="n">
        <v>4.45</v>
      </c>
      <c r="L3858" s="0" t="n">
        <v>-4.45</v>
      </c>
      <c r="M3858" s="0" t="n">
        <f aca="false">IF(AND(J3858&lt;&gt;"",ABS(J3858-H3858)&lt;0.011),1,0)</f>
        <v>1</v>
      </c>
    </row>
    <row r="3859" customFormat="false" ht="15" hidden="false" customHeight="false" outlineLevel="0" collapsed="false">
      <c r="A3859" s="0" t="s">
        <v>709</v>
      </c>
      <c r="B3859" s="0" t="s">
        <v>753</v>
      </c>
      <c r="C3859" s="0" t="s">
        <v>139</v>
      </c>
      <c r="D3859" s="0" t="s">
        <v>335</v>
      </c>
      <c r="E3859" s="0" t="n">
        <v>7.2</v>
      </c>
      <c r="F3859" s="0" t="n">
        <v>1</v>
      </c>
      <c r="G3859" s="0" t="n">
        <v>1</v>
      </c>
      <c r="H3859" s="0" t="n">
        <f aca="false">ROUND(F3859,0)</f>
        <v>1</v>
      </c>
      <c r="I3859" s="0" t="n">
        <v>23</v>
      </c>
      <c r="J3859" s="0" t="n">
        <v>1</v>
      </c>
      <c r="K3859" s="0" t="n">
        <v>3.6</v>
      </c>
      <c r="L3859" s="0" t="n">
        <v>-3.6</v>
      </c>
      <c r="M3859" s="0" t="n">
        <f aca="false">IF(AND(J3859&lt;&gt;"",ABS(J3859-H3859)&lt;0.011),1,0)</f>
        <v>1</v>
      </c>
    </row>
    <row r="3860" customFormat="false" ht="15" hidden="false" customHeight="false" outlineLevel="0" collapsed="false">
      <c r="A3860" s="0" t="s">
        <v>709</v>
      </c>
      <c r="B3860" s="0" t="s">
        <v>753</v>
      </c>
      <c r="C3860" s="0" t="s">
        <v>139</v>
      </c>
      <c r="D3860" s="0" t="s">
        <v>78</v>
      </c>
      <c r="E3860" s="0" t="n">
        <v>18.6</v>
      </c>
      <c r="F3860" s="0" t="n">
        <v>1</v>
      </c>
      <c r="G3860" s="0" t="n">
        <v>1</v>
      </c>
      <c r="H3860" s="0" t="n">
        <f aca="false">ROUND(F3860,0)</f>
        <v>1</v>
      </c>
      <c r="I3860" s="0" t="n">
        <v>23</v>
      </c>
      <c r="J3860" s="0" t="n">
        <v>1</v>
      </c>
      <c r="K3860" s="0" t="n">
        <v>9.3</v>
      </c>
      <c r="L3860" s="0" t="n">
        <v>-9.3</v>
      </c>
      <c r="M3860" s="0" t="n">
        <f aca="false">IF(AND(J3860&lt;&gt;"",ABS(J3860-H3860)&lt;0.011),1,0)</f>
        <v>1</v>
      </c>
    </row>
    <row r="3861" customFormat="false" ht="15" hidden="false" customHeight="false" outlineLevel="0" collapsed="false">
      <c r="A3861" s="0" t="s">
        <v>709</v>
      </c>
      <c r="B3861" s="0" t="s">
        <v>753</v>
      </c>
      <c r="C3861" s="0" t="s">
        <v>139</v>
      </c>
      <c r="D3861" s="0" t="s">
        <v>108</v>
      </c>
      <c r="E3861" s="0" t="n">
        <v>4.9</v>
      </c>
      <c r="F3861" s="0" t="n">
        <v>1</v>
      </c>
      <c r="G3861" s="0" t="n">
        <v>1</v>
      </c>
      <c r="H3861" s="0" t="n">
        <f aca="false">ROUND(F3861,0)</f>
        <v>1</v>
      </c>
      <c r="I3861" s="0" t="n">
        <v>23</v>
      </c>
      <c r="J3861" s="0" t="n">
        <v>1</v>
      </c>
      <c r="K3861" s="0" t="n">
        <v>2.45</v>
      </c>
      <c r="L3861" s="0" t="n">
        <v>-2.45</v>
      </c>
      <c r="M3861" s="0" t="n">
        <f aca="false">IF(AND(J3861&lt;&gt;"",ABS(J3861-H3861)&lt;0.011),1,0)</f>
        <v>1</v>
      </c>
    </row>
    <row r="3862" customFormat="false" ht="15" hidden="false" customHeight="false" outlineLevel="0" collapsed="false">
      <c r="A3862" s="0" t="s">
        <v>709</v>
      </c>
      <c r="B3862" s="0" t="s">
        <v>753</v>
      </c>
      <c r="C3862" s="0" t="s">
        <v>139</v>
      </c>
      <c r="D3862" s="0" t="s">
        <v>350</v>
      </c>
      <c r="E3862" s="0" t="n">
        <v>1.4</v>
      </c>
      <c r="F3862" s="0" t="n">
        <v>1</v>
      </c>
      <c r="G3862" s="0" t="n">
        <v>1</v>
      </c>
      <c r="H3862" s="0" t="n">
        <f aca="false">ROUND(F3862,0)</f>
        <v>1</v>
      </c>
      <c r="I3862" s="0" t="n">
        <v>23</v>
      </c>
      <c r="J3862" s="0" t="n">
        <v>1</v>
      </c>
      <c r="K3862" s="0" t="n">
        <v>0.7</v>
      </c>
      <c r="L3862" s="0" t="n">
        <v>-0.7</v>
      </c>
      <c r="M3862" s="0" t="n">
        <f aca="false">IF(AND(J3862&lt;&gt;"",ABS(J3862-H3862)&lt;0.011),1,0)</f>
        <v>1</v>
      </c>
    </row>
    <row r="3863" customFormat="false" ht="15" hidden="false" customHeight="false" outlineLevel="0" collapsed="false">
      <c r="A3863" s="0" t="s">
        <v>709</v>
      </c>
      <c r="B3863" s="0" t="s">
        <v>753</v>
      </c>
      <c r="C3863" s="0" t="s">
        <v>139</v>
      </c>
      <c r="D3863" s="0" t="s">
        <v>222</v>
      </c>
      <c r="E3863" s="0" t="n">
        <v>7.9</v>
      </c>
      <c r="F3863" s="0" t="n">
        <v>1</v>
      </c>
      <c r="G3863" s="0" t="n">
        <v>1</v>
      </c>
      <c r="H3863" s="0" t="n">
        <f aca="false">ROUND(F3863,0)</f>
        <v>1</v>
      </c>
      <c r="I3863" s="0" t="n">
        <v>23</v>
      </c>
      <c r="J3863" s="0" t="n">
        <v>1</v>
      </c>
      <c r="K3863" s="0" t="n">
        <v>3.95</v>
      </c>
      <c r="L3863" s="0" t="n">
        <v>-3.95</v>
      </c>
      <c r="M3863" s="0" t="n">
        <f aca="false">IF(AND(J3863&lt;&gt;"",ABS(J3863-H3863)&lt;0.011),1,0)</f>
        <v>1</v>
      </c>
    </row>
    <row r="3864" customFormat="false" ht="15" hidden="false" customHeight="false" outlineLevel="0" collapsed="false">
      <c r="A3864" s="0" t="s">
        <v>709</v>
      </c>
      <c r="B3864" s="0" t="s">
        <v>753</v>
      </c>
      <c r="C3864" s="0" t="s">
        <v>139</v>
      </c>
      <c r="D3864" s="0" t="s">
        <v>407</v>
      </c>
      <c r="E3864" s="0" t="n">
        <v>25</v>
      </c>
      <c r="F3864" s="0" t="n">
        <v>1</v>
      </c>
      <c r="G3864" s="0" t="n">
        <v>1</v>
      </c>
      <c r="H3864" s="0" t="n">
        <f aca="false">ROUND(F3864,0)</f>
        <v>1</v>
      </c>
      <c r="I3864" s="0" t="n">
        <v>23</v>
      </c>
      <c r="J3864" s="0" t="n">
        <v>1</v>
      </c>
      <c r="K3864" s="0" t="n">
        <v>12.5</v>
      </c>
      <c r="L3864" s="0" t="n">
        <v>-12.5</v>
      </c>
      <c r="M3864" s="0" t="n">
        <f aca="false">IF(AND(J3864&lt;&gt;"",ABS(J3864-H3864)&lt;0.011),1,0)</f>
        <v>1</v>
      </c>
    </row>
    <row r="3865" customFormat="false" ht="15" hidden="false" customHeight="false" outlineLevel="0" collapsed="false">
      <c r="A3865" s="0" t="s">
        <v>709</v>
      </c>
      <c r="B3865" s="0" t="s">
        <v>753</v>
      </c>
      <c r="C3865" s="0" t="s">
        <v>139</v>
      </c>
      <c r="D3865" s="0" t="s">
        <v>35</v>
      </c>
      <c r="E3865" s="0" t="n">
        <v>8.3</v>
      </c>
      <c r="F3865" s="0" t="n">
        <v>1</v>
      </c>
      <c r="G3865" s="0" t="n">
        <v>1</v>
      </c>
      <c r="H3865" s="0" t="n">
        <f aca="false">ROUND(F3865,0)</f>
        <v>1</v>
      </c>
      <c r="I3865" s="0" t="n">
        <v>23</v>
      </c>
      <c r="J3865" s="0" t="n">
        <v>1</v>
      </c>
      <c r="K3865" s="0" t="n">
        <v>4.15</v>
      </c>
      <c r="L3865" s="0" t="n">
        <v>-4.15</v>
      </c>
      <c r="M3865" s="0" t="n">
        <f aca="false">IF(AND(J3865&lt;&gt;"",ABS(J3865-H3865)&lt;0.011),1,0)</f>
        <v>1</v>
      </c>
    </row>
    <row r="3866" customFormat="false" ht="15" hidden="false" customHeight="false" outlineLevel="0" collapsed="false">
      <c r="A3866" s="0" t="s">
        <v>709</v>
      </c>
      <c r="B3866" s="0" t="s">
        <v>754</v>
      </c>
      <c r="C3866" s="0" t="s">
        <v>19</v>
      </c>
      <c r="D3866" s="0" t="s">
        <v>45</v>
      </c>
      <c r="E3866" s="0" t="n">
        <v>18.6</v>
      </c>
      <c r="F3866" s="0" t="n">
        <v>1</v>
      </c>
      <c r="G3866" s="0" t="n">
        <v>1</v>
      </c>
      <c r="H3866" s="0" t="n">
        <f aca="false">ROUND(F3866,0)</f>
        <v>1</v>
      </c>
      <c r="I3866" s="0" t="n">
        <v>12</v>
      </c>
      <c r="J3866" s="0" t="n">
        <v>1</v>
      </c>
      <c r="K3866" s="0" t="n">
        <v>9.3</v>
      </c>
      <c r="L3866" s="0" t="n">
        <v>-9.3</v>
      </c>
      <c r="M3866" s="0" t="n">
        <f aca="false">IF(AND(J3866&lt;&gt;"",ABS(J3866-H3866)&lt;0.011),1,0)</f>
        <v>1</v>
      </c>
    </row>
    <row r="3867" customFormat="false" ht="15" hidden="false" customHeight="false" outlineLevel="0" collapsed="false">
      <c r="A3867" s="0" t="s">
        <v>709</v>
      </c>
      <c r="B3867" s="0" t="s">
        <v>754</v>
      </c>
      <c r="C3867" s="0" t="s">
        <v>19</v>
      </c>
      <c r="D3867" s="0" t="s">
        <v>78</v>
      </c>
      <c r="E3867" s="0" t="n">
        <v>18.6</v>
      </c>
      <c r="F3867" s="0" t="n">
        <v>1</v>
      </c>
      <c r="G3867" s="0" t="n">
        <v>1</v>
      </c>
      <c r="H3867" s="0" t="n">
        <f aca="false">ROUND(F3867,0)</f>
        <v>1</v>
      </c>
      <c r="I3867" s="0" t="n">
        <v>12</v>
      </c>
      <c r="J3867" s="0" t="n">
        <v>1</v>
      </c>
      <c r="K3867" s="0" t="n">
        <v>9.3</v>
      </c>
      <c r="L3867" s="0" t="n">
        <v>-9.3</v>
      </c>
      <c r="M3867" s="0" t="n">
        <f aca="false">IF(AND(J3867&lt;&gt;"",ABS(J3867-H3867)&lt;0.011),1,0)</f>
        <v>1</v>
      </c>
    </row>
    <row r="3868" customFormat="false" ht="15" hidden="false" customHeight="false" outlineLevel="0" collapsed="false">
      <c r="A3868" s="0" t="s">
        <v>709</v>
      </c>
      <c r="B3868" s="0" t="s">
        <v>754</v>
      </c>
      <c r="C3868" s="0" t="s">
        <v>19</v>
      </c>
      <c r="D3868" s="0" t="s">
        <v>140</v>
      </c>
      <c r="E3868" s="0" t="n">
        <v>5</v>
      </c>
      <c r="F3868" s="0" t="n">
        <v>1</v>
      </c>
      <c r="G3868" s="0" t="n">
        <v>1</v>
      </c>
      <c r="H3868" s="0" t="n">
        <f aca="false">ROUND(F3868,0)</f>
        <v>1</v>
      </c>
      <c r="I3868" s="0" t="n">
        <v>12</v>
      </c>
      <c r="J3868" s="0" t="n">
        <v>1</v>
      </c>
      <c r="K3868" s="0" t="n">
        <v>2.5</v>
      </c>
      <c r="L3868" s="0" t="n">
        <v>-2.5</v>
      </c>
      <c r="M3868" s="0" t="n">
        <f aca="false">IF(AND(J3868&lt;&gt;"",ABS(J3868-H3868)&lt;0.011),1,0)</f>
        <v>1</v>
      </c>
    </row>
    <row r="3869" customFormat="false" ht="15" hidden="false" customHeight="false" outlineLevel="0" collapsed="false">
      <c r="A3869" s="0" t="s">
        <v>709</v>
      </c>
      <c r="B3869" s="0" t="s">
        <v>754</v>
      </c>
      <c r="C3869" s="0" t="s">
        <v>19</v>
      </c>
      <c r="D3869" s="0" t="s">
        <v>108</v>
      </c>
      <c r="E3869" s="0" t="n">
        <v>4.9</v>
      </c>
      <c r="F3869" s="0" t="n">
        <v>1</v>
      </c>
      <c r="G3869" s="0" t="n">
        <v>1</v>
      </c>
      <c r="H3869" s="0" t="n">
        <f aca="false">ROUND(F3869,0)</f>
        <v>1</v>
      </c>
      <c r="I3869" s="0" t="n">
        <v>12</v>
      </c>
      <c r="J3869" s="0" t="n">
        <v>1</v>
      </c>
      <c r="K3869" s="0" t="n">
        <v>2.45</v>
      </c>
      <c r="L3869" s="0" t="n">
        <v>-2.45</v>
      </c>
      <c r="M3869" s="0" t="n">
        <f aca="false">IF(AND(J3869&lt;&gt;"",ABS(J3869-H3869)&lt;0.011),1,0)</f>
        <v>1</v>
      </c>
    </row>
    <row r="3870" customFormat="false" ht="15" hidden="false" customHeight="false" outlineLevel="0" collapsed="false">
      <c r="A3870" s="0" t="s">
        <v>709</v>
      </c>
      <c r="B3870" s="0" t="s">
        <v>754</v>
      </c>
      <c r="C3870" s="0" t="s">
        <v>19</v>
      </c>
      <c r="D3870" s="0" t="s">
        <v>120</v>
      </c>
      <c r="E3870" s="0" t="n">
        <v>18.1</v>
      </c>
      <c r="F3870" s="0" t="n">
        <v>1</v>
      </c>
      <c r="G3870" s="0" t="n">
        <v>1</v>
      </c>
      <c r="H3870" s="0" t="n">
        <f aca="false">ROUND(F3870,0)</f>
        <v>1</v>
      </c>
      <c r="I3870" s="0" t="n">
        <v>12</v>
      </c>
      <c r="J3870" s="0" t="n">
        <v>1</v>
      </c>
      <c r="K3870" s="0" t="n">
        <v>9.05</v>
      </c>
      <c r="L3870" s="0" t="n">
        <v>-9.05</v>
      </c>
      <c r="M3870" s="0" t="n">
        <f aca="false">IF(AND(J3870&lt;&gt;"",ABS(J3870-H3870)&lt;0.011),1,0)</f>
        <v>1</v>
      </c>
    </row>
    <row r="3871" customFormat="false" ht="15" hidden="false" customHeight="false" outlineLevel="0" collapsed="false">
      <c r="A3871" s="0" t="s">
        <v>709</v>
      </c>
      <c r="B3871" s="0" t="s">
        <v>754</v>
      </c>
      <c r="C3871" s="0" t="s">
        <v>19</v>
      </c>
      <c r="D3871" s="0" t="s">
        <v>211</v>
      </c>
      <c r="E3871" s="0" t="n">
        <v>9.7</v>
      </c>
      <c r="F3871" s="0" t="n">
        <v>1</v>
      </c>
      <c r="G3871" s="0" t="n">
        <v>1</v>
      </c>
      <c r="H3871" s="0" t="n">
        <f aca="false">ROUND(F3871,0)</f>
        <v>1</v>
      </c>
      <c r="I3871" s="0" t="n">
        <v>12</v>
      </c>
      <c r="J3871" s="0" t="n">
        <v>1</v>
      </c>
      <c r="K3871" s="0" t="n">
        <v>4.85</v>
      </c>
      <c r="L3871" s="0" t="n">
        <v>-4.85</v>
      </c>
      <c r="M3871" s="0" t="n">
        <f aca="false">IF(AND(J3871&lt;&gt;"",ABS(J3871-H3871)&lt;0.011),1,0)</f>
        <v>1</v>
      </c>
    </row>
    <row r="3872" customFormat="false" ht="15" hidden="false" customHeight="false" outlineLevel="0" collapsed="false">
      <c r="A3872" s="0" t="s">
        <v>709</v>
      </c>
      <c r="B3872" s="0" t="s">
        <v>754</v>
      </c>
      <c r="C3872" s="0" t="s">
        <v>19</v>
      </c>
      <c r="D3872" s="0" t="s">
        <v>201</v>
      </c>
      <c r="E3872" s="0" t="n">
        <v>3.9</v>
      </c>
      <c r="F3872" s="0" t="n">
        <v>1</v>
      </c>
      <c r="G3872" s="0" t="n">
        <v>1</v>
      </c>
      <c r="H3872" s="0" t="n">
        <f aca="false">ROUND(F3872,0)</f>
        <v>1</v>
      </c>
      <c r="I3872" s="0" t="n">
        <v>12</v>
      </c>
      <c r="J3872" s="0" t="n">
        <v>1</v>
      </c>
      <c r="K3872" s="0" t="n">
        <v>1.95</v>
      </c>
      <c r="L3872" s="0" t="n">
        <v>-1.95</v>
      </c>
      <c r="M3872" s="0" t="n">
        <f aca="false">IF(AND(J3872&lt;&gt;"",ABS(J3872-H3872)&lt;0.011),1,0)</f>
        <v>1</v>
      </c>
    </row>
    <row r="3873" customFormat="false" ht="15" hidden="false" customHeight="false" outlineLevel="0" collapsed="false">
      <c r="A3873" s="0" t="s">
        <v>709</v>
      </c>
      <c r="B3873" s="0" t="s">
        <v>754</v>
      </c>
      <c r="C3873" s="0" t="s">
        <v>19</v>
      </c>
      <c r="D3873" s="0" t="s">
        <v>32</v>
      </c>
      <c r="E3873" s="0" t="n">
        <v>2.2</v>
      </c>
      <c r="F3873" s="0" t="n">
        <v>5</v>
      </c>
      <c r="G3873" s="0" t="n">
        <v>1</v>
      </c>
      <c r="H3873" s="0" t="n">
        <f aca="false">ROUND(F3873,0)</f>
        <v>5</v>
      </c>
      <c r="I3873" s="0" t="n">
        <v>12</v>
      </c>
      <c r="J3873" s="0" t="n">
        <v>5</v>
      </c>
      <c r="K3873" s="0" t="n">
        <v>5.5</v>
      </c>
      <c r="L3873" s="0" t="n">
        <v>-5.5</v>
      </c>
      <c r="M3873" s="0" t="n">
        <f aca="false">IF(AND(J3873&lt;&gt;"",ABS(J3873-H3873)&lt;0.011),1,0)</f>
        <v>1</v>
      </c>
    </row>
    <row r="3874" customFormat="false" ht="15" hidden="false" customHeight="false" outlineLevel="0" collapsed="false">
      <c r="A3874" s="0" t="s">
        <v>709</v>
      </c>
      <c r="B3874" s="0" t="s">
        <v>754</v>
      </c>
      <c r="C3874" s="0" t="s">
        <v>19</v>
      </c>
      <c r="D3874" s="0" t="s">
        <v>88</v>
      </c>
      <c r="E3874" s="0" t="n">
        <v>5.5</v>
      </c>
      <c r="F3874" s="0" t="n">
        <v>1</v>
      </c>
      <c r="G3874" s="0" t="n">
        <v>1</v>
      </c>
      <c r="H3874" s="0" t="n">
        <f aca="false">ROUND(F3874,0)</f>
        <v>1</v>
      </c>
      <c r="I3874" s="0" t="n">
        <v>12</v>
      </c>
      <c r="J3874" s="0" t="n">
        <v>1</v>
      </c>
      <c r="K3874" s="0" t="n">
        <v>2.75</v>
      </c>
      <c r="L3874" s="0" t="n">
        <v>-2.75</v>
      </c>
      <c r="M3874" s="0" t="n">
        <f aca="false">IF(AND(J3874&lt;&gt;"",ABS(J3874-H3874)&lt;0.011),1,0)</f>
        <v>1</v>
      </c>
    </row>
    <row r="3875" customFormat="false" ht="15" hidden="false" customHeight="false" outlineLevel="0" collapsed="false">
      <c r="A3875" s="0" t="s">
        <v>709</v>
      </c>
      <c r="B3875" s="0" t="s">
        <v>754</v>
      </c>
      <c r="C3875" s="0" t="s">
        <v>19</v>
      </c>
      <c r="D3875" s="0" t="s">
        <v>33</v>
      </c>
      <c r="E3875" s="0" t="n">
        <v>3.9</v>
      </c>
      <c r="F3875" s="0" t="n">
        <v>1</v>
      </c>
      <c r="G3875" s="0" t="n">
        <v>1</v>
      </c>
      <c r="H3875" s="0" t="n">
        <f aca="false">ROUND(F3875,0)</f>
        <v>1</v>
      </c>
      <c r="I3875" s="0" t="n">
        <v>12</v>
      </c>
      <c r="J3875" s="0" t="n">
        <v>1</v>
      </c>
      <c r="K3875" s="0" t="n">
        <v>1.95</v>
      </c>
      <c r="L3875" s="0" t="n">
        <v>-1.95</v>
      </c>
      <c r="M3875" s="0" t="n">
        <f aca="false">IF(AND(J3875&lt;&gt;"",ABS(J3875-H3875)&lt;0.011),1,0)</f>
        <v>1</v>
      </c>
    </row>
    <row r="3876" customFormat="false" ht="15" hidden="false" customHeight="false" outlineLevel="0" collapsed="false">
      <c r="A3876" s="0" t="s">
        <v>709</v>
      </c>
      <c r="B3876" s="0" t="s">
        <v>754</v>
      </c>
      <c r="C3876" s="0" t="s">
        <v>19</v>
      </c>
      <c r="D3876" s="0" t="s">
        <v>92</v>
      </c>
      <c r="E3876" s="0" t="n">
        <v>4.9</v>
      </c>
      <c r="F3876" s="0" t="n">
        <v>1</v>
      </c>
      <c r="G3876" s="0" t="n">
        <v>1</v>
      </c>
      <c r="H3876" s="0" t="n">
        <f aca="false">ROUND(F3876,0)</f>
        <v>1</v>
      </c>
      <c r="I3876" s="0" t="n">
        <v>12</v>
      </c>
      <c r="J3876" s="0" t="n">
        <v>1</v>
      </c>
      <c r="K3876" s="0" t="n">
        <v>2.45</v>
      </c>
      <c r="L3876" s="0" t="n">
        <v>-2.45</v>
      </c>
      <c r="M3876" s="0" t="n">
        <f aca="false">IF(AND(J3876&lt;&gt;"",ABS(J3876-H3876)&lt;0.011),1,0)</f>
        <v>1</v>
      </c>
    </row>
    <row r="3877" customFormat="false" ht="15" hidden="false" customHeight="false" outlineLevel="0" collapsed="false">
      <c r="A3877" s="0" t="s">
        <v>709</v>
      </c>
      <c r="B3877" s="0" t="s">
        <v>754</v>
      </c>
      <c r="C3877" s="0" t="s">
        <v>19</v>
      </c>
      <c r="D3877" s="0" t="s">
        <v>81</v>
      </c>
      <c r="E3877" s="0" t="n">
        <v>19.9</v>
      </c>
      <c r="F3877" s="0" t="n">
        <v>1</v>
      </c>
      <c r="G3877" s="0" t="n">
        <v>1</v>
      </c>
      <c r="H3877" s="0" t="n">
        <f aca="false">ROUND(F3877,0)</f>
        <v>1</v>
      </c>
      <c r="I3877" s="0" t="n">
        <v>12</v>
      </c>
      <c r="J3877" s="0" t="n">
        <v>1</v>
      </c>
      <c r="K3877" s="0" t="n">
        <v>9.95</v>
      </c>
      <c r="L3877" s="0" t="n">
        <v>-9.95</v>
      </c>
      <c r="M3877" s="0" t="n">
        <f aca="false">IF(AND(J3877&lt;&gt;"",ABS(J3877-H3877)&lt;0.011),1,0)</f>
        <v>1</v>
      </c>
    </row>
    <row r="3878" customFormat="false" ht="15" hidden="false" customHeight="false" outlineLevel="0" collapsed="false">
      <c r="A3878" s="0" t="s">
        <v>709</v>
      </c>
      <c r="B3878" s="0" t="s">
        <v>754</v>
      </c>
      <c r="C3878" s="0" t="s">
        <v>19</v>
      </c>
      <c r="D3878" s="0" t="s">
        <v>148</v>
      </c>
      <c r="E3878" s="0" t="n">
        <v>4.2</v>
      </c>
      <c r="F3878" s="0" t="n">
        <v>1</v>
      </c>
      <c r="G3878" s="0" t="n">
        <v>1</v>
      </c>
      <c r="H3878" s="0" t="n">
        <f aca="false">ROUND(F3878,0)</f>
        <v>1</v>
      </c>
      <c r="I3878" s="0" t="n">
        <v>12</v>
      </c>
      <c r="J3878" s="0" t="n">
        <v>1</v>
      </c>
      <c r="K3878" s="0" t="n">
        <v>2.1</v>
      </c>
      <c r="L3878" s="0" t="n">
        <v>-2.1</v>
      </c>
      <c r="M3878" s="0" t="n">
        <f aca="false">IF(AND(J3878&lt;&gt;"",ABS(J3878-H3878)&lt;0.011),1,0)</f>
        <v>1</v>
      </c>
    </row>
    <row r="3879" customFormat="false" ht="15" hidden="false" customHeight="false" outlineLevel="0" collapsed="false">
      <c r="A3879" s="0" t="s">
        <v>709</v>
      </c>
      <c r="B3879" s="0" t="s">
        <v>754</v>
      </c>
      <c r="C3879" s="0" t="s">
        <v>19</v>
      </c>
      <c r="D3879" s="0" t="s">
        <v>42</v>
      </c>
      <c r="E3879" s="0" t="n">
        <v>8.9</v>
      </c>
      <c r="F3879" s="0" t="n">
        <v>1</v>
      </c>
      <c r="G3879" s="0" t="n">
        <v>1</v>
      </c>
      <c r="H3879" s="0" t="n">
        <f aca="false">ROUND(F3879,0)</f>
        <v>1</v>
      </c>
      <c r="I3879" s="0" t="n">
        <v>12</v>
      </c>
      <c r="J3879" s="0" t="n">
        <v>1</v>
      </c>
      <c r="K3879" s="0" t="n">
        <v>4.45</v>
      </c>
      <c r="L3879" s="0" t="n">
        <v>-4.45</v>
      </c>
      <c r="M3879" s="0" t="n">
        <f aca="false">IF(AND(J3879&lt;&gt;"",ABS(J3879-H3879)&lt;0.011),1,0)</f>
        <v>1</v>
      </c>
    </row>
    <row r="3880" customFormat="false" ht="15" hidden="false" customHeight="false" outlineLevel="0" collapsed="false">
      <c r="A3880" s="0" t="s">
        <v>709</v>
      </c>
      <c r="B3880" s="0" t="s">
        <v>754</v>
      </c>
      <c r="C3880" s="0" t="s">
        <v>19</v>
      </c>
      <c r="D3880" s="0" t="s">
        <v>235</v>
      </c>
      <c r="E3880" s="0" t="n">
        <v>4</v>
      </c>
      <c r="F3880" s="0" t="n">
        <v>1</v>
      </c>
      <c r="G3880" s="0" t="n">
        <v>1</v>
      </c>
      <c r="H3880" s="0" t="n">
        <f aca="false">ROUND(F3880,0)</f>
        <v>1</v>
      </c>
      <c r="I3880" s="0" t="n">
        <v>12</v>
      </c>
      <c r="J3880" s="0" t="n">
        <v>1</v>
      </c>
      <c r="K3880" s="0" t="n">
        <v>2</v>
      </c>
      <c r="L3880" s="0" t="n">
        <v>-2</v>
      </c>
      <c r="M3880" s="0" t="n">
        <f aca="false">IF(AND(J3880&lt;&gt;"",ABS(J3880-H3880)&lt;0.011),1,0)</f>
        <v>1</v>
      </c>
    </row>
    <row r="3881" customFormat="false" ht="15" hidden="false" customHeight="false" outlineLevel="0" collapsed="false">
      <c r="A3881" s="0" t="s">
        <v>709</v>
      </c>
      <c r="B3881" s="0" t="s">
        <v>754</v>
      </c>
      <c r="C3881" s="0" t="s">
        <v>19</v>
      </c>
      <c r="D3881" s="0" t="s">
        <v>237</v>
      </c>
      <c r="E3881" s="0" t="n">
        <v>3.2</v>
      </c>
      <c r="F3881" s="0" t="n">
        <v>1</v>
      </c>
      <c r="G3881" s="0" t="n">
        <v>1</v>
      </c>
      <c r="H3881" s="0" t="n">
        <f aca="false">ROUND(F3881,0)</f>
        <v>1</v>
      </c>
      <c r="I3881" s="0" t="n">
        <v>12</v>
      </c>
      <c r="J3881" s="0" t="n">
        <v>1</v>
      </c>
      <c r="K3881" s="0" t="n">
        <v>1.6</v>
      </c>
      <c r="L3881" s="0" t="n">
        <v>-1.6</v>
      </c>
      <c r="M3881" s="0" t="n">
        <f aca="false">IF(AND(J3881&lt;&gt;"",ABS(J3881-H3881)&lt;0.011),1,0)</f>
        <v>1</v>
      </c>
    </row>
    <row r="3882" customFormat="false" ht="15" hidden="false" customHeight="false" outlineLevel="0" collapsed="false">
      <c r="A3882" s="0" t="s">
        <v>709</v>
      </c>
      <c r="B3882" s="0" t="s">
        <v>754</v>
      </c>
      <c r="C3882" s="0" t="s">
        <v>19</v>
      </c>
      <c r="D3882" s="0" t="s">
        <v>34</v>
      </c>
      <c r="E3882" s="0" t="n">
        <v>3.2</v>
      </c>
      <c r="F3882" s="0" t="n">
        <v>1</v>
      </c>
      <c r="G3882" s="0" t="n">
        <v>1</v>
      </c>
      <c r="H3882" s="0" t="n">
        <f aca="false">ROUND(F3882,0)</f>
        <v>1</v>
      </c>
      <c r="I3882" s="0" t="n">
        <v>12</v>
      </c>
      <c r="J3882" s="0" t="n">
        <v>1</v>
      </c>
      <c r="K3882" s="0" t="n">
        <v>1.6</v>
      </c>
      <c r="L3882" s="0" t="n">
        <v>-1.6</v>
      </c>
      <c r="M3882" s="0" t="n">
        <f aca="false">IF(AND(J3882&lt;&gt;"",ABS(J3882-H3882)&lt;0.011),1,0)</f>
        <v>1</v>
      </c>
    </row>
    <row r="3883" customFormat="false" ht="15" hidden="false" customHeight="false" outlineLevel="0" collapsed="false">
      <c r="A3883" s="0" t="s">
        <v>709</v>
      </c>
      <c r="B3883" s="0" t="s">
        <v>754</v>
      </c>
      <c r="C3883" s="0" t="s">
        <v>19</v>
      </c>
      <c r="D3883" s="0" t="s">
        <v>176</v>
      </c>
      <c r="E3883" s="0" t="n">
        <v>2.9</v>
      </c>
      <c r="F3883" s="0" t="n">
        <v>1</v>
      </c>
      <c r="G3883" s="0" t="n">
        <v>1</v>
      </c>
      <c r="H3883" s="0" t="n">
        <f aca="false">ROUND(F3883,0)</f>
        <v>1</v>
      </c>
      <c r="I3883" s="0" t="n">
        <v>12</v>
      </c>
      <c r="J3883" s="0" t="n">
        <v>1</v>
      </c>
      <c r="K3883" s="0" t="n">
        <v>1.45</v>
      </c>
      <c r="L3883" s="0" t="n">
        <v>-1.45</v>
      </c>
      <c r="M3883" s="0" t="n">
        <f aca="false">IF(AND(J3883&lt;&gt;"",ABS(J3883-H3883)&lt;0.011),1,0)</f>
        <v>1</v>
      </c>
    </row>
    <row r="3884" customFormat="false" ht="15" hidden="false" customHeight="false" outlineLevel="0" collapsed="false">
      <c r="A3884" s="0" t="s">
        <v>709</v>
      </c>
      <c r="B3884" s="0" t="s">
        <v>754</v>
      </c>
      <c r="C3884" s="0" t="s">
        <v>19</v>
      </c>
      <c r="D3884" s="0" t="s">
        <v>24</v>
      </c>
      <c r="E3884" s="0" t="n">
        <v>4.2</v>
      </c>
      <c r="F3884" s="0" t="n">
        <v>1</v>
      </c>
      <c r="G3884" s="0" t="n">
        <v>1</v>
      </c>
      <c r="H3884" s="0" t="n">
        <f aca="false">ROUND(F3884,0)</f>
        <v>1</v>
      </c>
      <c r="I3884" s="0" t="n">
        <v>12</v>
      </c>
      <c r="J3884" s="0" t="n">
        <v>1</v>
      </c>
      <c r="K3884" s="0" t="n">
        <v>2.1</v>
      </c>
      <c r="L3884" s="0" t="n">
        <v>-2.1</v>
      </c>
      <c r="M3884" s="0" t="n">
        <f aca="false">IF(AND(J3884&lt;&gt;"",ABS(J3884-H3884)&lt;0.011),1,0)</f>
        <v>1</v>
      </c>
    </row>
    <row r="3885" customFormat="false" ht="15" hidden="false" customHeight="false" outlineLevel="0" collapsed="false">
      <c r="A3885" s="0" t="s">
        <v>709</v>
      </c>
      <c r="B3885" s="0" t="s">
        <v>754</v>
      </c>
      <c r="C3885" s="0" t="s">
        <v>19</v>
      </c>
      <c r="D3885" s="0" t="s">
        <v>36</v>
      </c>
      <c r="E3885" s="0" t="n">
        <v>0.9</v>
      </c>
      <c r="F3885" s="0" t="n">
        <v>1</v>
      </c>
      <c r="G3885" s="0" t="n">
        <v>1</v>
      </c>
      <c r="H3885" s="0" t="n">
        <f aca="false">ROUND(F3885,0)</f>
        <v>1</v>
      </c>
      <c r="I3885" s="0" t="n">
        <v>12</v>
      </c>
      <c r="J3885" s="0" t="n">
        <v>1</v>
      </c>
      <c r="K3885" s="0" t="n">
        <v>0.45</v>
      </c>
      <c r="L3885" s="0" t="n">
        <v>-0.45</v>
      </c>
      <c r="M3885" s="0" t="n">
        <f aca="false">IF(AND(J3885&lt;&gt;"",ABS(J3885-H3885)&lt;0.011),1,0)</f>
        <v>1</v>
      </c>
    </row>
    <row r="3886" customFormat="false" ht="15" hidden="false" customHeight="false" outlineLevel="0" collapsed="false">
      <c r="A3886" s="0" t="s">
        <v>709</v>
      </c>
      <c r="B3886" s="0" t="s">
        <v>754</v>
      </c>
      <c r="C3886" s="0" t="s">
        <v>30</v>
      </c>
      <c r="D3886" s="0" t="s">
        <v>227</v>
      </c>
      <c r="E3886" s="0" t="n">
        <v>14</v>
      </c>
      <c r="F3886" s="0" t="n">
        <v>1</v>
      </c>
      <c r="G3886" s="0" t="n">
        <v>1</v>
      </c>
      <c r="H3886" s="0" t="n">
        <f aca="false">ROUND(F3886,0)</f>
        <v>1</v>
      </c>
      <c r="I3886" s="0" t="n">
        <v>16</v>
      </c>
      <c r="J3886" s="0" t="n">
        <v>1</v>
      </c>
      <c r="K3886" s="0" t="n">
        <v>7</v>
      </c>
      <c r="L3886" s="0" t="n">
        <v>-7</v>
      </c>
      <c r="M3886" s="0" t="n">
        <f aca="false">IF(AND(J3886&lt;&gt;"",ABS(J3886-H3886)&lt;0.011),1,0)</f>
        <v>1</v>
      </c>
    </row>
    <row r="3887" customFormat="false" ht="15" hidden="false" customHeight="false" outlineLevel="0" collapsed="false">
      <c r="A3887" s="0" t="s">
        <v>709</v>
      </c>
      <c r="B3887" s="0" t="s">
        <v>754</v>
      </c>
      <c r="C3887" s="0" t="s">
        <v>30</v>
      </c>
      <c r="D3887" s="0" t="s">
        <v>61</v>
      </c>
      <c r="E3887" s="0" t="n">
        <v>3.5</v>
      </c>
      <c r="F3887" s="0" t="n">
        <v>1</v>
      </c>
      <c r="G3887" s="0" t="n">
        <v>1</v>
      </c>
      <c r="H3887" s="0" t="n">
        <f aca="false">ROUND(F3887,0)</f>
        <v>1</v>
      </c>
      <c r="I3887" s="0" t="n">
        <v>16</v>
      </c>
      <c r="J3887" s="0" t="n">
        <v>1</v>
      </c>
      <c r="K3887" s="0" t="n">
        <v>1.75</v>
      </c>
      <c r="L3887" s="0" t="n">
        <v>-1.75</v>
      </c>
      <c r="M3887" s="0" t="n">
        <f aca="false">IF(AND(J3887&lt;&gt;"",ABS(J3887-H3887)&lt;0.011),1,0)</f>
        <v>1</v>
      </c>
    </row>
    <row r="3888" customFormat="false" ht="15" hidden="false" customHeight="false" outlineLevel="0" collapsed="false">
      <c r="A3888" s="0" t="s">
        <v>709</v>
      </c>
      <c r="B3888" s="0" t="s">
        <v>754</v>
      </c>
      <c r="C3888" s="0" t="s">
        <v>30</v>
      </c>
      <c r="D3888" s="0" t="s">
        <v>180</v>
      </c>
      <c r="E3888" s="0" t="n">
        <v>26.5</v>
      </c>
      <c r="F3888" s="0" t="n">
        <v>1</v>
      </c>
      <c r="G3888" s="0" t="n">
        <v>1</v>
      </c>
      <c r="H3888" s="0" t="n">
        <f aca="false">ROUND(F3888,0)</f>
        <v>1</v>
      </c>
      <c r="I3888" s="0" t="n">
        <v>16</v>
      </c>
      <c r="J3888" s="0" t="n">
        <v>1</v>
      </c>
      <c r="K3888" s="0" t="n">
        <v>13.25</v>
      </c>
      <c r="L3888" s="0" t="n">
        <v>-13.25</v>
      </c>
      <c r="M3888" s="0" t="n">
        <f aca="false">IF(AND(J3888&lt;&gt;"",ABS(J3888-H3888)&lt;0.011),1,0)</f>
        <v>1</v>
      </c>
    </row>
    <row r="3889" customFormat="false" ht="15" hidden="false" customHeight="false" outlineLevel="0" collapsed="false">
      <c r="A3889" s="0" t="s">
        <v>709</v>
      </c>
      <c r="B3889" s="0" t="s">
        <v>754</v>
      </c>
      <c r="C3889" s="0" t="s">
        <v>30</v>
      </c>
      <c r="D3889" s="0" t="s">
        <v>531</v>
      </c>
      <c r="E3889" s="0" t="n">
        <v>3.9</v>
      </c>
      <c r="F3889" s="0" t="n">
        <v>1</v>
      </c>
      <c r="G3889" s="0" t="n">
        <v>1</v>
      </c>
      <c r="H3889" s="0" t="n">
        <f aca="false">ROUND(F3889,0)</f>
        <v>1</v>
      </c>
      <c r="I3889" s="0" t="n">
        <v>16</v>
      </c>
      <c r="J3889" s="0" t="n">
        <v>1</v>
      </c>
      <c r="K3889" s="0" t="n">
        <v>1.95</v>
      </c>
      <c r="L3889" s="0" t="n">
        <v>-1.95</v>
      </c>
      <c r="M3889" s="0" t="n">
        <f aca="false">IF(AND(J3889&lt;&gt;"",ABS(J3889-H3889)&lt;0.011),1,0)</f>
        <v>1</v>
      </c>
    </row>
    <row r="3890" customFormat="false" ht="15" hidden="false" customHeight="false" outlineLevel="0" collapsed="false">
      <c r="A3890" s="0" t="s">
        <v>709</v>
      </c>
      <c r="B3890" s="0" t="s">
        <v>754</v>
      </c>
      <c r="C3890" s="0" t="s">
        <v>346</v>
      </c>
      <c r="D3890" s="0" t="s">
        <v>273</v>
      </c>
      <c r="E3890" s="0" t="n">
        <v>16</v>
      </c>
      <c r="F3890" s="0" t="n">
        <v>1</v>
      </c>
      <c r="G3890" s="0" t="n">
        <v>1</v>
      </c>
      <c r="H3890" s="0" t="n">
        <f aca="false">ROUND(F3890,0)</f>
        <v>1</v>
      </c>
      <c r="I3890" s="0" t="n">
        <v>33</v>
      </c>
      <c r="J3890" s="0" t="n">
        <v>1</v>
      </c>
      <c r="K3890" s="0" t="n">
        <v>8</v>
      </c>
      <c r="L3890" s="0" t="n">
        <v>-8</v>
      </c>
      <c r="M3890" s="0" t="n">
        <f aca="false">IF(AND(J3890&lt;&gt;"",ABS(J3890-H3890)&lt;0.011),1,0)</f>
        <v>1</v>
      </c>
    </row>
    <row r="3891" customFormat="false" ht="15" hidden="false" customHeight="false" outlineLevel="0" collapsed="false">
      <c r="A3891" s="0" t="s">
        <v>709</v>
      </c>
      <c r="B3891" s="0" t="s">
        <v>754</v>
      </c>
      <c r="C3891" s="0" t="s">
        <v>346</v>
      </c>
      <c r="D3891" s="0" t="s">
        <v>32</v>
      </c>
      <c r="E3891" s="0" t="n">
        <v>2.2</v>
      </c>
      <c r="F3891" s="0" t="n">
        <v>1</v>
      </c>
      <c r="G3891" s="0" t="n">
        <v>1</v>
      </c>
      <c r="H3891" s="0" t="n">
        <f aca="false">ROUND(F3891,0)</f>
        <v>1</v>
      </c>
      <c r="I3891" s="0" t="n">
        <v>33</v>
      </c>
      <c r="J3891" s="0" t="n">
        <v>1</v>
      </c>
      <c r="K3891" s="0" t="n">
        <v>1.1</v>
      </c>
      <c r="L3891" s="0" t="n">
        <v>-1.1</v>
      </c>
      <c r="M3891" s="0" t="n">
        <f aca="false">IF(AND(J3891&lt;&gt;"",ABS(J3891-H3891)&lt;0.011),1,0)</f>
        <v>1</v>
      </c>
    </row>
    <row r="3892" customFormat="false" ht="15" hidden="false" customHeight="false" outlineLevel="0" collapsed="false">
      <c r="A3892" s="0" t="s">
        <v>709</v>
      </c>
      <c r="B3892" s="0" t="s">
        <v>754</v>
      </c>
      <c r="C3892" s="0" t="s">
        <v>282</v>
      </c>
      <c r="D3892" s="0" t="s">
        <v>161</v>
      </c>
      <c r="E3892" s="0" t="n">
        <v>5.9</v>
      </c>
      <c r="F3892" s="0" t="n">
        <v>1</v>
      </c>
      <c r="G3892" s="0" t="n">
        <v>1</v>
      </c>
      <c r="H3892" s="0" t="n">
        <f aca="false">ROUND(F3892,0)</f>
        <v>1</v>
      </c>
      <c r="I3892" s="0" t="n">
        <v>6</v>
      </c>
      <c r="J3892" s="0" t="n">
        <v>1</v>
      </c>
      <c r="K3892" s="0" t="n">
        <v>2.95</v>
      </c>
      <c r="L3892" s="0" t="n">
        <v>-2.95</v>
      </c>
      <c r="M3892" s="0" t="n">
        <f aca="false">IF(AND(J3892&lt;&gt;"",ABS(J3892-H3892)&lt;0.011),1,0)</f>
        <v>1</v>
      </c>
    </row>
    <row r="3893" customFormat="false" ht="15" hidden="false" customHeight="false" outlineLevel="0" collapsed="false">
      <c r="A3893" s="0" t="s">
        <v>709</v>
      </c>
      <c r="B3893" s="0" t="s">
        <v>754</v>
      </c>
      <c r="C3893" s="0" t="s">
        <v>282</v>
      </c>
      <c r="D3893" s="0" t="s">
        <v>516</v>
      </c>
      <c r="E3893" s="0" t="n">
        <v>10.5</v>
      </c>
      <c r="F3893" s="0" t="n">
        <v>1</v>
      </c>
      <c r="G3893" s="0" t="n">
        <v>1</v>
      </c>
      <c r="H3893" s="0" t="n">
        <f aca="false">ROUND(F3893,0)</f>
        <v>1</v>
      </c>
      <c r="I3893" s="0" t="n">
        <v>6</v>
      </c>
      <c r="J3893" s="0" t="n">
        <v>1</v>
      </c>
      <c r="K3893" s="0" t="n">
        <v>5.25</v>
      </c>
      <c r="L3893" s="0" t="n">
        <v>-5.25</v>
      </c>
      <c r="M3893" s="0" t="n">
        <f aca="false">IF(AND(J3893&lt;&gt;"",ABS(J3893-H3893)&lt;0.011),1,0)</f>
        <v>1</v>
      </c>
    </row>
    <row r="3894" customFormat="false" ht="15" hidden="false" customHeight="false" outlineLevel="0" collapsed="false">
      <c r="A3894" s="0" t="s">
        <v>709</v>
      </c>
      <c r="B3894" s="0" t="s">
        <v>754</v>
      </c>
      <c r="C3894" s="0" t="s">
        <v>282</v>
      </c>
      <c r="D3894" s="0" t="s">
        <v>111</v>
      </c>
      <c r="E3894" s="0" t="n">
        <v>28.6</v>
      </c>
      <c r="F3894" s="0" t="n">
        <v>1</v>
      </c>
      <c r="G3894" s="0" t="n">
        <v>1</v>
      </c>
      <c r="H3894" s="0" t="n">
        <f aca="false">ROUND(F3894,0)</f>
        <v>1</v>
      </c>
      <c r="I3894" s="0" t="n">
        <v>6</v>
      </c>
      <c r="J3894" s="0" t="n">
        <v>1</v>
      </c>
      <c r="K3894" s="0" t="n">
        <v>14.3</v>
      </c>
      <c r="L3894" s="0" t="n">
        <v>-14.3</v>
      </c>
      <c r="M3894" s="0" t="n">
        <f aca="false">IF(AND(J3894&lt;&gt;"",ABS(J3894-H3894)&lt;0.011),1,0)</f>
        <v>1</v>
      </c>
    </row>
    <row r="3895" customFormat="false" ht="15" hidden="false" customHeight="false" outlineLevel="0" collapsed="false">
      <c r="A3895" s="0" t="s">
        <v>709</v>
      </c>
      <c r="B3895" s="0" t="s">
        <v>754</v>
      </c>
      <c r="C3895" s="0" t="s">
        <v>282</v>
      </c>
      <c r="D3895" s="0" t="s">
        <v>35</v>
      </c>
      <c r="E3895" s="0" t="n">
        <v>8.3</v>
      </c>
      <c r="F3895" s="0" t="n">
        <v>1</v>
      </c>
      <c r="G3895" s="0" t="n">
        <v>1</v>
      </c>
      <c r="H3895" s="0" t="n">
        <f aca="false">ROUND(F3895,0)</f>
        <v>1</v>
      </c>
      <c r="I3895" s="0" t="n">
        <v>6</v>
      </c>
      <c r="J3895" s="0" t="n">
        <v>1</v>
      </c>
      <c r="K3895" s="0" t="n">
        <v>4.15</v>
      </c>
      <c r="L3895" s="0" t="n">
        <v>-4.15</v>
      </c>
      <c r="M3895" s="0" t="n">
        <f aca="false">IF(AND(J3895&lt;&gt;"",ABS(J3895-H3895)&lt;0.011),1,0)</f>
        <v>1</v>
      </c>
    </row>
    <row r="3896" customFormat="false" ht="15" hidden="false" customHeight="false" outlineLevel="0" collapsed="false">
      <c r="A3896" s="0" t="s">
        <v>709</v>
      </c>
      <c r="B3896" s="0" t="s">
        <v>754</v>
      </c>
      <c r="C3896" s="0" t="s">
        <v>282</v>
      </c>
      <c r="D3896" s="0" t="s">
        <v>149</v>
      </c>
      <c r="E3896" s="0" t="n">
        <v>16.9</v>
      </c>
      <c r="F3896" s="0" t="n">
        <v>3</v>
      </c>
      <c r="G3896" s="0" t="n">
        <v>1</v>
      </c>
      <c r="H3896" s="0" t="n">
        <f aca="false">ROUND(F3896,0)</f>
        <v>3</v>
      </c>
      <c r="I3896" s="0" t="n">
        <v>6</v>
      </c>
      <c r="J3896" s="0" t="n">
        <v>3</v>
      </c>
      <c r="K3896" s="0" t="n">
        <v>25.35</v>
      </c>
      <c r="L3896" s="0" t="n">
        <v>-25.35</v>
      </c>
      <c r="M3896" s="0" t="n">
        <f aca="false">IF(AND(J3896&lt;&gt;"",ABS(J3896-H3896)&lt;0.011),1,0)</f>
        <v>1</v>
      </c>
    </row>
    <row r="3897" customFormat="false" ht="15" hidden="false" customHeight="false" outlineLevel="0" collapsed="false">
      <c r="A3897" s="0" t="s">
        <v>709</v>
      </c>
      <c r="B3897" s="0" t="s">
        <v>755</v>
      </c>
      <c r="C3897" s="0" t="s">
        <v>134</v>
      </c>
      <c r="D3897" s="0" t="s">
        <v>84</v>
      </c>
      <c r="E3897" s="0" t="n">
        <v>19</v>
      </c>
      <c r="F3897" s="0" t="n">
        <v>1</v>
      </c>
      <c r="G3897" s="0" t="n">
        <v>1</v>
      </c>
      <c r="H3897" s="0" t="n">
        <f aca="false">ROUND(F3897,0)</f>
        <v>1</v>
      </c>
      <c r="I3897" s="0" t="n">
        <v>22</v>
      </c>
      <c r="J3897" s="0" t="n">
        <v>1</v>
      </c>
      <c r="K3897" s="0" t="n">
        <v>9.5</v>
      </c>
      <c r="L3897" s="0" t="n">
        <v>-9.5</v>
      </c>
      <c r="M3897" s="0" t="n">
        <f aca="false">IF(AND(J3897&lt;&gt;"",ABS(J3897-H3897)&lt;0.011),1,0)</f>
        <v>1</v>
      </c>
    </row>
    <row r="3898" customFormat="false" ht="15" hidden="false" customHeight="false" outlineLevel="0" collapsed="false">
      <c r="A3898" s="0" t="s">
        <v>709</v>
      </c>
      <c r="B3898" s="0" t="s">
        <v>755</v>
      </c>
      <c r="C3898" s="0" t="s">
        <v>134</v>
      </c>
      <c r="D3898" s="0" t="s">
        <v>248</v>
      </c>
      <c r="E3898" s="0" t="n">
        <v>9.9</v>
      </c>
      <c r="F3898" s="0" t="n">
        <v>1</v>
      </c>
      <c r="G3898" s="0" t="n">
        <v>1</v>
      </c>
      <c r="H3898" s="0" t="n">
        <f aca="false">ROUND(F3898,0)</f>
        <v>1</v>
      </c>
      <c r="I3898" s="0" t="n">
        <v>22</v>
      </c>
      <c r="J3898" s="0" t="n">
        <v>1</v>
      </c>
      <c r="K3898" s="0" t="n">
        <v>4.95</v>
      </c>
      <c r="L3898" s="0" t="n">
        <v>-4.95</v>
      </c>
      <c r="M3898" s="0" t="n">
        <f aca="false">IF(AND(J3898&lt;&gt;"",ABS(J3898-H3898)&lt;0.011),1,0)</f>
        <v>1</v>
      </c>
    </row>
    <row r="3899" customFormat="false" ht="15" hidden="false" customHeight="false" outlineLevel="0" collapsed="false">
      <c r="A3899" s="0" t="s">
        <v>709</v>
      </c>
      <c r="B3899" s="0" t="s">
        <v>755</v>
      </c>
      <c r="C3899" s="0" t="s">
        <v>134</v>
      </c>
      <c r="D3899" s="0" t="s">
        <v>189</v>
      </c>
      <c r="E3899" s="0" t="n">
        <v>3.9</v>
      </c>
      <c r="F3899" s="0" t="n">
        <v>1</v>
      </c>
      <c r="G3899" s="0" t="n">
        <v>1</v>
      </c>
      <c r="H3899" s="0" t="n">
        <f aca="false">ROUND(F3899,0)</f>
        <v>1</v>
      </c>
      <c r="I3899" s="0" t="n">
        <v>22</v>
      </c>
      <c r="J3899" s="0" t="n">
        <v>1</v>
      </c>
      <c r="K3899" s="0" t="n">
        <v>1.95</v>
      </c>
      <c r="L3899" s="0" t="n">
        <v>-1.95</v>
      </c>
      <c r="M3899" s="0" t="n">
        <f aca="false">IF(AND(J3899&lt;&gt;"",ABS(J3899-H3899)&lt;0.011),1,0)</f>
        <v>1</v>
      </c>
    </row>
    <row r="3900" customFormat="false" ht="15" hidden="false" customHeight="false" outlineLevel="0" collapsed="false">
      <c r="A3900" s="0" t="s">
        <v>709</v>
      </c>
      <c r="B3900" s="0" t="s">
        <v>755</v>
      </c>
      <c r="C3900" s="0" t="s">
        <v>134</v>
      </c>
      <c r="D3900" s="0" t="s">
        <v>516</v>
      </c>
      <c r="E3900" s="0" t="n">
        <v>10.5</v>
      </c>
      <c r="F3900" s="0" t="n">
        <v>1</v>
      </c>
      <c r="G3900" s="0" t="n">
        <v>1</v>
      </c>
      <c r="H3900" s="0" t="n">
        <f aca="false">ROUND(F3900,0)</f>
        <v>1</v>
      </c>
      <c r="I3900" s="0" t="n">
        <v>22</v>
      </c>
      <c r="J3900" s="0" t="n">
        <v>1</v>
      </c>
      <c r="K3900" s="0" t="n">
        <v>5.25</v>
      </c>
      <c r="L3900" s="0" t="n">
        <v>-5.25</v>
      </c>
      <c r="M3900" s="0" t="n">
        <f aca="false">IF(AND(J3900&lt;&gt;"",ABS(J3900-H3900)&lt;0.011),1,0)</f>
        <v>1</v>
      </c>
    </row>
    <row r="3901" customFormat="false" ht="15" hidden="false" customHeight="false" outlineLevel="0" collapsed="false">
      <c r="A3901" s="0" t="s">
        <v>709</v>
      </c>
      <c r="B3901" s="0" t="s">
        <v>755</v>
      </c>
      <c r="C3901" s="0" t="s">
        <v>134</v>
      </c>
      <c r="D3901" s="0" t="s">
        <v>43</v>
      </c>
      <c r="E3901" s="0" t="n">
        <v>8</v>
      </c>
      <c r="F3901" s="0" t="n">
        <v>1</v>
      </c>
      <c r="G3901" s="0" t="n">
        <v>1</v>
      </c>
      <c r="H3901" s="0" t="n">
        <f aca="false">ROUND(F3901,0)</f>
        <v>1</v>
      </c>
      <c r="I3901" s="0" t="n">
        <v>22</v>
      </c>
      <c r="J3901" s="0" t="n">
        <v>1</v>
      </c>
      <c r="K3901" s="0" t="n">
        <v>4</v>
      </c>
      <c r="L3901" s="0" t="n">
        <v>-4</v>
      </c>
      <c r="M3901" s="0" t="n">
        <f aca="false">IF(AND(J3901&lt;&gt;"",ABS(J3901-H3901)&lt;0.011),1,0)</f>
        <v>1</v>
      </c>
    </row>
    <row r="3902" customFormat="false" ht="15" hidden="false" customHeight="false" outlineLevel="0" collapsed="false">
      <c r="A3902" s="0" t="s">
        <v>709</v>
      </c>
      <c r="B3902" s="0" t="s">
        <v>755</v>
      </c>
      <c r="C3902" s="0" t="s">
        <v>134</v>
      </c>
      <c r="D3902" s="0" t="s">
        <v>35</v>
      </c>
      <c r="E3902" s="0" t="n">
        <v>8.3</v>
      </c>
      <c r="F3902" s="0" t="n">
        <v>1</v>
      </c>
      <c r="G3902" s="0" t="n">
        <v>1</v>
      </c>
      <c r="H3902" s="0" t="n">
        <f aca="false">ROUND(F3902,0)</f>
        <v>1</v>
      </c>
      <c r="I3902" s="0" t="n">
        <v>22</v>
      </c>
      <c r="J3902" s="0" t="n">
        <v>1</v>
      </c>
      <c r="K3902" s="0" t="n">
        <v>4.15</v>
      </c>
      <c r="L3902" s="0" t="n">
        <v>-4.15</v>
      </c>
      <c r="M3902" s="0" t="n">
        <f aca="false">IF(AND(J3902&lt;&gt;"",ABS(J3902-H3902)&lt;0.011),1,0)</f>
        <v>1</v>
      </c>
    </row>
    <row r="3903" customFormat="false" ht="15" hidden="false" customHeight="false" outlineLevel="0" collapsed="false">
      <c r="A3903" s="0" t="s">
        <v>709</v>
      </c>
      <c r="B3903" s="0" t="s">
        <v>755</v>
      </c>
      <c r="C3903" s="0" t="s">
        <v>134</v>
      </c>
      <c r="D3903" s="0" t="s">
        <v>144</v>
      </c>
      <c r="E3903" s="0" t="n">
        <v>3.9</v>
      </c>
      <c r="F3903" s="0" t="n">
        <v>1</v>
      </c>
      <c r="G3903" s="0" t="n">
        <v>1</v>
      </c>
      <c r="H3903" s="0" t="n">
        <f aca="false">ROUND(F3903,0)</f>
        <v>1</v>
      </c>
      <c r="I3903" s="0" t="n">
        <v>22</v>
      </c>
      <c r="J3903" s="0" t="n">
        <v>1</v>
      </c>
      <c r="K3903" s="0" t="n">
        <v>1.95</v>
      </c>
      <c r="L3903" s="0" t="n">
        <v>-1.95</v>
      </c>
      <c r="M3903" s="0" t="n">
        <f aca="false">IF(AND(J3903&lt;&gt;"",ABS(J3903-H3903)&lt;0.011),1,0)</f>
        <v>1</v>
      </c>
    </row>
    <row r="3904" customFormat="false" ht="15" hidden="false" customHeight="false" outlineLevel="0" collapsed="false">
      <c r="A3904" s="0" t="s">
        <v>709</v>
      </c>
      <c r="B3904" s="0" t="s">
        <v>755</v>
      </c>
      <c r="C3904" s="0" t="s">
        <v>134</v>
      </c>
      <c r="D3904" s="0" t="s">
        <v>76</v>
      </c>
      <c r="E3904" s="0" t="n">
        <v>18.6</v>
      </c>
      <c r="F3904" s="0" t="n">
        <v>1</v>
      </c>
      <c r="G3904" s="0" t="n">
        <v>1</v>
      </c>
      <c r="H3904" s="0" t="n">
        <f aca="false">ROUND(F3904,0)</f>
        <v>1</v>
      </c>
      <c r="I3904" s="0" t="n">
        <v>22</v>
      </c>
      <c r="J3904" s="0" t="n">
        <v>1</v>
      </c>
      <c r="K3904" s="0" t="n">
        <v>9.3</v>
      </c>
      <c r="L3904" s="0" t="n">
        <v>-9.3</v>
      </c>
      <c r="M3904" s="0" t="n">
        <f aca="false">IF(AND(J3904&lt;&gt;"",ABS(J3904-H3904)&lt;0.011),1,0)</f>
        <v>1</v>
      </c>
    </row>
    <row r="3905" customFormat="false" ht="15" hidden="false" customHeight="false" outlineLevel="0" collapsed="false">
      <c r="A3905" s="0" t="s">
        <v>709</v>
      </c>
      <c r="B3905" s="0" t="s">
        <v>755</v>
      </c>
      <c r="C3905" s="0" t="s">
        <v>346</v>
      </c>
      <c r="D3905" s="0" t="s">
        <v>78</v>
      </c>
      <c r="E3905" s="0" t="n">
        <v>18.6</v>
      </c>
      <c r="F3905" s="0" t="n">
        <v>1</v>
      </c>
      <c r="G3905" s="0" t="n">
        <v>1</v>
      </c>
      <c r="H3905" s="0" t="n">
        <f aca="false">ROUND(F3905,0)</f>
        <v>1</v>
      </c>
      <c r="I3905" s="0" t="n">
        <v>33</v>
      </c>
      <c r="J3905" s="0" t="n">
        <v>1</v>
      </c>
      <c r="K3905" s="0" t="n">
        <v>9.3</v>
      </c>
      <c r="L3905" s="0" t="n">
        <v>-9.3</v>
      </c>
      <c r="M3905" s="0" t="n">
        <f aca="false">IF(AND(J3905&lt;&gt;"",ABS(J3905-H3905)&lt;0.011),1,0)</f>
        <v>1</v>
      </c>
    </row>
    <row r="3906" customFormat="false" ht="15" hidden="false" customHeight="false" outlineLevel="0" collapsed="false">
      <c r="A3906" s="0" t="s">
        <v>709</v>
      </c>
      <c r="B3906" s="0" t="s">
        <v>755</v>
      </c>
      <c r="C3906" s="0" t="s">
        <v>346</v>
      </c>
      <c r="D3906" s="0" t="s">
        <v>161</v>
      </c>
      <c r="E3906" s="0" t="n">
        <v>5.9</v>
      </c>
      <c r="F3906" s="0" t="n">
        <v>1</v>
      </c>
      <c r="G3906" s="0" t="n">
        <v>1</v>
      </c>
      <c r="H3906" s="0" t="n">
        <f aca="false">ROUND(F3906,0)</f>
        <v>1</v>
      </c>
      <c r="I3906" s="0" t="n">
        <v>33</v>
      </c>
      <c r="J3906" s="0" t="n">
        <v>1</v>
      </c>
      <c r="K3906" s="0" t="n">
        <v>2.95</v>
      </c>
      <c r="L3906" s="0" t="n">
        <v>-2.95</v>
      </c>
      <c r="M3906" s="0" t="n">
        <f aca="false">IF(AND(J3906&lt;&gt;"",ABS(J3906-H3906)&lt;0.011),1,0)</f>
        <v>1</v>
      </c>
    </row>
    <row r="3907" customFormat="false" ht="15" hidden="false" customHeight="false" outlineLevel="0" collapsed="false">
      <c r="A3907" s="0" t="s">
        <v>709</v>
      </c>
      <c r="B3907" s="0" t="s">
        <v>755</v>
      </c>
      <c r="C3907" s="0" t="s">
        <v>346</v>
      </c>
      <c r="D3907" s="0" t="s">
        <v>40</v>
      </c>
      <c r="E3907" s="0" t="n">
        <v>6.4</v>
      </c>
      <c r="F3907" s="0" t="n">
        <v>1</v>
      </c>
      <c r="G3907" s="0" t="n">
        <v>1</v>
      </c>
      <c r="H3907" s="0" t="n">
        <f aca="false">ROUND(F3907,0)</f>
        <v>1</v>
      </c>
      <c r="I3907" s="0" t="n">
        <v>33</v>
      </c>
      <c r="J3907" s="0" t="n">
        <v>1</v>
      </c>
      <c r="K3907" s="0" t="n">
        <v>3.2</v>
      </c>
      <c r="L3907" s="0" t="n">
        <v>-3.2</v>
      </c>
      <c r="M3907" s="0" t="n">
        <f aca="false">IF(AND(J3907&lt;&gt;"",ABS(J3907-H3907)&lt;0.011),1,0)</f>
        <v>1</v>
      </c>
    </row>
    <row r="3908" customFormat="false" ht="15" hidden="false" customHeight="false" outlineLevel="0" collapsed="false">
      <c r="A3908" s="0" t="s">
        <v>709</v>
      </c>
      <c r="B3908" s="0" t="s">
        <v>755</v>
      </c>
      <c r="C3908" s="0" t="s">
        <v>346</v>
      </c>
      <c r="D3908" s="0" t="s">
        <v>75</v>
      </c>
      <c r="E3908" s="0" t="n">
        <v>6.4</v>
      </c>
      <c r="F3908" s="0" t="n">
        <v>1</v>
      </c>
      <c r="G3908" s="0" t="n">
        <v>1</v>
      </c>
      <c r="H3908" s="0" t="n">
        <f aca="false">ROUND(F3908,0)</f>
        <v>1</v>
      </c>
      <c r="I3908" s="0" t="n">
        <v>33</v>
      </c>
      <c r="J3908" s="0" t="n">
        <v>1</v>
      </c>
      <c r="K3908" s="0" t="n">
        <v>3.2</v>
      </c>
      <c r="L3908" s="0" t="n">
        <v>-3.2</v>
      </c>
      <c r="M3908" s="0" t="n">
        <f aca="false">IF(AND(J3908&lt;&gt;"",ABS(J3908-H3908)&lt;0.011),1,0)</f>
        <v>1</v>
      </c>
    </row>
    <row r="3909" customFormat="false" ht="15" hidden="false" customHeight="false" outlineLevel="0" collapsed="false">
      <c r="A3909" s="0" t="s">
        <v>709</v>
      </c>
      <c r="B3909" s="0" t="s">
        <v>755</v>
      </c>
      <c r="C3909" s="0" t="s">
        <v>346</v>
      </c>
      <c r="D3909" s="0" t="s">
        <v>322</v>
      </c>
      <c r="E3909" s="0" t="n">
        <v>7</v>
      </c>
      <c r="F3909" s="0" t="n">
        <v>1</v>
      </c>
      <c r="G3909" s="0" t="n">
        <v>1</v>
      </c>
      <c r="H3909" s="0" t="n">
        <f aca="false">ROUND(F3909,0)</f>
        <v>1</v>
      </c>
      <c r="I3909" s="0" t="n">
        <v>33</v>
      </c>
      <c r="J3909" s="0" t="n">
        <v>1</v>
      </c>
      <c r="K3909" s="0" t="n">
        <v>3.5</v>
      </c>
      <c r="L3909" s="0" t="n">
        <v>-3.5</v>
      </c>
      <c r="M3909" s="0" t="n">
        <f aca="false">IF(AND(J3909&lt;&gt;"",ABS(J3909-H3909)&lt;0.011),1,0)</f>
        <v>1</v>
      </c>
    </row>
    <row r="3910" customFormat="false" ht="15" hidden="false" customHeight="false" outlineLevel="0" collapsed="false">
      <c r="A3910" s="0" t="s">
        <v>709</v>
      </c>
      <c r="B3910" s="0" t="s">
        <v>755</v>
      </c>
      <c r="C3910" s="0" t="s">
        <v>346</v>
      </c>
      <c r="D3910" s="0" t="s">
        <v>50</v>
      </c>
      <c r="E3910" s="0" t="n">
        <v>18.6</v>
      </c>
      <c r="F3910" s="0" t="n">
        <v>1</v>
      </c>
      <c r="G3910" s="0" t="n">
        <v>1</v>
      </c>
      <c r="H3910" s="0" t="n">
        <f aca="false">ROUND(F3910,0)</f>
        <v>1</v>
      </c>
      <c r="I3910" s="0" t="n">
        <v>33</v>
      </c>
      <c r="J3910" s="0" t="n">
        <v>1</v>
      </c>
      <c r="K3910" s="0" t="n">
        <v>9.3</v>
      </c>
      <c r="L3910" s="0" t="n">
        <v>-9.3</v>
      </c>
      <c r="M3910" s="0" t="n">
        <f aca="false">IF(AND(J3910&lt;&gt;"",ABS(J3910-H3910)&lt;0.011),1,0)</f>
        <v>1</v>
      </c>
    </row>
    <row r="3911" customFormat="false" ht="15" hidden="false" customHeight="false" outlineLevel="0" collapsed="false">
      <c r="A3911" s="0" t="s">
        <v>709</v>
      </c>
      <c r="B3911" s="0" t="s">
        <v>755</v>
      </c>
      <c r="C3911" s="0" t="s">
        <v>346</v>
      </c>
      <c r="D3911" s="0" t="s">
        <v>148</v>
      </c>
      <c r="E3911" s="0" t="n">
        <v>4.2</v>
      </c>
      <c r="F3911" s="0" t="n">
        <v>1</v>
      </c>
      <c r="G3911" s="0" t="n">
        <v>1</v>
      </c>
      <c r="H3911" s="0" t="n">
        <f aca="false">ROUND(F3911,0)</f>
        <v>1</v>
      </c>
      <c r="I3911" s="0" t="n">
        <v>33</v>
      </c>
      <c r="J3911" s="0" t="n">
        <v>1</v>
      </c>
      <c r="K3911" s="0" t="n">
        <v>2.1</v>
      </c>
      <c r="L3911" s="0" t="n">
        <v>-2.1</v>
      </c>
      <c r="M3911" s="0" t="n">
        <f aca="false">IF(AND(J3911&lt;&gt;"",ABS(J3911-H3911)&lt;0.011),1,0)</f>
        <v>1</v>
      </c>
    </row>
    <row r="3912" customFormat="false" ht="15" hidden="false" customHeight="false" outlineLevel="0" collapsed="false">
      <c r="A3912" s="0" t="s">
        <v>709</v>
      </c>
      <c r="B3912" s="0" t="s">
        <v>755</v>
      </c>
      <c r="C3912" s="0" t="s">
        <v>346</v>
      </c>
      <c r="D3912" s="0" t="s">
        <v>83</v>
      </c>
      <c r="E3912" s="0" t="n">
        <v>2.2</v>
      </c>
      <c r="F3912" s="0" t="n">
        <v>1</v>
      </c>
      <c r="G3912" s="0" t="n">
        <v>1</v>
      </c>
      <c r="H3912" s="0" t="n">
        <f aca="false">ROUND(F3912,0)</f>
        <v>1</v>
      </c>
      <c r="I3912" s="0" t="n">
        <v>33</v>
      </c>
      <c r="J3912" s="0" t="n">
        <v>1</v>
      </c>
      <c r="K3912" s="0" t="n">
        <v>1.1</v>
      </c>
      <c r="L3912" s="0" t="n">
        <v>-1.1</v>
      </c>
      <c r="M3912" s="0" t="n">
        <f aca="false">IF(AND(J3912&lt;&gt;"",ABS(J3912-H3912)&lt;0.011),1,0)</f>
        <v>1</v>
      </c>
    </row>
    <row r="3913" customFormat="false" ht="15" hidden="false" customHeight="false" outlineLevel="0" collapsed="false">
      <c r="A3913" s="0" t="s">
        <v>709</v>
      </c>
      <c r="B3913" s="0" t="s">
        <v>756</v>
      </c>
      <c r="C3913" s="0" t="s">
        <v>113</v>
      </c>
      <c r="D3913" s="0" t="s">
        <v>84</v>
      </c>
      <c r="E3913" s="0" t="n">
        <v>19</v>
      </c>
      <c r="F3913" s="0" t="n">
        <v>1</v>
      </c>
      <c r="G3913" s="0" t="n">
        <v>1</v>
      </c>
      <c r="H3913" s="0" t="n">
        <f aca="false">ROUND(F3913,0)</f>
        <v>1</v>
      </c>
      <c r="I3913" s="0" t="n">
        <v>21</v>
      </c>
      <c r="J3913" s="0" t="n">
        <v>1</v>
      </c>
      <c r="K3913" s="0" t="n">
        <v>9.5</v>
      </c>
      <c r="L3913" s="0" t="n">
        <v>-9.5</v>
      </c>
      <c r="M3913" s="0" t="n">
        <f aca="false">IF(AND(J3913&lt;&gt;"",ABS(J3913-H3913)&lt;0.011),1,0)</f>
        <v>1</v>
      </c>
    </row>
    <row r="3914" customFormat="false" ht="15" hidden="false" customHeight="false" outlineLevel="0" collapsed="false">
      <c r="A3914" s="0" t="s">
        <v>709</v>
      </c>
      <c r="B3914" s="0" t="s">
        <v>756</v>
      </c>
      <c r="C3914" s="0" t="s">
        <v>113</v>
      </c>
      <c r="D3914" s="0" t="s">
        <v>161</v>
      </c>
      <c r="E3914" s="0" t="n">
        <v>5.9</v>
      </c>
      <c r="F3914" s="0" t="n">
        <v>1</v>
      </c>
      <c r="G3914" s="0" t="n">
        <v>1</v>
      </c>
      <c r="H3914" s="0" t="n">
        <f aca="false">ROUND(F3914,0)</f>
        <v>1</v>
      </c>
      <c r="I3914" s="0" t="n">
        <v>21</v>
      </c>
      <c r="J3914" s="0" t="n">
        <v>1</v>
      </c>
      <c r="K3914" s="0" t="n">
        <v>2.95</v>
      </c>
      <c r="L3914" s="0" t="n">
        <v>-2.95</v>
      </c>
      <c r="M3914" s="0" t="n">
        <f aca="false">IF(AND(J3914&lt;&gt;"",ABS(J3914-H3914)&lt;0.011),1,0)</f>
        <v>1</v>
      </c>
    </row>
    <row r="3915" customFormat="false" ht="15" hidden="false" customHeight="false" outlineLevel="0" collapsed="false">
      <c r="A3915" s="0" t="s">
        <v>709</v>
      </c>
      <c r="B3915" s="0" t="s">
        <v>756</v>
      </c>
      <c r="C3915" s="0" t="s">
        <v>113</v>
      </c>
      <c r="D3915" s="0" t="s">
        <v>32</v>
      </c>
      <c r="E3915" s="0" t="n">
        <v>2.2</v>
      </c>
      <c r="F3915" s="0" t="n">
        <v>1</v>
      </c>
      <c r="G3915" s="0" t="n">
        <v>1</v>
      </c>
      <c r="H3915" s="0" t="n">
        <f aca="false">ROUND(F3915,0)</f>
        <v>1</v>
      </c>
      <c r="I3915" s="0" t="n">
        <v>21</v>
      </c>
      <c r="J3915" s="0" t="n">
        <v>1</v>
      </c>
      <c r="K3915" s="0" t="n">
        <v>1.1</v>
      </c>
      <c r="L3915" s="0" t="n">
        <v>-1.1</v>
      </c>
      <c r="M3915" s="0" t="n">
        <f aca="false">IF(AND(J3915&lt;&gt;"",ABS(J3915-H3915)&lt;0.011),1,0)</f>
        <v>1</v>
      </c>
    </row>
    <row r="3916" customFormat="false" ht="15" hidden="false" customHeight="false" outlineLevel="0" collapsed="false">
      <c r="A3916" s="0" t="s">
        <v>709</v>
      </c>
      <c r="B3916" s="0" t="s">
        <v>756</v>
      </c>
      <c r="C3916" s="0" t="s">
        <v>113</v>
      </c>
      <c r="D3916" s="0" t="s">
        <v>43</v>
      </c>
      <c r="E3916" s="0" t="n">
        <v>8</v>
      </c>
      <c r="F3916" s="0" t="n">
        <v>1</v>
      </c>
      <c r="G3916" s="0" t="n">
        <v>1</v>
      </c>
      <c r="H3916" s="0" t="n">
        <f aca="false">ROUND(F3916,0)</f>
        <v>1</v>
      </c>
      <c r="I3916" s="0" t="n">
        <v>21</v>
      </c>
      <c r="J3916" s="0" t="n">
        <v>1</v>
      </c>
      <c r="K3916" s="0" t="n">
        <v>4</v>
      </c>
      <c r="L3916" s="0" t="n">
        <v>-4</v>
      </c>
      <c r="M3916" s="0" t="n">
        <f aca="false">IF(AND(J3916&lt;&gt;"",ABS(J3916-H3916)&lt;0.011),1,0)</f>
        <v>1</v>
      </c>
    </row>
    <row r="3917" customFormat="false" ht="15" hidden="false" customHeight="false" outlineLevel="0" collapsed="false">
      <c r="A3917" s="0" t="s">
        <v>709</v>
      </c>
      <c r="B3917" s="0" t="s">
        <v>756</v>
      </c>
      <c r="C3917" s="0" t="s">
        <v>113</v>
      </c>
      <c r="D3917" s="0" t="s">
        <v>98</v>
      </c>
      <c r="E3917" s="0" t="n">
        <v>5.9</v>
      </c>
      <c r="F3917" s="0" t="n">
        <v>1</v>
      </c>
      <c r="G3917" s="0" t="n">
        <v>1</v>
      </c>
      <c r="H3917" s="0" t="n">
        <f aca="false">ROUND(F3917,0)</f>
        <v>1</v>
      </c>
      <c r="I3917" s="0" t="n">
        <v>21</v>
      </c>
      <c r="J3917" s="0" t="n">
        <v>1</v>
      </c>
      <c r="K3917" s="0" t="n">
        <v>2.95</v>
      </c>
      <c r="L3917" s="0" t="n">
        <v>-2.95</v>
      </c>
      <c r="M3917" s="0" t="n">
        <f aca="false">IF(AND(J3917&lt;&gt;"",ABS(J3917-H3917)&lt;0.011),1,0)</f>
        <v>1</v>
      </c>
    </row>
    <row r="3918" customFormat="false" ht="15" hidden="false" customHeight="false" outlineLevel="0" collapsed="false">
      <c r="A3918" s="0" t="s">
        <v>709</v>
      </c>
      <c r="B3918" s="0" t="s">
        <v>756</v>
      </c>
      <c r="C3918" s="0" t="s">
        <v>113</v>
      </c>
      <c r="D3918" s="0" t="s">
        <v>500</v>
      </c>
      <c r="E3918" s="0" t="n">
        <v>27.8</v>
      </c>
      <c r="F3918" s="0" t="n">
        <v>1</v>
      </c>
      <c r="G3918" s="0" t="n">
        <v>1</v>
      </c>
      <c r="H3918" s="0" t="n">
        <f aca="false">ROUND(F3918,0)</f>
        <v>1</v>
      </c>
      <c r="I3918" s="0" t="n">
        <v>21</v>
      </c>
      <c r="J3918" s="0" t="n">
        <v>1</v>
      </c>
      <c r="K3918" s="0" t="n">
        <v>13.9</v>
      </c>
      <c r="L3918" s="0" t="n">
        <v>-13.9</v>
      </c>
      <c r="M3918" s="0" t="n">
        <f aca="false">IF(AND(J3918&lt;&gt;"",ABS(J3918-H3918)&lt;0.011),1,0)</f>
        <v>1</v>
      </c>
    </row>
    <row r="3919" customFormat="false" ht="15" hidden="false" customHeight="false" outlineLevel="0" collapsed="false">
      <c r="A3919" s="0" t="s">
        <v>709</v>
      </c>
      <c r="B3919" s="0" t="s">
        <v>756</v>
      </c>
      <c r="C3919" s="0" t="s">
        <v>113</v>
      </c>
      <c r="D3919" s="0" t="s">
        <v>24</v>
      </c>
      <c r="E3919" s="0" t="n">
        <v>4.2</v>
      </c>
      <c r="F3919" s="0" t="n">
        <v>1</v>
      </c>
      <c r="G3919" s="0" t="n">
        <v>1</v>
      </c>
      <c r="H3919" s="0" t="n">
        <f aca="false">ROUND(F3919,0)</f>
        <v>1</v>
      </c>
      <c r="I3919" s="0" t="n">
        <v>21</v>
      </c>
      <c r="J3919" s="0" t="n">
        <v>1</v>
      </c>
      <c r="K3919" s="0" t="n">
        <v>2.1</v>
      </c>
      <c r="L3919" s="0" t="n">
        <v>-2.1</v>
      </c>
      <c r="M3919" s="0" t="n">
        <f aca="false">IF(AND(J3919&lt;&gt;"",ABS(J3919-H3919)&lt;0.011),1,0)</f>
        <v>1</v>
      </c>
    </row>
    <row r="3920" customFormat="false" ht="15" hidden="false" customHeight="false" outlineLevel="0" collapsed="false">
      <c r="A3920" s="0" t="s">
        <v>709</v>
      </c>
      <c r="B3920" s="0" t="s">
        <v>756</v>
      </c>
      <c r="C3920" s="0" t="s">
        <v>132</v>
      </c>
      <c r="D3920" s="0" t="s">
        <v>38</v>
      </c>
      <c r="E3920" s="0" t="n">
        <v>3.9</v>
      </c>
      <c r="F3920" s="0" t="n">
        <v>1</v>
      </c>
      <c r="G3920" s="0" t="n">
        <v>1</v>
      </c>
      <c r="H3920" s="0" t="n">
        <f aca="false">ROUND(F3920,0)</f>
        <v>1</v>
      </c>
      <c r="I3920" s="0" t="n">
        <v>32</v>
      </c>
      <c r="J3920" s="0" t="n">
        <v>1</v>
      </c>
      <c r="K3920" s="0" t="n">
        <v>1.95</v>
      </c>
      <c r="L3920" s="0" t="n">
        <v>-1.95</v>
      </c>
      <c r="M3920" s="0" t="n">
        <f aca="false">IF(AND(J3920&lt;&gt;"",ABS(J3920-H3920)&lt;0.011),1,0)</f>
        <v>1</v>
      </c>
    </row>
    <row r="3921" customFormat="false" ht="15" hidden="false" customHeight="false" outlineLevel="0" collapsed="false">
      <c r="A3921" s="0" t="s">
        <v>709</v>
      </c>
      <c r="B3921" s="0" t="s">
        <v>756</v>
      </c>
      <c r="C3921" s="0" t="s">
        <v>132</v>
      </c>
      <c r="D3921" s="0" t="s">
        <v>423</v>
      </c>
      <c r="E3921" s="0" t="n">
        <v>1.4</v>
      </c>
      <c r="F3921" s="0" t="n">
        <v>1</v>
      </c>
      <c r="G3921" s="0" t="n">
        <v>1</v>
      </c>
      <c r="H3921" s="0" t="n">
        <f aca="false">ROUND(F3921,0)</f>
        <v>1</v>
      </c>
      <c r="I3921" s="0" t="n">
        <v>32</v>
      </c>
      <c r="J3921" s="0" t="n">
        <v>1</v>
      </c>
      <c r="K3921" s="0" t="n">
        <v>0.7</v>
      </c>
      <c r="L3921" s="0" t="n">
        <v>-0.7</v>
      </c>
      <c r="M3921" s="0" t="n">
        <f aca="false">IF(AND(J3921&lt;&gt;"",ABS(J3921-H3921)&lt;0.011),1,0)</f>
        <v>1</v>
      </c>
    </row>
    <row r="3922" customFormat="false" ht="15" hidden="false" customHeight="false" outlineLevel="0" collapsed="false">
      <c r="A3922" s="0" t="s">
        <v>709</v>
      </c>
      <c r="B3922" s="0" t="s">
        <v>756</v>
      </c>
      <c r="C3922" s="0" t="s">
        <v>132</v>
      </c>
      <c r="D3922" s="0" t="s">
        <v>128</v>
      </c>
      <c r="E3922" s="0" t="n">
        <v>2.5</v>
      </c>
      <c r="F3922" s="0" t="n">
        <v>1</v>
      </c>
      <c r="G3922" s="0" t="n">
        <v>1</v>
      </c>
      <c r="H3922" s="0" t="n">
        <f aca="false">ROUND(F3922,0)</f>
        <v>1</v>
      </c>
      <c r="I3922" s="0" t="n">
        <v>32</v>
      </c>
      <c r="J3922" s="0" t="n">
        <v>1</v>
      </c>
      <c r="K3922" s="0" t="n">
        <v>1.25</v>
      </c>
      <c r="L3922" s="0" t="n">
        <v>-1.25</v>
      </c>
      <c r="M3922" s="0" t="n">
        <f aca="false">IF(AND(J3922&lt;&gt;"",ABS(J3922-H3922)&lt;0.011),1,0)</f>
        <v>1</v>
      </c>
    </row>
    <row r="3923" customFormat="false" ht="15" hidden="false" customHeight="false" outlineLevel="0" collapsed="false">
      <c r="A3923" s="0" t="s">
        <v>709</v>
      </c>
      <c r="B3923" s="0" t="s">
        <v>756</v>
      </c>
      <c r="C3923" s="0" t="s">
        <v>132</v>
      </c>
      <c r="D3923" s="0" t="s">
        <v>103</v>
      </c>
      <c r="E3923" s="0" t="n">
        <v>8.4</v>
      </c>
      <c r="F3923" s="0" t="n">
        <v>1</v>
      </c>
      <c r="G3923" s="0" t="n">
        <v>1</v>
      </c>
      <c r="H3923" s="0" t="n">
        <f aca="false">ROUND(F3923,0)</f>
        <v>1</v>
      </c>
      <c r="I3923" s="0" t="n">
        <v>32</v>
      </c>
      <c r="J3923" s="0" t="n">
        <v>1</v>
      </c>
      <c r="K3923" s="0" t="n">
        <v>4.2</v>
      </c>
      <c r="L3923" s="0" t="n">
        <v>-4.2</v>
      </c>
      <c r="M3923" s="0" t="n">
        <f aca="false">IF(AND(J3923&lt;&gt;"",ABS(J3923-H3923)&lt;0.011),1,0)</f>
        <v>1</v>
      </c>
    </row>
    <row r="3924" customFormat="false" ht="15" hidden="false" customHeight="false" outlineLevel="0" collapsed="false">
      <c r="A3924" s="0" t="s">
        <v>709</v>
      </c>
      <c r="B3924" s="0" t="s">
        <v>756</v>
      </c>
      <c r="C3924" s="0" t="s">
        <v>132</v>
      </c>
      <c r="D3924" s="0" t="s">
        <v>155</v>
      </c>
      <c r="E3924" s="0" t="n">
        <v>3.9</v>
      </c>
      <c r="F3924" s="0" t="n">
        <v>1</v>
      </c>
      <c r="G3924" s="0" t="n">
        <v>1</v>
      </c>
      <c r="H3924" s="0" t="n">
        <f aca="false">ROUND(F3924,0)</f>
        <v>1</v>
      </c>
      <c r="I3924" s="0" t="n">
        <v>32</v>
      </c>
      <c r="J3924" s="0" t="n">
        <v>1</v>
      </c>
      <c r="K3924" s="0" t="n">
        <v>1.95</v>
      </c>
      <c r="L3924" s="0" t="n">
        <v>-1.95</v>
      </c>
      <c r="M3924" s="0" t="n">
        <f aca="false">IF(AND(J3924&lt;&gt;"",ABS(J3924-H3924)&lt;0.011),1,0)</f>
        <v>1</v>
      </c>
    </row>
    <row r="3925" customFormat="false" ht="15" hidden="false" customHeight="false" outlineLevel="0" collapsed="false">
      <c r="A3925" s="0" t="s">
        <v>709</v>
      </c>
      <c r="B3925" s="0" t="s">
        <v>756</v>
      </c>
      <c r="C3925" s="0" t="s">
        <v>132</v>
      </c>
      <c r="D3925" s="0" t="s">
        <v>67</v>
      </c>
      <c r="E3925" s="0" t="n">
        <v>4.2</v>
      </c>
      <c r="F3925" s="0" t="n">
        <v>1</v>
      </c>
      <c r="G3925" s="0" t="n">
        <v>1</v>
      </c>
      <c r="H3925" s="0" t="n">
        <f aca="false">ROUND(F3925,0)</f>
        <v>1</v>
      </c>
      <c r="I3925" s="0" t="n">
        <v>32</v>
      </c>
      <c r="J3925" s="0" t="n">
        <v>1</v>
      </c>
      <c r="K3925" s="0" t="n">
        <v>2.1</v>
      </c>
      <c r="L3925" s="0" t="n">
        <v>-2.1</v>
      </c>
      <c r="M3925" s="0" t="n">
        <f aca="false">IF(AND(J3925&lt;&gt;"",ABS(J3925-H3925)&lt;0.011),1,0)</f>
        <v>1</v>
      </c>
    </row>
    <row r="3926" customFormat="false" ht="15" hidden="false" customHeight="false" outlineLevel="0" collapsed="false">
      <c r="A3926" s="0" t="s">
        <v>709</v>
      </c>
      <c r="B3926" s="0" t="s">
        <v>756</v>
      </c>
      <c r="C3926" s="0" t="s">
        <v>132</v>
      </c>
      <c r="D3926" s="0" t="s">
        <v>184</v>
      </c>
      <c r="E3926" s="0" t="n">
        <v>8.9</v>
      </c>
      <c r="F3926" s="0" t="n">
        <v>1</v>
      </c>
      <c r="G3926" s="0" t="n">
        <v>1</v>
      </c>
      <c r="H3926" s="0" t="n">
        <f aca="false">ROUND(F3926,0)</f>
        <v>1</v>
      </c>
      <c r="I3926" s="0" t="n">
        <v>32</v>
      </c>
      <c r="J3926" s="0" t="n">
        <v>1</v>
      </c>
      <c r="K3926" s="0" t="n">
        <v>4.45</v>
      </c>
      <c r="L3926" s="0" t="n">
        <v>-4.45</v>
      </c>
      <c r="M3926" s="0" t="n">
        <f aca="false">IF(AND(J3926&lt;&gt;"",ABS(J3926-H3926)&lt;0.011),1,0)</f>
        <v>1</v>
      </c>
    </row>
    <row r="3927" customFormat="false" ht="15" hidden="false" customHeight="false" outlineLevel="0" collapsed="false">
      <c r="A3927" s="0" t="s">
        <v>709</v>
      </c>
      <c r="B3927" s="0" t="s">
        <v>757</v>
      </c>
      <c r="C3927" s="0" t="s">
        <v>218</v>
      </c>
      <c r="D3927" s="0" t="s">
        <v>32</v>
      </c>
      <c r="E3927" s="0" t="n">
        <v>2.2</v>
      </c>
      <c r="F3927" s="0" t="n">
        <v>1</v>
      </c>
      <c r="G3927" s="0" t="n">
        <v>1</v>
      </c>
      <c r="H3927" s="0" t="n">
        <f aca="false">ROUND(F3927,0)</f>
        <v>1</v>
      </c>
      <c r="I3927" s="0" t="n">
        <v>15</v>
      </c>
      <c r="J3927" s="0" t="n">
        <v>1</v>
      </c>
      <c r="K3927" s="0" t="n">
        <v>1.1</v>
      </c>
      <c r="L3927" s="0" t="n">
        <v>-1.1</v>
      </c>
      <c r="M3927" s="0" t="n">
        <f aca="false">IF(AND(J3927&lt;&gt;"",ABS(J3927-H3927)&lt;0.011),1,0)</f>
        <v>1</v>
      </c>
    </row>
    <row r="3928" customFormat="false" ht="15" hidden="false" customHeight="false" outlineLevel="0" collapsed="false">
      <c r="A3928" s="0" t="s">
        <v>709</v>
      </c>
      <c r="B3928" s="0" t="s">
        <v>757</v>
      </c>
      <c r="C3928" s="0" t="s">
        <v>218</v>
      </c>
      <c r="D3928" s="0" t="s">
        <v>56</v>
      </c>
      <c r="E3928" s="0" t="n">
        <v>5.9</v>
      </c>
      <c r="F3928" s="0" t="n">
        <v>1</v>
      </c>
      <c r="G3928" s="0" t="n">
        <v>1</v>
      </c>
      <c r="H3928" s="0" t="n">
        <f aca="false">ROUND(F3928,0)</f>
        <v>1</v>
      </c>
      <c r="I3928" s="0" t="n">
        <v>15</v>
      </c>
      <c r="J3928" s="0" t="n">
        <v>1</v>
      </c>
      <c r="K3928" s="0" t="n">
        <v>2.95</v>
      </c>
      <c r="L3928" s="0" t="n">
        <v>-2.95</v>
      </c>
      <c r="M3928" s="0" t="n">
        <f aca="false">IF(AND(J3928&lt;&gt;"",ABS(J3928-H3928)&lt;0.011),1,0)</f>
        <v>1</v>
      </c>
    </row>
    <row r="3929" customFormat="false" ht="15" hidden="false" customHeight="false" outlineLevel="0" collapsed="false">
      <c r="A3929" s="0" t="s">
        <v>709</v>
      </c>
      <c r="B3929" s="0" t="s">
        <v>757</v>
      </c>
      <c r="C3929" s="0" t="s">
        <v>218</v>
      </c>
      <c r="D3929" s="0" t="s">
        <v>21</v>
      </c>
      <c r="E3929" s="0" t="n">
        <v>5.9</v>
      </c>
      <c r="F3929" s="0" t="n">
        <v>1</v>
      </c>
      <c r="G3929" s="0" t="n">
        <v>1</v>
      </c>
      <c r="H3929" s="0" t="n">
        <f aca="false">ROUND(F3929,0)</f>
        <v>1</v>
      </c>
      <c r="I3929" s="0" t="n">
        <v>15</v>
      </c>
      <c r="J3929" s="0" t="n">
        <v>1</v>
      </c>
      <c r="K3929" s="0" t="n">
        <v>2.95</v>
      </c>
      <c r="L3929" s="0" t="n">
        <v>-2.95</v>
      </c>
      <c r="M3929" s="0" t="n">
        <f aca="false">IF(AND(J3929&lt;&gt;"",ABS(J3929-H3929)&lt;0.011),1,0)</f>
        <v>1</v>
      </c>
    </row>
    <row r="3930" customFormat="false" ht="15" hidden="false" customHeight="false" outlineLevel="0" collapsed="false">
      <c r="A3930" s="0" t="s">
        <v>709</v>
      </c>
      <c r="B3930" s="0" t="s">
        <v>757</v>
      </c>
      <c r="C3930" s="0" t="s">
        <v>113</v>
      </c>
      <c r="D3930" s="0" t="s">
        <v>232</v>
      </c>
      <c r="E3930" s="0" t="n">
        <v>3.5</v>
      </c>
      <c r="F3930" s="0" t="n">
        <v>1</v>
      </c>
      <c r="G3930" s="0" t="n">
        <v>1</v>
      </c>
      <c r="H3930" s="0" t="n">
        <f aca="false">ROUND(F3930,0)</f>
        <v>1</v>
      </c>
      <c r="I3930" s="0" t="n">
        <v>21</v>
      </c>
      <c r="J3930" s="0" t="n">
        <v>1</v>
      </c>
      <c r="K3930" s="0" t="n">
        <v>1.75</v>
      </c>
      <c r="L3930" s="0" t="n">
        <v>-1.75</v>
      </c>
      <c r="M3930" s="0" t="n">
        <f aca="false">IF(AND(J3930&lt;&gt;"",ABS(J3930-H3930)&lt;0.011),1,0)</f>
        <v>1</v>
      </c>
    </row>
    <row r="3931" customFormat="false" ht="15" hidden="false" customHeight="false" outlineLevel="0" collapsed="false">
      <c r="A3931" s="0" t="s">
        <v>709</v>
      </c>
      <c r="B3931" s="0" t="s">
        <v>757</v>
      </c>
      <c r="C3931" s="0" t="s">
        <v>113</v>
      </c>
      <c r="D3931" s="0" t="s">
        <v>423</v>
      </c>
      <c r="E3931" s="0" t="n">
        <v>1.4</v>
      </c>
      <c r="F3931" s="0" t="n">
        <v>1</v>
      </c>
      <c r="G3931" s="0" t="n">
        <v>1</v>
      </c>
      <c r="H3931" s="0" t="n">
        <f aca="false">ROUND(F3931,0)</f>
        <v>1</v>
      </c>
      <c r="I3931" s="0" t="n">
        <v>21</v>
      </c>
      <c r="J3931" s="0" t="n">
        <v>1</v>
      </c>
      <c r="K3931" s="0" t="n">
        <v>0.7</v>
      </c>
      <c r="L3931" s="0" t="n">
        <v>-0.7</v>
      </c>
      <c r="M3931" s="0" t="n">
        <f aca="false">IF(AND(J3931&lt;&gt;"",ABS(J3931-H3931)&lt;0.011),1,0)</f>
        <v>1</v>
      </c>
    </row>
    <row r="3932" customFormat="false" ht="15" hidden="false" customHeight="false" outlineLevel="0" collapsed="false">
      <c r="A3932" s="0" t="s">
        <v>709</v>
      </c>
      <c r="B3932" s="0" t="s">
        <v>757</v>
      </c>
      <c r="C3932" s="0" t="s">
        <v>113</v>
      </c>
      <c r="D3932" s="0" t="s">
        <v>60</v>
      </c>
      <c r="E3932" s="0" t="n">
        <v>19</v>
      </c>
      <c r="F3932" s="0" t="n">
        <v>1</v>
      </c>
      <c r="G3932" s="0" t="n">
        <v>1</v>
      </c>
      <c r="H3932" s="0" t="n">
        <f aca="false">ROUND(F3932,0)</f>
        <v>1</v>
      </c>
      <c r="I3932" s="0" t="n">
        <v>21</v>
      </c>
      <c r="J3932" s="0" t="n">
        <v>1</v>
      </c>
      <c r="K3932" s="0" t="n">
        <v>9.5</v>
      </c>
      <c r="L3932" s="0" t="n">
        <v>-9.5</v>
      </c>
      <c r="M3932" s="0" t="n">
        <f aca="false">IF(AND(J3932&lt;&gt;"",ABS(J3932-H3932)&lt;0.011),1,0)</f>
        <v>1</v>
      </c>
    </row>
    <row r="3933" customFormat="false" ht="15" hidden="false" customHeight="false" outlineLevel="0" collapsed="false">
      <c r="A3933" s="0" t="s">
        <v>709</v>
      </c>
      <c r="B3933" s="0" t="s">
        <v>757</v>
      </c>
      <c r="C3933" s="0" t="s">
        <v>113</v>
      </c>
      <c r="D3933" s="0" t="s">
        <v>363</v>
      </c>
      <c r="E3933" s="0" t="n">
        <v>7.1</v>
      </c>
      <c r="F3933" s="0" t="n">
        <v>1</v>
      </c>
      <c r="G3933" s="0" t="n">
        <v>1</v>
      </c>
      <c r="H3933" s="0" t="n">
        <f aca="false">ROUND(F3933,0)</f>
        <v>1</v>
      </c>
      <c r="I3933" s="0" t="n">
        <v>21</v>
      </c>
      <c r="J3933" s="0" t="n">
        <v>1</v>
      </c>
      <c r="K3933" s="0" t="n">
        <v>3.55</v>
      </c>
      <c r="L3933" s="0" t="n">
        <v>-3.55</v>
      </c>
      <c r="M3933" s="0" t="n">
        <f aca="false">IF(AND(J3933&lt;&gt;"",ABS(J3933-H3933)&lt;0.011),1,0)</f>
        <v>1</v>
      </c>
    </row>
    <row r="3934" customFormat="false" ht="15" hidden="false" customHeight="false" outlineLevel="0" collapsed="false">
      <c r="A3934" s="0" t="s">
        <v>709</v>
      </c>
      <c r="B3934" s="0" t="s">
        <v>757</v>
      </c>
      <c r="C3934" s="0" t="s">
        <v>113</v>
      </c>
      <c r="D3934" s="0" t="s">
        <v>75</v>
      </c>
      <c r="E3934" s="0" t="n">
        <v>6.4</v>
      </c>
      <c r="F3934" s="0" t="n">
        <v>1</v>
      </c>
      <c r="G3934" s="0" t="n">
        <v>1</v>
      </c>
      <c r="H3934" s="0" t="n">
        <f aca="false">ROUND(F3934,0)</f>
        <v>1</v>
      </c>
      <c r="I3934" s="0" t="n">
        <v>21</v>
      </c>
      <c r="J3934" s="0" t="n">
        <v>1</v>
      </c>
      <c r="K3934" s="0" t="n">
        <v>3.2</v>
      </c>
      <c r="L3934" s="0" t="n">
        <v>-3.2</v>
      </c>
      <c r="M3934" s="0" t="n">
        <f aca="false">IF(AND(J3934&lt;&gt;"",ABS(J3934-H3934)&lt;0.011),1,0)</f>
        <v>1</v>
      </c>
    </row>
    <row r="3935" customFormat="false" ht="15" hidden="false" customHeight="false" outlineLevel="0" collapsed="false">
      <c r="A3935" s="0" t="s">
        <v>709</v>
      </c>
      <c r="B3935" s="0" t="s">
        <v>757</v>
      </c>
      <c r="C3935" s="0" t="s">
        <v>113</v>
      </c>
      <c r="D3935" s="0" t="s">
        <v>315</v>
      </c>
      <c r="E3935" s="0" t="n">
        <v>3.9</v>
      </c>
      <c r="F3935" s="0" t="n">
        <v>1</v>
      </c>
      <c r="G3935" s="0" t="n">
        <v>1</v>
      </c>
      <c r="H3935" s="0" t="n">
        <f aca="false">ROUND(F3935,0)</f>
        <v>1</v>
      </c>
      <c r="I3935" s="0" t="n">
        <v>21</v>
      </c>
      <c r="J3935" s="0" t="n">
        <v>1</v>
      </c>
      <c r="K3935" s="0" t="n">
        <v>1.95</v>
      </c>
      <c r="L3935" s="0" t="n">
        <v>-1.95</v>
      </c>
      <c r="M3935" s="0" t="n">
        <f aca="false">IF(AND(J3935&lt;&gt;"",ABS(J3935-H3935)&lt;0.011),1,0)</f>
        <v>1</v>
      </c>
    </row>
    <row r="3936" customFormat="false" ht="15" hidden="false" customHeight="false" outlineLevel="0" collapsed="false">
      <c r="A3936" s="0" t="s">
        <v>709</v>
      </c>
      <c r="B3936" s="0" t="s">
        <v>757</v>
      </c>
      <c r="C3936" s="0" t="s">
        <v>113</v>
      </c>
      <c r="D3936" s="0" t="s">
        <v>69</v>
      </c>
      <c r="E3936" s="0" t="n">
        <v>6.5</v>
      </c>
      <c r="F3936" s="0" t="n">
        <v>1</v>
      </c>
      <c r="G3936" s="0" t="n">
        <v>1</v>
      </c>
      <c r="H3936" s="0" t="n">
        <f aca="false">ROUND(F3936,0)</f>
        <v>1</v>
      </c>
      <c r="I3936" s="0" t="n">
        <v>21</v>
      </c>
      <c r="J3936" s="0" t="n">
        <v>1</v>
      </c>
      <c r="K3936" s="0" t="n">
        <v>3.25</v>
      </c>
      <c r="L3936" s="0" t="n">
        <v>-3.25</v>
      </c>
      <c r="M3936" s="0" t="n">
        <f aca="false">IF(AND(J3936&lt;&gt;"",ABS(J3936-H3936)&lt;0.011),1,0)</f>
        <v>1</v>
      </c>
    </row>
    <row r="3937" customFormat="false" ht="15" hidden="false" customHeight="false" outlineLevel="0" collapsed="false">
      <c r="A3937" s="0" t="s">
        <v>709</v>
      </c>
      <c r="B3937" s="0" t="s">
        <v>757</v>
      </c>
      <c r="C3937" s="0" t="s">
        <v>113</v>
      </c>
      <c r="D3937" s="0" t="s">
        <v>98</v>
      </c>
      <c r="E3937" s="0" t="n">
        <v>5.9</v>
      </c>
      <c r="F3937" s="0" t="n">
        <v>1</v>
      </c>
      <c r="G3937" s="0" t="n">
        <v>1</v>
      </c>
      <c r="H3937" s="0" t="n">
        <f aca="false">ROUND(F3937,0)</f>
        <v>1</v>
      </c>
      <c r="I3937" s="0" t="n">
        <v>21</v>
      </c>
      <c r="J3937" s="0" t="n">
        <v>1</v>
      </c>
      <c r="K3937" s="0" t="n">
        <v>2.95</v>
      </c>
      <c r="L3937" s="0" t="n">
        <v>-2.95</v>
      </c>
      <c r="M3937" s="0" t="n">
        <f aca="false">IF(AND(J3937&lt;&gt;"",ABS(J3937-H3937)&lt;0.011),1,0)</f>
        <v>1</v>
      </c>
    </row>
    <row r="3938" customFormat="false" ht="15" hidden="false" customHeight="false" outlineLevel="0" collapsed="false">
      <c r="A3938" s="0" t="s">
        <v>709</v>
      </c>
      <c r="B3938" s="0" t="s">
        <v>757</v>
      </c>
      <c r="C3938" s="0" t="s">
        <v>113</v>
      </c>
      <c r="D3938" s="0" t="s">
        <v>112</v>
      </c>
      <c r="E3938" s="0" t="n">
        <v>11.9</v>
      </c>
      <c r="F3938" s="0" t="n">
        <v>1</v>
      </c>
      <c r="G3938" s="0" t="n">
        <v>1</v>
      </c>
      <c r="H3938" s="0" t="n">
        <f aca="false">ROUND(F3938,0)</f>
        <v>1</v>
      </c>
      <c r="I3938" s="0" t="n">
        <v>21</v>
      </c>
      <c r="J3938" s="0" t="n">
        <v>1</v>
      </c>
      <c r="K3938" s="0" t="n">
        <v>5.95</v>
      </c>
      <c r="L3938" s="0" t="n">
        <v>-5.95</v>
      </c>
      <c r="M3938" s="0" t="n">
        <f aca="false">IF(AND(J3938&lt;&gt;"",ABS(J3938-H3938)&lt;0.011),1,0)</f>
        <v>1</v>
      </c>
    </row>
    <row r="3939" customFormat="false" ht="15" hidden="false" customHeight="false" outlineLevel="0" collapsed="false">
      <c r="A3939" s="0" t="s">
        <v>709</v>
      </c>
      <c r="B3939" s="0" t="s">
        <v>757</v>
      </c>
      <c r="C3939" s="0" t="s">
        <v>113</v>
      </c>
      <c r="D3939" s="0" t="s">
        <v>500</v>
      </c>
      <c r="E3939" s="0" t="n">
        <v>27.8</v>
      </c>
      <c r="F3939" s="0" t="n">
        <v>1</v>
      </c>
      <c r="G3939" s="0" t="n">
        <v>1</v>
      </c>
      <c r="H3939" s="0" t="n">
        <f aca="false">ROUND(F3939,0)</f>
        <v>1</v>
      </c>
      <c r="I3939" s="0" t="n">
        <v>21</v>
      </c>
      <c r="J3939" s="0" t="n">
        <v>1</v>
      </c>
      <c r="K3939" s="0" t="n">
        <v>13.9</v>
      </c>
      <c r="L3939" s="0" t="n">
        <v>-13.9</v>
      </c>
      <c r="M3939" s="0" t="n">
        <f aca="false">IF(AND(J3939&lt;&gt;"",ABS(J3939-H3939)&lt;0.011),1,0)</f>
        <v>1</v>
      </c>
    </row>
    <row r="3940" customFormat="false" ht="15" hidden="false" customHeight="false" outlineLevel="0" collapsed="false">
      <c r="A3940" s="0" t="s">
        <v>709</v>
      </c>
      <c r="B3940" s="0" t="s">
        <v>757</v>
      </c>
      <c r="C3940" s="0" t="s">
        <v>113</v>
      </c>
      <c r="D3940" s="0" t="s">
        <v>517</v>
      </c>
      <c r="E3940" s="0" t="n">
        <v>6.9</v>
      </c>
      <c r="F3940" s="0" t="n">
        <v>1</v>
      </c>
      <c r="G3940" s="0" t="n">
        <v>1</v>
      </c>
      <c r="H3940" s="0" t="n">
        <f aca="false">ROUND(F3940,0)</f>
        <v>1</v>
      </c>
      <c r="I3940" s="0" t="n">
        <v>21</v>
      </c>
      <c r="J3940" s="0" t="n">
        <v>1</v>
      </c>
      <c r="K3940" s="0" t="n">
        <v>3.45</v>
      </c>
      <c r="L3940" s="0" t="n">
        <v>-3.45</v>
      </c>
      <c r="M3940" s="0" t="n">
        <f aca="false">IF(AND(J3940&lt;&gt;"",ABS(J3940-H3940)&lt;0.011),1,0)</f>
        <v>1</v>
      </c>
    </row>
    <row r="3941" customFormat="false" ht="15" hidden="false" customHeight="false" outlineLevel="0" collapsed="false">
      <c r="A3941" s="0" t="s">
        <v>709</v>
      </c>
      <c r="B3941" s="0" t="s">
        <v>757</v>
      </c>
      <c r="C3941" s="0" t="s">
        <v>178</v>
      </c>
      <c r="D3941" s="0" t="s">
        <v>56</v>
      </c>
      <c r="E3941" s="0" t="n">
        <v>5.9</v>
      </c>
      <c r="F3941" s="0" t="n">
        <v>1</v>
      </c>
      <c r="G3941" s="0" t="n">
        <v>1</v>
      </c>
      <c r="H3941" s="0" t="n">
        <f aca="false">ROUND(F3941,0)</f>
        <v>1</v>
      </c>
      <c r="I3941" s="0" t="n">
        <v>35</v>
      </c>
      <c r="J3941" s="0" t="n">
        <v>1</v>
      </c>
      <c r="K3941" s="0" t="n">
        <v>2.95</v>
      </c>
      <c r="L3941" s="0" t="n">
        <v>-2.95</v>
      </c>
      <c r="M3941" s="0" t="n">
        <f aca="false">IF(AND(J3941&lt;&gt;"",ABS(J3941-H3941)&lt;0.011),1,0)</f>
        <v>1</v>
      </c>
    </row>
    <row r="3942" customFormat="false" ht="15" hidden="false" customHeight="false" outlineLevel="0" collapsed="false">
      <c r="A3942" s="0" t="s">
        <v>709</v>
      </c>
      <c r="B3942" s="0" t="s">
        <v>757</v>
      </c>
      <c r="C3942" s="0" t="s">
        <v>178</v>
      </c>
      <c r="D3942" s="0" t="s">
        <v>21</v>
      </c>
      <c r="E3942" s="0" t="n">
        <v>5.9</v>
      </c>
      <c r="F3942" s="0" t="n">
        <v>1</v>
      </c>
      <c r="G3942" s="0" t="n">
        <v>1</v>
      </c>
      <c r="H3942" s="0" t="n">
        <f aca="false">ROUND(F3942,0)</f>
        <v>1</v>
      </c>
      <c r="I3942" s="0" t="n">
        <v>35</v>
      </c>
      <c r="J3942" s="0" t="n">
        <v>1</v>
      </c>
      <c r="K3942" s="0" t="n">
        <v>2.95</v>
      </c>
      <c r="L3942" s="0" t="n">
        <v>-2.95</v>
      </c>
      <c r="M3942" s="0" t="n">
        <f aca="false">IF(AND(J3942&lt;&gt;"",ABS(J3942-H3942)&lt;0.011),1,0)</f>
        <v>1</v>
      </c>
    </row>
    <row r="3943" customFormat="false" ht="15" hidden="false" customHeight="false" outlineLevel="0" collapsed="false">
      <c r="A3943" s="0" t="s">
        <v>709</v>
      </c>
      <c r="B3943" s="0" t="s">
        <v>758</v>
      </c>
      <c r="C3943" s="0" t="s">
        <v>759</v>
      </c>
      <c r="D3943" s="0" t="s">
        <v>45</v>
      </c>
      <c r="E3943" s="0" t="n">
        <v>18.6</v>
      </c>
      <c r="F3943" s="0" t="n">
        <v>1</v>
      </c>
      <c r="G3943" s="0" t="n">
        <v>1</v>
      </c>
      <c r="H3943" s="0" t="n">
        <f aca="false">ROUND(F3943,0)</f>
        <v>1</v>
      </c>
      <c r="I3943" s="0" t="n">
        <v>18</v>
      </c>
      <c r="J3943" s="0" t="n">
        <v>1</v>
      </c>
      <c r="K3943" s="0" t="n">
        <v>9.3</v>
      </c>
      <c r="L3943" s="0" t="n">
        <v>-9.3</v>
      </c>
      <c r="M3943" s="0" t="n">
        <f aca="false">IF(AND(J3943&lt;&gt;"",ABS(J3943-H3943)&lt;0.011),1,0)</f>
        <v>1</v>
      </c>
    </row>
    <row r="3944" customFormat="false" ht="15" hidden="false" customHeight="false" outlineLevel="0" collapsed="false">
      <c r="A3944" s="0" t="s">
        <v>709</v>
      </c>
      <c r="B3944" s="0" t="s">
        <v>758</v>
      </c>
      <c r="C3944" s="0" t="s">
        <v>759</v>
      </c>
      <c r="D3944" s="0" t="s">
        <v>84</v>
      </c>
      <c r="E3944" s="0" t="n">
        <v>19</v>
      </c>
      <c r="F3944" s="0" t="n">
        <v>1</v>
      </c>
      <c r="G3944" s="0" t="n">
        <v>1</v>
      </c>
      <c r="H3944" s="0" t="n">
        <f aca="false">ROUND(F3944,0)</f>
        <v>1</v>
      </c>
      <c r="I3944" s="0" t="n">
        <v>18</v>
      </c>
      <c r="J3944" s="0" t="n">
        <v>1</v>
      </c>
      <c r="K3944" s="0" t="n">
        <v>9.5</v>
      </c>
      <c r="L3944" s="0" t="n">
        <v>-9.5</v>
      </c>
      <c r="M3944" s="0" t="n">
        <f aca="false">IF(AND(J3944&lt;&gt;"",ABS(J3944-H3944)&lt;0.011),1,0)</f>
        <v>1</v>
      </c>
    </row>
    <row r="3945" customFormat="false" ht="15" hidden="false" customHeight="false" outlineLevel="0" collapsed="false">
      <c r="A3945" s="0" t="s">
        <v>709</v>
      </c>
      <c r="B3945" s="0" t="s">
        <v>758</v>
      </c>
      <c r="C3945" s="0" t="s">
        <v>759</v>
      </c>
      <c r="D3945" s="0" t="s">
        <v>510</v>
      </c>
      <c r="E3945" s="0" t="n">
        <v>8.9</v>
      </c>
      <c r="F3945" s="0" t="n">
        <v>1</v>
      </c>
      <c r="G3945" s="0" t="n">
        <v>1</v>
      </c>
      <c r="H3945" s="0" t="n">
        <f aca="false">ROUND(F3945,0)</f>
        <v>1</v>
      </c>
      <c r="I3945" s="0" t="n">
        <v>18</v>
      </c>
      <c r="J3945" s="0" t="n">
        <v>1</v>
      </c>
      <c r="K3945" s="0" t="n">
        <v>4.45</v>
      </c>
      <c r="L3945" s="0" t="n">
        <v>-4.45</v>
      </c>
      <c r="M3945" s="0" t="n">
        <f aca="false">IF(AND(J3945&lt;&gt;"",ABS(J3945-H3945)&lt;0.011),1,0)</f>
        <v>1</v>
      </c>
    </row>
    <row r="3946" customFormat="false" ht="15" hidden="false" customHeight="false" outlineLevel="0" collapsed="false">
      <c r="A3946" s="0" t="s">
        <v>709</v>
      </c>
      <c r="B3946" s="0" t="s">
        <v>758</v>
      </c>
      <c r="C3946" s="0" t="s">
        <v>759</v>
      </c>
      <c r="D3946" s="0" t="s">
        <v>236</v>
      </c>
      <c r="E3946" s="0" t="n">
        <v>38</v>
      </c>
      <c r="F3946" s="0" t="n">
        <v>1</v>
      </c>
      <c r="G3946" s="0" t="n">
        <v>1</v>
      </c>
      <c r="H3946" s="0" t="n">
        <f aca="false">ROUND(F3946,0)</f>
        <v>1</v>
      </c>
      <c r="I3946" s="0" t="n">
        <v>18</v>
      </c>
      <c r="J3946" s="0" t="n">
        <v>1</v>
      </c>
      <c r="K3946" s="0" t="n">
        <v>19</v>
      </c>
      <c r="L3946" s="0" t="n">
        <v>-19</v>
      </c>
      <c r="M3946" s="0" t="n">
        <f aca="false">IF(AND(J3946&lt;&gt;"",ABS(J3946-H3946)&lt;0.011),1,0)</f>
        <v>1</v>
      </c>
    </row>
    <row r="3947" customFormat="false" ht="15" hidden="false" customHeight="false" outlineLevel="0" collapsed="false">
      <c r="A3947" s="0" t="s">
        <v>709</v>
      </c>
      <c r="B3947" s="0" t="s">
        <v>758</v>
      </c>
      <c r="C3947" s="0" t="s">
        <v>759</v>
      </c>
      <c r="D3947" s="0" t="s">
        <v>106</v>
      </c>
      <c r="E3947" s="0" t="n">
        <v>5.9</v>
      </c>
      <c r="F3947" s="0" t="n">
        <v>2</v>
      </c>
      <c r="G3947" s="0" t="n">
        <v>1</v>
      </c>
      <c r="H3947" s="0" t="n">
        <f aca="false">ROUND(F3947,0)</f>
        <v>2</v>
      </c>
      <c r="I3947" s="0" t="n">
        <v>14</v>
      </c>
      <c r="J3947" s="0" t="n">
        <v>1</v>
      </c>
      <c r="K3947" s="0" t="n">
        <v>2.95</v>
      </c>
      <c r="L3947" s="0" t="n">
        <v>-2.95</v>
      </c>
      <c r="M3947" s="0" t="n">
        <f aca="false">IF(AND(J3947&lt;&gt;"",ABS(J3947-H3947)&lt;0.011),1,0)</f>
        <v>0</v>
      </c>
    </row>
    <row r="3948" customFormat="false" ht="15" hidden="false" customHeight="false" outlineLevel="0" collapsed="false">
      <c r="A3948" s="0" t="s">
        <v>709</v>
      </c>
      <c r="B3948" s="0" t="s">
        <v>758</v>
      </c>
      <c r="C3948" s="0" t="s">
        <v>759</v>
      </c>
      <c r="D3948" s="0" t="s">
        <v>32</v>
      </c>
      <c r="E3948" s="0" t="n">
        <v>2.2</v>
      </c>
      <c r="F3948" s="0" t="n">
        <v>4</v>
      </c>
      <c r="G3948" s="0" t="n">
        <v>1</v>
      </c>
      <c r="H3948" s="0" t="n">
        <f aca="false">ROUND(F3948,0)</f>
        <v>4</v>
      </c>
      <c r="I3948" s="0" t="n">
        <v>14</v>
      </c>
      <c r="J3948" s="0" t="n">
        <v>1</v>
      </c>
      <c r="K3948" s="0" t="n">
        <v>1.1</v>
      </c>
      <c r="L3948" s="0" t="n">
        <v>-1.1</v>
      </c>
      <c r="M3948" s="0" t="n">
        <f aca="false">IF(AND(J3948&lt;&gt;"",ABS(J3948-H3948)&lt;0.011),1,0)</f>
        <v>0</v>
      </c>
    </row>
    <row r="3949" customFormat="false" ht="15" hidden="false" customHeight="false" outlineLevel="0" collapsed="false">
      <c r="A3949" s="0" t="s">
        <v>709</v>
      </c>
      <c r="B3949" s="0" t="s">
        <v>758</v>
      </c>
      <c r="C3949" s="0" t="s">
        <v>759</v>
      </c>
      <c r="D3949" s="0" t="s">
        <v>88</v>
      </c>
      <c r="E3949" s="0" t="n">
        <v>5.5</v>
      </c>
      <c r="F3949" s="0" t="n">
        <v>1</v>
      </c>
      <c r="G3949" s="0" t="n">
        <v>1</v>
      </c>
      <c r="H3949" s="0" t="n">
        <f aca="false">ROUND(F3949,0)</f>
        <v>1</v>
      </c>
      <c r="I3949" s="0" t="n">
        <v>14</v>
      </c>
      <c r="J3949" s="0" t="n">
        <v>1</v>
      </c>
      <c r="K3949" s="0" t="n">
        <v>2.75</v>
      </c>
      <c r="L3949" s="0" t="n">
        <v>-2.75</v>
      </c>
      <c r="M3949" s="0" t="n">
        <f aca="false">IF(AND(J3949&lt;&gt;"",ABS(J3949-H3949)&lt;0.011),1,0)</f>
        <v>1</v>
      </c>
    </row>
    <row r="3950" customFormat="false" ht="15" hidden="false" customHeight="false" outlineLevel="0" collapsed="false">
      <c r="A3950" s="0" t="s">
        <v>709</v>
      </c>
      <c r="B3950" s="0" t="s">
        <v>758</v>
      </c>
      <c r="C3950" s="0" t="s">
        <v>759</v>
      </c>
      <c r="D3950" s="0" t="s">
        <v>56</v>
      </c>
      <c r="E3950" s="0" t="n">
        <v>5.9</v>
      </c>
      <c r="F3950" s="0" t="n">
        <v>1</v>
      </c>
      <c r="G3950" s="0" t="n">
        <v>1</v>
      </c>
      <c r="H3950" s="0" t="n">
        <f aca="false">ROUND(F3950,0)</f>
        <v>1</v>
      </c>
      <c r="I3950" s="0" t="n">
        <v>18</v>
      </c>
      <c r="J3950" s="0" t="n">
        <v>1</v>
      </c>
      <c r="K3950" s="0" t="n">
        <v>2.95</v>
      </c>
      <c r="L3950" s="0" t="n">
        <v>-2.95</v>
      </c>
      <c r="M3950" s="0" t="n">
        <f aca="false">IF(AND(J3950&lt;&gt;"",ABS(J3950-H3950)&lt;0.011),1,0)</f>
        <v>1</v>
      </c>
    </row>
    <row r="3951" customFormat="false" ht="15" hidden="false" customHeight="false" outlineLevel="0" collapsed="false">
      <c r="A3951" s="0" t="s">
        <v>709</v>
      </c>
      <c r="B3951" s="0" t="s">
        <v>758</v>
      </c>
      <c r="C3951" s="0" t="s">
        <v>759</v>
      </c>
      <c r="D3951" s="0" t="s">
        <v>126</v>
      </c>
      <c r="E3951" s="0" t="n">
        <v>18.6</v>
      </c>
      <c r="F3951" s="0" t="n">
        <v>3</v>
      </c>
      <c r="G3951" s="0" t="n">
        <v>1</v>
      </c>
      <c r="H3951" s="0" t="n">
        <f aca="false">ROUND(F3951,0)</f>
        <v>3</v>
      </c>
      <c r="I3951" s="0" t="n">
        <v>14</v>
      </c>
      <c r="J3951" s="0" t="n">
        <v>3</v>
      </c>
      <c r="K3951" s="0" t="n">
        <v>27.9</v>
      </c>
      <c r="L3951" s="0" t="n">
        <v>-27.9</v>
      </c>
      <c r="M3951" s="0" t="n">
        <f aca="false">IF(AND(J3951&lt;&gt;"",ABS(J3951-H3951)&lt;0.011),1,0)</f>
        <v>1</v>
      </c>
    </row>
    <row r="3952" customFormat="false" ht="15" hidden="false" customHeight="false" outlineLevel="0" collapsed="false">
      <c r="A3952" s="0" t="s">
        <v>709</v>
      </c>
      <c r="B3952" s="0" t="s">
        <v>758</v>
      </c>
      <c r="C3952" s="0" t="s">
        <v>759</v>
      </c>
      <c r="D3952" s="0" t="s">
        <v>463</v>
      </c>
      <c r="E3952" s="0" t="n">
        <v>7.9</v>
      </c>
      <c r="F3952" s="0" t="n">
        <v>1</v>
      </c>
      <c r="G3952" s="0" t="n">
        <v>1</v>
      </c>
      <c r="H3952" s="0" t="n">
        <f aca="false">ROUND(F3952,0)</f>
        <v>1</v>
      </c>
      <c r="I3952" s="0" t="n">
        <v>18</v>
      </c>
      <c r="J3952" s="0" t="n">
        <v>1</v>
      </c>
      <c r="K3952" s="0" t="n">
        <v>3.95</v>
      </c>
      <c r="L3952" s="0" t="n">
        <v>-3.95</v>
      </c>
      <c r="M3952" s="0" t="n">
        <f aca="false">IF(AND(J3952&lt;&gt;"",ABS(J3952-H3952)&lt;0.011),1,0)</f>
        <v>1</v>
      </c>
    </row>
    <row r="3953" customFormat="false" ht="15" hidden="false" customHeight="false" outlineLevel="0" collapsed="false">
      <c r="A3953" s="0" t="s">
        <v>709</v>
      </c>
      <c r="B3953" s="0" t="s">
        <v>758</v>
      </c>
      <c r="C3953" s="0" t="s">
        <v>759</v>
      </c>
      <c r="D3953" s="0" t="s">
        <v>42</v>
      </c>
      <c r="E3953" s="0" t="n">
        <v>8.9</v>
      </c>
      <c r="F3953" s="0" t="n">
        <v>1</v>
      </c>
      <c r="G3953" s="0" t="n">
        <v>1</v>
      </c>
      <c r="H3953" s="0" t="n">
        <f aca="false">ROUND(F3953,0)</f>
        <v>1</v>
      </c>
      <c r="I3953" s="0" t="n">
        <v>14</v>
      </c>
      <c r="J3953" s="0" t="n">
        <v>1</v>
      </c>
      <c r="K3953" s="0" t="n">
        <v>4.45</v>
      </c>
      <c r="L3953" s="0" t="n">
        <v>-4.45</v>
      </c>
      <c r="M3953" s="0" t="n">
        <f aca="false">IF(AND(J3953&lt;&gt;"",ABS(J3953-H3953)&lt;0.011),1,0)</f>
        <v>1</v>
      </c>
    </row>
    <row r="3954" customFormat="false" ht="15" hidden="false" customHeight="false" outlineLevel="0" collapsed="false">
      <c r="A3954" s="0" t="s">
        <v>709</v>
      </c>
      <c r="B3954" s="0" t="s">
        <v>758</v>
      </c>
      <c r="C3954" s="0" t="s">
        <v>759</v>
      </c>
      <c r="D3954" s="0" t="s">
        <v>43</v>
      </c>
      <c r="E3954" s="0" t="n">
        <v>8</v>
      </c>
      <c r="F3954" s="0" t="n">
        <v>1</v>
      </c>
      <c r="G3954" s="0" t="n">
        <v>1</v>
      </c>
      <c r="H3954" s="0" t="n">
        <f aca="false">ROUND(F3954,0)</f>
        <v>1</v>
      </c>
      <c r="I3954" s="0" t="n">
        <v>18</v>
      </c>
      <c r="J3954" s="0" t="n">
        <v>1</v>
      </c>
      <c r="K3954" s="0" t="n">
        <v>4</v>
      </c>
      <c r="L3954" s="0" t="n">
        <v>-4</v>
      </c>
      <c r="M3954" s="0" t="n">
        <f aca="false">IF(AND(J3954&lt;&gt;"",ABS(J3954-H3954)&lt;0.011),1,0)</f>
        <v>1</v>
      </c>
    </row>
    <row r="3955" customFormat="false" ht="15" hidden="false" customHeight="false" outlineLevel="0" collapsed="false">
      <c r="A3955" s="0" t="s">
        <v>709</v>
      </c>
      <c r="B3955" s="0" t="s">
        <v>758</v>
      </c>
      <c r="C3955" s="0" t="s">
        <v>759</v>
      </c>
      <c r="D3955" s="0" t="s">
        <v>111</v>
      </c>
      <c r="E3955" s="0" t="n">
        <v>28.6</v>
      </c>
      <c r="F3955" s="0" t="n">
        <v>1</v>
      </c>
      <c r="G3955" s="0" t="n">
        <v>1</v>
      </c>
      <c r="H3955" s="0" t="n">
        <f aca="false">ROUND(F3955,0)</f>
        <v>1</v>
      </c>
      <c r="I3955" s="0" t="n">
        <v>18</v>
      </c>
      <c r="J3955" s="0" t="n">
        <v>1</v>
      </c>
      <c r="K3955" s="0" t="n">
        <v>14.3</v>
      </c>
      <c r="L3955" s="0" t="n">
        <v>-14.3</v>
      </c>
      <c r="M3955" s="0" t="n">
        <f aca="false">IF(AND(J3955&lt;&gt;"",ABS(J3955-H3955)&lt;0.011),1,0)</f>
        <v>1</v>
      </c>
    </row>
    <row r="3956" customFormat="false" ht="15" hidden="false" customHeight="false" outlineLevel="0" collapsed="false">
      <c r="A3956" s="0" t="s">
        <v>709</v>
      </c>
      <c r="B3956" s="0" t="s">
        <v>758</v>
      </c>
      <c r="C3956" s="0" t="s">
        <v>759</v>
      </c>
      <c r="D3956" s="0" t="s">
        <v>94</v>
      </c>
      <c r="E3956" s="0" t="n">
        <v>8.9</v>
      </c>
      <c r="F3956" s="0" t="n">
        <v>1</v>
      </c>
      <c r="G3956" s="0" t="n">
        <v>1</v>
      </c>
      <c r="H3956" s="0" t="n">
        <f aca="false">ROUND(F3956,0)</f>
        <v>1</v>
      </c>
      <c r="I3956" s="0" t="n">
        <v>18</v>
      </c>
      <c r="J3956" s="0" t="n">
        <v>1</v>
      </c>
      <c r="K3956" s="0" t="n">
        <v>4.45</v>
      </c>
      <c r="L3956" s="0" t="n">
        <v>-4.45</v>
      </c>
      <c r="M3956" s="0" t="n">
        <f aca="false">IF(AND(J3956&lt;&gt;"",ABS(J3956-H3956)&lt;0.011),1,0)</f>
        <v>1</v>
      </c>
    </row>
    <row r="3957" customFormat="false" ht="15" hidden="false" customHeight="false" outlineLevel="0" collapsed="false">
      <c r="A3957" s="0" t="s">
        <v>709</v>
      </c>
      <c r="B3957" s="0" t="s">
        <v>758</v>
      </c>
      <c r="C3957" s="0" t="s">
        <v>759</v>
      </c>
      <c r="D3957" s="0" t="s">
        <v>76</v>
      </c>
      <c r="E3957" s="0" t="n">
        <v>18.6</v>
      </c>
      <c r="F3957" s="0" t="n">
        <v>1</v>
      </c>
      <c r="G3957" s="0" t="n">
        <v>1</v>
      </c>
      <c r="H3957" s="0" t="n">
        <f aca="false">ROUND(F3957,0)</f>
        <v>1</v>
      </c>
      <c r="I3957" s="0" t="n">
        <v>18</v>
      </c>
      <c r="J3957" s="0" t="n">
        <v>1</v>
      </c>
      <c r="K3957" s="0" t="n">
        <v>9.3</v>
      </c>
      <c r="L3957" s="0" t="n">
        <v>-9.3</v>
      </c>
      <c r="M3957" s="0" t="n">
        <f aca="false">IF(AND(J3957&lt;&gt;"",ABS(J3957-H3957)&lt;0.011),1,0)</f>
        <v>1</v>
      </c>
    </row>
    <row r="3958" customFormat="false" ht="15" hidden="false" customHeight="false" outlineLevel="0" collapsed="false">
      <c r="A3958" s="0" t="s">
        <v>709</v>
      </c>
      <c r="B3958" s="0" t="s">
        <v>760</v>
      </c>
      <c r="C3958" s="0" t="s">
        <v>19</v>
      </c>
      <c r="D3958" s="0" t="s">
        <v>32</v>
      </c>
      <c r="E3958" s="0" t="n">
        <v>2.2</v>
      </c>
      <c r="F3958" s="0" t="n">
        <v>1</v>
      </c>
      <c r="G3958" s="0" t="n">
        <v>1</v>
      </c>
      <c r="H3958" s="0" t="n">
        <f aca="false">ROUND(F3958,0)</f>
        <v>1</v>
      </c>
      <c r="I3958" s="0" t="n">
        <v>12</v>
      </c>
      <c r="J3958" s="0" t="n">
        <v>1</v>
      </c>
      <c r="K3958" s="0" t="n">
        <v>1.1</v>
      </c>
      <c r="L3958" s="0" t="n">
        <v>-1.1</v>
      </c>
      <c r="M3958" s="0" t="n">
        <f aca="false">IF(AND(J3958&lt;&gt;"",ABS(J3958-H3958)&lt;0.011),1,0)</f>
        <v>1</v>
      </c>
    </row>
    <row r="3959" customFormat="false" ht="15" hidden="false" customHeight="false" outlineLevel="0" collapsed="false">
      <c r="A3959" s="0" t="s">
        <v>709</v>
      </c>
      <c r="B3959" s="0" t="s">
        <v>760</v>
      </c>
      <c r="C3959" s="0" t="s">
        <v>19</v>
      </c>
      <c r="D3959" s="0" t="s">
        <v>61</v>
      </c>
      <c r="E3959" s="0" t="n">
        <v>3.5</v>
      </c>
      <c r="F3959" s="0" t="n">
        <v>1</v>
      </c>
      <c r="G3959" s="0" t="n">
        <v>1</v>
      </c>
      <c r="H3959" s="0" t="n">
        <f aca="false">ROUND(F3959,0)</f>
        <v>1</v>
      </c>
      <c r="I3959" s="0" t="n">
        <v>12</v>
      </c>
      <c r="J3959" s="0" t="n">
        <v>1</v>
      </c>
      <c r="K3959" s="0" t="n">
        <v>1.75</v>
      </c>
      <c r="L3959" s="0" t="n">
        <v>-1.75</v>
      </c>
      <c r="M3959" s="0" t="n">
        <f aca="false">IF(AND(J3959&lt;&gt;"",ABS(J3959-H3959)&lt;0.011),1,0)</f>
        <v>1</v>
      </c>
    </row>
    <row r="3960" customFormat="false" ht="15" hidden="false" customHeight="false" outlineLevel="0" collapsed="false">
      <c r="A3960" s="0" t="s">
        <v>709</v>
      </c>
      <c r="B3960" s="0" t="s">
        <v>760</v>
      </c>
      <c r="C3960" s="0" t="s">
        <v>19</v>
      </c>
      <c r="D3960" s="0" t="s">
        <v>209</v>
      </c>
      <c r="E3960" s="0" t="n">
        <v>11.8</v>
      </c>
      <c r="F3960" s="0" t="n">
        <v>1</v>
      </c>
      <c r="G3960" s="0" t="n">
        <v>1</v>
      </c>
      <c r="H3960" s="0" t="n">
        <f aca="false">ROUND(F3960,0)</f>
        <v>1</v>
      </c>
      <c r="I3960" s="0" t="n">
        <v>12</v>
      </c>
      <c r="J3960" s="0" t="n">
        <v>1</v>
      </c>
      <c r="K3960" s="0" t="n">
        <v>5.9</v>
      </c>
      <c r="L3960" s="0" t="n">
        <v>-5.9</v>
      </c>
      <c r="M3960" s="0" t="n">
        <f aca="false">IF(AND(J3960&lt;&gt;"",ABS(J3960-H3960)&lt;0.011),1,0)</f>
        <v>1</v>
      </c>
    </row>
    <row r="3961" customFormat="false" ht="15" hidden="false" customHeight="false" outlineLevel="0" collapsed="false">
      <c r="A3961" s="0" t="s">
        <v>709</v>
      </c>
      <c r="B3961" s="0" t="s">
        <v>760</v>
      </c>
      <c r="C3961" s="0" t="s">
        <v>26</v>
      </c>
      <c r="D3961" s="0" t="s">
        <v>45</v>
      </c>
      <c r="E3961" s="0" t="n">
        <v>18.6</v>
      </c>
      <c r="F3961" s="0" t="n">
        <v>1</v>
      </c>
      <c r="G3961" s="0" t="n">
        <v>1</v>
      </c>
      <c r="H3961" s="0" t="n">
        <f aca="false">ROUND(F3961,0)</f>
        <v>1</v>
      </c>
      <c r="I3961" s="0" t="n">
        <v>14</v>
      </c>
      <c r="J3961" s="0" t="n">
        <v>1</v>
      </c>
      <c r="K3961" s="0" t="n">
        <v>9.3</v>
      </c>
      <c r="L3961" s="0" t="n">
        <v>-9.3</v>
      </c>
      <c r="M3961" s="0" t="n">
        <f aca="false">IF(AND(J3961&lt;&gt;"",ABS(J3961-H3961)&lt;0.011),1,0)</f>
        <v>1</v>
      </c>
    </row>
    <row r="3962" customFormat="false" ht="15" hidden="false" customHeight="false" outlineLevel="0" collapsed="false">
      <c r="A3962" s="0" t="s">
        <v>709</v>
      </c>
      <c r="B3962" s="0" t="s">
        <v>760</v>
      </c>
      <c r="C3962" s="0" t="s">
        <v>26</v>
      </c>
      <c r="D3962" s="0" t="s">
        <v>41</v>
      </c>
      <c r="E3962" s="0" t="n">
        <v>4.2</v>
      </c>
      <c r="F3962" s="0" t="n">
        <v>1</v>
      </c>
      <c r="G3962" s="0" t="n">
        <v>1</v>
      </c>
      <c r="H3962" s="0" t="n">
        <f aca="false">ROUND(F3962,0)</f>
        <v>1</v>
      </c>
      <c r="I3962" s="0" t="n">
        <v>14</v>
      </c>
      <c r="J3962" s="0" t="n">
        <v>1</v>
      </c>
      <c r="K3962" s="0" t="n">
        <v>2.1</v>
      </c>
      <c r="L3962" s="0" t="n">
        <v>-2.1</v>
      </c>
      <c r="M3962" s="0" t="n">
        <f aca="false">IF(AND(J3962&lt;&gt;"",ABS(J3962-H3962)&lt;0.011),1,0)</f>
        <v>1</v>
      </c>
    </row>
    <row r="3963" customFormat="false" ht="15" hidden="false" customHeight="false" outlineLevel="0" collapsed="false">
      <c r="A3963" s="0" t="s">
        <v>709</v>
      </c>
      <c r="B3963" s="0" t="s">
        <v>760</v>
      </c>
      <c r="C3963" s="0" t="s">
        <v>26</v>
      </c>
      <c r="D3963" s="0" t="s">
        <v>370</v>
      </c>
      <c r="E3963" s="0" t="n">
        <v>4</v>
      </c>
      <c r="F3963" s="0" t="n">
        <v>1</v>
      </c>
      <c r="G3963" s="0" t="n">
        <v>1</v>
      </c>
      <c r="H3963" s="0" t="n">
        <f aca="false">ROUND(F3963,0)</f>
        <v>1</v>
      </c>
      <c r="I3963" s="0" t="n">
        <v>14</v>
      </c>
      <c r="J3963" s="0" t="n">
        <v>1</v>
      </c>
      <c r="K3963" s="0" t="n">
        <v>2</v>
      </c>
      <c r="L3963" s="0" t="n">
        <v>-2</v>
      </c>
      <c r="M3963" s="0" t="n">
        <f aca="false">IF(AND(J3963&lt;&gt;"",ABS(J3963-H3963)&lt;0.011),1,0)</f>
        <v>1</v>
      </c>
    </row>
    <row r="3964" customFormat="false" ht="15" hidden="false" customHeight="false" outlineLevel="0" collapsed="false">
      <c r="A3964" s="0" t="s">
        <v>709</v>
      </c>
      <c r="B3964" s="0" t="s">
        <v>760</v>
      </c>
      <c r="C3964" s="0" t="s">
        <v>64</v>
      </c>
      <c r="D3964" s="0" t="s">
        <v>148</v>
      </c>
      <c r="E3964" s="0" t="n">
        <v>4.2</v>
      </c>
      <c r="F3964" s="0" t="n">
        <v>1</v>
      </c>
      <c r="G3964" s="0" t="n">
        <v>1</v>
      </c>
      <c r="H3964" s="0" t="n">
        <f aca="false">ROUND(F3964,0)</f>
        <v>1</v>
      </c>
      <c r="I3964" s="0" t="n">
        <v>4</v>
      </c>
      <c r="J3964" s="0" t="n">
        <v>1</v>
      </c>
      <c r="K3964" s="0" t="n">
        <v>2.1</v>
      </c>
      <c r="L3964" s="0" t="n">
        <v>-2.1</v>
      </c>
      <c r="M3964" s="0" t="n">
        <f aca="false">IF(AND(J3964&lt;&gt;"",ABS(J3964-H3964)&lt;0.011),1,0)</f>
        <v>1</v>
      </c>
    </row>
    <row r="3965" customFormat="false" ht="15" hidden="false" customHeight="false" outlineLevel="0" collapsed="false">
      <c r="A3965" s="0" t="s">
        <v>709</v>
      </c>
      <c r="B3965" s="0" t="s">
        <v>762</v>
      </c>
      <c r="C3965" s="0" t="s">
        <v>19</v>
      </c>
      <c r="D3965" s="0" t="s">
        <v>185</v>
      </c>
      <c r="E3965" s="0" t="n">
        <v>9</v>
      </c>
      <c r="F3965" s="0" t="n">
        <v>1</v>
      </c>
      <c r="G3965" s="0" t="n">
        <v>1</v>
      </c>
      <c r="H3965" s="0" t="n">
        <f aca="false">ROUND(F3965,0)</f>
        <v>1</v>
      </c>
      <c r="I3965" s="0" t="n">
        <v>12</v>
      </c>
      <c r="J3965" s="0" t="n">
        <v>1</v>
      </c>
      <c r="K3965" s="0" t="n">
        <v>4.5</v>
      </c>
      <c r="L3965" s="0" t="n">
        <v>-4.5</v>
      </c>
      <c r="M3965" s="0" t="n">
        <f aca="false">IF(AND(J3965&lt;&gt;"",ABS(J3965-H3965)&lt;0.011),1,0)</f>
        <v>1</v>
      </c>
    </row>
    <row r="3966" customFormat="false" ht="15" hidden="false" customHeight="false" outlineLevel="0" collapsed="false">
      <c r="A3966" s="0" t="s">
        <v>709</v>
      </c>
      <c r="B3966" s="0" t="s">
        <v>762</v>
      </c>
      <c r="C3966" s="0" t="s">
        <v>19</v>
      </c>
      <c r="D3966" s="0" t="s">
        <v>84</v>
      </c>
      <c r="E3966" s="0" t="n">
        <v>19</v>
      </c>
      <c r="F3966" s="0" t="n">
        <v>1</v>
      </c>
      <c r="G3966" s="0" t="n">
        <v>1</v>
      </c>
      <c r="H3966" s="0" t="n">
        <f aca="false">ROUND(F3966,0)</f>
        <v>1</v>
      </c>
      <c r="I3966" s="0" t="n">
        <v>12</v>
      </c>
      <c r="J3966" s="0" t="n">
        <v>1</v>
      </c>
      <c r="K3966" s="0" t="n">
        <v>9.5</v>
      </c>
      <c r="L3966" s="0" t="n">
        <v>-9.5</v>
      </c>
      <c r="M3966" s="0" t="n">
        <f aca="false">IF(AND(J3966&lt;&gt;"",ABS(J3966-H3966)&lt;0.011),1,0)</f>
        <v>1</v>
      </c>
    </row>
    <row r="3967" customFormat="false" ht="15" hidden="false" customHeight="false" outlineLevel="0" collapsed="false">
      <c r="A3967" s="0" t="s">
        <v>709</v>
      </c>
      <c r="B3967" s="0" t="s">
        <v>762</v>
      </c>
      <c r="C3967" s="0" t="s">
        <v>19</v>
      </c>
      <c r="D3967" s="0" t="s">
        <v>60</v>
      </c>
      <c r="E3967" s="0" t="n">
        <v>19</v>
      </c>
      <c r="F3967" s="0" t="n">
        <v>1</v>
      </c>
      <c r="G3967" s="0" t="n">
        <v>1</v>
      </c>
      <c r="H3967" s="0" t="n">
        <f aca="false">ROUND(F3967,0)</f>
        <v>1</v>
      </c>
      <c r="I3967" s="0" t="n">
        <v>12</v>
      </c>
      <c r="J3967" s="0" t="n">
        <v>1</v>
      </c>
      <c r="K3967" s="0" t="n">
        <v>9.5</v>
      </c>
      <c r="L3967" s="0" t="n">
        <v>-9.5</v>
      </c>
      <c r="M3967" s="0" t="n">
        <f aca="false">IF(AND(J3967&lt;&gt;"",ABS(J3967-H3967)&lt;0.011),1,0)</f>
        <v>1</v>
      </c>
    </row>
    <row r="3968" customFormat="false" ht="15" hidden="false" customHeight="false" outlineLevel="0" collapsed="false">
      <c r="A3968" s="0" t="s">
        <v>709</v>
      </c>
      <c r="B3968" s="0" t="s">
        <v>762</v>
      </c>
      <c r="C3968" s="0" t="s">
        <v>19</v>
      </c>
      <c r="D3968" s="0" t="s">
        <v>201</v>
      </c>
      <c r="E3968" s="0" t="n">
        <v>3.9</v>
      </c>
      <c r="F3968" s="0" t="n">
        <v>1</v>
      </c>
      <c r="G3968" s="0" t="n">
        <v>1</v>
      </c>
      <c r="H3968" s="0" t="n">
        <f aca="false">ROUND(F3968,0)</f>
        <v>1</v>
      </c>
      <c r="I3968" s="0" t="n">
        <v>12</v>
      </c>
      <c r="J3968" s="0" t="n">
        <v>1</v>
      </c>
      <c r="K3968" s="0" t="n">
        <v>1.95</v>
      </c>
      <c r="L3968" s="0" t="n">
        <v>-1.95</v>
      </c>
      <c r="M3968" s="0" t="n">
        <f aca="false">IF(AND(J3968&lt;&gt;"",ABS(J3968-H3968)&lt;0.011),1,0)</f>
        <v>1</v>
      </c>
    </row>
    <row r="3969" customFormat="false" ht="15" hidden="false" customHeight="false" outlineLevel="0" collapsed="false">
      <c r="A3969" s="0" t="s">
        <v>709</v>
      </c>
      <c r="B3969" s="0" t="s">
        <v>762</v>
      </c>
      <c r="C3969" s="0" t="s">
        <v>19</v>
      </c>
      <c r="D3969" s="0" t="s">
        <v>32</v>
      </c>
      <c r="E3969" s="0" t="n">
        <v>2.2</v>
      </c>
      <c r="F3969" s="0" t="n">
        <v>1</v>
      </c>
      <c r="G3969" s="0" t="n">
        <v>1</v>
      </c>
      <c r="H3969" s="0" t="n">
        <f aca="false">ROUND(F3969,0)</f>
        <v>1</v>
      </c>
      <c r="I3969" s="0" t="n">
        <v>12</v>
      </c>
      <c r="J3969" s="0" t="n">
        <v>1</v>
      </c>
      <c r="K3969" s="0" t="n">
        <v>1.1</v>
      </c>
      <c r="L3969" s="0" t="n">
        <v>-1.1</v>
      </c>
      <c r="M3969" s="0" t="n">
        <f aca="false">IF(AND(J3969&lt;&gt;"",ABS(J3969-H3969)&lt;0.011),1,0)</f>
        <v>1</v>
      </c>
    </row>
    <row r="3970" customFormat="false" ht="15" hidden="false" customHeight="false" outlineLevel="0" collapsed="false">
      <c r="A3970" s="0" t="s">
        <v>709</v>
      </c>
      <c r="B3970" s="0" t="s">
        <v>762</v>
      </c>
      <c r="C3970" s="0" t="s">
        <v>19</v>
      </c>
      <c r="D3970" s="0" t="s">
        <v>41</v>
      </c>
      <c r="E3970" s="0" t="n">
        <v>4.2</v>
      </c>
      <c r="F3970" s="0" t="n">
        <v>1</v>
      </c>
      <c r="G3970" s="0" t="n">
        <v>1</v>
      </c>
      <c r="H3970" s="0" t="n">
        <f aca="false">ROUND(F3970,0)</f>
        <v>1</v>
      </c>
      <c r="I3970" s="0" t="n">
        <v>12</v>
      </c>
      <c r="J3970" s="0" t="n">
        <v>1</v>
      </c>
      <c r="K3970" s="0" t="n">
        <v>2.1</v>
      </c>
      <c r="L3970" s="0" t="n">
        <v>-2.1</v>
      </c>
      <c r="M3970" s="0" t="n">
        <f aca="false">IF(AND(J3970&lt;&gt;"",ABS(J3970-H3970)&lt;0.011),1,0)</f>
        <v>1</v>
      </c>
    </row>
    <row r="3971" customFormat="false" ht="15" hidden="false" customHeight="false" outlineLevel="0" collapsed="false">
      <c r="A3971" s="0" t="s">
        <v>709</v>
      </c>
      <c r="B3971" s="0" t="s">
        <v>762</v>
      </c>
      <c r="C3971" s="0" t="s">
        <v>19</v>
      </c>
      <c r="D3971" s="0" t="s">
        <v>50</v>
      </c>
      <c r="E3971" s="0" t="n">
        <v>18.6</v>
      </c>
      <c r="F3971" s="0" t="n">
        <v>1</v>
      </c>
      <c r="G3971" s="0" t="n">
        <v>1</v>
      </c>
      <c r="H3971" s="0" t="n">
        <f aca="false">ROUND(F3971,0)</f>
        <v>1</v>
      </c>
      <c r="I3971" s="0" t="n">
        <v>12</v>
      </c>
      <c r="J3971" s="0" t="n">
        <v>1</v>
      </c>
      <c r="K3971" s="0" t="n">
        <v>9.3</v>
      </c>
      <c r="L3971" s="0" t="n">
        <v>-9.3</v>
      </c>
      <c r="M3971" s="0" t="n">
        <f aca="false">IF(AND(J3971&lt;&gt;"",ABS(J3971-H3971)&lt;0.011),1,0)</f>
        <v>1</v>
      </c>
    </row>
    <row r="3972" customFormat="false" ht="15" hidden="false" customHeight="false" outlineLevel="0" collapsed="false">
      <c r="A3972" s="0" t="s">
        <v>709</v>
      </c>
      <c r="B3972" s="0" t="s">
        <v>762</v>
      </c>
      <c r="C3972" s="0" t="s">
        <v>19</v>
      </c>
      <c r="D3972" s="0" t="s">
        <v>43</v>
      </c>
      <c r="E3972" s="0" t="n">
        <v>8</v>
      </c>
      <c r="F3972" s="0" t="n">
        <v>1</v>
      </c>
      <c r="G3972" s="0" t="n">
        <v>1</v>
      </c>
      <c r="H3972" s="0" t="n">
        <f aca="false">ROUND(F3972,0)</f>
        <v>1</v>
      </c>
      <c r="I3972" s="0" t="n">
        <v>12</v>
      </c>
      <c r="J3972" s="0" t="n">
        <v>1</v>
      </c>
      <c r="K3972" s="0" t="n">
        <v>4</v>
      </c>
      <c r="L3972" s="0" t="n">
        <v>-4</v>
      </c>
      <c r="M3972" s="0" t="n">
        <f aca="false">IF(AND(J3972&lt;&gt;"",ABS(J3972-H3972)&lt;0.011),1,0)</f>
        <v>1</v>
      </c>
    </row>
    <row r="3973" customFormat="false" ht="15" hidden="false" customHeight="false" outlineLevel="0" collapsed="false">
      <c r="A3973" s="0" t="s">
        <v>709</v>
      </c>
      <c r="B3973" s="0" t="s">
        <v>762</v>
      </c>
      <c r="C3973" s="0" t="s">
        <v>19</v>
      </c>
      <c r="D3973" s="0" t="s">
        <v>82</v>
      </c>
      <c r="E3973" s="0" t="n">
        <v>19.9</v>
      </c>
      <c r="F3973" s="0" t="n">
        <v>1</v>
      </c>
      <c r="G3973" s="0" t="n">
        <v>1</v>
      </c>
      <c r="H3973" s="0" t="n">
        <f aca="false">ROUND(F3973,0)</f>
        <v>1</v>
      </c>
      <c r="I3973" s="0" t="n">
        <v>12</v>
      </c>
      <c r="J3973" s="0" t="n">
        <v>1</v>
      </c>
      <c r="K3973" s="0" t="n">
        <v>9.95</v>
      </c>
      <c r="L3973" s="0" t="n">
        <v>-9.95</v>
      </c>
      <c r="M3973" s="0" t="n">
        <f aca="false">IF(AND(J3973&lt;&gt;"",ABS(J3973-H3973)&lt;0.011),1,0)</f>
        <v>1</v>
      </c>
    </row>
    <row r="3974" customFormat="false" ht="15" hidden="false" customHeight="false" outlineLevel="0" collapsed="false">
      <c r="A3974" s="0" t="s">
        <v>709</v>
      </c>
      <c r="B3974" s="0" t="s">
        <v>762</v>
      </c>
      <c r="C3974" s="0" t="s">
        <v>19</v>
      </c>
      <c r="D3974" s="0" t="s">
        <v>35</v>
      </c>
      <c r="E3974" s="0" t="n">
        <v>8.3</v>
      </c>
      <c r="F3974" s="0" t="n">
        <v>1</v>
      </c>
      <c r="G3974" s="0" t="n">
        <v>1</v>
      </c>
      <c r="H3974" s="0" t="n">
        <f aca="false">ROUND(F3974,0)</f>
        <v>1</v>
      </c>
      <c r="I3974" s="0" t="n">
        <v>12</v>
      </c>
      <c r="J3974" s="0" t="n">
        <v>1</v>
      </c>
      <c r="K3974" s="0" t="n">
        <v>4.15</v>
      </c>
      <c r="L3974" s="0" t="n">
        <v>-4.15</v>
      </c>
      <c r="M3974" s="0" t="n">
        <f aca="false">IF(AND(J3974&lt;&gt;"",ABS(J3974-H3974)&lt;0.011),1,0)</f>
        <v>1</v>
      </c>
    </row>
    <row r="3975" customFormat="false" ht="15" hidden="false" customHeight="false" outlineLevel="0" collapsed="false">
      <c r="A3975" s="0" t="s">
        <v>709</v>
      </c>
      <c r="B3975" s="0" t="s">
        <v>762</v>
      </c>
      <c r="C3975" s="0" t="s">
        <v>74</v>
      </c>
      <c r="D3975" s="0" t="s">
        <v>84</v>
      </c>
      <c r="E3975" s="0" t="n">
        <v>19</v>
      </c>
      <c r="F3975" s="0" t="n">
        <v>1</v>
      </c>
      <c r="G3975" s="0" t="n">
        <v>1</v>
      </c>
      <c r="H3975" s="0" t="n">
        <f aca="false">ROUND(F3975,0)</f>
        <v>1</v>
      </c>
      <c r="I3975" s="0" t="n">
        <v>19</v>
      </c>
      <c r="J3975" s="0" t="n">
        <v>1</v>
      </c>
      <c r="K3975" s="0" t="n">
        <v>9.5</v>
      </c>
      <c r="L3975" s="0" t="n">
        <v>-9.5</v>
      </c>
      <c r="M3975" s="0" t="n">
        <f aca="false">IF(AND(J3975&lt;&gt;"",ABS(J3975-H3975)&lt;0.011),1,0)</f>
        <v>1</v>
      </c>
    </row>
    <row r="3976" customFormat="false" ht="15" hidden="false" customHeight="false" outlineLevel="0" collapsed="false">
      <c r="A3976" s="0" t="s">
        <v>709</v>
      </c>
      <c r="B3976" s="0" t="s">
        <v>762</v>
      </c>
      <c r="C3976" s="0" t="s">
        <v>74</v>
      </c>
      <c r="D3976" s="0" t="s">
        <v>78</v>
      </c>
      <c r="E3976" s="0" t="n">
        <v>18.6</v>
      </c>
      <c r="F3976" s="0" t="n">
        <v>1</v>
      </c>
      <c r="G3976" s="0" t="n">
        <v>1</v>
      </c>
      <c r="H3976" s="0" t="n">
        <f aca="false">ROUND(F3976,0)</f>
        <v>1</v>
      </c>
      <c r="I3976" s="0" t="n">
        <v>19</v>
      </c>
      <c r="J3976" s="0" t="n">
        <v>1</v>
      </c>
      <c r="K3976" s="0" t="n">
        <v>9.3</v>
      </c>
      <c r="L3976" s="0" t="n">
        <v>-9.3</v>
      </c>
      <c r="M3976" s="0" t="n">
        <f aca="false">IF(AND(J3976&lt;&gt;"",ABS(J3976-H3976)&lt;0.011),1,0)</f>
        <v>1</v>
      </c>
    </row>
    <row r="3977" customFormat="false" ht="15" hidden="false" customHeight="false" outlineLevel="0" collapsed="false">
      <c r="A3977" s="0" t="s">
        <v>709</v>
      </c>
      <c r="B3977" s="0" t="s">
        <v>762</v>
      </c>
      <c r="C3977" s="0" t="s">
        <v>74</v>
      </c>
      <c r="D3977" s="0" t="s">
        <v>364</v>
      </c>
      <c r="E3977" s="0" t="n">
        <v>3.8</v>
      </c>
      <c r="F3977" s="0" t="n">
        <v>1</v>
      </c>
      <c r="G3977" s="0" t="n">
        <v>1</v>
      </c>
      <c r="H3977" s="0" t="n">
        <f aca="false">ROUND(F3977,0)</f>
        <v>1</v>
      </c>
      <c r="I3977" s="0" t="n">
        <v>19</v>
      </c>
      <c r="J3977" s="0" t="n">
        <v>1</v>
      </c>
      <c r="K3977" s="0" t="n">
        <v>1.9</v>
      </c>
      <c r="L3977" s="0" t="n">
        <v>-1.9</v>
      </c>
      <c r="M3977" s="0" t="n">
        <f aca="false">IF(AND(J3977&lt;&gt;"",ABS(J3977-H3977)&lt;0.011),1,0)</f>
        <v>1</v>
      </c>
    </row>
    <row r="3978" customFormat="false" ht="15" hidden="false" customHeight="false" outlineLevel="0" collapsed="false">
      <c r="A3978" s="0" t="s">
        <v>709</v>
      </c>
      <c r="B3978" s="0" t="s">
        <v>762</v>
      </c>
      <c r="C3978" s="0" t="s">
        <v>172</v>
      </c>
      <c r="D3978" s="0" t="s">
        <v>333</v>
      </c>
      <c r="E3978" s="0" t="n">
        <v>41.5</v>
      </c>
      <c r="F3978" s="0" t="n">
        <v>1</v>
      </c>
      <c r="G3978" s="0" t="n">
        <v>1</v>
      </c>
      <c r="H3978" s="0" t="n">
        <f aca="false">ROUND(F3978,0)</f>
        <v>1</v>
      </c>
      <c r="I3978" s="0" t="n">
        <v>29</v>
      </c>
      <c r="J3978" s="0" t="n">
        <v>1</v>
      </c>
      <c r="K3978" s="0" t="n">
        <v>20.75</v>
      </c>
      <c r="L3978" s="0" t="n">
        <v>-20.75</v>
      </c>
      <c r="M3978" s="0" t="n">
        <f aca="false">IF(AND(J3978&lt;&gt;"",ABS(J3978-H3978)&lt;0.011),1,0)</f>
        <v>1</v>
      </c>
    </row>
    <row r="3979" customFormat="false" ht="15" hidden="false" customHeight="false" outlineLevel="0" collapsed="false">
      <c r="A3979" s="0" t="s">
        <v>709</v>
      </c>
      <c r="B3979" s="0" t="s">
        <v>762</v>
      </c>
      <c r="C3979" s="0" t="s">
        <v>172</v>
      </c>
      <c r="D3979" s="0" t="s">
        <v>87</v>
      </c>
      <c r="E3979" s="0" t="n">
        <v>19.9</v>
      </c>
      <c r="F3979" s="0" t="n">
        <v>1</v>
      </c>
      <c r="G3979" s="0" t="n">
        <v>1</v>
      </c>
      <c r="H3979" s="0" t="n">
        <f aca="false">ROUND(F3979,0)</f>
        <v>1</v>
      </c>
      <c r="I3979" s="0" t="n">
        <v>29</v>
      </c>
      <c r="J3979" s="0" t="n">
        <v>1</v>
      </c>
      <c r="K3979" s="0" t="n">
        <v>9.95</v>
      </c>
      <c r="L3979" s="0" t="n">
        <v>-9.95</v>
      </c>
      <c r="M3979" s="0" t="n">
        <f aca="false">IF(AND(J3979&lt;&gt;"",ABS(J3979-H3979)&lt;0.011),1,0)</f>
        <v>1</v>
      </c>
    </row>
    <row r="3980" customFormat="false" ht="15" hidden="false" customHeight="false" outlineLevel="0" collapsed="false">
      <c r="A3980" s="0" t="s">
        <v>709</v>
      </c>
      <c r="B3980" s="0" t="s">
        <v>762</v>
      </c>
      <c r="C3980" s="0" t="s">
        <v>172</v>
      </c>
      <c r="D3980" s="0" t="s">
        <v>131</v>
      </c>
      <c r="E3980" s="0" t="n">
        <v>5.2</v>
      </c>
      <c r="F3980" s="0" t="n">
        <v>1</v>
      </c>
      <c r="G3980" s="0" t="n">
        <v>1</v>
      </c>
      <c r="H3980" s="0" t="n">
        <f aca="false">ROUND(F3980,0)</f>
        <v>1</v>
      </c>
      <c r="I3980" s="0" t="n">
        <v>29</v>
      </c>
      <c r="J3980" s="0" t="n">
        <v>1</v>
      </c>
      <c r="K3980" s="0" t="n">
        <v>2.6</v>
      </c>
      <c r="L3980" s="0" t="n">
        <v>-2.6</v>
      </c>
      <c r="M3980" s="0" t="n">
        <f aca="false">IF(AND(J3980&lt;&gt;"",ABS(J3980-H3980)&lt;0.011),1,0)</f>
        <v>1</v>
      </c>
    </row>
    <row r="3981" customFormat="false" ht="15" hidden="false" customHeight="false" outlineLevel="0" collapsed="false">
      <c r="A3981" s="0" t="s">
        <v>709</v>
      </c>
      <c r="B3981" s="0" t="s">
        <v>762</v>
      </c>
      <c r="C3981" s="0" t="s">
        <v>172</v>
      </c>
      <c r="D3981" s="0" t="s">
        <v>144</v>
      </c>
      <c r="E3981" s="0" t="n">
        <v>3.9</v>
      </c>
      <c r="F3981" s="0" t="n">
        <v>1</v>
      </c>
      <c r="G3981" s="0" t="n">
        <v>1</v>
      </c>
      <c r="H3981" s="0" t="n">
        <f aca="false">ROUND(F3981,0)</f>
        <v>1</v>
      </c>
      <c r="I3981" s="0" t="n">
        <v>29</v>
      </c>
      <c r="J3981" s="0" t="n">
        <v>1</v>
      </c>
      <c r="K3981" s="0" t="n">
        <v>1.95</v>
      </c>
      <c r="L3981" s="0" t="n">
        <v>-1.95</v>
      </c>
      <c r="M3981" s="0" t="n">
        <f aca="false">IF(AND(J3981&lt;&gt;"",ABS(J3981-H3981)&lt;0.011),1,0)</f>
        <v>1</v>
      </c>
    </row>
    <row r="3982" customFormat="false" ht="15" hidden="false" customHeight="false" outlineLevel="0" collapsed="false">
      <c r="A3982" s="0" t="s">
        <v>709</v>
      </c>
      <c r="B3982" s="0" t="s">
        <v>762</v>
      </c>
      <c r="C3982" s="0" t="s">
        <v>172</v>
      </c>
      <c r="D3982" s="0" t="s">
        <v>149</v>
      </c>
      <c r="E3982" s="0" t="n">
        <v>16.9</v>
      </c>
      <c r="F3982" s="0" t="n">
        <v>1</v>
      </c>
      <c r="G3982" s="0" t="n">
        <v>1</v>
      </c>
      <c r="H3982" s="0" t="n">
        <f aca="false">ROUND(F3982,0)</f>
        <v>1</v>
      </c>
      <c r="I3982" s="0" t="n">
        <v>29</v>
      </c>
      <c r="J3982" s="0" t="n">
        <v>1</v>
      </c>
      <c r="K3982" s="0" t="n">
        <v>8.45</v>
      </c>
      <c r="L3982" s="0" t="n">
        <v>-8.45</v>
      </c>
      <c r="M3982" s="0" t="n">
        <f aca="false">IF(AND(J3982&lt;&gt;"",ABS(J3982-H3982)&lt;0.011),1,0)</f>
        <v>1</v>
      </c>
    </row>
    <row r="3983" customFormat="false" ht="15" hidden="false" customHeight="false" outlineLevel="0" collapsed="false">
      <c r="A3983" s="0" t="s">
        <v>709</v>
      </c>
      <c r="B3983" s="0" t="s">
        <v>763</v>
      </c>
      <c r="C3983" s="0" t="s">
        <v>26</v>
      </c>
      <c r="D3983" s="0" t="s">
        <v>45</v>
      </c>
      <c r="E3983" s="0" t="n">
        <v>18.6</v>
      </c>
      <c r="F3983" s="0" t="n">
        <v>1</v>
      </c>
      <c r="G3983" s="0" t="n">
        <v>1</v>
      </c>
      <c r="H3983" s="0" t="n">
        <f aca="false">ROUND(F3983,0)</f>
        <v>1</v>
      </c>
      <c r="I3983" s="0" t="n">
        <v>14</v>
      </c>
      <c r="J3983" s="0" t="n">
        <v>1</v>
      </c>
      <c r="K3983" s="0" t="n">
        <v>9.3</v>
      </c>
      <c r="L3983" s="0" t="n">
        <v>-9.3</v>
      </c>
      <c r="M3983" s="0" t="n">
        <f aca="false">IF(AND(J3983&lt;&gt;"",ABS(J3983-H3983)&lt;0.011),1,0)</f>
        <v>1</v>
      </c>
    </row>
    <row r="3984" customFormat="false" ht="15" hidden="false" customHeight="false" outlineLevel="0" collapsed="false">
      <c r="A3984" s="0" t="s">
        <v>709</v>
      </c>
      <c r="B3984" s="0" t="s">
        <v>763</v>
      </c>
      <c r="C3984" s="0" t="s">
        <v>26</v>
      </c>
      <c r="D3984" s="0" t="s">
        <v>161</v>
      </c>
      <c r="E3984" s="0" t="n">
        <v>5.9</v>
      </c>
      <c r="F3984" s="0" t="n">
        <v>1</v>
      </c>
      <c r="G3984" s="0" t="n">
        <v>1</v>
      </c>
      <c r="H3984" s="0" t="n">
        <f aca="false">ROUND(F3984,0)</f>
        <v>1</v>
      </c>
      <c r="I3984" s="0" t="n">
        <v>14</v>
      </c>
      <c r="J3984" s="0" t="n">
        <v>1</v>
      </c>
      <c r="K3984" s="0" t="n">
        <v>2.95</v>
      </c>
      <c r="L3984" s="0" t="n">
        <v>-2.95</v>
      </c>
      <c r="M3984" s="0" t="n">
        <f aca="false">IF(AND(J3984&lt;&gt;"",ABS(J3984-H3984)&lt;0.011),1,0)</f>
        <v>1</v>
      </c>
    </row>
    <row r="3985" customFormat="false" ht="15" hidden="false" customHeight="false" outlineLevel="0" collapsed="false">
      <c r="A3985" s="0" t="s">
        <v>709</v>
      </c>
      <c r="B3985" s="0" t="s">
        <v>763</v>
      </c>
      <c r="C3985" s="0" t="s">
        <v>26</v>
      </c>
      <c r="D3985" s="0" t="s">
        <v>75</v>
      </c>
      <c r="E3985" s="0" t="n">
        <v>6.4</v>
      </c>
      <c r="F3985" s="0" t="n">
        <v>1</v>
      </c>
      <c r="G3985" s="0" t="n">
        <v>1</v>
      </c>
      <c r="H3985" s="0" t="n">
        <f aca="false">ROUND(F3985,0)</f>
        <v>1</v>
      </c>
      <c r="I3985" s="0" t="n">
        <v>14</v>
      </c>
      <c r="J3985" s="0" t="n">
        <v>1</v>
      </c>
      <c r="K3985" s="0" t="n">
        <v>3.2</v>
      </c>
      <c r="L3985" s="0" t="n">
        <v>-3.2</v>
      </c>
      <c r="M3985" s="0" t="n">
        <f aca="false">IF(AND(J3985&lt;&gt;"",ABS(J3985-H3985)&lt;0.011),1,0)</f>
        <v>1</v>
      </c>
    </row>
    <row r="3986" customFormat="false" ht="15" hidden="false" customHeight="false" outlineLevel="0" collapsed="false">
      <c r="A3986" s="0" t="s">
        <v>709</v>
      </c>
      <c r="B3986" s="0" t="s">
        <v>763</v>
      </c>
      <c r="C3986" s="0" t="s">
        <v>26</v>
      </c>
      <c r="D3986" s="0" t="s">
        <v>88</v>
      </c>
      <c r="E3986" s="0" t="n">
        <v>5.5</v>
      </c>
      <c r="F3986" s="0" t="n">
        <v>1</v>
      </c>
      <c r="G3986" s="0" t="n">
        <v>1</v>
      </c>
      <c r="H3986" s="0" t="n">
        <f aca="false">ROUND(F3986,0)</f>
        <v>1</v>
      </c>
      <c r="I3986" s="0" t="n">
        <v>14</v>
      </c>
      <c r="J3986" s="0" t="n">
        <v>1</v>
      </c>
      <c r="K3986" s="0" t="n">
        <v>2.75</v>
      </c>
      <c r="L3986" s="0" t="n">
        <v>-2.75</v>
      </c>
      <c r="M3986" s="0" t="n">
        <f aca="false">IF(AND(J3986&lt;&gt;"",ABS(J3986-H3986)&lt;0.011),1,0)</f>
        <v>1</v>
      </c>
    </row>
    <row r="3987" customFormat="false" ht="15" hidden="false" customHeight="false" outlineLevel="0" collapsed="false">
      <c r="A3987" s="0" t="s">
        <v>709</v>
      </c>
      <c r="B3987" s="0" t="s">
        <v>763</v>
      </c>
      <c r="C3987" s="0" t="s">
        <v>26</v>
      </c>
      <c r="D3987" s="0" t="s">
        <v>68</v>
      </c>
      <c r="E3987" s="0" t="n">
        <v>6</v>
      </c>
      <c r="F3987" s="0" t="n">
        <v>1</v>
      </c>
      <c r="G3987" s="0" t="n">
        <v>1</v>
      </c>
      <c r="H3987" s="0" t="n">
        <f aca="false">ROUND(F3987,0)</f>
        <v>1</v>
      </c>
      <c r="I3987" s="0" t="n">
        <v>14</v>
      </c>
      <c r="J3987" s="0" t="n">
        <v>1</v>
      </c>
      <c r="K3987" s="0" t="n">
        <v>3</v>
      </c>
      <c r="L3987" s="0" t="n">
        <v>-3</v>
      </c>
      <c r="M3987" s="0" t="n">
        <f aca="false">IF(AND(J3987&lt;&gt;"",ABS(J3987-H3987)&lt;0.011),1,0)</f>
        <v>1</v>
      </c>
    </row>
    <row r="3988" customFormat="false" ht="15" hidden="false" customHeight="false" outlineLevel="0" collapsed="false">
      <c r="A3988" s="0" t="s">
        <v>709</v>
      </c>
      <c r="B3988" s="0" t="s">
        <v>763</v>
      </c>
      <c r="C3988" s="0" t="s">
        <v>26</v>
      </c>
      <c r="D3988" s="0" t="s">
        <v>149</v>
      </c>
      <c r="E3988" s="0" t="n">
        <v>16.9</v>
      </c>
      <c r="F3988" s="0" t="n">
        <v>1</v>
      </c>
      <c r="G3988" s="0" t="n">
        <v>1</v>
      </c>
      <c r="H3988" s="0" t="n">
        <f aca="false">ROUND(F3988,0)</f>
        <v>1</v>
      </c>
      <c r="I3988" s="0" t="n">
        <v>14</v>
      </c>
      <c r="J3988" s="0" t="n">
        <v>1</v>
      </c>
      <c r="K3988" s="0" t="n">
        <v>8.45</v>
      </c>
      <c r="L3988" s="0" t="n">
        <v>-8.45</v>
      </c>
      <c r="M3988" s="0" t="n">
        <f aca="false">IF(AND(J3988&lt;&gt;"",ABS(J3988-H3988)&lt;0.011),1,0)</f>
        <v>1</v>
      </c>
    </row>
    <row r="3989" customFormat="false" ht="15" hidden="false" customHeight="false" outlineLevel="0" collapsed="false">
      <c r="A3989" s="0" t="s">
        <v>709</v>
      </c>
      <c r="B3989" s="0" t="s">
        <v>763</v>
      </c>
      <c r="C3989" s="0" t="s">
        <v>74</v>
      </c>
      <c r="D3989" s="0" t="s">
        <v>84</v>
      </c>
      <c r="E3989" s="0" t="n">
        <v>19</v>
      </c>
      <c r="F3989" s="0" t="n">
        <v>1</v>
      </c>
      <c r="G3989" s="0" t="n">
        <v>1</v>
      </c>
      <c r="H3989" s="0" t="n">
        <f aca="false">ROUND(F3989,0)</f>
        <v>1</v>
      </c>
      <c r="I3989" s="0" t="n">
        <v>19</v>
      </c>
      <c r="J3989" s="0" t="n">
        <v>1</v>
      </c>
      <c r="K3989" s="0" t="n">
        <v>9.5</v>
      </c>
      <c r="L3989" s="0" t="n">
        <v>-9.5</v>
      </c>
      <c r="M3989" s="0" t="n">
        <f aca="false">IF(AND(J3989&lt;&gt;"",ABS(J3989-H3989)&lt;0.011),1,0)</f>
        <v>1</v>
      </c>
    </row>
    <row r="3990" customFormat="false" ht="15" hidden="false" customHeight="false" outlineLevel="0" collapsed="false">
      <c r="A3990" s="0" t="s">
        <v>709</v>
      </c>
      <c r="B3990" s="0" t="s">
        <v>763</v>
      </c>
      <c r="C3990" s="0" t="s">
        <v>74</v>
      </c>
      <c r="D3990" s="0" t="s">
        <v>140</v>
      </c>
      <c r="E3990" s="0" t="n">
        <v>5</v>
      </c>
      <c r="F3990" s="0" t="n">
        <v>1</v>
      </c>
      <c r="G3990" s="0" t="n">
        <v>1</v>
      </c>
      <c r="H3990" s="0" t="n">
        <f aca="false">ROUND(F3990,0)</f>
        <v>1</v>
      </c>
      <c r="I3990" s="0" t="n">
        <v>19</v>
      </c>
      <c r="J3990" s="0" t="n">
        <v>1</v>
      </c>
      <c r="K3990" s="0" t="n">
        <v>2.5</v>
      </c>
      <c r="L3990" s="0" t="n">
        <v>-2.5</v>
      </c>
      <c r="M3990" s="0" t="n">
        <f aca="false">IF(AND(J3990&lt;&gt;"",ABS(J3990-H3990)&lt;0.011),1,0)</f>
        <v>1</v>
      </c>
    </row>
    <row r="3991" customFormat="false" ht="15" hidden="false" customHeight="false" outlineLevel="0" collapsed="false">
      <c r="A3991" s="0" t="s">
        <v>709</v>
      </c>
      <c r="B3991" s="0" t="s">
        <v>763</v>
      </c>
      <c r="C3991" s="0" t="s">
        <v>74</v>
      </c>
      <c r="D3991" s="0" t="s">
        <v>60</v>
      </c>
      <c r="E3991" s="0" t="n">
        <v>19</v>
      </c>
      <c r="F3991" s="0" t="n">
        <v>1</v>
      </c>
      <c r="G3991" s="0" t="n">
        <v>1</v>
      </c>
      <c r="H3991" s="0" t="n">
        <f aca="false">ROUND(F3991,0)</f>
        <v>1</v>
      </c>
      <c r="I3991" s="0" t="n">
        <v>19</v>
      </c>
      <c r="J3991" s="0" t="n">
        <v>1</v>
      </c>
      <c r="K3991" s="0" t="n">
        <v>9.5</v>
      </c>
      <c r="L3991" s="0" t="n">
        <v>-9.5</v>
      </c>
      <c r="M3991" s="0" t="n">
        <f aca="false">IF(AND(J3991&lt;&gt;"",ABS(J3991-H3991)&lt;0.011),1,0)</f>
        <v>1</v>
      </c>
    </row>
    <row r="3992" customFormat="false" ht="15" hidden="false" customHeight="false" outlineLevel="0" collapsed="false">
      <c r="A3992" s="0" t="s">
        <v>709</v>
      </c>
      <c r="B3992" s="0" t="s">
        <v>763</v>
      </c>
      <c r="C3992" s="0" t="s">
        <v>74</v>
      </c>
      <c r="D3992" s="0" t="s">
        <v>407</v>
      </c>
      <c r="E3992" s="0" t="n">
        <v>25</v>
      </c>
      <c r="F3992" s="0" t="n">
        <v>1</v>
      </c>
      <c r="G3992" s="0" t="n">
        <v>1</v>
      </c>
      <c r="H3992" s="0" t="n">
        <f aca="false">ROUND(F3992,0)</f>
        <v>1</v>
      </c>
      <c r="I3992" s="0" t="n">
        <v>19</v>
      </c>
      <c r="J3992" s="0" t="n">
        <v>1</v>
      </c>
      <c r="K3992" s="0" t="n">
        <v>12.5</v>
      </c>
      <c r="L3992" s="0" t="n">
        <v>-12.5</v>
      </c>
      <c r="M3992" s="0" t="n">
        <f aca="false">IF(AND(J3992&lt;&gt;"",ABS(J3992-H3992)&lt;0.011),1,0)</f>
        <v>1</v>
      </c>
    </row>
    <row r="3993" customFormat="false" ht="15" hidden="false" customHeight="false" outlineLevel="0" collapsed="false">
      <c r="A3993" s="0" t="s">
        <v>709</v>
      </c>
      <c r="B3993" s="0" t="s">
        <v>763</v>
      </c>
      <c r="C3993" s="0" t="s">
        <v>74</v>
      </c>
      <c r="D3993" s="0" t="s">
        <v>126</v>
      </c>
      <c r="E3993" s="0" t="n">
        <v>18.6</v>
      </c>
      <c r="F3993" s="0" t="n">
        <v>1</v>
      </c>
      <c r="G3993" s="0" t="n">
        <v>1</v>
      </c>
      <c r="H3993" s="0" t="n">
        <f aca="false">ROUND(F3993,0)</f>
        <v>1</v>
      </c>
      <c r="I3993" s="0" t="n">
        <v>19</v>
      </c>
      <c r="J3993" s="0" t="n">
        <v>1</v>
      </c>
      <c r="K3993" s="0" t="n">
        <v>9.3</v>
      </c>
      <c r="L3993" s="0" t="n">
        <v>-9.3</v>
      </c>
      <c r="M3993" s="0" t="n">
        <f aca="false">IF(AND(J3993&lt;&gt;"",ABS(J3993-H3993)&lt;0.011),1,0)</f>
        <v>1</v>
      </c>
    </row>
    <row r="3994" customFormat="false" ht="15" hidden="false" customHeight="false" outlineLevel="0" collapsed="false">
      <c r="A3994" s="0" t="s">
        <v>709</v>
      </c>
      <c r="B3994" s="0" t="s">
        <v>763</v>
      </c>
      <c r="C3994" s="0" t="s">
        <v>74</v>
      </c>
      <c r="D3994" s="0" t="s">
        <v>43</v>
      </c>
      <c r="E3994" s="0" t="n">
        <v>8</v>
      </c>
      <c r="F3994" s="0" t="n">
        <v>1</v>
      </c>
      <c r="G3994" s="0" t="n">
        <v>1</v>
      </c>
      <c r="H3994" s="0" t="n">
        <f aca="false">ROUND(F3994,0)</f>
        <v>1</v>
      </c>
      <c r="I3994" s="0" t="n">
        <v>19</v>
      </c>
      <c r="J3994" s="0" t="n">
        <v>1</v>
      </c>
      <c r="K3994" s="0" t="n">
        <v>4</v>
      </c>
      <c r="L3994" s="0" t="n">
        <v>-4</v>
      </c>
      <c r="M3994" s="0" t="n">
        <f aca="false">IF(AND(J3994&lt;&gt;"",ABS(J3994-H3994)&lt;0.011),1,0)</f>
        <v>1</v>
      </c>
    </row>
    <row r="3995" customFormat="false" ht="15" hidden="false" customHeight="false" outlineLevel="0" collapsed="false">
      <c r="A3995" s="0" t="s">
        <v>709</v>
      </c>
      <c r="B3995" s="0" t="s">
        <v>763</v>
      </c>
      <c r="C3995" s="0" t="s">
        <v>119</v>
      </c>
      <c r="D3995" s="0" t="s">
        <v>47</v>
      </c>
      <c r="E3995" s="0" t="n">
        <v>18.6</v>
      </c>
      <c r="F3995" s="0" t="n">
        <v>1</v>
      </c>
      <c r="G3995" s="0" t="n">
        <v>1</v>
      </c>
      <c r="H3995" s="0" t="n">
        <f aca="false">ROUND(F3995,0)</f>
        <v>1</v>
      </c>
      <c r="I3995" s="0" t="n">
        <v>25</v>
      </c>
      <c r="J3995" s="0" t="n">
        <v>1</v>
      </c>
      <c r="K3995" s="0" t="n">
        <v>9.3</v>
      </c>
      <c r="L3995" s="0" t="n">
        <v>-9.3</v>
      </c>
      <c r="M3995" s="0" t="n">
        <f aca="false">IF(AND(J3995&lt;&gt;"",ABS(J3995-H3995)&lt;0.011),1,0)</f>
        <v>1</v>
      </c>
    </row>
    <row r="3996" customFormat="false" ht="15" hidden="false" customHeight="false" outlineLevel="0" collapsed="false">
      <c r="A3996" s="0" t="s">
        <v>709</v>
      </c>
      <c r="B3996" s="0" t="s">
        <v>763</v>
      </c>
      <c r="C3996" s="0" t="s">
        <v>119</v>
      </c>
      <c r="D3996" s="0" t="s">
        <v>32</v>
      </c>
      <c r="E3996" s="0" t="n">
        <v>2.2</v>
      </c>
      <c r="F3996" s="0" t="n">
        <v>1</v>
      </c>
      <c r="G3996" s="0" t="n">
        <v>1</v>
      </c>
      <c r="H3996" s="0" t="n">
        <f aca="false">ROUND(F3996,0)</f>
        <v>1</v>
      </c>
      <c r="I3996" s="0" t="n">
        <v>25</v>
      </c>
      <c r="J3996" s="0" t="n">
        <v>1</v>
      </c>
      <c r="K3996" s="0" t="n">
        <v>1.1</v>
      </c>
      <c r="L3996" s="0" t="n">
        <v>-1.1</v>
      </c>
      <c r="M3996" s="0" t="n">
        <f aca="false">IF(AND(J3996&lt;&gt;"",ABS(J3996-H3996)&lt;0.011),1,0)</f>
        <v>1</v>
      </c>
    </row>
    <row r="3997" customFormat="false" ht="15" hidden="false" customHeight="false" outlineLevel="0" collapsed="false">
      <c r="A3997" s="0" t="s">
        <v>709</v>
      </c>
      <c r="B3997" s="0" t="s">
        <v>763</v>
      </c>
      <c r="C3997" s="0" t="s">
        <v>119</v>
      </c>
      <c r="D3997" s="0" t="s">
        <v>50</v>
      </c>
      <c r="E3997" s="0" t="n">
        <v>18.6</v>
      </c>
      <c r="F3997" s="0" t="n">
        <v>1</v>
      </c>
      <c r="G3997" s="0" t="n">
        <v>1</v>
      </c>
      <c r="H3997" s="0" t="n">
        <f aca="false">ROUND(F3997,0)</f>
        <v>1</v>
      </c>
      <c r="I3997" s="0" t="n">
        <v>25</v>
      </c>
      <c r="J3997" s="0" t="n">
        <v>1</v>
      </c>
      <c r="K3997" s="0" t="n">
        <v>9.3</v>
      </c>
      <c r="L3997" s="0" t="n">
        <v>-9.3</v>
      </c>
      <c r="M3997" s="0" t="n">
        <f aca="false">IF(AND(J3997&lt;&gt;"",ABS(J3997-H3997)&lt;0.011),1,0)</f>
        <v>1</v>
      </c>
    </row>
    <row r="3998" customFormat="false" ht="15" hidden="false" customHeight="false" outlineLevel="0" collapsed="false">
      <c r="A3998" s="0" t="s">
        <v>709</v>
      </c>
      <c r="B3998" s="0" t="s">
        <v>764</v>
      </c>
      <c r="C3998" s="0" t="s">
        <v>200</v>
      </c>
      <c r="D3998" s="0" t="s">
        <v>406</v>
      </c>
      <c r="E3998" s="0" t="n">
        <v>3.3</v>
      </c>
      <c r="F3998" s="0" t="n">
        <v>1</v>
      </c>
      <c r="G3998" s="0" t="n">
        <v>1</v>
      </c>
      <c r="H3998" s="0" t="n">
        <f aca="false">ROUND(F3998,0)</f>
        <v>1</v>
      </c>
      <c r="I3998" s="0" t="n">
        <v>30</v>
      </c>
      <c r="J3998" s="0" t="n">
        <v>1</v>
      </c>
      <c r="K3998" s="0" t="n">
        <v>2.21</v>
      </c>
      <c r="L3998" s="0" t="n">
        <v>-1.09</v>
      </c>
      <c r="M3998" s="0" t="n">
        <f aca="false">IF(AND(J3998&lt;&gt;"",ABS(J3998-H3998)&lt;0.011),1,0)</f>
        <v>1</v>
      </c>
    </row>
    <row r="3999" customFormat="false" ht="15" hidden="false" customHeight="false" outlineLevel="0" collapsed="false">
      <c r="A3999" s="0" t="s">
        <v>709</v>
      </c>
      <c r="B3999" s="0" t="s">
        <v>764</v>
      </c>
      <c r="C3999" s="0" t="s">
        <v>200</v>
      </c>
      <c r="D3999" s="0" t="s">
        <v>294</v>
      </c>
      <c r="E3999" s="0" t="n">
        <v>3.9</v>
      </c>
      <c r="F3999" s="0" t="n">
        <v>1</v>
      </c>
      <c r="G3999" s="0" t="n">
        <v>1</v>
      </c>
      <c r="H3999" s="0" t="n">
        <f aca="false">ROUND(F3999,0)</f>
        <v>1</v>
      </c>
      <c r="I3999" s="0" t="n">
        <v>30</v>
      </c>
      <c r="J3999" s="0" t="n">
        <v>1</v>
      </c>
      <c r="K3999" s="0" t="n">
        <v>2.61</v>
      </c>
      <c r="L3999" s="0" t="n">
        <v>-1.29</v>
      </c>
      <c r="M3999" s="0" t="n">
        <f aca="false">IF(AND(J3999&lt;&gt;"",ABS(J3999-H3999)&lt;0.011),1,0)</f>
        <v>1</v>
      </c>
    </row>
    <row r="4000" customFormat="false" ht="15" hidden="false" customHeight="false" outlineLevel="0" collapsed="false">
      <c r="A4000" s="0" t="s">
        <v>709</v>
      </c>
      <c r="B4000" s="0" t="s">
        <v>764</v>
      </c>
      <c r="C4000" s="0" t="s">
        <v>200</v>
      </c>
      <c r="D4000" s="0" t="s">
        <v>247</v>
      </c>
      <c r="E4000" s="0" t="n">
        <v>3.2</v>
      </c>
      <c r="F4000" s="0" t="n">
        <v>1</v>
      </c>
      <c r="G4000" s="0" t="n">
        <v>1</v>
      </c>
      <c r="H4000" s="0" t="n">
        <f aca="false">ROUND(F4000,0)</f>
        <v>1</v>
      </c>
      <c r="I4000" s="0" t="n">
        <v>30</v>
      </c>
      <c r="J4000" s="0" t="n">
        <v>1</v>
      </c>
      <c r="K4000" s="0" t="n">
        <v>2.14</v>
      </c>
      <c r="L4000" s="0" t="n">
        <v>-1.06</v>
      </c>
      <c r="M4000" s="0" t="n">
        <f aca="false">IF(AND(J4000&lt;&gt;"",ABS(J4000-H4000)&lt;0.011),1,0)</f>
        <v>1</v>
      </c>
    </row>
    <row r="4001" customFormat="false" ht="15" hidden="false" customHeight="false" outlineLevel="0" collapsed="false">
      <c r="A4001" s="0" t="s">
        <v>709</v>
      </c>
      <c r="B4001" s="0" t="s">
        <v>764</v>
      </c>
      <c r="C4001" s="0" t="s">
        <v>200</v>
      </c>
      <c r="D4001" s="0" t="s">
        <v>146</v>
      </c>
      <c r="E4001" s="0" t="n">
        <v>4</v>
      </c>
      <c r="F4001" s="0" t="n">
        <v>1</v>
      </c>
      <c r="G4001" s="0" t="n">
        <v>1</v>
      </c>
      <c r="H4001" s="0" t="n">
        <f aca="false">ROUND(F4001,0)</f>
        <v>1</v>
      </c>
      <c r="I4001" s="0" t="n">
        <v>30</v>
      </c>
      <c r="J4001" s="0" t="n">
        <v>1</v>
      </c>
      <c r="K4001" s="0" t="n">
        <v>2.68</v>
      </c>
      <c r="L4001" s="0" t="n">
        <v>-1.32</v>
      </c>
      <c r="M4001" s="0" t="n">
        <f aca="false">IF(AND(J4001&lt;&gt;"",ABS(J4001-H4001)&lt;0.011),1,0)</f>
        <v>1</v>
      </c>
    </row>
    <row r="4002" customFormat="false" ht="15" hidden="false" customHeight="false" outlineLevel="0" collapsed="false">
      <c r="A4002" s="0" t="s">
        <v>709</v>
      </c>
      <c r="B4002" s="0" t="s">
        <v>764</v>
      </c>
      <c r="C4002" s="0" t="s">
        <v>200</v>
      </c>
      <c r="D4002" s="0" t="s">
        <v>211</v>
      </c>
      <c r="E4002" s="0" t="n">
        <v>9.7</v>
      </c>
      <c r="F4002" s="0" t="n">
        <v>1</v>
      </c>
      <c r="G4002" s="0" t="n">
        <v>1</v>
      </c>
      <c r="H4002" s="0" t="n">
        <f aca="false">ROUND(F4002,0)</f>
        <v>1</v>
      </c>
      <c r="I4002" s="0" t="n">
        <v>30</v>
      </c>
      <c r="J4002" s="0" t="n">
        <v>1</v>
      </c>
      <c r="K4002" s="0" t="n">
        <v>6.5</v>
      </c>
      <c r="L4002" s="0" t="n">
        <v>-3.2</v>
      </c>
      <c r="M4002" s="0" t="n">
        <f aca="false">IF(AND(J4002&lt;&gt;"",ABS(J4002-H4002)&lt;0.011),1,0)</f>
        <v>1</v>
      </c>
    </row>
    <row r="4003" customFormat="false" ht="15" hidden="false" customHeight="false" outlineLevel="0" collapsed="false">
      <c r="A4003" s="0" t="s">
        <v>709</v>
      </c>
      <c r="B4003" s="0" t="s">
        <v>764</v>
      </c>
      <c r="C4003" s="0" t="s">
        <v>200</v>
      </c>
      <c r="D4003" s="0" t="s">
        <v>664</v>
      </c>
      <c r="E4003" s="0" t="n">
        <v>29</v>
      </c>
      <c r="F4003" s="0" t="n">
        <v>1</v>
      </c>
      <c r="G4003" s="0" t="n">
        <v>1</v>
      </c>
      <c r="H4003" s="0" t="n">
        <f aca="false">ROUND(F4003,0)</f>
        <v>1</v>
      </c>
      <c r="I4003" s="0" t="n">
        <v>30</v>
      </c>
      <c r="J4003" s="0" t="n">
        <v>2</v>
      </c>
      <c r="K4003" s="0" t="n">
        <v>19.42</v>
      </c>
      <c r="L4003" s="0" t="n">
        <v>-38.58</v>
      </c>
      <c r="M4003" s="0" t="n">
        <f aca="false">IF(AND(J4003&lt;&gt;"",ABS(J4003-H4003)&lt;0.011),1,0)</f>
        <v>0</v>
      </c>
    </row>
    <row r="4004" customFormat="false" ht="15" hidden="false" customHeight="false" outlineLevel="0" collapsed="false">
      <c r="A4004" s="0" t="s">
        <v>709</v>
      </c>
      <c r="B4004" s="0" t="s">
        <v>764</v>
      </c>
      <c r="C4004" s="0" t="s">
        <v>200</v>
      </c>
      <c r="D4004" s="0" t="s">
        <v>28</v>
      </c>
      <c r="E4004" s="0" t="n">
        <v>19.6</v>
      </c>
      <c r="F4004" s="0" t="n">
        <v>1</v>
      </c>
      <c r="G4004" s="0" t="n">
        <v>1</v>
      </c>
      <c r="H4004" s="0" t="n">
        <f aca="false">ROUND(F4004,0)</f>
        <v>1</v>
      </c>
      <c r="I4004" s="0" t="n">
        <v>30</v>
      </c>
      <c r="J4004" s="0" t="n">
        <v>1</v>
      </c>
      <c r="K4004" s="0" t="n">
        <v>13.13</v>
      </c>
      <c r="L4004" s="0" t="n">
        <v>-6.47</v>
      </c>
      <c r="M4004" s="0" t="n">
        <f aca="false">IF(AND(J4004&lt;&gt;"",ABS(J4004-H4004)&lt;0.011),1,0)</f>
        <v>1</v>
      </c>
    </row>
    <row r="4005" customFormat="false" ht="15" hidden="false" customHeight="false" outlineLevel="0" collapsed="false">
      <c r="A4005" s="0" t="s">
        <v>709</v>
      </c>
      <c r="B4005" s="0" t="s">
        <v>764</v>
      </c>
      <c r="C4005" s="0" t="s">
        <v>200</v>
      </c>
      <c r="D4005" s="0" t="s">
        <v>33</v>
      </c>
      <c r="E4005" s="0" t="n">
        <v>3.9</v>
      </c>
      <c r="F4005" s="0" t="n">
        <v>5</v>
      </c>
      <c r="G4005" s="0" t="n">
        <v>1</v>
      </c>
      <c r="H4005" s="0" t="n">
        <f aca="false">ROUND(F4005,0)</f>
        <v>5</v>
      </c>
      <c r="I4005" s="0" t="n">
        <v>30</v>
      </c>
      <c r="J4005" s="0" t="n">
        <v>5</v>
      </c>
      <c r="K4005" s="0" t="n">
        <v>12.99</v>
      </c>
      <c r="L4005" s="0" t="n">
        <v>-6.51</v>
      </c>
      <c r="M4005" s="0" t="n">
        <f aca="false">IF(AND(J4005&lt;&gt;"",ABS(J4005-H4005)&lt;0.011),1,0)</f>
        <v>1</v>
      </c>
    </row>
    <row r="4006" customFormat="false" ht="15" hidden="false" customHeight="false" outlineLevel="0" collapsed="false">
      <c r="A4006" s="0" t="s">
        <v>709</v>
      </c>
      <c r="B4006" s="0" t="s">
        <v>764</v>
      </c>
      <c r="C4006" s="0" t="s">
        <v>200</v>
      </c>
      <c r="D4006" s="0" t="s">
        <v>147</v>
      </c>
      <c r="E4006" s="0" t="n">
        <v>3.5</v>
      </c>
      <c r="F4006" s="0" t="n">
        <v>1</v>
      </c>
      <c r="G4006" s="0" t="n">
        <v>1</v>
      </c>
      <c r="H4006" s="0" t="n">
        <f aca="false">ROUND(F4006,0)</f>
        <v>1</v>
      </c>
      <c r="I4006" s="0" t="n">
        <v>30</v>
      </c>
      <c r="J4006" s="0" t="n">
        <v>1</v>
      </c>
      <c r="K4006" s="0" t="n">
        <v>2.35</v>
      </c>
      <c r="L4006" s="0" t="n">
        <v>-1.15</v>
      </c>
      <c r="M4006" s="0" t="n">
        <f aca="false">IF(AND(J4006&lt;&gt;"",ABS(J4006-H4006)&lt;0.011),1,0)</f>
        <v>1</v>
      </c>
    </row>
    <row r="4007" customFormat="false" ht="15" hidden="false" customHeight="false" outlineLevel="0" collapsed="false">
      <c r="A4007" s="0" t="s">
        <v>709</v>
      </c>
      <c r="B4007" s="0" t="s">
        <v>764</v>
      </c>
      <c r="C4007" s="0" t="s">
        <v>200</v>
      </c>
      <c r="D4007" s="0" t="s">
        <v>176</v>
      </c>
      <c r="E4007" s="0" t="n">
        <v>2.9</v>
      </c>
      <c r="F4007" s="0" t="n">
        <v>2</v>
      </c>
      <c r="G4007" s="0" t="n">
        <v>1</v>
      </c>
      <c r="H4007" s="0" t="n">
        <f aca="false">ROUND(F4007,0)</f>
        <v>2</v>
      </c>
      <c r="I4007" s="0" t="n">
        <v>30</v>
      </c>
      <c r="J4007" s="0" t="n">
        <v>2</v>
      </c>
      <c r="K4007" s="0" t="n">
        <v>3.86</v>
      </c>
      <c r="L4007" s="0" t="n">
        <v>-1.94</v>
      </c>
      <c r="M4007" s="0" t="n">
        <f aca="false">IF(AND(J4007&lt;&gt;"",ABS(J4007-H4007)&lt;0.011),1,0)</f>
        <v>1</v>
      </c>
    </row>
    <row r="4008" customFormat="false" ht="15" hidden="false" customHeight="false" outlineLevel="0" collapsed="false">
      <c r="A4008" s="0" t="s">
        <v>709</v>
      </c>
      <c r="B4008" s="0" t="s">
        <v>764</v>
      </c>
      <c r="C4008" s="0" t="s">
        <v>200</v>
      </c>
      <c r="D4008" s="0" t="s">
        <v>184</v>
      </c>
      <c r="E4008" s="0" t="n">
        <v>8.9</v>
      </c>
      <c r="F4008" s="0" t="n">
        <v>1</v>
      </c>
      <c r="G4008" s="0" t="n">
        <v>1</v>
      </c>
      <c r="H4008" s="0" t="n">
        <f aca="false">ROUND(F4008,0)</f>
        <v>1</v>
      </c>
      <c r="I4008" s="0" t="n">
        <v>30</v>
      </c>
      <c r="J4008" s="0" t="n">
        <v>1</v>
      </c>
      <c r="K4008" s="0" t="n">
        <v>5.96</v>
      </c>
      <c r="L4008" s="0" t="n">
        <v>-2.94</v>
      </c>
      <c r="M4008" s="0" t="n">
        <f aca="false">IF(AND(J4008&lt;&gt;"",ABS(J4008-H4008)&lt;0.011),1,0)</f>
        <v>1</v>
      </c>
    </row>
    <row r="4009" customFormat="false" ht="15" hidden="false" customHeight="false" outlineLevel="0" collapsed="false">
      <c r="A4009" s="0" t="s">
        <v>709</v>
      </c>
      <c r="B4009" s="0" t="s">
        <v>764</v>
      </c>
      <c r="C4009" s="0" t="s">
        <v>200</v>
      </c>
      <c r="D4009" s="0" t="s">
        <v>309</v>
      </c>
      <c r="E4009" s="0" t="n">
        <v>9</v>
      </c>
      <c r="F4009" s="0" t="n">
        <v>1</v>
      </c>
      <c r="G4009" s="0" t="n">
        <v>1</v>
      </c>
      <c r="H4009" s="0" t="n">
        <f aca="false">ROUND(F4009,0)</f>
        <v>1</v>
      </c>
      <c r="I4009" s="0" t="n">
        <v>30</v>
      </c>
      <c r="J4009" s="0" t="n">
        <v>1</v>
      </c>
      <c r="K4009" s="0" t="n">
        <v>6.03</v>
      </c>
      <c r="L4009" s="0" t="n">
        <v>-2.97</v>
      </c>
      <c r="M4009" s="0" t="n">
        <f aca="false">IF(AND(J4009&lt;&gt;"",ABS(J4009-H4009)&lt;0.011),1,0)</f>
        <v>1</v>
      </c>
    </row>
    <row r="4010" customFormat="false" ht="15" hidden="false" customHeight="false" outlineLevel="0" collapsed="false">
      <c r="A4010" s="0" t="s">
        <v>709</v>
      </c>
      <c r="B4010" s="0" t="s">
        <v>764</v>
      </c>
      <c r="C4010" s="0" t="s">
        <v>200</v>
      </c>
      <c r="D4010" s="0" t="s">
        <v>340</v>
      </c>
      <c r="E4010" s="0" t="n">
        <v>7.8</v>
      </c>
      <c r="F4010" s="0" t="n">
        <v>2</v>
      </c>
      <c r="G4010" s="0" t="n">
        <v>1</v>
      </c>
      <c r="H4010" s="0" t="n">
        <f aca="false">ROUND(F4010,0)</f>
        <v>2</v>
      </c>
      <c r="I4010" s="0" t="n">
        <v>30</v>
      </c>
      <c r="J4010" s="0" t="n">
        <v>2</v>
      </c>
      <c r="K4010" s="0" t="n">
        <v>10.37</v>
      </c>
      <c r="L4010" s="0" t="n">
        <v>-5.23</v>
      </c>
      <c r="M4010" s="0" t="n">
        <f aca="false">IF(AND(J4010&lt;&gt;"",ABS(J4010-H4010)&lt;0.011),1,0)</f>
        <v>1</v>
      </c>
    </row>
    <row r="4011" customFormat="false" ht="15" hidden="false" customHeight="false" outlineLevel="0" collapsed="false">
      <c r="A4011" s="0" t="s">
        <v>709</v>
      </c>
      <c r="B4011" s="0" t="s">
        <v>764</v>
      </c>
      <c r="C4011" s="0" t="s">
        <v>200</v>
      </c>
      <c r="D4011" s="0" t="s">
        <v>209</v>
      </c>
      <c r="E4011" s="0" t="n">
        <v>11.8</v>
      </c>
      <c r="F4011" s="0" t="n">
        <v>1</v>
      </c>
      <c r="G4011" s="0" t="n">
        <v>1</v>
      </c>
      <c r="H4011" s="0" t="n">
        <f aca="false">ROUND(F4011,0)</f>
        <v>1</v>
      </c>
      <c r="I4011" s="0" t="n">
        <v>30</v>
      </c>
      <c r="J4011" s="0" t="n">
        <v>1</v>
      </c>
      <c r="K4011" s="0" t="n">
        <v>7.91</v>
      </c>
      <c r="L4011" s="0" t="n">
        <v>-3.89</v>
      </c>
      <c r="M4011" s="0" t="n">
        <f aca="false">IF(AND(J4011&lt;&gt;"",ABS(J4011-H4011)&lt;0.011),1,0)</f>
        <v>1</v>
      </c>
    </row>
    <row r="4012" customFormat="false" ht="15" hidden="false" customHeight="false" outlineLevel="0" collapsed="false">
      <c r="A4012" s="0" t="s">
        <v>709</v>
      </c>
      <c r="B4012" s="0" t="s">
        <v>765</v>
      </c>
      <c r="C4012" s="0" t="s">
        <v>219</v>
      </c>
      <c r="D4012" s="0" t="s">
        <v>17</v>
      </c>
      <c r="E4012" s="0" t="n">
        <v>17.4</v>
      </c>
      <c r="F4012" s="0" t="n">
        <v>1</v>
      </c>
      <c r="G4012" s="0" t="n">
        <v>1</v>
      </c>
      <c r="H4012" s="0" t="n">
        <f aca="false">ROUND(F4012,0)</f>
        <v>1</v>
      </c>
      <c r="I4012" s="0" t="n">
        <v>28</v>
      </c>
      <c r="J4012" s="0" t="n">
        <v>1</v>
      </c>
      <c r="K4012" s="0" t="n">
        <v>8.7</v>
      </c>
      <c r="L4012" s="0" t="n">
        <v>-8.7</v>
      </c>
      <c r="M4012" s="0" t="n">
        <f aca="false">IF(AND(J4012&lt;&gt;"",ABS(J4012-H4012)&lt;0.011),1,0)</f>
        <v>1</v>
      </c>
    </row>
    <row r="4013" customFormat="false" ht="15" hidden="false" customHeight="false" outlineLevel="0" collapsed="false">
      <c r="A4013" s="0" t="s">
        <v>709</v>
      </c>
      <c r="B4013" s="0" t="s">
        <v>765</v>
      </c>
      <c r="C4013" s="0" t="s">
        <v>219</v>
      </c>
      <c r="D4013" s="0" t="s">
        <v>578</v>
      </c>
      <c r="E4013" s="0" t="n">
        <v>8.4</v>
      </c>
      <c r="F4013" s="0" t="n">
        <v>1</v>
      </c>
      <c r="G4013" s="0" t="n">
        <v>1</v>
      </c>
      <c r="H4013" s="0" t="n">
        <f aca="false">ROUND(F4013,0)</f>
        <v>1</v>
      </c>
      <c r="I4013" s="0" t="n">
        <v>28</v>
      </c>
      <c r="J4013" s="0" t="n">
        <v>1</v>
      </c>
      <c r="K4013" s="0" t="n">
        <v>4.2</v>
      </c>
      <c r="L4013" s="0" t="n">
        <v>-4.2</v>
      </c>
      <c r="M4013" s="0" t="n">
        <f aca="false">IF(AND(J4013&lt;&gt;"",ABS(J4013-H4013)&lt;0.011),1,0)</f>
        <v>1</v>
      </c>
    </row>
    <row r="4014" customFormat="false" ht="15" hidden="false" customHeight="false" outlineLevel="0" collapsed="false">
      <c r="A4014" s="0" t="s">
        <v>709</v>
      </c>
      <c r="B4014" s="0" t="s">
        <v>765</v>
      </c>
      <c r="C4014" s="0" t="s">
        <v>219</v>
      </c>
      <c r="D4014" s="0" t="s">
        <v>91</v>
      </c>
      <c r="E4014" s="0" t="n">
        <v>16.6</v>
      </c>
      <c r="F4014" s="0" t="n">
        <v>1</v>
      </c>
      <c r="G4014" s="0" t="n">
        <v>1</v>
      </c>
      <c r="H4014" s="0" t="n">
        <f aca="false">ROUND(F4014,0)</f>
        <v>1</v>
      </c>
      <c r="I4014" s="0" t="n">
        <v>28</v>
      </c>
      <c r="J4014" s="0" t="n">
        <v>1</v>
      </c>
      <c r="K4014" s="0" t="n">
        <v>8.3</v>
      </c>
      <c r="L4014" s="0" t="n">
        <v>-8.3</v>
      </c>
      <c r="M4014" s="0" t="n">
        <f aca="false">IF(AND(J4014&lt;&gt;"",ABS(J4014-H4014)&lt;0.011),1,0)</f>
        <v>1</v>
      </c>
    </row>
    <row r="4015" customFormat="false" ht="15" hidden="false" customHeight="false" outlineLevel="0" collapsed="false">
      <c r="A4015" s="0" t="s">
        <v>709</v>
      </c>
      <c r="B4015" s="0" t="s">
        <v>765</v>
      </c>
      <c r="C4015" s="0" t="s">
        <v>219</v>
      </c>
      <c r="D4015" s="0" t="s">
        <v>429</v>
      </c>
      <c r="E4015" s="0" t="n">
        <v>3.2</v>
      </c>
      <c r="F4015" s="0" t="n">
        <v>1</v>
      </c>
      <c r="G4015" s="0" t="n">
        <v>1</v>
      </c>
      <c r="H4015" s="0" t="n">
        <f aca="false">ROUND(F4015,0)</f>
        <v>1</v>
      </c>
      <c r="I4015" s="0" t="n">
        <v>28</v>
      </c>
      <c r="J4015" s="0" t="n">
        <v>1</v>
      </c>
      <c r="K4015" s="0" t="n">
        <v>1.6</v>
      </c>
      <c r="L4015" s="0" t="n">
        <v>-1.6</v>
      </c>
      <c r="M4015" s="0" t="n">
        <f aca="false">IF(AND(J4015&lt;&gt;"",ABS(J4015-H4015)&lt;0.011),1,0)</f>
        <v>1</v>
      </c>
    </row>
    <row r="4016" customFormat="false" ht="15" hidden="false" customHeight="false" outlineLevel="0" collapsed="false">
      <c r="A4016" s="0" t="s">
        <v>709</v>
      </c>
      <c r="B4016" s="0" t="s">
        <v>765</v>
      </c>
      <c r="C4016" s="0" t="s">
        <v>219</v>
      </c>
      <c r="D4016" s="0" t="s">
        <v>255</v>
      </c>
      <c r="E4016" s="0" t="n">
        <v>14.6</v>
      </c>
      <c r="F4016" s="0" t="n">
        <v>1</v>
      </c>
      <c r="G4016" s="0" t="n">
        <v>1</v>
      </c>
      <c r="H4016" s="0" t="n">
        <f aca="false">ROUND(F4016,0)</f>
        <v>1</v>
      </c>
      <c r="I4016" s="0" t="n">
        <v>28</v>
      </c>
      <c r="J4016" s="0" t="n">
        <v>1</v>
      </c>
      <c r="K4016" s="0" t="n">
        <v>7.3</v>
      </c>
      <c r="L4016" s="0" t="n">
        <v>-7.3</v>
      </c>
      <c r="M4016" s="0" t="n">
        <f aca="false">IF(AND(J4016&lt;&gt;"",ABS(J4016-H4016)&lt;0.011),1,0)</f>
        <v>1</v>
      </c>
    </row>
    <row r="4017" customFormat="false" ht="15" hidden="false" customHeight="false" outlineLevel="0" collapsed="false">
      <c r="A4017" s="0" t="s">
        <v>709</v>
      </c>
      <c r="B4017" s="0" t="s">
        <v>766</v>
      </c>
      <c r="C4017" s="0" t="s">
        <v>102</v>
      </c>
      <c r="D4017" s="0" t="s">
        <v>161</v>
      </c>
      <c r="E4017" s="0" t="n">
        <v>5.9</v>
      </c>
      <c r="F4017" s="0" t="n">
        <v>1</v>
      </c>
      <c r="G4017" s="0" t="n">
        <v>1</v>
      </c>
      <c r="H4017" s="0" t="n">
        <f aca="false">ROUND(F4017,0)</f>
        <v>1</v>
      </c>
      <c r="I4017" s="0" t="n">
        <v>26</v>
      </c>
      <c r="J4017" s="0" t="n">
        <v>1</v>
      </c>
      <c r="K4017" s="0" t="n">
        <v>2.95</v>
      </c>
      <c r="L4017" s="0" t="n">
        <v>-2.95</v>
      </c>
      <c r="M4017" s="0" t="n">
        <f aca="false">IF(AND(J4017&lt;&gt;"",ABS(J4017-H4017)&lt;0.011),1,0)</f>
        <v>1</v>
      </c>
    </row>
    <row r="4018" customFormat="false" ht="15" hidden="false" customHeight="false" outlineLevel="0" collapsed="false">
      <c r="A4018" s="0" t="s">
        <v>709</v>
      </c>
      <c r="B4018" s="0" t="s">
        <v>766</v>
      </c>
      <c r="C4018" s="0" t="s">
        <v>102</v>
      </c>
      <c r="D4018" s="0" t="s">
        <v>164</v>
      </c>
      <c r="E4018" s="0" t="n">
        <v>27.8</v>
      </c>
      <c r="F4018" s="0" t="n">
        <v>1</v>
      </c>
      <c r="G4018" s="0" t="n">
        <v>1</v>
      </c>
      <c r="H4018" s="0" t="n">
        <f aca="false">ROUND(F4018,0)</f>
        <v>1</v>
      </c>
      <c r="I4018" s="0" t="n">
        <v>26</v>
      </c>
      <c r="J4018" s="0" t="n">
        <v>1</v>
      </c>
      <c r="K4018" s="0" t="n">
        <v>13.9</v>
      </c>
      <c r="L4018" s="0" t="n">
        <v>-13.9</v>
      </c>
      <c r="M4018" s="0" t="n">
        <f aca="false">IF(AND(J4018&lt;&gt;"",ABS(J4018-H4018)&lt;0.011),1,0)</f>
        <v>1</v>
      </c>
    </row>
    <row r="4019" customFormat="false" ht="15" hidden="false" customHeight="false" outlineLevel="0" collapsed="false">
      <c r="A4019" s="0" t="s">
        <v>709</v>
      </c>
      <c r="B4019" s="0" t="s">
        <v>766</v>
      </c>
      <c r="C4019" s="0" t="s">
        <v>102</v>
      </c>
      <c r="D4019" s="0" t="s">
        <v>407</v>
      </c>
      <c r="E4019" s="0" t="n">
        <v>25</v>
      </c>
      <c r="F4019" s="0" t="n">
        <v>1</v>
      </c>
      <c r="G4019" s="0" t="n">
        <v>1</v>
      </c>
      <c r="H4019" s="0" t="n">
        <f aca="false">ROUND(F4019,0)</f>
        <v>1</v>
      </c>
      <c r="I4019" s="0" t="n">
        <v>26</v>
      </c>
      <c r="J4019" s="0" t="n">
        <v>1</v>
      </c>
      <c r="K4019" s="0" t="n">
        <v>12.5</v>
      </c>
      <c r="L4019" s="0" t="n">
        <v>-12.5</v>
      </c>
      <c r="M4019" s="0" t="n">
        <f aca="false">IF(AND(J4019&lt;&gt;"",ABS(J4019-H4019)&lt;0.011),1,0)</f>
        <v>1</v>
      </c>
    </row>
    <row r="4020" customFormat="false" ht="15" hidden="false" customHeight="false" outlineLevel="0" collapsed="false">
      <c r="A4020" s="0" t="s">
        <v>709</v>
      </c>
      <c r="B4020" s="0" t="s">
        <v>766</v>
      </c>
      <c r="C4020" s="0" t="s">
        <v>102</v>
      </c>
      <c r="D4020" s="0" t="s">
        <v>299</v>
      </c>
      <c r="E4020" s="0" t="n">
        <v>28</v>
      </c>
      <c r="F4020" s="0" t="n">
        <v>1</v>
      </c>
      <c r="G4020" s="0" t="n">
        <v>1</v>
      </c>
      <c r="H4020" s="0" t="n">
        <f aca="false">ROUND(F4020,0)</f>
        <v>1</v>
      </c>
      <c r="I4020" s="0" t="n">
        <v>26</v>
      </c>
      <c r="J4020" s="0" t="n">
        <v>1</v>
      </c>
      <c r="K4020" s="0" t="n">
        <v>14</v>
      </c>
      <c r="L4020" s="0" t="n">
        <v>-14</v>
      </c>
      <c r="M4020" s="0" t="n">
        <f aca="false">IF(AND(J4020&lt;&gt;"",ABS(J4020-H4020)&lt;0.011),1,0)</f>
        <v>1</v>
      </c>
    </row>
    <row r="4021" customFormat="false" ht="15" hidden="false" customHeight="false" outlineLevel="0" collapsed="false">
      <c r="A4021" s="0" t="s">
        <v>709</v>
      </c>
      <c r="B4021" s="0" t="s">
        <v>766</v>
      </c>
      <c r="C4021" s="0" t="s">
        <v>102</v>
      </c>
      <c r="D4021" s="0" t="s">
        <v>21</v>
      </c>
      <c r="E4021" s="0" t="n">
        <v>5.9</v>
      </c>
      <c r="F4021" s="0" t="n">
        <v>1</v>
      </c>
      <c r="G4021" s="0" t="n">
        <v>1</v>
      </c>
      <c r="H4021" s="0" t="n">
        <f aca="false">ROUND(F4021,0)</f>
        <v>1</v>
      </c>
      <c r="I4021" s="0" t="n">
        <v>26</v>
      </c>
      <c r="J4021" s="0" t="n">
        <v>1</v>
      </c>
      <c r="K4021" s="0" t="n">
        <v>2.95</v>
      </c>
      <c r="L4021" s="0" t="n">
        <v>-2.95</v>
      </c>
      <c r="M4021" s="0" t="n">
        <f aca="false">IF(AND(J4021&lt;&gt;"",ABS(J4021-H4021)&lt;0.011),1,0)</f>
        <v>1</v>
      </c>
    </row>
    <row r="4022" customFormat="false" ht="15" hidden="false" customHeight="false" outlineLevel="0" collapsed="false">
      <c r="A4022" s="0" t="s">
        <v>709</v>
      </c>
      <c r="B4022" s="0" t="s">
        <v>766</v>
      </c>
      <c r="C4022" s="0" t="s">
        <v>153</v>
      </c>
      <c r="D4022" s="0" t="s">
        <v>45</v>
      </c>
      <c r="E4022" s="0" t="n">
        <v>18.6</v>
      </c>
      <c r="F4022" s="0" t="n">
        <v>1</v>
      </c>
      <c r="G4022" s="0" t="n">
        <v>1</v>
      </c>
      <c r="H4022" s="0" t="n">
        <f aca="false">ROUND(F4022,0)</f>
        <v>1</v>
      </c>
      <c r="I4022" s="0" t="n">
        <v>8</v>
      </c>
      <c r="J4022" s="0" t="n">
        <v>1</v>
      </c>
      <c r="K4022" s="0" t="n">
        <v>9.3</v>
      </c>
      <c r="L4022" s="0" t="n">
        <v>-9.3</v>
      </c>
      <c r="M4022" s="0" t="n">
        <f aca="false">IF(AND(J4022&lt;&gt;"",ABS(J4022-H4022)&lt;0.011),1,0)</f>
        <v>1</v>
      </c>
    </row>
    <row r="4023" customFormat="false" ht="15" hidden="false" customHeight="false" outlineLevel="0" collapsed="false">
      <c r="A4023" s="0" t="s">
        <v>709</v>
      </c>
      <c r="B4023" s="0" t="s">
        <v>766</v>
      </c>
      <c r="C4023" s="0" t="s">
        <v>153</v>
      </c>
      <c r="D4023" s="0" t="s">
        <v>60</v>
      </c>
      <c r="E4023" s="0" t="n">
        <v>19</v>
      </c>
      <c r="F4023" s="0" t="n">
        <v>1</v>
      </c>
      <c r="G4023" s="0" t="n">
        <v>1</v>
      </c>
      <c r="H4023" s="0" t="n">
        <f aca="false">ROUND(F4023,0)</f>
        <v>1</v>
      </c>
      <c r="I4023" s="0" t="n">
        <v>8</v>
      </c>
      <c r="J4023" s="0" t="n">
        <v>1</v>
      </c>
      <c r="K4023" s="0" t="n">
        <v>9.5</v>
      </c>
      <c r="L4023" s="0" t="n">
        <v>-9.5</v>
      </c>
      <c r="M4023" s="0" t="n">
        <f aca="false">IF(AND(J4023&lt;&gt;"",ABS(J4023-H4023)&lt;0.011),1,0)</f>
        <v>1</v>
      </c>
    </row>
    <row r="4024" customFormat="false" ht="15" hidden="false" customHeight="false" outlineLevel="0" collapsed="false">
      <c r="A4024" s="0" t="s">
        <v>709</v>
      </c>
      <c r="B4024" s="0" t="s">
        <v>766</v>
      </c>
      <c r="C4024" s="0" t="s">
        <v>153</v>
      </c>
      <c r="D4024" s="0" t="s">
        <v>88</v>
      </c>
      <c r="E4024" s="0" t="n">
        <v>5.5</v>
      </c>
      <c r="F4024" s="0" t="n">
        <v>1</v>
      </c>
      <c r="G4024" s="0" t="n">
        <v>1</v>
      </c>
      <c r="H4024" s="0" t="n">
        <f aca="false">ROUND(F4024,0)</f>
        <v>1</v>
      </c>
      <c r="I4024" s="0" t="n">
        <v>8</v>
      </c>
      <c r="J4024" s="0" t="n">
        <v>1</v>
      </c>
      <c r="K4024" s="0" t="n">
        <v>2.75</v>
      </c>
      <c r="L4024" s="0" t="n">
        <v>-2.75</v>
      </c>
      <c r="M4024" s="0" t="n">
        <f aca="false">IF(AND(J4024&lt;&gt;"",ABS(J4024-H4024)&lt;0.011),1,0)</f>
        <v>1</v>
      </c>
    </row>
    <row r="4025" customFormat="false" ht="15" hidden="false" customHeight="false" outlineLevel="0" collapsed="false">
      <c r="A4025" s="0" t="s">
        <v>709</v>
      </c>
      <c r="B4025" s="0" t="s">
        <v>766</v>
      </c>
      <c r="C4025" s="0" t="s">
        <v>153</v>
      </c>
      <c r="D4025" s="0" t="s">
        <v>131</v>
      </c>
      <c r="E4025" s="0" t="n">
        <v>5.2</v>
      </c>
      <c r="F4025" s="0" t="n">
        <v>1</v>
      </c>
      <c r="G4025" s="0" t="n">
        <v>1</v>
      </c>
      <c r="H4025" s="0" t="n">
        <f aca="false">ROUND(F4025,0)</f>
        <v>1</v>
      </c>
      <c r="I4025" s="0" t="n">
        <v>8</v>
      </c>
      <c r="J4025" s="0" t="n">
        <v>1</v>
      </c>
      <c r="K4025" s="0" t="n">
        <v>2.6</v>
      </c>
      <c r="L4025" s="0" t="n">
        <v>-2.6</v>
      </c>
      <c r="M4025" s="0" t="n">
        <f aca="false">IF(AND(J4025&lt;&gt;"",ABS(J4025-H4025)&lt;0.011),1,0)</f>
        <v>1</v>
      </c>
    </row>
    <row r="4026" customFormat="false" ht="15" hidden="false" customHeight="false" outlineLevel="0" collapsed="false">
      <c r="A4026" s="0" t="s">
        <v>709</v>
      </c>
      <c r="B4026" s="0" t="s">
        <v>766</v>
      </c>
      <c r="C4026" s="0" t="s">
        <v>153</v>
      </c>
      <c r="D4026" s="0" t="s">
        <v>126</v>
      </c>
      <c r="E4026" s="0" t="n">
        <v>18.6</v>
      </c>
      <c r="F4026" s="0" t="n">
        <v>1</v>
      </c>
      <c r="G4026" s="0" t="n">
        <v>1</v>
      </c>
      <c r="H4026" s="0" t="n">
        <f aca="false">ROUND(F4026,0)</f>
        <v>1</v>
      </c>
      <c r="I4026" s="0" t="n">
        <v>8</v>
      </c>
      <c r="J4026" s="0" t="n">
        <v>1</v>
      </c>
      <c r="K4026" s="0" t="n">
        <v>9.3</v>
      </c>
      <c r="L4026" s="0" t="n">
        <v>-9.3</v>
      </c>
      <c r="M4026" s="0" t="n">
        <f aca="false">IF(AND(J4026&lt;&gt;"",ABS(J4026-H4026)&lt;0.011),1,0)</f>
        <v>1</v>
      </c>
    </row>
    <row r="4027" customFormat="false" ht="15" hidden="false" customHeight="false" outlineLevel="0" collapsed="false">
      <c r="A4027" s="0" t="s">
        <v>709</v>
      </c>
      <c r="B4027" s="0" t="s">
        <v>766</v>
      </c>
      <c r="C4027" s="0" t="s">
        <v>153</v>
      </c>
      <c r="D4027" s="0" t="s">
        <v>69</v>
      </c>
      <c r="E4027" s="0" t="n">
        <v>6.5</v>
      </c>
      <c r="F4027" s="0" t="n">
        <v>1</v>
      </c>
      <c r="G4027" s="0" t="n">
        <v>1</v>
      </c>
      <c r="H4027" s="0" t="n">
        <f aca="false">ROUND(F4027,0)</f>
        <v>1</v>
      </c>
      <c r="I4027" s="0" t="n">
        <v>8</v>
      </c>
      <c r="J4027" s="0" t="n">
        <v>1</v>
      </c>
      <c r="K4027" s="0" t="n">
        <v>3.25</v>
      </c>
      <c r="L4027" s="0" t="n">
        <v>-3.25</v>
      </c>
      <c r="M4027" s="0" t="n">
        <f aca="false">IF(AND(J4027&lt;&gt;"",ABS(J4027-H4027)&lt;0.011),1,0)</f>
        <v>1</v>
      </c>
    </row>
    <row r="4028" customFormat="false" ht="15" hidden="false" customHeight="false" outlineLevel="0" collapsed="false">
      <c r="A4028" s="0" t="s">
        <v>709</v>
      </c>
      <c r="B4028" s="0" t="s">
        <v>766</v>
      </c>
      <c r="C4028" s="0" t="s">
        <v>153</v>
      </c>
      <c r="D4028" s="0" t="s">
        <v>92</v>
      </c>
      <c r="E4028" s="0" t="n">
        <v>4.9</v>
      </c>
      <c r="F4028" s="0" t="n">
        <v>1</v>
      </c>
      <c r="G4028" s="0" t="n">
        <v>1</v>
      </c>
      <c r="H4028" s="0" t="n">
        <f aca="false">ROUND(F4028,0)</f>
        <v>1</v>
      </c>
      <c r="I4028" s="0" t="n">
        <v>8</v>
      </c>
      <c r="J4028" s="0" t="n">
        <v>1</v>
      </c>
      <c r="K4028" s="0" t="n">
        <v>2.45</v>
      </c>
      <c r="L4028" s="0" t="n">
        <v>-2.45</v>
      </c>
      <c r="M4028" s="0" t="n">
        <f aca="false">IF(AND(J4028&lt;&gt;"",ABS(J4028-H4028)&lt;0.011),1,0)</f>
        <v>1</v>
      </c>
    </row>
    <row r="4029" customFormat="false" ht="15" hidden="false" customHeight="false" outlineLevel="0" collapsed="false">
      <c r="A4029" s="0" t="s">
        <v>709</v>
      </c>
      <c r="B4029" s="0" t="s">
        <v>766</v>
      </c>
      <c r="C4029" s="0" t="s">
        <v>153</v>
      </c>
      <c r="D4029" s="0" t="s">
        <v>42</v>
      </c>
      <c r="E4029" s="0" t="n">
        <v>8.9</v>
      </c>
      <c r="F4029" s="0" t="n">
        <v>1</v>
      </c>
      <c r="G4029" s="0" t="n">
        <v>1</v>
      </c>
      <c r="H4029" s="0" t="n">
        <f aca="false">ROUND(F4029,0)</f>
        <v>1</v>
      </c>
      <c r="I4029" s="0" t="n">
        <v>8</v>
      </c>
      <c r="J4029" s="0" t="n">
        <v>1</v>
      </c>
      <c r="K4029" s="0" t="n">
        <v>4.45</v>
      </c>
      <c r="L4029" s="0" t="n">
        <v>-4.45</v>
      </c>
      <c r="M4029" s="0" t="n">
        <f aca="false">IF(AND(J4029&lt;&gt;"",ABS(J4029-H4029)&lt;0.011),1,0)</f>
        <v>1</v>
      </c>
    </row>
    <row r="4030" customFormat="false" ht="15" hidden="false" customHeight="false" outlineLevel="0" collapsed="false">
      <c r="A4030" s="0" t="s">
        <v>709</v>
      </c>
      <c r="B4030" s="0" t="s">
        <v>766</v>
      </c>
      <c r="C4030" s="0" t="s">
        <v>153</v>
      </c>
      <c r="D4030" s="0" t="s">
        <v>111</v>
      </c>
      <c r="E4030" s="0" t="n">
        <v>28.6</v>
      </c>
      <c r="F4030" s="0" t="n">
        <v>1</v>
      </c>
      <c r="G4030" s="0" t="n">
        <v>1</v>
      </c>
      <c r="H4030" s="0" t="n">
        <f aca="false">ROUND(F4030,0)</f>
        <v>1</v>
      </c>
      <c r="I4030" s="0" t="n">
        <v>8</v>
      </c>
      <c r="J4030" s="0" t="n">
        <v>1</v>
      </c>
      <c r="K4030" s="0" t="n">
        <v>14.3</v>
      </c>
      <c r="L4030" s="0" t="n">
        <v>-14.3</v>
      </c>
      <c r="M4030" s="0" t="n">
        <f aca="false">IF(AND(J4030&lt;&gt;"",ABS(J4030-H4030)&lt;0.011),1,0)</f>
        <v>1</v>
      </c>
    </row>
    <row r="4031" customFormat="false" ht="15" hidden="false" customHeight="false" outlineLevel="0" collapsed="false">
      <c r="A4031" s="0" t="s">
        <v>709</v>
      </c>
      <c r="B4031" s="0" t="s">
        <v>766</v>
      </c>
      <c r="C4031" s="0" t="s">
        <v>153</v>
      </c>
      <c r="D4031" s="0" t="s">
        <v>144</v>
      </c>
      <c r="E4031" s="0" t="n">
        <v>3.9</v>
      </c>
      <c r="F4031" s="0" t="n">
        <v>1</v>
      </c>
      <c r="G4031" s="0" t="n">
        <v>1</v>
      </c>
      <c r="H4031" s="0" t="n">
        <f aca="false">ROUND(F4031,0)</f>
        <v>1</v>
      </c>
      <c r="I4031" s="0" t="n">
        <v>8</v>
      </c>
      <c r="J4031" s="0" t="n">
        <v>1</v>
      </c>
      <c r="K4031" s="0" t="n">
        <v>1.95</v>
      </c>
      <c r="L4031" s="0" t="n">
        <v>-1.95</v>
      </c>
      <c r="M4031" s="0" t="n">
        <f aca="false">IF(AND(J4031&lt;&gt;"",ABS(J4031-H4031)&lt;0.011),1,0)</f>
        <v>1</v>
      </c>
    </row>
    <row r="4032" customFormat="false" ht="15" hidden="false" customHeight="false" outlineLevel="0" collapsed="false">
      <c r="A4032" s="0" t="s">
        <v>709</v>
      </c>
      <c r="B4032" s="0" t="s">
        <v>766</v>
      </c>
      <c r="C4032" s="0" t="s">
        <v>153</v>
      </c>
      <c r="D4032" s="0" t="s">
        <v>24</v>
      </c>
      <c r="E4032" s="0" t="n">
        <v>4.2</v>
      </c>
      <c r="F4032" s="0" t="n">
        <v>1</v>
      </c>
      <c r="G4032" s="0" t="n">
        <v>1</v>
      </c>
      <c r="H4032" s="0" t="n">
        <f aca="false">ROUND(F4032,0)</f>
        <v>1</v>
      </c>
      <c r="I4032" s="0" t="n">
        <v>8</v>
      </c>
      <c r="J4032" s="0" t="n">
        <v>1</v>
      </c>
      <c r="K4032" s="0" t="n">
        <v>2.1</v>
      </c>
      <c r="L4032" s="0" t="n">
        <v>-2.1</v>
      </c>
      <c r="M4032" s="0" t="n">
        <f aca="false">IF(AND(J4032&lt;&gt;"",ABS(J4032-H4032)&lt;0.011),1,0)</f>
        <v>1</v>
      </c>
    </row>
    <row r="4033" customFormat="false" ht="15" hidden="false" customHeight="false" outlineLevel="0" collapsed="false">
      <c r="A4033" s="0" t="s">
        <v>709</v>
      </c>
      <c r="B4033" s="0" t="s">
        <v>767</v>
      </c>
      <c r="C4033" s="0" t="s">
        <v>90</v>
      </c>
      <c r="D4033" s="0" t="s">
        <v>17</v>
      </c>
      <c r="E4033" s="0" t="n">
        <v>17.4</v>
      </c>
      <c r="F4033" s="0" t="n">
        <v>1</v>
      </c>
      <c r="G4033" s="0" t="n">
        <v>1</v>
      </c>
      <c r="H4033" s="0" t="n">
        <f aca="false">ROUND(F4033,0)</f>
        <v>1</v>
      </c>
      <c r="I4033" s="0" t="n">
        <v>31</v>
      </c>
      <c r="J4033" s="0" t="n">
        <v>1</v>
      </c>
      <c r="K4033" s="0" t="n">
        <v>8.7</v>
      </c>
      <c r="L4033" s="0" t="n">
        <v>-8.7</v>
      </c>
      <c r="M4033" s="0" t="n">
        <f aca="false">IF(AND(J4033&lt;&gt;"",ABS(J4033-H4033)&lt;0.011),1,0)</f>
        <v>1</v>
      </c>
    </row>
    <row r="4034" customFormat="false" ht="15" hidden="false" customHeight="false" outlineLevel="0" collapsed="false">
      <c r="A4034" s="0" t="s">
        <v>709</v>
      </c>
      <c r="B4034" s="0" t="s">
        <v>767</v>
      </c>
      <c r="C4034" s="0" t="s">
        <v>90</v>
      </c>
      <c r="D4034" s="0" t="s">
        <v>242</v>
      </c>
      <c r="E4034" s="0" t="n">
        <v>48.5</v>
      </c>
      <c r="F4034" s="0" t="n">
        <v>1</v>
      </c>
      <c r="G4034" s="0" t="n">
        <v>1</v>
      </c>
      <c r="H4034" s="0" t="n">
        <f aca="false">ROUND(F4034,0)</f>
        <v>1</v>
      </c>
      <c r="I4034" s="0" t="n">
        <v>31</v>
      </c>
      <c r="J4034" s="0" t="n">
        <v>1</v>
      </c>
      <c r="K4034" s="0" t="n">
        <v>24.25</v>
      </c>
      <c r="L4034" s="0" t="n">
        <v>-24.25</v>
      </c>
      <c r="M4034" s="0" t="n">
        <f aca="false">IF(AND(J4034&lt;&gt;"",ABS(J4034-H4034)&lt;0.011),1,0)</f>
        <v>1</v>
      </c>
    </row>
    <row r="4035" customFormat="false" ht="15" hidden="false" customHeight="false" outlineLevel="0" collapsed="false">
      <c r="A4035" s="0" t="s">
        <v>709</v>
      </c>
      <c r="B4035" s="0" t="s">
        <v>767</v>
      </c>
      <c r="C4035" s="0" t="s">
        <v>90</v>
      </c>
      <c r="D4035" s="0" t="s">
        <v>28</v>
      </c>
      <c r="E4035" s="0" t="n">
        <v>19.6</v>
      </c>
      <c r="F4035" s="0" t="n">
        <v>1</v>
      </c>
      <c r="G4035" s="0" t="n">
        <v>1</v>
      </c>
      <c r="H4035" s="0" t="n">
        <f aca="false">ROUND(F4035,0)</f>
        <v>1</v>
      </c>
      <c r="I4035" s="0" t="n">
        <v>31</v>
      </c>
      <c r="J4035" s="0" t="n">
        <v>1</v>
      </c>
      <c r="K4035" s="0" t="n">
        <v>9.8</v>
      </c>
      <c r="L4035" s="0" t="n">
        <v>-9.8</v>
      </c>
      <c r="M4035" s="0" t="n">
        <f aca="false">IF(AND(J4035&lt;&gt;"",ABS(J4035-H4035)&lt;0.011),1,0)</f>
        <v>1</v>
      </c>
    </row>
    <row r="4036" customFormat="false" ht="15" hidden="false" customHeight="false" outlineLevel="0" collapsed="false">
      <c r="A4036" s="0" t="s">
        <v>709</v>
      </c>
      <c r="B4036" s="0" t="s">
        <v>767</v>
      </c>
      <c r="C4036" s="0" t="s">
        <v>90</v>
      </c>
      <c r="D4036" s="0" t="s">
        <v>290</v>
      </c>
      <c r="E4036" s="0" t="n">
        <v>7.2</v>
      </c>
      <c r="F4036" s="0" t="n">
        <v>3</v>
      </c>
      <c r="G4036" s="0" t="n">
        <v>1</v>
      </c>
      <c r="H4036" s="0" t="n">
        <f aca="false">ROUND(F4036,0)</f>
        <v>3</v>
      </c>
      <c r="I4036" s="0" t="n">
        <v>31</v>
      </c>
      <c r="J4036" s="0" t="n">
        <v>3</v>
      </c>
      <c r="K4036" s="0" t="n">
        <v>10.8</v>
      </c>
      <c r="L4036" s="0" t="n">
        <v>-10.8</v>
      </c>
      <c r="M4036" s="0" t="n">
        <f aca="false">IF(AND(J4036&lt;&gt;"",ABS(J4036-H4036)&lt;0.011),1,0)</f>
        <v>1</v>
      </c>
    </row>
    <row r="4037" customFormat="false" ht="15" hidden="false" customHeight="false" outlineLevel="0" collapsed="false">
      <c r="A4037" s="0" t="s">
        <v>709</v>
      </c>
      <c r="B4037" s="0" t="s">
        <v>767</v>
      </c>
      <c r="C4037" s="0" t="s">
        <v>90</v>
      </c>
      <c r="D4037" s="0" t="s">
        <v>198</v>
      </c>
      <c r="E4037" s="0" t="n">
        <v>34</v>
      </c>
      <c r="F4037" s="0" t="n">
        <v>1</v>
      </c>
      <c r="G4037" s="0" t="n">
        <v>1</v>
      </c>
      <c r="H4037" s="0" t="n">
        <f aca="false">ROUND(F4037,0)</f>
        <v>1</v>
      </c>
      <c r="I4037" s="0" t="n">
        <v>31</v>
      </c>
      <c r="J4037" s="0" t="n">
        <v>1</v>
      </c>
      <c r="K4037" s="0" t="n">
        <v>17</v>
      </c>
      <c r="L4037" s="0" t="n">
        <v>-17</v>
      </c>
      <c r="M4037" s="0" t="n">
        <f aca="false">IF(AND(J4037&lt;&gt;"",ABS(J4037-H4037)&lt;0.011),1,0)</f>
        <v>1</v>
      </c>
    </row>
    <row r="4038" customFormat="false" ht="15" hidden="false" customHeight="false" outlineLevel="0" collapsed="false">
      <c r="A4038" s="0" t="s">
        <v>709</v>
      </c>
      <c r="B4038" s="0" t="s">
        <v>767</v>
      </c>
      <c r="C4038" s="0" t="s">
        <v>90</v>
      </c>
      <c r="D4038" s="0" t="s">
        <v>42</v>
      </c>
      <c r="E4038" s="0" t="n">
        <v>8.9</v>
      </c>
      <c r="F4038" s="0" t="n">
        <v>1</v>
      </c>
      <c r="G4038" s="0" t="n">
        <v>1</v>
      </c>
      <c r="H4038" s="0" t="n">
        <f aca="false">ROUND(F4038,0)</f>
        <v>1</v>
      </c>
      <c r="I4038" s="0" t="n">
        <v>31</v>
      </c>
      <c r="J4038" s="0" t="n">
        <v>1</v>
      </c>
      <c r="K4038" s="0" t="n">
        <v>4.45</v>
      </c>
      <c r="L4038" s="0" t="n">
        <v>-4.45</v>
      </c>
      <c r="M4038" s="0" t="n">
        <f aca="false">IF(AND(J4038&lt;&gt;"",ABS(J4038-H4038)&lt;0.011),1,0)</f>
        <v>1</v>
      </c>
    </row>
    <row r="4039" customFormat="false" ht="15" hidden="false" customHeight="false" outlineLevel="0" collapsed="false">
      <c r="A4039" s="0" t="s">
        <v>709</v>
      </c>
      <c r="B4039" s="0" t="s">
        <v>767</v>
      </c>
      <c r="C4039" s="0" t="s">
        <v>90</v>
      </c>
      <c r="D4039" s="0" t="s">
        <v>231</v>
      </c>
      <c r="E4039" s="0" t="n">
        <v>39.5</v>
      </c>
      <c r="F4039" s="0" t="n">
        <v>1</v>
      </c>
      <c r="G4039" s="0" t="n">
        <v>1</v>
      </c>
      <c r="H4039" s="0" t="n">
        <f aca="false">ROUND(F4039,0)</f>
        <v>1</v>
      </c>
      <c r="I4039" s="0" t="n">
        <v>31</v>
      </c>
      <c r="J4039" s="0" t="n">
        <v>1</v>
      </c>
      <c r="K4039" s="0" t="n">
        <v>19.75</v>
      </c>
      <c r="L4039" s="0" t="n">
        <v>-19.75</v>
      </c>
      <c r="M4039" s="0" t="n">
        <f aca="false">IF(AND(J4039&lt;&gt;"",ABS(J4039-H4039)&lt;0.011),1,0)</f>
        <v>1</v>
      </c>
    </row>
    <row r="4040" customFormat="false" ht="15" hidden="false" customHeight="false" outlineLevel="0" collapsed="false">
      <c r="A4040" s="0" t="s">
        <v>709</v>
      </c>
      <c r="B4040" s="0" t="s">
        <v>767</v>
      </c>
      <c r="C4040" s="0" t="s">
        <v>90</v>
      </c>
      <c r="D4040" s="0" t="s">
        <v>527</v>
      </c>
      <c r="E4040" s="0" t="n">
        <v>9</v>
      </c>
      <c r="F4040" s="0" t="n">
        <v>1</v>
      </c>
      <c r="G4040" s="0" t="n">
        <v>1</v>
      </c>
      <c r="H4040" s="0" t="n">
        <f aca="false">ROUND(F4040,0)</f>
        <v>1</v>
      </c>
      <c r="I4040" s="0" t="n">
        <v>31</v>
      </c>
      <c r="J4040" s="0" t="n">
        <v>1</v>
      </c>
      <c r="K4040" s="0" t="n">
        <v>4.5</v>
      </c>
      <c r="L4040" s="0" t="n">
        <v>-4.5</v>
      </c>
      <c r="M4040" s="0" t="n">
        <f aca="false">IF(AND(J4040&lt;&gt;"",ABS(J4040-H4040)&lt;0.011),1,0)</f>
        <v>1</v>
      </c>
    </row>
    <row r="4041" customFormat="false" ht="15" hidden="false" customHeight="false" outlineLevel="0" collapsed="false">
      <c r="A4041" s="0" t="s">
        <v>709</v>
      </c>
      <c r="B4041" s="0" t="s">
        <v>767</v>
      </c>
      <c r="C4041" s="0" t="s">
        <v>90</v>
      </c>
      <c r="D4041" s="0" t="s">
        <v>225</v>
      </c>
      <c r="E4041" s="0" t="n">
        <v>17.4</v>
      </c>
      <c r="F4041" s="0" t="n">
        <v>1</v>
      </c>
      <c r="G4041" s="0" t="n">
        <v>1</v>
      </c>
      <c r="H4041" s="0" t="n">
        <f aca="false">ROUND(F4041,0)</f>
        <v>1</v>
      </c>
      <c r="I4041" s="0" t="n">
        <v>31</v>
      </c>
      <c r="J4041" s="0" t="n">
        <v>1</v>
      </c>
      <c r="K4041" s="0" t="n">
        <v>8.7</v>
      </c>
      <c r="L4041" s="0" t="n">
        <v>-8.7</v>
      </c>
      <c r="M4041" s="0" t="n">
        <f aca="false">IF(AND(J4041&lt;&gt;"",ABS(J4041-H4041)&lt;0.011),1,0)</f>
        <v>1</v>
      </c>
    </row>
    <row r="4042" customFormat="false" ht="15" hidden="false" customHeight="false" outlineLevel="0" collapsed="false">
      <c r="A4042" s="0" t="s">
        <v>709</v>
      </c>
      <c r="B4042" s="0" t="s">
        <v>767</v>
      </c>
      <c r="C4042" s="0" t="s">
        <v>90</v>
      </c>
      <c r="D4042" s="0" t="s">
        <v>36</v>
      </c>
      <c r="E4042" s="0" t="n">
        <v>0.9</v>
      </c>
      <c r="F4042" s="0" t="n">
        <v>1</v>
      </c>
      <c r="G4042" s="0" t="n">
        <v>1</v>
      </c>
      <c r="H4042" s="0" t="n">
        <f aca="false">ROUND(F4042,0)</f>
        <v>1</v>
      </c>
      <c r="I4042" s="0" t="n">
        <v>31</v>
      </c>
      <c r="J4042" s="0" t="n">
        <v>1</v>
      </c>
      <c r="K4042" s="0" t="n">
        <v>0.45</v>
      </c>
      <c r="L4042" s="0" t="n">
        <v>-0.45</v>
      </c>
      <c r="M4042" s="0" t="n">
        <f aca="false">IF(AND(J4042&lt;&gt;"",ABS(J4042-H4042)&lt;0.011),1,0)</f>
        <v>1</v>
      </c>
    </row>
    <row r="4043" customFormat="false" ht="15" hidden="false" customHeight="false" outlineLevel="0" collapsed="false">
      <c r="A4043" s="0" t="s">
        <v>709</v>
      </c>
      <c r="B4043" s="0" t="s">
        <v>768</v>
      </c>
      <c r="C4043" s="0" t="s">
        <v>224</v>
      </c>
      <c r="D4043" s="0" t="s">
        <v>236</v>
      </c>
      <c r="E4043" s="0" t="n">
        <v>7.6</v>
      </c>
      <c r="F4043" s="0" t="n">
        <v>1</v>
      </c>
      <c r="G4043" s="0" t="n">
        <v>1</v>
      </c>
      <c r="H4043" s="0" t="n">
        <f aca="false">ROUND(F4043,0)</f>
        <v>1</v>
      </c>
      <c r="I4043" s="0" t="n">
        <v>7</v>
      </c>
      <c r="J4043" s="0" t="n">
        <v>1</v>
      </c>
      <c r="K4043" s="0" t="n">
        <v>3.8</v>
      </c>
      <c r="L4043" s="0" t="n">
        <v>-3.8</v>
      </c>
      <c r="M4043" s="0" t="n">
        <f aca="false">IF(AND(J4043&lt;&gt;"",ABS(J4043-H4043)&lt;0.011),1,0)</f>
        <v>1</v>
      </c>
    </row>
    <row r="4044" customFormat="false" ht="15" hidden="false" customHeight="false" outlineLevel="0" collapsed="false">
      <c r="A4044" s="0" t="s">
        <v>709</v>
      </c>
      <c r="B4044" s="0" t="s">
        <v>768</v>
      </c>
      <c r="C4044" s="0" t="s">
        <v>224</v>
      </c>
      <c r="D4044" s="0" t="s">
        <v>122</v>
      </c>
      <c r="E4044" s="0" t="n">
        <v>5.9</v>
      </c>
      <c r="F4044" s="0" t="n">
        <v>1</v>
      </c>
      <c r="G4044" s="0" t="n">
        <v>1</v>
      </c>
      <c r="H4044" s="0" t="n">
        <f aca="false">ROUND(F4044,0)</f>
        <v>1</v>
      </c>
      <c r="I4044" s="0" t="n">
        <v>7</v>
      </c>
      <c r="J4044" s="0" t="n">
        <v>1</v>
      </c>
      <c r="K4044" s="0" t="n">
        <v>2.95</v>
      </c>
      <c r="L4044" s="0" t="n">
        <v>-2.95</v>
      </c>
      <c r="M4044" s="0" t="n">
        <f aca="false">IF(AND(J4044&lt;&gt;"",ABS(J4044-H4044)&lt;0.011),1,0)</f>
        <v>1</v>
      </c>
    </row>
    <row r="4045" customFormat="false" ht="15" hidden="false" customHeight="false" outlineLevel="0" collapsed="false">
      <c r="A4045" s="0" t="s">
        <v>709</v>
      </c>
      <c r="B4045" s="0" t="s">
        <v>769</v>
      </c>
      <c r="C4045" s="0" t="s">
        <v>19</v>
      </c>
      <c r="D4045" s="0" t="s">
        <v>43</v>
      </c>
      <c r="E4045" s="0" t="n">
        <v>8</v>
      </c>
      <c r="F4045" s="0" t="n">
        <v>1</v>
      </c>
      <c r="G4045" s="0" t="n">
        <v>1</v>
      </c>
      <c r="H4045" s="0" t="n">
        <f aca="false">ROUND(F4045,0)</f>
        <v>1</v>
      </c>
      <c r="I4045" s="0" t="n">
        <v>12</v>
      </c>
      <c r="J4045" s="0" t="n">
        <v>1</v>
      </c>
      <c r="K4045" s="0" t="n">
        <v>4</v>
      </c>
      <c r="L4045" s="0" t="n">
        <v>-4</v>
      </c>
      <c r="M4045" s="0" t="n">
        <f aca="false">IF(AND(J4045&lt;&gt;"",ABS(J4045-H4045)&lt;0.011),1,0)</f>
        <v>1</v>
      </c>
    </row>
    <row r="4046" customFormat="false" ht="15" hidden="false" customHeight="false" outlineLevel="0" collapsed="false">
      <c r="A4046" s="0" t="s">
        <v>709</v>
      </c>
      <c r="B4046" s="0" t="s">
        <v>769</v>
      </c>
      <c r="C4046" s="0" t="s">
        <v>19</v>
      </c>
      <c r="D4046" s="0" t="s">
        <v>550</v>
      </c>
      <c r="E4046" s="0" t="n">
        <v>3.9</v>
      </c>
      <c r="F4046" s="0" t="n">
        <v>1</v>
      </c>
      <c r="G4046" s="0" t="n">
        <v>1</v>
      </c>
      <c r="H4046" s="0" t="n">
        <f aca="false">ROUND(F4046,0)</f>
        <v>1</v>
      </c>
      <c r="I4046" s="0" t="n">
        <v>12</v>
      </c>
      <c r="J4046" s="0" t="n">
        <v>1</v>
      </c>
      <c r="K4046" s="0" t="n">
        <v>1.95</v>
      </c>
      <c r="L4046" s="0" t="n">
        <v>-1.95</v>
      </c>
      <c r="M4046" s="0" t="n">
        <f aca="false">IF(AND(J4046&lt;&gt;"",ABS(J4046-H4046)&lt;0.011),1,0)</f>
        <v>1</v>
      </c>
    </row>
    <row r="4047" customFormat="false" ht="15" hidden="false" customHeight="false" outlineLevel="0" collapsed="false">
      <c r="A4047" s="0" t="s">
        <v>709</v>
      </c>
      <c r="B4047" s="0" t="s">
        <v>769</v>
      </c>
      <c r="C4047" s="0" t="s">
        <v>119</v>
      </c>
      <c r="D4047" s="0" t="s">
        <v>261</v>
      </c>
      <c r="E4047" s="0" t="n">
        <v>29</v>
      </c>
      <c r="F4047" s="0" t="n">
        <v>1</v>
      </c>
      <c r="G4047" s="0" t="n">
        <v>1</v>
      </c>
      <c r="H4047" s="0" t="n">
        <f aca="false">ROUND(F4047,0)</f>
        <v>1</v>
      </c>
      <c r="I4047" s="0" t="n">
        <v>25</v>
      </c>
      <c r="J4047" s="0" t="n">
        <v>1</v>
      </c>
      <c r="K4047" s="0" t="n">
        <v>14.5</v>
      </c>
      <c r="L4047" s="0" t="n">
        <v>-14.5</v>
      </c>
      <c r="M4047" s="0" t="n">
        <f aca="false">IF(AND(J4047&lt;&gt;"",ABS(J4047-H4047)&lt;0.011),1,0)</f>
        <v>1</v>
      </c>
    </row>
    <row r="4048" customFormat="false" ht="15" hidden="false" customHeight="false" outlineLevel="0" collapsed="false">
      <c r="A4048" s="0" t="s">
        <v>709</v>
      </c>
      <c r="B4048" s="0" t="s">
        <v>769</v>
      </c>
      <c r="C4048" s="0" t="s">
        <v>119</v>
      </c>
      <c r="D4048" s="0" t="s">
        <v>510</v>
      </c>
      <c r="E4048" s="0" t="n">
        <v>8.9</v>
      </c>
      <c r="F4048" s="0" t="n">
        <v>1</v>
      </c>
      <c r="G4048" s="0" t="n">
        <v>1</v>
      </c>
      <c r="H4048" s="0" t="n">
        <f aca="false">ROUND(F4048,0)</f>
        <v>1</v>
      </c>
      <c r="I4048" s="0" t="n">
        <v>25</v>
      </c>
      <c r="J4048" s="0" t="n">
        <v>1</v>
      </c>
      <c r="K4048" s="0" t="n">
        <v>4.45</v>
      </c>
      <c r="L4048" s="0" t="n">
        <v>-4.45</v>
      </c>
      <c r="M4048" s="0" t="n">
        <f aca="false">IF(AND(J4048&lt;&gt;"",ABS(J4048-H4048)&lt;0.011),1,0)</f>
        <v>1</v>
      </c>
    </row>
    <row r="4049" customFormat="false" ht="15" hidden="false" customHeight="false" outlineLevel="0" collapsed="false">
      <c r="A4049" s="0" t="s">
        <v>709</v>
      </c>
      <c r="B4049" s="0" t="s">
        <v>769</v>
      </c>
      <c r="C4049" s="0" t="s">
        <v>119</v>
      </c>
      <c r="D4049" s="0" t="s">
        <v>108</v>
      </c>
      <c r="E4049" s="0" t="n">
        <v>4.9</v>
      </c>
      <c r="F4049" s="0" t="n">
        <v>1</v>
      </c>
      <c r="G4049" s="0" t="n">
        <v>1</v>
      </c>
      <c r="H4049" s="0" t="n">
        <f aca="false">ROUND(F4049,0)</f>
        <v>1</v>
      </c>
      <c r="I4049" s="0" t="n">
        <v>25</v>
      </c>
      <c r="J4049" s="0" t="n">
        <v>1</v>
      </c>
      <c r="K4049" s="0" t="n">
        <v>2.45</v>
      </c>
      <c r="L4049" s="0" t="n">
        <v>-2.45</v>
      </c>
      <c r="M4049" s="0" t="n">
        <f aca="false">IF(AND(J4049&lt;&gt;"",ABS(J4049-H4049)&lt;0.011),1,0)</f>
        <v>1</v>
      </c>
    </row>
    <row r="4050" customFormat="false" ht="15" hidden="false" customHeight="false" outlineLevel="0" collapsed="false">
      <c r="A4050" s="0" t="s">
        <v>709</v>
      </c>
      <c r="B4050" s="0" t="s">
        <v>769</v>
      </c>
      <c r="C4050" s="0" t="s">
        <v>119</v>
      </c>
      <c r="D4050" s="0" t="s">
        <v>32</v>
      </c>
      <c r="E4050" s="0" t="n">
        <v>2.2</v>
      </c>
      <c r="F4050" s="0" t="n">
        <v>3</v>
      </c>
      <c r="G4050" s="0" t="n">
        <v>1</v>
      </c>
      <c r="H4050" s="0" t="n">
        <f aca="false">ROUND(F4050,0)</f>
        <v>3</v>
      </c>
      <c r="I4050" s="0" t="n">
        <v>25</v>
      </c>
      <c r="J4050" s="0" t="n">
        <v>3</v>
      </c>
      <c r="K4050" s="0" t="n">
        <v>3.3</v>
      </c>
      <c r="L4050" s="0" t="n">
        <v>-3.3</v>
      </c>
      <c r="M4050" s="0" t="n">
        <f aca="false">IF(AND(J4050&lt;&gt;"",ABS(J4050-H4050)&lt;0.011),1,0)</f>
        <v>1</v>
      </c>
    </row>
    <row r="4051" customFormat="false" ht="15" hidden="false" customHeight="false" outlineLevel="0" collapsed="false">
      <c r="A4051" s="0" t="s">
        <v>709</v>
      </c>
      <c r="B4051" s="0" t="s">
        <v>769</v>
      </c>
      <c r="C4051" s="0" t="s">
        <v>119</v>
      </c>
      <c r="D4051" s="0" t="s">
        <v>131</v>
      </c>
      <c r="E4051" s="0" t="n">
        <v>5.2</v>
      </c>
      <c r="F4051" s="0" t="n">
        <v>1</v>
      </c>
      <c r="G4051" s="0" t="n">
        <v>1</v>
      </c>
      <c r="H4051" s="0" t="n">
        <f aca="false">ROUND(F4051,0)</f>
        <v>1</v>
      </c>
      <c r="I4051" s="0" t="n">
        <v>25</v>
      </c>
      <c r="J4051" s="0" t="n">
        <v>1</v>
      </c>
      <c r="K4051" s="0" t="n">
        <v>2.6</v>
      </c>
      <c r="L4051" s="0" t="n">
        <v>-2.6</v>
      </c>
      <c r="M4051" s="0" t="n">
        <f aca="false">IF(AND(J4051&lt;&gt;"",ABS(J4051-H4051)&lt;0.011),1,0)</f>
        <v>1</v>
      </c>
    </row>
    <row r="4052" customFormat="false" ht="15" hidden="false" customHeight="false" outlineLevel="0" collapsed="false">
      <c r="A4052" s="0" t="s">
        <v>709</v>
      </c>
      <c r="B4052" s="0" t="s">
        <v>769</v>
      </c>
      <c r="C4052" s="0" t="s">
        <v>119</v>
      </c>
      <c r="D4052" s="0" t="s">
        <v>126</v>
      </c>
      <c r="E4052" s="0" t="n">
        <v>18.6</v>
      </c>
      <c r="F4052" s="0" t="n">
        <v>1</v>
      </c>
      <c r="G4052" s="0" t="n">
        <v>1</v>
      </c>
      <c r="H4052" s="0" t="n">
        <f aca="false">ROUND(F4052,0)</f>
        <v>1</v>
      </c>
      <c r="I4052" s="0" t="n">
        <v>25</v>
      </c>
      <c r="J4052" s="0" t="n">
        <v>1</v>
      </c>
      <c r="K4052" s="0" t="n">
        <v>9.3</v>
      </c>
      <c r="L4052" s="0" t="n">
        <v>-9.3</v>
      </c>
      <c r="M4052" s="0" t="n">
        <f aca="false">IF(AND(J4052&lt;&gt;"",ABS(J4052-H4052)&lt;0.011),1,0)</f>
        <v>1</v>
      </c>
    </row>
    <row r="4053" customFormat="false" ht="15" hidden="false" customHeight="false" outlineLevel="0" collapsed="false">
      <c r="A4053" s="0" t="s">
        <v>709</v>
      </c>
      <c r="B4053" s="0" t="s">
        <v>769</v>
      </c>
      <c r="C4053" s="0" t="s">
        <v>119</v>
      </c>
      <c r="D4053" s="0" t="s">
        <v>42</v>
      </c>
      <c r="E4053" s="0" t="n">
        <v>8.9</v>
      </c>
      <c r="F4053" s="0" t="n">
        <v>1</v>
      </c>
      <c r="G4053" s="0" t="n">
        <v>1</v>
      </c>
      <c r="H4053" s="0" t="n">
        <f aca="false">ROUND(F4053,0)</f>
        <v>1</v>
      </c>
      <c r="I4053" s="0" t="n">
        <v>25</v>
      </c>
      <c r="J4053" s="0" t="n">
        <v>1</v>
      </c>
      <c r="K4053" s="0" t="n">
        <v>4.45</v>
      </c>
      <c r="L4053" s="0" t="n">
        <v>-4.45</v>
      </c>
      <c r="M4053" s="0" t="n">
        <f aca="false">IF(AND(J4053&lt;&gt;"",ABS(J4053-H4053)&lt;0.011),1,0)</f>
        <v>1</v>
      </c>
    </row>
    <row r="4054" customFormat="false" ht="15" hidden="false" customHeight="false" outlineLevel="0" collapsed="false">
      <c r="A4054" s="0" t="s">
        <v>709</v>
      </c>
      <c r="B4054" s="0" t="s">
        <v>769</v>
      </c>
      <c r="C4054" s="0" t="s">
        <v>119</v>
      </c>
      <c r="D4054" s="0" t="s">
        <v>527</v>
      </c>
      <c r="E4054" s="0" t="n">
        <v>9</v>
      </c>
      <c r="F4054" s="0" t="n">
        <v>3</v>
      </c>
      <c r="G4054" s="0" t="n">
        <v>1</v>
      </c>
      <c r="H4054" s="0" t="n">
        <f aca="false">ROUND(F4054,0)</f>
        <v>3</v>
      </c>
      <c r="I4054" s="0" t="n">
        <v>25</v>
      </c>
      <c r="J4054" s="0" t="n">
        <v>3</v>
      </c>
      <c r="K4054" s="0" t="n">
        <v>13.5</v>
      </c>
      <c r="L4054" s="0" t="n">
        <v>-13.5</v>
      </c>
      <c r="M4054" s="0" t="n">
        <f aca="false">IF(AND(J4054&lt;&gt;"",ABS(J4054-H4054)&lt;0.011),1,0)</f>
        <v>1</v>
      </c>
    </row>
    <row r="4055" customFormat="false" ht="15" hidden="false" customHeight="false" outlineLevel="0" collapsed="false">
      <c r="A4055" s="0" t="s">
        <v>709</v>
      </c>
      <c r="B4055" s="0" t="s">
        <v>769</v>
      </c>
      <c r="C4055" s="0" t="s">
        <v>119</v>
      </c>
      <c r="D4055" s="0" t="s">
        <v>112</v>
      </c>
      <c r="E4055" s="0" t="n">
        <v>11.9</v>
      </c>
      <c r="F4055" s="0" t="n">
        <v>1</v>
      </c>
      <c r="G4055" s="0" t="n">
        <v>1</v>
      </c>
      <c r="H4055" s="0" t="n">
        <f aca="false">ROUND(F4055,0)</f>
        <v>1</v>
      </c>
      <c r="I4055" s="0" t="n">
        <v>25</v>
      </c>
      <c r="J4055" s="0" t="n">
        <v>1</v>
      </c>
      <c r="K4055" s="0" t="n">
        <v>5.95</v>
      </c>
      <c r="L4055" s="0" t="n">
        <v>-5.95</v>
      </c>
      <c r="M4055" s="0" t="n">
        <f aca="false">IF(AND(J4055&lt;&gt;"",ABS(J4055-H4055)&lt;0.011),1,0)</f>
        <v>1</v>
      </c>
    </row>
    <row r="4056" customFormat="false" ht="15" hidden="false" customHeight="false" outlineLevel="0" collapsed="false">
      <c r="A4056" s="0" t="s">
        <v>709</v>
      </c>
      <c r="B4056" s="0" t="s">
        <v>769</v>
      </c>
      <c r="C4056" s="0" t="s">
        <v>119</v>
      </c>
      <c r="D4056" s="0" t="s">
        <v>76</v>
      </c>
      <c r="E4056" s="0" t="n">
        <v>18.6</v>
      </c>
      <c r="F4056" s="0" t="n">
        <v>1</v>
      </c>
      <c r="G4056" s="0" t="n">
        <v>1</v>
      </c>
      <c r="H4056" s="0" t="n">
        <f aca="false">ROUND(F4056,0)</f>
        <v>1</v>
      </c>
      <c r="I4056" s="0" t="n">
        <v>25</v>
      </c>
      <c r="J4056" s="0" t="n">
        <v>1</v>
      </c>
      <c r="K4056" s="0" t="n">
        <v>9.3</v>
      </c>
      <c r="L4056" s="0" t="n">
        <v>-9.3</v>
      </c>
      <c r="M4056" s="0" t="n">
        <f aca="false">IF(AND(J4056&lt;&gt;"",ABS(J4056-H4056)&lt;0.011),1,0)</f>
        <v>1</v>
      </c>
    </row>
    <row r="4057" customFormat="false" ht="15" hidden="false" customHeight="false" outlineLevel="0" collapsed="false">
      <c r="A4057" s="0" t="s">
        <v>709</v>
      </c>
      <c r="B4057" s="0" t="s">
        <v>769</v>
      </c>
      <c r="C4057" s="0" t="s">
        <v>770</v>
      </c>
      <c r="D4057" s="0" t="s">
        <v>47</v>
      </c>
      <c r="E4057" s="0" t="n">
        <v>18.6</v>
      </c>
      <c r="F4057" s="0" t="n">
        <v>1</v>
      </c>
      <c r="G4057" s="0" t="n">
        <v>1</v>
      </c>
      <c r="H4057" s="0" t="n">
        <f aca="false">ROUND(F4057,0)</f>
        <v>1</v>
      </c>
      <c r="I4057" s="0" t="n">
        <v>32</v>
      </c>
      <c r="J4057" s="0" t="n">
        <v>1</v>
      </c>
      <c r="K4057" s="0" t="n">
        <v>9.3</v>
      </c>
      <c r="L4057" s="0" t="n">
        <v>-9.3</v>
      </c>
      <c r="M4057" s="0" t="n">
        <f aca="false">IF(AND(J4057&lt;&gt;"",ABS(J4057-H4057)&lt;0.011),1,0)</f>
        <v>1</v>
      </c>
    </row>
    <row r="4058" customFormat="false" ht="15" hidden="false" customHeight="false" outlineLevel="0" collapsed="false">
      <c r="A4058" s="0" t="s">
        <v>709</v>
      </c>
      <c r="B4058" s="0" t="s">
        <v>769</v>
      </c>
      <c r="C4058" s="0" t="s">
        <v>770</v>
      </c>
      <c r="D4058" s="0" t="s">
        <v>17</v>
      </c>
      <c r="E4058" s="0" t="n">
        <v>17.4</v>
      </c>
      <c r="F4058" s="0" t="n">
        <v>1</v>
      </c>
      <c r="G4058" s="0" t="n">
        <v>1</v>
      </c>
      <c r="H4058" s="0" t="n">
        <f aca="false">ROUND(F4058,0)</f>
        <v>1</v>
      </c>
      <c r="I4058" s="0" t="n">
        <v>30</v>
      </c>
      <c r="J4058" s="0" t="n">
        <v>1</v>
      </c>
      <c r="K4058" s="0" t="n">
        <v>8.7</v>
      </c>
      <c r="L4058" s="0" t="n">
        <v>-8.7</v>
      </c>
      <c r="M4058" s="0" t="n">
        <f aca="false">IF(AND(J4058&lt;&gt;"",ABS(J4058-H4058)&lt;0.011),1,0)</f>
        <v>1</v>
      </c>
    </row>
    <row r="4059" customFormat="false" ht="15" hidden="false" customHeight="false" outlineLevel="0" collapsed="false">
      <c r="A4059" s="0" t="s">
        <v>709</v>
      </c>
      <c r="B4059" s="0" t="s">
        <v>769</v>
      </c>
      <c r="C4059" s="0" t="s">
        <v>770</v>
      </c>
      <c r="D4059" s="0" t="s">
        <v>154</v>
      </c>
      <c r="E4059" s="0" t="n">
        <v>1.4</v>
      </c>
      <c r="F4059" s="0" t="n">
        <v>1</v>
      </c>
      <c r="G4059" s="0" t="n">
        <v>1</v>
      </c>
      <c r="H4059" s="0" t="n">
        <f aca="false">ROUND(F4059,0)</f>
        <v>1</v>
      </c>
      <c r="I4059" s="0" t="n">
        <v>32</v>
      </c>
      <c r="J4059" s="0" t="n">
        <v>1</v>
      </c>
      <c r="K4059" s="0" t="n">
        <v>0.7</v>
      </c>
      <c r="L4059" s="0" t="n">
        <v>-0.7</v>
      </c>
      <c r="M4059" s="0" t="n">
        <f aca="false">IF(AND(J4059&lt;&gt;"",ABS(J4059-H4059)&lt;0.011),1,0)</f>
        <v>1</v>
      </c>
    </row>
    <row r="4060" customFormat="false" ht="15" hidden="false" customHeight="false" outlineLevel="0" collapsed="false">
      <c r="A4060" s="0" t="s">
        <v>709</v>
      </c>
      <c r="B4060" s="0" t="s">
        <v>769</v>
      </c>
      <c r="C4060" s="0" t="s">
        <v>770</v>
      </c>
      <c r="D4060" s="0" t="s">
        <v>771</v>
      </c>
      <c r="E4060" s="0" t="n">
        <v>29</v>
      </c>
      <c r="F4060" s="0" t="n">
        <v>1</v>
      </c>
      <c r="G4060" s="0" t="n">
        <v>1</v>
      </c>
      <c r="H4060" s="0" t="n">
        <f aca="false">ROUND(F4060,0)</f>
        <v>1</v>
      </c>
      <c r="I4060" s="0" t="n">
        <v>30</v>
      </c>
      <c r="J4060" s="0" t="n">
        <v>1</v>
      </c>
      <c r="K4060" s="0" t="n">
        <v>14.5</v>
      </c>
      <c r="L4060" s="0" t="n">
        <v>-14.5</v>
      </c>
      <c r="M4060" s="0" t="n">
        <f aca="false">IF(AND(J4060&lt;&gt;"",ABS(J4060-H4060)&lt;0.011),1,0)</f>
        <v>1</v>
      </c>
    </row>
    <row r="4061" customFormat="false" ht="15" hidden="false" customHeight="false" outlineLevel="0" collapsed="false">
      <c r="A4061" s="0" t="s">
        <v>709</v>
      </c>
      <c r="B4061" s="0" t="s">
        <v>769</v>
      </c>
      <c r="C4061" s="0" t="s">
        <v>770</v>
      </c>
      <c r="D4061" s="0" t="s">
        <v>350</v>
      </c>
      <c r="E4061" s="0" t="n">
        <v>1.4</v>
      </c>
      <c r="F4061" s="0" t="n">
        <v>1</v>
      </c>
      <c r="G4061" s="0" t="n">
        <v>1</v>
      </c>
      <c r="H4061" s="0" t="n">
        <f aca="false">ROUND(F4061,0)</f>
        <v>1</v>
      </c>
      <c r="I4061" s="0" t="n">
        <v>30</v>
      </c>
      <c r="J4061" s="0" t="n">
        <v>1</v>
      </c>
      <c r="K4061" s="0" t="n">
        <v>0.7</v>
      </c>
      <c r="L4061" s="0" t="n">
        <v>-0.7</v>
      </c>
      <c r="M4061" s="0" t="n">
        <f aca="false">IF(AND(J4061&lt;&gt;"",ABS(J4061-H4061)&lt;0.011),1,0)</f>
        <v>1</v>
      </c>
    </row>
    <row r="4062" customFormat="false" ht="15" hidden="false" customHeight="false" outlineLevel="0" collapsed="false">
      <c r="A4062" s="0" t="s">
        <v>709</v>
      </c>
      <c r="B4062" s="0" t="s">
        <v>769</v>
      </c>
      <c r="C4062" s="0" t="s">
        <v>770</v>
      </c>
      <c r="D4062" s="0" t="s">
        <v>156</v>
      </c>
      <c r="E4062" s="0" t="n">
        <v>3.9</v>
      </c>
      <c r="F4062" s="0" t="n">
        <v>1</v>
      </c>
      <c r="G4062" s="0" t="n">
        <v>1</v>
      </c>
      <c r="H4062" s="0" t="n">
        <f aca="false">ROUND(F4062,0)</f>
        <v>1</v>
      </c>
      <c r="I4062" s="0" t="n">
        <v>32</v>
      </c>
      <c r="J4062" s="0" t="n">
        <v>1</v>
      </c>
      <c r="K4062" s="0" t="n">
        <v>1.95</v>
      </c>
      <c r="L4062" s="0" t="n">
        <v>-1.95</v>
      </c>
      <c r="M4062" s="0" t="n">
        <f aca="false">IF(AND(J4062&lt;&gt;"",ABS(J4062-H4062)&lt;0.011),1,0)</f>
        <v>1</v>
      </c>
    </row>
    <row r="4063" customFormat="false" ht="15" hidden="false" customHeight="false" outlineLevel="0" collapsed="false">
      <c r="A4063" s="0" t="s">
        <v>709</v>
      </c>
      <c r="B4063" s="0" t="s">
        <v>769</v>
      </c>
      <c r="C4063" s="0" t="s">
        <v>770</v>
      </c>
      <c r="D4063" s="0" t="s">
        <v>33</v>
      </c>
      <c r="E4063" s="0" t="n">
        <v>3.9</v>
      </c>
      <c r="F4063" s="0" t="n">
        <v>2</v>
      </c>
      <c r="G4063" s="0" t="n">
        <v>1</v>
      </c>
      <c r="H4063" s="0" t="n">
        <f aca="false">ROUND(F4063,0)</f>
        <v>2</v>
      </c>
      <c r="I4063" s="0" t="n">
        <v>30</v>
      </c>
      <c r="J4063" s="0" t="n">
        <v>1</v>
      </c>
      <c r="K4063" s="0" t="n">
        <v>1.95</v>
      </c>
      <c r="L4063" s="0" t="n">
        <v>-1.95</v>
      </c>
      <c r="M4063" s="0" t="n">
        <f aca="false">IF(AND(J4063&lt;&gt;"",ABS(J4063-H4063)&lt;0.011),1,0)</f>
        <v>0</v>
      </c>
    </row>
    <row r="4064" customFormat="false" ht="15" hidden="false" customHeight="false" outlineLevel="0" collapsed="false">
      <c r="A4064" s="0" t="s">
        <v>709</v>
      </c>
      <c r="B4064" s="0" t="s">
        <v>769</v>
      </c>
      <c r="C4064" s="0" t="s">
        <v>770</v>
      </c>
      <c r="D4064" s="0" t="s">
        <v>213</v>
      </c>
      <c r="E4064" s="0" t="n">
        <v>3.8</v>
      </c>
      <c r="F4064" s="0" t="n">
        <v>1</v>
      </c>
      <c r="G4064" s="0" t="n">
        <v>1</v>
      </c>
      <c r="H4064" s="0" t="n">
        <f aca="false">ROUND(F4064,0)</f>
        <v>1</v>
      </c>
      <c r="I4064" s="0" t="n">
        <v>32</v>
      </c>
      <c r="J4064" s="0" t="n">
        <v>1</v>
      </c>
      <c r="K4064" s="0" t="n">
        <v>1.9</v>
      </c>
      <c r="L4064" s="0" t="n">
        <v>-1.9</v>
      </c>
      <c r="M4064" s="0" t="n">
        <f aca="false">IF(AND(J4064&lt;&gt;"",ABS(J4064-H4064)&lt;0.011),1,0)</f>
        <v>1</v>
      </c>
    </row>
    <row r="4065" customFormat="false" ht="15" hidden="false" customHeight="false" outlineLevel="0" collapsed="false">
      <c r="A4065" s="0" t="s">
        <v>709</v>
      </c>
      <c r="B4065" s="0" t="s">
        <v>769</v>
      </c>
      <c r="C4065" s="0" t="s">
        <v>770</v>
      </c>
      <c r="D4065" s="0" t="s">
        <v>237</v>
      </c>
      <c r="E4065" s="0" t="n">
        <v>3.2</v>
      </c>
      <c r="F4065" s="0" t="n">
        <v>2</v>
      </c>
      <c r="G4065" s="0" t="n">
        <v>1</v>
      </c>
      <c r="H4065" s="0" t="n">
        <f aca="false">ROUND(F4065,0)</f>
        <v>2</v>
      </c>
      <c r="I4065" s="0" t="n">
        <v>30</v>
      </c>
      <c r="J4065" s="0" t="n">
        <v>1</v>
      </c>
      <c r="K4065" s="0" t="n">
        <v>1.6</v>
      </c>
      <c r="L4065" s="0" t="n">
        <v>-1.6</v>
      </c>
      <c r="M4065" s="0" t="n">
        <f aca="false">IF(AND(J4065&lt;&gt;"",ABS(J4065-H4065)&lt;0.011),1,0)</f>
        <v>0</v>
      </c>
    </row>
    <row r="4066" customFormat="false" ht="15" hidden="false" customHeight="false" outlineLevel="0" collapsed="false">
      <c r="A4066" s="0" t="s">
        <v>709</v>
      </c>
      <c r="B4066" s="0" t="s">
        <v>769</v>
      </c>
      <c r="C4066" s="0" t="s">
        <v>770</v>
      </c>
      <c r="D4066" s="0" t="s">
        <v>34</v>
      </c>
      <c r="E4066" s="0" t="n">
        <v>3.2</v>
      </c>
      <c r="F4066" s="0" t="n">
        <v>1</v>
      </c>
      <c r="G4066" s="0" t="n">
        <v>1</v>
      </c>
      <c r="H4066" s="0" t="n">
        <f aca="false">ROUND(F4066,0)</f>
        <v>1</v>
      </c>
      <c r="I4066" s="0" t="n">
        <v>30</v>
      </c>
      <c r="J4066" s="0" t="n">
        <v>1</v>
      </c>
      <c r="K4066" s="0" t="n">
        <v>1.6</v>
      </c>
      <c r="L4066" s="0" t="n">
        <v>-1.6</v>
      </c>
      <c r="M4066" s="0" t="n">
        <f aca="false">IF(AND(J4066&lt;&gt;"",ABS(J4066-H4066)&lt;0.011),1,0)</f>
        <v>1</v>
      </c>
    </row>
    <row r="4067" customFormat="false" ht="15" hidden="false" customHeight="false" outlineLevel="0" collapsed="false">
      <c r="A4067" s="0" t="s">
        <v>709</v>
      </c>
      <c r="B4067" s="0" t="s">
        <v>769</v>
      </c>
      <c r="C4067" s="0" t="s">
        <v>770</v>
      </c>
      <c r="D4067" s="0" t="s">
        <v>176</v>
      </c>
      <c r="E4067" s="0" t="n">
        <v>2.9</v>
      </c>
      <c r="F4067" s="0" t="n">
        <v>1</v>
      </c>
      <c r="G4067" s="0" t="n">
        <v>1</v>
      </c>
      <c r="H4067" s="0" t="n">
        <f aca="false">ROUND(F4067,0)</f>
        <v>1</v>
      </c>
      <c r="I4067" s="0" t="n">
        <v>30</v>
      </c>
      <c r="J4067" s="0" t="n">
        <v>1</v>
      </c>
      <c r="K4067" s="0" t="n">
        <v>1.45</v>
      </c>
      <c r="L4067" s="0" t="n">
        <v>-1.45</v>
      </c>
      <c r="M4067" s="0" t="n">
        <f aca="false">IF(AND(J4067&lt;&gt;"",ABS(J4067-H4067)&lt;0.011),1,0)</f>
        <v>1</v>
      </c>
    </row>
    <row r="4068" customFormat="false" ht="15" hidden="false" customHeight="false" outlineLevel="0" collapsed="false">
      <c r="A4068" s="0" t="s">
        <v>709</v>
      </c>
      <c r="B4068" s="0" t="s">
        <v>769</v>
      </c>
      <c r="C4068" s="0" t="s">
        <v>770</v>
      </c>
      <c r="D4068" s="0" t="s">
        <v>36</v>
      </c>
      <c r="E4068" s="0" t="n">
        <v>0.9</v>
      </c>
      <c r="F4068" s="0" t="n">
        <v>1</v>
      </c>
      <c r="G4068" s="0" t="n">
        <v>1</v>
      </c>
      <c r="H4068" s="0" t="n">
        <f aca="false">ROUND(F4068,0)</f>
        <v>1</v>
      </c>
      <c r="I4068" s="0" t="n">
        <v>30</v>
      </c>
      <c r="J4068" s="0" t="n">
        <v>1</v>
      </c>
      <c r="K4068" s="0" t="n">
        <v>0.45</v>
      </c>
      <c r="L4068" s="0" t="n">
        <v>-0.45</v>
      </c>
      <c r="M4068" s="0" t="n">
        <f aca="false">IF(AND(J4068&lt;&gt;"",ABS(J4068-H4068)&lt;0.011),1,0)</f>
        <v>1</v>
      </c>
    </row>
    <row r="4069" customFormat="false" ht="15" hidden="false" customHeight="false" outlineLevel="0" collapsed="false">
      <c r="A4069" s="0" t="s">
        <v>709</v>
      </c>
      <c r="B4069" s="0" t="s">
        <v>769</v>
      </c>
      <c r="C4069" s="0" t="s">
        <v>64</v>
      </c>
      <c r="D4069" s="0" t="s">
        <v>151</v>
      </c>
      <c r="E4069" s="0" t="n">
        <v>7.3</v>
      </c>
      <c r="F4069" s="0" t="n">
        <v>1</v>
      </c>
      <c r="G4069" s="0" t="n">
        <v>1</v>
      </c>
      <c r="H4069" s="0" t="n">
        <f aca="false">ROUND(F4069,0)</f>
        <v>1</v>
      </c>
      <c r="I4069" s="0" t="n">
        <v>4</v>
      </c>
      <c r="J4069" s="0" t="n">
        <v>1</v>
      </c>
      <c r="K4069" s="0" t="n">
        <v>3.65</v>
      </c>
      <c r="L4069" s="0" t="n">
        <v>-3.65</v>
      </c>
      <c r="M4069" s="0" t="n">
        <f aca="false">IF(AND(J4069&lt;&gt;"",ABS(J4069-H4069)&lt;0.011),1,0)</f>
        <v>1</v>
      </c>
    </row>
    <row r="4070" customFormat="false" ht="15" hidden="false" customHeight="false" outlineLevel="0" collapsed="false">
      <c r="A4070" s="0" t="s">
        <v>709</v>
      </c>
      <c r="B4070" s="0" t="s">
        <v>769</v>
      </c>
      <c r="C4070" s="0" t="s">
        <v>64</v>
      </c>
      <c r="D4070" s="0" t="s">
        <v>270</v>
      </c>
      <c r="E4070" s="0" t="n">
        <v>11.1</v>
      </c>
      <c r="F4070" s="0" t="n">
        <v>1</v>
      </c>
      <c r="G4070" s="0" t="n">
        <v>1</v>
      </c>
      <c r="H4070" s="0" t="n">
        <f aca="false">ROUND(F4070,0)</f>
        <v>1</v>
      </c>
      <c r="I4070" s="0" t="n">
        <v>4</v>
      </c>
      <c r="J4070" s="0" t="n">
        <v>1</v>
      </c>
      <c r="K4070" s="0" t="n">
        <v>5.55</v>
      </c>
      <c r="L4070" s="0" t="n">
        <v>-5.55</v>
      </c>
      <c r="M4070" s="0" t="n">
        <f aca="false">IF(AND(J4070&lt;&gt;"",ABS(J4070-H4070)&lt;0.011),1,0)</f>
        <v>1</v>
      </c>
    </row>
    <row r="4071" customFormat="false" ht="15" hidden="false" customHeight="false" outlineLevel="0" collapsed="false">
      <c r="A4071" s="0" t="s">
        <v>709</v>
      </c>
      <c r="B4071" s="0" t="s">
        <v>769</v>
      </c>
      <c r="C4071" s="0" t="s">
        <v>188</v>
      </c>
      <c r="D4071" s="0" t="s">
        <v>32</v>
      </c>
      <c r="E4071" s="0" t="n">
        <v>2.2</v>
      </c>
      <c r="F4071" s="0" t="n">
        <v>1</v>
      </c>
      <c r="G4071" s="0" t="n">
        <v>1</v>
      </c>
      <c r="H4071" s="0" t="n">
        <f aca="false">ROUND(F4071,0)</f>
        <v>1</v>
      </c>
      <c r="I4071" s="0" t="n">
        <v>9</v>
      </c>
      <c r="J4071" s="0" t="n">
        <v>1</v>
      </c>
      <c r="K4071" s="0" t="n">
        <v>1.1</v>
      </c>
      <c r="L4071" s="0" t="n">
        <v>-1.1</v>
      </c>
      <c r="M4071" s="0" t="n">
        <f aca="false">IF(AND(J4071&lt;&gt;"",ABS(J4071-H4071)&lt;0.011),1,0)</f>
        <v>1</v>
      </c>
    </row>
    <row r="4072" customFormat="false" ht="15" hidden="false" customHeight="false" outlineLevel="0" collapsed="false">
      <c r="A4072" s="0" t="s">
        <v>709</v>
      </c>
      <c r="B4072" s="0" t="s">
        <v>769</v>
      </c>
      <c r="C4072" s="0" t="s">
        <v>188</v>
      </c>
      <c r="D4072" s="0" t="s">
        <v>225</v>
      </c>
      <c r="E4072" s="0" t="n">
        <v>17.4</v>
      </c>
      <c r="F4072" s="0" t="n">
        <v>1</v>
      </c>
      <c r="G4072" s="0" t="n">
        <v>1</v>
      </c>
      <c r="H4072" s="0" t="n">
        <f aca="false">ROUND(F4072,0)</f>
        <v>1</v>
      </c>
      <c r="I4072" s="0" t="n">
        <v>9</v>
      </c>
      <c r="J4072" s="0" t="n">
        <v>1</v>
      </c>
      <c r="K4072" s="0" t="n">
        <v>8.7</v>
      </c>
      <c r="L4072" s="0" t="n">
        <v>-8.7</v>
      </c>
      <c r="M4072" s="0" t="n">
        <f aca="false">IF(AND(J4072&lt;&gt;"",ABS(J4072-H4072)&lt;0.011),1,0)</f>
        <v>1</v>
      </c>
    </row>
    <row r="4073" customFormat="false" ht="15" hidden="false" customHeight="false" outlineLevel="0" collapsed="false">
      <c r="A4073" s="0" t="s">
        <v>709</v>
      </c>
      <c r="B4073" s="0" t="s">
        <v>769</v>
      </c>
      <c r="C4073" s="0" t="s">
        <v>188</v>
      </c>
      <c r="D4073" s="0" t="s">
        <v>76</v>
      </c>
      <c r="E4073" s="0" t="n">
        <v>18.6</v>
      </c>
      <c r="F4073" s="0" t="n">
        <v>1</v>
      </c>
      <c r="G4073" s="0" t="n">
        <v>1</v>
      </c>
      <c r="H4073" s="0" t="n">
        <f aca="false">ROUND(F4073,0)</f>
        <v>1</v>
      </c>
      <c r="I4073" s="0" t="n">
        <v>9</v>
      </c>
      <c r="J4073" s="0" t="n">
        <v>1</v>
      </c>
      <c r="K4073" s="0" t="n">
        <v>9.3</v>
      </c>
      <c r="L4073" s="0" t="n">
        <v>-9.3</v>
      </c>
      <c r="M4073" s="0" t="n">
        <f aca="false">IF(AND(J4073&lt;&gt;"",ABS(J4073-H4073)&lt;0.011),1,0)</f>
        <v>1</v>
      </c>
    </row>
    <row r="4074" customFormat="false" ht="15" hidden="false" customHeight="false" outlineLevel="0" collapsed="false">
      <c r="A4074" s="0" t="s">
        <v>709</v>
      </c>
      <c r="B4074" s="0" t="s">
        <v>772</v>
      </c>
      <c r="C4074" s="0" t="s">
        <v>200</v>
      </c>
      <c r="D4074" s="0" t="s">
        <v>108</v>
      </c>
      <c r="E4074" s="0" t="n">
        <v>4.9</v>
      </c>
      <c r="F4074" s="0" t="n">
        <v>1</v>
      </c>
      <c r="G4074" s="0" t="n">
        <v>1</v>
      </c>
      <c r="H4074" s="0" t="n">
        <f aca="false">ROUND(F4074,0)</f>
        <v>1</v>
      </c>
      <c r="I4074" s="0" t="n">
        <v>30</v>
      </c>
      <c r="J4074" s="0" t="n">
        <v>1</v>
      </c>
      <c r="K4074" s="0" t="n">
        <v>2.45</v>
      </c>
      <c r="L4074" s="0" t="n">
        <v>-2.45</v>
      </c>
      <c r="M4074" s="0" t="n">
        <f aca="false">IF(AND(J4074&lt;&gt;"",ABS(J4074-H4074)&lt;0.011),1,0)</f>
        <v>1</v>
      </c>
    </row>
    <row r="4075" customFormat="false" ht="15" hidden="false" customHeight="false" outlineLevel="0" collapsed="false">
      <c r="A4075" s="0" t="s">
        <v>709</v>
      </c>
      <c r="B4075" s="0" t="s">
        <v>772</v>
      </c>
      <c r="C4075" s="0" t="s">
        <v>200</v>
      </c>
      <c r="D4075" s="0" t="s">
        <v>315</v>
      </c>
      <c r="E4075" s="0" t="n">
        <v>3.9</v>
      </c>
      <c r="F4075" s="0" t="n">
        <v>1</v>
      </c>
      <c r="G4075" s="0" t="n">
        <v>1</v>
      </c>
      <c r="H4075" s="0" t="n">
        <f aca="false">ROUND(F4075,0)</f>
        <v>1</v>
      </c>
      <c r="I4075" s="0" t="n">
        <v>30</v>
      </c>
      <c r="J4075" s="0" t="n">
        <v>1</v>
      </c>
      <c r="K4075" s="0" t="n">
        <v>1.95</v>
      </c>
      <c r="L4075" s="0" t="n">
        <v>-1.95</v>
      </c>
      <c r="M4075" s="0" t="n">
        <f aca="false">IF(AND(J4075&lt;&gt;"",ABS(J4075-H4075)&lt;0.011),1,0)</f>
        <v>1</v>
      </c>
    </row>
    <row r="4076" customFormat="false" ht="15" hidden="false" customHeight="false" outlineLevel="0" collapsed="false">
      <c r="A4076" s="0" t="s">
        <v>709</v>
      </c>
      <c r="B4076" s="0" t="s">
        <v>772</v>
      </c>
      <c r="C4076" s="0" t="s">
        <v>200</v>
      </c>
      <c r="D4076" s="0" t="s">
        <v>87</v>
      </c>
      <c r="E4076" s="0" t="n">
        <v>19.9</v>
      </c>
      <c r="F4076" s="0" t="n">
        <v>1</v>
      </c>
      <c r="G4076" s="0" t="n">
        <v>1</v>
      </c>
      <c r="H4076" s="0" t="n">
        <f aca="false">ROUND(F4076,0)</f>
        <v>1</v>
      </c>
      <c r="I4076" s="0" t="n">
        <v>30</v>
      </c>
      <c r="J4076" s="0" t="n">
        <v>1</v>
      </c>
      <c r="K4076" s="0" t="n">
        <v>9.95</v>
      </c>
      <c r="L4076" s="0" t="n">
        <v>-9.95</v>
      </c>
      <c r="M4076" s="0" t="n">
        <f aca="false">IF(AND(J4076&lt;&gt;"",ABS(J4076-H4076)&lt;0.011),1,0)</f>
        <v>1</v>
      </c>
    </row>
    <row r="4077" customFormat="false" ht="15" hidden="false" customHeight="false" outlineLevel="0" collapsed="false">
      <c r="A4077" s="0" t="s">
        <v>709</v>
      </c>
      <c r="B4077" s="0" t="s">
        <v>772</v>
      </c>
      <c r="C4077" s="0" t="s">
        <v>200</v>
      </c>
      <c r="D4077" s="0" t="s">
        <v>41</v>
      </c>
      <c r="E4077" s="0" t="n">
        <v>4.2</v>
      </c>
      <c r="F4077" s="0" t="n">
        <v>1</v>
      </c>
      <c r="G4077" s="0" t="n">
        <v>1</v>
      </c>
      <c r="H4077" s="0" t="n">
        <f aca="false">ROUND(F4077,0)</f>
        <v>1</v>
      </c>
      <c r="I4077" s="0" t="n">
        <v>30</v>
      </c>
      <c r="J4077" s="0" t="n">
        <v>1</v>
      </c>
      <c r="K4077" s="0" t="n">
        <v>2.1</v>
      </c>
      <c r="L4077" s="0" t="n">
        <v>-2.1</v>
      </c>
      <c r="M4077" s="0" t="n">
        <f aca="false">IF(AND(J4077&lt;&gt;"",ABS(J4077-H4077)&lt;0.011),1,0)</f>
        <v>1</v>
      </c>
    </row>
    <row r="4078" customFormat="false" ht="15" hidden="false" customHeight="false" outlineLevel="0" collapsed="false">
      <c r="A4078" s="0" t="s">
        <v>709</v>
      </c>
      <c r="B4078" s="0" t="s">
        <v>772</v>
      </c>
      <c r="C4078" s="0" t="s">
        <v>200</v>
      </c>
      <c r="D4078" s="0" t="s">
        <v>89</v>
      </c>
      <c r="E4078" s="0" t="n">
        <v>3.9</v>
      </c>
      <c r="F4078" s="0" t="n">
        <v>1</v>
      </c>
      <c r="G4078" s="0" t="n">
        <v>1</v>
      </c>
      <c r="H4078" s="0" t="n">
        <f aca="false">ROUND(F4078,0)</f>
        <v>1</v>
      </c>
      <c r="I4078" s="0" t="n">
        <v>30</v>
      </c>
      <c r="J4078" s="0" t="n">
        <v>1</v>
      </c>
      <c r="K4078" s="0" t="n">
        <v>1.95</v>
      </c>
      <c r="L4078" s="0" t="n">
        <v>-1.95</v>
      </c>
      <c r="M4078" s="0" t="n">
        <f aca="false">IF(AND(J4078&lt;&gt;"",ABS(J4078-H4078)&lt;0.011),1,0)</f>
        <v>1</v>
      </c>
    </row>
    <row r="4079" customFormat="false" ht="15" hidden="false" customHeight="false" outlineLevel="0" collapsed="false">
      <c r="A4079" s="0" t="s">
        <v>709</v>
      </c>
      <c r="B4079" s="0" t="s">
        <v>772</v>
      </c>
      <c r="C4079" s="0" t="s">
        <v>200</v>
      </c>
      <c r="D4079" s="0" t="s">
        <v>126</v>
      </c>
      <c r="E4079" s="0" t="n">
        <v>18.6</v>
      </c>
      <c r="F4079" s="0" t="n">
        <v>1</v>
      </c>
      <c r="G4079" s="0" t="n">
        <v>1</v>
      </c>
      <c r="H4079" s="0" t="n">
        <f aca="false">ROUND(F4079,0)</f>
        <v>1</v>
      </c>
      <c r="I4079" s="0" t="n">
        <v>30</v>
      </c>
      <c r="J4079" s="0" t="n">
        <v>1</v>
      </c>
      <c r="K4079" s="0" t="n">
        <v>9.3</v>
      </c>
      <c r="L4079" s="0" t="n">
        <v>-9.3</v>
      </c>
      <c r="M4079" s="0" t="n">
        <f aca="false">IF(AND(J4079&lt;&gt;"",ABS(J4079-H4079)&lt;0.011),1,0)</f>
        <v>1</v>
      </c>
    </row>
    <row r="4080" customFormat="false" ht="15" hidden="false" customHeight="false" outlineLevel="0" collapsed="false">
      <c r="A4080" s="0" t="s">
        <v>709</v>
      </c>
      <c r="B4080" s="0" t="s">
        <v>773</v>
      </c>
      <c r="C4080" s="0" t="s">
        <v>102</v>
      </c>
      <c r="D4080" s="0" t="s">
        <v>161</v>
      </c>
      <c r="E4080" s="0" t="n">
        <v>5.9</v>
      </c>
      <c r="F4080" s="0" t="n">
        <v>1</v>
      </c>
      <c r="G4080" s="0" t="n">
        <v>1</v>
      </c>
      <c r="H4080" s="0" t="n">
        <f aca="false">ROUND(F4080,0)</f>
        <v>1</v>
      </c>
      <c r="I4080" s="0" t="n">
        <v>26</v>
      </c>
      <c r="J4080" s="0" t="n">
        <v>1</v>
      </c>
      <c r="K4080" s="0" t="n">
        <v>2.95</v>
      </c>
      <c r="L4080" s="0" t="n">
        <v>-2.95</v>
      </c>
      <c r="M4080" s="0" t="n">
        <f aca="false">IF(AND(J4080&lt;&gt;"",ABS(J4080-H4080)&lt;0.011),1,0)</f>
        <v>1</v>
      </c>
    </row>
    <row r="4081" customFormat="false" ht="15" hidden="false" customHeight="false" outlineLevel="0" collapsed="false">
      <c r="A4081" s="0" t="s">
        <v>709</v>
      </c>
      <c r="B4081" s="0" t="s">
        <v>773</v>
      </c>
      <c r="C4081" s="0" t="s">
        <v>102</v>
      </c>
      <c r="D4081" s="0" t="s">
        <v>56</v>
      </c>
      <c r="E4081" s="0" t="n">
        <v>5.9</v>
      </c>
      <c r="F4081" s="0" t="n">
        <v>1</v>
      </c>
      <c r="G4081" s="0" t="n">
        <v>1</v>
      </c>
      <c r="H4081" s="0" t="n">
        <f aca="false">ROUND(F4081,0)</f>
        <v>1</v>
      </c>
      <c r="I4081" s="0" t="n">
        <v>26</v>
      </c>
      <c r="J4081" s="0" t="n">
        <v>1</v>
      </c>
      <c r="K4081" s="0" t="n">
        <v>2.95</v>
      </c>
      <c r="L4081" s="0" t="n">
        <v>-2.95</v>
      </c>
      <c r="M4081" s="0" t="n">
        <f aca="false">IF(AND(J4081&lt;&gt;"",ABS(J4081-H4081)&lt;0.011),1,0)</f>
        <v>1</v>
      </c>
    </row>
    <row r="4082" customFormat="false" ht="15" hidden="false" customHeight="false" outlineLevel="0" collapsed="false">
      <c r="A4082" s="0" t="s">
        <v>709</v>
      </c>
      <c r="B4082" s="0" t="s">
        <v>773</v>
      </c>
      <c r="C4082" s="0" t="s">
        <v>102</v>
      </c>
      <c r="D4082" s="0" t="s">
        <v>299</v>
      </c>
      <c r="E4082" s="0" t="n">
        <v>28</v>
      </c>
      <c r="F4082" s="0" t="n">
        <v>1</v>
      </c>
      <c r="G4082" s="0" t="n">
        <v>1</v>
      </c>
      <c r="H4082" s="0" t="n">
        <f aca="false">ROUND(F4082,0)</f>
        <v>1</v>
      </c>
      <c r="I4082" s="0" t="n">
        <v>26</v>
      </c>
      <c r="J4082" s="0" t="n">
        <v>1</v>
      </c>
      <c r="K4082" s="0" t="n">
        <v>14</v>
      </c>
      <c r="L4082" s="0" t="n">
        <v>-14</v>
      </c>
      <c r="M4082" s="0" t="n">
        <f aca="false">IF(AND(J4082&lt;&gt;"",ABS(J4082-H4082)&lt;0.011),1,0)</f>
        <v>1</v>
      </c>
    </row>
    <row r="4083" customFormat="false" ht="15" hidden="false" customHeight="false" outlineLevel="0" collapsed="false">
      <c r="A4083" s="0" t="s">
        <v>709</v>
      </c>
      <c r="B4083" s="0" t="s">
        <v>773</v>
      </c>
      <c r="C4083" s="0" t="s">
        <v>102</v>
      </c>
      <c r="D4083" s="0" t="s">
        <v>43</v>
      </c>
      <c r="E4083" s="0" t="n">
        <v>8</v>
      </c>
      <c r="F4083" s="0" t="n">
        <v>1</v>
      </c>
      <c r="G4083" s="0" t="n">
        <v>1</v>
      </c>
      <c r="H4083" s="0" t="n">
        <f aca="false">ROUND(F4083,0)</f>
        <v>1</v>
      </c>
      <c r="I4083" s="0" t="n">
        <v>26</v>
      </c>
      <c r="J4083" s="0" t="n">
        <v>1</v>
      </c>
      <c r="K4083" s="0" t="n">
        <v>4</v>
      </c>
      <c r="L4083" s="0" t="n">
        <v>-4</v>
      </c>
      <c r="M4083" s="0" t="n">
        <f aca="false">IF(AND(J4083&lt;&gt;"",ABS(J4083-H4083)&lt;0.011),1,0)</f>
        <v>1</v>
      </c>
    </row>
    <row r="4084" customFormat="false" ht="15" hidden="false" customHeight="false" outlineLevel="0" collapsed="false">
      <c r="A4084" s="0" t="s">
        <v>709</v>
      </c>
      <c r="B4084" s="0" t="s">
        <v>773</v>
      </c>
      <c r="C4084" s="0" t="s">
        <v>102</v>
      </c>
      <c r="D4084" s="0" t="s">
        <v>527</v>
      </c>
      <c r="E4084" s="0" t="n">
        <v>9</v>
      </c>
      <c r="F4084" s="0" t="n">
        <v>1</v>
      </c>
      <c r="G4084" s="0" t="n">
        <v>1</v>
      </c>
      <c r="H4084" s="0" t="n">
        <f aca="false">ROUND(F4084,0)</f>
        <v>1</v>
      </c>
      <c r="I4084" s="0" t="n">
        <v>26</v>
      </c>
      <c r="J4084" s="0" t="n">
        <v>1</v>
      </c>
      <c r="K4084" s="0" t="n">
        <v>4.5</v>
      </c>
      <c r="L4084" s="0" t="n">
        <v>-4.5</v>
      </c>
      <c r="M4084" s="0" t="n">
        <f aca="false">IF(AND(J4084&lt;&gt;"",ABS(J4084-H4084)&lt;0.011),1,0)</f>
        <v>1</v>
      </c>
    </row>
    <row r="4085" customFormat="false" ht="15" hidden="false" customHeight="false" outlineLevel="0" collapsed="false">
      <c r="A4085" s="0" t="s">
        <v>709</v>
      </c>
      <c r="B4085" s="0" t="s">
        <v>774</v>
      </c>
      <c r="C4085" s="0" t="s">
        <v>101</v>
      </c>
      <c r="D4085" s="0" t="s">
        <v>651</v>
      </c>
      <c r="E4085" s="0" t="n">
        <v>12.4</v>
      </c>
      <c r="F4085" s="0" t="n">
        <v>1</v>
      </c>
      <c r="G4085" s="0" t="n">
        <v>1</v>
      </c>
      <c r="H4085" s="0" t="n">
        <f aca="false">ROUND(F4085,0)</f>
        <v>1</v>
      </c>
      <c r="I4085" s="0" t="n">
        <v>11</v>
      </c>
      <c r="J4085" s="0" t="n">
        <v>1</v>
      </c>
      <c r="K4085" s="0" t="n">
        <v>6.2</v>
      </c>
      <c r="L4085" s="0" t="n">
        <v>-6.2</v>
      </c>
      <c r="M4085" s="0" t="n">
        <f aca="false">IF(AND(J4085&lt;&gt;"",ABS(J4085-H4085)&lt;0.011),1,0)</f>
        <v>1</v>
      </c>
    </row>
    <row r="4086" customFormat="false" ht="15" hidden="false" customHeight="false" outlineLevel="0" collapsed="false">
      <c r="A4086" s="0" t="s">
        <v>709</v>
      </c>
      <c r="B4086" s="0" t="s">
        <v>774</v>
      </c>
      <c r="C4086" s="0" t="s">
        <v>101</v>
      </c>
      <c r="D4086" s="0" t="s">
        <v>256</v>
      </c>
      <c r="E4086" s="0" t="n">
        <v>11.5</v>
      </c>
      <c r="F4086" s="0" t="n">
        <v>1</v>
      </c>
      <c r="G4086" s="0" t="n">
        <v>1</v>
      </c>
      <c r="H4086" s="0" t="n">
        <f aca="false">ROUND(F4086,0)</f>
        <v>1</v>
      </c>
      <c r="I4086" s="0" t="n">
        <v>11</v>
      </c>
      <c r="J4086" s="0" t="n">
        <v>1</v>
      </c>
      <c r="K4086" s="0" t="n">
        <v>5.75</v>
      </c>
      <c r="L4086" s="0" t="n">
        <v>-5.75</v>
      </c>
      <c r="M4086" s="0" t="n">
        <f aca="false">IF(AND(J4086&lt;&gt;"",ABS(J4086-H4086)&lt;0.011),1,0)</f>
        <v>1</v>
      </c>
    </row>
    <row r="4087" customFormat="false" ht="15" hidden="false" customHeight="false" outlineLevel="0" collapsed="false">
      <c r="A4087" s="0" t="s">
        <v>709</v>
      </c>
      <c r="B4087" s="0" t="s">
        <v>774</v>
      </c>
      <c r="C4087" s="0" t="s">
        <v>101</v>
      </c>
      <c r="D4087" s="0" t="s">
        <v>98</v>
      </c>
      <c r="E4087" s="0" t="n">
        <v>5.9</v>
      </c>
      <c r="F4087" s="0" t="n">
        <v>1</v>
      </c>
      <c r="G4087" s="0" t="n">
        <v>1</v>
      </c>
      <c r="H4087" s="0" t="n">
        <f aca="false">ROUND(F4087,0)</f>
        <v>1</v>
      </c>
      <c r="I4087" s="0" t="n">
        <v>11</v>
      </c>
      <c r="J4087" s="0" t="n">
        <v>1</v>
      </c>
      <c r="K4087" s="0" t="n">
        <v>2.95</v>
      </c>
      <c r="L4087" s="0" t="n">
        <v>-2.95</v>
      </c>
      <c r="M4087" s="0" t="n">
        <f aca="false">IF(AND(J4087&lt;&gt;"",ABS(J4087-H4087)&lt;0.011),1,0)</f>
        <v>1</v>
      </c>
    </row>
    <row r="4088" customFormat="false" ht="15" hidden="false" customHeight="false" outlineLevel="0" collapsed="false">
      <c r="A4088" s="0" t="s">
        <v>709</v>
      </c>
      <c r="B4088" s="0" t="s">
        <v>774</v>
      </c>
      <c r="C4088" s="0" t="s">
        <v>218</v>
      </c>
      <c r="D4088" s="0" t="s">
        <v>84</v>
      </c>
      <c r="E4088" s="0" t="n">
        <v>19</v>
      </c>
      <c r="F4088" s="0" t="n">
        <v>1</v>
      </c>
      <c r="G4088" s="0" t="n">
        <v>1</v>
      </c>
      <c r="H4088" s="0" t="n">
        <f aca="false">ROUND(F4088,0)</f>
        <v>1</v>
      </c>
      <c r="I4088" s="0" t="n">
        <v>15</v>
      </c>
      <c r="J4088" s="0" t="n">
        <v>1</v>
      </c>
      <c r="K4088" s="0" t="n">
        <v>9.5</v>
      </c>
      <c r="L4088" s="0" t="n">
        <v>-9.5</v>
      </c>
      <c r="M4088" s="0" t="n">
        <f aca="false">IF(AND(J4088&lt;&gt;"",ABS(J4088-H4088)&lt;0.011),1,0)</f>
        <v>1</v>
      </c>
    </row>
    <row r="4089" customFormat="false" ht="15" hidden="false" customHeight="false" outlineLevel="0" collapsed="false">
      <c r="A4089" s="0" t="s">
        <v>709</v>
      </c>
      <c r="B4089" s="0" t="s">
        <v>774</v>
      </c>
      <c r="C4089" s="0" t="s">
        <v>218</v>
      </c>
      <c r="D4089" s="0" t="s">
        <v>78</v>
      </c>
      <c r="E4089" s="0" t="n">
        <v>18.6</v>
      </c>
      <c r="F4089" s="0" t="n">
        <v>1</v>
      </c>
      <c r="G4089" s="0" t="n">
        <v>1</v>
      </c>
      <c r="H4089" s="0" t="n">
        <f aca="false">ROUND(F4089,0)</f>
        <v>1</v>
      </c>
      <c r="I4089" s="0" t="n">
        <v>15</v>
      </c>
      <c r="J4089" s="0" t="n">
        <v>1</v>
      </c>
      <c r="K4089" s="0" t="n">
        <v>9.3</v>
      </c>
      <c r="L4089" s="0" t="n">
        <v>-9.3</v>
      </c>
      <c r="M4089" s="0" t="n">
        <f aca="false">IF(AND(J4089&lt;&gt;"",ABS(J4089-H4089)&lt;0.011),1,0)</f>
        <v>1</v>
      </c>
    </row>
    <row r="4090" customFormat="false" ht="15" hidden="false" customHeight="false" outlineLevel="0" collapsed="false">
      <c r="A4090" s="0" t="s">
        <v>709</v>
      </c>
      <c r="B4090" s="0" t="s">
        <v>774</v>
      </c>
      <c r="C4090" s="0" t="s">
        <v>218</v>
      </c>
      <c r="D4090" s="0" t="s">
        <v>48</v>
      </c>
      <c r="E4090" s="0" t="n">
        <v>7.9</v>
      </c>
      <c r="F4090" s="0" t="n">
        <v>1</v>
      </c>
      <c r="G4090" s="0" t="n">
        <v>1</v>
      </c>
      <c r="H4090" s="0" t="n">
        <f aca="false">ROUND(F4090,0)</f>
        <v>1</v>
      </c>
      <c r="I4090" s="0" t="n">
        <v>15</v>
      </c>
      <c r="J4090" s="0" t="n">
        <v>1</v>
      </c>
      <c r="K4090" s="0" t="n">
        <v>3.95</v>
      </c>
      <c r="L4090" s="0" t="n">
        <v>-3.95</v>
      </c>
      <c r="M4090" s="0" t="n">
        <f aca="false">IF(AND(J4090&lt;&gt;"",ABS(J4090-H4090)&lt;0.011),1,0)</f>
        <v>1</v>
      </c>
    </row>
    <row r="4091" customFormat="false" ht="15" hidden="false" customHeight="false" outlineLevel="0" collapsed="false">
      <c r="A4091" s="0" t="s">
        <v>709</v>
      </c>
      <c r="B4091" s="0" t="s">
        <v>774</v>
      </c>
      <c r="C4091" s="0" t="s">
        <v>218</v>
      </c>
      <c r="D4091" s="0" t="s">
        <v>208</v>
      </c>
      <c r="E4091" s="0" t="n">
        <v>9.3</v>
      </c>
      <c r="F4091" s="0" t="n">
        <v>1</v>
      </c>
      <c r="G4091" s="0" t="n">
        <v>1</v>
      </c>
      <c r="H4091" s="0" t="n">
        <f aca="false">ROUND(F4091,0)</f>
        <v>1</v>
      </c>
      <c r="I4091" s="0" t="n">
        <v>15</v>
      </c>
      <c r="J4091" s="0" t="n">
        <v>1</v>
      </c>
      <c r="K4091" s="0" t="n">
        <v>4.65</v>
      </c>
      <c r="L4091" s="0" t="n">
        <v>-4.65</v>
      </c>
      <c r="M4091" s="0" t="n">
        <f aca="false">IF(AND(J4091&lt;&gt;"",ABS(J4091-H4091)&lt;0.011),1,0)</f>
        <v>1</v>
      </c>
    </row>
    <row r="4092" customFormat="false" ht="15" hidden="false" customHeight="false" outlineLevel="0" collapsed="false">
      <c r="A4092" s="0" t="s">
        <v>709</v>
      </c>
      <c r="B4092" s="0" t="s">
        <v>774</v>
      </c>
      <c r="C4092" s="0" t="s">
        <v>218</v>
      </c>
      <c r="D4092" s="0" t="s">
        <v>108</v>
      </c>
      <c r="E4092" s="0" t="n">
        <v>4.9</v>
      </c>
      <c r="F4092" s="0" t="n">
        <v>1</v>
      </c>
      <c r="G4092" s="0" t="n">
        <v>1</v>
      </c>
      <c r="H4092" s="0" t="n">
        <f aca="false">ROUND(F4092,0)</f>
        <v>1</v>
      </c>
      <c r="I4092" s="0" t="n">
        <v>15</v>
      </c>
      <c r="J4092" s="0" t="n">
        <v>1</v>
      </c>
      <c r="K4092" s="0" t="n">
        <v>2.45</v>
      </c>
      <c r="L4092" s="0" t="n">
        <v>-2.45</v>
      </c>
      <c r="M4092" s="0" t="n">
        <f aca="false">IF(AND(J4092&lt;&gt;"",ABS(J4092-H4092)&lt;0.011),1,0)</f>
        <v>1</v>
      </c>
    </row>
    <row r="4093" customFormat="false" ht="15" hidden="false" customHeight="false" outlineLevel="0" collapsed="false">
      <c r="A4093" s="0" t="s">
        <v>709</v>
      </c>
      <c r="B4093" s="0" t="s">
        <v>774</v>
      </c>
      <c r="C4093" s="0" t="s">
        <v>218</v>
      </c>
      <c r="D4093" s="0" t="s">
        <v>201</v>
      </c>
      <c r="E4093" s="0" t="n">
        <v>3.9</v>
      </c>
      <c r="F4093" s="0" t="n">
        <v>1</v>
      </c>
      <c r="G4093" s="0" t="n">
        <v>1</v>
      </c>
      <c r="H4093" s="0" t="n">
        <f aca="false">ROUND(F4093,0)</f>
        <v>1</v>
      </c>
      <c r="I4093" s="0" t="n">
        <v>15</v>
      </c>
      <c r="J4093" s="0" t="n">
        <v>1</v>
      </c>
      <c r="K4093" s="0" t="n">
        <v>1.95</v>
      </c>
      <c r="L4093" s="0" t="n">
        <v>-1.95</v>
      </c>
      <c r="M4093" s="0" t="n">
        <f aca="false">IF(AND(J4093&lt;&gt;"",ABS(J4093-H4093)&lt;0.011),1,0)</f>
        <v>1</v>
      </c>
    </row>
    <row r="4094" customFormat="false" ht="15" hidden="false" customHeight="false" outlineLevel="0" collapsed="false">
      <c r="A4094" s="0" t="s">
        <v>709</v>
      </c>
      <c r="B4094" s="0" t="s">
        <v>774</v>
      </c>
      <c r="C4094" s="0" t="s">
        <v>218</v>
      </c>
      <c r="D4094" s="0" t="s">
        <v>32</v>
      </c>
      <c r="E4094" s="0" t="n">
        <v>2.2</v>
      </c>
      <c r="F4094" s="0" t="n">
        <v>1</v>
      </c>
      <c r="G4094" s="0" t="n">
        <v>1</v>
      </c>
      <c r="H4094" s="0" t="n">
        <f aca="false">ROUND(F4094,0)</f>
        <v>1</v>
      </c>
      <c r="I4094" s="0" t="n">
        <v>15</v>
      </c>
      <c r="J4094" s="0" t="n">
        <v>1</v>
      </c>
      <c r="K4094" s="0" t="n">
        <v>1.1</v>
      </c>
      <c r="L4094" s="0" t="n">
        <v>-1.1</v>
      </c>
      <c r="M4094" s="0" t="n">
        <f aca="false">IF(AND(J4094&lt;&gt;"",ABS(J4094-H4094)&lt;0.011),1,0)</f>
        <v>1</v>
      </c>
    </row>
    <row r="4095" customFormat="false" ht="15" hidden="false" customHeight="false" outlineLevel="0" collapsed="false">
      <c r="A4095" s="0" t="s">
        <v>709</v>
      </c>
      <c r="B4095" s="0" t="s">
        <v>774</v>
      </c>
      <c r="C4095" s="0" t="s">
        <v>218</v>
      </c>
      <c r="D4095" s="0" t="s">
        <v>41</v>
      </c>
      <c r="E4095" s="0" t="n">
        <v>4.2</v>
      </c>
      <c r="F4095" s="0" t="n">
        <v>1</v>
      </c>
      <c r="G4095" s="0" t="n">
        <v>1</v>
      </c>
      <c r="H4095" s="0" t="n">
        <f aca="false">ROUND(F4095,0)</f>
        <v>1</v>
      </c>
      <c r="I4095" s="0" t="n">
        <v>15</v>
      </c>
      <c r="J4095" s="0" t="n">
        <v>1</v>
      </c>
      <c r="K4095" s="0" t="n">
        <v>2.1</v>
      </c>
      <c r="L4095" s="0" t="n">
        <v>-2.1</v>
      </c>
      <c r="M4095" s="0" t="n">
        <f aca="false">IF(AND(J4095&lt;&gt;"",ABS(J4095-H4095)&lt;0.011),1,0)</f>
        <v>1</v>
      </c>
    </row>
    <row r="4096" customFormat="false" ht="15" hidden="false" customHeight="false" outlineLevel="0" collapsed="false">
      <c r="A4096" s="0" t="s">
        <v>709</v>
      </c>
      <c r="B4096" s="0" t="s">
        <v>774</v>
      </c>
      <c r="C4096" s="0" t="s">
        <v>218</v>
      </c>
      <c r="D4096" s="0" t="s">
        <v>91</v>
      </c>
      <c r="E4096" s="0" t="n">
        <v>16.6</v>
      </c>
      <c r="F4096" s="0" t="n">
        <v>1</v>
      </c>
      <c r="G4096" s="0" t="n">
        <v>1</v>
      </c>
      <c r="H4096" s="0" t="n">
        <f aca="false">ROUND(F4096,0)</f>
        <v>1</v>
      </c>
      <c r="I4096" s="0" t="n">
        <v>15</v>
      </c>
      <c r="J4096" s="0" t="n">
        <v>1</v>
      </c>
      <c r="K4096" s="0" t="n">
        <v>8.3</v>
      </c>
      <c r="L4096" s="0" t="n">
        <v>-8.3</v>
      </c>
      <c r="M4096" s="0" t="n">
        <f aca="false">IF(AND(J4096&lt;&gt;"",ABS(J4096-H4096)&lt;0.011),1,0)</f>
        <v>1</v>
      </c>
    </row>
    <row r="4097" customFormat="false" ht="15" hidden="false" customHeight="false" outlineLevel="0" collapsed="false">
      <c r="A4097" s="0" t="s">
        <v>709</v>
      </c>
      <c r="B4097" s="0" t="s">
        <v>774</v>
      </c>
      <c r="C4097" s="0" t="s">
        <v>218</v>
      </c>
      <c r="D4097" s="0" t="s">
        <v>248</v>
      </c>
      <c r="E4097" s="0" t="n">
        <v>9.9</v>
      </c>
      <c r="F4097" s="0" t="n">
        <v>1</v>
      </c>
      <c r="G4097" s="0" t="n">
        <v>1</v>
      </c>
      <c r="H4097" s="0" t="n">
        <f aca="false">ROUND(F4097,0)</f>
        <v>1</v>
      </c>
      <c r="I4097" s="0" t="n">
        <v>15</v>
      </c>
      <c r="J4097" s="0" t="n">
        <v>1</v>
      </c>
      <c r="K4097" s="0" t="n">
        <v>4.95</v>
      </c>
      <c r="L4097" s="0" t="n">
        <v>-4.95</v>
      </c>
      <c r="M4097" s="0" t="n">
        <f aca="false">IF(AND(J4097&lt;&gt;"",ABS(J4097-H4097)&lt;0.011),1,0)</f>
        <v>1</v>
      </c>
    </row>
    <row r="4098" customFormat="false" ht="15" hidden="false" customHeight="false" outlineLevel="0" collapsed="false">
      <c r="A4098" s="0" t="s">
        <v>709</v>
      </c>
      <c r="B4098" s="0" t="s">
        <v>774</v>
      </c>
      <c r="C4098" s="0" t="s">
        <v>218</v>
      </c>
      <c r="D4098" s="0" t="s">
        <v>376</v>
      </c>
      <c r="E4098" s="0" t="n">
        <v>17.8</v>
      </c>
      <c r="F4098" s="0" t="n">
        <v>1</v>
      </c>
      <c r="G4098" s="0" t="n">
        <v>1</v>
      </c>
      <c r="H4098" s="0" t="n">
        <f aca="false">ROUND(F4098,0)</f>
        <v>1</v>
      </c>
      <c r="I4098" s="0" t="n">
        <v>15</v>
      </c>
      <c r="J4098" s="0" t="n">
        <v>1</v>
      </c>
      <c r="K4098" s="0" t="n">
        <v>8.9</v>
      </c>
      <c r="L4098" s="0" t="n">
        <v>-8.9</v>
      </c>
      <c r="M4098" s="0" t="n">
        <f aca="false">IF(AND(J4098&lt;&gt;"",ABS(J4098-H4098)&lt;0.011),1,0)</f>
        <v>1</v>
      </c>
    </row>
    <row r="4099" customFormat="false" ht="15" hidden="false" customHeight="false" outlineLevel="0" collapsed="false">
      <c r="A4099" s="0" t="s">
        <v>709</v>
      </c>
      <c r="B4099" s="0" t="s">
        <v>774</v>
      </c>
      <c r="C4099" s="0" t="s">
        <v>218</v>
      </c>
      <c r="D4099" s="0" t="s">
        <v>183</v>
      </c>
      <c r="E4099" s="0" t="n">
        <v>4.2</v>
      </c>
      <c r="F4099" s="0" t="n">
        <v>1</v>
      </c>
      <c r="G4099" s="0" t="n">
        <v>1</v>
      </c>
      <c r="H4099" s="0" t="n">
        <f aca="false">ROUND(F4099,0)</f>
        <v>1</v>
      </c>
      <c r="I4099" s="0" t="n">
        <v>15</v>
      </c>
      <c r="J4099" s="0" t="n">
        <v>1</v>
      </c>
      <c r="K4099" s="0" t="n">
        <v>2.1</v>
      </c>
      <c r="L4099" s="0" t="n">
        <v>-2.1</v>
      </c>
      <c r="M4099" s="0" t="n">
        <f aca="false">IF(AND(J4099&lt;&gt;"",ABS(J4099-H4099)&lt;0.011),1,0)</f>
        <v>1</v>
      </c>
    </row>
    <row r="4100" customFormat="false" ht="15" hidden="false" customHeight="false" outlineLevel="0" collapsed="false">
      <c r="A4100" s="0" t="s">
        <v>709</v>
      </c>
      <c r="B4100" s="0" t="s">
        <v>774</v>
      </c>
      <c r="C4100" s="0" t="s">
        <v>218</v>
      </c>
      <c r="D4100" s="0" t="s">
        <v>43</v>
      </c>
      <c r="E4100" s="0" t="n">
        <v>8</v>
      </c>
      <c r="F4100" s="0" t="n">
        <v>1</v>
      </c>
      <c r="G4100" s="0" t="n">
        <v>1</v>
      </c>
      <c r="H4100" s="0" t="n">
        <f aca="false">ROUND(F4100,0)</f>
        <v>1</v>
      </c>
      <c r="I4100" s="0" t="n">
        <v>15</v>
      </c>
      <c r="J4100" s="0" t="n">
        <v>1</v>
      </c>
      <c r="K4100" s="0" t="n">
        <v>4</v>
      </c>
      <c r="L4100" s="0" t="n">
        <v>-4</v>
      </c>
      <c r="M4100" s="0" t="n">
        <f aca="false">IF(AND(J4100&lt;&gt;"",ABS(J4100-H4100)&lt;0.011),1,0)</f>
        <v>1</v>
      </c>
    </row>
    <row r="4101" customFormat="false" ht="15" hidden="false" customHeight="false" outlineLevel="0" collapsed="false">
      <c r="A4101" s="0" t="s">
        <v>709</v>
      </c>
      <c r="B4101" s="0" t="s">
        <v>774</v>
      </c>
      <c r="C4101" s="0" t="s">
        <v>218</v>
      </c>
      <c r="D4101" s="0" t="s">
        <v>111</v>
      </c>
      <c r="E4101" s="0" t="n">
        <v>28.6</v>
      </c>
      <c r="F4101" s="0" t="n">
        <v>1</v>
      </c>
      <c r="G4101" s="0" t="n">
        <v>1</v>
      </c>
      <c r="H4101" s="0" t="n">
        <f aca="false">ROUND(F4101,0)</f>
        <v>1</v>
      </c>
      <c r="I4101" s="0" t="n">
        <v>15</v>
      </c>
      <c r="J4101" s="0" t="n">
        <v>1</v>
      </c>
      <c r="K4101" s="0" t="n">
        <v>14.3</v>
      </c>
      <c r="L4101" s="0" t="n">
        <v>-14.3</v>
      </c>
      <c r="M4101" s="0" t="n">
        <f aca="false">IF(AND(J4101&lt;&gt;"",ABS(J4101-H4101)&lt;0.011),1,0)</f>
        <v>1</v>
      </c>
    </row>
    <row r="4102" customFormat="false" ht="15" hidden="false" customHeight="false" outlineLevel="0" collapsed="false">
      <c r="A4102" s="0" t="s">
        <v>709</v>
      </c>
      <c r="B4102" s="0" t="s">
        <v>774</v>
      </c>
      <c r="C4102" s="0" t="s">
        <v>218</v>
      </c>
      <c r="D4102" s="0" t="s">
        <v>76</v>
      </c>
      <c r="E4102" s="0" t="n">
        <v>18.6</v>
      </c>
      <c r="F4102" s="0" t="n">
        <v>1</v>
      </c>
      <c r="G4102" s="0" t="n">
        <v>1</v>
      </c>
      <c r="H4102" s="0" t="n">
        <f aca="false">ROUND(F4102,0)</f>
        <v>1</v>
      </c>
      <c r="I4102" s="0" t="n">
        <v>15</v>
      </c>
      <c r="J4102" s="0" t="n">
        <v>1</v>
      </c>
      <c r="K4102" s="0" t="n">
        <v>9.3</v>
      </c>
      <c r="L4102" s="0" t="n">
        <v>-9.3</v>
      </c>
      <c r="M4102" s="0" t="n">
        <f aca="false">IF(AND(J4102&lt;&gt;"",ABS(J4102-H4102)&lt;0.011),1,0)</f>
        <v>1</v>
      </c>
    </row>
    <row r="4103" customFormat="false" ht="15" hidden="false" customHeight="false" outlineLevel="0" collapsed="false">
      <c r="A4103" s="0" t="s">
        <v>709</v>
      </c>
      <c r="B4103" s="0" t="s">
        <v>774</v>
      </c>
      <c r="C4103" s="0" t="s">
        <v>218</v>
      </c>
      <c r="D4103" s="0" t="s">
        <v>568</v>
      </c>
      <c r="E4103" s="0" t="n">
        <v>7.9</v>
      </c>
      <c r="F4103" s="0" t="n">
        <v>1</v>
      </c>
      <c r="G4103" s="0" t="n">
        <v>1</v>
      </c>
      <c r="H4103" s="0" t="n">
        <f aca="false">ROUND(F4103,0)</f>
        <v>1</v>
      </c>
      <c r="I4103" s="0" t="n">
        <v>15</v>
      </c>
      <c r="J4103" s="0" t="n">
        <v>1</v>
      </c>
      <c r="K4103" s="0" t="n">
        <v>3.95</v>
      </c>
      <c r="L4103" s="0" t="n">
        <v>-3.95</v>
      </c>
      <c r="M4103" s="0" t="n">
        <f aca="false">IF(AND(J4103&lt;&gt;"",ABS(J4103-H4103)&lt;0.011),1,0)</f>
        <v>1</v>
      </c>
    </row>
    <row r="4104" customFormat="false" ht="15" hidden="false" customHeight="false" outlineLevel="0" collapsed="false">
      <c r="A4104" s="0" t="s">
        <v>709</v>
      </c>
      <c r="B4104" s="0" t="s">
        <v>774</v>
      </c>
      <c r="C4104" s="0" t="s">
        <v>218</v>
      </c>
      <c r="D4104" s="0" t="s">
        <v>24</v>
      </c>
      <c r="E4104" s="0" t="n">
        <v>4.2</v>
      </c>
      <c r="F4104" s="0" t="n">
        <v>1</v>
      </c>
      <c r="G4104" s="0" t="n">
        <v>1</v>
      </c>
      <c r="H4104" s="0" t="n">
        <f aca="false">ROUND(F4104,0)</f>
        <v>1</v>
      </c>
      <c r="I4104" s="0" t="n">
        <v>15</v>
      </c>
      <c r="J4104" s="0" t="n">
        <v>1</v>
      </c>
      <c r="K4104" s="0" t="n">
        <v>2.1</v>
      </c>
      <c r="L4104" s="0" t="n">
        <v>-2.1</v>
      </c>
      <c r="M4104" s="0" t="n">
        <f aca="false">IF(AND(J4104&lt;&gt;"",ABS(J4104-H4104)&lt;0.011),1,0)</f>
        <v>1</v>
      </c>
    </row>
    <row r="4105" customFormat="false" ht="15" hidden="false" customHeight="false" outlineLevel="0" collapsed="false">
      <c r="A4105" s="0" t="s">
        <v>709</v>
      </c>
      <c r="B4105" s="0" t="s">
        <v>774</v>
      </c>
      <c r="C4105" s="0" t="s">
        <v>219</v>
      </c>
      <c r="D4105" s="0" t="s">
        <v>32</v>
      </c>
      <c r="E4105" s="0" t="n">
        <v>2.2</v>
      </c>
      <c r="F4105" s="0" t="n">
        <v>3</v>
      </c>
      <c r="G4105" s="0" t="n">
        <v>1</v>
      </c>
      <c r="H4105" s="0" t="n">
        <f aca="false">ROUND(F4105,0)</f>
        <v>3</v>
      </c>
      <c r="I4105" s="0" t="n">
        <v>28</v>
      </c>
      <c r="J4105" s="0" t="n">
        <v>3</v>
      </c>
      <c r="K4105" s="0" t="n">
        <v>3.3</v>
      </c>
      <c r="L4105" s="0" t="n">
        <v>-3.3</v>
      </c>
      <c r="M4105" s="0" t="n">
        <f aca="false">IF(AND(J4105&lt;&gt;"",ABS(J4105-H4105)&lt;0.011),1,0)</f>
        <v>1</v>
      </c>
    </row>
    <row r="4106" customFormat="false" ht="15" hidden="false" customHeight="false" outlineLevel="0" collapsed="false">
      <c r="A4106" s="0" t="s">
        <v>709</v>
      </c>
      <c r="B4106" s="0" t="s">
        <v>774</v>
      </c>
      <c r="C4106" s="0" t="s">
        <v>219</v>
      </c>
      <c r="D4106" s="0" t="s">
        <v>61</v>
      </c>
      <c r="E4106" s="0" t="n">
        <v>3.5</v>
      </c>
      <c r="F4106" s="0" t="n">
        <v>3</v>
      </c>
      <c r="G4106" s="0" t="n">
        <v>1</v>
      </c>
      <c r="H4106" s="0" t="n">
        <f aca="false">ROUND(F4106,0)</f>
        <v>3</v>
      </c>
      <c r="I4106" s="0" t="n">
        <v>28</v>
      </c>
      <c r="J4106" s="0" t="n">
        <v>3</v>
      </c>
      <c r="K4106" s="0" t="n">
        <v>5.25</v>
      </c>
      <c r="L4106" s="0" t="n">
        <v>-5.25</v>
      </c>
      <c r="M4106" s="0" t="n">
        <f aca="false">IF(AND(J4106&lt;&gt;"",ABS(J4106-H4106)&lt;0.011),1,0)</f>
        <v>1</v>
      </c>
    </row>
    <row r="4107" customFormat="false" ht="15" hidden="false" customHeight="false" outlineLevel="0" collapsed="false">
      <c r="A4107" s="0" t="s">
        <v>709</v>
      </c>
      <c r="B4107" s="0" t="s">
        <v>774</v>
      </c>
      <c r="C4107" s="0" t="s">
        <v>219</v>
      </c>
      <c r="D4107" s="0" t="s">
        <v>506</v>
      </c>
      <c r="E4107" s="0" t="n">
        <v>6.3</v>
      </c>
      <c r="F4107" s="0" t="n">
        <v>3</v>
      </c>
      <c r="G4107" s="0" t="n">
        <v>1</v>
      </c>
      <c r="H4107" s="0" t="n">
        <f aca="false">ROUND(F4107,0)</f>
        <v>3</v>
      </c>
      <c r="I4107" s="0" t="n">
        <v>28</v>
      </c>
      <c r="J4107" s="0" t="n">
        <v>3</v>
      </c>
      <c r="K4107" s="0" t="n">
        <v>9.45</v>
      </c>
      <c r="L4107" s="0" t="n">
        <v>-9.45</v>
      </c>
      <c r="M4107" s="0" t="n">
        <f aca="false">IF(AND(J4107&lt;&gt;"",ABS(J4107-H4107)&lt;0.011),1,0)</f>
        <v>1</v>
      </c>
    </row>
    <row r="4108" customFormat="false" ht="15" hidden="false" customHeight="false" outlineLevel="0" collapsed="false">
      <c r="A4108" s="0" t="s">
        <v>709</v>
      </c>
      <c r="B4108" s="0" t="s">
        <v>774</v>
      </c>
      <c r="C4108" s="0" t="s">
        <v>219</v>
      </c>
      <c r="D4108" s="0" t="s">
        <v>149</v>
      </c>
      <c r="E4108" s="0" t="n">
        <v>16.9</v>
      </c>
      <c r="F4108" s="0" t="n">
        <v>1</v>
      </c>
      <c r="G4108" s="0" t="n">
        <v>1</v>
      </c>
      <c r="H4108" s="0" t="n">
        <f aca="false">ROUND(F4108,0)</f>
        <v>1</v>
      </c>
      <c r="I4108" s="0" t="n">
        <v>28</v>
      </c>
      <c r="J4108" s="0" t="n">
        <v>1</v>
      </c>
      <c r="K4108" s="0" t="n">
        <v>8.45</v>
      </c>
      <c r="L4108" s="0" t="n">
        <v>-8.45</v>
      </c>
      <c r="M4108" s="0" t="n">
        <f aca="false">IF(AND(J4108&lt;&gt;"",ABS(J4108-H4108)&lt;0.011),1,0)</f>
        <v>1</v>
      </c>
    </row>
    <row r="4109" customFormat="false" ht="15" hidden="false" customHeight="false" outlineLevel="0" collapsed="false">
      <c r="A4109" s="0" t="s">
        <v>709</v>
      </c>
      <c r="B4109" s="0" t="s">
        <v>775</v>
      </c>
      <c r="C4109" s="0" t="s">
        <v>102</v>
      </c>
      <c r="D4109" s="0" t="s">
        <v>658</v>
      </c>
      <c r="E4109" s="0" t="n">
        <v>9.8</v>
      </c>
      <c r="F4109" s="0" t="n">
        <v>1</v>
      </c>
      <c r="G4109" s="0" t="n">
        <v>1</v>
      </c>
      <c r="H4109" s="0" t="n">
        <f aca="false">ROUND(F4109,0)</f>
        <v>1</v>
      </c>
      <c r="I4109" s="0" t="n">
        <v>26</v>
      </c>
      <c r="J4109" s="0" t="n">
        <v>1</v>
      </c>
      <c r="K4109" s="0" t="n">
        <v>4.9</v>
      </c>
      <c r="L4109" s="0" t="n">
        <v>-4.9</v>
      </c>
      <c r="M4109" s="0" t="n">
        <f aca="false">IF(AND(J4109&lt;&gt;"",ABS(J4109-H4109)&lt;0.011),1,0)</f>
        <v>1</v>
      </c>
    </row>
    <row r="4110" customFormat="false" ht="15" hidden="false" customHeight="false" outlineLevel="0" collapsed="false">
      <c r="A4110" s="0" t="s">
        <v>709</v>
      </c>
      <c r="B4110" s="0" t="s">
        <v>775</v>
      </c>
      <c r="C4110" s="0" t="s">
        <v>102</v>
      </c>
      <c r="D4110" s="0" t="s">
        <v>214</v>
      </c>
      <c r="E4110" s="0" t="n">
        <v>13.1</v>
      </c>
      <c r="F4110" s="0" t="n">
        <v>1</v>
      </c>
      <c r="G4110" s="0" t="n">
        <v>1</v>
      </c>
      <c r="H4110" s="0" t="n">
        <f aca="false">ROUND(F4110,0)</f>
        <v>1</v>
      </c>
      <c r="I4110" s="0" t="n">
        <v>26</v>
      </c>
      <c r="J4110" s="0" t="n">
        <v>1</v>
      </c>
      <c r="K4110" s="0" t="n">
        <v>6.55</v>
      </c>
      <c r="L4110" s="0" t="n">
        <v>-6.55</v>
      </c>
      <c r="M4110" s="0" t="n">
        <f aca="false">IF(AND(J4110&lt;&gt;"",ABS(J4110-H4110)&lt;0.011),1,0)</f>
        <v>1</v>
      </c>
    </row>
    <row r="4111" customFormat="false" ht="15" hidden="false" customHeight="false" outlineLevel="0" collapsed="false">
      <c r="A4111" s="0" t="s">
        <v>709</v>
      </c>
      <c r="B4111" s="0" t="s">
        <v>775</v>
      </c>
      <c r="C4111" s="0" t="s">
        <v>188</v>
      </c>
      <c r="D4111" s="0" t="s">
        <v>131</v>
      </c>
      <c r="E4111" s="0" t="n">
        <v>5.2</v>
      </c>
      <c r="F4111" s="0" t="n">
        <v>1</v>
      </c>
      <c r="G4111" s="0" t="n">
        <v>1</v>
      </c>
      <c r="H4111" s="0" t="n">
        <f aca="false">ROUND(F4111,0)</f>
        <v>1</v>
      </c>
      <c r="I4111" s="0" t="n">
        <v>9</v>
      </c>
      <c r="J4111" s="0" t="n">
        <v>1</v>
      </c>
      <c r="K4111" s="0" t="n">
        <v>2.6</v>
      </c>
      <c r="L4111" s="0" t="n">
        <v>-2.6</v>
      </c>
      <c r="M4111" s="0" t="n">
        <f aca="false">IF(AND(J4111&lt;&gt;"",ABS(J4111-H4111)&lt;0.011),1,0)</f>
        <v>1</v>
      </c>
    </row>
    <row r="4112" customFormat="false" ht="15" hidden="false" customHeight="false" outlineLevel="0" collapsed="false">
      <c r="A4112" s="0" t="s">
        <v>709</v>
      </c>
      <c r="B4112" s="0" t="s">
        <v>775</v>
      </c>
      <c r="C4112" s="0" t="s">
        <v>188</v>
      </c>
      <c r="D4112" s="0" t="s">
        <v>56</v>
      </c>
      <c r="E4112" s="0" t="n">
        <v>5.9</v>
      </c>
      <c r="F4112" s="0" t="n">
        <v>1</v>
      </c>
      <c r="G4112" s="0" t="n">
        <v>1</v>
      </c>
      <c r="H4112" s="0" t="n">
        <f aca="false">ROUND(F4112,0)</f>
        <v>1</v>
      </c>
      <c r="I4112" s="0" t="n">
        <v>9</v>
      </c>
      <c r="J4112" s="0" t="n">
        <v>1</v>
      </c>
      <c r="K4112" s="0" t="n">
        <v>2.95</v>
      </c>
      <c r="L4112" s="0" t="n">
        <v>-2.95</v>
      </c>
      <c r="M4112" s="0" t="n">
        <f aca="false">IF(AND(J4112&lt;&gt;"",ABS(J4112-H4112)&lt;0.011),1,0)</f>
        <v>1</v>
      </c>
    </row>
    <row r="4113" customFormat="false" ht="15" hidden="false" customHeight="false" outlineLevel="0" collapsed="false">
      <c r="A4113" s="0" t="s">
        <v>709</v>
      </c>
      <c r="B4113" s="0" t="s">
        <v>775</v>
      </c>
      <c r="C4113" s="0" t="s">
        <v>188</v>
      </c>
      <c r="D4113" s="0" t="s">
        <v>299</v>
      </c>
      <c r="E4113" s="0" t="n">
        <v>28</v>
      </c>
      <c r="F4113" s="0" t="n">
        <v>1</v>
      </c>
      <c r="G4113" s="0" t="n">
        <v>1</v>
      </c>
      <c r="H4113" s="0" t="n">
        <f aca="false">ROUND(F4113,0)</f>
        <v>1</v>
      </c>
      <c r="I4113" s="0" t="n">
        <v>9</v>
      </c>
      <c r="J4113" s="0" t="n">
        <v>1</v>
      </c>
      <c r="K4113" s="0" t="n">
        <v>14</v>
      </c>
      <c r="L4113" s="0" t="n">
        <v>-14</v>
      </c>
      <c r="M4113" s="0" t="n">
        <f aca="false">IF(AND(J4113&lt;&gt;"",ABS(J4113-H4113)&lt;0.011),1,0)</f>
        <v>1</v>
      </c>
    </row>
    <row r="4114" customFormat="false" ht="15" hidden="false" customHeight="false" outlineLevel="0" collapsed="false">
      <c r="A4114" s="0" t="s">
        <v>709</v>
      </c>
      <c r="B4114" s="0" t="s">
        <v>776</v>
      </c>
      <c r="C4114" s="0" t="s">
        <v>200</v>
      </c>
      <c r="D4114" s="0" t="s">
        <v>17</v>
      </c>
      <c r="E4114" s="0" t="n">
        <v>17.4</v>
      </c>
      <c r="F4114" s="0" t="n">
        <v>1</v>
      </c>
      <c r="G4114" s="0" t="n">
        <v>1</v>
      </c>
      <c r="H4114" s="0" t="n">
        <f aca="false">ROUND(F4114,0)</f>
        <v>1</v>
      </c>
      <c r="I4114" s="0" t="n">
        <v>30</v>
      </c>
      <c r="J4114" s="0" t="n">
        <v>1</v>
      </c>
      <c r="K4114" s="0" t="n">
        <v>8.7</v>
      </c>
      <c r="L4114" s="0" t="n">
        <v>-8.7</v>
      </c>
      <c r="M4114" s="0" t="n">
        <f aca="false">IF(AND(J4114&lt;&gt;"",ABS(J4114-H4114)&lt;0.011),1,0)</f>
        <v>1</v>
      </c>
    </row>
    <row r="4115" customFormat="false" ht="15" hidden="false" customHeight="false" outlineLevel="0" collapsed="false">
      <c r="A4115" s="0" t="s">
        <v>709</v>
      </c>
      <c r="B4115" s="0" t="s">
        <v>776</v>
      </c>
      <c r="C4115" s="0" t="s">
        <v>200</v>
      </c>
      <c r="D4115" s="0" t="s">
        <v>80</v>
      </c>
      <c r="E4115" s="0" t="n">
        <v>3.9</v>
      </c>
      <c r="F4115" s="0" t="n">
        <v>1</v>
      </c>
      <c r="G4115" s="0" t="n">
        <v>1</v>
      </c>
      <c r="H4115" s="0" t="n">
        <f aca="false">ROUND(F4115,0)</f>
        <v>1</v>
      </c>
      <c r="I4115" s="0" t="n">
        <v>30</v>
      </c>
      <c r="J4115" s="0" t="n">
        <v>1</v>
      </c>
      <c r="K4115" s="0" t="n">
        <v>1.95</v>
      </c>
      <c r="L4115" s="0" t="n">
        <v>-1.95</v>
      </c>
      <c r="M4115" s="0" t="n">
        <f aca="false">IF(AND(J4115&lt;&gt;"",ABS(J4115-H4115)&lt;0.011),1,0)</f>
        <v>1</v>
      </c>
    </row>
    <row r="4116" customFormat="false" ht="15" hidden="false" customHeight="false" outlineLevel="0" collapsed="false">
      <c r="A4116" s="0" t="s">
        <v>709</v>
      </c>
      <c r="B4116" s="0" t="s">
        <v>776</v>
      </c>
      <c r="C4116" s="0" t="s">
        <v>200</v>
      </c>
      <c r="D4116" s="0" t="s">
        <v>146</v>
      </c>
      <c r="E4116" s="0" t="n">
        <v>4</v>
      </c>
      <c r="F4116" s="0" t="n">
        <v>1</v>
      </c>
      <c r="G4116" s="0" t="n">
        <v>1</v>
      </c>
      <c r="H4116" s="0" t="n">
        <f aca="false">ROUND(F4116,0)</f>
        <v>1</v>
      </c>
      <c r="I4116" s="0" t="n">
        <v>30</v>
      </c>
      <c r="J4116" s="0" t="n">
        <v>1</v>
      </c>
      <c r="K4116" s="0" t="n">
        <v>2</v>
      </c>
      <c r="L4116" s="0" t="n">
        <v>-2</v>
      </c>
      <c r="M4116" s="0" t="n">
        <f aca="false">IF(AND(J4116&lt;&gt;"",ABS(J4116-H4116)&lt;0.011),1,0)</f>
        <v>1</v>
      </c>
    </row>
    <row r="4117" customFormat="false" ht="15" hidden="false" customHeight="false" outlineLevel="0" collapsed="false">
      <c r="A4117" s="0" t="s">
        <v>709</v>
      </c>
      <c r="B4117" s="0" t="s">
        <v>776</v>
      </c>
      <c r="C4117" s="0" t="s">
        <v>200</v>
      </c>
      <c r="D4117" s="0" t="s">
        <v>140</v>
      </c>
      <c r="E4117" s="0" t="n">
        <v>5</v>
      </c>
      <c r="F4117" s="0" t="n">
        <v>1</v>
      </c>
      <c r="G4117" s="0" t="n">
        <v>1</v>
      </c>
      <c r="H4117" s="0" t="n">
        <f aca="false">ROUND(F4117,0)</f>
        <v>1</v>
      </c>
      <c r="I4117" s="0" t="n">
        <v>30</v>
      </c>
      <c r="J4117" s="0" t="n">
        <v>1</v>
      </c>
      <c r="K4117" s="0" t="n">
        <v>2.5</v>
      </c>
      <c r="L4117" s="0" t="n">
        <v>-2.5</v>
      </c>
      <c r="M4117" s="0" t="n">
        <f aca="false">IF(AND(J4117&lt;&gt;"",ABS(J4117-H4117)&lt;0.011),1,0)</f>
        <v>1</v>
      </c>
    </row>
    <row r="4118" customFormat="false" ht="15" hidden="false" customHeight="false" outlineLevel="0" collapsed="false">
      <c r="A4118" s="0" t="s">
        <v>709</v>
      </c>
      <c r="B4118" s="0" t="s">
        <v>776</v>
      </c>
      <c r="C4118" s="0" t="s">
        <v>200</v>
      </c>
      <c r="D4118" s="0" t="s">
        <v>777</v>
      </c>
      <c r="E4118" s="0" t="n">
        <v>5</v>
      </c>
      <c r="F4118" s="0" t="n">
        <v>1</v>
      </c>
      <c r="G4118" s="0" t="n">
        <v>1</v>
      </c>
      <c r="H4118" s="0" t="n">
        <f aca="false">ROUND(F4118,0)</f>
        <v>1</v>
      </c>
      <c r="I4118" s="0" t="n">
        <v>30</v>
      </c>
      <c r="J4118" s="0" t="n">
        <v>1</v>
      </c>
      <c r="K4118" s="0" t="n">
        <v>2.5</v>
      </c>
      <c r="L4118" s="0" t="n">
        <v>-2.5</v>
      </c>
      <c r="M4118" s="0" t="n">
        <f aca="false">IF(AND(J4118&lt;&gt;"",ABS(J4118-H4118)&lt;0.011),1,0)</f>
        <v>1</v>
      </c>
    </row>
    <row r="4119" customFormat="false" ht="15" hidden="false" customHeight="false" outlineLevel="0" collapsed="false">
      <c r="A4119" s="0" t="s">
        <v>709</v>
      </c>
      <c r="B4119" s="0" t="s">
        <v>776</v>
      </c>
      <c r="C4119" s="0" t="s">
        <v>200</v>
      </c>
      <c r="D4119" s="0" t="s">
        <v>120</v>
      </c>
      <c r="E4119" s="0" t="n">
        <v>18.1</v>
      </c>
      <c r="F4119" s="0" t="n">
        <v>1</v>
      </c>
      <c r="G4119" s="0" t="n">
        <v>1</v>
      </c>
      <c r="H4119" s="0" t="n">
        <f aca="false">ROUND(F4119,0)</f>
        <v>1</v>
      </c>
      <c r="I4119" s="0" t="n">
        <v>30</v>
      </c>
      <c r="J4119" s="0" t="n">
        <v>1</v>
      </c>
      <c r="K4119" s="0" t="n">
        <v>9.05</v>
      </c>
      <c r="L4119" s="0" t="n">
        <v>-9.05</v>
      </c>
      <c r="M4119" s="0" t="n">
        <f aca="false">IF(AND(J4119&lt;&gt;"",ABS(J4119-H4119)&lt;0.011),1,0)</f>
        <v>1</v>
      </c>
    </row>
    <row r="4120" customFormat="false" ht="15" hidden="false" customHeight="false" outlineLevel="0" collapsed="false">
      <c r="A4120" s="0" t="s">
        <v>709</v>
      </c>
      <c r="B4120" s="0" t="s">
        <v>776</v>
      </c>
      <c r="C4120" s="0" t="s">
        <v>200</v>
      </c>
      <c r="D4120" s="0" t="s">
        <v>212</v>
      </c>
      <c r="E4120" s="0" t="n">
        <v>15.5</v>
      </c>
      <c r="F4120" s="0" t="n">
        <v>1</v>
      </c>
      <c r="G4120" s="0" t="n">
        <v>1</v>
      </c>
      <c r="H4120" s="0" t="n">
        <f aca="false">ROUND(F4120,0)</f>
        <v>1</v>
      </c>
      <c r="I4120" s="0" t="n">
        <v>30</v>
      </c>
      <c r="J4120" s="0" t="n">
        <v>1</v>
      </c>
      <c r="K4120" s="0" t="n">
        <v>7.75</v>
      </c>
      <c r="L4120" s="0" t="n">
        <v>-7.75</v>
      </c>
      <c r="M4120" s="0" t="n">
        <f aca="false">IF(AND(J4120&lt;&gt;"",ABS(J4120-H4120)&lt;0.011),1,0)</f>
        <v>1</v>
      </c>
    </row>
    <row r="4121" customFormat="false" ht="15" hidden="false" customHeight="false" outlineLevel="0" collapsed="false">
      <c r="A4121" s="0" t="s">
        <v>709</v>
      </c>
      <c r="B4121" s="0" t="s">
        <v>776</v>
      </c>
      <c r="C4121" s="0" t="s">
        <v>200</v>
      </c>
      <c r="D4121" s="0" t="s">
        <v>167</v>
      </c>
      <c r="E4121" s="0" t="n">
        <v>16</v>
      </c>
      <c r="F4121" s="0" t="n">
        <v>1</v>
      </c>
      <c r="G4121" s="0" t="n">
        <v>1</v>
      </c>
      <c r="H4121" s="0" t="n">
        <f aca="false">ROUND(F4121,0)</f>
        <v>1</v>
      </c>
      <c r="I4121" s="0" t="n">
        <v>30</v>
      </c>
      <c r="J4121" s="0" t="n">
        <v>1</v>
      </c>
      <c r="K4121" s="0" t="n">
        <v>8</v>
      </c>
      <c r="L4121" s="0" t="n">
        <v>-8</v>
      </c>
      <c r="M4121" s="0" t="n">
        <f aca="false">IF(AND(J4121&lt;&gt;"",ABS(J4121-H4121)&lt;0.011),1,0)</f>
        <v>1</v>
      </c>
    </row>
    <row r="4122" customFormat="false" ht="15" hidden="false" customHeight="false" outlineLevel="0" collapsed="false">
      <c r="A4122" s="0" t="s">
        <v>709</v>
      </c>
      <c r="B4122" s="0" t="s">
        <v>776</v>
      </c>
      <c r="C4122" s="0" t="s">
        <v>200</v>
      </c>
      <c r="D4122" s="0" t="s">
        <v>33</v>
      </c>
      <c r="E4122" s="0" t="n">
        <v>3.9</v>
      </c>
      <c r="F4122" s="0" t="n">
        <v>1</v>
      </c>
      <c r="G4122" s="0" t="n">
        <v>1</v>
      </c>
      <c r="H4122" s="0" t="n">
        <f aca="false">ROUND(F4122,0)</f>
        <v>1</v>
      </c>
      <c r="I4122" s="0" t="n">
        <v>30</v>
      </c>
      <c r="J4122" s="0" t="n">
        <v>1</v>
      </c>
      <c r="K4122" s="0" t="n">
        <v>1.95</v>
      </c>
      <c r="L4122" s="0" t="n">
        <v>-1.95</v>
      </c>
      <c r="M4122" s="0" t="n">
        <f aca="false">IF(AND(J4122&lt;&gt;"",ABS(J4122-H4122)&lt;0.011),1,0)</f>
        <v>1</v>
      </c>
    </row>
    <row r="4123" customFormat="false" ht="15" hidden="false" customHeight="false" outlineLevel="0" collapsed="false">
      <c r="A4123" s="0" t="s">
        <v>709</v>
      </c>
      <c r="B4123" s="0" t="s">
        <v>776</v>
      </c>
      <c r="C4123" s="0" t="s">
        <v>200</v>
      </c>
      <c r="D4123" s="0" t="s">
        <v>43</v>
      </c>
      <c r="E4123" s="0" t="n">
        <v>8</v>
      </c>
      <c r="F4123" s="0" t="n">
        <v>3</v>
      </c>
      <c r="G4123" s="0" t="n">
        <v>1</v>
      </c>
      <c r="H4123" s="0" t="n">
        <f aca="false">ROUND(F4123,0)</f>
        <v>3</v>
      </c>
      <c r="I4123" s="0" t="n">
        <v>30</v>
      </c>
      <c r="J4123" s="0" t="n">
        <v>3</v>
      </c>
      <c r="K4123" s="0" t="n">
        <v>12</v>
      </c>
      <c r="L4123" s="0" t="n">
        <v>-12</v>
      </c>
      <c r="M4123" s="0" t="n">
        <f aca="false">IF(AND(J4123&lt;&gt;"",ABS(J4123-H4123)&lt;0.011),1,0)</f>
        <v>1</v>
      </c>
    </row>
    <row r="4124" customFormat="false" ht="15" hidden="false" customHeight="false" outlineLevel="0" collapsed="false">
      <c r="A4124" s="0" t="s">
        <v>709</v>
      </c>
      <c r="B4124" s="0" t="s">
        <v>778</v>
      </c>
      <c r="C4124" s="0" t="s">
        <v>110</v>
      </c>
      <c r="D4124" s="0" t="s">
        <v>510</v>
      </c>
      <c r="E4124" s="0" t="n">
        <v>8.9</v>
      </c>
      <c r="F4124" s="0" t="n">
        <v>1</v>
      </c>
      <c r="G4124" s="0" t="n">
        <v>1</v>
      </c>
      <c r="H4124" s="0" t="n">
        <f aca="false">ROUND(F4124,0)</f>
        <v>1</v>
      </c>
      <c r="I4124" s="0" t="n">
        <v>13</v>
      </c>
      <c r="J4124" s="0" t="n">
        <v>1</v>
      </c>
      <c r="K4124" s="0" t="n">
        <v>4.45</v>
      </c>
      <c r="L4124" s="0" t="n">
        <v>-4.45</v>
      </c>
      <c r="M4124" s="0" t="n">
        <f aca="false">IF(AND(J4124&lt;&gt;"",ABS(J4124-H4124)&lt;0.011),1,0)</f>
        <v>1</v>
      </c>
    </row>
    <row r="4125" customFormat="false" ht="15" hidden="false" customHeight="false" outlineLevel="0" collapsed="false">
      <c r="A4125" s="0" t="s">
        <v>709</v>
      </c>
      <c r="B4125" s="0" t="s">
        <v>778</v>
      </c>
      <c r="C4125" s="0" t="s">
        <v>110</v>
      </c>
      <c r="D4125" s="0" t="s">
        <v>128</v>
      </c>
      <c r="E4125" s="0" t="n">
        <v>2.5</v>
      </c>
      <c r="F4125" s="0" t="n">
        <v>1</v>
      </c>
      <c r="G4125" s="0" t="n">
        <v>1</v>
      </c>
      <c r="H4125" s="0" t="n">
        <f aca="false">ROUND(F4125,0)</f>
        <v>1</v>
      </c>
      <c r="I4125" s="0" t="n">
        <v>13</v>
      </c>
      <c r="J4125" s="0" t="n">
        <v>1</v>
      </c>
      <c r="K4125" s="0" t="n">
        <v>1.25</v>
      </c>
      <c r="L4125" s="0" t="n">
        <v>-1.25</v>
      </c>
      <c r="M4125" s="0" t="n">
        <f aca="false">IF(AND(J4125&lt;&gt;"",ABS(J4125-H4125)&lt;0.011),1,0)</f>
        <v>1</v>
      </c>
    </row>
    <row r="4126" customFormat="false" ht="15" hidden="false" customHeight="false" outlineLevel="0" collapsed="false">
      <c r="A4126" s="0" t="s">
        <v>709</v>
      </c>
      <c r="B4126" s="0" t="s">
        <v>778</v>
      </c>
      <c r="C4126" s="0" t="s">
        <v>110</v>
      </c>
      <c r="D4126" s="0" t="s">
        <v>181</v>
      </c>
      <c r="E4126" s="0" t="n">
        <v>2</v>
      </c>
      <c r="F4126" s="0" t="n">
        <v>1</v>
      </c>
      <c r="G4126" s="0" t="n">
        <v>1</v>
      </c>
      <c r="H4126" s="0" t="n">
        <f aca="false">ROUND(F4126,0)</f>
        <v>1</v>
      </c>
      <c r="I4126" s="0" t="n">
        <v>13</v>
      </c>
      <c r="J4126" s="0" t="n">
        <v>1</v>
      </c>
      <c r="K4126" s="0" t="n">
        <v>1</v>
      </c>
      <c r="L4126" s="0" t="n">
        <v>-1</v>
      </c>
      <c r="M4126" s="0" t="n">
        <f aca="false">IF(AND(J4126&lt;&gt;"",ABS(J4126-H4126)&lt;0.011),1,0)</f>
        <v>1</v>
      </c>
    </row>
    <row r="4127" customFormat="false" ht="15" hidden="false" customHeight="false" outlineLevel="0" collapsed="false">
      <c r="A4127" s="0" t="s">
        <v>709</v>
      </c>
      <c r="B4127" s="0" t="s">
        <v>778</v>
      </c>
      <c r="C4127" s="0" t="s">
        <v>110</v>
      </c>
      <c r="D4127" s="0" t="s">
        <v>222</v>
      </c>
      <c r="E4127" s="0" t="n">
        <v>7.9</v>
      </c>
      <c r="F4127" s="0" t="n">
        <v>1</v>
      </c>
      <c r="G4127" s="0" t="n">
        <v>1</v>
      </c>
      <c r="H4127" s="0" t="n">
        <f aca="false">ROUND(F4127,0)</f>
        <v>1</v>
      </c>
      <c r="I4127" s="0" t="n">
        <v>13</v>
      </c>
      <c r="J4127" s="0" t="n">
        <v>1</v>
      </c>
      <c r="K4127" s="0" t="n">
        <v>3.95</v>
      </c>
      <c r="L4127" s="0" t="n">
        <v>-3.95</v>
      </c>
      <c r="M4127" s="0" t="n">
        <f aca="false">IF(AND(J4127&lt;&gt;"",ABS(J4127-H4127)&lt;0.011),1,0)</f>
        <v>1</v>
      </c>
    </row>
    <row r="4128" customFormat="false" ht="15" hidden="false" customHeight="false" outlineLevel="0" collapsed="false">
      <c r="A4128" s="0" t="s">
        <v>709</v>
      </c>
      <c r="B4128" s="0" t="s">
        <v>778</v>
      </c>
      <c r="C4128" s="0" t="s">
        <v>110</v>
      </c>
      <c r="D4128" s="0" t="s">
        <v>41</v>
      </c>
      <c r="E4128" s="0" t="n">
        <v>4.2</v>
      </c>
      <c r="F4128" s="0" t="n">
        <v>1</v>
      </c>
      <c r="G4128" s="0" t="n">
        <v>1</v>
      </c>
      <c r="H4128" s="0" t="n">
        <f aca="false">ROUND(F4128,0)</f>
        <v>1</v>
      </c>
      <c r="I4128" s="0" t="n">
        <v>13</v>
      </c>
      <c r="J4128" s="0" t="n">
        <v>1</v>
      </c>
      <c r="K4128" s="0" t="n">
        <v>2.1</v>
      </c>
      <c r="L4128" s="0" t="n">
        <v>-2.1</v>
      </c>
      <c r="M4128" s="0" t="n">
        <f aca="false">IF(AND(J4128&lt;&gt;"",ABS(J4128-H4128)&lt;0.011),1,0)</f>
        <v>1</v>
      </c>
    </row>
    <row r="4129" customFormat="false" ht="15" hidden="false" customHeight="false" outlineLevel="0" collapsed="false">
      <c r="A4129" s="0" t="s">
        <v>709</v>
      </c>
      <c r="B4129" s="0" t="s">
        <v>778</v>
      </c>
      <c r="C4129" s="0" t="s">
        <v>110</v>
      </c>
      <c r="D4129" s="0" t="s">
        <v>516</v>
      </c>
      <c r="E4129" s="0" t="n">
        <v>10.5</v>
      </c>
      <c r="F4129" s="0" t="n">
        <v>1</v>
      </c>
      <c r="G4129" s="0" t="n">
        <v>1</v>
      </c>
      <c r="H4129" s="0" t="n">
        <f aca="false">ROUND(F4129,0)</f>
        <v>1</v>
      </c>
      <c r="I4129" s="0" t="n">
        <v>13</v>
      </c>
      <c r="J4129" s="0" t="n">
        <v>1</v>
      </c>
      <c r="K4129" s="0" t="n">
        <v>5.25</v>
      </c>
      <c r="L4129" s="0" t="n">
        <v>-5.25</v>
      </c>
      <c r="M4129" s="0" t="n">
        <f aca="false">IF(AND(J4129&lt;&gt;"",ABS(J4129-H4129)&lt;0.011),1,0)</f>
        <v>1</v>
      </c>
    </row>
    <row r="4130" customFormat="false" ht="15" hidden="false" customHeight="false" outlineLevel="0" collapsed="false">
      <c r="A4130" s="0" t="s">
        <v>709</v>
      </c>
      <c r="B4130" s="0" t="s">
        <v>778</v>
      </c>
      <c r="C4130" s="0" t="s">
        <v>110</v>
      </c>
      <c r="D4130" s="0" t="s">
        <v>50</v>
      </c>
      <c r="E4130" s="0" t="n">
        <v>18.6</v>
      </c>
      <c r="F4130" s="0" t="n">
        <v>1</v>
      </c>
      <c r="G4130" s="0" t="n">
        <v>1</v>
      </c>
      <c r="H4130" s="0" t="n">
        <f aca="false">ROUND(F4130,0)</f>
        <v>1</v>
      </c>
      <c r="I4130" s="0" t="n">
        <v>13</v>
      </c>
      <c r="J4130" s="0" t="n">
        <v>1</v>
      </c>
      <c r="K4130" s="0" t="n">
        <v>9.3</v>
      </c>
      <c r="L4130" s="0" t="n">
        <v>-9.3</v>
      </c>
      <c r="M4130" s="0" t="n">
        <f aca="false">IF(AND(J4130&lt;&gt;"",ABS(J4130-H4130)&lt;0.011),1,0)</f>
        <v>1</v>
      </c>
    </row>
    <row r="4131" customFormat="false" ht="15" hidden="false" customHeight="false" outlineLevel="0" collapsed="false">
      <c r="A4131" s="0" t="s">
        <v>709</v>
      </c>
      <c r="B4131" s="0" t="s">
        <v>778</v>
      </c>
      <c r="C4131" s="0" t="s">
        <v>110</v>
      </c>
      <c r="D4131" s="0" t="s">
        <v>367</v>
      </c>
      <c r="E4131" s="0" t="n">
        <v>4.9</v>
      </c>
      <c r="F4131" s="0" t="n">
        <v>1</v>
      </c>
      <c r="G4131" s="0" t="n">
        <v>1</v>
      </c>
      <c r="H4131" s="0" t="n">
        <f aca="false">ROUND(F4131,0)</f>
        <v>1</v>
      </c>
      <c r="I4131" s="0" t="n">
        <v>13</v>
      </c>
      <c r="J4131" s="0" t="n">
        <v>1</v>
      </c>
      <c r="K4131" s="0" t="n">
        <v>2.45</v>
      </c>
      <c r="L4131" s="0" t="n">
        <v>-2.45</v>
      </c>
      <c r="M4131" s="0" t="n">
        <f aca="false">IF(AND(J4131&lt;&gt;"",ABS(J4131-H4131)&lt;0.011),1,0)</f>
        <v>1</v>
      </c>
    </row>
    <row r="4132" customFormat="false" ht="15" hidden="false" customHeight="false" outlineLevel="0" collapsed="false">
      <c r="A4132" s="0" t="s">
        <v>709</v>
      </c>
      <c r="B4132" s="0" t="s">
        <v>778</v>
      </c>
      <c r="C4132" s="0" t="s">
        <v>110</v>
      </c>
      <c r="D4132" s="0" t="s">
        <v>22</v>
      </c>
      <c r="E4132" s="0" t="n">
        <v>2.4</v>
      </c>
      <c r="F4132" s="0" t="n">
        <v>1</v>
      </c>
      <c r="G4132" s="0" t="n">
        <v>1</v>
      </c>
      <c r="H4132" s="0" t="n">
        <f aca="false">ROUND(F4132,0)</f>
        <v>1</v>
      </c>
      <c r="I4132" s="0" t="n">
        <v>13</v>
      </c>
      <c r="J4132" s="0" t="n">
        <v>1</v>
      </c>
      <c r="K4132" s="0" t="n">
        <v>1.2</v>
      </c>
      <c r="L4132" s="0" t="n">
        <v>-1.2</v>
      </c>
      <c r="M4132" s="0" t="n">
        <f aca="false">IF(AND(J4132&lt;&gt;"",ABS(J4132-H4132)&lt;0.011),1,0)</f>
        <v>1</v>
      </c>
    </row>
    <row r="4133" customFormat="false" ht="15" hidden="false" customHeight="false" outlineLevel="0" collapsed="false">
      <c r="A4133" s="0" t="s">
        <v>709</v>
      </c>
      <c r="B4133" s="0" t="s">
        <v>778</v>
      </c>
      <c r="C4133" s="0" t="s">
        <v>110</v>
      </c>
      <c r="D4133" s="0" t="s">
        <v>82</v>
      </c>
      <c r="E4133" s="0" t="n">
        <v>19.9</v>
      </c>
      <c r="F4133" s="0" t="n">
        <v>1</v>
      </c>
      <c r="G4133" s="0" t="n">
        <v>1</v>
      </c>
      <c r="H4133" s="0" t="n">
        <f aca="false">ROUND(F4133,0)</f>
        <v>1</v>
      </c>
      <c r="I4133" s="0" t="n">
        <v>13</v>
      </c>
      <c r="J4133" s="0" t="n">
        <v>1</v>
      </c>
      <c r="K4133" s="0" t="n">
        <v>9.95</v>
      </c>
      <c r="L4133" s="0" t="n">
        <v>-9.95</v>
      </c>
      <c r="M4133" s="0" t="n">
        <f aca="false">IF(AND(J4133&lt;&gt;"",ABS(J4133-H4133)&lt;0.011),1,0)</f>
        <v>1</v>
      </c>
    </row>
    <row r="4134" customFormat="false" ht="15" hidden="false" customHeight="false" outlineLevel="0" collapsed="false">
      <c r="A4134" s="0" t="s">
        <v>709</v>
      </c>
      <c r="B4134" s="0" t="s">
        <v>778</v>
      </c>
      <c r="C4134" s="0" t="s">
        <v>779</v>
      </c>
      <c r="D4134" s="0" t="s">
        <v>232</v>
      </c>
      <c r="E4134" s="0" t="n">
        <v>3.5</v>
      </c>
      <c r="F4134" s="0" t="n">
        <v>1</v>
      </c>
      <c r="G4134" s="0" t="n">
        <v>1</v>
      </c>
      <c r="H4134" s="0" t="n">
        <f aca="false">ROUND(F4134,0)</f>
        <v>1</v>
      </c>
      <c r="I4134" s="0" t="n">
        <v>24</v>
      </c>
      <c r="J4134" s="0" t="n">
        <v>1</v>
      </c>
      <c r="K4134" s="0" t="n">
        <v>1.75</v>
      </c>
      <c r="L4134" s="0" t="n">
        <v>-1.75</v>
      </c>
      <c r="M4134" s="0" t="n">
        <f aca="false">IF(AND(J4134&lt;&gt;"",ABS(J4134-H4134)&lt;0.011),1,0)</f>
        <v>1</v>
      </c>
    </row>
    <row r="4135" customFormat="false" ht="15" hidden="false" customHeight="false" outlineLevel="0" collapsed="false">
      <c r="A4135" s="0" t="s">
        <v>709</v>
      </c>
      <c r="B4135" s="0" t="s">
        <v>778</v>
      </c>
      <c r="C4135" s="0" t="s">
        <v>779</v>
      </c>
      <c r="D4135" s="0" t="s">
        <v>78</v>
      </c>
      <c r="E4135" s="0" t="n">
        <v>18.6</v>
      </c>
      <c r="F4135" s="0" t="n">
        <v>1</v>
      </c>
      <c r="G4135" s="0" t="n">
        <v>1</v>
      </c>
      <c r="H4135" s="0" t="n">
        <f aca="false">ROUND(F4135,0)</f>
        <v>1</v>
      </c>
      <c r="I4135" s="0" t="n">
        <v>30</v>
      </c>
      <c r="J4135" s="0" t="n">
        <v>1</v>
      </c>
      <c r="K4135" s="0" t="n">
        <v>9.3</v>
      </c>
      <c r="L4135" s="0" t="n">
        <v>-9.3</v>
      </c>
      <c r="M4135" s="0" t="n">
        <f aca="false">IF(AND(J4135&lt;&gt;"",ABS(J4135-H4135)&lt;0.011),1,0)</f>
        <v>1</v>
      </c>
    </row>
    <row r="4136" customFormat="false" ht="15" hidden="false" customHeight="false" outlineLevel="0" collapsed="false">
      <c r="A4136" s="0" t="s">
        <v>709</v>
      </c>
      <c r="B4136" s="0" t="s">
        <v>778</v>
      </c>
      <c r="C4136" s="0" t="s">
        <v>779</v>
      </c>
      <c r="D4136" s="0" t="s">
        <v>417</v>
      </c>
      <c r="E4136" s="0" t="n">
        <v>2</v>
      </c>
      <c r="F4136" s="0" t="n">
        <v>1</v>
      </c>
      <c r="G4136" s="0" t="n">
        <v>1</v>
      </c>
      <c r="H4136" s="0" t="n">
        <f aca="false">ROUND(F4136,0)</f>
        <v>1</v>
      </c>
      <c r="I4136" s="0" t="n">
        <v>24</v>
      </c>
      <c r="J4136" s="0" t="n">
        <v>1</v>
      </c>
      <c r="K4136" s="0" t="n">
        <v>1</v>
      </c>
      <c r="L4136" s="0" t="n">
        <v>-1</v>
      </c>
      <c r="M4136" s="0" t="n">
        <f aca="false">IF(AND(J4136&lt;&gt;"",ABS(J4136-H4136)&lt;0.011),1,0)</f>
        <v>1</v>
      </c>
    </row>
    <row r="4137" customFormat="false" ht="15" hidden="false" customHeight="false" outlineLevel="0" collapsed="false">
      <c r="A4137" s="0" t="s">
        <v>709</v>
      </c>
      <c r="B4137" s="0" t="s">
        <v>778</v>
      </c>
      <c r="C4137" s="0" t="s">
        <v>779</v>
      </c>
      <c r="D4137" s="0" t="s">
        <v>20</v>
      </c>
      <c r="E4137" s="0" t="n">
        <v>16.9</v>
      </c>
      <c r="F4137" s="0" t="n">
        <v>1</v>
      </c>
      <c r="G4137" s="0" t="n">
        <v>1</v>
      </c>
      <c r="H4137" s="0" t="n">
        <f aca="false">ROUND(F4137,0)</f>
        <v>1</v>
      </c>
      <c r="I4137" s="0" t="n">
        <v>30</v>
      </c>
      <c r="J4137" s="0" t="n">
        <v>1</v>
      </c>
      <c r="K4137" s="0" t="n">
        <v>8.45</v>
      </c>
      <c r="L4137" s="0" t="n">
        <v>-8.45</v>
      </c>
      <c r="M4137" s="0" t="n">
        <f aca="false">IF(AND(J4137&lt;&gt;"",ABS(J4137-H4137)&lt;0.011),1,0)</f>
        <v>1</v>
      </c>
    </row>
    <row r="4138" customFormat="false" ht="15" hidden="false" customHeight="false" outlineLevel="0" collapsed="false">
      <c r="A4138" s="0" t="s">
        <v>709</v>
      </c>
      <c r="B4138" s="0" t="s">
        <v>778</v>
      </c>
      <c r="C4138" s="0" t="s">
        <v>779</v>
      </c>
      <c r="D4138" s="0" t="s">
        <v>304</v>
      </c>
      <c r="E4138" s="0" t="n">
        <v>5.4</v>
      </c>
      <c r="F4138" s="0" t="n">
        <v>1</v>
      </c>
      <c r="G4138" s="0" t="n">
        <v>1</v>
      </c>
      <c r="H4138" s="0" t="n">
        <f aca="false">ROUND(F4138,0)</f>
        <v>1</v>
      </c>
      <c r="I4138" s="0" t="n">
        <v>30</v>
      </c>
      <c r="J4138" s="0" t="n">
        <v>1</v>
      </c>
      <c r="K4138" s="0" t="n">
        <v>2.7</v>
      </c>
      <c r="L4138" s="0" t="n">
        <v>-2.7</v>
      </c>
      <c r="M4138" s="0" t="n">
        <f aca="false">IF(AND(J4138&lt;&gt;"",ABS(J4138-H4138)&lt;0.011),1,0)</f>
        <v>1</v>
      </c>
    </row>
    <row r="4139" customFormat="false" ht="15" hidden="false" customHeight="false" outlineLevel="0" collapsed="false">
      <c r="A4139" s="0" t="s">
        <v>709</v>
      </c>
      <c r="B4139" s="0" t="s">
        <v>778</v>
      </c>
      <c r="C4139" s="0" t="s">
        <v>779</v>
      </c>
      <c r="D4139" s="0" t="s">
        <v>363</v>
      </c>
      <c r="E4139" s="0" t="n">
        <v>7.1</v>
      </c>
      <c r="F4139" s="0" t="n">
        <v>1</v>
      </c>
      <c r="G4139" s="0" t="n">
        <v>1</v>
      </c>
      <c r="H4139" s="0" t="n">
        <f aca="false">ROUND(F4139,0)</f>
        <v>1</v>
      </c>
      <c r="I4139" s="0" t="n">
        <v>30</v>
      </c>
      <c r="J4139" s="0" t="n">
        <v>1</v>
      </c>
      <c r="K4139" s="0" t="n">
        <v>3.55</v>
      </c>
      <c r="L4139" s="0" t="n">
        <v>-3.55</v>
      </c>
      <c r="M4139" s="0" t="n">
        <f aca="false">IF(AND(J4139&lt;&gt;"",ABS(J4139-H4139)&lt;0.011),1,0)</f>
        <v>1</v>
      </c>
    </row>
    <row r="4140" customFormat="false" ht="15" hidden="false" customHeight="false" outlineLevel="0" collapsed="false">
      <c r="A4140" s="0" t="s">
        <v>709</v>
      </c>
      <c r="B4140" s="0" t="s">
        <v>778</v>
      </c>
      <c r="C4140" s="0" t="s">
        <v>779</v>
      </c>
      <c r="D4140" s="0" t="s">
        <v>75</v>
      </c>
      <c r="E4140" s="0" t="n">
        <v>6.4</v>
      </c>
      <c r="F4140" s="0" t="n">
        <v>1</v>
      </c>
      <c r="G4140" s="0" t="n">
        <v>1</v>
      </c>
      <c r="H4140" s="0" t="n">
        <f aca="false">ROUND(F4140,0)</f>
        <v>1</v>
      </c>
      <c r="I4140" s="0" t="n">
        <v>30</v>
      </c>
      <c r="J4140" s="0" t="n">
        <v>1</v>
      </c>
      <c r="K4140" s="0" t="n">
        <v>3.2</v>
      </c>
      <c r="L4140" s="0" t="n">
        <v>-3.2</v>
      </c>
      <c r="M4140" s="0" t="n">
        <f aca="false">IF(AND(J4140&lt;&gt;"",ABS(J4140-H4140)&lt;0.011),1,0)</f>
        <v>1</v>
      </c>
    </row>
    <row r="4141" customFormat="false" ht="15" hidden="false" customHeight="false" outlineLevel="0" collapsed="false">
      <c r="A4141" s="0" t="s">
        <v>709</v>
      </c>
      <c r="B4141" s="0" t="s">
        <v>778</v>
      </c>
      <c r="C4141" s="0" t="s">
        <v>779</v>
      </c>
      <c r="D4141" s="0" t="s">
        <v>315</v>
      </c>
      <c r="E4141" s="0" t="n">
        <v>3.9</v>
      </c>
      <c r="F4141" s="0" t="n">
        <v>1</v>
      </c>
      <c r="G4141" s="0" t="n">
        <v>1</v>
      </c>
      <c r="H4141" s="0" t="n">
        <f aca="false">ROUND(F4141,0)</f>
        <v>1</v>
      </c>
      <c r="I4141" s="0" t="n">
        <v>26</v>
      </c>
      <c r="J4141" s="0" t="n">
        <v>1</v>
      </c>
      <c r="K4141" s="0" t="n">
        <v>1.95</v>
      </c>
      <c r="L4141" s="0" t="n">
        <v>-1.95</v>
      </c>
      <c r="M4141" s="0" t="n">
        <f aca="false">IF(AND(J4141&lt;&gt;"",ABS(J4141-H4141)&lt;0.011),1,0)</f>
        <v>1</v>
      </c>
    </row>
    <row r="4142" customFormat="false" ht="15" hidden="false" customHeight="false" outlineLevel="0" collapsed="false">
      <c r="A4142" s="0" t="s">
        <v>709</v>
      </c>
      <c r="B4142" s="0" t="s">
        <v>778</v>
      </c>
      <c r="C4142" s="0" t="s">
        <v>779</v>
      </c>
      <c r="D4142" s="0" t="s">
        <v>167</v>
      </c>
      <c r="E4142" s="0" t="n">
        <v>8</v>
      </c>
      <c r="F4142" s="0" t="n">
        <v>1</v>
      </c>
      <c r="G4142" s="0" t="n">
        <v>1</v>
      </c>
      <c r="H4142" s="0" t="n">
        <f aca="false">ROUND(F4142,0)</f>
        <v>1</v>
      </c>
      <c r="I4142" s="0" t="n">
        <v>30</v>
      </c>
      <c r="J4142" s="0" t="n">
        <v>1</v>
      </c>
      <c r="K4142" s="0" t="n">
        <v>4</v>
      </c>
      <c r="L4142" s="0" t="n">
        <v>-4</v>
      </c>
      <c r="M4142" s="0" t="n">
        <f aca="false">IF(AND(J4142&lt;&gt;"",ABS(J4142-H4142)&lt;0.011),1,0)</f>
        <v>1</v>
      </c>
    </row>
    <row r="4143" customFormat="false" ht="15" hidden="false" customHeight="false" outlineLevel="0" collapsed="false">
      <c r="A4143" s="0" t="s">
        <v>709</v>
      </c>
      <c r="B4143" s="0" t="s">
        <v>778</v>
      </c>
      <c r="C4143" s="0" t="s">
        <v>779</v>
      </c>
      <c r="D4143" s="0" t="s">
        <v>221</v>
      </c>
      <c r="E4143" s="0" t="n">
        <v>9.3</v>
      </c>
      <c r="F4143" s="0" t="n">
        <v>1</v>
      </c>
      <c r="G4143" s="0" t="n">
        <v>1</v>
      </c>
      <c r="H4143" s="0" t="n">
        <f aca="false">ROUND(F4143,0)</f>
        <v>1</v>
      </c>
      <c r="I4143" s="0" t="n">
        <v>24</v>
      </c>
      <c r="J4143" s="0" t="n">
        <v>1</v>
      </c>
      <c r="K4143" s="0" t="n">
        <v>4.65</v>
      </c>
      <c r="L4143" s="0" t="n">
        <v>-4.65</v>
      </c>
      <c r="M4143" s="0" t="n">
        <f aca="false">IF(AND(J4143&lt;&gt;"",ABS(J4143-H4143)&lt;0.011),1,0)</f>
        <v>1</v>
      </c>
    </row>
    <row r="4144" customFormat="false" ht="15" hidden="false" customHeight="false" outlineLevel="0" collapsed="false">
      <c r="A4144" s="0" t="s">
        <v>709</v>
      </c>
      <c r="B4144" s="0" t="s">
        <v>778</v>
      </c>
      <c r="C4144" s="0" t="s">
        <v>779</v>
      </c>
      <c r="D4144" s="0" t="s">
        <v>88</v>
      </c>
      <c r="E4144" s="0" t="n">
        <v>5.5</v>
      </c>
      <c r="F4144" s="0" t="n">
        <v>3</v>
      </c>
      <c r="G4144" s="0" t="n">
        <v>1</v>
      </c>
      <c r="H4144" s="0" t="n">
        <f aca="false">ROUND(F4144,0)</f>
        <v>3</v>
      </c>
      <c r="I4144" s="0" t="n">
        <v>24</v>
      </c>
      <c r="J4144" s="0" t="n">
        <v>1</v>
      </c>
      <c r="K4144" s="0" t="n">
        <v>2.75</v>
      </c>
      <c r="L4144" s="0" t="n">
        <v>-2.75</v>
      </c>
      <c r="M4144" s="0" t="n">
        <f aca="false">IF(AND(J4144&lt;&gt;"",ABS(J4144-H4144)&lt;0.011),1,0)</f>
        <v>0</v>
      </c>
    </row>
    <row r="4145" customFormat="false" ht="15" hidden="false" customHeight="false" outlineLevel="0" collapsed="false">
      <c r="A4145" s="0" t="s">
        <v>709</v>
      </c>
      <c r="B4145" s="0" t="s">
        <v>778</v>
      </c>
      <c r="C4145" s="0" t="s">
        <v>779</v>
      </c>
      <c r="D4145" s="0" t="s">
        <v>33</v>
      </c>
      <c r="E4145" s="0" t="n">
        <v>3.9</v>
      </c>
      <c r="F4145" s="0" t="n">
        <v>1</v>
      </c>
      <c r="G4145" s="0" t="n">
        <v>1</v>
      </c>
      <c r="H4145" s="0" t="n">
        <f aca="false">ROUND(F4145,0)</f>
        <v>1</v>
      </c>
      <c r="I4145" s="0" t="n">
        <v>24</v>
      </c>
      <c r="J4145" s="0" t="n">
        <v>1</v>
      </c>
      <c r="K4145" s="0" t="n">
        <v>1.95</v>
      </c>
      <c r="L4145" s="0" t="n">
        <v>-1.95</v>
      </c>
      <c r="M4145" s="0" t="n">
        <f aca="false">IF(AND(J4145&lt;&gt;"",ABS(J4145-H4145)&lt;0.011),1,0)</f>
        <v>1</v>
      </c>
    </row>
    <row r="4146" customFormat="false" ht="15" hidden="false" customHeight="false" outlineLevel="0" collapsed="false">
      <c r="A4146" s="0" t="s">
        <v>709</v>
      </c>
      <c r="B4146" s="0" t="s">
        <v>778</v>
      </c>
      <c r="C4146" s="0" t="s">
        <v>779</v>
      </c>
      <c r="D4146" s="0" t="s">
        <v>68</v>
      </c>
      <c r="E4146" s="0" t="n">
        <v>6</v>
      </c>
      <c r="F4146" s="0" t="n">
        <v>1</v>
      </c>
      <c r="G4146" s="0" t="n">
        <v>1</v>
      </c>
      <c r="H4146" s="0" t="n">
        <f aca="false">ROUND(F4146,0)</f>
        <v>1</v>
      </c>
      <c r="I4146" s="0" t="n">
        <v>24</v>
      </c>
      <c r="J4146" s="0" t="n">
        <v>1</v>
      </c>
      <c r="K4146" s="0" t="n">
        <v>3</v>
      </c>
      <c r="L4146" s="0" t="n">
        <v>-3</v>
      </c>
      <c r="M4146" s="0" t="n">
        <f aca="false">IF(AND(J4146&lt;&gt;"",ABS(J4146-H4146)&lt;0.011),1,0)</f>
        <v>1</v>
      </c>
    </row>
    <row r="4147" customFormat="false" ht="15" hidden="false" customHeight="false" outlineLevel="0" collapsed="false">
      <c r="A4147" s="0" t="s">
        <v>709</v>
      </c>
      <c r="B4147" s="0" t="s">
        <v>778</v>
      </c>
      <c r="C4147" s="0" t="s">
        <v>779</v>
      </c>
      <c r="D4147" s="0" t="s">
        <v>407</v>
      </c>
      <c r="E4147" s="0" t="n">
        <v>25</v>
      </c>
      <c r="F4147" s="0" t="n">
        <v>1</v>
      </c>
      <c r="G4147" s="0" t="n">
        <v>1</v>
      </c>
      <c r="H4147" s="0" t="n">
        <f aca="false">ROUND(F4147,0)</f>
        <v>1</v>
      </c>
      <c r="I4147" s="0" t="n">
        <v>30</v>
      </c>
      <c r="J4147" s="0" t="n">
        <v>1</v>
      </c>
      <c r="K4147" s="0" t="n">
        <v>12.5</v>
      </c>
      <c r="L4147" s="0" t="n">
        <v>-12.5</v>
      </c>
      <c r="M4147" s="0" t="n">
        <f aca="false">IF(AND(J4147&lt;&gt;"",ABS(J4147-H4147)&lt;0.011),1,0)</f>
        <v>1</v>
      </c>
    </row>
    <row r="4148" customFormat="false" ht="15" hidden="false" customHeight="false" outlineLevel="0" collapsed="false">
      <c r="A4148" s="0" t="s">
        <v>709</v>
      </c>
      <c r="B4148" s="0" t="s">
        <v>778</v>
      </c>
      <c r="C4148" s="0" t="s">
        <v>779</v>
      </c>
      <c r="D4148" s="0" t="s">
        <v>69</v>
      </c>
      <c r="E4148" s="0" t="n">
        <v>6.5</v>
      </c>
      <c r="F4148" s="0" t="n">
        <v>1</v>
      </c>
      <c r="G4148" s="0" t="n">
        <v>1</v>
      </c>
      <c r="H4148" s="0" t="n">
        <f aca="false">ROUND(F4148,0)</f>
        <v>1</v>
      </c>
      <c r="I4148" s="0" t="n">
        <v>24</v>
      </c>
      <c r="J4148" s="0" t="n">
        <v>1</v>
      </c>
      <c r="K4148" s="0" t="n">
        <v>3.25</v>
      </c>
      <c r="L4148" s="0" t="n">
        <v>-3.25</v>
      </c>
      <c r="M4148" s="0" t="n">
        <f aca="false">IF(AND(J4148&lt;&gt;"",ABS(J4148-H4148)&lt;0.011),1,0)</f>
        <v>1</v>
      </c>
    </row>
    <row r="4149" customFormat="false" ht="15" hidden="false" customHeight="false" outlineLevel="0" collapsed="false">
      <c r="A4149" s="0" t="s">
        <v>709</v>
      </c>
      <c r="B4149" s="0" t="s">
        <v>778</v>
      </c>
      <c r="C4149" s="0" t="s">
        <v>779</v>
      </c>
      <c r="D4149" s="0" t="s">
        <v>376</v>
      </c>
      <c r="E4149" s="0" t="n">
        <v>17.8</v>
      </c>
      <c r="F4149" s="0" t="n">
        <v>1</v>
      </c>
      <c r="G4149" s="0" t="n">
        <v>1</v>
      </c>
      <c r="H4149" s="0" t="n">
        <f aca="false">ROUND(F4149,0)</f>
        <v>1</v>
      </c>
      <c r="I4149" s="0" t="n">
        <v>30</v>
      </c>
      <c r="J4149" s="0" t="n">
        <v>1</v>
      </c>
      <c r="K4149" s="0" t="n">
        <v>8.9</v>
      </c>
      <c r="L4149" s="0" t="n">
        <v>-8.9</v>
      </c>
      <c r="M4149" s="0" t="n">
        <f aca="false">IF(AND(J4149&lt;&gt;"",ABS(J4149-H4149)&lt;0.011),1,0)</f>
        <v>1</v>
      </c>
    </row>
    <row r="4150" customFormat="false" ht="15" hidden="false" customHeight="false" outlineLevel="0" collapsed="false">
      <c r="A4150" s="0" t="s">
        <v>709</v>
      </c>
      <c r="B4150" s="0" t="s">
        <v>778</v>
      </c>
      <c r="C4150" s="0" t="s">
        <v>779</v>
      </c>
      <c r="D4150" s="0" t="s">
        <v>357</v>
      </c>
      <c r="E4150" s="0" t="n">
        <v>30</v>
      </c>
      <c r="F4150" s="0" t="n">
        <v>1</v>
      </c>
      <c r="G4150" s="0" t="n">
        <v>1</v>
      </c>
      <c r="H4150" s="0" t="n">
        <f aca="false">ROUND(F4150,0)</f>
        <v>1</v>
      </c>
      <c r="I4150" s="0" t="n">
        <v>24</v>
      </c>
      <c r="J4150" s="0" t="n">
        <v>1</v>
      </c>
      <c r="K4150" s="0" t="n">
        <v>15</v>
      </c>
      <c r="L4150" s="0" t="n">
        <v>-15</v>
      </c>
      <c r="M4150" s="0" t="n">
        <f aca="false">IF(AND(J4150&lt;&gt;"",ABS(J4150-H4150)&lt;0.011),1,0)</f>
        <v>1</v>
      </c>
    </row>
    <row r="4151" customFormat="false" ht="15" hidden="false" customHeight="false" outlineLevel="0" collapsed="false">
      <c r="A4151" s="0" t="s">
        <v>709</v>
      </c>
      <c r="B4151" s="0" t="s">
        <v>778</v>
      </c>
      <c r="C4151" s="0" t="s">
        <v>779</v>
      </c>
      <c r="D4151" s="0" t="s">
        <v>50</v>
      </c>
      <c r="E4151" s="0" t="n">
        <v>18.6</v>
      </c>
      <c r="F4151" s="0" t="n">
        <v>2</v>
      </c>
      <c r="G4151" s="0" t="n">
        <v>1</v>
      </c>
      <c r="H4151" s="0" t="n">
        <f aca="false">ROUND(F4151,0)</f>
        <v>2</v>
      </c>
      <c r="I4151" s="0" t="n">
        <v>26</v>
      </c>
      <c r="J4151" s="0" t="n">
        <v>1</v>
      </c>
      <c r="K4151" s="0" t="n">
        <v>9.3</v>
      </c>
      <c r="L4151" s="0" t="n">
        <v>-9.3</v>
      </c>
      <c r="M4151" s="0" t="n">
        <f aca="false">IF(AND(J4151&lt;&gt;"",ABS(J4151-H4151)&lt;0.011),1,0)</f>
        <v>0</v>
      </c>
    </row>
    <row r="4152" customFormat="false" ht="15" hidden="false" customHeight="false" outlineLevel="0" collapsed="false">
      <c r="A4152" s="0" t="s">
        <v>709</v>
      </c>
      <c r="B4152" s="0" t="s">
        <v>778</v>
      </c>
      <c r="C4152" s="0" t="s">
        <v>779</v>
      </c>
      <c r="D4152" s="0" t="s">
        <v>42</v>
      </c>
      <c r="E4152" s="0" t="n">
        <v>8.9</v>
      </c>
      <c r="F4152" s="0" t="n">
        <v>1</v>
      </c>
      <c r="G4152" s="0" t="n">
        <v>1</v>
      </c>
      <c r="H4152" s="0" t="n">
        <f aca="false">ROUND(F4152,0)</f>
        <v>1</v>
      </c>
      <c r="I4152" s="0" t="n">
        <v>24</v>
      </c>
      <c r="J4152" s="0" t="n">
        <v>1</v>
      </c>
      <c r="K4152" s="0" t="n">
        <v>4.45</v>
      </c>
      <c r="L4152" s="0" t="n">
        <v>-4.45</v>
      </c>
      <c r="M4152" s="0" t="n">
        <f aca="false">IF(AND(J4152&lt;&gt;"",ABS(J4152-H4152)&lt;0.011),1,0)</f>
        <v>1</v>
      </c>
    </row>
    <row r="4153" customFormat="false" ht="15" hidden="false" customHeight="false" outlineLevel="0" collapsed="false">
      <c r="A4153" s="0" t="s">
        <v>709</v>
      </c>
      <c r="B4153" s="0" t="s">
        <v>778</v>
      </c>
      <c r="C4153" s="0" t="s">
        <v>779</v>
      </c>
      <c r="D4153" s="0" t="s">
        <v>143</v>
      </c>
      <c r="E4153" s="0" t="n">
        <v>3.9</v>
      </c>
      <c r="F4153" s="0" t="n">
        <v>1</v>
      </c>
      <c r="G4153" s="0" t="n">
        <v>1</v>
      </c>
      <c r="H4153" s="0" t="n">
        <f aca="false">ROUND(F4153,0)</f>
        <v>1</v>
      </c>
      <c r="I4153" s="0" t="n">
        <v>24</v>
      </c>
      <c r="J4153" s="0" t="n">
        <v>1</v>
      </c>
      <c r="K4153" s="0" t="n">
        <v>1.95</v>
      </c>
      <c r="L4153" s="0" t="n">
        <v>-1.95</v>
      </c>
      <c r="M4153" s="0" t="n">
        <f aca="false">IF(AND(J4153&lt;&gt;"",ABS(J4153-H4153)&lt;0.011),1,0)</f>
        <v>1</v>
      </c>
    </row>
    <row r="4154" customFormat="false" ht="15" hidden="false" customHeight="false" outlineLevel="0" collapsed="false">
      <c r="A4154" s="0" t="s">
        <v>709</v>
      </c>
      <c r="B4154" s="0" t="s">
        <v>778</v>
      </c>
      <c r="C4154" s="0" t="s">
        <v>779</v>
      </c>
      <c r="D4154" s="0" t="s">
        <v>111</v>
      </c>
      <c r="E4154" s="0" t="n">
        <v>28.6</v>
      </c>
      <c r="F4154" s="0" t="n">
        <v>2</v>
      </c>
      <c r="G4154" s="0" t="n">
        <v>1</v>
      </c>
      <c r="H4154" s="0" t="n">
        <f aca="false">ROUND(F4154,0)</f>
        <v>2</v>
      </c>
      <c r="I4154" s="0" t="n">
        <v>24</v>
      </c>
      <c r="J4154" s="0" t="n">
        <v>1</v>
      </c>
      <c r="K4154" s="0" t="n">
        <v>14.3</v>
      </c>
      <c r="L4154" s="0" t="n">
        <v>-14.3</v>
      </c>
      <c r="M4154" s="0" t="n">
        <f aca="false">IF(AND(J4154&lt;&gt;"",ABS(J4154-H4154)&lt;0.011),1,0)</f>
        <v>0</v>
      </c>
    </row>
    <row r="4155" customFormat="false" ht="15" hidden="false" customHeight="false" outlineLevel="0" collapsed="false">
      <c r="A4155" s="0" t="s">
        <v>709</v>
      </c>
      <c r="B4155" s="0" t="s">
        <v>778</v>
      </c>
      <c r="C4155" s="0" t="s">
        <v>779</v>
      </c>
      <c r="D4155" s="0" t="s">
        <v>184</v>
      </c>
      <c r="E4155" s="0" t="n">
        <v>8.9</v>
      </c>
      <c r="F4155" s="0" t="n">
        <v>1</v>
      </c>
      <c r="G4155" s="0" t="n">
        <v>1</v>
      </c>
      <c r="H4155" s="0" t="n">
        <f aca="false">ROUND(F4155,0)</f>
        <v>1</v>
      </c>
      <c r="I4155" s="0" t="n">
        <v>24</v>
      </c>
      <c r="J4155" s="0" t="n">
        <v>1</v>
      </c>
      <c r="K4155" s="0" t="n">
        <v>4.45</v>
      </c>
      <c r="L4155" s="0" t="n">
        <v>-4.45</v>
      </c>
      <c r="M4155" s="0" t="n">
        <f aca="false">IF(AND(J4155&lt;&gt;"",ABS(J4155-H4155)&lt;0.011),1,0)</f>
        <v>1</v>
      </c>
    </row>
    <row r="4156" customFormat="false" ht="15" hidden="false" customHeight="false" outlineLevel="0" collapsed="false">
      <c r="A4156" s="0" t="s">
        <v>709</v>
      </c>
      <c r="B4156" s="0" t="s">
        <v>778</v>
      </c>
      <c r="C4156" s="0" t="s">
        <v>779</v>
      </c>
      <c r="D4156" s="0" t="s">
        <v>149</v>
      </c>
      <c r="E4156" s="0" t="n">
        <v>16.9</v>
      </c>
      <c r="F4156" s="0" t="n">
        <v>1</v>
      </c>
      <c r="G4156" s="0" t="n">
        <v>1</v>
      </c>
      <c r="H4156" s="0" t="n">
        <f aca="false">ROUND(F4156,0)</f>
        <v>1</v>
      </c>
      <c r="I4156" s="0" t="n">
        <v>24</v>
      </c>
      <c r="J4156" s="0" t="n">
        <v>1</v>
      </c>
      <c r="K4156" s="0" t="n">
        <v>8.45</v>
      </c>
      <c r="L4156" s="0" t="n">
        <v>-8.45</v>
      </c>
      <c r="M4156" s="0" t="n">
        <f aca="false">IF(AND(J4156&lt;&gt;"",ABS(J4156-H4156)&lt;0.011),1,0)</f>
        <v>1</v>
      </c>
    </row>
    <row r="4157" customFormat="false" ht="15" hidden="false" customHeight="false" outlineLevel="0" collapsed="false">
      <c r="A4157" s="0" t="s">
        <v>709</v>
      </c>
      <c r="B4157" s="0" t="s">
        <v>780</v>
      </c>
      <c r="C4157" s="0" t="s">
        <v>219</v>
      </c>
      <c r="D4157" s="0" t="s">
        <v>421</v>
      </c>
      <c r="E4157" s="0" t="n">
        <v>35</v>
      </c>
      <c r="F4157" s="0" t="n">
        <v>1</v>
      </c>
      <c r="G4157" s="0" t="n">
        <v>1</v>
      </c>
      <c r="H4157" s="0" t="n">
        <f aca="false">ROUND(F4157,0)</f>
        <v>1</v>
      </c>
      <c r="I4157" s="0" t="n">
        <v>28</v>
      </c>
      <c r="J4157" s="0" t="n">
        <v>1</v>
      </c>
      <c r="K4157" s="0" t="n">
        <v>17.5</v>
      </c>
      <c r="L4157" s="0" t="n">
        <v>-17.5</v>
      </c>
      <c r="M4157" s="0" t="n">
        <f aca="false">IF(AND(J4157&lt;&gt;"",ABS(J4157-H4157)&lt;0.011),1,0)</f>
        <v>1</v>
      </c>
    </row>
    <row r="4158" customFormat="false" ht="15" hidden="false" customHeight="false" outlineLevel="0" collapsed="false">
      <c r="A4158" s="0" t="s">
        <v>709</v>
      </c>
      <c r="B4158" s="0" t="s">
        <v>780</v>
      </c>
      <c r="C4158" s="0" t="s">
        <v>219</v>
      </c>
      <c r="D4158" s="0" t="s">
        <v>161</v>
      </c>
      <c r="E4158" s="0" t="n">
        <v>5.9</v>
      </c>
      <c r="F4158" s="0" t="n">
        <v>1</v>
      </c>
      <c r="G4158" s="0" t="n">
        <v>1</v>
      </c>
      <c r="H4158" s="0" t="n">
        <f aca="false">ROUND(F4158,0)</f>
        <v>1</v>
      </c>
      <c r="I4158" s="0" t="n">
        <v>28</v>
      </c>
      <c r="J4158" s="0" t="n">
        <v>1</v>
      </c>
      <c r="K4158" s="0" t="n">
        <v>2.95</v>
      </c>
      <c r="L4158" s="0" t="n">
        <v>-2.95</v>
      </c>
      <c r="M4158" s="0" t="n">
        <f aca="false">IF(AND(J4158&lt;&gt;"",ABS(J4158-H4158)&lt;0.011),1,0)</f>
        <v>1</v>
      </c>
    </row>
    <row r="4159" customFormat="false" ht="15" hidden="false" customHeight="false" outlineLevel="0" collapsed="false">
      <c r="A4159" s="0" t="s">
        <v>709</v>
      </c>
      <c r="B4159" s="0" t="s">
        <v>780</v>
      </c>
      <c r="C4159" s="0" t="s">
        <v>219</v>
      </c>
      <c r="D4159" s="0" t="s">
        <v>230</v>
      </c>
      <c r="E4159" s="0" t="n">
        <v>9.6</v>
      </c>
      <c r="F4159" s="0" t="n">
        <v>1</v>
      </c>
      <c r="G4159" s="0" t="n">
        <v>1</v>
      </c>
      <c r="H4159" s="0" t="n">
        <f aca="false">ROUND(F4159,0)</f>
        <v>1</v>
      </c>
      <c r="I4159" s="0" t="n">
        <v>28</v>
      </c>
      <c r="J4159" s="0" t="n">
        <v>1</v>
      </c>
      <c r="K4159" s="0" t="n">
        <v>4.8</v>
      </c>
      <c r="L4159" s="0" t="n">
        <v>-4.8</v>
      </c>
      <c r="M4159" s="0" t="n">
        <f aca="false">IF(AND(J4159&lt;&gt;"",ABS(J4159-H4159)&lt;0.011),1,0)</f>
        <v>1</v>
      </c>
    </row>
    <row r="4160" customFormat="false" ht="15" hidden="false" customHeight="false" outlineLevel="0" collapsed="false">
      <c r="A4160" s="0" t="s">
        <v>709</v>
      </c>
      <c r="B4160" s="0" t="s">
        <v>780</v>
      </c>
      <c r="C4160" s="0" t="s">
        <v>219</v>
      </c>
      <c r="D4160" s="0" t="s">
        <v>87</v>
      </c>
      <c r="E4160" s="0" t="n">
        <v>19.9</v>
      </c>
      <c r="F4160" s="0" t="n">
        <v>1</v>
      </c>
      <c r="G4160" s="0" t="n">
        <v>1</v>
      </c>
      <c r="H4160" s="0" t="n">
        <f aca="false">ROUND(F4160,0)</f>
        <v>1</v>
      </c>
      <c r="I4160" s="0" t="n">
        <v>28</v>
      </c>
      <c r="J4160" s="0" t="n">
        <v>1</v>
      </c>
      <c r="K4160" s="0" t="n">
        <v>9.95</v>
      </c>
      <c r="L4160" s="0" t="n">
        <v>-9.95</v>
      </c>
      <c r="M4160" s="0" t="n">
        <f aca="false">IF(AND(J4160&lt;&gt;"",ABS(J4160-H4160)&lt;0.011),1,0)</f>
        <v>1</v>
      </c>
    </row>
    <row r="4161" customFormat="false" ht="15" hidden="false" customHeight="false" outlineLevel="0" collapsed="false">
      <c r="A4161" s="0" t="s">
        <v>709</v>
      </c>
      <c r="B4161" s="0" t="s">
        <v>780</v>
      </c>
      <c r="C4161" s="0" t="s">
        <v>219</v>
      </c>
      <c r="D4161" s="0" t="s">
        <v>41</v>
      </c>
      <c r="E4161" s="0" t="n">
        <v>4.2</v>
      </c>
      <c r="F4161" s="0" t="n">
        <v>1</v>
      </c>
      <c r="G4161" s="0" t="n">
        <v>1</v>
      </c>
      <c r="H4161" s="0" t="n">
        <f aca="false">ROUND(F4161,0)</f>
        <v>1</v>
      </c>
      <c r="I4161" s="0" t="n">
        <v>28</v>
      </c>
      <c r="J4161" s="0" t="n">
        <v>1</v>
      </c>
      <c r="K4161" s="0" t="n">
        <v>2.1</v>
      </c>
      <c r="L4161" s="0" t="n">
        <v>-2.1</v>
      </c>
      <c r="M4161" s="0" t="n">
        <f aca="false">IF(AND(J4161&lt;&gt;"",ABS(J4161-H4161)&lt;0.011),1,0)</f>
        <v>1</v>
      </c>
    </row>
    <row r="4162" customFormat="false" ht="15" hidden="false" customHeight="false" outlineLevel="0" collapsed="false">
      <c r="A4162" s="0" t="s">
        <v>709</v>
      </c>
      <c r="B4162" s="0" t="s">
        <v>780</v>
      </c>
      <c r="C4162" s="0" t="s">
        <v>219</v>
      </c>
      <c r="D4162" s="0" t="s">
        <v>198</v>
      </c>
      <c r="E4162" s="0" t="n">
        <v>34</v>
      </c>
      <c r="F4162" s="0" t="n">
        <v>1</v>
      </c>
      <c r="G4162" s="0" t="n">
        <v>1</v>
      </c>
      <c r="H4162" s="0" t="n">
        <f aca="false">ROUND(F4162,0)</f>
        <v>1</v>
      </c>
      <c r="I4162" s="0" t="n">
        <v>28</v>
      </c>
      <c r="J4162" s="0" t="n">
        <v>1</v>
      </c>
      <c r="K4162" s="0" t="n">
        <v>17</v>
      </c>
      <c r="L4162" s="0" t="n">
        <v>-17</v>
      </c>
      <c r="M4162" s="0" t="n">
        <f aca="false">IF(AND(J4162&lt;&gt;"",ABS(J4162-H4162)&lt;0.011),1,0)</f>
        <v>1</v>
      </c>
    </row>
    <row r="4163" customFormat="false" ht="15" hidden="false" customHeight="false" outlineLevel="0" collapsed="false">
      <c r="A4163" s="0" t="s">
        <v>709</v>
      </c>
      <c r="B4163" s="0" t="s">
        <v>780</v>
      </c>
      <c r="C4163" s="0" t="s">
        <v>219</v>
      </c>
      <c r="D4163" s="0" t="s">
        <v>70</v>
      </c>
      <c r="E4163" s="0" t="n">
        <v>34</v>
      </c>
      <c r="F4163" s="0" t="n">
        <v>1</v>
      </c>
      <c r="G4163" s="0" t="n">
        <v>1</v>
      </c>
      <c r="H4163" s="0" t="n">
        <f aca="false">ROUND(F4163,0)</f>
        <v>1</v>
      </c>
      <c r="I4163" s="0" t="n">
        <v>28</v>
      </c>
      <c r="J4163" s="0" t="n">
        <v>1</v>
      </c>
      <c r="K4163" s="0" t="n">
        <v>17</v>
      </c>
      <c r="L4163" s="0" t="n">
        <v>-17</v>
      </c>
      <c r="M4163" s="0" t="n">
        <f aca="false">IF(AND(J4163&lt;&gt;"",ABS(J4163-H4163)&lt;0.011),1,0)</f>
        <v>1</v>
      </c>
    </row>
    <row r="4164" customFormat="false" ht="15" hidden="false" customHeight="false" outlineLevel="0" collapsed="false">
      <c r="A4164" s="0" t="s">
        <v>709</v>
      </c>
      <c r="B4164" s="0" t="s">
        <v>780</v>
      </c>
      <c r="C4164" s="0" t="s">
        <v>219</v>
      </c>
      <c r="D4164" s="0" t="s">
        <v>176</v>
      </c>
      <c r="E4164" s="0" t="n">
        <v>2.9</v>
      </c>
      <c r="F4164" s="0" t="n">
        <v>1</v>
      </c>
      <c r="G4164" s="0" t="n">
        <v>1</v>
      </c>
      <c r="H4164" s="0" t="n">
        <f aca="false">ROUND(F4164,0)</f>
        <v>1</v>
      </c>
      <c r="I4164" s="0" t="n">
        <v>28</v>
      </c>
      <c r="J4164" s="0" t="n">
        <v>1</v>
      </c>
      <c r="K4164" s="0" t="n">
        <v>1.45</v>
      </c>
      <c r="L4164" s="0" t="n">
        <v>-1.45</v>
      </c>
      <c r="M4164" s="0" t="n">
        <f aca="false">IF(AND(J4164&lt;&gt;"",ABS(J4164-H4164)&lt;0.011),1,0)</f>
        <v>1</v>
      </c>
    </row>
    <row r="4165" customFormat="false" ht="15" hidden="false" customHeight="false" outlineLevel="0" collapsed="false">
      <c r="A4165" s="0" t="s">
        <v>709</v>
      </c>
      <c r="B4165" s="0" t="s">
        <v>780</v>
      </c>
      <c r="C4165" s="0" t="s">
        <v>219</v>
      </c>
      <c r="D4165" s="0" t="s">
        <v>83</v>
      </c>
      <c r="E4165" s="0" t="n">
        <v>2.2</v>
      </c>
      <c r="F4165" s="0" t="n">
        <v>1</v>
      </c>
      <c r="G4165" s="0" t="n">
        <v>1</v>
      </c>
      <c r="H4165" s="0" t="n">
        <f aca="false">ROUND(F4165,0)</f>
        <v>1</v>
      </c>
      <c r="I4165" s="0" t="n">
        <v>28</v>
      </c>
      <c r="J4165" s="0" t="n">
        <v>1</v>
      </c>
      <c r="K4165" s="0" t="n">
        <v>1.1</v>
      </c>
      <c r="L4165" s="0" t="n">
        <v>-1.1</v>
      </c>
      <c r="M4165" s="0" t="n">
        <f aca="false">IF(AND(J4165&lt;&gt;"",ABS(J4165-H4165)&lt;0.011),1,0)</f>
        <v>1</v>
      </c>
    </row>
    <row r="4166" customFormat="false" ht="15" hidden="false" customHeight="false" outlineLevel="0" collapsed="false">
      <c r="A4166" s="0" t="s">
        <v>709</v>
      </c>
      <c r="B4166" s="0" t="s">
        <v>780</v>
      </c>
      <c r="C4166" s="0" t="s">
        <v>219</v>
      </c>
      <c r="D4166" s="0" t="s">
        <v>225</v>
      </c>
      <c r="E4166" s="0" t="n">
        <v>17.4</v>
      </c>
      <c r="F4166" s="0" t="n">
        <v>1</v>
      </c>
      <c r="G4166" s="0" t="n">
        <v>1</v>
      </c>
      <c r="H4166" s="0" t="n">
        <f aca="false">ROUND(F4166,0)</f>
        <v>1</v>
      </c>
      <c r="I4166" s="0" t="n">
        <v>28</v>
      </c>
      <c r="J4166" s="0" t="n">
        <v>1</v>
      </c>
      <c r="K4166" s="0" t="n">
        <v>8.7</v>
      </c>
      <c r="L4166" s="0" t="n">
        <v>-8.7</v>
      </c>
      <c r="M4166" s="0" t="n">
        <f aca="false">IF(AND(J4166&lt;&gt;"",ABS(J4166-H4166)&lt;0.011),1,0)</f>
        <v>1</v>
      </c>
    </row>
    <row r="4167" customFormat="false" ht="15" hidden="false" customHeight="false" outlineLevel="0" collapsed="false">
      <c r="A4167" s="0" t="s">
        <v>709</v>
      </c>
      <c r="B4167" s="0" t="s">
        <v>781</v>
      </c>
      <c r="C4167" s="0" t="s">
        <v>271</v>
      </c>
      <c r="D4167" s="0" t="s">
        <v>84</v>
      </c>
      <c r="E4167" s="0" t="n">
        <v>19</v>
      </c>
      <c r="F4167" s="0" t="n">
        <v>1</v>
      </c>
      <c r="G4167" s="0" t="n">
        <v>1</v>
      </c>
      <c r="H4167" s="0" t="n">
        <f aca="false">ROUND(F4167,0)</f>
        <v>1</v>
      </c>
      <c r="I4167" s="0" t="n">
        <v>17</v>
      </c>
      <c r="J4167" s="0" t="n">
        <v>1</v>
      </c>
      <c r="K4167" s="0" t="n">
        <v>9.5</v>
      </c>
      <c r="L4167" s="0" t="n">
        <v>-9.5</v>
      </c>
      <c r="M4167" s="0" t="n">
        <f aca="false">IF(AND(J4167&lt;&gt;"",ABS(J4167-H4167)&lt;0.011),1,0)</f>
        <v>1</v>
      </c>
    </row>
    <row r="4168" customFormat="false" ht="15" hidden="false" customHeight="false" outlineLevel="0" collapsed="false">
      <c r="A4168" s="0" t="s">
        <v>709</v>
      </c>
      <c r="B4168" s="0" t="s">
        <v>781</v>
      </c>
      <c r="C4168" s="0" t="s">
        <v>271</v>
      </c>
      <c r="D4168" s="0" t="s">
        <v>48</v>
      </c>
      <c r="E4168" s="0" t="n">
        <v>7.9</v>
      </c>
      <c r="F4168" s="0" t="n">
        <v>1</v>
      </c>
      <c r="G4168" s="0" t="n">
        <v>1</v>
      </c>
      <c r="H4168" s="0" t="n">
        <f aca="false">ROUND(F4168,0)</f>
        <v>1</v>
      </c>
      <c r="I4168" s="0" t="n">
        <v>17</v>
      </c>
      <c r="J4168" s="0" t="n">
        <v>1</v>
      </c>
      <c r="K4168" s="0" t="n">
        <v>3.95</v>
      </c>
      <c r="L4168" s="0" t="n">
        <v>-3.95</v>
      </c>
      <c r="M4168" s="0" t="n">
        <f aca="false">IF(AND(J4168&lt;&gt;"",ABS(J4168-H4168)&lt;0.011),1,0)</f>
        <v>1</v>
      </c>
    </row>
    <row r="4169" customFormat="false" ht="15" hidden="false" customHeight="false" outlineLevel="0" collapsed="false">
      <c r="A4169" s="0" t="s">
        <v>709</v>
      </c>
      <c r="B4169" s="0" t="s">
        <v>781</v>
      </c>
      <c r="C4169" s="0" t="s">
        <v>271</v>
      </c>
      <c r="D4169" s="0" t="s">
        <v>60</v>
      </c>
      <c r="E4169" s="0" t="n">
        <v>19</v>
      </c>
      <c r="F4169" s="0" t="n">
        <v>1</v>
      </c>
      <c r="G4169" s="0" t="n">
        <v>1</v>
      </c>
      <c r="H4169" s="0" t="n">
        <f aca="false">ROUND(F4169,0)</f>
        <v>1</v>
      </c>
      <c r="I4169" s="0" t="n">
        <v>17</v>
      </c>
      <c r="J4169" s="0" t="n">
        <v>1</v>
      </c>
      <c r="K4169" s="0" t="n">
        <v>9.5</v>
      </c>
      <c r="L4169" s="0" t="n">
        <v>-9.5</v>
      </c>
      <c r="M4169" s="0" t="n">
        <f aca="false">IF(AND(J4169&lt;&gt;"",ABS(J4169-H4169)&lt;0.011),1,0)</f>
        <v>1</v>
      </c>
    </row>
    <row r="4170" customFormat="false" ht="15" hidden="false" customHeight="false" outlineLevel="0" collapsed="false">
      <c r="A4170" s="0" t="s">
        <v>709</v>
      </c>
      <c r="B4170" s="0" t="s">
        <v>781</v>
      </c>
      <c r="C4170" s="0" t="s">
        <v>271</v>
      </c>
      <c r="D4170" s="0" t="s">
        <v>42</v>
      </c>
      <c r="E4170" s="0" t="n">
        <v>8.9</v>
      </c>
      <c r="F4170" s="0" t="n">
        <v>1</v>
      </c>
      <c r="G4170" s="0" t="n">
        <v>1</v>
      </c>
      <c r="H4170" s="0" t="n">
        <f aca="false">ROUND(F4170,0)</f>
        <v>1</v>
      </c>
      <c r="I4170" s="0" t="n">
        <v>17</v>
      </c>
      <c r="J4170" s="0" t="n">
        <v>1</v>
      </c>
      <c r="K4170" s="0" t="n">
        <v>4.45</v>
      </c>
      <c r="L4170" s="0" t="n">
        <v>-4.45</v>
      </c>
      <c r="M4170" s="0" t="n">
        <f aca="false">IF(AND(J4170&lt;&gt;"",ABS(J4170-H4170)&lt;0.011),1,0)</f>
        <v>1</v>
      </c>
    </row>
    <row r="4171" customFormat="false" ht="15" hidden="false" customHeight="false" outlineLevel="0" collapsed="false">
      <c r="A4171" s="0" t="s">
        <v>709</v>
      </c>
      <c r="B4171" s="0" t="s">
        <v>781</v>
      </c>
      <c r="C4171" s="0" t="s">
        <v>200</v>
      </c>
      <c r="D4171" s="0" t="s">
        <v>212</v>
      </c>
      <c r="E4171" s="0" t="n">
        <v>15.5</v>
      </c>
      <c r="F4171" s="0" t="n">
        <v>1</v>
      </c>
      <c r="G4171" s="0" t="n">
        <v>1</v>
      </c>
      <c r="H4171" s="0" t="n">
        <f aca="false">ROUND(F4171,0)</f>
        <v>1</v>
      </c>
      <c r="I4171" s="0" t="n">
        <v>30</v>
      </c>
      <c r="J4171" s="0" t="n">
        <v>1</v>
      </c>
      <c r="K4171" s="0" t="n">
        <v>7.75</v>
      </c>
      <c r="L4171" s="0" t="n">
        <v>-7.75</v>
      </c>
      <c r="M4171" s="0" t="n">
        <f aca="false">IF(AND(J4171&lt;&gt;"",ABS(J4171-H4171)&lt;0.011),1,0)</f>
        <v>1</v>
      </c>
    </row>
    <row r="4172" customFormat="false" ht="15" hidden="false" customHeight="false" outlineLevel="0" collapsed="false">
      <c r="A4172" s="0" t="s">
        <v>709</v>
      </c>
      <c r="B4172" s="0" t="s">
        <v>781</v>
      </c>
      <c r="C4172" s="0" t="s">
        <v>200</v>
      </c>
      <c r="D4172" s="0" t="s">
        <v>76</v>
      </c>
      <c r="E4172" s="0" t="n">
        <v>18.6</v>
      </c>
      <c r="F4172" s="0" t="n">
        <v>1</v>
      </c>
      <c r="G4172" s="0" t="n">
        <v>1</v>
      </c>
      <c r="H4172" s="0" t="n">
        <f aca="false">ROUND(F4172,0)</f>
        <v>1</v>
      </c>
      <c r="I4172" s="0" t="n">
        <v>30</v>
      </c>
      <c r="J4172" s="0" t="n">
        <v>1</v>
      </c>
      <c r="K4172" s="0" t="n">
        <v>9.3</v>
      </c>
      <c r="L4172" s="0" t="n">
        <v>-9.3</v>
      </c>
      <c r="M4172" s="0" t="n">
        <f aca="false">IF(AND(J4172&lt;&gt;"",ABS(J4172-H4172)&lt;0.011),1,0)</f>
        <v>1</v>
      </c>
    </row>
    <row r="4173" customFormat="false" ht="15" hidden="false" customHeight="false" outlineLevel="0" collapsed="false">
      <c r="A4173" s="0" t="s">
        <v>709</v>
      </c>
      <c r="B4173" s="0" t="s">
        <v>781</v>
      </c>
      <c r="C4173" s="0" t="s">
        <v>216</v>
      </c>
      <c r="D4173" s="0" t="s">
        <v>510</v>
      </c>
      <c r="E4173" s="0" t="n">
        <v>8.9</v>
      </c>
      <c r="F4173" s="0" t="n">
        <v>1</v>
      </c>
      <c r="G4173" s="0" t="n">
        <v>1</v>
      </c>
      <c r="H4173" s="0" t="n">
        <f aca="false">ROUND(F4173,0)</f>
        <v>1</v>
      </c>
      <c r="I4173" s="0" t="n">
        <v>5</v>
      </c>
      <c r="J4173" s="0" t="n">
        <v>1</v>
      </c>
      <c r="K4173" s="0" t="n">
        <v>4.45</v>
      </c>
      <c r="L4173" s="0" t="n">
        <v>-4.45</v>
      </c>
      <c r="M4173" s="0" t="n">
        <f aca="false">IF(AND(J4173&lt;&gt;"",ABS(J4173-H4173)&lt;0.011),1,0)</f>
        <v>1</v>
      </c>
    </row>
    <row r="4174" customFormat="false" ht="15" hidden="false" customHeight="false" outlineLevel="0" collapsed="false">
      <c r="A4174" s="0" t="s">
        <v>709</v>
      </c>
      <c r="B4174" s="0" t="s">
        <v>781</v>
      </c>
      <c r="C4174" s="0" t="s">
        <v>216</v>
      </c>
      <c r="D4174" s="0" t="s">
        <v>88</v>
      </c>
      <c r="E4174" s="0" t="n">
        <v>5.5</v>
      </c>
      <c r="F4174" s="0" t="n">
        <v>1</v>
      </c>
      <c r="G4174" s="0" t="n">
        <v>1</v>
      </c>
      <c r="H4174" s="0" t="n">
        <f aca="false">ROUND(F4174,0)</f>
        <v>1</v>
      </c>
      <c r="I4174" s="0" t="n">
        <v>5</v>
      </c>
      <c r="J4174" s="0" t="n">
        <v>1</v>
      </c>
      <c r="K4174" s="0" t="n">
        <v>2.75</v>
      </c>
      <c r="L4174" s="0" t="n">
        <v>-2.75</v>
      </c>
      <c r="M4174" s="0" t="n">
        <f aca="false">IF(AND(J4174&lt;&gt;"",ABS(J4174-H4174)&lt;0.011),1,0)</f>
        <v>1</v>
      </c>
    </row>
    <row r="4175" customFormat="false" ht="15" hidden="false" customHeight="false" outlineLevel="0" collapsed="false">
      <c r="A4175" s="0" t="s">
        <v>709</v>
      </c>
      <c r="B4175" s="0" t="s">
        <v>781</v>
      </c>
      <c r="C4175" s="0" t="s">
        <v>216</v>
      </c>
      <c r="D4175" s="0" t="s">
        <v>22</v>
      </c>
      <c r="E4175" s="0" t="n">
        <v>2.4</v>
      </c>
      <c r="F4175" s="0" t="n">
        <v>1</v>
      </c>
      <c r="G4175" s="0" t="n">
        <v>1</v>
      </c>
      <c r="H4175" s="0" t="n">
        <f aca="false">ROUND(F4175,0)</f>
        <v>1</v>
      </c>
      <c r="I4175" s="0" t="n">
        <v>5</v>
      </c>
      <c r="J4175" s="0" t="n">
        <v>1</v>
      </c>
      <c r="K4175" s="0" t="n">
        <v>1.2</v>
      </c>
      <c r="L4175" s="0" t="n">
        <v>-1.2</v>
      </c>
      <c r="M4175" s="0" t="n">
        <f aca="false">IF(AND(J4175&lt;&gt;"",ABS(J4175-H4175)&lt;0.011),1,0)</f>
        <v>1</v>
      </c>
    </row>
    <row r="4176" customFormat="false" ht="15" hidden="false" customHeight="false" outlineLevel="0" collapsed="false">
      <c r="A4176" s="0" t="s">
        <v>709</v>
      </c>
      <c r="B4176" s="0" t="s">
        <v>782</v>
      </c>
      <c r="C4176" s="0" t="s">
        <v>134</v>
      </c>
      <c r="D4176" s="0" t="s">
        <v>261</v>
      </c>
      <c r="E4176" s="0" t="n">
        <v>29</v>
      </c>
      <c r="F4176" s="0" t="n">
        <v>1</v>
      </c>
      <c r="G4176" s="0" t="n">
        <v>1</v>
      </c>
      <c r="H4176" s="0" t="n">
        <f aca="false">ROUND(F4176,0)</f>
        <v>1</v>
      </c>
      <c r="I4176" s="0" t="n">
        <v>22</v>
      </c>
      <c r="J4176" s="0" t="n">
        <v>1</v>
      </c>
      <c r="K4176" s="0" t="n">
        <v>14.5</v>
      </c>
      <c r="L4176" s="0" t="n">
        <v>-14.5</v>
      </c>
      <c r="M4176" s="0" t="n">
        <f aca="false">IF(AND(J4176&lt;&gt;"",ABS(J4176-H4176)&lt;0.011),1,0)</f>
        <v>1</v>
      </c>
    </row>
    <row r="4177" customFormat="false" ht="15" hidden="false" customHeight="false" outlineLevel="0" collapsed="false">
      <c r="A4177" s="0" t="s">
        <v>709</v>
      </c>
      <c r="B4177" s="0" t="s">
        <v>782</v>
      </c>
      <c r="C4177" s="0" t="s">
        <v>134</v>
      </c>
      <c r="D4177" s="0" t="s">
        <v>60</v>
      </c>
      <c r="E4177" s="0" t="n">
        <v>19</v>
      </c>
      <c r="F4177" s="0" t="n">
        <v>1</v>
      </c>
      <c r="G4177" s="0" t="n">
        <v>1</v>
      </c>
      <c r="H4177" s="0" t="n">
        <f aca="false">ROUND(F4177,0)</f>
        <v>1</v>
      </c>
      <c r="I4177" s="0" t="n">
        <v>22</v>
      </c>
      <c r="J4177" s="0" t="n">
        <v>1</v>
      </c>
      <c r="K4177" s="0" t="n">
        <v>9.5</v>
      </c>
      <c r="L4177" s="0" t="n">
        <v>-9.5</v>
      </c>
      <c r="M4177" s="0" t="n">
        <f aca="false">IF(AND(J4177&lt;&gt;"",ABS(J4177-H4177)&lt;0.011),1,0)</f>
        <v>1</v>
      </c>
    </row>
    <row r="4178" customFormat="false" ht="15" hidden="false" customHeight="false" outlineLevel="0" collapsed="false">
      <c r="A4178" s="0" t="s">
        <v>709</v>
      </c>
      <c r="B4178" s="0" t="s">
        <v>782</v>
      </c>
      <c r="C4178" s="0" t="s">
        <v>134</v>
      </c>
      <c r="D4178" s="0" t="s">
        <v>500</v>
      </c>
      <c r="E4178" s="0" t="n">
        <v>27.8</v>
      </c>
      <c r="F4178" s="0" t="n">
        <v>1</v>
      </c>
      <c r="G4178" s="0" t="n">
        <v>1</v>
      </c>
      <c r="H4178" s="0" t="n">
        <f aca="false">ROUND(F4178,0)</f>
        <v>1</v>
      </c>
      <c r="I4178" s="0" t="n">
        <v>22</v>
      </c>
      <c r="J4178" s="0" t="n">
        <v>1</v>
      </c>
      <c r="K4178" s="0" t="n">
        <v>13.9</v>
      </c>
      <c r="L4178" s="0" t="n">
        <v>-13.9</v>
      </c>
      <c r="M4178" s="0" t="n">
        <f aca="false">IF(AND(J4178&lt;&gt;"",ABS(J4178-H4178)&lt;0.011),1,0)</f>
        <v>1</v>
      </c>
    </row>
    <row r="4179" customFormat="false" ht="15" hidden="false" customHeight="false" outlineLevel="0" collapsed="false">
      <c r="A4179" s="0" t="s">
        <v>709</v>
      </c>
      <c r="B4179" s="0" t="s">
        <v>783</v>
      </c>
      <c r="C4179" s="0" t="s">
        <v>107</v>
      </c>
      <c r="D4179" s="0" t="s">
        <v>84</v>
      </c>
      <c r="E4179" s="0" t="n">
        <v>19</v>
      </c>
      <c r="F4179" s="0" t="n">
        <v>1</v>
      </c>
      <c r="G4179" s="0" t="n">
        <v>1</v>
      </c>
      <c r="H4179" s="0" t="n">
        <f aca="false">ROUND(F4179,0)</f>
        <v>1</v>
      </c>
      <c r="I4179" s="0" t="n">
        <v>34</v>
      </c>
      <c r="J4179" s="0" t="n">
        <v>1</v>
      </c>
      <c r="K4179" s="0" t="n">
        <v>9.5</v>
      </c>
      <c r="L4179" s="0" t="n">
        <v>-9.5</v>
      </c>
      <c r="M4179" s="0" t="n">
        <f aca="false">IF(AND(J4179&lt;&gt;"",ABS(J4179-H4179)&lt;0.011),1,0)</f>
        <v>1</v>
      </c>
    </row>
    <row r="4180" customFormat="false" ht="15" hidden="false" customHeight="false" outlineLevel="0" collapsed="false">
      <c r="A4180" s="0" t="s">
        <v>709</v>
      </c>
      <c r="B4180" s="0" t="s">
        <v>783</v>
      </c>
      <c r="C4180" s="0" t="s">
        <v>107</v>
      </c>
      <c r="D4180" s="0" t="s">
        <v>32</v>
      </c>
      <c r="E4180" s="0" t="n">
        <v>2.2</v>
      </c>
      <c r="F4180" s="0" t="n">
        <v>1</v>
      </c>
      <c r="G4180" s="0" t="n">
        <v>1</v>
      </c>
      <c r="H4180" s="0" t="n">
        <f aca="false">ROUND(F4180,0)</f>
        <v>1</v>
      </c>
      <c r="I4180" s="0" t="n">
        <v>34</v>
      </c>
      <c r="J4180" s="0" t="n">
        <v>1</v>
      </c>
      <c r="K4180" s="0" t="n">
        <v>1.1</v>
      </c>
      <c r="L4180" s="0" t="n">
        <v>-1.1</v>
      </c>
      <c r="M4180" s="0" t="n">
        <f aca="false">IF(AND(J4180&lt;&gt;"",ABS(J4180-H4180)&lt;0.011),1,0)</f>
        <v>1</v>
      </c>
    </row>
    <row r="4181" customFormat="false" ht="15" hidden="false" customHeight="false" outlineLevel="0" collapsed="false">
      <c r="A4181" s="0" t="s">
        <v>709</v>
      </c>
      <c r="B4181" s="0" t="s">
        <v>783</v>
      </c>
      <c r="C4181" s="0" t="s">
        <v>107</v>
      </c>
      <c r="D4181" s="0" t="s">
        <v>41</v>
      </c>
      <c r="E4181" s="0" t="n">
        <v>4.2</v>
      </c>
      <c r="F4181" s="0" t="n">
        <v>1</v>
      </c>
      <c r="G4181" s="0" t="n">
        <v>1</v>
      </c>
      <c r="H4181" s="0" t="n">
        <f aca="false">ROUND(F4181,0)</f>
        <v>1</v>
      </c>
      <c r="I4181" s="0" t="n">
        <v>34</v>
      </c>
      <c r="J4181" s="0" t="n">
        <v>1</v>
      </c>
      <c r="K4181" s="0" t="n">
        <v>2.1</v>
      </c>
      <c r="L4181" s="0" t="n">
        <v>-2.1</v>
      </c>
      <c r="M4181" s="0" t="n">
        <f aca="false">IF(AND(J4181&lt;&gt;"",ABS(J4181-H4181)&lt;0.011),1,0)</f>
        <v>1</v>
      </c>
    </row>
    <row r="4182" customFormat="false" ht="15" hidden="false" customHeight="false" outlineLevel="0" collapsed="false">
      <c r="A4182" s="0" t="s">
        <v>709</v>
      </c>
      <c r="B4182" s="0" t="s">
        <v>783</v>
      </c>
      <c r="C4182" s="0" t="s">
        <v>107</v>
      </c>
      <c r="D4182" s="0" t="s">
        <v>126</v>
      </c>
      <c r="E4182" s="0" t="n">
        <v>18.6</v>
      </c>
      <c r="F4182" s="0" t="n">
        <v>1</v>
      </c>
      <c r="G4182" s="0" t="n">
        <v>1</v>
      </c>
      <c r="H4182" s="0" t="n">
        <f aca="false">ROUND(F4182,0)</f>
        <v>1</v>
      </c>
      <c r="I4182" s="0" t="n">
        <v>34</v>
      </c>
      <c r="J4182" s="0" t="n">
        <v>1</v>
      </c>
      <c r="K4182" s="0" t="n">
        <v>9.3</v>
      </c>
      <c r="L4182" s="0" t="n">
        <v>-9.3</v>
      </c>
      <c r="M4182" s="0" t="n">
        <f aca="false">IF(AND(J4182&lt;&gt;"",ABS(J4182-H4182)&lt;0.011),1,0)</f>
        <v>1</v>
      </c>
    </row>
    <row r="4183" customFormat="false" ht="15" hidden="false" customHeight="false" outlineLevel="0" collapsed="false">
      <c r="A4183" s="0" t="s">
        <v>709</v>
      </c>
      <c r="B4183" s="0" t="s">
        <v>783</v>
      </c>
      <c r="C4183" s="0" t="s">
        <v>107</v>
      </c>
      <c r="D4183" s="0" t="s">
        <v>144</v>
      </c>
      <c r="E4183" s="0" t="n">
        <v>3.9</v>
      </c>
      <c r="F4183" s="0" t="n">
        <v>1</v>
      </c>
      <c r="G4183" s="0" t="n">
        <v>1</v>
      </c>
      <c r="H4183" s="0" t="n">
        <f aca="false">ROUND(F4183,0)</f>
        <v>1</v>
      </c>
      <c r="I4183" s="0" t="n">
        <v>34</v>
      </c>
      <c r="J4183" s="0" t="n">
        <v>1</v>
      </c>
      <c r="K4183" s="0" t="n">
        <v>1.95</v>
      </c>
      <c r="L4183" s="0" t="n">
        <v>-1.95</v>
      </c>
      <c r="M4183" s="0" t="n">
        <f aca="false">IF(AND(J4183&lt;&gt;"",ABS(J4183-H4183)&lt;0.011),1,0)</f>
        <v>1</v>
      </c>
    </row>
    <row r="4184" customFormat="false" ht="15" hidden="false" customHeight="false" outlineLevel="0" collapsed="false">
      <c r="A4184" s="0" t="s">
        <v>709</v>
      </c>
      <c r="B4184" s="0" t="s">
        <v>783</v>
      </c>
      <c r="C4184" s="0" t="s">
        <v>784</v>
      </c>
      <c r="D4184" s="0" t="s">
        <v>78</v>
      </c>
      <c r="E4184" s="0" t="n">
        <v>18.6</v>
      </c>
      <c r="F4184" s="0" t="n">
        <v>1</v>
      </c>
      <c r="G4184" s="0" t="n">
        <v>1</v>
      </c>
      <c r="H4184" s="0" t="n">
        <f aca="false">ROUND(F4184,0)</f>
        <v>1</v>
      </c>
      <c r="I4184" s="0" t="n">
        <v>41</v>
      </c>
      <c r="J4184" s="0" t="n">
        <v>1</v>
      </c>
      <c r="K4184" s="0" t="n">
        <v>9.3</v>
      </c>
      <c r="L4184" s="0" t="n">
        <v>-9.3</v>
      </c>
      <c r="M4184" s="0" t="n">
        <f aca="false">IF(AND(J4184&lt;&gt;"",ABS(J4184-H4184)&lt;0.011),1,0)</f>
        <v>1</v>
      </c>
    </row>
    <row r="4185" customFormat="false" ht="15" hidden="false" customHeight="false" outlineLevel="0" collapsed="false">
      <c r="A4185" s="0" t="s">
        <v>709</v>
      </c>
      <c r="B4185" s="0" t="s">
        <v>783</v>
      </c>
      <c r="C4185" s="0" t="s">
        <v>784</v>
      </c>
      <c r="D4185" s="0" t="s">
        <v>289</v>
      </c>
      <c r="E4185" s="0" t="n">
        <v>12</v>
      </c>
      <c r="F4185" s="0" t="n">
        <v>1</v>
      </c>
      <c r="G4185" s="0" t="n">
        <v>1</v>
      </c>
      <c r="H4185" s="0" t="n">
        <f aca="false">ROUND(F4185,0)</f>
        <v>1</v>
      </c>
      <c r="I4185" s="0" t="n">
        <v>41</v>
      </c>
      <c r="J4185" s="0" t="n">
        <v>1</v>
      </c>
      <c r="K4185" s="0" t="n">
        <v>6</v>
      </c>
      <c r="L4185" s="0" t="n">
        <v>-6</v>
      </c>
      <c r="M4185" s="0" t="n">
        <f aca="false">IF(AND(J4185&lt;&gt;"",ABS(J4185-H4185)&lt;0.011),1,0)</f>
        <v>1</v>
      </c>
    </row>
    <row r="4186" customFormat="false" ht="15" hidden="false" customHeight="false" outlineLevel="0" collapsed="false">
      <c r="A4186" s="0" t="s">
        <v>709</v>
      </c>
      <c r="B4186" s="0" t="s">
        <v>783</v>
      </c>
      <c r="C4186" s="0" t="s">
        <v>784</v>
      </c>
      <c r="D4186" s="0" t="s">
        <v>128</v>
      </c>
      <c r="E4186" s="0" t="n">
        <v>2.5</v>
      </c>
      <c r="F4186" s="0" t="n">
        <v>1</v>
      </c>
      <c r="G4186" s="0" t="n">
        <v>1</v>
      </c>
      <c r="H4186" s="0" t="n">
        <f aca="false">ROUND(F4186,0)</f>
        <v>1</v>
      </c>
      <c r="I4186" s="0" t="n">
        <v>41</v>
      </c>
      <c r="J4186" s="0" t="n">
        <v>1</v>
      </c>
      <c r="K4186" s="0" t="n">
        <v>1.25</v>
      </c>
      <c r="L4186" s="0" t="n">
        <v>-1.25</v>
      </c>
      <c r="M4186" s="0" t="n">
        <f aca="false">IF(AND(J4186&lt;&gt;"",ABS(J4186-H4186)&lt;0.011),1,0)</f>
        <v>1</v>
      </c>
    </row>
    <row r="4187" customFormat="false" ht="15" hidden="false" customHeight="false" outlineLevel="0" collapsed="false">
      <c r="A4187" s="0" t="s">
        <v>709</v>
      </c>
      <c r="B4187" s="0" t="s">
        <v>783</v>
      </c>
      <c r="C4187" s="0" t="s">
        <v>784</v>
      </c>
      <c r="D4187" s="0" t="s">
        <v>115</v>
      </c>
      <c r="E4187" s="0" t="n">
        <v>3.9</v>
      </c>
      <c r="F4187" s="0" t="n">
        <v>1</v>
      </c>
      <c r="G4187" s="0" t="n">
        <v>1</v>
      </c>
      <c r="H4187" s="0" t="n">
        <f aca="false">ROUND(F4187,0)</f>
        <v>1</v>
      </c>
      <c r="I4187" s="0" t="n">
        <v>41</v>
      </c>
      <c r="J4187" s="0" t="n">
        <v>1</v>
      </c>
      <c r="K4187" s="0" t="n">
        <v>1.95</v>
      </c>
      <c r="L4187" s="0" t="n">
        <v>-1.95</v>
      </c>
      <c r="M4187" s="0" t="n">
        <f aca="false">IF(AND(J4187&lt;&gt;"",ABS(J4187-H4187)&lt;0.011),1,0)</f>
        <v>1</v>
      </c>
    </row>
    <row r="4188" customFormat="false" ht="15" hidden="false" customHeight="false" outlineLevel="0" collapsed="false">
      <c r="A4188" s="0" t="s">
        <v>709</v>
      </c>
      <c r="B4188" s="0" t="s">
        <v>783</v>
      </c>
      <c r="C4188" s="0" t="s">
        <v>784</v>
      </c>
      <c r="D4188" s="0" t="s">
        <v>201</v>
      </c>
      <c r="E4188" s="0" t="n">
        <v>3.9</v>
      </c>
      <c r="F4188" s="0" t="n">
        <v>1</v>
      </c>
      <c r="G4188" s="0" t="n">
        <v>1</v>
      </c>
      <c r="H4188" s="0" t="n">
        <f aca="false">ROUND(F4188,0)</f>
        <v>1</v>
      </c>
      <c r="I4188" s="0" t="n">
        <v>41</v>
      </c>
      <c r="J4188" s="0" t="n">
        <v>1</v>
      </c>
      <c r="K4188" s="0" t="n">
        <v>1.95</v>
      </c>
      <c r="L4188" s="0" t="n">
        <v>-1.95</v>
      </c>
      <c r="M4188" s="0" t="n">
        <f aca="false">IF(AND(J4188&lt;&gt;"",ABS(J4188-H4188)&lt;0.011),1,0)</f>
        <v>1</v>
      </c>
    </row>
    <row r="4189" customFormat="false" ht="15" hidden="false" customHeight="false" outlineLevel="0" collapsed="false">
      <c r="A4189" s="0" t="s">
        <v>709</v>
      </c>
      <c r="B4189" s="0" t="s">
        <v>783</v>
      </c>
      <c r="C4189" s="0" t="s">
        <v>784</v>
      </c>
      <c r="D4189" s="0" t="s">
        <v>62</v>
      </c>
      <c r="E4189" s="0" t="n">
        <v>3.4</v>
      </c>
      <c r="F4189" s="0" t="n">
        <v>1</v>
      </c>
      <c r="G4189" s="0" t="n">
        <v>1</v>
      </c>
      <c r="H4189" s="0" t="n">
        <f aca="false">ROUND(F4189,0)</f>
        <v>1</v>
      </c>
      <c r="I4189" s="0" t="n">
        <v>41</v>
      </c>
      <c r="J4189" s="0" t="n">
        <v>1</v>
      </c>
      <c r="K4189" s="0" t="n">
        <v>1.7</v>
      </c>
      <c r="L4189" s="0" t="n">
        <v>-1.7</v>
      </c>
      <c r="M4189" s="0" t="n">
        <f aca="false">IF(AND(J4189&lt;&gt;"",ABS(J4189-H4189)&lt;0.011),1,0)</f>
        <v>1</v>
      </c>
    </row>
    <row r="4190" customFormat="false" ht="15" hidden="false" customHeight="false" outlineLevel="0" collapsed="false">
      <c r="A4190" s="0" t="s">
        <v>709</v>
      </c>
      <c r="B4190" s="0" t="s">
        <v>783</v>
      </c>
      <c r="C4190" s="0" t="s">
        <v>784</v>
      </c>
      <c r="D4190" s="0" t="s">
        <v>89</v>
      </c>
      <c r="E4190" s="0" t="n">
        <v>3.9</v>
      </c>
      <c r="F4190" s="0" t="n">
        <v>1</v>
      </c>
      <c r="G4190" s="0" t="n">
        <v>1</v>
      </c>
      <c r="H4190" s="0" t="n">
        <f aca="false">ROUND(F4190,0)</f>
        <v>1</v>
      </c>
      <c r="I4190" s="0" t="n">
        <v>41</v>
      </c>
      <c r="J4190" s="0" t="n">
        <v>1</v>
      </c>
      <c r="K4190" s="0" t="n">
        <v>1.95</v>
      </c>
      <c r="L4190" s="0" t="n">
        <v>-1.95</v>
      </c>
      <c r="M4190" s="0" t="n">
        <f aca="false">IF(AND(J4190&lt;&gt;"",ABS(J4190-H4190)&lt;0.011),1,0)</f>
        <v>1</v>
      </c>
    </row>
    <row r="4191" customFormat="false" ht="15" hidden="false" customHeight="false" outlineLevel="0" collapsed="false">
      <c r="A4191" s="0" t="s">
        <v>709</v>
      </c>
      <c r="B4191" s="0" t="s">
        <v>783</v>
      </c>
      <c r="C4191" s="0" t="s">
        <v>784</v>
      </c>
      <c r="D4191" s="0" t="s">
        <v>407</v>
      </c>
      <c r="E4191" s="0" t="n">
        <v>25</v>
      </c>
      <c r="F4191" s="0" t="n">
        <v>1</v>
      </c>
      <c r="G4191" s="0" t="n">
        <v>1</v>
      </c>
      <c r="H4191" s="0" t="n">
        <f aca="false">ROUND(F4191,0)</f>
        <v>1</v>
      </c>
      <c r="I4191" s="0" t="n">
        <v>41</v>
      </c>
      <c r="J4191" s="0" t="n">
        <v>1</v>
      </c>
      <c r="K4191" s="0" t="n">
        <v>12.5</v>
      </c>
      <c r="L4191" s="0" t="n">
        <v>-12.5</v>
      </c>
      <c r="M4191" s="0" t="n">
        <f aca="false">IF(AND(J4191&lt;&gt;"",ABS(J4191-H4191)&lt;0.011),1,0)</f>
        <v>1</v>
      </c>
    </row>
    <row r="4192" customFormat="false" ht="15" hidden="false" customHeight="false" outlineLevel="0" collapsed="false">
      <c r="A4192" s="0" t="s">
        <v>709</v>
      </c>
      <c r="B4192" s="0" t="s">
        <v>783</v>
      </c>
      <c r="C4192" s="0" t="s">
        <v>784</v>
      </c>
      <c r="D4192" s="0" t="s">
        <v>99</v>
      </c>
      <c r="E4192" s="0" t="n">
        <v>3.4</v>
      </c>
      <c r="F4192" s="0" t="n">
        <v>1</v>
      </c>
      <c r="G4192" s="0" t="n">
        <v>1</v>
      </c>
      <c r="H4192" s="0" t="n">
        <f aca="false">ROUND(F4192,0)</f>
        <v>1</v>
      </c>
      <c r="I4192" s="0" t="n">
        <v>41</v>
      </c>
      <c r="J4192" s="0" t="n">
        <v>1</v>
      </c>
      <c r="K4192" s="0" t="n">
        <v>1.7</v>
      </c>
      <c r="L4192" s="0" t="n">
        <v>-1.7</v>
      </c>
      <c r="M4192" s="0" t="n">
        <f aca="false">IF(AND(J4192&lt;&gt;"",ABS(J4192-H4192)&lt;0.011),1,0)</f>
        <v>1</v>
      </c>
    </row>
    <row r="4193" customFormat="false" ht="15" hidden="false" customHeight="false" outlineLevel="0" collapsed="false">
      <c r="A4193" s="0" t="s">
        <v>709</v>
      </c>
      <c r="B4193" s="0" t="s">
        <v>785</v>
      </c>
      <c r="C4193" s="0" t="s">
        <v>346</v>
      </c>
      <c r="D4193" s="0" t="s">
        <v>84</v>
      </c>
      <c r="E4193" s="0" t="n">
        <v>19</v>
      </c>
      <c r="F4193" s="0" t="n">
        <v>1</v>
      </c>
      <c r="G4193" s="0" t="n">
        <v>1</v>
      </c>
      <c r="H4193" s="0" t="n">
        <f aca="false">ROUND(F4193,0)</f>
        <v>1</v>
      </c>
      <c r="I4193" s="0" t="n">
        <v>33</v>
      </c>
      <c r="J4193" s="0" t="n">
        <v>1</v>
      </c>
      <c r="K4193" s="0" t="n">
        <v>9.5</v>
      </c>
      <c r="L4193" s="0" t="n">
        <v>-9.5</v>
      </c>
      <c r="M4193" s="0" t="n">
        <f aca="false">IF(AND(J4193&lt;&gt;"",ABS(J4193-H4193)&lt;0.011),1,0)</f>
        <v>1</v>
      </c>
    </row>
    <row r="4194" customFormat="false" ht="15" hidden="false" customHeight="false" outlineLevel="0" collapsed="false">
      <c r="A4194" s="0" t="s">
        <v>709</v>
      </c>
      <c r="B4194" s="0" t="s">
        <v>785</v>
      </c>
      <c r="C4194" s="0" t="s">
        <v>346</v>
      </c>
      <c r="D4194" s="0" t="s">
        <v>78</v>
      </c>
      <c r="E4194" s="0" t="n">
        <v>18.6</v>
      </c>
      <c r="F4194" s="0" t="n">
        <v>1</v>
      </c>
      <c r="G4194" s="0" t="n">
        <v>1</v>
      </c>
      <c r="H4194" s="0" t="n">
        <f aca="false">ROUND(F4194,0)</f>
        <v>1</v>
      </c>
      <c r="I4194" s="0" t="n">
        <v>33</v>
      </c>
      <c r="J4194" s="0" t="n">
        <v>1</v>
      </c>
      <c r="K4194" s="0" t="n">
        <v>9.3</v>
      </c>
      <c r="L4194" s="0" t="n">
        <v>-9.3</v>
      </c>
      <c r="M4194" s="0" t="n">
        <f aca="false">IF(AND(J4194&lt;&gt;"",ABS(J4194-H4194)&lt;0.011),1,0)</f>
        <v>1</v>
      </c>
    </row>
    <row r="4195" customFormat="false" ht="15" hidden="false" customHeight="false" outlineLevel="0" collapsed="false">
      <c r="A4195" s="0" t="s">
        <v>709</v>
      </c>
      <c r="B4195" s="0" t="s">
        <v>785</v>
      </c>
      <c r="C4195" s="0" t="s">
        <v>346</v>
      </c>
      <c r="D4195" s="0" t="s">
        <v>108</v>
      </c>
      <c r="E4195" s="0" t="n">
        <v>4.9</v>
      </c>
      <c r="F4195" s="0" t="n">
        <v>1</v>
      </c>
      <c r="G4195" s="0" t="n">
        <v>1</v>
      </c>
      <c r="H4195" s="0" t="n">
        <f aca="false">ROUND(F4195,0)</f>
        <v>1</v>
      </c>
      <c r="I4195" s="0" t="n">
        <v>33</v>
      </c>
      <c r="J4195" s="0" t="n">
        <v>1</v>
      </c>
      <c r="K4195" s="0" t="n">
        <v>2.45</v>
      </c>
      <c r="L4195" s="0" t="n">
        <v>-2.45</v>
      </c>
      <c r="M4195" s="0" t="n">
        <f aca="false">IF(AND(J4195&lt;&gt;"",ABS(J4195-H4195)&lt;0.011),1,0)</f>
        <v>1</v>
      </c>
    </row>
    <row r="4196" customFormat="false" ht="15" hidden="false" customHeight="false" outlineLevel="0" collapsed="false">
      <c r="A4196" s="0" t="s">
        <v>709</v>
      </c>
      <c r="B4196" s="0" t="s">
        <v>785</v>
      </c>
      <c r="C4196" s="0" t="s">
        <v>346</v>
      </c>
      <c r="D4196" s="0" t="s">
        <v>42</v>
      </c>
      <c r="E4196" s="0" t="n">
        <v>8.9</v>
      </c>
      <c r="F4196" s="0" t="n">
        <v>1</v>
      </c>
      <c r="G4196" s="0" t="n">
        <v>1</v>
      </c>
      <c r="H4196" s="0" t="n">
        <f aca="false">ROUND(F4196,0)</f>
        <v>1</v>
      </c>
      <c r="I4196" s="0" t="n">
        <v>33</v>
      </c>
      <c r="J4196" s="0" t="n">
        <v>1</v>
      </c>
      <c r="K4196" s="0" t="n">
        <v>4.45</v>
      </c>
      <c r="L4196" s="0" t="n">
        <v>-4.45</v>
      </c>
      <c r="M4196" s="0" t="n">
        <f aca="false">IF(AND(J4196&lt;&gt;"",ABS(J4196-H4196)&lt;0.011),1,0)</f>
        <v>1</v>
      </c>
    </row>
    <row r="4197" customFormat="false" ht="15" hidden="false" customHeight="false" outlineLevel="0" collapsed="false">
      <c r="A4197" s="0" t="s">
        <v>709</v>
      </c>
      <c r="B4197" s="0" t="s">
        <v>785</v>
      </c>
      <c r="C4197" s="0" t="s">
        <v>346</v>
      </c>
      <c r="D4197" s="0" t="s">
        <v>429</v>
      </c>
      <c r="E4197" s="0" t="n">
        <v>3.2</v>
      </c>
      <c r="F4197" s="0" t="n">
        <v>1</v>
      </c>
      <c r="G4197" s="0" t="n">
        <v>1</v>
      </c>
      <c r="H4197" s="0" t="n">
        <f aca="false">ROUND(F4197,0)</f>
        <v>1</v>
      </c>
      <c r="I4197" s="0" t="n">
        <v>33</v>
      </c>
      <c r="J4197" s="0" t="n">
        <v>1</v>
      </c>
      <c r="K4197" s="0" t="n">
        <v>1.6</v>
      </c>
      <c r="L4197" s="0" t="n">
        <v>-1.6</v>
      </c>
      <c r="M4197" s="0" t="n">
        <f aca="false">IF(AND(J4197&lt;&gt;"",ABS(J4197-H4197)&lt;0.011),1,0)</f>
        <v>1</v>
      </c>
    </row>
    <row r="4198" customFormat="false" ht="15" hidden="false" customHeight="false" outlineLevel="0" collapsed="false">
      <c r="A4198" s="0" t="s">
        <v>709</v>
      </c>
      <c r="B4198" s="0" t="s">
        <v>786</v>
      </c>
      <c r="C4198" s="0" t="s">
        <v>102</v>
      </c>
      <c r="D4198" s="0" t="s">
        <v>78</v>
      </c>
      <c r="E4198" s="0" t="n">
        <v>18.6</v>
      </c>
      <c r="F4198" s="0" t="n">
        <v>1</v>
      </c>
      <c r="G4198" s="0" t="n">
        <v>1</v>
      </c>
      <c r="H4198" s="0" t="n">
        <f aca="false">ROUND(F4198,0)</f>
        <v>1</v>
      </c>
      <c r="I4198" s="0" t="n">
        <v>26</v>
      </c>
      <c r="J4198" s="0" t="n">
        <v>1</v>
      </c>
      <c r="K4198" s="0" t="n">
        <v>9.3</v>
      </c>
      <c r="L4198" s="0" t="n">
        <v>-9.3</v>
      </c>
      <c r="M4198" s="0" t="n">
        <f aca="false">IF(AND(J4198&lt;&gt;"",ABS(J4198-H4198)&lt;0.011),1,0)</f>
        <v>1</v>
      </c>
    </row>
    <row r="4199" customFormat="false" ht="15" hidden="false" customHeight="false" outlineLevel="0" collapsed="false">
      <c r="A4199" s="0" t="s">
        <v>709</v>
      </c>
      <c r="B4199" s="0" t="s">
        <v>786</v>
      </c>
      <c r="C4199" s="0" t="s">
        <v>102</v>
      </c>
      <c r="D4199" s="0" t="s">
        <v>208</v>
      </c>
      <c r="E4199" s="0" t="n">
        <v>9.3</v>
      </c>
      <c r="F4199" s="0" t="n">
        <v>1</v>
      </c>
      <c r="G4199" s="0" t="n">
        <v>1</v>
      </c>
      <c r="H4199" s="0" t="n">
        <f aca="false">ROUND(F4199,0)</f>
        <v>1</v>
      </c>
      <c r="I4199" s="0" t="n">
        <v>26</v>
      </c>
      <c r="J4199" s="0" t="n">
        <v>1</v>
      </c>
      <c r="K4199" s="0" t="n">
        <v>4.65</v>
      </c>
      <c r="L4199" s="0" t="n">
        <v>-4.65</v>
      </c>
      <c r="M4199" s="0" t="n">
        <f aca="false">IF(AND(J4199&lt;&gt;"",ABS(J4199-H4199)&lt;0.011),1,0)</f>
        <v>1</v>
      </c>
    </row>
    <row r="4200" customFormat="false" ht="15" hidden="false" customHeight="false" outlineLevel="0" collapsed="false">
      <c r="A4200" s="0" t="s">
        <v>709</v>
      </c>
      <c r="B4200" s="0" t="s">
        <v>786</v>
      </c>
      <c r="C4200" s="0" t="s">
        <v>102</v>
      </c>
      <c r="D4200" s="0" t="s">
        <v>60</v>
      </c>
      <c r="E4200" s="0" t="n">
        <v>19</v>
      </c>
      <c r="F4200" s="0" t="n">
        <v>1</v>
      </c>
      <c r="G4200" s="0" t="n">
        <v>1</v>
      </c>
      <c r="H4200" s="0" t="n">
        <f aca="false">ROUND(F4200,0)</f>
        <v>1</v>
      </c>
      <c r="I4200" s="0" t="n">
        <v>26</v>
      </c>
      <c r="J4200" s="0" t="n">
        <v>1</v>
      </c>
      <c r="K4200" s="0" t="n">
        <v>9.5</v>
      </c>
      <c r="L4200" s="0" t="n">
        <v>-9.5</v>
      </c>
      <c r="M4200" s="0" t="n">
        <f aca="false">IF(AND(J4200&lt;&gt;"",ABS(J4200-H4200)&lt;0.011),1,0)</f>
        <v>1</v>
      </c>
    </row>
    <row r="4201" customFormat="false" ht="15" hidden="false" customHeight="false" outlineLevel="0" collapsed="false">
      <c r="A4201" s="0" t="s">
        <v>709</v>
      </c>
      <c r="B4201" s="0" t="s">
        <v>786</v>
      </c>
      <c r="C4201" s="0" t="s">
        <v>102</v>
      </c>
      <c r="D4201" s="0" t="s">
        <v>320</v>
      </c>
      <c r="E4201" s="0" t="n">
        <v>3.9</v>
      </c>
      <c r="F4201" s="0" t="n">
        <v>1</v>
      </c>
      <c r="G4201" s="0" t="n">
        <v>1</v>
      </c>
      <c r="H4201" s="0" t="n">
        <f aca="false">ROUND(F4201,0)</f>
        <v>1</v>
      </c>
      <c r="I4201" s="0" t="n">
        <v>26</v>
      </c>
      <c r="J4201" s="0" t="n">
        <v>1</v>
      </c>
      <c r="K4201" s="0" t="n">
        <v>1.95</v>
      </c>
      <c r="L4201" s="0" t="n">
        <v>-1.95</v>
      </c>
      <c r="M4201" s="0" t="n">
        <f aca="false">IF(AND(J4201&lt;&gt;"",ABS(J4201-H4201)&lt;0.011),1,0)</f>
        <v>1</v>
      </c>
    </row>
    <row r="4202" customFormat="false" ht="15" hidden="false" customHeight="false" outlineLevel="0" collapsed="false">
      <c r="A4202" s="0" t="s">
        <v>709</v>
      </c>
      <c r="B4202" s="0" t="s">
        <v>786</v>
      </c>
      <c r="C4202" s="0" t="s">
        <v>102</v>
      </c>
      <c r="D4202" s="0" t="s">
        <v>68</v>
      </c>
      <c r="E4202" s="0" t="n">
        <v>6</v>
      </c>
      <c r="F4202" s="0" t="n">
        <v>1</v>
      </c>
      <c r="G4202" s="0" t="n">
        <v>1</v>
      </c>
      <c r="H4202" s="0" t="n">
        <f aca="false">ROUND(F4202,0)</f>
        <v>1</v>
      </c>
      <c r="I4202" s="0" t="n">
        <v>26</v>
      </c>
      <c r="J4202" s="0" t="n">
        <v>1</v>
      </c>
      <c r="K4202" s="0" t="n">
        <v>3</v>
      </c>
      <c r="L4202" s="0" t="n">
        <v>-3</v>
      </c>
      <c r="M4202" s="0" t="n">
        <f aca="false">IF(AND(J4202&lt;&gt;"",ABS(J4202-H4202)&lt;0.011),1,0)</f>
        <v>1</v>
      </c>
    </row>
    <row r="4203" customFormat="false" ht="15" hidden="false" customHeight="false" outlineLevel="0" collapsed="false">
      <c r="A4203" s="0" t="s">
        <v>709</v>
      </c>
      <c r="B4203" s="0" t="s">
        <v>786</v>
      </c>
      <c r="C4203" s="0" t="s">
        <v>102</v>
      </c>
      <c r="D4203" s="0" t="s">
        <v>126</v>
      </c>
      <c r="E4203" s="0" t="n">
        <v>18.6</v>
      </c>
      <c r="F4203" s="0" t="n">
        <v>1</v>
      </c>
      <c r="G4203" s="0" t="n">
        <v>1</v>
      </c>
      <c r="H4203" s="0" t="n">
        <f aca="false">ROUND(F4203,0)</f>
        <v>1</v>
      </c>
      <c r="I4203" s="0" t="n">
        <v>26</v>
      </c>
      <c r="J4203" s="0" t="n">
        <v>1</v>
      </c>
      <c r="K4203" s="0" t="n">
        <v>9.3</v>
      </c>
      <c r="L4203" s="0" t="n">
        <v>-9.3</v>
      </c>
      <c r="M4203" s="0" t="n">
        <f aca="false">IF(AND(J4203&lt;&gt;"",ABS(J4203-H4203)&lt;0.011),1,0)</f>
        <v>1</v>
      </c>
    </row>
    <row r="4204" customFormat="false" ht="15" hidden="false" customHeight="false" outlineLevel="0" collapsed="false">
      <c r="A4204" s="0" t="s">
        <v>709</v>
      </c>
      <c r="B4204" s="0" t="s">
        <v>786</v>
      </c>
      <c r="C4204" s="0" t="s">
        <v>102</v>
      </c>
      <c r="D4204" s="0" t="s">
        <v>69</v>
      </c>
      <c r="E4204" s="0" t="n">
        <v>6.5</v>
      </c>
      <c r="F4204" s="0" t="n">
        <v>1</v>
      </c>
      <c r="G4204" s="0" t="n">
        <v>1</v>
      </c>
      <c r="H4204" s="0" t="n">
        <f aca="false">ROUND(F4204,0)</f>
        <v>1</v>
      </c>
      <c r="I4204" s="0" t="n">
        <v>26</v>
      </c>
      <c r="J4204" s="0" t="n">
        <v>1</v>
      </c>
      <c r="K4204" s="0" t="n">
        <v>3.25</v>
      </c>
      <c r="L4204" s="0" t="n">
        <v>-3.25</v>
      </c>
      <c r="M4204" s="0" t="n">
        <f aca="false">IF(AND(J4204&lt;&gt;"",ABS(J4204-H4204)&lt;0.011),1,0)</f>
        <v>1</v>
      </c>
    </row>
    <row r="4205" customFormat="false" ht="15" hidden="false" customHeight="false" outlineLevel="0" collapsed="false">
      <c r="A4205" s="0" t="s">
        <v>709</v>
      </c>
      <c r="B4205" s="0" t="s">
        <v>787</v>
      </c>
      <c r="C4205" s="0" t="s">
        <v>174</v>
      </c>
      <c r="D4205" s="0" t="s">
        <v>185</v>
      </c>
      <c r="E4205" s="0" t="n">
        <v>9</v>
      </c>
      <c r="F4205" s="0" t="n">
        <v>1</v>
      </c>
      <c r="G4205" s="0" t="n">
        <v>1</v>
      </c>
      <c r="H4205" s="0" t="n">
        <f aca="false">ROUND(F4205,0)</f>
        <v>1</v>
      </c>
      <c r="I4205" s="0" t="n">
        <v>20</v>
      </c>
      <c r="J4205" s="0" t="n">
        <v>1</v>
      </c>
      <c r="K4205" s="0" t="n">
        <v>4.5</v>
      </c>
      <c r="L4205" s="0" t="n">
        <v>-4.5</v>
      </c>
      <c r="M4205" s="0" t="n">
        <f aca="false">IF(AND(J4205&lt;&gt;"",ABS(J4205-H4205)&lt;0.011),1,0)</f>
        <v>1</v>
      </c>
    </row>
    <row r="4206" customFormat="false" ht="15" hidden="false" customHeight="false" outlineLevel="0" collapsed="false">
      <c r="A4206" s="0" t="s">
        <v>709</v>
      </c>
      <c r="B4206" s="0" t="s">
        <v>787</v>
      </c>
      <c r="C4206" s="0" t="s">
        <v>174</v>
      </c>
      <c r="D4206" s="0" t="s">
        <v>86</v>
      </c>
      <c r="E4206" s="0" t="n">
        <v>11.8</v>
      </c>
      <c r="F4206" s="0" t="n">
        <v>1</v>
      </c>
      <c r="G4206" s="0" t="n">
        <v>1</v>
      </c>
      <c r="H4206" s="0" t="n">
        <f aca="false">ROUND(F4206,0)</f>
        <v>1</v>
      </c>
      <c r="I4206" s="0" t="n">
        <v>20</v>
      </c>
      <c r="J4206" s="0" t="n">
        <v>1</v>
      </c>
      <c r="K4206" s="0" t="n">
        <v>5.9</v>
      </c>
      <c r="L4206" s="0" t="n">
        <v>-5.9</v>
      </c>
      <c r="M4206" s="0" t="n">
        <f aca="false">IF(AND(J4206&lt;&gt;"",ABS(J4206-H4206)&lt;0.011),1,0)</f>
        <v>1</v>
      </c>
    </row>
    <row r="4207" customFormat="false" ht="15" hidden="false" customHeight="false" outlineLevel="0" collapsed="false">
      <c r="A4207" s="0" t="s">
        <v>709</v>
      </c>
      <c r="B4207" s="0" t="s">
        <v>787</v>
      </c>
      <c r="C4207" s="0" t="s">
        <v>174</v>
      </c>
      <c r="D4207" s="0" t="s">
        <v>78</v>
      </c>
      <c r="E4207" s="0" t="n">
        <v>18.6</v>
      </c>
      <c r="F4207" s="0" t="n">
        <v>1</v>
      </c>
      <c r="G4207" s="0" t="n">
        <v>1</v>
      </c>
      <c r="H4207" s="0" t="n">
        <f aca="false">ROUND(F4207,0)</f>
        <v>1</v>
      </c>
      <c r="I4207" s="0" t="n">
        <v>20</v>
      </c>
      <c r="J4207" s="0" t="n">
        <v>1</v>
      </c>
      <c r="K4207" s="0" t="n">
        <v>9.3</v>
      </c>
      <c r="L4207" s="0" t="n">
        <v>-9.3</v>
      </c>
      <c r="M4207" s="0" t="n">
        <f aca="false">IF(AND(J4207&lt;&gt;"",ABS(J4207-H4207)&lt;0.011),1,0)</f>
        <v>1</v>
      </c>
    </row>
    <row r="4208" customFormat="false" ht="15" hidden="false" customHeight="false" outlineLevel="0" collapsed="false">
      <c r="A4208" s="0" t="s">
        <v>709</v>
      </c>
      <c r="B4208" s="0" t="s">
        <v>787</v>
      </c>
      <c r="C4208" s="0" t="s">
        <v>174</v>
      </c>
      <c r="D4208" s="0" t="s">
        <v>128</v>
      </c>
      <c r="E4208" s="0" t="n">
        <v>2.5</v>
      </c>
      <c r="F4208" s="0" t="n">
        <v>1</v>
      </c>
      <c r="G4208" s="0" t="n">
        <v>1</v>
      </c>
      <c r="H4208" s="0" t="n">
        <f aca="false">ROUND(F4208,0)</f>
        <v>1</v>
      </c>
      <c r="I4208" s="0" t="n">
        <v>20</v>
      </c>
      <c r="J4208" s="0" t="n">
        <v>1</v>
      </c>
      <c r="K4208" s="0" t="n">
        <v>1.25</v>
      </c>
      <c r="L4208" s="0" t="n">
        <v>-1.25</v>
      </c>
      <c r="M4208" s="0" t="n">
        <f aca="false">IF(AND(J4208&lt;&gt;"",ABS(J4208-H4208)&lt;0.011),1,0)</f>
        <v>1</v>
      </c>
    </row>
    <row r="4209" customFormat="false" ht="15" hidden="false" customHeight="false" outlineLevel="0" collapsed="false">
      <c r="A4209" s="0" t="s">
        <v>709</v>
      </c>
      <c r="B4209" s="0" t="s">
        <v>787</v>
      </c>
      <c r="C4209" s="0" t="s">
        <v>174</v>
      </c>
      <c r="D4209" s="0" t="s">
        <v>273</v>
      </c>
      <c r="E4209" s="0" t="n">
        <v>16</v>
      </c>
      <c r="F4209" s="0" t="n">
        <v>1</v>
      </c>
      <c r="G4209" s="0" t="n">
        <v>1</v>
      </c>
      <c r="H4209" s="0" t="n">
        <f aca="false">ROUND(F4209,0)</f>
        <v>1</v>
      </c>
      <c r="I4209" s="0" t="n">
        <v>20</v>
      </c>
      <c r="J4209" s="0" t="n">
        <v>1</v>
      </c>
      <c r="K4209" s="0" t="n">
        <v>8</v>
      </c>
      <c r="L4209" s="0" t="n">
        <v>-8</v>
      </c>
      <c r="M4209" s="0" t="n">
        <f aca="false">IF(AND(J4209&lt;&gt;"",ABS(J4209-H4209)&lt;0.011),1,0)</f>
        <v>1</v>
      </c>
    </row>
    <row r="4210" customFormat="false" ht="15" hidden="false" customHeight="false" outlineLevel="0" collapsed="false">
      <c r="A4210" s="0" t="s">
        <v>709</v>
      </c>
      <c r="B4210" s="0" t="s">
        <v>787</v>
      </c>
      <c r="C4210" s="0" t="s">
        <v>174</v>
      </c>
      <c r="D4210" s="0" t="s">
        <v>363</v>
      </c>
      <c r="E4210" s="0" t="n">
        <v>7.1</v>
      </c>
      <c r="F4210" s="0" t="n">
        <v>1</v>
      </c>
      <c r="G4210" s="0" t="n">
        <v>1</v>
      </c>
      <c r="H4210" s="0" t="n">
        <f aca="false">ROUND(F4210,0)</f>
        <v>1</v>
      </c>
      <c r="I4210" s="0" t="n">
        <v>20</v>
      </c>
      <c r="J4210" s="0" t="n">
        <v>1</v>
      </c>
      <c r="K4210" s="0" t="n">
        <v>3.55</v>
      </c>
      <c r="L4210" s="0" t="n">
        <v>-3.55</v>
      </c>
      <c r="M4210" s="0" t="n">
        <f aca="false">IF(AND(J4210&lt;&gt;"",ABS(J4210-H4210)&lt;0.011),1,0)</f>
        <v>1</v>
      </c>
    </row>
    <row r="4211" customFormat="false" ht="15" hidden="false" customHeight="false" outlineLevel="0" collapsed="false">
      <c r="A4211" s="0" t="s">
        <v>709</v>
      </c>
      <c r="B4211" s="0" t="s">
        <v>787</v>
      </c>
      <c r="C4211" s="0" t="s">
        <v>174</v>
      </c>
      <c r="D4211" s="0" t="s">
        <v>87</v>
      </c>
      <c r="E4211" s="0" t="n">
        <v>19.9</v>
      </c>
      <c r="F4211" s="0" t="n">
        <v>1</v>
      </c>
      <c r="G4211" s="0" t="n">
        <v>1</v>
      </c>
      <c r="H4211" s="0" t="n">
        <f aca="false">ROUND(F4211,0)</f>
        <v>1</v>
      </c>
      <c r="I4211" s="0" t="n">
        <v>20</v>
      </c>
      <c r="J4211" s="0" t="n">
        <v>1</v>
      </c>
      <c r="K4211" s="0" t="n">
        <v>9.95</v>
      </c>
      <c r="L4211" s="0" t="n">
        <v>-9.95</v>
      </c>
      <c r="M4211" s="0" t="n">
        <f aca="false">IF(AND(J4211&lt;&gt;"",ABS(J4211-H4211)&lt;0.011),1,0)</f>
        <v>1</v>
      </c>
    </row>
    <row r="4212" customFormat="false" ht="15" hidden="false" customHeight="false" outlineLevel="0" collapsed="false">
      <c r="A4212" s="0" t="s">
        <v>709</v>
      </c>
      <c r="B4212" s="0" t="s">
        <v>787</v>
      </c>
      <c r="C4212" s="0" t="s">
        <v>174</v>
      </c>
      <c r="D4212" s="0" t="s">
        <v>56</v>
      </c>
      <c r="E4212" s="0" t="n">
        <v>5.9</v>
      </c>
      <c r="F4212" s="0" t="n">
        <v>1</v>
      </c>
      <c r="G4212" s="0" t="n">
        <v>1</v>
      </c>
      <c r="H4212" s="0" t="n">
        <f aca="false">ROUND(F4212,0)</f>
        <v>1</v>
      </c>
      <c r="I4212" s="0" t="n">
        <v>20</v>
      </c>
      <c r="J4212" s="0" t="n">
        <v>1</v>
      </c>
      <c r="K4212" s="0" t="n">
        <v>2.95</v>
      </c>
      <c r="L4212" s="0" t="n">
        <v>-2.95</v>
      </c>
      <c r="M4212" s="0" t="n">
        <f aca="false">IF(AND(J4212&lt;&gt;"",ABS(J4212-H4212)&lt;0.011),1,0)</f>
        <v>1</v>
      </c>
    </row>
    <row r="4213" customFormat="false" ht="15" hidden="false" customHeight="false" outlineLevel="0" collapsed="false">
      <c r="A4213" s="0" t="s">
        <v>709</v>
      </c>
      <c r="B4213" s="0" t="s">
        <v>787</v>
      </c>
      <c r="C4213" s="0" t="s">
        <v>174</v>
      </c>
      <c r="D4213" s="0" t="s">
        <v>49</v>
      </c>
      <c r="E4213" s="0" t="n">
        <v>19.5</v>
      </c>
      <c r="F4213" s="0" t="n">
        <v>1</v>
      </c>
      <c r="G4213" s="0" t="n">
        <v>1</v>
      </c>
      <c r="H4213" s="0" t="n">
        <f aca="false">ROUND(F4213,0)</f>
        <v>1</v>
      </c>
      <c r="I4213" s="0" t="n">
        <v>20</v>
      </c>
      <c r="J4213" s="0" t="n">
        <v>1</v>
      </c>
      <c r="K4213" s="0" t="n">
        <v>9.75</v>
      </c>
      <c r="L4213" s="0" t="n">
        <v>-9.75</v>
      </c>
      <c r="M4213" s="0" t="n">
        <f aca="false">IF(AND(J4213&lt;&gt;"",ABS(J4213-H4213)&lt;0.011),1,0)</f>
        <v>1</v>
      </c>
    </row>
    <row r="4214" customFormat="false" ht="15" hidden="false" customHeight="false" outlineLevel="0" collapsed="false">
      <c r="A4214" s="0" t="s">
        <v>709</v>
      </c>
      <c r="B4214" s="0" t="s">
        <v>787</v>
      </c>
      <c r="C4214" s="0" t="s">
        <v>174</v>
      </c>
      <c r="D4214" s="0" t="s">
        <v>117</v>
      </c>
      <c r="E4214" s="0" t="n">
        <v>4.2</v>
      </c>
      <c r="F4214" s="0" t="n">
        <v>1</v>
      </c>
      <c r="G4214" s="0" t="n">
        <v>1</v>
      </c>
      <c r="H4214" s="0" t="n">
        <f aca="false">ROUND(F4214,0)</f>
        <v>1</v>
      </c>
      <c r="I4214" s="0" t="n">
        <v>20</v>
      </c>
      <c r="J4214" s="0" t="n">
        <v>1</v>
      </c>
      <c r="K4214" s="0" t="n">
        <v>2.1</v>
      </c>
      <c r="L4214" s="0" t="n">
        <v>-2.1</v>
      </c>
      <c r="M4214" s="0" t="n">
        <f aca="false">IF(AND(J4214&lt;&gt;"",ABS(J4214-H4214)&lt;0.011),1,0)</f>
        <v>1</v>
      </c>
    </row>
    <row r="4215" customFormat="false" ht="15" hidden="false" customHeight="false" outlineLevel="0" collapsed="false">
      <c r="A4215" s="0" t="s">
        <v>709</v>
      </c>
      <c r="B4215" s="0" t="s">
        <v>787</v>
      </c>
      <c r="C4215" s="0" t="s">
        <v>174</v>
      </c>
      <c r="D4215" s="0" t="s">
        <v>309</v>
      </c>
      <c r="E4215" s="0" t="n">
        <v>9</v>
      </c>
      <c r="F4215" s="0" t="n">
        <v>1</v>
      </c>
      <c r="G4215" s="0" t="n">
        <v>1</v>
      </c>
      <c r="H4215" s="0" t="n">
        <f aca="false">ROUND(F4215,0)</f>
        <v>1</v>
      </c>
      <c r="I4215" s="0" t="n">
        <v>20</v>
      </c>
      <c r="J4215" s="0" t="n">
        <v>1</v>
      </c>
      <c r="K4215" s="0" t="n">
        <v>4.5</v>
      </c>
      <c r="L4215" s="0" t="n">
        <v>-4.5</v>
      </c>
      <c r="M4215" s="0" t="n">
        <f aca="false">IF(AND(J4215&lt;&gt;"",ABS(J4215-H4215)&lt;0.011),1,0)</f>
        <v>1</v>
      </c>
    </row>
    <row r="4216" customFormat="false" ht="15" hidden="false" customHeight="false" outlineLevel="0" collapsed="false">
      <c r="A4216" s="0" t="s">
        <v>709</v>
      </c>
      <c r="B4216" s="0" t="s">
        <v>787</v>
      </c>
      <c r="C4216" s="0" t="s">
        <v>174</v>
      </c>
      <c r="D4216" s="0" t="s">
        <v>340</v>
      </c>
      <c r="E4216" s="0" t="n">
        <v>7.8</v>
      </c>
      <c r="F4216" s="0" t="n">
        <v>1</v>
      </c>
      <c r="G4216" s="0" t="n">
        <v>1</v>
      </c>
      <c r="H4216" s="0" t="n">
        <f aca="false">ROUND(F4216,0)</f>
        <v>1</v>
      </c>
      <c r="I4216" s="0" t="n">
        <v>20</v>
      </c>
      <c r="J4216" s="0" t="n">
        <v>1</v>
      </c>
      <c r="K4216" s="0" t="n">
        <v>3.9</v>
      </c>
      <c r="L4216" s="0" t="n">
        <v>-3.9</v>
      </c>
      <c r="M4216" s="0" t="n">
        <f aca="false">IF(AND(J4216&lt;&gt;"",ABS(J4216-H4216)&lt;0.011),1,0)</f>
        <v>1</v>
      </c>
    </row>
    <row r="4217" customFormat="false" ht="15" hidden="false" customHeight="false" outlineLevel="0" collapsed="false">
      <c r="A4217" s="0" t="s">
        <v>709</v>
      </c>
      <c r="B4217" s="0" t="s">
        <v>787</v>
      </c>
      <c r="C4217" s="0" t="s">
        <v>174</v>
      </c>
      <c r="D4217" s="0" t="s">
        <v>255</v>
      </c>
      <c r="E4217" s="0" t="n">
        <v>14.6</v>
      </c>
      <c r="F4217" s="0" t="n">
        <v>1</v>
      </c>
      <c r="G4217" s="0" t="n">
        <v>1</v>
      </c>
      <c r="H4217" s="0" t="n">
        <f aca="false">ROUND(F4217,0)</f>
        <v>1</v>
      </c>
      <c r="I4217" s="0" t="n">
        <v>20</v>
      </c>
      <c r="J4217" s="0" t="n">
        <v>1</v>
      </c>
      <c r="K4217" s="0" t="n">
        <v>7.3</v>
      </c>
      <c r="L4217" s="0" t="n">
        <v>-7.3</v>
      </c>
      <c r="M4217" s="0" t="n">
        <f aca="false">IF(AND(J4217&lt;&gt;"",ABS(J4217-H4217)&lt;0.011),1,0)</f>
        <v>1</v>
      </c>
    </row>
    <row r="4218" customFormat="false" ht="15" hidden="false" customHeight="false" outlineLevel="0" collapsed="false">
      <c r="A4218" s="0" t="s">
        <v>709</v>
      </c>
      <c r="B4218" s="0" t="s">
        <v>787</v>
      </c>
      <c r="C4218" s="0" t="s">
        <v>219</v>
      </c>
      <c r="D4218" s="0" t="s">
        <v>45</v>
      </c>
      <c r="E4218" s="0" t="n">
        <v>18.6</v>
      </c>
      <c r="F4218" s="0" t="n">
        <v>1</v>
      </c>
      <c r="G4218" s="0" t="n">
        <v>1</v>
      </c>
      <c r="H4218" s="0" t="n">
        <f aca="false">ROUND(F4218,0)</f>
        <v>1</v>
      </c>
      <c r="I4218" s="0" t="n">
        <v>28</v>
      </c>
      <c r="J4218" s="0" t="n">
        <v>1</v>
      </c>
      <c r="K4218" s="0" t="n">
        <v>9.3</v>
      </c>
      <c r="L4218" s="0" t="n">
        <v>-9.3</v>
      </c>
      <c r="M4218" s="0" t="n">
        <f aca="false">IF(AND(J4218&lt;&gt;"",ABS(J4218-H4218)&lt;0.011),1,0)</f>
        <v>1</v>
      </c>
    </row>
    <row r="4219" customFormat="false" ht="15" hidden="false" customHeight="false" outlineLevel="0" collapsed="false">
      <c r="A4219" s="0" t="s">
        <v>709</v>
      </c>
      <c r="B4219" s="0" t="s">
        <v>787</v>
      </c>
      <c r="C4219" s="0" t="s">
        <v>219</v>
      </c>
      <c r="D4219" s="0" t="s">
        <v>333</v>
      </c>
      <c r="E4219" s="0" t="n">
        <v>41.5</v>
      </c>
      <c r="F4219" s="0" t="n">
        <v>1</v>
      </c>
      <c r="G4219" s="0" t="n">
        <v>1</v>
      </c>
      <c r="H4219" s="0" t="n">
        <f aca="false">ROUND(F4219,0)</f>
        <v>1</v>
      </c>
      <c r="I4219" s="0" t="n">
        <v>28</v>
      </c>
      <c r="J4219" s="0" t="n">
        <v>1</v>
      </c>
      <c r="K4219" s="0" t="n">
        <v>20.75</v>
      </c>
      <c r="L4219" s="0" t="n">
        <v>-20.75</v>
      </c>
      <c r="M4219" s="0" t="n">
        <f aca="false">IF(AND(J4219&lt;&gt;"",ABS(J4219-H4219)&lt;0.011),1,0)</f>
        <v>1</v>
      </c>
    </row>
    <row r="4220" customFormat="false" ht="15" hidden="false" customHeight="false" outlineLevel="0" collapsed="false">
      <c r="A4220" s="0" t="s">
        <v>709</v>
      </c>
      <c r="B4220" s="0" t="s">
        <v>787</v>
      </c>
      <c r="C4220" s="0" t="s">
        <v>219</v>
      </c>
      <c r="D4220" s="0" t="s">
        <v>510</v>
      </c>
      <c r="E4220" s="0" t="n">
        <v>8.9</v>
      </c>
      <c r="F4220" s="0" t="n">
        <v>1</v>
      </c>
      <c r="G4220" s="0" t="n">
        <v>1</v>
      </c>
      <c r="H4220" s="0" t="n">
        <f aca="false">ROUND(F4220,0)</f>
        <v>1</v>
      </c>
      <c r="I4220" s="0" t="n">
        <v>28</v>
      </c>
      <c r="J4220" s="0" t="n">
        <v>1</v>
      </c>
      <c r="K4220" s="0" t="n">
        <v>4.45</v>
      </c>
      <c r="L4220" s="0" t="n">
        <v>-4.45</v>
      </c>
      <c r="M4220" s="0" t="n">
        <f aca="false">IF(AND(J4220&lt;&gt;"",ABS(J4220-H4220)&lt;0.011),1,0)</f>
        <v>1</v>
      </c>
    </row>
    <row r="4221" customFormat="false" ht="15" hidden="false" customHeight="false" outlineLevel="0" collapsed="false">
      <c r="A4221" s="0" t="s">
        <v>709</v>
      </c>
      <c r="B4221" s="0" t="s">
        <v>787</v>
      </c>
      <c r="C4221" s="0" t="s">
        <v>219</v>
      </c>
      <c r="D4221" s="0" t="s">
        <v>70</v>
      </c>
      <c r="E4221" s="0" t="n">
        <v>34</v>
      </c>
      <c r="F4221" s="0" t="n">
        <v>3</v>
      </c>
      <c r="G4221" s="0" t="n">
        <v>1</v>
      </c>
      <c r="H4221" s="0" t="n">
        <f aca="false">ROUND(F4221,0)</f>
        <v>3</v>
      </c>
      <c r="I4221" s="0" t="n">
        <v>28</v>
      </c>
      <c r="J4221" s="0" t="n">
        <v>3</v>
      </c>
      <c r="K4221" s="0" t="n">
        <v>51</v>
      </c>
      <c r="L4221" s="0" t="n">
        <v>-51</v>
      </c>
      <c r="M4221" s="0" t="n">
        <f aca="false">IF(AND(J4221&lt;&gt;"",ABS(J4221-H4221)&lt;0.011),1,0)</f>
        <v>1</v>
      </c>
    </row>
    <row r="4222" customFormat="false" ht="15" hidden="false" customHeight="false" outlineLevel="0" collapsed="false">
      <c r="A4222" s="0" t="s">
        <v>709</v>
      </c>
      <c r="B4222" s="0" t="s">
        <v>788</v>
      </c>
      <c r="C4222" s="0" t="s">
        <v>64</v>
      </c>
      <c r="D4222" s="0" t="s">
        <v>45</v>
      </c>
      <c r="E4222" s="0" t="n">
        <v>18.6</v>
      </c>
      <c r="F4222" s="0" t="n">
        <v>1</v>
      </c>
      <c r="G4222" s="0" t="n">
        <v>1</v>
      </c>
      <c r="H4222" s="0" t="n">
        <f aca="false">ROUND(F4222,0)</f>
        <v>1</v>
      </c>
      <c r="I4222" s="0" t="n">
        <v>4</v>
      </c>
      <c r="J4222" s="0" t="n">
        <v>1</v>
      </c>
      <c r="K4222" s="0" t="n">
        <v>9.3</v>
      </c>
      <c r="L4222" s="0" t="n">
        <v>-9.3</v>
      </c>
      <c r="M4222" s="0" t="n">
        <f aca="false">IF(AND(J4222&lt;&gt;"",ABS(J4222-H4222)&lt;0.011),1,0)</f>
        <v>1</v>
      </c>
    </row>
    <row r="4223" customFormat="false" ht="15" hidden="false" customHeight="false" outlineLevel="0" collapsed="false">
      <c r="A4223" s="0" t="s">
        <v>709</v>
      </c>
      <c r="B4223" s="0" t="s">
        <v>788</v>
      </c>
      <c r="C4223" s="0" t="s">
        <v>64</v>
      </c>
      <c r="D4223" s="0" t="s">
        <v>126</v>
      </c>
      <c r="E4223" s="0" t="n">
        <v>18.6</v>
      </c>
      <c r="F4223" s="0" t="n">
        <v>1</v>
      </c>
      <c r="G4223" s="0" t="n">
        <v>1</v>
      </c>
      <c r="H4223" s="0" t="n">
        <f aca="false">ROUND(F4223,0)</f>
        <v>1</v>
      </c>
      <c r="I4223" s="0" t="n">
        <v>4</v>
      </c>
      <c r="J4223" s="0" t="n">
        <v>1</v>
      </c>
      <c r="K4223" s="0" t="n">
        <v>9.3</v>
      </c>
      <c r="L4223" s="0" t="n">
        <v>-9.3</v>
      </c>
      <c r="M4223" s="0" t="n">
        <f aca="false">IF(AND(J4223&lt;&gt;"",ABS(J4223-H4223)&lt;0.011),1,0)</f>
        <v>1</v>
      </c>
    </row>
    <row r="4224" customFormat="false" ht="15" hidden="false" customHeight="false" outlineLevel="0" collapsed="false">
      <c r="A4224" s="0" t="s">
        <v>709</v>
      </c>
      <c r="B4224" s="0" t="s">
        <v>788</v>
      </c>
      <c r="C4224" s="0" t="s">
        <v>64</v>
      </c>
      <c r="D4224" s="0" t="s">
        <v>235</v>
      </c>
      <c r="E4224" s="0" t="n">
        <v>4</v>
      </c>
      <c r="F4224" s="0" t="n">
        <v>1</v>
      </c>
      <c r="G4224" s="0" t="n">
        <v>1</v>
      </c>
      <c r="H4224" s="0" t="n">
        <f aca="false">ROUND(F4224,0)</f>
        <v>1</v>
      </c>
      <c r="I4224" s="0" t="n">
        <v>4</v>
      </c>
      <c r="J4224" s="0" t="n">
        <v>1</v>
      </c>
      <c r="K4224" s="0" t="n">
        <v>2</v>
      </c>
      <c r="L4224" s="0" t="n">
        <v>-2</v>
      </c>
      <c r="M4224" s="0" t="n">
        <f aca="false">IF(AND(J4224&lt;&gt;"",ABS(J4224-H4224)&lt;0.011),1,0)</f>
        <v>1</v>
      </c>
    </row>
    <row r="4225" customFormat="false" ht="15" hidden="false" customHeight="false" outlineLevel="0" collapsed="false">
      <c r="A4225" s="0" t="s">
        <v>709</v>
      </c>
      <c r="B4225" s="0" t="s">
        <v>788</v>
      </c>
      <c r="C4225" s="0" t="s">
        <v>64</v>
      </c>
      <c r="D4225" s="0" t="s">
        <v>24</v>
      </c>
      <c r="E4225" s="0" t="n">
        <v>4.2</v>
      </c>
      <c r="F4225" s="0" t="n">
        <v>1</v>
      </c>
      <c r="G4225" s="0" t="n">
        <v>1</v>
      </c>
      <c r="H4225" s="0" t="n">
        <f aca="false">ROUND(F4225,0)</f>
        <v>1</v>
      </c>
      <c r="I4225" s="0" t="n">
        <v>4</v>
      </c>
      <c r="J4225" s="0" t="n">
        <v>1</v>
      </c>
      <c r="K4225" s="0" t="n">
        <v>2.1</v>
      </c>
      <c r="L4225" s="0" t="n">
        <v>-2.1</v>
      </c>
      <c r="M4225" s="0" t="n">
        <f aca="false">IF(AND(J4225&lt;&gt;"",ABS(J4225-H4225)&lt;0.011),1,0)</f>
        <v>1</v>
      </c>
    </row>
    <row r="4226" customFormat="false" ht="15" hidden="false" customHeight="false" outlineLevel="0" collapsed="false">
      <c r="A4226" s="0" t="s">
        <v>709</v>
      </c>
      <c r="B4226" s="0" t="s">
        <v>789</v>
      </c>
      <c r="C4226" s="0" t="s">
        <v>119</v>
      </c>
      <c r="D4226" s="0" t="s">
        <v>47</v>
      </c>
      <c r="E4226" s="0" t="n">
        <v>18.6</v>
      </c>
      <c r="F4226" s="0" t="n">
        <v>1</v>
      </c>
      <c r="G4226" s="0" t="n">
        <v>1</v>
      </c>
      <c r="H4226" s="0" t="n">
        <f aca="false">ROUND(F4226,0)</f>
        <v>1</v>
      </c>
      <c r="I4226" s="0" t="n">
        <v>25</v>
      </c>
      <c r="J4226" s="0" t="n">
        <v>1</v>
      </c>
      <c r="K4226" s="0" t="n">
        <v>9.3</v>
      </c>
      <c r="L4226" s="0" t="n">
        <v>-9.3</v>
      </c>
      <c r="M4226" s="0" t="n">
        <f aca="false">IF(AND(J4226&lt;&gt;"",ABS(J4226-H4226)&lt;0.011),1,0)</f>
        <v>1</v>
      </c>
    </row>
    <row r="4227" customFormat="false" ht="15" hidden="false" customHeight="false" outlineLevel="0" collapsed="false">
      <c r="A4227" s="0" t="s">
        <v>709</v>
      </c>
      <c r="B4227" s="0" t="s">
        <v>789</v>
      </c>
      <c r="C4227" s="0" t="s">
        <v>119</v>
      </c>
      <c r="D4227" s="0" t="s">
        <v>242</v>
      </c>
      <c r="E4227" s="0" t="n">
        <v>48.5</v>
      </c>
      <c r="F4227" s="0" t="n">
        <v>1</v>
      </c>
      <c r="G4227" s="0" t="n">
        <v>1</v>
      </c>
      <c r="H4227" s="0" t="n">
        <f aca="false">ROUND(F4227,0)</f>
        <v>1</v>
      </c>
      <c r="I4227" s="0" t="n">
        <v>25</v>
      </c>
      <c r="J4227" s="0" t="n">
        <v>1</v>
      </c>
      <c r="K4227" s="0" t="n">
        <v>24.25</v>
      </c>
      <c r="L4227" s="0" t="n">
        <v>-24.25</v>
      </c>
      <c r="M4227" s="0" t="n">
        <f aca="false">IF(AND(J4227&lt;&gt;"",ABS(J4227-H4227)&lt;0.011),1,0)</f>
        <v>1</v>
      </c>
    </row>
    <row r="4228" customFormat="false" ht="15" hidden="false" customHeight="false" outlineLevel="0" collapsed="false">
      <c r="A4228" s="0" t="s">
        <v>709</v>
      </c>
      <c r="B4228" s="0" t="s">
        <v>789</v>
      </c>
      <c r="C4228" s="0" t="s">
        <v>119</v>
      </c>
      <c r="D4228" s="0" t="s">
        <v>164</v>
      </c>
      <c r="E4228" s="0" t="n">
        <v>27.8</v>
      </c>
      <c r="F4228" s="0" t="n">
        <v>1</v>
      </c>
      <c r="G4228" s="0" t="n">
        <v>1</v>
      </c>
      <c r="H4228" s="0" t="n">
        <f aca="false">ROUND(F4228,0)</f>
        <v>1</v>
      </c>
      <c r="I4228" s="0" t="n">
        <v>25</v>
      </c>
      <c r="J4228" s="0" t="n">
        <v>1</v>
      </c>
      <c r="K4228" s="0" t="n">
        <v>13.9</v>
      </c>
      <c r="L4228" s="0" t="n">
        <v>-13.9</v>
      </c>
      <c r="M4228" s="0" t="n">
        <f aca="false">IF(AND(J4228&lt;&gt;"",ABS(J4228-H4228)&lt;0.011),1,0)</f>
        <v>1</v>
      </c>
    </row>
    <row r="4229" customFormat="false" ht="15" hidden="false" customHeight="false" outlineLevel="0" collapsed="false">
      <c r="A4229" s="0" t="s">
        <v>709</v>
      </c>
      <c r="B4229" s="0" t="s">
        <v>789</v>
      </c>
      <c r="C4229" s="0" t="s">
        <v>119</v>
      </c>
      <c r="D4229" s="0" t="s">
        <v>167</v>
      </c>
      <c r="E4229" s="0" t="n">
        <v>16</v>
      </c>
      <c r="F4229" s="0" t="n">
        <v>1</v>
      </c>
      <c r="G4229" s="0" t="n">
        <v>1</v>
      </c>
      <c r="H4229" s="0" t="n">
        <f aca="false">ROUND(F4229,0)</f>
        <v>1</v>
      </c>
      <c r="I4229" s="0" t="n">
        <v>25</v>
      </c>
      <c r="J4229" s="0" t="n">
        <v>1</v>
      </c>
      <c r="K4229" s="0" t="n">
        <v>4</v>
      </c>
      <c r="L4229" s="0" t="n">
        <v>-4</v>
      </c>
      <c r="M4229" s="0" t="n">
        <f aca="false">IF(AND(J4229&lt;&gt;"",ABS(J4229-H4229)&lt;0.011),1,0)</f>
        <v>1</v>
      </c>
    </row>
    <row r="4230" customFormat="false" ht="15" hidden="false" customHeight="false" outlineLevel="0" collapsed="false">
      <c r="A4230" s="0" t="s">
        <v>709</v>
      </c>
      <c r="B4230" s="0" t="s">
        <v>789</v>
      </c>
      <c r="C4230" s="0" t="s">
        <v>119</v>
      </c>
      <c r="D4230" s="0" t="s">
        <v>167</v>
      </c>
      <c r="E4230" s="0" t="n">
        <v>8</v>
      </c>
      <c r="F4230" s="0" t="n">
        <v>1</v>
      </c>
      <c r="G4230" s="0" t="n">
        <v>1</v>
      </c>
      <c r="H4230" s="0" t="n">
        <f aca="false">ROUND(F4230,0)</f>
        <v>1</v>
      </c>
      <c r="I4230" s="0" t="n">
        <v>25</v>
      </c>
      <c r="J4230" s="0" t="n">
        <v>1</v>
      </c>
      <c r="K4230" s="0" t="n">
        <v>4</v>
      </c>
      <c r="L4230" s="0" t="n">
        <v>-4</v>
      </c>
      <c r="M4230" s="0" t="n">
        <f aca="false">IF(AND(J4230&lt;&gt;"",ABS(J4230-H4230)&lt;0.011),1,0)</f>
        <v>1</v>
      </c>
    </row>
    <row r="4231" customFormat="false" ht="15" hidden="false" customHeight="false" outlineLevel="0" collapsed="false">
      <c r="A4231" s="0" t="s">
        <v>709</v>
      </c>
      <c r="B4231" s="0" t="s">
        <v>789</v>
      </c>
      <c r="C4231" s="0" t="s">
        <v>119</v>
      </c>
      <c r="D4231" s="0" t="s">
        <v>205</v>
      </c>
      <c r="E4231" s="0" t="n">
        <v>45</v>
      </c>
      <c r="F4231" s="0" t="n">
        <v>1</v>
      </c>
      <c r="G4231" s="0" t="n">
        <v>1</v>
      </c>
      <c r="H4231" s="0" t="n">
        <f aca="false">ROUND(F4231,0)</f>
        <v>1</v>
      </c>
      <c r="I4231" s="0" t="n">
        <v>25</v>
      </c>
      <c r="J4231" s="0" t="n">
        <v>1</v>
      </c>
      <c r="K4231" s="0" t="n">
        <v>22.5</v>
      </c>
      <c r="L4231" s="0" t="n">
        <v>-22.5</v>
      </c>
      <c r="M4231" s="0" t="n">
        <f aca="false">IF(AND(J4231&lt;&gt;"",ABS(J4231-H4231)&lt;0.011),1,0)</f>
        <v>1</v>
      </c>
    </row>
    <row r="4232" customFormat="false" ht="15" hidden="false" customHeight="false" outlineLevel="0" collapsed="false">
      <c r="A4232" s="0" t="s">
        <v>709</v>
      </c>
      <c r="B4232" s="0" t="s">
        <v>789</v>
      </c>
      <c r="C4232" s="0" t="s">
        <v>119</v>
      </c>
      <c r="D4232" s="0" t="s">
        <v>50</v>
      </c>
      <c r="E4232" s="0" t="n">
        <v>18.6</v>
      </c>
      <c r="F4232" s="0" t="n">
        <v>1</v>
      </c>
      <c r="G4232" s="0" t="n">
        <v>1</v>
      </c>
      <c r="H4232" s="0" t="n">
        <f aca="false">ROUND(F4232,0)</f>
        <v>1</v>
      </c>
      <c r="I4232" s="0" t="n">
        <v>25</v>
      </c>
      <c r="J4232" s="0" t="n">
        <v>1</v>
      </c>
      <c r="K4232" s="0" t="n">
        <v>9.3</v>
      </c>
      <c r="L4232" s="0" t="n">
        <v>-9.3</v>
      </c>
      <c r="M4232" s="0" t="n">
        <f aca="false">IF(AND(J4232&lt;&gt;"",ABS(J4232-H4232)&lt;0.011),1,0)</f>
        <v>1</v>
      </c>
    </row>
    <row r="4233" customFormat="false" ht="15" hidden="false" customHeight="false" outlineLevel="0" collapsed="false">
      <c r="A4233" s="0" t="s">
        <v>709</v>
      </c>
      <c r="B4233" s="0" t="s">
        <v>789</v>
      </c>
      <c r="C4233" s="0" t="s">
        <v>119</v>
      </c>
      <c r="D4233" s="0" t="s">
        <v>76</v>
      </c>
      <c r="E4233" s="0" t="n">
        <v>18.6</v>
      </c>
      <c r="F4233" s="0" t="n">
        <v>1</v>
      </c>
      <c r="G4233" s="0" t="n">
        <v>1</v>
      </c>
      <c r="H4233" s="0" t="n">
        <f aca="false">ROUND(F4233,0)</f>
        <v>1</v>
      </c>
      <c r="I4233" s="0" t="n">
        <v>25</v>
      </c>
      <c r="J4233" s="0" t="n">
        <v>1</v>
      </c>
      <c r="K4233" s="0" t="n">
        <v>9.3</v>
      </c>
      <c r="L4233" s="0" t="n">
        <v>-9.3</v>
      </c>
      <c r="M4233" s="0" t="n">
        <f aca="false">IF(AND(J4233&lt;&gt;"",ABS(J4233-H4233)&lt;0.011),1,0)</f>
        <v>1</v>
      </c>
    </row>
    <row r="4234" customFormat="false" ht="15" hidden="false" customHeight="false" outlineLevel="0" collapsed="false">
      <c r="A4234" s="0" t="s">
        <v>709</v>
      </c>
      <c r="B4234" s="0" t="s">
        <v>789</v>
      </c>
      <c r="C4234" s="0" t="s">
        <v>119</v>
      </c>
      <c r="D4234" s="0" t="s">
        <v>500</v>
      </c>
      <c r="E4234" s="0" t="n">
        <v>27.8</v>
      </c>
      <c r="F4234" s="0" t="n">
        <v>1</v>
      </c>
      <c r="G4234" s="0" t="n">
        <v>1</v>
      </c>
      <c r="H4234" s="0" t="n">
        <f aca="false">ROUND(F4234,0)</f>
        <v>1</v>
      </c>
      <c r="I4234" s="0" t="n">
        <v>25</v>
      </c>
      <c r="J4234" s="0" t="n">
        <v>1</v>
      </c>
      <c r="K4234" s="0" t="n">
        <v>13.9</v>
      </c>
      <c r="L4234" s="0" t="n">
        <v>-13.9</v>
      </c>
      <c r="M4234" s="0" t="n">
        <f aca="false">IF(AND(J4234&lt;&gt;"",ABS(J4234-H4234)&lt;0.011),1,0)</f>
        <v>1</v>
      </c>
    </row>
    <row r="4235" customFormat="false" ht="15" hidden="false" customHeight="false" outlineLevel="0" collapsed="false">
      <c r="A4235" s="0" t="s">
        <v>709</v>
      </c>
      <c r="B4235" s="0" t="s">
        <v>790</v>
      </c>
      <c r="C4235" s="0" t="s">
        <v>110</v>
      </c>
      <c r="D4235" s="0" t="s">
        <v>32</v>
      </c>
      <c r="E4235" s="0" t="n">
        <v>2.2</v>
      </c>
      <c r="F4235" s="0" t="n">
        <v>1</v>
      </c>
      <c r="G4235" s="0" t="n">
        <v>1</v>
      </c>
      <c r="H4235" s="0" t="n">
        <f aca="false">ROUND(F4235,0)</f>
        <v>1</v>
      </c>
      <c r="I4235" s="0" t="n">
        <v>13</v>
      </c>
      <c r="J4235" s="0" t="n">
        <v>1</v>
      </c>
      <c r="K4235" s="0" t="n">
        <v>1.1</v>
      </c>
      <c r="L4235" s="0" t="n">
        <v>-1.1</v>
      </c>
      <c r="M4235" s="0" t="n">
        <f aca="false">IF(AND(J4235&lt;&gt;"",ABS(J4235-H4235)&lt;0.011),1,0)</f>
        <v>1</v>
      </c>
    </row>
    <row r="4236" customFormat="false" ht="15" hidden="false" customHeight="false" outlineLevel="0" collapsed="false">
      <c r="A4236" s="0" t="s">
        <v>709</v>
      </c>
      <c r="B4236" s="0" t="s">
        <v>790</v>
      </c>
      <c r="C4236" s="0" t="s">
        <v>153</v>
      </c>
      <c r="D4236" s="0" t="s">
        <v>533</v>
      </c>
      <c r="E4236" s="0" t="n">
        <v>9.5</v>
      </c>
      <c r="F4236" s="0" t="n">
        <v>1</v>
      </c>
      <c r="G4236" s="0" t="n">
        <v>1</v>
      </c>
      <c r="H4236" s="0" t="n">
        <f aca="false">ROUND(F4236,0)</f>
        <v>1</v>
      </c>
      <c r="I4236" s="0" t="n">
        <v>8</v>
      </c>
      <c r="J4236" s="0" t="n">
        <v>1</v>
      </c>
      <c r="K4236" s="0" t="n">
        <v>4.75</v>
      </c>
      <c r="L4236" s="0" t="n">
        <v>-4.75</v>
      </c>
      <c r="M4236" s="0" t="n">
        <f aca="false">IF(AND(J4236&lt;&gt;"",ABS(J4236-H4236)&lt;0.011),1,0)</f>
        <v>1</v>
      </c>
    </row>
    <row r="4237" customFormat="false" ht="15" hidden="false" customHeight="false" outlineLevel="0" collapsed="false">
      <c r="A4237" s="0" t="s">
        <v>709</v>
      </c>
      <c r="B4237" s="0" t="s">
        <v>791</v>
      </c>
      <c r="C4237" s="0" t="s">
        <v>26</v>
      </c>
      <c r="D4237" s="0" t="s">
        <v>335</v>
      </c>
      <c r="E4237" s="0" t="n">
        <v>7.2</v>
      </c>
      <c r="F4237" s="0" t="n">
        <v>1</v>
      </c>
      <c r="G4237" s="0" t="n">
        <v>1</v>
      </c>
      <c r="H4237" s="0" t="n">
        <f aca="false">ROUND(F4237,0)</f>
        <v>1</v>
      </c>
      <c r="I4237" s="0" t="n">
        <v>14</v>
      </c>
      <c r="J4237" s="0" t="n">
        <v>1</v>
      </c>
      <c r="K4237" s="0" t="n">
        <v>3.6</v>
      </c>
      <c r="L4237" s="0" t="n">
        <v>-3.6</v>
      </c>
      <c r="M4237" s="0" t="n">
        <f aca="false">IF(AND(J4237&lt;&gt;"",ABS(J4237-H4237)&lt;0.011),1,0)</f>
        <v>1</v>
      </c>
    </row>
    <row r="4238" customFormat="false" ht="15" hidden="false" customHeight="false" outlineLevel="0" collapsed="false">
      <c r="A4238" s="0" t="s">
        <v>709</v>
      </c>
      <c r="B4238" s="0" t="s">
        <v>791</v>
      </c>
      <c r="C4238" s="0" t="s">
        <v>26</v>
      </c>
      <c r="D4238" s="0" t="s">
        <v>88</v>
      </c>
      <c r="E4238" s="0" t="n">
        <v>5.5</v>
      </c>
      <c r="F4238" s="0" t="n">
        <v>1</v>
      </c>
      <c r="G4238" s="0" t="n">
        <v>1</v>
      </c>
      <c r="H4238" s="0" t="n">
        <f aca="false">ROUND(F4238,0)</f>
        <v>1</v>
      </c>
      <c r="I4238" s="0" t="n">
        <v>14</v>
      </c>
      <c r="J4238" s="0" t="n">
        <v>1</v>
      </c>
      <c r="K4238" s="0" t="n">
        <v>2.75</v>
      </c>
      <c r="L4238" s="0" t="n">
        <v>-2.75</v>
      </c>
      <c r="M4238" s="0" t="n">
        <f aca="false">IF(AND(J4238&lt;&gt;"",ABS(J4238-H4238)&lt;0.011),1,0)</f>
        <v>1</v>
      </c>
    </row>
    <row r="4239" customFormat="false" ht="15" hidden="false" customHeight="false" outlineLevel="0" collapsed="false">
      <c r="A4239" s="0" t="s">
        <v>709</v>
      </c>
      <c r="B4239" s="0" t="s">
        <v>791</v>
      </c>
      <c r="C4239" s="0" t="s">
        <v>26</v>
      </c>
      <c r="D4239" s="0" t="s">
        <v>89</v>
      </c>
      <c r="E4239" s="0" t="n">
        <v>3.9</v>
      </c>
      <c r="F4239" s="0" t="n">
        <v>1</v>
      </c>
      <c r="G4239" s="0" t="n">
        <v>1</v>
      </c>
      <c r="H4239" s="0" t="n">
        <f aca="false">ROUND(F4239,0)</f>
        <v>1</v>
      </c>
      <c r="I4239" s="0" t="n">
        <v>14</v>
      </c>
      <c r="J4239" s="0" t="n">
        <v>1</v>
      </c>
      <c r="K4239" s="0" t="n">
        <v>1.95</v>
      </c>
      <c r="L4239" s="0" t="n">
        <v>-1.95</v>
      </c>
      <c r="M4239" s="0" t="n">
        <f aca="false">IF(AND(J4239&lt;&gt;"",ABS(J4239-H4239)&lt;0.011),1,0)</f>
        <v>1</v>
      </c>
    </row>
    <row r="4240" customFormat="false" ht="15" hidden="false" customHeight="false" outlineLevel="0" collapsed="false">
      <c r="A4240" s="0" t="s">
        <v>709</v>
      </c>
      <c r="B4240" s="0" t="s">
        <v>791</v>
      </c>
      <c r="C4240" s="0" t="s">
        <v>26</v>
      </c>
      <c r="D4240" s="0" t="s">
        <v>92</v>
      </c>
      <c r="E4240" s="0" t="n">
        <v>4.9</v>
      </c>
      <c r="F4240" s="0" t="n">
        <v>1</v>
      </c>
      <c r="G4240" s="0" t="n">
        <v>1</v>
      </c>
      <c r="H4240" s="0" t="n">
        <f aca="false">ROUND(F4240,0)</f>
        <v>1</v>
      </c>
      <c r="I4240" s="0" t="n">
        <v>14</v>
      </c>
      <c r="J4240" s="0" t="n">
        <v>1</v>
      </c>
      <c r="K4240" s="0" t="n">
        <v>2.45</v>
      </c>
      <c r="L4240" s="0" t="n">
        <v>-2.45</v>
      </c>
      <c r="M4240" s="0" t="n">
        <f aca="false">IF(AND(J4240&lt;&gt;"",ABS(J4240-H4240)&lt;0.011),1,0)</f>
        <v>1</v>
      </c>
    </row>
    <row r="4241" customFormat="false" ht="15" hidden="false" customHeight="false" outlineLevel="0" collapsed="false">
      <c r="A4241" s="0" t="s">
        <v>709</v>
      </c>
      <c r="B4241" s="0" t="s">
        <v>791</v>
      </c>
      <c r="C4241" s="0" t="s">
        <v>26</v>
      </c>
      <c r="D4241" s="0" t="s">
        <v>24</v>
      </c>
      <c r="E4241" s="0" t="n">
        <v>4.2</v>
      </c>
      <c r="F4241" s="0" t="n">
        <v>1</v>
      </c>
      <c r="G4241" s="0" t="n">
        <v>1</v>
      </c>
      <c r="H4241" s="0" t="n">
        <f aca="false">ROUND(F4241,0)</f>
        <v>1</v>
      </c>
      <c r="I4241" s="0" t="n">
        <v>14</v>
      </c>
      <c r="J4241" s="0" t="n">
        <v>1</v>
      </c>
      <c r="K4241" s="0" t="n">
        <v>2.1</v>
      </c>
      <c r="L4241" s="0" t="n">
        <v>-2.1</v>
      </c>
      <c r="M4241" s="0" t="n">
        <f aca="false">IF(AND(J4241&lt;&gt;"",ABS(J4241-H4241)&lt;0.011),1,0)</f>
        <v>1</v>
      </c>
    </row>
    <row r="4242" customFormat="false" ht="15" hidden="false" customHeight="false" outlineLevel="0" collapsed="false">
      <c r="A4242" s="0" t="s">
        <v>709</v>
      </c>
      <c r="B4242" s="0" t="s">
        <v>791</v>
      </c>
      <c r="C4242" s="0" t="s">
        <v>219</v>
      </c>
      <c r="D4242" s="0" t="s">
        <v>141</v>
      </c>
      <c r="E4242" s="0" t="n">
        <v>8.1</v>
      </c>
      <c r="F4242" s="0" t="n">
        <v>1</v>
      </c>
      <c r="G4242" s="0" t="n">
        <v>1</v>
      </c>
      <c r="H4242" s="0" t="n">
        <f aca="false">ROUND(F4242,0)</f>
        <v>1</v>
      </c>
      <c r="I4242" s="0" t="n">
        <v>28</v>
      </c>
      <c r="J4242" s="0" t="n">
        <v>1</v>
      </c>
      <c r="K4242" s="0" t="n">
        <v>4.05</v>
      </c>
      <c r="L4242" s="0" t="n">
        <v>-4.05</v>
      </c>
      <c r="M4242" s="0" t="n">
        <f aca="false">IF(AND(J4242&lt;&gt;"",ABS(J4242-H4242)&lt;0.011),1,0)</f>
        <v>1</v>
      </c>
    </row>
    <row r="4243" customFormat="false" ht="15" hidden="false" customHeight="false" outlineLevel="0" collapsed="false">
      <c r="A4243" s="0" t="s">
        <v>709</v>
      </c>
      <c r="B4243" s="0" t="s">
        <v>791</v>
      </c>
      <c r="C4243" s="0" t="s">
        <v>219</v>
      </c>
      <c r="D4243" s="0" t="s">
        <v>201</v>
      </c>
      <c r="E4243" s="0" t="n">
        <v>3.9</v>
      </c>
      <c r="F4243" s="0" t="n">
        <v>1</v>
      </c>
      <c r="G4243" s="0" t="n">
        <v>1</v>
      </c>
      <c r="H4243" s="0" t="n">
        <f aca="false">ROUND(F4243,0)</f>
        <v>1</v>
      </c>
      <c r="I4243" s="0" t="n">
        <v>28</v>
      </c>
      <c r="J4243" s="0" t="n">
        <v>1</v>
      </c>
      <c r="K4243" s="0" t="n">
        <v>1.95</v>
      </c>
      <c r="L4243" s="0" t="n">
        <v>-1.95</v>
      </c>
      <c r="M4243" s="0" t="n">
        <f aca="false">IF(AND(J4243&lt;&gt;"",ABS(J4243-H4243)&lt;0.011),1,0)</f>
        <v>1</v>
      </c>
    </row>
    <row r="4244" customFormat="false" ht="15" hidden="false" customHeight="false" outlineLevel="0" collapsed="false">
      <c r="A4244" s="0" t="s">
        <v>709</v>
      </c>
      <c r="B4244" s="0" t="s">
        <v>791</v>
      </c>
      <c r="C4244" s="0" t="s">
        <v>219</v>
      </c>
      <c r="D4244" s="0" t="s">
        <v>91</v>
      </c>
      <c r="E4244" s="0" t="n">
        <v>16.6</v>
      </c>
      <c r="F4244" s="0" t="n">
        <v>1</v>
      </c>
      <c r="G4244" s="0" t="n">
        <v>1</v>
      </c>
      <c r="H4244" s="0" t="n">
        <f aca="false">ROUND(F4244,0)</f>
        <v>1</v>
      </c>
      <c r="I4244" s="0" t="n">
        <v>28</v>
      </c>
      <c r="J4244" s="0" t="n">
        <v>1</v>
      </c>
      <c r="K4244" s="0" t="n">
        <v>8.3</v>
      </c>
      <c r="L4244" s="0" t="n">
        <v>-8.3</v>
      </c>
      <c r="M4244" s="0" t="n">
        <f aca="false">IF(AND(J4244&lt;&gt;"",ABS(J4244-H4244)&lt;0.011),1,0)</f>
        <v>1</v>
      </c>
    </row>
    <row r="4245" customFormat="false" ht="15" hidden="false" customHeight="false" outlineLevel="0" collapsed="false">
      <c r="A4245" s="0" t="s">
        <v>709</v>
      </c>
      <c r="B4245" s="0" t="s">
        <v>791</v>
      </c>
      <c r="C4245" s="0" t="s">
        <v>219</v>
      </c>
      <c r="D4245" s="0" t="s">
        <v>407</v>
      </c>
      <c r="E4245" s="0" t="n">
        <v>25</v>
      </c>
      <c r="F4245" s="0" t="n">
        <v>1</v>
      </c>
      <c r="G4245" s="0" t="n">
        <v>1</v>
      </c>
      <c r="H4245" s="0" t="n">
        <f aca="false">ROUND(F4245,0)</f>
        <v>1</v>
      </c>
      <c r="I4245" s="0" t="n">
        <v>28</v>
      </c>
      <c r="J4245" s="0" t="n">
        <v>1</v>
      </c>
      <c r="K4245" s="0" t="n">
        <v>12.5</v>
      </c>
      <c r="L4245" s="0" t="n">
        <v>-12.5</v>
      </c>
      <c r="M4245" s="0" t="n">
        <f aca="false">IF(AND(J4245&lt;&gt;"",ABS(J4245-H4245)&lt;0.011),1,0)</f>
        <v>1</v>
      </c>
    </row>
    <row r="4246" customFormat="false" ht="15" hidden="false" customHeight="false" outlineLevel="0" collapsed="false">
      <c r="A4246" s="0" t="s">
        <v>709</v>
      </c>
      <c r="B4246" s="0" t="s">
        <v>791</v>
      </c>
      <c r="C4246" s="0" t="s">
        <v>219</v>
      </c>
      <c r="D4246" s="0" t="s">
        <v>21</v>
      </c>
      <c r="E4246" s="0" t="n">
        <v>5.9</v>
      </c>
      <c r="F4246" s="0" t="n">
        <v>1</v>
      </c>
      <c r="G4246" s="0" t="n">
        <v>1</v>
      </c>
      <c r="H4246" s="0" t="n">
        <f aca="false">ROUND(F4246,0)</f>
        <v>1</v>
      </c>
      <c r="I4246" s="0" t="n">
        <v>28</v>
      </c>
      <c r="J4246" s="0" t="n">
        <v>1</v>
      </c>
      <c r="K4246" s="0" t="n">
        <v>2.95</v>
      </c>
      <c r="L4246" s="0" t="n">
        <v>-2.95</v>
      </c>
      <c r="M4246" s="0" t="n">
        <f aca="false">IF(AND(J4246&lt;&gt;"",ABS(J4246-H4246)&lt;0.011),1,0)</f>
        <v>1</v>
      </c>
    </row>
    <row r="4247" customFormat="false" ht="15" hidden="false" customHeight="false" outlineLevel="0" collapsed="false">
      <c r="A4247" s="0" t="s">
        <v>709</v>
      </c>
      <c r="B4247" s="0" t="s">
        <v>791</v>
      </c>
      <c r="C4247" s="0" t="s">
        <v>219</v>
      </c>
      <c r="D4247" s="0" t="s">
        <v>112</v>
      </c>
      <c r="E4247" s="0" t="n">
        <v>11.9</v>
      </c>
      <c r="F4247" s="0" t="n">
        <v>1</v>
      </c>
      <c r="G4247" s="0" t="n">
        <v>1</v>
      </c>
      <c r="H4247" s="0" t="n">
        <f aca="false">ROUND(F4247,0)</f>
        <v>1</v>
      </c>
      <c r="I4247" s="0" t="n">
        <v>28</v>
      </c>
      <c r="J4247" s="0" t="n">
        <v>1</v>
      </c>
      <c r="K4247" s="0" t="n">
        <v>5.95</v>
      </c>
      <c r="L4247" s="0" t="n">
        <v>-5.95</v>
      </c>
      <c r="M4247" s="0" t="n">
        <f aca="false">IF(AND(J4247&lt;&gt;"",ABS(J4247-H4247)&lt;0.011),1,0)</f>
        <v>1</v>
      </c>
    </row>
    <row r="4248" customFormat="false" ht="15" hidden="false" customHeight="false" outlineLevel="0" collapsed="false">
      <c r="A4248" s="0" t="s">
        <v>709</v>
      </c>
      <c r="B4248" s="0" t="s">
        <v>793</v>
      </c>
      <c r="C4248" s="0" t="s">
        <v>101</v>
      </c>
      <c r="D4248" s="0" t="s">
        <v>48</v>
      </c>
      <c r="E4248" s="0" t="n">
        <v>7.9</v>
      </c>
      <c r="F4248" s="0" t="n">
        <v>1</v>
      </c>
      <c r="G4248" s="0" t="n">
        <v>1</v>
      </c>
      <c r="H4248" s="0" t="n">
        <f aca="false">ROUND(F4248,0)</f>
        <v>1</v>
      </c>
      <c r="I4248" s="0" t="n">
        <v>11</v>
      </c>
      <c r="J4248" s="0" t="n">
        <v>1</v>
      </c>
      <c r="K4248" s="0" t="n">
        <v>3.95</v>
      </c>
      <c r="L4248" s="0" t="n">
        <v>-3.95</v>
      </c>
      <c r="M4248" s="0" t="n">
        <f aca="false">IF(AND(J4248&lt;&gt;"",ABS(J4248-H4248)&lt;0.011),1,0)</f>
        <v>1</v>
      </c>
    </row>
    <row r="4249" customFormat="false" ht="15" hidden="false" customHeight="false" outlineLevel="0" collapsed="false">
      <c r="A4249" s="0" t="s">
        <v>709</v>
      </c>
      <c r="B4249" s="0" t="s">
        <v>793</v>
      </c>
      <c r="C4249" s="0" t="s">
        <v>101</v>
      </c>
      <c r="D4249" s="0" t="s">
        <v>80</v>
      </c>
      <c r="E4249" s="0" t="n">
        <v>3.9</v>
      </c>
      <c r="F4249" s="0" t="n">
        <v>1</v>
      </c>
      <c r="G4249" s="0" t="n">
        <v>1</v>
      </c>
      <c r="H4249" s="0" t="n">
        <f aca="false">ROUND(F4249,0)</f>
        <v>1</v>
      </c>
      <c r="I4249" s="0" t="n">
        <v>11</v>
      </c>
      <c r="J4249" s="0" t="n">
        <v>1</v>
      </c>
      <c r="K4249" s="0" t="n">
        <v>1.95</v>
      </c>
      <c r="L4249" s="0" t="n">
        <v>-1.95</v>
      </c>
      <c r="M4249" s="0" t="n">
        <f aca="false">IF(AND(J4249&lt;&gt;"",ABS(J4249-H4249)&lt;0.011),1,0)</f>
        <v>1</v>
      </c>
    </row>
    <row r="4250" customFormat="false" ht="15" hidden="false" customHeight="false" outlineLevel="0" collapsed="false">
      <c r="A4250" s="0" t="s">
        <v>709</v>
      </c>
      <c r="B4250" s="0" t="s">
        <v>793</v>
      </c>
      <c r="C4250" s="0" t="s">
        <v>101</v>
      </c>
      <c r="D4250" s="0" t="s">
        <v>212</v>
      </c>
      <c r="E4250" s="0" t="n">
        <v>15.5</v>
      </c>
      <c r="F4250" s="0" t="n">
        <v>1</v>
      </c>
      <c r="G4250" s="0" t="n">
        <v>1</v>
      </c>
      <c r="H4250" s="0" t="n">
        <f aca="false">ROUND(F4250,0)</f>
        <v>1</v>
      </c>
      <c r="I4250" s="0" t="n">
        <v>11</v>
      </c>
      <c r="J4250" s="0" t="n">
        <v>1</v>
      </c>
      <c r="K4250" s="0" t="n">
        <v>7.75</v>
      </c>
      <c r="L4250" s="0" t="n">
        <v>-7.75</v>
      </c>
      <c r="M4250" s="0" t="n">
        <f aca="false">IF(AND(J4250&lt;&gt;"",ABS(J4250-H4250)&lt;0.011),1,0)</f>
        <v>1</v>
      </c>
    </row>
    <row r="4251" customFormat="false" ht="15" hidden="false" customHeight="false" outlineLevel="0" collapsed="false">
      <c r="A4251" s="0" t="s">
        <v>709</v>
      </c>
      <c r="B4251" s="0" t="s">
        <v>793</v>
      </c>
      <c r="C4251" s="0" t="s">
        <v>101</v>
      </c>
      <c r="D4251" s="0" t="s">
        <v>87</v>
      </c>
      <c r="E4251" s="0" t="n">
        <v>19.9</v>
      </c>
      <c r="F4251" s="0" t="n">
        <v>1</v>
      </c>
      <c r="G4251" s="0" t="n">
        <v>1</v>
      </c>
      <c r="H4251" s="0" t="n">
        <f aca="false">ROUND(F4251,0)</f>
        <v>1</v>
      </c>
      <c r="I4251" s="0" t="n">
        <v>11</v>
      </c>
      <c r="J4251" s="0" t="n">
        <v>1</v>
      </c>
      <c r="K4251" s="0" t="n">
        <v>9.95</v>
      </c>
      <c r="L4251" s="0" t="n">
        <v>-9.95</v>
      </c>
      <c r="M4251" s="0" t="n">
        <f aca="false">IF(AND(J4251&lt;&gt;"",ABS(J4251-H4251)&lt;0.011),1,0)</f>
        <v>1</v>
      </c>
    </row>
    <row r="4252" customFormat="false" ht="15" hidden="false" customHeight="false" outlineLevel="0" collapsed="false">
      <c r="A4252" s="0" t="s">
        <v>709</v>
      </c>
      <c r="B4252" s="0" t="s">
        <v>793</v>
      </c>
      <c r="C4252" s="0" t="s">
        <v>101</v>
      </c>
      <c r="D4252" s="0" t="s">
        <v>32</v>
      </c>
      <c r="E4252" s="0" t="n">
        <v>2.2</v>
      </c>
      <c r="F4252" s="0" t="n">
        <v>1</v>
      </c>
      <c r="G4252" s="0" t="n">
        <v>1</v>
      </c>
      <c r="H4252" s="0" t="n">
        <f aca="false">ROUND(F4252,0)</f>
        <v>1</v>
      </c>
      <c r="I4252" s="0" t="n">
        <v>11</v>
      </c>
      <c r="J4252" s="0" t="n">
        <v>1</v>
      </c>
      <c r="K4252" s="0" t="n">
        <v>1.1</v>
      </c>
      <c r="L4252" s="0" t="n">
        <v>-1.1</v>
      </c>
      <c r="M4252" s="0" t="n">
        <f aca="false">IF(AND(J4252&lt;&gt;"",ABS(J4252-H4252)&lt;0.011),1,0)</f>
        <v>1</v>
      </c>
    </row>
    <row r="4253" customFormat="false" ht="15" hidden="false" customHeight="false" outlineLevel="0" collapsed="false">
      <c r="A4253" s="0" t="s">
        <v>709</v>
      </c>
      <c r="B4253" s="0" t="s">
        <v>793</v>
      </c>
      <c r="C4253" s="0" t="s">
        <v>101</v>
      </c>
      <c r="D4253" s="0" t="s">
        <v>88</v>
      </c>
      <c r="E4253" s="0" t="n">
        <v>5.5</v>
      </c>
      <c r="F4253" s="0" t="n">
        <v>1</v>
      </c>
      <c r="G4253" s="0" t="n">
        <v>1</v>
      </c>
      <c r="H4253" s="0" t="n">
        <f aca="false">ROUND(F4253,0)</f>
        <v>1</v>
      </c>
      <c r="I4253" s="0" t="n">
        <v>11</v>
      </c>
      <c r="J4253" s="0" t="n">
        <v>1</v>
      </c>
      <c r="K4253" s="0" t="n">
        <v>2.75</v>
      </c>
      <c r="L4253" s="0" t="n">
        <v>-2.75</v>
      </c>
      <c r="M4253" s="0" t="n">
        <f aca="false">IF(AND(J4253&lt;&gt;"",ABS(J4253-H4253)&lt;0.011),1,0)</f>
        <v>1</v>
      </c>
    </row>
    <row r="4254" customFormat="false" ht="15" hidden="false" customHeight="false" outlineLevel="0" collapsed="false">
      <c r="A4254" s="0" t="s">
        <v>709</v>
      </c>
      <c r="B4254" s="0" t="s">
        <v>793</v>
      </c>
      <c r="C4254" s="0" t="s">
        <v>101</v>
      </c>
      <c r="D4254" s="0" t="s">
        <v>122</v>
      </c>
      <c r="E4254" s="0" t="n">
        <v>5.9</v>
      </c>
      <c r="F4254" s="0" t="n">
        <v>1</v>
      </c>
      <c r="G4254" s="0" t="n">
        <v>1</v>
      </c>
      <c r="H4254" s="0" t="n">
        <f aca="false">ROUND(F4254,0)</f>
        <v>1</v>
      </c>
      <c r="I4254" s="0" t="n">
        <v>11</v>
      </c>
      <c r="J4254" s="0" t="n">
        <v>1</v>
      </c>
      <c r="K4254" s="0" t="n">
        <v>2.95</v>
      </c>
      <c r="L4254" s="0" t="n">
        <v>-2.95</v>
      </c>
      <c r="M4254" s="0" t="n">
        <f aca="false">IF(AND(J4254&lt;&gt;"",ABS(J4254-H4254)&lt;0.011),1,0)</f>
        <v>1</v>
      </c>
    </row>
    <row r="4255" customFormat="false" ht="15" hidden="false" customHeight="false" outlineLevel="0" collapsed="false">
      <c r="A4255" s="0" t="s">
        <v>709</v>
      </c>
      <c r="B4255" s="0" t="s">
        <v>793</v>
      </c>
      <c r="C4255" s="0" t="s">
        <v>101</v>
      </c>
      <c r="D4255" s="0" t="s">
        <v>81</v>
      </c>
      <c r="E4255" s="0" t="n">
        <v>19.9</v>
      </c>
      <c r="F4255" s="0" t="n">
        <v>1</v>
      </c>
      <c r="G4255" s="0" t="n">
        <v>1</v>
      </c>
      <c r="H4255" s="0" t="n">
        <f aca="false">ROUND(F4255,0)</f>
        <v>1</v>
      </c>
      <c r="I4255" s="0" t="n">
        <v>11</v>
      </c>
      <c r="J4255" s="0" t="n">
        <v>1</v>
      </c>
      <c r="K4255" s="0" t="n">
        <v>9.95</v>
      </c>
      <c r="L4255" s="0" t="n">
        <v>-9.95</v>
      </c>
      <c r="M4255" s="0" t="n">
        <f aca="false">IF(AND(J4255&lt;&gt;"",ABS(J4255-H4255)&lt;0.011),1,0)</f>
        <v>1</v>
      </c>
    </row>
    <row r="4256" customFormat="false" ht="15" hidden="false" customHeight="false" outlineLevel="0" collapsed="false">
      <c r="A4256" s="0" t="s">
        <v>709</v>
      </c>
      <c r="B4256" s="0" t="s">
        <v>793</v>
      </c>
      <c r="C4256" s="0" t="s">
        <v>101</v>
      </c>
      <c r="D4256" s="0" t="s">
        <v>43</v>
      </c>
      <c r="E4256" s="0" t="n">
        <v>8</v>
      </c>
      <c r="F4256" s="0" t="n">
        <v>1</v>
      </c>
      <c r="G4256" s="0" t="n">
        <v>1</v>
      </c>
      <c r="H4256" s="0" t="n">
        <f aca="false">ROUND(F4256,0)</f>
        <v>1</v>
      </c>
      <c r="I4256" s="0" t="n">
        <v>11</v>
      </c>
      <c r="J4256" s="0" t="n">
        <v>1</v>
      </c>
      <c r="K4256" s="0" t="n">
        <v>4</v>
      </c>
      <c r="L4256" s="0" t="n">
        <v>-4</v>
      </c>
      <c r="M4256" s="0" t="n">
        <f aca="false">IF(AND(J4256&lt;&gt;"",ABS(J4256-H4256)&lt;0.011),1,0)</f>
        <v>1</v>
      </c>
    </row>
    <row r="4257" customFormat="false" ht="15" hidden="false" customHeight="false" outlineLevel="0" collapsed="false">
      <c r="A4257" s="0" t="s">
        <v>709</v>
      </c>
      <c r="B4257" s="0" t="s">
        <v>793</v>
      </c>
      <c r="C4257" s="0" t="s">
        <v>101</v>
      </c>
      <c r="D4257" s="0" t="s">
        <v>83</v>
      </c>
      <c r="E4257" s="0" t="n">
        <v>2.2</v>
      </c>
      <c r="F4257" s="0" t="n">
        <v>1</v>
      </c>
      <c r="G4257" s="0" t="n">
        <v>1</v>
      </c>
      <c r="H4257" s="0" t="n">
        <f aca="false">ROUND(F4257,0)</f>
        <v>1</v>
      </c>
      <c r="I4257" s="0" t="n">
        <v>11</v>
      </c>
      <c r="J4257" s="0" t="n">
        <v>1</v>
      </c>
      <c r="K4257" s="0" t="n">
        <v>1.1</v>
      </c>
      <c r="L4257" s="0" t="n">
        <v>-1.1</v>
      </c>
      <c r="M4257" s="0" t="n">
        <f aca="false">IF(AND(J4257&lt;&gt;"",ABS(J4257-H4257)&lt;0.011),1,0)</f>
        <v>1</v>
      </c>
    </row>
    <row r="4258" customFormat="false" ht="15" hidden="false" customHeight="false" outlineLevel="0" collapsed="false">
      <c r="A4258" s="0" t="s">
        <v>709</v>
      </c>
      <c r="B4258" s="0" t="s">
        <v>793</v>
      </c>
      <c r="C4258" s="0" t="s">
        <v>101</v>
      </c>
      <c r="D4258" s="0" t="s">
        <v>24</v>
      </c>
      <c r="E4258" s="0" t="n">
        <v>4.2</v>
      </c>
      <c r="F4258" s="0" t="n">
        <v>1</v>
      </c>
      <c r="G4258" s="0" t="n">
        <v>1</v>
      </c>
      <c r="H4258" s="0" t="n">
        <f aca="false">ROUND(F4258,0)</f>
        <v>1</v>
      </c>
      <c r="I4258" s="0" t="n">
        <v>11</v>
      </c>
      <c r="J4258" s="0" t="n">
        <v>1</v>
      </c>
      <c r="K4258" s="0" t="n">
        <v>2.1</v>
      </c>
      <c r="L4258" s="0" t="n">
        <v>-2.1</v>
      </c>
      <c r="M4258" s="0" t="n">
        <f aca="false">IF(AND(J4258&lt;&gt;"",ABS(J4258-H4258)&lt;0.011),1,0)</f>
        <v>1</v>
      </c>
    </row>
    <row r="4259" customFormat="false" ht="15" hidden="false" customHeight="false" outlineLevel="0" collapsed="false">
      <c r="A4259" s="0" t="s">
        <v>709</v>
      </c>
      <c r="B4259" s="0" t="s">
        <v>794</v>
      </c>
      <c r="C4259" s="0" t="s">
        <v>174</v>
      </c>
      <c r="D4259" s="0" t="s">
        <v>114</v>
      </c>
      <c r="E4259" s="0" t="n">
        <v>6.9</v>
      </c>
      <c r="F4259" s="0" t="n">
        <v>1</v>
      </c>
      <c r="G4259" s="0" t="n">
        <v>1</v>
      </c>
      <c r="H4259" s="0" t="n">
        <f aca="false">ROUND(F4259,0)</f>
        <v>1</v>
      </c>
      <c r="I4259" s="0" t="n">
        <v>20</v>
      </c>
      <c r="J4259" s="0" t="n">
        <v>1</v>
      </c>
      <c r="K4259" s="0" t="n">
        <v>3.45</v>
      </c>
      <c r="L4259" s="0" t="n">
        <v>-3.45</v>
      </c>
      <c r="M4259" s="0" t="n">
        <f aca="false">IF(AND(J4259&lt;&gt;"",ABS(J4259-H4259)&lt;0.011),1,0)</f>
        <v>1</v>
      </c>
    </row>
    <row r="4260" customFormat="false" ht="15" hidden="false" customHeight="false" outlineLevel="0" collapsed="false">
      <c r="A4260" s="0" t="s">
        <v>709</v>
      </c>
      <c r="B4260" s="0" t="s">
        <v>794</v>
      </c>
      <c r="C4260" s="0" t="s">
        <v>174</v>
      </c>
      <c r="D4260" s="0" t="s">
        <v>48</v>
      </c>
      <c r="E4260" s="0" t="n">
        <v>7.9</v>
      </c>
      <c r="F4260" s="0" t="n">
        <v>1</v>
      </c>
      <c r="G4260" s="0" t="n">
        <v>1</v>
      </c>
      <c r="H4260" s="0" t="n">
        <f aca="false">ROUND(F4260,0)</f>
        <v>1</v>
      </c>
      <c r="I4260" s="0" t="n">
        <v>20</v>
      </c>
      <c r="J4260" s="0" t="n">
        <v>1</v>
      </c>
      <c r="K4260" s="0" t="n">
        <v>3.95</v>
      </c>
      <c r="L4260" s="0" t="n">
        <v>-3.95</v>
      </c>
      <c r="M4260" s="0" t="n">
        <f aca="false">IF(AND(J4260&lt;&gt;"",ABS(J4260-H4260)&lt;0.011),1,0)</f>
        <v>1</v>
      </c>
    </row>
    <row r="4261" customFormat="false" ht="15" hidden="false" customHeight="false" outlineLevel="0" collapsed="false">
      <c r="A4261" s="0" t="s">
        <v>709</v>
      </c>
      <c r="B4261" s="0" t="s">
        <v>794</v>
      </c>
      <c r="C4261" s="0" t="s">
        <v>174</v>
      </c>
      <c r="D4261" s="0" t="s">
        <v>87</v>
      </c>
      <c r="E4261" s="0" t="n">
        <v>19.9</v>
      </c>
      <c r="F4261" s="0" t="n">
        <v>1</v>
      </c>
      <c r="G4261" s="0" t="n">
        <v>1</v>
      </c>
      <c r="H4261" s="0" t="n">
        <f aca="false">ROUND(F4261,0)</f>
        <v>1</v>
      </c>
      <c r="I4261" s="0" t="n">
        <v>20</v>
      </c>
      <c r="J4261" s="0" t="n">
        <v>1</v>
      </c>
      <c r="K4261" s="0" t="n">
        <v>9.95</v>
      </c>
      <c r="L4261" s="0" t="n">
        <v>-9.95</v>
      </c>
      <c r="M4261" s="0" t="n">
        <f aca="false">IF(AND(J4261&lt;&gt;"",ABS(J4261-H4261)&lt;0.011),1,0)</f>
        <v>1</v>
      </c>
    </row>
    <row r="4262" customFormat="false" ht="15" hidden="false" customHeight="false" outlineLevel="0" collapsed="false">
      <c r="A4262" s="0" t="s">
        <v>709</v>
      </c>
      <c r="B4262" s="0" t="s">
        <v>794</v>
      </c>
      <c r="C4262" s="0" t="s">
        <v>174</v>
      </c>
      <c r="D4262" s="0" t="s">
        <v>130</v>
      </c>
      <c r="E4262" s="0" t="n">
        <v>3.9</v>
      </c>
      <c r="F4262" s="0" t="n">
        <v>1</v>
      </c>
      <c r="G4262" s="0" t="n">
        <v>1</v>
      </c>
      <c r="H4262" s="0" t="n">
        <f aca="false">ROUND(F4262,0)</f>
        <v>1</v>
      </c>
      <c r="I4262" s="0" t="n">
        <v>20</v>
      </c>
      <c r="J4262" s="0" t="n">
        <v>1</v>
      </c>
      <c r="K4262" s="0" t="n">
        <v>1.95</v>
      </c>
      <c r="L4262" s="0" t="n">
        <v>-1.95</v>
      </c>
      <c r="M4262" s="0" t="n">
        <f aca="false">IF(AND(J4262&lt;&gt;"",ABS(J4262-H4262)&lt;0.011),1,0)</f>
        <v>1</v>
      </c>
    </row>
    <row r="4263" customFormat="false" ht="15" hidden="false" customHeight="false" outlineLevel="0" collapsed="false">
      <c r="A4263" s="0" t="s">
        <v>709</v>
      </c>
      <c r="B4263" s="0" t="s">
        <v>794</v>
      </c>
      <c r="C4263" s="0" t="s">
        <v>174</v>
      </c>
      <c r="D4263" s="0" t="s">
        <v>88</v>
      </c>
      <c r="E4263" s="0" t="n">
        <v>5.5</v>
      </c>
      <c r="F4263" s="0" t="n">
        <v>1</v>
      </c>
      <c r="G4263" s="0" t="n">
        <v>1</v>
      </c>
      <c r="H4263" s="0" t="n">
        <f aca="false">ROUND(F4263,0)</f>
        <v>1</v>
      </c>
      <c r="I4263" s="0" t="n">
        <v>20</v>
      </c>
      <c r="J4263" s="0" t="n">
        <v>1</v>
      </c>
      <c r="K4263" s="0" t="n">
        <v>2.75</v>
      </c>
      <c r="L4263" s="0" t="n">
        <v>-2.75</v>
      </c>
      <c r="M4263" s="0" t="n">
        <f aca="false">IF(AND(J4263&lt;&gt;"",ABS(J4263-H4263)&lt;0.011),1,0)</f>
        <v>1</v>
      </c>
    </row>
    <row r="4264" customFormat="false" ht="15" hidden="false" customHeight="false" outlineLevel="0" collapsed="false">
      <c r="A4264" s="0" t="s">
        <v>709</v>
      </c>
      <c r="B4264" s="0" t="s">
        <v>794</v>
      </c>
      <c r="C4264" s="0" t="s">
        <v>174</v>
      </c>
      <c r="D4264" s="0" t="s">
        <v>248</v>
      </c>
      <c r="E4264" s="0" t="n">
        <v>9.9</v>
      </c>
      <c r="F4264" s="0" t="n">
        <v>1</v>
      </c>
      <c r="G4264" s="0" t="n">
        <v>1</v>
      </c>
      <c r="H4264" s="0" t="n">
        <f aca="false">ROUND(F4264,0)</f>
        <v>1</v>
      </c>
      <c r="I4264" s="0" t="n">
        <v>20</v>
      </c>
      <c r="J4264" s="0" t="n">
        <v>1</v>
      </c>
      <c r="K4264" s="0" t="n">
        <v>4.95</v>
      </c>
      <c r="L4264" s="0" t="n">
        <v>-4.95</v>
      </c>
      <c r="M4264" s="0" t="n">
        <f aca="false">IF(AND(J4264&lt;&gt;"",ABS(J4264-H4264)&lt;0.011),1,0)</f>
        <v>1</v>
      </c>
    </row>
    <row r="4265" customFormat="false" ht="15" hidden="false" customHeight="false" outlineLevel="0" collapsed="false">
      <c r="A4265" s="0" t="s">
        <v>709</v>
      </c>
      <c r="B4265" s="0" t="s">
        <v>794</v>
      </c>
      <c r="C4265" s="0" t="s">
        <v>174</v>
      </c>
      <c r="D4265" s="0" t="s">
        <v>49</v>
      </c>
      <c r="E4265" s="0" t="n">
        <v>19.5</v>
      </c>
      <c r="F4265" s="0" t="n">
        <v>1</v>
      </c>
      <c r="G4265" s="0" t="n">
        <v>1</v>
      </c>
      <c r="H4265" s="0" t="n">
        <f aca="false">ROUND(F4265,0)</f>
        <v>1</v>
      </c>
      <c r="I4265" s="0" t="n">
        <v>20</v>
      </c>
      <c r="J4265" s="0" t="n">
        <v>1</v>
      </c>
      <c r="K4265" s="0" t="n">
        <v>9.75</v>
      </c>
      <c r="L4265" s="0" t="n">
        <v>-9.75</v>
      </c>
      <c r="M4265" s="0" t="n">
        <f aca="false">IF(AND(J4265&lt;&gt;"",ABS(J4265-H4265)&lt;0.011),1,0)</f>
        <v>1</v>
      </c>
    </row>
    <row r="4266" customFormat="false" ht="15" hidden="false" customHeight="false" outlineLevel="0" collapsed="false">
      <c r="A4266" s="0" t="s">
        <v>709</v>
      </c>
      <c r="B4266" s="0" t="s">
        <v>794</v>
      </c>
      <c r="C4266" s="0" t="s">
        <v>174</v>
      </c>
      <c r="D4266" s="0" t="s">
        <v>180</v>
      </c>
      <c r="E4266" s="0" t="n">
        <v>26.5</v>
      </c>
      <c r="F4266" s="0" t="n">
        <v>1</v>
      </c>
      <c r="G4266" s="0" t="n">
        <v>1</v>
      </c>
      <c r="H4266" s="0" t="n">
        <f aca="false">ROUND(F4266,0)</f>
        <v>1</v>
      </c>
      <c r="I4266" s="0" t="n">
        <v>20</v>
      </c>
      <c r="J4266" s="0" t="n">
        <v>1</v>
      </c>
      <c r="K4266" s="0" t="n">
        <v>13.25</v>
      </c>
      <c r="L4266" s="0" t="n">
        <v>-13.25</v>
      </c>
      <c r="M4266" s="0" t="n">
        <f aca="false">IF(AND(J4266&lt;&gt;"",ABS(J4266-H4266)&lt;0.011),1,0)</f>
        <v>1</v>
      </c>
    </row>
    <row r="4267" customFormat="false" ht="15" hidden="false" customHeight="false" outlineLevel="0" collapsed="false">
      <c r="A4267" s="0" t="s">
        <v>709</v>
      </c>
      <c r="B4267" s="0" t="s">
        <v>794</v>
      </c>
      <c r="C4267" s="0" t="s">
        <v>174</v>
      </c>
      <c r="D4267" s="0" t="s">
        <v>189</v>
      </c>
      <c r="E4267" s="0" t="n">
        <v>3.9</v>
      </c>
      <c r="F4267" s="0" t="n">
        <v>1</v>
      </c>
      <c r="G4267" s="0" t="n">
        <v>1</v>
      </c>
      <c r="H4267" s="0" t="n">
        <f aca="false">ROUND(F4267,0)</f>
        <v>1</v>
      </c>
      <c r="I4267" s="0" t="n">
        <v>20</v>
      </c>
      <c r="J4267" s="0" t="n">
        <v>1</v>
      </c>
      <c r="K4267" s="0" t="n">
        <v>1.95</v>
      </c>
      <c r="L4267" s="0" t="n">
        <v>-1.95</v>
      </c>
      <c r="M4267" s="0" t="n">
        <f aca="false">IF(AND(J4267&lt;&gt;"",ABS(J4267-H4267)&lt;0.011),1,0)</f>
        <v>1</v>
      </c>
    </row>
    <row r="4268" customFormat="false" ht="15" hidden="false" customHeight="false" outlineLevel="0" collapsed="false">
      <c r="A4268" s="0" t="s">
        <v>709</v>
      </c>
      <c r="B4268" s="0" t="s">
        <v>794</v>
      </c>
      <c r="C4268" s="0" t="s">
        <v>174</v>
      </c>
      <c r="D4268" s="0" t="s">
        <v>98</v>
      </c>
      <c r="E4268" s="0" t="n">
        <v>5.9</v>
      </c>
      <c r="F4268" s="0" t="n">
        <v>1</v>
      </c>
      <c r="G4268" s="0" t="n">
        <v>1</v>
      </c>
      <c r="H4268" s="0" t="n">
        <f aca="false">ROUND(F4268,0)</f>
        <v>1</v>
      </c>
      <c r="I4268" s="0" t="n">
        <v>20</v>
      </c>
      <c r="J4268" s="0" t="n">
        <v>1</v>
      </c>
      <c r="K4268" s="0" t="n">
        <v>2.95</v>
      </c>
      <c r="L4268" s="0" t="n">
        <v>-2.95</v>
      </c>
      <c r="M4268" s="0" t="n">
        <f aca="false">IF(AND(J4268&lt;&gt;"",ABS(J4268-H4268)&lt;0.011),1,0)</f>
        <v>1</v>
      </c>
    </row>
    <row r="4269" customFormat="false" ht="15" hidden="false" customHeight="false" outlineLevel="0" collapsed="false">
      <c r="A4269" s="0" t="s">
        <v>709</v>
      </c>
      <c r="B4269" s="0" t="s">
        <v>794</v>
      </c>
      <c r="C4269" s="0" t="s">
        <v>174</v>
      </c>
      <c r="D4269" s="0" t="s">
        <v>24</v>
      </c>
      <c r="E4269" s="0" t="n">
        <v>4.2</v>
      </c>
      <c r="F4269" s="0" t="n">
        <v>1</v>
      </c>
      <c r="G4269" s="0" t="n">
        <v>1</v>
      </c>
      <c r="H4269" s="0" t="n">
        <f aca="false">ROUND(F4269,0)</f>
        <v>1</v>
      </c>
      <c r="I4269" s="0" t="n">
        <v>20</v>
      </c>
      <c r="J4269" s="0" t="n">
        <v>1</v>
      </c>
      <c r="K4269" s="0" t="n">
        <v>2.1</v>
      </c>
      <c r="L4269" s="0" t="n">
        <v>-2.1</v>
      </c>
      <c r="M4269" s="0" t="n">
        <f aca="false">IF(AND(J4269&lt;&gt;"",ABS(J4269-H4269)&lt;0.011),1,0)</f>
        <v>1</v>
      </c>
    </row>
    <row r="4270" customFormat="false" ht="15" hidden="false" customHeight="false" outlineLevel="0" collapsed="false">
      <c r="A4270" s="0" t="s">
        <v>709</v>
      </c>
      <c r="B4270" s="0" t="s">
        <v>795</v>
      </c>
      <c r="C4270" s="0" t="s">
        <v>19</v>
      </c>
      <c r="D4270" s="0" t="s">
        <v>70</v>
      </c>
      <c r="E4270" s="0" t="n">
        <v>34</v>
      </c>
      <c r="F4270" s="0" t="n">
        <v>3</v>
      </c>
      <c r="G4270" s="0" t="n">
        <v>1</v>
      </c>
      <c r="H4270" s="0" t="n">
        <f aca="false">ROUND(F4270,0)</f>
        <v>3</v>
      </c>
      <c r="I4270" s="0" t="n">
        <v>12</v>
      </c>
      <c r="J4270" s="0" t="n">
        <v>3</v>
      </c>
      <c r="K4270" s="0" t="n">
        <v>51</v>
      </c>
      <c r="L4270" s="0" t="n">
        <v>-51</v>
      </c>
      <c r="M4270" s="0" t="n">
        <f aca="false">IF(AND(J4270&lt;&gt;"",ABS(J4270-H4270)&lt;0.011),1,0)</f>
        <v>1</v>
      </c>
    </row>
    <row r="4271" customFormat="false" ht="15" hidden="false" customHeight="false" outlineLevel="0" collapsed="false">
      <c r="A4271" s="0" t="s">
        <v>709</v>
      </c>
      <c r="B4271" s="0" t="s">
        <v>795</v>
      </c>
      <c r="C4271" s="0" t="s">
        <v>19</v>
      </c>
      <c r="D4271" s="0" t="s">
        <v>159</v>
      </c>
      <c r="E4271" s="0" t="n">
        <v>19.9</v>
      </c>
      <c r="F4271" s="0" t="n">
        <v>1</v>
      </c>
      <c r="G4271" s="0" t="n">
        <v>1</v>
      </c>
      <c r="H4271" s="0" t="n">
        <f aca="false">ROUND(F4271,0)</f>
        <v>1</v>
      </c>
      <c r="I4271" s="0" t="n">
        <v>12</v>
      </c>
      <c r="J4271" s="0" t="n">
        <v>1</v>
      </c>
      <c r="K4271" s="0" t="n">
        <v>9.95</v>
      </c>
      <c r="L4271" s="0" t="n">
        <v>-9.95</v>
      </c>
      <c r="M4271" s="0" t="n">
        <f aca="false">IF(AND(J4271&lt;&gt;"",ABS(J4271-H4271)&lt;0.011),1,0)</f>
        <v>1</v>
      </c>
    </row>
    <row r="4272" customFormat="false" ht="15" hidden="false" customHeight="false" outlineLevel="0" collapsed="false">
      <c r="A4272" s="0" t="s">
        <v>709</v>
      </c>
      <c r="B4272" s="0" t="s">
        <v>796</v>
      </c>
      <c r="C4272" s="0" t="s">
        <v>110</v>
      </c>
      <c r="D4272" s="0" t="s">
        <v>45</v>
      </c>
      <c r="E4272" s="0" t="n">
        <v>18.6</v>
      </c>
      <c r="F4272" s="0" t="n">
        <v>1</v>
      </c>
      <c r="G4272" s="0" t="n">
        <v>1</v>
      </c>
      <c r="H4272" s="0" t="n">
        <f aca="false">ROUND(F4272,0)</f>
        <v>1</v>
      </c>
      <c r="I4272" s="0" t="n">
        <v>13</v>
      </c>
      <c r="J4272" s="0" t="n">
        <v>1</v>
      </c>
      <c r="K4272" s="0" t="n">
        <v>9.3</v>
      </c>
      <c r="L4272" s="0" t="n">
        <v>-9.3</v>
      </c>
      <c r="M4272" s="0" t="n">
        <f aca="false">IF(AND(J4272&lt;&gt;"",ABS(J4272-H4272)&lt;0.011),1,0)</f>
        <v>1</v>
      </c>
    </row>
    <row r="4273" customFormat="false" ht="15" hidden="false" customHeight="false" outlineLevel="0" collapsed="false">
      <c r="A4273" s="0" t="s">
        <v>709</v>
      </c>
      <c r="B4273" s="0" t="s">
        <v>796</v>
      </c>
      <c r="C4273" s="0" t="s">
        <v>110</v>
      </c>
      <c r="D4273" s="0" t="s">
        <v>510</v>
      </c>
      <c r="E4273" s="0" t="n">
        <v>8.9</v>
      </c>
      <c r="F4273" s="0" t="n">
        <v>1</v>
      </c>
      <c r="G4273" s="0" t="n">
        <v>1</v>
      </c>
      <c r="H4273" s="0" t="n">
        <f aca="false">ROUND(F4273,0)</f>
        <v>1</v>
      </c>
      <c r="I4273" s="0" t="n">
        <v>13</v>
      </c>
      <c r="J4273" s="0" t="n">
        <v>1</v>
      </c>
      <c r="K4273" s="0" t="n">
        <v>4.45</v>
      </c>
      <c r="L4273" s="0" t="n">
        <v>-4.45</v>
      </c>
      <c r="M4273" s="0" t="n">
        <f aca="false">IF(AND(J4273&lt;&gt;"",ABS(J4273-H4273)&lt;0.011),1,0)</f>
        <v>1</v>
      </c>
    </row>
    <row r="4274" customFormat="false" ht="15" hidden="false" customHeight="false" outlineLevel="0" collapsed="false">
      <c r="A4274" s="0" t="s">
        <v>709</v>
      </c>
      <c r="B4274" s="0" t="s">
        <v>796</v>
      </c>
      <c r="C4274" s="0" t="s">
        <v>110</v>
      </c>
      <c r="D4274" s="0" t="s">
        <v>50</v>
      </c>
      <c r="E4274" s="0" t="n">
        <v>18.6</v>
      </c>
      <c r="F4274" s="0" t="n">
        <v>1</v>
      </c>
      <c r="G4274" s="0" t="n">
        <v>1</v>
      </c>
      <c r="H4274" s="0" t="n">
        <f aca="false">ROUND(F4274,0)</f>
        <v>1</v>
      </c>
      <c r="I4274" s="0" t="n">
        <v>13</v>
      </c>
      <c r="J4274" s="0" t="n">
        <v>1</v>
      </c>
      <c r="K4274" s="0" t="n">
        <v>9.3</v>
      </c>
      <c r="L4274" s="0" t="n">
        <v>-9.3</v>
      </c>
      <c r="M4274" s="0" t="n">
        <f aca="false">IF(AND(J4274&lt;&gt;"",ABS(J4274-H4274)&lt;0.011),1,0)</f>
        <v>1</v>
      </c>
    </row>
    <row r="4275" customFormat="false" ht="15" hidden="false" customHeight="false" outlineLevel="0" collapsed="false">
      <c r="A4275" s="0" t="s">
        <v>709</v>
      </c>
      <c r="B4275" s="0" t="s">
        <v>796</v>
      </c>
      <c r="C4275" s="0" t="s">
        <v>110</v>
      </c>
      <c r="D4275" s="0" t="s">
        <v>42</v>
      </c>
      <c r="E4275" s="0" t="n">
        <v>8.9</v>
      </c>
      <c r="F4275" s="0" t="n">
        <v>3</v>
      </c>
      <c r="G4275" s="0" t="n">
        <v>1</v>
      </c>
      <c r="H4275" s="0" t="n">
        <f aca="false">ROUND(F4275,0)</f>
        <v>3</v>
      </c>
      <c r="I4275" s="0" t="n">
        <v>13</v>
      </c>
      <c r="J4275" s="0" t="n">
        <v>3</v>
      </c>
      <c r="K4275" s="0" t="n">
        <v>13.35</v>
      </c>
      <c r="L4275" s="0" t="n">
        <v>-13.35</v>
      </c>
      <c r="M4275" s="0" t="n">
        <f aca="false">IF(AND(J4275&lt;&gt;"",ABS(J4275-H4275)&lt;0.011),1,0)</f>
        <v>1</v>
      </c>
    </row>
    <row r="4276" customFormat="false" ht="15" hidden="false" customHeight="false" outlineLevel="0" collapsed="false">
      <c r="A4276" s="0" t="s">
        <v>709</v>
      </c>
      <c r="B4276" s="0" t="s">
        <v>796</v>
      </c>
      <c r="C4276" s="0" t="s">
        <v>74</v>
      </c>
      <c r="D4276" s="0" t="s">
        <v>45</v>
      </c>
      <c r="E4276" s="0" t="n">
        <v>18.6</v>
      </c>
      <c r="F4276" s="0" t="n">
        <v>1</v>
      </c>
      <c r="G4276" s="0" t="n">
        <v>1</v>
      </c>
      <c r="H4276" s="0" t="n">
        <f aca="false">ROUND(F4276,0)</f>
        <v>1</v>
      </c>
      <c r="I4276" s="0" t="n">
        <v>19</v>
      </c>
      <c r="J4276" s="0" t="n">
        <v>1</v>
      </c>
      <c r="K4276" s="0" t="n">
        <v>9.3</v>
      </c>
      <c r="L4276" s="0" t="n">
        <v>-9.3</v>
      </c>
      <c r="M4276" s="0" t="n">
        <f aca="false">IF(AND(J4276&lt;&gt;"",ABS(J4276-H4276)&lt;0.011),1,0)</f>
        <v>1</v>
      </c>
    </row>
    <row r="4277" customFormat="false" ht="15" hidden="false" customHeight="false" outlineLevel="0" collapsed="false">
      <c r="A4277" s="0" t="s">
        <v>709</v>
      </c>
      <c r="B4277" s="0" t="s">
        <v>796</v>
      </c>
      <c r="C4277" s="0" t="s">
        <v>74</v>
      </c>
      <c r="D4277" s="0" t="s">
        <v>510</v>
      </c>
      <c r="E4277" s="0" t="n">
        <v>8.9</v>
      </c>
      <c r="F4277" s="0" t="n">
        <v>1</v>
      </c>
      <c r="G4277" s="0" t="n">
        <v>1</v>
      </c>
      <c r="H4277" s="0" t="n">
        <f aca="false">ROUND(F4277,0)</f>
        <v>1</v>
      </c>
      <c r="I4277" s="0" t="n">
        <v>19</v>
      </c>
      <c r="J4277" s="0" t="n">
        <v>1</v>
      </c>
      <c r="K4277" s="0" t="n">
        <v>4.45</v>
      </c>
      <c r="L4277" s="0" t="n">
        <v>-4.45</v>
      </c>
      <c r="M4277" s="0" t="n">
        <f aca="false">IF(AND(J4277&lt;&gt;"",ABS(J4277-H4277)&lt;0.011),1,0)</f>
        <v>1</v>
      </c>
    </row>
    <row r="4278" customFormat="false" ht="15" hidden="false" customHeight="false" outlineLevel="0" collapsed="false">
      <c r="A4278" s="0" t="s">
        <v>709</v>
      </c>
      <c r="B4278" s="0" t="s">
        <v>796</v>
      </c>
      <c r="C4278" s="0" t="s">
        <v>74</v>
      </c>
      <c r="D4278" s="0" t="s">
        <v>138</v>
      </c>
      <c r="E4278" s="0" t="n">
        <v>25.5</v>
      </c>
      <c r="F4278" s="0" t="n">
        <v>1</v>
      </c>
      <c r="G4278" s="0" t="n">
        <v>1</v>
      </c>
      <c r="H4278" s="0" t="n">
        <f aca="false">ROUND(F4278,0)</f>
        <v>1</v>
      </c>
      <c r="I4278" s="0" t="n">
        <v>19</v>
      </c>
      <c r="J4278" s="0" t="n">
        <v>1</v>
      </c>
      <c r="K4278" s="0" t="n">
        <v>12.75</v>
      </c>
      <c r="L4278" s="0" t="n">
        <v>-12.75</v>
      </c>
      <c r="M4278" s="0" t="n">
        <f aca="false">IF(AND(J4278&lt;&gt;"",ABS(J4278-H4278)&lt;0.011),1,0)</f>
        <v>1</v>
      </c>
    </row>
    <row r="4279" customFormat="false" ht="15" hidden="false" customHeight="false" outlineLevel="0" collapsed="false">
      <c r="A4279" s="0" t="s">
        <v>709</v>
      </c>
      <c r="B4279" s="0" t="s">
        <v>796</v>
      </c>
      <c r="C4279" s="0" t="s">
        <v>74</v>
      </c>
      <c r="D4279" s="0" t="s">
        <v>48</v>
      </c>
      <c r="E4279" s="0" t="n">
        <v>7.9</v>
      </c>
      <c r="F4279" s="0" t="n">
        <v>1</v>
      </c>
      <c r="G4279" s="0" t="n">
        <v>1</v>
      </c>
      <c r="H4279" s="0" t="n">
        <f aca="false">ROUND(F4279,0)</f>
        <v>1</v>
      </c>
      <c r="I4279" s="0" t="n">
        <v>19</v>
      </c>
      <c r="J4279" s="0" t="n">
        <v>1</v>
      </c>
      <c r="K4279" s="0" t="n">
        <v>3.95</v>
      </c>
      <c r="L4279" s="0" t="n">
        <v>-3.95</v>
      </c>
      <c r="M4279" s="0" t="n">
        <f aca="false">IF(AND(J4279&lt;&gt;"",ABS(J4279-H4279)&lt;0.011),1,0)</f>
        <v>1</v>
      </c>
    </row>
    <row r="4280" customFormat="false" ht="15" hidden="false" customHeight="false" outlineLevel="0" collapsed="false">
      <c r="A4280" s="0" t="s">
        <v>709</v>
      </c>
      <c r="B4280" s="0" t="s">
        <v>796</v>
      </c>
      <c r="C4280" s="0" t="s">
        <v>74</v>
      </c>
      <c r="D4280" s="0" t="s">
        <v>294</v>
      </c>
      <c r="E4280" s="0" t="n">
        <v>3.9</v>
      </c>
      <c r="F4280" s="0" t="n">
        <v>1</v>
      </c>
      <c r="G4280" s="0" t="n">
        <v>1</v>
      </c>
      <c r="H4280" s="0" t="n">
        <f aca="false">ROUND(F4280,0)</f>
        <v>1</v>
      </c>
      <c r="I4280" s="0" t="n">
        <v>19</v>
      </c>
      <c r="J4280" s="0" t="n">
        <v>1</v>
      </c>
      <c r="K4280" s="0" t="n">
        <v>1.95</v>
      </c>
      <c r="L4280" s="0" t="n">
        <v>-1.95</v>
      </c>
      <c r="M4280" s="0" t="n">
        <f aca="false">IF(AND(J4280&lt;&gt;"",ABS(J4280-H4280)&lt;0.011),1,0)</f>
        <v>1</v>
      </c>
    </row>
    <row r="4281" customFormat="false" ht="15" hidden="false" customHeight="false" outlineLevel="0" collapsed="false">
      <c r="A4281" s="0" t="s">
        <v>709</v>
      </c>
      <c r="B4281" s="0" t="s">
        <v>796</v>
      </c>
      <c r="C4281" s="0" t="s">
        <v>74</v>
      </c>
      <c r="D4281" s="0" t="s">
        <v>161</v>
      </c>
      <c r="E4281" s="0" t="n">
        <v>5.9</v>
      </c>
      <c r="F4281" s="0" t="n">
        <v>1</v>
      </c>
      <c r="G4281" s="0" t="n">
        <v>1</v>
      </c>
      <c r="H4281" s="0" t="n">
        <f aca="false">ROUND(F4281,0)</f>
        <v>1</v>
      </c>
      <c r="I4281" s="0" t="n">
        <v>19</v>
      </c>
      <c r="J4281" s="0" t="n">
        <v>1</v>
      </c>
      <c r="K4281" s="0" t="n">
        <v>2.95</v>
      </c>
      <c r="L4281" s="0" t="n">
        <v>-2.95</v>
      </c>
      <c r="M4281" s="0" t="n">
        <f aca="false">IF(AND(J4281&lt;&gt;"",ABS(J4281-H4281)&lt;0.011),1,0)</f>
        <v>1</v>
      </c>
    </row>
    <row r="4282" customFormat="false" ht="15" hidden="false" customHeight="false" outlineLevel="0" collapsed="false">
      <c r="A4282" s="0" t="s">
        <v>709</v>
      </c>
      <c r="B4282" s="0" t="s">
        <v>796</v>
      </c>
      <c r="C4282" s="0" t="s">
        <v>74</v>
      </c>
      <c r="D4282" s="0" t="s">
        <v>122</v>
      </c>
      <c r="E4282" s="0" t="n">
        <v>5.9</v>
      </c>
      <c r="F4282" s="0" t="n">
        <v>1</v>
      </c>
      <c r="G4282" s="0" t="n">
        <v>1</v>
      </c>
      <c r="H4282" s="0" t="n">
        <f aca="false">ROUND(F4282,0)</f>
        <v>1</v>
      </c>
      <c r="I4282" s="0" t="n">
        <v>19</v>
      </c>
      <c r="J4282" s="0" t="n">
        <v>1</v>
      </c>
      <c r="K4282" s="0" t="n">
        <v>2.95</v>
      </c>
      <c r="L4282" s="0" t="n">
        <v>-2.95</v>
      </c>
      <c r="M4282" s="0" t="n">
        <f aca="false">IF(AND(J4282&lt;&gt;"",ABS(J4282-H4282)&lt;0.011),1,0)</f>
        <v>1</v>
      </c>
    </row>
    <row r="4283" customFormat="false" ht="15" hidden="false" customHeight="false" outlineLevel="0" collapsed="false">
      <c r="A4283" s="0" t="s">
        <v>709</v>
      </c>
      <c r="B4283" s="0" t="s">
        <v>796</v>
      </c>
      <c r="C4283" s="0" t="s">
        <v>74</v>
      </c>
      <c r="D4283" s="0" t="s">
        <v>205</v>
      </c>
      <c r="E4283" s="0" t="n">
        <v>45</v>
      </c>
      <c r="F4283" s="0" t="n">
        <v>1</v>
      </c>
      <c r="G4283" s="0" t="n">
        <v>1</v>
      </c>
      <c r="H4283" s="0" t="n">
        <f aca="false">ROUND(F4283,0)</f>
        <v>1</v>
      </c>
      <c r="I4283" s="0" t="n">
        <v>19</v>
      </c>
      <c r="J4283" s="0" t="n">
        <v>1</v>
      </c>
      <c r="K4283" s="0" t="n">
        <v>22.5</v>
      </c>
      <c r="L4283" s="0" t="n">
        <v>-22.5</v>
      </c>
      <c r="M4283" s="0" t="n">
        <f aca="false">IF(AND(J4283&lt;&gt;"",ABS(J4283-H4283)&lt;0.011),1,0)</f>
        <v>1</v>
      </c>
    </row>
    <row r="4284" customFormat="false" ht="15" hidden="false" customHeight="false" outlineLevel="0" collapsed="false">
      <c r="A4284" s="0" t="s">
        <v>709</v>
      </c>
      <c r="B4284" s="0" t="s">
        <v>796</v>
      </c>
      <c r="C4284" s="0" t="s">
        <v>74</v>
      </c>
      <c r="D4284" s="0" t="s">
        <v>50</v>
      </c>
      <c r="E4284" s="0" t="n">
        <v>18.6</v>
      </c>
      <c r="F4284" s="0" t="n">
        <v>1</v>
      </c>
      <c r="G4284" s="0" t="n">
        <v>1</v>
      </c>
      <c r="H4284" s="0" t="n">
        <f aca="false">ROUND(F4284,0)</f>
        <v>1</v>
      </c>
      <c r="I4284" s="0" t="n">
        <v>19</v>
      </c>
      <c r="J4284" s="0" t="n">
        <v>1</v>
      </c>
      <c r="K4284" s="0" t="n">
        <v>9.3</v>
      </c>
      <c r="L4284" s="0" t="n">
        <v>-9.3</v>
      </c>
      <c r="M4284" s="0" t="n">
        <f aca="false">IF(AND(J4284&lt;&gt;"",ABS(J4284-H4284)&lt;0.011),1,0)</f>
        <v>1</v>
      </c>
    </row>
    <row r="4285" customFormat="false" ht="15" hidden="false" customHeight="false" outlineLevel="0" collapsed="false">
      <c r="A4285" s="0" t="s">
        <v>709</v>
      </c>
      <c r="B4285" s="0" t="s">
        <v>796</v>
      </c>
      <c r="C4285" s="0" t="s">
        <v>74</v>
      </c>
      <c r="D4285" s="0" t="s">
        <v>42</v>
      </c>
      <c r="E4285" s="0" t="n">
        <v>8.9</v>
      </c>
      <c r="F4285" s="0" t="n">
        <v>1</v>
      </c>
      <c r="G4285" s="0" t="n">
        <v>1</v>
      </c>
      <c r="H4285" s="0" t="n">
        <f aca="false">ROUND(F4285,0)</f>
        <v>1</v>
      </c>
      <c r="I4285" s="0" t="n">
        <v>19</v>
      </c>
      <c r="J4285" s="0" t="n">
        <v>1</v>
      </c>
      <c r="K4285" s="0" t="n">
        <v>4.45</v>
      </c>
      <c r="L4285" s="0" t="n">
        <v>-4.45</v>
      </c>
      <c r="M4285" s="0" t="n">
        <f aca="false">IF(AND(J4285&lt;&gt;"",ABS(J4285-H4285)&lt;0.011),1,0)</f>
        <v>1</v>
      </c>
    </row>
    <row r="4286" customFormat="false" ht="15" hidden="false" customHeight="false" outlineLevel="0" collapsed="false">
      <c r="A4286" s="0" t="s">
        <v>709</v>
      </c>
      <c r="B4286" s="0" t="s">
        <v>796</v>
      </c>
      <c r="C4286" s="0" t="s">
        <v>74</v>
      </c>
      <c r="D4286" s="0" t="s">
        <v>21</v>
      </c>
      <c r="E4286" s="0" t="n">
        <v>5.9</v>
      </c>
      <c r="F4286" s="0" t="n">
        <v>1</v>
      </c>
      <c r="G4286" s="0" t="n">
        <v>1</v>
      </c>
      <c r="H4286" s="0" t="n">
        <f aca="false">ROUND(F4286,0)</f>
        <v>1</v>
      </c>
      <c r="I4286" s="0" t="n">
        <v>19</v>
      </c>
      <c r="J4286" s="0" t="n">
        <v>1</v>
      </c>
      <c r="K4286" s="0" t="n">
        <v>2.95</v>
      </c>
      <c r="L4286" s="0" t="n">
        <v>-2.95</v>
      </c>
      <c r="M4286" s="0" t="n">
        <f aca="false">IF(AND(J4286&lt;&gt;"",ABS(J4286-H4286)&lt;0.011),1,0)</f>
        <v>1</v>
      </c>
    </row>
    <row r="4287" customFormat="false" ht="15" hidden="false" customHeight="false" outlineLevel="0" collapsed="false">
      <c r="A4287" s="0" t="s">
        <v>709</v>
      </c>
      <c r="B4287" s="0" t="s">
        <v>796</v>
      </c>
      <c r="C4287" s="0" t="s">
        <v>74</v>
      </c>
      <c r="D4287" s="0" t="s">
        <v>295</v>
      </c>
      <c r="E4287" s="0" t="n">
        <v>12</v>
      </c>
      <c r="F4287" s="0" t="n">
        <v>1</v>
      </c>
      <c r="G4287" s="0" t="n">
        <v>1</v>
      </c>
      <c r="H4287" s="0" t="n">
        <f aca="false">ROUND(F4287,0)</f>
        <v>1</v>
      </c>
      <c r="I4287" s="0" t="n">
        <v>19</v>
      </c>
      <c r="J4287" s="0" t="n">
        <v>1</v>
      </c>
      <c r="K4287" s="0" t="n">
        <v>6</v>
      </c>
      <c r="L4287" s="0" t="n">
        <v>-6</v>
      </c>
      <c r="M4287" s="0" t="n">
        <f aca="false">IF(AND(J4287&lt;&gt;"",ABS(J4287-H4287)&lt;0.011),1,0)</f>
        <v>1</v>
      </c>
    </row>
    <row r="4288" customFormat="false" ht="15" hidden="false" customHeight="false" outlineLevel="0" collapsed="false">
      <c r="A4288" s="0" t="s">
        <v>709</v>
      </c>
      <c r="B4288" s="0" t="s">
        <v>797</v>
      </c>
      <c r="C4288" s="0" t="s">
        <v>188</v>
      </c>
      <c r="D4288" s="0" t="s">
        <v>84</v>
      </c>
      <c r="E4288" s="0" t="n">
        <v>19</v>
      </c>
      <c r="F4288" s="0" t="n">
        <v>1</v>
      </c>
      <c r="G4288" s="0" t="n">
        <v>1</v>
      </c>
      <c r="H4288" s="0" t="n">
        <f aca="false">ROUND(F4288,0)</f>
        <v>1</v>
      </c>
      <c r="I4288" s="0" t="n">
        <v>9</v>
      </c>
      <c r="J4288" s="0" t="n">
        <v>1</v>
      </c>
      <c r="K4288" s="0" t="n">
        <v>9.5</v>
      </c>
      <c r="L4288" s="0" t="n">
        <v>-9.5</v>
      </c>
      <c r="M4288" s="0" t="n">
        <f aca="false">IF(AND(J4288&lt;&gt;"",ABS(J4288-H4288)&lt;0.011),1,0)</f>
        <v>1</v>
      </c>
    </row>
    <row r="4289" customFormat="false" ht="15" hidden="false" customHeight="false" outlineLevel="0" collapsed="false">
      <c r="A4289" s="0" t="s">
        <v>709</v>
      </c>
      <c r="B4289" s="0" t="s">
        <v>797</v>
      </c>
      <c r="C4289" s="0" t="s">
        <v>188</v>
      </c>
      <c r="D4289" s="0" t="s">
        <v>114</v>
      </c>
      <c r="E4289" s="0" t="n">
        <v>6.9</v>
      </c>
      <c r="F4289" s="0" t="n">
        <v>1</v>
      </c>
      <c r="G4289" s="0" t="n">
        <v>1</v>
      </c>
      <c r="H4289" s="0" t="n">
        <f aca="false">ROUND(F4289,0)</f>
        <v>1</v>
      </c>
      <c r="I4289" s="0" t="n">
        <v>9</v>
      </c>
      <c r="J4289" s="0" t="n">
        <v>1</v>
      </c>
      <c r="K4289" s="0" t="n">
        <v>3.45</v>
      </c>
      <c r="L4289" s="0" t="n">
        <v>-3.45</v>
      </c>
      <c r="M4289" s="0" t="n">
        <f aca="false">IF(AND(J4289&lt;&gt;"",ABS(J4289-H4289)&lt;0.011),1,0)</f>
        <v>1</v>
      </c>
    </row>
    <row r="4290" customFormat="false" ht="15" hidden="false" customHeight="false" outlineLevel="0" collapsed="false">
      <c r="A4290" s="0" t="s">
        <v>709</v>
      </c>
      <c r="B4290" s="0" t="s">
        <v>797</v>
      </c>
      <c r="C4290" s="0" t="s">
        <v>188</v>
      </c>
      <c r="D4290" s="0" t="s">
        <v>25</v>
      </c>
      <c r="E4290" s="0" t="n">
        <v>16.9</v>
      </c>
      <c r="F4290" s="0" t="n">
        <v>1</v>
      </c>
      <c r="G4290" s="0" t="n">
        <v>1</v>
      </c>
      <c r="H4290" s="0" t="n">
        <f aca="false">ROUND(F4290,0)</f>
        <v>1</v>
      </c>
      <c r="I4290" s="0" t="n">
        <v>9</v>
      </c>
      <c r="J4290" s="0" t="n">
        <v>1</v>
      </c>
      <c r="K4290" s="0" t="n">
        <v>8.45</v>
      </c>
      <c r="L4290" s="0" t="n">
        <v>-8.45</v>
      </c>
      <c r="M4290" s="0" t="n">
        <f aca="false">IF(AND(J4290&lt;&gt;"",ABS(J4290-H4290)&lt;0.011),1,0)</f>
        <v>1</v>
      </c>
    </row>
    <row r="4291" customFormat="false" ht="15" hidden="false" customHeight="false" outlineLevel="0" collapsed="false">
      <c r="A4291" s="0" t="s">
        <v>709</v>
      </c>
      <c r="B4291" s="0" t="s">
        <v>797</v>
      </c>
      <c r="C4291" s="0" t="s">
        <v>188</v>
      </c>
      <c r="D4291" s="0" t="s">
        <v>87</v>
      </c>
      <c r="E4291" s="0" t="n">
        <v>19.9</v>
      </c>
      <c r="F4291" s="0" t="n">
        <v>1</v>
      </c>
      <c r="G4291" s="0" t="n">
        <v>1</v>
      </c>
      <c r="H4291" s="0" t="n">
        <f aca="false">ROUND(F4291,0)</f>
        <v>1</v>
      </c>
      <c r="I4291" s="0" t="n">
        <v>9</v>
      </c>
      <c r="J4291" s="0" t="n">
        <v>1</v>
      </c>
      <c r="K4291" s="0" t="n">
        <v>9.95</v>
      </c>
      <c r="L4291" s="0" t="n">
        <v>-9.95</v>
      </c>
      <c r="M4291" s="0" t="n">
        <f aca="false">IF(AND(J4291&lt;&gt;"",ABS(J4291-H4291)&lt;0.011),1,0)</f>
        <v>1</v>
      </c>
    </row>
    <row r="4292" customFormat="false" ht="15" hidden="false" customHeight="false" outlineLevel="0" collapsed="false">
      <c r="A4292" s="0" t="s">
        <v>709</v>
      </c>
      <c r="B4292" s="0" t="s">
        <v>797</v>
      </c>
      <c r="C4292" s="0" t="s">
        <v>188</v>
      </c>
      <c r="D4292" s="0" t="s">
        <v>130</v>
      </c>
      <c r="E4292" s="0" t="n">
        <v>3.9</v>
      </c>
      <c r="F4292" s="0" t="n">
        <v>1</v>
      </c>
      <c r="G4292" s="0" t="n">
        <v>1</v>
      </c>
      <c r="H4292" s="0" t="n">
        <f aca="false">ROUND(F4292,0)</f>
        <v>1</v>
      </c>
      <c r="I4292" s="0" t="n">
        <v>9</v>
      </c>
      <c r="J4292" s="0" t="n">
        <v>1</v>
      </c>
      <c r="K4292" s="0" t="n">
        <v>1.95</v>
      </c>
      <c r="L4292" s="0" t="n">
        <v>-1.95</v>
      </c>
      <c r="M4292" s="0" t="n">
        <f aca="false">IF(AND(J4292&lt;&gt;"",ABS(J4292-H4292)&lt;0.011),1,0)</f>
        <v>1</v>
      </c>
    </row>
    <row r="4293" customFormat="false" ht="15" hidden="false" customHeight="false" outlineLevel="0" collapsed="false">
      <c r="A4293" s="0" t="s">
        <v>709</v>
      </c>
      <c r="B4293" s="0" t="s">
        <v>797</v>
      </c>
      <c r="C4293" s="0" t="s">
        <v>188</v>
      </c>
      <c r="D4293" s="0" t="s">
        <v>61</v>
      </c>
      <c r="E4293" s="0" t="n">
        <v>3.5</v>
      </c>
      <c r="F4293" s="0" t="n">
        <v>1</v>
      </c>
      <c r="G4293" s="0" t="n">
        <v>1</v>
      </c>
      <c r="H4293" s="0" t="n">
        <f aca="false">ROUND(F4293,0)</f>
        <v>1</v>
      </c>
      <c r="I4293" s="0" t="n">
        <v>9</v>
      </c>
      <c r="J4293" s="0" t="n">
        <v>1</v>
      </c>
      <c r="K4293" s="0" t="n">
        <v>1.75</v>
      </c>
      <c r="L4293" s="0" t="n">
        <v>-1.75</v>
      </c>
      <c r="M4293" s="0" t="n">
        <f aca="false">IF(AND(J4293&lt;&gt;"",ABS(J4293-H4293)&lt;0.011),1,0)</f>
        <v>1</v>
      </c>
    </row>
    <row r="4294" customFormat="false" ht="15" hidden="false" customHeight="false" outlineLevel="0" collapsed="false">
      <c r="A4294" s="0" t="s">
        <v>709</v>
      </c>
      <c r="B4294" s="0" t="s">
        <v>797</v>
      </c>
      <c r="C4294" s="0" t="s">
        <v>188</v>
      </c>
      <c r="D4294" s="0" t="s">
        <v>88</v>
      </c>
      <c r="E4294" s="0" t="n">
        <v>5.5</v>
      </c>
      <c r="F4294" s="0" t="n">
        <v>3</v>
      </c>
      <c r="G4294" s="0" t="n">
        <v>1</v>
      </c>
      <c r="H4294" s="0" t="n">
        <f aca="false">ROUND(F4294,0)</f>
        <v>3</v>
      </c>
      <c r="I4294" s="0" t="n">
        <v>9</v>
      </c>
      <c r="J4294" s="0" t="n">
        <v>3</v>
      </c>
      <c r="K4294" s="0" t="n">
        <v>8.25</v>
      </c>
      <c r="L4294" s="0" t="n">
        <v>-8.25</v>
      </c>
      <c r="M4294" s="0" t="n">
        <f aca="false">IF(AND(J4294&lt;&gt;"",ABS(J4294-H4294)&lt;0.011),1,0)</f>
        <v>1</v>
      </c>
    </row>
    <row r="4295" customFormat="false" ht="15" hidden="false" customHeight="false" outlineLevel="0" collapsed="false">
      <c r="A4295" s="0" t="s">
        <v>709</v>
      </c>
      <c r="B4295" s="0" t="s">
        <v>797</v>
      </c>
      <c r="C4295" s="0" t="s">
        <v>188</v>
      </c>
      <c r="D4295" s="0" t="s">
        <v>213</v>
      </c>
      <c r="E4295" s="0" t="n">
        <v>3.8</v>
      </c>
      <c r="F4295" s="0" t="n">
        <v>1</v>
      </c>
      <c r="G4295" s="0" t="n">
        <v>1</v>
      </c>
      <c r="H4295" s="0" t="n">
        <f aca="false">ROUND(F4295,0)</f>
        <v>1</v>
      </c>
      <c r="I4295" s="0" t="n">
        <v>9</v>
      </c>
      <c r="J4295" s="0" t="n">
        <v>1</v>
      </c>
      <c r="K4295" s="0" t="n">
        <v>1.9</v>
      </c>
      <c r="L4295" s="0" t="n">
        <v>-1.9</v>
      </c>
      <c r="M4295" s="0" t="n">
        <f aca="false">IF(AND(J4295&lt;&gt;"",ABS(J4295-H4295)&lt;0.011),1,0)</f>
        <v>1</v>
      </c>
    </row>
    <row r="4296" customFormat="false" ht="15" hidden="false" customHeight="false" outlineLevel="0" collapsed="false">
      <c r="A4296" s="0" t="s">
        <v>709</v>
      </c>
      <c r="B4296" s="0" t="s">
        <v>797</v>
      </c>
      <c r="C4296" s="0" t="s">
        <v>188</v>
      </c>
      <c r="D4296" s="0" t="s">
        <v>248</v>
      </c>
      <c r="E4296" s="0" t="n">
        <v>9.9</v>
      </c>
      <c r="F4296" s="0" t="n">
        <v>1</v>
      </c>
      <c r="G4296" s="0" t="n">
        <v>1</v>
      </c>
      <c r="H4296" s="0" t="n">
        <f aca="false">ROUND(F4296,0)</f>
        <v>1</v>
      </c>
      <c r="I4296" s="0" t="n">
        <v>9</v>
      </c>
      <c r="J4296" s="0" t="n">
        <v>1</v>
      </c>
      <c r="K4296" s="0" t="n">
        <v>4.95</v>
      </c>
      <c r="L4296" s="0" t="n">
        <v>-4.95</v>
      </c>
      <c r="M4296" s="0" t="n">
        <f aca="false">IF(AND(J4296&lt;&gt;"",ABS(J4296-H4296)&lt;0.011),1,0)</f>
        <v>1</v>
      </c>
    </row>
    <row r="4297" customFormat="false" ht="15" hidden="false" customHeight="false" outlineLevel="0" collapsed="false">
      <c r="A4297" s="0" t="s">
        <v>709</v>
      </c>
      <c r="B4297" s="0" t="s">
        <v>797</v>
      </c>
      <c r="C4297" s="0" t="s">
        <v>188</v>
      </c>
      <c r="D4297" s="0" t="s">
        <v>42</v>
      </c>
      <c r="E4297" s="0" t="n">
        <v>8.9</v>
      </c>
      <c r="F4297" s="0" t="n">
        <v>1</v>
      </c>
      <c r="G4297" s="0" t="n">
        <v>1</v>
      </c>
      <c r="H4297" s="0" t="n">
        <f aca="false">ROUND(F4297,0)</f>
        <v>1</v>
      </c>
      <c r="I4297" s="0" t="n">
        <v>9</v>
      </c>
      <c r="J4297" s="0" t="n">
        <v>1</v>
      </c>
      <c r="K4297" s="0" t="n">
        <v>4.45</v>
      </c>
      <c r="L4297" s="0" t="n">
        <v>-4.45</v>
      </c>
      <c r="M4297" s="0" t="n">
        <f aca="false">IF(AND(J4297&lt;&gt;"",ABS(J4297-H4297)&lt;0.011),1,0)</f>
        <v>1</v>
      </c>
    </row>
    <row r="4298" customFormat="false" ht="15" hidden="false" customHeight="false" outlineLevel="0" collapsed="false">
      <c r="A4298" s="0" t="s">
        <v>709</v>
      </c>
      <c r="B4298" s="0" t="s">
        <v>797</v>
      </c>
      <c r="C4298" s="0" t="s">
        <v>188</v>
      </c>
      <c r="D4298" s="0" t="s">
        <v>98</v>
      </c>
      <c r="E4298" s="0" t="n">
        <v>5.9</v>
      </c>
      <c r="F4298" s="0" t="n">
        <v>1</v>
      </c>
      <c r="G4298" s="0" t="n">
        <v>1</v>
      </c>
      <c r="H4298" s="0" t="n">
        <f aca="false">ROUND(F4298,0)</f>
        <v>1</v>
      </c>
      <c r="I4298" s="0" t="n">
        <v>9</v>
      </c>
      <c r="J4298" s="0" t="n">
        <v>1</v>
      </c>
      <c r="K4298" s="0" t="n">
        <v>2.95</v>
      </c>
      <c r="L4298" s="0" t="n">
        <v>-2.95</v>
      </c>
      <c r="M4298" s="0" t="n">
        <f aca="false">IF(AND(J4298&lt;&gt;"",ABS(J4298-H4298)&lt;0.011),1,0)</f>
        <v>1</v>
      </c>
    </row>
    <row r="4299" customFormat="false" ht="15" hidden="false" customHeight="false" outlineLevel="0" collapsed="false">
      <c r="A4299" s="0" t="s">
        <v>709</v>
      </c>
      <c r="B4299" s="0" t="s">
        <v>797</v>
      </c>
      <c r="C4299" s="0" t="s">
        <v>188</v>
      </c>
      <c r="D4299" s="0" t="s">
        <v>24</v>
      </c>
      <c r="E4299" s="0" t="n">
        <v>4.2</v>
      </c>
      <c r="F4299" s="0" t="n">
        <v>1</v>
      </c>
      <c r="G4299" s="0" t="n">
        <v>1</v>
      </c>
      <c r="H4299" s="0" t="n">
        <f aca="false">ROUND(F4299,0)</f>
        <v>1</v>
      </c>
      <c r="I4299" s="0" t="n">
        <v>9</v>
      </c>
      <c r="J4299" s="0" t="n">
        <v>1</v>
      </c>
      <c r="K4299" s="0" t="n">
        <v>2.1</v>
      </c>
      <c r="L4299" s="0" t="n">
        <v>-2.1</v>
      </c>
      <c r="M4299" s="0" t="n">
        <f aca="false">IF(AND(J4299&lt;&gt;"",ABS(J4299-H4299)&lt;0.011),1,0)</f>
        <v>1</v>
      </c>
    </row>
    <row r="4300" customFormat="false" ht="15" hidden="false" customHeight="false" outlineLevel="0" collapsed="false">
      <c r="A4300" s="0" t="s">
        <v>709</v>
      </c>
      <c r="B4300" s="0" t="s">
        <v>798</v>
      </c>
      <c r="C4300" s="0" t="s">
        <v>271</v>
      </c>
      <c r="D4300" s="0" t="s">
        <v>164</v>
      </c>
      <c r="E4300" s="0" t="n">
        <v>27.8</v>
      </c>
      <c r="F4300" s="0" t="n">
        <v>1</v>
      </c>
      <c r="G4300" s="0" t="n">
        <v>1</v>
      </c>
      <c r="H4300" s="0" t="n">
        <f aca="false">ROUND(F4300,0)</f>
        <v>1</v>
      </c>
      <c r="I4300" s="0" t="n">
        <v>17</v>
      </c>
      <c r="J4300" s="0" t="n">
        <v>1</v>
      </c>
      <c r="K4300" s="0" t="n">
        <v>13.9</v>
      </c>
      <c r="L4300" s="0" t="n">
        <v>-13.9</v>
      </c>
      <c r="M4300" s="0" t="n">
        <f aca="false">IF(AND(J4300&lt;&gt;"",ABS(J4300-H4300)&lt;0.011),1,0)</f>
        <v>1</v>
      </c>
    </row>
    <row r="4301" customFormat="false" ht="15" hidden="false" customHeight="false" outlineLevel="0" collapsed="false">
      <c r="A4301" s="0" t="s">
        <v>709</v>
      </c>
      <c r="B4301" s="0" t="s">
        <v>798</v>
      </c>
      <c r="C4301" s="0" t="s">
        <v>271</v>
      </c>
      <c r="D4301" s="0" t="s">
        <v>149</v>
      </c>
      <c r="E4301" s="0" t="n">
        <v>16.9</v>
      </c>
      <c r="F4301" s="0" t="n">
        <v>1</v>
      </c>
      <c r="G4301" s="0" t="n">
        <v>1</v>
      </c>
      <c r="H4301" s="0" t="n">
        <f aca="false">ROUND(F4301,0)</f>
        <v>1</v>
      </c>
      <c r="I4301" s="0" t="n">
        <v>17</v>
      </c>
      <c r="J4301" s="0" t="n">
        <v>1</v>
      </c>
      <c r="K4301" s="0" t="n">
        <v>8.45</v>
      </c>
      <c r="L4301" s="0" t="n">
        <v>-8.45</v>
      </c>
      <c r="M4301" s="0" t="n">
        <f aca="false">IF(AND(J4301&lt;&gt;"",ABS(J4301-H4301)&lt;0.011),1,0)</f>
        <v>1</v>
      </c>
    </row>
    <row r="4302" customFormat="false" ht="15" hidden="false" customHeight="false" outlineLevel="0" collapsed="false">
      <c r="A4302" s="0" t="s">
        <v>709</v>
      </c>
      <c r="B4302" s="0" t="s">
        <v>798</v>
      </c>
      <c r="C4302" s="0" t="s">
        <v>271</v>
      </c>
      <c r="D4302" s="0" t="s">
        <v>295</v>
      </c>
      <c r="E4302" s="0" t="n">
        <v>12</v>
      </c>
      <c r="F4302" s="0" t="n">
        <v>1</v>
      </c>
      <c r="G4302" s="0" t="n">
        <v>1</v>
      </c>
      <c r="H4302" s="0" t="n">
        <f aca="false">ROUND(F4302,0)</f>
        <v>1</v>
      </c>
      <c r="I4302" s="0" t="n">
        <v>17</v>
      </c>
      <c r="J4302" s="0" t="n">
        <v>1</v>
      </c>
      <c r="K4302" s="0" t="n">
        <v>6</v>
      </c>
      <c r="L4302" s="0" t="n">
        <v>-6</v>
      </c>
      <c r="M4302" s="0" t="n">
        <f aca="false">IF(AND(J4302&lt;&gt;"",ABS(J4302-H4302)&lt;0.011),1,0)</f>
        <v>1</v>
      </c>
    </row>
    <row r="4303" customFormat="false" ht="15" hidden="false" customHeight="false" outlineLevel="0" collapsed="false">
      <c r="A4303" s="0" t="s">
        <v>709</v>
      </c>
      <c r="B4303" s="0" t="s">
        <v>799</v>
      </c>
      <c r="C4303" s="0" t="s">
        <v>219</v>
      </c>
      <c r="D4303" s="0" t="s">
        <v>259</v>
      </c>
      <c r="E4303" s="0" t="n">
        <v>36</v>
      </c>
      <c r="F4303" s="0" t="n">
        <v>1</v>
      </c>
      <c r="G4303" s="0" t="n">
        <v>1</v>
      </c>
      <c r="H4303" s="0" t="n">
        <f aca="false">ROUND(F4303,0)</f>
        <v>1</v>
      </c>
      <c r="I4303" s="0" t="n">
        <v>28</v>
      </c>
      <c r="J4303" s="0" t="n">
        <v>1</v>
      </c>
      <c r="K4303" s="0" t="n">
        <v>18</v>
      </c>
      <c r="L4303" s="0" t="n">
        <v>-18</v>
      </c>
      <c r="M4303" s="0" t="n">
        <f aca="false">IF(AND(J4303&lt;&gt;"",ABS(J4303-H4303)&lt;0.011),1,0)</f>
        <v>1</v>
      </c>
    </row>
    <row r="4304" customFormat="false" ht="15" hidden="false" customHeight="false" outlineLevel="0" collapsed="false">
      <c r="A4304" s="0" t="s">
        <v>709</v>
      </c>
      <c r="B4304" s="0" t="s">
        <v>799</v>
      </c>
      <c r="C4304" s="0" t="s">
        <v>219</v>
      </c>
      <c r="D4304" s="0" t="s">
        <v>651</v>
      </c>
      <c r="E4304" s="0" t="n">
        <v>12.4</v>
      </c>
      <c r="F4304" s="0" t="n">
        <v>1</v>
      </c>
      <c r="G4304" s="0" t="n">
        <v>1</v>
      </c>
      <c r="H4304" s="0" t="n">
        <f aca="false">ROUND(F4304,0)</f>
        <v>1</v>
      </c>
      <c r="I4304" s="0" t="n">
        <v>28</v>
      </c>
      <c r="J4304" s="0" t="n">
        <v>1</v>
      </c>
      <c r="K4304" s="0" t="n">
        <v>6.2</v>
      </c>
      <c r="L4304" s="0" t="n">
        <v>-6.2</v>
      </c>
      <c r="M4304" s="0" t="n">
        <f aca="false">IF(AND(J4304&lt;&gt;"",ABS(J4304-H4304)&lt;0.011),1,0)</f>
        <v>1</v>
      </c>
    </row>
    <row r="4305" customFormat="false" ht="15" hidden="false" customHeight="false" outlineLevel="0" collapsed="false">
      <c r="A4305" s="0" t="s">
        <v>709</v>
      </c>
      <c r="B4305" s="0" t="s">
        <v>799</v>
      </c>
      <c r="C4305" s="0" t="s">
        <v>219</v>
      </c>
      <c r="D4305" s="0" t="s">
        <v>662</v>
      </c>
      <c r="E4305" s="0" t="n">
        <v>6.5</v>
      </c>
      <c r="F4305" s="0" t="n">
        <v>1</v>
      </c>
      <c r="G4305" s="0" t="n">
        <v>1</v>
      </c>
      <c r="H4305" s="0" t="n">
        <f aca="false">ROUND(F4305,0)</f>
        <v>1</v>
      </c>
      <c r="I4305" s="0" t="n">
        <v>28</v>
      </c>
      <c r="J4305" s="0" t="n">
        <v>1</v>
      </c>
      <c r="K4305" s="0" t="n">
        <v>3.25</v>
      </c>
      <c r="L4305" s="0" t="n">
        <v>-3.25</v>
      </c>
      <c r="M4305" s="0" t="n">
        <f aca="false">IF(AND(J4305&lt;&gt;"",ABS(J4305-H4305)&lt;0.011),1,0)</f>
        <v>1</v>
      </c>
    </row>
    <row r="4306" customFormat="false" ht="15" hidden="false" customHeight="false" outlineLevel="0" collapsed="false">
      <c r="A4306" s="0" t="s">
        <v>709</v>
      </c>
      <c r="B4306" s="0" t="s">
        <v>799</v>
      </c>
      <c r="C4306" s="0" t="s">
        <v>219</v>
      </c>
      <c r="D4306" s="0" t="s">
        <v>78</v>
      </c>
      <c r="E4306" s="0" t="n">
        <v>18.6</v>
      </c>
      <c r="F4306" s="0" t="n">
        <v>1</v>
      </c>
      <c r="G4306" s="0" t="n">
        <v>1</v>
      </c>
      <c r="H4306" s="0" t="n">
        <f aca="false">ROUND(F4306,0)</f>
        <v>1</v>
      </c>
      <c r="I4306" s="0" t="n">
        <v>28</v>
      </c>
      <c r="J4306" s="0" t="n">
        <v>1</v>
      </c>
      <c r="K4306" s="0" t="n">
        <v>9.3</v>
      </c>
      <c r="L4306" s="0" t="n">
        <v>-9.3</v>
      </c>
      <c r="M4306" s="0" t="n">
        <f aca="false">IF(AND(J4306&lt;&gt;"",ABS(J4306-H4306)&lt;0.011),1,0)</f>
        <v>1</v>
      </c>
    </row>
    <row r="4307" customFormat="false" ht="15" hidden="false" customHeight="false" outlineLevel="0" collapsed="false">
      <c r="A4307" s="0" t="s">
        <v>709</v>
      </c>
      <c r="B4307" s="0" t="s">
        <v>799</v>
      </c>
      <c r="C4307" s="0" t="s">
        <v>219</v>
      </c>
      <c r="D4307" s="0" t="s">
        <v>48</v>
      </c>
      <c r="E4307" s="0" t="n">
        <v>7.9</v>
      </c>
      <c r="F4307" s="0" t="n">
        <v>1</v>
      </c>
      <c r="G4307" s="0" t="n">
        <v>1</v>
      </c>
      <c r="H4307" s="0" t="n">
        <f aca="false">ROUND(F4307,0)</f>
        <v>1</v>
      </c>
      <c r="I4307" s="0" t="n">
        <v>28</v>
      </c>
      <c r="J4307" s="0" t="n">
        <v>1</v>
      </c>
      <c r="K4307" s="0" t="n">
        <v>3.95</v>
      </c>
      <c r="L4307" s="0" t="n">
        <v>-3.95</v>
      </c>
      <c r="M4307" s="0" t="n">
        <f aca="false">IF(AND(J4307&lt;&gt;"",ABS(J4307-H4307)&lt;0.011),1,0)</f>
        <v>1</v>
      </c>
    </row>
    <row r="4308" customFormat="false" ht="15" hidden="false" customHeight="false" outlineLevel="0" collapsed="false">
      <c r="A4308" s="0" t="s">
        <v>709</v>
      </c>
      <c r="B4308" s="0" t="s">
        <v>799</v>
      </c>
      <c r="C4308" s="0" t="s">
        <v>219</v>
      </c>
      <c r="D4308" s="0" t="s">
        <v>230</v>
      </c>
      <c r="E4308" s="0" t="n">
        <v>9.6</v>
      </c>
      <c r="F4308" s="0" t="n">
        <v>1</v>
      </c>
      <c r="G4308" s="0" t="n">
        <v>1</v>
      </c>
      <c r="H4308" s="0" t="n">
        <f aca="false">ROUND(F4308,0)</f>
        <v>1</v>
      </c>
      <c r="I4308" s="0" t="n">
        <v>28</v>
      </c>
      <c r="J4308" s="0" t="n">
        <v>1</v>
      </c>
      <c r="K4308" s="0" t="n">
        <v>4.8</v>
      </c>
      <c r="L4308" s="0" t="n">
        <v>-4.8</v>
      </c>
      <c r="M4308" s="0" t="n">
        <f aca="false">IF(AND(J4308&lt;&gt;"",ABS(J4308-H4308)&lt;0.011),1,0)</f>
        <v>1</v>
      </c>
    </row>
    <row r="4309" customFormat="false" ht="15" hidden="false" customHeight="false" outlineLevel="0" collapsed="false">
      <c r="A4309" s="0" t="s">
        <v>709</v>
      </c>
      <c r="B4309" s="0" t="s">
        <v>799</v>
      </c>
      <c r="C4309" s="0" t="s">
        <v>219</v>
      </c>
      <c r="D4309" s="0" t="s">
        <v>20</v>
      </c>
      <c r="E4309" s="0" t="n">
        <v>16.9</v>
      </c>
      <c r="F4309" s="0" t="n">
        <v>1</v>
      </c>
      <c r="G4309" s="0" t="n">
        <v>1</v>
      </c>
      <c r="H4309" s="0" t="n">
        <f aca="false">ROUND(F4309,0)</f>
        <v>1</v>
      </c>
      <c r="I4309" s="0" t="n">
        <v>28</v>
      </c>
      <c r="J4309" s="0" t="n">
        <v>1</v>
      </c>
      <c r="K4309" s="0" t="n">
        <v>8.45</v>
      </c>
      <c r="L4309" s="0" t="n">
        <v>-8.45</v>
      </c>
      <c r="M4309" s="0" t="n">
        <f aca="false">IF(AND(J4309&lt;&gt;"",ABS(J4309-H4309)&lt;0.011),1,0)</f>
        <v>1</v>
      </c>
    </row>
    <row r="4310" customFormat="false" ht="15" hidden="false" customHeight="false" outlineLevel="0" collapsed="false">
      <c r="A4310" s="0" t="s">
        <v>709</v>
      </c>
      <c r="B4310" s="0" t="s">
        <v>799</v>
      </c>
      <c r="C4310" s="0" t="s">
        <v>219</v>
      </c>
      <c r="D4310" s="0" t="s">
        <v>60</v>
      </c>
      <c r="E4310" s="0" t="n">
        <v>19</v>
      </c>
      <c r="F4310" s="0" t="n">
        <v>1</v>
      </c>
      <c r="G4310" s="0" t="n">
        <v>1</v>
      </c>
      <c r="H4310" s="0" t="n">
        <f aca="false">ROUND(F4310,0)</f>
        <v>1</v>
      </c>
      <c r="I4310" s="0" t="n">
        <v>28</v>
      </c>
      <c r="J4310" s="0" t="n">
        <v>1</v>
      </c>
      <c r="K4310" s="0" t="n">
        <v>9.5</v>
      </c>
      <c r="L4310" s="0" t="n">
        <v>-9.5</v>
      </c>
      <c r="M4310" s="0" t="n">
        <f aca="false">IF(AND(J4310&lt;&gt;"",ABS(J4310-H4310)&lt;0.011),1,0)</f>
        <v>1</v>
      </c>
    </row>
    <row r="4311" customFormat="false" ht="15" hidden="false" customHeight="false" outlineLevel="0" collapsed="false">
      <c r="A4311" s="0" t="s">
        <v>709</v>
      </c>
      <c r="B4311" s="0" t="s">
        <v>799</v>
      </c>
      <c r="C4311" s="0" t="s">
        <v>219</v>
      </c>
      <c r="D4311" s="0" t="s">
        <v>32</v>
      </c>
      <c r="E4311" s="0" t="n">
        <v>2.2</v>
      </c>
      <c r="F4311" s="0" t="n">
        <v>1</v>
      </c>
      <c r="G4311" s="0" t="n">
        <v>1</v>
      </c>
      <c r="H4311" s="0" t="n">
        <f aca="false">ROUND(F4311,0)</f>
        <v>1</v>
      </c>
      <c r="I4311" s="0" t="n">
        <v>28</v>
      </c>
      <c r="J4311" s="0" t="n">
        <v>1</v>
      </c>
      <c r="K4311" s="0" t="n">
        <v>1.1</v>
      </c>
      <c r="L4311" s="0" t="n">
        <v>-1.1</v>
      </c>
      <c r="M4311" s="0" t="n">
        <f aca="false">IF(AND(J4311&lt;&gt;"",ABS(J4311-H4311)&lt;0.011),1,0)</f>
        <v>1</v>
      </c>
    </row>
    <row r="4312" customFormat="false" ht="15" hidden="false" customHeight="false" outlineLevel="0" collapsed="false">
      <c r="A4312" s="0" t="s">
        <v>709</v>
      </c>
      <c r="B4312" s="0" t="s">
        <v>799</v>
      </c>
      <c r="C4312" s="0" t="s">
        <v>219</v>
      </c>
      <c r="D4312" s="0" t="s">
        <v>221</v>
      </c>
      <c r="E4312" s="0" t="n">
        <v>9.3</v>
      </c>
      <c r="F4312" s="0" t="n">
        <v>1</v>
      </c>
      <c r="G4312" s="0" t="n">
        <v>1</v>
      </c>
      <c r="H4312" s="0" t="n">
        <f aca="false">ROUND(F4312,0)</f>
        <v>1</v>
      </c>
      <c r="I4312" s="0" t="n">
        <v>28</v>
      </c>
      <c r="J4312" s="0" t="n">
        <v>1</v>
      </c>
      <c r="K4312" s="0" t="n">
        <v>4.65</v>
      </c>
      <c r="L4312" s="0" t="n">
        <v>-4.65</v>
      </c>
      <c r="M4312" s="0" t="n">
        <f aca="false">IF(AND(J4312&lt;&gt;"",ABS(J4312-H4312)&lt;0.011),1,0)</f>
        <v>1</v>
      </c>
    </row>
    <row r="4313" customFormat="false" ht="15" hidden="false" customHeight="false" outlineLevel="0" collapsed="false">
      <c r="A4313" s="0" t="s">
        <v>709</v>
      </c>
      <c r="B4313" s="0" t="s">
        <v>799</v>
      </c>
      <c r="C4313" s="0" t="s">
        <v>219</v>
      </c>
      <c r="D4313" s="0" t="s">
        <v>88</v>
      </c>
      <c r="E4313" s="0" t="n">
        <v>5.5</v>
      </c>
      <c r="F4313" s="0" t="n">
        <v>1</v>
      </c>
      <c r="G4313" s="0" t="n">
        <v>1</v>
      </c>
      <c r="H4313" s="0" t="n">
        <f aca="false">ROUND(F4313,0)</f>
        <v>1</v>
      </c>
      <c r="I4313" s="0" t="n">
        <v>28</v>
      </c>
      <c r="J4313" s="0" t="n">
        <v>1</v>
      </c>
      <c r="K4313" s="0" t="n">
        <v>2.75</v>
      </c>
      <c r="L4313" s="0" t="n">
        <v>-2.75</v>
      </c>
      <c r="M4313" s="0" t="n">
        <f aca="false">IF(AND(J4313&lt;&gt;"",ABS(J4313-H4313)&lt;0.011),1,0)</f>
        <v>1</v>
      </c>
    </row>
    <row r="4314" customFormat="false" ht="15" hidden="false" customHeight="false" outlineLevel="0" collapsed="false">
      <c r="A4314" s="0" t="s">
        <v>709</v>
      </c>
      <c r="B4314" s="0" t="s">
        <v>799</v>
      </c>
      <c r="C4314" s="0" t="s">
        <v>219</v>
      </c>
      <c r="D4314" s="0" t="s">
        <v>375</v>
      </c>
      <c r="E4314" s="0" t="n">
        <v>7.5</v>
      </c>
      <c r="F4314" s="0" t="n">
        <v>1</v>
      </c>
      <c r="G4314" s="0" t="n">
        <v>1</v>
      </c>
      <c r="H4314" s="0" t="n">
        <f aca="false">ROUND(F4314,0)</f>
        <v>1</v>
      </c>
      <c r="I4314" s="0" t="n">
        <v>28</v>
      </c>
      <c r="J4314" s="0" t="n">
        <v>1</v>
      </c>
      <c r="K4314" s="0" t="n">
        <v>3.75</v>
      </c>
      <c r="L4314" s="0" t="n">
        <v>-3.75</v>
      </c>
      <c r="M4314" s="0" t="n">
        <f aca="false">IF(AND(J4314&lt;&gt;"",ABS(J4314-H4314)&lt;0.011),1,0)</f>
        <v>1</v>
      </c>
    </row>
    <row r="4315" customFormat="false" ht="15" hidden="false" customHeight="false" outlineLevel="0" collapsed="false">
      <c r="A4315" s="0" t="s">
        <v>709</v>
      </c>
      <c r="B4315" s="0" t="s">
        <v>799</v>
      </c>
      <c r="C4315" s="0" t="s">
        <v>219</v>
      </c>
      <c r="D4315" s="0" t="s">
        <v>407</v>
      </c>
      <c r="E4315" s="0" t="n">
        <v>25</v>
      </c>
      <c r="F4315" s="0" t="n">
        <v>1</v>
      </c>
      <c r="G4315" s="0" t="n">
        <v>1</v>
      </c>
      <c r="H4315" s="0" t="n">
        <f aca="false">ROUND(F4315,0)</f>
        <v>1</v>
      </c>
      <c r="I4315" s="0" t="n">
        <v>28</v>
      </c>
      <c r="J4315" s="0" t="n">
        <v>1</v>
      </c>
      <c r="K4315" s="0" t="n">
        <v>12.5</v>
      </c>
      <c r="L4315" s="0" t="n">
        <v>-12.5</v>
      </c>
      <c r="M4315" s="0" t="n">
        <f aca="false">IF(AND(J4315&lt;&gt;"",ABS(J4315-H4315)&lt;0.011),1,0)</f>
        <v>1</v>
      </c>
    </row>
    <row r="4316" customFormat="false" ht="15" hidden="false" customHeight="false" outlineLevel="0" collapsed="false">
      <c r="A4316" s="0" t="s">
        <v>709</v>
      </c>
      <c r="B4316" s="0" t="s">
        <v>799</v>
      </c>
      <c r="C4316" s="0" t="s">
        <v>219</v>
      </c>
      <c r="D4316" s="0" t="s">
        <v>248</v>
      </c>
      <c r="E4316" s="0" t="n">
        <v>9.9</v>
      </c>
      <c r="F4316" s="0" t="n">
        <v>3</v>
      </c>
      <c r="G4316" s="0" t="n">
        <v>1</v>
      </c>
      <c r="H4316" s="0" t="n">
        <f aca="false">ROUND(F4316,0)</f>
        <v>3</v>
      </c>
      <c r="I4316" s="0" t="n">
        <v>28</v>
      </c>
      <c r="J4316" s="0" t="n">
        <v>3</v>
      </c>
      <c r="K4316" s="0" t="n">
        <v>14.85</v>
      </c>
      <c r="L4316" s="0" t="n">
        <v>-14.85</v>
      </c>
      <c r="M4316" s="0" t="n">
        <f aca="false">IF(AND(J4316&lt;&gt;"",ABS(J4316-H4316)&lt;0.011),1,0)</f>
        <v>1</v>
      </c>
    </row>
    <row r="4317" customFormat="false" ht="15" hidden="false" customHeight="false" outlineLevel="0" collapsed="false">
      <c r="A4317" s="0" t="s">
        <v>709</v>
      </c>
      <c r="B4317" s="0" t="s">
        <v>799</v>
      </c>
      <c r="C4317" s="0" t="s">
        <v>219</v>
      </c>
      <c r="D4317" s="0" t="s">
        <v>189</v>
      </c>
      <c r="E4317" s="0" t="n">
        <v>3.9</v>
      </c>
      <c r="F4317" s="0" t="n">
        <v>1</v>
      </c>
      <c r="G4317" s="0" t="n">
        <v>1</v>
      </c>
      <c r="H4317" s="0" t="n">
        <f aca="false">ROUND(F4317,0)</f>
        <v>1</v>
      </c>
      <c r="I4317" s="0" t="n">
        <v>28</v>
      </c>
      <c r="J4317" s="0" t="n">
        <v>1</v>
      </c>
      <c r="K4317" s="0" t="n">
        <v>1.95</v>
      </c>
      <c r="L4317" s="0" t="n">
        <v>-1.95</v>
      </c>
      <c r="M4317" s="0" t="n">
        <f aca="false">IF(AND(J4317&lt;&gt;"",ABS(J4317-H4317)&lt;0.011),1,0)</f>
        <v>1</v>
      </c>
    </row>
    <row r="4318" customFormat="false" ht="15" hidden="false" customHeight="false" outlineLevel="0" collapsed="false">
      <c r="A4318" s="0" t="s">
        <v>709</v>
      </c>
      <c r="B4318" s="0" t="s">
        <v>799</v>
      </c>
      <c r="C4318" s="0" t="s">
        <v>219</v>
      </c>
      <c r="D4318" s="0" t="s">
        <v>117</v>
      </c>
      <c r="E4318" s="0" t="n">
        <v>4.2</v>
      </c>
      <c r="F4318" s="0" t="n">
        <v>1</v>
      </c>
      <c r="G4318" s="0" t="n">
        <v>1</v>
      </c>
      <c r="H4318" s="0" t="n">
        <f aca="false">ROUND(F4318,0)</f>
        <v>1</v>
      </c>
      <c r="I4318" s="0" t="n">
        <v>28</v>
      </c>
      <c r="J4318" s="0" t="n">
        <v>1</v>
      </c>
      <c r="K4318" s="0" t="n">
        <v>2.1</v>
      </c>
      <c r="L4318" s="0" t="n">
        <v>-2.1</v>
      </c>
      <c r="M4318" s="0" t="n">
        <f aca="false">IF(AND(J4318&lt;&gt;"",ABS(J4318-H4318)&lt;0.011),1,0)</f>
        <v>1</v>
      </c>
    </row>
    <row r="4319" customFormat="false" ht="15" hidden="false" customHeight="false" outlineLevel="0" collapsed="false">
      <c r="A4319" s="0" t="s">
        <v>709</v>
      </c>
      <c r="B4319" s="0" t="s">
        <v>799</v>
      </c>
      <c r="C4319" s="0" t="s">
        <v>219</v>
      </c>
      <c r="D4319" s="0" t="s">
        <v>209</v>
      </c>
      <c r="E4319" s="0" t="n">
        <v>11.8</v>
      </c>
      <c r="F4319" s="0" t="n">
        <v>1</v>
      </c>
      <c r="G4319" s="0" t="n">
        <v>1</v>
      </c>
      <c r="H4319" s="0" t="n">
        <f aca="false">ROUND(F4319,0)</f>
        <v>1</v>
      </c>
      <c r="I4319" s="0" t="n">
        <v>28</v>
      </c>
      <c r="J4319" s="0" t="n">
        <v>1</v>
      </c>
      <c r="K4319" s="0" t="n">
        <v>5.9</v>
      </c>
      <c r="L4319" s="0" t="n">
        <v>-5.9</v>
      </c>
      <c r="M4319" s="0" t="n">
        <f aca="false">IF(AND(J4319&lt;&gt;"",ABS(J4319-H4319)&lt;0.011),1,0)</f>
        <v>1</v>
      </c>
    </row>
    <row r="4320" customFormat="false" ht="15" hidden="false" customHeight="false" outlineLevel="0" collapsed="false">
      <c r="A4320" s="0" t="s">
        <v>709</v>
      </c>
      <c r="B4320" s="0" t="s">
        <v>800</v>
      </c>
      <c r="C4320" s="0" t="s">
        <v>219</v>
      </c>
      <c r="D4320" s="0" t="s">
        <v>17</v>
      </c>
      <c r="E4320" s="0" t="n">
        <v>17.4</v>
      </c>
      <c r="F4320" s="0" t="n">
        <v>1</v>
      </c>
      <c r="G4320" s="0" t="n">
        <v>1</v>
      </c>
      <c r="H4320" s="0" t="n">
        <f aca="false">ROUND(F4320,0)</f>
        <v>1</v>
      </c>
      <c r="I4320" s="0" t="n">
        <v>28</v>
      </c>
      <c r="J4320" s="0" t="n">
        <v>1</v>
      </c>
      <c r="K4320" s="0" t="n">
        <v>8.7</v>
      </c>
      <c r="L4320" s="0" t="n">
        <v>-8.7</v>
      </c>
      <c r="M4320" s="0" t="n">
        <f aca="false">IF(AND(J4320&lt;&gt;"",ABS(J4320-H4320)&lt;0.011),1,0)</f>
        <v>1</v>
      </c>
    </row>
    <row r="4321" customFormat="false" ht="15" hidden="false" customHeight="false" outlineLevel="0" collapsed="false">
      <c r="A4321" s="0" t="s">
        <v>709</v>
      </c>
      <c r="B4321" s="0" t="s">
        <v>800</v>
      </c>
      <c r="C4321" s="0" t="s">
        <v>219</v>
      </c>
      <c r="D4321" s="0" t="s">
        <v>121</v>
      </c>
      <c r="E4321" s="0" t="n">
        <v>17.9</v>
      </c>
      <c r="F4321" s="0" t="n">
        <v>1</v>
      </c>
      <c r="G4321" s="0" t="n">
        <v>1</v>
      </c>
      <c r="H4321" s="0" t="n">
        <f aca="false">ROUND(F4321,0)</f>
        <v>1</v>
      </c>
      <c r="I4321" s="0" t="n">
        <v>28</v>
      </c>
      <c r="J4321" s="0" t="n">
        <v>1</v>
      </c>
      <c r="K4321" s="0" t="n">
        <v>8.95</v>
      </c>
      <c r="L4321" s="0" t="n">
        <v>-8.95</v>
      </c>
      <c r="M4321" s="0" t="n">
        <f aca="false">IF(AND(J4321&lt;&gt;"",ABS(J4321-H4321)&lt;0.011),1,0)</f>
        <v>1</v>
      </c>
    </row>
    <row r="4322" customFormat="false" ht="15" hidden="false" customHeight="false" outlineLevel="0" collapsed="false">
      <c r="A4322" s="0" t="s">
        <v>709</v>
      </c>
      <c r="B4322" s="0" t="s">
        <v>801</v>
      </c>
      <c r="C4322" s="0" t="s">
        <v>606</v>
      </c>
      <c r="D4322" s="0" t="s">
        <v>114</v>
      </c>
      <c r="E4322" s="0" t="n">
        <v>6.9</v>
      </c>
      <c r="F4322" s="0" t="n">
        <v>1</v>
      </c>
      <c r="G4322" s="0" t="n">
        <v>1</v>
      </c>
      <c r="H4322" s="0" t="n">
        <f aca="false">ROUND(F4322,0)</f>
        <v>1</v>
      </c>
      <c r="I4322" s="0" t="n">
        <v>15</v>
      </c>
      <c r="J4322" s="0" t="n">
        <v>1</v>
      </c>
      <c r="K4322" s="0" t="n">
        <v>1.72</v>
      </c>
      <c r="L4322" s="0" t="n">
        <v>-5.18</v>
      </c>
      <c r="M4322" s="0" t="n">
        <f aca="false">IF(AND(J4322&lt;&gt;"",ABS(J4322-H4322)&lt;0.011),1,0)</f>
        <v>1</v>
      </c>
    </row>
    <row r="4323" customFormat="false" ht="15" hidden="false" customHeight="false" outlineLevel="0" collapsed="false">
      <c r="A4323" s="0" t="s">
        <v>709</v>
      </c>
      <c r="B4323" s="0" t="s">
        <v>801</v>
      </c>
      <c r="C4323" s="0" t="s">
        <v>606</v>
      </c>
      <c r="D4323" s="0" t="s">
        <v>520</v>
      </c>
      <c r="E4323" s="0" t="n">
        <v>18.6</v>
      </c>
      <c r="F4323" s="0" t="n">
        <v>1</v>
      </c>
      <c r="G4323" s="0" t="n">
        <v>1</v>
      </c>
      <c r="H4323" s="0" t="n">
        <f aca="false">ROUND(F4323,0)</f>
        <v>1</v>
      </c>
      <c r="I4323" s="0" t="n">
        <v>15</v>
      </c>
      <c r="J4323" s="0" t="n">
        <v>1</v>
      </c>
      <c r="K4323" s="0" t="n">
        <v>4.63</v>
      </c>
      <c r="L4323" s="0" t="n">
        <v>-13.97</v>
      </c>
      <c r="M4323" s="0" t="n">
        <f aca="false">IF(AND(J4323&lt;&gt;"",ABS(J4323-H4323)&lt;0.011),1,0)</f>
        <v>1</v>
      </c>
    </row>
    <row r="4324" customFormat="false" ht="15" hidden="false" customHeight="false" outlineLevel="0" collapsed="false">
      <c r="A4324" s="0" t="s">
        <v>709</v>
      </c>
      <c r="B4324" s="0" t="s">
        <v>801</v>
      </c>
      <c r="C4324" s="0" t="s">
        <v>606</v>
      </c>
      <c r="D4324" s="0" t="s">
        <v>554</v>
      </c>
      <c r="E4324" s="0" t="n">
        <v>12.5</v>
      </c>
      <c r="F4324" s="0" t="n">
        <v>1</v>
      </c>
      <c r="G4324" s="0" t="n">
        <v>1</v>
      </c>
      <c r="H4324" s="0" t="n">
        <f aca="false">ROUND(F4324,0)</f>
        <v>1</v>
      </c>
      <c r="I4324" s="0" t="n">
        <v>15</v>
      </c>
      <c r="J4324" s="0" t="n">
        <v>1</v>
      </c>
      <c r="K4324" s="0" t="n">
        <v>3.12</v>
      </c>
      <c r="L4324" s="0" t="n">
        <v>-9.38</v>
      </c>
      <c r="M4324" s="0" t="n">
        <f aca="false">IF(AND(J4324&lt;&gt;"",ABS(J4324-H4324)&lt;0.011),1,0)</f>
        <v>1</v>
      </c>
    </row>
    <row r="4325" customFormat="false" ht="15" hidden="false" customHeight="false" outlineLevel="0" collapsed="false">
      <c r="A4325" s="0" t="s">
        <v>709</v>
      </c>
      <c r="B4325" s="0" t="s">
        <v>801</v>
      </c>
      <c r="C4325" s="0" t="s">
        <v>606</v>
      </c>
      <c r="D4325" s="0" t="s">
        <v>56</v>
      </c>
      <c r="E4325" s="0" t="n">
        <v>5.9</v>
      </c>
      <c r="F4325" s="0" t="n">
        <v>1</v>
      </c>
      <c r="G4325" s="0" t="n">
        <v>1</v>
      </c>
      <c r="H4325" s="0" t="n">
        <f aca="false">ROUND(F4325,0)</f>
        <v>1</v>
      </c>
      <c r="I4325" s="0" t="n">
        <v>15</v>
      </c>
      <c r="J4325" s="0" t="n">
        <v>1</v>
      </c>
      <c r="K4325" s="0" t="n">
        <v>1.47</v>
      </c>
      <c r="L4325" s="0" t="n">
        <v>-4.43</v>
      </c>
      <c r="M4325" s="0" t="n">
        <f aca="false">IF(AND(J4325&lt;&gt;"",ABS(J4325-H4325)&lt;0.011),1,0)</f>
        <v>1</v>
      </c>
    </row>
    <row r="4326" customFormat="false" ht="15" hidden="false" customHeight="false" outlineLevel="0" collapsed="false">
      <c r="A4326" s="0" t="s">
        <v>709</v>
      </c>
      <c r="B4326" s="0" t="s">
        <v>801</v>
      </c>
      <c r="C4326" s="0" t="s">
        <v>606</v>
      </c>
      <c r="D4326" s="0" t="s">
        <v>49</v>
      </c>
      <c r="E4326" s="0" t="n">
        <v>19.5</v>
      </c>
      <c r="F4326" s="0" t="n">
        <v>1</v>
      </c>
      <c r="G4326" s="0" t="n">
        <v>1</v>
      </c>
      <c r="H4326" s="0" t="n">
        <f aca="false">ROUND(F4326,0)</f>
        <v>1</v>
      </c>
      <c r="I4326" s="0" t="n">
        <v>15</v>
      </c>
      <c r="J4326" s="0" t="n">
        <v>1</v>
      </c>
      <c r="K4326" s="0" t="n">
        <v>4.86</v>
      </c>
      <c r="L4326" s="0" t="n">
        <v>-14.64</v>
      </c>
      <c r="M4326" s="0" t="n">
        <f aca="false">IF(AND(J4326&lt;&gt;"",ABS(J4326-H4326)&lt;0.011),1,0)</f>
        <v>1</v>
      </c>
    </row>
    <row r="4327" customFormat="false" ht="15" hidden="false" customHeight="false" outlineLevel="0" collapsed="false">
      <c r="A4327" s="0" t="s">
        <v>709</v>
      </c>
      <c r="B4327" s="0" t="s">
        <v>801</v>
      </c>
      <c r="C4327" s="0" t="s">
        <v>606</v>
      </c>
      <c r="D4327" s="0" t="s">
        <v>81</v>
      </c>
      <c r="E4327" s="0" t="n">
        <v>19.9</v>
      </c>
      <c r="F4327" s="0" t="n">
        <v>1</v>
      </c>
      <c r="G4327" s="0" t="n">
        <v>1</v>
      </c>
      <c r="H4327" s="0" t="n">
        <f aca="false">ROUND(F4327,0)</f>
        <v>1</v>
      </c>
      <c r="I4327" s="0" t="n">
        <v>15</v>
      </c>
      <c r="J4327" s="0" t="n">
        <v>1</v>
      </c>
      <c r="K4327" s="0" t="n">
        <v>4.95</v>
      </c>
      <c r="L4327" s="0" t="n">
        <v>-14.95</v>
      </c>
      <c r="M4327" s="0" t="n">
        <f aca="false">IF(AND(J4327&lt;&gt;"",ABS(J4327-H4327)&lt;0.011),1,0)</f>
        <v>1</v>
      </c>
    </row>
    <row r="4328" customFormat="false" ht="15" hidden="false" customHeight="false" outlineLevel="0" collapsed="false">
      <c r="A4328" s="0" t="s">
        <v>709</v>
      </c>
      <c r="B4328" s="0" t="s">
        <v>801</v>
      </c>
      <c r="C4328" s="0" t="s">
        <v>606</v>
      </c>
      <c r="D4328" s="0" t="s">
        <v>536</v>
      </c>
      <c r="E4328" s="0" t="n">
        <v>3.9</v>
      </c>
      <c r="F4328" s="0" t="n">
        <v>1</v>
      </c>
      <c r="G4328" s="0" t="n">
        <v>1</v>
      </c>
      <c r="H4328" s="0" t="n">
        <f aca="false">ROUND(F4328,0)</f>
        <v>1</v>
      </c>
      <c r="I4328" s="0" t="n">
        <v>15</v>
      </c>
      <c r="J4328" s="0" t="n">
        <v>1</v>
      </c>
      <c r="K4328" s="0" t="n">
        <v>0.97</v>
      </c>
      <c r="L4328" s="0" t="n">
        <v>-2.93</v>
      </c>
      <c r="M4328" s="0" t="n">
        <f aca="false">IF(AND(J4328&lt;&gt;"",ABS(J4328-H4328)&lt;0.011),1,0)</f>
        <v>1</v>
      </c>
    </row>
    <row r="4329" customFormat="false" ht="15" hidden="false" customHeight="false" outlineLevel="0" collapsed="false">
      <c r="A4329" s="0" t="s">
        <v>709</v>
      </c>
      <c r="B4329" s="0" t="s">
        <v>801</v>
      </c>
      <c r="C4329" s="0" t="s">
        <v>606</v>
      </c>
      <c r="D4329" s="0" t="s">
        <v>24</v>
      </c>
      <c r="E4329" s="0" t="n">
        <v>4.2</v>
      </c>
      <c r="F4329" s="0" t="n">
        <v>1</v>
      </c>
      <c r="G4329" s="0" t="n">
        <v>1</v>
      </c>
      <c r="H4329" s="0" t="n">
        <f aca="false">ROUND(F4329,0)</f>
        <v>1</v>
      </c>
      <c r="I4329" s="0" t="n">
        <v>15</v>
      </c>
      <c r="J4329" s="0" t="n">
        <v>1</v>
      </c>
      <c r="K4329" s="0" t="n">
        <v>1.04</v>
      </c>
      <c r="L4329" s="0" t="n">
        <v>-3.16</v>
      </c>
      <c r="M4329" s="0" t="n">
        <f aca="false">IF(AND(J4329&lt;&gt;"",ABS(J4329-H4329)&lt;0.011),1,0)</f>
        <v>1</v>
      </c>
    </row>
    <row r="4330" customFormat="false" ht="15" hidden="false" customHeight="false" outlineLevel="0" collapsed="false">
      <c r="A4330" s="0" t="s">
        <v>709</v>
      </c>
      <c r="B4330" s="0" t="s">
        <v>801</v>
      </c>
      <c r="C4330" s="0" t="s">
        <v>197</v>
      </c>
      <c r="D4330" s="0" t="s">
        <v>208</v>
      </c>
      <c r="E4330" s="0" t="n">
        <v>9.3</v>
      </c>
      <c r="F4330" s="0" t="n">
        <v>1</v>
      </c>
      <c r="G4330" s="0" t="n">
        <v>1</v>
      </c>
      <c r="H4330" s="0" t="n">
        <f aca="false">ROUND(F4330,0)</f>
        <v>1</v>
      </c>
      <c r="I4330" s="0" t="n">
        <v>18</v>
      </c>
      <c r="J4330" s="0" t="n">
        <v>1</v>
      </c>
      <c r="K4330" s="0" t="n">
        <v>4.65</v>
      </c>
      <c r="L4330" s="0" t="n">
        <v>-4.65</v>
      </c>
      <c r="M4330" s="0" t="n">
        <f aca="false">IF(AND(J4330&lt;&gt;"",ABS(J4330-H4330)&lt;0.011),1,0)</f>
        <v>1</v>
      </c>
    </row>
    <row r="4331" customFormat="false" ht="15" hidden="false" customHeight="false" outlineLevel="0" collapsed="false">
      <c r="A4331" s="0" t="s">
        <v>709</v>
      </c>
      <c r="B4331" s="0" t="s">
        <v>801</v>
      </c>
      <c r="C4331" s="0" t="s">
        <v>197</v>
      </c>
      <c r="D4331" s="0" t="s">
        <v>256</v>
      </c>
      <c r="E4331" s="0" t="n">
        <v>11.5</v>
      </c>
      <c r="F4331" s="0" t="n">
        <v>1</v>
      </c>
      <c r="G4331" s="0" t="n">
        <v>1</v>
      </c>
      <c r="H4331" s="0" t="n">
        <f aca="false">ROUND(F4331,0)</f>
        <v>1</v>
      </c>
      <c r="I4331" s="0" t="n">
        <v>18</v>
      </c>
      <c r="J4331" s="0" t="n">
        <v>1</v>
      </c>
      <c r="K4331" s="0" t="n">
        <v>5.75</v>
      </c>
      <c r="L4331" s="0" t="n">
        <v>-5.75</v>
      </c>
      <c r="M4331" s="0" t="n">
        <f aca="false">IF(AND(J4331&lt;&gt;"",ABS(J4331-H4331)&lt;0.011),1,0)</f>
        <v>1</v>
      </c>
    </row>
    <row r="4332" customFormat="false" ht="15" hidden="false" customHeight="false" outlineLevel="0" collapsed="false">
      <c r="A4332" s="0" t="s">
        <v>709</v>
      </c>
      <c r="B4332" s="0" t="s">
        <v>801</v>
      </c>
      <c r="C4332" s="0" t="s">
        <v>197</v>
      </c>
      <c r="D4332" s="0" t="s">
        <v>407</v>
      </c>
      <c r="E4332" s="0" t="n">
        <v>25</v>
      </c>
      <c r="F4332" s="0" t="n">
        <v>1</v>
      </c>
      <c r="G4332" s="0" t="n">
        <v>1</v>
      </c>
      <c r="H4332" s="0" t="n">
        <f aca="false">ROUND(F4332,0)</f>
        <v>1</v>
      </c>
      <c r="I4332" s="0" t="n">
        <v>18</v>
      </c>
      <c r="J4332" s="0" t="n">
        <v>1</v>
      </c>
      <c r="K4332" s="0" t="n">
        <v>12.5</v>
      </c>
      <c r="L4332" s="0" t="n">
        <v>-12.5</v>
      </c>
      <c r="M4332" s="0" t="n">
        <f aca="false">IF(AND(J4332&lt;&gt;"",ABS(J4332-H4332)&lt;0.011),1,0)</f>
        <v>1</v>
      </c>
    </row>
    <row r="4333" customFormat="false" ht="15" hidden="false" customHeight="false" outlineLevel="0" collapsed="false">
      <c r="A4333" s="0" t="s">
        <v>709</v>
      </c>
      <c r="B4333" s="0" t="s">
        <v>801</v>
      </c>
      <c r="C4333" s="0" t="s">
        <v>197</v>
      </c>
      <c r="D4333" s="0" t="s">
        <v>50</v>
      </c>
      <c r="E4333" s="0" t="n">
        <v>18.6</v>
      </c>
      <c r="F4333" s="0" t="n">
        <v>1</v>
      </c>
      <c r="G4333" s="0" t="n">
        <v>1</v>
      </c>
      <c r="H4333" s="0" t="n">
        <f aca="false">ROUND(F4333,0)</f>
        <v>1</v>
      </c>
      <c r="I4333" s="0" t="n">
        <v>18</v>
      </c>
      <c r="J4333" s="0" t="n">
        <v>1</v>
      </c>
      <c r="K4333" s="0" t="n">
        <v>9.3</v>
      </c>
      <c r="L4333" s="0" t="n">
        <v>-9.3</v>
      </c>
      <c r="M4333" s="0" t="n">
        <f aca="false">IF(AND(J4333&lt;&gt;"",ABS(J4333-H4333)&lt;0.011),1,0)</f>
        <v>1</v>
      </c>
    </row>
    <row r="4334" customFormat="false" ht="15" hidden="false" customHeight="false" outlineLevel="0" collapsed="false">
      <c r="A4334" s="0" t="s">
        <v>709</v>
      </c>
      <c r="B4334" s="0" t="s">
        <v>801</v>
      </c>
      <c r="C4334" s="0" t="s">
        <v>139</v>
      </c>
      <c r="D4334" s="0" t="s">
        <v>25</v>
      </c>
      <c r="E4334" s="0" t="n">
        <v>16.9</v>
      </c>
      <c r="F4334" s="0" t="n">
        <v>1</v>
      </c>
      <c r="G4334" s="0" t="n">
        <v>1</v>
      </c>
      <c r="H4334" s="0" t="n">
        <f aca="false">ROUND(F4334,0)</f>
        <v>1</v>
      </c>
      <c r="I4334" s="0" t="n">
        <v>23</v>
      </c>
      <c r="J4334" s="0" t="n">
        <v>1</v>
      </c>
      <c r="K4334" s="0" t="n">
        <v>8.45</v>
      </c>
      <c r="L4334" s="0" t="n">
        <v>-8.45</v>
      </c>
      <c r="M4334" s="0" t="n">
        <f aca="false">IF(AND(J4334&lt;&gt;"",ABS(J4334-H4334)&lt;0.011),1,0)</f>
        <v>1</v>
      </c>
    </row>
    <row r="4335" customFormat="false" ht="15" hidden="false" customHeight="false" outlineLevel="0" collapsed="false">
      <c r="A4335" s="0" t="s">
        <v>709</v>
      </c>
      <c r="B4335" s="0" t="s">
        <v>801</v>
      </c>
      <c r="C4335" s="0" t="s">
        <v>139</v>
      </c>
      <c r="D4335" s="0" t="s">
        <v>75</v>
      </c>
      <c r="E4335" s="0" t="n">
        <v>6.4</v>
      </c>
      <c r="F4335" s="0" t="n">
        <v>1</v>
      </c>
      <c r="G4335" s="0" t="n">
        <v>1</v>
      </c>
      <c r="H4335" s="0" t="n">
        <f aca="false">ROUND(F4335,0)</f>
        <v>1</v>
      </c>
      <c r="I4335" s="0" t="n">
        <v>23</v>
      </c>
      <c r="J4335" s="0" t="n">
        <v>1</v>
      </c>
      <c r="K4335" s="0" t="n">
        <v>3.2</v>
      </c>
      <c r="L4335" s="0" t="n">
        <v>-3.2</v>
      </c>
      <c r="M4335" s="0" t="n">
        <f aca="false">IF(AND(J4335&lt;&gt;"",ABS(J4335-H4335)&lt;0.011),1,0)</f>
        <v>1</v>
      </c>
    </row>
    <row r="4336" customFormat="false" ht="15" hidden="false" customHeight="false" outlineLevel="0" collapsed="false">
      <c r="A4336" s="0" t="s">
        <v>709</v>
      </c>
      <c r="B4336" s="0" t="s">
        <v>801</v>
      </c>
      <c r="C4336" s="0" t="s">
        <v>139</v>
      </c>
      <c r="D4336" s="0" t="s">
        <v>130</v>
      </c>
      <c r="E4336" s="0" t="n">
        <v>3.9</v>
      </c>
      <c r="F4336" s="0" t="n">
        <v>1</v>
      </c>
      <c r="G4336" s="0" t="n">
        <v>1</v>
      </c>
      <c r="H4336" s="0" t="n">
        <f aca="false">ROUND(F4336,0)</f>
        <v>1</v>
      </c>
      <c r="I4336" s="0" t="n">
        <v>23</v>
      </c>
      <c r="J4336" s="0" t="n">
        <v>1</v>
      </c>
      <c r="K4336" s="0" t="n">
        <v>1.95</v>
      </c>
      <c r="L4336" s="0" t="n">
        <v>-1.95</v>
      </c>
      <c r="M4336" s="0" t="n">
        <f aca="false">IF(AND(J4336&lt;&gt;"",ABS(J4336-H4336)&lt;0.011),1,0)</f>
        <v>1</v>
      </c>
    </row>
    <row r="4337" customFormat="false" ht="15" hidden="false" customHeight="false" outlineLevel="0" collapsed="false">
      <c r="A4337" s="0" t="s">
        <v>709</v>
      </c>
      <c r="B4337" s="0" t="s">
        <v>801</v>
      </c>
      <c r="C4337" s="0" t="s">
        <v>139</v>
      </c>
      <c r="D4337" s="0" t="s">
        <v>88</v>
      </c>
      <c r="E4337" s="0" t="n">
        <v>5.5</v>
      </c>
      <c r="F4337" s="0" t="n">
        <v>1</v>
      </c>
      <c r="G4337" s="0" t="n">
        <v>1</v>
      </c>
      <c r="H4337" s="0" t="n">
        <f aca="false">ROUND(F4337,0)</f>
        <v>1</v>
      </c>
      <c r="I4337" s="0" t="n">
        <v>23</v>
      </c>
      <c r="J4337" s="0" t="n">
        <v>1</v>
      </c>
      <c r="K4337" s="0" t="n">
        <v>2.75</v>
      </c>
      <c r="L4337" s="0" t="n">
        <v>-2.75</v>
      </c>
      <c r="M4337" s="0" t="n">
        <f aca="false">IF(AND(J4337&lt;&gt;"",ABS(J4337-H4337)&lt;0.011),1,0)</f>
        <v>1</v>
      </c>
    </row>
    <row r="4338" customFormat="false" ht="15" hidden="false" customHeight="false" outlineLevel="0" collapsed="false">
      <c r="A4338" s="0" t="s">
        <v>709</v>
      </c>
      <c r="B4338" s="0" t="s">
        <v>801</v>
      </c>
      <c r="C4338" s="0" t="s">
        <v>139</v>
      </c>
      <c r="D4338" s="0" t="s">
        <v>189</v>
      </c>
      <c r="E4338" s="0" t="n">
        <v>3.9</v>
      </c>
      <c r="F4338" s="0" t="n">
        <v>1</v>
      </c>
      <c r="G4338" s="0" t="n">
        <v>1</v>
      </c>
      <c r="H4338" s="0" t="n">
        <f aca="false">ROUND(F4338,0)</f>
        <v>1</v>
      </c>
      <c r="I4338" s="0" t="n">
        <v>23</v>
      </c>
      <c r="J4338" s="0" t="n">
        <v>1</v>
      </c>
      <c r="K4338" s="0" t="n">
        <v>1.95</v>
      </c>
      <c r="L4338" s="0" t="n">
        <v>-1.95</v>
      </c>
      <c r="M4338" s="0" t="n">
        <f aca="false">IF(AND(J4338&lt;&gt;"",ABS(J4338-H4338)&lt;0.011),1,0)</f>
        <v>1</v>
      </c>
    </row>
    <row r="4339" customFormat="false" ht="15" hidden="false" customHeight="false" outlineLevel="0" collapsed="false">
      <c r="A4339" s="0" t="s">
        <v>709</v>
      </c>
      <c r="B4339" s="0" t="s">
        <v>801</v>
      </c>
      <c r="C4339" s="0" t="s">
        <v>139</v>
      </c>
      <c r="D4339" s="0" t="s">
        <v>376</v>
      </c>
      <c r="E4339" s="0" t="n">
        <v>17.8</v>
      </c>
      <c r="F4339" s="0" t="n">
        <v>1</v>
      </c>
      <c r="G4339" s="0" t="n">
        <v>1</v>
      </c>
      <c r="H4339" s="0" t="n">
        <f aca="false">ROUND(F4339,0)</f>
        <v>1</v>
      </c>
      <c r="I4339" s="0" t="n">
        <v>23</v>
      </c>
      <c r="J4339" s="0" t="n">
        <v>1</v>
      </c>
      <c r="K4339" s="0" t="n">
        <v>8.9</v>
      </c>
      <c r="L4339" s="0" t="n">
        <v>-8.9</v>
      </c>
      <c r="M4339" s="0" t="n">
        <f aca="false">IF(AND(J4339&lt;&gt;"",ABS(J4339-H4339)&lt;0.011),1,0)</f>
        <v>1</v>
      </c>
    </row>
    <row r="4340" customFormat="false" ht="15" hidden="false" customHeight="false" outlineLevel="0" collapsed="false">
      <c r="A4340" s="0" t="s">
        <v>709</v>
      </c>
      <c r="B4340" s="0" t="s">
        <v>802</v>
      </c>
      <c r="C4340" s="0" t="s">
        <v>197</v>
      </c>
      <c r="D4340" s="0" t="s">
        <v>175</v>
      </c>
      <c r="E4340" s="0" t="n">
        <v>18</v>
      </c>
      <c r="F4340" s="0" t="n">
        <v>1</v>
      </c>
      <c r="G4340" s="0" t="n">
        <v>1</v>
      </c>
      <c r="H4340" s="0" t="n">
        <f aca="false">ROUND(F4340,0)</f>
        <v>1</v>
      </c>
      <c r="I4340" s="0" t="n">
        <v>18</v>
      </c>
      <c r="J4340" s="0" t="n">
        <v>1</v>
      </c>
      <c r="K4340" s="0" t="n">
        <v>9</v>
      </c>
      <c r="L4340" s="0" t="n">
        <v>-9</v>
      </c>
      <c r="M4340" s="0" t="n">
        <f aca="false">IF(AND(J4340&lt;&gt;"",ABS(J4340-H4340)&lt;0.011),1,0)</f>
        <v>1</v>
      </c>
    </row>
    <row r="4341" customFormat="false" ht="15" hidden="false" customHeight="false" outlineLevel="0" collapsed="false">
      <c r="A4341" s="0" t="s">
        <v>709</v>
      </c>
      <c r="B4341" s="0" t="s">
        <v>802</v>
      </c>
      <c r="C4341" s="0" t="s">
        <v>197</v>
      </c>
      <c r="D4341" s="0" t="s">
        <v>29</v>
      </c>
      <c r="E4341" s="0" t="n">
        <v>11.6</v>
      </c>
      <c r="F4341" s="0" t="n">
        <v>1</v>
      </c>
      <c r="G4341" s="0" t="n">
        <v>1</v>
      </c>
      <c r="H4341" s="0" t="n">
        <f aca="false">ROUND(F4341,0)</f>
        <v>1</v>
      </c>
      <c r="I4341" s="0" t="n">
        <v>18</v>
      </c>
      <c r="J4341" s="0" t="n">
        <v>1</v>
      </c>
      <c r="K4341" s="0" t="n">
        <v>5.8</v>
      </c>
      <c r="L4341" s="0" t="n">
        <v>-5.8</v>
      </c>
      <c r="M4341" s="0" t="n">
        <f aca="false">IF(AND(J4341&lt;&gt;"",ABS(J4341-H4341)&lt;0.011),1,0)</f>
        <v>1</v>
      </c>
    </row>
    <row r="4342" customFormat="false" ht="15" hidden="false" customHeight="false" outlineLevel="0" collapsed="false">
      <c r="A4342" s="0" t="s">
        <v>709</v>
      </c>
      <c r="B4342" s="0" t="s">
        <v>802</v>
      </c>
      <c r="C4342" s="0" t="s">
        <v>197</v>
      </c>
      <c r="D4342" s="0" t="s">
        <v>225</v>
      </c>
      <c r="E4342" s="0" t="n">
        <v>17.4</v>
      </c>
      <c r="F4342" s="0" t="n">
        <v>1</v>
      </c>
      <c r="G4342" s="0" t="n">
        <v>1</v>
      </c>
      <c r="H4342" s="0" t="n">
        <f aca="false">ROUND(F4342,0)</f>
        <v>1</v>
      </c>
      <c r="I4342" s="0" t="n">
        <v>18</v>
      </c>
      <c r="J4342" s="0" t="n">
        <v>1</v>
      </c>
      <c r="K4342" s="0" t="n">
        <v>8.7</v>
      </c>
      <c r="L4342" s="0" t="n">
        <v>-8.7</v>
      </c>
      <c r="M4342" s="0" t="n">
        <f aca="false">IF(AND(J4342&lt;&gt;"",ABS(J4342-H4342)&lt;0.011),1,0)</f>
        <v>1</v>
      </c>
    </row>
    <row r="4343" customFormat="false" ht="15" hidden="false" customHeight="false" outlineLevel="0" collapsed="false">
      <c r="A4343" s="0" t="s">
        <v>709</v>
      </c>
      <c r="B4343" s="0" t="s">
        <v>803</v>
      </c>
      <c r="C4343" s="0" t="s">
        <v>101</v>
      </c>
      <c r="D4343" s="0" t="s">
        <v>32</v>
      </c>
      <c r="E4343" s="0" t="n">
        <v>2.2</v>
      </c>
      <c r="F4343" s="0" t="n">
        <v>3</v>
      </c>
      <c r="G4343" s="0" t="n">
        <v>1</v>
      </c>
      <c r="H4343" s="0" t="n">
        <f aca="false">ROUND(F4343,0)</f>
        <v>3</v>
      </c>
      <c r="I4343" s="0" t="n">
        <v>11</v>
      </c>
      <c r="J4343" s="0" t="n">
        <v>3</v>
      </c>
      <c r="K4343" s="0" t="n">
        <v>3.3</v>
      </c>
      <c r="L4343" s="0" t="n">
        <v>-3.3</v>
      </c>
      <c r="M4343" s="0" t="n">
        <f aca="false">IF(AND(J4343&lt;&gt;"",ABS(J4343-H4343)&lt;0.011),1,0)</f>
        <v>1</v>
      </c>
    </row>
    <row r="4344" customFormat="false" ht="15" hidden="false" customHeight="false" outlineLevel="0" collapsed="false">
      <c r="A4344" s="0" t="s">
        <v>709</v>
      </c>
      <c r="B4344" s="0" t="s">
        <v>803</v>
      </c>
      <c r="C4344" s="0" t="s">
        <v>101</v>
      </c>
      <c r="D4344" s="0" t="s">
        <v>81</v>
      </c>
      <c r="E4344" s="0" t="n">
        <v>19.9</v>
      </c>
      <c r="F4344" s="0" t="n">
        <v>1</v>
      </c>
      <c r="G4344" s="0" t="n">
        <v>1</v>
      </c>
      <c r="H4344" s="0" t="n">
        <f aca="false">ROUND(F4344,0)</f>
        <v>1</v>
      </c>
      <c r="I4344" s="0" t="n">
        <v>11</v>
      </c>
      <c r="J4344" s="0" t="n">
        <v>1</v>
      </c>
      <c r="K4344" s="0" t="n">
        <v>9.95</v>
      </c>
      <c r="L4344" s="0" t="n">
        <v>-9.95</v>
      </c>
      <c r="M4344" s="0" t="n">
        <f aca="false">IF(AND(J4344&lt;&gt;"",ABS(J4344-H4344)&lt;0.011),1,0)</f>
        <v>1</v>
      </c>
    </row>
    <row r="4345" customFormat="false" ht="15" hidden="false" customHeight="false" outlineLevel="0" collapsed="false">
      <c r="A4345" s="0" t="s">
        <v>709</v>
      </c>
      <c r="B4345" s="0" t="s">
        <v>803</v>
      </c>
      <c r="C4345" s="0" t="s">
        <v>101</v>
      </c>
      <c r="D4345" s="0" t="s">
        <v>50</v>
      </c>
      <c r="E4345" s="0" t="n">
        <v>18.6</v>
      </c>
      <c r="F4345" s="0" t="n">
        <v>1</v>
      </c>
      <c r="G4345" s="0" t="n">
        <v>1</v>
      </c>
      <c r="H4345" s="0" t="n">
        <f aca="false">ROUND(F4345,0)</f>
        <v>1</v>
      </c>
      <c r="I4345" s="0" t="n">
        <v>11</v>
      </c>
      <c r="J4345" s="0" t="n">
        <v>1</v>
      </c>
      <c r="K4345" s="0" t="n">
        <v>9.3</v>
      </c>
      <c r="L4345" s="0" t="n">
        <v>-9.3</v>
      </c>
      <c r="M4345" s="0" t="n">
        <f aca="false">IF(AND(J4345&lt;&gt;"",ABS(J4345-H4345)&lt;0.011),1,0)</f>
        <v>1</v>
      </c>
    </row>
    <row r="4346" customFormat="false" ht="15" hidden="false" customHeight="false" outlineLevel="0" collapsed="false">
      <c r="A4346" s="0" t="s">
        <v>709</v>
      </c>
      <c r="B4346" s="0" t="s">
        <v>804</v>
      </c>
      <c r="C4346" s="0" t="s">
        <v>101</v>
      </c>
      <c r="D4346" s="0" t="s">
        <v>236</v>
      </c>
      <c r="E4346" s="0" t="n">
        <v>7.6</v>
      </c>
      <c r="F4346" s="0" t="n">
        <v>1</v>
      </c>
      <c r="G4346" s="0" t="n">
        <v>1</v>
      </c>
      <c r="H4346" s="0" t="n">
        <f aca="false">ROUND(F4346,0)</f>
        <v>1</v>
      </c>
      <c r="I4346" s="0" t="n">
        <v>11</v>
      </c>
      <c r="J4346" s="0" t="n">
        <v>1</v>
      </c>
      <c r="K4346" s="0" t="n">
        <v>3.8</v>
      </c>
      <c r="L4346" s="0" t="n">
        <v>-3.8</v>
      </c>
      <c r="M4346" s="0" t="n">
        <f aca="false">IF(AND(J4346&lt;&gt;"",ABS(J4346-H4346)&lt;0.011),1,0)</f>
        <v>1</v>
      </c>
    </row>
    <row r="4347" customFormat="false" ht="15" hidden="false" customHeight="false" outlineLevel="0" collapsed="false">
      <c r="A4347" s="0" t="s">
        <v>709</v>
      </c>
      <c r="B4347" s="0" t="s">
        <v>804</v>
      </c>
      <c r="C4347" s="0" t="s">
        <v>101</v>
      </c>
      <c r="D4347" s="0" t="s">
        <v>48</v>
      </c>
      <c r="E4347" s="0" t="n">
        <v>7.9</v>
      </c>
      <c r="F4347" s="0" t="n">
        <v>1</v>
      </c>
      <c r="G4347" s="0" t="n">
        <v>1</v>
      </c>
      <c r="H4347" s="0" t="n">
        <f aca="false">ROUND(F4347,0)</f>
        <v>1</v>
      </c>
      <c r="I4347" s="0" t="n">
        <v>11</v>
      </c>
      <c r="J4347" s="0" t="n">
        <v>1</v>
      </c>
      <c r="K4347" s="0" t="n">
        <v>3.95</v>
      </c>
      <c r="L4347" s="0" t="n">
        <v>-3.95</v>
      </c>
      <c r="M4347" s="0" t="n">
        <f aca="false">IF(AND(J4347&lt;&gt;"",ABS(J4347-H4347)&lt;0.011),1,0)</f>
        <v>1</v>
      </c>
    </row>
    <row r="4348" customFormat="false" ht="15" hidden="false" customHeight="false" outlineLevel="0" collapsed="false">
      <c r="A4348" s="0" t="s">
        <v>709</v>
      </c>
      <c r="B4348" s="0" t="s">
        <v>804</v>
      </c>
      <c r="C4348" s="0" t="s">
        <v>101</v>
      </c>
      <c r="D4348" s="0" t="s">
        <v>230</v>
      </c>
      <c r="E4348" s="0" t="n">
        <v>9.6</v>
      </c>
      <c r="F4348" s="0" t="n">
        <v>3</v>
      </c>
      <c r="G4348" s="0" t="n">
        <v>1</v>
      </c>
      <c r="H4348" s="0" t="n">
        <f aca="false">ROUND(F4348,0)</f>
        <v>3</v>
      </c>
      <c r="I4348" s="0" t="n">
        <v>11</v>
      </c>
      <c r="J4348" s="0" t="n">
        <v>3</v>
      </c>
      <c r="K4348" s="0" t="n">
        <v>14.4</v>
      </c>
      <c r="L4348" s="0" t="n">
        <v>-14.4</v>
      </c>
      <c r="M4348" s="0" t="n">
        <f aca="false">IF(AND(J4348&lt;&gt;"",ABS(J4348-H4348)&lt;0.011),1,0)</f>
        <v>1</v>
      </c>
    </row>
    <row r="4349" customFormat="false" ht="15" hidden="false" customHeight="false" outlineLevel="0" collapsed="false">
      <c r="A4349" s="0" t="s">
        <v>709</v>
      </c>
      <c r="B4349" s="0" t="s">
        <v>804</v>
      </c>
      <c r="C4349" s="0" t="s">
        <v>101</v>
      </c>
      <c r="D4349" s="0" t="s">
        <v>167</v>
      </c>
      <c r="E4349" s="0" t="n">
        <v>8</v>
      </c>
      <c r="F4349" s="0" t="n">
        <v>1</v>
      </c>
      <c r="G4349" s="0" t="n">
        <v>1</v>
      </c>
      <c r="H4349" s="0" t="n">
        <f aca="false">ROUND(F4349,0)</f>
        <v>1</v>
      </c>
      <c r="I4349" s="0" t="n">
        <v>11</v>
      </c>
      <c r="J4349" s="0" t="n">
        <v>1</v>
      </c>
      <c r="K4349" s="0" t="n">
        <v>4</v>
      </c>
      <c r="L4349" s="0" t="n">
        <v>-4</v>
      </c>
      <c r="M4349" s="0" t="n">
        <f aca="false">IF(AND(J4349&lt;&gt;"",ABS(J4349-H4349)&lt;0.011),1,0)</f>
        <v>1</v>
      </c>
    </row>
    <row r="4350" customFormat="false" ht="15" hidden="false" customHeight="false" outlineLevel="0" collapsed="false">
      <c r="A4350" s="0" t="s">
        <v>709</v>
      </c>
      <c r="B4350" s="0" t="s">
        <v>804</v>
      </c>
      <c r="C4350" s="0" t="s">
        <v>101</v>
      </c>
      <c r="D4350" s="0" t="s">
        <v>290</v>
      </c>
      <c r="E4350" s="0" t="n">
        <v>7.2</v>
      </c>
      <c r="F4350" s="0" t="n">
        <v>1</v>
      </c>
      <c r="G4350" s="0" t="n">
        <v>1</v>
      </c>
      <c r="H4350" s="0" t="n">
        <f aca="false">ROUND(F4350,0)</f>
        <v>1</v>
      </c>
      <c r="I4350" s="0" t="n">
        <v>11</v>
      </c>
      <c r="J4350" s="0" t="n">
        <v>1</v>
      </c>
      <c r="K4350" s="0" t="n">
        <v>3.6</v>
      </c>
      <c r="L4350" s="0" t="n">
        <v>-3.6</v>
      </c>
      <c r="M4350" s="0" t="n">
        <f aca="false">IF(AND(J4350&lt;&gt;"",ABS(J4350-H4350)&lt;0.011),1,0)</f>
        <v>1</v>
      </c>
    </row>
    <row r="4351" customFormat="false" ht="15" hidden="false" customHeight="false" outlineLevel="0" collapsed="false">
      <c r="A4351" s="0" t="s">
        <v>709</v>
      </c>
      <c r="B4351" s="0" t="s">
        <v>804</v>
      </c>
      <c r="C4351" s="0" t="s">
        <v>101</v>
      </c>
      <c r="D4351" s="0" t="s">
        <v>43</v>
      </c>
      <c r="E4351" s="0" t="n">
        <v>8</v>
      </c>
      <c r="F4351" s="0" t="n">
        <v>1</v>
      </c>
      <c r="G4351" s="0" t="n">
        <v>1</v>
      </c>
      <c r="H4351" s="0" t="n">
        <f aca="false">ROUND(F4351,0)</f>
        <v>1</v>
      </c>
      <c r="I4351" s="0" t="n">
        <v>11</v>
      </c>
      <c r="J4351" s="0" t="n">
        <v>1</v>
      </c>
      <c r="K4351" s="0" t="n">
        <v>4</v>
      </c>
      <c r="L4351" s="0" t="n">
        <v>-4</v>
      </c>
      <c r="M4351" s="0" t="n">
        <f aca="false">IF(AND(J4351&lt;&gt;"",ABS(J4351-H4351)&lt;0.011),1,0)</f>
        <v>1</v>
      </c>
    </row>
    <row r="4352" customFormat="false" ht="15" hidden="false" customHeight="false" outlineLevel="0" collapsed="false">
      <c r="A4352" s="0" t="s">
        <v>709</v>
      </c>
      <c r="B4352" s="0" t="s">
        <v>804</v>
      </c>
      <c r="C4352" s="0" t="s">
        <v>101</v>
      </c>
      <c r="D4352" s="0" t="s">
        <v>24</v>
      </c>
      <c r="E4352" s="0" t="n">
        <v>4.2</v>
      </c>
      <c r="F4352" s="0" t="n">
        <v>1</v>
      </c>
      <c r="G4352" s="0" t="n">
        <v>1</v>
      </c>
      <c r="H4352" s="0" t="n">
        <f aca="false">ROUND(F4352,0)</f>
        <v>1</v>
      </c>
      <c r="I4352" s="0" t="n">
        <v>11</v>
      </c>
      <c r="J4352" s="0" t="n">
        <v>1</v>
      </c>
      <c r="K4352" s="0" t="n">
        <v>2.1</v>
      </c>
      <c r="L4352" s="0" t="n">
        <v>-2.1</v>
      </c>
      <c r="M4352" s="0" t="n">
        <f aca="false">IF(AND(J4352&lt;&gt;"",ABS(J4352-H4352)&lt;0.011),1,0)</f>
        <v>1</v>
      </c>
    </row>
    <row r="4353" customFormat="false" ht="15" hidden="false" customHeight="false" outlineLevel="0" collapsed="false">
      <c r="A4353" s="0" t="s">
        <v>709</v>
      </c>
      <c r="B4353" s="0" t="s">
        <v>804</v>
      </c>
      <c r="C4353" s="0" t="s">
        <v>197</v>
      </c>
      <c r="D4353" s="0" t="s">
        <v>96</v>
      </c>
      <c r="E4353" s="0" t="n">
        <v>36</v>
      </c>
      <c r="F4353" s="0" t="n">
        <v>1</v>
      </c>
      <c r="G4353" s="0" t="n">
        <v>1</v>
      </c>
      <c r="H4353" s="0" t="n">
        <f aca="false">ROUND(F4353,0)</f>
        <v>1</v>
      </c>
      <c r="I4353" s="0" t="n">
        <v>18</v>
      </c>
      <c r="J4353" s="0" t="n">
        <v>1</v>
      </c>
      <c r="K4353" s="0" t="n">
        <v>18</v>
      </c>
      <c r="L4353" s="0" t="n">
        <v>-18</v>
      </c>
      <c r="M4353" s="0" t="n">
        <f aca="false">IF(AND(J4353&lt;&gt;"",ABS(J4353-H4353)&lt;0.011),1,0)</f>
        <v>1</v>
      </c>
    </row>
    <row r="4354" customFormat="false" ht="15" hidden="false" customHeight="false" outlineLevel="0" collapsed="false">
      <c r="A4354" s="0" t="s">
        <v>709</v>
      </c>
      <c r="B4354" s="0" t="s">
        <v>804</v>
      </c>
      <c r="C4354" s="0" t="s">
        <v>197</v>
      </c>
      <c r="D4354" s="0" t="s">
        <v>161</v>
      </c>
      <c r="E4354" s="0" t="n">
        <v>5.9</v>
      </c>
      <c r="F4354" s="0" t="n">
        <v>3</v>
      </c>
      <c r="G4354" s="0" t="n">
        <v>1</v>
      </c>
      <c r="H4354" s="0" t="n">
        <f aca="false">ROUND(F4354,0)</f>
        <v>3</v>
      </c>
      <c r="I4354" s="0" t="n">
        <v>18</v>
      </c>
      <c r="J4354" s="0" t="n">
        <v>3</v>
      </c>
      <c r="K4354" s="0" t="n">
        <v>8.85</v>
      </c>
      <c r="L4354" s="0" t="n">
        <v>-8.85</v>
      </c>
      <c r="M4354" s="0" t="n">
        <f aca="false">IF(AND(J4354&lt;&gt;"",ABS(J4354-H4354)&lt;0.011),1,0)</f>
        <v>1</v>
      </c>
    </row>
    <row r="4355" customFormat="false" ht="15" hidden="false" customHeight="false" outlineLevel="0" collapsed="false">
      <c r="A4355" s="0" t="s">
        <v>709</v>
      </c>
      <c r="B4355" s="0" t="s">
        <v>804</v>
      </c>
      <c r="C4355" s="0" t="s">
        <v>197</v>
      </c>
      <c r="D4355" s="0" t="s">
        <v>164</v>
      </c>
      <c r="E4355" s="0" t="n">
        <v>27.8</v>
      </c>
      <c r="F4355" s="0" t="n">
        <v>1</v>
      </c>
      <c r="G4355" s="0" t="n">
        <v>1</v>
      </c>
      <c r="H4355" s="0" t="n">
        <f aca="false">ROUND(F4355,0)</f>
        <v>1</v>
      </c>
      <c r="I4355" s="0" t="n">
        <v>18</v>
      </c>
      <c r="J4355" s="0" t="n">
        <v>1</v>
      </c>
      <c r="K4355" s="0" t="n">
        <v>13.9</v>
      </c>
      <c r="L4355" s="0" t="n">
        <v>-13.9</v>
      </c>
      <c r="M4355" s="0" t="n">
        <f aca="false">IF(AND(J4355&lt;&gt;"",ABS(J4355-H4355)&lt;0.011),1,0)</f>
        <v>1</v>
      </c>
    </row>
    <row r="4356" customFormat="false" ht="15" hidden="false" customHeight="false" outlineLevel="0" collapsed="false">
      <c r="A4356" s="0" t="s">
        <v>709</v>
      </c>
      <c r="B4356" s="0" t="s">
        <v>804</v>
      </c>
      <c r="C4356" s="0" t="s">
        <v>197</v>
      </c>
      <c r="D4356" s="0" t="s">
        <v>88</v>
      </c>
      <c r="E4356" s="0" t="n">
        <v>5.5</v>
      </c>
      <c r="F4356" s="0" t="n">
        <v>1</v>
      </c>
      <c r="G4356" s="0" t="n">
        <v>1</v>
      </c>
      <c r="H4356" s="0" t="n">
        <f aca="false">ROUND(F4356,0)</f>
        <v>1</v>
      </c>
      <c r="I4356" s="0" t="n">
        <v>18</v>
      </c>
      <c r="J4356" s="0" t="n">
        <v>1</v>
      </c>
      <c r="K4356" s="0" t="n">
        <v>2.75</v>
      </c>
      <c r="L4356" s="0" t="n">
        <v>-2.75</v>
      </c>
      <c r="M4356" s="0" t="n">
        <f aca="false">IF(AND(J4356&lt;&gt;"",ABS(J4356-H4356)&lt;0.011),1,0)</f>
        <v>1</v>
      </c>
    </row>
    <row r="4357" customFormat="false" ht="15" hidden="false" customHeight="false" outlineLevel="0" collapsed="false">
      <c r="A4357" s="0" t="s">
        <v>709</v>
      </c>
      <c r="B4357" s="0" t="s">
        <v>804</v>
      </c>
      <c r="C4357" s="0" t="s">
        <v>197</v>
      </c>
      <c r="D4357" s="0" t="s">
        <v>56</v>
      </c>
      <c r="E4357" s="0" t="n">
        <v>5.9</v>
      </c>
      <c r="F4357" s="0" t="n">
        <v>1</v>
      </c>
      <c r="G4357" s="0" t="n">
        <v>1</v>
      </c>
      <c r="H4357" s="0" t="n">
        <f aca="false">ROUND(F4357,0)</f>
        <v>1</v>
      </c>
      <c r="I4357" s="0" t="n">
        <v>18</v>
      </c>
      <c r="J4357" s="0" t="n">
        <v>1</v>
      </c>
      <c r="K4357" s="0" t="n">
        <v>2.95</v>
      </c>
      <c r="L4357" s="0" t="n">
        <v>-2.95</v>
      </c>
      <c r="M4357" s="0" t="n">
        <f aca="false">IF(AND(J4357&lt;&gt;"",ABS(J4357-H4357)&lt;0.011),1,0)</f>
        <v>1</v>
      </c>
    </row>
    <row r="4358" customFormat="false" ht="15" hidden="false" customHeight="false" outlineLevel="0" collapsed="false">
      <c r="A4358" s="0" t="s">
        <v>709</v>
      </c>
      <c r="B4358" s="0" t="s">
        <v>804</v>
      </c>
      <c r="C4358" s="0" t="s">
        <v>197</v>
      </c>
      <c r="D4358" s="0" t="s">
        <v>76</v>
      </c>
      <c r="E4358" s="0" t="n">
        <v>18.6</v>
      </c>
      <c r="F4358" s="0" t="n">
        <v>1</v>
      </c>
      <c r="G4358" s="0" t="n">
        <v>1</v>
      </c>
      <c r="H4358" s="0" t="n">
        <f aca="false">ROUND(F4358,0)</f>
        <v>1</v>
      </c>
      <c r="I4358" s="0" t="n">
        <v>18</v>
      </c>
      <c r="J4358" s="0" t="n">
        <v>1</v>
      </c>
      <c r="K4358" s="0" t="n">
        <v>9.3</v>
      </c>
      <c r="L4358" s="0" t="n">
        <v>-9.3</v>
      </c>
      <c r="M4358" s="0" t="n">
        <f aca="false">IF(AND(J4358&lt;&gt;"",ABS(J4358-H4358)&lt;0.011),1,0)</f>
        <v>1</v>
      </c>
    </row>
    <row r="4359" customFormat="false" ht="15" hidden="false" customHeight="false" outlineLevel="0" collapsed="false">
      <c r="A4359" s="0" t="s">
        <v>709</v>
      </c>
      <c r="B4359" s="0" t="s">
        <v>804</v>
      </c>
      <c r="C4359" s="0" t="s">
        <v>197</v>
      </c>
      <c r="D4359" s="0" t="s">
        <v>568</v>
      </c>
      <c r="E4359" s="0" t="n">
        <v>7.9</v>
      </c>
      <c r="F4359" s="0" t="n">
        <v>1</v>
      </c>
      <c r="G4359" s="0" t="n">
        <v>1</v>
      </c>
      <c r="H4359" s="0" t="n">
        <f aca="false">ROUND(F4359,0)</f>
        <v>1</v>
      </c>
      <c r="I4359" s="0" t="n">
        <v>18</v>
      </c>
      <c r="J4359" s="0" t="n">
        <v>1</v>
      </c>
      <c r="K4359" s="0" t="n">
        <v>3.95</v>
      </c>
      <c r="L4359" s="0" t="n">
        <v>-3.95</v>
      </c>
      <c r="M4359" s="0" t="n">
        <f aca="false">IF(AND(J4359&lt;&gt;"",ABS(J4359-H4359)&lt;0.011),1,0)</f>
        <v>1</v>
      </c>
    </row>
    <row r="4360" customFormat="false" ht="15" hidden="false" customHeight="false" outlineLevel="0" collapsed="false">
      <c r="A4360" s="0" t="s">
        <v>709</v>
      </c>
      <c r="B4360" s="0" t="s">
        <v>805</v>
      </c>
      <c r="C4360" s="0" t="s">
        <v>806</v>
      </c>
      <c r="D4360" s="0" t="s">
        <v>27</v>
      </c>
      <c r="E4360" s="0" t="n">
        <v>16</v>
      </c>
      <c r="F4360" s="0" t="n">
        <v>1</v>
      </c>
      <c r="G4360" s="0" t="n">
        <v>1</v>
      </c>
      <c r="H4360" s="0" t="n">
        <f aca="false">ROUND(F4360,0)</f>
        <v>1</v>
      </c>
      <c r="I4360" s="0" t="n">
        <v>9</v>
      </c>
      <c r="J4360" s="0" t="n">
        <v>1</v>
      </c>
      <c r="K4360" s="0" t="n">
        <v>5.28</v>
      </c>
      <c r="L4360" s="0" t="n">
        <v>-10.72</v>
      </c>
      <c r="M4360" s="0" t="n">
        <f aca="false">IF(AND(J4360&lt;&gt;"",ABS(J4360-H4360)&lt;0.011),1,0)</f>
        <v>1</v>
      </c>
    </row>
    <row r="4361" customFormat="false" ht="15" hidden="false" customHeight="false" outlineLevel="0" collapsed="false">
      <c r="A4361" s="0" t="s">
        <v>709</v>
      </c>
      <c r="B4361" s="0" t="s">
        <v>807</v>
      </c>
      <c r="C4361" s="0" t="s">
        <v>97</v>
      </c>
      <c r="D4361" s="0" t="s">
        <v>27</v>
      </c>
      <c r="E4361" s="0" t="n">
        <v>16</v>
      </c>
      <c r="F4361" s="0" t="n">
        <v>1</v>
      </c>
      <c r="G4361" s="0" t="n">
        <v>1</v>
      </c>
      <c r="H4361" s="0" t="n">
        <f aca="false">ROUND(F4361,0)</f>
        <v>1</v>
      </c>
      <c r="I4361" s="0" t="n">
        <v>3</v>
      </c>
      <c r="J4361" s="0" t="n">
        <v>1</v>
      </c>
      <c r="K4361" s="0" t="n">
        <v>10.72</v>
      </c>
      <c r="L4361" s="0" t="n">
        <v>-5.28</v>
      </c>
      <c r="M4361" s="0" t="n">
        <f aca="false">IF(AND(J4361&lt;&gt;"",ABS(J4361-H4361)&lt;0.011),1,0)</f>
        <v>1</v>
      </c>
    </row>
    <row r="4362" customFormat="false" ht="15" hidden="false" customHeight="false" outlineLevel="0" collapsed="false">
      <c r="A4362" s="0" t="s">
        <v>709</v>
      </c>
      <c r="B4362" s="0" t="s">
        <v>807</v>
      </c>
      <c r="C4362" s="0" t="s">
        <v>97</v>
      </c>
      <c r="D4362" s="0" t="s">
        <v>520</v>
      </c>
      <c r="E4362" s="0" t="n">
        <v>18.6</v>
      </c>
      <c r="F4362" s="0" t="n">
        <v>1</v>
      </c>
      <c r="G4362" s="0" t="n">
        <v>1</v>
      </c>
      <c r="H4362" s="0" t="n">
        <f aca="false">ROUND(F4362,0)</f>
        <v>1</v>
      </c>
      <c r="I4362" s="0" t="n">
        <v>3</v>
      </c>
      <c r="J4362" s="0" t="n">
        <v>1</v>
      </c>
      <c r="K4362" s="0" t="n">
        <v>12.46</v>
      </c>
      <c r="L4362" s="0" t="n">
        <v>-6.14</v>
      </c>
      <c r="M4362" s="0" t="n">
        <f aca="false">IF(AND(J4362&lt;&gt;"",ABS(J4362-H4362)&lt;0.011),1,0)</f>
        <v>1</v>
      </c>
    </row>
    <row r="4363" customFormat="false" ht="15" hidden="false" customHeight="false" outlineLevel="0" collapsed="false">
      <c r="A4363" s="0" t="s">
        <v>709</v>
      </c>
      <c r="B4363" s="0" t="s">
        <v>807</v>
      </c>
      <c r="C4363" s="0" t="s">
        <v>97</v>
      </c>
      <c r="D4363" s="0" t="s">
        <v>554</v>
      </c>
      <c r="E4363" s="0" t="n">
        <v>12.5</v>
      </c>
      <c r="F4363" s="0" t="n">
        <v>2</v>
      </c>
      <c r="G4363" s="0" t="n">
        <v>1</v>
      </c>
      <c r="H4363" s="0" t="n">
        <f aca="false">ROUND(F4363,0)</f>
        <v>2</v>
      </c>
      <c r="I4363" s="0" t="n">
        <v>3</v>
      </c>
      <c r="J4363" s="0" t="n">
        <v>2</v>
      </c>
      <c r="K4363" s="0" t="n">
        <v>16.62</v>
      </c>
      <c r="L4363" s="0" t="n">
        <v>-8.38</v>
      </c>
      <c r="M4363" s="0" t="n">
        <f aca="false">IF(AND(J4363&lt;&gt;"",ABS(J4363-H4363)&lt;0.011),1,0)</f>
        <v>1</v>
      </c>
    </row>
    <row r="4364" customFormat="false" ht="15" hidden="false" customHeight="false" outlineLevel="0" collapsed="false">
      <c r="A4364" s="0" t="s">
        <v>709</v>
      </c>
      <c r="B4364" s="0" t="s">
        <v>808</v>
      </c>
      <c r="C4364" s="0" t="s">
        <v>110</v>
      </c>
      <c r="D4364" s="0" t="s">
        <v>45</v>
      </c>
      <c r="E4364" s="0" t="n">
        <v>18.6</v>
      </c>
      <c r="F4364" s="0" t="n">
        <v>1</v>
      </c>
      <c r="G4364" s="0" t="n">
        <v>1</v>
      </c>
      <c r="H4364" s="0" t="n">
        <f aca="false">ROUND(F4364,0)</f>
        <v>1</v>
      </c>
      <c r="I4364" s="0" t="n">
        <v>13</v>
      </c>
      <c r="J4364" s="0" t="n">
        <v>1</v>
      </c>
      <c r="K4364" s="0" t="n">
        <v>9.3</v>
      </c>
      <c r="L4364" s="0" t="n">
        <v>-9.3</v>
      </c>
      <c r="M4364" s="0" t="n">
        <f aca="false">IF(AND(J4364&lt;&gt;"",ABS(J4364-H4364)&lt;0.011),1,0)</f>
        <v>1</v>
      </c>
    </row>
    <row r="4365" customFormat="false" ht="15" hidden="false" customHeight="false" outlineLevel="0" collapsed="false">
      <c r="A4365" s="0" t="s">
        <v>709</v>
      </c>
      <c r="B4365" s="0" t="s">
        <v>808</v>
      </c>
      <c r="C4365" s="0" t="s">
        <v>110</v>
      </c>
      <c r="D4365" s="0" t="s">
        <v>333</v>
      </c>
      <c r="E4365" s="0" t="n">
        <v>41.5</v>
      </c>
      <c r="F4365" s="0" t="n">
        <v>1</v>
      </c>
      <c r="G4365" s="0" t="n">
        <v>1</v>
      </c>
      <c r="H4365" s="0" t="n">
        <f aca="false">ROUND(F4365,0)</f>
        <v>1</v>
      </c>
      <c r="I4365" s="0" t="n">
        <v>13</v>
      </c>
      <c r="J4365" s="0" t="n">
        <v>1</v>
      </c>
      <c r="K4365" s="0" t="n">
        <v>20.75</v>
      </c>
      <c r="L4365" s="0" t="n">
        <v>-20.75</v>
      </c>
      <c r="M4365" s="0" t="n">
        <f aca="false">IF(AND(J4365&lt;&gt;"",ABS(J4365-H4365)&lt;0.011),1,0)</f>
        <v>1</v>
      </c>
    </row>
    <row r="4366" customFormat="false" ht="15" hidden="false" customHeight="false" outlineLevel="0" collapsed="false">
      <c r="A4366" s="0" t="s">
        <v>709</v>
      </c>
      <c r="B4366" s="0" t="s">
        <v>808</v>
      </c>
      <c r="C4366" s="0" t="s">
        <v>110</v>
      </c>
      <c r="D4366" s="0" t="s">
        <v>73</v>
      </c>
      <c r="E4366" s="0" t="n">
        <v>8.9</v>
      </c>
      <c r="F4366" s="0" t="n">
        <v>1</v>
      </c>
      <c r="G4366" s="0" t="n">
        <v>1</v>
      </c>
      <c r="H4366" s="0" t="n">
        <f aca="false">ROUND(F4366,0)</f>
        <v>1</v>
      </c>
      <c r="I4366" s="0" t="n">
        <v>13</v>
      </c>
      <c r="J4366" s="0" t="n">
        <v>1</v>
      </c>
      <c r="K4366" s="0" t="n">
        <v>4.45</v>
      </c>
      <c r="L4366" s="0" t="n">
        <v>-4.45</v>
      </c>
      <c r="M4366" s="0" t="n">
        <f aca="false">IF(AND(J4366&lt;&gt;"",ABS(J4366-H4366)&lt;0.011),1,0)</f>
        <v>1</v>
      </c>
    </row>
    <row r="4367" customFormat="false" ht="15" hidden="false" customHeight="false" outlineLevel="0" collapsed="false">
      <c r="A4367" s="0" t="s">
        <v>709</v>
      </c>
      <c r="B4367" s="0" t="s">
        <v>808</v>
      </c>
      <c r="C4367" s="0" t="s">
        <v>110</v>
      </c>
      <c r="D4367" s="0" t="s">
        <v>106</v>
      </c>
      <c r="E4367" s="0" t="n">
        <v>5.9</v>
      </c>
      <c r="F4367" s="0" t="n">
        <v>1</v>
      </c>
      <c r="G4367" s="0" t="n">
        <v>1</v>
      </c>
      <c r="H4367" s="0" t="n">
        <f aca="false">ROUND(F4367,0)</f>
        <v>1</v>
      </c>
      <c r="I4367" s="0" t="n">
        <v>13</v>
      </c>
      <c r="J4367" s="0" t="n">
        <v>1</v>
      </c>
      <c r="K4367" s="0" t="n">
        <v>2.95</v>
      </c>
      <c r="L4367" s="0" t="n">
        <v>-2.95</v>
      </c>
      <c r="M4367" s="0" t="n">
        <f aca="false">IF(AND(J4367&lt;&gt;"",ABS(J4367-H4367)&lt;0.011),1,0)</f>
        <v>1</v>
      </c>
    </row>
    <row r="4368" customFormat="false" ht="15" hidden="false" customHeight="false" outlineLevel="0" collapsed="false">
      <c r="A4368" s="0" t="s">
        <v>709</v>
      </c>
      <c r="B4368" s="0" t="s">
        <v>808</v>
      </c>
      <c r="C4368" s="0" t="s">
        <v>110</v>
      </c>
      <c r="D4368" s="0" t="s">
        <v>60</v>
      </c>
      <c r="E4368" s="0" t="n">
        <v>19</v>
      </c>
      <c r="F4368" s="0" t="n">
        <v>1</v>
      </c>
      <c r="G4368" s="0" t="n">
        <v>1</v>
      </c>
      <c r="H4368" s="0" t="n">
        <f aca="false">ROUND(F4368,0)</f>
        <v>1</v>
      </c>
      <c r="I4368" s="0" t="n">
        <v>13</v>
      </c>
      <c r="J4368" s="0" t="n">
        <v>1</v>
      </c>
      <c r="K4368" s="0" t="n">
        <v>9.5</v>
      </c>
      <c r="L4368" s="0" t="n">
        <v>-9.5</v>
      </c>
      <c r="M4368" s="0" t="n">
        <f aca="false">IF(AND(J4368&lt;&gt;"",ABS(J4368-H4368)&lt;0.011),1,0)</f>
        <v>1</v>
      </c>
    </row>
    <row r="4369" customFormat="false" ht="15" hidden="false" customHeight="false" outlineLevel="0" collapsed="false">
      <c r="A4369" s="0" t="s">
        <v>709</v>
      </c>
      <c r="B4369" s="0" t="s">
        <v>808</v>
      </c>
      <c r="C4369" s="0" t="s">
        <v>110</v>
      </c>
      <c r="D4369" s="0" t="s">
        <v>75</v>
      </c>
      <c r="E4369" s="0" t="n">
        <v>6.4</v>
      </c>
      <c r="F4369" s="0" t="n">
        <v>1</v>
      </c>
      <c r="G4369" s="0" t="n">
        <v>1</v>
      </c>
      <c r="H4369" s="0" t="n">
        <f aca="false">ROUND(F4369,0)</f>
        <v>1</v>
      </c>
      <c r="I4369" s="0" t="n">
        <v>13</v>
      </c>
      <c r="J4369" s="0" t="n">
        <v>1</v>
      </c>
      <c r="K4369" s="0" t="n">
        <v>3.2</v>
      </c>
      <c r="L4369" s="0" t="n">
        <v>-3.2</v>
      </c>
      <c r="M4369" s="0" t="n">
        <f aca="false">IF(AND(J4369&lt;&gt;"",ABS(J4369-H4369)&lt;0.011),1,0)</f>
        <v>1</v>
      </c>
    </row>
    <row r="4370" customFormat="false" ht="15" hidden="false" customHeight="false" outlineLevel="0" collapsed="false">
      <c r="A4370" s="0" t="s">
        <v>709</v>
      </c>
      <c r="B4370" s="0" t="s">
        <v>808</v>
      </c>
      <c r="C4370" s="0" t="s">
        <v>110</v>
      </c>
      <c r="D4370" s="0" t="s">
        <v>42</v>
      </c>
      <c r="E4370" s="0" t="n">
        <v>8.9</v>
      </c>
      <c r="F4370" s="0" t="n">
        <v>1</v>
      </c>
      <c r="G4370" s="0" t="n">
        <v>1</v>
      </c>
      <c r="H4370" s="0" t="n">
        <f aca="false">ROUND(F4370,0)</f>
        <v>1</v>
      </c>
      <c r="I4370" s="0" t="n">
        <v>13</v>
      </c>
      <c r="J4370" s="0" t="n">
        <v>1</v>
      </c>
      <c r="K4370" s="0" t="n">
        <v>4.45</v>
      </c>
      <c r="L4370" s="0" t="n">
        <v>-4.45</v>
      </c>
      <c r="M4370" s="0" t="n">
        <f aca="false">IF(AND(J4370&lt;&gt;"",ABS(J4370-H4370)&lt;0.011),1,0)</f>
        <v>1</v>
      </c>
    </row>
    <row r="4371" customFormat="false" ht="15" hidden="false" customHeight="false" outlineLevel="0" collapsed="false">
      <c r="A4371" s="0" t="s">
        <v>709</v>
      </c>
      <c r="B4371" s="0" t="s">
        <v>808</v>
      </c>
      <c r="C4371" s="0" t="s">
        <v>110</v>
      </c>
      <c r="D4371" s="0" t="s">
        <v>143</v>
      </c>
      <c r="E4371" s="0" t="n">
        <v>3.9</v>
      </c>
      <c r="F4371" s="0" t="n">
        <v>1</v>
      </c>
      <c r="G4371" s="0" t="n">
        <v>1</v>
      </c>
      <c r="H4371" s="0" t="n">
        <f aca="false">ROUND(F4371,0)</f>
        <v>1</v>
      </c>
      <c r="I4371" s="0" t="n">
        <v>13</v>
      </c>
      <c r="J4371" s="0" t="n">
        <v>1</v>
      </c>
      <c r="K4371" s="0" t="n">
        <v>1.95</v>
      </c>
      <c r="L4371" s="0" t="n">
        <v>-1.95</v>
      </c>
      <c r="M4371" s="0" t="n">
        <f aca="false">IF(AND(J4371&lt;&gt;"",ABS(J4371-H4371)&lt;0.011),1,0)</f>
        <v>1</v>
      </c>
    </row>
    <row r="4372" customFormat="false" ht="15" hidden="false" customHeight="false" outlineLevel="0" collapsed="false">
      <c r="A4372" s="0" t="s">
        <v>709</v>
      </c>
      <c r="B4372" s="0" t="s">
        <v>808</v>
      </c>
      <c r="C4372" s="0" t="s">
        <v>110</v>
      </c>
      <c r="D4372" s="0" t="s">
        <v>112</v>
      </c>
      <c r="E4372" s="0" t="n">
        <v>11.9</v>
      </c>
      <c r="F4372" s="0" t="n">
        <v>1</v>
      </c>
      <c r="G4372" s="0" t="n">
        <v>1</v>
      </c>
      <c r="H4372" s="0" t="n">
        <f aca="false">ROUND(F4372,0)</f>
        <v>1</v>
      </c>
      <c r="I4372" s="0" t="n">
        <v>13</v>
      </c>
      <c r="J4372" s="0" t="n">
        <v>1</v>
      </c>
      <c r="K4372" s="0" t="n">
        <v>5.95</v>
      </c>
      <c r="L4372" s="0" t="n">
        <v>-5.95</v>
      </c>
      <c r="M4372" s="0" t="n">
        <f aca="false">IF(AND(J4372&lt;&gt;"",ABS(J4372-H4372)&lt;0.011),1,0)</f>
        <v>1</v>
      </c>
    </row>
    <row r="4373" customFormat="false" ht="15" hidden="false" customHeight="false" outlineLevel="0" collapsed="false">
      <c r="A4373" s="0" t="s">
        <v>709</v>
      </c>
      <c r="B4373" s="0" t="s">
        <v>808</v>
      </c>
      <c r="C4373" s="0" t="s">
        <v>197</v>
      </c>
      <c r="D4373" s="0" t="s">
        <v>48</v>
      </c>
      <c r="E4373" s="0" t="n">
        <v>7.9</v>
      </c>
      <c r="F4373" s="0" t="n">
        <v>1</v>
      </c>
      <c r="G4373" s="0" t="n">
        <v>1</v>
      </c>
      <c r="H4373" s="0" t="n">
        <f aca="false">ROUND(F4373,0)</f>
        <v>1</v>
      </c>
      <c r="I4373" s="0" t="n">
        <v>18</v>
      </c>
      <c r="J4373" s="0" t="n">
        <v>1</v>
      </c>
      <c r="K4373" s="0" t="n">
        <v>3.95</v>
      </c>
      <c r="L4373" s="0" t="n">
        <v>-3.95</v>
      </c>
      <c r="M4373" s="0" t="n">
        <f aca="false">IF(AND(J4373&lt;&gt;"",ABS(J4373-H4373)&lt;0.011),1,0)</f>
        <v>1</v>
      </c>
    </row>
    <row r="4374" customFormat="false" ht="15" hidden="false" customHeight="false" outlineLevel="0" collapsed="false">
      <c r="A4374" s="0" t="s">
        <v>709</v>
      </c>
      <c r="B4374" s="0" t="s">
        <v>808</v>
      </c>
      <c r="C4374" s="0" t="s">
        <v>197</v>
      </c>
      <c r="D4374" s="0" t="s">
        <v>32</v>
      </c>
      <c r="E4374" s="0" t="n">
        <v>2.2</v>
      </c>
      <c r="F4374" s="0" t="n">
        <v>3</v>
      </c>
      <c r="G4374" s="0" t="n">
        <v>1</v>
      </c>
      <c r="H4374" s="0" t="n">
        <f aca="false">ROUND(F4374,0)</f>
        <v>3</v>
      </c>
      <c r="I4374" s="0" t="n">
        <v>18</v>
      </c>
      <c r="J4374" s="0" t="n">
        <v>3</v>
      </c>
      <c r="K4374" s="0" t="n">
        <v>3.3</v>
      </c>
      <c r="L4374" s="0" t="n">
        <v>-3.3</v>
      </c>
      <c r="M4374" s="0" t="n">
        <f aca="false">IF(AND(J4374&lt;&gt;"",ABS(J4374-H4374)&lt;0.011),1,0)</f>
        <v>1</v>
      </c>
    </row>
    <row r="4375" customFormat="false" ht="15" hidden="false" customHeight="false" outlineLevel="0" collapsed="false">
      <c r="A4375" s="0" t="s">
        <v>709</v>
      </c>
      <c r="B4375" s="0" t="s">
        <v>808</v>
      </c>
      <c r="C4375" s="0" t="s">
        <v>197</v>
      </c>
      <c r="D4375" s="0" t="s">
        <v>42</v>
      </c>
      <c r="E4375" s="0" t="n">
        <v>8.9</v>
      </c>
      <c r="F4375" s="0" t="n">
        <v>1</v>
      </c>
      <c r="G4375" s="0" t="n">
        <v>1</v>
      </c>
      <c r="H4375" s="0" t="n">
        <f aca="false">ROUND(F4375,0)</f>
        <v>1</v>
      </c>
      <c r="I4375" s="0" t="n">
        <v>18</v>
      </c>
      <c r="J4375" s="0" t="n">
        <v>1</v>
      </c>
      <c r="K4375" s="0" t="n">
        <v>4.45</v>
      </c>
      <c r="L4375" s="0" t="n">
        <v>-4.45</v>
      </c>
      <c r="M4375" s="0" t="n">
        <f aca="false">IF(AND(J4375&lt;&gt;"",ABS(J4375-H4375)&lt;0.011),1,0)</f>
        <v>1</v>
      </c>
    </row>
    <row r="4376" customFormat="false" ht="15" hidden="false" customHeight="false" outlineLevel="0" collapsed="false">
      <c r="A4376" s="0" t="s">
        <v>709</v>
      </c>
      <c r="B4376" s="0" t="s">
        <v>808</v>
      </c>
      <c r="C4376" s="0" t="s">
        <v>197</v>
      </c>
      <c r="D4376" s="0" t="s">
        <v>76</v>
      </c>
      <c r="E4376" s="0" t="n">
        <v>18.6</v>
      </c>
      <c r="F4376" s="0" t="n">
        <v>1</v>
      </c>
      <c r="G4376" s="0" t="n">
        <v>1</v>
      </c>
      <c r="H4376" s="0" t="n">
        <f aca="false">ROUND(F4376,0)</f>
        <v>1</v>
      </c>
      <c r="I4376" s="0" t="n">
        <v>18</v>
      </c>
      <c r="J4376" s="0" t="n">
        <v>1</v>
      </c>
      <c r="K4376" s="0" t="n">
        <v>9.3</v>
      </c>
      <c r="L4376" s="0" t="n">
        <v>-9.3</v>
      </c>
      <c r="M4376" s="0" t="n">
        <f aca="false">IF(AND(J4376&lt;&gt;"",ABS(J4376-H4376)&lt;0.011),1,0)</f>
        <v>1</v>
      </c>
    </row>
    <row r="4377" customFormat="false" ht="15" hidden="false" customHeight="false" outlineLevel="0" collapsed="false">
      <c r="A4377" s="0" t="s">
        <v>709</v>
      </c>
      <c r="B4377" s="0" t="s">
        <v>808</v>
      </c>
      <c r="C4377" s="0" t="s">
        <v>197</v>
      </c>
      <c r="D4377" s="0" t="s">
        <v>149</v>
      </c>
      <c r="E4377" s="0" t="n">
        <v>16.9</v>
      </c>
      <c r="F4377" s="0" t="n">
        <v>1</v>
      </c>
      <c r="G4377" s="0" t="n">
        <v>1</v>
      </c>
      <c r="H4377" s="0" t="n">
        <f aca="false">ROUND(F4377,0)</f>
        <v>1</v>
      </c>
      <c r="I4377" s="0" t="n">
        <v>18</v>
      </c>
      <c r="J4377" s="0" t="n">
        <v>1</v>
      </c>
      <c r="K4377" s="0" t="n">
        <v>8.45</v>
      </c>
      <c r="L4377" s="0" t="n">
        <v>-8.45</v>
      </c>
      <c r="M4377" s="0" t="n">
        <f aca="false">IF(AND(J4377&lt;&gt;"",ABS(J4377-H4377)&lt;0.011),1,0)</f>
        <v>1</v>
      </c>
    </row>
    <row r="4378" customFormat="false" ht="15" hidden="false" customHeight="false" outlineLevel="0" collapsed="false">
      <c r="A4378" s="0" t="s">
        <v>709</v>
      </c>
      <c r="B4378" s="0" t="s">
        <v>809</v>
      </c>
      <c r="C4378" s="0" t="s">
        <v>134</v>
      </c>
      <c r="D4378" s="0" t="s">
        <v>651</v>
      </c>
      <c r="E4378" s="0" t="n">
        <v>12.4</v>
      </c>
      <c r="F4378" s="0" t="n">
        <v>1</v>
      </c>
      <c r="G4378" s="0" t="n">
        <v>1</v>
      </c>
      <c r="H4378" s="0" t="n">
        <f aca="false">ROUND(F4378,0)</f>
        <v>1</v>
      </c>
      <c r="I4378" s="0" t="n">
        <v>22</v>
      </c>
      <c r="J4378" s="0" t="n">
        <v>1</v>
      </c>
      <c r="K4378" s="0" t="n">
        <v>6.2</v>
      </c>
      <c r="L4378" s="0" t="n">
        <v>-6.2</v>
      </c>
      <c r="M4378" s="0" t="n">
        <f aca="false">IF(AND(J4378&lt;&gt;"",ABS(J4378-H4378)&lt;0.011),1,0)</f>
        <v>1</v>
      </c>
    </row>
    <row r="4379" customFormat="false" ht="15" hidden="false" customHeight="false" outlineLevel="0" collapsed="false">
      <c r="A4379" s="0" t="s">
        <v>709</v>
      </c>
      <c r="B4379" s="0" t="s">
        <v>809</v>
      </c>
      <c r="C4379" s="0" t="s">
        <v>134</v>
      </c>
      <c r="D4379" s="0" t="s">
        <v>78</v>
      </c>
      <c r="E4379" s="0" t="n">
        <v>18.6</v>
      </c>
      <c r="F4379" s="0" t="n">
        <v>1</v>
      </c>
      <c r="G4379" s="0" t="n">
        <v>1</v>
      </c>
      <c r="H4379" s="0" t="n">
        <f aca="false">ROUND(F4379,0)</f>
        <v>1</v>
      </c>
      <c r="I4379" s="0" t="n">
        <v>22</v>
      </c>
      <c r="J4379" s="0" t="n">
        <v>1</v>
      </c>
      <c r="K4379" s="0" t="n">
        <v>9.3</v>
      </c>
      <c r="L4379" s="0" t="n">
        <v>-9.3</v>
      </c>
      <c r="M4379" s="0" t="n">
        <f aca="false">IF(AND(J4379&lt;&gt;"",ABS(J4379-H4379)&lt;0.011),1,0)</f>
        <v>1</v>
      </c>
    </row>
    <row r="4380" customFormat="false" ht="15" hidden="false" customHeight="false" outlineLevel="0" collapsed="false">
      <c r="A4380" s="0" t="s">
        <v>709</v>
      </c>
      <c r="B4380" s="0" t="s">
        <v>809</v>
      </c>
      <c r="C4380" s="0" t="s">
        <v>134</v>
      </c>
      <c r="D4380" s="0" t="s">
        <v>161</v>
      </c>
      <c r="E4380" s="0" t="n">
        <v>5.9</v>
      </c>
      <c r="F4380" s="0" t="n">
        <v>1</v>
      </c>
      <c r="G4380" s="0" t="n">
        <v>1</v>
      </c>
      <c r="H4380" s="0" t="n">
        <f aca="false">ROUND(F4380,0)</f>
        <v>1</v>
      </c>
      <c r="I4380" s="0" t="n">
        <v>22</v>
      </c>
      <c r="J4380" s="0" t="n">
        <v>1</v>
      </c>
      <c r="K4380" s="0" t="n">
        <v>2.95</v>
      </c>
      <c r="L4380" s="0" t="n">
        <v>-2.95</v>
      </c>
      <c r="M4380" s="0" t="n">
        <f aca="false">IF(AND(J4380&lt;&gt;"",ABS(J4380-H4380)&lt;0.011),1,0)</f>
        <v>1</v>
      </c>
    </row>
    <row r="4381" customFormat="false" ht="15" hidden="false" customHeight="false" outlineLevel="0" collapsed="false">
      <c r="A4381" s="0" t="s">
        <v>709</v>
      </c>
      <c r="B4381" s="0" t="s">
        <v>809</v>
      </c>
      <c r="C4381" s="0" t="s">
        <v>134</v>
      </c>
      <c r="D4381" s="0" t="s">
        <v>60</v>
      </c>
      <c r="E4381" s="0" t="n">
        <v>19</v>
      </c>
      <c r="F4381" s="0" t="n">
        <v>1</v>
      </c>
      <c r="G4381" s="0" t="n">
        <v>1</v>
      </c>
      <c r="H4381" s="0" t="n">
        <f aca="false">ROUND(F4381,0)</f>
        <v>1</v>
      </c>
      <c r="I4381" s="0" t="n">
        <v>22</v>
      </c>
      <c r="J4381" s="0" t="n">
        <v>1</v>
      </c>
      <c r="K4381" s="0" t="n">
        <v>9.5</v>
      </c>
      <c r="L4381" s="0" t="n">
        <v>-9.5</v>
      </c>
      <c r="M4381" s="0" t="n">
        <f aca="false">IF(AND(J4381&lt;&gt;"",ABS(J4381-H4381)&lt;0.011),1,0)</f>
        <v>1</v>
      </c>
    </row>
    <row r="4382" customFormat="false" ht="15" hidden="false" customHeight="false" outlineLevel="0" collapsed="false">
      <c r="A4382" s="0" t="s">
        <v>709</v>
      </c>
      <c r="B4382" s="0" t="s">
        <v>809</v>
      </c>
      <c r="C4382" s="0" t="s">
        <v>134</v>
      </c>
      <c r="D4382" s="0" t="s">
        <v>131</v>
      </c>
      <c r="E4382" s="0" t="n">
        <v>5.2</v>
      </c>
      <c r="F4382" s="0" t="n">
        <v>1</v>
      </c>
      <c r="G4382" s="0" t="n">
        <v>1</v>
      </c>
      <c r="H4382" s="0" t="n">
        <f aca="false">ROUND(F4382,0)</f>
        <v>1</v>
      </c>
      <c r="I4382" s="0" t="n">
        <v>22</v>
      </c>
      <c r="J4382" s="0" t="n">
        <v>1</v>
      </c>
      <c r="K4382" s="0" t="n">
        <v>2.6</v>
      </c>
      <c r="L4382" s="0" t="n">
        <v>-2.6</v>
      </c>
      <c r="M4382" s="0" t="n">
        <f aca="false">IF(AND(J4382&lt;&gt;"",ABS(J4382-H4382)&lt;0.011),1,0)</f>
        <v>1</v>
      </c>
    </row>
    <row r="4383" customFormat="false" ht="15" hidden="false" customHeight="false" outlineLevel="0" collapsed="false">
      <c r="A4383" s="0" t="s">
        <v>709</v>
      </c>
      <c r="B4383" s="0" t="s">
        <v>809</v>
      </c>
      <c r="C4383" s="0" t="s">
        <v>134</v>
      </c>
      <c r="D4383" s="0" t="s">
        <v>255</v>
      </c>
      <c r="E4383" s="0" t="n">
        <v>14.6</v>
      </c>
      <c r="F4383" s="0" t="n">
        <v>1</v>
      </c>
      <c r="G4383" s="0" t="n">
        <v>1</v>
      </c>
      <c r="H4383" s="0" t="n">
        <f aca="false">ROUND(F4383,0)</f>
        <v>1</v>
      </c>
      <c r="I4383" s="0" t="n">
        <v>22</v>
      </c>
      <c r="J4383" s="0" t="n">
        <v>1</v>
      </c>
      <c r="K4383" s="0" t="n">
        <v>7.3</v>
      </c>
      <c r="L4383" s="0" t="n">
        <v>-7.3</v>
      </c>
      <c r="M4383" s="0" t="n">
        <f aca="false">IF(AND(J4383&lt;&gt;"",ABS(J4383-H4383)&lt;0.011),1,0)</f>
        <v>1</v>
      </c>
    </row>
    <row r="4384" customFormat="false" ht="15" hidden="false" customHeight="false" outlineLevel="0" collapsed="false">
      <c r="A4384" s="0" t="s">
        <v>709</v>
      </c>
      <c r="B4384" s="0" t="s">
        <v>809</v>
      </c>
      <c r="C4384" s="0" t="s">
        <v>102</v>
      </c>
      <c r="D4384" s="0" t="s">
        <v>138</v>
      </c>
      <c r="E4384" s="0" t="n">
        <v>25.5</v>
      </c>
      <c r="F4384" s="0" t="n">
        <v>1</v>
      </c>
      <c r="G4384" s="0" t="n">
        <v>1</v>
      </c>
      <c r="H4384" s="0" t="n">
        <f aca="false">ROUND(F4384,0)</f>
        <v>1</v>
      </c>
      <c r="I4384" s="0" t="n">
        <v>26</v>
      </c>
      <c r="J4384" s="0" t="n">
        <v>1</v>
      </c>
      <c r="K4384" s="0" t="n">
        <v>12.75</v>
      </c>
      <c r="L4384" s="0" t="n">
        <v>-12.75</v>
      </c>
      <c r="M4384" s="0" t="n">
        <f aca="false">IF(AND(J4384&lt;&gt;"",ABS(J4384-H4384)&lt;0.011),1,0)</f>
        <v>1</v>
      </c>
    </row>
    <row r="4385" customFormat="false" ht="15" hidden="false" customHeight="false" outlineLevel="0" collapsed="false">
      <c r="A4385" s="0" t="s">
        <v>709</v>
      </c>
      <c r="B4385" s="0" t="s">
        <v>809</v>
      </c>
      <c r="C4385" s="0" t="s">
        <v>102</v>
      </c>
      <c r="D4385" s="0" t="s">
        <v>376</v>
      </c>
      <c r="E4385" s="0" t="n">
        <v>17.8</v>
      </c>
      <c r="F4385" s="0" t="n">
        <v>1</v>
      </c>
      <c r="G4385" s="0" t="n">
        <v>1</v>
      </c>
      <c r="H4385" s="0" t="n">
        <f aca="false">ROUND(F4385,0)</f>
        <v>1</v>
      </c>
      <c r="I4385" s="0" t="n">
        <v>26</v>
      </c>
      <c r="J4385" s="0" t="n">
        <v>1</v>
      </c>
      <c r="K4385" s="0" t="n">
        <v>8.9</v>
      </c>
      <c r="L4385" s="0" t="n">
        <v>-8.9</v>
      </c>
      <c r="M4385" s="0" t="n">
        <f aca="false">IF(AND(J4385&lt;&gt;"",ABS(J4385-H4385)&lt;0.011),1,0)</f>
        <v>1</v>
      </c>
    </row>
    <row r="4386" customFormat="false" ht="15" hidden="false" customHeight="false" outlineLevel="0" collapsed="false">
      <c r="A4386" s="0" t="s">
        <v>709</v>
      </c>
      <c r="B4386" s="0" t="s">
        <v>809</v>
      </c>
      <c r="C4386" s="0" t="s">
        <v>216</v>
      </c>
      <c r="D4386" s="0" t="s">
        <v>87</v>
      </c>
      <c r="E4386" s="0" t="n">
        <v>19.9</v>
      </c>
      <c r="F4386" s="0" t="n">
        <v>1</v>
      </c>
      <c r="G4386" s="0" t="n">
        <v>1</v>
      </c>
      <c r="H4386" s="0" t="n">
        <f aca="false">ROUND(F4386,0)</f>
        <v>1</v>
      </c>
      <c r="I4386" s="0" t="n">
        <v>5</v>
      </c>
      <c r="J4386" s="0" t="n">
        <v>1</v>
      </c>
      <c r="K4386" s="0" t="n">
        <v>9.95</v>
      </c>
      <c r="L4386" s="0" t="n">
        <v>-9.95</v>
      </c>
      <c r="M4386" s="0" t="n">
        <f aca="false">IF(AND(J4386&lt;&gt;"",ABS(J4386-H4386)&lt;0.011),1,0)</f>
        <v>1</v>
      </c>
    </row>
    <row r="4387" customFormat="false" ht="15" hidden="false" customHeight="false" outlineLevel="0" collapsed="false">
      <c r="A4387" s="0" t="s">
        <v>709</v>
      </c>
      <c r="B4387" s="0" t="s">
        <v>809</v>
      </c>
      <c r="C4387" s="0" t="s">
        <v>216</v>
      </c>
      <c r="D4387" s="0" t="s">
        <v>49</v>
      </c>
      <c r="E4387" s="0" t="n">
        <v>19.5</v>
      </c>
      <c r="F4387" s="0" t="n">
        <v>1</v>
      </c>
      <c r="G4387" s="0" t="n">
        <v>1</v>
      </c>
      <c r="H4387" s="0" t="n">
        <f aca="false">ROUND(F4387,0)</f>
        <v>1</v>
      </c>
      <c r="I4387" s="0" t="n">
        <v>5</v>
      </c>
      <c r="J4387" s="0" t="n">
        <v>1</v>
      </c>
      <c r="K4387" s="0" t="n">
        <v>9.75</v>
      </c>
      <c r="L4387" s="0" t="n">
        <v>-9.75</v>
      </c>
      <c r="M4387" s="0" t="n">
        <f aca="false">IF(AND(J4387&lt;&gt;"",ABS(J4387-H4387)&lt;0.011),1,0)</f>
        <v>1</v>
      </c>
    </row>
    <row r="4388" customFormat="false" ht="15" hidden="false" customHeight="false" outlineLevel="0" collapsed="false">
      <c r="A4388" s="0" t="s">
        <v>709</v>
      </c>
      <c r="B4388" s="0" t="s">
        <v>809</v>
      </c>
      <c r="C4388" s="0" t="s">
        <v>216</v>
      </c>
      <c r="D4388" s="0" t="s">
        <v>516</v>
      </c>
      <c r="E4388" s="0" t="n">
        <v>10.5</v>
      </c>
      <c r="F4388" s="0" t="n">
        <v>1</v>
      </c>
      <c r="G4388" s="0" t="n">
        <v>1</v>
      </c>
      <c r="H4388" s="0" t="n">
        <f aca="false">ROUND(F4388,0)</f>
        <v>1</v>
      </c>
      <c r="I4388" s="0" t="n">
        <v>5</v>
      </c>
      <c r="J4388" s="0" t="n">
        <v>1</v>
      </c>
      <c r="K4388" s="0" t="n">
        <v>5.25</v>
      </c>
      <c r="L4388" s="0" t="n">
        <v>-5.25</v>
      </c>
      <c r="M4388" s="0" t="n">
        <f aca="false">IF(AND(J4388&lt;&gt;"",ABS(J4388-H4388)&lt;0.011),1,0)</f>
        <v>1</v>
      </c>
    </row>
    <row r="4389" customFormat="false" ht="15" hidden="false" customHeight="false" outlineLevel="0" collapsed="false">
      <c r="A4389" s="0" t="s">
        <v>709</v>
      </c>
      <c r="B4389" s="0" t="s">
        <v>810</v>
      </c>
      <c r="C4389" s="0" t="s">
        <v>218</v>
      </c>
      <c r="D4389" s="0" t="s">
        <v>17</v>
      </c>
      <c r="E4389" s="0" t="n">
        <v>17.4</v>
      </c>
      <c r="F4389" s="0" t="n">
        <v>1</v>
      </c>
      <c r="G4389" s="0" t="n">
        <v>1</v>
      </c>
      <c r="H4389" s="0" t="n">
        <f aca="false">ROUND(F4389,0)</f>
        <v>1</v>
      </c>
      <c r="I4389" s="0" t="n">
        <v>15</v>
      </c>
      <c r="J4389" s="0" t="n">
        <v>1</v>
      </c>
      <c r="K4389" s="0" t="n">
        <v>8.7</v>
      </c>
      <c r="L4389" s="0" t="n">
        <v>-8.7</v>
      </c>
      <c r="M4389" s="0" t="n">
        <f aca="false">IF(AND(J4389&lt;&gt;"",ABS(J4389-H4389)&lt;0.011),1,0)</f>
        <v>1</v>
      </c>
    </row>
    <row r="4390" customFormat="false" ht="15" hidden="false" customHeight="false" outlineLevel="0" collapsed="false">
      <c r="A4390" s="0" t="s">
        <v>709</v>
      </c>
      <c r="B4390" s="0" t="s">
        <v>810</v>
      </c>
      <c r="C4390" s="0" t="s">
        <v>218</v>
      </c>
      <c r="D4390" s="0" t="s">
        <v>406</v>
      </c>
      <c r="E4390" s="0" t="n">
        <v>3.3</v>
      </c>
      <c r="F4390" s="0" t="n">
        <v>1</v>
      </c>
      <c r="G4390" s="0" t="n">
        <v>1</v>
      </c>
      <c r="H4390" s="0" t="n">
        <f aca="false">ROUND(F4390,0)</f>
        <v>1</v>
      </c>
      <c r="I4390" s="0" t="n">
        <v>15</v>
      </c>
      <c r="J4390" s="0" t="n">
        <v>1</v>
      </c>
      <c r="K4390" s="0" t="n">
        <v>1.65</v>
      </c>
      <c r="L4390" s="0" t="n">
        <v>-1.65</v>
      </c>
      <c r="M4390" s="0" t="n">
        <f aca="false">IF(AND(J4390&lt;&gt;"",ABS(J4390-H4390)&lt;0.011),1,0)</f>
        <v>1</v>
      </c>
    </row>
    <row r="4391" customFormat="false" ht="15" hidden="false" customHeight="false" outlineLevel="0" collapsed="false">
      <c r="A4391" s="0" t="s">
        <v>709</v>
      </c>
      <c r="B4391" s="0" t="s">
        <v>810</v>
      </c>
      <c r="C4391" s="0" t="s">
        <v>218</v>
      </c>
      <c r="D4391" s="0" t="s">
        <v>27</v>
      </c>
      <c r="E4391" s="0" t="n">
        <v>16</v>
      </c>
      <c r="F4391" s="0" t="n">
        <v>1</v>
      </c>
      <c r="G4391" s="0" t="n">
        <v>1</v>
      </c>
      <c r="H4391" s="0" t="n">
        <f aca="false">ROUND(F4391,0)</f>
        <v>1</v>
      </c>
      <c r="I4391" s="0" t="n">
        <v>15</v>
      </c>
      <c r="J4391" s="0" t="n">
        <v>1</v>
      </c>
      <c r="K4391" s="0" t="n">
        <v>8</v>
      </c>
      <c r="L4391" s="0" t="n">
        <v>-8</v>
      </c>
      <c r="M4391" s="0" t="n">
        <f aca="false">IF(AND(J4391&lt;&gt;"",ABS(J4391-H4391)&lt;0.011),1,0)</f>
        <v>1</v>
      </c>
    </row>
    <row r="4392" customFormat="false" ht="15" hidden="false" customHeight="false" outlineLevel="0" collapsed="false">
      <c r="A4392" s="0" t="s">
        <v>709</v>
      </c>
      <c r="B4392" s="0" t="s">
        <v>810</v>
      </c>
      <c r="C4392" s="0" t="s">
        <v>218</v>
      </c>
      <c r="D4392" s="0" t="s">
        <v>106</v>
      </c>
      <c r="E4392" s="0" t="n">
        <v>5.9</v>
      </c>
      <c r="F4392" s="0" t="n">
        <v>1</v>
      </c>
      <c r="G4392" s="0" t="n">
        <v>1</v>
      </c>
      <c r="H4392" s="0" t="n">
        <f aca="false">ROUND(F4392,0)</f>
        <v>1</v>
      </c>
      <c r="I4392" s="0" t="n">
        <v>15</v>
      </c>
      <c r="J4392" s="0" t="n">
        <v>1</v>
      </c>
      <c r="K4392" s="0" t="n">
        <v>2.95</v>
      </c>
      <c r="L4392" s="0" t="n">
        <v>-2.95</v>
      </c>
      <c r="M4392" s="0" t="n">
        <f aca="false">IF(AND(J4392&lt;&gt;"",ABS(J4392-H4392)&lt;0.011),1,0)</f>
        <v>1</v>
      </c>
    </row>
    <row r="4393" customFormat="false" ht="15" hidden="false" customHeight="false" outlineLevel="0" collapsed="false">
      <c r="A4393" s="0" t="s">
        <v>709</v>
      </c>
      <c r="B4393" s="0" t="s">
        <v>810</v>
      </c>
      <c r="C4393" s="0" t="s">
        <v>218</v>
      </c>
      <c r="D4393" s="0" t="s">
        <v>256</v>
      </c>
      <c r="E4393" s="0" t="n">
        <v>11.5</v>
      </c>
      <c r="F4393" s="0" t="n">
        <v>1</v>
      </c>
      <c r="G4393" s="0" t="n">
        <v>1</v>
      </c>
      <c r="H4393" s="0" t="n">
        <f aca="false">ROUND(F4393,0)</f>
        <v>1</v>
      </c>
      <c r="I4393" s="0" t="n">
        <v>15</v>
      </c>
      <c r="J4393" s="0" t="n">
        <v>1</v>
      </c>
      <c r="K4393" s="0" t="n">
        <v>5.75</v>
      </c>
      <c r="L4393" s="0" t="n">
        <v>-5.75</v>
      </c>
      <c r="M4393" s="0" t="n">
        <f aca="false">IF(AND(J4393&lt;&gt;"",ABS(J4393-H4393)&lt;0.011),1,0)</f>
        <v>1</v>
      </c>
    </row>
    <row r="4394" customFormat="false" ht="15" hidden="false" customHeight="false" outlineLevel="0" collapsed="false">
      <c r="A4394" s="0" t="s">
        <v>709</v>
      </c>
      <c r="B4394" s="0" t="s">
        <v>810</v>
      </c>
      <c r="C4394" s="0" t="s">
        <v>218</v>
      </c>
      <c r="D4394" s="0" t="s">
        <v>33</v>
      </c>
      <c r="E4394" s="0" t="n">
        <v>3.9</v>
      </c>
      <c r="F4394" s="0" t="n">
        <v>1</v>
      </c>
      <c r="G4394" s="0" t="n">
        <v>1</v>
      </c>
      <c r="H4394" s="0" t="n">
        <f aca="false">ROUND(F4394,0)</f>
        <v>1</v>
      </c>
      <c r="I4394" s="0" t="n">
        <v>15</v>
      </c>
      <c r="J4394" s="0" t="n">
        <v>1</v>
      </c>
      <c r="K4394" s="0" t="n">
        <v>1.95</v>
      </c>
      <c r="L4394" s="0" t="n">
        <v>-1.95</v>
      </c>
      <c r="M4394" s="0" t="n">
        <f aca="false">IF(AND(J4394&lt;&gt;"",ABS(J4394-H4394)&lt;0.011),1,0)</f>
        <v>1</v>
      </c>
    </row>
    <row r="4395" customFormat="false" ht="15" hidden="false" customHeight="false" outlineLevel="0" collapsed="false">
      <c r="A4395" s="0" t="s">
        <v>709</v>
      </c>
      <c r="B4395" s="0" t="s">
        <v>810</v>
      </c>
      <c r="C4395" s="0" t="s">
        <v>218</v>
      </c>
      <c r="D4395" s="0" t="s">
        <v>206</v>
      </c>
      <c r="E4395" s="0" t="n">
        <v>1.2</v>
      </c>
      <c r="F4395" s="0" t="n">
        <v>1</v>
      </c>
      <c r="G4395" s="0" t="n">
        <v>1</v>
      </c>
      <c r="H4395" s="0" t="n">
        <f aca="false">ROUND(F4395,0)</f>
        <v>1</v>
      </c>
      <c r="I4395" s="0" t="n">
        <v>15</v>
      </c>
      <c r="J4395" s="0" t="n">
        <v>1</v>
      </c>
      <c r="K4395" s="0" t="n">
        <v>0.6</v>
      </c>
      <c r="L4395" s="0" t="n">
        <v>-0.6</v>
      </c>
      <c r="M4395" s="0" t="n">
        <f aca="false">IF(AND(J4395&lt;&gt;"",ABS(J4395-H4395)&lt;0.011),1,0)</f>
        <v>1</v>
      </c>
    </row>
    <row r="4396" customFormat="false" ht="15" hidden="false" customHeight="false" outlineLevel="0" collapsed="false">
      <c r="A4396" s="0" t="s">
        <v>709</v>
      </c>
      <c r="B4396" s="0" t="s">
        <v>810</v>
      </c>
      <c r="C4396" s="0" t="s">
        <v>218</v>
      </c>
      <c r="D4396" s="0" t="s">
        <v>49</v>
      </c>
      <c r="E4396" s="0" t="n">
        <v>19.5</v>
      </c>
      <c r="F4396" s="0" t="n">
        <v>1</v>
      </c>
      <c r="G4396" s="0" t="n">
        <v>1</v>
      </c>
      <c r="H4396" s="0" t="n">
        <f aca="false">ROUND(F4396,0)</f>
        <v>1</v>
      </c>
      <c r="I4396" s="0" t="n">
        <v>15</v>
      </c>
      <c r="J4396" s="0" t="n">
        <v>1</v>
      </c>
      <c r="K4396" s="0" t="n">
        <v>9.75</v>
      </c>
      <c r="L4396" s="0" t="n">
        <v>-9.75</v>
      </c>
      <c r="M4396" s="0" t="n">
        <f aca="false">IF(AND(J4396&lt;&gt;"",ABS(J4396-H4396)&lt;0.011),1,0)</f>
        <v>1</v>
      </c>
    </row>
    <row r="4397" customFormat="false" ht="15" hidden="false" customHeight="false" outlineLevel="0" collapsed="false">
      <c r="A4397" s="0" t="s">
        <v>709</v>
      </c>
      <c r="B4397" s="0" t="s">
        <v>810</v>
      </c>
      <c r="C4397" s="0" t="s">
        <v>218</v>
      </c>
      <c r="D4397" s="0" t="s">
        <v>463</v>
      </c>
      <c r="E4397" s="0" t="n">
        <v>7.9</v>
      </c>
      <c r="F4397" s="0" t="n">
        <v>1</v>
      </c>
      <c r="G4397" s="0" t="n">
        <v>1</v>
      </c>
      <c r="H4397" s="0" t="n">
        <f aca="false">ROUND(F4397,0)</f>
        <v>1</v>
      </c>
      <c r="I4397" s="0" t="n">
        <v>15</v>
      </c>
      <c r="J4397" s="0" t="n">
        <v>1</v>
      </c>
      <c r="K4397" s="0" t="n">
        <v>3.95</v>
      </c>
      <c r="L4397" s="0" t="n">
        <v>-3.95</v>
      </c>
      <c r="M4397" s="0" t="n">
        <f aca="false">IF(AND(J4397&lt;&gt;"",ABS(J4397-H4397)&lt;0.011),1,0)</f>
        <v>1</v>
      </c>
    </row>
    <row r="4398" customFormat="false" ht="15" hidden="false" customHeight="false" outlineLevel="0" collapsed="false">
      <c r="A4398" s="0" t="s">
        <v>709</v>
      </c>
      <c r="B4398" s="0" t="s">
        <v>810</v>
      </c>
      <c r="C4398" s="0" t="s">
        <v>218</v>
      </c>
      <c r="D4398" s="0" t="s">
        <v>456</v>
      </c>
      <c r="E4398" s="0" t="n">
        <v>14.9</v>
      </c>
      <c r="F4398" s="0" t="n">
        <v>1</v>
      </c>
      <c r="G4398" s="0" t="n">
        <v>1</v>
      </c>
      <c r="H4398" s="0" t="n">
        <f aca="false">ROUND(F4398,0)</f>
        <v>1</v>
      </c>
      <c r="I4398" s="0" t="n">
        <v>15</v>
      </c>
      <c r="J4398" s="0" t="n">
        <v>1</v>
      </c>
      <c r="K4398" s="0" t="n">
        <v>7.45</v>
      </c>
      <c r="L4398" s="0" t="n">
        <v>-7.45</v>
      </c>
      <c r="M4398" s="0" t="n">
        <f aca="false">IF(AND(J4398&lt;&gt;"",ABS(J4398-H4398)&lt;0.011),1,0)</f>
        <v>1</v>
      </c>
    </row>
    <row r="4399" customFormat="false" ht="15" hidden="false" customHeight="false" outlineLevel="0" collapsed="false">
      <c r="A4399" s="0" t="s">
        <v>709</v>
      </c>
      <c r="B4399" s="0" t="s">
        <v>810</v>
      </c>
      <c r="C4399" s="0" t="s">
        <v>218</v>
      </c>
      <c r="D4399" s="0" t="s">
        <v>225</v>
      </c>
      <c r="E4399" s="0" t="n">
        <v>17.4</v>
      </c>
      <c r="F4399" s="0" t="n">
        <v>1</v>
      </c>
      <c r="G4399" s="0" t="n">
        <v>1</v>
      </c>
      <c r="H4399" s="0" t="n">
        <f aca="false">ROUND(F4399,0)</f>
        <v>1</v>
      </c>
      <c r="I4399" s="0" t="n">
        <v>15</v>
      </c>
      <c r="J4399" s="0" t="n">
        <v>1</v>
      </c>
      <c r="K4399" s="0" t="n">
        <v>8.7</v>
      </c>
      <c r="L4399" s="0" t="n">
        <v>-8.7</v>
      </c>
      <c r="M4399" s="0" t="n">
        <f aca="false">IF(AND(J4399&lt;&gt;"",ABS(J4399-H4399)&lt;0.011),1,0)</f>
        <v>1</v>
      </c>
    </row>
    <row r="4400" customFormat="false" ht="15" hidden="false" customHeight="false" outlineLevel="0" collapsed="false">
      <c r="A4400" s="0" t="s">
        <v>709</v>
      </c>
      <c r="B4400" s="0" t="s">
        <v>810</v>
      </c>
      <c r="C4400" s="0" t="s">
        <v>298</v>
      </c>
      <c r="D4400" s="0" t="s">
        <v>108</v>
      </c>
      <c r="E4400" s="0" t="n">
        <v>4.9</v>
      </c>
      <c r="F4400" s="0" t="n">
        <v>1</v>
      </c>
      <c r="G4400" s="0" t="n">
        <v>1</v>
      </c>
      <c r="H4400" s="0" t="n">
        <f aca="false">ROUND(F4400,0)</f>
        <v>1</v>
      </c>
      <c r="I4400" s="0" t="n">
        <v>27</v>
      </c>
      <c r="J4400" s="0" t="n">
        <v>1</v>
      </c>
      <c r="K4400" s="0" t="n">
        <v>2.45</v>
      </c>
      <c r="L4400" s="0" t="n">
        <v>-2.45</v>
      </c>
      <c r="M4400" s="0" t="n">
        <f aca="false">IF(AND(J4400&lt;&gt;"",ABS(J4400-H4400)&lt;0.011),1,0)</f>
        <v>1</v>
      </c>
    </row>
    <row r="4401" customFormat="false" ht="15" hidden="false" customHeight="false" outlineLevel="0" collapsed="false">
      <c r="A4401" s="0" t="s">
        <v>709</v>
      </c>
      <c r="B4401" s="0" t="s">
        <v>810</v>
      </c>
      <c r="C4401" s="0" t="s">
        <v>298</v>
      </c>
      <c r="D4401" s="0" t="s">
        <v>201</v>
      </c>
      <c r="E4401" s="0" t="n">
        <v>3.9</v>
      </c>
      <c r="F4401" s="0" t="n">
        <v>1</v>
      </c>
      <c r="G4401" s="0" t="n">
        <v>1</v>
      </c>
      <c r="H4401" s="0" t="n">
        <f aca="false">ROUND(F4401,0)</f>
        <v>1</v>
      </c>
      <c r="I4401" s="0" t="n">
        <v>27</v>
      </c>
      <c r="J4401" s="0" t="n">
        <v>1</v>
      </c>
      <c r="K4401" s="0" t="n">
        <v>1.95</v>
      </c>
      <c r="L4401" s="0" t="n">
        <v>-1.95</v>
      </c>
      <c r="M4401" s="0" t="n">
        <f aca="false">IF(AND(J4401&lt;&gt;"",ABS(J4401-H4401)&lt;0.011),1,0)</f>
        <v>1</v>
      </c>
    </row>
    <row r="4402" customFormat="false" ht="15" hidden="false" customHeight="false" outlineLevel="0" collapsed="false">
      <c r="A4402" s="0" t="s">
        <v>709</v>
      </c>
      <c r="B4402" s="0" t="s">
        <v>810</v>
      </c>
      <c r="C4402" s="0" t="s">
        <v>298</v>
      </c>
      <c r="D4402" s="0" t="s">
        <v>69</v>
      </c>
      <c r="E4402" s="0" t="n">
        <v>6.5</v>
      </c>
      <c r="F4402" s="0" t="n">
        <v>1</v>
      </c>
      <c r="G4402" s="0" t="n">
        <v>1</v>
      </c>
      <c r="H4402" s="0" t="n">
        <f aca="false">ROUND(F4402,0)</f>
        <v>1</v>
      </c>
      <c r="I4402" s="0" t="n">
        <v>27</v>
      </c>
      <c r="J4402" s="0" t="n">
        <v>1</v>
      </c>
      <c r="K4402" s="0" t="n">
        <v>3.25</v>
      </c>
      <c r="L4402" s="0" t="n">
        <v>-3.25</v>
      </c>
      <c r="M4402" s="0" t="n">
        <f aca="false">IF(AND(J4402&lt;&gt;"",ABS(J4402-H4402)&lt;0.011),1,0)</f>
        <v>1</v>
      </c>
    </row>
    <row r="4403" customFormat="false" ht="15" hidden="false" customHeight="false" outlineLevel="0" collapsed="false">
      <c r="A4403" s="0" t="s">
        <v>709</v>
      </c>
      <c r="B4403" s="0" t="s">
        <v>810</v>
      </c>
      <c r="C4403" s="0" t="s">
        <v>298</v>
      </c>
      <c r="D4403" s="0" t="s">
        <v>658</v>
      </c>
      <c r="E4403" s="0" t="n">
        <v>9.8</v>
      </c>
      <c r="F4403" s="0" t="n">
        <v>1</v>
      </c>
      <c r="G4403" s="0" t="n">
        <v>1</v>
      </c>
      <c r="H4403" s="0" t="n">
        <f aca="false">ROUND(F4403,0)</f>
        <v>1</v>
      </c>
      <c r="I4403" s="0" t="n">
        <v>27</v>
      </c>
      <c r="J4403" s="0" t="n">
        <v>1</v>
      </c>
      <c r="K4403" s="0" t="n">
        <v>4.9</v>
      </c>
      <c r="L4403" s="0" t="n">
        <v>-4.9</v>
      </c>
      <c r="M4403" s="0" t="n">
        <f aca="false">IF(AND(J4403&lt;&gt;"",ABS(J4403-H4403)&lt;0.011),1,0)</f>
        <v>1</v>
      </c>
    </row>
    <row r="4404" customFormat="false" ht="15" hidden="false" customHeight="false" outlineLevel="0" collapsed="false">
      <c r="A4404" s="0" t="s">
        <v>709</v>
      </c>
      <c r="B4404" s="0" t="s">
        <v>811</v>
      </c>
      <c r="C4404" s="0" t="s">
        <v>359</v>
      </c>
      <c r="D4404" s="0" t="s">
        <v>87</v>
      </c>
      <c r="E4404" s="0" t="n">
        <v>19.9</v>
      </c>
      <c r="F4404" s="0" t="n">
        <v>1</v>
      </c>
      <c r="G4404" s="0" t="n">
        <v>1</v>
      </c>
      <c r="H4404" s="0" t="n">
        <f aca="false">ROUND(F4404,0)</f>
        <v>1</v>
      </c>
      <c r="I4404" s="0" t="n">
        <v>2</v>
      </c>
      <c r="J4404" s="0" t="n">
        <v>1</v>
      </c>
      <c r="K4404" s="0" t="n">
        <v>9.95</v>
      </c>
      <c r="L4404" s="0" t="n">
        <v>-9.95</v>
      </c>
      <c r="M4404" s="0" t="n">
        <f aca="false">IF(AND(J4404&lt;&gt;"",ABS(J4404-H4404)&lt;0.011),1,0)</f>
        <v>1</v>
      </c>
    </row>
    <row r="4405" customFormat="false" ht="15" hidden="false" customHeight="false" outlineLevel="0" collapsed="false">
      <c r="A4405" s="0" t="s">
        <v>709</v>
      </c>
      <c r="B4405" s="0" t="s">
        <v>811</v>
      </c>
      <c r="C4405" s="0" t="s">
        <v>359</v>
      </c>
      <c r="D4405" s="0" t="s">
        <v>50</v>
      </c>
      <c r="E4405" s="0" t="n">
        <v>18.6</v>
      </c>
      <c r="F4405" s="0" t="n">
        <v>1</v>
      </c>
      <c r="G4405" s="0" t="n">
        <v>1</v>
      </c>
      <c r="H4405" s="0" t="n">
        <f aca="false">ROUND(F4405,0)</f>
        <v>1</v>
      </c>
      <c r="I4405" s="0" t="n">
        <v>2</v>
      </c>
      <c r="J4405" s="0" t="n">
        <v>1</v>
      </c>
      <c r="K4405" s="0" t="n">
        <v>9.3</v>
      </c>
      <c r="L4405" s="0" t="n">
        <v>-9.3</v>
      </c>
      <c r="M4405" s="0" t="n">
        <f aca="false">IF(AND(J4405&lt;&gt;"",ABS(J4405-H4405)&lt;0.011),1,0)</f>
        <v>1</v>
      </c>
    </row>
    <row r="4406" customFormat="false" ht="15" hidden="false" customHeight="false" outlineLevel="0" collapsed="false">
      <c r="A4406" s="0" t="s">
        <v>709</v>
      </c>
      <c r="B4406" s="0" t="s">
        <v>812</v>
      </c>
      <c r="C4406" s="0" t="s">
        <v>85</v>
      </c>
      <c r="D4406" s="0" t="s">
        <v>329</v>
      </c>
      <c r="E4406" s="0" t="n">
        <v>9.5</v>
      </c>
      <c r="F4406" s="0" t="n">
        <v>1</v>
      </c>
      <c r="G4406" s="0" t="n">
        <v>1</v>
      </c>
      <c r="H4406" s="0" t="n">
        <f aca="false">ROUND(F4406,0)</f>
        <v>1</v>
      </c>
      <c r="I4406" s="0" t="n">
        <v>10</v>
      </c>
      <c r="J4406" s="0" t="n">
        <v>1</v>
      </c>
      <c r="K4406" s="0" t="n">
        <v>4.75</v>
      </c>
      <c r="L4406" s="0" t="n">
        <v>-4.75</v>
      </c>
      <c r="M4406" s="0" t="n">
        <f aca="false">IF(AND(J4406&lt;&gt;"",ABS(J4406-H4406)&lt;0.011),1,0)</f>
        <v>1</v>
      </c>
    </row>
    <row r="4407" customFormat="false" ht="15" hidden="false" customHeight="false" outlineLevel="0" collapsed="false">
      <c r="A4407" s="0" t="s">
        <v>709</v>
      </c>
      <c r="B4407" s="0" t="s">
        <v>812</v>
      </c>
      <c r="C4407" s="0" t="s">
        <v>85</v>
      </c>
      <c r="D4407" s="0" t="s">
        <v>123</v>
      </c>
      <c r="E4407" s="0" t="n">
        <v>6.9</v>
      </c>
      <c r="F4407" s="0" t="n">
        <v>1</v>
      </c>
      <c r="G4407" s="0" t="n">
        <v>1</v>
      </c>
      <c r="H4407" s="0" t="n">
        <f aca="false">ROUND(F4407,0)</f>
        <v>1</v>
      </c>
      <c r="I4407" s="0" t="n">
        <v>10</v>
      </c>
      <c r="J4407" s="0" t="n">
        <v>1</v>
      </c>
      <c r="K4407" s="0" t="n">
        <v>3.45</v>
      </c>
      <c r="L4407" s="0" t="n">
        <v>-3.45</v>
      </c>
      <c r="M4407" s="0" t="n">
        <f aca="false">IF(AND(J4407&lt;&gt;"",ABS(J4407-H4407)&lt;0.011),1,0)</f>
        <v>1</v>
      </c>
    </row>
    <row r="4408" customFormat="false" ht="15" hidden="false" customHeight="false" outlineLevel="0" collapsed="false">
      <c r="A4408" s="0" t="s">
        <v>709</v>
      </c>
      <c r="B4408" s="0" t="s">
        <v>813</v>
      </c>
      <c r="C4408" s="0" t="s">
        <v>298</v>
      </c>
      <c r="D4408" s="0" t="s">
        <v>163</v>
      </c>
      <c r="E4408" s="0" t="n">
        <v>9.7</v>
      </c>
      <c r="F4408" s="0" t="n">
        <v>1</v>
      </c>
      <c r="G4408" s="0" t="n">
        <v>1</v>
      </c>
      <c r="H4408" s="0" t="n">
        <f aca="false">ROUND(F4408,0)</f>
        <v>1</v>
      </c>
      <c r="I4408" s="0" t="n">
        <v>27</v>
      </c>
      <c r="J4408" s="0" t="n">
        <v>1</v>
      </c>
      <c r="K4408" s="0" t="n">
        <v>4.85</v>
      </c>
      <c r="L4408" s="0" t="n">
        <v>-4.85</v>
      </c>
      <c r="M4408" s="0" t="n">
        <f aca="false">IF(AND(J4408&lt;&gt;"",ABS(J4408-H4408)&lt;0.011),1,0)</f>
        <v>1</v>
      </c>
    </row>
    <row r="4409" customFormat="false" ht="15" hidden="false" customHeight="false" outlineLevel="0" collapsed="false">
      <c r="A4409" s="0" t="s">
        <v>709</v>
      </c>
      <c r="B4409" s="0" t="s">
        <v>813</v>
      </c>
      <c r="C4409" s="0" t="s">
        <v>298</v>
      </c>
      <c r="D4409" s="0" t="s">
        <v>230</v>
      </c>
      <c r="E4409" s="0" t="n">
        <v>9.6</v>
      </c>
      <c r="F4409" s="0" t="n">
        <v>1</v>
      </c>
      <c r="G4409" s="0" t="n">
        <v>1</v>
      </c>
      <c r="H4409" s="0" t="n">
        <f aca="false">ROUND(F4409,0)</f>
        <v>1</v>
      </c>
      <c r="I4409" s="0" t="n">
        <v>27</v>
      </c>
      <c r="J4409" s="0" t="n">
        <v>1</v>
      </c>
      <c r="K4409" s="0" t="n">
        <v>4.8</v>
      </c>
      <c r="L4409" s="0" t="n">
        <v>-4.8</v>
      </c>
      <c r="M4409" s="0" t="n">
        <f aca="false">IF(AND(J4409&lt;&gt;"",ABS(J4409-H4409)&lt;0.011),1,0)</f>
        <v>1</v>
      </c>
    </row>
    <row r="4410" customFormat="false" ht="15" hidden="false" customHeight="false" outlineLevel="0" collapsed="false">
      <c r="A4410" s="0" t="s">
        <v>709</v>
      </c>
      <c r="B4410" s="0" t="s">
        <v>813</v>
      </c>
      <c r="C4410" s="0" t="s">
        <v>298</v>
      </c>
      <c r="D4410" s="0" t="s">
        <v>87</v>
      </c>
      <c r="E4410" s="0" t="n">
        <v>19.9</v>
      </c>
      <c r="F4410" s="0" t="n">
        <v>1</v>
      </c>
      <c r="G4410" s="0" t="n">
        <v>1</v>
      </c>
      <c r="H4410" s="0" t="n">
        <f aca="false">ROUND(F4410,0)</f>
        <v>1</v>
      </c>
      <c r="I4410" s="0" t="n">
        <v>27</v>
      </c>
      <c r="J4410" s="0" t="n">
        <v>1</v>
      </c>
      <c r="K4410" s="0" t="n">
        <v>9.95</v>
      </c>
      <c r="L4410" s="0" t="n">
        <v>-9.95</v>
      </c>
      <c r="M4410" s="0" t="n">
        <f aca="false">IF(AND(J4410&lt;&gt;"",ABS(J4410-H4410)&lt;0.011),1,0)</f>
        <v>1</v>
      </c>
    </row>
    <row r="4411" customFormat="false" ht="15" hidden="false" customHeight="false" outlineLevel="0" collapsed="false">
      <c r="A4411" s="0" t="s">
        <v>709</v>
      </c>
      <c r="B4411" s="0" t="s">
        <v>813</v>
      </c>
      <c r="C4411" s="0" t="s">
        <v>298</v>
      </c>
      <c r="D4411" s="0" t="s">
        <v>167</v>
      </c>
      <c r="E4411" s="0" t="n">
        <v>8</v>
      </c>
      <c r="F4411" s="0" t="n">
        <v>1</v>
      </c>
      <c r="G4411" s="0" t="n">
        <v>1</v>
      </c>
      <c r="H4411" s="0" t="n">
        <f aca="false">ROUND(F4411,0)</f>
        <v>1</v>
      </c>
      <c r="I4411" s="0" t="n">
        <v>27</v>
      </c>
      <c r="J4411" s="0" t="n">
        <v>1</v>
      </c>
      <c r="K4411" s="0" t="n">
        <v>4</v>
      </c>
      <c r="L4411" s="0" t="n">
        <v>-4</v>
      </c>
      <c r="M4411" s="0" t="n">
        <f aca="false">IF(AND(J4411&lt;&gt;"",ABS(J4411-H4411)&lt;0.011),1,0)</f>
        <v>1</v>
      </c>
    </row>
    <row r="4412" customFormat="false" ht="15" hidden="false" customHeight="false" outlineLevel="0" collapsed="false">
      <c r="A4412" s="0" t="s">
        <v>709</v>
      </c>
      <c r="B4412" s="0" t="s">
        <v>813</v>
      </c>
      <c r="C4412" s="0" t="s">
        <v>298</v>
      </c>
      <c r="D4412" s="0" t="s">
        <v>384</v>
      </c>
      <c r="E4412" s="0" t="n">
        <v>9</v>
      </c>
      <c r="F4412" s="0" t="n">
        <v>1</v>
      </c>
      <c r="G4412" s="0" t="n">
        <v>1</v>
      </c>
      <c r="H4412" s="0" t="n">
        <f aca="false">ROUND(F4412,0)</f>
        <v>1</v>
      </c>
      <c r="I4412" s="0" t="n">
        <v>27</v>
      </c>
      <c r="J4412" s="0" t="n">
        <v>1</v>
      </c>
      <c r="K4412" s="0" t="n">
        <v>4.5</v>
      </c>
      <c r="L4412" s="0" t="n">
        <v>-4.5</v>
      </c>
      <c r="M4412" s="0" t="n">
        <f aca="false">IF(AND(J4412&lt;&gt;"",ABS(J4412-H4412)&lt;0.011),1,0)</f>
        <v>1</v>
      </c>
    </row>
    <row r="4413" customFormat="false" ht="15" hidden="false" customHeight="false" outlineLevel="0" collapsed="false">
      <c r="A4413" s="0" t="s">
        <v>709</v>
      </c>
      <c r="B4413" s="0" t="s">
        <v>813</v>
      </c>
      <c r="C4413" s="0" t="s">
        <v>298</v>
      </c>
      <c r="D4413" s="0" t="s">
        <v>49</v>
      </c>
      <c r="E4413" s="0" t="n">
        <v>19.5</v>
      </c>
      <c r="F4413" s="0" t="n">
        <v>1</v>
      </c>
      <c r="G4413" s="0" t="n">
        <v>1</v>
      </c>
      <c r="H4413" s="0" t="n">
        <f aca="false">ROUND(F4413,0)</f>
        <v>1</v>
      </c>
      <c r="I4413" s="0" t="n">
        <v>27</v>
      </c>
      <c r="J4413" s="0" t="n">
        <v>1</v>
      </c>
      <c r="K4413" s="0" t="n">
        <v>9.75</v>
      </c>
      <c r="L4413" s="0" t="n">
        <v>-9.75</v>
      </c>
      <c r="M4413" s="0" t="n">
        <f aca="false">IF(AND(J4413&lt;&gt;"",ABS(J4413-H4413)&lt;0.011),1,0)</f>
        <v>1</v>
      </c>
    </row>
    <row r="4414" customFormat="false" ht="15" hidden="false" customHeight="false" outlineLevel="0" collapsed="false">
      <c r="A4414" s="0" t="s">
        <v>709</v>
      </c>
      <c r="B4414" s="0" t="s">
        <v>813</v>
      </c>
      <c r="C4414" s="0" t="s">
        <v>298</v>
      </c>
      <c r="D4414" s="0" t="s">
        <v>70</v>
      </c>
      <c r="E4414" s="0" t="n">
        <v>34</v>
      </c>
      <c r="F4414" s="0" t="n">
        <v>1</v>
      </c>
      <c r="G4414" s="0" t="n">
        <v>1</v>
      </c>
      <c r="H4414" s="0" t="n">
        <f aca="false">ROUND(F4414,0)</f>
        <v>1</v>
      </c>
      <c r="I4414" s="0" t="n">
        <v>27</v>
      </c>
      <c r="J4414" s="0" t="n">
        <v>1</v>
      </c>
      <c r="K4414" s="0" t="n">
        <v>17</v>
      </c>
      <c r="L4414" s="0" t="n">
        <v>-17</v>
      </c>
      <c r="M4414" s="0" t="n">
        <f aca="false">IF(AND(J4414&lt;&gt;"",ABS(J4414-H4414)&lt;0.011),1,0)</f>
        <v>1</v>
      </c>
    </row>
    <row r="4415" customFormat="false" ht="15" hidden="false" customHeight="false" outlineLevel="0" collapsed="false">
      <c r="A4415" s="0" t="s">
        <v>709</v>
      </c>
      <c r="B4415" s="0" t="s">
        <v>813</v>
      </c>
      <c r="C4415" s="0" t="s">
        <v>298</v>
      </c>
      <c r="D4415" s="0" t="s">
        <v>50</v>
      </c>
      <c r="E4415" s="0" t="n">
        <v>18.6</v>
      </c>
      <c r="F4415" s="0" t="n">
        <v>1</v>
      </c>
      <c r="G4415" s="0" t="n">
        <v>1</v>
      </c>
      <c r="H4415" s="0" t="n">
        <f aca="false">ROUND(F4415,0)</f>
        <v>1</v>
      </c>
      <c r="I4415" s="0" t="n">
        <v>27</v>
      </c>
      <c r="J4415" s="0" t="n">
        <v>1</v>
      </c>
      <c r="K4415" s="0" t="n">
        <v>9.3</v>
      </c>
      <c r="L4415" s="0" t="n">
        <v>-9.3</v>
      </c>
      <c r="M4415" s="0" t="n">
        <f aca="false">IF(AND(J4415&lt;&gt;"",ABS(J4415-H4415)&lt;0.011),1,0)</f>
        <v>1</v>
      </c>
    </row>
    <row r="4416" customFormat="false" ht="15" hidden="false" customHeight="false" outlineLevel="0" collapsed="false">
      <c r="A4416" s="0" t="s">
        <v>709</v>
      </c>
      <c r="B4416" s="0" t="s">
        <v>813</v>
      </c>
      <c r="C4416" s="0" t="s">
        <v>298</v>
      </c>
      <c r="D4416" s="0" t="s">
        <v>42</v>
      </c>
      <c r="E4416" s="0" t="n">
        <v>8.9</v>
      </c>
      <c r="F4416" s="0" t="n">
        <v>1</v>
      </c>
      <c r="G4416" s="0" t="n">
        <v>1</v>
      </c>
      <c r="H4416" s="0" t="n">
        <f aca="false">ROUND(F4416,0)</f>
        <v>1</v>
      </c>
      <c r="I4416" s="0" t="n">
        <v>27</v>
      </c>
      <c r="J4416" s="0" t="n">
        <v>1</v>
      </c>
      <c r="K4416" s="0" t="n">
        <v>4.45</v>
      </c>
      <c r="L4416" s="0" t="n">
        <v>-4.45</v>
      </c>
      <c r="M4416" s="0" t="n">
        <f aca="false">IF(AND(J4416&lt;&gt;"",ABS(J4416-H4416)&lt;0.011),1,0)</f>
        <v>1</v>
      </c>
    </row>
    <row r="4417" customFormat="false" ht="15" hidden="false" customHeight="false" outlineLevel="0" collapsed="false">
      <c r="A4417" s="0" t="s">
        <v>709</v>
      </c>
      <c r="B4417" s="0" t="s">
        <v>813</v>
      </c>
      <c r="C4417" s="0" t="s">
        <v>298</v>
      </c>
      <c r="D4417" s="0" t="s">
        <v>43</v>
      </c>
      <c r="E4417" s="0" t="n">
        <v>8</v>
      </c>
      <c r="F4417" s="0" t="n">
        <v>1</v>
      </c>
      <c r="G4417" s="0" t="n">
        <v>1</v>
      </c>
      <c r="H4417" s="0" t="n">
        <f aca="false">ROUND(F4417,0)</f>
        <v>1</v>
      </c>
      <c r="I4417" s="0" t="n">
        <v>27</v>
      </c>
      <c r="J4417" s="0" t="n">
        <v>1</v>
      </c>
      <c r="K4417" s="0" t="n">
        <v>4</v>
      </c>
      <c r="L4417" s="0" t="n">
        <v>-4</v>
      </c>
      <c r="M4417" s="0" t="n">
        <f aca="false">IF(AND(J4417&lt;&gt;"",ABS(J4417-H4417)&lt;0.011),1,0)</f>
        <v>1</v>
      </c>
    </row>
    <row r="4418" customFormat="false" ht="15" hidden="false" customHeight="false" outlineLevel="0" collapsed="false">
      <c r="A4418" s="0" t="s">
        <v>709</v>
      </c>
      <c r="B4418" s="0" t="s">
        <v>813</v>
      </c>
      <c r="C4418" s="0" t="s">
        <v>298</v>
      </c>
      <c r="D4418" s="0" t="s">
        <v>658</v>
      </c>
      <c r="E4418" s="0" t="n">
        <v>9.8</v>
      </c>
      <c r="F4418" s="0" t="n">
        <v>1</v>
      </c>
      <c r="G4418" s="0" t="n">
        <v>1</v>
      </c>
      <c r="H4418" s="0" t="n">
        <f aca="false">ROUND(F4418,0)</f>
        <v>1</v>
      </c>
      <c r="I4418" s="0" t="n">
        <v>27</v>
      </c>
      <c r="J4418" s="0" t="n">
        <v>1</v>
      </c>
      <c r="K4418" s="0" t="n">
        <v>4.9</v>
      </c>
      <c r="L4418" s="0" t="n">
        <v>-4.9</v>
      </c>
      <c r="M4418" s="0" t="n">
        <f aca="false">IF(AND(J4418&lt;&gt;"",ABS(J4418-H4418)&lt;0.011),1,0)</f>
        <v>1</v>
      </c>
    </row>
    <row r="4419" customFormat="false" ht="15" hidden="false" customHeight="false" outlineLevel="0" collapsed="false">
      <c r="A4419" s="0" t="s">
        <v>709</v>
      </c>
      <c r="B4419" s="0" t="s">
        <v>813</v>
      </c>
      <c r="C4419" s="0" t="s">
        <v>298</v>
      </c>
      <c r="D4419" s="0" t="s">
        <v>517</v>
      </c>
      <c r="E4419" s="0" t="n">
        <v>6.9</v>
      </c>
      <c r="F4419" s="0" t="n">
        <v>1</v>
      </c>
      <c r="G4419" s="0" t="n">
        <v>1</v>
      </c>
      <c r="H4419" s="0" t="n">
        <f aca="false">ROUND(F4419,0)</f>
        <v>1</v>
      </c>
      <c r="I4419" s="0" t="n">
        <v>27</v>
      </c>
      <c r="J4419" s="0" t="n">
        <v>1</v>
      </c>
      <c r="K4419" s="0" t="n">
        <v>3.45</v>
      </c>
      <c r="L4419" s="0" t="n">
        <v>-3.45</v>
      </c>
      <c r="M4419" s="0" t="n">
        <f aca="false">IF(AND(J4419&lt;&gt;"",ABS(J4419-H4419)&lt;0.011),1,0)</f>
        <v>1</v>
      </c>
    </row>
    <row r="4420" customFormat="false" ht="15" hidden="false" customHeight="false" outlineLevel="0" collapsed="false">
      <c r="A4420" s="0" t="s">
        <v>709</v>
      </c>
      <c r="B4420" s="0" t="s">
        <v>814</v>
      </c>
      <c r="C4420" s="0" t="s">
        <v>172</v>
      </c>
      <c r="D4420" s="0" t="s">
        <v>236</v>
      </c>
      <c r="E4420" s="0" t="n">
        <v>38</v>
      </c>
      <c r="F4420" s="0" t="n">
        <v>1</v>
      </c>
      <c r="G4420" s="0" t="n">
        <v>1</v>
      </c>
      <c r="H4420" s="0" t="n">
        <f aca="false">ROUND(F4420,0)</f>
        <v>1</v>
      </c>
      <c r="I4420" s="0" t="n">
        <v>29</v>
      </c>
      <c r="J4420" s="0" t="n">
        <v>1</v>
      </c>
      <c r="K4420" s="0" t="n">
        <v>19</v>
      </c>
      <c r="L4420" s="0" t="n">
        <v>-19</v>
      </c>
      <c r="M4420" s="0" t="n">
        <f aca="false">IF(AND(J4420&lt;&gt;"",ABS(J4420-H4420)&lt;0.011),1,0)</f>
        <v>1</v>
      </c>
    </row>
    <row r="4421" customFormat="false" ht="15" hidden="false" customHeight="false" outlineLevel="0" collapsed="false">
      <c r="A4421" s="0" t="s">
        <v>709</v>
      </c>
      <c r="B4421" s="0" t="s">
        <v>814</v>
      </c>
      <c r="C4421" s="0" t="s">
        <v>172</v>
      </c>
      <c r="D4421" s="0" t="s">
        <v>161</v>
      </c>
      <c r="E4421" s="0" t="n">
        <v>5.9</v>
      </c>
      <c r="F4421" s="0" t="n">
        <v>1</v>
      </c>
      <c r="G4421" s="0" t="n">
        <v>1</v>
      </c>
      <c r="H4421" s="0" t="n">
        <f aca="false">ROUND(F4421,0)</f>
        <v>1</v>
      </c>
      <c r="I4421" s="0" t="n">
        <v>29</v>
      </c>
      <c r="J4421" s="0" t="n">
        <v>1</v>
      </c>
      <c r="K4421" s="0" t="n">
        <v>2.95</v>
      </c>
      <c r="L4421" s="0" t="n">
        <v>-2.95</v>
      </c>
      <c r="M4421" s="0" t="n">
        <f aca="false">IF(AND(J4421&lt;&gt;"",ABS(J4421-H4421)&lt;0.011),1,0)</f>
        <v>1</v>
      </c>
    </row>
    <row r="4422" customFormat="false" ht="15" hidden="false" customHeight="false" outlineLevel="0" collapsed="false">
      <c r="A4422" s="0" t="s">
        <v>709</v>
      </c>
      <c r="B4422" s="0" t="s">
        <v>814</v>
      </c>
      <c r="C4422" s="0" t="s">
        <v>172</v>
      </c>
      <c r="D4422" s="0" t="s">
        <v>76</v>
      </c>
      <c r="E4422" s="0" t="n">
        <v>18.6</v>
      </c>
      <c r="F4422" s="0" t="n">
        <v>1</v>
      </c>
      <c r="G4422" s="0" t="n">
        <v>1</v>
      </c>
      <c r="H4422" s="0" t="n">
        <f aca="false">ROUND(F4422,0)</f>
        <v>1</v>
      </c>
      <c r="I4422" s="0" t="n">
        <v>29</v>
      </c>
      <c r="J4422" s="0" t="n">
        <v>1</v>
      </c>
      <c r="K4422" s="0" t="n">
        <v>9.3</v>
      </c>
      <c r="L4422" s="0" t="n">
        <v>-9.3</v>
      </c>
      <c r="M4422" s="0" t="n">
        <f aca="false">IF(AND(J4422&lt;&gt;"",ABS(J4422-H4422)&lt;0.011),1,0)</f>
        <v>1</v>
      </c>
    </row>
    <row r="4423" customFormat="false" ht="15" hidden="false" customHeight="false" outlineLevel="0" collapsed="false">
      <c r="A4423" s="0" t="s">
        <v>709</v>
      </c>
      <c r="B4423" s="0" t="s">
        <v>814</v>
      </c>
      <c r="C4423" s="0" t="s">
        <v>172</v>
      </c>
      <c r="D4423" s="0" t="s">
        <v>500</v>
      </c>
      <c r="E4423" s="0" t="n">
        <v>27.8</v>
      </c>
      <c r="F4423" s="0" t="n">
        <v>1</v>
      </c>
      <c r="G4423" s="0" t="n">
        <v>1</v>
      </c>
      <c r="H4423" s="0" t="n">
        <f aca="false">ROUND(F4423,0)</f>
        <v>1</v>
      </c>
      <c r="I4423" s="0" t="n">
        <v>29</v>
      </c>
      <c r="J4423" s="0" t="n">
        <v>1</v>
      </c>
      <c r="K4423" s="0" t="n">
        <v>13.9</v>
      </c>
      <c r="L4423" s="0" t="n">
        <v>-13.9</v>
      </c>
      <c r="M4423" s="0" t="n">
        <f aca="false">IF(AND(J4423&lt;&gt;"",ABS(J4423-H4423)&lt;0.011),1,0)</f>
        <v>1</v>
      </c>
    </row>
    <row r="4424" customFormat="false" ht="15" hidden="false" customHeight="false" outlineLevel="0" collapsed="false">
      <c r="A4424" s="0" t="s">
        <v>709</v>
      </c>
      <c r="B4424" s="0" t="s">
        <v>815</v>
      </c>
      <c r="C4424" s="0" t="s">
        <v>39</v>
      </c>
      <c r="D4424" s="0" t="s">
        <v>32</v>
      </c>
      <c r="E4424" s="0" t="n">
        <v>2.2</v>
      </c>
      <c r="F4424" s="0" t="n">
        <v>1</v>
      </c>
      <c r="G4424" s="0" t="n">
        <v>1</v>
      </c>
      <c r="H4424" s="0" t="n">
        <f aca="false">ROUND(F4424,0)</f>
        <v>1</v>
      </c>
      <c r="I4424" s="0" t="n">
        <v>24</v>
      </c>
      <c r="J4424" s="0" t="n">
        <v>1</v>
      </c>
      <c r="K4424" s="0" t="n">
        <v>1.1</v>
      </c>
      <c r="L4424" s="0" t="n">
        <v>-1.1</v>
      </c>
      <c r="M4424" s="0" t="n">
        <f aca="false">IF(AND(J4424&lt;&gt;"",ABS(J4424-H4424)&lt;0.011),1,0)</f>
        <v>1</v>
      </c>
    </row>
    <row r="4425" customFormat="false" ht="15" hidden="false" customHeight="false" outlineLevel="0" collapsed="false">
      <c r="A4425" s="0" t="s">
        <v>709</v>
      </c>
      <c r="B4425" s="0" t="s">
        <v>815</v>
      </c>
      <c r="C4425" s="0" t="s">
        <v>39</v>
      </c>
      <c r="D4425" s="0" t="s">
        <v>221</v>
      </c>
      <c r="E4425" s="0" t="n">
        <v>9.3</v>
      </c>
      <c r="F4425" s="0" t="n">
        <v>1</v>
      </c>
      <c r="G4425" s="0" t="n">
        <v>1</v>
      </c>
      <c r="H4425" s="0" t="n">
        <f aca="false">ROUND(F4425,0)</f>
        <v>1</v>
      </c>
      <c r="I4425" s="0" t="n">
        <v>24</v>
      </c>
      <c r="J4425" s="0" t="n">
        <v>1</v>
      </c>
      <c r="K4425" s="0" t="n">
        <v>4.65</v>
      </c>
      <c r="L4425" s="0" t="n">
        <v>-4.65</v>
      </c>
      <c r="M4425" s="0" t="n">
        <f aca="false">IF(AND(J4425&lt;&gt;"",ABS(J4425-H4425)&lt;0.011),1,0)</f>
        <v>1</v>
      </c>
    </row>
    <row r="4426" customFormat="false" ht="15" hidden="false" customHeight="false" outlineLevel="0" collapsed="false">
      <c r="A4426" s="0" t="s">
        <v>709</v>
      </c>
      <c r="B4426" s="0" t="s">
        <v>815</v>
      </c>
      <c r="C4426" s="0" t="s">
        <v>39</v>
      </c>
      <c r="D4426" s="0" t="s">
        <v>123</v>
      </c>
      <c r="E4426" s="0" t="n">
        <v>6.9</v>
      </c>
      <c r="F4426" s="0" t="n">
        <v>1</v>
      </c>
      <c r="G4426" s="0" t="n">
        <v>1</v>
      </c>
      <c r="H4426" s="0" t="n">
        <f aca="false">ROUND(F4426,0)</f>
        <v>1</v>
      </c>
      <c r="I4426" s="0" t="n">
        <v>24</v>
      </c>
      <c r="J4426" s="0" t="n">
        <v>1</v>
      </c>
      <c r="K4426" s="0" t="n">
        <v>3.45</v>
      </c>
      <c r="L4426" s="0" t="n">
        <v>-3.45</v>
      </c>
      <c r="M4426" s="0" t="n">
        <f aca="false">IF(AND(J4426&lt;&gt;"",ABS(J4426-H4426)&lt;0.011),1,0)</f>
        <v>1</v>
      </c>
    </row>
    <row r="4427" customFormat="false" ht="15" hidden="false" customHeight="false" outlineLevel="0" collapsed="false">
      <c r="A4427" s="0" t="s">
        <v>709</v>
      </c>
      <c r="B4427" s="0" t="s">
        <v>815</v>
      </c>
      <c r="C4427" s="0" t="s">
        <v>39</v>
      </c>
      <c r="D4427" s="0" t="s">
        <v>143</v>
      </c>
      <c r="E4427" s="0" t="n">
        <v>3.9</v>
      </c>
      <c r="F4427" s="0" t="n">
        <v>1</v>
      </c>
      <c r="G4427" s="0" t="n">
        <v>1</v>
      </c>
      <c r="H4427" s="0" t="n">
        <f aca="false">ROUND(F4427,0)</f>
        <v>1</v>
      </c>
      <c r="I4427" s="0" t="n">
        <v>24</v>
      </c>
      <c r="J4427" s="0" t="n">
        <v>1</v>
      </c>
      <c r="K4427" s="0" t="n">
        <v>1.95</v>
      </c>
      <c r="L4427" s="0" t="n">
        <v>-1.95</v>
      </c>
      <c r="M4427" s="0" t="n">
        <f aca="false">IF(AND(J4427&lt;&gt;"",ABS(J4427-H4427)&lt;0.011),1,0)</f>
        <v>1</v>
      </c>
    </row>
    <row r="4428" customFormat="false" ht="15" hidden="false" customHeight="false" outlineLevel="0" collapsed="false">
      <c r="A4428" s="0" t="s">
        <v>709</v>
      </c>
      <c r="B4428" s="0" t="s">
        <v>815</v>
      </c>
      <c r="C4428" s="0" t="s">
        <v>39</v>
      </c>
      <c r="D4428" s="0" t="s">
        <v>231</v>
      </c>
      <c r="E4428" s="0" t="n">
        <v>39.5</v>
      </c>
      <c r="F4428" s="0" t="n">
        <v>1</v>
      </c>
      <c r="G4428" s="0" t="n">
        <v>1</v>
      </c>
      <c r="H4428" s="0" t="n">
        <f aca="false">ROUND(F4428,0)</f>
        <v>1</v>
      </c>
      <c r="I4428" s="0" t="n">
        <v>24</v>
      </c>
      <c r="J4428" s="0" t="n">
        <v>1</v>
      </c>
      <c r="K4428" s="0" t="n">
        <v>19.75</v>
      </c>
      <c r="L4428" s="0" t="n">
        <v>-19.75</v>
      </c>
      <c r="M4428" s="0" t="n">
        <f aca="false">IF(AND(J4428&lt;&gt;"",ABS(J4428-H4428)&lt;0.011),1,0)</f>
        <v>1</v>
      </c>
    </row>
    <row r="4429" customFormat="false" ht="15" hidden="false" customHeight="false" outlineLevel="0" collapsed="false">
      <c r="A4429" s="0" t="s">
        <v>709</v>
      </c>
      <c r="B4429" s="0" t="s">
        <v>815</v>
      </c>
      <c r="C4429" s="0" t="s">
        <v>298</v>
      </c>
      <c r="D4429" s="0" t="s">
        <v>131</v>
      </c>
      <c r="E4429" s="0" t="n">
        <v>5.2</v>
      </c>
      <c r="F4429" s="0" t="n">
        <v>1</v>
      </c>
      <c r="G4429" s="0" t="n">
        <v>1</v>
      </c>
      <c r="H4429" s="0" t="n">
        <f aca="false">ROUND(F4429,0)</f>
        <v>1</v>
      </c>
      <c r="I4429" s="0" t="n">
        <v>27</v>
      </c>
      <c r="J4429" s="0" t="n">
        <v>1</v>
      </c>
      <c r="K4429" s="0" t="n">
        <v>2.6</v>
      </c>
      <c r="L4429" s="0" t="n">
        <v>-2.6</v>
      </c>
      <c r="M4429" s="0" t="n">
        <f aca="false">IF(AND(J4429&lt;&gt;"",ABS(J4429-H4429)&lt;0.011),1,0)</f>
        <v>1</v>
      </c>
    </row>
    <row r="4430" customFormat="false" ht="15" hidden="false" customHeight="false" outlineLevel="0" collapsed="false">
      <c r="A4430" s="0" t="s">
        <v>709</v>
      </c>
      <c r="B4430" s="0" t="s">
        <v>815</v>
      </c>
      <c r="C4430" s="0" t="s">
        <v>298</v>
      </c>
      <c r="D4430" s="0" t="s">
        <v>69</v>
      </c>
      <c r="E4430" s="0" t="n">
        <v>6.5</v>
      </c>
      <c r="F4430" s="0" t="n">
        <v>1</v>
      </c>
      <c r="G4430" s="0" t="n">
        <v>1</v>
      </c>
      <c r="H4430" s="0" t="n">
        <f aca="false">ROUND(F4430,0)</f>
        <v>1</v>
      </c>
      <c r="I4430" s="0" t="n">
        <v>27</v>
      </c>
      <c r="J4430" s="0" t="n">
        <v>1</v>
      </c>
      <c r="K4430" s="0" t="n">
        <v>3.25</v>
      </c>
      <c r="L4430" s="0" t="n">
        <v>-3.25</v>
      </c>
      <c r="M4430" s="0" t="n">
        <f aca="false">IF(AND(J4430&lt;&gt;"",ABS(J4430-H4430)&lt;0.011),1,0)</f>
        <v>1</v>
      </c>
    </row>
    <row r="4431" customFormat="false" ht="15" hidden="false" customHeight="false" outlineLevel="0" collapsed="false">
      <c r="A4431" s="0" t="s">
        <v>709</v>
      </c>
      <c r="B4431" s="0" t="s">
        <v>816</v>
      </c>
      <c r="C4431" s="0" t="s">
        <v>218</v>
      </c>
      <c r="D4431" s="0" t="s">
        <v>32</v>
      </c>
      <c r="E4431" s="0" t="n">
        <v>2.2</v>
      </c>
      <c r="F4431" s="0" t="n">
        <v>1</v>
      </c>
      <c r="G4431" s="0" t="n">
        <v>1</v>
      </c>
      <c r="H4431" s="0" t="n">
        <f aca="false">ROUND(F4431,0)</f>
        <v>1</v>
      </c>
      <c r="I4431" s="0" t="n">
        <v>15</v>
      </c>
      <c r="J4431" s="0" t="n">
        <v>1</v>
      </c>
      <c r="K4431" s="0" t="n">
        <v>1.1</v>
      </c>
      <c r="L4431" s="0" t="n">
        <v>-1.1</v>
      </c>
      <c r="M4431" s="0" t="n">
        <f aca="false">IF(AND(J4431&lt;&gt;"",ABS(J4431-H4431)&lt;0.011),1,0)</f>
        <v>1</v>
      </c>
    </row>
    <row r="4432" customFormat="false" ht="15" hidden="false" customHeight="false" outlineLevel="0" collapsed="false">
      <c r="A4432" s="0" t="s">
        <v>709</v>
      </c>
      <c r="B4432" s="0" t="s">
        <v>817</v>
      </c>
      <c r="C4432" s="0" t="s">
        <v>134</v>
      </c>
      <c r="D4432" s="0" t="s">
        <v>45</v>
      </c>
      <c r="E4432" s="0" t="n">
        <v>18.6</v>
      </c>
      <c r="F4432" s="0" t="n">
        <v>1</v>
      </c>
      <c r="G4432" s="0" t="n">
        <v>1</v>
      </c>
      <c r="H4432" s="0" t="n">
        <f aca="false">ROUND(F4432,0)</f>
        <v>1</v>
      </c>
      <c r="I4432" s="0" t="n">
        <v>22</v>
      </c>
      <c r="J4432" s="0" t="n">
        <v>1</v>
      </c>
      <c r="K4432" s="0" t="n">
        <v>9.3</v>
      </c>
      <c r="L4432" s="0" t="n">
        <v>-9.3</v>
      </c>
      <c r="M4432" s="0" t="n">
        <f aca="false">IF(AND(J4432&lt;&gt;"",ABS(J4432-H4432)&lt;0.011),1,0)</f>
        <v>1</v>
      </c>
    </row>
    <row r="4433" customFormat="false" ht="15" hidden="false" customHeight="false" outlineLevel="0" collapsed="false">
      <c r="A4433" s="0" t="s">
        <v>709</v>
      </c>
      <c r="B4433" s="0" t="s">
        <v>817</v>
      </c>
      <c r="C4433" s="0" t="s">
        <v>134</v>
      </c>
      <c r="D4433" s="0" t="s">
        <v>294</v>
      </c>
      <c r="E4433" s="0" t="n">
        <v>3.9</v>
      </c>
      <c r="F4433" s="0" t="n">
        <v>1</v>
      </c>
      <c r="G4433" s="0" t="n">
        <v>1</v>
      </c>
      <c r="H4433" s="0" t="n">
        <f aca="false">ROUND(F4433,0)</f>
        <v>1</v>
      </c>
      <c r="I4433" s="0" t="n">
        <v>22</v>
      </c>
      <c r="J4433" s="0" t="n">
        <v>1</v>
      </c>
      <c r="K4433" s="0" t="n">
        <v>1.95</v>
      </c>
      <c r="L4433" s="0" t="n">
        <v>-1.95</v>
      </c>
      <c r="M4433" s="0" t="n">
        <f aca="false">IF(AND(J4433&lt;&gt;"",ABS(J4433-H4433)&lt;0.011),1,0)</f>
        <v>1</v>
      </c>
    </row>
    <row r="4434" customFormat="false" ht="15" hidden="false" customHeight="false" outlineLevel="0" collapsed="false">
      <c r="A4434" s="0" t="s">
        <v>709</v>
      </c>
      <c r="B4434" s="0" t="s">
        <v>817</v>
      </c>
      <c r="C4434" s="0" t="s">
        <v>134</v>
      </c>
      <c r="D4434" s="0" t="s">
        <v>146</v>
      </c>
      <c r="E4434" s="0" t="n">
        <v>4</v>
      </c>
      <c r="F4434" s="0" t="n">
        <v>1</v>
      </c>
      <c r="G4434" s="0" t="n">
        <v>1</v>
      </c>
      <c r="H4434" s="0" t="n">
        <f aca="false">ROUND(F4434,0)</f>
        <v>1</v>
      </c>
      <c r="I4434" s="0" t="n">
        <v>22</v>
      </c>
      <c r="J4434" s="0" t="n">
        <v>1</v>
      </c>
      <c r="K4434" s="0" t="n">
        <v>2</v>
      </c>
      <c r="L4434" s="0" t="n">
        <v>-2</v>
      </c>
      <c r="M4434" s="0" t="n">
        <f aca="false">IF(AND(J4434&lt;&gt;"",ABS(J4434-H4434)&lt;0.011),1,0)</f>
        <v>1</v>
      </c>
    </row>
    <row r="4435" customFormat="false" ht="15" hidden="false" customHeight="false" outlineLevel="0" collapsed="false">
      <c r="A4435" s="0" t="s">
        <v>709</v>
      </c>
      <c r="B4435" s="0" t="s">
        <v>817</v>
      </c>
      <c r="C4435" s="0" t="s">
        <v>134</v>
      </c>
      <c r="D4435" s="0" t="s">
        <v>88</v>
      </c>
      <c r="E4435" s="0" t="n">
        <v>5.5</v>
      </c>
      <c r="F4435" s="0" t="n">
        <v>1</v>
      </c>
      <c r="G4435" s="0" t="n">
        <v>1</v>
      </c>
      <c r="H4435" s="0" t="n">
        <f aca="false">ROUND(F4435,0)</f>
        <v>1</v>
      </c>
      <c r="I4435" s="0" t="n">
        <v>22</v>
      </c>
      <c r="J4435" s="0" t="n">
        <v>1</v>
      </c>
      <c r="K4435" s="0" t="n">
        <v>2.75</v>
      </c>
      <c r="L4435" s="0" t="n">
        <v>-2.75</v>
      </c>
      <c r="M4435" s="0" t="n">
        <f aca="false">IF(AND(J4435&lt;&gt;"",ABS(J4435-H4435)&lt;0.011),1,0)</f>
        <v>1</v>
      </c>
    </row>
    <row r="4436" customFormat="false" ht="15" hidden="false" customHeight="false" outlineLevel="0" collapsed="false">
      <c r="A4436" s="0" t="s">
        <v>709</v>
      </c>
      <c r="B4436" s="0" t="s">
        <v>817</v>
      </c>
      <c r="C4436" s="0" t="s">
        <v>134</v>
      </c>
      <c r="D4436" s="0" t="s">
        <v>33</v>
      </c>
      <c r="E4436" s="0" t="n">
        <v>3.9</v>
      </c>
      <c r="F4436" s="0" t="n">
        <v>1</v>
      </c>
      <c r="G4436" s="0" t="n">
        <v>1</v>
      </c>
      <c r="H4436" s="0" t="n">
        <f aca="false">ROUND(F4436,0)</f>
        <v>1</v>
      </c>
      <c r="I4436" s="0" t="n">
        <v>22</v>
      </c>
      <c r="J4436" s="0" t="n">
        <v>1</v>
      </c>
      <c r="K4436" s="0" t="n">
        <v>1.95</v>
      </c>
      <c r="L4436" s="0" t="n">
        <v>-1.95</v>
      </c>
      <c r="M4436" s="0" t="n">
        <f aca="false">IF(AND(J4436&lt;&gt;"",ABS(J4436-H4436)&lt;0.011),1,0)</f>
        <v>1</v>
      </c>
    </row>
    <row r="4437" customFormat="false" ht="15" hidden="false" customHeight="false" outlineLevel="0" collapsed="false">
      <c r="A4437" s="0" t="s">
        <v>709</v>
      </c>
      <c r="B4437" s="0" t="s">
        <v>817</v>
      </c>
      <c r="C4437" s="0" t="s">
        <v>134</v>
      </c>
      <c r="D4437" s="0" t="s">
        <v>131</v>
      </c>
      <c r="E4437" s="0" t="n">
        <v>5.2</v>
      </c>
      <c r="F4437" s="0" t="n">
        <v>1</v>
      </c>
      <c r="G4437" s="0" t="n">
        <v>1</v>
      </c>
      <c r="H4437" s="0" t="n">
        <f aca="false">ROUND(F4437,0)</f>
        <v>1</v>
      </c>
      <c r="I4437" s="0" t="n">
        <v>22</v>
      </c>
      <c r="J4437" s="0" t="n">
        <v>1</v>
      </c>
      <c r="K4437" s="0" t="n">
        <v>2.6</v>
      </c>
      <c r="L4437" s="0" t="n">
        <v>-2.6</v>
      </c>
      <c r="M4437" s="0" t="n">
        <f aca="false">IF(AND(J4437&lt;&gt;"",ABS(J4437-H4437)&lt;0.011),1,0)</f>
        <v>1</v>
      </c>
    </row>
    <row r="4438" customFormat="false" ht="15" hidden="false" customHeight="false" outlineLevel="0" collapsed="false">
      <c r="A4438" s="0" t="s">
        <v>709</v>
      </c>
      <c r="B4438" s="0" t="s">
        <v>817</v>
      </c>
      <c r="C4438" s="0" t="s">
        <v>134</v>
      </c>
      <c r="D4438" s="0" t="s">
        <v>345</v>
      </c>
      <c r="E4438" s="0" t="n">
        <v>1.4</v>
      </c>
      <c r="F4438" s="0" t="n">
        <v>1</v>
      </c>
      <c r="G4438" s="0" t="n">
        <v>1</v>
      </c>
      <c r="H4438" s="0" t="n">
        <f aca="false">ROUND(F4438,0)</f>
        <v>1</v>
      </c>
      <c r="I4438" s="0" t="n">
        <v>22</v>
      </c>
      <c r="J4438" s="0" t="n">
        <v>1</v>
      </c>
      <c r="K4438" s="0" t="n">
        <v>0.7</v>
      </c>
      <c r="L4438" s="0" t="n">
        <v>-0.7</v>
      </c>
      <c r="M4438" s="0" t="n">
        <f aca="false">IF(AND(J4438&lt;&gt;"",ABS(J4438-H4438)&lt;0.011),1,0)</f>
        <v>1</v>
      </c>
    </row>
    <row r="4439" customFormat="false" ht="15" hidden="false" customHeight="false" outlineLevel="0" collapsed="false">
      <c r="A4439" s="0" t="s">
        <v>709</v>
      </c>
      <c r="B4439" s="0" t="s">
        <v>817</v>
      </c>
      <c r="C4439" s="0" t="s">
        <v>134</v>
      </c>
      <c r="D4439" s="0" t="s">
        <v>235</v>
      </c>
      <c r="E4439" s="0" t="n">
        <v>4</v>
      </c>
      <c r="F4439" s="0" t="n">
        <v>1</v>
      </c>
      <c r="G4439" s="0" t="n">
        <v>1</v>
      </c>
      <c r="H4439" s="0" t="n">
        <f aca="false">ROUND(F4439,0)</f>
        <v>1</v>
      </c>
      <c r="I4439" s="0" t="n">
        <v>22</v>
      </c>
      <c r="J4439" s="0" t="n">
        <v>1</v>
      </c>
      <c r="K4439" s="0" t="n">
        <v>2</v>
      </c>
      <c r="L4439" s="0" t="n">
        <v>-2</v>
      </c>
      <c r="M4439" s="0" t="n">
        <f aca="false">IF(AND(J4439&lt;&gt;"",ABS(J4439-H4439)&lt;0.011),1,0)</f>
        <v>1</v>
      </c>
    </row>
    <row r="4440" customFormat="false" ht="15" hidden="false" customHeight="false" outlineLevel="0" collapsed="false">
      <c r="A4440" s="0" t="s">
        <v>709</v>
      </c>
      <c r="B4440" s="0" t="s">
        <v>817</v>
      </c>
      <c r="C4440" s="0" t="s">
        <v>134</v>
      </c>
      <c r="D4440" s="0" t="s">
        <v>237</v>
      </c>
      <c r="E4440" s="0" t="n">
        <v>3.2</v>
      </c>
      <c r="F4440" s="0" t="n">
        <v>1</v>
      </c>
      <c r="G4440" s="0" t="n">
        <v>1</v>
      </c>
      <c r="H4440" s="0" t="n">
        <f aca="false">ROUND(F4440,0)</f>
        <v>1</v>
      </c>
      <c r="I4440" s="0" t="n">
        <v>22</v>
      </c>
      <c r="J4440" s="0" t="n">
        <v>1</v>
      </c>
      <c r="K4440" s="0" t="n">
        <v>1.6</v>
      </c>
      <c r="L4440" s="0" t="n">
        <v>-1.6</v>
      </c>
      <c r="M4440" s="0" t="n">
        <f aca="false">IF(AND(J4440&lt;&gt;"",ABS(J4440-H4440)&lt;0.011),1,0)</f>
        <v>1</v>
      </c>
    </row>
    <row r="4441" customFormat="false" ht="15" hidden="false" customHeight="false" outlineLevel="0" collapsed="false">
      <c r="A4441" s="0" t="s">
        <v>709</v>
      </c>
      <c r="B4441" s="0" t="s">
        <v>817</v>
      </c>
      <c r="C4441" s="0" t="s">
        <v>134</v>
      </c>
      <c r="D4441" s="0" t="s">
        <v>112</v>
      </c>
      <c r="E4441" s="0" t="n">
        <v>11.9</v>
      </c>
      <c r="F4441" s="0" t="n">
        <v>1</v>
      </c>
      <c r="G4441" s="0" t="n">
        <v>1</v>
      </c>
      <c r="H4441" s="0" t="n">
        <f aca="false">ROUND(F4441,0)</f>
        <v>1</v>
      </c>
      <c r="I4441" s="0" t="n">
        <v>22</v>
      </c>
      <c r="J4441" s="0" t="n">
        <v>1</v>
      </c>
      <c r="K4441" s="0" t="n">
        <v>5.95</v>
      </c>
      <c r="L4441" s="0" t="n">
        <v>-5.95</v>
      </c>
      <c r="M4441" s="0" t="n">
        <f aca="false">IF(AND(J4441&lt;&gt;"",ABS(J4441-H4441)&lt;0.011),1,0)</f>
        <v>1</v>
      </c>
    </row>
    <row r="4442" customFormat="false" ht="15" hidden="false" customHeight="false" outlineLevel="0" collapsed="false">
      <c r="A4442" s="0" t="s">
        <v>709</v>
      </c>
      <c r="B4442" s="0" t="s">
        <v>817</v>
      </c>
      <c r="C4442" s="0" t="s">
        <v>102</v>
      </c>
      <c r="D4442" s="0" t="s">
        <v>299</v>
      </c>
      <c r="E4442" s="0" t="n">
        <v>28</v>
      </c>
      <c r="F4442" s="0" t="n">
        <v>1</v>
      </c>
      <c r="G4442" s="0" t="n">
        <v>1</v>
      </c>
      <c r="H4442" s="0" t="n">
        <f aca="false">ROUND(F4442,0)</f>
        <v>1</v>
      </c>
      <c r="I4442" s="0" t="n">
        <v>26</v>
      </c>
      <c r="J4442" s="0" t="n">
        <v>1</v>
      </c>
      <c r="K4442" s="0" t="n">
        <v>14</v>
      </c>
      <c r="L4442" s="0" t="n">
        <v>-14</v>
      </c>
      <c r="M4442" s="0" t="n">
        <f aca="false">IF(AND(J4442&lt;&gt;"",ABS(J4442-H4442)&lt;0.011),1,0)</f>
        <v>1</v>
      </c>
    </row>
    <row r="4443" customFormat="false" ht="15" hidden="false" customHeight="false" outlineLevel="0" collapsed="false">
      <c r="A4443" s="0" t="s">
        <v>709</v>
      </c>
      <c r="B4443" s="0" t="s">
        <v>818</v>
      </c>
      <c r="C4443" s="0" t="s">
        <v>819</v>
      </c>
      <c r="D4443" s="0" t="s">
        <v>335</v>
      </c>
      <c r="E4443" s="0" t="n">
        <v>7.2</v>
      </c>
      <c r="F4443" s="0" t="n">
        <v>1</v>
      </c>
      <c r="G4443" s="0" t="n">
        <v>1</v>
      </c>
      <c r="H4443" s="0" t="n">
        <f aca="false">ROUND(F4443,0)</f>
        <v>1</v>
      </c>
      <c r="I4443" s="0" t="n">
        <v>30</v>
      </c>
      <c r="J4443" s="0" t="n">
        <v>1</v>
      </c>
      <c r="K4443" s="0" t="n">
        <v>2.38</v>
      </c>
      <c r="L4443" s="0" t="n">
        <v>-4.82</v>
      </c>
      <c r="M4443" s="0" t="n">
        <f aca="false">IF(AND(J4443&lt;&gt;"",ABS(J4443-H4443)&lt;0.011),1,0)</f>
        <v>1</v>
      </c>
    </row>
    <row r="4444" customFormat="false" ht="15" hidden="false" customHeight="false" outlineLevel="0" collapsed="false">
      <c r="A4444" s="0" t="s">
        <v>709</v>
      </c>
      <c r="B4444" s="0" t="s">
        <v>818</v>
      </c>
      <c r="C4444" s="0" t="s">
        <v>819</v>
      </c>
      <c r="D4444" s="0" t="s">
        <v>17</v>
      </c>
      <c r="E4444" s="0" t="n">
        <v>17.4</v>
      </c>
      <c r="F4444" s="0" t="n">
        <v>2</v>
      </c>
      <c r="G4444" s="0" t="n">
        <v>1</v>
      </c>
      <c r="H4444" s="0" t="n">
        <f aca="false">ROUND(F4444,0)</f>
        <v>2</v>
      </c>
      <c r="I4444" s="0" t="n">
        <v>30</v>
      </c>
      <c r="J4444" s="0" t="n">
        <v>2</v>
      </c>
      <c r="K4444" s="0" t="n">
        <v>11.46</v>
      </c>
      <c r="L4444" s="0" t="n">
        <v>-23.34</v>
      </c>
      <c r="M4444" s="0" t="n">
        <f aca="false">IF(AND(J4444&lt;&gt;"",ABS(J4444-H4444)&lt;0.011),1,0)</f>
        <v>1</v>
      </c>
    </row>
    <row r="4445" customFormat="false" ht="15" hidden="false" customHeight="false" outlineLevel="0" collapsed="false">
      <c r="A4445" s="0" t="s">
        <v>709</v>
      </c>
      <c r="B4445" s="0" t="s">
        <v>818</v>
      </c>
      <c r="C4445" s="0" t="s">
        <v>819</v>
      </c>
      <c r="D4445" s="0" t="s">
        <v>32</v>
      </c>
      <c r="E4445" s="0" t="n">
        <v>2.2</v>
      </c>
      <c r="F4445" s="0" t="n">
        <v>1</v>
      </c>
      <c r="G4445" s="0" t="n">
        <v>1</v>
      </c>
      <c r="H4445" s="0" t="n">
        <f aca="false">ROUND(F4445,0)</f>
        <v>1</v>
      </c>
      <c r="I4445" s="0" t="n">
        <v>30</v>
      </c>
      <c r="J4445" s="0" t="n">
        <v>1</v>
      </c>
      <c r="K4445" s="0" t="n">
        <v>0.73</v>
      </c>
      <c r="L4445" s="0" t="n">
        <v>-1.47</v>
      </c>
      <c r="M4445" s="0" t="n">
        <f aca="false">IF(AND(J4445&lt;&gt;"",ABS(J4445-H4445)&lt;0.011),1,0)</f>
        <v>1</v>
      </c>
    </row>
    <row r="4446" customFormat="false" ht="15" hidden="false" customHeight="false" outlineLevel="0" collapsed="false">
      <c r="A4446" s="0" t="s">
        <v>709</v>
      </c>
      <c r="B4446" s="0" t="s">
        <v>818</v>
      </c>
      <c r="C4446" s="0" t="s">
        <v>819</v>
      </c>
      <c r="D4446" s="0" t="s">
        <v>33</v>
      </c>
      <c r="E4446" s="0" t="n">
        <v>3.9</v>
      </c>
      <c r="F4446" s="0" t="n">
        <v>1</v>
      </c>
      <c r="G4446" s="0" t="n">
        <v>1</v>
      </c>
      <c r="H4446" s="0" t="n">
        <f aca="false">ROUND(F4446,0)</f>
        <v>1</v>
      </c>
      <c r="I4446" s="0" t="n">
        <v>30</v>
      </c>
      <c r="J4446" s="0" t="n">
        <v>1</v>
      </c>
      <c r="K4446" s="0" t="n">
        <v>1.29</v>
      </c>
      <c r="L4446" s="0" t="n">
        <v>-2.61</v>
      </c>
      <c r="M4446" s="0" t="n">
        <f aca="false">IF(AND(J4446&lt;&gt;"",ABS(J4446-H4446)&lt;0.011),1,0)</f>
        <v>1</v>
      </c>
    </row>
    <row r="4447" customFormat="false" ht="15" hidden="false" customHeight="false" outlineLevel="0" collapsed="false">
      <c r="A4447" s="0" t="s">
        <v>709</v>
      </c>
      <c r="B4447" s="0" t="s">
        <v>818</v>
      </c>
      <c r="C4447" s="0" t="s">
        <v>819</v>
      </c>
      <c r="D4447" s="0" t="s">
        <v>131</v>
      </c>
      <c r="E4447" s="0" t="n">
        <v>5.2</v>
      </c>
      <c r="F4447" s="0" t="n">
        <v>2</v>
      </c>
      <c r="G4447" s="0" t="n">
        <v>1</v>
      </c>
      <c r="H4447" s="0" t="n">
        <f aca="false">ROUND(F4447,0)</f>
        <v>2</v>
      </c>
      <c r="I4447" s="0" t="n">
        <v>30</v>
      </c>
      <c r="J4447" s="0" t="n">
        <v>2</v>
      </c>
      <c r="K4447" s="0" t="n">
        <v>3.42</v>
      </c>
      <c r="L4447" s="0" t="n">
        <v>-6.98</v>
      </c>
      <c r="M4447" s="0" t="n">
        <f aca="false">IF(AND(J4447&lt;&gt;"",ABS(J4447-H4447)&lt;0.011),1,0)</f>
        <v>1</v>
      </c>
    </row>
    <row r="4448" customFormat="false" ht="15" hidden="false" customHeight="false" outlineLevel="0" collapsed="false">
      <c r="A4448" s="0" t="s">
        <v>709</v>
      </c>
      <c r="B4448" s="0" t="s">
        <v>818</v>
      </c>
      <c r="C4448" s="0" t="s">
        <v>819</v>
      </c>
      <c r="D4448" s="0" t="s">
        <v>176</v>
      </c>
      <c r="E4448" s="0" t="n">
        <v>2.9</v>
      </c>
      <c r="F4448" s="0" t="n">
        <v>1</v>
      </c>
      <c r="G4448" s="0" t="n">
        <v>1</v>
      </c>
      <c r="H4448" s="0" t="n">
        <f aca="false">ROUND(F4448,0)</f>
        <v>1</v>
      </c>
      <c r="I4448" s="0" t="n">
        <v>30</v>
      </c>
      <c r="J4448" s="0" t="n">
        <v>1</v>
      </c>
      <c r="K4448" s="0" t="n">
        <v>0.96</v>
      </c>
      <c r="L4448" s="0" t="n">
        <v>-1.94</v>
      </c>
      <c r="M4448" s="0" t="n">
        <f aca="false">IF(AND(J4448&lt;&gt;"",ABS(J4448-H4448)&lt;0.011),1,0)</f>
        <v>1</v>
      </c>
    </row>
    <row r="4449" customFormat="false" ht="15" hidden="false" customHeight="false" outlineLevel="0" collapsed="false">
      <c r="A4449" s="0" t="s">
        <v>709</v>
      </c>
      <c r="B4449" s="0" t="s">
        <v>818</v>
      </c>
      <c r="C4449" s="0" t="s">
        <v>819</v>
      </c>
      <c r="D4449" s="0" t="s">
        <v>184</v>
      </c>
      <c r="E4449" s="0" t="n">
        <v>8.9</v>
      </c>
      <c r="F4449" s="0" t="n">
        <v>1</v>
      </c>
      <c r="G4449" s="0" t="n">
        <v>1</v>
      </c>
      <c r="H4449" s="0" t="n">
        <f aca="false">ROUND(F4449,0)</f>
        <v>1</v>
      </c>
      <c r="I4449" s="0" t="n">
        <v>30</v>
      </c>
      <c r="J4449" s="0" t="n">
        <v>1</v>
      </c>
      <c r="K4449" s="0" t="n">
        <v>2.94</v>
      </c>
      <c r="L4449" s="0" t="n">
        <v>-5.96</v>
      </c>
      <c r="M4449" s="0" t="n">
        <f aca="false">IF(AND(J4449&lt;&gt;"",ABS(J4449-H4449)&lt;0.011),1,0)</f>
        <v>1</v>
      </c>
    </row>
    <row r="4450" customFormat="false" ht="15" hidden="false" customHeight="false" outlineLevel="0" collapsed="false">
      <c r="A4450" s="0" t="s">
        <v>709</v>
      </c>
      <c r="B4450" s="0" t="s">
        <v>818</v>
      </c>
      <c r="C4450" s="0" t="s">
        <v>819</v>
      </c>
      <c r="D4450" s="0" t="s">
        <v>99</v>
      </c>
      <c r="E4450" s="0" t="n">
        <v>3.4</v>
      </c>
      <c r="F4450" s="0" t="n">
        <v>2</v>
      </c>
      <c r="G4450" s="0" t="n">
        <v>1</v>
      </c>
      <c r="H4450" s="0" t="n">
        <f aca="false">ROUND(F4450,0)</f>
        <v>2</v>
      </c>
      <c r="I4450" s="0" t="n">
        <v>30</v>
      </c>
      <c r="J4450" s="0" t="n">
        <v>2</v>
      </c>
      <c r="K4450" s="0" t="n">
        <v>2.23</v>
      </c>
      <c r="L4450" s="0" t="n">
        <v>-4.57</v>
      </c>
      <c r="M4450" s="0" t="n">
        <f aca="false">IF(AND(J4450&lt;&gt;"",ABS(J4450-H4450)&lt;0.011),1,0)</f>
        <v>1</v>
      </c>
    </row>
    <row r="4451" customFormat="false" ht="15" hidden="false" customHeight="false" outlineLevel="0" collapsed="false">
      <c r="A4451" s="0" t="s">
        <v>709</v>
      </c>
      <c r="B4451" s="0" t="s">
        <v>820</v>
      </c>
      <c r="C4451" s="0" t="s">
        <v>30</v>
      </c>
      <c r="D4451" s="0" t="s">
        <v>619</v>
      </c>
      <c r="E4451" s="0" t="n">
        <v>9.5</v>
      </c>
      <c r="F4451" s="0" t="n">
        <v>1</v>
      </c>
      <c r="G4451" s="0" t="n">
        <v>1</v>
      </c>
      <c r="H4451" s="0" t="n">
        <f aca="false">ROUND(F4451,0)</f>
        <v>1</v>
      </c>
      <c r="I4451" s="0" t="n">
        <v>15</v>
      </c>
      <c r="J4451" s="0" t="n">
        <v>1</v>
      </c>
      <c r="K4451" s="0" t="n">
        <v>4.75</v>
      </c>
      <c r="L4451" s="0" t="n">
        <v>-4.75</v>
      </c>
      <c r="M4451" s="0" t="n">
        <f aca="false">IF(AND(J4451&lt;&gt;"",ABS(J4451-H4451)&lt;0.011),1,0)</f>
        <v>1</v>
      </c>
    </row>
    <row r="4452" customFormat="false" ht="15" hidden="false" customHeight="false" outlineLevel="0" collapsed="false">
      <c r="A4452" s="0" t="s">
        <v>709</v>
      </c>
      <c r="B4452" s="0" t="s">
        <v>821</v>
      </c>
      <c r="C4452" s="0" t="s">
        <v>497</v>
      </c>
      <c r="D4452" s="0" t="s">
        <v>80</v>
      </c>
      <c r="E4452" s="0" t="n">
        <v>3.9</v>
      </c>
      <c r="F4452" s="0" t="n">
        <v>1</v>
      </c>
      <c r="G4452" s="0" t="n">
        <v>1</v>
      </c>
      <c r="H4452" s="0" t="n">
        <f aca="false">ROUND(F4452,0)</f>
        <v>1</v>
      </c>
      <c r="I4452" s="0" t="n">
        <v>17</v>
      </c>
      <c r="J4452" s="0" t="n">
        <v>1</v>
      </c>
      <c r="K4452" s="0" t="n">
        <v>1.95</v>
      </c>
      <c r="L4452" s="0" t="n">
        <v>-1.95</v>
      </c>
      <c r="M4452" s="0" t="n">
        <f aca="false">IF(AND(J4452&lt;&gt;"",ABS(J4452-H4452)&lt;0.011),1,0)</f>
        <v>1</v>
      </c>
    </row>
    <row r="4453" customFormat="false" ht="15" hidden="false" customHeight="false" outlineLevel="0" collapsed="false">
      <c r="A4453" s="0" t="s">
        <v>709</v>
      </c>
      <c r="B4453" s="0" t="s">
        <v>821</v>
      </c>
      <c r="C4453" s="0" t="s">
        <v>497</v>
      </c>
      <c r="D4453" s="0" t="s">
        <v>41</v>
      </c>
      <c r="E4453" s="0" t="n">
        <v>4.2</v>
      </c>
      <c r="F4453" s="0" t="n">
        <v>1</v>
      </c>
      <c r="G4453" s="0" t="n">
        <v>1</v>
      </c>
      <c r="H4453" s="0" t="n">
        <f aca="false">ROUND(F4453,0)</f>
        <v>1</v>
      </c>
      <c r="I4453" s="0" t="n">
        <v>15</v>
      </c>
      <c r="J4453" s="0" t="n">
        <v>1</v>
      </c>
      <c r="K4453" s="0" t="n">
        <v>2.1</v>
      </c>
      <c r="L4453" s="0" t="n">
        <v>-2.1</v>
      </c>
      <c r="M4453" s="0" t="n">
        <f aca="false">IF(AND(J4453&lt;&gt;"",ABS(J4453-H4453)&lt;0.011),1,0)</f>
        <v>1</v>
      </c>
    </row>
    <row r="4454" customFormat="false" ht="15" hidden="false" customHeight="false" outlineLevel="0" collapsed="false">
      <c r="A4454" s="0" t="s">
        <v>709</v>
      </c>
      <c r="B4454" s="0" t="s">
        <v>821</v>
      </c>
      <c r="C4454" s="0" t="s">
        <v>497</v>
      </c>
      <c r="D4454" s="0" t="s">
        <v>56</v>
      </c>
      <c r="E4454" s="0" t="n">
        <v>5.9</v>
      </c>
      <c r="F4454" s="0" t="n">
        <v>1</v>
      </c>
      <c r="G4454" s="0" t="n">
        <v>1</v>
      </c>
      <c r="H4454" s="0" t="n">
        <f aca="false">ROUND(F4454,0)</f>
        <v>1</v>
      </c>
      <c r="I4454" s="0" t="n">
        <v>15</v>
      </c>
      <c r="J4454" s="0" t="n">
        <v>1</v>
      </c>
      <c r="K4454" s="0" t="n">
        <v>2.95</v>
      </c>
      <c r="L4454" s="0" t="n">
        <v>-2.95</v>
      </c>
      <c r="M4454" s="0" t="n">
        <f aca="false">IF(AND(J4454&lt;&gt;"",ABS(J4454-H4454)&lt;0.011),1,0)</f>
        <v>1</v>
      </c>
    </row>
    <row r="4455" customFormat="false" ht="15" hidden="false" customHeight="false" outlineLevel="0" collapsed="false">
      <c r="A4455" s="0" t="s">
        <v>709</v>
      </c>
      <c r="B4455" s="0" t="s">
        <v>821</v>
      </c>
      <c r="C4455" s="0" t="s">
        <v>497</v>
      </c>
      <c r="D4455" s="0" t="s">
        <v>49</v>
      </c>
      <c r="E4455" s="0" t="n">
        <v>19.5</v>
      </c>
      <c r="F4455" s="0" t="n">
        <v>1</v>
      </c>
      <c r="G4455" s="0" t="n">
        <v>1</v>
      </c>
      <c r="H4455" s="0" t="n">
        <f aca="false">ROUND(F4455,0)</f>
        <v>1</v>
      </c>
      <c r="I4455" s="0" t="n">
        <v>17</v>
      </c>
      <c r="J4455" s="0" t="n">
        <v>1</v>
      </c>
      <c r="K4455" s="0" t="n">
        <v>9.75</v>
      </c>
      <c r="L4455" s="0" t="n">
        <v>-9.75</v>
      </c>
      <c r="M4455" s="0" t="n">
        <f aca="false">IF(AND(J4455&lt;&gt;"",ABS(J4455-H4455)&lt;0.011),1,0)</f>
        <v>1</v>
      </c>
    </row>
    <row r="4456" customFormat="false" ht="15" hidden="false" customHeight="false" outlineLevel="0" collapsed="false">
      <c r="A4456" s="0" t="s">
        <v>709</v>
      </c>
      <c r="B4456" s="0" t="s">
        <v>821</v>
      </c>
      <c r="C4456" s="0" t="s">
        <v>497</v>
      </c>
      <c r="D4456" s="0" t="s">
        <v>198</v>
      </c>
      <c r="E4456" s="0" t="n">
        <v>34</v>
      </c>
      <c r="F4456" s="0" t="n">
        <v>2</v>
      </c>
      <c r="G4456" s="0" t="n">
        <v>1</v>
      </c>
      <c r="H4456" s="0" t="n">
        <f aca="false">ROUND(F4456,0)</f>
        <v>2</v>
      </c>
      <c r="I4456" s="0" t="n">
        <v>15</v>
      </c>
      <c r="J4456" s="0" t="n">
        <v>1</v>
      </c>
      <c r="K4456" s="0" t="n">
        <v>17</v>
      </c>
      <c r="L4456" s="0" t="n">
        <v>-17</v>
      </c>
      <c r="M4456" s="0" t="n">
        <f aca="false">IF(AND(J4456&lt;&gt;"",ABS(J4456-H4456)&lt;0.011),1,0)</f>
        <v>0</v>
      </c>
    </row>
    <row r="4457" customFormat="false" ht="15" hidden="false" customHeight="false" outlineLevel="0" collapsed="false">
      <c r="A4457" s="0" t="s">
        <v>709</v>
      </c>
      <c r="B4457" s="0" t="s">
        <v>821</v>
      </c>
      <c r="C4457" s="0" t="s">
        <v>497</v>
      </c>
      <c r="D4457" s="0" t="s">
        <v>70</v>
      </c>
      <c r="E4457" s="0" t="n">
        <v>34</v>
      </c>
      <c r="F4457" s="0" t="n">
        <v>3</v>
      </c>
      <c r="G4457" s="0" t="n">
        <v>1</v>
      </c>
      <c r="H4457" s="0" t="n">
        <f aca="false">ROUND(F4457,0)</f>
        <v>3</v>
      </c>
      <c r="I4457" s="0" t="n">
        <v>15</v>
      </c>
      <c r="J4457" s="0" t="n">
        <v>3</v>
      </c>
      <c r="K4457" s="0" t="n">
        <v>51</v>
      </c>
      <c r="L4457" s="0" t="n">
        <v>-51</v>
      </c>
      <c r="M4457" s="0" t="n">
        <f aca="false">IF(AND(J4457&lt;&gt;"",ABS(J4457-H4457)&lt;0.011),1,0)</f>
        <v>1</v>
      </c>
    </row>
    <row r="4458" customFormat="false" ht="15" hidden="false" customHeight="false" outlineLevel="0" collapsed="false">
      <c r="A4458" s="0" t="s">
        <v>709</v>
      </c>
      <c r="B4458" s="0" t="s">
        <v>821</v>
      </c>
      <c r="C4458" s="0" t="s">
        <v>497</v>
      </c>
      <c r="D4458" s="0" t="s">
        <v>117</v>
      </c>
      <c r="E4458" s="0" t="n">
        <v>4.2</v>
      </c>
      <c r="F4458" s="0" t="n">
        <v>1</v>
      </c>
      <c r="G4458" s="0" t="n">
        <v>1</v>
      </c>
      <c r="H4458" s="0" t="n">
        <f aca="false">ROUND(F4458,0)</f>
        <v>1</v>
      </c>
      <c r="I4458" s="0" t="n">
        <v>15</v>
      </c>
      <c r="J4458" s="0" t="n">
        <v>1</v>
      </c>
      <c r="K4458" s="0" t="n">
        <v>2.1</v>
      </c>
      <c r="L4458" s="0" t="n">
        <v>-2.1</v>
      </c>
      <c r="M4458" s="0" t="n">
        <f aca="false">IF(AND(J4458&lt;&gt;"",ABS(J4458-H4458)&lt;0.011),1,0)</f>
        <v>1</v>
      </c>
    </row>
    <row r="4459" customFormat="false" ht="15" hidden="false" customHeight="false" outlineLevel="0" collapsed="false">
      <c r="A4459" s="0" t="s">
        <v>709</v>
      </c>
      <c r="B4459" s="0" t="s">
        <v>821</v>
      </c>
      <c r="C4459" s="0" t="s">
        <v>497</v>
      </c>
      <c r="D4459" s="0" t="s">
        <v>136</v>
      </c>
      <c r="E4459" s="0" t="n">
        <v>7.9</v>
      </c>
      <c r="F4459" s="0" t="n">
        <v>1</v>
      </c>
      <c r="G4459" s="0" t="n">
        <v>1</v>
      </c>
      <c r="H4459" s="0" t="n">
        <f aca="false">ROUND(F4459,0)</f>
        <v>1</v>
      </c>
      <c r="I4459" s="0" t="n">
        <v>15</v>
      </c>
      <c r="J4459" s="0" t="n">
        <v>1</v>
      </c>
      <c r="K4459" s="0" t="n">
        <v>3.95</v>
      </c>
      <c r="L4459" s="0" t="n">
        <v>-3.95</v>
      </c>
      <c r="M4459" s="0" t="n">
        <f aca="false">IF(AND(J4459&lt;&gt;"",ABS(J4459-H4459)&lt;0.011),1,0)</f>
        <v>1</v>
      </c>
    </row>
    <row r="4460" customFormat="false" ht="15" hidden="false" customHeight="false" outlineLevel="0" collapsed="false">
      <c r="A4460" s="0" t="s">
        <v>709</v>
      </c>
      <c r="B4460" s="0" t="s">
        <v>821</v>
      </c>
      <c r="C4460" s="0" t="s">
        <v>497</v>
      </c>
      <c r="D4460" s="0" t="s">
        <v>517</v>
      </c>
      <c r="E4460" s="0" t="n">
        <v>6.9</v>
      </c>
      <c r="F4460" s="0" t="n">
        <v>1</v>
      </c>
      <c r="G4460" s="0" t="n">
        <v>1</v>
      </c>
      <c r="H4460" s="0" t="n">
        <f aca="false">ROUND(F4460,0)</f>
        <v>1</v>
      </c>
      <c r="I4460" s="0" t="n">
        <v>17</v>
      </c>
      <c r="J4460" s="0" t="n">
        <v>1</v>
      </c>
      <c r="K4460" s="0" t="n">
        <v>3.45</v>
      </c>
      <c r="L4460" s="0" t="n">
        <v>-3.45</v>
      </c>
      <c r="M4460" s="0" t="n">
        <f aca="false">IF(AND(J4460&lt;&gt;"",ABS(J4460-H4460)&lt;0.011),1,0)</f>
        <v>1</v>
      </c>
    </row>
    <row r="4461" customFormat="false" ht="15" hidden="false" customHeight="false" outlineLevel="0" collapsed="false">
      <c r="A4461" s="0" t="s">
        <v>709</v>
      </c>
      <c r="B4461" s="0" t="s">
        <v>821</v>
      </c>
      <c r="C4461" s="0" t="s">
        <v>497</v>
      </c>
      <c r="D4461" s="0" t="s">
        <v>24</v>
      </c>
      <c r="E4461" s="0" t="n">
        <v>4.2</v>
      </c>
      <c r="F4461" s="0" t="n">
        <v>1</v>
      </c>
      <c r="G4461" s="0" t="n">
        <v>1</v>
      </c>
      <c r="H4461" s="0" t="n">
        <f aca="false">ROUND(F4461,0)</f>
        <v>1</v>
      </c>
      <c r="I4461" s="0" t="n">
        <v>15</v>
      </c>
      <c r="J4461" s="0" t="n">
        <v>1</v>
      </c>
      <c r="K4461" s="0" t="n">
        <v>2.1</v>
      </c>
      <c r="L4461" s="0" t="n">
        <v>-2.1</v>
      </c>
      <c r="M4461" s="0" t="n">
        <f aca="false">IF(AND(J4461&lt;&gt;"",ABS(J4461-H4461)&lt;0.011),1,0)</f>
        <v>1</v>
      </c>
    </row>
    <row r="4462" customFormat="false" ht="15" hidden="false" customHeight="false" outlineLevel="0" collapsed="false">
      <c r="A4462" s="0" t="s">
        <v>709</v>
      </c>
      <c r="B4462" s="0" t="s">
        <v>823</v>
      </c>
      <c r="C4462" s="0" t="s">
        <v>101</v>
      </c>
      <c r="D4462" s="0" t="s">
        <v>45</v>
      </c>
      <c r="E4462" s="0" t="n">
        <v>18.6</v>
      </c>
      <c r="F4462" s="0" t="n">
        <v>1</v>
      </c>
      <c r="G4462" s="0" t="n">
        <v>1</v>
      </c>
      <c r="H4462" s="0" t="n">
        <f aca="false">ROUND(F4462,0)</f>
        <v>1</v>
      </c>
      <c r="I4462" s="0" t="n">
        <v>11</v>
      </c>
      <c r="J4462" s="0" t="n">
        <v>1</v>
      </c>
      <c r="K4462" s="0" t="n">
        <v>9.3</v>
      </c>
      <c r="L4462" s="0" t="n">
        <v>-9.3</v>
      </c>
      <c r="M4462" s="0" t="n">
        <f aca="false">IF(AND(J4462&lt;&gt;"",ABS(J4462-H4462)&lt;0.011),1,0)</f>
        <v>1</v>
      </c>
    </row>
    <row r="4463" customFormat="false" ht="15" hidden="false" customHeight="false" outlineLevel="0" collapsed="false">
      <c r="A4463" s="0" t="s">
        <v>709</v>
      </c>
      <c r="B4463" s="0" t="s">
        <v>823</v>
      </c>
      <c r="C4463" s="0" t="s">
        <v>101</v>
      </c>
      <c r="D4463" s="0" t="s">
        <v>259</v>
      </c>
      <c r="E4463" s="0" t="n">
        <v>36</v>
      </c>
      <c r="F4463" s="0" t="n">
        <v>1</v>
      </c>
      <c r="G4463" s="0" t="n">
        <v>1</v>
      </c>
      <c r="H4463" s="0" t="n">
        <f aca="false">ROUND(F4463,0)</f>
        <v>1</v>
      </c>
      <c r="I4463" s="0" t="n">
        <v>11</v>
      </c>
      <c r="J4463" s="0" t="n">
        <v>1</v>
      </c>
      <c r="K4463" s="0" t="n">
        <v>18</v>
      </c>
      <c r="L4463" s="0" t="n">
        <v>-18</v>
      </c>
      <c r="M4463" s="0" t="n">
        <f aca="false">IF(AND(J4463&lt;&gt;"",ABS(J4463-H4463)&lt;0.011),1,0)</f>
        <v>1</v>
      </c>
    </row>
    <row r="4464" customFormat="false" ht="15" hidden="false" customHeight="false" outlineLevel="0" collapsed="false">
      <c r="A4464" s="0" t="s">
        <v>709</v>
      </c>
      <c r="B4464" s="0" t="s">
        <v>823</v>
      </c>
      <c r="C4464" s="0" t="s">
        <v>101</v>
      </c>
      <c r="D4464" s="0" t="s">
        <v>167</v>
      </c>
      <c r="E4464" s="0" t="n">
        <v>8</v>
      </c>
      <c r="F4464" s="0" t="n">
        <v>3</v>
      </c>
      <c r="G4464" s="0" t="n">
        <v>1</v>
      </c>
      <c r="H4464" s="0" t="n">
        <f aca="false">ROUND(F4464,0)</f>
        <v>3</v>
      </c>
      <c r="I4464" s="0" t="n">
        <v>11</v>
      </c>
      <c r="J4464" s="0" t="n">
        <v>3</v>
      </c>
      <c r="K4464" s="0" t="n">
        <v>12</v>
      </c>
      <c r="L4464" s="0" t="n">
        <v>-12</v>
      </c>
      <c r="M4464" s="0" t="n">
        <f aca="false">IF(AND(J4464&lt;&gt;"",ABS(J4464-H4464)&lt;0.011),1,0)</f>
        <v>1</v>
      </c>
    </row>
    <row r="4465" customFormat="false" ht="15" hidden="false" customHeight="false" outlineLevel="0" collapsed="false">
      <c r="A4465" s="0" t="s">
        <v>709</v>
      </c>
      <c r="B4465" s="0" t="s">
        <v>823</v>
      </c>
      <c r="C4465" s="0" t="s">
        <v>101</v>
      </c>
      <c r="D4465" s="0" t="s">
        <v>126</v>
      </c>
      <c r="E4465" s="0" t="n">
        <v>18.6</v>
      </c>
      <c r="F4465" s="0" t="n">
        <v>1</v>
      </c>
      <c r="G4465" s="0" t="n">
        <v>1</v>
      </c>
      <c r="H4465" s="0" t="n">
        <f aca="false">ROUND(F4465,0)</f>
        <v>1</v>
      </c>
      <c r="I4465" s="0" t="n">
        <v>11</v>
      </c>
      <c r="J4465" s="0" t="n">
        <v>1</v>
      </c>
      <c r="K4465" s="0" t="n">
        <v>9.3</v>
      </c>
      <c r="L4465" s="0" t="n">
        <v>-9.3</v>
      </c>
      <c r="M4465" s="0" t="n">
        <f aca="false">IF(AND(J4465&lt;&gt;"",ABS(J4465-H4465)&lt;0.011),1,0)</f>
        <v>1</v>
      </c>
    </row>
    <row r="4466" customFormat="false" ht="15" hidden="false" customHeight="false" outlineLevel="0" collapsed="false">
      <c r="A4466" s="0" t="s">
        <v>709</v>
      </c>
      <c r="B4466" s="0" t="s">
        <v>823</v>
      </c>
      <c r="C4466" s="0" t="s">
        <v>101</v>
      </c>
      <c r="D4466" s="0" t="s">
        <v>70</v>
      </c>
      <c r="E4466" s="0" t="n">
        <v>34</v>
      </c>
      <c r="F4466" s="0" t="n">
        <v>1</v>
      </c>
      <c r="G4466" s="0" t="n">
        <v>1</v>
      </c>
      <c r="H4466" s="0" t="n">
        <f aca="false">ROUND(F4466,0)</f>
        <v>1</v>
      </c>
      <c r="I4466" s="0" t="n">
        <v>11</v>
      </c>
      <c r="J4466" s="0" t="n">
        <v>1</v>
      </c>
      <c r="K4466" s="0" t="n">
        <v>17</v>
      </c>
      <c r="L4466" s="0" t="n">
        <v>-17</v>
      </c>
      <c r="M4466" s="0" t="n">
        <f aca="false">IF(AND(J4466&lt;&gt;"",ABS(J4466-H4466)&lt;0.011),1,0)</f>
        <v>1</v>
      </c>
    </row>
    <row r="4467" customFormat="false" ht="15" hidden="false" customHeight="false" outlineLevel="0" collapsed="false">
      <c r="A4467" s="0" t="s">
        <v>709</v>
      </c>
      <c r="B4467" s="0" t="s">
        <v>823</v>
      </c>
      <c r="C4467" s="0" t="s">
        <v>101</v>
      </c>
      <c r="D4467" s="0" t="s">
        <v>82</v>
      </c>
      <c r="E4467" s="0" t="n">
        <v>19.9</v>
      </c>
      <c r="F4467" s="0" t="n">
        <v>1</v>
      </c>
      <c r="G4467" s="0" t="n">
        <v>1</v>
      </c>
      <c r="H4467" s="0" t="n">
        <f aca="false">ROUND(F4467,0)</f>
        <v>1</v>
      </c>
      <c r="I4467" s="0" t="n">
        <v>11</v>
      </c>
      <c r="J4467" s="0" t="n">
        <v>1</v>
      </c>
      <c r="K4467" s="0" t="n">
        <v>9.95</v>
      </c>
      <c r="L4467" s="0" t="n">
        <v>-9.95</v>
      </c>
      <c r="M4467" s="0" t="n">
        <f aca="false">IF(AND(J4467&lt;&gt;"",ABS(J4467-H4467)&lt;0.011),1,0)</f>
        <v>1</v>
      </c>
    </row>
    <row r="4468" customFormat="false" ht="15" hidden="false" customHeight="false" outlineLevel="0" collapsed="false">
      <c r="A4468" s="0" t="s">
        <v>709</v>
      </c>
      <c r="B4468" s="0" t="s">
        <v>823</v>
      </c>
      <c r="C4468" s="0" t="s">
        <v>282</v>
      </c>
      <c r="D4468" s="0" t="s">
        <v>20</v>
      </c>
      <c r="E4468" s="0" t="n">
        <v>16.9</v>
      </c>
      <c r="F4468" s="0" t="n">
        <v>1</v>
      </c>
      <c r="G4468" s="0" t="n">
        <v>1</v>
      </c>
      <c r="H4468" s="0" t="n">
        <f aca="false">ROUND(F4468,0)</f>
        <v>1</v>
      </c>
      <c r="I4468" s="0" t="n">
        <v>6</v>
      </c>
      <c r="J4468" s="0" t="n">
        <v>1</v>
      </c>
      <c r="K4468" s="0" t="n">
        <v>8.45</v>
      </c>
      <c r="L4468" s="0" t="n">
        <v>-8.45</v>
      </c>
      <c r="M4468" s="0" t="n">
        <f aca="false">IF(AND(J4468&lt;&gt;"",ABS(J4468-H4468)&lt;0.011),1,0)</f>
        <v>1</v>
      </c>
    </row>
    <row r="4469" customFormat="false" ht="15" hidden="false" customHeight="false" outlineLevel="0" collapsed="false">
      <c r="A4469" s="0" t="s">
        <v>709</v>
      </c>
      <c r="B4469" s="0" t="s">
        <v>823</v>
      </c>
      <c r="C4469" s="0" t="s">
        <v>282</v>
      </c>
      <c r="D4469" s="0" t="s">
        <v>87</v>
      </c>
      <c r="E4469" s="0" t="n">
        <v>19.9</v>
      </c>
      <c r="F4469" s="0" t="n">
        <v>1</v>
      </c>
      <c r="G4469" s="0" t="n">
        <v>1</v>
      </c>
      <c r="H4469" s="0" t="n">
        <f aca="false">ROUND(F4469,0)</f>
        <v>1</v>
      </c>
      <c r="I4469" s="0" t="n">
        <v>6</v>
      </c>
      <c r="J4469" s="0" t="n">
        <v>1</v>
      </c>
      <c r="K4469" s="0" t="n">
        <v>9.95</v>
      </c>
      <c r="L4469" s="0" t="n">
        <v>-9.95</v>
      </c>
      <c r="M4469" s="0" t="n">
        <f aca="false">IF(AND(J4469&lt;&gt;"",ABS(J4469-H4469)&lt;0.011),1,0)</f>
        <v>1</v>
      </c>
    </row>
    <row r="4470" customFormat="false" ht="15" hidden="false" customHeight="false" outlineLevel="0" collapsed="false">
      <c r="A4470" s="0" t="s">
        <v>709</v>
      </c>
      <c r="B4470" s="0" t="s">
        <v>823</v>
      </c>
      <c r="C4470" s="0" t="s">
        <v>282</v>
      </c>
      <c r="D4470" s="0" t="s">
        <v>28</v>
      </c>
      <c r="E4470" s="0" t="n">
        <v>19.6</v>
      </c>
      <c r="F4470" s="0" t="n">
        <v>1</v>
      </c>
      <c r="G4470" s="0" t="n">
        <v>1</v>
      </c>
      <c r="H4470" s="0" t="n">
        <f aca="false">ROUND(F4470,0)</f>
        <v>1</v>
      </c>
      <c r="I4470" s="0" t="n">
        <v>6</v>
      </c>
      <c r="J4470" s="0" t="n">
        <v>1</v>
      </c>
      <c r="K4470" s="0" t="n">
        <v>9.8</v>
      </c>
      <c r="L4470" s="0" t="n">
        <v>-9.8</v>
      </c>
      <c r="M4470" s="0" t="n">
        <f aca="false">IF(AND(J4470&lt;&gt;"",ABS(J4470-H4470)&lt;0.011),1,0)</f>
        <v>1</v>
      </c>
    </row>
    <row r="4471" customFormat="false" ht="15" hidden="false" customHeight="false" outlineLevel="0" collapsed="false">
      <c r="A4471" s="0" t="s">
        <v>709</v>
      </c>
      <c r="B4471" s="0" t="s">
        <v>823</v>
      </c>
      <c r="C4471" s="0" t="s">
        <v>282</v>
      </c>
      <c r="D4471" s="0" t="s">
        <v>169</v>
      </c>
      <c r="E4471" s="0" t="n">
        <v>10.9</v>
      </c>
      <c r="F4471" s="0" t="n">
        <v>1</v>
      </c>
      <c r="G4471" s="0" t="n">
        <v>1</v>
      </c>
      <c r="H4471" s="0" t="n">
        <f aca="false">ROUND(F4471,0)</f>
        <v>1</v>
      </c>
      <c r="I4471" s="0" t="n">
        <v>6</v>
      </c>
      <c r="J4471" s="0" t="n">
        <v>1</v>
      </c>
      <c r="K4471" s="0" t="n">
        <v>5.45</v>
      </c>
      <c r="L4471" s="0" t="n">
        <v>-5.45</v>
      </c>
      <c r="M4471" s="0" t="n">
        <f aca="false">IF(AND(J4471&lt;&gt;"",ABS(J4471-H4471)&lt;0.011),1,0)</f>
        <v>1</v>
      </c>
    </row>
    <row r="4472" customFormat="false" ht="15" hidden="false" customHeight="false" outlineLevel="0" collapsed="false">
      <c r="A4472" s="0" t="s">
        <v>709</v>
      </c>
      <c r="B4472" s="0" t="s">
        <v>823</v>
      </c>
      <c r="C4472" s="0" t="s">
        <v>282</v>
      </c>
      <c r="D4472" s="0" t="s">
        <v>399</v>
      </c>
      <c r="E4472" s="0" t="n">
        <v>49</v>
      </c>
      <c r="F4472" s="0" t="n">
        <v>1</v>
      </c>
      <c r="G4472" s="0" t="n">
        <v>1</v>
      </c>
      <c r="H4472" s="0" t="n">
        <f aca="false">ROUND(F4472,0)</f>
        <v>1</v>
      </c>
      <c r="I4472" s="0" t="n">
        <v>6</v>
      </c>
      <c r="J4472" s="0" t="n">
        <v>1</v>
      </c>
      <c r="K4472" s="0" t="n">
        <v>24.5</v>
      </c>
      <c r="L4472" s="0" t="n">
        <v>-24.5</v>
      </c>
      <c r="M4472" s="0" t="n">
        <f aca="false">IF(AND(J4472&lt;&gt;"",ABS(J4472-H4472)&lt;0.011),1,0)</f>
        <v>1</v>
      </c>
    </row>
    <row r="4473" customFormat="false" ht="15" hidden="false" customHeight="false" outlineLevel="0" collapsed="false">
      <c r="A4473" s="0" t="s">
        <v>709</v>
      </c>
      <c r="B4473" s="0" t="s">
        <v>823</v>
      </c>
      <c r="C4473" s="0" t="s">
        <v>282</v>
      </c>
      <c r="D4473" s="0" t="s">
        <v>56</v>
      </c>
      <c r="E4473" s="0" t="n">
        <v>5.9</v>
      </c>
      <c r="F4473" s="0" t="n">
        <v>1</v>
      </c>
      <c r="G4473" s="0" t="n">
        <v>1</v>
      </c>
      <c r="H4473" s="0" t="n">
        <f aca="false">ROUND(F4473,0)</f>
        <v>1</v>
      </c>
      <c r="I4473" s="0" t="n">
        <v>6</v>
      </c>
      <c r="J4473" s="0" t="n">
        <v>1</v>
      </c>
      <c r="K4473" s="0" t="n">
        <v>2.95</v>
      </c>
      <c r="L4473" s="0" t="n">
        <v>-2.95</v>
      </c>
      <c r="M4473" s="0" t="n">
        <f aca="false">IF(AND(J4473&lt;&gt;"",ABS(J4473-H4473)&lt;0.011),1,0)</f>
        <v>1</v>
      </c>
    </row>
    <row r="4474" customFormat="false" ht="15" hidden="false" customHeight="false" outlineLevel="0" collapsed="false">
      <c r="A4474" s="0" t="s">
        <v>709</v>
      </c>
      <c r="B4474" s="0" t="s">
        <v>823</v>
      </c>
      <c r="C4474" s="0" t="s">
        <v>282</v>
      </c>
      <c r="D4474" s="0" t="s">
        <v>126</v>
      </c>
      <c r="E4474" s="0" t="n">
        <v>18.6</v>
      </c>
      <c r="F4474" s="0" t="n">
        <v>1</v>
      </c>
      <c r="G4474" s="0" t="n">
        <v>1</v>
      </c>
      <c r="H4474" s="0" t="n">
        <f aca="false">ROUND(F4474,0)</f>
        <v>1</v>
      </c>
      <c r="I4474" s="0" t="n">
        <v>6</v>
      </c>
      <c r="J4474" s="0" t="n">
        <v>1</v>
      </c>
      <c r="K4474" s="0" t="n">
        <v>9.3</v>
      </c>
      <c r="L4474" s="0" t="n">
        <v>-9.3</v>
      </c>
      <c r="M4474" s="0" t="n">
        <f aca="false">IF(AND(J4474&lt;&gt;"",ABS(J4474-H4474)&lt;0.011),1,0)</f>
        <v>1</v>
      </c>
    </row>
    <row r="4475" customFormat="false" ht="15" hidden="false" customHeight="false" outlineLevel="0" collapsed="false">
      <c r="A4475" s="0" t="s">
        <v>709</v>
      </c>
      <c r="B4475" s="0" t="s">
        <v>823</v>
      </c>
      <c r="C4475" s="0" t="s">
        <v>282</v>
      </c>
      <c r="D4475" s="0" t="s">
        <v>122</v>
      </c>
      <c r="E4475" s="0" t="n">
        <v>5.9</v>
      </c>
      <c r="F4475" s="0" t="n">
        <v>1</v>
      </c>
      <c r="G4475" s="0" t="n">
        <v>1</v>
      </c>
      <c r="H4475" s="0" t="n">
        <f aca="false">ROUND(F4475,0)</f>
        <v>1</v>
      </c>
      <c r="I4475" s="0" t="n">
        <v>6</v>
      </c>
      <c r="J4475" s="0" t="n">
        <v>1</v>
      </c>
      <c r="K4475" s="0" t="n">
        <v>2.95</v>
      </c>
      <c r="L4475" s="0" t="n">
        <v>-2.95</v>
      </c>
      <c r="M4475" s="0" t="n">
        <f aca="false">IF(AND(J4475&lt;&gt;"",ABS(J4475-H4475)&lt;0.011),1,0)</f>
        <v>1</v>
      </c>
    </row>
    <row r="4476" customFormat="false" ht="15" hidden="false" customHeight="false" outlineLevel="0" collapsed="false">
      <c r="A4476" s="0" t="s">
        <v>709</v>
      </c>
      <c r="B4476" s="0" t="s">
        <v>823</v>
      </c>
      <c r="C4476" s="0" t="s">
        <v>282</v>
      </c>
      <c r="D4476" s="0" t="s">
        <v>376</v>
      </c>
      <c r="E4476" s="0" t="n">
        <v>17.8</v>
      </c>
      <c r="F4476" s="0" t="n">
        <v>1</v>
      </c>
      <c r="G4476" s="0" t="n">
        <v>1</v>
      </c>
      <c r="H4476" s="0" t="n">
        <f aca="false">ROUND(F4476,0)</f>
        <v>1</v>
      </c>
      <c r="I4476" s="0" t="n">
        <v>6</v>
      </c>
      <c r="J4476" s="0" t="n">
        <v>1</v>
      </c>
      <c r="K4476" s="0" t="n">
        <v>8.9</v>
      </c>
      <c r="L4476" s="0" t="n">
        <v>-8.9</v>
      </c>
      <c r="M4476" s="0" t="n">
        <f aca="false">IF(AND(J4476&lt;&gt;"",ABS(J4476-H4476)&lt;0.011),1,0)</f>
        <v>1</v>
      </c>
    </row>
    <row r="4477" customFormat="false" ht="15" hidden="false" customHeight="false" outlineLevel="0" collapsed="false">
      <c r="A4477" s="0" t="s">
        <v>709</v>
      </c>
      <c r="B4477" s="0" t="s">
        <v>823</v>
      </c>
      <c r="C4477" s="0" t="s">
        <v>282</v>
      </c>
      <c r="D4477" s="0" t="s">
        <v>21</v>
      </c>
      <c r="E4477" s="0" t="n">
        <v>5.9</v>
      </c>
      <c r="F4477" s="0" t="n">
        <v>1</v>
      </c>
      <c r="G4477" s="0" t="n">
        <v>1</v>
      </c>
      <c r="H4477" s="0" t="n">
        <f aca="false">ROUND(F4477,0)</f>
        <v>1</v>
      </c>
      <c r="I4477" s="0" t="n">
        <v>6</v>
      </c>
      <c r="J4477" s="0" t="n">
        <v>1</v>
      </c>
      <c r="K4477" s="0" t="n">
        <v>2.95</v>
      </c>
      <c r="L4477" s="0" t="n">
        <v>-2.95</v>
      </c>
      <c r="M4477" s="0" t="n">
        <f aca="false">IF(AND(J4477&lt;&gt;"",ABS(J4477-H4477)&lt;0.011),1,0)</f>
        <v>1</v>
      </c>
    </row>
    <row r="4478" customFormat="false" ht="15" hidden="false" customHeight="false" outlineLevel="0" collapsed="false">
      <c r="A4478" s="0" t="s">
        <v>709</v>
      </c>
      <c r="B4478" s="0" t="s">
        <v>823</v>
      </c>
      <c r="C4478" s="0" t="s">
        <v>282</v>
      </c>
      <c r="D4478" s="0" t="s">
        <v>527</v>
      </c>
      <c r="E4478" s="0" t="n">
        <v>9</v>
      </c>
      <c r="F4478" s="0" t="n">
        <v>1</v>
      </c>
      <c r="G4478" s="0" t="n">
        <v>1</v>
      </c>
      <c r="H4478" s="0" t="n">
        <f aca="false">ROUND(F4478,0)</f>
        <v>1</v>
      </c>
      <c r="I4478" s="0" t="n">
        <v>6</v>
      </c>
      <c r="J4478" s="0" t="n">
        <v>1</v>
      </c>
      <c r="K4478" s="0" t="n">
        <v>4.5</v>
      </c>
      <c r="L4478" s="0" t="n">
        <v>-4.5</v>
      </c>
      <c r="M4478" s="0" t="n">
        <f aca="false">IF(AND(J4478&lt;&gt;"",ABS(J4478-H4478)&lt;0.011),1,0)</f>
        <v>1</v>
      </c>
    </row>
    <row r="4479" customFormat="false" ht="15" hidden="false" customHeight="false" outlineLevel="0" collapsed="false">
      <c r="A4479" s="0" t="s">
        <v>709</v>
      </c>
      <c r="B4479" s="0" t="s">
        <v>823</v>
      </c>
      <c r="C4479" s="0" t="s">
        <v>188</v>
      </c>
      <c r="D4479" s="0" t="s">
        <v>161</v>
      </c>
      <c r="E4479" s="0" t="n">
        <v>5.9</v>
      </c>
      <c r="F4479" s="0" t="n">
        <v>1</v>
      </c>
      <c r="G4479" s="0" t="n">
        <v>1</v>
      </c>
      <c r="H4479" s="0" t="n">
        <f aca="false">ROUND(F4479,0)</f>
        <v>1</v>
      </c>
      <c r="I4479" s="0" t="n">
        <v>9</v>
      </c>
      <c r="J4479" s="0" t="n">
        <v>1</v>
      </c>
      <c r="K4479" s="0" t="n">
        <v>2.95</v>
      </c>
      <c r="L4479" s="0" t="n">
        <v>-2.95</v>
      </c>
      <c r="M4479" s="0" t="n">
        <f aca="false">IF(AND(J4479&lt;&gt;"",ABS(J4479-H4479)&lt;0.011),1,0)</f>
        <v>1</v>
      </c>
    </row>
    <row r="4480" customFormat="false" ht="15" hidden="false" customHeight="false" outlineLevel="0" collapsed="false">
      <c r="A4480" s="0" t="s">
        <v>709</v>
      </c>
      <c r="B4480" s="0" t="s">
        <v>823</v>
      </c>
      <c r="C4480" s="0" t="s">
        <v>188</v>
      </c>
      <c r="D4480" s="0" t="s">
        <v>32</v>
      </c>
      <c r="E4480" s="0" t="n">
        <v>2.2</v>
      </c>
      <c r="F4480" s="0" t="n">
        <v>1</v>
      </c>
      <c r="G4480" s="0" t="n">
        <v>1</v>
      </c>
      <c r="H4480" s="0" t="n">
        <f aca="false">ROUND(F4480,0)</f>
        <v>1</v>
      </c>
      <c r="I4480" s="0" t="n">
        <v>9</v>
      </c>
      <c r="J4480" s="0" t="n">
        <v>1</v>
      </c>
      <c r="K4480" s="0" t="n">
        <v>1.1</v>
      </c>
      <c r="L4480" s="0" t="n">
        <v>-1.1</v>
      </c>
      <c r="M4480" s="0" t="n">
        <f aca="false">IF(AND(J4480&lt;&gt;"",ABS(J4480-H4480)&lt;0.011),1,0)</f>
        <v>1</v>
      </c>
    </row>
    <row r="4481" customFormat="false" ht="15" hidden="false" customHeight="false" outlineLevel="0" collapsed="false">
      <c r="A4481" s="0" t="s">
        <v>709</v>
      </c>
      <c r="B4481" s="0" t="s">
        <v>823</v>
      </c>
      <c r="C4481" s="0" t="s">
        <v>188</v>
      </c>
      <c r="D4481" s="0" t="s">
        <v>41</v>
      </c>
      <c r="E4481" s="0" t="n">
        <v>4.2</v>
      </c>
      <c r="F4481" s="0" t="n">
        <v>1</v>
      </c>
      <c r="G4481" s="0" t="n">
        <v>1</v>
      </c>
      <c r="H4481" s="0" t="n">
        <f aca="false">ROUND(F4481,0)</f>
        <v>1</v>
      </c>
      <c r="I4481" s="0" t="n">
        <v>9</v>
      </c>
      <c r="J4481" s="0" t="n">
        <v>1</v>
      </c>
      <c r="K4481" s="0" t="n">
        <v>2.1</v>
      </c>
      <c r="L4481" s="0" t="n">
        <v>-2.1</v>
      </c>
      <c r="M4481" s="0" t="n">
        <f aca="false">IF(AND(J4481&lt;&gt;"",ABS(J4481-H4481)&lt;0.011),1,0)</f>
        <v>1</v>
      </c>
    </row>
    <row r="4482" customFormat="false" ht="15" hidden="false" customHeight="false" outlineLevel="0" collapsed="false">
      <c r="A4482" s="0" t="s">
        <v>709</v>
      </c>
      <c r="B4482" s="0" t="s">
        <v>823</v>
      </c>
      <c r="C4482" s="0" t="s">
        <v>188</v>
      </c>
      <c r="D4482" s="0" t="s">
        <v>50</v>
      </c>
      <c r="E4482" s="0" t="n">
        <v>18.6</v>
      </c>
      <c r="F4482" s="0" t="n">
        <v>1</v>
      </c>
      <c r="G4482" s="0" t="n">
        <v>1</v>
      </c>
      <c r="H4482" s="0" t="n">
        <f aca="false">ROUND(F4482,0)</f>
        <v>1</v>
      </c>
      <c r="I4482" s="0" t="n">
        <v>9</v>
      </c>
      <c r="J4482" s="0" t="n">
        <v>1</v>
      </c>
      <c r="K4482" s="0" t="n">
        <v>9.3</v>
      </c>
      <c r="L4482" s="0" t="n">
        <v>-9.3</v>
      </c>
      <c r="M4482" s="0" t="n">
        <f aca="false">IF(AND(J4482&lt;&gt;"",ABS(J4482-H4482)&lt;0.011),1,0)</f>
        <v>1</v>
      </c>
    </row>
    <row r="4483" customFormat="false" ht="15" hidden="false" customHeight="false" outlineLevel="0" collapsed="false">
      <c r="A4483" s="0" t="s">
        <v>709</v>
      </c>
      <c r="B4483" s="0" t="s">
        <v>823</v>
      </c>
      <c r="C4483" s="0" t="s">
        <v>188</v>
      </c>
      <c r="D4483" s="0" t="s">
        <v>112</v>
      </c>
      <c r="E4483" s="0" t="n">
        <v>11.9</v>
      </c>
      <c r="F4483" s="0" t="n">
        <v>1</v>
      </c>
      <c r="G4483" s="0" t="n">
        <v>1</v>
      </c>
      <c r="H4483" s="0" t="n">
        <f aca="false">ROUND(F4483,0)</f>
        <v>1</v>
      </c>
      <c r="I4483" s="0" t="n">
        <v>9</v>
      </c>
      <c r="J4483" s="0" t="n">
        <v>1</v>
      </c>
      <c r="K4483" s="0" t="n">
        <v>5.95</v>
      </c>
      <c r="L4483" s="0" t="n">
        <v>-5.95</v>
      </c>
      <c r="M4483" s="0" t="n">
        <f aca="false">IF(AND(J4483&lt;&gt;"",ABS(J4483-H4483)&lt;0.011),1,0)</f>
        <v>1</v>
      </c>
    </row>
    <row r="4484" customFormat="false" ht="15" hidden="false" customHeight="false" outlineLevel="0" collapsed="false">
      <c r="A4484" s="0" t="s">
        <v>709</v>
      </c>
      <c r="B4484" s="0" t="s">
        <v>823</v>
      </c>
      <c r="C4484" s="0" t="s">
        <v>188</v>
      </c>
      <c r="D4484" s="0" t="s">
        <v>500</v>
      </c>
      <c r="E4484" s="0" t="n">
        <v>27.8</v>
      </c>
      <c r="F4484" s="0" t="n">
        <v>1</v>
      </c>
      <c r="G4484" s="0" t="n">
        <v>1</v>
      </c>
      <c r="H4484" s="0" t="n">
        <f aca="false">ROUND(F4484,0)</f>
        <v>1</v>
      </c>
      <c r="I4484" s="0" t="n">
        <v>9</v>
      </c>
      <c r="J4484" s="0" t="n">
        <v>1</v>
      </c>
      <c r="K4484" s="0" t="n">
        <v>13.9</v>
      </c>
      <c r="L4484" s="0" t="n">
        <v>-13.9</v>
      </c>
      <c r="M4484" s="0" t="n">
        <f aca="false">IF(AND(J4484&lt;&gt;"",ABS(J4484-H4484)&lt;0.011),1,0)</f>
        <v>1</v>
      </c>
    </row>
    <row r="4485" customFormat="false" ht="15" hidden="false" customHeight="false" outlineLevel="0" collapsed="false">
      <c r="A4485" s="0" t="s">
        <v>709</v>
      </c>
      <c r="B4485" s="0" t="s">
        <v>823</v>
      </c>
      <c r="C4485" s="0" t="s">
        <v>188</v>
      </c>
      <c r="D4485" s="0" t="s">
        <v>255</v>
      </c>
      <c r="E4485" s="0" t="n">
        <v>14.6</v>
      </c>
      <c r="F4485" s="0" t="n">
        <v>1</v>
      </c>
      <c r="G4485" s="0" t="n">
        <v>1</v>
      </c>
      <c r="H4485" s="0" t="n">
        <f aca="false">ROUND(F4485,0)</f>
        <v>1</v>
      </c>
      <c r="I4485" s="0" t="n">
        <v>9</v>
      </c>
      <c r="J4485" s="0" t="n">
        <v>1</v>
      </c>
      <c r="K4485" s="0" t="n">
        <v>7.3</v>
      </c>
      <c r="L4485" s="0" t="n">
        <v>-7.3</v>
      </c>
      <c r="M4485" s="0" t="n">
        <f aca="false">IF(AND(J4485&lt;&gt;"",ABS(J4485-H4485)&lt;0.011),1,0)</f>
        <v>1</v>
      </c>
    </row>
    <row r="4486" customFormat="false" ht="15" hidden="false" customHeight="false" outlineLevel="0" collapsed="false">
      <c r="A4486" s="0" t="s">
        <v>709</v>
      </c>
      <c r="B4486" s="0" t="s">
        <v>824</v>
      </c>
      <c r="C4486" s="0" t="s">
        <v>224</v>
      </c>
      <c r="D4486" s="0" t="s">
        <v>84</v>
      </c>
      <c r="E4486" s="0" t="n">
        <v>19</v>
      </c>
      <c r="F4486" s="0" t="n">
        <v>1</v>
      </c>
      <c r="G4486" s="0" t="n">
        <v>1</v>
      </c>
      <c r="H4486" s="0" t="n">
        <f aca="false">ROUND(F4486,0)</f>
        <v>1</v>
      </c>
      <c r="I4486" s="0" t="n">
        <v>7</v>
      </c>
      <c r="J4486" s="0" t="n">
        <v>1</v>
      </c>
      <c r="K4486" s="0" t="n">
        <v>9.5</v>
      </c>
      <c r="L4486" s="0" t="n">
        <v>-9.5</v>
      </c>
      <c r="M4486" s="0" t="n">
        <f aca="false">IF(AND(J4486&lt;&gt;"",ABS(J4486-H4486)&lt;0.011),1,0)</f>
        <v>1</v>
      </c>
    </row>
    <row r="4487" customFormat="false" ht="15" hidden="false" customHeight="false" outlineLevel="0" collapsed="false">
      <c r="A4487" s="0" t="s">
        <v>709</v>
      </c>
      <c r="B4487" s="0" t="s">
        <v>824</v>
      </c>
      <c r="C4487" s="0" t="s">
        <v>224</v>
      </c>
      <c r="D4487" s="0" t="s">
        <v>520</v>
      </c>
      <c r="E4487" s="0" t="n">
        <v>18.6</v>
      </c>
      <c r="F4487" s="0" t="n">
        <v>1</v>
      </c>
      <c r="G4487" s="0" t="n">
        <v>1</v>
      </c>
      <c r="H4487" s="0" t="n">
        <f aca="false">ROUND(F4487,0)</f>
        <v>1</v>
      </c>
      <c r="I4487" s="0" t="n">
        <v>7</v>
      </c>
      <c r="J4487" s="0" t="n">
        <v>1</v>
      </c>
      <c r="K4487" s="0" t="n">
        <v>9.3</v>
      </c>
      <c r="L4487" s="0" t="n">
        <v>-9.3</v>
      </c>
      <c r="M4487" s="0" t="n">
        <f aca="false">IF(AND(J4487&lt;&gt;"",ABS(J4487-H4487)&lt;0.011),1,0)</f>
        <v>1</v>
      </c>
    </row>
    <row r="4488" customFormat="false" ht="15" hidden="false" customHeight="false" outlineLevel="0" collapsed="false">
      <c r="A4488" s="0" t="s">
        <v>709</v>
      </c>
      <c r="B4488" s="0" t="s">
        <v>825</v>
      </c>
      <c r="C4488" s="0" t="s">
        <v>216</v>
      </c>
      <c r="D4488" s="0" t="s">
        <v>510</v>
      </c>
      <c r="E4488" s="0" t="n">
        <v>8.9</v>
      </c>
      <c r="F4488" s="0" t="n">
        <v>1</v>
      </c>
      <c r="G4488" s="0" t="n">
        <v>1</v>
      </c>
      <c r="H4488" s="0" t="n">
        <f aca="false">ROUND(F4488,0)</f>
        <v>1</v>
      </c>
      <c r="I4488" s="0" t="n">
        <v>5</v>
      </c>
      <c r="J4488" s="0" t="n">
        <v>1</v>
      </c>
      <c r="K4488" s="0" t="n">
        <v>4.45</v>
      </c>
      <c r="L4488" s="0" t="n">
        <v>-4.45</v>
      </c>
      <c r="M4488" s="0" t="n">
        <f aca="false">IF(AND(J4488&lt;&gt;"",ABS(J4488-H4488)&lt;0.011),1,0)</f>
        <v>1</v>
      </c>
    </row>
    <row r="4489" customFormat="false" ht="15" hidden="false" customHeight="false" outlineLevel="0" collapsed="false">
      <c r="A4489" s="0" t="s">
        <v>709</v>
      </c>
      <c r="B4489" s="0" t="s">
        <v>825</v>
      </c>
      <c r="C4489" s="0" t="s">
        <v>216</v>
      </c>
      <c r="D4489" s="0" t="s">
        <v>32</v>
      </c>
      <c r="E4489" s="0" t="n">
        <v>2.2</v>
      </c>
      <c r="F4489" s="0" t="n">
        <v>3</v>
      </c>
      <c r="G4489" s="0" t="n">
        <v>1</v>
      </c>
      <c r="H4489" s="0" t="n">
        <f aca="false">ROUND(F4489,0)</f>
        <v>3</v>
      </c>
      <c r="I4489" s="0" t="n">
        <v>5</v>
      </c>
      <c r="J4489" s="0" t="n">
        <v>3</v>
      </c>
      <c r="K4489" s="0" t="n">
        <v>3.3</v>
      </c>
      <c r="L4489" s="0" t="n">
        <v>-3.3</v>
      </c>
      <c r="M4489" s="0" t="n">
        <f aca="false">IF(AND(J4489&lt;&gt;"",ABS(J4489-H4489)&lt;0.011),1,0)</f>
        <v>1</v>
      </c>
    </row>
    <row r="4490" customFormat="false" ht="15" hidden="false" customHeight="false" outlineLevel="0" collapsed="false">
      <c r="A4490" s="0" t="s">
        <v>709</v>
      </c>
      <c r="B4490" s="0" t="s">
        <v>825</v>
      </c>
      <c r="C4490" s="0" t="s">
        <v>216</v>
      </c>
      <c r="D4490" s="0" t="s">
        <v>252</v>
      </c>
      <c r="E4490" s="0" t="n">
        <v>7.9</v>
      </c>
      <c r="F4490" s="0" t="n">
        <v>1</v>
      </c>
      <c r="G4490" s="0" t="n">
        <v>1</v>
      </c>
      <c r="H4490" s="0" t="n">
        <f aca="false">ROUND(F4490,0)</f>
        <v>1</v>
      </c>
      <c r="I4490" s="0" t="n">
        <v>5</v>
      </c>
      <c r="J4490" s="0" t="n">
        <v>1</v>
      </c>
      <c r="K4490" s="0" t="n">
        <v>3.95</v>
      </c>
      <c r="L4490" s="0" t="n">
        <v>-3.95</v>
      </c>
      <c r="M4490" s="0" t="n">
        <f aca="false">IF(AND(J4490&lt;&gt;"",ABS(J4490-H4490)&lt;0.011),1,0)</f>
        <v>1</v>
      </c>
    </row>
    <row r="4491" customFormat="false" ht="15" hidden="false" customHeight="false" outlineLevel="0" collapsed="false">
      <c r="A4491" s="0" t="s">
        <v>709</v>
      </c>
      <c r="B4491" s="0" t="s">
        <v>825</v>
      </c>
      <c r="C4491" s="0" t="s">
        <v>216</v>
      </c>
      <c r="D4491" s="0" t="s">
        <v>148</v>
      </c>
      <c r="E4491" s="0" t="n">
        <v>4.2</v>
      </c>
      <c r="F4491" s="0" t="n">
        <v>1</v>
      </c>
      <c r="G4491" s="0" t="n">
        <v>1</v>
      </c>
      <c r="H4491" s="0" t="n">
        <f aca="false">ROUND(F4491,0)</f>
        <v>1</v>
      </c>
      <c r="I4491" s="0" t="n">
        <v>5</v>
      </c>
      <c r="J4491" s="0" t="n">
        <v>1</v>
      </c>
      <c r="K4491" s="0" t="n">
        <v>2.1</v>
      </c>
      <c r="L4491" s="0" t="n">
        <v>-2.1</v>
      </c>
      <c r="M4491" s="0" t="n">
        <f aca="false">IF(AND(J4491&lt;&gt;"",ABS(J4491-H4491)&lt;0.011),1,0)</f>
        <v>1</v>
      </c>
    </row>
    <row r="4492" customFormat="false" ht="15" hidden="false" customHeight="false" outlineLevel="0" collapsed="false">
      <c r="A4492" s="0" t="s">
        <v>709</v>
      </c>
      <c r="B4492" s="0" t="s">
        <v>825</v>
      </c>
      <c r="C4492" s="0" t="s">
        <v>216</v>
      </c>
      <c r="D4492" s="0" t="s">
        <v>533</v>
      </c>
      <c r="E4492" s="0" t="n">
        <v>9.5</v>
      </c>
      <c r="F4492" s="0" t="n">
        <v>1</v>
      </c>
      <c r="G4492" s="0" t="n">
        <v>1</v>
      </c>
      <c r="H4492" s="0" t="n">
        <f aca="false">ROUND(F4492,0)</f>
        <v>1</v>
      </c>
      <c r="I4492" s="0" t="n">
        <v>5</v>
      </c>
      <c r="J4492" s="0" t="n">
        <v>1</v>
      </c>
      <c r="K4492" s="0" t="n">
        <v>4.75</v>
      </c>
      <c r="L4492" s="0" t="n">
        <v>-4.75</v>
      </c>
      <c r="M4492" s="0" t="n">
        <f aca="false">IF(AND(J4492&lt;&gt;"",ABS(J4492-H4492)&lt;0.011),1,0)</f>
        <v>1</v>
      </c>
    </row>
    <row r="4493" customFormat="false" ht="15" hidden="false" customHeight="false" outlineLevel="0" collapsed="false">
      <c r="A4493" s="0" t="s">
        <v>709</v>
      </c>
      <c r="B4493" s="0" t="s">
        <v>825</v>
      </c>
      <c r="C4493" s="0" t="s">
        <v>216</v>
      </c>
      <c r="D4493" s="0" t="s">
        <v>24</v>
      </c>
      <c r="E4493" s="0" t="n">
        <v>4.2</v>
      </c>
      <c r="F4493" s="0" t="n">
        <v>1</v>
      </c>
      <c r="G4493" s="0" t="n">
        <v>1</v>
      </c>
      <c r="H4493" s="0" t="n">
        <f aca="false">ROUND(F4493,0)</f>
        <v>1</v>
      </c>
      <c r="I4493" s="0" t="n">
        <v>5</v>
      </c>
      <c r="J4493" s="0" t="n">
        <v>1</v>
      </c>
      <c r="K4493" s="0" t="n">
        <v>2.1</v>
      </c>
      <c r="L4493" s="0" t="n">
        <v>-2.1</v>
      </c>
      <c r="M4493" s="0" t="n">
        <f aca="false">IF(AND(J4493&lt;&gt;"",ABS(J4493-H4493)&lt;0.011),1,0)</f>
        <v>1</v>
      </c>
    </row>
    <row r="4494" customFormat="false" ht="15" hidden="false" customHeight="false" outlineLevel="0" collapsed="false">
      <c r="A4494" s="0" t="s">
        <v>709</v>
      </c>
      <c r="B4494" s="0" t="s">
        <v>825</v>
      </c>
      <c r="C4494" s="0" t="s">
        <v>188</v>
      </c>
      <c r="D4494" s="0" t="s">
        <v>131</v>
      </c>
      <c r="E4494" s="0" t="n">
        <v>5.2</v>
      </c>
      <c r="F4494" s="0" t="n">
        <v>1</v>
      </c>
      <c r="G4494" s="0" t="n">
        <v>1</v>
      </c>
      <c r="H4494" s="0" t="n">
        <f aca="false">ROUND(F4494,0)</f>
        <v>1</v>
      </c>
      <c r="I4494" s="0" t="n">
        <v>9</v>
      </c>
      <c r="J4494" s="0" t="n">
        <v>1</v>
      </c>
      <c r="K4494" s="0" t="n">
        <v>2.6</v>
      </c>
      <c r="L4494" s="0" t="n">
        <v>-2.6</v>
      </c>
      <c r="M4494" s="0" t="n">
        <f aca="false">IF(AND(J4494&lt;&gt;"",ABS(J4494-H4494)&lt;0.011),1,0)</f>
        <v>1</v>
      </c>
    </row>
    <row r="4495" customFormat="false" ht="15" hidden="false" customHeight="false" outlineLevel="0" collapsed="false">
      <c r="A4495" s="0" t="s">
        <v>709</v>
      </c>
      <c r="B4495" s="0" t="s">
        <v>825</v>
      </c>
      <c r="C4495" s="0" t="s">
        <v>188</v>
      </c>
      <c r="D4495" s="0" t="s">
        <v>21</v>
      </c>
      <c r="E4495" s="0" t="n">
        <v>5.9</v>
      </c>
      <c r="F4495" s="0" t="n">
        <v>1</v>
      </c>
      <c r="G4495" s="0" t="n">
        <v>1</v>
      </c>
      <c r="H4495" s="0" t="n">
        <f aca="false">ROUND(F4495,0)</f>
        <v>1</v>
      </c>
      <c r="I4495" s="0" t="n">
        <v>9</v>
      </c>
      <c r="J4495" s="0" t="n">
        <v>1</v>
      </c>
      <c r="K4495" s="0" t="n">
        <v>2.95</v>
      </c>
      <c r="L4495" s="0" t="n">
        <v>-2.95</v>
      </c>
      <c r="M4495" s="0" t="n">
        <f aca="false">IF(AND(J4495&lt;&gt;"",ABS(J4495-H4495)&lt;0.011),1,0)</f>
        <v>1</v>
      </c>
    </row>
    <row r="4496" customFormat="false" ht="15" hidden="false" customHeight="false" outlineLevel="0" collapsed="false">
      <c r="A4496" s="0" t="s">
        <v>709</v>
      </c>
      <c r="B4496" s="0" t="s">
        <v>826</v>
      </c>
      <c r="C4496" s="0" t="s">
        <v>188</v>
      </c>
      <c r="D4496" s="0" t="s">
        <v>32</v>
      </c>
      <c r="E4496" s="0" t="n">
        <v>2.2</v>
      </c>
      <c r="F4496" s="0" t="n">
        <v>1</v>
      </c>
      <c r="G4496" s="0" t="n">
        <v>1</v>
      </c>
      <c r="H4496" s="0" t="n">
        <f aca="false">ROUND(F4496,0)</f>
        <v>1</v>
      </c>
      <c r="I4496" s="0" t="n">
        <v>9</v>
      </c>
      <c r="J4496" s="0" t="n">
        <v>1</v>
      </c>
      <c r="K4496" s="0" t="n">
        <v>1.1</v>
      </c>
      <c r="L4496" s="0" t="n">
        <v>-1.1</v>
      </c>
      <c r="M4496" s="0" t="n">
        <f aca="false">IF(AND(J4496&lt;&gt;"",ABS(J4496-H4496)&lt;0.011),1,0)</f>
        <v>1</v>
      </c>
    </row>
    <row r="4497" customFormat="false" ht="15" hidden="false" customHeight="false" outlineLevel="0" collapsed="false">
      <c r="A4497" s="0" t="s">
        <v>709</v>
      </c>
      <c r="B4497" s="0" t="s">
        <v>826</v>
      </c>
      <c r="C4497" s="0" t="s">
        <v>188</v>
      </c>
      <c r="D4497" s="0" t="s">
        <v>126</v>
      </c>
      <c r="E4497" s="0" t="n">
        <v>18.6</v>
      </c>
      <c r="F4497" s="0" t="n">
        <v>1</v>
      </c>
      <c r="G4497" s="0" t="n">
        <v>1</v>
      </c>
      <c r="H4497" s="0" t="n">
        <f aca="false">ROUND(F4497,0)</f>
        <v>1</v>
      </c>
      <c r="I4497" s="0" t="n">
        <v>9</v>
      </c>
      <c r="J4497" s="0" t="n">
        <v>1</v>
      </c>
      <c r="K4497" s="0" t="n">
        <v>9.3</v>
      </c>
      <c r="L4497" s="0" t="n">
        <v>-9.3</v>
      </c>
      <c r="M4497" s="0" t="n">
        <f aca="false">IF(AND(J4497&lt;&gt;"",ABS(J4497-H4497)&lt;0.011),1,0)</f>
        <v>1</v>
      </c>
    </row>
    <row r="4498" customFormat="false" ht="15" hidden="false" customHeight="false" outlineLevel="0" collapsed="false">
      <c r="A4498" s="0" t="s">
        <v>709</v>
      </c>
      <c r="B4498" s="0" t="s">
        <v>826</v>
      </c>
      <c r="C4498" s="0" t="s">
        <v>188</v>
      </c>
      <c r="D4498" s="0" t="s">
        <v>50</v>
      </c>
      <c r="E4498" s="0" t="n">
        <v>18.6</v>
      </c>
      <c r="F4498" s="0" t="n">
        <v>1</v>
      </c>
      <c r="G4498" s="0" t="n">
        <v>1</v>
      </c>
      <c r="H4498" s="0" t="n">
        <f aca="false">ROUND(F4498,0)</f>
        <v>1</v>
      </c>
      <c r="I4498" s="0" t="n">
        <v>9</v>
      </c>
      <c r="J4498" s="0" t="n">
        <v>1</v>
      </c>
      <c r="K4498" s="0" t="n">
        <v>9.3</v>
      </c>
      <c r="L4498" s="0" t="n">
        <v>-9.3</v>
      </c>
      <c r="M4498" s="0" t="n">
        <f aca="false">IF(AND(J4498&lt;&gt;"",ABS(J4498-H4498)&lt;0.011),1,0)</f>
        <v>1</v>
      </c>
    </row>
    <row r="4499" customFormat="false" ht="15" hidden="false" customHeight="false" outlineLevel="0" collapsed="false">
      <c r="A4499" s="0" t="s">
        <v>709</v>
      </c>
      <c r="B4499" s="0" t="s">
        <v>826</v>
      </c>
      <c r="C4499" s="0" t="s">
        <v>188</v>
      </c>
      <c r="D4499" s="0" t="s">
        <v>51</v>
      </c>
      <c r="E4499" s="0" t="n">
        <v>4.8</v>
      </c>
      <c r="F4499" s="0" t="n">
        <v>1</v>
      </c>
      <c r="G4499" s="0" t="n">
        <v>1</v>
      </c>
      <c r="H4499" s="0" t="n">
        <f aca="false">ROUND(F4499,0)</f>
        <v>1</v>
      </c>
      <c r="I4499" s="0" t="n">
        <v>9</v>
      </c>
      <c r="J4499" s="0" t="n">
        <v>1</v>
      </c>
      <c r="K4499" s="0" t="n">
        <v>2.4</v>
      </c>
      <c r="L4499" s="0" t="n">
        <v>-2.4</v>
      </c>
      <c r="M4499" s="0" t="n">
        <f aca="false">IF(AND(J4499&lt;&gt;"",ABS(J4499-H4499)&lt;0.011),1,0)</f>
        <v>1</v>
      </c>
    </row>
    <row r="4500" customFormat="false" ht="15" hidden="false" customHeight="false" outlineLevel="0" collapsed="false">
      <c r="A4500" s="0" t="s">
        <v>709</v>
      </c>
      <c r="B4500" s="0" t="s">
        <v>827</v>
      </c>
      <c r="C4500" s="0" t="s">
        <v>39</v>
      </c>
      <c r="D4500" s="0" t="s">
        <v>259</v>
      </c>
      <c r="E4500" s="0" t="n">
        <v>36</v>
      </c>
      <c r="F4500" s="0" t="n">
        <v>1</v>
      </c>
      <c r="G4500" s="0" t="n">
        <v>1</v>
      </c>
      <c r="H4500" s="0" t="n">
        <f aca="false">ROUND(F4500,0)</f>
        <v>1</v>
      </c>
      <c r="I4500" s="0" t="n">
        <v>24</v>
      </c>
      <c r="J4500" s="0" t="n">
        <v>1</v>
      </c>
      <c r="K4500" s="0" t="n">
        <v>18</v>
      </c>
      <c r="L4500" s="0" t="n">
        <v>-18</v>
      </c>
      <c r="M4500" s="0" t="n">
        <f aca="false">IF(AND(J4500&lt;&gt;"",ABS(J4500-H4500)&lt;0.011),1,0)</f>
        <v>1</v>
      </c>
    </row>
    <row r="4501" customFormat="false" ht="15" hidden="false" customHeight="false" outlineLevel="0" collapsed="false">
      <c r="A4501" s="0" t="s">
        <v>709</v>
      </c>
      <c r="B4501" s="0" t="s">
        <v>827</v>
      </c>
      <c r="C4501" s="0" t="s">
        <v>39</v>
      </c>
      <c r="D4501" s="0" t="s">
        <v>510</v>
      </c>
      <c r="E4501" s="0" t="n">
        <v>8.9</v>
      </c>
      <c r="F4501" s="0" t="n">
        <v>1</v>
      </c>
      <c r="G4501" s="0" t="n">
        <v>1</v>
      </c>
      <c r="H4501" s="0" t="n">
        <f aca="false">ROUND(F4501,0)</f>
        <v>1</v>
      </c>
      <c r="I4501" s="0" t="n">
        <v>24</v>
      </c>
      <c r="J4501" s="0" t="n">
        <v>1</v>
      </c>
      <c r="K4501" s="0" t="n">
        <v>4.45</v>
      </c>
      <c r="L4501" s="0" t="n">
        <v>-4.45</v>
      </c>
      <c r="M4501" s="0" t="n">
        <f aca="false">IF(AND(J4501&lt;&gt;"",ABS(J4501-H4501)&lt;0.011),1,0)</f>
        <v>1</v>
      </c>
    </row>
    <row r="4502" customFormat="false" ht="15" hidden="false" customHeight="false" outlineLevel="0" collapsed="false">
      <c r="A4502" s="0" t="s">
        <v>709</v>
      </c>
      <c r="B4502" s="0" t="s">
        <v>827</v>
      </c>
      <c r="C4502" s="0" t="s">
        <v>39</v>
      </c>
      <c r="D4502" s="0" t="s">
        <v>48</v>
      </c>
      <c r="E4502" s="0" t="n">
        <v>7.9</v>
      </c>
      <c r="F4502" s="0" t="n">
        <v>1</v>
      </c>
      <c r="G4502" s="0" t="n">
        <v>1</v>
      </c>
      <c r="H4502" s="0" t="n">
        <f aca="false">ROUND(F4502,0)</f>
        <v>1</v>
      </c>
      <c r="I4502" s="0" t="n">
        <v>24</v>
      </c>
      <c r="J4502" s="0" t="n">
        <v>1</v>
      </c>
      <c r="K4502" s="0" t="n">
        <v>3.95</v>
      </c>
      <c r="L4502" s="0" t="n">
        <v>-3.95</v>
      </c>
      <c r="M4502" s="0" t="n">
        <f aca="false">IF(AND(J4502&lt;&gt;"",ABS(J4502-H4502)&lt;0.011),1,0)</f>
        <v>1</v>
      </c>
    </row>
    <row r="4503" customFormat="false" ht="15" hidden="false" customHeight="false" outlineLevel="0" collapsed="false">
      <c r="A4503" s="0" t="s">
        <v>709</v>
      </c>
      <c r="B4503" s="0" t="s">
        <v>827</v>
      </c>
      <c r="C4503" s="0" t="s">
        <v>39</v>
      </c>
      <c r="D4503" s="0" t="s">
        <v>60</v>
      </c>
      <c r="E4503" s="0" t="n">
        <v>19</v>
      </c>
      <c r="F4503" s="0" t="n">
        <v>1</v>
      </c>
      <c r="G4503" s="0" t="n">
        <v>1</v>
      </c>
      <c r="H4503" s="0" t="n">
        <f aca="false">ROUND(F4503,0)</f>
        <v>1</v>
      </c>
      <c r="I4503" s="0" t="n">
        <v>24</v>
      </c>
      <c r="J4503" s="0" t="n">
        <v>1</v>
      </c>
      <c r="K4503" s="0" t="n">
        <v>9.5</v>
      </c>
      <c r="L4503" s="0" t="n">
        <v>-9.5</v>
      </c>
      <c r="M4503" s="0" t="n">
        <f aca="false">IF(AND(J4503&lt;&gt;"",ABS(J4503-H4503)&lt;0.011),1,0)</f>
        <v>1</v>
      </c>
    </row>
    <row r="4504" customFormat="false" ht="15" hidden="false" customHeight="false" outlineLevel="0" collapsed="false">
      <c r="A4504" s="0" t="s">
        <v>709</v>
      </c>
      <c r="B4504" s="0" t="s">
        <v>827</v>
      </c>
      <c r="C4504" s="0" t="s">
        <v>39</v>
      </c>
      <c r="D4504" s="0" t="s">
        <v>50</v>
      </c>
      <c r="E4504" s="0" t="n">
        <v>18.6</v>
      </c>
      <c r="F4504" s="0" t="n">
        <v>1</v>
      </c>
      <c r="G4504" s="0" t="n">
        <v>1</v>
      </c>
      <c r="H4504" s="0" t="n">
        <f aca="false">ROUND(F4504,0)</f>
        <v>1</v>
      </c>
      <c r="I4504" s="0" t="n">
        <v>24</v>
      </c>
      <c r="J4504" s="0" t="n">
        <v>1</v>
      </c>
      <c r="K4504" s="0" t="n">
        <v>9.3</v>
      </c>
      <c r="L4504" s="0" t="n">
        <v>-9.3</v>
      </c>
      <c r="M4504" s="0" t="n">
        <f aca="false">IF(AND(J4504&lt;&gt;"",ABS(J4504-H4504)&lt;0.011),1,0)</f>
        <v>1</v>
      </c>
    </row>
    <row r="4505" customFormat="false" ht="15" hidden="false" customHeight="false" outlineLevel="0" collapsed="false">
      <c r="A4505" s="0" t="s">
        <v>709</v>
      </c>
      <c r="B4505" s="0" t="s">
        <v>827</v>
      </c>
      <c r="C4505" s="0" t="s">
        <v>102</v>
      </c>
      <c r="D4505" s="0" t="s">
        <v>73</v>
      </c>
      <c r="E4505" s="0" t="n">
        <v>8.9</v>
      </c>
      <c r="F4505" s="0" t="n">
        <v>1</v>
      </c>
      <c r="G4505" s="0" t="n">
        <v>1</v>
      </c>
      <c r="H4505" s="0" t="n">
        <f aca="false">ROUND(F4505,0)</f>
        <v>1</v>
      </c>
      <c r="I4505" s="0" t="n">
        <v>26</v>
      </c>
      <c r="J4505" s="0" t="n">
        <v>1</v>
      </c>
      <c r="K4505" s="0" t="n">
        <v>4.45</v>
      </c>
      <c r="L4505" s="0" t="n">
        <v>-4.45</v>
      </c>
      <c r="M4505" s="0" t="n">
        <f aca="false">IF(AND(J4505&lt;&gt;"",ABS(J4505-H4505)&lt;0.011),1,0)</f>
        <v>1</v>
      </c>
    </row>
    <row r="4506" customFormat="false" ht="15" hidden="false" customHeight="false" outlineLevel="0" collapsed="false">
      <c r="A4506" s="0" t="s">
        <v>709</v>
      </c>
      <c r="B4506" s="0" t="s">
        <v>827</v>
      </c>
      <c r="C4506" s="0" t="s">
        <v>102</v>
      </c>
      <c r="D4506" s="0" t="s">
        <v>61</v>
      </c>
      <c r="E4506" s="0" t="n">
        <v>3.5</v>
      </c>
      <c r="F4506" s="0" t="n">
        <v>1</v>
      </c>
      <c r="G4506" s="0" t="n">
        <v>1</v>
      </c>
      <c r="H4506" s="0" t="n">
        <f aca="false">ROUND(F4506,0)</f>
        <v>1</v>
      </c>
      <c r="I4506" s="0" t="n">
        <v>26</v>
      </c>
      <c r="J4506" s="0" t="n">
        <v>1</v>
      </c>
      <c r="K4506" s="0" t="n">
        <v>1.75</v>
      </c>
      <c r="L4506" s="0" t="n">
        <v>-1.75</v>
      </c>
      <c r="M4506" s="0" t="n">
        <f aca="false">IF(AND(J4506&lt;&gt;"",ABS(J4506-H4506)&lt;0.011),1,0)</f>
        <v>1</v>
      </c>
    </row>
    <row r="4507" customFormat="false" ht="15" hidden="false" customHeight="false" outlineLevel="0" collapsed="false">
      <c r="A4507" s="0" t="s">
        <v>709</v>
      </c>
      <c r="B4507" s="0" t="s">
        <v>827</v>
      </c>
      <c r="C4507" s="0" t="s">
        <v>102</v>
      </c>
      <c r="D4507" s="0" t="s">
        <v>143</v>
      </c>
      <c r="E4507" s="0" t="n">
        <v>3.9</v>
      </c>
      <c r="F4507" s="0" t="n">
        <v>1</v>
      </c>
      <c r="G4507" s="0" t="n">
        <v>1</v>
      </c>
      <c r="H4507" s="0" t="n">
        <f aca="false">ROUND(F4507,0)</f>
        <v>1</v>
      </c>
      <c r="I4507" s="0" t="n">
        <v>26</v>
      </c>
      <c r="J4507" s="0" t="n">
        <v>1</v>
      </c>
      <c r="K4507" s="0" t="n">
        <v>1.95</v>
      </c>
      <c r="L4507" s="0" t="n">
        <v>-1.95</v>
      </c>
      <c r="M4507" s="0" t="n">
        <f aca="false">IF(AND(J4507&lt;&gt;"",ABS(J4507-H4507)&lt;0.011),1,0)</f>
        <v>1</v>
      </c>
    </row>
    <row r="4508" customFormat="false" ht="15" hidden="false" customHeight="false" outlineLevel="0" collapsed="false">
      <c r="A4508" s="0" t="s">
        <v>709</v>
      </c>
      <c r="B4508" s="0" t="s">
        <v>827</v>
      </c>
      <c r="C4508" s="0" t="s">
        <v>102</v>
      </c>
      <c r="D4508" s="0" t="s">
        <v>176</v>
      </c>
      <c r="E4508" s="0" t="n">
        <v>5.9</v>
      </c>
      <c r="F4508" s="0" t="n">
        <v>1</v>
      </c>
      <c r="G4508" s="0" t="n">
        <v>1</v>
      </c>
      <c r="H4508" s="0" t="n">
        <f aca="false">ROUND(F4508,0)</f>
        <v>1</v>
      </c>
      <c r="I4508" s="0" t="n">
        <v>26</v>
      </c>
      <c r="J4508" s="0" t="n">
        <v>1</v>
      </c>
      <c r="K4508" s="0" t="n">
        <v>2.95</v>
      </c>
      <c r="L4508" s="0" t="n">
        <v>-2.95</v>
      </c>
      <c r="M4508" s="0" t="n">
        <f aca="false">IF(AND(J4508&lt;&gt;"",ABS(J4508-H4508)&lt;0.011),1,0)</f>
        <v>1</v>
      </c>
    </row>
    <row r="4509" customFormat="false" ht="15" hidden="false" customHeight="false" outlineLevel="0" collapsed="false">
      <c r="A4509" s="0" t="s">
        <v>709</v>
      </c>
      <c r="B4509" s="0" t="s">
        <v>827</v>
      </c>
      <c r="C4509" s="0" t="s">
        <v>282</v>
      </c>
      <c r="D4509" s="0" t="s">
        <v>87</v>
      </c>
      <c r="E4509" s="0" t="n">
        <v>19.9</v>
      </c>
      <c r="F4509" s="0" t="n">
        <v>1</v>
      </c>
      <c r="G4509" s="0" t="n">
        <v>1</v>
      </c>
      <c r="H4509" s="0" t="n">
        <f aca="false">ROUND(F4509,0)</f>
        <v>1</v>
      </c>
      <c r="I4509" s="0" t="n">
        <v>6</v>
      </c>
      <c r="J4509" s="0" t="n">
        <v>1</v>
      </c>
      <c r="K4509" s="0" t="n">
        <v>9.95</v>
      </c>
      <c r="L4509" s="0" t="n">
        <v>-9.95</v>
      </c>
      <c r="M4509" s="0" t="n">
        <f aca="false">IF(AND(J4509&lt;&gt;"",ABS(J4509-H4509)&lt;0.011),1,0)</f>
        <v>1</v>
      </c>
    </row>
    <row r="4510" customFormat="false" ht="15" hidden="false" customHeight="false" outlineLevel="0" collapsed="false">
      <c r="A4510" s="0" t="s">
        <v>709</v>
      </c>
      <c r="B4510" s="0" t="s">
        <v>827</v>
      </c>
      <c r="C4510" s="0" t="s">
        <v>282</v>
      </c>
      <c r="D4510" s="0" t="s">
        <v>32</v>
      </c>
      <c r="E4510" s="0" t="n">
        <v>2.2</v>
      </c>
      <c r="F4510" s="0" t="n">
        <v>3</v>
      </c>
      <c r="G4510" s="0" t="n">
        <v>1</v>
      </c>
      <c r="H4510" s="0" t="n">
        <f aca="false">ROUND(F4510,0)</f>
        <v>3</v>
      </c>
      <c r="I4510" s="0" t="n">
        <v>6</v>
      </c>
      <c r="J4510" s="0" t="n">
        <v>3</v>
      </c>
      <c r="K4510" s="0" t="n">
        <v>3.3</v>
      </c>
      <c r="L4510" s="0" t="n">
        <v>-3.3</v>
      </c>
      <c r="M4510" s="0" t="n">
        <f aca="false">IF(AND(J4510&lt;&gt;"",ABS(J4510-H4510)&lt;0.011),1,0)</f>
        <v>1</v>
      </c>
    </row>
    <row r="4511" customFormat="false" ht="15" hidden="false" customHeight="false" outlineLevel="0" collapsed="false">
      <c r="A4511" s="0" t="s">
        <v>709</v>
      </c>
      <c r="B4511" s="0" t="s">
        <v>827</v>
      </c>
      <c r="C4511" s="0" t="s">
        <v>282</v>
      </c>
      <c r="D4511" s="0" t="s">
        <v>65</v>
      </c>
      <c r="E4511" s="0" t="n">
        <v>4.2</v>
      </c>
      <c r="F4511" s="0" t="n">
        <v>1</v>
      </c>
      <c r="G4511" s="0" t="n">
        <v>1</v>
      </c>
      <c r="H4511" s="0" t="n">
        <f aca="false">ROUND(F4511,0)</f>
        <v>1</v>
      </c>
      <c r="I4511" s="0" t="n">
        <v>6</v>
      </c>
      <c r="J4511" s="0" t="n">
        <v>1</v>
      </c>
      <c r="K4511" s="0" t="n">
        <v>2.1</v>
      </c>
      <c r="L4511" s="0" t="n">
        <v>-2.1</v>
      </c>
      <c r="M4511" s="0" t="n">
        <f aca="false">IF(AND(J4511&lt;&gt;"",ABS(J4511-H4511)&lt;0.011),1,0)</f>
        <v>1</v>
      </c>
    </row>
    <row r="4512" customFormat="false" ht="15" hidden="false" customHeight="false" outlineLevel="0" collapsed="false">
      <c r="A4512" s="0" t="s">
        <v>709</v>
      </c>
      <c r="B4512" s="0" t="s">
        <v>827</v>
      </c>
      <c r="C4512" s="0" t="s">
        <v>282</v>
      </c>
      <c r="D4512" s="0" t="s">
        <v>189</v>
      </c>
      <c r="E4512" s="0" t="n">
        <v>3.9</v>
      </c>
      <c r="F4512" s="0" t="n">
        <v>1</v>
      </c>
      <c r="G4512" s="0" t="n">
        <v>1</v>
      </c>
      <c r="H4512" s="0" t="n">
        <f aca="false">ROUND(F4512,0)</f>
        <v>1</v>
      </c>
      <c r="I4512" s="0" t="n">
        <v>6</v>
      </c>
      <c r="J4512" s="0" t="n">
        <v>1</v>
      </c>
      <c r="K4512" s="0" t="n">
        <v>1.95</v>
      </c>
      <c r="L4512" s="0" t="n">
        <v>-1.95</v>
      </c>
      <c r="M4512" s="0" t="n">
        <f aca="false">IF(AND(J4512&lt;&gt;"",ABS(J4512-H4512)&lt;0.011),1,0)</f>
        <v>1</v>
      </c>
    </row>
    <row r="4513" customFormat="false" ht="15" hidden="false" customHeight="false" outlineLevel="0" collapsed="false">
      <c r="A4513" s="0" t="s">
        <v>709</v>
      </c>
      <c r="B4513" s="0" t="s">
        <v>827</v>
      </c>
      <c r="C4513" s="0" t="s">
        <v>282</v>
      </c>
      <c r="D4513" s="0" t="s">
        <v>76</v>
      </c>
      <c r="E4513" s="0" t="n">
        <v>18.6</v>
      </c>
      <c r="F4513" s="0" t="n">
        <v>1</v>
      </c>
      <c r="G4513" s="0" t="n">
        <v>1</v>
      </c>
      <c r="H4513" s="0" t="n">
        <f aca="false">ROUND(F4513,0)</f>
        <v>1</v>
      </c>
      <c r="I4513" s="0" t="n">
        <v>6</v>
      </c>
      <c r="J4513" s="0" t="n">
        <v>1</v>
      </c>
      <c r="K4513" s="0" t="n">
        <v>9.3</v>
      </c>
      <c r="L4513" s="0" t="n">
        <v>-9.3</v>
      </c>
      <c r="M4513" s="0" t="n">
        <f aca="false">IF(AND(J4513&lt;&gt;"",ABS(J4513-H4513)&lt;0.011),1,0)</f>
        <v>1</v>
      </c>
    </row>
    <row r="4514" customFormat="false" ht="15" hidden="false" customHeight="false" outlineLevel="0" collapsed="false">
      <c r="A4514" s="0" t="s">
        <v>709</v>
      </c>
      <c r="B4514" s="0" t="s">
        <v>828</v>
      </c>
      <c r="C4514" s="0" t="s">
        <v>97</v>
      </c>
      <c r="D4514" s="0" t="s">
        <v>161</v>
      </c>
      <c r="E4514" s="0" t="n">
        <v>5.9</v>
      </c>
      <c r="F4514" s="0" t="n">
        <v>1</v>
      </c>
      <c r="G4514" s="0" t="n">
        <v>1</v>
      </c>
      <c r="H4514" s="0" t="n">
        <f aca="false">ROUND(F4514,0)</f>
        <v>1</v>
      </c>
      <c r="I4514" s="0" t="n">
        <v>3</v>
      </c>
      <c r="J4514" s="0" t="n">
        <v>1</v>
      </c>
      <c r="K4514" s="0" t="n">
        <v>2.95</v>
      </c>
      <c r="L4514" s="0" t="n">
        <v>-2.95</v>
      </c>
      <c r="M4514" s="0" t="n">
        <f aca="false">IF(AND(J4514&lt;&gt;"",ABS(J4514-H4514)&lt;0.011),1,0)</f>
        <v>1</v>
      </c>
    </row>
    <row r="4515" customFormat="false" ht="15" hidden="false" customHeight="false" outlineLevel="0" collapsed="false">
      <c r="A4515" s="0" t="s">
        <v>709</v>
      </c>
      <c r="B4515" s="0" t="s">
        <v>828</v>
      </c>
      <c r="C4515" s="0" t="s">
        <v>97</v>
      </c>
      <c r="D4515" s="0" t="s">
        <v>60</v>
      </c>
      <c r="E4515" s="0" t="n">
        <v>19</v>
      </c>
      <c r="F4515" s="0" t="n">
        <v>3</v>
      </c>
      <c r="G4515" s="0" t="n">
        <v>1</v>
      </c>
      <c r="H4515" s="0" t="n">
        <f aca="false">ROUND(F4515,0)</f>
        <v>3</v>
      </c>
      <c r="I4515" s="0" t="n">
        <v>3</v>
      </c>
      <c r="J4515" s="0" t="n">
        <v>3</v>
      </c>
      <c r="K4515" s="0" t="n">
        <v>28.5</v>
      </c>
      <c r="L4515" s="0" t="n">
        <v>-28.5</v>
      </c>
      <c r="M4515" s="0" t="n">
        <f aca="false">IF(AND(J4515&lt;&gt;"",ABS(J4515-H4515)&lt;0.011),1,0)</f>
        <v>1</v>
      </c>
    </row>
    <row r="4516" customFormat="false" ht="15" hidden="false" customHeight="false" outlineLevel="0" collapsed="false">
      <c r="A4516" s="0" t="s">
        <v>709</v>
      </c>
      <c r="B4516" s="0" t="s">
        <v>828</v>
      </c>
      <c r="C4516" s="0" t="s">
        <v>97</v>
      </c>
      <c r="D4516" s="0" t="s">
        <v>32</v>
      </c>
      <c r="E4516" s="0" t="n">
        <v>2.2</v>
      </c>
      <c r="F4516" s="0" t="n">
        <v>3</v>
      </c>
      <c r="G4516" s="0" t="n">
        <v>1</v>
      </c>
      <c r="H4516" s="0" t="n">
        <f aca="false">ROUND(F4516,0)</f>
        <v>3</v>
      </c>
      <c r="I4516" s="0" t="n">
        <v>3</v>
      </c>
      <c r="J4516" s="0" t="n">
        <v>3</v>
      </c>
      <c r="K4516" s="0" t="n">
        <v>3.3</v>
      </c>
      <c r="L4516" s="0" t="n">
        <v>-3.3</v>
      </c>
      <c r="M4516" s="0" t="n">
        <f aca="false">IF(AND(J4516&lt;&gt;"",ABS(J4516-H4516)&lt;0.011),1,0)</f>
        <v>1</v>
      </c>
    </row>
    <row r="4517" customFormat="false" ht="15" hidden="false" customHeight="false" outlineLevel="0" collapsed="false">
      <c r="A4517" s="0" t="s">
        <v>709</v>
      </c>
      <c r="B4517" s="0" t="s">
        <v>828</v>
      </c>
      <c r="C4517" s="0" t="s">
        <v>97</v>
      </c>
      <c r="D4517" s="0" t="s">
        <v>148</v>
      </c>
      <c r="E4517" s="0" t="n">
        <v>4.2</v>
      </c>
      <c r="F4517" s="0" t="n">
        <v>1</v>
      </c>
      <c r="G4517" s="0" t="n">
        <v>1</v>
      </c>
      <c r="H4517" s="0" t="n">
        <f aca="false">ROUND(F4517,0)</f>
        <v>1</v>
      </c>
      <c r="I4517" s="0" t="n">
        <v>3</v>
      </c>
      <c r="J4517" s="0" t="n">
        <v>1</v>
      </c>
      <c r="K4517" s="0" t="n">
        <v>2.1</v>
      </c>
      <c r="L4517" s="0" t="n">
        <v>-2.1</v>
      </c>
      <c r="M4517" s="0" t="n">
        <f aca="false">IF(AND(J4517&lt;&gt;"",ABS(J4517-H4517)&lt;0.011),1,0)</f>
        <v>1</v>
      </c>
    </row>
    <row r="4518" customFormat="false" ht="15" hidden="false" customHeight="false" outlineLevel="0" collapsed="false">
      <c r="A4518" s="0" t="s">
        <v>709</v>
      </c>
      <c r="B4518" s="0" t="s">
        <v>828</v>
      </c>
      <c r="C4518" s="0" t="s">
        <v>97</v>
      </c>
      <c r="D4518" s="0" t="s">
        <v>111</v>
      </c>
      <c r="E4518" s="0" t="n">
        <v>28.6</v>
      </c>
      <c r="F4518" s="0" t="n">
        <v>1</v>
      </c>
      <c r="G4518" s="0" t="n">
        <v>1</v>
      </c>
      <c r="H4518" s="0" t="n">
        <f aca="false">ROUND(F4518,0)</f>
        <v>1</v>
      </c>
      <c r="I4518" s="0" t="n">
        <v>3</v>
      </c>
      <c r="J4518" s="0" t="n">
        <v>1</v>
      </c>
      <c r="K4518" s="0" t="n">
        <v>14.3</v>
      </c>
      <c r="L4518" s="0" t="n">
        <v>-14.3</v>
      </c>
      <c r="M4518" s="0" t="n">
        <f aca="false">IF(AND(J4518&lt;&gt;"",ABS(J4518-H4518)&lt;0.011),1,0)</f>
        <v>1</v>
      </c>
    </row>
    <row r="4519" customFormat="false" ht="15" hidden="false" customHeight="false" outlineLevel="0" collapsed="false">
      <c r="A4519" s="0" t="s">
        <v>709</v>
      </c>
      <c r="B4519" s="0" t="s">
        <v>828</v>
      </c>
      <c r="C4519" s="0" t="s">
        <v>97</v>
      </c>
      <c r="D4519" s="0" t="s">
        <v>35</v>
      </c>
      <c r="E4519" s="0" t="n">
        <v>8.3</v>
      </c>
      <c r="F4519" s="0" t="n">
        <v>1</v>
      </c>
      <c r="G4519" s="0" t="n">
        <v>1</v>
      </c>
      <c r="H4519" s="0" t="n">
        <f aca="false">ROUND(F4519,0)</f>
        <v>1</v>
      </c>
      <c r="I4519" s="0" t="n">
        <v>3</v>
      </c>
      <c r="J4519" s="0" t="n">
        <v>1</v>
      </c>
      <c r="K4519" s="0" t="n">
        <v>4.15</v>
      </c>
      <c r="L4519" s="0" t="n">
        <v>-4.15</v>
      </c>
      <c r="M4519" s="0" t="n">
        <f aca="false">IF(AND(J4519&lt;&gt;"",ABS(J4519-H4519)&lt;0.011),1,0)</f>
        <v>1</v>
      </c>
    </row>
    <row r="4520" customFormat="false" ht="15" hidden="false" customHeight="false" outlineLevel="0" collapsed="false">
      <c r="A4520" s="0" t="s">
        <v>709</v>
      </c>
      <c r="B4520" s="0" t="s">
        <v>828</v>
      </c>
      <c r="C4520" s="0" t="s">
        <v>97</v>
      </c>
      <c r="D4520" s="0" t="s">
        <v>99</v>
      </c>
      <c r="E4520" s="0" t="n">
        <v>3.4</v>
      </c>
      <c r="F4520" s="0" t="n">
        <v>1</v>
      </c>
      <c r="G4520" s="0" t="n">
        <v>1</v>
      </c>
      <c r="H4520" s="0" t="n">
        <f aca="false">ROUND(F4520,0)</f>
        <v>1</v>
      </c>
      <c r="I4520" s="0" t="n">
        <v>3</v>
      </c>
      <c r="J4520" s="0" t="n">
        <v>1</v>
      </c>
      <c r="K4520" s="0" t="n">
        <v>1.7</v>
      </c>
      <c r="L4520" s="0" t="n">
        <v>-1.7</v>
      </c>
      <c r="M4520" s="0" t="n">
        <f aca="false">IF(AND(J4520&lt;&gt;"",ABS(J4520-H4520)&lt;0.011),1,0)</f>
        <v>1</v>
      </c>
    </row>
    <row r="4521" customFormat="false" ht="15" hidden="false" customHeight="false" outlineLevel="0" collapsed="false">
      <c r="A4521" s="0" t="s">
        <v>709</v>
      </c>
      <c r="B4521" s="0" t="s">
        <v>828</v>
      </c>
      <c r="C4521" s="0" t="s">
        <v>97</v>
      </c>
      <c r="D4521" s="0" t="s">
        <v>24</v>
      </c>
      <c r="E4521" s="0" t="n">
        <v>4.2</v>
      </c>
      <c r="F4521" s="0" t="n">
        <v>1</v>
      </c>
      <c r="G4521" s="0" t="n">
        <v>1</v>
      </c>
      <c r="H4521" s="0" t="n">
        <f aca="false">ROUND(F4521,0)</f>
        <v>1</v>
      </c>
      <c r="I4521" s="0" t="n">
        <v>3</v>
      </c>
      <c r="J4521" s="0" t="n">
        <v>1</v>
      </c>
      <c r="K4521" s="0" t="n">
        <v>2.1</v>
      </c>
      <c r="L4521" s="0" t="n">
        <v>-2.1</v>
      </c>
      <c r="M4521" s="0" t="n">
        <f aca="false">IF(AND(J4521&lt;&gt;"",ABS(J4521-H4521)&lt;0.011),1,0)</f>
        <v>1</v>
      </c>
    </row>
    <row r="4522" customFormat="false" ht="15" hidden="false" customHeight="false" outlineLevel="0" collapsed="false">
      <c r="A4522" s="0" t="s">
        <v>709</v>
      </c>
      <c r="B4522" s="0" t="s">
        <v>829</v>
      </c>
      <c r="C4522" s="0" t="s">
        <v>359</v>
      </c>
      <c r="D4522" s="0" t="s">
        <v>60</v>
      </c>
      <c r="E4522" s="0" t="n">
        <v>19</v>
      </c>
      <c r="F4522" s="0" t="n">
        <v>1</v>
      </c>
      <c r="G4522" s="0" t="n">
        <v>1</v>
      </c>
      <c r="H4522" s="0" t="n">
        <f aca="false">ROUND(F4522,0)</f>
        <v>1</v>
      </c>
      <c r="I4522" s="0" t="n">
        <v>2</v>
      </c>
      <c r="J4522" s="0" t="n">
        <v>1</v>
      </c>
      <c r="K4522" s="0" t="n">
        <v>9.5</v>
      </c>
      <c r="L4522" s="0" t="n">
        <v>-9.5</v>
      </c>
      <c r="M4522" s="0" t="n">
        <f aca="false">IF(AND(J4522&lt;&gt;"",ABS(J4522-H4522)&lt;0.011),1,0)</f>
        <v>1</v>
      </c>
    </row>
    <row r="4523" customFormat="false" ht="15" hidden="false" customHeight="false" outlineLevel="0" collapsed="false">
      <c r="A4523" s="0" t="s">
        <v>709</v>
      </c>
      <c r="B4523" s="0" t="s">
        <v>829</v>
      </c>
      <c r="C4523" s="0" t="s">
        <v>359</v>
      </c>
      <c r="D4523" s="0" t="s">
        <v>130</v>
      </c>
      <c r="E4523" s="0" t="n">
        <v>3.9</v>
      </c>
      <c r="F4523" s="0" t="n">
        <v>1</v>
      </c>
      <c r="G4523" s="0" t="n">
        <v>1</v>
      </c>
      <c r="H4523" s="0" t="n">
        <f aca="false">ROUND(F4523,0)</f>
        <v>1</v>
      </c>
      <c r="I4523" s="0" t="n">
        <v>2</v>
      </c>
      <c r="J4523" s="0" t="n">
        <v>1</v>
      </c>
      <c r="K4523" s="0" t="n">
        <v>1.95</v>
      </c>
      <c r="L4523" s="0" t="n">
        <v>-1.95</v>
      </c>
      <c r="M4523" s="0" t="n">
        <f aca="false">IF(AND(J4523&lt;&gt;"",ABS(J4523-H4523)&lt;0.011),1,0)</f>
        <v>1</v>
      </c>
    </row>
    <row r="4524" customFormat="false" ht="15" hidden="false" customHeight="false" outlineLevel="0" collapsed="false">
      <c r="A4524" s="0" t="s">
        <v>709</v>
      </c>
      <c r="B4524" s="0" t="s">
        <v>829</v>
      </c>
      <c r="C4524" s="0" t="s">
        <v>359</v>
      </c>
      <c r="D4524" s="0" t="s">
        <v>69</v>
      </c>
      <c r="E4524" s="0" t="n">
        <v>6.5</v>
      </c>
      <c r="F4524" s="0" t="n">
        <v>1</v>
      </c>
      <c r="G4524" s="0" t="n">
        <v>1</v>
      </c>
      <c r="H4524" s="0" t="n">
        <f aca="false">ROUND(F4524,0)</f>
        <v>1</v>
      </c>
      <c r="I4524" s="0" t="n">
        <v>2</v>
      </c>
      <c r="J4524" s="0" t="n">
        <v>1</v>
      </c>
      <c r="K4524" s="0" t="n">
        <v>3.25</v>
      </c>
      <c r="L4524" s="0" t="n">
        <v>-3.25</v>
      </c>
      <c r="M4524" s="0" t="n">
        <f aca="false">IF(AND(J4524&lt;&gt;"",ABS(J4524-H4524)&lt;0.011),1,0)</f>
        <v>1</v>
      </c>
    </row>
    <row r="4525" customFormat="false" ht="15" hidden="false" customHeight="false" outlineLevel="0" collapsed="false">
      <c r="A4525" s="0" t="s">
        <v>709</v>
      </c>
      <c r="B4525" s="0" t="s">
        <v>829</v>
      </c>
      <c r="C4525" s="0" t="s">
        <v>359</v>
      </c>
      <c r="D4525" s="0" t="s">
        <v>111</v>
      </c>
      <c r="E4525" s="0" t="n">
        <v>28.6</v>
      </c>
      <c r="F4525" s="0" t="n">
        <v>1</v>
      </c>
      <c r="G4525" s="0" t="n">
        <v>1</v>
      </c>
      <c r="H4525" s="0" t="n">
        <f aca="false">ROUND(F4525,0)</f>
        <v>1</v>
      </c>
      <c r="I4525" s="0" t="n">
        <v>2</v>
      </c>
      <c r="J4525" s="0" t="n">
        <v>1</v>
      </c>
      <c r="K4525" s="0" t="n">
        <v>14.3</v>
      </c>
      <c r="L4525" s="0" t="n">
        <v>-14.3</v>
      </c>
      <c r="M4525" s="0" t="n">
        <f aca="false">IF(AND(J4525&lt;&gt;"",ABS(J4525-H4525)&lt;0.011),1,0)</f>
        <v>1</v>
      </c>
    </row>
    <row r="4526" customFormat="false" ht="15" hidden="false" customHeight="false" outlineLevel="0" collapsed="false">
      <c r="A4526" s="0" t="s">
        <v>709</v>
      </c>
      <c r="B4526" s="0" t="s">
        <v>829</v>
      </c>
      <c r="C4526" s="0" t="s">
        <v>101</v>
      </c>
      <c r="D4526" s="0" t="s">
        <v>84</v>
      </c>
      <c r="E4526" s="0" t="n">
        <v>19</v>
      </c>
      <c r="F4526" s="0" t="n">
        <v>1</v>
      </c>
      <c r="G4526" s="0" t="n">
        <v>1</v>
      </c>
      <c r="H4526" s="0" t="n">
        <f aca="false">ROUND(F4526,0)</f>
        <v>1</v>
      </c>
      <c r="I4526" s="0" t="n">
        <v>11</v>
      </c>
      <c r="J4526" s="0" t="n">
        <v>1</v>
      </c>
      <c r="K4526" s="0" t="n">
        <v>9.5</v>
      </c>
      <c r="L4526" s="0" t="n">
        <v>-9.5</v>
      </c>
      <c r="M4526" s="0" t="n">
        <f aca="false">IF(AND(J4526&lt;&gt;"",ABS(J4526-H4526)&lt;0.011),1,0)</f>
        <v>1</v>
      </c>
    </row>
    <row r="4527" customFormat="false" ht="15" hidden="false" customHeight="false" outlineLevel="0" collapsed="false">
      <c r="A4527" s="0" t="s">
        <v>709</v>
      </c>
      <c r="B4527" s="0" t="s">
        <v>829</v>
      </c>
      <c r="C4527" s="0" t="s">
        <v>101</v>
      </c>
      <c r="D4527" s="0" t="s">
        <v>80</v>
      </c>
      <c r="E4527" s="0" t="n">
        <v>3.9</v>
      </c>
      <c r="F4527" s="0" t="n">
        <v>1</v>
      </c>
      <c r="G4527" s="0" t="n">
        <v>1</v>
      </c>
      <c r="H4527" s="0" t="n">
        <f aca="false">ROUND(F4527,0)</f>
        <v>1</v>
      </c>
      <c r="I4527" s="0" t="n">
        <v>11</v>
      </c>
      <c r="J4527" s="0" t="n">
        <v>1</v>
      </c>
      <c r="K4527" s="0" t="n">
        <v>1.95</v>
      </c>
      <c r="L4527" s="0" t="n">
        <v>-1.95</v>
      </c>
      <c r="M4527" s="0" t="n">
        <f aca="false">IF(AND(J4527&lt;&gt;"",ABS(J4527-H4527)&lt;0.011),1,0)</f>
        <v>1</v>
      </c>
    </row>
    <row r="4528" customFormat="false" ht="15" hidden="false" customHeight="false" outlineLevel="0" collapsed="false">
      <c r="A4528" s="0" t="s">
        <v>709</v>
      </c>
      <c r="B4528" s="0" t="s">
        <v>829</v>
      </c>
      <c r="C4528" s="0" t="s">
        <v>101</v>
      </c>
      <c r="D4528" s="0" t="s">
        <v>108</v>
      </c>
      <c r="E4528" s="0" t="n">
        <v>4.9</v>
      </c>
      <c r="F4528" s="0" t="n">
        <v>1</v>
      </c>
      <c r="G4528" s="0" t="n">
        <v>1</v>
      </c>
      <c r="H4528" s="0" t="n">
        <f aca="false">ROUND(F4528,0)</f>
        <v>1</v>
      </c>
      <c r="I4528" s="0" t="n">
        <v>11</v>
      </c>
      <c r="J4528" s="0" t="n">
        <v>1</v>
      </c>
      <c r="K4528" s="0" t="n">
        <v>2.45</v>
      </c>
      <c r="L4528" s="0" t="n">
        <v>-2.45</v>
      </c>
      <c r="M4528" s="0" t="n">
        <f aca="false">IF(AND(J4528&lt;&gt;"",ABS(J4528-H4528)&lt;0.011),1,0)</f>
        <v>1</v>
      </c>
    </row>
    <row r="4529" customFormat="false" ht="15" hidden="false" customHeight="false" outlineLevel="0" collapsed="false">
      <c r="A4529" s="0" t="s">
        <v>709</v>
      </c>
      <c r="B4529" s="0" t="s">
        <v>829</v>
      </c>
      <c r="C4529" s="0" t="s">
        <v>101</v>
      </c>
      <c r="D4529" s="0" t="s">
        <v>357</v>
      </c>
      <c r="E4529" s="0" t="n">
        <v>30</v>
      </c>
      <c r="F4529" s="0" t="n">
        <v>1</v>
      </c>
      <c r="G4529" s="0" t="n">
        <v>1</v>
      </c>
      <c r="H4529" s="0" t="n">
        <f aca="false">ROUND(F4529,0)</f>
        <v>1</v>
      </c>
      <c r="I4529" s="0" t="n">
        <v>11</v>
      </c>
      <c r="J4529" s="0" t="n">
        <v>1</v>
      </c>
      <c r="K4529" s="0" t="n">
        <v>15</v>
      </c>
      <c r="L4529" s="0" t="n">
        <v>-15</v>
      </c>
      <c r="M4529" s="0" t="n">
        <f aca="false">IF(AND(J4529&lt;&gt;"",ABS(J4529-H4529)&lt;0.011),1,0)</f>
        <v>1</v>
      </c>
    </row>
    <row r="4530" customFormat="false" ht="15" hidden="false" customHeight="false" outlineLevel="0" collapsed="false">
      <c r="A4530" s="0" t="s">
        <v>709</v>
      </c>
      <c r="B4530" s="0" t="s">
        <v>829</v>
      </c>
      <c r="C4530" s="0" t="s">
        <v>101</v>
      </c>
      <c r="D4530" s="0" t="s">
        <v>228</v>
      </c>
      <c r="E4530" s="0" t="n">
        <v>4.8</v>
      </c>
      <c r="F4530" s="0" t="n">
        <v>1</v>
      </c>
      <c r="G4530" s="0" t="n">
        <v>1</v>
      </c>
      <c r="H4530" s="0" t="n">
        <f aca="false">ROUND(F4530,0)</f>
        <v>1</v>
      </c>
      <c r="I4530" s="0" t="n">
        <v>11</v>
      </c>
      <c r="J4530" s="0" t="n">
        <v>1</v>
      </c>
      <c r="K4530" s="0" t="n">
        <v>2.4</v>
      </c>
      <c r="L4530" s="0" t="n">
        <v>-2.4</v>
      </c>
      <c r="M4530" s="0" t="n">
        <f aca="false">IF(AND(J4530&lt;&gt;"",ABS(J4530-H4530)&lt;0.011),1,0)</f>
        <v>1</v>
      </c>
    </row>
    <row r="4531" customFormat="false" ht="15" hidden="false" customHeight="false" outlineLevel="0" collapsed="false">
      <c r="A4531" s="0" t="s">
        <v>709</v>
      </c>
      <c r="B4531" s="0" t="s">
        <v>829</v>
      </c>
      <c r="C4531" s="0" t="s">
        <v>101</v>
      </c>
      <c r="D4531" s="0" t="s">
        <v>111</v>
      </c>
      <c r="E4531" s="0" t="n">
        <v>28.6</v>
      </c>
      <c r="F4531" s="0" t="n">
        <v>1</v>
      </c>
      <c r="G4531" s="0" t="n">
        <v>1</v>
      </c>
      <c r="H4531" s="0" t="n">
        <f aca="false">ROUND(F4531,0)</f>
        <v>1</v>
      </c>
      <c r="I4531" s="0" t="n">
        <v>11</v>
      </c>
      <c r="J4531" s="0" t="n">
        <v>1</v>
      </c>
      <c r="K4531" s="0" t="n">
        <v>14.3</v>
      </c>
      <c r="L4531" s="0" t="n">
        <v>-14.3</v>
      </c>
      <c r="M4531" s="0" t="n">
        <f aca="false">IF(AND(J4531&lt;&gt;"",ABS(J4531-H4531)&lt;0.011),1,0)</f>
        <v>1</v>
      </c>
    </row>
    <row r="4532" customFormat="false" ht="15" hidden="false" customHeight="false" outlineLevel="0" collapsed="false">
      <c r="A4532" s="0" t="s">
        <v>709</v>
      </c>
      <c r="B4532" s="0" t="s">
        <v>829</v>
      </c>
      <c r="C4532" s="0" t="s">
        <v>101</v>
      </c>
      <c r="D4532" s="0" t="s">
        <v>464</v>
      </c>
      <c r="E4532" s="0" t="n">
        <v>32.2</v>
      </c>
      <c r="F4532" s="0" t="n">
        <v>1</v>
      </c>
      <c r="G4532" s="0" t="n">
        <v>1</v>
      </c>
      <c r="H4532" s="0" t="n">
        <f aca="false">ROUND(F4532,0)</f>
        <v>1</v>
      </c>
      <c r="I4532" s="0" t="n">
        <v>11</v>
      </c>
      <c r="J4532" s="0" t="n">
        <v>1</v>
      </c>
      <c r="K4532" s="0" t="n">
        <v>16.1</v>
      </c>
      <c r="L4532" s="0" t="n">
        <v>-16.1</v>
      </c>
      <c r="M4532" s="0" t="n">
        <f aca="false">IF(AND(J4532&lt;&gt;"",ABS(J4532-H4532)&lt;0.011),1,0)</f>
        <v>1</v>
      </c>
    </row>
    <row r="4533" customFormat="false" ht="15" hidden="false" customHeight="false" outlineLevel="0" collapsed="false">
      <c r="A4533" s="0" t="s">
        <v>709</v>
      </c>
      <c r="B4533" s="0" t="s">
        <v>829</v>
      </c>
      <c r="C4533" s="0" t="s">
        <v>39</v>
      </c>
      <c r="D4533" s="0" t="s">
        <v>17</v>
      </c>
      <c r="E4533" s="0" t="n">
        <v>17.4</v>
      </c>
      <c r="F4533" s="0" t="n">
        <v>1</v>
      </c>
      <c r="G4533" s="0" t="n">
        <v>1</v>
      </c>
      <c r="H4533" s="0" t="n">
        <f aca="false">ROUND(F4533,0)</f>
        <v>1</v>
      </c>
      <c r="I4533" s="0" t="n">
        <v>24</v>
      </c>
      <c r="J4533" s="0" t="n">
        <v>1</v>
      </c>
      <c r="K4533" s="0" t="n">
        <v>8.7</v>
      </c>
      <c r="L4533" s="0" t="n">
        <v>-8.7</v>
      </c>
      <c r="M4533" s="0" t="n">
        <f aca="false">IF(AND(J4533&lt;&gt;"",ABS(J4533-H4533)&lt;0.011),1,0)</f>
        <v>1</v>
      </c>
    </row>
    <row r="4534" customFormat="false" ht="15" hidden="false" customHeight="false" outlineLevel="0" collapsed="false">
      <c r="A4534" s="0" t="s">
        <v>709</v>
      </c>
      <c r="B4534" s="0" t="s">
        <v>829</v>
      </c>
      <c r="C4534" s="0" t="s">
        <v>39</v>
      </c>
      <c r="D4534" s="0" t="s">
        <v>25</v>
      </c>
      <c r="E4534" s="0" t="n">
        <v>16.9</v>
      </c>
      <c r="F4534" s="0" t="n">
        <v>1</v>
      </c>
      <c r="G4534" s="0" t="n">
        <v>1</v>
      </c>
      <c r="H4534" s="0" t="n">
        <f aca="false">ROUND(F4534,0)</f>
        <v>1</v>
      </c>
      <c r="I4534" s="0" t="n">
        <v>24</v>
      </c>
      <c r="J4534" s="0" t="n">
        <v>1</v>
      </c>
      <c r="K4534" s="0" t="n">
        <v>8.45</v>
      </c>
      <c r="L4534" s="0" t="n">
        <v>-8.45</v>
      </c>
      <c r="M4534" s="0" t="n">
        <f aca="false">IF(AND(J4534&lt;&gt;"",ABS(J4534-H4534)&lt;0.011),1,0)</f>
        <v>1</v>
      </c>
    </row>
    <row r="4535" customFormat="false" ht="15" hidden="false" customHeight="false" outlineLevel="0" collapsed="false">
      <c r="A4535" s="0" t="s">
        <v>709</v>
      </c>
      <c r="B4535" s="0" t="s">
        <v>829</v>
      </c>
      <c r="C4535" s="0" t="s">
        <v>39</v>
      </c>
      <c r="D4535" s="0" t="s">
        <v>80</v>
      </c>
      <c r="E4535" s="0" t="n">
        <v>3.9</v>
      </c>
      <c r="F4535" s="0" t="n">
        <v>1</v>
      </c>
      <c r="G4535" s="0" t="n">
        <v>1</v>
      </c>
      <c r="H4535" s="0" t="n">
        <f aca="false">ROUND(F4535,0)</f>
        <v>1</v>
      </c>
      <c r="I4535" s="0" t="n">
        <v>24</v>
      </c>
      <c r="J4535" s="0" t="n">
        <v>1</v>
      </c>
      <c r="K4535" s="0" t="n">
        <v>1.95</v>
      </c>
      <c r="L4535" s="0" t="n">
        <v>-1.95</v>
      </c>
      <c r="M4535" s="0" t="n">
        <f aca="false">IF(AND(J4535&lt;&gt;"",ABS(J4535-H4535)&lt;0.011),1,0)</f>
        <v>1</v>
      </c>
    </row>
    <row r="4536" customFormat="false" ht="15" hidden="false" customHeight="false" outlineLevel="0" collapsed="false">
      <c r="A4536" s="0" t="s">
        <v>709</v>
      </c>
      <c r="B4536" s="0" t="s">
        <v>829</v>
      </c>
      <c r="C4536" s="0" t="s">
        <v>39</v>
      </c>
      <c r="D4536" s="0" t="s">
        <v>167</v>
      </c>
      <c r="E4536" s="0" t="n">
        <v>16</v>
      </c>
      <c r="F4536" s="0" t="n">
        <v>1</v>
      </c>
      <c r="G4536" s="0" t="n">
        <v>1</v>
      </c>
      <c r="H4536" s="0" t="n">
        <f aca="false">ROUND(F4536,0)</f>
        <v>1</v>
      </c>
      <c r="I4536" s="0" t="n">
        <v>24</v>
      </c>
      <c r="J4536" s="0" t="n">
        <v>1</v>
      </c>
      <c r="K4536" s="0" t="n">
        <v>8</v>
      </c>
      <c r="L4536" s="0" t="n">
        <v>-8</v>
      </c>
      <c r="M4536" s="0" t="n">
        <f aca="false">IF(AND(J4536&lt;&gt;"",ABS(J4536-H4536)&lt;0.011),1,0)</f>
        <v>1</v>
      </c>
    </row>
    <row r="4537" customFormat="false" ht="15" hidden="false" customHeight="false" outlineLevel="0" collapsed="false">
      <c r="A4537" s="0" t="s">
        <v>709</v>
      </c>
      <c r="B4537" s="0" t="s">
        <v>829</v>
      </c>
      <c r="C4537" s="0" t="s">
        <v>39</v>
      </c>
      <c r="D4537" s="0" t="s">
        <v>32</v>
      </c>
      <c r="E4537" s="0" t="n">
        <v>2.2</v>
      </c>
      <c r="F4537" s="0" t="n">
        <v>1</v>
      </c>
      <c r="G4537" s="0" t="n">
        <v>1</v>
      </c>
      <c r="H4537" s="0" t="n">
        <f aca="false">ROUND(F4537,0)</f>
        <v>1</v>
      </c>
      <c r="I4537" s="0" t="n">
        <v>24</v>
      </c>
      <c r="J4537" s="0" t="n">
        <v>1</v>
      </c>
      <c r="K4537" s="0" t="n">
        <v>1.1</v>
      </c>
      <c r="L4537" s="0" t="n">
        <v>-1.1</v>
      </c>
      <c r="M4537" s="0" t="n">
        <f aca="false">IF(AND(J4537&lt;&gt;"",ABS(J4537-H4537)&lt;0.011),1,0)</f>
        <v>1</v>
      </c>
    </row>
    <row r="4538" customFormat="false" ht="15" hidden="false" customHeight="false" outlineLevel="0" collapsed="false">
      <c r="A4538" s="0" t="s">
        <v>709</v>
      </c>
      <c r="B4538" s="0" t="s">
        <v>829</v>
      </c>
      <c r="C4538" s="0" t="s">
        <v>39</v>
      </c>
      <c r="D4538" s="0" t="s">
        <v>338</v>
      </c>
      <c r="E4538" s="0" t="n">
        <v>6.5</v>
      </c>
      <c r="F4538" s="0" t="n">
        <v>1</v>
      </c>
      <c r="G4538" s="0" t="n">
        <v>1</v>
      </c>
      <c r="H4538" s="0" t="n">
        <f aca="false">ROUND(F4538,0)</f>
        <v>1</v>
      </c>
      <c r="I4538" s="0" t="n">
        <v>24</v>
      </c>
      <c r="J4538" s="0" t="n">
        <v>1</v>
      </c>
      <c r="K4538" s="0" t="n">
        <v>3.25</v>
      </c>
      <c r="L4538" s="0" t="n">
        <v>-3.25</v>
      </c>
      <c r="M4538" s="0" t="n">
        <f aca="false">IF(AND(J4538&lt;&gt;"",ABS(J4538-H4538)&lt;0.011),1,0)</f>
        <v>1</v>
      </c>
    </row>
    <row r="4539" customFormat="false" ht="15" hidden="false" customHeight="false" outlineLevel="0" collapsed="false">
      <c r="A4539" s="0" t="s">
        <v>709</v>
      </c>
      <c r="B4539" s="0" t="s">
        <v>829</v>
      </c>
      <c r="C4539" s="0" t="s">
        <v>39</v>
      </c>
      <c r="D4539" s="0" t="s">
        <v>50</v>
      </c>
      <c r="E4539" s="0" t="n">
        <v>18.6</v>
      </c>
      <c r="F4539" s="0" t="n">
        <v>1</v>
      </c>
      <c r="G4539" s="0" t="n">
        <v>1</v>
      </c>
      <c r="H4539" s="0" t="n">
        <f aca="false">ROUND(F4539,0)</f>
        <v>1</v>
      </c>
      <c r="I4539" s="0" t="n">
        <v>24</v>
      </c>
      <c r="J4539" s="0" t="n">
        <v>1</v>
      </c>
      <c r="K4539" s="0" t="n">
        <v>9.3</v>
      </c>
      <c r="L4539" s="0" t="n">
        <v>-9.3</v>
      </c>
      <c r="M4539" s="0" t="n">
        <f aca="false">IF(AND(J4539&lt;&gt;"",ABS(J4539-H4539)&lt;0.011),1,0)</f>
        <v>1</v>
      </c>
    </row>
    <row r="4540" customFormat="false" ht="15" hidden="false" customHeight="false" outlineLevel="0" collapsed="false">
      <c r="A4540" s="0" t="s">
        <v>709</v>
      </c>
      <c r="B4540" s="0" t="s">
        <v>829</v>
      </c>
      <c r="C4540" s="0" t="s">
        <v>39</v>
      </c>
      <c r="D4540" s="0" t="s">
        <v>309</v>
      </c>
      <c r="E4540" s="0" t="n">
        <v>9</v>
      </c>
      <c r="F4540" s="0" t="n">
        <v>1</v>
      </c>
      <c r="G4540" s="0" t="n">
        <v>1</v>
      </c>
      <c r="H4540" s="0" t="n">
        <f aca="false">ROUND(F4540,0)</f>
        <v>1</v>
      </c>
      <c r="I4540" s="0" t="n">
        <v>24</v>
      </c>
      <c r="J4540" s="0" t="n">
        <v>1</v>
      </c>
      <c r="K4540" s="0" t="n">
        <v>4.5</v>
      </c>
      <c r="L4540" s="0" t="n">
        <v>-4.5</v>
      </c>
      <c r="M4540" s="0" t="n">
        <f aca="false">IF(AND(J4540&lt;&gt;"",ABS(J4540-H4540)&lt;0.011),1,0)</f>
        <v>1</v>
      </c>
    </row>
    <row r="4541" customFormat="false" ht="15" hidden="false" customHeight="false" outlineLevel="0" collapsed="false">
      <c r="A4541" s="0" t="s">
        <v>709</v>
      </c>
      <c r="B4541" s="0" t="s">
        <v>829</v>
      </c>
      <c r="C4541" s="0" t="s">
        <v>64</v>
      </c>
      <c r="D4541" s="0" t="s">
        <v>48</v>
      </c>
      <c r="E4541" s="0" t="n">
        <v>7.9</v>
      </c>
      <c r="F4541" s="0" t="n">
        <v>1</v>
      </c>
      <c r="G4541" s="0" t="n">
        <v>1</v>
      </c>
      <c r="H4541" s="0" t="n">
        <f aca="false">ROUND(F4541,0)</f>
        <v>1</v>
      </c>
      <c r="I4541" s="0" t="n">
        <v>4</v>
      </c>
      <c r="J4541" s="0" t="n">
        <v>1</v>
      </c>
      <c r="K4541" s="0" t="n">
        <v>3.95</v>
      </c>
      <c r="L4541" s="0" t="n">
        <v>-3.95</v>
      </c>
      <c r="M4541" s="0" t="n">
        <f aca="false">IF(AND(J4541&lt;&gt;"",ABS(J4541-H4541)&lt;0.011),1,0)</f>
        <v>1</v>
      </c>
    </row>
    <row r="4542" customFormat="false" ht="15" hidden="false" customHeight="false" outlineLevel="0" collapsed="false">
      <c r="A4542" s="0" t="s">
        <v>709</v>
      </c>
      <c r="B4542" s="0" t="s">
        <v>829</v>
      </c>
      <c r="C4542" s="0" t="s">
        <v>64</v>
      </c>
      <c r="D4542" s="0" t="s">
        <v>42</v>
      </c>
      <c r="E4542" s="0" t="n">
        <v>8.9</v>
      </c>
      <c r="F4542" s="0" t="n">
        <v>1</v>
      </c>
      <c r="G4542" s="0" t="n">
        <v>1</v>
      </c>
      <c r="H4542" s="0" t="n">
        <f aca="false">ROUND(F4542,0)</f>
        <v>1</v>
      </c>
      <c r="I4542" s="0" t="n">
        <v>4</v>
      </c>
      <c r="J4542" s="0" t="n">
        <v>1</v>
      </c>
      <c r="K4542" s="0" t="n">
        <v>4.45</v>
      </c>
      <c r="L4542" s="0" t="n">
        <v>-4.45</v>
      </c>
      <c r="M4542" s="0" t="n">
        <f aca="false">IF(AND(J4542&lt;&gt;"",ABS(J4542-H4542)&lt;0.011),1,0)</f>
        <v>1</v>
      </c>
    </row>
    <row r="4543" customFormat="false" ht="15" hidden="false" customHeight="false" outlineLevel="0" collapsed="false">
      <c r="A4543" s="0" t="s">
        <v>709</v>
      </c>
      <c r="B4543" s="0" t="s">
        <v>830</v>
      </c>
      <c r="C4543" s="0" t="s">
        <v>359</v>
      </c>
      <c r="D4543" s="0" t="s">
        <v>515</v>
      </c>
      <c r="E4543" s="0" t="n">
        <v>10.5</v>
      </c>
      <c r="F4543" s="0" t="n">
        <v>1</v>
      </c>
      <c r="G4543" s="0" t="n">
        <v>1</v>
      </c>
      <c r="H4543" s="0" t="n">
        <f aca="false">ROUND(F4543,0)</f>
        <v>1</v>
      </c>
      <c r="I4543" s="0" t="n">
        <v>2</v>
      </c>
      <c r="J4543" s="0" t="n">
        <v>1</v>
      </c>
      <c r="K4543" s="0" t="n">
        <v>5.25</v>
      </c>
      <c r="L4543" s="0" t="n">
        <v>-5.25</v>
      </c>
      <c r="M4543" s="0" t="n">
        <f aca="false">IF(AND(J4543&lt;&gt;"",ABS(J4543-H4543)&lt;0.011),1,0)</f>
        <v>1</v>
      </c>
    </row>
    <row r="4544" customFormat="false" ht="15" hidden="false" customHeight="false" outlineLevel="0" collapsed="false">
      <c r="A4544" s="0" t="s">
        <v>709</v>
      </c>
      <c r="B4544" s="0" t="s">
        <v>830</v>
      </c>
      <c r="C4544" s="0" t="s">
        <v>359</v>
      </c>
      <c r="D4544" s="0" t="s">
        <v>176</v>
      </c>
      <c r="E4544" s="0" t="n">
        <v>5.9</v>
      </c>
      <c r="F4544" s="0" t="n">
        <v>1</v>
      </c>
      <c r="G4544" s="0" t="n">
        <v>1</v>
      </c>
      <c r="H4544" s="0" t="n">
        <f aca="false">ROUND(F4544,0)</f>
        <v>1</v>
      </c>
      <c r="I4544" s="0" t="n">
        <v>2</v>
      </c>
      <c r="J4544" s="0" t="n">
        <v>1</v>
      </c>
      <c r="K4544" s="0" t="n">
        <v>2.95</v>
      </c>
      <c r="L4544" s="0" t="n">
        <v>-2.95</v>
      </c>
      <c r="M4544" s="0" t="n">
        <f aca="false">IF(AND(J4544&lt;&gt;"",ABS(J4544-H4544)&lt;0.011),1,0)</f>
        <v>1</v>
      </c>
    </row>
    <row r="4545" customFormat="false" ht="15" hidden="false" customHeight="false" outlineLevel="0" collapsed="false">
      <c r="A4545" s="0" t="s">
        <v>709</v>
      </c>
      <c r="B4545" s="0" t="s">
        <v>830</v>
      </c>
      <c r="C4545" s="0" t="s">
        <v>26</v>
      </c>
      <c r="D4545" s="0" t="s">
        <v>48</v>
      </c>
      <c r="E4545" s="0" t="n">
        <v>7.9</v>
      </c>
      <c r="F4545" s="0" t="n">
        <v>1</v>
      </c>
      <c r="G4545" s="0" t="n">
        <v>1</v>
      </c>
      <c r="H4545" s="0" t="n">
        <f aca="false">ROUND(F4545,0)</f>
        <v>1</v>
      </c>
      <c r="I4545" s="0" t="n">
        <v>14</v>
      </c>
      <c r="J4545" s="0" t="n">
        <v>1</v>
      </c>
      <c r="K4545" s="0" t="n">
        <v>3.95</v>
      </c>
      <c r="L4545" s="0" t="n">
        <v>-3.95</v>
      </c>
      <c r="M4545" s="0" t="n">
        <f aca="false">IF(AND(J4545&lt;&gt;"",ABS(J4545-H4545)&lt;0.011),1,0)</f>
        <v>1</v>
      </c>
    </row>
    <row r="4546" customFormat="false" ht="15" hidden="false" customHeight="false" outlineLevel="0" collapsed="false">
      <c r="A4546" s="0" t="s">
        <v>709</v>
      </c>
      <c r="B4546" s="0" t="s">
        <v>830</v>
      </c>
      <c r="C4546" s="0" t="s">
        <v>26</v>
      </c>
      <c r="D4546" s="0" t="s">
        <v>294</v>
      </c>
      <c r="E4546" s="0" t="n">
        <v>3.9</v>
      </c>
      <c r="F4546" s="0" t="n">
        <v>1</v>
      </c>
      <c r="G4546" s="0" t="n">
        <v>1</v>
      </c>
      <c r="H4546" s="0" t="n">
        <f aca="false">ROUND(F4546,0)</f>
        <v>1</v>
      </c>
      <c r="I4546" s="0" t="n">
        <v>14</v>
      </c>
      <c r="J4546" s="0" t="n">
        <v>1</v>
      </c>
      <c r="K4546" s="0" t="n">
        <v>1.95</v>
      </c>
      <c r="L4546" s="0" t="n">
        <v>-1.95</v>
      </c>
      <c r="M4546" s="0" t="n">
        <f aca="false">IF(AND(J4546&lt;&gt;"",ABS(J4546-H4546)&lt;0.011),1,0)</f>
        <v>1</v>
      </c>
    </row>
    <row r="4547" customFormat="false" ht="15" hidden="false" customHeight="false" outlineLevel="0" collapsed="false">
      <c r="A4547" s="0" t="s">
        <v>709</v>
      </c>
      <c r="B4547" s="0" t="s">
        <v>830</v>
      </c>
      <c r="C4547" s="0" t="s">
        <v>26</v>
      </c>
      <c r="D4547" s="0" t="s">
        <v>140</v>
      </c>
      <c r="E4547" s="0" t="n">
        <v>5</v>
      </c>
      <c r="F4547" s="0" t="n">
        <v>1</v>
      </c>
      <c r="G4547" s="0" t="n">
        <v>1</v>
      </c>
      <c r="H4547" s="0" t="n">
        <f aca="false">ROUND(F4547,0)</f>
        <v>1</v>
      </c>
      <c r="I4547" s="0" t="n">
        <v>14</v>
      </c>
      <c r="J4547" s="0" t="n">
        <v>1</v>
      </c>
      <c r="K4547" s="0" t="n">
        <v>2.5</v>
      </c>
      <c r="L4547" s="0" t="n">
        <v>-2.5</v>
      </c>
      <c r="M4547" s="0" t="n">
        <f aca="false">IF(AND(J4547&lt;&gt;"",ABS(J4547-H4547)&lt;0.011),1,0)</f>
        <v>1</v>
      </c>
    </row>
    <row r="4548" customFormat="false" ht="15" hidden="false" customHeight="false" outlineLevel="0" collapsed="false">
      <c r="A4548" s="0" t="s">
        <v>709</v>
      </c>
      <c r="B4548" s="0" t="s">
        <v>830</v>
      </c>
      <c r="C4548" s="0" t="s">
        <v>26</v>
      </c>
      <c r="D4548" s="0" t="s">
        <v>32</v>
      </c>
      <c r="E4548" s="0" t="n">
        <v>2.2</v>
      </c>
      <c r="F4548" s="0" t="n">
        <v>3</v>
      </c>
      <c r="G4548" s="0" t="n">
        <v>1</v>
      </c>
      <c r="H4548" s="0" t="n">
        <f aca="false">ROUND(F4548,0)</f>
        <v>3</v>
      </c>
      <c r="I4548" s="0" t="n">
        <v>14</v>
      </c>
      <c r="J4548" s="0" t="n">
        <v>3</v>
      </c>
      <c r="K4548" s="0" t="n">
        <v>3.3</v>
      </c>
      <c r="L4548" s="0" t="n">
        <v>-3.3</v>
      </c>
      <c r="M4548" s="0" t="n">
        <f aca="false">IF(AND(J4548&lt;&gt;"",ABS(J4548-H4548)&lt;0.011),1,0)</f>
        <v>1</v>
      </c>
    </row>
    <row r="4549" customFormat="false" ht="15" hidden="false" customHeight="false" outlineLevel="0" collapsed="false">
      <c r="A4549" s="0" t="s">
        <v>709</v>
      </c>
      <c r="B4549" s="0" t="s">
        <v>830</v>
      </c>
      <c r="C4549" s="0" t="s">
        <v>26</v>
      </c>
      <c r="D4549" s="0" t="s">
        <v>33</v>
      </c>
      <c r="E4549" s="0" t="n">
        <v>3.9</v>
      </c>
      <c r="F4549" s="0" t="n">
        <v>1</v>
      </c>
      <c r="G4549" s="0" t="n">
        <v>1</v>
      </c>
      <c r="H4549" s="0" t="n">
        <f aca="false">ROUND(F4549,0)</f>
        <v>1</v>
      </c>
      <c r="I4549" s="0" t="n">
        <v>14</v>
      </c>
      <c r="J4549" s="0" t="n">
        <v>1</v>
      </c>
      <c r="K4549" s="0" t="n">
        <v>1.95</v>
      </c>
      <c r="L4549" s="0" t="n">
        <v>-1.95</v>
      </c>
      <c r="M4549" s="0" t="n">
        <f aca="false">IF(AND(J4549&lt;&gt;"",ABS(J4549-H4549)&lt;0.011),1,0)</f>
        <v>1</v>
      </c>
    </row>
    <row r="4550" customFormat="false" ht="15" hidden="false" customHeight="false" outlineLevel="0" collapsed="false">
      <c r="A4550" s="0" t="s">
        <v>709</v>
      </c>
      <c r="B4550" s="0" t="s">
        <v>830</v>
      </c>
      <c r="C4550" s="0" t="s">
        <v>26</v>
      </c>
      <c r="D4550" s="0" t="s">
        <v>68</v>
      </c>
      <c r="E4550" s="0" t="n">
        <v>6</v>
      </c>
      <c r="F4550" s="0" t="n">
        <v>1</v>
      </c>
      <c r="G4550" s="0" t="n">
        <v>1</v>
      </c>
      <c r="H4550" s="0" t="n">
        <f aca="false">ROUND(F4550,0)</f>
        <v>1</v>
      </c>
      <c r="I4550" s="0" t="n">
        <v>14</v>
      </c>
      <c r="J4550" s="0" t="n">
        <v>1</v>
      </c>
      <c r="K4550" s="0" t="n">
        <v>3</v>
      </c>
      <c r="L4550" s="0" t="n">
        <v>-3</v>
      </c>
      <c r="M4550" s="0" t="n">
        <f aca="false">IF(AND(J4550&lt;&gt;"",ABS(J4550-H4550)&lt;0.011),1,0)</f>
        <v>1</v>
      </c>
    </row>
    <row r="4551" customFormat="false" ht="15" hidden="false" customHeight="false" outlineLevel="0" collapsed="false">
      <c r="A4551" s="0" t="s">
        <v>709</v>
      </c>
      <c r="B4551" s="0" t="s">
        <v>830</v>
      </c>
      <c r="C4551" s="0" t="s">
        <v>26</v>
      </c>
      <c r="D4551" s="0" t="s">
        <v>69</v>
      </c>
      <c r="E4551" s="0" t="n">
        <v>6.5</v>
      </c>
      <c r="F4551" s="0" t="n">
        <v>1</v>
      </c>
      <c r="G4551" s="0" t="n">
        <v>1</v>
      </c>
      <c r="H4551" s="0" t="n">
        <f aca="false">ROUND(F4551,0)</f>
        <v>1</v>
      </c>
      <c r="I4551" s="0" t="n">
        <v>14</v>
      </c>
      <c r="J4551" s="0" t="n">
        <v>1</v>
      </c>
      <c r="K4551" s="0" t="n">
        <v>3.25</v>
      </c>
      <c r="L4551" s="0" t="n">
        <v>-3.25</v>
      </c>
      <c r="M4551" s="0" t="n">
        <f aca="false">IF(AND(J4551&lt;&gt;"",ABS(J4551-H4551)&lt;0.011),1,0)</f>
        <v>1</v>
      </c>
    </row>
    <row r="4552" customFormat="false" ht="15" hidden="false" customHeight="false" outlineLevel="0" collapsed="false">
      <c r="A4552" s="0" t="s">
        <v>709</v>
      </c>
      <c r="B4552" s="0" t="s">
        <v>830</v>
      </c>
      <c r="C4552" s="0" t="s">
        <v>26</v>
      </c>
      <c r="D4552" s="0" t="s">
        <v>49</v>
      </c>
      <c r="E4552" s="0" t="n">
        <v>19.5</v>
      </c>
      <c r="F4552" s="0" t="n">
        <v>1</v>
      </c>
      <c r="G4552" s="0" t="n">
        <v>1</v>
      </c>
      <c r="H4552" s="0" t="n">
        <f aca="false">ROUND(F4552,0)</f>
        <v>1</v>
      </c>
      <c r="I4552" s="0" t="n">
        <v>14</v>
      </c>
      <c r="J4552" s="0" t="n">
        <v>1</v>
      </c>
      <c r="K4552" s="0" t="n">
        <v>9.75</v>
      </c>
      <c r="L4552" s="0" t="n">
        <v>-9.75</v>
      </c>
      <c r="M4552" s="0" t="n">
        <f aca="false">IF(AND(J4552&lt;&gt;"",ABS(J4552-H4552)&lt;0.011),1,0)</f>
        <v>1</v>
      </c>
    </row>
    <row r="4553" customFormat="false" ht="15" hidden="false" customHeight="false" outlineLevel="0" collapsed="false">
      <c r="A4553" s="0" t="s">
        <v>709</v>
      </c>
      <c r="B4553" s="0" t="s">
        <v>830</v>
      </c>
      <c r="C4553" s="0" t="s">
        <v>26</v>
      </c>
      <c r="D4553" s="0" t="s">
        <v>70</v>
      </c>
      <c r="E4553" s="0" t="n">
        <v>34</v>
      </c>
      <c r="F4553" s="0" t="n">
        <v>1</v>
      </c>
      <c r="G4553" s="0" t="n">
        <v>1</v>
      </c>
      <c r="H4553" s="0" t="n">
        <f aca="false">ROUND(F4553,0)</f>
        <v>1</v>
      </c>
      <c r="I4553" s="0" t="n">
        <v>14</v>
      </c>
      <c r="J4553" s="0" t="n">
        <v>1</v>
      </c>
      <c r="K4553" s="0" t="n">
        <v>17</v>
      </c>
      <c r="L4553" s="0" t="n">
        <v>-17</v>
      </c>
      <c r="M4553" s="0" t="n">
        <f aca="false">IF(AND(J4553&lt;&gt;"",ABS(J4553-H4553)&lt;0.011),1,0)</f>
        <v>1</v>
      </c>
    </row>
    <row r="4554" customFormat="false" ht="15" hidden="false" customHeight="false" outlineLevel="0" collapsed="false">
      <c r="A4554" s="0" t="s">
        <v>709</v>
      </c>
      <c r="B4554" s="0" t="s">
        <v>830</v>
      </c>
      <c r="C4554" s="0" t="s">
        <v>26</v>
      </c>
      <c r="D4554" s="0" t="s">
        <v>507</v>
      </c>
      <c r="E4554" s="0" t="n">
        <v>29.9</v>
      </c>
      <c r="F4554" s="0" t="n">
        <v>1</v>
      </c>
      <c r="G4554" s="0" t="n">
        <v>1</v>
      </c>
      <c r="H4554" s="0" t="n">
        <f aca="false">ROUND(F4554,0)</f>
        <v>1</v>
      </c>
      <c r="I4554" s="0" t="n">
        <v>14</v>
      </c>
      <c r="J4554" s="0" t="n">
        <v>1</v>
      </c>
      <c r="K4554" s="0" t="n">
        <v>14.95</v>
      </c>
      <c r="L4554" s="0" t="n">
        <v>-14.95</v>
      </c>
      <c r="M4554" s="0" t="n">
        <f aca="false">IF(AND(J4554&lt;&gt;"",ABS(J4554-H4554)&lt;0.011),1,0)</f>
        <v>1</v>
      </c>
    </row>
    <row r="4555" customFormat="false" ht="15" hidden="false" customHeight="false" outlineLevel="0" collapsed="false">
      <c r="A4555" s="0" t="s">
        <v>709</v>
      </c>
      <c r="B4555" s="0" t="s">
        <v>830</v>
      </c>
      <c r="C4555" s="0" t="s">
        <v>26</v>
      </c>
      <c r="D4555" s="0" t="s">
        <v>299</v>
      </c>
      <c r="E4555" s="0" t="n">
        <v>28</v>
      </c>
      <c r="F4555" s="0" t="n">
        <v>1</v>
      </c>
      <c r="G4555" s="0" t="n">
        <v>1</v>
      </c>
      <c r="H4555" s="0" t="n">
        <f aca="false">ROUND(F4555,0)</f>
        <v>1</v>
      </c>
      <c r="I4555" s="0" t="n">
        <v>14</v>
      </c>
      <c r="J4555" s="0" t="n">
        <v>1</v>
      </c>
      <c r="K4555" s="0" t="n">
        <v>14</v>
      </c>
      <c r="L4555" s="0" t="n">
        <v>-14</v>
      </c>
      <c r="M4555" s="0" t="n">
        <f aca="false">IF(AND(J4555&lt;&gt;"",ABS(J4555-H4555)&lt;0.011),1,0)</f>
        <v>1</v>
      </c>
    </row>
    <row r="4556" customFormat="false" ht="15" hidden="false" customHeight="false" outlineLevel="0" collapsed="false">
      <c r="A4556" s="0" t="s">
        <v>709</v>
      </c>
      <c r="B4556" s="0" t="s">
        <v>831</v>
      </c>
      <c r="C4556" s="0" t="s">
        <v>224</v>
      </c>
      <c r="D4556" s="0" t="s">
        <v>41</v>
      </c>
      <c r="E4556" s="0" t="n">
        <v>4.2</v>
      </c>
      <c r="F4556" s="0" t="n">
        <v>1</v>
      </c>
      <c r="G4556" s="0" t="n">
        <v>1</v>
      </c>
      <c r="H4556" s="0" t="n">
        <f aca="false">ROUND(F4556,0)</f>
        <v>1</v>
      </c>
      <c r="I4556" s="0" t="n">
        <v>7</v>
      </c>
      <c r="J4556" s="0" t="n">
        <v>1</v>
      </c>
      <c r="K4556" s="0" t="n">
        <v>2.1</v>
      </c>
      <c r="L4556" s="0" t="n">
        <v>-2.1</v>
      </c>
      <c r="M4556" s="0" t="n">
        <f aca="false">IF(AND(J4556&lt;&gt;"",ABS(J4556-H4556)&lt;0.011),1,0)</f>
        <v>1</v>
      </c>
    </row>
    <row r="4557" customFormat="false" ht="15" hidden="false" customHeight="false" outlineLevel="0" collapsed="false">
      <c r="A4557" s="0" t="s">
        <v>709</v>
      </c>
      <c r="B4557" s="0" t="s">
        <v>831</v>
      </c>
      <c r="C4557" s="0" t="s">
        <v>224</v>
      </c>
      <c r="D4557" s="0" t="s">
        <v>176</v>
      </c>
      <c r="E4557" s="0" t="n">
        <v>5.9</v>
      </c>
      <c r="F4557" s="0" t="n">
        <v>1</v>
      </c>
      <c r="G4557" s="0" t="n">
        <v>1</v>
      </c>
      <c r="H4557" s="0" t="n">
        <f aca="false">ROUND(F4557,0)</f>
        <v>1</v>
      </c>
      <c r="I4557" s="0" t="n">
        <v>7</v>
      </c>
      <c r="J4557" s="0" t="n">
        <v>1</v>
      </c>
      <c r="K4557" s="0" t="n">
        <v>2.95</v>
      </c>
      <c r="L4557" s="0" t="n">
        <v>-2.95</v>
      </c>
      <c r="M4557" s="0" t="n">
        <f aca="false">IF(AND(J4557&lt;&gt;"",ABS(J4557-H4557)&lt;0.011),1,0)</f>
        <v>1</v>
      </c>
    </row>
    <row r="4558" customFormat="false" ht="15" hidden="false" customHeight="false" outlineLevel="0" collapsed="false">
      <c r="A4558" s="0" t="s">
        <v>709</v>
      </c>
      <c r="B4558" s="0" t="s">
        <v>831</v>
      </c>
      <c r="C4558" s="0" t="s">
        <v>224</v>
      </c>
      <c r="D4558" s="0" t="s">
        <v>35</v>
      </c>
      <c r="E4558" s="0" t="n">
        <v>8.3</v>
      </c>
      <c r="F4558" s="0" t="n">
        <v>1</v>
      </c>
      <c r="G4558" s="0" t="n">
        <v>1</v>
      </c>
      <c r="H4558" s="0" t="n">
        <f aca="false">ROUND(F4558,0)</f>
        <v>1</v>
      </c>
      <c r="I4558" s="0" t="n">
        <v>7</v>
      </c>
      <c r="J4558" s="0" t="n">
        <v>1</v>
      </c>
      <c r="K4558" s="0" t="n">
        <v>4.15</v>
      </c>
      <c r="L4558" s="0" t="n">
        <v>-4.15</v>
      </c>
      <c r="M4558" s="0" t="n">
        <f aca="false">IF(AND(J4558&lt;&gt;"",ABS(J4558-H4558)&lt;0.011),1,0)</f>
        <v>1</v>
      </c>
    </row>
    <row r="4559" customFormat="false" ht="15" hidden="false" customHeight="false" outlineLevel="0" collapsed="false">
      <c r="A4559" s="0" t="s">
        <v>709</v>
      </c>
      <c r="B4559" s="0" t="s">
        <v>832</v>
      </c>
      <c r="C4559" s="0" t="s">
        <v>134</v>
      </c>
      <c r="D4559" s="0" t="s">
        <v>236</v>
      </c>
      <c r="E4559" s="0" t="n">
        <v>38</v>
      </c>
      <c r="F4559" s="0" t="n">
        <v>1</v>
      </c>
      <c r="G4559" s="0" t="n">
        <v>1</v>
      </c>
      <c r="H4559" s="0" t="n">
        <f aca="false">ROUND(F4559,0)</f>
        <v>1</v>
      </c>
      <c r="I4559" s="0" t="n">
        <v>22</v>
      </c>
      <c r="J4559" s="0" t="n">
        <v>1</v>
      </c>
      <c r="K4559" s="0" t="n">
        <v>19</v>
      </c>
      <c r="L4559" s="0" t="n">
        <v>-19</v>
      </c>
      <c r="M4559" s="0" t="n">
        <f aca="false">IF(AND(J4559&lt;&gt;"",ABS(J4559-H4559)&lt;0.011),1,0)</f>
        <v>1</v>
      </c>
    </row>
    <row r="4560" customFormat="false" ht="15" hidden="false" customHeight="false" outlineLevel="0" collapsed="false">
      <c r="A4560" s="0" t="s">
        <v>709</v>
      </c>
      <c r="B4560" s="0" t="s">
        <v>832</v>
      </c>
      <c r="C4560" s="0" t="s">
        <v>134</v>
      </c>
      <c r="D4560" s="0" t="s">
        <v>246</v>
      </c>
      <c r="E4560" s="0" t="n">
        <v>2.4</v>
      </c>
      <c r="F4560" s="0" t="n">
        <v>1</v>
      </c>
      <c r="G4560" s="0" t="n">
        <v>1</v>
      </c>
      <c r="H4560" s="0" t="n">
        <f aca="false">ROUND(F4560,0)</f>
        <v>1</v>
      </c>
      <c r="I4560" s="0" t="n">
        <v>22</v>
      </c>
      <c r="J4560" s="0" t="n">
        <v>1</v>
      </c>
      <c r="K4560" s="0" t="n">
        <v>1.2</v>
      </c>
      <c r="L4560" s="0" t="n">
        <v>-1.2</v>
      </c>
      <c r="M4560" s="0" t="n">
        <f aca="false">IF(AND(J4560&lt;&gt;"",ABS(J4560-H4560)&lt;0.011),1,0)</f>
        <v>1</v>
      </c>
    </row>
    <row r="4561" customFormat="false" ht="15" hidden="false" customHeight="false" outlineLevel="0" collapsed="false">
      <c r="A4561" s="0" t="s">
        <v>709</v>
      </c>
      <c r="B4561" s="0" t="s">
        <v>832</v>
      </c>
      <c r="C4561" s="0" t="s">
        <v>134</v>
      </c>
      <c r="D4561" s="0" t="s">
        <v>140</v>
      </c>
      <c r="E4561" s="0" t="n">
        <v>5</v>
      </c>
      <c r="F4561" s="0" t="n">
        <v>3</v>
      </c>
      <c r="G4561" s="0" t="n">
        <v>1</v>
      </c>
      <c r="H4561" s="0" t="n">
        <f aca="false">ROUND(F4561,0)</f>
        <v>3</v>
      </c>
      <c r="I4561" s="0" t="n">
        <v>22</v>
      </c>
      <c r="J4561" s="0" t="n">
        <v>3</v>
      </c>
      <c r="K4561" s="0" t="n">
        <v>7.5</v>
      </c>
      <c r="L4561" s="0" t="n">
        <v>-7.5</v>
      </c>
      <c r="M4561" s="0" t="n">
        <f aca="false">IF(AND(J4561&lt;&gt;"",ABS(J4561-H4561)&lt;0.011),1,0)</f>
        <v>1</v>
      </c>
    </row>
    <row r="4562" customFormat="false" ht="15" hidden="false" customHeight="false" outlineLevel="0" collapsed="false">
      <c r="A4562" s="0" t="s">
        <v>709</v>
      </c>
      <c r="B4562" s="0" t="s">
        <v>832</v>
      </c>
      <c r="C4562" s="0" t="s">
        <v>134</v>
      </c>
      <c r="D4562" s="0" t="s">
        <v>87</v>
      </c>
      <c r="E4562" s="0" t="n">
        <v>19.9</v>
      </c>
      <c r="F4562" s="0" t="n">
        <v>1</v>
      </c>
      <c r="G4562" s="0" t="n">
        <v>1</v>
      </c>
      <c r="H4562" s="0" t="n">
        <f aca="false">ROUND(F4562,0)</f>
        <v>1</v>
      </c>
      <c r="I4562" s="0" t="n">
        <v>22</v>
      </c>
      <c r="J4562" s="0" t="n">
        <v>1</v>
      </c>
      <c r="K4562" s="0" t="n">
        <v>9.95</v>
      </c>
      <c r="L4562" s="0" t="n">
        <v>-9.95</v>
      </c>
      <c r="M4562" s="0" t="n">
        <f aca="false">IF(AND(J4562&lt;&gt;"",ABS(J4562-H4562)&lt;0.011),1,0)</f>
        <v>1</v>
      </c>
    </row>
    <row r="4563" customFormat="false" ht="15" hidden="false" customHeight="false" outlineLevel="0" collapsed="false">
      <c r="A4563" s="0" t="s">
        <v>709</v>
      </c>
      <c r="B4563" s="0" t="s">
        <v>832</v>
      </c>
      <c r="C4563" s="0" t="s">
        <v>134</v>
      </c>
      <c r="D4563" s="0" t="s">
        <v>61</v>
      </c>
      <c r="E4563" s="0" t="n">
        <v>3.5</v>
      </c>
      <c r="F4563" s="0" t="n">
        <v>1</v>
      </c>
      <c r="G4563" s="0" t="n">
        <v>1</v>
      </c>
      <c r="H4563" s="0" t="n">
        <f aca="false">ROUND(F4563,0)</f>
        <v>1</v>
      </c>
      <c r="I4563" s="0" t="n">
        <v>22</v>
      </c>
      <c r="J4563" s="0" t="n">
        <v>1</v>
      </c>
      <c r="K4563" s="0" t="n">
        <v>1.75</v>
      </c>
      <c r="L4563" s="0" t="n">
        <v>-1.75</v>
      </c>
      <c r="M4563" s="0" t="n">
        <f aca="false">IF(AND(J4563&lt;&gt;"",ABS(J4563-H4563)&lt;0.011),1,0)</f>
        <v>1</v>
      </c>
    </row>
    <row r="4564" customFormat="false" ht="15" hidden="false" customHeight="false" outlineLevel="0" collapsed="false">
      <c r="A4564" s="0" t="s">
        <v>709</v>
      </c>
      <c r="B4564" s="0" t="s">
        <v>832</v>
      </c>
      <c r="C4564" s="0" t="s">
        <v>134</v>
      </c>
      <c r="D4564" s="0" t="s">
        <v>88</v>
      </c>
      <c r="E4564" s="0" t="n">
        <v>5.5</v>
      </c>
      <c r="F4564" s="0" t="n">
        <v>3</v>
      </c>
      <c r="G4564" s="0" t="n">
        <v>1</v>
      </c>
      <c r="H4564" s="0" t="n">
        <f aca="false">ROUND(F4564,0)</f>
        <v>3</v>
      </c>
      <c r="I4564" s="0" t="n">
        <v>22</v>
      </c>
      <c r="J4564" s="0" t="n">
        <v>3</v>
      </c>
      <c r="K4564" s="0" t="n">
        <v>8.25</v>
      </c>
      <c r="L4564" s="0" t="n">
        <v>-8.25</v>
      </c>
      <c r="M4564" s="0" t="n">
        <f aca="false">IF(AND(J4564&lt;&gt;"",ABS(J4564-H4564)&lt;0.011),1,0)</f>
        <v>1</v>
      </c>
    </row>
    <row r="4565" customFormat="false" ht="15" hidden="false" customHeight="false" outlineLevel="0" collapsed="false">
      <c r="A4565" s="0" t="s">
        <v>709</v>
      </c>
      <c r="B4565" s="0" t="s">
        <v>832</v>
      </c>
      <c r="C4565" s="0" t="s">
        <v>134</v>
      </c>
      <c r="D4565" s="0" t="s">
        <v>111</v>
      </c>
      <c r="E4565" s="0" t="n">
        <v>28.6</v>
      </c>
      <c r="F4565" s="0" t="n">
        <v>1</v>
      </c>
      <c r="G4565" s="0" t="n">
        <v>1</v>
      </c>
      <c r="H4565" s="0" t="n">
        <f aca="false">ROUND(F4565,0)</f>
        <v>1</v>
      </c>
      <c r="I4565" s="0" t="n">
        <v>22</v>
      </c>
      <c r="J4565" s="0" t="n">
        <v>1</v>
      </c>
      <c r="K4565" s="0" t="n">
        <v>14.3</v>
      </c>
      <c r="L4565" s="0" t="n">
        <v>-14.3</v>
      </c>
      <c r="M4565" s="0" t="n">
        <f aca="false">IF(AND(J4565&lt;&gt;"",ABS(J4565-H4565)&lt;0.011),1,0)</f>
        <v>1</v>
      </c>
    </row>
    <row r="4566" customFormat="false" ht="15" hidden="false" customHeight="false" outlineLevel="0" collapsed="false">
      <c r="A4566" s="0" t="s">
        <v>709</v>
      </c>
      <c r="B4566" s="0" t="s">
        <v>832</v>
      </c>
      <c r="C4566" s="0" t="s">
        <v>134</v>
      </c>
      <c r="D4566" s="0" t="s">
        <v>22</v>
      </c>
      <c r="E4566" s="0" t="n">
        <v>2.4</v>
      </c>
      <c r="F4566" s="0" t="n">
        <v>1</v>
      </c>
      <c r="G4566" s="0" t="n">
        <v>1</v>
      </c>
      <c r="H4566" s="0" t="n">
        <f aca="false">ROUND(F4566,0)</f>
        <v>1</v>
      </c>
      <c r="I4566" s="0" t="n">
        <v>22</v>
      </c>
      <c r="J4566" s="0" t="n">
        <v>1</v>
      </c>
      <c r="K4566" s="0" t="n">
        <v>1.2</v>
      </c>
      <c r="L4566" s="0" t="n">
        <v>-1.2</v>
      </c>
      <c r="M4566" s="0" t="n">
        <f aca="false">IF(AND(J4566&lt;&gt;"",ABS(J4566-H4566)&lt;0.011),1,0)</f>
        <v>1</v>
      </c>
    </row>
    <row r="4567" customFormat="false" ht="15" hidden="false" customHeight="false" outlineLevel="0" collapsed="false">
      <c r="A4567" s="0" t="s">
        <v>709</v>
      </c>
      <c r="B4567" s="0" t="s">
        <v>832</v>
      </c>
      <c r="C4567" s="0" t="s">
        <v>134</v>
      </c>
      <c r="D4567" s="0" t="s">
        <v>149</v>
      </c>
      <c r="E4567" s="0" t="n">
        <v>16.9</v>
      </c>
      <c r="F4567" s="0" t="n">
        <v>1</v>
      </c>
      <c r="G4567" s="0" t="n">
        <v>1</v>
      </c>
      <c r="H4567" s="0" t="n">
        <f aca="false">ROUND(F4567,0)</f>
        <v>1</v>
      </c>
      <c r="I4567" s="0" t="n">
        <v>22</v>
      </c>
      <c r="J4567" s="0" t="n">
        <v>1</v>
      </c>
      <c r="K4567" s="0" t="n">
        <v>8.45</v>
      </c>
      <c r="L4567" s="0" t="n">
        <v>-8.45</v>
      </c>
      <c r="M4567" s="0" t="n">
        <f aca="false">IF(AND(J4567&lt;&gt;"",ABS(J4567-H4567)&lt;0.011),1,0)</f>
        <v>1</v>
      </c>
    </row>
    <row r="4568" customFormat="false" ht="15" hidden="false" customHeight="false" outlineLevel="0" collapsed="false">
      <c r="A4568" s="0" t="s">
        <v>709</v>
      </c>
      <c r="B4568" s="0" t="s">
        <v>832</v>
      </c>
      <c r="C4568" s="0" t="s">
        <v>134</v>
      </c>
      <c r="D4568" s="0" t="s">
        <v>500</v>
      </c>
      <c r="E4568" s="0" t="n">
        <v>27.8</v>
      </c>
      <c r="F4568" s="0" t="n">
        <v>1</v>
      </c>
      <c r="G4568" s="0" t="n">
        <v>1</v>
      </c>
      <c r="H4568" s="0" t="n">
        <f aca="false">ROUND(F4568,0)</f>
        <v>1</v>
      </c>
      <c r="I4568" s="0" t="n">
        <v>22</v>
      </c>
      <c r="J4568" s="0" t="n">
        <v>1</v>
      </c>
      <c r="K4568" s="0" t="n">
        <v>13.9</v>
      </c>
      <c r="L4568" s="0" t="n">
        <v>-13.9</v>
      </c>
      <c r="M4568" s="0" t="n">
        <f aca="false">IF(AND(J4568&lt;&gt;"",ABS(J4568-H4568)&lt;0.011),1,0)</f>
        <v>1</v>
      </c>
    </row>
    <row r="4569" customFormat="false" ht="15" hidden="false" customHeight="false" outlineLevel="0" collapsed="false">
      <c r="A4569" s="0" t="s">
        <v>709</v>
      </c>
      <c r="B4569" s="0" t="s">
        <v>833</v>
      </c>
      <c r="C4569" s="0" t="s">
        <v>26</v>
      </c>
      <c r="D4569" s="0" t="s">
        <v>47</v>
      </c>
      <c r="E4569" s="0" t="n">
        <v>18.6</v>
      </c>
      <c r="F4569" s="0" t="n">
        <v>1</v>
      </c>
      <c r="G4569" s="0" t="n">
        <v>1</v>
      </c>
      <c r="H4569" s="0" t="n">
        <f aca="false">ROUND(F4569,0)</f>
        <v>1</v>
      </c>
      <c r="I4569" s="0" t="n">
        <v>14</v>
      </c>
      <c r="J4569" s="0" t="n">
        <v>1</v>
      </c>
      <c r="K4569" s="0" t="n">
        <v>9.3</v>
      </c>
      <c r="L4569" s="0" t="n">
        <v>-9.3</v>
      </c>
      <c r="M4569" s="0" t="n">
        <f aca="false">IF(AND(J4569&lt;&gt;"",ABS(J4569-H4569)&lt;0.011),1,0)</f>
        <v>1</v>
      </c>
    </row>
    <row r="4570" customFormat="false" ht="15" hidden="false" customHeight="false" outlineLevel="0" collapsed="false">
      <c r="A4570" s="0" t="s">
        <v>709</v>
      </c>
      <c r="B4570" s="0" t="s">
        <v>833</v>
      </c>
      <c r="C4570" s="0" t="s">
        <v>26</v>
      </c>
      <c r="D4570" s="0" t="s">
        <v>253</v>
      </c>
      <c r="E4570" s="0" t="n">
        <v>9.1</v>
      </c>
      <c r="F4570" s="0" t="n">
        <v>1</v>
      </c>
      <c r="G4570" s="0" t="n">
        <v>1</v>
      </c>
      <c r="H4570" s="0" t="n">
        <f aca="false">ROUND(F4570,0)</f>
        <v>1</v>
      </c>
      <c r="I4570" s="0" t="n">
        <v>14</v>
      </c>
      <c r="J4570" s="0" t="n">
        <v>1</v>
      </c>
      <c r="K4570" s="0" t="n">
        <v>4.55</v>
      </c>
      <c r="L4570" s="0" t="n">
        <v>-4.55</v>
      </c>
      <c r="M4570" s="0" t="n">
        <f aca="false">IF(AND(J4570&lt;&gt;"",ABS(J4570-H4570)&lt;0.011),1,0)</f>
        <v>1</v>
      </c>
    </row>
    <row r="4571" customFormat="false" ht="15" hidden="false" customHeight="false" outlineLevel="0" collapsed="false">
      <c r="A4571" s="0" t="s">
        <v>709</v>
      </c>
      <c r="B4571" s="0" t="s">
        <v>833</v>
      </c>
      <c r="C4571" s="0" t="s">
        <v>26</v>
      </c>
      <c r="D4571" s="0" t="s">
        <v>78</v>
      </c>
      <c r="E4571" s="0" t="n">
        <v>18.6</v>
      </c>
      <c r="F4571" s="0" t="n">
        <v>1</v>
      </c>
      <c r="G4571" s="0" t="n">
        <v>1</v>
      </c>
      <c r="H4571" s="0" t="n">
        <f aca="false">ROUND(F4571,0)</f>
        <v>1</v>
      </c>
      <c r="I4571" s="0" t="n">
        <v>14</v>
      </c>
      <c r="J4571" s="0" t="n">
        <v>1</v>
      </c>
      <c r="K4571" s="0" t="n">
        <v>9.3</v>
      </c>
      <c r="L4571" s="0" t="n">
        <v>-9.3</v>
      </c>
      <c r="M4571" s="0" t="n">
        <f aca="false">IF(AND(J4571&lt;&gt;"",ABS(J4571-H4571)&lt;0.011),1,0)</f>
        <v>1</v>
      </c>
    </row>
    <row r="4572" customFormat="false" ht="15" hidden="false" customHeight="false" outlineLevel="0" collapsed="false">
      <c r="A4572" s="0" t="s">
        <v>709</v>
      </c>
      <c r="B4572" s="0" t="s">
        <v>833</v>
      </c>
      <c r="C4572" s="0" t="s">
        <v>26</v>
      </c>
      <c r="D4572" s="0" t="s">
        <v>208</v>
      </c>
      <c r="E4572" s="0" t="n">
        <v>9.3</v>
      </c>
      <c r="F4572" s="0" t="n">
        <v>1</v>
      </c>
      <c r="G4572" s="0" t="n">
        <v>1</v>
      </c>
      <c r="H4572" s="0" t="n">
        <f aca="false">ROUND(F4572,0)</f>
        <v>1</v>
      </c>
      <c r="I4572" s="0" t="n">
        <v>14</v>
      </c>
      <c r="J4572" s="0" t="n">
        <v>1</v>
      </c>
      <c r="K4572" s="0" t="n">
        <v>4.65</v>
      </c>
      <c r="L4572" s="0" t="n">
        <v>-4.65</v>
      </c>
      <c r="M4572" s="0" t="n">
        <f aca="false">IF(AND(J4572&lt;&gt;"",ABS(J4572-H4572)&lt;0.011),1,0)</f>
        <v>1</v>
      </c>
    </row>
    <row r="4573" customFormat="false" ht="15" hidden="false" customHeight="false" outlineLevel="0" collapsed="false">
      <c r="A4573" s="0" t="s">
        <v>709</v>
      </c>
      <c r="B4573" s="0" t="s">
        <v>833</v>
      </c>
      <c r="C4573" s="0" t="s">
        <v>26</v>
      </c>
      <c r="D4573" s="0" t="s">
        <v>60</v>
      </c>
      <c r="E4573" s="0" t="n">
        <v>19</v>
      </c>
      <c r="F4573" s="0" t="n">
        <v>1</v>
      </c>
      <c r="G4573" s="0" t="n">
        <v>1</v>
      </c>
      <c r="H4573" s="0" t="n">
        <f aca="false">ROUND(F4573,0)</f>
        <v>1</v>
      </c>
      <c r="I4573" s="0" t="n">
        <v>14</v>
      </c>
      <c r="J4573" s="0" t="n">
        <v>1</v>
      </c>
      <c r="K4573" s="0" t="n">
        <v>9.5</v>
      </c>
      <c r="L4573" s="0" t="n">
        <v>-9.5</v>
      </c>
      <c r="M4573" s="0" t="n">
        <f aca="false">IF(AND(J4573&lt;&gt;"",ABS(J4573-H4573)&lt;0.011),1,0)</f>
        <v>1</v>
      </c>
    </row>
    <row r="4574" customFormat="false" ht="15" hidden="false" customHeight="false" outlineLevel="0" collapsed="false">
      <c r="A4574" s="0" t="s">
        <v>709</v>
      </c>
      <c r="B4574" s="0" t="s">
        <v>833</v>
      </c>
      <c r="C4574" s="0" t="s">
        <v>26</v>
      </c>
      <c r="D4574" s="0" t="s">
        <v>87</v>
      </c>
      <c r="E4574" s="0" t="n">
        <v>19.9</v>
      </c>
      <c r="F4574" s="0" t="n">
        <v>1</v>
      </c>
      <c r="G4574" s="0" t="n">
        <v>1</v>
      </c>
      <c r="H4574" s="0" t="n">
        <f aca="false">ROUND(F4574,0)</f>
        <v>1</v>
      </c>
      <c r="I4574" s="0" t="n">
        <v>14</v>
      </c>
      <c r="J4574" s="0" t="n">
        <v>1</v>
      </c>
      <c r="K4574" s="0" t="n">
        <v>9.95</v>
      </c>
      <c r="L4574" s="0" t="n">
        <v>-9.95</v>
      </c>
      <c r="M4574" s="0" t="n">
        <f aca="false">IF(AND(J4574&lt;&gt;"",ABS(J4574-H4574)&lt;0.011),1,0)</f>
        <v>1</v>
      </c>
    </row>
    <row r="4575" customFormat="false" ht="15" hidden="false" customHeight="false" outlineLevel="0" collapsed="false">
      <c r="A4575" s="0" t="s">
        <v>709</v>
      </c>
      <c r="B4575" s="0" t="s">
        <v>833</v>
      </c>
      <c r="C4575" s="0" t="s">
        <v>26</v>
      </c>
      <c r="D4575" s="0" t="s">
        <v>348</v>
      </c>
      <c r="E4575" s="0" t="n">
        <v>9</v>
      </c>
      <c r="F4575" s="0" t="n">
        <v>1</v>
      </c>
      <c r="G4575" s="0" t="n">
        <v>1</v>
      </c>
      <c r="H4575" s="0" t="n">
        <f aca="false">ROUND(F4575,0)</f>
        <v>1</v>
      </c>
      <c r="I4575" s="0" t="n">
        <v>14</v>
      </c>
      <c r="J4575" s="0" t="n">
        <v>1</v>
      </c>
      <c r="K4575" s="0" t="n">
        <v>4.5</v>
      </c>
      <c r="L4575" s="0" t="n">
        <v>-4.5</v>
      </c>
      <c r="M4575" s="0" t="n">
        <f aca="false">IF(AND(J4575&lt;&gt;"",ABS(J4575-H4575)&lt;0.011),1,0)</f>
        <v>1</v>
      </c>
    </row>
    <row r="4576" customFormat="false" ht="15" hidden="false" customHeight="false" outlineLevel="0" collapsed="false">
      <c r="A4576" s="0" t="s">
        <v>709</v>
      </c>
      <c r="B4576" s="0" t="s">
        <v>833</v>
      </c>
      <c r="C4576" s="0" t="s">
        <v>26</v>
      </c>
      <c r="D4576" s="0" t="s">
        <v>61</v>
      </c>
      <c r="E4576" s="0" t="n">
        <v>3.5</v>
      </c>
      <c r="F4576" s="0" t="n">
        <v>1</v>
      </c>
      <c r="G4576" s="0" t="n">
        <v>1</v>
      </c>
      <c r="H4576" s="0" t="n">
        <f aca="false">ROUND(F4576,0)</f>
        <v>1</v>
      </c>
      <c r="I4576" s="0" t="n">
        <v>14</v>
      </c>
      <c r="J4576" s="0" t="n">
        <v>1</v>
      </c>
      <c r="K4576" s="0" t="n">
        <v>1.75</v>
      </c>
      <c r="L4576" s="0" t="n">
        <v>-1.75</v>
      </c>
      <c r="M4576" s="0" t="n">
        <f aca="false">IF(AND(J4576&lt;&gt;"",ABS(J4576-H4576)&lt;0.011),1,0)</f>
        <v>1</v>
      </c>
    </row>
    <row r="4577" customFormat="false" ht="15" hidden="false" customHeight="false" outlineLevel="0" collapsed="false">
      <c r="A4577" s="0" t="s">
        <v>709</v>
      </c>
      <c r="B4577" s="0" t="s">
        <v>833</v>
      </c>
      <c r="C4577" s="0" t="s">
        <v>26</v>
      </c>
      <c r="D4577" s="0" t="s">
        <v>265</v>
      </c>
      <c r="E4577" s="0" t="n">
        <v>9</v>
      </c>
      <c r="F4577" s="0" t="n">
        <v>1</v>
      </c>
      <c r="G4577" s="0" t="n">
        <v>1</v>
      </c>
      <c r="H4577" s="0" t="n">
        <f aca="false">ROUND(F4577,0)</f>
        <v>1</v>
      </c>
      <c r="I4577" s="0" t="n">
        <v>14</v>
      </c>
      <c r="J4577" s="0" t="n">
        <v>1</v>
      </c>
      <c r="K4577" s="0" t="n">
        <v>4.5</v>
      </c>
      <c r="L4577" s="0" t="n">
        <v>-4.5</v>
      </c>
      <c r="M4577" s="0" t="n">
        <f aca="false">IF(AND(J4577&lt;&gt;"",ABS(J4577-H4577)&lt;0.011),1,0)</f>
        <v>1</v>
      </c>
    </row>
    <row r="4578" customFormat="false" ht="15" hidden="false" customHeight="false" outlineLevel="0" collapsed="false">
      <c r="A4578" s="0" t="s">
        <v>709</v>
      </c>
      <c r="B4578" s="0" t="s">
        <v>833</v>
      </c>
      <c r="C4578" s="0" t="s">
        <v>26</v>
      </c>
      <c r="D4578" s="0" t="s">
        <v>743</v>
      </c>
      <c r="E4578" s="0" t="n">
        <v>31</v>
      </c>
      <c r="F4578" s="0" t="n">
        <v>1</v>
      </c>
      <c r="G4578" s="0" t="n">
        <v>1</v>
      </c>
      <c r="H4578" s="0" t="n">
        <f aca="false">ROUND(F4578,0)</f>
        <v>1</v>
      </c>
      <c r="I4578" s="0" t="n">
        <v>14</v>
      </c>
      <c r="J4578" s="0" t="n">
        <v>1</v>
      </c>
      <c r="K4578" s="0" t="n">
        <v>15.5</v>
      </c>
      <c r="L4578" s="0" t="n">
        <v>-15.5</v>
      </c>
      <c r="M4578" s="0" t="n">
        <f aca="false">IF(AND(J4578&lt;&gt;"",ABS(J4578-H4578)&lt;0.011),1,0)</f>
        <v>1</v>
      </c>
    </row>
    <row r="4579" customFormat="false" ht="15" hidden="false" customHeight="false" outlineLevel="0" collapsed="false">
      <c r="A4579" s="0" t="s">
        <v>709</v>
      </c>
      <c r="B4579" s="0" t="s">
        <v>833</v>
      </c>
      <c r="C4579" s="0" t="s">
        <v>26</v>
      </c>
      <c r="D4579" s="0" t="s">
        <v>183</v>
      </c>
      <c r="E4579" s="0" t="n">
        <v>4.2</v>
      </c>
      <c r="F4579" s="0" t="n">
        <v>1</v>
      </c>
      <c r="G4579" s="0" t="n">
        <v>1</v>
      </c>
      <c r="H4579" s="0" t="n">
        <f aca="false">ROUND(F4579,0)</f>
        <v>1</v>
      </c>
      <c r="I4579" s="0" t="n">
        <v>14</v>
      </c>
      <c r="J4579" s="0" t="n">
        <v>1</v>
      </c>
      <c r="K4579" s="0" t="n">
        <v>2.1</v>
      </c>
      <c r="L4579" s="0" t="n">
        <v>-2.1</v>
      </c>
      <c r="M4579" s="0" t="n">
        <f aca="false">IF(AND(J4579&lt;&gt;"",ABS(J4579-H4579)&lt;0.011),1,0)</f>
        <v>1</v>
      </c>
    </row>
    <row r="4580" customFormat="false" ht="15" hidden="false" customHeight="false" outlineLevel="0" collapsed="false">
      <c r="A4580" s="0" t="s">
        <v>709</v>
      </c>
      <c r="B4580" s="0" t="s">
        <v>833</v>
      </c>
      <c r="C4580" s="0" t="s">
        <v>26</v>
      </c>
      <c r="D4580" s="0" t="s">
        <v>228</v>
      </c>
      <c r="E4580" s="0" t="n">
        <v>4.8</v>
      </c>
      <c r="F4580" s="0" t="n">
        <v>1</v>
      </c>
      <c r="G4580" s="0" t="n">
        <v>1</v>
      </c>
      <c r="H4580" s="0" t="n">
        <f aca="false">ROUND(F4580,0)</f>
        <v>1</v>
      </c>
      <c r="I4580" s="0" t="n">
        <v>14</v>
      </c>
      <c r="J4580" s="0" t="n">
        <v>1</v>
      </c>
      <c r="K4580" s="0" t="n">
        <v>2.4</v>
      </c>
      <c r="L4580" s="0" t="n">
        <v>-2.4</v>
      </c>
      <c r="M4580" s="0" t="n">
        <f aca="false">IF(AND(J4580&lt;&gt;"",ABS(J4580-H4580)&lt;0.011),1,0)</f>
        <v>1</v>
      </c>
    </row>
    <row r="4581" customFormat="false" ht="15" hidden="false" customHeight="false" outlineLevel="0" collapsed="false">
      <c r="A4581" s="0" t="s">
        <v>709</v>
      </c>
      <c r="B4581" s="0" t="s">
        <v>834</v>
      </c>
      <c r="C4581" s="0" t="s">
        <v>218</v>
      </c>
      <c r="D4581" s="0" t="s">
        <v>45</v>
      </c>
      <c r="E4581" s="0" t="n">
        <v>18.6</v>
      </c>
      <c r="F4581" s="0" t="n">
        <v>1</v>
      </c>
      <c r="G4581" s="0" t="n">
        <v>1</v>
      </c>
      <c r="H4581" s="0" t="n">
        <f aca="false">ROUND(F4581,0)</f>
        <v>1</v>
      </c>
      <c r="I4581" s="0" t="n">
        <v>15</v>
      </c>
      <c r="J4581" s="0" t="n">
        <v>1</v>
      </c>
      <c r="K4581" s="0" t="n">
        <v>9.3</v>
      </c>
      <c r="L4581" s="0" t="n">
        <v>-9.3</v>
      </c>
      <c r="M4581" s="0" t="n">
        <f aca="false">IF(AND(J4581&lt;&gt;"",ABS(J4581-H4581)&lt;0.011),1,0)</f>
        <v>1</v>
      </c>
    </row>
    <row r="4582" customFormat="false" ht="15" hidden="false" customHeight="false" outlineLevel="0" collapsed="false">
      <c r="A4582" s="0" t="s">
        <v>709</v>
      </c>
      <c r="B4582" s="0" t="s">
        <v>834</v>
      </c>
      <c r="C4582" s="0" t="s">
        <v>218</v>
      </c>
      <c r="D4582" s="0" t="s">
        <v>17</v>
      </c>
      <c r="E4582" s="0" t="n">
        <v>17.4</v>
      </c>
      <c r="F4582" s="0" t="n">
        <v>1</v>
      </c>
      <c r="G4582" s="0" t="n">
        <v>1</v>
      </c>
      <c r="H4582" s="0" t="n">
        <f aca="false">ROUND(F4582,0)</f>
        <v>1</v>
      </c>
      <c r="I4582" s="0" t="n">
        <v>15</v>
      </c>
      <c r="J4582" s="0" t="n">
        <v>1</v>
      </c>
      <c r="K4582" s="0" t="n">
        <v>8.7</v>
      </c>
      <c r="L4582" s="0" t="n">
        <v>-8.7</v>
      </c>
      <c r="M4582" s="0" t="n">
        <f aca="false">IF(AND(J4582&lt;&gt;"",ABS(J4582-H4582)&lt;0.011),1,0)</f>
        <v>1</v>
      </c>
    </row>
    <row r="4583" customFormat="false" ht="15" hidden="false" customHeight="false" outlineLevel="0" collapsed="false">
      <c r="A4583" s="0" t="s">
        <v>709</v>
      </c>
      <c r="B4583" s="0" t="s">
        <v>835</v>
      </c>
      <c r="C4583" s="0" t="s">
        <v>224</v>
      </c>
      <c r="D4583" s="0" t="s">
        <v>515</v>
      </c>
      <c r="E4583" s="0" t="n">
        <v>10.5</v>
      </c>
      <c r="F4583" s="0" t="n">
        <v>1</v>
      </c>
      <c r="G4583" s="0" t="n">
        <v>1</v>
      </c>
      <c r="H4583" s="0" t="n">
        <f aca="false">ROUND(F4583,0)</f>
        <v>1</v>
      </c>
      <c r="I4583" s="0" t="n">
        <v>7</v>
      </c>
      <c r="J4583" s="0" t="n">
        <v>1</v>
      </c>
      <c r="K4583" s="0" t="n">
        <v>5.25</v>
      </c>
      <c r="L4583" s="0" t="n">
        <v>-5.25</v>
      </c>
      <c r="M4583" s="0" t="n">
        <f aca="false">IF(AND(J4583&lt;&gt;"",ABS(J4583-H4583)&lt;0.011),1,0)</f>
        <v>1</v>
      </c>
    </row>
    <row r="4584" customFormat="false" ht="15" hidden="false" customHeight="false" outlineLevel="0" collapsed="false">
      <c r="A4584" s="0" t="s">
        <v>709</v>
      </c>
      <c r="B4584" s="0" t="s">
        <v>836</v>
      </c>
      <c r="C4584" s="0" t="s">
        <v>298</v>
      </c>
      <c r="D4584" s="0" t="s">
        <v>448</v>
      </c>
      <c r="E4584" s="0" t="n">
        <v>16.9</v>
      </c>
      <c r="F4584" s="0" t="n">
        <v>3</v>
      </c>
      <c r="G4584" s="0" t="n">
        <v>1</v>
      </c>
      <c r="H4584" s="0" t="n">
        <f aca="false">ROUND(F4584,0)</f>
        <v>3</v>
      </c>
      <c r="I4584" s="0" t="n">
        <v>27</v>
      </c>
      <c r="J4584" s="0" t="n">
        <v>3</v>
      </c>
      <c r="K4584" s="0" t="n">
        <v>25.35</v>
      </c>
      <c r="L4584" s="0" t="n">
        <v>-25.35</v>
      </c>
      <c r="M4584" s="0" t="n">
        <f aca="false">IF(AND(J4584&lt;&gt;"",ABS(J4584-H4584)&lt;0.011),1,0)</f>
        <v>1</v>
      </c>
    </row>
    <row r="4585" customFormat="false" ht="15" hidden="false" customHeight="false" outlineLevel="0" collapsed="false">
      <c r="A4585" s="0" t="s">
        <v>709</v>
      </c>
      <c r="B4585" s="0" t="s">
        <v>836</v>
      </c>
      <c r="C4585" s="0" t="s">
        <v>298</v>
      </c>
      <c r="D4585" s="0" t="s">
        <v>65</v>
      </c>
      <c r="E4585" s="0" t="n">
        <v>4.2</v>
      </c>
      <c r="F4585" s="0" t="n">
        <v>1</v>
      </c>
      <c r="G4585" s="0" t="n">
        <v>1</v>
      </c>
      <c r="H4585" s="0" t="n">
        <f aca="false">ROUND(F4585,0)</f>
        <v>1</v>
      </c>
      <c r="I4585" s="0" t="n">
        <v>27</v>
      </c>
      <c r="J4585" s="0" t="n">
        <v>1</v>
      </c>
      <c r="K4585" s="0" t="n">
        <v>2.1</v>
      </c>
      <c r="L4585" s="0" t="n">
        <v>-2.1</v>
      </c>
      <c r="M4585" s="0" t="n">
        <f aca="false">IF(AND(J4585&lt;&gt;"",ABS(J4585-H4585)&lt;0.011),1,0)</f>
        <v>1</v>
      </c>
    </row>
    <row r="4586" customFormat="false" ht="15" hidden="false" customHeight="false" outlineLevel="0" collapsed="false">
      <c r="A4586" s="0" t="s">
        <v>709</v>
      </c>
      <c r="B4586" s="0" t="s">
        <v>836</v>
      </c>
      <c r="C4586" s="0" t="s">
        <v>298</v>
      </c>
      <c r="D4586" s="0" t="s">
        <v>176</v>
      </c>
      <c r="E4586" s="0" t="n">
        <v>5.9</v>
      </c>
      <c r="F4586" s="0" t="n">
        <v>1</v>
      </c>
      <c r="G4586" s="0" t="n">
        <v>1</v>
      </c>
      <c r="H4586" s="0" t="n">
        <f aca="false">ROUND(F4586,0)</f>
        <v>1</v>
      </c>
      <c r="I4586" s="0" t="n">
        <v>27</v>
      </c>
      <c r="J4586" s="0" t="n">
        <v>1</v>
      </c>
      <c r="K4586" s="0" t="n">
        <v>2.95</v>
      </c>
      <c r="L4586" s="0" t="n">
        <v>-2.95</v>
      </c>
      <c r="M4586" s="0" t="n">
        <f aca="false">IF(AND(J4586&lt;&gt;"",ABS(J4586-H4586)&lt;0.011),1,0)</f>
        <v>1</v>
      </c>
    </row>
    <row r="4587" customFormat="false" ht="15" hidden="false" customHeight="false" outlineLevel="0" collapsed="false">
      <c r="A4587" s="0" t="s">
        <v>709</v>
      </c>
      <c r="B4587" s="0" t="s">
        <v>836</v>
      </c>
      <c r="C4587" s="0" t="s">
        <v>298</v>
      </c>
      <c r="D4587" s="0" t="s">
        <v>184</v>
      </c>
      <c r="E4587" s="0" t="n">
        <v>11.2</v>
      </c>
      <c r="F4587" s="0" t="n">
        <v>1</v>
      </c>
      <c r="G4587" s="0" t="n">
        <v>1</v>
      </c>
      <c r="H4587" s="0" t="n">
        <f aca="false">ROUND(F4587,0)</f>
        <v>1</v>
      </c>
      <c r="I4587" s="0" t="n">
        <v>27</v>
      </c>
      <c r="J4587" s="0" t="n">
        <v>1</v>
      </c>
      <c r="K4587" s="0" t="n">
        <v>5.6</v>
      </c>
      <c r="L4587" s="0" t="n">
        <v>-5.6</v>
      </c>
      <c r="M4587" s="0" t="n">
        <f aca="false">IF(AND(J4587&lt;&gt;"",ABS(J4587-H4587)&lt;0.011),1,0)</f>
        <v>1</v>
      </c>
    </row>
    <row r="4588" customFormat="false" ht="15" hidden="false" customHeight="false" outlineLevel="0" collapsed="false">
      <c r="A4588" s="0" t="s">
        <v>709</v>
      </c>
      <c r="B4588" s="0" t="s">
        <v>837</v>
      </c>
      <c r="C4588" s="0" t="s">
        <v>197</v>
      </c>
      <c r="D4588" s="0" t="s">
        <v>54</v>
      </c>
      <c r="E4588" s="0" t="n">
        <v>0</v>
      </c>
      <c r="F4588" s="0" t="n">
        <v>1</v>
      </c>
      <c r="G4588" s="0" t="n">
        <v>1</v>
      </c>
      <c r="H4588" s="0" t="n">
        <f aca="false">ROUND(F4588,0)</f>
        <v>1</v>
      </c>
      <c r="M4588" s="0" t="n">
        <f aca="false">IF(AND(J4588&lt;&gt;"",ABS(J4588-H4588)&lt;0.011),1,0)</f>
        <v>0</v>
      </c>
    </row>
    <row r="4589" customFormat="false" ht="15" hidden="false" customHeight="false" outlineLevel="0" collapsed="false">
      <c r="A4589" s="0" t="s">
        <v>709</v>
      </c>
      <c r="B4589" s="0" t="s">
        <v>837</v>
      </c>
      <c r="C4589" s="0" t="s">
        <v>197</v>
      </c>
      <c r="D4589" s="0" t="s">
        <v>96</v>
      </c>
      <c r="E4589" s="0" t="n">
        <v>36</v>
      </c>
      <c r="F4589" s="0" t="n">
        <v>1</v>
      </c>
      <c r="G4589" s="0" t="n">
        <v>1</v>
      </c>
      <c r="H4589" s="0" t="n">
        <f aca="false">ROUND(F4589,0)</f>
        <v>1</v>
      </c>
      <c r="I4589" s="0" t="n">
        <v>18</v>
      </c>
      <c r="J4589" s="0" t="n">
        <v>1</v>
      </c>
      <c r="K4589" s="0" t="n">
        <v>18</v>
      </c>
      <c r="L4589" s="0" t="n">
        <v>-18</v>
      </c>
      <c r="M4589" s="0" t="n">
        <f aca="false">IF(AND(J4589&lt;&gt;"",ABS(J4589-H4589)&lt;0.011),1,0)</f>
        <v>1</v>
      </c>
    </row>
    <row r="4590" customFormat="false" ht="15" hidden="false" customHeight="false" outlineLevel="0" collapsed="false">
      <c r="A4590" s="0" t="s">
        <v>709</v>
      </c>
      <c r="B4590" s="0" t="s">
        <v>837</v>
      </c>
      <c r="C4590" s="0" t="s">
        <v>197</v>
      </c>
      <c r="D4590" s="0" t="s">
        <v>510</v>
      </c>
      <c r="E4590" s="0" t="n">
        <v>8.9</v>
      </c>
      <c r="F4590" s="0" t="n">
        <v>1</v>
      </c>
      <c r="G4590" s="0" t="n">
        <v>1</v>
      </c>
      <c r="H4590" s="0" t="n">
        <f aca="false">ROUND(F4590,0)</f>
        <v>1</v>
      </c>
      <c r="I4590" s="0" t="n">
        <v>18</v>
      </c>
      <c r="J4590" s="0" t="n">
        <v>1</v>
      </c>
      <c r="K4590" s="0" t="n">
        <v>4.45</v>
      </c>
      <c r="L4590" s="0" t="n">
        <v>-4.45</v>
      </c>
      <c r="M4590" s="0" t="n">
        <f aca="false">IF(AND(J4590&lt;&gt;"",ABS(J4590-H4590)&lt;0.011),1,0)</f>
        <v>1</v>
      </c>
    </row>
    <row r="4591" customFormat="false" ht="15" hidden="false" customHeight="false" outlineLevel="0" collapsed="false">
      <c r="A4591" s="0" t="s">
        <v>709</v>
      </c>
      <c r="B4591" s="0" t="s">
        <v>837</v>
      </c>
      <c r="C4591" s="0" t="s">
        <v>197</v>
      </c>
      <c r="D4591" s="0" t="s">
        <v>114</v>
      </c>
      <c r="E4591" s="0" t="n">
        <v>0</v>
      </c>
      <c r="F4591" s="0" t="n">
        <v>1</v>
      </c>
      <c r="G4591" s="0" t="n">
        <v>1</v>
      </c>
      <c r="H4591" s="0" t="n">
        <f aca="false">ROUND(F4591,0)</f>
        <v>1</v>
      </c>
      <c r="M4591" s="0" t="n">
        <f aca="false">IF(AND(J4591&lt;&gt;"",ABS(J4591-H4591)&lt;0.011),1,0)</f>
        <v>0</v>
      </c>
    </row>
    <row r="4592" customFormat="false" ht="15" hidden="false" customHeight="false" outlineLevel="0" collapsed="false">
      <c r="A4592" s="0" t="s">
        <v>709</v>
      </c>
      <c r="B4592" s="0" t="s">
        <v>837</v>
      </c>
      <c r="C4592" s="0" t="s">
        <v>197</v>
      </c>
      <c r="D4592" s="0" t="s">
        <v>48</v>
      </c>
      <c r="E4592" s="0" t="n">
        <v>7.9</v>
      </c>
      <c r="F4592" s="0" t="n">
        <v>1</v>
      </c>
      <c r="G4592" s="0" t="n">
        <v>1</v>
      </c>
      <c r="H4592" s="0" t="n">
        <f aca="false">ROUND(F4592,0)</f>
        <v>1</v>
      </c>
      <c r="I4592" s="0" t="n">
        <v>18</v>
      </c>
      <c r="J4592" s="0" t="n">
        <v>1</v>
      </c>
      <c r="K4592" s="0" t="n">
        <v>3.95</v>
      </c>
      <c r="L4592" s="0" t="n">
        <v>-3.95</v>
      </c>
      <c r="M4592" s="0" t="n">
        <f aca="false">IF(AND(J4592&lt;&gt;"",ABS(J4592-H4592)&lt;0.011),1,0)</f>
        <v>1</v>
      </c>
    </row>
    <row r="4593" customFormat="false" ht="15" hidden="false" customHeight="false" outlineLevel="0" collapsed="false">
      <c r="A4593" s="0" t="s">
        <v>709</v>
      </c>
      <c r="B4593" s="0" t="s">
        <v>837</v>
      </c>
      <c r="C4593" s="0" t="s">
        <v>197</v>
      </c>
      <c r="D4593" s="0" t="s">
        <v>20</v>
      </c>
      <c r="E4593" s="0" t="n">
        <v>16.9</v>
      </c>
      <c r="F4593" s="0" t="n">
        <v>1</v>
      </c>
      <c r="G4593" s="0" t="n">
        <v>1</v>
      </c>
      <c r="H4593" s="0" t="n">
        <f aca="false">ROUND(F4593,0)</f>
        <v>1</v>
      </c>
      <c r="I4593" s="0" t="n">
        <v>18</v>
      </c>
      <c r="J4593" s="0" t="n">
        <v>1</v>
      </c>
      <c r="K4593" s="0" t="n">
        <v>8.45</v>
      </c>
      <c r="L4593" s="0" t="n">
        <v>-8.45</v>
      </c>
      <c r="M4593" s="0" t="n">
        <f aca="false">IF(AND(J4593&lt;&gt;"",ABS(J4593-H4593)&lt;0.011),1,0)</f>
        <v>1</v>
      </c>
    </row>
    <row r="4594" customFormat="false" ht="15" hidden="false" customHeight="false" outlineLevel="0" collapsed="false">
      <c r="A4594" s="0" t="s">
        <v>709</v>
      </c>
      <c r="B4594" s="0" t="s">
        <v>837</v>
      </c>
      <c r="C4594" s="0" t="s">
        <v>197</v>
      </c>
      <c r="D4594" s="0" t="s">
        <v>484</v>
      </c>
      <c r="E4594" s="0" t="n">
        <v>34.8</v>
      </c>
      <c r="F4594" s="0" t="n">
        <v>1</v>
      </c>
      <c r="G4594" s="0" t="n">
        <v>1</v>
      </c>
      <c r="H4594" s="0" t="n">
        <f aca="false">ROUND(F4594,0)</f>
        <v>1</v>
      </c>
      <c r="I4594" s="0" t="n">
        <v>18</v>
      </c>
      <c r="J4594" s="0" t="n">
        <v>1</v>
      </c>
      <c r="K4594" s="0" t="n">
        <v>17.4</v>
      </c>
      <c r="L4594" s="0" t="n">
        <v>-17.4</v>
      </c>
      <c r="M4594" s="0" t="n">
        <f aca="false">IF(AND(J4594&lt;&gt;"",ABS(J4594-H4594)&lt;0.011),1,0)</f>
        <v>1</v>
      </c>
    </row>
    <row r="4595" customFormat="false" ht="15" hidden="false" customHeight="false" outlineLevel="0" collapsed="false">
      <c r="A4595" s="0" t="s">
        <v>709</v>
      </c>
      <c r="B4595" s="0" t="s">
        <v>837</v>
      </c>
      <c r="C4595" s="0" t="s">
        <v>197</v>
      </c>
      <c r="D4595" s="0" t="s">
        <v>87</v>
      </c>
      <c r="E4595" s="0" t="n">
        <v>19.9</v>
      </c>
      <c r="F4595" s="0" t="n">
        <v>1</v>
      </c>
      <c r="G4595" s="0" t="n">
        <v>1</v>
      </c>
      <c r="H4595" s="0" t="n">
        <f aca="false">ROUND(F4595,0)</f>
        <v>1</v>
      </c>
      <c r="I4595" s="0" t="n">
        <v>18</v>
      </c>
      <c r="J4595" s="0" t="n">
        <v>1</v>
      </c>
      <c r="K4595" s="0" t="n">
        <v>9.95</v>
      </c>
      <c r="L4595" s="0" t="n">
        <v>-9.95</v>
      </c>
      <c r="M4595" s="0" t="n">
        <f aca="false">IF(AND(J4595&lt;&gt;"",ABS(J4595-H4595)&lt;0.011),1,0)</f>
        <v>1</v>
      </c>
    </row>
    <row r="4596" customFormat="false" ht="15" hidden="false" customHeight="false" outlineLevel="0" collapsed="false">
      <c r="A4596" s="0" t="s">
        <v>709</v>
      </c>
      <c r="B4596" s="0" t="s">
        <v>837</v>
      </c>
      <c r="C4596" s="0" t="s">
        <v>197</v>
      </c>
      <c r="D4596" s="0" t="s">
        <v>32</v>
      </c>
      <c r="E4596" s="0" t="n">
        <v>2.2</v>
      </c>
      <c r="F4596" s="0" t="n">
        <v>3</v>
      </c>
      <c r="G4596" s="0" t="n">
        <v>1</v>
      </c>
      <c r="H4596" s="0" t="n">
        <f aca="false">ROUND(F4596,0)</f>
        <v>3</v>
      </c>
      <c r="I4596" s="0" t="n">
        <v>18</v>
      </c>
      <c r="J4596" s="0" t="n">
        <v>3</v>
      </c>
      <c r="K4596" s="0" t="n">
        <v>3.3</v>
      </c>
      <c r="L4596" s="0" t="n">
        <v>-3.3</v>
      </c>
      <c r="M4596" s="0" t="n">
        <f aca="false">IF(AND(J4596&lt;&gt;"",ABS(J4596-H4596)&lt;0.011),1,0)</f>
        <v>1</v>
      </c>
    </row>
    <row r="4597" customFormat="false" ht="15" hidden="false" customHeight="false" outlineLevel="0" collapsed="false">
      <c r="A4597" s="0" t="s">
        <v>709</v>
      </c>
      <c r="B4597" s="0" t="s">
        <v>837</v>
      </c>
      <c r="C4597" s="0" t="s">
        <v>197</v>
      </c>
      <c r="D4597" s="0" t="s">
        <v>256</v>
      </c>
      <c r="E4597" s="0" t="n">
        <v>11.5</v>
      </c>
      <c r="F4597" s="0" t="n">
        <v>1</v>
      </c>
      <c r="G4597" s="0" t="n">
        <v>1</v>
      </c>
      <c r="H4597" s="0" t="n">
        <f aca="false">ROUND(F4597,0)</f>
        <v>1</v>
      </c>
      <c r="I4597" s="0" t="n">
        <v>18</v>
      </c>
      <c r="J4597" s="0" t="n">
        <v>1</v>
      </c>
      <c r="K4597" s="0" t="n">
        <v>5.75</v>
      </c>
      <c r="L4597" s="0" t="n">
        <v>-5.75</v>
      </c>
      <c r="M4597" s="0" t="n">
        <f aca="false">IF(AND(J4597&lt;&gt;"",ABS(J4597-H4597)&lt;0.011),1,0)</f>
        <v>1</v>
      </c>
    </row>
    <row r="4598" customFormat="false" ht="15" hidden="false" customHeight="false" outlineLevel="0" collapsed="false">
      <c r="A4598" s="0" t="s">
        <v>709</v>
      </c>
      <c r="B4598" s="0" t="s">
        <v>837</v>
      </c>
      <c r="C4598" s="0" t="s">
        <v>197</v>
      </c>
      <c r="D4598" s="0" t="s">
        <v>169</v>
      </c>
      <c r="E4598" s="0" t="n">
        <v>10.9</v>
      </c>
      <c r="F4598" s="0" t="n">
        <v>1</v>
      </c>
      <c r="G4598" s="0" t="n">
        <v>1</v>
      </c>
      <c r="H4598" s="0" t="n">
        <f aca="false">ROUND(F4598,0)</f>
        <v>1</v>
      </c>
      <c r="I4598" s="0" t="n">
        <v>18</v>
      </c>
      <c r="J4598" s="0" t="n">
        <v>1</v>
      </c>
      <c r="K4598" s="0" t="n">
        <v>5.45</v>
      </c>
      <c r="L4598" s="0" t="n">
        <v>-5.45</v>
      </c>
      <c r="M4598" s="0" t="n">
        <f aca="false">IF(AND(J4598&lt;&gt;"",ABS(J4598-H4598)&lt;0.011),1,0)</f>
        <v>1</v>
      </c>
    </row>
    <row r="4599" customFormat="false" ht="15" hidden="false" customHeight="false" outlineLevel="0" collapsed="false">
      <c r="A4599" s="0" t="s">
        <v>709</v>
      </c>
      <c r="B4599" s="0" t="s">
        <v>837</v>
      </c>
      <c r="C4599" s="0" t="s">
        <v>197</v>
      </c>
      <c r="D4599" s="0" t="s">
        <v>183</v>
      </c>
      <c r="E4599" s="0" t="n">
        <v>0</v>
      </c>
      <c r="F4599" s="0" t="n">
        <v>1</v>
      </c>
      <c r="G4599" s="0" t="n">
        <v>1</v>
      </c>
      <c r="H4599" s="0" t="n">
        <f aca="false">ROUND(F4599,0)</f>
        <v>1</v>
      </c>
      <c r="M4599" s="0" t="n">
        <f aca="false">IF(AND(J4599&lt;&gt;"",ABS(J4599-H4599)&lt;0.011),1,0)</f>
        <v>0</v>
      </c>
    </row>
    <row r="4600" customFormat="false" ht="15" hidden="false" customHeight="false" outlineLevel="0" collapsed="false">
      <c r="A4600" s="0" t="s">
        <v>709</v>
      </c>
      <c r="B4600" s="0" t="s">
        <v>837</v>
      </c>
      <c r="C4600" s="0" t="s">
        <v>197</v>
      </c>
      <c r="D4600" s="0" t="s">
        <v>214</v>
      </c>
      <c r="E4600" s="0" t="n">
        <v>13.1</v>
      </c>
      <c r="F4600" s="0" t="n">
        <v>1</v>
      </c>
      <c r="G4600" s="0" t="n">
        <v>1</v>
      </c>
      <c r="H4600" s="0" t="n">
        <f aca="false">ROUND(F4600,0)</f>
        <v>1</v>
      </c>
      <c r="I4600" s="0" t="n">
        <v>18</v>
      </c>
      <c r="J4600" s="0" t="n">
        <v>1</v>
      </c>
      <c r="K4600" s="0" t="n">
        <v>6.55</v>
      </c>
      <c r="L4600" s="0" t="n">
        <v>-6.55</v>
      </c>
      <c r="M4600" s="0" t="n">
        <f aca="false">IF(AND(J4600&lt;&gt;"",ABS(J4600-H4600)&lt;0.011),1,0)</f>
        <v>1</v>
      </c>
    </row>
    <row r="4601" customFormat="false" ht="15" hidden="false" customHeight="false" outlineLevel="0" collapsed="false">
      <c r="A4601" s="0" t="s">
        <v>709</v>
      </c>
      <c r="B4601" s="0" t="s">
        <v>837</v>
      </c>
      <c r="C4601" s="0" t="s">
        <v>197</v>
      </c>
      <c r="D4601" s="0" t="s">
        <v>24</v>
      </c>
      <c r="E4601" s="0" t="n">
        <v>0</v>
      </c>
      <c r="F4601" s="0" t="n">
        <v>1</v>
      </c>
      <c r="G4601" s="0" t="n">
        <v>1</v>
      </c>
      <c r="H4601" s="0" t="n">
        <f aca="false">ROUND(F4601,0)</f>
        <v>1</v>
      </c>
      <c r="M4601" s="0" t="n">
        <f aca="false">IF(AND(J4601&lt;&gt;"",ABS(J4601-H4601)&lt;0.011),1,0)</f>
        <v>0</v>
      </c>
    </row>
    <row r="4602" customFormat="false" ht="15" hidden="false" customHeight="false" outlineLevel="0" collapsed="false">
      <c r="A4602" s="0" t="s">
        <v>709</v>
      </c>
      <c r="B4602" s="0" t="s">
        <v>837</v>
      </c>
      <c r="C4602" s="0" t="s">
        <v>174</v>
      </c>
      <c r="D4602" s="0" t="s">
        <v>17</v>
      </c>
      <c r="E4602" s="0" t="n">
        <v>17.4</v>
      </c>
      <c r="F4602" s="0" t="n">
        <v>1</v>
      </c>
      <c r="G4602" s="0" t="n">
        <v>1</v>
      </c>
      <c r="H4602" s="0" t="n">
        <f aca="false">ROUND(F4602,0)</f>
        <v>1</v>
      </c>
      <c r="I4602" s="0" t="n">
        <v>20</v>
      </c>
      <c r="J4602" s="0" t="n">
        <v>1</v>
      </c>
      <c r="K4602" s="0" t="n">
        <v>8.7</v>
      </c>
      <c r="L4602" s="0" t="n">
        <v>-8.7</v>
      </c>
      <c r="M4602" s="0" t="n">
        <f aca="false">IF(AND(J4602&lt;&gt;"",ABS(J4602-H4602)&lt;0.011),1,0)</f>
        <v>1</v>
      </c>
    </row>
    <row r="4603" customFormat="false" ht="15" hidden="false" customHeight="false" outlineLevel="0" collapsed="false">
      <c r="A4603" s="0" t="s">
        <v>709</v>
      </c>
      <c r="B4603" s="0" t="s">
        <v>837</v>
      </c>
      <c r="C4603" s="0" t="s">
        <v>174</v>
      </c>
      <c r="D4603" s="0" t="s">
        <v>294</v>
      </c>
      <c r="E4603" s="0" t="n">
        <v>3.9</v>
      </c>
      <c r="F4603" s="0" t="n">
        <v>1</v>
      </c>
      <c r="G4603" s="0" t="n">
        <v>1</v>
      </c>
      <c r="H4603" s="0" t="n">
        <f aca="false">ROUND(F4603,0)</f>
        <v>1</v>
      </c>
      <c r="I4603" s="0" t="n">
        <v>20</v>
      </c>
      <c r="J4603" s="0" t="n">
        <v>1</v>
      </c>
      <c r="K4603" s="0" t="n">
        <v>1.95</v>
      </c>
      <c r="L4603" s="0" t="n">
        <v>-1.95</v>
      </c>
      <c r="M4603" s="0" t="n">
        <f aca="false">IF(AND(J4603&lt;&gt;"",ABS(J4603-H4603)&lt;0.011),1,0)</f>
        <v>1</v>
      </c>
    </row>
    <row r="4604" customFormat="false" ht="15" hidden="false" customHeight="false" outlineLevel="0" collapsed="false">
      <c r="A4604" s="0" t="s">
        <v>709</v>
      </c>
      <c r="B4604" s="0" t="s">
        <v>837</v>
      </c>
      <c r="C4604" s="0" t="s">
        <v>174</v>
      </c>
      <c r="D4604" s="0" t="s">
        <v>33</v>
      </c>
      <c r="E4604" s="0" t="n">
        <v>3.9</v>
      </c>
      <c r="F4604" s="0" t="n">
        <v>1</v>
      </c>
      <c r="G4604" s="0" t="n">
        <v>1</v>
      </c>
      <c r="H4604" s="0" t="n">
        <f aca="false">ROUND(F4604,0)</f>
        <v>1</v>
      </c>
      <c r="I4604" s="0" t="n">
        <v>20</v>
      </c>
      <c r="J4604" s="0" t="n">
        <v>1</v>
      </c>
      <c r="K4604" s="0" t="n">
        <v>1.95</v>
      </c>
      <c r="L4604" s="0" t="n">
        <v>-1.95</v>
      </c>
      <c r="M4604" s="0" t="n">
        <f aca="false">IF(AND(J4604&lt;&gt;"",ABS(J4604-H4604)&lt;0.011),1,0)</f>
        <v>1</v>
      </c>
    </row>
    <row r="4605" customFormat="false" ht="15" hidden="false" customHeight="false" outlineLevel="0" collapsed="false">
      <c r="A4605" s="0" t="s">
        <v>709</v>
      </c>
      <c r="B4605" s="0" t="s">
        <v>837</v>
      </c>
      <c r="C4605" s="0" t="s">
        <v>174</v>
      </c>
      <c r="D4605" s="0" t="s">
        <v>147</v>
      </c>
      <c r="E4605" s="0" t="n">
        <v>3.5</v>
      </c>
      <c r="F4605" s="0" t="n">
        <v>1</v>
      </c>
      <c r="G4605" s="0" t="n">
        <v>1</v>
      </c>
      <c r="H4605" s="0" t="n">
        <f aca="false">ROUND(F4605,0)</f>
        <v>1</v>
      </c>
      <c r="I4605" s="0" t="n">
        <v>20</v>
      </c>
      <c r="J4605" s="0" t="n">
        <v>1</v>
      </c>
      <c r="K4605" s="0" t="n">
        <v>1.75</v>
      </c>
      <c r="L4605" s="0" t="n">
        <v>-1.75</v>
      </c>
      <c r="M4605" s="0" t="n">
        <f aca="false">IF(AND(J4605&lt;&gt;"",ABS(J4605-H4605)&lt;0.011),1,0)</f>
        <v>1</v>
      </c>
    </row>
    <row r="4606" customFormat="false" ht="15" hidden="false" customHeight="false" outlineLevel="0" collapsed="false">
      <c r="A4606" s="0" t="s">
        <v>709</v>
      </c>
      <c r="B4606" s="0" t="s">
        <v>837</v>
      </c>
      <c r="C4606" s="0" t="s">
        <v>174</v>
      </c>
      <c r="D4606" s="0" t="s">
        <v>22</v>
      </c>
      <c r="E4606" s="0" t="n">
        <v>2.4</v>
      </c>
      <c r="F4606" s="0" t="n">
        <v>1</v>
      </c>
      <c r="G4606" s="0" t="n">
        <v>1</v>
      </c>
      <c r="H4606" s="0" t="n">
        <f aca="false">ROUND(F4606,0)</f>
        <v>1</v>
      </c>
      <c r="I4606" s="0" t="n">
        <v>20</v>
      </c>
      <c r="J4606" s="0" t="n">
        <v>1</v>
      </c>
      <c r="K4606" s="0" t="n">
        <v>1.2</v>
      </c>
      <c r="L4606" s="0" t="n">
        <v>-1.2</v>
      </c>
      <c r="M4606" s="0" t="n">
        <f aca="false">IF(AND(J4606&lt;&gt;"",ABS(J4606-H4606)&lt;0.011),1,0)</f>
        <v>1</v>
      </c>
    </row>
    <row r="4607" customFormat="false" ht="15" hidden="false" customHeight="false" outlineLevel="0" collapsed="false">
      <c r="A4607" s="0" t="s">
        <v>709</v>
      </c>
      <c r="B4607" s="0" t="s">
        <v>837</v>
      </c>
      <c r="C4607" s="0" t="s">
        <v>174</v>
      </c>
      <c r="D4607" s="0" t="s">
        <v>184</v>
      </c>
      <c r="E4607" s="0" t="n">
        <v>8.9</v>
      </c>
      <c r="F4607" s="0" t="n">
        <v>1</v>
      </c>
      <c r="G4607" s="0" t="n">
        <v>1</v>
      </c>
      <c r="H4607" s="0" t="n">
        <f aca="false">ROUND(F4607,0)</f>
        <v>1</v>
      </c>
      <c r="I4607" s="0" t="n">
        <v>20</v>
      </c>
      <c r="J4607" s="0" t="n">
        <v>1</v>
      </c>
      <c r="K4607" s="0" t="n">
        <v>4.45</v>
      </c>
      <c r="L4607" s="0" t="n">
        <v>-4.45</v>
      </c>
      <c r="M4607" s="0" t="n">
        <f aca="false">IF(AND(J4607&lt;&gt;"",ABS(J4607-H4607)&lt;0.011),1,0)</f>
        <v>1</v>
      </c>
    </row>
    <row r="4608" customFormat="false" ht="15" hidden="false" customHeight="false" outlineLevel="0" collapsed="false">
      <c r="A4608" s="0" t="s">
        <v>709</v>
      </c>
      <c r="B4608" s="0" t="s">
        <v>837</v>
      </c>
      <c r="C4608" s="0" t="s">
        <v>174</v>
      </c>
      <c r="D4608" s="0" t="s">
        <v>83</v>
      </c>
      <c r="E4608" s="0" t="n">
        <v>2.2</v>
      </c>
      <c r="F4608" s="0" t="n">
        <v>1</v>
      </c>
      <c r="G4608" s="0" t="n">
        <v>1</v>
      </c>
      <c r="H4608" s="0" t="n">
        <f aca="false">ROUND(F4608,0)</f>
        <v>1</v>
      </c>
      <c r="I4608" s="0" t="n">
        <v>20</v>
      </c>
      <c r="J4608" s="0" t="n">
        <v>1</v>
      </c>
      <c r="K4608" s="0" t="n">
        <v>1.1</v>
      </c>
      <c r="L4608" s="0" t="n">
        <v>-1.1</v>
      </c>
      <c r="M4608" s="0" t="n">
        <f aca="false">IF(AND(J4608&lt;&gt;"",ABS(J4608-H4608)&lt;0.011),1,0)</f>
        <v>1</v>
      </c>
    </row>
    <row r="4609" customFormat="false" ht="15" hidden="false" customHeight="false" outlineLevel="0" collapsed="false">
      <c r="A4609" s="0" t="s">
        <v>709</v>
      </c>
      <c r="B4609" s="0" t="s">
        <v>837</v>
      </c>
      <c r="C4609" s="0" t="s">
        <v>174</v>
      </c>
      <c r="D4609" s="0" t="s">
        <v>24</v>
      </c>
      <c r="E4609" s="0" t="n">
        <v>4.2</v>
      </c>
      <c r="F4609" s="0" t="n">
        <v>3</v>
      </c>
      <c r="G4609" s="0" t="n">
        <v>1</v>
      </c>
      <c r="H4609" s="0" t="n">
        <f aca="false">ROUND(F4609,0)</f>
        <v>3</v>
      </c>
      <c r="I4609" s="0" t="n">
        <v>20</v>
      </c>
      <c r="J4609" s="0" t="n">
        <v>3</v>
      </c>
      <c r="K4609" s="0" t="n">
        <v>6.3</v>
      </c>
      <c r="L4609" s="0" t="n">
        <v>-6.3</v>
      </c>
      <c r="M4609" s="0" t="n">
        <f aca="false">IF(AND(J4609&lt;&gt;"",ABS(J4609-H4609)&lt;0.011),1,0)</f>
        <v>1</v>
      </c>
    </row>
    <row r="4610" customFormat="false" ht="15" hidden="false" customHeight="false" outlineLevel="0" collapsed="false">
      <c r="A4610" s="0" t="s">
        <v>709</v>
      </c>
      <c r="B4610" s="0" t="s">
        <v>837</v>
      </c>
      <c r="C4610" s="0" t="s">
        <v>219</v>
      </c>
      <c r="D4610" s="0" t="s">
        <v>294</v>
      </c>
      <c r="E4610" s="0" t="n">
        <v>3.9</v>
      </c>
      <c r="F4610" s="0" t="n">
        <v>1</v>
      </c>
      <c r="G4610" s="0" t="n">
        <v>1</v>
      </c>
      <c r="H4610" s="0" t="n">
        <f aca="false">ROUND(F4610,0)</f>
        <v>1</v>
      </c>
      <c r="I4610" s="0" t="n">
        <v>28</v>
      </c>
      <c r="J4610" s="0" t="n">
        <v>1</v>
      </c>
      <c r="K4610" s="0" t="n">
        <v>1.95</v>
      </c>
      <c r="L4610" s="0" t="n">
        <v>-1.95</v>
      </c>
      <c r="M4610" s="0" t="n">
        <f aca="false">IF(AND(J4610&lt;&gt;"",ABS(J4610-H4610)&lt;0.011),1,0)</f>
        <v>1</v>
      </c>
    </row>
    <row r="4611" customFormat="false" ht="15" hidden="false" customHeight="false" outlineLevel="0" collapsed="false">
      <c r="A4611" s="0" t="s">
        <v>709</v>
      </c>
      <c r="B4611" s="0" t="s">
        <v>837</v>
      </c>
      <c r="C4611" s="0" t="s">
        <v>219</v>
      </c>
      <c r="D4611" s="0" t="s">
        <v>20</v>
      </c>
      <c r="E4611" s="0" t="n">
        <v>16.9</v>
      </c>
      <c r="F4611" s="0" t="n">
        <v>1</v>
      </c>
      <c r="G4611" s="0" t="n">
        <v>1</v>
      </c>
      <c r="H4611" s="0" t="n">
        <f aca="false">ROUND(F4611,0)</f>
        <v>1</v>
      </c>
      <c r="I4611" s="0" t="n">
        <v>28</v>
      </c>
      <c r="J4611" s="0" t="n">
        <v>1</v>
      </c>
      <c r="K4611" s="0" t="n">
        <v>8.45</v>
      </c>
      <c r="L4611" s="0" t="n">
        <v>-8.45</v>
      </c>
      <c r="M4611" s="0" t="n">
        <f aca="false">IF(AND(J4611&lt;&gt;"",ABS(J4611-H4611)&lt;0.011),1,0)</f>
        <v>1</v>
      </c>
    </row>
    <row r="4612" customFormat="false" ht="15" hidden="false" customHeight="false" outlineLevel="0" collapsed="false">
      <c r="A4612" s="0" t="s">
        <v>709</v>
      </c>
      <c r="B4612" s="0" t="s">
        <v>837</v>
      </c>
      <c r="C4612" s="0" t="s">
        <v>219</v>
      </c>
      <c r="D4612" s="0" t="s">
        <v>60</v>
      </c>
      <c r="E4612" s="0" t="n">
        <v>19</v>
      </c>
      <c r="F4612" s="0" t="n">
        <v>1</v>
      </c>
      <c r="G4612" s="0" t="n">
        <v>1</v>
      </c>
      <c r="H4612" s="0" t="n">
        <f aca="false">ROUND(F4612,0)</f>
        <v>1</v>
      </c>
      <c r="I4612" s="0" t="n">
        <v>28</v>
      </c>
      <c r="J4612" s="0" t="n">
        <v>1</v>
      </c>
      <c r="K4612" s="0" t="n">
        <v>9.5</v>
      </c>
      <c r="L4612" s="0" t="n">
        <v>-9.5</v>
      </c>
      <c r="M4612" s="0" t="n">
        <f aca="false">IF(AND(J4612&lt;&gt;"",ABS(J4612-H4612)&lt;0.011),1,0)</f>
        <v>1</v>
      </c>
    </row>
    <row r="4613" customFormat="false" ht="15" hidden="false" customHeight="false" outlineLevel="0" collapsed="false">
      <c r="A4613" s="0" t="s">
        <v>709</v>
      </c>
      <c r="B4613" s="0" t="s">
        <v>837</v>
      </c>
      <c r="C4613" s="0" t="s">
        <v>219</v>
      </c>
      <c r="D4613" s="0" t="s">
        <v>33</v>
      </c>
      <c r="E4613" s="0" t="n">
        <v>3.9</v>
      </c>
      <c r="F4613" s="0" t="n">
        <v>1</v>
      </c>
      <c r="G4613" s="0" t="n">
        <v>1</v>
      </c>
      <c r="H4613" s="0" t="n">
        <f aca="false">ROUND(F4613,0)</f>
        <v>1</v>
      </c>
      <c r="I4613" s="0" t="n">
        <v>28</v>
      </c>
      <c r="J4613" s="0" t="n">
        <v>1</v>
      </c>
      <c r="K4613" s="0" t="n">
        <v>1.95</v>
      </c>
      <c r="L4613" s="0" t="n">
        <v>-1.95</v>
      </c>
      <c r="M4613" s="0" t="n">
        <f aca="false">IF(AND(J4613&lt;&gt;"",ABS(J4613-H4613)&lt;0.011),1,0)</f>
        <v>1</v>
      </c>
    </row>
    <row r="4614" customFormat="false" ht="15" hidden="false" customHeight="false" outlineLevel="0" collapsed="false">
      <c r="A4614" s="0" t="s">
        <v>709</v>
      </c>
      <c r="B4614" s="0" t="s">
        <v>837</v>
      </c>
      <c r="C4614" s="0" t="s">
        <v>219</v>
      </c>
      <c r="D4614" s="0" t="s">
        <v>213</v>
      </c>
      <c r="E4614" s="0" t="n">
        <v>3.8</v>
      </c>
      <c r="F4614" s="0" t="n">
        <v>1</v>
      </c>
      <c r="G4614" s="0" t="n">
        <v>1</v>
      </c>
      <c r="H4614" s="0" t="n">
        <f aca="false">ROUND(F4614,0)</f>
        <v>1</v>
      </c>
      <c r="I4614" s="0" t="n">
        <v>28</v>
      </c>
      <c r="J4614" s="0" t="n">
        <v>1</v>
      </c>
      <c r="K4614" s="0" t="n">
        <v>1.9</v>
      </c>
      <c r="L4614" s="0" t="n">
        <v>-1.9</v>
      </c>
      <c r="M4614" s="0" t="n">
        <f aca="false">IF(AND(J4614&lt;&gt;"",ABS(J4614-H4614)&lt;0.011),1,0)</f>
        <v>1</v>
      </c>
    </row>
    <row r="4615" customFormat="false" ht="15" hidden="false" customHeight="false" outlineLevel="0" collapsed="false">
      <c r="A4615" s="0" t="s">
        <v>709</v>
      </c>
      <c r="B4615" s="0" t="s">
        <v>837</v>
      </c>
      <c r="C4615" s="0" t="s">
        <v>219</v>
      </c>
      <c r="D4615" s="0" t="s">
        <v>92</v>
      </c>
      <c r="E4615" s="0" t="n">
        <v>4.9</v>
      </c>
      <c r="F4615" s="0" t="n">
        <v>1</v>
      </c>
      <c r="G4615" s="0" t="n">
        <v>1</v>
      </c>
      <c r="H4615" s="0" t="n">
        <f aca="false">ROUND(F4615,0)</f>
        <v>1</v>
      </c>
      <c r="I4615" s="0" t="n">
        <v>28</v>
      </c>
      <c r="J4615" s="0" t="n">
        <v>1</v>
      </c>
      <c r="K4615" s="0" t="n">
        <v>2.45</v>
      </c>
      <c r="L4615" s="0" t="n">
        <v>-2.45</v>
      </c>
      <c r="M4615" s="0" t="n">
        <f aca="false">IF(AND(J4615&lt;&gt;"",ABS(J4615-H4615)&lt;0.011),1,0)</f>
        <v>1</v>
      </c>
    </row>
    <row r="4616" customFormat="false" ht="15" hidden="false" customHeight="false" outlineLevel="0" collapsed="false">
      <c r="A4616" s="0" t="s">
        <v>709</v>
      </c>
      <c r="B4616" s="0" t="s">
        <v>837</v>
      </c>
      <c r="C4616" s="0" t="s">
        <v>219</v>
      </c>
      <c r="D4616" s="0" t="s">
        <v>248</v>
      </c>
      <c r="E4616" s="0" t="n">
        <v>9.9</v>
      </c>
      <c r="F4616" s="0" t="n">
        <v>1</v>
      </c>
      <c r="G4616" s="0" t="n">
        <v>1</v>
      </c>
      <c r="H4616" s="0" t="n">
        <f aca="false">ROUND(F4616,0)</f>
        <v>1</v>
      </c>
      <c r="I4616" s="0" t="n">
        <v>28</v>
      </c>
      <c r="J4616" s="0" t="n">
        <v>1</v>
      </c>
      <c r="K4616" s="0" t="n">
        <v>4.95</v>
      </c>
      <c r="L4616" s="0" t="n">
        <v>-4.95</v>
      </c>
      <c r="M4616" s="0" t="n">
        <f aca="false">IF(AND(J4616&lt;&gt;"",ABS(J4616-H4616)&lt;0.011),1,0)</f>
        <v>1</v>
      </c>
    </row>
    <row r="4617" customFormat="false" ht="15" hidden="false" customHeight="false" outlineLevel="0" collapsed="false">
      <c r="A4617" s="0" t="s">
        <v>709</v>
      </c>
      <c r="B4617" s="0" t="s">
        <v>837</v>
      </c>
      <c r="C4617" s="0" t="s">
        <v>219</v>
      </c>
      <c r="D4617" s="0" t="s">
        <v>237</v>
      </c>
      <c r="E4617" s="0" t="n">
        <v>3.2</v>
      </c>
      <c r="F4617" s="0" t="n">
        <v>1</v>
      </c>
      <c r="G4617" s="0" t="n">
        <v>1</v>
      </c>
      <c r="H4617" s="0" t="n">
        <f aca="false">ROUND(F4617,0)</f>
        <v>1</v>
      </c>
      <c r="I4617" s="0" t="n">
        <v>28</v>
      </c>
      <c r="J4617" s="0" t="n">
        <v>1</v>
      </c>
      <c r="K4617" s="0" t="n">
        <v>1.6</v>
      </c>
      <c r="L4617" s="0" t="n">
        <v>-1.6</v>
      </c>
      <c r="M4617" s="0" t="n">
        <f aca="false">IF(AND(J4617&lt;&gt;"",ABS(J4617-H4617)&lt;0.011),1,0)</f>
        <v>1</v>
      </c>
    </row>
    <row r="4618" customFormat="false" ht="15" hidden="false" customHeight="false" outlineLevel="0" collapsed="false">
      <c r="A4618" s="0" t="s">
        <v>709</v>
      </c>
      <c r="B4618" s="0" t="s">
        <v>837</v>
      </c>
      <c r="C4618" s="0" t="s">
        <v>219</v>
      </c>
      <c r="D4618" s="0" t="s">
        <v>149</v>
      </c>
      <c r="E4618" s="0" t="n">
        <v>16.9</v>
      </c>
      <c r="F4618" s="0" t="n">
        <v>1</v>
      </c>
      <c r="G4618" s="0" t="n">
        <v>1</v>
      </c>
      <c r="H4618" s="0" t="n">
        <f aca="false">ROUND(F4618,0)</f>
        <v>1</v>
      </c>
      <c r="I4618" s="0" t="n">
        <v>28</v>
      </c>
      <c r="J4618" s="0" t="n">
        <v>1</v>
      </c>
      <c r="K4618" s="0" t="n">
        <v>8.45</v>
      </c>
      <c r="L4618" s="0" t="n">
        <v>-8.45</v>
      </c>
      <c r="M4618" s="0" t="n">
        <f aca="false">IF(AND(J4618&lt;&gt;"",ABS(J4618-H4618)&lt;0.011),1,0)</f>
        <v>1</v>
      </c>
    </row>
    <row r="4619" customFormat="false" ht="15" hidden="false" customHeight="false" outlineLevel="0" collapsed="false">
      <c r="A4619" s="0" t="s">
        <v>709</v>
      </c>
      <c r="B4619" s="0" t="s">
        <v>837</v>
      </c>
      <c r="C4619" s="0" t="s">
        <v>64</v>
      </c>
      <c r="D4619" s="0" t="s">
        <v>232</v>
      </c>
      <c r="E4619" s="0" t="n">
        <v>3.5</v>
      </c>
      <c r="F4619" s="0" t="n">
        <v>1</v>
      </c>
      <c r="G4619" s="0" t="n">
        <v>1</v>
      </c>
      <c r="H4619" s="0" t="n">
        <f aca="false">ROUND(F4619,0)</f>
        <v>1</v>
      </c>
      <c r="I4619" s="0" t="n">
        <v>4</v>
      </c>
      <c r="J4619" s="0" t="n">
        <v>1</v>
      </c>
      <c r="K4619" s="0" t="n">
        <v>1.75</v>
      </c>
      <c r="L4619" s="0" t="n">
        <v>-1.75</v>
      </c>
      <c r="M4619" s="0" t="n">
        <f aca="false">IF(AND(J4619&lt;&gt;"",ABS(J4619-H4619)&lt;0.011),1,0)</f>
        <v>1</v>
      </c>
    </row>
    <row r="4620" customFormat="false" ht="15" hidden="false" customHeight="false" outlineLevel="0" collapsed="false">
      <c r="A4620" s="0" t="s">
        <v>709</v>
      </c>
      <c r="B4620" s="0" t="s">
        <v>837</v>
      </c>
      <c r="C4620" s="0" t="s">
        <v>64</v>
      </c>
      <c r="D4620" s="0" t="s">
        <v>45</v>
      </c>
      <c r="E4620" s="0" t="n">
        <v>18.6</v>
      </c>
      <c r="F4620" s="0" t="n">
        <v>1</v>
      </c>
      <c r="G4620" s="0" t="n">
        <v>1</v>
      </c>
      <c r="H4620" s="0" t="n">
        <f aca="false">ROUND(F4620,0)</f>
        <v>1</v>
      </c>
      <c r="I4620" s="0" t="n">
        <v>4</v>
      </c>
      <c r="J4620" s="0" t="n">
        <v>1</v>
      </c>
      <c r="K4620" s="0" t="n">
        <v>9.3</v>
      </c>
      <c r="L4620" s="0" t="n">
        <v>-9.3</v>
      </c>
      <c r="M4620" s="0" t="n">
        <f aca="false">IF(AND(J4620&lt;&gt;"",ABS(J4620-H4620)&lt;0.011),1,0)</f>
        <v>1</v>
      </c>
    </row>
    <row r="4621" customFormat="false" ht="15" hidden="false" customHeight="false" outlineLevel="0" collapsed="false">
      <c r="A4621" s="0" t="s">
        <v>709</v>
      </c>
      <c r="B4621" s="0" t="s">
        <v>837</v>
      </c>
      <c r="C4621" s="0" t="s">
        <v>64</v>
      </c>
      <c r="D4621" s="0" t="s">
        <v>128</v>
      </c>
      <c r="E4621" s="0" t="n">
        <v>2.5</v>
      </c>
      <c r="F4621" s="0" t="n">
        <v>1</v>
      </c>
      <c r="G4621" s="0" t="n">
        <v>1</v>
      </c>
      <c r="H4621" s="0" t="n">
        <f aca="false">ROUND(F4621,0)</f>
        <v>1</v>
      </c>
      <c r="I4621" s="0" t="n">
        <v>4</v>
      </c>
      <c r="J4621" s="0" t="n">
        <v>1</v>
      </c>
      <c r="K4621" s="0" t="n">
        <v>1.25</v>
      </c>
      <c r="L4621" s="0" t="n">
        <v>-1.25</v>
      </c>
      <c r="M4621" s="0" t="n">
        <f aca="false">IF(AND(J4621&lt;&gt;"",ABS(J4621-H4621)&lt;0.011),1,0)</f>
        <v>1</v>
      </c>
    </row>
    <row r="4622" customFormat="false" ht="15" hidden="false" customHeight="false" outlineLevel="0" collapsed="false">
      <c r="A4622" s="0" t="s">
        <v>709</v>
      </c>
      <c r="B4622" s="0" t="s">
        <v>837</v>
      </c>
      <c r="C4622" s="0" t="s">
        <v>64</v>
      </c>
      <c r="D4622" s="0" t="s">
        <v>75</v>
      </c>
      <c r="E4622" s="0" t="n">
        <v>6.4</v>
      </c>
      <c r="F4622" s="0" t="n">
        <v>1</v>
      </c>
      <c r="G4622" s="0" t="n">
        <v>1</v>
      </c>
      <c r="H4622" s="0" t="n">
        <f aca="false">ROUND(F4622,0)</f>
        <v>1</v>
      </c>
      <c r="I4622" s="0" t="n">
        <v>4</v>
      </c>
      <c r="J4622" s="0" t="n">
        <v>1</v>
      </c>
      <c r="K4622" s="0" t="n">
        <v>3.2</v>
      </c>
      <c r="L4622" s="0" t="n">
        <v>-3.2</v>
      </c>
      <c r="M4622" s="0" t="n">
        <f aca="false">IF(AND(J4622&lt;&gt;"",ABS(J4622-H4622)&lt;0.011),1,0)</f>
        <v>1</v>
      </c>
    </row>
    <row r="4623" customFormat="false" ht="15" hidden="false" customHeight="false" outlineLevel="0" collapsed="false">
      <c r="A4623" s="0" t="s">
        <v>709</v>
      </c>
      <c r="B4623" s="0" t="s">
        <v>837</v>
      </c>
      <c r="C4623" s="0" t="s">
        <v>64</v>
      </c>
      <c r="D4623" s="0" t="s">
        <v>248</v>
      </c>
      <c r="E4623" s="0" t="n">
        <v>9.9</v>
      </c>
      <c r="F4623" s="0" t="n">
        <v>1</v>
      </c>
      <c r="G4623" s="0" t="n">
        <v>1</v>
      </c>
      <c r="H4623" s="0" t="n">
        <f aca="false">ROUND(F4623,0)</f>
        <v>1</v>
      </c>
      <c r="I4623" s="0" t="n">
        <v>4</v>
      </c>
      <c r="J4623" s="0" t="n">
        <v>1</v>
      </c>
      <c r="K4623" s="0" t="n">
        <v>4.95</v>
      </c>
      <c r="L4623" s="0" t="n">
        <v>-4.95</v>
      </c>
      <c r="M4623" s="0" t="n">
        <f aca="false">IF(AND(J4623&lt;&gt;"",ABS(J4623-H4623)&lt;0.011),1,0)</f>
        <v>1</v>
      </c>
    </row>
    <row r="4624" customFormat="false" ht="15" hidden="false" customHeight="false" outlineLevel="0" collapsed="false">
      <c r="A4624" s="0" t="s">
        <v>709</v>
      </c>
      <c r="B4624" s="0" t="s">
        <v>837</v>
      </c>
      <c r="C4624" s="0" t="s">
        <v>64</v>
      </c>
      <c r="D4624" s="0" t="s">
        <v>50</v>
      </c>
      <c r="E4624" s="0" t="n">
        <v>18.6</v>
      </c>
      <c r="F4624" s="0" t="n">
        <v>1</v>
      </c>
      <c r="G4624" s="0" t="n">
        <v>1</v>
      </c>
      <c r="H4624" s="0" t="n">
        <f aca="false">ROUND(F4624,0)</f>
        <v>1</v>
      </c>
      <c r="I4624" s="0" t="n">
        <v>4</v>
      </c>
      <c r="J4624" s="0" t="n">
        <v>1</v>
      </c>
      <c r="K4624" s="0" t="n">
        <v>9.3</v>
      </c>
      <c r="L4624" s="0" t="n">
        <v>-9.3</v>
      </c>
      <c r="M4624" s="0" t="n">
        <f aca="false">IF(AND(J4624&lt;&gt;"",ABS(J4624-H4624)&lt;0.011),1,0)</f>
        <v>1</v>
      </c>
    </row>
    <row r="4625" customFormat="false" ht="15" hidden="false" customHeight="false" outlineLevel="0" collapsed="false">
      <c r="A4625" s="0" t="s">
        <v>709</v>
      </c>
      <c r="B4625" s="0" t="s">
        <v>837</v>
      </c>
      <c r="C4625" s="0" t="s">
        <v>64</v>
      </c>
      <c r="D4625" s="0" t="s">
        <v>214</v>
      </c>
      <c r="E4625" s="0" t="n">
        <v>13.1</v>
      </c>
      <c r="F4625" s="0" t="n">
        <v>1</v>
      </c>
      <c r="G4625" s="0" t="n">
        <v>1</v>
      </c>
      <c r="H4625" s="0" t="n">
        <f aca="false">ROUND(F4625,0)</f>
        <v>1</v>
      </c>
      <c r="I4625" s="0" t="n">
        <v>4</v>
      </c>
      <c r="J4625" s="0" t="n">
        <v>1</v>
      </c>
      <c r="K4625" s="0" t="n">
        <v>6.55</v>
      </c>
      <c r="L4625" s="0" t="n">
        <v>-6.55</v>
      </c>
      <c r="M4625" s="0" t="n">
        <f aca="false">IF(AND(J4625&lt;&gt;"",ABS(J4625-H4625)&lt;0.011),1,0)</f>
        <v>1</v>
      </c>
    </row>
    <row r="4626" customFormat="false" ht="15" hidden="false" customHeight="false" outlineLevel="0" collapsed="false">
      <c r="A4626" s="0" t="s">
        <v>709</v>
      </c>
      <c r="B4626" s="0" t="s">
        <v>837</v>
      </c>
      <c r="C4626" s="0" t="s">
        <v>107</v>
      </c>
      <c r="D4626" s="0" t="s">
        <v>261</v>
      </c>
      <c r="E4626" s="0" t="n">
        <v>29</v>
      </c>
      <c r="F4626" s="0" t="n">
        <v>1</v>
      </c>
      <c r="G4626" s="0" t="n">
        <v>1</v>
      </c>
      <c r="H4626" s="0" t="n">
        <f aca="false">ROUND(F4626,0)</f>
        <v>1</v>
      </c>
      <c r="I4626" s="0" t="n">
        <v>34</v>
      </c>
      <c r="J4626" s="0" t="n">
        <v>1</v>
      </c>
      <c r="K4626" s="0" t="n">
        <v>14.5</v>
      </c>
      <c r="L4626" s="0" t="n">
        <v>-14.5</v>
      </c>
      <c r="M4626" s="0" t="n">
        <f aca="false">IF(AND(J4626&lt;&gt;"",ABS(J4626-H4626)&lt;0.011),1,0)</f>
        <v>1</v>
      </c>
    </row>
    <row r="4627" customFormat="false" ht="15" hidden="false" customHeight="false" outlineLevel="0" collapsed="false">
      <c r="A4627" s="0" t="s">
        <v>709</v>
      </c>
      <c r="B4627" s="0" t="s">
        <v>837</v>
      </c>
      <c r="C4627" s="0" t="s">
        <v>107</v>
      </c>
      <c r="D4627" s="0" t="s">
        <v>75</v>
      </c>
      <c r="E4627" s="0" t="n">
        <v>6.4</v>
      </c>
      <c r="F4627" s="0" t="n">
        <v>1</v>
      </c>
      <c r="G4627" s="0" t="n">
        <v>1</v>
      </c>
      <c r="H4627" s="0" t="n">
        <f aca="false">ROUND(F4627,0)</f>
        <v>1</v>
      </c>
      <c r="I4627" s="0" t="n">
        <v>34</v>
      </c>
      <c r="J4627" s="0" t="n">
        <v>1</v>
      </c>
      <c r="K4627" s="0" t="n">
        <v>3.2</v>
      </c>
      <c r="L4627" s="0" t="n">
        <v>-3.2</v>
      </c>
      <c r="M4627" s="0" t="n">
        <f aca="false">IF(AND(J4627&lt;&gt;"",ABS(J4627-H4627)&lt;0.011),1,0)</f>
        <v>1</v>
      </c>
    </row>
    <row r="4628" customFormat="false" ht="15" hidden="false" customHeight="false" outlineLevel="0" collapsed="false">
      <c r="A4628" s="0" t="s">
        <v>709</v>
      </c>
      <c r="B4628" s="0" t="s">
        <v>837</v>
      </c>
      <c r="C4628" s="0" t="s">
        <v>107</v>
      </c>
      <c r="D4628" s="0" t="s">
        <v>87</v>
      </c>
      <c r="E4628" s="0" t="n">
        <v>19.9</v>
      </c>
      <c r="F4628" s="0" t="n">
        <v>1</v>
      </c>
      <c r="G4628" s="0" t="n">
        <v>1</v>
      </c>
      <c r="H4628" s="0" t="n">
        <f aca="false">ROUND(F4628,0)</f>
        <v>1</v>
      </c>
      <c r="I4628" s="0" t="n">
        <v>34</v>
      </c>
      <c r="J4628" s="0" t="n">
        <v>1</v>
      </c>
      <c r="K4628" s="0" t="n">
        <v>9.95</v>
      </c>
      <c r="L4628" s="0" t="n">
        <v>-9.95</v>
      </c>
      <c r="M4628" s="0" t="n">
        <f aca="false">IF(AND(J4628&lt;&gt;"",ABS(J4628-H4628)&lt;0.011),1,0)</f>
        <v>1</v>
      </c>
    </row>
    <row r="4629" customFormat="false" ht="15" hidden="false" customHeight="false" outlineLevel="0" collapsed="false">
      <c r="A4629" s="0" t="s">
        <v>709</v>
      </c>
      <c r="B4629" s="0" t="s">
        <v>837</v>
      </c>
      <c r="C4629" s="0" t="s">
        <v>107</v>
      </c>
      <c r="D4629" s="0" t="s">
        <v>169</v>
      </c>
      <c r="E4629" s="0" t="n">
        <v>10.9</v>
      </c>
      <c r="F4629" s="0" t="n">
        <v>1</v>
      </c>
      <c r="G4629" s="0" t="n">
        <v>1</v>
      </c>
      <c r="H4629" s="0" t="n">
        <f aca="false">ROUND(F4629,0)</f>
        <v>1</v>
      </c>
      <c r="I4629" s="0" t="n">
        <v>34</v>
      </c>
      <c r="J4629" s="0" t="n">
        <v>1</v>
      </c>
      <c r="K4629" s="0" t="n">
        <v>5.45</v>
      </c>
      <c r="L4629" s="0" t="n">
        <v>-5.45</v>
      </c>
      <c r="M4629" s="0" t="n">
        <f aca="false">IF(AND(J4629&lt;&gt;"",ABS(J4629-H4629)&lt;0.011),1,0)</f>
        <v>1</v>
      </c>
    </row>
    <row r="4630" customFormat="false" ht="15" hidden="false" customHeight="false" outlineLevel="0" collapsed="false">
      <c r="A4630" s="0" t="s">
        <v>709</v>
      </c>
      <c r="B4630" s="0" t="s">
        <v>837</v>
      </c>
      <c r="C4630" s="0" t="s">
        <v>107</v>
      </c>
      <c r="D4630" s="0" t="s">
        <v>70</v>
      </c>
      <c r="E4630" s="0" t="n">
        <v>34</v>
      </c>
      <c r="F4630" s="0" t="n">
        <v>1</v>
      </c>
      <c r="G4630" s="0" t="n">
        <v>1</v>
      </c>
      <c r="H4630" s="0" t="n">
        <f aca="false">ROUND(F4630,0)</f>
        <v>1</v>
      </c>
      <c r="I4630" s="0" t="n">
        <v>34</v>
      </c>
      <c r="J4630" s="0" t="n">
        <v>1</v>
      </c>
      <c r="K4630" s="0" t="n">
        <v>17</v>
      </c>
      <c r="L4630" s="0" t="n">
        <v>-17</v>
      </c>
      <c r="M4630" s="0" t="n">
        <f aca="false">IF(AND(J4630&lt;&gt;"",ABS(J4630-H4630)&lt;0.011),1,0)</f>
        <v>1</v>
      </c>
    </row>
    <row r="4631" customFormat="false" ht="15" hidden="false" customHeight="false" outlineLevel="0" collapsed="false">
      <c r="A4631" s="0" t="s">
        <v>709</v>
      </c>
      <c r="B4631" s="0" t="s">
        <v>838</v>
      </c>
      <c r="C4631" s="0" t="s">
        <v>85</v>
      </c>
      <c r="D4631" s="0" t="s">
        <v>45</v>
      </c>
      <c r="E4631" s="0" t="n">
        <v>18.6</v>
      </c>
      <c r="F4631" s="0" t="n">
        <v>1</v>
      </c>
      <c r="G4631" s="0" t="n">
        <v>1</v>
      </c>
      <c r="H4631" s="0" t="n">
        <f aca="false">ROUND(F4631,0)</f>
        <v>1</v>
      </c>
      <c r="I4631" s="0" t="n">
        <v>10</v>
      </c>
      <c r="J4631" s="0" t="n">
        <v>1</v>
      </c>
      <c r="K4631" s="0" t="n">
        <v>9.3</v>
      </c>
      <c r="L4631" s="0" t="n">
        <v>-9.3</v>
      </c>
      <c r="M4631" s="0" t="n">
        <f aca="false">IF(AND(J4631&lt;&gt;"",ABS(J4631-H4631)&lt;0.011),1,0)</f>
        <v>1</v>
      </c>
    </row>
    <row r="4632" customFormat="false" ht="15" hidden="false" customHeight="false" outlineLevel="0" collapsed="false">
      <c r="A4632" s="0" t="s">
        <v>709</v>
      </c>
      <c r="B4632" s="0" t="s">
        <v>838</v>
      </c>
      <c r="C4632" s="0" t="s">
        <v>85</v>
      </c>
      <c r="D4632" s="0" t="s">
        <v>60</v>
      </c>
      <c r="E4632" s="0" t="n">
        <v>19</v>
      </c>
      <c r="F4632" s="0" t="n">
        <v>1</v>
      </c>
      <c r="G4632" s="0" t="n">
        <v>1</v>
      </c>
      <c r="H4632" s="0" t="n">
        <f aca="false">ROUND(F4632,0)</f>
        <v>1</v>
      </c>
      <c r="I4632" s="0" t="n">
        <v>10</v>
      </c>
      <c r="J4632" s="0" t="n">
        <v>1</v>
      </c>
      <c r="K4632" s="0" t="n">
        <v>9.5</v>
      </c>
      <c r="L4632" s="0" t="n">
        <v>-9.5</v>
      </c>
      <c r="M4632" s="0" t="n">
        <f aca="false">IF(AND(J4632&lt;&gt;"",ABS(J4632-H4632)&lt;0.011),1,0)</f>
        <v>1</v>
      </c>
    </row>
    <row r="4633" customFormat="false" ht="15" hidden="false" customHeight="false" outlineLevel="0" collapsed="false">
      <c r="A4633" s="0" t="s">
        <v>709</v>
      </c>
      <c r="B4633" s="0" t="s">
        <v>838</v>
      </c>
      <c r="C4633" s="0" t="s">
        <v>85</v>
      </c>
      <c r="D4633" s="0" t="s">
        <v>75</v>
      </c>
      <c r="E4633" s="0" t="n">
        <v>6.4</v>
      </c>
      <c r="F4633" s="0" t="n">
        <v>1</v>
      </c>
      <c r="G4633" s="0" t="n">
        <v>1</v>
      </c>
      <c r="H4633" s="0" t="n">
        <f aca="false">ROUND(F4633,0)</f>
        <v>1</v>
      </c>
      <c r="I4633" s="0" t="n">
        <v>10</v>
      </c>
      <c r="J4633" s="0" t="n">
        <v>1</v>
      </c>
      <c r="K4633" s="0" t="n">
        <v>3.2</v>
      </c>
      <c r="L4633" s="0" t="n">
        <v>-3.2</v>
      </c>
      <c r="M4633" s="0" t="n">
        <f aca="false">IF(AND(J4633&lt;&gt;"",ABS(J4633-H4633)&lt;0.011),1,0)</f>
        <v>1</v>
      </c>
    </row>
    <row r="4634" customFormat="false" ht="15" hidden="false" customHeight="false" outlineLevel="0" collapsed="false">
      <c r="A4634" s="0" t="s">
        <v>709</v>
      </c>
      <c r="B4634" s="0" t="s">
        <v>838</v>
      </c>
      <c r="C4634" s="0" t="s">
        <v>85</v>
      </c>
      <c r="D4634" s="0" t="s">
        <v>56</v>
      </c>
      <c r="E4634" s="0" t="n">
        <v>5.9</v>
      </c>
      <c r="F4634" s="0" t="n">
        <v>1</v>
      </c>
      <c r="G4634" s="0" t="n">
        <v>1</v>
      </c>
      <c r="H4634" s="0" t="n">
        <f aca="false">ROUND(F4634,0)</f>
        <v>1</v>
      </c>
      <c r="I4634" s="0" t="n">
        <v>10</v>
      </c>
      <c r="J4634" s="0" t="n">
        <v>1</v>
      </c>
      <c r="K4634" s="0" t="n">
        <v>2.95</v>
      </c>
      <c r="L4634" s="0" t="n">
        <v>-2.95</v>
      </c>
      <c r="M4634" s="0" t="n">
        <f aca="false">IF(AND(J4634&lt;&gt;"",ABS(J4634-H4634)&lt;0.011),1,0)</f>
        <v>1</v>
      </c>
    </row>
    <row r="4635" customFormat="false" ht="15" hidden="false" customHeight="false" outlineLevel="0" collapsed="false">
      <c r="A4635" s="0" t="s">
        <v>709</v>
      </c>
      <c r="B4635" s="0" t="s">
        <v>838</v>
      </c>
      <c r="C4635" s="0" t="s">
        <v>85</v>
      </c>
      <c r="D4635" s="0" t="s">
        <v>196</v>
      </c>
      <c r="E4635" s="0" t="n">
        <v>28</v>
      </c>
      <c r="F4635" s="0" t="n">
        <v>1</v>
      </c>
      <c r="G4635" s="0" t="n">
        <v>1</v>
      </c>
      <c r="H4635" s="0" t="n">
        <f aca="false">ROUND(F4635,0)</f>
        <v>1</v>
      </c>
      <c r="I4635" s="0" t="n">
        <v>10</v>
      </c>
      <c r="J4635" s="0" t="n">
        <v>1</v>
      </c>
      <c r="K4635" s="0" t="n">
        <v>14</v>
      </c>
      <c r="L4635" s="0" t="n">
        <v>-14</v>
      </c>
      <c r="M4635" s="0" t="n">
        <f aca="false">IF(AND(J4635&lt;&gt;"",ABS(J4635-H4635)&lt;0.011),1,0)</f>
        <v>1</v>
      </c>
    </row>
    <row r="4636" customFormat="false" ht="15" hidden="false" customHeight="false" outlineLevel="0" collapsed="false">
      <c r="A4636" s="0" t="s">
        <v>709</v>
      </c>
      <c r="B4636" s="0" t="s">
        <v>838</v>
      </c>
      <c r="C4636" s="0" t="s">
        <v>85</v>
      </c>
      <c r="D4636" s="0" t="s">
        <v>42</v>
      </c>
      <c r="E4636" s="0" t="n">
        <v>8.9</v>
      </c>
      <c r="F4636" s="0" t="n">
        <v>1</v>
      </c>
      <c r="G4636" s="0" t="n">
        <v>1</v>
      </c>
      <c r="H4636" s="0" t="n">
        <f aca="false">ROUND(F4636,0)</f>
        <v>1</v>
      </c>
      <c r="I4636" s="0" t="n">
        <v>10</v>
      </c>
      <c r="J4636" s="0" t="n">
        <v>1</v>
      </c>
      <c r="K4636" s="0" t="n">
        <v>4.45</v>
      </c>
      <c r="L4636" s="0" t="n">
        <v>-4.45</v>
      </c>
      <c r="M4636" s="0" t="n">
        <f aca="false">IF(AND(J4636&lt;&gt;"",ABS(J4636-H4636)&lt;0.011),1,0)</f>
        <v>1</v>
      </c>
    </row>
    <row r="4637" customFormat="false" ht="15" hidden="false" customHeight="false" outlineLevel="0" collapsed="false">
      <c r="A4637" s="0" t="s">
        <v>709</v>
      </c>
      <c r="B4637" s="0" t="s">
        <v>838</v>
      </c>
      <c r="C4637" s="0" t="s">
        <v>85</v>
      </c>
      <c r="D4637" s="0" t="s">
        <v>24</v>
      </c>
      <c r="E4637" s="0" t="n">
        <v>4.2</v>
      </c>
      <c r="F4637" s="0" t="n">
        <v>1</v>
      </c>
      <c r="G4637" s="0" t="n">
        <v>1</v>
      </c>
      <c r="H4637" s="0" t="n">
        <f aca="false">ROUND(F4637,0)</f>
        <v>1</v>
      </c>
      <c r="I4637" s="0" t="n">
        <v>10</v>
      </c>
      <c r="J4637" s="0" t="n">
        <v>1</v>
      </c>
      <c r="K4637" s="0" t="n">
        <v>2.1</v>
      </c>
      <c r="L4637" s="0" t="n">
        <v>-2.1</v>
      </c>
      <c r="M4637" s="0" t="n">
        <f aca="false">IF(AND(J4637&lt;&gt;"",ABS(J4637-H4637)&lt;0.011),1,0)</f>
        <v>1</v>
      </c>
    </row>
    <row r="4638" customFormat="false" ht="15" hidden="false" customHeight="false" outlineLevel="0" collapsed="false">
      <c r="A4638" s="0" t="s">
        <v>709</v>
      </c>
      <c r="B4638" s="0" t="s">
        <v>839</v>
      </c>
      <c r="C4638" s="0" t="s">
        <v>101</v>
      </c>
      <c r="D4638" s="0" t="s">
        <v>80</v>
      </c>
      <c r="E4638" s="0" t="n">
        <v>3.9</v>
      </c>
      <c r="F4638" s="0" t="n">
        <v>1</v>
      </c>
      <c r="G4638" s="0" t="n">
        <v>1</v>
      </c>
      <c r="H4638" s="0" t="n">
        <f aca="false">ROUND(F4638,0)</f>
        <v>1</v>
      </c>
      <c r="I4638" s="0" t="n">
        <v>11</v>
      </c>
      <c r="J4638" s="0" t="n">
        <v>1</v>
      </c>
      <c r="K4638" s="0" t="n">
        <v>1.95</v>
      </c>
      <c r="L4638" s="0" t="n">
        <v>-1.95</v>
      </c>
      <c r="M4638" s="0" t="n">
        <f aca="false">IF(AND(J4638&lt;&gt;"",ABS(J4638-H4638)&lt;0.011),1,0)</f>
        <v>1</v>
      </c>
    </row>
    <row r="4639" customFormat="false" ht="15" hidden="false" customHeight="false" outlineLevel="0" collapsed="false">
      <c r="A4639" s="0" t="s">
        <v>709</v>
      </c>
      <c r="B4639" s="0" t="s">
        <v>839</v>
      </c>
      <c r="C4639" s="0" t="s">
        <v>101</v>
      </c>
      <c r="D4639" s="0" t="s">
        <v>41</v>
      </c>
      <c r="E4639" s="0" t="n">
        <v>4.2</v>
      </c>
      <c r="F4639" s="0" t="n">
        <v>1</v>
      </c>
      <c r="G4639" s="0" t="n">
        <v>1</v>
      </c>
      <c r="H4639" s="0" t="n">
        <f aca="false">ROUND(F4639,0)</f>
        <v>1</v>
      </c>
      <c r="I4639" s="0" t="n">
        <v>11</v>
      </c>
      <c r="J4639" s="0" t="n">
        <v>1</v>
      </c>
      <c r="K4639" s="0" t="n">
        <v>2.1</v>
      </c>
      <c r="L4639" s="0" t="n">
        <v>-2.1</v>
      </c>
      <c r="M4639" s="0" t="n">
        <f aca="false">IF(AND(J4639&lt;&gt;"",ABS(J4639-H4639)&lt;0.011),1,0)</f>
        <v>1</v>
      </c>
    </row>
    <row r="4640" customFormat="false" ht="15" hidden="false" customHeight="false" outlineLevel="0" collapsed="false">
      <c r="A4640" s="0" t="s">
        <v>709</v>
      </c>
      <c r="B4640" s="0" t="s">
        <v>839</v>
      </c>
      <c r="C4640" s="0" t="s">
        <v>134</v>
      </c>
      <c r="D4640" s="0" t="s">
        <v>38</v>
      </c>
      <c r="E4640" s="0" t="n">
        <v>3.9</v>
      </c>
      <c r="F4640" s="0" t="n">
        <v>1</v>
      </c>
      <c r="G4640" s="0" t="n">
        <v>1</v>
      </c>
      <c r="H4640" s="0" t="n">
        <f aca="false">ROUND(F4640,0)</f>
        <v>1</v>
      </c>
      <c r="I4640" s="0" t="n">
        <v>22</v>
      </c>
      <c r="J4640" s="0" t="n">
        <v>1</v>
      </c>
      <c r="K4640" s="0" t="n">
        <v>1.95</v>
      </c>
      <c r="L4640" s="0" t="n">
        <v>-1.95</v>
      </c>
      <c r="M4640" s="0" t="n">
        <f aca="false">IF(AND(J4640&lt;&gt;"",ABS(J4640-H4640)&lt;0.011),1,0)</f>
        <v>1</v>
      </c>
    </row>
    <row r="4641" customFormat="false" ht="15" hidden="false" customHeight="false" outlineLevel="0" collapsed="false">
      <c r="A4641" s="0" t="s">
        <v>709</v>
      </c>
      <c r="B4641" s="0" t="s">
        <v>839</v>
      </c>
      <c r="C4641" s="0" t="s">
        <v>134</v>
      </c>
      <c r="D4641" s="0" t="s">
        <v>232</v>
      </c>
      <c r="E4641" s="0" t="n">
        <v>3.5</v>
      </c>
      <c r="F4641" s="0" t="n">
        <v>1</v>
      </c>
      <c r="G4641" s="0" t="n">
        <v>1</v>
      </c>
      <c r="H4641" s="0" t="n">
        <f aca="false">ROUND(F4641,0)</f>
        <v>1</v>
      </c>
      <c r="I4641" s="0" t="n">
        <v>22</v>
      </c>
      <c r="J4641" s="0" t="n">
        <v>1</v>
      </c>
      <c r="K4641" s="0" t="n">
        <v>1.75</v>
      </c>
      <c r="L4641" s="0" t="n">
        <v>-1.75</v>
      </c>
      <c r="M4641" s="0" t="n">
        <f aca="false">IF(AND(J4641&lt;&gt;"",ABS(J4641-H4641)&lt;0.011),1,0)</f>
        <v>1</v>
      </c>
    </row>
    <row r="4642" customFormat="false" ht="15" hidden="false" customHeight="false" outlineLevel="0" collapsed="false">
      <c r="A4642" s="0" t="s">
        <v>709</v>
      </c>
      <c r="B4642" s="0" t="s">
        <v>839</v>
      </c>
      <c r="C4642" s="0" t="s">
        <v>134</v>
      </c>
      <c r="D4642" s="0" t="s">
        <v>565</v>
      </c>
      <c r="E4642" s="0" t="n">
        <v>2.7</v>
      </c>
      <c r="F4642" s="0" t="n">
        <v>1</v>
      </c>
      <c r="G4642" s="0" t="n">
        <v>1</v>
      </c>
      <c r="H4642" s="0" t="n">
        <f aca="false">ROUND(F4642,0)</f>
        <v>1</v>
      </c>
      <c r="I4642" s="0" t="n">
        <v>22</v>
      </c>
      <c r="J4642" s="0" t="n">
        <v>1</v>
      </c>
      <c r="K4642" s="0" t="n">
        <v>1.35</v>
      </c>
      <c r="L4642" s="0" t="n">
        <v>-1.35</v>
      </c>
      <c r="M4642" s="0" t="n">
        <f aca="false">IF(AND(J4642&lt;&gt;"",ABS(J4642-H4642)&lt;0.011),1,0)</f>
        <v>1</v>
      </c>
    </row>
    <row r="4643" customFormat="false" ht="15" hidden="false" customHeight="false" outlineLevel="0" collapsed="false">
      <c r="A4643" s="0" t="s">
        <v>709</v>
      </c>
      <c r="B4643" s="0" t="s">
        <v>839</v>
      </c>
      <c r="C4643" s="0" t="s">
        <v>134</v>
      </c>
      <c r="D4643" s="0" t="s">
        <v>84</v>
      </c>
      <c r="E4643" s="0" t="n">
        <v>19</v>
      </c>
      <c r="F4643" s="0" t="n">
        <v>1</v>
      </c>
      <c r="G4643" s="0" t="n">
        <v>1</v>
      </c>
      <c r="H4643" s="0" t="n">
        <f aca="false">ROUND(F4643,0)</f>
        <v>1</v>
      </c>
      <c r="I4643" s="0" t="n">
        <v>22</v>
      </c>
      <c r="J4643" s="0" t="n">
        <v>1</v>
      </c>
      <c r="K4643" s="0" t="n">
        <v>9.5</v>
      </c>
      <c r="L4643" s="0" t="n">
        <v>-9.5</v>
      </c>
      <c r="M4643" s="0" t="n">
        <f aca="false">IF(AND(J4643&lt;&gt;"",ABS(J4643-H4643)&lt;0.011),1,0)</f>
        <v>1</v>
      </c>
    </row>
    <row r="4644" customFormat="false" ht="15" hidden="false" customHeight="false" outlineLevel="0" collapsed="false">
      <c r="A4644" s="0" t="s">
        <v>709</v>
      </c>
      <c r="B4644" s="0" t="s">
        <v>839</v>
      </c>
      <c r="C4644" s="0" t="s">
        <v>134</v>
      </c>
      <c r="D4644" s="0" t="s">
        <v>78</v>
      </c>
      <c r="E4644" s="0" t="n">
        <v>18.6</v>
      </c>
      <c r="F4644" s="0" t="n">
        <v>1</v>
      </c>
      <c r="G4644" s="0" t="n">
        <v>1</v>
      </c>
      <c r="H4644" s="0" t="n">
        <f aca="false">ROUND(F4644,0)</f>
        <v>1</v>
      </c>
      <c r="I4644" s="0" t="n">
        <v>22</v>
      </c>
      <c r="J4644" s="0" t="n">
        <v>1</v>
      </c>
      <c r="K4644" s="0" t="n">
        <v>9.3</v>
      </c>
      <c r="L4644" s="0" t="n">
        <v>-9.3</v>
      </c>
      <c r="M4644" s="0" t="n">
        <f aca="false">IF(AND(J4644&lt;&gt;"",ABS(J4644-H4644)&lt;0.011),1,0)</f>
        <v>1</v>
      </c>
    </row>
    <row r="4645" customFormat="false" ht="15" hidden="false" customHeight="false" outlineLevel="0" collapsed="false">
      <c r="A4645" s="0" t="s">
        <v>709</v>
      </c>
      <c r="B4645" s="0" t="s">
        <v>839</v>
      </c>
      <c r="C4645" s="0" t="s">
        <v>134</v>
      </c>
      <c r="D4645" s="0" t="s">
        <v>128</v>
      </c>
      <c r="E4645" s="0" t="n">
        <v>2.5</v>
      </c>
      <c r="F4645" s="0" t="n">
        <v>1</v>
      </c>
      <c r="G4645" s="0" t="n">
        <v>1</v>
      </c>
      <c r="H4645" s="0" t="n">
        <f aca="false">ROUND(F4645,0)</f>
        <v>1</v>
      </c>
      <c r="I4645" s="0" t="n">
        <v>22</v>
      </c>
      <c r="J4645" s="0" t="n">
        <v>1</v>
      </c>
      <c r="K4645" s="0" t="n">
        <v>1.25</v>
      </c>
      <c r="L4645" s="0" t="n">
        <v>-1.25</v>
      </c>
      <c r="M4645" s="0" t="n">
        <f aca="false">IF(AND(J4645&lt;&gt;"",ABS(J4645-H4645)&lt;0.011),1,0)</f>
        <v>1</v>
      </c>
    </row>
    <row r="4646" customFormat="false" ht="15" hidden="false" customHeight="false" outlineLevel="0" collapsed="false">
      <c r="A4646" s="0" t="s">
        <v>709</v>
      </c>
      <c r="B4646" s="0" t="s">
        <v>839</v>
      </c>
      <c r="C4646" s="0" t="s">
        <v>134</v>
      </c>
      <c r="D4646" s="0" t="s">
        <v>108</v>
      </c>
      <c r="E4646" s="0" t="n">
        <v>4.9</v>
      </c>
      <c r="F4646" s="0" t="n">
        <v>3</v>
      </c>
      <c r="G4646" s="0" t="n">
        <v>1</v>
      </c>
      <c r="H4646" s="0" t="n">
        <f aca="false">ROUND(F4646,0)</f>
        <v>3</v>
      </c>
      <c r="I4646" s="0" t="n">
        <v>22</v>
      </c>
      <c r="J4646" s="0" t="n">
        <v>3</v>
      </c>
      <c r="K4646" s="0" t="n">
        <v>7.35</v>
      </c>
      <c r="L4646" s="0" t="n">
        <v>-7.35</v>
      </c>
      <c r="M4646" s="0" t="n">
        <f aca="false">IF(AND(J4646&lt;&gt;"",ABS(J4646-H4646)&lt;0.011),1,0)</f>
        <v>1</v>
      </c>
    </row>
    <row r="4647" customFormat="false" ht="15" hidden="false" customHeight="false" outlineLevel="0" collapsed="false">
      <c r="A4647" s="0" t="s">
        <v>709</v>
      </c>
      <c r="B4647" s="0" t="s">
        <v>839</v>
      </c>
      <c r="C4647" s="0" t="s">
        <v>134</v>
      </c>
      <c r="D4647" s="0" t="s">
        <v>290</v>
      </c>
      <c r="E4647" s="0" t="n">
        <v>7.2</v>
      </c>
      <c r="F4647" s="0" t="n">
        <v>1</v>
      </c>
      <c r="G4647" s="0" t="n">
        <v>1</v>
      </c>
      <c r="H4647" s="0" t="n">
        <f aca="false">ROUND(F4647,0)</f>
        <v>1</v>
      </c>
      <c r="I4647" s="0" t="n">
        <v>22</v>
      </c>
      <c r="J4647" s="0" t="n">
        <v>1</v>
      </c>
      <c r="K4647" s="0" t="n">
        <v>3.6</v>
      </c>
      <c r="L4647" s="0" t="n">
        <v>-3.6</v>
      </c>
      <c r="M4647" s="0" t="n">
        <f aca="false">IF(AND(J4647&lt;&gt;"",ABS(J4647-H4647)&lt;0.011),1,0)</f>
        <v>1</v>
      </c>
    </row>
    <row r="4648" customFormat="false" ht="15" hidden="false" customHeight="false" outlineLevel="0" collapsed="false">
      <c r="A4648" s="0" t="s">
        <v>709</v>
      </c>
      <c r="B4648" s="0" t="s">
        <v>839</v>
      </c>
      <c r="C4648" s="0" t="s">
        <v>134</v>
      </c>
      <c r="D4648" s="0" t="s">
        <v>407</v>
      </c>
      <c r="E4648" s="0" t="n">
        <v>25</v>
      </c>
      <c r="F4648" s="0" t="n">
        <v>1</v>
      </c>
      <c r="G4648" s="0" t="n">
        <v>1</v>
      </c>
      <c r="H4648" s="0" t="n">
        <f aca="false">ROUND(F4648,0)</f>
        <v>1</v>
      </c>
      <c r="I4648" s="0" t="n">
        <v>22</v>
      </c>
      <c r="J4648" s="0" t="n">
        <v>1</v>
      </c>
      <c r="K4648" s="0" t="n">
        <v>12.5</v>
      </c>
      <c r="L4648" s="0" t="n">
        <v>-12.5</v>
      </c>
      <c r="M4648" s="0" t="n">
        <f aca="false">IF(AND(J4648&lt;&gt;"",ABS(J4648-H4648)&lt;0.011),1,0)</f>
        <v>1</v>
      </c>
    </row>
    <row r="4649" customFormat="false" ht="15" hidden="false" customHeight="false" outlineLevel="0" collapsed="false">
      <c r="A4649" s="0" t="s">
        <v>709</v>
      </c>
      <c r="B4649" s="0" t="s">
        <v>839</v>
      </c>
      <c r="C4649" s="0" t="s">
        <v>134</v>
      </c>
      <c r="D4649" s="0" t="s">
        <v>198</v>
      </c>
      <c r="E4649" s="0" t="n">
        <v>34</v>
      </c>
      <c r="F4649" s="0" t="n">
        <v>1</v>
      </c>
      <c r="G4649" s="0" t="n">
        <v>1</v>
      </c>
      <c r="H4649" s="0" t="n">
        <f aca="false">ROUND(F4649,0)</f>
        <v>1</v>
      </c>
      <c r="I4649" s="0" t="n">
        <v>22</v>
      </c>
      <c r="J4649" s="0" t="n">
        <v>1</v>
      </c>
      <c r="K4649" s="0" t="n">
        <v>17</v>
      </c>
      <c r="L4649" s="0" t="n">
        <v>-17</v>
      </c>
      <c r="M4649" s="0" t="n">
        <f aca="false">IF(AND(J4649&lt;&gt;"",ABS(J4649-H4649)&lt;0.011),1,0)</f>
        <v>1</v>
      </c>
    </row>
    <row r="4650" customFormat="false" ht="15" hidden="false" customHeight="false" outlineLevel="0" collapsed="false">
      <c r="A4650" s="0" t="s">
        <v>709</v>
      </c>
      <c r="B4650" s="0" t="s">
        <v>839</v>
      </c>
      <c r="C4650" s="0" t="s">
        <v>134</v>
      </c>
      <c r="D4650" s="0" t="s">
        <v>70</v>
      </c>
      <c r="E4650" s="0" t="n">
        <v>34</v>
      </c>
      <c r="F4650" s="0" t="n">
        <v>1</v>
      </c>
      <c r="G4650" s="0" t="n">
        <v>1</v>
      </c>
      <c r="H4650" s="0" t="n">
        <f aca="false">ROUND(F4650,0)</f>
        <v>1</v>
      </c>
      <c r="I4650" s="0" t="n">
        <v>22</v>
      </c>
      <c r="J4650" s="0" t="n">
        <v>1</v>
      </c>
      <c r="K4650" s="0" t="n">
        <v>17</v>
      </c>
      <c r="L4650" s="0" t="n">
        <v>-17</v>
      </c>
      <c r="M4650" s="0" t="n">
        <f aca="false">IF(AND(J4650&lt;&gt;"",ABS(J4650-H4650)&lt;0.011),1,0)</f>
        <v>1</v>
      </c>
    </row>
    <row r="4651" customFormat="false" ht="15" hidden="false" customHeight="false" outlineLevel="0" collapsed="false">
      <c r="A4651" s="0" t="s">
        <v>709</v>
      </c>
      <c r="B4651" s="0" t="s">
        <v>839</v>
      </c>
      <c r="C4651" s="0" t="s">
        <v>134</v>
      </c>
      <c r="D4651" s="0" t="s">
        <v>94</v>
      </c>
      <c r="E4651" s="0" t="n">
        <v>8.9</v>
      </c>
      <c r="F4651" s="0" t="n">
        <v>1</v>
      </c>
      <c r="G4651" s="0" t="n">
        <v>1</v>
      </c>
      <c r="H4651" s="0" t="n">
        <f aca="false">ROUND(F4651,0)</f>
        <v>1</v>
      </c>
      <c r="I4651" s="0" t="n">
        <v>22</v>
      </c>
      <c r="J4651" s="0" t="n">
        <v>1</v>
      </c>
      <c r="K4651" s="0" t="n">
        <v>4.45</v>
      </c>
      <c r="L4651" s="0" t="n">
        <v>-4.45</v>
      </c>
      <c r="M4651" s="0" t="n">
        <f aca="false">IF(AND(J4651&lt;&gt;"",ABS(J4651-H4651)&lt;0.011),1,0)</f>
        <v>1</v>
      </c>
    </row>
    <row r="4652" customFormat="false" ht="15" hidden="false" customHeight="false" outlineLevel="0" collapsed="false">
      <c r="A4652" s="0" t="s">
        <v>709</v>
      </c>
      <c r="B4652" s="0" t="s">
        <v>839</v>
      </c>
      <c r="C4652" s="0" t="s">
        <v>134</v>
      </c>
      <c r="D4652" s="0" t="s">
        <v>214</v>
      </c>
      <c r="E4652" s="0" t="n">
        <v>13.1</v>
      </c>
      <c r="F4652" s="0" t="n">
        <v>1</v>
      </c>
      <c r="G4652" s="0" t="n">
        <v>1</v>
      </c>
      <c r="H4652" s="0" t="n">
        <f aca="false">ROUND(F4652,0)</f>
        <v>1</v>
      </c>
      <c r="I4652" s="0" t="n">
        <v>22</v>
      </c>
      <c r="J4652" s="0" t="n">
        <v>1</v>
      </c>
      <c r="K4652" s="0" t="n">
        <v>6.55</v>
      </c>
      <c r="L4652" s="0" t="n">
        <v>-6.55</v>
      </c>
      <c r="M4652" s="0" t="n">
        <f aca="false">IF(AND(J4652&lt;&gt;"",ABS(J4652-H4652)&lt;0.011),1,0)</f>
        <v>1</v>
      </c>
    </row>
    <row r="4653" customFormat="false" ht="15" hidden="false" customHeight="false" outlineLevel="0" collapsed="false">
      <c r="A4653" s="0" t="s">
        <v>709</v>
      </c>
      <c r="B4653" s="0" t="s">
        <v>840</v>
      </c>
      <c r="C4653" s="0" t="s">
        <v>113</v>
      </c>
      <c r="D4653" s="0" t="s">
        <v>181</v>
      </c>
      <c r="E4653" s="0" t="n">
        <v>2</v>
      </c>
      <c r="F4653" s="0" t="n">
        <v>1</v>
      </c>
      <c r="G4653" s="0" t="n">
        <v>1</v>
      </c>
      <c r="H4653" s="0" t="n">
        <f aca="false">ROUND(F4653,0)</f>
        <v>1</v>
      </c>
      <c r="I4653" s="0" t="n">
        <v>21</v>
      </c>
      <c r="J4653" s="0" t="n">
        <v>1</v>
      </c>
      <c r="K4653" s="0" t="n">
        <v>1</v>
      </c>
      <c r="L4653" s="0" t="n">
        <v>-1</v>
      </c>
      <c r="M4653" s="0" t="n">
        <f aca="false">IF(AND(J4653&lt;&gt;"",ABS(J4653-H4653)&lt;0.011),1,0)</f>
        <v>1</v>
      </c>
    </row>
    <row r="4654" customFormat="false" ht="15" hidden="false" customHeight="false" outlineLevel="0" collapsed="false">
      <c r="A4654" s="0" t="s">
        <v>709</v>
      </c>
      <c r="B4654" s="0" t="s">
        <v>840</v>
      </c>
      <c r="C4654" s="0" t="s">
        <v>113</v>
      </c>
      <c r="D4654" s="0" t="s">
        <v>273</v>
      </c>
      <c r="E4654" s="0" t="n">
        <v>16</v>
      </c>
      <c r="F4654" s="0" t="n">
        <v>1</v>
      </c>
      <c r="G4654" s="0" t="n">
        <v>1</v>
      </c>
      <c r="H4654" s="0" t="n">
        <f aca="false">ROUND(F4654,0)</f>
        <v>1</v>
      </c>
      <c r="I4654" s="0" t="n">
        <v>21</v>
      </c>
      <c r="J4654" s="0" t="n">
        <v>1</v>
      </c>
      <c r="K4654" s="0" t="n">
        <v>8</v>
      </c>
      <c r="L4654" s="0" t="n">
        <v>-8</v>
      </c>
      <c r="M4654" s="0" t="n">
        <f aca="false">IF(AND(J4654&lt;&gt;"",ABS(J4654-H4654)&lt;0.011),1,0)</f>
        <v>1</v>
      </c>
    </row>
    <row r="4655" customFormat="false" ht="15" hidden="false" customHeight="false" outlineLevel="0" collapsed="false">
      <c r="A4655" s="0" t="s">
        <v>709</v>
      </c>
      <c r="B4655" s="0" t="s">
        <v>840</v>
      </c>
      <c r="C4655" s="0" t="s">
        <v>113</v>
      </c>
      <c r="D4655" s="0" t="s">
        <v>106</v>
      </c>
      <c r="E4655" s="0" t="n">
        <v>5.9</v>
      </c>
      <c r="F4655" s="0" t="n">
        <v>1</v>
      </c>
      <c r="G4655" s="0" t="n">
        <v>1</v>
      </c>
      <c r="H4655" s="0" t="n">
        <f aca="false">ROUND(F4655,0)</f>
        <v>1</v>
      </c>
      <c r="I4655" s="0" t="n">
        <v>21</v>
      </c>
      <c r="J4655" s="0" t="n">
        <v>1</v>
      </c>
      <c r="K4655" s="0" t="n">
        <v>2.95</v>
      </c>
      <c r="L4655" s="0" t="n">
        <v>-2.95</v>
      </c>
      <c r="M4655" s="0" t="n">
        <f aca="false">IF(AND(J4655&lt;&gt;"",ABS(J4655-H4655)&lt;0.011),1,0)</f>
        <v>1</v>
      </c>
    </row>
    <row r="4656" customFormat="false" ht="15" hidden="false" customHeight="false" outlineLevel="0" collapsed="false">
      <c r="A4656" s="0" t="s">
        <v>709</v>
      </c>
      <c r="B4656" s="0" t="s">
        <v>840</v>
      </c>
      <c r="C4656" s="0" t="s">
        <v>113</v>
      </c>
      <c r="D4656" s="0" t="s">
        <v>28</v>
      </c>
      <c r="E4656" s="0" t="n">
        <v>19.6</v>
      </c>
      <c r="F4656" s="0" t="n">
        <v>1</v>
      </c>
      <c r="G4656" s="0" t="n">
        <v>1</v>
      </c>
      <c r="H4656" s="0" t="n">
        <f aca="false">ROUND(F4656,0)</f>
        <v>1</v>
      </c>
      <c r="I4656" s="0" t="n">
        <v>21</v>
      </c>
      <c r="J4656" s="0" t="n">
        <v>1</v>
      </c>
      <c r="K4656" s="0" t="n">
        <v>9.8</v>
      </c>
      <c r="L4656" s="0" t="n">
        <v>-9.8</v>
      </c>
      <c r="M4656" s="0" t="n">
        <f aca="false">IF(AND(J4656&lt;&gt;"",ABS(J4656-H4656)&lt;0.011),1,0)</f>
        <v>1</v>
      </c>
    </row>
    <row r="4657" customFormat="false" ht="15" hidden="false" customHeight="false" outlineLevel="0" collapsed="false">
      <c r="A4657" s="0" t="s">
        <v>709</v>
      </c>
      <c r="B4657" s="0" t="s">
        <v>840</v>
      </c>
      <c r="C4657" s="0" t="s">
        <v>113</v>
      </c>
      <c r="D4657" s="0" t="s">
        <v>165</v>
      </c>
      <c r="E4657" s="0" t="n">
        <v>9</v>
      </c>
      <c r="F4657" s="0" t="n">
        <v>1</v>
      </c>
      <c r="G4657" s="0" t="n">
        <v>1</v>
      </c>
      <c r="H4657" s="0" t="n">
        <f aca="false">ROUND(F4657,0)</f>
        <v>1</v>
      </c>
      <c r="I4657" s="0" t="n">
        <v>21</v>
      </c>
      <c r="J4657" s="0" t="n">
        <v>1</v>
      </c>
      <c r="K4657" s="0" t="n">
        <v>4.5</v>
      </c>
      <c r="L4657" s="0" t="n">
        <v>-4.5</v>
      </c>
      <c r="M4657" s="0" t="n">
        <f aca="false">IF(AND(J4657&lt;&gt;"",ABS(J4657-H4657)&lt;0.011),1,0)</f>
        <v>1</v>
      </c>
    </row>
    <row r="4658" customFormat="false" ht="15" hidden="false" customHeight="false" outlineLevel="0" collapsed="false">
      <c r="A4658" s="0" t="s">
        <v>709</v>
      </c>
      <c r="B4658" s="0" t="s">
        <v>840</v>
      </c>
      <c r="C4658" s="0" t="s">
        <v>113</v>
      </c>
      <c r="D4658" s="0" t="s">
        <v>225</v>
      </c>
      <c r="E4658" s="0" t="n">
        <v>17.4</v>
      </c>
      <c r="F4658" s="0" t="n">
        <v>1</v>
      </c>
      <c r="G4658" s="0" t="n">
        <v>1</v>
      </c>
      <c r="H4658" s="0" t="n">
        <f aca="false">ROUND(F4658,0)</f>
        <v>1</v>
      </c>
      <c r="I4658" s="0" t="n">
        <v>21</v>
      </c>
      <c r="J4658" s="0" t="n">
        <v>1</v>
      </c>
      <c r="K4658" s="0" t="n">
        <v>8.7</v>
      </c>
      <c r="L4658" s="0" t="n">
        <v>-8.7</v>
      </c>
      <c r="M4658" s="0" t="n">
        <f aca="false">IF(AND(J4658&lt;&gt;"",ABS(J4658-H4658)&lt;0.011),1,0)</f>
        <v>1</v>
      </c>
    </row>
    <row r="4659" customFormat="false" ht="15" hidden="false" customHeight="false" outlineLevel="0" collapsed="false">
      <c r="A4659" s="0" t="s">
        <v>709</v>
      </c>
      <c r="B4659" s="0" t="s">
        <v>840</v>
      </c>
      <c r="C4659" s="0" t="s">
        <v>298</v>
      </c>
      <c r="D4659" s="0" t="s">
        <v>247</v>
      </c>
      <c r="E4659" s="0" t="n">
        <v>3.2</v>
      </c>
      <c r="F4659" s="0" t="n">
        <v>1</v>
      </c>
      <c r="G4659" s="0" t="n">
        <v>1</v>
      </c>
      <c r="H4659" s="0" t="n">
        <f aca="false">ROUND(F4659,0)</f>
        <v>1</v>
      </c>
      <c r="I4659" s="0" t="n">
        <v>27</v>
      </c>
      <c r="J4659" s="0" t="n">
        <v>1</v>
      </c>
      <c r="K4659" s="0" t="n">
        <v>1.6</v>
      </c>
      <c r="L4659" s="0" t="n">
        <v>-1.6</v>
      </c>
      <c r="M4659" s="0" t="n">
        <f aca="false">IF(AND(J4659&lt;&gt;"",ABS(J4659-H4659)&lt;0.011),1,0)</f>
        <v>1</v>
      </c>
    </row>
    <row r="4660" customFormat="false" ht="15" hidden="false" customHeight="false" outlineLevel="0" collapsed="false">
      <c r="A4660" s="0" t="s">
        <v>709</v>
      </c>
      <c r="B4660" s="0" t="s">
        <v>840</v>
      </c>
      <c r="C4660" s="0" t="s">
        <v>298</v>
      </c>
      <c r="D4660" s="0" t="s">
        <v>106</v>
      </c>
      <c r="E4660" s="0" t="n">
        <v>5.9</v>
      </c>
      <c r="F4660" s="0" t="n">
        <v>1</v>
      </c>
      <c r="G4660" s="0" t="n">
        <v>1</v>
      </c>
      <c r="H4660" s="0" t="n">
        <f aca="false">ROUND(F4660,0)</f>
        <v>1</v>
      </c>
      <c r="I4660" s="0" t="n">
        <v>27</v>
      </c>
      <c r="J4660" s="0" t="n">
        <v>1</v>
      </c>
      <c r="K4660" s="0" t="n">
        <v>2.95</v>
      </c>
      <c r="L4660" s="0" t="n">
        <v>-2.95</v>
      </c>
      <c r="M4660" s="0" t="n">
        <f aca="false">IF(AND(J4660&lt;&gt;"",ABS(J4660-H4660)&lt;0.011),1,0)</f>
        <v>1</v>
      </c>
    </row>
    <row r="4661" customFormat="false" ht="15" hidden="false" customHeight="false" outlineLevel="0" collapsed="false">
      <c r="A4661" s="0" t="s">
        <v>709</v>
      </c>
      <c r="B4661" s="0" t="s">
        <v>840</v>
      </c>
      <c r="C4661" s="0" t="s">
        <v>298</v>
      </c>
      <c r="D4661" s="0" t="s">
        <v>40</v>
      </c>
      <c r="E4661" s="0" t="n">
        <v>6.4</v>
      </c>
      <c r="F4661" s="0" t="n">
        <v>1</v>
      </c>
      <c r="G4661" s="0" t="n">
        <v>1</v>
      </c>
      <c r="H4661" s="0" t="n">
        <f aca="false">ROUND(F4661,0)</f>
        <v>1</v>
      </c>
      <c r="I4661" s="0" t="n">
        <v>27</v>
      </c>
      <c r="J4661" s="0" t="n">
        <v>1</v>
      </c>
      <c r="K4661" s="0" t="n">
        <v>3.2</v>
      </c>
      <c r="L4661" s="0" t="n">
        <v>-3.2</v>
      </c>
      <c r="M4661" s="0" t="n">
        <f aca="false">IF(AND(J4661&lt;&gt;"",ABS(J4661-H4661)&lt;0.011),1,0)</f>
        <v>1</v>
      </c>
    </row>
    <row r="4662" customFormat="false" ht="15" hidden="false" customHeight="false" outlineLevel="0" collapsed="false">
      <c r="A4662" s="0" t="s">
        <v>709</v>
      </c>
      <c r="B4662" s="0" t="s">
        <v>840</v>
      </c>
      <c r="C4662" s="0" t="s">
        <v>298</v>
      </c>
      <c r="D4662" s="0" t="s">
        <v>212</v>
      </c>
      <c r="E4662" s="0" t="n">
        <v>15.5</v>
      </c>
      <c r="F4662" s="0" t="n">
        <v>1</v>
      </c>
      <c r="G4662" s="0" t="n">
        <v>1</v>
      </c>
      <c r="H4662" s="0" t="n">
        <f aca="false">ROUND(F4662,0)</f>
        <v>1</v>
      </c>
      <c r="I4662" s="0" t="n">
        <v>27</v>
      </c>
      <c r="J4662" s="0" t="n">
        <v>1</v>
      </c>
      <c r="K4662" s="0" t="n">
        <v>7.75</v>
      </c>
      <c r="L4662" s="0" t="n">
        <v>-7.75</v>
      </c>
      <c r="M4662" s="0" t="n">
        <f aca="false">IF(AND(J4662&lt;&gt;"",ABS(J4662-H4662)&lt;0.011),1,0)</f>
        <v>1</v>
      </c>
    </row>
    <row r="4663" customFormat="false" ht="15" hidden="false" customHeight="false" outlineLevel="0" collapsed="false">
      <c r="A4663" s="0" t="s">
        <v>709</v>
      </c>
      <c r="B4663" s="0" t="s">
        <v>840</v>
      </c>
      <c r="C4663" s="0" t="s">
        <v>298</v>
      </c>
      <c r="D4663" s="0" t="s">
        <v>28</v>
      </c>
      <c r="E4663" s="0" t="n">
        <v>19.6</v>
      </c>
      <c r="F4663" s="0" t="n">
        <v>1</v>
      </c>
      <c r="G4663" s="0" t="n">
        <v>1</v>
      </c>
      <c r="H4663" s="0" t="n">
        <f aca="false">ROUND(F4663,0)</f>
        <v>1</v>
      </c>
      <c r="I4663" s="0" t="n">
        <v>27</v>
      </c>
      <c r="J4663" s="0" t="n">
        <v>1</v>
      </c>
      <c r="K4663" s="0" t="n">
        <v>9.8</v>
      </c>
      <c r="L4663" s="0" t="n">
        <v>-9.8</v>
      </c>
      <c r="M4663" s="0" t="n">
        <f aca="false">IF(AND(J4663&lt;&gt;"",ABS(J4663-H4663)&lt;0.011),1,0)</f>
        <v>1</v>
      </c>
    </row>
    <row r="4664" customFormat="false" ht="15" hidden="false" customHeight="false" outlineLevel="0" collapsed="false">
      <c r="A4664" s="0" t="s">
        <v>709</v>
      </c>
      <c r="B4664" s="0" t="s">
        <v>840</v>
      </c>
      <c r="C4664" s="0" t="s">
        <v>298</v>
      </c>
      <c r="D4664" s="0" t="s">
        <v>62</v>
      </c>
      <c r="E4664" s="0" t="n">
        <v>3.4</v>
      </c>
      <c r="F4664" s="0" t="n">
        <v>1</v>
      </c>
      <c r="G4664" s="0" t="n">
        <v>1</v>
      </c>
      <c r="H4664" s="0" t="n">
        <f aca="false">ROUND(F4664,0)</f>
        <v>1</v>
      </c>
      <c r="I4664" s="0" t="n">
        <v>27</v>
      </c>
      <c r="J4664" s="0" t="n">
        <v>1</v>
      </c>
      <c r="K4664" s="0" t="n">
        <v>1.7</v>
      </c>
      <c r="L4664" s="0" t="n">
        <v>-1.7</v>
      </c>
      <c r="M4664" s="0" t="n">
        <f aca="false">IF(AND(J4664&lt;&gt;"",ABS(J4664-H4664)&lt;0.011),1,0)</f>
        <v>1</v>
      </c>
    </row>
    <row r="4665" customFormat="false" ht="15" hidden="false" customHeight="false" outlineLevel="0" collapsed="false">
      <c r="A4665" s="0" t="s">
        <v>709</v>
      </c>
      <c r="B4665" s="0" t="s">
        <v>840</v>
      </c>
      <c r="C4665" s="0" t="s">
        <v>153</v>
      </c>
      <c r="D4665" s="0" t="s">
        <v>84</v>
      </c>
      <c r="E4665" s="0" t="n">
        <v>19</v>
      </c>
      <c r="F4665" s="0" t="n">
        <v>1</v>
      </c>
      <c r="G4665" s="0" t="n">
        <v>1</v>
      </c>
      <c r="H4665" s="0" t="n">
        <f aca="false">ROUND(F4665,0)</f>
        <v>1</v>
      </c>
      <c r="I4665" s="0" t="n">
        <v>8</v>
      </c>
      <c r="J4665" s="0" t="n">
        <v>1</v>
      </c>
      <c r="K4665" s="0" t="n">
        <v>9.5</v>
      </c>
      <c r="L4665" s="0" t="n">
        <v>-9.5</v>
      </c>
      <c r="M4665" s="0" t="n">
        <f aca="false">IF(AND(J4665&lt;&gt;"",ABS(J4665-H4665)&lt;0.011),1,0)</f>
        <v>1</v>
      </c>
    </row>
    <row r="4666" customFormat="false" ht="15" hidden="false" customHeight="false" outlineLevel="0" collapsed="false">
      <c r="A4666" s="0" t="s">
        <v>709</v>
      </c>
      <c r="B4666" s="0" t="s">
        <v>840</v>
      </c>
      <c r="C4666" s="0" t="s">
        <v>153</v>
      </c>
      <c r="D4666" s="0" t="s">
        <v>106</v>
      </c>
      <c r="E4666" s="0" t="n">
        <v>5.9</v>
      </c>
      <c r="F4666" s="0" t="n">
        <v>1</v>
      </c>
      <c r="G4666" s="0" t="n">
        <v>1</v>
      </c>
      <c r="H4666" s="0" t="n">
        <f aca="false">ROUND(F4666,0)</f>
        <v>1</v>
      </c>
      <c r="I4666" s="0" t="n">
        <v>8</v>
      </c>
      <c r="J4666" s="0" t="n">
        <v>1</v>
      </c>
      <c r="K4666" s="0" t="n">
        <v>2.95</v>
      </c>
      <c r="L4666" s="0" t="n">
        <v>-2.95</v>
      </c>
      <c r="M4666" s="0" t="n">
        <f aca="false">IF(AND(J4666&lt;&gt;"",ABS(J4666-H4666)&lt;0.011),1,0)</f>
        <v>1</v>
      </c>
    </row>
    <row r="4667" customFormat="false" ht="15" hidden="false" customHeight="false" outlineLevel="0" collapsed="false">
      <c r="A4667" s="0" t="s">
        <v>709</v>
      </c>
      <c r="B4667" s="0" t="s">
        <v>840</v>
      </c>
      <c r="C4667" s="0" t="s">
        <v>153</v>
      </c>
      <c r="D4667" s="0" t="s">
        <v>40</v>
      </c>
      <c r="E4667" s="0" t="n">
        <v>6.4</v>
      </c>
      <c r="F4667" s="0" t="n">
        <v>1</v>
      </c>
      <c r="G4667" s="0" t="n">
        <v>1</v>
      </c>
      <c r="H4667" s="0" t="n">
        <f aca="false">ROUND(F4667,0)</f>
        <v>1</v>
      </c>
      <c r="I4667" s="0" t="n">
        <v>8</v>
      </c>
      <c r="J4667" s="0" t="n">
        <v>1</v>
      </c>
      <c r="K4667" s="0" t="n">
        <v>3.2</v>
      </c>
      <c r="L4667" s="0" t="n">
        <v>-3.2</v>
      </c>
      <c r="M4667" s="0" t="n">
        <f aca="false">IF(AND(J4667&lt;&gt;"",ABS(J4667-H4667)&lt;0.011),1,0)</f>
        <v>1</v>
      </c>
    </row>
    <row r="4668" customFormat="false" ht="15" hidden="false" customHeight="false" outlineLevel="0" collapsed="false">
      <c r="A4668" s="0" t="s">
        <v>709</v>
      </c>
      <c r="B4668" s="0" t="s">
        <v>840</v>
      </c>
      <c r="C4668" s="0" t="s">
        <v>153</v>
      </c>
      <c r="D4668" s="0" t="s">
        <v>75</v>
      </c>
      <c r="E4668" s="0" t="n">
        <v>6.4</v>
      </c>
      <c r="F4668" s="0" t="n">
        <v>1</v>
      </c>
      <c r="G4668" s="0" t="n">
        <v>1</v>
      </c>
      <c r="H4668" s="0" t="n">
        <f aca="false">ROUND(F4668,0)</f>
        <v>1</v>
      </c>
      <c r="I4668" s="0" t="n">
        <v>8</v>
      </c>
      <c r="J4668" s="0" t="n">
        <v>1</v>
      </c>
      <c r="K4668" s="0" t="n">
        <v>3.2</v>
      </c>
      <c r="L4668" s="0" t="n">
        <v>-3.2</v>
      </c>
      <c r="M4668" s="0" t="n">
        <f aca="false">IF(AND(J4668&lt;&gt;"",ABS(J4668-H4668)&lt;0.011),1,0)</f>
        <v>1</v>
      </c>
    </row>
    <row r="4669" customFormat="false" ht="15" hidden="false" customHeight="false" outlineLevel="0" collapsed="false">
      <c r="A4669" s="0" t="s">
        <v>709</v>
      </c>
      <c r="B4669" s="0" t="s">
        <v>840</v>
      </c>
      <c r="C4669" s="0" t="s">
        <v>153</v>
      </c>
      <c r="D4669" s="0" t="s">
        <v>32</v>
      </c>
      <c r="E4669" s="0" t="n">
        <v>2.2</v>
      </c>
      <c r="F4669" s="0" t="n">
        <v>1</v>
      </c>
      <c r="G4669" s="0" t="n">
        <v>1</v>
      </c>
      <c r="H4669" s="0" t="n">
        <f aca="false">ROUND(F4669,0)</f>
        <v>1</v>
      </c>
      <c r="I4669" s="0" t="n">
        <v>8</v>
      </c>
      <c r="J4669" s="0" t="n">
        <v>1</v>
      </c>
      <c r="K4669" s="0" t="n">
        <v>1.1</v>
      </c>
      <c r="L4669" s="0" t="n">
        <v>-1.1</v>
      </c>
      <c r="M4669" s="0" t="n">
        <f aca="false">IF(AND(J4669&lt;&gt;"",ABS(J4669-H4669)&lt;0.011),1,0)</f>
        <v>1</v>
      </c>
    </row>
    <row r="4670" customFormat="false" ht="15" hidden="false" customHeight="false" outlineLevel="0" collapsed="false">
      <c r="A4670" s="0" t="s">
        <v>709</v>
      </c>
      <c r="B4670" s="0" t="s">
        <v>840</v>
      </c>
      <c r="C4670" s="0" t="s">
        <v>153</v>
      </c>
      <c r="D4670" s="0" t="s">
        <v>122</v>
      </c>
      <c r="E4670" s="0" t="n">
        <v>5.9</v>
      </c>
      <c r="F4670" s="0" t="n">
        <v>1</v>
      </c>
      <c r="G4670" s="0" t="n">
        <v>1</v>
      </c>
      <c r="H4670" s="0" t="n">
        <f aca="false">ROUND(F4670,0)</f>
        <v>1</v>
      </c>
      <c r="I4670" s="0" t="n">
        <v>8</v>
      </c>
      <c r="J4670" s="0" t="n">
        <v>1</v>
      </c>
      <c r="K4670" s="0" t="n">
        <v>2.95</v>
      </c>
      <c r="L4670" s="0" t="n">
        <v>-2.95</v>
      </c>
      <c r="M4670" s="0" t="n">
        <f aca="false">IF(AND(J4670&lt;&gt;"",ABS(J4670-H4670)&lt;0.011),1,0)</f>
        <v>1</v>
      </c>
    </row>
    <row r="4671" customFormat="false" ht="15" hidden="false" customHeight="false" outlineLevel="0" collapsed="false">
      <c r="A4671" s="0" t="s">
        <v>709</v>
      </c>
      <c r="B4671" s="0" t="s">
        <v>840</v>
      </c>
      <c r="C4671" s="0" t="s">
        <v>153</v>
      </c>
      <c r="D4671" s="0" t="s">
        <v>81</v>
      </c>
      <c r="E4671" s="0" t="n">
        <v>19.9</v>
      </c>
      <c r="F4671" s="0" t="n">
        <v>1</v>
      </c>
      <c r="G4671" s="0" t="n">
        <v>1</v>
      </c>
      <c r="H4671" s="0" t="n">
        <f aca="false">ROUND(F4671,0)</f>
        <v>1</v>
      </c>
      <c r="I4671" s="0" t="n">
        <v>8</v>
      </c>
      <c r="J4671" s="0" t="n">
        <v>1</v>
      </c>
      <c r="K4671" s="0" t="n">
        <v>9.95</v>
      </c>
      <c r="L4671" s="0" t="n">
        <v>-9.95</v>
      </c>
      <c r="M4671" s="0" t="n">
        <f aca="false">IF(AND(J4671&lt;&gt;"",ABS(J4671-H4671)&lt;0.011),1,0)</f>
        <v>1</v>
      </c>
    </row>
    <row r="4672" customFormat="false" ht="15" hidden="false" customHeight="false" outlineLevel="0" collapsed="false">
      <c r="A4672" s="0" t="s">
        <v>709</v>
      </c>
      <c r="B4672" s="0" t="s">
        <v>840</v>
      </c>
      <c r="C4672" s="0" t="s">
        <v>153</v>
      </c>
      <c r="D4672" s="0" t="s">
        <v>82</v>
      </c>
      <c r="E4672" s="0" t="n">
        <v>19.9</v>
      </c>
      <c r="F4672" s="0" t="n">
        <v>1</v>
      </c>
      <c r="G4672" s="0" t="n">
        <v>1</v>
      </c>
      <c r="H4672" s="0" t="n">
        <f aca="false">ROUND(F4672,0)</f>
        <v>1</v>
      </c>
      <c r="I4672" s="0" t="n">
        <v>8</v>
      </c>
      <c r="J4672" s="0" t="n">
        <v>1</v>
      </c>
      <c r="K4672" s="0" t="n">
        <v>9.95</v>
      </c>
      <c r="L4672" s="0" t="n">
        <v>-9.95</v>
      </c>
      <c r="M4672" s="0" t="n">
        <f aca="false">IF(AND(J4672&lt;&gt;"",ABS(J4672-H4672)&lt;0.011),1,0)</f>
        <v>1</v>
      </c>
    </row>
    <row r="4673" customFormat="false" ht="15" hidden="false" customHeight="false" outlineLevel="0" collapsed="false">
      <c r="A4673" s="0" t="s">
        <v>709</v>
      </c>
      <c r="B4673" s="0" t="s">
        <v>840</v>
      </c>
      <c r="C4673" s="0" t="s">
        <v>153</v>
      </c>
      <c r="D4673" s="0" t="s">
        <v>370</v>
      </c>
      <c r="E4673" s="0" t="n">
        <v>4</v>
      </c>
      <c r="F4673" s="0" t="n">
        <v>1</v>
      </c>
      <c r="G4673" s="0" t="n">
        <v>1</v>
      </c>
      <c r="H4673" s="0" t="n">
        <f aca="false">ROUND(F4673,0)</f>
        <v>1</v>
      </c>
      <c r="I4673" s="0" t="n">
        <v>8</v>
      </c>
      <c r="J4673" s="0" t="n">
        <v>1</v>
      </c>
      <c r="K4673" s="0" t="n">
        <v>2</v>
      </c>
      <c r="L4673" s="0" t="n">
        <v>-2</v>
      </c>
      <c r="M4673" s="0" t="n">
        <f aca="false">IF(AND(J4673&lt;&gt;"",ABS(J4673-H4673)&lt;0.011),1,0)</f>
        <v>1</v>
      </c>
    </row>
    <row r="4674" customFormat="false" ht="15" hidden="false" customHeight="false" outlineLevel="0" collapsed="false">
      <c r="A4674" s="0" t="s">
        <v>709</v>
      </c>
      <c r="B4674" s="0" t="s">
        <v>841</v>
      </c>
      <c r="C4674" s="0" t="s">
        <v>19</v>
      </c>
      <c r="D4674" s="0" t="s">
        <v>45</v>
      </c>
      <c r="E4674" s="0" t="n">
        <v>18.6</v>
      </c>
      <c r="F4674" s="0" t="n">
        <v>1</v>
      </c>
      <c r="G4674" s="0" t="n">
        <v>1</v>
      </c>
      <c r="H4674" s="0" t="n">
        <f aca="false">ROUND(F4674,0)</f>
        <v>1</v>
      </c>
      <c r="I4674" s="0" t="n">
        <v>12</v>
      </c>
      <c r="J4674" s="0" t="n">
        <v>1</v>
      </c>
      <c r="K4674" s="0" t="n">
        <v>9.3</v>
      </c>
      <c r="L4674" s="0" t="n">
        <v>-9.3</v>
      </c>
      <c r="M4674" s="0" t="n">
        <f aca="false">IF(AND(J4674&lt;&gt;"",ABS(J4674-H4674)&lt;0.011),1,0)</f>
        <v>1</v>
      </c>
    </row>
    <row r="4675" customFormat="false" ht="15" hidden="false" customHeight="false" outlineLevel="0" collapsed="false">
      <c r="A4675" s="0" t="s">
        <v>709</v>
      </c>
      <c r="B4675" s="0" t="s">
        <v>841</v>
      </c>
      <c r="C4675" s="0" t="s">
        <v>19</v>
      </c>
      <c r="D4675" s="0" t="s">
        <v>161</v>
      </c>
      <c r="E4675" s="0" t="n">
        <v>5.9</v>
      </c>
      <c r="F4675" s="0" t="n">
        <v>3</v>
      </c>
      <c r="G4675" s="0" t="n">
        <v>1</v>
      </c>
      <c r="H4675" s="0" t="n">
        <f aca="false">ROUND(F4675,0)</f>
        <v>3</v>
      </c>
      <c r="I4675" s="0" t="n">
        <v>12</v>
      </c>
      <c r="J4675" s="0" t="n">
        <v>3</v>
      </c>
      <c r="K4675" s="0" t="n">
        <v>8.85</v>
      </c>
      <c r="L4675" s="0" t="n">
        <v>-8.85</v>
      </c>
      <c r="M4675" s="0" t="n">
        <f aca="false">IF(AND(J4675&lt;&gt;"",ABS(J4675-H4675)&lt;0.011),1,0)</f>
        <v>1</v>
      </c>
    </row>
    <row r="4676" customFormat="false" ht="15" hidden="false" customHeight="false" outlineLevel="0" collapsed="false">
      <c r="A4676" s="0" t="s">
        <v>709</v>
      </c>
      <c r="B4676" s="0" t="s">
        <v>841</v>
      </c>
      <c r="C4676" s="0" t="s">
        <v>19</v>
      </c>
      <c r="D4676" s="0" t="s">
        <v>106</v>
      </c>
      <c r="E4676" s="0" t="n">
        <v>5.9</v>
      </c>
      <c r="F4676" s="0" t="n">
        <v>1</v>
      </c>
      <c r="G4676" s="0" t="n">
        <v>1</v>
      </c>
      <c r="H4676" s="0" t="n">
        <f aca="false">ROUND(F4676,0)</f>
        <v>1</v>
      </c>
      <c r="I4676" s="0" t="n">
        <v>12</v>
      </c>
      <c r="J4676" s="0" t="n">
        <v>1</v>
      </c>
      <c r="K4676" s="0" t="n">
        <v>2.95</v>
      </c>
      <c r="L4676" s="0" t="n">
        <v>-2.95</v>
      </c>
      <c r="M4676" s="0" t="n">
        <f aca="false">IF(AND(J4676&lt;&gt;"",ABS(J4676-H4676)&lt;0.011),1,0)</f>
        <v>1</v>
      </c>
    </row>
    <row r="4677" customFormat="false" ht="15" hidden="false" customHeight="false" outlineLevel="0" collapsed="false">
      <c r="A4677" s="0" t="s">
        <v>709</v>
      </c>
      <c r="B4677" s="0" t="s">
        <v>841</v>
      </c>
      <c r="C4677" s="0" t="s">
        <v>19</v>
      </c>
      <c r="D4677" s="0" t="s">
        <v>60</v>
      </c>
      <c r="E4677" s="0" t="n">
        <v>19</v>
      </c>
      <c r="F4677" s="0" t="n">
        <v>1</v>
      </c>
      <c r="G4677" s="0" t="n">
        <v>1</v>
      </c>
      <c r="H4677" s="0" t="n">
        <f aca="false">ROUND(F4677,0)</f>
        <v>1</v>
      </c>
      <c r="I4677" s="0" t="n">
        <v>12</v>
      </c>
      <c r="J4677" s="0" t="n">
        <v>1</v>
      </c>
      <c r="K4677" s="0" t="n">
        <v>9.5</v>
      </c>
      <c r="L4677" s="0" t="n">
        <v>-9.5</v>
      </c>
      <c r="M4677" s="0" t="n">
        <f aca="false">IF(AND(J4677&lt;&gt;"",ABS(J4677-H4677)&lt;0.011),1,0)</f>
        <v>1</v>
      </c>
    </row>
    <row r="4678" customFormat="false" ht="15" hidden="false" customHeight="false" outlineLevel="0" collapsed="false">
      <c r="A4678" s="0" t="s">
        <v>709</v>
      </c>
      <c r="B4678" s="0" t="s">
        <v>841</v>
      </c>
      <c r="C4678" s="0" t="s">
        <v>19</v>
      </c>
      <c r="D4678" s="0" t="s">
        <v>131</v>
      </c>
      <c r="E4678" s="0" t="n">
        <v>5.2</v>
      </c>
      <c r="F4678" s="0" t="n">
        <v>1</v>
      </c>
      <c r="G4678" s="0" t="n">
        <v>1</v>
      </c>
      <c r="H4678" s="0" t="n">
        <f aca="false">ROUND(F4678,0)</f>
        <v>1</v>
      </c>
      <c r="I4678" s="0" t="n">
        <v>12</v>
      </c>
      <c r="J4678" s="0" t="n">
        <v>1</v>
      </c>
      <c r="K4678" s="0" t="n">
        <v>2.6</v>
      </c>
      <c r="L4678" s="0" t="n">
        <v>-2.6</v>
      </c>
      <c r="M4678" s="0" t="n">
        <f aca="false">IF(AND(J4678&lt;&gt;"",ABS(J4678-H4678)&lt;0.011),1,0)</f>
        <v>1</v>
      </c>
    </row>
    <row r="4679" customFormat="false" ht="15" hidden="false" customHeight="false" outlineLevel="0" collapsed="false">
      <c r="A4679" s="0" t="s">
        <v>709</v>
      </c>
      <c r="B4679" s="0" t="s">
        <v>841</v>
      </c>
      <c r="C4679" s="0" t="s">
        <v>19</v>
      </c>
      <c r="D4679" s="0" t="s">
        <v>42</v>
      </c>
      <c r="E4679" s="0" t="n">
        <v>8.9</v>
      </c>
      <c r="F4679" s="0" t="n">
        <v>1</v>
      </c>
      <c r="G4679" s="0" t="n">
        <v>1</v>
      </c>
      <c r="H4679" s="0" t="n">
        <f aca="false">ROUND(F4679,0)</f>
        <v>1</v>
      </c>
      <c r="I4679" s="0" t="n">
        <v>12</v>
      </c>
      <c r="J4679" s="0" t="n">
        <v>1</v>
      </c>
      <c r="K4679" s="0" t="n">
        <v>4.45</v>
      </c>
      <c r="L4679" s="0" t="n">
        <v>-4.45</v>
      </c>
      <c r="M4679" s="0" t="n">
        <f aca="false">IF(AND(J4679&lt;&gt;"",ABS(J4679-H4679)&lt;0.011),1,0)</f>
        <v>1</v>
      </c>
    </row>
    <row r="4680" customFormat="false" ht="15" hidden="false" customHeight="false" outlineLevel="0" collapsed="false">
      <c r="A4680" s="0" t="s">
        <v>709</v>
      </c>
      <c r="B4680" s="0" t="s">
        <v>842</v>
      </c>
      <c r="C4680" s="0" t="s">
        <v>74</v>
      </c>
      <c r="D4680" s="0" t="s">
        <v>343</v>
      </c>
      <c r="E4680" s="0" t="n">
        <v>10.5</v>
      </c>
      <c r="F4680" s="0" t="n">
        <v>1</v>
      </c>
      <c r="G4680" s="0" t="n">
        <v>1</v>
      </c>
      <c r="H4680" s="0" t="n">
        <f aca="false">ROUND(F4680,0)</f>
        <v>1</v>
      </c>
      <c r="I4680" s="0" t="n">
        <v>19</v>
      </c>
      <c r="J4680" s="0" t="n">
        <v>1</v>
      </c>
      <c r="K4680" s="0" t="n">
        <v>5.25</v>
      </c>
      <c r="L4680" s="0" t="n">
        <v>-5.25</v>
      </c>
      <c r="M4680" s="0" t="n">
        <f aca="false">IF(AND(J4680&lt;&gt;"",ABS(J4680-H4680)&lt;0.011),1,0)</f>
        <v>1</v>
      </c>
    </row>
    <row r="4681" customFormat="false" ht="15" hidden="false" customHeight="false" outlineLevel="0" collapsed="false">
      <c r="A4681" s="0" t="s">
        <v>709</v>
      </c>
      <c r="B4681" s="0" t="s">
        <v>842</v>
      </c>
      <c r="C4681" s="0" t="s">
        <v>74</v>
      </c>
      <c r="D4681" s="0" t="s">
        <v>315</v>
      </c>
      <c r="E4681" s="0" t="n">
        <v>3.9</v>
      </c>
      <c r="F4681" s="0" t="n">
        <v>3</v>
      </c>
      <c r="G4681" s="0" t="n">
        <v>1</v>
      </c>
      <c r="H4681" s="0" t="n">
        <f aca="false">ROUND(F4681,0)</f>
        <v>3</v>
      </c>
      <c r="I4681" s="0" t="n">
        <v>19</v>
      </c>
      <c r="J4681" s="0" t="n">
        <v>3</v>
      </c>
      <c r="K4681" s="0" t="n">
        <v>5.85</v>
      </c>
      <c r="L4681" s="0" t="n">
        <v>-5.85</v>
      </c>
      <c r="M4681" s="0" t="n">
        <f aca="false">IF(AND(J4681&lt;&gt;"",ABS(J4681-H4681)&lt;0.011),1,0)</f>
        <v>1</v>
      </c>
    </row>
    <row r="4682" customFormat="false" ht="15" hidden="false" customHeight="false" outlineLevel="0" collapsed="false">
      <c r="A4682" s="0" t="s">
        <v>709</v>
      </c>
      <c r="B4682" s="0" t="s">
        <v>842</v>
      </c>
      <c r="C4682" s="0" t="s">
        <v>74</v>
      </c>
      <c r="D4682" s="0" t="s">
        <v>87</v>
      </c>
      <c r="E4682" s="0" t="n">
        <v>19.9</v>
      </c>
      <c r="F4682" s="0" t="n">
        <v>1</v>
      </c>
      <c r="G4682" s="0" t="n">
        <v>1</v>
      </c>
      <c r="H4682" s="0" t="n">
        <f aca="false">ROUND(F4682,0)</f>
        <v>1</v>
      </c>
      <c r="I4682" s="0" t="n">
        <v>19</v>
      </c>
      <c r="J4682" s="0" t="n">
        <v>1</v>
      </c>
      <c r="K4682" s="0" t="n">
        <v>9.95</v>
      </c>
      <c r="L4682" s="0" t="n">
        <v>-9.95</v>
      </c>
      <c r="M4682" s="0" t="n">
        <f aca="false">IF(AND(J4682&lt;&gt;"",ABS(J4682-H4682)&lt;0.011),1,0)</f>
        <v>1</v>
      </c>
    </row>
    <row r="4683" customFormat="false" ht="15" hidden="false" customHeight="false" outlineLevel="0" collapsed="false">
      <c r="A4683" s="0" t="s">
        <v>709</v>
      </c>
      <c r="B4683" s="0" t="s">
        <v>842</v>
      </c>
      <c r="C4683" s="0" t="s">
        <v>74</v>
      </c>
      <c r="D4683" s="0" t="s">
        <v>322</v>
      </c>
      <c r="E4683" s="0" t="n">
        <v>7</v>
      </c>
      <c r="F4683" s="0" t="n">
        <v>1</v>
      </c>
      <c r="G4683" s="0" t="n">
        <v>1</v>
      </c>
      <c r="H4683" s="0" t="n">
        <f aca="false">ROUND(F4683,0)</f>
        <v>1</v>
      </c>
      <c r="I4683" s="0" t="n">
        <v>19</v>
      </c>
      <c r="J4683" s="0" t="n">
        <v>1</v>
      </c>
      <c r="K4683" s="0" t="n">
        <v>3.5</v>
      </c>
      <c r="L4683" s="0" t="n">
        <v>-3.5</v>
      </c>
      <c r="M4683" s="0" t="n">
        <f aca="false">IF(AND(J4683&lt;&gt;"",ABS(J4683-H4683)&lt;0.011),1,0)</f>
        <v>1</v>
      </c>
    </row>
    <row r="4684" customFormat="false" ht="15" hidden="false" customHeight="false" outlineLevel="0" collapsed="false">
      <c r="A4684" s="0" t="s">
        <v>709</v>
      </c>
      <c r="B4684" s="0" t="s">
        <v>842</v>
      </c>
      <c r="C4684" s="0" t="s">
        <v>74</v>
      </c>
      <c r="D4684" s="0" t="s">
        <v>81</v>
      </c>
      <c r="E4684" s="0" t="n">
        <v>19.9</v>
      </c>
      <c r="F4684" s="0" t="n">
        <v>1</v>
      </c>
      <c r="G4684" s="0" t="n">
        <v>1</v>
      </c>
      <c r="H4684" s="0" t="n">
        <f aca="false">ROUND(F4684,0)</f>
        <v>1</v>
      </c>
      <c r="I4684" s="0" t="n">
        <v>19</v>
      </c>
      <c r="J4684" s="0" t="n">
        <v>1</v>
      </c>
      <c r="K4684" s="0" t="n">
        <v>9.95</v>
      </c>
      <c r="L4684" s="0" t="n">
        <v>-9.95</v>
      </c>
      <c r="M4684" s="0" t="n">
        <f aca="false">IF(AND(J4684&lt;&gt;"",ABS(J4684-H4684)&lt;0.011),1,0)</f>
        <v>1</v>
      </c>
    </row>
    <row r="4685" customFormat="false" ht="15" hidden="false" customHeight="false" outlineLevel="0" collapsed="false">
      <c r="A4685" s="0" t="s">
        <v>709</v>
      </c>
      <c r="B4685" s="0" t="s">
        <v>842</v>
      </c>
      <c r="C4685" s="0" t="s">
        <v>74</v>
      </c>
      <c r="D4685" s="0" t="s">
        <v>312</v>
      </c>
      <c r="E4685" s="0" t="n">
        <v>26</v>
      </c>
      <c r="F4685" s="0" t="n">
        <v>1</v>
      </c>
      <c r="G4685" s="0" t="n">
        <v>1</v>
      </c>
      <c r="H4685" s="0" t="n">
        <f aca="false">ROUND(F4685,0)</f>
        <v>1</v>
      </c>
      <c r="I4685" s="0" t="n">
        <v>19</v>
      </c>
      <c r="J4685" s="0" t="n">
        <v>1</v>
      </c>
      <c r="K4685" s="0" t="n">
        <v>13</v>
      </c>
      <c r="L4685" s="0" t="n">
        <v>-13</v>
      </c>
      <c r="M4685" s="0" t="n">
        <f aca="false">IF(AND(J4685&lt;&gt;"",ABS(J4685-H4685)&lt;0.011),1,0)</f>
        <v>1</v>
      </c>
    </row>
    <row r="4686" customFormat="false" ht="15" hidden="false" customHeight="false" outlineLevel="0" collapsed="false">
      <c r="A4686" s="0" t="s">
        <v>709</v>
      </c>
      <c r="B4686" s="0" t="s">
        <v>842</v>
      </c>
      <c r="C4686" s="0" t="s">
        <v>74</v>
      </c>
      <c r="D4686" s="0" t="s">
        <v>51</v>
      </c>
      <c r="E4686" s="0" t="n">
        <v>4.8</v>
      </c>
      <c r="F4686" s="0" t="n">
        <v>1</v>
      </c>
      <c r="G4686" s="0" t="n">
        <v>1</v>
      </c>
      <c r="H4686" s="0" t="n">
        <f aca="false">ROUND(F4686,0)</f>
        <v>1</v>
      </c>
      <c r="I4686" s="0" t="n">
        <v>19</v>
      </c>
      <c r="J4686" s="0" t="n">
        <v>1</v>
      </c>
      <c r="K4686" s="0" t="n">
        <v>2.4</v>
      </c>
      <c r="L4686" s="0" t="n">
        <v>-2.4</v>
      </c>
      <c r="M4686" s="0" t="n">
        <f aca="false">IF(AND(J4686&lt;&gt;"",ABS(J4686-H4686)&lt;0.011),1,0)</f>
        <v>1</v>
      </c>
    </row>
    <row r="4687" customFormat="false" ht="15" hidden="false" customHeight="false" outlineLevel="0" collapsed="false">
      <c r="A4687" s="0" t="s">
        <v>709</v>
      </c>
      <c r="B4687" s="0" t="s">
        <v>842</v>
      </c>
      <c r="C4687" s="0" t="s">
        <v>134</v>
      </c>
      <c r="D4687" s="0" t="s">
        <v>20</v>
      </c>
      <c r="E4687" s="0" t="n">
        <v>16.9</v>
      </c>
      <c r="F4687" s="0" t="n">
        <v>1</v>
      </c>
      <c r="G4687" s="0" t="n">
        <v>1</v>
      </c>
      <c r="H4687" s="0" t="n">
        <f aca="false">ROUND(F4687,0)</f>
        <v>1</v>
      </c>
      <c r="I4687" s="0" t="n">
        <v>22</v>
      </c>
      <c r="J4687" s="0" t="n">
        <v>1</v>
      </c>
      <c r="K4687" s="0" t="n">
        <v>8.45</v>
      </c>
      <c r="L4687" s="0" t="n">
        <v>-8.45</v>
      </c>
      <c r="M4687" s="0" t="n">
        <f aca="false">IF(AND(J4687&lt;&gt;"",ABS(J4687-H4687)&lt;0.011),1,0)</f>
        <v>1</v>
      </c>
    </row>
    <row r="4688" customFormat="false" ht="15" hidden="false" customHeight="false" outlineLevel="0" collapsed="false">
      <c r="A4688" s="0" t="s">
        <v>709</v>
      </c>
      <c r="B4688" s="0" t="s">
        <v>842</v>
      </c>
      <c r="C4688" s="0" t="s">
        <v>153</v>
      </c>
      <c r="D4688" s="0" t="s">
        <v>164</v>
      </c>
      <c r="E4688" s="0" t="n">
        <v>27.8</v>
      </c>
      <c r="F4688" s="0" t="n">
        <v>1</v>
      </c>
      <c r="G4688" s="0" t="n">
        <v>1</v>
      </c>
      <c r="H4688" s="0" t="n">
        <f aca="false">ROUND(F4688,0)</f>
        <v>1</v>
      </c>
      <c r="I4688" s="0" t="n">
        <v>8</v>
      </c>
      <c r="J4688" s="0" t="n">
        <v>1</v>
      </c>
      <c r="K4688" s="0" t="n">
        <v>13.9</v>
      </c>
      <c r="L4688" s="0" t="n">
        <v>-13.9</v>
      </c>
      <c r="M4688" s="0" t="n">
        <f aca="false">IF(AND(J4688&lt;&gt;"",ABS(J4688-H4688)&lt;0.011),1,0)</f>
        <v>1</v>
      </c>
    </row>
    <row r="4689" customFormat="false" ht="15" hidden="false" customHeight="false" outlineLevel="0" collapsed="false">
      <c r="A4689" s="0" t="s">
        <v>709</v>
      </c>
      <c r="B4689" s="0" t="s">
        <v>842</v>
      </c>
      <c r="C4689" s="0" t="s">
        <v>153</v>
      </c>
      <c r="D4689" s="0" t="s">
        <v>329</v>
      </c>
      <c r="E4689" s="0" t="n">
        <v>9.5</v>
      </c>
      <c r="F4689" s="0" t="n">
        <v>1</v>
      </c>
      <c r="G4689" s="0" t="n">
        <v>1</v>
      </c>
      <c r="H4689" s="0" t="n">
        <f aca="false">ROUND(F4689,0)</f>
        <v>1</v>
      </c>
      <c r="I4689" s="0" t="n">
        <v>8</v>
      </c>
      <c r="J4689" s="0" t="n">
        <v>1</v>
      </c>
      <c r="K4689" s="0" t="n">
        <v>4.75</v>
      </c>
      <c r="L4689" s="0" t="n">
        <v>-4.75</v>
      </c>
      <c r="M4689" s="0" t="n">
        <f aca="false">IF(AND(J4689&lt;&gt;"",ABS(J4689-H4689)&lt;0.011),1,0)</f>
        <v>1</v>
      </c>
    </row>
    <row r="4690" customFormat="false" ht="15" hidden="false" customHeight="false" outlineLevel="0" collapsed="false">
      <c r="A4690" s="0" t="s">
        <v>709</v>
      </c>
      <c r="B4690" s="0" t="s">
        <v>842</v>
      </c>
      <c r="C4690" s="0" t="s">
        <v>153</v>
      </c>
      <c r="D4690" s="0" t="s">
        <v>136</v>
      </c>
      <c r="E4690" s="0" t="n">
        <v>7.9</v>
      </c>
      <c r="F4690" s="0" t="n">
        <v>1</v>
      </c>
      <c r="G4690" s="0" t="n">
        <v>1</v>
      </c>
      <c r="H4690" s="0" t="n">
        <f aca="false">ROUND(F4690,0)</f>
        <v>1</v>
      </c>
      <c r="I4690" s="0" t="n">
        <v>8</v>
      </c>
      <c r="J4690" s="0" t="n">
        <v>1</v>
      </c>
      <c r="K4690" s="0" t="n">
        <v>3.95</v>
      </c>
      <c r="L4690" s="0" t="n">
        <v>-3.95</v>
      </c>
      <c r="M4690" s="0" t="n">
        <f aca="false">IF(AND(J4690&lt;&gt;"",ABS(J4690-H4690)&lt;0.011),1,0)</f>
        <v>1</v>
      </c>
    </row>
    <row r="4691" customFormat="false" ht="15" hidden="false" customHeight="false" outlineLevel="0" collapsed="false">
      <c r="A4691" s="0" t="s">
        <v>709</v>
      </c>
      <c r="B4691" s="0" t="s">
        <v>842</v>
      </c>
      <c r="C4691" s="0" t="s">
        <v>153</v>
      </c>
      <c r="D4691" s="0" t="s">
        <v>500</v>
      </c>
      <c r="E4691" s="0" t="n">
        <v>27.8</v>
      </c>
      <c r="F4691" s="0" t="n">
        <v>1</v>
      </c>
      <c r="G4691" s="0" t="n">
        <v>1</v>
      </c>
      <c r="H4691" s="0" t="n">
        <f aca="false">ROUND(F4691,0)</f>
        <v>1</v>
      </c>
      <c r="I4691" s="0" t="n">
        <v>8</v>
      </c>
      <c r="J4691" s="0" t="n">
        <v>1</v>
      </c>
      <c r="K4691" s="0" t="n">
        <v>13.9</v>
      </c>
      <c r="L4691" s="0" t="n">
        <v>-13.9</v>
      </c>
      <c r="M4691" s="0" t="n">
        <f aca="false">IF(AND(J4691&lt;&gt;"",ABS(J4691-H4691)&lt;0.011),1,0)</f>
        <v>1</v>
      </c>
    </row>
    <row r="4692" customFormat="false" ht="15" hidden="false" customHeight="false" outlineLevel="0" collapsed="false">
      <c r="A4692" s="0" t="s">
        <v>709</v>
      </c>
      <c r="B4692" s="0" t="s">
        <v>843</v>
      </c>
      <c r="C4692" s="0" t="s">
        <v>188</v>
      </c>
      <c r="D4692" s="0" t="s">
        <v>161</v>
      </c>
      <c r="E4692" s="0" t="n">
        <v>5.9</v>
      </c>
      <c r="F4692" s="0" t="n">
        <v>9</v>
      </c>
      <c r="G4692" s="0" t="n">
        <v>1</v>
      </c>
      <c r="H4692" s="0" t="n">
        <f aca="false">ROUND(F4692,0)</f>
        <v>9</v>
      </c>
      <c r="I4692" s="0" t="n">
        <v>9</v>
      </c>
      <c r="J4692" s="0" t="n">
        <v>9</v>
      </c>
      <c r="K4692" s="0" t="n">
        <v>39.82</v>
      </c>
      <c r="L4692" s="0" t="n">
        <v>-13.28</v>
      </c>
      <c r="M4692" s="0" t="n">
        <f aca="false">IF(AND(J4692&lt;&gt;"",ABS(J4692-H4692)&lt;0.011),1,0)</f>
        <v>1</v>
      </c>
    </row>
    <row r="4693" customFormat="false" ht="15" hidden="false" customHeight="false" outlineLevel="0" collapsed="false">
      <c r="A4693" s="0" t="s">
        <v>709</v>
      </c>
      <c r="B4693" s="0" t="s">
        <v>843</v>
      </c>
      <c r="C4693" s="0" t="s">
        <v>188</v>
      </c>
      <c r="D4693" s="0" t="s">
        <v>32</v>
      </c>
      <c r="E4693" s="0" t="n">
        <v>2.2</v>
      </c>
      <c r="F4693" s="0" t="n">
        <v>7</v>
      </c>
      <c r="G4693" s="0" t="n">
        <v>1</v>
      </c>
      <c r="H4693" s="0" t="n">
        <f aca="false">ROUND(F4693,0)</f>
        <v>7</v>
      </c>
      <c r="I4693" s="0" t="n">
        <v>9</v>
      </c>
      <c r="J4693" s="0" t="n">
        <v>7</v>
      </c>
      <c r="K4693" s="0" t="n">
        <v>11.55</v>
      </c>
      <c r="L4693" s="0" t="n">
        <v>-3.85</v>
      </c>
      <c r="M4693" s="0" t="n">
        <f aca="false">IF(AND(J4693&lt;&gt;"",ABS(J4693-H4693)&lt;0.011),1,0)</f>
        <v>1</v>
      </c>
    </row>
    <row r="4694" customFormat="false" ht="15" hidden="false" customHeight="false" outlineLevel="0" collapsed="false">
      <c r="A4694" s="0" t="s">
        <v>709</v>
      </c>
      <c r="B4694" s="0" t="s">
        <v>843</v>
      </c>
      <c r="C4694" s="0" t="s">
        <v>188</v>
      </c>
      <c r="D4694" s="0" t="s">
        <v>198</v>
      </c>
      <c r="E4694" s="0" t="n">
        <v>34</v>
      </c>
      <c r="F4694" s="0" t="n">
        <v>1</v>
      </c>
      <c r="G4694" s="0" t="n">
        <v>1</v>
      </c>
      <c r="H4694" s="0" t="n">
        <f aca="false">ROUND(F4694,0)</f>
        <v>1</v>
      </c>
      <c r="I4694" s="0" t="n">
        <v>9</v>
      </c>
      <c r="J4694" s="0" t="n">
        <v>1</v>
      </c>
      <c r="K4694" s="0" t="n">
        <v>25.5</v>
      </c>
      <c r="L4694" s="0" t="n">
        <v>-8.5</v>
      </c>
      <c r="M4694" s="0" t="n">
        <f aca="false">IF(AND(J4694&lt;&gt;"",ABS(J4694-H4694)&lt;0.011),1,0)</f>
        <v>1</v>
      </c>
    </row>
    <row r="4695" customFormat="false" ht="15" hidden="false" customHeight="false" outlineLevel="0" collapsed="false">
      <c r="A4695" s="0" t="s">
        <v>709</v>
      </c>
      <c r="B4695" s="0" t="s">
        <v>843</v>
      </c>
      <c r="C4695" s="0" t="s">
        <v>188</v>
      </c>
      <c r="D4695" s="0" t="s">
        <v>70</v>
      </c>
      <c r="E4695" s="0" t="n">
        <v>34</v>
      </c>
      <c r="F4695" s="0" t="n">
        <v>1</v>
      </c>
      <c r="G4695" s="0" t="n">
        <v>1</v>
      </c>
      <c r="H4695" s="0" t="n">
        <f aca="false">ROUND(F4695,0)</f>
        <v>1</v>
      </c>
      <c r="I4695" s="0" t="n">
        <v>9</v>
      </c>
      <c r="J4695" s="0" t="n">
        <v>1</v>
      </c>
      <c r="K4695" s="0" t="n">
        <v>25.5</v>
      </c>
      <c r="L4695" s="0" t="n">
        <v>-8.5</v>
      </c>
      <c r="M4695" s="0" t="n">
        <f aca="false">IF(AND(J4695&lt;&gt;"",ABS(J4695-H4695)&lt;0.011),1,0)</f>
        <v>1</v>
      </c>
    </row>
    <row r="4696" customFormat="false" ht="15" hidden="false" customHeight="false" outlineLevel="0" collapsed="false">
      <c r="A4696" s="0" t="s">
        <v>709</v>
      </c>
      <c r="B4696" s="0" t="s">
        <v>843</v>
      </c>
      <c r="C4696" s="0" t="s">
        <v>188</v>
      </c>
      <c r="D4696" s="0" t="s">
        <v>507</v>
      </c>
      <c r="E4696" s="0" t="n">
        <v>29.9</v>
      </c>
      <c r="F4696" s="0" t="n">
        <v>6</v>
      </c>
      <c r="G4696" s="0" t="n">
        <v>1</v>
      </c>
      <c r="H4696" s="0" t="n">
        <f aca="false">ROUND(F4696,0)</f>
        <v>6</v>
      </c>
      <c r="I4696" s="0" t="n">
        <v>9</v>
      </c>
      <c r="J4696" s="0" t="n">
        <v>6</v>
      </c>
      <c r="K4696" s="0" t="n">
        <v>134.53</v>
      </c>
      <c r="L4696" s="0" t="n">
        <v>-44.87</v>
      </c>
      <c r="M4696" s="0" t="n">
        <f aca="false">IF(AND(J4696&lt;&gt;"",ABS(J4696-H4696)&lt;0.011),1,0)</f>
        <v>1</v>
      </c>
    </row>
    <row r="4697" customFormat="false" ht="15" hidden="false" customHeight="false" outlineLevel="0" collapsed="false">
      <c r="A4697" s="0" t="s">
        <v>709</v>
      </c>
      <c r="B4697" s="0" t="s">
        <v>843</v>
      </c>
      <c r="C4697" s="0" t="s">
        <v>188</v>
      </c>
      <c r="D4697" s="0" t="s">
        <v>21</v>
      </c>
      <c r="E4697" s="0" t="n">
        <v>5.9</v>
      </c>
      <c r="F4697" s="0" t="n">
        <v>1</v>
      </c>
      <c r="G4697" s="0" t="n">
        <v>1</v>
      </c>
      <c r="H4697" s="0" t="n">
        <f aca="false">ROUND(F4697,0)</f>
        <v>1</v>
      </c>
      <c r="I4697" s="0" t="n">
        <v>9</v>
      </c>
      <c r="J4697" s="0" t="n">
        <v>1</v>
      </c>
      <c r="K4697" s="0" t="n">
        <v>4.43</v>
      </c>
      <c r="L4697" s="0" t="n">
        <v>-1.47</v>
      </c>
      <c r="M4697" s="0" t="n">
        <f aca="false">IF(AND(J4697&lt;&gt;"",ABS(J4697-H4697)&lt;0.011),1,0)</f>
        <v>1</v>
      </c>
    </row>
    <row r="4698" customFormat="false" ht="15" hidden="false" customHeight="false" outlineLevel="0" collapsed="false">
      <c r="A4698" s="0" t="s">
        <v>709</v>
      </c>
      <c r="B4698" s="0" t="s">
        <v>843</v>
      </c>
      <c r="C4698" s="0" t="s">
        <v>188</v>
      </c>
      <c r="D4698" s="0" t="s">
        <v>231</v>
      </c>
      <c r="E4698" s="0" t="n">
        <v>39.5</v>
      </c>
      <c r="F4698" s="0" t="n">
        <v>1</v>
      </c>
      <c r="G4698" s="0" t="n">
        <v>1</v>
      </c>
      <c r="H4698" s="0" t="n">
        <f aca="false">ROUND(F4698,0)</f>
        <v>1</v>
      </c>
      <c r="I4698" s="0" t="n">
        <v>9</v>
      </c>
      <c r="J4698" s="0" t="n">
        <v>1</v>
      </c>
      <c r="K4698" s="0" t="n">
        <v>29.62</v>
      </c>
      <c r="L4698" s="0" t="n">
        <v>-9.88</v>
      </c>
      <c r="M4698" s="0" t="n">
        <f aca="false">IF(AND(J4698&lt;&gt;"",ABS(J4698-H4698)&lt;0.011),1,0)</f>
        <v>1</v>
      </c>
    </row>
    <row r="4699" customFormat="false" ht="15" hidden="false" customHeight="false" outlineLevel="0" collapsed="false">
      <c r="A4699" s="0" t="s">
        <v>709</v>
      </c>
      <c r="B4699" s="0" t="s">
        <v>843</v>
      </c>
      <c r="C4699" s="0" t="s">
        <v>188</v>
      </c>
      <c r="D4699" s="0" t="s">
        <v>98</v>
      </c>
      <c r="E4699" s="0" t="n">
        <v>5.9</v>
      </c>
      <c r="F4699" s="0" t="n">
        <v>1</v>
      </c>
      <c r="G4699" s="0" t="n">
        <v>1</v>
      </c>
      <c r="H4699" s="0" t="n">
        <f aca="false">ROUND(F4699,0)</f>
        <v>1</v>
      </c>
      <c r="I4699" s="0" t="n">
        <v>9</v>
      </c>
      <c r="J4699" s="0" t="n">
        <v>1</v>
      </c>
      <c r="K4699" s="0" t="n">
        <v>4.43</v>
      </c>
      <c r="L4699" s="0" t="n">
        <v>-1.47</v>
      </c>
      <c r="M4699" s="0" t="n">
        <f aca="false">IF(AND(J4699&lt;&gt;"",ABS(J4699-H4699)&lt;0.011),1,0)</f>
        <v>1</v>
      </c>
    </row>
    <row r="4700" customFormat="false" ht="15" hidden="false" customHeight="false" outlineLevel="0" collapsed="false">
      <c r="A4700" s="0" t="s">
        <v>709</v>
      </c>
      <c r="B4700" s="0" t="s">
        <v>844</v>
      </c>
      <c r="C4700" s="0" t="s">
        <v>197</v>
      </c>
      <c r="D4700" s="0" t="s">
        <v>38</v>
      </c>
      <c r="E4700" s="0" t="n">
        <v>3.9</v>
      </c>
      <c r="F4700" s="0" t="n">
        <v>1</v>
      </c>
      <c r="G4700" s="0" t="n">
        <v>1</v>
      </c>
      <c r="H4700" s="0" t="n">
        <f aca="false">ROUND(F4700,0)</f>
        <v>1</v>
      </c>
      <c r="I4700" s="0" t="n">
        <v>18</v>
      </c>
      <c r="J4700" s="0" t="n">
        <v>1</v>
      </c>
      <c r="K4700" s="0" t="n">
        <v>1.95</v>
      </c>
      <c r="L4700" s="0" t="n">
        <v>-1.95</v>
      </c>
      <c r="M4700" s="0" t="n">
        <f aca="false">IF(AND(J4700&lt;&gt;"",ABS(J4700-H4700)&lt;0.011),1,0)</f>
        <v>1</v>
      </c>
    </row>
    <row r="4701" customFormat="false" ht="15" hidden="false" customHeight="false" outlineLevel="0" collapsed="false">
      <c r="A4701" s="0" t="s">
        <v>709</v>
      </c>
      <c r="B4701" s="0" t="s">
        <v>844</v>
      </c>
      <c r="C4701" s="0" t="s">
        <v>197</v>
      </c>
      <c r="D4701" s="0" t="s">
        <v>73</v>
      </c>
      <c r="E4701" s="0" t="n">
        <v>8.9</v>
      </c>
      <c r="F4701" s="0" t="n">
        <v>1</v>
      </c>
      <c r="G4701" s="0" t="n">
        <v>1</v>
      </c>
      <c r="H4701" s="0" t="n">
        <f aca="false">ROUND(F4701,0)</f>
        <v>1</v>
      </c>
      <c r="I4701" s="0" t="n">
        <v>18</v>
      </c>
      <c r="J4701" s="0" t="n">
        <v>1</v>
      </c>
      <c r="K4701" s="0" t="n">
        <v>4.45</v>
      </c>
      <c r="L4701" s="0" t="n">
        <v>-4.45</v>
      </c>
      <c r="M4701" s="0" t="n">
        <f aca="false">IF(AND(J4701&lt;&gt;"",ABS(J4701-H4701)&lt;0.011),1,0)</f>
        <v>1</v>
      </c>
    </row>
    <row r="4702" customFormat="false" ht="15" hidden="false" customHeight="false" outlineLevel="0" collapsed="false">
      <c r="A4702" s="0" t="s">
        <v>709</v>
      </c>
      <c r="B4702" s="0" t="s">
        <v>844</v>
      </c>
      <c r="C4702" s="0" t="s">
        <v>197</v>
      </c>
      <c r="D4702" s="0" t="s">
        <v>78</v>
      </c>
      <c r="E4702" s="0" t="n">
        <v>18.6</v>
      </c>
      <c r="F4702" s="0" t="n">
        <v>1</v>
      </c>
      <c r="G4702" s="0" t="n">
        <v>1</v>
      </c>
      <c r="H4702" s="0" t="n">
        <f aca="false">ROUND(F4702,0)</f>
        <v>1</v>
      </c>
      <c r="I4702" s="0" t="n">
        <v>18</v>
      </c>
      <c r="J4702" s="0" t="n">
        <v>1</v>
      </c>
      <c r="K4702" s="0" t="n">
        <v>9.3</v>
      </c>
      <c r="L4702" s="0" t="n">
        <v>-9.3</v>
      </c>
      <c r="M4702" s="0" t="n">
        <f aca="false">IF(AND(J4702&lt;&gt;"",ABS(J4702-H4702)&lt;0.011),1,0)</f>
        <v>1</v>
      </c>
    </row>
    <row r="4703" customFormat="false" ht="15" hidden="false" customHeight="false" outlineLevel="0" collapsed="false">
      <c r="A4703" s="0" t="s">
        <v>709</v>
      </c>
      <c r="B4703" s="0" t="s">
        <v>844</v>
      </c>
      <c r="C4703" s="0" t="s">
        <v>197</v>
      </c>
      <c r="D4703" s="0" t="s">
        <v>181</v>
      </c>
      <c r="E4703" s="0" t="n">
        <v>2</v>
      </c>
      <c r="F4703" s="0" t="n">
        <v>1</v>
      </c>
      <c r="G4703" s="0" t="n">
        <v>1</v>
      </c>
      <c r="H4703" s="0" t="n">
        <f aca="false">ROUND(F4703,0)</f>
        <v>1</v>
      </c>
      <c r="I4703" s="0" t="n">
        <v>18</v>
      </c>
      <c r="J4703" s="0" t="n">
        <v>1</v>
      </c>
      <c r="K4703" s="0" t="n">
        <v>1</v>
      </c>
      <c r="L4703" s="0" t="n">
        <v>-1</v>
      </c>
      <c r="M4703" s="0" t="n">
        <f aca="false">IF(AND(J4703&lt;&gt;"",ABS(J4703-H4703)&lt;0.011),1,0)</f>
        <v>1</v>
      </c>
    </row>
    <row r="4704" customFormat="false" ht="15" hidden="false" customHeight="false" outlineLevel="0" collapsed="false">
      <c r="A4704" s="0" t="s">
        <v>709</v>
      </c>
      <c r="B4704" s="0" t="s">
        <v>844</v>
      </c>
      <c r="C4704" s="0" t="s">
        <v>197</v>
      </c>
      <c r="D4704" s="0" t="s">
        <v>60</v>
      </c>
      <c r="E4704" s="0" t="n">
        <v>19</v>
      </c>
      <c r="F4704" s="0" t="n">
        <v>1</v>
      </c>
      <c r="G4704" s="0" t="n">
        <v>1</v>
      </c>
      <c r="H4704" s="0" t="n">
        <f aca="false">ROUND(F4704,0)</f>
        <v>1</v>
      </c>
      <c r="I4704" s="0" t="n">
        <v>18</v>
      </c>
      <c r="J4704" s="0" t="n">
        <v>1</v>
      </c>
      <c r="K4704" s="0" t="n">
        <v>9.5</v>
      </c>
      <c r="L4704" s="0" t="n">
        <v>-9.5</v>
      </c>
      <c r="M4704" s="0" t="n">
        <f aca="false">IF(AND(J4704&lt;&gt;"",ABS(J4704-H4704)&lt;0.011),1,0)</f>
        <v>1</v>
      </c>
    </row>
    <row r="4705" customFormat="false" ht="15" hidden="false" customHeight="false" outlineLevel="0" collapsed="false">
      <c r="A4705" s="0" t="s">
        <v>709</v>
      </c>
      <c r="B4705" s="0" t="s">
        <v>844</v>
      </c>
      <c r="C4705" s="0" t="s">
        <v>197</v>
      </c>
      <c r="D4705" s="0" t="s">
        <v>88</v>
      </c>
      <c r="E4705" s="0" t="n">
        <v>5.5</v>
      </c>
      <c r="F4705" s="0" t="n">
        <v>1</v>
      </c>
      <c r="G4705" s="0" t="n">
        <v>1</v>
      </c>
      <c r="H4705" s="0" t="n">
        <f aca="false">ROUND(F4705,0)</f>
        <v>1</v>
      </c>
      <c r="I4705" s="0" t="n">
        <v>18</v>
      </c>
      <c r="J4705" s="0" t="n">
        <v>1</v>
      </c>
      <c r="K4705" s="0" t="n">
        <v>2.75</v>
      </c>
      <c r="L4705" s="0" t="n">
        <v>-2.75</v>
      </c>
      <c r="M4705" s="0" t="n">
        <f aca="false">IF(AND(J4705&lt;&gt;"",ABS(J4705-H4705)&lt;0.011),1,0)</f>
        <v>1</v>
      </c>
    </row>
    <row r="4706" customFormat="false" ht="15" hidden="false" customHeight="false" outlineLevel="0" collapsed="false">
      <c r="A4706" s="0" t="s">
        <v>709</v>
      </c>
      <c r="B4706" s="0" t="s">
        <v>844</v>
      </c>
      <c r="C4706" s="0" t="s">
        <v>197</v>
      </c>
      <c r="D4706" s="0" t="s">
        <v>180</v>
      </c>
      <c r="E4706" s="0" t="n">
        <v>26.5</v>
      </c>
      <c r="F4706" s="0" t="n">
        <v>1</v>
      </c>
      <c r="G4706" s="0" t="n">
        <v>1</v>
      </c>
      <c r="H4706" s="0" t="n">
        <f aca="false">ROUND(F4706,0)</f>
        <v>1</v>
      </c>
      <c r="I4706" s="0" t="n">
        <v>18</v>
      </c>
      <c r="J4706" s="0" t="n">
        <v>1</v>
      </c>
      <c r="K4706" s="0" t="n">
        <v>13.25</v>
      </c>
      <c r="L4706" s="0" t="n">
        <v>-13.25</v>
      </c>
      <c r="M4706" s="0" t="n">
        <f aca="false">IF(AND(J4706&lt;&gt;"",ABS(J4706-H4706)&lt;0.011),1,0)</f>
        <v>1</v>
      </c>
    </row>
    <row r="4707" customFormat="false" ht="15" hidden="false" customHeight="false" outlineLevel="0" collapsed="false">
      <c r="A4707" s="0" t="s">
        <v>709</v>
      </c>
      <c r="B4707" s="0" t="s">
        <v>844</v>
      </c>
      <c r="C4707" s="0" t="s">
        <v>197</v>
      </c>
      <c r="D4707" s="0" t="s">
        <v>196</v>
      </c>
      <c r="E4707" s="0" t="n">
        <v>28</v>
      </c>
      <c r="F4707" s="0" t="n">
        <v>1</v>
      </c>
      <c r="G4707" s="0" t="n">
        <v>1</v>
      </c>
      <c r="H4707" s="0" t="n">
        <f aca="false">ROUND(F4707,0)</f>
        <v>1</v>
      </c>
      <c r="I4707" s="0" t="n">
        <v>18</v>
      </c>
      <c r="J4707" s="0" t="n">
        <v>1</v>
      </c>
      <c r="K4707" s="0" t="n">
        <v>14</v>
      </c>
      <c r="L4707" s="0" t="n">
        <v>-14</v>
      </c>
      <c r="M4707" s="0" t="n">
        <f aca="false">IF(AND(J4707&lt;&gt;"",ABS(J4707-H4707)&lt;0.011),1,0)</f>
        <v>1</v>
      </c>
    </row>
    <row r="4708" customFormat="false" ht="15" hidden="false" customHeight="false" outlineLevel="0" collapsed="false">
      <c r="A4708" s="0" t="s">
        <v>709</v>
      </c>
      <c r="B4708" s="0" t="s">
        <v>844</v>
      </c>
      <c r="C4708" s="0" t="s">
        <v>197</v>
      </c>
      <c r="D4708" s="0" t="s">
        <v>255</v>
      </c>
      <c r="E4708" s="0" t="n">
        <v>14.6</v>
      </c>
      <c r="F4708" s="0" t="n">
        <v>1</v>
      </c>
      <c r="G4708" s="0" t="n">
        <v>1</v>
      </c>
      <c r="H4708" s="0" t="n">
        <f aca="false">ROUND(F4708,0)</f>
        <v>1</v>
      </c>
      <c r="I4708" s="0" t="n">
        <v>18</v>
      </c>
      <c r="J4708" s="0" t="n">
        <v>1</v>
      </c>
      <c r="K4708" s="0" t="n">
        <v>7.3</v>
      </c>
      <c r="L4708" s="0" t="n">
        <v>-7.3</v>
      </c>
      <c r="M4708" s="0" t="n">
        <f aca="false">IF(AND(J4708&lt;&gt;"",ABS(J4708-H4708)&lt;0.011),1,0)</f>
        <v>1</v>
      </c>
    </row>
    <row r="4709" customFormat="false" ht="15" hidden="false" customHeight="false" outlineLevel="0" collapsed="false">
      <c r="A4709" s="0" t="s">
        <v>709</v>
      </c>
      <c r="B4709" s="0" t="s">
        <v>844</v>
      </c>
      <c r="C4709" s="0" t="s">
        <v>197</v>
      </c>
      <c r="D4709" s="0" t="s">
        <v>51</v>
      </c>
      <c r="E4709" s="0" t="n">
        <v>4.8</v>
      </c>
      <c r="F4709" s="0" t="n">
        <v>1</v>
      </c>
      <c r="G4709" s="0" t="n">
        <v>1</v>
      </c>
      <c r="H4709" s="0" t="n">
        <f aca="false">ROUND(F4709,0)</f>
        <v>1</v>
      </c>
      <c r="I4709" s="0" t="n">
        <v>18</v>
      </c>
      <c r="J4709" s="0" t="n">
        <v>1</v>
      </c>
      <c r="K4709" s="0" t="n">
        <v>2.4</v>
      </c>
      <c r="L4709" s="0" t="n">
        <v>-2.4</v>
      </c>
      <c r="M4709" s="0" t="n">
        <f aca="false">IF(AND(J4709&lt;&gt;"",ABS(J4709-H4709)&lt;0.011),1,0)</f>
        <v>1</v>
      </c>
    </row>
    <row r="4710" customFormat="false" ht="15" hidden="false" customHeight="false" outlineLevel="0" collapsed="false">
      <c r="A4710" s="0" t="s">
        <v>709</v>
      </c>
      <c r="B4710" s="0" t="s">
        <v>844</v>
      </c>
      <c r="C4710" s="0" t="s">
        <v>224</v>
      </c>
      <c r="D4710" s="0" t="s">
        <v>370</v>
      </c>
      <c r="E4710" s="0" t="n">
        <v>4</v>
      </c>
      <c r="F4710" s="0" t="n">
        <v>1</v>
      </c>
      <c r="G4710" s="0" t="n">
        <v>1</v>
      </c>
      <c r="H4710" s="0" t="n">
        <f aca="false">ROUND(F4710,0)</f>
        <v>1</v>
      </c>
      <c r="I4710" s="0" t="n">
        <v>7</v>
      </c>
      <c r="J4710" s="0" t="n">
        <v>1</v>
      </c>
      <c r="K4710" s="0" t="n">
        <v>2</v>
      </c>
      <c r="L4710" s="0" t="n">
        <v>-2</v>
      </c>
      <c r="M4710" s="0" t="n">
        <f aca="false">IF(AND(J4710&lt;&gt;"",ABS(J4710-H4710)&lt;0.011),1,0)</f>
        <v>1</v>
      </c>
    </row>
    <row r="4711" customFormat="false" ht="15" hidden="false" customHeight="false" outlineLevel="0" collapsed="false">
      <c r="A4711" s="0" t="s">
        <v>709</v>
      </c>
      <c r="B4711" s="0" t="s">
        <v>845</v>
      </c>
      <c r="C4711" s="0" t="s">
        <v>26</v>
      </c>
      <c r="D4711" s="0" t="s">
        <v>235</v>
      </c>
      <c r="E4711" s="0" t="n">
        <v>4</v>
      </c>
      <c r="F4711" s="0" t="n">
        <v>1</v>
      </c>
      <c r="G4711" s="0" t="n">
        <v>1</v>
      </c>
      <c r="H4711" s="0" t="n">
        <f aca="false">ROUND(F4711,0)</f>
        <v>1</v>
      </c>
      <c r="I4711" s="0" t="n">
        <v>14</v>
      </c>
      <c r="J4711" s="0" t="n">
        <v>1</v>
      </c>
      <c r="K4711" s="0" t="n">
        <v>2</v>
      </c>
      <c r="L4711" s="0" t="n">
        <v>-2</v>
      </c>
      <c r="M4711" s="0" t="n">
        <f aca="false">IF(AND(J4711&lt;&gt;"",ABS(J4711-H4711)&lt;0.011),1,0)</f>
        <v>1</v>
      </c>
    </row>
    <row r="4712" customFormat="false" ht="15" hidden="false" customHeight="false" outlineLevel="0" collapsed="false">
      <c r="A4712" s="0" t="s">
        <v>709</v>
      </c>
      <c r="B4712" s="0" t="s">
        <v>845</v>
      </c>
      <c r="C4712" s="0" t="s">
        <v>139</v>
      </c>
      <c r="D4712" s="0" t="s">
        <v>47</v>
      </c>
      <c r="E4712" s="0" t="n">
        <v>18.6</v>
      </c>
      <c r="F4712" s="0" t="n">
        <v>1</v>
      </c>
      <c r="G4712" s="0" t="n">
        <v>1</v>
      </c>
      <c r="H4712" s="0" t="n">
        <f aca="false">ROUND(F4712,0)</f>
        <v>1</v>
      </c>
      <c r="I4712" s="0" t="n">
        <v>23</v>
      </c>
      <c r="J4712" s="0" t="n">
        <v>1</v>
      </c>
      <c r="K4712" s="0" t="n">
        <v>9.3</v>
      </c>
      <c r="L4712" s="0" t="n">
        <v>-9.3</v>
      </c>
      <c r="M4712" s="0" t="n">
        <f aca="false">IF(AND(J4712&lt;&gt;"",ABS(J4712-H4712)&lt;0.011),1,0)</f>
        <v>1</v>
      </c>
    </row>
    <row r="4713" customFormat="false" ht="15" hidden="false" customHeight="false" outlineLevel="0" collapsed="false">
      <c r="A4713" s="0" t="s">
        <v>709</v>
      </c>
      <c r="B4713" s="0" t="s">
        <v>845</v>
      </c>
      <c r="C4713" s="0" t="s">
        <v>139</v>
      </c>
      <c r="D4713" s="0" t="s">
        <v>423</v>
      </c>
      <c r="E4713" s="0" t="n">
        <v>1.4</v>
      </c>
      <c r="F4713" s="0" t="n">
        <v>1</v>
      </c>
      <c r="G4713" s="0" t="n">
        <v>1</v>
      </c>
      <c r="H4713" s="0" t="n">
        <f aca="false">ROUND(F4713,0)</f>
        <v>1</v>
      </c>
      <c r="I4713" s="0" t="n">
        <v>23</v>
      </c>
      <c r="J4713" s="0" t="n">
        <v>1</v>
      </c>
      <c r="K4713" s="0" t="n">
        <v>0.7</v>
      </c>
      <c r="L4713" s="0" t="n">
        <v>-0.7</v>
      </c>
      <c r="M4713" s="0" t="n">
        <f aca="false">IF(AND(J4713&lt;&gt;"",ABS(J4713-H4713)&lt;0.011),1,0)</f>
        <v>1</v>
      </c>
    </row>
    <row r="4714" customFormat="false" ht="15" hidden="false" customHeight="false" outlineLevel="0" collapsed="false">
      <c r="A4714" s="0" t="s">
        <v>709</v>
      </c>
      <c r="B4714" s="0" t="s">
        <v>845</v>
      </c>
      <c r="C4714" s="0" t="s">
        <v>139</v>
      </c>
      <c r="D4714" s="0" t="s">
        <v>78</v>
      </c>
      <c r="E4714" s="0" t="n">
        <v>18.6</v>
      </c>
      <c r="F4714" s="0" t="n">
        <v>1</v>
      </c>
      <c r="G4714" s="0" t="n">
        <v>1</v>
      </c>
      <c r="H4714" s="0" t="n">
        <f aca="false">ROUND(F4714,0)</f>
        <v>1</v>
      </c>
      <c r="I4714" s="0" t="n">
        <v>23</v>
      </c>
      <c r="J4714" s="0" t="n">
        <v>1</v>
      </c>
      <c r="K4714" s="0" t="n">
        <v>9.3</v>
      </c>
      <c r="L4714" s="0" t="n">
        <v>-9.3</v>
      </c>
      <c r="M4714" s="0" t="n">
        <f aca="false">IF(AND(J4714&lt;&gt;"",ABS(J4714-H4714)&lt;0.011),1,0)</f>
        <v>1</v>
      </c>
    </row>
    <row r="4715" customFormat="false" ht="15" hidden="false" customHeight="false" outlineLevel="0" collapsed="false">
      <c r="A4715" s="0" t="s">
        <v>709</v>
      </c>
      <c r="B4715" s="0" t="s">
        <v>845</v>
      </c>
      <c r="C4715" s="0" t="s">
        <v>139</v>
      </c>
      <c r="D4715" s="0" t="s">
        <v>108</v>
      </c>
      <c r="E4715" s="0" t="n">
        <v>4.9</v>
      </c>
      <c r="F4715" s="0" t="n">
        <v>1</v>
      </c>
      <c r="G4715" s="0" t="n">
        <v>1</v>
      </c>
      <c r="H4715" s="0" t="n">
        <f aca="false">ROUND(F4715,0)</f>
        <v>1</v>
      </c>
      <c r="I4715" s="0" t="n">
        <v>23</v>
      </c>
      <c r="J4715" s="0" t="n">
        <v>1</v>
      </c>
      <c r="K4715" s="0" t="n">
        <v>2.45</v>
      </c>
      <c r="L4715" s="0" t="n">
        <v>-2.45</v>
      </c>
      <c r="M4715" s="0" t="n">
        <f aca="false">IF(AND(J4715&lt;&gt;"",ABS(J4715-H4715)&lt;0.011),1,0)</f>
        <v>1</v>
      </c>
    </row>
    <row r="4716" customFormat="false" ht="15" hidden="false" customHeight="false" outlineLevel="0" collapsed="false">
      <c r="A4716" s="0" t="s">
        <v>709</v>
      </c>
      <c r="B4716" s="0" t="s">
        <v>845</v>
      </c>
      <c r="C4716" s="0" t="s">
        <v>139</v>
      </c>
      <c r="D4716" s="0" t="s">
        <v>75</v>
      </c>
      <c r="E4716" s="0" t="n">
        <v>6.4</v>
      </c>
      <c r="F4716" s="0" t="n">
        <v>1</v>
      </c>
      <c r="G4716" s="0" t="n">
        <v>1</v>
      </c>
      <c r="H4716" s="0" t="n">
        <f aca="false">ROUND(F4716,0)</f>
        <v>1</v>
      </c>
      <c r="I4716" s="0" t="n">
        <v>23</v>
      </c>
      <c r="J4716" s="0" t="n">
        <v>1</v>
      </c>
      <c r="K4716" s="0" t="n">
        <v>3.2</v>
      </c>
      <c r="L4716" s="0" t="n">
        <v>-3.2</v>
      </c>
      <c r="M4716" s="0" t="n">
        <f aca="false">IF(AND(J4716&lt;&gt;"",ABS(J4716-H4716)&lt;0.011),1,0)</f>
        <v>1</v>
      </c>
    </row>
    <row r="4717" customFormat="false" ht="15" hidden="false" customHeight="false" outlineLevel="0" collapsed="false">
      <c r="A4717" s="0" t="s">
        <v>709</v>
      </c>
      <c r="B4717" s="0" t="s">
        <v>845</v>
      </c>
      <c r="C4717" s="0" t="s">
        <v>806</v>
      </c>
      <c r="D4717" s="0" t="s">
        <v>32</v>
      </c>
      <c r="E4717" s="0" t="n">
        <v>2.2</v>
      </c>
      <c r="F4717" s="0" t="n">
        <v>2</v>
      </c>
      <c r="G4717" s="0" t="n">
        <v>1</v>
      </c>
      <c r="H4717" s="0" t="n">
        <f aca="false">ROUND(F4717,0)</f>
        <v>2</v>
      </c>
      <c r="I4717" s="0" t="n">
        <v>9</v>
      </c>
      <c r="J4717" s="0" t="n">
        <v>2</v>
      </c>
      <c r="K4717" s="0" t="n">
        <v>1.45</v>
      </c>
      <c r="L4717" s="0" t="n">
        <v>-2.95</v>
      </c>
      <c r="M4717" s="0" t="n">
        <f aca="false">IF(AND(J4717&lt;&gt;"",ABS(J4717-H4717)&lt;0.011),1,0)</f>
        <v>1</v>
      </c>
    </row>
    <row r="4718" customFormat="false" ht="15" hidden="false" customHeight="false" outlineLevel="0" collapsed="false">
      <c r="A4718" s="0" t="s">
        <v>709</v>
      </c>
      <c r="B4718" s="0" t="s">
        <v>846</v>
      </c>
      <c r="C4718" s="0" t="s">
        <v>74</v>
      </c>
      <c r="D4718" s="0" t="s">
        <v>273</v>
      </c>
      <c r="E4718" s="0" t="n">
        <v>16</v>
      </c>
      <c r="F4718" s="0" t="n">
        <v>1</v>
      </c>
      <c r="G4718" s="0" t="n">
        <v>1</v>
      </c>
      <c r="H4718" s="0" t="n">
        <f aca="false">ROUND(F4718,0)</f>
        <v>1</v>
      </c>
      <c r="I4718" s="0" t="n">
        <v>19</v>
      </c>
      <c r="J4718" s="0" t="n">
        <v>1</v>
      </c>
      <c r="K4718" s="0" t="n">
        <v>8</v>
      </c>
      <c r="L4718" s="0" t="n">
        <v>-8</v>
      </c>
      <c r="M4718" s="0" t="n">
        <f aca="false">IF(AND(J4718&lt;&gt;"",ABS(J4718-H4718)&lt;0.011),1,0)</f>
        <v>1</v>
      </c>
    </row>
    <row r="4719" customFormat="false" ht="15" hidden="false" customHeight="false" outlineLevel="0" collapsed="false">
      <c r="A4719" s="0" t="s">
        <v>709</v>
      </c>
      <c r="B4719" s="0" t="s">
        <v>846</v>
      </c>
      <c r="C4719" s="0" t="s">
        <v>74</v>
      </c>
      <c r="D4719" s="0" t="s">
        <v>363</v>
      </c>
      <c r="E4719" s="0" t="n">
        <v>7.1</v>
      </c>
      <c r="F4719" s="0" t="n">
        <v>1</v>
      </c>
      <c r="G4719" s="0" t="n">
        <v>1</v>
      </c>
      <c r="H4719" s="0" t="n">
        <f aca="false">ROUND(F4719,0)</f>
        <v>1</v>
      </c>
      <c r="I4719" s="0" t="n">
        <v>19</v>
      </c>
      <c r="J4719" s="0" t="n">
        <v>1</v>
      </c>
      <c r="K4719" s="0" t="n">
        <v>3.55</v>
      </c>
      <c r="L4719" s="0" t="n">
        <v>-3.55</v>
      </c>
      <c r="M4719" s="0" t="n">
        <f aca="false">IF(AND(J4719&lt;&gt;"",ABS(J4719-H4719)&lt;0.011),1,0)</f>
        <v>1</v>
      </c>
    </row>
    <row r="4720" customFormat="false" ht="15" hidden="false" customHeight="false" outlineLevel="0" collapsed="false">
      <c r="A4720" s="0" t="s">
        <v>709</v>
      </c>
      <c r="B4720" s="0" t="s">
        <v>846</v>
      </c>
      <c r="C4720" s="0" t="s">
        <v>74</v>
      </c>
      <c r="D4720" s="0" t="s">
        <v>43</v>
      </c>
      <c r="E4720" s="0" t="n">
        <v>8</v>
      </c>
      <c r="F4720" s="0" t="n">
        <v>1</v>
      </c>
      <c r="G4720" s="0" t="n">
        <v>1</v>
      </c>
      <c r="H4720" s="0" t="n">
        <f aca="false">ROUND(F4720,0)</f>
        <v>1</v>
      </c>
      <c r="I4720" s="0" t="n">
        <v>19</v>
      </c>
      <c r="J4720" s="0" t="n">
        <v>1</v>
      </c>
      <c r="K4720" s="0" t="n">
        <v>4</v>
      </c>
      <c r="L4720" s="0" t="n">
        <v>-4</v>
      </c>
      <c r="M4720" s="0" t="n">
        <f aca="false">IF(AND(J4720&lt;&gt;"",ABS(J4720-H4720)&lt;0.011),1,0)</f>
        <v>1</v>
      </c>
    </row>
    <row r="4721" customFormat="false" ht="15" hidden="false" customHeight="false" outlineLevel="0" collapsed="false">
      <c r="A4721" s="0" t="s">
        <v>709</v>
      </c>
      <c r="B4721" s="0" t="s">
        <v>846</v>
      </c>
      <c r="C4721" s="0" t="s">
        <v>74</v>
      </c>
      <c r="D4721" s="0" t="s">
        <v>580</v>
      </c>
      <c r="E4721" s="0" t="n">
        <v>3.9</v>
      </c>
      <c r="F4721" s="0" t="n">
        <v>1</v>
      </c>
      <c r="G4721" s="0" t="n">
        <v>1</v>
      </c>
      <c r="H4721" s="0" t="n">
        <f aca="false">ROUND(F4721,0)</f>
        <v>1</v>
      </c>
      <c r="I4721" s="0" t="n">
        <v>19</v>
      </c>
      <c r="J4721" s="0" t="n">
        <v>1</v>
      </c>
      <c r="K4721" s="0" t="n">
        <v>1.95</v>
      </c>
      <c r="L4721" s="0" t="n">
        <v>-1.95</v>
      </c>
      <c r="M4721" s="0" t="n">
        <f aca="false">IF(AND(J4721&lt;&gt;"",ABS(J4721-H4721)&lt;0.011),1,0)</f>
        <v>1</v>
      </c>
    </row>
    <row r="4722" customFormat="false" ht="15" hidden="false" customHeight="false" outlineLevel="0" collapsed="false">
      <c r="A4722" s="0" t="s">
        <v>709</v>
      </c>
      <c r="B4722" s="0" t="s">
        <v>847</v>
      </c>
      <c r="C4722" s="0" t="s">
        <v>153</v>
      </c>
      <c r="D4722" s="0" t="s">
        <v>242</v>
      </c>
      <c r="E4722" s="0" t="n">
        <v>48.5</v>
      </c>
      <c r="F4722" s="0" t="n">
        <v>1</v>
      </c>
      <c r="G4722" s="0" t="n">
        <v>1</v>
      </c>
      <c r="H4722" s="0" t="n">
        <f aca="false">ROUND(F4722,0)</f>
        <v>1</v>
      </c>
      <c r="I4722" s="0" t="n">
        <v>8</v>
      </c>
      <c r="J4722" s="0" t="n">
        <v>1</v>
      </c>
      <c r="K4722" s="0" t="n">
        <v>24.25</v>
      </c>
      <c r="L4722" s="0" t="n">
        <v>-24.25</v>
      </c>
      <c r="M4722" s="0" t="n">
        <f aca="false">IF(AND(J4722&lt;&gt;"",ABS(J4722-H4722)&lt;0.011),1,0)</f>
        <v>1</v>
      </c>
    </row>
    <row r="4723" customFormat="false" ht="15" hidden="false" customHeight="false" outlineLevel="0" collapsed="false">
      <c r="A4723" s="0" t="s">
        <v>709</v>
      </c>
      <c r="B4723" s="0" t="s">
        <v>847</v>
      </c>
      <c r="C4723" s="0" t="s">
        <v>153</v>
      </c>
      <c r="D4723" s="0" t="s">
        <v>32</v>
      </c>
      <c r="E4723" s="0" t="n">
        <v>2.2</v>
      </c>
      <c r="F4723" s="0" t="n">
        <v>1</v>
      </c>
      <c r="G4723" s="0" t="n">
        <v>1</v>
      </c>
      <c r="H4723" s="0" t="n">
        <f aca="false">ROUND(F4723,0)</f>
        <v>1</v>
      </c>
      <c r="I4723" s="0" t="n">
        <v>8</v>
      </c>
      <c r="J4723" s="0" t="n">
        <v>1</v>
      </c>
      <c r="K4723" s="0" t="n">
        <v>1.1</v>
      </c>
      <c r="L4723" s="0" t="n">
        <v>-1.1</v>
      </c>
      <c r="M4723" s="0" t="n">
        <f aca="false">IF(AND(J4723&lt;&gt;"",ABS(J4723-H4723)&lt;0.011),1,0)</f>
        <v>1</v>
      </c>
    </row>
    <row r="4724" customFormat="false" ht="15" hidden="false" customHeight="false" outlineLevel="0" collapsed="false">
      <c r="A4724" s="0" t="s">
        <v>709</v>
      </c>
      <c r="B4724" s="0" t="s">
        <v>847</v>
      </c>
      <c r="C4724" s="0" t="s">
        <v>153</v>
      </c>
      <c r="D4724" s="0" t="s">
        <v>204</v>
      </c>
      <c r="E4724" s="0" t="n">
        <v>2.4</v>
      </c>
      <c r="F4724" s="0" t="n">
        <v>1</v>
      </c>
      <c r="G4724" s="0" t="n">
        <v>1</v>
      </c>
      <c r="H4724" s="0" t="n">
        <f aca="false">ROUND(F4724,0)</f>
        <v>1</v>
      </c>
      <c r="I4724" s="0" t="n">
        <v>8</v>
      </c>
      <c r="J4724" s="0" t="n">
        <v>1</v>
      </c>
      <c r="K4724" s="0" t="n">
        <v>1.2</v>
      </c>
      <c r="L4724" s="0" t="n">
        <v>-1.2</v>
      </c>
      <c r="M4724" s="0" t="n">
        <f aca="false">IF(AND(J4724&lt;&gt;"",ABS(J4724-H4724)&lt;0.011),1,0)</f>
        <v>1</v>
      </c>
    </row>
    <row r="4725" customFormat="false" ht="15" hidden="false" customHeight="false" outlineLevel="0" collapsed="false">
      <c r="A4725" s="0" t="s">
        <v>709</v>
      </c>
      <c r="B4725" s="0" t="s">
        <v>847</v>
      </c>
      <c r="C4725" s="0" t="s">
        <v>153</v>
      </c>
      <c r="D4725" s="0" t="s">
        <v>407</v>
      </c>
      <c r="E4725" s="0" t="n">
        <v>25</v>
      </c>
      <c r="F4725" s="0" t="n">
        <v>3</v>
      </c>
      <c r="G4725" s="0" t="n">
        <v>1</v>
      </c>
      <c r="H4725" s="0" t="n">
        <f aca="false">ROUND(F4725,0)</f>
        <v>3</v>
      </c>
      <c r="I4725" s="0" t="n">
        <v>8</v>
      </c>
      <c r="J4725" s="0" t="n">
        <v>3</v>
      </c>
      <c r="K4725" s="0" t="n">
        <v>37.5</v>
      </c>
      <c r="L4725" s="0" t="n">
        <v>-37.5</v>
      </c>
      <c r="M4725" s="0" t="n">
        <f aca="false">IF(AND(J4725&lt;&gt;"",ABS(J4725-H4725)&lt;0.011),1,0)</f>
        <v>1</v>
      </c>
    </row>
    <row r="4726" customFormat="false" ht="15" hidden="false" customHeight="false" outlineLevel="0" collapsed="false">
      <c r="A4726" s="0" t="s">
        <v>709</v>
      </c>
      <c r="B4726" s="0" t="s">
        <v>847</v>
      </c>
      <c r="C4726" s="0" t="s">
        <v>153</v>
      </c>
      <c r="D4726" s="0" t="s">
        <v>50</v>
      </c>
      <c r="E4726" s="0" t="n">
        <v>18.6</v>
      </c>
      <c r="F4726" s="0" t="n">
        <v>1</v>
      </c>
      <c r="G4726" s="0" t="n">
        <v>1</v>
      </c>
      <c r="H4726" s="0" t="n">
        <f aca="false">ROUND(F4726,0)</f>
        <v>1</v>
      </c>
      <c r="I4726" s="0" t="n">
        <v>8</v>
      </c>
      <c r="J4726" s="0" t="n">
        <v>1</v>
      </c>
      <c r="K4726" s="0" t="n">
        <v>9.3</v>
      </c>
      <c r="L4726" s="0" t="n">
        <v>-9.3</v>
      </c>
      <c r="M4726" s="0" t="n">
        <f aca="false">IF(AND(J4726&lt;&gt;"",ABS(J4726-H4726)&lt;0.011),1,0)</f>
        <v>1</v>
      </c>
    </row>
    <row r="4727" customFormat="false" ht="15" hidden="false" customHeight="false" outlineLevel="0" collapsed="false">
      <c r="A4727" s="0" t="s">
        <v>709</v>
      </c>
      <c r="B4727" s="0" t="s">
        <v>848</v>
      </c>
      <c r="C4727" s="0" t="s">
        <v>218</v>
      </c>
      <c r="D4727" s="0" t="s">
        <v>60</v>
      </c>
      <c r="E4727" s="0" t="n">
        <v>19</v>
      </c>
      <c r="F4727" s="0" t="n">
        <v>1</v>
      </c>
      <c r="G4727" s="0" t="n">
        <v>1</v>
      </c>
      <c r="H4727" s="0" t="n">
        <f aca="false">ROUND(F4727,0)</f>
        <v>1</v>
      </c>
      <c r="I4727" s="0" t="n">
        <v>15</v>
      </c>
      <c r="J4727" s="0" t="n">
        <v>1</v>
      </c>
      <c r="K4727" s="0" t="n">
        <v>9.5</v>
      </c>
      <c r="L4727" s="0" t="n">
        <v>-9.5</v>
      </c>
      <c r="M4727" s="0" t="n">
        <f aca="false">IF(AND(J4727&lt;&gt;"",ABS(J4727-H4727)&lt;0.011),1,0)</f>
        <v>1</v>
      </c>
    </row>
    <row r="4728" customFormat="false" ht="15" hidden="false" customHeight="false" outlineLevel="0" collapsed="false">
      <c r="A4728" s="0" t="s">
        <v>709</v>
      </c>
      <c r="B4728" s="0" t="s">
        <v>848</v>
      </c>
      <c r="C4728" s="0" t="s">
        <v>218</v>
      </c>
      <c r="D4728" s="0" t="s">
        <v>32</v>
      </c>
      <c r="E4728" s="0" t="n">
        <v>2.2</v>
      </c>
      <c r="F4728" s="0" t="n">
        <v>1</v>
      </c>
      <c r="G4728" s="0" t="n">
        <v>1</v>
      </c>
      <c r="H4728" s="0" t="n">
        <f aca="false">ROUND(F4728,0)</f>
        <v>1</v>
      </c>
      <c r="I4728" s="0" t="n">
        <v>15</v>
      </c>
      <c r="J4728" s="0" t="n">
        <v>1</v>
      </c>
      <c r="K4728" s="0" t="n">
        <v>1.1</v>
      </c>
      <c r="L4728" s="0" t="n">
        <v>-1.1</v>
      </c>
      <c r="M4728" s="0" t="n">
        <f aca="false">IF(AND(J4728&lt;&gt;"",ABS(J4728-H4728)&lt;0.011),1,0)</f>
        <v>1</v>
      </c>
    </row>
    <row r="4729" customFormat="false" ht="15" hidden="false" customHeight="false" outlineLevel="0" collapsed="false">
      <c r="A4729" s="0" t="s">
        <v>709</v>
      </c>
      <c r="B4729" s="0" t="s">
        <v>848</v>
      </c>
      <c r="C4729" s="0" t="s">
        <v>218</v>
      </c>
      <c r="D4729" s="0" t="s">
        <v>28</v>
      </c>
      <c r="E4729" s="0" t="n">
        <v>19.6</v>
      </c>
      <c r="F4729" s="0" t="n">
        <v>1</v>
      </c>
      <c r="G4729" s="0" t="n">
        <v>1</v>
      </c>
      <c r="H4729" s="0" t="n">
        <f aca="false">ROUND(F4729,0)</f>
        <v>1</v>
      </c>
      <c r="I4729" s="0" t="n">
        <v>15</v>
      </c>
      <c r="J4729" s="0" t="n">
        <v>1</v>
      </c>
      <c r="K4729" s="0" t="n">
        <v>9.8</v>
      </c>
      <c r="L4729" s="0" t="n">
        <v>-9.8</v>
      </c>
      <c r="M4729" s="0" t="n">
        <f aca="false">IF(AND(J4729&lt;&gt;"",ABS(J4729-H4729)&lt;0.011),1,0)</f>
        <v>1</v>
      </c>
    </row>
    <row r="4730" customFormat="false" ht="15" hidden="false" customHeight="false" outlineLevel="0" collapsed="false">
      <c r="A4730" s="0" t="s">
        <v>709</v>
      </c>
      <c r="B4730" s="0" t="s">
        <v>848</v>
      </c>
      <c r="C4730" s="0" t="s">
        <v>218</v>
      </c>
      <c r="D4730" s="0" t="s">
        <v>41</v>
      </c>
      <c r="E4730" s="0" t="n">
        <v>4.2</v>
      </c>
      <c r="F4730" s="0" t="n">
        <v>1</v>
      </c>
      <c r="G4730" s="0" t="n">
        <v>1</v>
      </c>
      <c r="H4730" s="0" t="n">
        <f aca="false">ROUND(F4730,0)</f>
        <v>1</v>
      </c>
      <c r="I4730" s="0" t="n">
        <v>15</v>
      </c>
      <c r="J4730" s="0" t="n">
        <v>1</v>
      </c>
      <c r="K4730" s="0" t="n">
        <v>2.1</v>
      </c>
      <c r="L4730" s="0" t="n">
        <v>-2.1</v>
      </c>
      <c r="M4730" s="0" t="n">
        <f aca="false">IF(AND(J4730&lt;&gt;"",ABS(J4730-H4730)&lt;0.011),1,0)</f>
        <v>1</v>
      </c>
    </row>
    <row r="4731" customFormat="false" ht="15" hidden="false" customHeight="false" outlineLevel="0" collapsed="false">
      <c r="A4731" s="0" t="s">
        <v>709</v>
      </c>
      <c r="B4731" s="0" t="s">
        <v>848</v>
      </c>
      <c r="C4731" s="0" t="s">
        <v>218</v>
      </c>
      <c r="D4731" s="0" t="s">
        <v>68</v>
      </c>
      <c r="E4731" s="0" t="n">
        <v>6</v>
      </c>
      <c r="F4731" s="0" t="n">
        <v>1</v>
      </c>
      <c r="G4731" s="0" t="n">
        <v>1</v>
      </c>
      <c r="H4731" s="0" t="n">
        <f aca="false">ROUND(F4731,0)</f>
        <v>1</v>
      </c>
      <c r="I4731" s="0" t="n">
        <v>15</v>
      </c>
      <c r="J4731" s="0" t="n">
        <v>1</v>
      </c>
      <c r="K4731" s="0" t="n">
        <v>3</v>
      </c>
      <c r="L4731" s="0" t="n">
        <v>-3</v>
      </c>
      <c r="M4731" s="0" t="n">
        <f aca="false">IF(AND(J4731&lt;&gt;"",ABS(J4731-H4731)&lt;0.011),1,0)</f>
        <v>1</v>
      </c>
    </row>
    <row r="4732" customFormat="false" ht="15" hidden="false" customHeight="false" outlineLevel="0" collapsed="false">
      <c r="A4732" s="0" t="s">
        <v>709</v>
      </c>
      <c r="B4732" s="0" t="s">
        <v>849</v>
      </c>
      <c r="C4732" s="0" t="s">
        <v>30</v>
      </c>
      <c r="D4732" s="0" t="s">
        <v>47</v>
      </c>
      <c r="E4732" s="0" t="n">
        <v>18.6</v>
      </c>
      <c r="F4732" s="0" t="n">
        <v>1</v>
      </c>
      <c r="G4732" s="0" t="n">
        <v>1</v>
      </c>
      <c r="H4732" s="0" t="n">
        <f aca="false">ROUND(F4732,0)</f>
        <v>1</v>
      </c>
      <c r="I4732" s="0" t="n">
        <v>16</v>
      </c>
      <c r="J4732" s="0" t="n">
        <v>1</v>
      </c>
      <c r="K4732" s="0" t="n">
        <v>9.3</v>
      </c>
      <c r="L4732" s="0" t="n">
        <v>-9.3</v>
      </c>
      <c r="M4732" s="0" t="n">
        <f aca="false">IF(AND(J4732&lt;&gt;"",ABS(J4732-H4732)&lt;0.011),1,0)</f>
        <v>1</v>
      </c>
    </row>
    <row r="4733" customFormat="false" ht="15" hidden="false" customHeight="false" outlineLevel="0" collapsed="false">
      <c r="A4733" s="0" t="s">
        <v>709</v>
      </c>
      <c r="B4733" s="0" t="s">
        <v>849</v>
      </c>
      <c r="C4733" s="0" t="s">
        <v>30</v>
      </c>
      <c r="D4733" s="0" t="s">
        <v>54</v>
      </c>
      <c r="E4733" s="0" t="n">
        <v>6.9</v>
      </c>
      <c r="F4733" s="0" t="n">
        <v>1</v>
      </c>
      <c r="G4733" s="0" t="n">
        <v>1</v>
      </c>
      <c r="H4733" s="0" t="n">
        <f aca="false">ROUND(F4733,0)</f>
        <v>1</v>
      </c>
      <c r="I4733" s="0" t="n">
        <v>16</v>
      </c>
      <c r="J4733" s="0" t="n">
        <v>1</v>
      </c>
      <c r="K4733" s="0" t="n">
        <v>3.45</v>
      </c>
      <c r="L4733" s="0" t="n">
        <v>-3.45</v>
      </c>
      <c r="M4733" s="0" t="n">
        <f aca="false">IF(AND(J4733&lt;&gt;"",ABS(J4733-H4733)&lt;0.011),1,0)</f>
        <v>1</v>
      </c>
    </row>
    <row r="4734" customFormat="false" ht="15" hidden="false" customHeight="false" outlineLevel="0" collapsed="false">
      <c r="A4734" s="0" t="s">
        <v>709</v>
      </c>
      <c r="B4734" s="0" t="s">
        <v>849</v>
      </c>
      <c r="C4734" s="0" t="s">
        <v>30</v>
      </c>
      <c r="D4734" s="0" t="s">
        <v>410</v>
      </c>
      <c r="E4734" s="0" t="n">
        <v>8.4</v>
      </c>
      <c r="F4734" s="0" t="n">
        <v>1</v>
      </c>
      <c r="G4734" s="0" t="n">
        <v>1</v>
      </c>
      <c r="H4734" s="0" t="n">
        <f aca="false">ROUND(F4734,0)</f>
        <v>1</v>
      </c>
      <c r="I4734" s="0" t="n">
        <v>16</v>
      </c>
      <c r="J4734" s="0" t="n">
        <v>1</v>
      </c>
      <c r="K4734" s="0" t="n">
        <v>4.2</v>
      </c>
      <c r="L4734" s="0" t="n">
        <v>-4.2</v>
      </c>
      <c r="M4734" s="0" t="n">
        <f aca="false">IF(AND(J4734&lt;&gt;"",ABS(J4734-H4734)&lt;0.011),1,0)</f>
        <v>1</v>
      </c>
    </row>
    <row r="4735" customFormat="false" ht="15" hidden="false" customHeight="false" outlineLevel="0" collapsed="false">
      <c r="A4735" s="0" t="s">
        <v>709</v>
      </c>
      <c r="B4735" s="0" t="s">
        <v>849</v>
      </c>
      <c r="C4735" s="0" t="s">
        <v>30</v>
      </c>
      <c r="D4735" s="0" t="s">
        <v>181</v>
      </c>
      <c r="E4735" s="0" t="n">
        <v>2</v>
      </c>
      <c r="F4735" s="0" t="n">
        <v>1</v>
      </c>
      <c r="G4735" s="0" t="n">
        <v>1</v>
      </c>
      <c r="H4735" s="0" t="n">
        <f aca="false">ROUND(F4735,0)</f>
        <v>1</v>
      </c>
      <c r="I4735" s="0" t="n">
        <v>16</v>
      </c>
      <c r="J4735" s="0" t="n">
        <v>1</v>
      </c>
      <c r="K4735" s="0" t="n">
        <v>1</v>
      </c>
      <c r="L4735" s="0" t="n">
        <v>-1</v>
      </c>
      <c r="M4735" s="0" t="n">
        <f aca="false">IF(AND(J4735&lt;&gt;"",ABS(J4735-H4735)&lt;0.011),1,0)</f>
        <v>1</v>
      </c>
    </row>
    <row r="4736" customFormat="false" ht="15" hidden="false" customHeight="false" outlineLevel="0" collapsed="false">
      <c r="A4736" s="0" t="s">
        <v>709</v>
      </c>
      <c r="B4736" s="0" t="s">
        <v>849</v>
      </c>
      <c r="C4736" s="0" t="s">
        <v>30</v>
      </c>
      <c r="D4736" s="0" t="s">
        <v>88</v>
      </c>
      <c r="E4736" s="0" t="n">
        <v>5.5</v>
      </c>
      <c r="F4736" s="0" t="n">
        <v>1</v>
      </c>
      <c r="G4736" s="0" t="n">
        <v>1</v>
      </c>
      <c r="H4736" s="0" t="n">
        <f aca="false">ROUND(F4736,0)</f>
        <v>1</v>
      </c>
      <c r="I4736" s="0" t="n">
        <v>16</v>
      </c>
      <c r="J4736" s="0" t="n">
        <v>1</v>
      </c>
      <c r="K4736" s="0" t="n">
        <v>2.75</v>
      </c>
      <c r="L4736" s="0" t="n">
        <v>-2.75</v>
      </c>
      <c r="M4736" s="0" t="n">
        <f aca="false">IF(AND(J4736&lt;&gt;"",ABS(J4736-H4736)&lt;0.011),1,0)</f>
        <v>1</v>
      </c>
    </row>
    <row r="4737" customFormat="false" ht="15" hidden="false" customHeight="false" outlineLevel="0" collapsed="false">
      <c r="A4737" s="0" t="s">
        <v>709</v>
      </c>
      <c r="B4737" s="0" t="s">
        <v>849</v>
      </c>
      <c r="C4737" s="0" t="s">
        <v>30</v>
      </c>
      <c r="D4737" s="0" t="s">
        <v>91</v>
      </c>
      <c r="E4737" s="0" t="n">
        <v>16.6</v>
      </c>
      <c r="F4737" s="0" t="n">
        <v>1</v>
      </c>
      <c r="G4737" s="0" t="n">
        <v>1</v>
      </c>
      <c r="H4737" s="0" t="n">
        <f aca="false">ROUND(F4737,0)</f>
        <v>1</v>
      </c>
      <c r="I4737" s="0" t="n">
        <v>16</v>
      </c>
      <c r="J4737" s="0" t="n">
        <v>1</v>
      </c>
      <c r="K4737" s="0" t="n">
        <v>8.3</v>
      </c>
      <c r="L4737" s="0" t="n">
        <v>-8.3</v>
      </c>
      <c r="M4737" s="0" t="n">
        <f aca="false">IF(AND(J4737&lt;&gt;"",ABS(J4737-H4737)&lt;0.011),1,0)</f>
        <v>1</v>
      </c>
    </row>
    <row r="4738" customFormat="false" ht="15" hidden="false" customHeight="false" outlineLevel="0" collapsed="false">
      <c r="A4738" s="0" t="s">
        <v>709</v>
      </c>
      <c r="B4738" s="0" t="s">
        <v>849</v>
      </c>
      <c r="C4738" s="0" t="s">
        <v>30</v>
      </c>
      <c r="D4738" s="0" t="s">
        <v>117</v>
      </c>
      <c r="E4738" s="0" t="n">
        <v>4.2</v>
      </c>
      <c r="F4738" s="0" t="n">
        <v>1</v>
      </c>
      <c r="G4738" s="0" t="n">
        <v>1</v>
      </c>
      <c r="H4738" s="0" t="n">
        <f aca="false">ROUND(F4738,0)</f>
        <v>1</v>
      </c>
      <c r="I4738" s="0" t="n">
        <v>16</v>
      </c>
      <c r="J4738" s="0" t="n">
        <v>1</v>
      </c>
      <c r="K4738" s="0" t="n">
        <v>2.1</v>
      </c>
      <c r="L4738" s="0" t="n">
        <v>-2.1</v>
      </c>
      <c r="M4738" s="0" t="n">
        <f aca="false">IF(AND(J4738&lt;&gt;"",ABS(J4738-H4738)&lt;0.011),1,0)</f>
        <v>1</v>
      </c>
    </row>
    <row r="4739" customFormat="false" ht="15" hidden="false" customHeight="false" outlineLevel="0" collapsed="false">
      <c r="A4739" s="0" t="s">
        <v>709</v>
      </c>
      <c r="B4739" s="0" t="s">
        <v>850</v>
      </c>
      <c r="C4739" s="0" t="s">
        <v>64</v>
      </c>
      <c r="D4739" s="0" t="s">
        <v>259</v>
      </c>
      <c r="E4739" s="0" t="n">
        <v>36</v>
      </c>
      <c r="F4739" s="0" t="n">
        <v>1</v>
      </c>
      <c r="G4739" s="0" t="n">
        <v>1</v>
      </c>
      <c r="H4739" s="0" t="n">
        <f aca="false">ROUND(F4739,0)</f>
        <v>1</v>
      </c>
      <c r="I4739" s="0" t="n">
        <v>4</v>
      </c>
      <c r="J4739" s="0" t="n">
        <v>1</v>
      </c>
      <c r="K4739" s="0" t="n">
        <v>18</v>
      </c>
      <c r="L4739" s="0" t="n">
        <v>-18</v>
      </c>
      <c r="M4739" s="0" t="n">
        <f aca="false">IF(AND(J4739&lt;&gt;"",ABS(J4739-H4739)&lt;0.011),1,0)</f>
        <v>1</v>
      </c>
    </row>
    <row r="4740" customFormat="false" ht="15" hidden="false" customHeight="false" outlineLevel="0" collapsed="false">
      <c r="A4740" s="0" t="s">
        <v>709</v>
      </c>
      <c r="B4740" s="0" t="s">
        <v>850</v>
      </c>
      <c r="C4740" s="0" t="s">
        <v>64</v>
      </c>
      <c r="D4740" s="0" t="s">
        <v>489</v>
      </c>
      <c r="E4740" s="0" t="n">
        <v>59</v>
      </c>
      <c r="F4740" s="0" t="n">
        <v>1</v>
      </c>
      <c r="G4740" s="0" t="n">
        <v>1</v>
      </c>
      <c r="H4740" s="0" t="n">
        <f aca="false">ROUND(F4740,0)</f>
        <v>1</v>
      </c>
      <c r="I4740" s="0" t="n">
        <v>4</v>
      </c>
      <c r="J4740" s="0" t="n">
        <v>1</v>
      </c>
      <c r="K4740" s="0" t="n">
        <v>29.5</v>
      </c>
      <c r="L4740" s="0" t="n">
        <v>-29.5</v>
      </c>
      <c r="M4740" s="0" t="n">
        <f aca="false">IF(AND(J4740&lt;&gt;"",ABS(J4740-H4740)&lt;0.011),1,0)</f>
        <v>1</v>
      </c>
    </row>
    <row r="4741" customFormat="false" ht="15" hidden="false" customHeight="false" outlineLevel="0" collapsed="false">
      <c r="A4741" s="0" t="s">
        <v>709</v>
      </c>
      <c r="B4741" s="0" t="s">
        <v>850</v>
      </c>
      <c r="C4741" s="0" t="s">
        <v>64</v>
      </c>
      <c r="D4741" s="0" t="s">
        <v>80</v>
      </c>
      <c r="E4741" s="0" t="n">
        <v>3.9</v>
      </c>
      <c r="F4741" s="0" t="n">
        <v>1</v>
      </c>
      <c r="G4741" s="0" t="n">
        <v>1</v>
      </c>
      <c r="H4741" s="0" t="n">
        <f aca="false">ROUND(F4741,0)</f>
        <v>1</v>
      </c>
      <c r="I4741" s="0" t="n">
        <v>4</v>
      </c>
      <c r="J4741" s="0" t="n">
        <v>1</v>
      </c>
      <c r="K4741" s="0" t="n">
        <v>1.95</v>
      </c>
      <c r="L4741" s="0" t="n">
        <v>-1.95</v>
      </c>
      <c r="M4741" s="0" t="n">
        <f aca="false">IF(AND(J4741&lt;&gt;"",ABS(J4741-H4741)&lt;0.011),1,0)</f>
        <v>1</v>
      </c>
    </row>
    <row r="4742" customFormat="false" ht="15" hidden="false" customHeight="false" outlineLevel="0" collapsed="false">
      <c r="A4742" s="0" t="s">
        <v>709</v>
      </c>
      <c r="B4742" s="0" t="s">
        <v>850</v>
      </c>
      <c r="C4742" s="0" t="s">
        <v>64</v>
      </c>
      <c r="D4742" s="0" t="s">
        <v>32</v>
      </c>
      <c r="E4742" s="0" t="n">
        <v>2.2</v>
      </c>
      <c r="F4742" s="0" t="n">
        <v>3</v>
      </c>
      <c r="G4742" s="0" t="n">
        <v>1</v>
      </c>
      <c r="H4742" s="0" t="n">
        <f aca="false">ROUND(F4742,0)</f>
        <v>3</v>
      </c>
      <c r="I4742" s="0" t="n">
        <v>4</v>
      </c>
      <c r="J4742" s="0" t="n">
        <v>3</v>
      </c>
      <c r="K4742" s="0" t="n">
        <v>3.3</v>
      </c>
      <c r="L4742" s="0" t="n">
        <v>-3.3</v>
      </c>
      <c r="M4742" s="0" t="n">
        <f aca="false">IF(AND(J4742&lt;&gt;"",ABS(J4742-H4742)&lt;0.011),1,0)</f>
        <v>1</v>
      </c>
    </row>
    <row r="4743" customFormat="false" ht="15" hidden="false" customHeight="false" outlineLevel="0" collapsed="false">
      <c r="A4743" s="0" t="s">
        <v>709</v>
      </c>
      <c r="B4743" s="0" t="s">
        <v>850</v>
      </c>
      <c r="C4743" s="0" t="s">
        <v>85</v>
      </c>
      <c r="D4743" s="0" t="s">
        <v>565</v>
      </c>
      <c r="E4743" s="0" t="n">
        <v>2.7</v>
      </c>
      <c r="F4743" s="0" t="n">
        <v>1</v>
      </c>
      <c r="G4743" s="0" t="n">
        <v>1</v>
      </c>
      <c r="H4743" s="0" t="n">
        <f aca="false">ROUND(F4743,0)</f>
        <v>1</v>
      </c>
      <c r="I4743" s="0" t="n">
        <v>10</v>
      </c>
      <c r="J4743" s="0" t="n">
        <v>1</v>
      </c>
      <c r="K4743" s="0" t="n">
        <v>1.35</v>
      </c>
      <c r="L4743" s="0" t="n">
        <v>-1.35</v>
      </c>
      <c r="M4743" s="0" t="n">
        <f aca="false">IF(AND(J4743&lt;&gt;"",ABS(J4743-H4743)&lt;0.011),1,0)</f>
        <v>1</v>
      </c>
    </row>
    <row r="4744" customFormat="false" ht="15" hidden="false" customHeight="false" outlineLevel="0" collapsed="false">
      <c r="A4744" s="0" t="s">
        <v>709</v>
      </c>
      <c r="B4744" s="0" t="s">
        <v>850</v>
      </c>
      <c r="C4744" s="0" t="s">
        <v>85</v>
      </c>
      <c r="D4744" s="0" t="s">
        <v>106</v>
      </c>
      <c r="E4744" s="0" t="n">
        <v>5.9</v>
      </c>
      <c r="F4744" s="0" t="n">
        <v>1</v>
      </c>
      <c r="G4744" s="0" t="n">
        <v>1</v>
      </c>
      <c r="H4744" s="0" t="n">
        <f aca="false">ROUND(F4744,0)</f>
        <v>1</v>
      </c>
      <c r="I4744" s="0" t="n">
        <v>10</v>
      </c>
      <c r="J4744" s="0" t="n">
        <v>1</v>
      </c>
      <c r="K4744" s="0" t="n">
        <v>2.95</v>
      </c>
      <c r="L4744" s="0" t="n">
        <v>-2.95</v>
      </c>
      <c r="M4744" s="0" t="n">
        <f aca="false">IF(AND(J4744&lt;&gt;"",ABS(J4744-H4744)&lt;0.011),1,0)</f>
        <v>1</v>
      </c>
    </row>
    <row r="4745" customFormat="false" ht="15" hidden="false" customHeight="false" outlineLevel="0" collapsed="false">
      <c r="A4745" s="0" t="s">
        <v>709</v>
      </c>
      <c r="B4745" s="0" t="s">
        <v>850</v>
      </c>
      <c r="C4745" s="0" t="s">
        <v>85</v>
      </c>
      <c r="D4745" s="0" t="s">
        <v>212</v>
      </c>
      <c r="E4745" s="0" t="n">
        <v>15.5</v>
      </c>
      <c r="F4745" s="0" t="n">
        <v>1</v>
      </c>
      <c r="G4745" s="0" t="n">
        <v>1</v>
      </c>
      <c r="H4745" s="0" t="n">
        <f aca="false">ROUND(F4745,0)</f>
        <v>1</v>
      </c>
      <c r="I4745" s="0" t="n">
        <v>10</v>
      </c>
      <c r="J4745" s="0" t="n">
        <v>1</v>
      </c>
      <c r="K4745" s="0" t="n">
        <v>7.75</v>
      </c>
      <c r="L4745" s="0" t="n">
        <v>-7.75</v>
      </c>
      <c r="M4745" s="0" t="n">
        <f aca="false">IF(AND(J4745&lt;&gt;"",ABS(J4745-H4745)&lt;0.011),1,0)</f>
        <v>1</v>
      </c>
    </row>
    <row r="4746" customFormat="false" ht="15" hidden="false" customHeight="false" outlineLevel="0" collapsed="false">
      <c r="A4746" s="0" t="s">
        <v>709</v>
      </c>
      <c r="B4746" s="0" t="s">
        <v>850</v>
      </c>
      <c r="C4746" s="0" t="s">
        <v>85</v>
      </c>
      <c r="D4746" s="0" t="s">
        <v>91</v>
      </c>
      <c r="E4746" s="0" t="n">
        <v>16.6</v>
      </c>
      <c r="F4746" s="0" t="n">
        <v>1</v>
      </c>
      <c r="G4746" s="0" t="n">
        <v>1</v>
      </c>
      <c r="H4746" s="0" t="n">
        <f aca="false">ROUND(F4746,0)</f>
        <v>1</v>
      </c>
      <c r="I4746" s="0" t="n">
        <v>10</v>
      </c>
      <c r="J4746" s="0" t="n">
        <v>1</v>
      </c>
      <c r="K4746" s="0" t="n">
        <v>8.3</v>
      </c>
      <c r="L4746" s="0" t="n">
        <v>-8.3</v>
      </c>
      <c r="M4746" s="0" t="n">
        <f aca="false">IF(AND(J4746&lt;&gt;"",ABS(J4746-H4746)&lt;0.011),1,0)</f>
        <v>1</v>
      </c>
    </row>
    <row r="4747" customFormat="false" ht="15" hidden="false" customHeight="false" outlineLevel="0" collapsed="false">
      <c r="A4747" s="0" t="s">
        <v>709</v>
      </c>
      <c r="B4747" s="0" t="s">
        <v>851</v>
      </c>
      <c r="C4747" s="0" t="s">
        <v>852</v>
      </c>
      <c r="D4747" s="0" t="s">
        <v>84</v>
      </c>
      <c r="E4747" s="0" t="n">
        <v>19</v>
      </c>
      <c r="F4747" s="0" t="n">
        <v>1</v>
      </c>
      <c r="G4747" s="0" t="n">
        <v>1</v>
      </c>
      <c r="H4747" s="0" t="n">
        <f aca="false">ROUND(F4747,0)</f>
        <v>1</v>
      </c>
      <c r="I4747" s="0" t="n">
        <v>12</v>
      </c>
      <c r="J4747" s="0" t="n">
        <v>1</v>
      </c>
      <c r="K4747" s="0" t="n">
        <v>9.5</v>
      </c>
      <c r="L4747" s="0" t="n">
        <v>-9.5</v>
      </c>
      <c r="M4747" s="0" t="n">
        <f aca="false">IF(AND(J4747&lt;&gt;"",ABS(J4747-H4747)&lt;0.011),1,0)</f>
        <v>1</v>
      </c>
    </row>
    <row r="4748" customFormat="false" ht="15" hidden="false" customHeight="false" outlineLevel="0" collapsed="false">
      <c r="A4748" s="0" t="s">
        <v>709</v>
      </c>
      <c r="B4748" s="0" t="s">
        <v>851</v>
      </c>
      <c r="C4748" s="0" t="s">
        <v>852</v>
      </c>
      <c r="D4748" s="0" t="s">
        <v>167</v>
      </c>
      <c r="E4748" s="0" t="n">
        <v>8</v>
      </c>
      <c r="F4748" s="0" t="n">
        <v>3</v>
      </c>
      <c r="G4748" s="0" t="n">
        <v>1</v>
      </c>
      <c r="H4748" s="0" t="n">
        <f aca="false">ROUND(F4748,0)</f>
        <v>3</v>
      </c>
      <c r="I4748" s="0" t="n">
        <v>12</v>
      </c>
      <c r="J4748" s="0" t="n">
        <v>3</v>
      </c>
      <c r="K4748" s="0" t="n">
        <v>4</v>
      </c>
      <c r="L4748" s="0" t="n">
        <v>-20</v>
      </c>
      <c r="M4748" s="0" t="n">
        <f aca="false">IF(AND(J4748&lt;&gt;"",ABS(J4748-H4748)&lt;0.011),1,0)</f>
        <v>1</v>
      </c>
    </row>
    <row r="4749" customFormat="false" ht="15" hidden="false" customHeight="false" outlineLevel="0" collapsed="false">
      <c r="A4749" s="0" t="s">
        <v>709</v>
      </c>
      <c r="B4749" s="0" t="s">
        <v>851</v>
      </c>
      <c r="C4749" s="0" t="s">
        <v>852</v>
      </c>
      <c r="D4749" s="0" t="s">
        <v>32</v>
      </c>
      <c r="E4749" s="0" t="n">
        <v>2.2</v>
      </c>
      <c r="F4749" s="0" t="n">
        <v>5</v>
      </c>
      <c r="G4749" s="0" t="n">
        <v>1</v>
      </c>
      <c r="H4749" s="0" t="n">
        <f aca="false">ROUND(F4749,0)</f>
        <v>5</v>
      </c>
      <c r="I4749" s="0" t="n">
        <v>12</v>
      </c>
      <c r="J4749" s="0" t="n">
        <v>5</v>
      </c>
      <c r="K4749" s="0" t="n">
        <v>5.5</v>
      </c>
      <c r="L4749" s="0" t="n">
        <v>-5.5</v>
      </c>
      <c r="M4749" s="0" t="n">
        <f aca="false">IF(AND(J4749&lt;&gt;"",ABS(J4749-H4749)&lt;0.011),1,0)</f>
        <v>1</v>
      </c>
    </row>
    <row r="4750" customFormat="false" ht="15" hidden="false" customHeight="false" outlineLevel="0" collapsed="false">
      <c r="A4750" s="0" t="s">
        <v>709</v>
      </c>
      <c r="B4750" s="0" t="s">
        <v>851</v>
      </c>
      <c r="C4750" s="0" t="s">
        <v>852</v>
      </c>
      <c r="D4750" s="0" t="s">
        <v>169</v>
      </c>
      <c r="E4750" s="0" t="n">
        <v>10.9</v>
      </c>
      <c r="F4750" s="0" t="n">
        <v>1</v>
      </c>
      <c r="G4750" s="0" t="n">
        <v>1</v>
      </c>
      <c r="H4750" s="0" t="n">
        <f aca="false">ROUND(F4750,0)</f>
        <v>1</v>
      </c>
      <c r="I4750" s="0" t="n">
        <v>12</v>
      </c>
      <c r="J4750" s="0" t="n">
        <v>1</v>
      </c>
      <c r="K4750" s="0" t="n">
        <v>5.45</v>
      </c>
      <c r="L4750" s="0" t="n">
        <v>-5.45</v>
      </c>
      <c r="M4750" s="0" t="n">
        <f aca="false">IF(AND(J4750&lt;&gt;"",ABS(J4750-H4750)&lt;0.011),1,0)</f>
        <v>1</v>
      </c>
    </row>
    <row r="4751" customFormat="false" ht="15" hidden="false" customHeight="false" outlineLevel="0" collapsed="false">
      <c r="A4751" s="0" t="s">
        <v>709</v>
      </c>
      <c r="B4751" s="0" t="s">
        <v>851</v>
      </c>
      <c r="C4751" s="0" t="s">
        <v>852</v>
      </c>
      <c r="D4751" s="0" t="s">
        <v>61</v>
      </c>
      <c r="E4751" s="0" t="n">
        <v>3.5</v>
      </c>
      <c r="F4751" s="0" t="n">
        <v>1</v>
      </c>
      <c r="G4751" s="0" t="n">
        <v>1</v>
      </c>
      <c r="H4751" s="0" t="n">
        <f aca="false">ROUND(F4751,0)</f>
        <v>1</v>
      </c>
      <c r="I4751" s="0" t="n">
        <v>12</v>
      </c>
      <c r="J4751" s="0" t="n">
        <v>1</v>
      </c>
      <c r="K4751" s="0" t="n">
        <v>1.75</v>
      </c>
      <c r="L4751" s="0" t="n">
        <v>-1.75</v>
      </c>
      <c r="M4751" s="0" t="n">
        <f aca="false">IF(AND(J4751&lt;&gt;"",ABS(J4751-H4751)&lt;0.011),1,0)</f>
        <v>1</v>
      </c>
    </row>
    <row r="4752" customFormat="false" ht="15" hidden="false" customHeight="false" outlineLevel="0" collapsed="false">
      <c r="A4752" s="0" t="s">
        <v>709</v>
      </c>
      <c r="B4752" s="0" t="s">
        <v>851</v>
      </c>
      <c r="C4752" s="0" t="s">
        <v>852</v>
      </c>
      <c r="D4752" s="0" t="s">
        <v>399</v>
      </c>
      <c r="E4752" s="0" t="n">
        <v>49</v>
      </c>
      <c r="F4752" s="0" t="n">
        <v>1</v>
      </c>
      <c r="G4752" s="0" t="n">
        <v>1</v>
      </c>
      <c r="H4752" s="0" t="n">
        <f aca="false">ROUND(F4752,0)</f>
        <v>1</v>
      </c>
      <c r="I4752" s="0" t="n">
        <v>12</v>
      </c>
      <c r="J4752" s="0" t="n">
        <v>1</v>
      </c>
      <c r="K4752" s="0" t="n">
        <v>12.25</v>
      </c>
      <c r="L4752" s="0" t="n">
        <v>-36.75</v>
      </c>
      <c r="M4752" s="0" t="n">
        <f aca="false">IF(AND(J4752&lt;&gt;"",ABS(J4752-H4752)&lt;0.011),1,0)</f>
        <v>1</v>
      </c>
    </row>
    <row r="4753" customFormat="false" ht="15" hidden="false" customHeight="false" outlineLevel="0" collapsed="false">
      <c r="A4753" s="0" t="s">
        <v>709</v>
      </c>
      <c r="B4753" s="0" t="s">
        <v>851</v>
      </c>
      <c r="C4753" s="0" t="s">
        <v>852</v>
      </c>
      <c r="D4753" s="0" t="s">
        <v>235</v>
      </c>
      <c r="E4753" s="0" t="n">
        <v>4</v>
      </c>
      <c r="F4753" s="0" t="n">
        <v>2</v>
      </c>
      <c r="G4753" s="0" t="n">
        <v>1</v>
      </c>
      <c r="H4753" s="0" t="n">
        <f aca="false">ROUND(F4753,0)</f>
        <v>2</v>
      </c>
      <c r="I4753" s="0" t="n">
        <v>12</v>
      </c>
      <c r="J4753" s="0" t="n">
        <v>2</v>
      </c>
      <c r="K4753" s="0" t="n">
        <v>2</v>
      </c>
      <c r="L4753" s="0" t="n">
        <v>-6</v>
      </c>
      <c r="M4753" s="0" t="n">
        <f aca="false">IF(AND(J4753&lt;&gt;"",ABS(J4753-H4753)&lt;0.011),1,0)</f>
        <v>1</v>
      </c>
    </row>
    <row r="4754" customFormat="false" ht="15" hidden="false" customHeight="false" outlineLevel="0" collapsed="false">
      <c r="A4754" s="0" t="s">
        <v>709</v>
      </c>
      <c r="B4754" s="0" t="s">
        <v>853</v>
      </c>
      <c r="C4754" s="0" t="s">
        <v>282</v>
      </c>
      <c r="D4754" s="0" t="s">
        <v>108</v>
      </c>
      <c r="E4754" s="0" t="n">
        <v>4.9</v>
      </c>
      <c r="F4754" s="0" t="n">
        <v>1</v>
      </c>
      <c r="G4754" s="0" t="n">
        <v>1</v>
      </c>
      <c r="H4754" s="0" t="n">
        <f aca="false">ROUND(F4754,0)</f>
        <v>1</v>
      </c>
      <c r="I4754" s="0" t="n">
        <v>6</v>
      </c>
      <c r="J4754" s="0" t="n">
        <v>1</v>
      </c>
      <c r="K4754" s="0" t="n">
        <v>2.45</v>
      </c>
      <c r="L4754" s="0" t="n">
        <v>-2.45</v>
      </c>
      <c r="M4754" s="0" t="n">
        <f aca="false">IF(AND(J4754&lt;&gt;"",ABS(J4754-H4754)&lt;0.011),1,0)</f>
        <v>1</v>
      </c>
    </row>
    <row r="4755" customFormat="false" ht="15" hidden="false" customHeight="false" outlineLevel="0" collapsed="false">
      <c r="A4755" s="0" t="s">
        <v>709</v>
      </c>
      <c r="B4755" s="0" t="s">
        <v>853</v>
      </c>
      <c r="C4755" s="0" t="s">
        <v>282</v>
      </c>
      <c r="D4755" s="0" t="s">
        <v>141</v>
      </c>
      <c r="E4755" s="0" t="n">
        <v>8.1</v>
      </c>
      <c r="F4755" s="0" t="n">
        <v>1</v>
      </c>
      <c r="G4755" s="0" t="n">
        <v>1</v>
      </c>
      <c r="H4755" s="0" t="n">
        <f aca="false">ROUND(F4755,0)</f>
        <v>1</v>
      </c>
      <c r="I4755" s="0" t="n">
        <v>6</v>
      </c>
      <c r="J4755" s="0" t="n">
        <v>1</v>
      </c>
      <c r="K4755" s="0" t="n">
        <v>4.05</v>
      </c>
      <c r="L4755" s="0" t="n">
        <v>-4.05</v>
      </c>
      <c r="M4755" s="0" t="n">
        <f aca="false">IF(AND(J4755&lt;&gt;"",ABS(J4755-H4755)&lt;0.011),1,0)</f>
        <v>1</v>
      </c>
    </row>
    <row r="4756" customFormat="false" ht="15" hidden="false" customHeight="false" outlineLevel="0" collapsed="false">
      <c r="A4756" s="0" t="s">
        <v>709</v>
      </c>
      <c r="B4756" s="0" t="s">
        <v>853</v>
      </c>
      <c r="C4756" s="0" t="s">
        <v>153</v>
      </c>
      <c r="D4756" s="0" t="s">
        <v>38</v>
      </c>
      <c r="E4756" s="0" t="n">
        <v>3.9</v>
      </c>
      <c r="F4756" s="0" t="n">
        <v>1</v>
      </c>
      <c r="G4756" s="0" t="n">
        <v>1</v>
      </c>
      <c r="H4756" s="0" t="n">
        <f aca="false">ROUND(F4756,0)</f>
        <v>1</v>
      </c>
      <c r="I4756" s="0" t="n">
        <v>8</v>
      </c>
      <c r="J4756" s="0" t="n">
        <v>1</v>
      </c>
      <c r="K4756" s="0" t="n">
        <v>1.95</v>
      </c>
      <c r="L4756" s="0" t="n">
        <v>-1.95</v>
      </c>
      <c r="M4756" s="0" t="n">
        <f aca="false">IF(AND(J4756&lt;&gt;"",ABS(J4756-H4756)&lt;0.011),1,0)</f>
        <v>1</v>
      </c>
    </row>
    <row r="4757" customFormat="false" ht="15" hidden="false" customHeight="false" outlineLevel="0" collapsed="false">
      <c r="A4757" s="0" t="s">
        <v>709</v>
      </c>
      <c r="B4757" s="0" t="s">
        <v>853</v>
      </c>
      <c r="C4757" s="0" t="s">
        <v>153</v>
      </c>
      <c r="D4757" s="0" t="s">
        <v>578</v>
      </c>
      <c r="E4757" s="0" t="n">
        <v>8.4</v>
      </c>
      <c r="F4757" s="0" t="n">
        <v>1</v>
      </c>
      <c r="G4757" s="0" t="n">
        <v>1</v>
      </c>
      <c r="H4757" s="0" t="n">
        <f aca="false">ROUND(F4757,0)</f>
        <v>1</v>
      </c>
      <c r="I4757" s="0" t="n">
        <v>8</v>
      </c>
      <c r="J4757" s="0" t="n">
        <v>1</v>
      </c>
      <c r="K4757" s="0" t="n">
        <v>4.2</v>
      </c>
      <c r="L4757" s="0" t="n">
        <v>-4.2</v>
      </c>
      <c r="M4757" s="0" t="n">
        <f aca="false">IF(AND(J4757&lt;&gt;"",ABS(J4757-H4757)&lt;0.011),1,0)</f>
        <v>1</v>
      </c>
    </row>
    <row r="4758" customFormat="false" ht="15" hidden="false" customHeight="false" outlineLevel="0" collapsed="false">
      <c r="A4758" s="0" t="s">
        <v>709</v>
      </c>
      <c r="B4758" s="0" t="s">
        <v>853</v>
      </c>
      <c r="C4758" s="0" t="s">
        <v>153</v>
      </c>
      <c r="D4758" s="0" t="s">
        <v>62</v>
      </c>
      <c r="E4758" s="0" t="n">
        <v>3.4</v>
      </c>
      <c r="F4758" s="0" t="n">
        <v>1</v>
      </c>
      <c r="G4758" s="0" t="n">
        <v>1</v>
      </c>
      <c r="H4758" s="0" t="n">
        <f aca="false">ROUND(F4758,0)</f>
        <v>1</v>
      </c>
      <c r="I4758" s="0" t="n">
        <v>8</v>
      </c>
      <c r="J4758" s="0" t="n">
        <v>1</v>
      </c>
      <c r="K4758" s="0" t="n">
        <v>1.7</v>
      </c>
      <c r="L4758" s="0" t="n">
        <v>-1.7</v>
      </c>
      <c r="M4758" s="0" t="n">
        <f aca="false">IF(AND(J4758&lt;&gt;"",ABS(J4758-H4758)&lt;0.011),1,0)</f>
        <v>1</v>
      </c>
    </row>
    <row r="4759" customFormat="false" ht="15" hidden="false" customHeight="false" outlineLevel="0" collapsed="false">
      <c r="A4759" s="0" t="s">
        <v>709</v>
      </c>
      <c r="B4759" s="0" t="s">
        <v>853</v>
      </c>
      <c r="C4759" s="0" t="s">
        <v>153</v>
      </c>
      <c r="D4759" s="0" t="s">
        <v>50</v>
      </c>
      <c r="E4759" s="0" t="n">
        <v>18.6</v>
      </c>
      <c r="F4759" s="0" t="n">
        <v>1</v>
      </c>
      <c r="G4759" s="0" t="n">
        <v>1</v>
      </c>
      <c r="H4759" s="0" t="n">
        <f aca="false">ROUND(F4759,0)</f>
        <v>1</v>
      </c>
      <c r="I4759" s="0" t="n">
        <v>8</v>
      </c>
      <c r="J4759" s="0" t="n">
        <v>1</v>
      </c>
      <c r="K4759" s="0" t="n">
        <v>9.3</v>
      </c>
      <c r="L4759" s="0" t="n">
        <v>-9.3</v>
      </c>
      <c r="M4759" s="0" t="n">
        <f aca="false">IF(AND(J4759&lt;&gt;"",ABS(J4759-H4759)&lt;0.011),1,0)</f>
        <v>1</v>
      </c>
    </row>
    <row r="4760" customFormat="false" ht="15" hidden="false" customHeight="false" outlineLevel="0" collapsed="false">
      <c r="A4760" s="0" t="s">
        <v>709</v>
      </c>
      <c r="B4760" s="0" t="s">
        <v>854</v>
      </c>
      <c r="C4760" s="0" t="s">
        <v>97</v>
      </c>
      <c r="D4760" s="0" t="s">
        <v>45</v>
      </c>
      <c r="E4760" s="0" t="n">
        <v>18.6</v>
      </c>
      <c r="F4760" s="0" t="n">
        <v>1</v>
      </c>
      <c r="G4760" s="0" t="n">
        <v>1</v>
      </c>
      <c r="H4760" s="0" t="n">
        <f aca="false">ROUND(F4760,0)</f>
        <v>1</v>
      </c>
      <c r="I4760" s="0" t="n">
        <v>3</v>
      </c>
      <c r="J4760" s="0" t="n">
        <v>1</v>
      </c>
      <c r="K4760" s="0" t="n">
        <v>9.3</v>
      </c>
      <c r="L4760" s="0" t="n">
        <v>-9.3</v>
      </c>
      <c r="M4760" s="0" t="n">
        <f aca="false">IF(AND(J4760&lt;&gt;"",ABS(J4760-H4760)&lt;0.011),1,0)</f>
        <v>1</v>
      </c>
    </row>
    <row r="4761" customFormat="false" ht="15" hidden="false" customHeight="false" outlineLevel="0" collapsed="false">
      <c r="A4761" s="0" t="s">
        <v>709</v>
      </c>
      <c r="B4761" s="0" t="s">
        <v>854</v>
      </c>
      <c r="C4761" s="0" t="s">
        <v>97</v>
      </c>
      <c r="D4761" s="0" t="s">
        <v>161</v>
      </c>
      <c r="E4761" s="0" t="n">
        <v>5.9</v>
      </c>
      <c r="F4761" s="0" t="n">
        <v>1</v>
      </c>
      <c r="G4761" s="0" t="n">
        <v>1</v>
      </c>
      <c r="H4761" s="0" t="n">
        <f aca="false">ROUND(F4761,0)</f>
        <v>1</v>
      </c>
      <c r="I4761" s="0" t="n">
        <v>3</v>
      </c>
      <c r="J4761" s="0" t="n">
        <v>1</v>
      </c>
      <c r="K4761" s="0" t="n">
        <v>2.95</v>
      </c>
      <c r="L4761" s="0" t="n">
        <v>-2.95</v>
      </c>
      <c r="M4761" s="0" t="n">
        <f aca="false">IF(AND(J4761&lt;&gt;"",ABS(J4761-H4761)&lt;0.011),1,0)</f>
        <v>1</v>
      </c>
    </row>
    <row r="4762" customFormat="false" ht="15" hidden="false" customHeight="false" outlineLevel="0" collapsed="false">
      <c r="A4762" s="0" t="s">
        <v>709</v>
      </c>
      <c r="B4762" s="0" t="s">
        <v>854</v>
      </c>
      <c r="C4762" s="0" t="s">
        <v>97</v>
      </c>
      <c r="D4762" s="0" t="s">
        <v>122</v>
      </c>
      <c r="E4762" s="0" t="n">
        <v>5.9</v>
      </c>
      <c r="F4762" s="0" t="n">
        <v>1</v>
      </c>
      <c r="G4762" s="0" t="n">
        <v>1</v>
      </c>
      <c r="H4762" s="0" t="n">
        <f aca="false">ROUND(F4762,0)</f>
        <v>1</v>
      </c>
      <c r="I4762" s="0" t="n">
        <v>3</v>
      </c>
      <c r="J4762" s="0" t="n">
        <v>1</v>
      </c>
      <c r="K4762" s="0" t="n">
        <v>2.95</v>
      </c>
      <c r="L4762" s="0" t="n">
        <v>-2.95</v>
      </c>
      <c r="M4762" s="0" t="n">
        <f aca="false">IF(AND(J4762&lt;&gt;"",ABS(J4762-H4762)&lt;0.011),1,0)</f>
        <v>1</v>
      </c>
    </row>
    <row r="4763" customFormat="false" ht="15" hidden="false" customHeight="false" outlineLevel="0" collapsed="false">
      <c r="A4763" s="0" t="s">
        <v>709</v>
      </c>
      <c r="B4763" s="0" t="s">
        <v>854</v>
      </c>
      <c r="C4763" s="0" t="s">
        <v>97</v>
      </c>
      <c r="D4763" s="0" t="s">
        <v>50</v>
      </c>
      <c r="E4763" s="0" t="n">
        <v>18.6</v>
      </c>
      <c r="F4763" s="0" t="n">
        <v>3</v>
      </c>
      <c r="G4763" s="0" t="n">
        <v>1</v>
      </c>
      <c r="H4763" s="0" t="n">
        <f aca="false">ROUND(F4763,0)</f>
        <v>3</v>
      </c>
      <c r="I4763" s="0" t="n">
        <v>3</v>
      </c>
      <c r="J4763" s="0" t="n">
        <v>3</v>
      </c>
      <c r="K4763" s="0" t="n">
        <v>27.9</v>
      </c>
      <c r="L4763" s="0" t="n">
        <v>-27.9</v>
      </c>
      <c r="M4763" s="0" t="n">
        <f aca="false">IF(AND(J4763&lt;&gt;"",ABS(J4763-H4763)&lt;0.011),1,0)</f>
        <v>1</v>
      </c>
    </row>
    <row r="4764" customFormat="false" ht="15" hidden="false" customHeight="false" outlineLevel="0" collapsed="false">
      <c r="A4764" s="0" t="s">
        <v>709</v>
      </c>
      <c r="B4764" s="0" t="s">
        <v>854</v>
      </c>
      <c r="C4764" s="0" t="s">
        <v>97</v>
      </c>
      <c r="D4764" s="0" t="s">
        <v>21</v>
      </c>
      <c r="E4764" s="0" t="n">
        <v>5.9</v>
      </c>
      <c r="F4764" s="0" t="n">
        <v>1</v>
      </c>
      <c r="G4764" s="0" t="n">
        <v>1</v>
      </c>
      <c r="H4764" s="0" t="n">
        <f aca="false">ROUND(F4764,0)</f>
        <v>1</v>
      </c>
      <c r="I4764" s="0" t="n">
        <v>3</v>
      </c>
      <c r="J4764" s="0" t="n">
        <v>1</v>
      </c>
      <c r="K4764" s="0" t="n">
        <v>2.95</v>
      </c>
      <c r="L4764" s="0" t="n">
        <v>-2.95</v>
      </c>
      <c r="M4764" s="0" t="n">
        <f aca="false">IF(AND(J4764&lt;&gt;"",ABS(J4764-H4764)&lt;0.011),1,0)</f>
        <v>1</v>
      </c>
    </row>
    <row r="4765" customFormat="false" ht="15" hidden="false" customHeight="false" outlineLevel="0" collapsed="false">
      <c r="A4765" s="0" t="s">
        <v>709</v>
      </c>
      <c r="B4765" s="0" t="s">
        <v>854</v>
      </c>
      <c r="C4765" s="0" t="s">
        <v>97</v>
      </c>
      <c r="D4765" s="0" t="s">
        <v>370</v>
      </c>
      <c r="E4765" s="0" t="n">
        <v>4</v>
      </c>
      <c r="F4765" s="0" t="n">
        <v>1</v>
      </c>
      <c r="G4765" s="0" t="n">
        <v>1</v>
      </c>
      <c r="H4765" s="0" t="n">
        <f aca="false">ROUND(F4765,0)</f>
        <v>1</v>
      </c>
      <c r="I4765" s="0" t="n">
        <v>3</v>
      </c>
      <c r="J4765" s="0" t="n">
        <v>1</v>
      </c>
      <c r="K4765" s="0" t="n">
        <v>2</v>
      </c>
      <c r="L4765" s="0" t="n">
        <v>-2</v>
      </c>
      <c r="M4765" s="0" t="n">
        <f aca="false">IF(AND(J4765&lt;&gt;"",ABS(J4765-H4765)&lt;0.011),1,0)</f>
        <v>1</v>
      </c>
    </row>
    <row r="4766" customFormat="false" ht="15" hidden="false" customHeight="false" outlineLevel="0" collapsed="false">
      <c r="A4766" s="0" t="s">
        <v>709</v>
      </c>
      <c r="B4766" s="0" t="s">
        <v>855</v>
      </c>
      <c r="C4766" s="0" t="s">
        <v>139</v>
      </c>
      <c r="D4766" s="0" t="s">
        <v>47</v>
      </c>
      <c r="E4766" s="0" t="n">
        <v>18.6</v>
      </c>
      <c r="F4766" s="0" t="n">
        <v>1</v>
      </c>
      <c r="G4766" s="0" t="n">
        <v>1</v>
      </c>
      <c r="H4766" s="0" t="n">
        <f aca="false">ROUND(F4766,0)</f>
        <v>1</v>
      </c>
      <c r="I4766" s="0" t="n">
        <v>23</v>
      </c>
      <c r="J4766" s="0" t="n">
        <v>1</v>
      </c>
      <c r="K4766" s="0" t="n">
        <v>9.3</v>
      </c>
      <c r="L4766" s="0" t="n">
        <v>-9.3</v>
      </c>
      <c r="M4766" s="0" t="n">
        <f aca="false">IF(AND(J4766&lt;&gt;"",ABS(J4766-H4766)&lt;0.011),1,0)</f>
        <v>1</v>
      </c>
    </row>
    <row r="4767" customFormat="false" ht="15" hidden="false" customHeight="false" outlineLevel="0" collapsed="false">
      <c r="A4767" s="0" t="s">
        <v>709</v>
      </c>
      <c r="B4767" s="0" t="s">
        <v>855</v>
      </c>
      <c r="C4767" s="0" t="s">
        <v>139</v>
      </c>
      <c r="D4767" s="0" t="s">
        <v>78</v>
      </c>
      <c r="E4767" s="0" t="n">
        <v>18.6</v>
      </c>
      <c r="F4767" s="0" t="n">
        <v>1</v>
      </c>
      <c r="G4767" s="0" t="n">
        <v>1</v>
      </c>
      <c r="H4767" s="0" t="n">
        <f aca="false">ROUND(F4767,0)</f>
        <v>1</v>
      </c>
      <c r="I4767" s="0" t="n">
        <v>23</v>
      </c>
      <c r="J4767" s="0" t="n">
        <v>1</v>
      </c>
      <c r="K4767" s="0" t="n">
        <v>9.3</v>
      </c>
      <c r="L4767" s="0" t="n">
        <v>-9.3</v>
      </c>
      <c r="M4767" s="0" t="n">
        <f aca="false">IF(AND(J4767&lt;&gt;"",ABS(J4767-H4767)&lt;0.011),1,0)</f>
        <v>1</v>
      </c>
    </row>
    <row r="4768" customFormat="false" ht="15" hidden="false" customHeight="false" outlineLevel="0" collapsed="false">
      <c r="A4768" s="0" t="s">
        <v>709</v>
      </c>
      <c r="B4768" s="0" t="s">
        <v>855</v>
      </c>
      <c r="C4768" s="0" t="s">
        <v>139</v>
      </c>
      <c r="D4768" s="0" t="s">
        <v>275</v>
      </c>
      <c r="E4768" s="0" t="n">
        <v>1.5</v>
      </c>
      <c r="F4768" s="0" t="n">
        <v>1</v>
      </c>
      <c r="G4768" s="0" t="n">
        <v>1</v>
      </c>
      <c r="H4768" s="0" t="n">
        <f aca="false">ROUND(F4768,0)</f>
        <v>1</v>
      </c>
      <c r="I4768" s="0" t="n">
        <v>23</v>
      </c>
      <c r="J4768" s="0" t="n">
        <v>1</v>
      </c>
      <c r="K4768" s="0" t="n">
        <v>0.75</v>
      </c>
      <c r="L4768" s="0" t="n">
        <v>-0.75</v>
      </c>
      <c r="M4768" s="0" t="n">
        <f aca="false">IF(AND(J4768&lt;&gt;"",ABS(J4768-H4768)&lt;0.011),1,0)</f>
        <v>1</v>
      </c>
    </row>
    <row r="4769" customFormat="false" ht="15" hidden="false" customHeight="false" outlineLevel="0" collapsed="false">
      <c r="A4769" s="0" t="s">
        <v>709</v>
      </c>
      <c r="B4769" s="0" t="s">
        <v>855</v>
      </c>
      <c r="C4769" s="0" t="s">
        <v>139</v>
      </c>
      <c r="D4769" s="0" t="s">
        <v>164</v>
      </c>
      <c r="E4769" s="0" t="n">
        <v>27.8</v>
      </c>
      <c r="F4769" s="0" t="n">
        <v>1</v>
      </c>
      <c r="G4769" s="0" t="n">
        <v>1</v>
      </c>
      <c r="H4769" s="0" t="n">
        <f aca="false">ROUND(F4769,0)</f>
        <v>1</v>
      </c>
      <c r="I4769" s="0" t="n">
        <v>23</v>
      </c>
      <c r="J4769" s="0" t="n">
        <v>1</v>
      </c>
      <c r="K4769" s="0" t="n">
        <v>13.9</v>
      </c>
      <c r="L4769" s="0" t="n">
        <v>-13.9</v>
      </c>
      <c r="M4769" s="0" t="n">
        <f aca="false">IF(AND(J4769&lt;&gt;"",ABS(J4769-H4769)&lt;0.011),1,0)</f>
        <v>1</v>
      </c>
    </row>
    <row r="4770" customFormat="false" ht="15" hidden="false" customHeight="false" outlineLevel="0" collapsed="false">
      <c r="A4770" s="0" t="s">
        <v>709</v>
      </c>
      <c r="B4770" s="0" t="s">
        <v>855</v>
      </c>
      <c r="C4770" s="0" t="s">
        <v>139</v>
      </c>
      <c r="D4770" s="0" t="s">
        <v>87</v>
      </c>
      <c r="E4770" s="0" t="n">
        <v>19.9</v>
      </c>
      <c r="F4770" s="0" t="n">
        <v>1</v>
      </c>
      <c r="G4770" s="0" t="n">
        <v>1</v>
      </c>
      <c r="H4770" s="0" t="n">
        <f aca="false">ROUND(F4770,0)</f>
        <v>1</v>
      </c>
      <c r="I4770" s="0" t="n">
        <v>23</v>
      </c>
      <c r="J4770" s="0" t="n">
        <v>1</v>
      </c>
      <c r="K4770" s="0" t="n">
        <v>9.95</v>
      </c>
      <c r="L4770" s="0" t="n">
        <v>-9.95</v>
      </c>
      <c r="M4770" s="0" t="n">
        <f aca="false">IF(AND(J4770&lt;&gt;"",ABS(J4770-H4770)&lt;0.011),1,0)</f>
        <v>1</v>
      </c>
    </row>
    <row r="4771" customFormat="false" ht="15" hidden="false" customHeight="false" outlineLevel="0" collapsed="false">
      <c r="A4771" s="0" t="s">
        <v>709</v>
      </c>
      <c r="B4771" s="0" t="s">
        <v>855</v>
      </c>
      <c r="C4771" s="0" t="s">
        <v>139</v>
      </c>
      <c r="D4771" s="0" t="s">
        <v>41</v>
      </c>
      <c r="E4771" s="0" t="n">
        <v>4.2</v>
      </c>
      <c r="F4771" s="0" t="n">
        <v>1</v>
      </c>
      <c r="G4771" s="0" t="n">
        <v>1</v>
      </c>
      <c r="H4771" s="0" t="n">
        <f aca="false">ROUND(F4771,0)</f>
        <v>1</v>
      </c>
      <c r="I4771" s="0" t="n">
        <v>23</v>
      </c>
      <c r="J4771" s="0" t="n">
        <v>1</v>
      </c>
      <c r="K4771" s="0" t="n">
        <v>2.1</v>
      </c>
      <c r="L4771" s="0" t="n">
        <v>-2.1</v>
      </c>
      <c r="M4771" s="0" t="n">
        <f aca="false">IF(AND(J4771&lt;&gt;"",ABS(J4771-H4771)&lt;0.011),1,0)</f>
        <v>1</v>
      </c>
    </row>
    <row r="4772" customFormat="false" ht="15" hidden="false" customHeight="false" outlineLevel="0" collapsed="false">
      <c r="A4772" s="0" t="s">
        <v>709</v>
      </c>
      <c r="B4772" s="0" t="s">
        <v>855</v>
      </c>
      <c r="C4772" s="0" t="s">
        <v>139</v>
      </c>
      <c r="D4772" s="0" t="s">
        <v>506</v>
      </c>
      <c r="E4772" s="0" t="n">
        <v>6.3</v>
      </c>
      <c r="F4772" s="0" t="n">
        <v>1</v>
      </c>
      <c r="G4772" s="0" t="n">
        <v>1</v>
      </c>
      <c r="H4772" s="0" t="n">
        <f aca="false">ROUND(F4772,0)</f>
        <v>1</v>
      </c>
      <c r="I4772" s="0" t="n">
        <v>23</v>
      </c>
      <c r="J4772" s="0" t="n">
        <v>1</v>
      </c>
      <c r="K4772" s="0" t="n">
        <v>3.15</v>
      </c>
      <c r="L4772" s="0" t="n">
        <v>-3.15</v>
      </c>
      <c r="M4772" s="0" t="n">
        <f aca="false">IF(AND(J4772&lt;&gt;"",ABS(J4772-H4772)&lt;0.011),1,0)</f>
        <v>1</v>
      </c>
    </row>
    <row r="4773" customFormat="false" ht="15" hidden="false" customHeight="false" outlineLevel="0" collapsed="false">
      <c r="A4773" s="0" t="s">
        <v>709</v>
      </c>
      <c r="B4773" s="0" t="s">
        <v>856</v>
      </c>
      <c r="C4773" s="0" t="s">
        <v>197</v>
      </c>
      <c r="D4773" s="0" t="s">
        <v>211</v>
      </c>
      <c r="E4773" s="0" t="n">
        <v>9.7</v>
      </c>
      <c r="F4773" s="0" t="n">
        <v>1</v>
      </c>
      <c r="G4773" s="0" t="n">
        <v>1</v>
      </c>
      <c r="H4773" s="0" t="n">
        <f aca="false">ROUND(F4773,0)</f>
        <v>1</v>
      </c>
      <c r="I4773" s="0" t="n">
        <v>18</v>
      </c>
      <c r="J4773" s="0" t="n">
        <v>1</v>
      </c>
      <c r="K4773" s="0" t="n">
        <v>4.85</v>
      </c>
      <c r="L4773" s="0" t="n">
        <v>-4.85</v>
      </c>
      <c r="M4773" s="0" t="n">
        <f aca="false">IF(AND(J4773&lt;&gt;"",ABS(J4773-H4773)&lt;0.011),1,0)</f>
        <v>1</v>
      </c>
    </row>
    <row r="4774" customFormat="false" ht="15" hidden="false" customHeight="false" outlineLevel="0" collapsed="false">
      <c r="A4774" s="0" t="s">
        <v>709</v>
      </c>
      <c r="B4774" s="0" t="s">
        <v>856</v>
      </c>
      <c r="C4774" s="0" t="s">
        <v>197</v>
      </c>
      <c r="D4774" s="0" t="s">
        <v>131</v>
      </c>
      <c r="E4774" s="0" t="n">
        <v>5.2</v>
      </c>
      <c r="F4774" s="0" t="n">
        <v>1</v>
      </c>
      <c r="G4774" s="0" t="n">
        <v>1</v>
      </c>
      <c r="H4774" s="0" t="n">
        <f aca="false">ROUND(F4774,0)</f>
        <v>1</v>
      </c>
      <c r="I4774" s="0" t="n">
        <v>18</v>
      </c>
      <c r="J4774" s="0" t="n">
        <v>1</v>
      </c>
      <c r="K4774" s="0" t="n">
        <v>2.6</v>
      </c>
      <c r="L4774" s="0" t="n">
        <v>-2.6</v>
      </c>
      <c r="M4774" s="0" t="n">
        <f aca="false">IF(AND(J4774&lt;&gt;"",ABS(J4774-H4774)&lt;0.011),1,0)</f>
        <v>1</v>
      </c>
    </row>
    <row r="4775" customFormat="false" ht="15" hidden="false" customHeight="false" outlineLevel="0" collapsed="false">
      <c r="A4775" s="0" t="s">
        <v>709</v>
      </c>
      <c r="B4775" s="0" t="s">
        <v>856</v>
      </c>
      <c r="C4775" s="0" t="s">
        <v>197</v>
      </c>
      <c r="D4775" s="0" t="s">
        <v>56</v>
      </c>
      <c r="E4775" s="0" t="n">
        <v>5.9</v>
      </c>
      <c r="F4775" s="0" t="n">
        <v>1</v>
      </c>
      <c r="G4775" s="0" t="n">
        <v>1</v>
      </c>
      <c r="H4775" s="0" t="n">
        <f aca="false">ROUND(F4775,0)</f>
        <v>1</v>
      </c>
      <c r="I4775" s="0" t="n">
        <v>18</v>
      </c>
      <c r="J4775" s="0" t="n">
        <v>1</v>
      </c>
      <c r="K4775" s="0" t="n">
        <v>2.95</v>
      </c>
      <c r="L4775" s="0" t="n">
        <v>-2.95</v>
      </c>
      <c r="M4775" s="0" t="n">
        <f aca="false">IF(AND(J4775&lt;&gt;"",ABS(J4775-H4775)&lt;0.011),1,0)</f>
        <v>1</v>
      </c>
    </row>
    <row r="4776" customFormat="false" ht="15" hidden="false" customHeight="false" outlineLevel="0" collapsed="false">
      <c r="A4776" s="0" t="s">
        <v>709</v>
      </c>
      <c r="B4776" s="0" t="s">
        <v>856</v>
      </c>
      <c r="C4776" s="0" t="s">
        <v>197</v>
      </c>
      <c r="D4776" s="0" t="s">
        <v>309</v>
      </c>
      <c r="E4776" s="0" t="n">
        <v>9</v>
      </c>
      <c r="F4776" s="0" t="n">
        <v>1</v>
      </c>
      <c r="G4776" s="0" t="n">
        <v>1</v>
      </c>
      <c r="H4776" s="0" t="n">
        <f aca="false">ROUND(F4776,0)</f>
        <v>1</v>
      </c>
      <c r="I4776" s="0" t="n">
        <v>18</v>
      </c>
      <c r="J4776" s="0" t="n">
        <v>1</v>
      </c>
      <c r="K4776" s="0" t="n">
        <v>4.5</v>
      </c>
      <c r="L4776" s="0" t="n">
        <v>-4.5</v>
      </c>
      <c r="M4776" s="0" t="n">
        <f aca="false">IF(AND(J4776&lt;&gt;"",ABS(J4776-H4776)&lt;0.011),1,0)</f>
        <v>1</v>
      </c>
    </row>
    <row r="4777" customFormat="false" ht="15" hidden="false" customHeight="false" outlineLevel="0" collapsed="false">
      <c r="A4777" s="0" t="s">
        <v>709</v>
      </c>
      <c r="B4777" s="0" t="s">
        <v>857</v>
      </c>
      <c r="C4777" s="0" t="s">
        <v>218</v>
      </c>
      <c r="D4777" s="0" t="s">
        <v>84</v>
      </c>
      <c r="E4777" s="0" t="n">
        <v>19</v>
      </c>
      <c r="F4777" s="0" t="n">
        <v>1</v>
      </c>
      <c r="G4777" s="0" t="n">
        <v>1</v>
      </c>
      <c r="H4777" s="0" t="n">
        <f aca="false">ROUND(F4777,0)</f>
        <v>1</v>
      </c>
      <c r="I4777" s="0" t="n">
        <v>15</v>
      </c>
      <c r="J4777" s="0" t="n">
        <v>1</v>
      </c>
      <c r="K4777" s="0" t="n">
        <v>9.5</v>
      </c>
      <c r="L4777" s="0" t="n">
        <v>-9.5</v>
      </c>
      <c r="M4777" s="0" t="n">
        <f aca="false">IF(AND(J4777&lt;&gt;"",ABS(J4777-H4777)&lt;0.011),1,0)</f>
        <v>1</v>
      </c>
    </row>
    <row r="4778" customFormat="false" ht="15" hidden="false" customHeight="false" outlineLevel="0" collapsed="false">
      <c r="A4778" s="0" t="s">
        <v>709</v>
      </c>
      <c r="B4778" s="0" t="s">
        <v>857</v>
      </c>
      <c r="C4778" s="0" t="s">
        <v>218</v>
      </c>
      <c r="D4778" s="0" t="s">
        <v>88</v>
      </c>
      <c r="E4778" s="0" t="n">
        <v>5.5</v>
      </c>
      <c r="F4778" s="0" t="n">
        <v>1</v>
      </c>
      <c r="G4778" s="0" t="n">
        <v>1</v>
      </c>
      <c r="H4778" s="0" t="n">
        <f aca="false">ROUND(F4778,0)</f>
        <v>1</v>
      </c>
      <c r="I4778" s="0" t="n">
        <v>15</v>
      </c>
      <c r="J4778" s="0" t="n">
        <v>1</v>
      </c>
      <c r="K4778" s="0" t="n">
        <v>2.75</v>
      </c>
      <c r="L4778" s="0" t="n">
        <v>-2.75</v>
      </c>
      <c r="M4778" s="0" t="n">
        <f aca="false">IF(AND(J4778&lt;&gt;"",ABS(J4778-H4778)&lt;0.011),1,0)</f>
        <v>1</v>
      </c>
    </row>
    <row r="4779" customFormat="false" ht="15" hidden="false" customHeight="false" outlineLevel="0" collapsed="false">
      <c r="A4779" s="0" t="s">
        <v>709</v>
      </c>
      <c r="B4779" s="0" t="s">
        <v>857</v>
      </c>
      <c r="C4779" s="0" t="s">
        <v>218</v>
      </c>
      <c r="D4779" s="0" t="s">
        <v>222</v>
      </c>
      <c r="E4779" s="0" t="n">
        <v>7.9</v>
      </c>
      <c r="F4779" s="0" t="n">
        <v>1</v>
      </c>
      <c r="G4779" s="0" t="n">
        <v>1</v>
      </c>
      <c r="H4779" s="0" t="n">
        <f aca="false">ROUND(F4779,0)</f>
        <v>1</v>
      </c>
      <c r="I4779" s="0" t="n">
        <v>15</v>
      </c>
      <c r="J4779" s="0" t="n">
        <v>1</v>
      </c>
      <c r="K4779" s="0" t="n">
        <v>3.95</v>
      </c>
      <c r="L4779" s="0" t="n">
        <v>-3.95</v>
      </c>
      <c r="M4779" s="0" t="n">
        <f aca="false">IF(AND(J4779&lt;&gt;"",ABS(J4779-H4779)&lt;0.011),1,0)</f>
        <v>1</v>
      </c>
    </row>
    <row r="4780" customFormat="false" ht="15" hidden="false" customHeight="false" outlineLevel="0" collapsed="false">
      <c r="A4780" s="0" t="s">
        <v>709</v>
      </c>
      <c r="B4780" s="0" t="s">
        <v>857</v>
      </c>
      <c r="C4780" s="0" t="s">
        <v>218</v>
      </c>
      <c r="D4780" s="0" t="s">
        <v>50</v>
      </c>
      <c r="E4780" s="0" t="n">
        <v>18.6</v>
      </c>
      <c r="F4780" s="0" t="n">
        <v>1</v>
      </c>
      <c r="G4780" s="0" t="n">
        <v>1</v>
      </c>
      <c r="H4780" s="0" t="n">
        <f aca="false">ROUND(F4780,0)</f>
        <v>1</v>
      </c>
      <c r="I4780" s="0" t="n">
        <v>15</v>
      </c>
      <c r="J4780" s="0" t="n">
        <v>1</v>
      </c>
      <c r="K4780" s="0" t="n">
        <v>9.3</v>
      </c>
      <c r="L4780" s="0" t="n">
        <v>-9.3</v>
      </c>
      <c r="M4780" s="0" t="n">
        <f aca="false">IF(AND(J4780&lt;&gt;"",ABS(J4780-H4780)&lt;0.011),1,0)</f>
        <v>1</v>
      </c>
    </row>
    <row r="4781" customFormat="false" ht="15" hidden="false" customHeight="false" outlineLevel="0" collapsed="false">
      <c r="A4781" s="0" t="s">
        <v>709</v>
      </c>
      <c r="B4781" s="0" t="s">
        <v>857</v>
      </c>
      <c r="C4781" s="0" t="s">
        <v>282</v>
      </c>
      <c r="D4781" s="0" t="s">
        <v>48</v>
      </c>
      <c r="E4781" s="0" t="n">
        <v>7.9</v>
      </c>
      <c r="F4781" s="0" t="n">
        <v>1</v>
      </c>
      <c r="G4781" s="0" t="n">
        <v>1</v>
      </c>
      <c r="H4781" s="0" t="n">
        <f aca="false">ROUND(F4781,0)</f>
        <v>1</v>
      </c>
      <c r="I4781" s="0" t="n">
        <v>6</v>
      </c>
      <c r="J4781" s="0" t="n">
        <v>1</v>
      </c>
      <c r="K4781" s="0" t="n">
        <v>3.95</v>
      </c>
      <c r="L4781" s="0" t="n">
        <v>-3.95</v>
      </c>
      <c r="M4781" s="0" t="n">
        <f aca="false">IF(AND(J4781&lt;&gt;"",ABS(J4781-H4781)&lt;0.011),1,0)</f>
        <v>1</v>
      </c>
    </row>
    <row r="4782" customFormat="false" ht="15" hidden="false" customHeight="false" outlineLevel="0" collapsed="false">
      <c r="A4782" s="0" t="s">
        <v>709</v>
      </c>
      <c r="B4782" s="0" t="s">
        <v>857</v>
      </c>
      <c r="C4782" s="0" t="s">
        <v>282</v>
      </c>
      <c r="D4782" s="0" t="s">
        <v>264</v>
      </c>
      <c r="E4782" s="0" t="n">
        <v>9</v>
      </c>
      <c r="F4782" s="0" t="n">
        <v>1</v>
      </c>
      <c r="G4782" s="0" t="n">
        <v>1</v>
      </c>
      <c r="H4782" s="0" t="n">
        <f aca="false">ROUND(F4782,0)</f>
        <v>1</v>
      </c>
      <c r="I4782" s="0" t="n">
        <v>6</v>
      </c>
      <c r="J4782" s="0" t="n">
        <v>1</v>
      </c>
      <c r="K4782" s="0" t="n">
        <v>4.5</v>
      </c>
      <c r="L4782" s="0" t="n">
        <v>-4.5</v>
      </c>
      <c r="M4782" s="0" t="n">
        <f aca="false">IF(AND(J4782&lt;&gt;"",ABS(J4782-H4782)&lt;0.011),1,0)</f>
        <v>1</v>
      </c>
    </row>
    <row r="4783" customFormat="false" ht="15" hidden="false" customHeight="false" outlineLevel="0" collapsed="false">
      <c r="A4783" s="0" t="s">
        <v>709</v>
      </c>
      <c r="B4783" s="0" t="s">
        <v>857</v>
      </c>
      <c r="C4783" s="0" t="s">
        <v>282</v>
      </c>
      <c r="D4783" s="0" t="s">
        <v>91</v>
      </c>
      <c r="E4783" s="0" t="n">
        <v>16.6</v>
      </c>
      <c r="F4783" s="0" t="n">
        <v>1</v>
      </c>
      <c r="G4783" s="0" t="n">
        <v>1</v>
      </c>
      <c r="H4783" s="0" t="n">
        <f aca="false">ROUND(F4783,0)</f>
        <v>1</v>
      </c>
      <c r="I4783" s="0" t="n">
        <v>6</v>
      </c>
      <c r="J4783" s="0" t="n">
        <v>1</v>
      </c>
      <c r="K4783" s="0" t="n">
        <v>8.3</v>
      </c>
      <c r="L4783" s="0" t="n">
        <v>-8.3</v>
      </c>
      <c r="M4783" s="0" t="n">
        <f aca="false">IF(AND(J4783&lt;&gt;"",ABS(J4783-H4783)&lt;0.011),1,0)</f>
        <v>1</v>
      </c>
    </row>
    <row r="4784" customFormat="false" ht="15" hidden="false" customHeight="false" outlineLevel="0" collapsed="false">
      <c r="A4784" s="0" t="s">
        <v>709</v>
      </c>
      <c r="B4784" s="0" t="s">
        <v>857</v>
      </c>
      <c r="C4784" s="0" t="s">
        <v>282</v>
      </c>
      <c r="D4784" s="0" t="s">
        <v>122</v>
      </c>
      <c r="E4784" s="0" t="n">
        <v>5.9</v>
      </c>
      <c r="F4784" s="0" t="n">
        <v>3</v>
      </c>
      <c r="G4784" s="0" t="n">
        <v>1</v>
      </c>
      <c r="H4784" s="0" t="n">
        <f aca="false">ROUND(F4784,0)</f>
        <v>3</v>
      </c>
      <c r="I4784" s="0" t="n">
        <v>6</v>
      </c>
      <c r="J4784" s="0" t="n">
        <v>3</v>
      </c>
      <c r="K4784" s="0" t="n">
        <v>8.85</v>
      </c>
      <c r="L4784" s="0" t="n">
        <v>-8.85</v>
      </c>
      <c r="M4784" s="0" t="n">
        <f aca="false">IF(AND(J4784&lt;&gt;"",ABS(J4784-H4784)&lt;0.011),1,0)</f>
        <v>1</v>
      </c>
    </row>
    <row r="4785" customFormat="false" ht="15" hidden="false" customHeight="false" outlineLevel="0" collapsed="false">
      <c r="A4785" s="0" t="s">
        <v>709</v>
      </c>
      <c r="B4785" s="0" t="s">
        <v>857</v>
      </c>
      <c r="C4785" s="0" t="s">
        <v>282</v>
      </c>
      <c r="D4785" s="0" t="s">
        <v>196</v>
      </c>
      <c r="E4785" s="0" t="n">
        <v>28</v>
      </c>
      <c r="F4785" s="0" t="n">
        <v>1</v>
      </c>
      <c r="G4785" s="0" t="n">
        <v>1</v>
      </c>
      <c r="H4785" s="0" t="n">
        <f aca="false">ROUND(F4785,0)</f>
        <v>1</v>
      </c>
      <c r="I4785" s="0" t="n">
        <v>6</v>
      </c>
      <c r="J4785" s="0" t="n">
        <v>1</v>
      </c>
      <c r="K4785" s="0" t="n">
        <v>14</v>
      </c>
      <c r="L4785" s="0" t="n">
        <v>-14</v>
      </c>
      <c r="M4785" s="0" t="n">
        <f aca="false">IF(AND(J4785&lt;&gt;"",ABS(J4785-H4785)&lt;0.011),1,0)</f>
        <v>1</v>
      </c>
    </row>
    <row r="4786" customFormat="false" ht="15" hidden="false" customHeight="false" outlineLevel="0" collapsed="false">
      <c r="A4786" s="0" t="s">
        <v>709</v>
      </c>
      <c r="B4786" s="0" t="s">
        <v>857</v>
      </c>
      <c r="C4786" s="0" t="s">
        <v>282</v>
      </c>
      <c r="D4786" s="0" t="s">
        <v>500</v>
      </c>
      <c r="E4786" s="0" t="n">
        <v>27.8</v>
      </c>
      <c r="F4786" s="0" t="n">
        <v>3</v>
      </c>
      <c r="G4786" s="0" t="n">
        <v>1</v>
      </c>
      <c r="H4786" s="0" t="n">
        <f aca="false">ROUND(F4786,0)</f>
        <v>3</v>
      </c>
      <c r="I4786" s="0" t="n">
        <v>6</v>
      </c>
      <c r="J4786" s="0" t="n">
        <v>3</v>
      </c>
      <c r="K4786" s="0" t="n">
        <v>41.7</v>
      </c>
      <c r="L4786" s="0" t="n">
        <v>-41.7</v>
      </c>
      <c r="M4786" s="0" t="n">
        <f aca="false">IF(AND(J4786&lt;&gt;"",ABS(J4786-H4786)&lt;0.011),1,0)</f>
        <v>1</v>
      </c>
    </row>
    <row r="4787" customFormat="false" ht="15" hidden="false" customHeight="false" outlineLevel="0" collapsed="false">
      <c r="A4787" s="0" t="s">
        <v>709</v>
      </c>
      <c r="B4787" s="0" t="s">
        <v>858</v>
      </c>
      <c r="C4787" s="0" t="s">
        <v>174</v>
      </c>
      <c r="D4787" s="0" t="s">
        <v>259</v>
      </c>
      <c r="E4787" s="0" t="n">
        <v>36</v>
      </c>
      <c r="F4787" s="0" t="n">
        <v>1</v>
      </c>
      <c r="G4787" s="0" t="n">
        <v>1</v>
      </c>
      <c r="H4787" s="0" t="n">
        <f aca="false">ROUND(F4787,0)</f>
        <v>1</v>
      </c>
      <c r="I4787" s="0" t="n">
        <v>20</v>
      </c>
      <c r="J4787" s="0" t="n">
        <v>1</v>
      </c>
      <c r="K4787" s="0" t="n">
        <v>18</v>
      </c>
      <c r="L4787" s="0" t="n">
        <v>-18</v>
      </c>
      <c r="M4787" s="0" t="n">
        <f aca="false">IF(AND(J4787&lt;&gt;"",ABS(J4787-H4787)&lt;0.011),1,0)</f>
        <v>1</v>
      </c>
    </row>
    <row r="4788" customFormat="false" ht="15" hidden="false" customHeight="false" outlineLevel="0" collapsed="false">
      <c r="A4788" s="0" t="s">
        <v>709</v>
      </c>
      <c r="B4788" s="0" t="s">
        <v>858</v>
      </c>
      <c r="C4788" s="0" t="s">
        <v>174</v>
      </c>
      <c r="D4788" s="0" t="s">
        <v>375</v>
      </c>
      <c r="E4788" s="0" t="n">
        <v>7.5</v>
      </c>
      <c r="F4788" s="0" t="n">
        <v>1</v>
      </c>
      <c r="G4788" s="0" t="n">
        <v>1</v>
      </c>
      <c r="H4788" s="0" t="n">
        <f aca="false">ROUND(F4788,0)</f>
        <v>1</v>
      </c>
      <c r="I4788" s="0" t="n">
        <v>20</v>
      </c>
      <c r="J4788" s="0" t="n">
        <v>1</v>
      </c>
      <c r="K4788" s="0" t="n">
        <v>3.75</v>
      </c>
      <c r="L4788" s="0" t="n">
        <v>-3.75</v>
      </c>
      <c r="M4788" s="0" t="n">
        <f aca="false">IF(AND(J4788&lt;&gt;"",ABS(J4788-H4788)&lt;0.011),1,0)</f>
        <v>1</v>
      </c>
    </row>
    <row r="4789" customFormat="false" ht="15" hidden="false" customHeight="false" outlineLevel="0" collapsed="false">
      <c r="A4789" s="0" t="s">
        <v>709</v>
      </c>
      <c r="B4789" s="0" t="s">
        <v>858</v>
      </c>
      <c r="C4789" s="0" t="s">
        <v>174</v>
      </c>
      <c r="D4789" s="0" t="s">
        <v>41</v>
      </c>
      <c r="E4789" s="0" t="n">
        <v>4.2</v>
      </c>
      <c r="F4789" s="0" t="n">
        <v>1</v>
      </c>
      <c r="G4789" s="0" t="n">
        <v>1</v>
      </c>
      <c r="H4789" s="0" t="n">
        <f aca="false">ROUND(F4789,0)</f>
        <v>1</v>
      </c>
      <c r="I4789" s="0" t="n">
        <v>20</v>
      </c>
      <c r="J4789" s="0" t="n">
        <v>1</v>
      </c>
      <c r="K4789" s="0" t="n">
        <v>2.1</v>
      </c>
      <c r="L4789" s="0" t="n">
        <v>-2.1</v>
      </c>
      <c r="M4789" s="0" t="n">
        <f aca="false">IF(AND(J4789&lt;&gt;"",ABS(J4789-H4789)&lt;0.011),1,0)</f>
        <v>1</v>
      </c>
    </row>
    <row r="4790" customFormat="false" ht="15" hidden="false" customHeight="false" outlineLevel="0" collapsed="false">
      <c r="A4790" s="0" t="s">
        <v>709</v>
      </c>
      <c r="B4790" s="0" t="s">
        <v>858</v>
      </c>
      <c r="C4790" s="0" t="s">
        <v>174</v>
      </c>
      <c r="D4790" s="0" t="s">
        <v>198</v>
      </c>
      <c r="E4790" s="0" t="n">
        <v>34</v>
      </c>
      <c r="F4790" s="0" t="n">
        <v>1</v>
      </c>
      <c r="G4790" s="0" t="n">
        <v>1</v>
      </c>
      <c r="H4790" s="0" t="n">
        <f aca="false">ROUND(F4790,0)</f>
        <v>1</v>
      </c>
      <c r="I4790" s="0" t="n">
        <v>20</v>
      </c>
      <c r="J4790" s="0" t="n">
        <v>1</v>
      </c>
      <c r="K4790" s="0" t="n">
        <v>17</v>
      </c>
      <c r="L4790" s="0" t="n">
        <v>-17</v>
      </c>
      <c r="M4790" s="0" t="n">
        <f aca="false">IF(AND(J4790&lt;&gt;"",ABS(J4790-H4790)&lt;0.011),1,0)</f>
        <v>1</v>
      </c>
    </row>
    <row r="4791" customFormat="false" ht="15" hidden="false" customHeight="false" outlineLevel="0" collapsed="false">
      <c r="A4791" s="0" t="s">
        <v>709</v>
      </c>
      <c r="B4791" s="0" t="s">
        <v>858</v>
      </c>
      <c r="C4791" s="0" t="s">
        <v>174</v>
      </c>
      <c r="D4791" s="0" t="s">
        <v>70</v>
      </c>
      <c r="E4791" s="0" t="n">
        <v>34</v>
      </c>
      <c r="F4791" s="0" t="n">
        <v>3</v>
      </c>
      <c r="G4791" s="0" t="n">
        <v>1</v>
      </c>
      <c r="H4791" s="0" t="n">
        <f aca="false">ROUND(F4791,0)</f>
        <v>3</v>
      </c>
      <c r="I4791" s="0" t="n">
        <v>20</v>
      </c>
      <c r="J4791" s="0" t="n">
        <v>3</v>
      </c>
      <c r="K4791" s="0" t="n">
        <v>51</v>
      </c>
      <c r="L4791" s="0" t="n">
        <v>-51</v>
      </c>
      <c r="M4791" s="0" t="n">
        <f aca="false">IF(AND(J4791&lt;&gt;"",ABS(J4791-H4791)&lt;0.011),1,0)</f>
        <v>1</v>
      </c>
    </row>
    <row r="4792" customFormat="false" ht="15" hidden="false" customHeight="false" outlineLevel="0" collapsed="false">
      <c r="A4792" s="0" t="s">
        <v>709</v>
      </c>
      <c r="B4792" s="0" t="s">
        <v>859</v>
      </c>
      <c r="C4792" s="0" t="s">
        <v>218</v>
      </c>
      <c r="D4792" s="0" t="s">
        <v>54</v>
      </c>
      <c r="E4792" s="0" t="n">
        <v>6.9</v>
      </c>
      <c r="F4792" s="0" t="n">
        <v>1</v>
      </c>
      <c r="G4792" s="0" t="n">
        <v>1</v>
      </c>
      <c r="H4792" s="0" t="n">
        <f aca="false">ROUND(F4792,0)</f>
        <v>1</v>
      </c>
      <c r="I4792" s="0" t="n">
        <v>15</v>
      </c>
      <c r="J4792" s="0" t="n">
        <v>1</v>
      </c>
      <c r="K4792" s="0" t="n">
        <v>3.45</v>
      </c>
      <c r="L4792" s="0" t="n">
        <v>-3.45</v>
      </c>
      <c r="M4792" s="0" t="n">
        <f aca="false">IF(AND(J4792&lt;&gt;"",ABS(J4792-H4792)&lt;0.011),1,0)</f>
        <v>1</v>
      </c>
    </row>
    <row r="4793" customFormat="false" ht="15" hidden="false" customHeight="false" outlineLevel="0" collapsed="false">
      <c r="A4793" s="0" t="s">
        <v>709</v>
      </c>
      <c r="B4793" s="0" t="s">
        <v>859</v>
      </c>
      <c r="C4793" s="0" t="s">
        <v>218</v>
      </c>
      <c r="D4793" s="0" t="s">
        <v>114</v>
      </c>
      <c r="E4793" s="0" t="n">
        <v>6.9</v>
      </c>
      <c r="F4793" s="0" t="n">
        <v>1</v>
      </c>
      <c r="G4793" s="0" t="n">
        <v>1</v>
      </c>
      <c r="H4793" s="0" t="n">
        <f aca="false">ROUND(F4793,0)</f>
        <v>1</v>
      </c>
      <c r="I4793" s="0" t="n">
        <v>15</v>
      </c>
      <c r="J4793" s="0" t="n">
        <v>1</v>
      </c>
      <c r="K4793" s="0" t="n">
        <v>3.45</v>
      </c>
      <c r="L4793" s="0" t="n">
        <v>-3.45</v>
      </c>
      <c r="M4793" s="0" t="n">
        <f aca="false">IF(AND(J4793&lt;&gt;"",ABS(J4793-H4793)&lt;0.011),1,0)</f>
        <v>1</v>
      </c>
    </row>
    <row r="4794" customFormat="false" ht="15" hidden="false" customHeight="false" outlineLevel="0" collapsed="false">
      <c r="A4794" s="0" t="s">
        <v>709</v>
      </c>
      <c r="B4794" s="0" t="s">
        <v>859</v>
      </c>
      <c r="C4794" s="0" t="s">
        <v>218</v>
      </c>
      <c r="D4794" s="0" t="s">
        <v>106</v>
      </c>
      <c r="E4794" s="0" t="n">
        <v>5.9</v>
      </c>
      <c r="F4794" s="0" t="n">
        <v>1</v>
      </c>
      <c r="G4794" s="0" t="n">
        <v>1</v>
      </c>
      <c r="H4794" s="0" t="n">
        <f aca="false">ROUND(F4794,0)</f>
        <v>1</v>
      </c>
      <c r="I4794" s="0" t="n">
        <v>15</v>
      </c>
      <c r="J4794" s="0" t="n">
        <v>1</v>
      </c>
      <c r="K4794" s="0" t="n">
        <v>2.95</v>
      </c>
      <c r="L4794" s="0" t="n">
        <v>-2.95</v>
      </c>
      <c r="M4794" s="0" t="n">
        <f aca="false">IF(AND(J4794&lt;&gt;"",ABS(J4794-H4794)&lt;0.011),1,0)</f>
        <v>1</v>
      </c>
    </row>
    <row r="4795" customFormat="false" ht="15" hidden="false" customHeight="false" outlineLevel="0" collapsed="false">
      <c r="A4795" s="0" t="s">
        <v>709</v>
      </c>
      <c r="B4795" s="0" t="s">
        <v>859</v>
      </c>
      <c r="C4795" s="0" t="s">
        <v>218</v>
      </c>
      <c r="D4795" s="0" t="s">
        <v>32</v>
      </c>
      <c r="E4795" s="0" t="n">
        <v>2.2</v>
      </c>
      <c r="F4795" s="0" t="n">
        <v>1</v>
      </c>
      <c r="G4795" s="0" t="n">
        <v>1</v>
      </c>
      <c r="H4795" s="0" t="n">
        <f aca="false">ROUND(F4795,0)</f>
        <v>1</v>
      </c>
      <c r="I4795" s="0" t="n">
        <v>15</v>
      </c>
      <c r="J4795" s="0" t="n">
        <v>1</v>
      </c>
      <c r="K4795" s="0" t="n">
        <v>1.1</v>
      </c>
      <c r="L4795" s="0" t="n">
        <v>-1.1</v>
      </c>
      <c r="M4795" s="0" t="n">
        <f aca="false">IF(AND(J4795&lt;&gt;"",ABS(J4795-H4795)&lt;0.011),1,0)</f>
        <v>1</v>
      </c>
    </row>
    <row r="4796" customFormat="false" ht="15" hidden="false" customHeight="false" outlineLevel="0" collapsed="false">
      <c r="A4796" s="0" t="s">
        <v>709</v>
      </c>
      <c r="B4796" s="0" t="s">
        <v>859</v>
      </c>
      <c r="C4796" s="0" t="s">
        <v>218</v>
      </c>
      <c r="D4796" s="0" t="s">
        <v>196</v>
      </c>
      <c r="E4796" s="0" t="n">
        <v>28</v>
      </c>
      <c r="F4796" s="0" t="n">
        <v>1</v>
      </c>
      <c r="G4796" s="0" t="n">
        <v>1</v>
      </c>
      <c r="H4796" s="0" t="n">
        <f aca="false">ROUND(F4796,0)</f>
        <v>1</v>
      </c>
      <c r="I4796" s="0" t="n">
        <v>15</v>
      </c>
      <c r="J4796" s="0" t="n">
        <v>1</v>
      </c>
      <c r="K4796" s="0" t="n">
        <v>14</v>
      </c>
      <c r="L4796" s="0" t="n">
        <v>-14</v>
      </c>
      <c r="M4796" s="0" t="n">
        <f aca="false">IF(AND(J4796&lt;&gt;"",ABS(J4796-H4796)&lt;0.011),1,0)</f>
        <v>1</v>
      </c>
    </row>
    <row r="4797" customFormat="false" ht="15" hidden="false" customHeight="false" outlineLevel="0" collapsed="false">
      <c r="A4797" s="0" t="s">
        <v>709</v>
      </c>
      <c r="B4797" s="0" t="s">
        <v>860</v>
      </c>
      <c r="C4797" s="0" t="s">
        <v>101</v>
      </c>
      <c r="D4797" s="0" t="s">
        <v>84</v>
      </c>
      <c r="E4797" s="0" t="n">
        <v>19</v>
      </c>
      <c r="F4797" s="0" t="n">
        <v>1</v>
      </c>
      <c r="G4797" s="0" t="n">
        <v>1</v>
      </c>
      <c r="H4797" s="0" t="n">
        <f aca="false">ROUND(F4797,0)</f>
        <v>1</v>
      </c>
      <c r="I4797" s="0" t="n">
        <v>11</v>
      </c>
      <c r="J4797" s="0" t="n">
        <v>1</v>
      </c>
      <c r="K4797" s="0" t="n">
        <v>9.5</v>
      </c>
      <c r="L4797" s="0" t="n">
        <v>-9.5</v>
      </c>
      <c r="M4797" s="0" t="n">
        <f aca="false">IF(AND(J4797&lt;&gt;"",ABS(J4797-H4797)&lt;0.011),1,0)</f>
        <v>1</v>
      </c>
    </row>
    <row r="4798" customFormat="false" ht="15" hidden="false" customHeight="false" outlineLevel="0" collapsed="false">
      <c r="A4798" s="0" t="s">
        <v>709</v>
      </c>
      <c r="B4798" s="0" t="s">
        <v>860</v>
      </c>
      <c r="C4798" s="0" t="s">
        <v>101</v>
      </c>
      <c r="D4798" s="0" t="s">
        <v>161</v>
      </c>
      <c r="E4798" s="0" t="n">
        <v>5.9</v>
      </c>
      <c r="F4798" s="0" t="n">
        <v>1</v>
      </c>
      <c r="G4798" s="0" t="n">
        <v>1</v>
      </c>
      <c r="H4798" s="0" t="n">
        <f aca="false">ROUND(F4798,0)</f>
        <v>1</v>
      </c>
      <c r="I4798" s="0" t="n">
        <v>11</v>
      </c>
      <c r="J4798" s="0" t="n">
        <v>1</v>
      </c>
      <c r="K4798" s="0" t="n">
        <v>2.95</v>
      </c>
      <c r="L4798" s="0" t="n">
        <v>-2.95</v>
      </c>
      <c r="M4798" s="0" t="n">
        <f aca="false">IF(AND(J4798&lt;&gt;"",ABS(J4798-H4798)&lt;0.011),1,0)</f>
        <v>1</v>
      </c>
    </row>
    <row r="4799" customFormat="false" ht="15" hidden="false" customHeight="false" outlineLevel="0" collapsed="false">
      <c r="A4799" s="0" t="s">
        <v>709</v>
      </c>
      <c r="B4799" s="0" t="s">
        <v>860</v>
      </c>
      <c r="C4799" s="0" t="s">
        <v>101</v>
      </c>
      <c r="D4799" s="0" t="s">
        <v>80</v>
      </c>
      <c r="E4799" s="0" t="n">
        <v>3.9</v>
      </c>
      <c r="F4799" s="0" t="n">
        <v>1</v>
      </c>
      <c r="G4799" s="0" t="n">
        <v>1</v>
      </c>
      <c r="H4799" s="0" t="n">
        <f aca="false">ROUND(F4799,0)</f>
        <v>1</v>
      </c>
      <c r="I4799" s="0" t="n">
        <v>11</v>
      </c>
      <c r="J4799" s="0" t="n">
        <v>1</v>
      </c>
      <c r="K4799" s="0" t="n">
        <v>1.95</v>
      </c>
      <c r="L4799" s="0" t="n">
        <v>-1.95</v>
      </c>
      <c r="M4799" s="0" t="n">
        <f aca="false">IF(AND(J4799&lt;&gt;"",ABS(J4799-H4799)&lt;0.011),1,0)</f>
        <v>1</v>
      </c>
    </row>
    <row r="4800" customFormat="false" ht="15" hidden="false" customHeight="false" outlineLevel="0" collapsed="false">
      <c r="A4800" s="0" t="s">
        <v>709</v>
      </c>
      <c r="B4800" s="0" t="s">
        <v>860</v>
      </c>
      <c r="C4800" s="0" t="s">
        <v>101</v>
      </c>
      <c r="D4800" s="0" t="s">
        <v>304</v>
      </c>
      <c r="E4800" s="0" t="n">
        <v>5.4</v>
      </c>
      <c r="F4800" s="0" t="n">
        <v>1</v>
      </c>
      <c r="G4800" s="0" t="n">
        <v>1</v>
      </c>
      <c r="H4800" s="0" t="n">
        <f aca="false">ROUND(F4800,0)</f>
        <v>1</v>
      </c>
      <c r="I4800" s="0" t="n">
        <v>11</v>
      </c>
      <c r="J4800" s="0" t="n">
        <v>1</v>
      </c>
      <c r="K4800" s="0" t="n">
        <v>2.7</v>
      </c>
      <c r="L4800" s="0" t="n">
        <v>-2.7</v>
      </c>
      <c r="M4800" s="0" t="n">
        <f aca="false">IF(AND(J4800&lt;&gt;"",ABS(J4800-H4800)&lt;0.011),1,0)</f>
        <v>1</v>
      </c>
    </row>
    <row r="4801" customFormat="false" ht="15" hidden="false" customHeight="false" outlineLevel="0" collapsed="false">
      <c r="A4801" s="0" t="s">
        <v>709</v>
      </c>
      <c r="B4801" s="0" t="s">
        <v>860</v>
      </c>
      <c r="C4801" s="0" t="s">
        <v>101</v>
      </c>
      <c r="D4801" s="0" t="s">
        <v>40</v>
      </c>
      <c r="E4801" s="0" t="n">
        <v>6.4</v>
      </c>
      <c r="F4801" s="0" t="n">
        <v>1</v>
      </c>
      <c r="G4801" s="0" t="n">
        <v>1</v>
      </c>
      <c r="H4801" s="0" t="n">
        <f aca="false">ROUND(F4801,0)</f>
        <v>1</v>
      </c>
      <c r="I4801" s="0" t="n">
        <v>11</v>
      </c>
      <c r="J4801" s="0" t="n">
        <v>1</v>
      </c>
      <c r="K4801" s="0" t="n">
        <v>3.2</v>
      </c>
      <c r="L4801" s="0" t="n">
        <v>-3.2</v>
      </c>
      <c r="M4801" s="0" t="n">
        <f aca="false">IF(AND(J4801&lt;&gt;"",ABS(J4801-H4801)&lt;0.011),1,0)</f>
        <v>1</v>
      </c>
    </row>
    <row r="4802" customFormat="false" ht="15" hidden="false" customHeight="false" outlineLevel="0" collapsed="false">
      <c r="A4802" s="0" t="s">
        <v>709</v>
      </c>
      <c r="B4802" s="0" t="s">
        <v>860</v>
      </c>
      <c r="C4802" s="0" t="s">
        <v>101</v>
      </c>
      <c r="D4802" s="0" t="s">
        <v>164</v>
      </c>
      <c r="E4802" s="0" t="n">
        <v>27.8</v>
      </c>
      <c r="F4802" s="0" t="n">
        <v>1</v>
      </c>
      <c r="G4802" s="0" t="n">
        <v>1</v>
      </c>
      <c r="H4802" s="0" t="n">
        <f aca="false">ROUND(F4802,0)</f>
        <v>1</v>
      </c>
      <c r="I4802" s="0" t="n">
        <v>11</v>
      </c>
      <c r="J4802" s="0" t="n">
        <v>1</v>
      </c>
      <c r="K4802" s="0" t="n">
        <v>13.9</v>
      </c>
      <c r="L4802" s="0" t="n">
        <v>-13.9</v>
      </c>
      <c r="M4802" s="0" t="n">
        <f aca="false">IF(AND(J4802&lt;&gt;"",ABS(J4802-H4802)&lt;0.011),1,0)</f>
        <v>1</v>
      </c>
    </row>
    <row r="4803" customFormat="false" ht="15" hidden="false" customHeight="false" outlineLevel="0" collapsed="false">
      <c r="A4803" s="0" t="s">
        <v>709</v>
      </c>
      <c r="B4803" s="0" t="s">
        <v>860</v>
      </c>
      <c r="C4803" s="0" t="s">
        <v>101</v>
      </c>
      <c r="D4803" s="0" t="s">
        <v>520</v>
      </c>
      <c r="E4803" s="0" t="n">
        <v>18.6</v>
      </c>
      <c r="F4803" s="0" t="n">
        <v>1</v>
      </c>
      <c r="G4803" s="0" t="n">
        <v>1</v>
      </c>
      <c r="H4803" s="0" t="n">
        <f aca="false">ROUND(F4803,0)</f>
        <v>1</v>
      </c>
      <c r="I4803" s="0" t="n">
        <v>11</v>
      </c>
      <c r="J4803" s="0" t="n">
        <v>1</v>
      </c>
      <c r="K4803" s="0" t="n">
        <v>9.3</v>
      </c>
      <c r="L4803" s="0" t="n">
        <v>-9.3</v>
      </c>
      <c r="M4803" s="0" t="n">
        <f aca="false">IF(AND(J4803&lt;&gt;"",ABS(J4803-H4803)&lt;0.011),1,0)</f>
        <v>1</v>
      </c>
    </row>
    <row r="4804" customFormat="false" ht="15" hidden="false" customHeight="false" outlineLevel="0" collapsed="false">
      <c r="A4804" s="0" t="s">
        <v>709</v>
      </c>
      <c r="B4804" s="0" t="s">
        <v>860</v>
      </c>
      <c r="C4804" s="0" t="s">
        <v>101</v>
      </c>
      <c r="D4804" s="0" t="s">
        <v>130</v>
      </c>
      <c r="E4804" s="0" t="n">
        <v>3.9</v>
      </c>
      <c r="F4804" s="0" t="n">
        <v>1</v>
      </c>
      <c r="G4804" s="0" t="n">
        <v>1</v>
      </c>
      <c r="H4804" s="0" t="n">
        <f aca="false">ROUND(F4804,0)</f>
        <v>1</v>
      </c>
      <c r="I4804" s="0" t="n">
        <v>11</v>
      </c>
      <c r="J4804" s="0" t="n">
        <v>1</v>
      </c>
      <c r="K4804" s="0" t="n">
        <v>1.95</v>
      </c>
      <c r="L4804" s="0" t="n">
        <v>-1.95</v>
      </c>
      <c r="M4804" s="0" t="n">
        <f aca="false">IF(AND(J4804&lt;&gt;"",ABS(J4804-H4804)&lt;0.011),1,0)</f>
        <v>1</v>
      </c>
    </row>
    <row r="4805" customFormat="false" ht="15" hidden="false" customHeight="false" outlineLevel="0" collapsed="false">
      <c r="A4805" s="0" t="s">
        <v>709</v>
      </c>
      <c r="B4805" s="0" t="s">
        <v>860</v>
      </c>
      <c r="C4805" s="0" t="s">
        <v>101</v>
      </c>
      <c r="D4805" s="0" t="s">
        <v>180</v>
      </c>
      <c r="E4805" s="0" t="n">
        <v>26.5</v>
      </c>
      <c r="F4805" s="0" t="n">
        <v>1</v>
      </c>
      <c r="G4805" s="0" t="n">
        <v>1</v>
      </c>
      <c r="H4805" s="0" t="n">
        <f aca="false">ROUND(F4805,0)</f>
        <v>1</v>
      </c>
      <c r="I4805" s="0" t="n">
        <v>11</v>
      </c>
      <c r="J4805" s="0" t="n">
        <v>1</v>
      </c>
      <c r="K4805" s="0" t="n">
        <v>13.25</v>
      </c>
      <c r="L4805" s="0" t="n">
        <v>-13.25</v>
      </c>
      <c r="M4805" s="0" t="n">
        <f aca="false">IF(AND(J4805&lt;&gt;"",ABS(J4805-H4805)&lt;0.011),1,0)</f>
        <v>1</v>
      </c>
    </row>
    <row r="4806" customFormat="false" ht="15" hidden="false" customHeight="false" outlineLevel="0" collapsed="false">
      <c r="A4806" s="0" t="s">
        <v>709</v>
      </c>
      <c r="B4806" s="0" t="s">
        <v>860</v>
      </c>
      <c r="C4806" s="0" t="s">
        <v>101</v>
      </c>
      <c r="D4806" s="0" t="s">
        <v>42</v>
      </c>
      <c r="E4806" s="0" t="n">
        <v>8.9</v>
      </c>
      <c r="F4806" s="0" t="n">
        <v>1</v>
      </c>
      <c r="G4806" s="0" t="n">
        <v>1</v>
      </c>
      <c r="H4806" s="0" t="n">
        <f aca="false">ROUND(F4806,0)</f>
        <v>1</v>
      </c>
      <c r="I4806" s="0" t="n">
        <v>11</v>
      </c>
      <c r="J4806" s="0" t="n">
        <v>1</v>
      </c>
      <c r="K4806" s="0" t="n">
        <v>4.45</v>
      </c>
      <c r="L4806" s="0" t="n">
        <v>-4.45</v>
      </c>
      <c r="M4806" s="0" t="n">
        <f aca="false">IF(AND(J4806&lt;&gt;"",ABS(J4806-H4806)&lt;0.011),1,0)</f>
        <v>1</v>
      </c>
    </row>
    <row r="4807" customFormat="false" ht="15" hidden="false" customHeight="false" outlineLevel="0" collapsed="false">
      <c r="A4807" s="0" t="s">
        <v>709</v>
      </c>
      <c r="B4807" s="0" t="s">
        <v>860</v>
      </c>
      <c r="C4807" s="0" t="s">
        <v>101</v>
      </c>
      <c r="D4807" s="0" t="s">
        <v>228</v>
      </c>
      <c r="E4807" s="0" t="n">
        <v>4.8</v>
      </c>
      <c r="F4807" s="0" t="n">
        <v>1</v>
      </c>
      <c r="G4807" s="0" t="n">
        <v>1</v>
      </c>
      <c r="H4807" s="0" t="n">
        <f aca="false">ROUND(F4807,0)</f>
        <v>1</v>
      </c>
      <c r="I4807" s="0" t="n">
        <v>11</v>
      </c>
      <c r="J4807" s="0" t="n">
        <v>1</v>
      </c>
      <c r="K4807" s="0" t="n">
        <v>2.4</v>
      </c>
      <c r="L4807" s="0" t="n">
        <v>-2.4</v>
      </c>
      <c r="M4807" s="0" t="n">
        <f aca="false">IF(AND(J4807&lt;&gt;"",ABS(J4807-H4807)&lt;0.011),1,0)</f>
        <v>1</v>
      </c>
    </row>
    <row r="4808" customFormat="false" ht="15" hidden="false" customHeight="false" outlineLevel="0" collapsed="false">
      <c r="A4808" s="0" t="s">
        <v>709</v>
      </c>
      <c r="B4808" s="0" t="s">
        <v>860</v>
      </c>
      <c r="C4808" s="0" t="s">
        <v>101</v>
      </c>
      <c r="D4808" s="0" t="s">
        <v>580</v>
      </c>
      <c r="E4808" s="0" t="n">
        <v>3.9</v>
      </c>
      <c r="F4808" s="0" t="n">
        <v>1</v>
      </c>
      <c r="G4808" s="0" t="n">
        <v>1</v>
      </c>
      <c r="H4808" s="0" t="n">
        <f aca="false">ROUND(F4808,0)</f>
        <v>1</v>
      </c>
      <c r="I4808" s="0" t="n">
        <v>11</v>
      </c>
      <c r="J4808" s="0" t="n">
        <v>1</v>
      </c>
      <c r="K4808" s="0" t="n">
        <v>1.95</v>
      </c>
      <c r="L4808" s="0" t="n">
        <v>-1.95</v>
      </c>
      <c r="M4808" s="0" t="n">
        <f aca="false">IF(AND(J4808&lt;&gt;"",ABS(J4808-H4808)&lt;0.011),1,0)</f>
        <v>1</v>
      </c>
    </row>
    <row r="4809" customFormat="false" ht="15" hidden="false" customHeight="false" outlineLevel="0" collapsed="false">
      <c r="A4809" s="0" t="s">
        <v>709</v>
      </c>
      <c r="B4809" s="0" t="s">
        <v>861</v>
      </c>
      <c r="C4809" s="0" t="s">
        <v>301</v>
      </c>
      <c r="D4809" s="0" t="s">
        <v>20</v>
      </c>
      <c r="E4809" s="0" t="n">
        <v>16.9</v>
      </c>
      <c r="F4809" s="0" t="n">
        <v>1</v>
      </c>
      <c r="G4809" s="0" t="n">
        <v>1</v>
      </c>
      <c r="H4809" s="0" t="n">
        <f aca="false">ROUND(F4809,0)</f>
        <v>1</v>
      </c>
      <c r="I4809" s="0" t="n">
        <v>37</v>
      </c>
      <c r="J4809" s="0" t="n">
        <v>1</v>
      </c>
      <c r="K4809" s="0" t="n">
        <v>8.45</v>
      </c>
      <c r="L4809" s="0" t="n">
        <v>-8.45</v>
      </c>
      <c r="M4809" s="0" t="n">
        <f aca="false">IF(AND(J4809&lt;&gt;"",ABS(J4809-H4809)&lt;0.011),1,0)</f>
        <v>1</v>
      </c>
    </row>
    <row r="4810" customFormat="false" ht="15" hidden="false" customHeight="false" outlineLevel="0" collapsed="false">
      <c r="A4810" s="0" t="s">
        <v>709</v>
      </c>
      <c r="B4810" s="0" t="s">
        <v>861</v>
      </c>
      <c r="C4810" s="0" t="s">
        <v>188</v>
      </c>
      <c r="D4810" s="0" t="s">
        <v>363</v>
      </c>
      <c r="E4810" s="0" t="n">
        <v>7.1</v>
      </c>
      <c r="F4810" s="0" t="n">
        <v>1</v>
      </c>
      <c r="G4810" s="0" t="n">
        <v>1</v>
      </c>
      <c r="H4810" s="0" t="n">
        <f aca="false">ROUND(F4810,0)</f>
        <v>1</v>
      </c>
      <c r="I4810" s="0" t="n">
        <v>9</v>
      </c>
      <c r="J4810" s="0" t="n">
        <v>1</v>
      </c>
      <c r="K4810" s="0" t="n">
        <v>3.55</v>
      </c>
      <c r="L4810" s="0" t="n">
        <v>-3.55</v>
      </c>
      <c r="M4810" s="0" t="n">
        <f aca="false">IF(AND(J4810&lt;&gt;"",ABS(J4810-H4810)&lt;0.011),1,0)</f>
        <v>1</v>
      </c>
    </row>
    <row r="4811" customFormat="false" ht="15" hidden="false" customHeight="false" outlineLevel="0" collapsed="false">
      <c r="A4811" s="0" t="s">
        <v>709</v>
      </c>
      <c r="B4811" s="0" t="s">
        <v>861</v>
      </c>
      <c r="C4811" s="0" t="s">
        <v>188</v>
      </c>
      <c r="D4811" s="0" t="s">
        <v>32</v>
      </c>
      <c r="E4811" s="0" t="n">
        <v>2.2</v>
      </c>
      <c r="F4811" s="0" t="n">
        <v>1</v>
      </c>
      <c r="G4811" s="0" t="n">
        <v>1</v>
      </c>
      <c r="H4811" s="0" t="n">
        <f aca="false">ROUND(F4811,0)</f>
        <v>1</v>
      </c>
      <c r="I4811" s="0" t="n">
        <v>9</v>
      </c>
      <c r="J4811" s="0" t="n">
        <v>1</v>
      </c>
      <c r="K4811" s="0" t="n">
        <v>1.1</v>
      </c>
      <c r="L4811" s="0" t="n">
        <v>-1.1</v>
      </c>
      <c r="M4811" s="0" t="n">
        <f aca="false">IF(AND(J4811&lt;&gt;"",ABS(J4811-H4811)&lt;0.011),1,0)</f>
        <v>1</v>
      </c>
    </row>
    <row r="4812" customFormat="false" ht="15" hidden="false" customHeight="false" outlineLevel="0" collapsed="false">
      <c r="A4812" s="0" t="s">
        <v>709</v>
      </c>
      <c r="B4812" s="0" t="s">
        <v>861</v>
      </c>
      <c r="C4812" s="0" t="s">
        <v>188</v>
      </c>
      <c r="D4812" s="0" t="s">
        <v>88</v>
      </c>
      <c r="E4812" s="0" t="n">
        <v>5.5</v>
      </c>
      <c r="F4812" s="0" t="n">
        <v>1</v>
      </c>
      <c r="G4812" s="0" t="n">
        <v>1</v>
      </c>
      <c r="H4812" s="0" t="n">
        <f aca="false">ROUND(F4812,0)</f>
        <v>1</v>
      </c>
      <c r="I4812" s="0" t="n">
        <v>9</v>
      </c>
      <c r="J4812" s="0" t="n">
        <v>1</v>
      </c>
      <c r="K4812" s="0" t="n">
        <v>2.75</v>
      </c>
      <c r="L4812" s="0" t="n">
        <v>-2.75</v>
      </c>
      <c r="M4812" s="0" t="n">
        <f aca="false">IF(AND(J4812&lt;&gt;"",ABS(J4812-H4812)&lt;0.011),1,0)</f>
        <v>1</v>
      </c>
    </row>
    <row r="4813" customFormat="false" ht="15" hidden="false" customHeight="false" outlineLevel="0" collapsed="false">
      <c r="A4813" s="0" t="s">
        <v>709</v>
      </c>
      <c r="B4813" s="0" t="s">
        <v>861</v>
      </c>
      <c r="C4813" s="0" t="s">
        <v>188</v>
      </c>
      <c r="D4813" s="0" t="s">
        <v>35</v>
      </c>
      <c r="E4813" s="0" t="n">
        <v>8.3</v>
      </c>
      <c r="F4813" s="0" t="n">
        <v>1</v>
      </c>
      <c r="G4813" s="0" t="n">
        <v>1</v>
      </c>
      <c r="H4813" s="0" t="n">
        <f aca="false">ROUND(F4813,0)</f>
        <v>1</v>
      </c>
      <c r="I4813" s="0" t="n">
        <v>9</v>
      </c>
      <c r="J4813" s="0" t="n">
        <v>1</v>
      </c>
      <c r="K4813" s="0" t="n">
        <v>4.15</v>
      </c>
      <c r="L4813" s="0" t="n">
        <v>-4.15</v>
      </c>
      <c r="M4813" s="0" t="n">
        <f aca="false">IF(AND(J4813&lt;&gt;"",ABS(J4813-H4813)&lt;0.011),1,0)</f>
        <v>1</v>
      </c>
    </row>
    <row r="4814" customFormat="false" ht="15" hidden="false" customHeight="false" outlineLevel="0" collapsed="false">
      <c r="A4814" s="0" t="s">
        <v>709</v>
      </c>
      <c r="B4814" s="0" t="s">
        <v>861</v>
      </c>
      <c r="C4814" s="0" t="s">
        <v>188</v>
      </c>
      <c r="D4814" s="0" t="s">
        <v>24</v>
      </c>
      <c r="E4814" s="0" t="n">
        <v>4.2</v>
      </c>
      <c r="F4814" s="0" t="n">
        <v>1</v>
      </c>
      <c r="G4814" s="0" t="n">
        <v>1</v>
      </c>
      <c r="H4814" s="0" t="n">
        <f aca="false">ROUND(F4814,0)</f>
        <v>1</v>
      </c>
      <c r="I4814" s="0" t="n">
        <v>9</v>
      </c>
      <c r="J4814" s="0" t="n">
        <v>1</v>
      </c>
      <c r="K4814" s="0" t="n">
        <v>2.1</v>
      </c>
      <c r="L4814" s="0" t="n">
        <v>-2.1</v>
      </c>
      <c r="M4814" s="0" t="n">
        <f aca="false">IF(AND(J4814&lt;&gt;"",ABS(J4814-H4814)&lt;0.011),1,0)</f>
        <v>1</v>
      </c>
    </row>
    <row r="4815" customFormat="false" ht="15" hidden="false" customHeight="false" outlineLevel="0" collapsed="false">
      <c r="A4815" s="0" t="s">
        <v>709</v>
      </c>
      <c r="B4815" s="0" t="s">
        <v>862</v>
      </c>
      <c r="C4815" s="0" t="s">
        <v>216</v>
      </c>
      <c r="D4815" s="0" t="s">
        <v>315</v>
      </c>
      <c r="E4815" s="0" t="n">
        <v>3.9</v>
      </c>
      <c r="F4815" s="0" t="n">
        <v>1</v>
      </c>
      <c r="G4815" s="0" t="n">
        <v>1</v>
      </c>
      <c r="H4815" s="0" t="n">
        <f aca="false">ROUND(F4815,0)</f>
        <v>1</v>
      </c>
      <c r="I4815" s="0" t="n">
        <v>5</v>
      </c>
      <c r="J4815" s="0" t="n">
        <v>1</v>
      </c>
      <c r="K4815" s="0" t="n">
        <v>1.95</v>
      </c>
      <c r="L4815" s="0" t="n">
        <v>-1.95</v>
      </c>
      <c r="M4815" s="0" t="n">
        <f aca="false">IF(AND(J4815&lt;&gt;"",ABS(J4815-H4815)&lt;0.011),1,0)</f>
        <v>1</v>
      </c>
    </row>
    <row r="4816" customFormat="false" ht="15" hidden="false" customHeight="false" outlineLevel="0" collapsed="false">
      <c r="A4816" s="0" t="s">
        <v>709</v>
      </c>
      <c r="B4816" s="0" t="s">
        <v>863</v>
      </c>
      <c r="C4816" s="0" t="s">
        <v>706</v>
      </c>
      <c r="D4816" s="0" t="s">
        <v>73</v>
      </c>
      <c r="E4816" s="0" t="n">
        <v>8.9</v>
      </c>
      <c r="F4816" s="0" t="n">
        <v>1</v>
      </c>
      <c r="G4816" s="0" t="n">
        <v>1</v>
      </c>
      <c r="H4816" s="0" t="n">
        <f aca="false">ROUND(F4816,0)</f>
        <v>1</v>
      </c>
      <c r="I4816" s="0" t="n">
        <v>19</v>
      </c>
      <c r="J4816" s="0" t="n">
        <v>1</v>
      </c>
      <c r="K4816" s="0" t="n">
        <v>4.45</v>
      </c>
      <c r="L4816" s="0" t="n">
        <v>-4.45</v>
      </c>
      <c r="M4816" s="0" t="n">
        <f aca="false">IF(AND(J4816&lt;&gt;"",ABS(J4816-H4816)&lt;0.011),1,0)</f>
        <v>1</v>
      </c>
    </row>
    <row r="4817" customFormat="false" ht="15" hidden="false" customHeight="false" outlineLevel="0" collapsed="false">
      <c r="A4817" s="0" t="s">
        <v>709</v>
      </c>
      <c r="B4817" s="0" t="s">
        <v>863</v>
      </c>
      <c r="C4817" s="0" t="s">
        <v>706</v>
      </c>
      <c r="D4817" s="0" t="s">
        <v>246</v>
      </c>
      <c r="E4817" s="0" t="n">
        <v>2.4</v>
      </c>
      <c r="F4817" s="0" t="n">
        <v>1</v>
      </c>
      <c r="G4817" s="0" t="n">
        <v>1</v>
      </c>
      <c r="H4817" s="0" t="n">
        <f aca="false">ROUND(F4817,0)</f>
        <v>1</v>
      </c>
      <c r="I4817" s="0" t="n">
        <v>21</v>
      </c>
      <c r="J4817" s="0" t="n">
        <v>1</v>
      </c>
      <c r="K4817" s="0" t="n">
        <v>1.2</v>
      </c>
      <c r="L4817" s="0" t="n">
        <v>-1.2</v>
      </c>
      <c r="M4817" s="0" t="n">
        <f aca="false">IF(AND(J4817&lt;&gt;"",ABS(J4817-H4817)&lt;0.011),1,0)</f>
        <v>1</v>
      </c>
    </row>
    <row r="4818" customFormat="false" ht="15" hidden="false" customHeight="false" outlineLevel="0" collapsed="false">
      <c r="A4818" s="0" t="s">
        <v>709</v>
      </c>
      <c r="B4818" s="0" t="s">
        <v>863</v>
      </c>
      <c r="C4818" s="0" t="s">
        <v>706</v>
      </c>
      <c r="D4818" s="0" t="s">
        <v>181</v>
      </c>
      <c r="E4818" s="0" t="n">
        <v>2</v>
      </c>
      <c r="F4818" s="0" t="n">
        <v>1</v>
      </c>
      <c r="G4818" s="0" t="n">
        <v>1</v>
      </c>
      <c r="H4818" s="0" t="n">
        <f aca="false">ROUND(F4818,0)</f>
        <v>1</v>
      </c>
      <c r="I4818" s="0" t="n">
        <v>21</v>
      </c>
      <c r="J4818" s="0" t="n">
        <v>1</v>
      </c>
      <c r="K4818" s="0" t="n">
        <v>1</v>
      </c>
      <c r="L4818" s="0" t="n">
        <v>-1</v>
      </c>
      <c r="M4818" s="0" t="n">
        <f aca="false">IF(AND(J4818&lt;&gt;"",ABS(J4818-H4818)&lt;0.011),1,0)</f>
        <v>1</v>
      </c>
    </row>
    <row r="4819" customFormat="false" ht="15" hidden="false" customHeight="false" outlineLevel="0" collapsed="false">
      <c r="A4819" s="0" t="s">
        <v>709</v>
      </c>
      <c r="B4819" s="0" t="s">
        <v>863</v>
      </c>
      <c r="C4819" s="0" t="s">
        <v>706</v>
      </c>
      <c r="D4819" s="0" t="s">
        <v>20</v>
      </c>
      <c r="E4819" s="0" t="n">
        <v>16.9</v>
      </c>
      <c r="F4819" s="0" t="n">
        <v>4</v>
      </c>
      <c r="G4819" s="0" t="n">
        <v>1</v>
      </c>
      <c r="H4819" s="0" t="n">
        <f aca="false">ROUND(F4819,0)</f>
        <v>4</v>
      </c>
      <c r="I4819" s="0" t="n">
        <v>19</v>
      </c>
      <c r="J4819" s="0" t="n">
        <v>3</v>
      </c>
      <c r="K4819" s="0" t="n">
        <v>25.35</v>
      </c>
      <c r="L4819" s="0" t="n">
        <v>-25.35</v>
      </c>
      <c r="M4819" s="0" t="n">
        <f aca="false">IF(AND(J4819&lt;&gt;"",ABS(J4819-H4819)&lt;0.011),1,0)</f>
        <v>0</v>
      </c>
    </row>
    <row r="4820" customFormat="false" ht="15" hidden="false" customHeight="false" outlineLevel="0" collapsed="false">
      <c r="A4820" s="0" t="s">
        <v>709</v>
      </c>
      <c r="B4820" s="0" t="s">
        <v>863</v>
      </c>
      <c r="C4820" s="0" t="s">
        <v>706</v>
      </c>
      <c r="D4820" s="0" t="s">
        <v>315</v>
      </c>
      <c r="E4820" s="0" t="n">
        <v>3.9</v>
      </c>
      <c r="F4820" s="0" t="n">
        <v>1</v>
      </c>
      <c r="G4820" s="0" t="n">
        <v>1</v>
      </c>
      <c r="H4820" s="0" t="n">
        <f aca="false">ROUND(F4820,0)</f>
        <v>1</v>
      </c>
      <c r="I4820" s="0" t="n">
        <v>21</v>
      </c>
      <c r="J4820" s="0" t="n">
        <v>1</v>
      </c>
      <c r="K4820" s="0" t="n">
        <v>1.95</v>
      </c>
      <c r="L4820" s="0" t="n">
        <v>-1.95</v>
      </c>
      <c r="M4820" s="0" t="n">
        <f aca="false">IF(AND(J4820&lt;&gt;"",ABS(J4820-H4820)&lt;0.011),1,0)</f>
        <v>1</v>
      </c>
    </row>
    <row r="4821" customFormat="false" ht="15" hidden="false" customHeight="false" outlineLevel="0" collapsed="false">
      <c r="A4821" s="0" t="s">
        <v>709</v>
      </c>
      <c r="B4821" s="0" t="s">
        <v>863</v>
      </c>
      <c r="C4821" s="0" t="s">
        <v>706</v>
      </c>
      <c r="D4821" s="0" t="s">
        <v>484</v>
      </c>
      <c r="E4821" s="0" t="n">
        <v>34.8</v>
      </c>
      <c r="F4821" s="0" t="n">
        <v>1</v>
      </c>
      <c r="G4821" s="0" t="n">
        <v>1</v>
      </c>
      <c r="H4821" s="0" t="n">
        <f aca="false">ROUND(F4821,0)</f>
        <v>1</v>
      </c>
      <c r="I4821" s="0" t="n">
        <v>21</v>
      </c>
      <c r="J4821" s="0" t="n">
        <v>1</v>
      </c>
      <c r="K4821" s="0" t="n">
        <v>17.4</v>
      </c>
      <c r="L4821" s="0" t="n">
        <v>-17.4</v>
      </c>
      <c r="M4821" s="0" t="n">
        <f aca="false">IF(AND(J4821&lt;&gt;"",ABS(J4821-H4821)&lt;0.011),1,0)</f>
        <v>1</v>
      </c>
    </row>
    <row r="4822" customFormat="false" ht="15" hidden="false" customHeight="false" outlineLevel="0" collapsed="false">
      <c r="A4822" s="0" t="s">
        <v>709</v>
      </c>
      <c r="B4822" s="0" t="s">
        <v>863</v>
      </c>
      <c r="C4822" s="0" t="s">
        <v>706</v>
      </c>
      <c r="D4822" s="0" t="s">
        <v>164</v>
      </c>
      <c r="E4822" s="0" t="n">
        <v>27.8</v>
      </c>
      <c r="F4822" s="0" t="n">
        <v>1</v>
      </c>
      <c r="G4822" s="0" t="n">
        <v>1</v>
      </c>
      <c r="H4822" s="0" t="n">
        <f aca="false">ROUND(F4822,0)</f>
        <v>1</v>
      </c>
      <c r="I4822" s="0" t="n">
        <v>21</v>
      </c>
      <c r="J4822" s="0" t="n">
        <v>1</v>
      </c>
      <c r="K4822" s="0" t="n">
        <v>13.9</v>
      </c>
      <c r="L4822" s="0" t="n">
        <v>-13.9</v>
      </c>
      <c r="M4822" s="0" t="n">
        <f aca="false">IF(AND(J4822&lt;&gt;"",ABS(J4822-H4822)&lt;0.011),1,0)</f>
        <v>1</v>
      </c>
    </row>
    <row r="4823" customFormat="false" ht="15" hidden="false" customHeight="false" outlineLevel="0" collapsed="false">
      <c r="A4823" s="0" t="s">
        <v>709</v>
      </c>
      <c r="B4823" s="0" t="s">
        <v>863</v>
      </c>
      <c r="C4823" s="0" t="s">
        <v>706</v>
      </c>
      <c r="D4823" s="0" t="s">
        <v>306</v>
      </c>
      <c r="E4823" s="0" t="n">
        <v>25.9</v>
      </c>
      <c r="F4823" s="0" t="n">
        <v>3</v>
      </c>
      <c r="G4823" s="0" t="n">
        <v>1</v>
      </c>
      <c r="H4823" s="0" t="n">
        <f aca="false">ROUND(F4823,0)</f>
        <v>3</v>
      </c>
      <c r="I4823" s="0" t="n">
        <v>19</v>
      </c>
      <c r="J4823" s="0" t="n">
        <v>3</v>
      </c>
      <c r="K4823" s="0" t="n">
        <v>38.85</v>
      </c>
      <c r="L4823" s="0" t="n">
        <v>-38.85</v>
      </c>
      <c r="M4823" s="0" t="n">
        <f aca="false">IF(AND(J4823&lt;&gt;"",ABS(J4823-H4823)&lt;0.011),1,0)</f>
        <v>1</v>
      </c>
    </row>
    <row r="4824" customFormat="false" ht="15" hidden="false" customHeight="false" outlineLevel="0" collapsed="false">
      <c r="A4824" s="0" t="s">
        <v>709</v>
      </c>
      <c r="B4824" s="0" t="s">
        <v>863</v>
      </c>
      <c r="C4824" s="0" t="s">
        <v>706</v>
      </c>
      <c r="D4824" s="0" t="s">
        <v>41</v>
      </c>
      <c r="E4824" s="0" t="n">
        <v>4.2</v>
      </c>
      <c r="F4824" s="0" t="n">
        <v>1</v>
      </c>
      <c r="G4824" s="0" t="n">
        <v>1</v>
      </c>
      <c r="H4824" s="0" t="n">
        <f aca="false">ROUND(F4824,0)</f>
        <v>1</v>
      </c>
      <c r="I4824" s="0" t="n">
        <v>19</v>
      </c>
      <c r="J4824" s="0" t="n">
        <v>1</v>
      </c>
      <c r="K4824" s="0" t="n">
        <v>2.1</v>
      </c>
      <c r="L4824" s="0" t="n">
        <v>-2.1</v>
      </c>
      <c r="M4824" s="0" t="n">
        <f aca="false">IF(AND(J4824&lt;&gt;"",ABS(J4824-H4824)&lt;0.011),1,0)</f>
        <v>1</v>
      </c>
    </row>
    <row r="4825" customFormat="false" ht="15" hidden="false" customHeight="false" outlineLevel="0" collapsed="false">
      <c r="A4825" s="0" t="s">
        <v>709</v>
      </c>
      <c r="B4825" s="0" t="s">
        <v>863</v>
      </c>
      <c r="C4825" s="0" t="s">
        <v>706</v>
      </c>
      <c r="D4825" s="0" t="s">
        <v>249</v>
      </c>
      <c r="E4825" s="0" t="n">
        <v>9</v>
      </c>
      <c r="F4825" s="0" t="n">
        <v>1</v>
      </c>
      <c r="G4825" s="0" t="n">
        <v>1</v>
      </c>
      <c r="H4825" s="0" t="n">
        <f aca="false">ROUND(F4825,0)</f>
        <v>1</v>
      </c>
      <c r="I4825" s="0" t="n">
        <v>19</v>
      </c>
      <c r="J4825" s="0" t="n">
        <v>1</v>
      </c>
      <c r="K4825" s="0" t="n">
        <v>4.5</v>
      </c>
      <c r="L4825" s="0" t="n">
        <v>-4.5</v>
      </c>
      <c r="M4825" s="0" t="n">
        <f aca="false">IF(AND(J4825&lt;&gt;"",ABS(J4825-H4825)&lt;0.011),1,0)</f>
        <v>1</v>
      </c>
    </row>
    <row r="4826" customFormat="false" ht="15" hidden="false" customHeight="false" outlineLevel="0" collapsed="false">
      <c r="A4826" s="0" t="s">
        <v>709</v>
      </c>
      <c r="B4826" s="0" t="s">
        <v>863</v>
      </c>
      <c r="C4826" s="0" t="s">
        <v>706</v>
      </c>
      <c r="D4826" s="0" t="s">
        <v>184</v>
      </c>
      <c r="E4826" s="0" t="n">
        <v>8.9</v>
      </c>
      <c r="F4826" s="0" t="n">
        <v>1</v>
      </c>
      <c r="G4826" s="0" t="n">
        <v>1</v>
      </c>
      <c r="H4826" s="0" t="n">
        <f aca="false">ROUND(F4826,0)</f>
        <v>1</v>
      </c>
      <c r="I4826" s="0" t="n">
        <v>19</v>
      </c>
      <c r="J4826" s="0" t="n">
        <v>1</v>
      </c>
      <c r="K4826" s="0" t="n">
        <v>4.45</v>
      </c>
      <c r="L4826" s="0" t="n">
        <v>-4.45</v>
      </c>
      <c r="M4826" s="0" t="n">
        <f aca="false">IF(AND(J4826&lt;&gt;"",ABS(J4826-H4826)&lt;0.011),1,0)</f>
        <v>1</v>
      </c>
    </row>
    <row r="4827" customFormat="false" ht="15" hidden="false" customHeight="false" outlineLevel="0" collapsed="false">
      <c r="A4827" s="0" t="s">
        <v>709</v>
      </c>
      <c r="B4827" s="0" t="s">
        <v>864</v>
      </c>
      <c r="C4827" s="0" t="s">
        <v>101</v>
      </c>
      <c r="D4827" s="0" t="s">
        <v>510</v>
      </c>
      <c r="E4827" s="0" t="n">
        <v>8.9</v>
      </c>
      <c r="F4827" s="0" t="n">
        <v>1</v>
      </c>
      <c r="G4827" s="0" t="n">
        <v>1</v>
      </c>
      <c r="H4827" s="0" t="n">
        <f aca="false">ROUND(F4827,0)</f>
        <v>1</v>
      </c>
      <c r="I4827" s="0" t="n">
        <v>11</v>
      </c>
      <c r="J4827" s="0" t="n">
        <v>1</v>
      </c>
      <c r="K4827" s="0" t="n">
        <v>4.45</v>
      </c>
      <c r="L4827" s="0" t="n">
        <v>-4.45</v>
      </c>
      <c r="M4827" s="0" t="n">
        <f aca="false">IF(AND(J4827&lt;&gt;"",ABS(J4827-H4827)&lt;0.011),1,0)</f>
        <v>1</v>
      </c>
    </row>
    <row r="4828" customFormat="false" ht="15" hidden="false" customHeight="false" outlineLevel="0" collapsed="false">
      <c r="A4828" s="0" t="s">
        <v>709</v>
      </c>
      <c r="B4828" s="0" t="s">
        <v>864</v>
      </c>
      <c r="C4828" s="0" t="s">
        <v>101</v>
      </c>
      <c r="D4828" s="0" t="s">
        <v>78</v>
      </c>
      <c r="E4828" s="0" t="n">
        <v>18.6</v>
      </c>
      <c r="F4828" s="0" t="n">
        <v>3</v>
      </c>
      <c r="G4828" s="0" t="n">
        <v>1</v>
      </c>
      <c r="H4828" s="0" t="n">
        <f aca="false">ROUND(F4828,0)</f>
        <v>3</v>
      </c>
      <c r="I4828" s="0" t="n">
        <v>11</v>
      </c>
      <c r="J4828" s="0" t="n">
        <v>3</v>
      </c>
      <c r="K4828" s="0" t="n">
        <v>27.9</v>
      </c>
      <c r="L4828" s="0" t="n">
        <v>-27.9</v>
      </c>
      <c r="M4828" s="0" t="n">
        <f aca="false">IF(AND(J4828&lt;&gt;"",ABS(J4828-H4828)&lt;0.011),1,0)</f>
        <v>1</v>
      </c>
    </row>
    <row r="4829" customFormat="false" ht="15" hidden="false" customHeight="false" outlineLevel="0" collapsed="false">
      <c r="A4829" s="0" t="s">
        <v>709</v>
      </c>
      <c r="B4829" s="0" t="s">
        <v>864</v>
      </c>
      <c r="C4829" s="0" t="s">
        <v>101</v>
      </c>
      <c r="D4829" s="0" t="s">
        <v>60</v>
      </c>
      <c r="E4829" s="0" t="n">
        <v>19</v>
      </c>
      <c r="F4829" s="0" t="n">
        <v>1</v>
      </c>
      <c r="G4829" s="0" t="n">
        <v>1</v>
      </c>
      <c r="H4829" s="0" t="n">
        <f aca="false">ROUND(F4829,0)</f>
        <v>1</v>
      </c>
      <c r="I4829" s="0" t="n">
        <v>11</v>
      </c>
      <c r="J4829" s="0" t="n">
        <v>1</v>
      </c>
      <c r="K4829" s="0" t="n">
        <v>9.5</v>
      </c>
      <c r="L4829" s="0" t="n">
        <v>-9.5</v>
      </c>
      <c r="M4829" s="0" t="n">
        <f aca="false">IF(AND(J4829&lt;&gt;"",ABS(J4829-H4829)&lt;0.011),1,0)</f>
        <v>1</v>
      </c>
    </row>
    <row r="4830" customFormat="false" ht="15" hidden="false" customHeight="false" outlineLevel="0" collapsed="false">
      <c r="A4830" s="0" t="s">
        <v>709</v>
      </c>
      <c r="B4830" s="0" t="s">
        <v>864</v>
      </c>
      <c r="C4830" s="0" t="s">
        <v>101</v>
      </c>
      <c r="D4830" s="0" t="s">
        <v>578</v>
      </c>
      <c r="E4830" s="0" t="n">
        <v>8.4</v>
      </c>
      <c r="F4830" s="0" t="n">
        <v>1</v>
      </c>
      <c r="G4830" s="0" t="n">
        <v>1</v>
      </c>
      <c r="H4830" s="0" t="n">
        <f aca="false">ROUND(F4830,0)</f>
        <v>1</v>
      </c>
      <c r="I4830" s="0" t="n">
        <v>11</v>
      </c>
      <c r="J4830" s="0" t="n">
        <v>1</v>
      </c>
      <c r="K4830" s="0" t="n">
        <v>4.2</v>
      </c>
      <c r="L4830" s="0" t="n">
        <v>-4.2</v>
      </c>
      <c r="M4830" s="0" t="n">
        <f aca="false">IF(AND(J4830&lt;&gt;"",ABS(J4830-H4830)&lt;0.011),1,0)</f>
        <v>1</v>
      </c>
    </row>
    <row r="4831" customFormat="false" ht="15" hidden="false" customHeight="false" outlineLevel="0" collapsed="false">
      <c r="A4831" s="0" t="s">
        <v>709</v>
      </c>
      <c r="B4831" s="0" t="s">
        <v>864</v>
      </c>
      <c r="C4831" s="0" t="s">
        <v>101</v>
      </c>
      <c r="D4831" s="0" t="s">
        <v>68</v>
      </c>
      <c r="E4831" s="0" t="n">
        <v>6</v>
      </c>
      <c r="F4831" s="0" t="n">
        <v>1</v>
      </c>
      <c r="G4831" s="0" t="n">
        <v>1</v>
      </c>
      <c r="H4831" s="0" t="n">
        <f aca="false">ROUND(F4831,0)</f>
        <v>1</v>
      </c>
      <c r="I4831" s="0" t="n">
        <v>11</v>
      </c>
      <c r="J4831" s="0" t="n">
        <v>1</v>
      </c>
      <c r="K4831" s="0" t="n">
        <v>3</v>
      </c>
      <c r="L4831" s="0" t="n">
        <v>-3</v>
      </c>
      <c r="M4831" s="0" t="n">
        <f aca="false">IF(AND(J4831&lt;&gt;"",ABS(J4831-H4831)&lt;0.011),1,0)</f>
        <v>1</v>
      </c>
    </row>
    <row r="4832" customFormat="false" ht="15" hidden="false" customHeight="false" outlineLevel="0" collapsed="false">
      <c r="A4832" s="0" t="s">
        <v>709</v>
      </c>
      <c r="B4832" s="0" t="s">
        <v>864</v>
      </c>
      <c r="C4832" s="0" t="s">
        <v>101</v>
      </c>
      <c r="D4832" s="0" t="s">
        <v>196</v>
      </c>
      <c r="E4832" s="0" t="n">
        <v>28</v>
      </c>
      <c r="F4832" s="0" t="n">
        <v>1</v>
      </c>
      <c r="G4832" s="0" t="n">
        <v>1</v>
      </c>
      <c r="H4832" s="0" t="n">
        <f aca="false">ROUND(F4832,0)</f>
        <v>1</v>
      </c>
      <c r="I4832" s="0" t="n">
        <v>11</v>
      </c>
      <c r="J4832" s="0" t="n">
        <v>1</v>
      </c>
      <c r="K4832" s="0" t="n">
        <v>14</v>
      </c>
      <c r="L4832" s="0" t="n">
        <v>-14</v>
      </c>
      <c r="M4832" s="0" t="n">
        <f aca="false">IF(AND(J4832&lt;&gt;"",ABS(J4832-H4832)&lt;0.011),1,0)</f>
        <v>1</v>
      </c>
    </row>
    <row r="4833" customFormat="false" ht="15" hidden="false" customHeight="false" outlineLevel="0" collapsed="false">
      <c r="A4833" s="0" t="s">
        <v>709</v>
      </c>
      <c r="B4833" s="0" t="s">
        <v>864</v>
      </c>
      <c r="C4833" s="0" t="s">
        <v>101</v>
      </c>
      <c r="D4833" s="0" t="s">
        <v>449</v>
      </c>
      <c r="E4833" s="0" t="n">
        <v>6.9</v>
      </c>
      <c r="F4833" s="0" t="n">
        <v>1</v>
      </c>
      <c r="G4833" s="0" t="n">
        <v>1</v>
      </c>
      <c r="H4833" s="0" t="n">
        <f aca="false">ROUND(F4833,0)</f>
        <v>1</v>
      </c>
      <c r="I4833" s="0" t="n">
        <v>11</v>
      </c>
      <c r="J4833" s="0" t="n">
        <v>1</v>
      </c>
      <c r="K4833" s="0" t="n">
        <v>3.45</v>
      </c>
      <c r="L4833" s="0" t="n">
        <v>-3.45</v>
      </c>
      <c r="M4833" s="0" t="n">
        <f aca="false">IF(AND(J4833&lt;&gt;"",ABS(J4833-H4833)&lt;0.011),1,0)</f>
        <v>1</v>
      </c>
    </row>
    <row r="4834" customFormat="false" ht="15" hidden="false" customHeight="false" outlineLevel="0" collapsed="false">
      <c r="A4834" s="0" t="s">
        <v>709</v>
      </c>
      <c r="B4834" s="0" t="s">
        <v>865</v>
      </c>
      <c r="C4834" s="0" t="s">
        <v>218</v>
      </c>
      <c r="D4834" s="0" t="s">
        <v>45</v>
      </c>
      <c r="E4834" s="0" t="n">
        <v>18.6</v>
      </c>
      <c r="F4834" s="0" t="n">
        <v>1</v>
      </c>
      <c r="G4834" s="0" t="n">
        <v>1</v>
      </c>
      <c r="H4834" s="0" t="n">
        <f aca="false">ROUND(F4834,0)</f>
        <v>1</v>
      </c>
      <c r="I4834" s="0" t="n">
        <v>15</v>
      </c>
      <c r="J4834" s="0" t="n">
        <v>1</v>
      </c>
      <c r="K4834" s="0" t="n">
        <v>9.3</v>
      </c>
      <c r="L4834" s="0" t="n">
        <v>-9.3</v>
      </c>
      <c r="M4834" s="0" t="n">
        <f aca="false">IF(AND(J4834&lt;&gt;"",ABS(J4834-H4834)&lt;0.011),1,0)</f>
        <v>1</v>
      </c>
    </row>
    <row r="4835" customFormat="false" ht="15" hidden="false" customHeight="false" outlineLevel="0" collapsed="false">
      <c r="A4835" s="0" t="s">
        <v>709</v>
      </c>
      <c r="B4835" s="0" t="s">
        <v>865</v>
      </c>
      <c r="C4835" s="0" t="s">
        <v>218</v>
      </c>
      <c r="D4835" s="0" t="s">
        <v>510</v>
      </c>
      <c r="E4835" s="0" t="n">
        <v>8.9</v>
      </c>
      <c r="F4835" s="0" t="n">
        <v>1</v>
      </c>
      <c r="G4835" s="0" t="n">
        <v>1</v>
      </c>
      <c r="H4835" s="0" t="n">
        <f aca="false">ROUND(F4835,0)</f>
        <v>1</v>
      </c>
      <c r="I4835" s="0" t="n">
        <v>15</v>
      </c>
      <c r="J4835" s="0" t="n">
        <v>1</v>
      </c>
      <c r="K4835" s="0" t="n">
        <v>4.45</v>
      </c>
      <c r="L4835" s="0" t="n">
        <v>-4.45</v>
      </c>
      <c r="M4835" s="0" t="n">
        <f aca="false">IF(AND(J4835&lt;&gt;"",ABS(J4835-H4835)&lt;0.011),1,0)</f>
        <v>1</v>
      </c>
    </row>
    <row r="4836" customFormat="false" ht="15" hidden="false" customHeight="false" outlineLevel="0" collapsed="false">
      <c r="A4836" s="0" t="s">
        <v>709</v>
      </c>
      <c r="B4836" s="0" t="s">
        <v>865</v>
      </c>
      <c r="C4836" s="0" t="s">
        <v>218</v>
      </c>
      <c r="D4836" s="0" t="s">
        <v>315</v>
      </c>
      <c r="E4836" s="0" t="n">
        <v>3.9</v>
      </c>
      <c r="F4836" s="0" t="n">
        <v>1</v>
      </c>
      <c r="G4836" s="0" t="n">
        <v>1</v>
      </c>
      <c r="H4836" s="0" t="n">
        <f aca="false">ROUND(F4836,0)</f>
        <v>1</v>
      </c>
      <c r="I4836" s="0" t="n">
        <v>15</v>
      </c>
      <c r="J4836" s="0" t="n">
        <v>1</v>
      </c>
      <c r="K4836" s="0" t="n">
        <v>1.95</v>
      </c>
      <c r="L4836" s="0" t="n">
        <v>-1.95</v>
      </c>
      <c r="M4836" s="0" t="n">
        <f aca="false">IF(AND(J4836&lt;&gt;"",ABS(J4836-H4836)&lt;0.011),1,0)</f>
        <v>1</v>
      </c>
    </row>
    <row r="4837" customFormat="false" ht="15" hidden="false" customHeight="false" outlineLevel="0" collapsed="false">
      <c r="A4837" s="0" t="s">
        <v>709</v>
      </c>
      <c r="B4837" s="0" t="s">
        <v>865</v>
      </c>
      <c r="C4837" s="0" t="s">
        <v>218</v>
      </c>
      <c r="D4837" s="0" t="s">
        <v>56</v>
      </c>
      <c r="E4837" s="0" t="n">
        <v>5.9</v>
      </c>
      <c r="F4837" s="0" t="n">
        <v>1</v>
      </c>
      <c r="G4837" s="0" t="n">
        <v>1</v>
      </c>
      <c r="H4837" s="0" t="n">
        <f aca="false">ROUND(F4837,0)</f>
        <v>1</v>
      </c>
      <c r="I4837" s="0" t="n">
        <v>15</v>
      </c>
      <c r="J4837" s="0" t="n">
        <v>1</v>
      </c>
      <c r="K4837" s="0" t="n">
        <v>2.95</v>
      </c>
      <c r="L4837" s="0" t="n">
        <v>-2.95</v>
      </c>
      <c r="M4837" s="0" t="n">
        <f aca="false">IF(AND(J4837&lt;&gt;"",ABS(J4837-H4837)&lt;0.011),1,0)</f>
        <v>1</v>
      </c>
    </row>
    <row r="4838" customFormat="false" ht="15" hidden="false" customHeight="false" outlineLevel="0" collapsed="false">
      <c r="A4838" s="0" t="s">
        <v>709</v>
      </c>
      <c r="B4838" s="0" t="s">
        <v>865</v>
      </c>
      <c r="C4838" s="0" t="s">
        <v>218</v>
      </c>
      <c r="D4838" s="0" t="s">
        <v>463</v>
      </c>
      <c r="E4838" s="0" t="n">
        <v>7.9</v>
      </c>
      <c r="F4838" s="0" t="n">
        <v>1</v>
      </c>
      <c r="G4838" s="0" t="n">
        <v>1</v>
      </c>
      <c r="H4838" s="0" t="n">
        <f aca="false">ROUND(F4838,0)</f>
        <v>1</v>
      </c>
      <c r="I4838" s="0" t="n">
        <v>15</v>
      </c>
      <c r="J4838" s="0" t="n">
        <v>1</v>
      </c>
      <c r="K4838" s="0" t="n">
        <v>3.95</v>
      </c>
      <c r="L4838" s="0" t="n">
        <v>-3.95</v>
      </c>
      <c r="M4838" s="0" t="n">
        <f aca="false">IF(AND(J4838&lt;&gt;"",ABS(J4838-H4838)&lt;0.011),1,0)</f>
        <v>1</v>
      </c>
    </row>
    <row r="4839" customFormat="false" ht="15" hidden="false" customHeight="false" outlineLevel="0" collapsed="false">
      <c r="A4839" s="0" t="s">
        <v>709</v>
      </c>
      <c r="B4839" s="0" t="s">
        <v>865</v>
      </c>
      <c r="C4839" s="0" t="s">
        <v>218</v>
      </c>
      <c r="D4839" s="0" t="s">
        <v>148</v>
      </c>
      <c r="E4839" s="0" t="n">
        <v>4.2</v>
      </c>
      <c r="F4839" s="0" t="n">
        <v>1</v>
      </c>
      <c r="G4839" s="0" t="n">
        <v>1</v>
      </c>
      <c r="H4839" s="0" t="n">
        <f aca="false">ROUND(F4839,0)</f>
        <v>1</v>
      </c>
      <c r="I4839" s="0" t="n">
        <v>15</v>
      </c>
      <c r="J4839" s="0" t="n">
        <v>1</v>
      </c>
      <c r="K4839" s="0" t="n">
        <v>2.1</v>
      </c>
      <c r="L4839" s="0" t="n">
        <v>-2.1</v>
      </c>
      <c r="M4839" s="0" t="n">
        <f aca="false">IF(AND(J4839&lt;&gt;"",ABS(J4839-H4839)&lt;0.011),1,0)</f>
        <v>1</v>
      </c>
    </row>
    <row r="4840" customFormat="false" ht="15" hidden="false" customHeight="false" outlineLevel="0" collapsed="false">
      <c r="A4840" s="0" t="s">
        <v>709</v>
      </c>
      <c r="B4840" s="0" t="s">
        <v>865</v>
      </c>
      <c r="C4840" s="0" t="s">
        <v>218</v>
      </c>
      <c r="D4840" s="0" t="s">
        <v>533</v>
      </c>
      <c r="E4840" s="0" t="n">
        <v>9.5</v>
      </c>
      <c r="F4840" s="0" t="n">
        <v>1</v>
      </c>
      <c r="G4840" s="0" t="n">
        <v>1</v>
      </c>
      <c r="H4840" s="0" t="n">
        <f aca="false">ROUND(F4840,0)</f>
        <v>1</v>
      </c>
      <c r="I4840" s="0" t="n">
        <v>15</v>
      </c>
      <c r="J4840" s="0" t="n">
        <v>1</v>
      </c>
      <c r="K4840" s="0" t="n">
        <v>4.75</v>
      </c>
      <c r="L4840" s="0" t="n">
        <v>-4.75</v>
      </c>
      <c r="M4840" s="0" t="n">
        <f aca="false">IF(AND(J4840&lt;&gt;"",ABS(J4840-H4840)&lt;0.011),1,0)</f>
        <v>1</v>
      </c>
    </row>
    <row r="4841" customFormat="false" ht="15" hidden="false" customHeight="false" outlineLevel="0" collapsed="false">
      <c r="A4841" s="0" t="s">
        <v>709</v>
      </c>
      <c r="B4841" s="0" t="s">
        <v>865</v>
      </c>
      <c r="C4841" s="0" t="s">
        <v>218</v>
      </c>
      <c r="D4841" s="0" t="s">
        <v>76</v>
      </c>
      <c r="E4841" s="0" t="n">
        <v>18.6</v>
      </c>
      <c r="F4841" s="0" t="n">
        <v>1</v>
      </c>
      <c r="G4841" s="0" t="n">
        <v>1</v>
      </c>
      <c r="H4841" s="0" t="n">
        <f aca="false">ROUND(F4841,0)</f>
        <v>1</v>
      </c>
      <c r="I4841" s="0" t="n">
        <v>15</v>
      </c>
      <c r="J4841" s="0" t="n">
        <v>1</v>
      </c>
      <c r="K4841" s="0" t="n">
        <v>9.3</v>
      </c>
      <c r="L4841" s="0" t="n">
        <v>-9.3</v>
      </c>
      <c r="M4841" s="0" t="n">
        <f aca="false">IF(AND(J4841&lt;&gt;"",ABS(J4841-H4841)&lt;0.011),1,0)</f>
        <v>1</v>
      </c>
    </row>
    <row r="4842" customFormat="false" ht="15" hidden="false" customHeight="false" outlineLevel="0" collapsed="false">
      <c r="A4842" s="0" t="s">
        <v>709</v>
      </c>
      <c r="B4842" s="0" t="s">
        <v>865</v>
      </c>
      <c r="C4842" s="0" t="s">
        <v>216</v>
      </c>
      <c r="D4842" s="0" t="s">
        <v>48</v>
      </c>
      <c r="E4842" s="0" t="n">
        <v>7.9</v>
      </c>
      <c r="F4842" s="0" t="n">
        <v>1</v>
      </c>
      <c r="G4842" s="0" t="n">
        <v>1</v>
      </c>
      <c r="H4842" s="0" t="n">
        <f aca="false">ROUND(F4842,0)</f>
        <v>1</v>
      </c>
      <c r="I4842" s="0" t="n">
        <v>5</v>
      </c>
      <c r="J4842" s="0" t="n">
        <v>1</v>
      </c>
      <c r="K4842" s="0" t="n">
        <v>3.95</v>
      </c>
      <c r="L4842" s="0" t="n">
        <v>-3.95</v>
      </c>
      <c r="M4842" s="0" t="n">
        <f aca="false">IF(AND(J4842&lt;&gt;"",ABS(J4842-H4842)&lt;0.011),1,0)</f>
        <v>1</v>
      </c>
    </row>
    <row r="4843" customFormat="false" ht="15" hidden="false" customHeight="false" outlineLevel="0" collapsed="false">
      <c r="A4843" s="0" t="s">
        <v>709</v>
      </c>
      <c r="B4843" s="0" t="s">
        <v>865</v>
      </c>
      <c r="C4843" s="0" t="s">
        <v>216</v>
      </c>
      <c r="D4843" s="0" t="s">
        <v>88</v>
      </c>
      <c r="E4843" s="0" t="n">
        <v>5.5</v>
      </c>
      <c r="F4843" s="0" t="n">
        <v>1</v>
      </c>
      <c r="G4843" s="0" t="n">
        <v>1</v>
      </c>
      <c r="H4843" s="0" t="n">
        <f aca="false">ROUND(F4843,0)</f>
        <v>1</v>
      </c>
      <c r="I4843" s="0" t="n">
        <v>5</v>
      </c>
      <c r="J4843" s="0" t="n">
        <v>1</v>
      </c>
      <c r="K4843" s="0" t="n">
        <v>2.75</v>
      </c>
      <c r="L4843" s="0" t="n">
        <v>-2.75</v>
      </c>
      <c r="M4843" s="0" t="n">
        <f aca="false">IF(AND(J4843&lt;&gt;"",ABS(J4843-H4843)&lt;0.011),1,0)</f>
        <v>1</v>
      </c>
    </row>
    <row r="4844" customFormat="false" ht="15" hidden="false" customHeight="false" outlineLevel="0" collapsed="false">
      <c r="A4844" s="0" t="s">
        <v>709</v>
      </c>
      <c r="B4844" s="0" t="s">
        <v>865</v>
      </c>
      <c r="C4844" s="0" t="s">
        <v>216</v>
      </c>
      <c r="D4844" s="0" t="s">
        <v>265</v>
      </c>
      <c r="E4844" s="0" t="n">
        <v>9</v>
      </c>
      <c r="F4844" s="0" t="n">
        <v>1</v>
      </c>
      <c r="G4844" s="0" t="n">
        <v>1</v>
      </c>
      <c r="H4844" s="0" t="n">
        <f aca="false">ROUND(F4844,0)</f>
        <v>1</v>
      </c>
      <c r="I4844" s="0" t="n">
        <v>5</v>
      </c>
      <c r="J4844" s="0" t="n">
        <v>1</v>
      </c>
      <c r="K4844" s="0" t="n">
        <v>4.5</v>
      </c>
      <c r="L4844" s="0" t="n">
        <v>-4.5</v>
      </c>
      <c r="M4844" s="0" t="n">
        <f aca="false">IF(AND(J4844&lt;&gt;"",ABS(J4844-H4844)&lt;0.011),1,0)</f>
        <v>1</v>
      </c>
    </row>
    <row r="4845" customFormat="false" ht="15" hidden="false" customHeight="false" outlineLevel="0" collapsed="false">
      <c r="A4845" s="0" t="s">
        <v>709</v>
      </c>
      <c r="B4845" s="0" t="s">
        <v>865</v>
      </c>
      <c r="C4845" s="0" t="s">
        <v>216</v>
      </c>
      <c r="D4845" s="0" t="s">
        <v>50</v>
      </c>
      <c r="E4845" s="0" t="n">
        <v>18.6</v>
      </c>
      <c r="F4845" s="0" t="n">
        <v>1</v>
      </c>
      <c r="G4845" s="0" t="n">
        <v>1</v>
      </c>
      <c r="H4845" s="0" t="n">
        <f aca="false">ROUND(F4845,0)</f>
        <v>1</v>
      </c>
      <c r="I4845" s="0" t="n">
        <v>5</v>
      </c>
      <c r="J4845" s="0" t="n">
        <v>1</v>
      </c>
      <c r="K4845" s="0" t="n">
        <v>9.3</v>
      </c>
      <c r="L4845" s="0" t="n">
        <v>-9.3</v>
      </c>
      <c r="M4845" s="0" t="n">
        <f aca="false">IF(AND(J4845&lt;&gt;"",ABS(J4845-H4845)&lt;0.011),1,0)</f>
        <v>1</v>
      </c>
    </row>
    <row r="4846" customFormat="false" ht="15" hidden="false" customHeight="false" outlineLevel="0" collapsed="false">
      <c r="A4846" s="0" t="s">
        <v>709</v>
      </c>
      <c r="B4846" s="0" t="s">
        <v>865</v>
      </c>
      <c r="C4846" s="0" t="s">
        <v>216</v>
      </c>
      <c r="D4846" s="0" t="s">
        <v>76</v>
      </c>
      <c r="E4846" s="0" t="n">
        <v>18.6</v>
      </c>
      <c r="F4846" s="0" t="n">
        <v>1</v>
      </c>
      <c r="G4846" s="0" t="n">
        <v>1</v>
      </c>
      <c r="H4846" s="0" t="n">
        <f aca="false">ROUND(F4846,0)</f>
        <v>1</v>
      </c>
      <c r="I4846" s="0" t="n">
        <v>5</v>
      </c>
      <c r="J4846" s="0" t="n">
        <v>1</v>
      </c>
      <c r="K4846" s="0" t="n">
        <v>9.3</v>
      </c>
      <c r="L4846" s="0" t="n">
        <v>-9.3</v>
      </c>
      <c r="M4846" s="0" t="n">
        <f aca="false">IF(AND(J4846&lt;&gt;"",ABS(J4846-H4846)&lt;0.011),1,0)</f>
        <v>1</v>
      </c>
    </row>
    <row r="4847" customFormat="false" ht="15" hidden="false" customHeight="false" outlineLevel="0" collapsed="false">
      <c r="A4847" s="0" t="s">
        <v>709</v>
      </c>
      <c r="B4847" s="0" t="s">
        <v>866</v>
      </c>
      <c r="C4847" s="0" t="s">
        <v>282</v>
      </c>
      <c r="D4847" s="0" t="s">
        <v>38</v>
      </c>
      <c r="E4847" s="0" t="n">
        <v>3.9</v>
      </c>
      <c r="F4847" s="0" t="n">
        <v>1</v>
      </c>
      <c r="G4847" s="0" t="n">
        <v>1</v>
      </c>
      <c r="H4847" s="0" t="n">
        <f aca="false">ROUND(F4847,0)</f>
        <v>1</v>
      </c>
      <c r="I4847" s="0" t="n">
        <v>6</v>
      </c>
      <c r="J4847" s="0" t="n">
        <v>1</v>
      </c>
      <c r="K4847" s="0" t="n">
        <v>1.95</v>
      </c>
      <c r="L4847" s="0" t="n">
        <v>-1.95</v>
      </c>
      <c r="M4847" s="0" t="n">
        <f aca="false">IF(AND(J4847&lt;&gt;"",ABS(J4847-H4847)&lt;0.011),1,0)</f>
        <v>1</v>
      </c>
    </row>
    <row r="4848" customFormat="false" ht="15" hidden="false" customHeight="false" outlineLevel="0" collapsed="false">
      <c r="A4848" s="0" t="s">
        <v>709</v>
      </c>
      <c r="B4848" s="0" t="s">
        <v>866</v>
      </c>
      <c r="C4848" s="0" t="s">
        <v>282</v>
      </c>
      <c r="D4848" s="0" t="s">
        <v>45</v>
      </c>
      <c r="E4848" s="0" t="n">
        <v>18.6</v>
      </c>
      <c r="F4848" s="0" t="n">
        <v>1</v>
      </c>
      <c r="G4848" s="0" t="n">
        <v>1</v>
      </c>
      <c r="H4848" s="0" t="n">
        <f aca="false">ROUND(F4848,0)</f>
        <v>1</v>
      </c>
      <c r="I4848" s="0" t="n">
        <v>6</v>
      </c>
      <c r="J4848" s="0" t="n">
        <v>1</v>
      </c>
      <c r="K4848" s="0" t="n">
        <v>9.3</v>
      </c>
      <c r="L4848" s="0" t="n">
        <v>-9.3</v>
      </c>
      <c r="M4848" s="0" t="n">
        <f aca="false">IF(AND(J4848&lt;&gt;"",ABS(J4848-H4848)&lt;0.011),1,0)</f>
        <v>1</v>
      </c>
    </row>
    <row r="4849" customFormat="false" ht="15" hidden="false" customHeight="false" outlineLevel="0" collapsed="false">
      <c r="A4849" s="0" t="s">
        <v>709</v>
      </c>
      <c r="B4849" s="0" t="s">
        <v>866</v>
      </c>
      <c r="C4849" s="0" t="s">
        <v>282</v>
      </c>
      <c r="D4849" s="0" t="s">
        <v>20</v>
      </c>
      <c r="E4849" s="0" t="n">
        <v>16.9</v>
      </c>
      <c r="F4849" s="0" t="n">
        <v>1</v>
      </c>
      <c r="G4849" s="0" t="n">
        <v>1</v>
      </c>
      <c r="H4849" s="0" t="n">
        <f aca="false">ROUND(F4849,0)</f>
        <v>1</v>
      </c>
      <c r="I4849" s="0" t="n">
        <v>6</v>
      </c>
      <c r="J4849" s="0" t="n">
        <v>1</v>
      </c>
      <c r="K4849" s="0" t="n">
        <v>8.45</v>
      </c>
      <c r="L4849" s="0" t="n">
        <v>-8.45</v>
      </c>
      <c r="M4849" s="0" t="n">
        <f aca="false">IF(AND(J4849&lt;&gt;"",ABS(J4849-H4849)&lt;0.011),1,0)</f>
        <v>1</v>
      </c>
    </row>
    <row r="4850" customFormat="false" ht="15" hidden="false" customHeight="false" outlineLevel="0" collapsed="false">
      <c r="A4850" s="0" t="s">
        <v>709</v>
      </c>
      <c r="B4850" s="0" t="s">
        <v>866</v>
      </c>
      <c r="C4850" s="0" t="s">
        <v>282</v>
      </c>
      <c r="D4850" s="0" t="s">
        <v>33</v>
      </c>
      <c r="E4850" s="0" t="n">
        <v>3.9</v>
      </c>
      <c r="F4850" s="0" t="n">
        <v>1</v>
      </c>
      <c r="G4850" s="0" t="n">
        <v>1</v>
      </c>
      <c r="H4850" s="0" t="n">
        <f aca="false">ROUND(F4850,0)</f>
        <v>1</v>
      </c>
      <c r="I4850" s="0" t="n">
        <v>6</v>
      </c>
      <c r="J4850" s="0" t="n">
        <v>1</v>
      </c>
      <c r="K4850" s="0" t="n">
        <v>1.95</v>
      </c>
      <c r="L4850" s="0" t="n">
        <v>-1.95</v>
      </c>
      <c r="M4850" s="0" t="n">
        <f aca="false">IF(AND(J4850&lt;&gt;"",ABS(J4850-H4850)&lt;0.011),1,0)</f>
        <v>1</v>
      </c>
    </row>
    <row r="4851" customFormat="false" ht="15" hidden="false" customHeight="false" outlineLevel="0" collapsed="false">
      <c r="A4851" s="0" t="s">
        <v>709</v>
      </c>
      <c r="B4851" s="0" t="s">
        <v>866</v>
      </c>
      <c r="C4851" s="0" t="s">
        <v>282</v>
      </c>
      <c r="D4851" s="0" t="s">
        <v>240</v>
      </c>
      <c r="E4851" s="0" t="n">
        <v>5.4</v>
      </c>
      <c r="F4851" s="0" t="n">
        <v>1</v>
      </c>
      <c r="G4851" s="0" t="n">
        <v>1</v>
      </c>
      <c r="H4851" s="0" t="n">
        <f aca="false">ROUND(F4851,0)</f>
        <v>1</v>
      </c>
      <c r="I4851" s="0" t="n">
        <v>6</v>
      </c>
      <c r="J4851" s="0" t="n">
        <v>1</v>
      </c>
      <c r="K4851" s="0" t="n">
        <v>2.7</v>
      </c>
      <c r="L4851" s="0" t="n">
        <v>-2.7</v>
      </c>
      <c r="M4851" s="0" t="n">
        <f aca="false">IF(AND(J4851&lt;&gt;"",ABS(J4851-H4851)&lt;0.011),1,0)</f>
        <v>1</v>
      </c>
    </row>
    <row r="4852" customFormat="false" ht="15" hidden="false" customHeight="false" outlineLevel="0" collapsed="false">
      <c r="A4852" s="0" t="s">
        <v>709</v>
      </c>
      <c r="B4852" s="0" t="s">
        <v>866</v>
      </c>
      <c r="C4852" s="0" t="s">
        <v>282</v>
      </c>
      <c r="D4852" s="0" t="s">
        <v>91</v>
      </c>
      <c r="E4852" s="0" t="n">
        <v>16.6</v>
      </c>
      <c r="F4852" s="0" t="n">
        <v>1</v>
      </c>
      <c r="G4852" s="0" t="n">
        <v>1</v>
      </c>
      <c r="H4852" s="0" t="n">
        <f aca="false">ROUND(F4852,0)</f>
        <v>1</v>
      </c>
      <c r="I4852" s="0" t="n">
        <v>6</v>
      </c>
      <c r="J4852" s="0" t="n">
        <v>1</v>
      </c>
      <c r="K4852" s="0" t="n">
        <v>8.3</v>
      </c>
      <c r="L4852" s="0" t="n">
        <v>-8.3</v>
      </c>
      <c r="M4852" s="0" t="n">
        <f aca="false">IF(AND(J4852&lt;&gt;"",ABS(J4852-H4852)&lt;0.011),1,0)</f>
        <v>1</v>
      </c>
    </row>
    <row r="4853" customFormat="false" ht="15" hidden="false" customHeight="false" outlineLevel="0" collapsed="false">
      <c r="A4853" s="0" t="s">
        <v>709</v>
      </c>
      <c r="B4853" s="0" t="s">
        <v>866</v>
      </c>
      <c r="C4853" s="0" t="s">
        <v>282</v>
      </c>
      <c r="D4853" s="0" t="s">
        <v>248</v>
      </c>
      <c r="E4853" s="0" t="n">
        <v>9.9</v>
      </c>
      <c r="F4853" s="0" t="n">
        <v>1</v>
      </c>
      <c r="G4853" s="0" t="n">
        <v>1</v>
      </c>
      <c r="H4853" s="0" t="n">
        <f aca="false">ROUND(F4853,0)</f>
        <v>1</v>
      </c>
      <c r="I4853" s="0" t="n">
        <v>6</v>
      </c>
      <c r="J4853" s="0" t="n">
        <v>1</v>
      </c>
      <c r="K4853" s="0" t="n">
        <v>4.95</v>
      </c>
      <c r="L4853" s="0" t="n">
        <v>-4.95</v>
      </c>
      <c r="M4853" s="0" t="n">
        <f aca="false">IF(AND(J4853&lt;&gt;"",ABS(J4853-H4853)&lt;0.011),1,0)</f>
        <v>1</v>
      </c>
    </row>
    <row r="4854" customFormat="false" ht="15" hidden="false" customHeight="false" outlineLevel="0" collapsed="false">
      <c r="A4854" s="0" t="s">
        <v>709</v>
      </c>
      <c r="B4854" s="0" t="s">
        <v>866</v>
      </c>
      <c r="C4854" s="0" t="s">
        <v>282</v>
      </c>
      <c r="D4854" s="0" t="s">
        <v>147</v>
      </c>
      <c r="E4854" s="0" t="n">
        <v>3.5</v>
      </c>
      <c r="F4854" s="0" t="n">
        <v>1</v>
      </c>
      <c r="G4854" s="0" t="n">
        <v>1</v>
      </c>
      <c r="H4854" s="0" t="n">
        <f aca="false">ROUND(F4854,0)</f>
        <v>1</v>
      </c>
      <c r="I4854" s="0" t="n">
        <v>6</v>
      </c>
      <c r="J4854" s="0" t="n">
        <v>1</v>
      </c>
      <c r="K4854" s="0" t="n">
        <v>1.75</v>
      </c>
      <c r="L4854" s="0" t="n">
        <v>-1.75</v>
      </c>
      <c r="M4854" s="0" t="n">
        <f aca="false">IF(AND(J4854&lt;&gt;"",ABS(J4854-H4854)&lt;0.011),1,0)</f>
        <v>1</v>
      </c>
    </row>
    <row r="4855" customFormat="false" ht="15" hidden="false" customHeight="false" outlineLevel="0" collapsed="false">
      <c r="A4855" s="0" t="s">
        <v>709</v>
      </c>
      <c r="B4855" s="0" t="s">
        <v>866</v>
      </c>
      <c r="C4855" s="0" t="s">
        <v>282</v>
      </c>
      <c r="D4855" s="0" t="s">
        <v>111</v>
      </c>
      <c r="E4855" s="0" t="n">
        <v>28.6</v>
      </c>
      <c r="F4855" s="0" t="n">
        <v>1</v>
      </c>
      <c r="G4855" s="0" t="n">
        <v>1</v>
      </c>
      <c r="H4855" s="0" t="n">
        <f aca="false">ROUND(F4855,0)</f>
        <v>1</v>
      </c>
      <c r="I4855" s="0" t="n">
        <v>6</v>
      </c>
      <c r="J4855" s="0" t="n">
        <v>1</v>
      </c>
      <c r="K4855" s="0" t="n">
        <v>14.3</v>
      </c>
      <c r="L4855" s="0" t="n">
        <v>-14.3</v>
      </c>
      <c r="M4855" s="0" t="n">
        <f aca="false">IF(AND(J4855&lt;&gt;"",ABS(J4855-H4855)&lt;0.011),1,0)</f>
        <v>1</v>
      </c>
    </row>
    <row r="4856" customFormat="false" ht="15" hidden="false" customHeight="false" outlineLevel="0" collapsed="false">
      <c r="A4856" s="0" t="s">
        <v>709</v>
      </c>
      <c r="B4856" s="0" t="s">
        <v>866</v>
      </c>
      <c r="C4856" s="0" t="s">
        <v>282</v>
      </c>
      <c r="D4856" s="0" t="s">
        <v>176</v>
      </c>
      <c r="E4856" s="0" t="n">
        <v>2.9</v>
      </c>
      <c r="F4856" s="0" t="n">
        <v>1</v>
      </c>
      <c r="G4856" s="0" t="n">
        <v>1</v>
      </c>
      <c r="H4856" s="0" t="n">
        <f aca="false">ROUND(F4856,0)</f>
        <v>1</v>
      </c>
      <c r="I4856" s="0" t="n">
        <v>6</v>
      </c>
      <c r="J4856" s="0" t="n">
        <v>1</v>
      </c>
      <c r="K4856" s="0" t="n">
        <v>1.45</v>
      </c>
      <c r="L4856" s="0" t="n">
        <v>-1.45</v>
      </c>
      <c r="M4856" s="0" t="n">
        <f aca="false">IF(AND(J4856&lt;&gt;"",ABS(J4856-H4856)&lt;0.011),1,0)</f>
        <v>1</v>
      </c>
    </row>
    <row r="4857" customFormat="false" ht="15" hidden="false" customHeight="false" outlineLevel="0" collapsed="false">
      <c r="A4857" s="0" t="s">
        <v>709</v>
      </c>
      <c r="B4857" s="0" t="s">
        <v>866</v>
      </c>
      <c r="C4857" s="0" t="s">
        <v>282</v>
      </c>
      <c r="D4857" s="0" t="s">
        <v>36</v>
      </c>
      <c r="E4857" s="0" t="n">
        <v>0.9</v>
      </c>
      <c r="F4857" s="0" t="n">
        <v>1</v>
      </c>
      <c r="G4857" s="0" t="n">
        <v>1</v>
      </c>
      <c r="H4857" s="0" t="n">
        <f aca="false">ROUND(F4857,0)</f>
        <v>1</v>
      </c>
      <c r="I4857" s="0" t="n">
        <v>6</v>
      </c>
      <c r="J4857" s="0" t="n">
        <v>1</v>
      </c>
      <c r="K4857" s="0" t="n">
        <v>0.45</v>
      </c>
      <c r="L4857" s="0" t="n">
        <v>-0.45</v>
      </c>
      <c r="M4857" s="0" t="n">
        <f aca="false">IF(AND(J4857&lt;&gt;"",ABS(J4857-H4857)&lt;0.011),1,0)</f>
        <v>1</v>
      </c>
    </row>
    <row r="4858" customFormat="false" ht="15" hidden="false" customHeight="false" outlineLevel="0" collapsed="false">
      <c r="A4858" s="0" t="s">
        <v>709</v>
      </c>
      <c r="B4858" s="0" t="s">
        <v>867</v>
      </c>
      <c r="C4858" s="0" t="s">
        <v>271</v>
      </c>
      <c r="D4858" s="0" t="s">
        <v>48</v>
      </c>
      <c r="E4858" s="0" t="n">
        <v>7.9</v>
      </c>
      <c r="F4858" s="0" t="n">
        <v>1</v>
      </c>
      <c r="G4858" s="0" t="n">
        <v>1</v>
      </c>
      <c r="H4858" s="0" t="n">
        <f aca="false">ROUND(F4858,0)</f>
        <v>1</v>
      </c>
      <c r="I4858" s="0" t="n">
        <v>17</v>
      </c>
      <c r="J4858" s="0" t="n">
        <v>1</v>
      </c>
      <c r="K4858" s="0" t="n">
        <v>3.95</v>
      </c>
      <c r="L4858" s="0" t="n">
        <v>-3.95</v>
      </c>
      <c r="M4858" s="0" t="n">
        <f aca="false">IF(AND(J4858&lt;&gt;"",ABS(J4858-H4858)&lt;0.011),1,0)</f>
        <v>1</v>
      </c>
    </row>
    <row r="4859" customFormat="false" ht="15" hidden="false" customHeight="false" outlineLevel="0" collapsed="false">
      <c r="A4859" s="0" t="s">
        <v>709</v>
      </c>
      <c r="B4859" s="0" t="s">
        <v>867</v>
      </c>
      <c r="C4859" s="0" t="s">
        <v>271</v>
      </c>
      <c r="D4859" s="0" t="s">
        <v>108</v>
      </c>
      <c r="E4859" s="0" t="n">
        <v>4.9</v>
      </c>
      <c r="F4859" s="0" t="n">
        <v>1</v>
      </c>
      <c r="G4859" s="0" t="n">
        <v>1</v>
      </c>
      <c r="H4859" s="0" t="n">
        <f aca="false">ROUND(F4859,0)</f>
        <v>1</v>
      </c>
      <c r="I4859" s="0" t="n">
        <v>17</v>
      </c>
      <c r="J4859" s="0" t="n">
        <v>1</v>
      </c>
      <c r="K4859" s="0" t="n">
        <v>2.45</v>
      </c>
      <c r="L4859" s="0" t="n">
        <v>-2.45</v>
      </c>
      <c r="M4859" s="0" t="n">
        <f aca="false">IF(AND(J4859&lt;&gt;"",ABS(J4859-H4859)&lt;0.011),1,0)</f>
        <v>1</v>
      </c>
    </row>
    <row r="4860" customFormat="false" ht="15" hidden="false" customHeight="false" outlineLevel="0" collapsed="false">
      <c r="A4860" s="0" t="s">
        <v>709</v>
      </c>
      <c r="B4860" s="0" t="s">
        <v>867</v>
      </c>
      <c r="C4860" s="0" t="s">
        <v>271</v>
      </c>
      <c r="D4860" s="0" t="s">
        <v>516</v>
      </c>
      <c r="E4860" s="0" t="n">
        <v>10.5</v>
      </c>
      <c r="F4860" s="0" t="n">
        <v>1</v>
      </c>
      <c r="G4860" s="0" t="n">
        <v>1</v>
      </c>
      <c r="H4860" s="0" t="n">
        <f aca="false">ROUND(F4860,0)</f>
        <v>1</v>
      </c>
      <c r="I4860" s="0" t="n">
        <v>17</v>
      </c>
      <c r="J4860" s="0" t="n">
        <v>1</v>
      </c>
      <c r="K4860" s="0" t="n">
        <v>5.25</v>
      </c>
      <c r="L4860" s="0" t="n">
        <v>-5.25</v>
      </c>
      <c r="M4860" s="0" t="n">
        <f aca="false">IF(AND(J4860&lt;&gt;"",ABS(J4860-H4860)&lt;0.011),1,0)</f>
        <v>1</v>
      </c>
    </row>
    <row r="4861" customFormat="false" ht="15" hidden="false" customHeight="false" outlineLevel="0" collapsed="false">
      <c r="A4861" s="0" t="s">
        <v>709</v>
      </c>
      <c r="B4861" s="0" t="s">
        <v>867</v>
      </c>
      <c r="C4861" s="0" t="s">
        <v>271</v>
      </c>
      <c r="D4861" s="0" t="s">
        <v>143</v>
      </c>
      <c r="E4861" s="0" t="n">
        <v>3.9</v>
      </c>
      <c r="F4861" s="0" t="n">
        <v>1</v>
      </c>
      <c r="G4861" s="0" t="n">
        <v>1</v>
      </c>
      <c r="H4861" s="0" t="n">
        <f aca="false">ROUND(F4861,0)</f>
        <v>1</v>
      </c>
      <c r="I4861" s="0" t="n">
        <v>17</v>
      </c>
      <c r="J4861" s="0" t="n">
        <v>1</v>
      </c>
      <c r="K4861" s="0" t="n">
        <v>1.95</v>
      </c>
      <c r="L4861" s="0" t="n">
        <v>-1.95</v>
      </c>
      <c r="M4861" s="0" t="n">
        <f aca="false">IF(AND(J4861&lt;&gt;"",ABS(J4861-H4861)&lt;0.011),1,0)</f>
        <v>1</v>
      </c>
    </row>
    <row r="4862" customFormat="false" ht="15" hidden="false" customHeight="false" outlineLevel="0" collapsed="false">
      <c r="A4862" s="0" t="s">
        <v>709</v>
      </c>
      <c r="B4862" s="0" t="s">
        <v>867</v>
      </c>
      <c r="C4862" s="0" t="s">
        <v>271</v>
      </c>
      <c r="D4862" s="0" t="s">
        <v>176</v>
      </c>
      <c r="E4862" s="0" t="n">
        <v>5.9</v>
      </c>
      <c r="F4862" s="0" t="n">
        <v>1</v>
      </c>
      <c r="G4862" s="0" t="n">
        <v>1</v>
      </c>
      <c r="H4862" s="0" t="n">
        <f aca="false">ROUND(F4862,0)</f>
        <v>1</v>
      </c>
      <c r="I4862" s="0" t="n">
        <v>17</v>
      </c>
      <c r="J4862" s="0" t="n">
        <v>1</v>
      </c>
      <c r="K4862" s="0" t="n">
        <v>2.95</v>
      </c>
      <c r="L4862" s="0" t="n">
        <v>-2.95</v>
      </c>
      <c r="M4862" s="0" t="n">
        <f aca="false">IF(AND(J4862&lt;&gt;"",ABS(J4862-H4862)&lt;0.011),1,0)</f>
        <v>1</v>
      </c>
    </row>
    <row r="4863" customFormat="false" ht="15" hidden="false" customHeight="false" outlineLevel="0" collapsed="false">
      <c r="A4863" s="0" t="s">
        <v>709</v>
      </c>
      <c r="B4863" s="0" t="s">
        <v>868</v>
      </c>
      <c r="C4863" s="0" t="s">
        <v>101</v>
      </c>
      <c r="D4863" s="0" t="s">
        <v>78</v>
      </c>
      <c r="E4863" s="0" t="n">
        <v>18.6</v>
      </c>
      <c r="F4863" s="0" t="n">
        <v>3</v>
      </c>
      <c r="G4863" s="0" t="n">
        <v>1</v>
      </c>
      <c r="H4863" s="0" t="n">
        <f aca="false">ROUND(F4863,0)</f>
        <v>3</v>
      </c>
      <c r="I4863" s="0" t="n">
        <v>11</v>
      </c>
      <c r="J4863" s="0" t="n">
        <v>3</v>
      </c>
      <c r="K4863" s="0" t="n">
        <v>27.9</v>
      </c>
      <c r="L4863" s="0" t="n">
        <v>-27.9</v>
      </c>
      <c r="M4863" s="0" t="n">
        <f aca="false">IF(AND(J4863&lt;&gt;"",ABS(J4863-H4863)&lt;0.011),1,0)</f>
        <v>1</v>
      </c>
    </row>
    <row r="4864" customFormat="false" ht="15" hidden="false" customHeight="false" outlineLevel="0" collapsed="false">
      <c r="A4864" s="0" t="s">
        <v>709</v>
      </c>
      <c r="B4864" s="0" t="s">
        <v>868</v>
      </c>
      <c r="C4864" s="0" t="s">
        <v>101</v>
      </c>
      <c r="D4864" s="0" t="s">
        <v>87</v>
      </c>
      <c r="E4864" s="0" t="n">
        <v>19.9</v>
      </c>
      <c r="F4864" s="0" t="n">
        <v>1</v>
      </c>
      <c r="G4864" s="0" t="n">
        <v>1</v>
      </c>
      <c r="H4864" s="0" t="n">
        <f aca="false">ROUND(F4864,0)</f>
        <v>1</v>
      </c>
      <c r="I4864" s="0" t="n">
        <v>11</v>
      </c>
      <c r="J4864" s="0" t="n">
        <v>1</v>
      </c>
      <c r="K4864" s="0" t="n">
        <v>9.95</v>
      </c>
      <c r="L4864" s="0" t="n">
        <v>-9.95</v>
      </c>
      <c r="M4864" s="0" t="n">
        <f aca="false">IF(AND(J4864&lt;&gt;"",ABS(J4864-H4864)&lt;0.011),1,0)</f>
        <v>1</v>
      </c>
    </row>
    <row r="4865" customFormat="false" ht="15" hidden="false" customHeight="false" outlineLevel="0" collapsed="false">
      <c r="A4865" s="0" t="s">
        <v>709</v>
      </c>
      <c r="B4865" s="0" t="s">
        <v>868</v>
      </c>
      <c r="C4865" s="0" t="s">
        <v>101</v>
      </c>
      <c r="D4865" s="0" t="s">
        <v>32</v>
      </c>
      <c r="E4865" s="0" t="n">
        <v>2.2</v>
      </c>
      <c r="F4865" s="0" t="n">
        <v>3</v>
      </c>
      <c r="G4865" s="0" t="n">
        <v>1</v>
      </c>
      <c r="H4865" s="0" t="n">
        <f aca="false">ROUND(F4865,0)</f>
        <v>3</v>
      </c>
      <c r="I4865" s="0" t="n">
        <v>11</v>
      </c>
      <c r="J4865" s="0" t="n">
        <v>3</v>
      </c>
      <c r="K4865" s="0" t="n">
        <v>3.3</v>
      </c>
      <c r="L4865" s="0" t="n">
        <v>-3.3</v>
      </c>
      <c r="M4865" s="0" t="n">
        <f aca="false">IF(AND(J4865&lt;&gt;"",ABS(J4865-H4865)&lt;0.011),1,0)</f>
        <v>1</v>
      </c>
    </row>
    <row r="4866" customFormat="false" ht="15" hidden="false" customHeight="false" outlineLevel="0" collapsed="false">
      <c r="A4866" s="0" t="s">
        <v>709</v>
      </c>
      <c r="B4866" s="0" t="s">
        <v>868</v>
      </c>
      <c r="C4866" s="0" t="s">
        <v>101</v>
      </c>
      <c r="D4866" s="0" t="s">
        <v>290</v>
      </c>
      <c r="E4866" s="0" t="n">
        <v>7.2</v>
      </c>
      <c r="F4866" s="0" t="n">
        <v>1</v>
      </c>
      <c r="G4866" s="0" t="n">
        <v>1</v>
      </c>
      <c r="H4866" s="0" t="n">
        <f aca="false">ROUND(F4866,0)</f>
        <v>1</v>
      </c>
      <c r="I4866" s="0" t="n">
        <v>11</v>
      </c>
      <c r="J4866" s="0" t="n">
        <v>1</v>
      </c>
      <c r="K4866" s="0" t="n">
        <v>3.6</v>
      </c>
      <c r="L4866" s="0" t="n">
        <v>-3.6</v>
      </c>
      <c r="M4866" s="0" t="n">
        <f aca="false">IF(AND(J4866&lt;&gt;"",ABS(J4866-H4866)&lt;0.011),1,0)</f>
        <v>1</v>
      </c>
    </row>
    <row r="4867" customFormat="false" ht="15" hidden="false" customHeight="false" outlineLevel="0" collapsed="false">
      <c r="A4867" s="0" t="s">
        <v>709</v>
      </c>
      <c r="B4867" s="0" t="s">
        <v>868</v>
      </c>
      <c r="C4867" s="0" t="s">
        <v>101</v>
      </c>
      <c r="D4867" s="0" t="s">
        <v>726</v>
      </c>
      <c r="E4867" s="0" t="n">
        <v>29</v>
      </c>
      <c r="F4867" s="0" t="n">
        <v>1</v>
      </c>
      <c r="G4867" s="0" t="n">
        <v>1</v>
      </c>
      <c r="H4867" s="0" t="n">
        <f aca="false">ROUND(F4867,0)</f>
        <v>1</v>
      </c>
      <c r="I4867" s="0" t="n">
        <v>11</v>
      </c>
      <c r="J4867" s="0" t="n">
        <v>1</v>
      </c>
      <c r="K4867" s="0" t="n">
        <v>14.5</v>
      </c>
      <c r="L4867" s="0" t="n">
        <v>-14.5</v>
      </c>
      <c r="M4867" s="0" t="n">
        <f aca="false">IF(AND(J4867&lt;&gt;"",ABS(J4867-H4867)&lt;0.011),1,0)</f>
        <v>1</v>
      </c>
    </row>
    <row r="4868" customFormat="false" ht="15" hidden="false" customHeight="false" outlineLevel="0" collapsed="false">
      <c r="A4868" s="0" t="s">
        <v>709</v>
      </c>
      <c r="B4868" s="0" t="s">
        <v>869</v>
      </c>
      <c r="C4868" s="0" t="s">
        <v>359</v>
      </c>
      <c r="D4868" s="0" t="s">
        <v>48</v>
      </c>
      <c r="E4868" s="0" t="n">
        <v>7.9</v>
      </c>
      <c r="F4868" s="0" t="n">
        <v>1</v>
      </c>
      <c r="G4868" s="0" t="n">
        <v>1</v>
      </c>
      <c r="H4868" s="0" t="n">
        <f aca="false">ROUND(F4868,0)</f>
        <v>1</v>
      </c>
      <c r="I4868" s="0" t="n">
        <v>2</v>
      </c>
      <c r="J4868" s="0" t="n">
        <v>1</v>
      </c>
      <c r="K4868" s="0" t="n">
        <v>3.95</v>
      </c>
      <c r="L4868" s="0" t="n">
        <v>-3.95</v>
      </c>
      <c r="M4868" s="0" t="n">
        <f aca="false">IF(AND(J4868&lt;&gt;"",ABS(J4868-H4868)&lt;0.011),1,0)</f>
        <v>1</v>
      </c>
    </row>
    <row r="4869" customFormat="false" ht="15" hidden="false" customHeight="false" outlineLevel="0" collapsed="false">
      <c r="A4869" s="0" t="s">
        <v>709</v>
      </c>
      <c r="B4869" s="0" t="s">
        <v>869</v>
      </c>
      <c r="C4869" s="0" t="s">
        <v>359</v>
      </c>
      <c r="D4869" s="0" t="s">
        <v>69</v>
      </c>
      <c r="E4869" s="0" t="n">
        <v>6.5</v>
      </c>
      <c r="F4869" s="0" t="n">
        <v>1</v>
      </c>
      <c r="G4869" s="0" t="n">
        <v>1</v>
      </c>
      <c r="H4869" s="0" t="n">
        <f aca="false">ROUND(F4869,0)</f>
        <v>1</v>
      </c>
      <c r="I4869" s="0" t="n">
        <v>2</v>
      </c>
      <c r="J4869" s="0" t="n">
        <v>1</v>
      </c>
      <c r="K4869" s="0" t="n">
        <v>3.25</v>
      </c>
      <c r="L4869" s="0" t="n">
        <v>-3.25</v>
      </c>
      <c r="M4869" s="0" t="n">
        <f aca="false">IF(AND(J4869&lt;&gt;"",ABS(J4869-H4869)&lt;0.011),1,0)</f>
        <v>1</v>
      </c>
    </row>
    <row r="4870" customFormat="false" ht="15" hidden="false" customHeight="false" outlineLevel="0" collapsed="false">
      <c r="A4870" s="0" t="s">
        <v>709</v>
      </c>
      <c r="B4870" s="0" t="s">
        <v>869</v>
      </c>
      <c r="C4870" s="0" t="s">
        <v>359</v>
      </c>
      <c r="D4870" s="0" t="s">
        <v>50</v>
      </c>
      <c r="E4870" s="0" t="n">
        <v>18.6</v>
      </c>
      <c r="F4870" s="0" t="n">
        <v>1</v>
      </c>
      <c r="G4870" s="0" t="n">
        <v>1</v>
      </c>
      <c r="H4870" s="0" t="n">
        <f aca="false">ROUND(F4870,0)</f>
        <v>1</v>
      </c>
      <c r="I4870" s="0" t="n">
        <v>2</v>
      </c>
      <c r="J4870" s="0" t="n">
        <v>1</v>
      </c>
      <c r="K4870" s="0" t="n">
        <v>9.3</v>
      </c>
      <c r="L4870" s="0" t="n">
        <v>-9.3</v>
      </c>
      <c r="M4870" s="0" t="n">
        <f aca="false">IF(AND(J4870&lt;&gt;"",ABS(J4870-H4870)&lt;0.011),1,0)</f>
        <v>1</v>
      </c>
    </row>
    <row r="4871" customFormat="false" ht="15" hidden="false" customHeight="false" outlineLevel="0" collapsed="false">
      <c r="A4871" s="0" t="s">
        <v>709</v>
      </c>
      <c r="B4871" s="0" t="s">
        <v>869</v>
      </c>
      <c r="C4871" s="0" t="s">
        <v>359</v>
      </c>
      <c r="D4871" s="0" t="s">
        <v>82</v>
      </c>
      <c r="E4871" s="0" t="n">
        <v>19.9</v>
      </c>
      <c r="F4871" s="0" t="n">
        <v>1</v>
      </c>
      <c r="G4871" s="0" t="n">
        <v>1</v>
      </c>
      <c r="H4871" s="0" t="n">
        <f aca="false">ROUND(F4871,0)</f>
        <v>1</v>
      </c>
      <c r="I4871" s="0" t="n">
        <v>2</v>
      </c>
      <c r="J4871" s="0" t="n">
        <v>1</v>
      </c>
      <c r="K4871" s="0" t="n">
        <v>9.95</v>
      </c>
      <c r="L4871" s="0" t="n">
        <v>-9.95</v>
      </c>
      <c r="M4871" s="0" t="n">
        <f aca="false">IF(AND(J4871&lt;&gt;"",ABS(J4871-H4871)&lt;0.011),1,0)</f>
        <v>1</v>
      </c>
    </row>
    <row r="4872" customFormat="false" ht="15" hidden="false" customHeight="false" outlineLevel="0" collapsed="false">
      <c r="A4872" s="0" t="s">
        <v>709</v>
      </c>
      <c r="B4872" s="0" t="s">
        <v>869</v>
      </c>
      <c r="C4872" s="0" t="s">
        <v>359</v>
      </c>
      <c r="D4872" s="0" t="s">
        <v>99</v>
      </c>
      <c r="E4872" s="0" t="n">
        <v>3.4</v>
      </c>
      <c r="F4872" s="0" t="n">
        <v>1</v>
      </c>
      <c r="G4872" s="0" t="n">
        <v>1</v>
      </c>
      <c r="H4872" s="0" t="n">
        <f aca="false">ROUND(F4872,0)</f>
        <v>1</v>
      </c>
      <c r="I4872" s="0" t="n">
        <v>2</v>
      </c>
      <c r="J4872" s="0" t="n">
        <v>1</v>
      </c>
      <c r="K4872" s="0" t="n">
        <v>1.7</v>
      </c>
      <c r="L4872" s="0" t="n">
        <v>-1.7</v>
      </c>
      <c r="M4872" s="0" t="n">
        <f aca="false">IF(AND(J4872&lt;&gt;"",ABS(J4872-H4872)&lt;0.011),1,0)</f>
        <v>1</v>
      </c>
    </row>
    <row r="4873" customFormat="false" ht="15" hidden="false" customHeight="false" outlineLevel="0" collapsed="false">
      <c r="A4873" s="0" t="s">
        <v>709</v>
      </c>
      <c r="B4873" s="0" t="s">
        <v>869</v>
      </c>
      <c r="C4873" s="0" t="s">
        <v>359</v>
      </c>
      <c r="D4873" s="0" t="s">
        <v>658</v>
      </c>
      <c r="E4873" s="0" t="n">
        <v>9.8</v>
      </c>
      <c r="F4873" s="0" t="n">
        <v>1</v>
      </c>
      <c r="G4873" s="0" t="n">
        <v>1</v>
      </c>
      <c r="H4873" s="0" t="n">
        <f aca="false">ROUND(F4873,0)</f>
        <v>1</v>
      </c>
      <c r="I4873" s="0" t="n">
        <v>2</v>
      </c>
      <c r="J4873" s="0" t="n">
        <v>1</v>
      </c>
      <c r="K4873" s="0" t="n">
        <v>4.9</v>
      </c>
      <c r="L4873" s="0" t="n">
        <v>-4.9</v>
      </c>
      <c r="M4873" s="0" t="n">
        <f aca="false">IF(AND(J4873&lt;&gt;"",ABS(J4873-H4873)&lt;0.011),1,0)</f>
        <v>1</v>
      </c>
    </row>
    <row r="4874" customFormat="false" ht="15" hidden="false" customHeight="false" outlineLevel="0" collapsed="false">
      <c r="A4874" s="0" t="s">
        <v>709</v>
      </c>
      <c r="B4874" s="0" t="s">
        <v>869</v>
      </c>
      <c r="C4874" s="0" t="s">
        <v>174</v>
      </c>
      <c r="D4874" s="0" t="s">
        <v>87</v>
      </c>
      <c r="E4874" s="0" t="n">
        <v>19.9</v>
      </c>
      <c r="F4874" s="0" t="n">
        <v>1</v>
      </c>
      <c r="G4874" s="0" t="n">
        <v>1</v>
      </c>
      <c r="H4874" s="0" t="n">
        <f aca="false">ROUND(F4874,0)</f>
        <v>1</v>
      </c>
      <c r="I4874" s="0" t="n">
        <v>20</v>
      </c>
      <c r="J4874" s="0" t="n">
        <v>1</v>
      </c>
      <c r="K4874" s="0" t="n">
        <v>9.95</v>
      </c>
      <c r="L4874" s="0" t="n">
        <v>-9.95</v>
      </c>
      <c r="M4874" s="0" t="n">
        <f aca="false">IF(AND(J4874&lt;&gt;"",ABS(J4874-H4874)&lt;0.011),1,0)</f>
        <v>1</v>
      </c>
    </row>
    <row r="4875" customFormat="false" ht="15" hidden="false" customHeight="false" outlineLevel="0" collapsed="false">
      <c r="A4875" s="0" t="s">
        <v>709</v>
      </c>
      <c r="B4875" s="0" t="s">
        <v>869</v>
      </c>
      <c r="C4875" s="0" t="s">
        <v>174</v>
      </c>
      <c r="D4875" s="0" t="s">
        <v>32</v>
      </c>
      <c r="E4875" s="0" t="n">
        <v>2.2</v>
      </c>
      <c r="F4875" s="0" t="n">
        <v>1</v>
      </c>
      <c r="G4875" s="0" t="n">
        <v>1</v>
      </c>
      <c r="H4875" s="0" t="n">
        <f aca="false">ROUND(F4875,0)</f>
        <v>1</v>
      </c>
      <c r="I4875" s="0" t="n">
        <v>20</v>
      </c>
      <c r="J4875" s="0" t="n">
        <v>1</v>
      </c>
      <c r="K4875" s="0" t="n">
        <v>1.1</v>
      </c>
      <c r="L4875" s="0" t="n">
        <v>-1.1</v>
      </c>
      <c r="M4875" s="0" t="n">
        <f aca="false">IF(AND(J4875&lt;&gt;"",ABS(J4875-H4875)&lt;0.011),1,0)</f>
        <v>1</v>
      </c>
    </row>
    <row r="4876" customFormat="false" ht="15" hidden="false" customHeight="false" outlineLevel="0" collapsed="false">
      <c r="A4876" s="0" t="s">
        <v>709</v>
      </c>
      <c r="B4876" s="0" t="s">
        <v>869</v>
      </c>
      <c r="C4876" s="0" t="s">
        <v>174</v>
      </c>
      <c r="D4876" s="0" t="s">
        <v>225</v>
      </c>
      <c r="E4876" s="0" t="n">
        <v>17.4</v>
      </c>
      <c r="F4876" s="0" t="n">
        <v>1</v>
      </c>
      <c r="G4876" s="0" t="n">
        <v>1</v>
      </c>
      <c r="H4876" s="0" t="n">
        <f aca="false">ROUND(F4876,0)</f>
        <v>1</v>
      </c>
      <c r="I4876" s="0" t="n">
        <v>20</v>
      </c>
      <c r="J4876" s="0" t="n">
        <v>1</v>
      </c>
      <c r="K4876" s="0" t="n">
        <v>8.7</v>
      </c>
      <c r="L4876" s="0" t="n">
        <v>-8.7</v>
      </c>
      <c r="M4876" s="0" t="n">
        <f aca="false">IF(AND(J4876&lt;&gt;"",ABS(J4876-H4876)&lt;0.011),1,0)</f>
        <v>1</v>
      </c>
    </row>
    <row r="4877" customFormat="false" ht="15" hidden="false" customHeight="false" outlineLevel="0" collapsed="false">
      <c r="A4877" s="0" t="s">
        <v>709</v>
      </c>
      <c r="B4877" s="0" t="s">
        <v>870</v>
      </c>
      <c r="C4877" s="0" t="s">
        <v>19</v>
      </c>
      <c r="D4877" s="0" t="s">
        <v>333</v>
      </c>
      <c r="E4877" s="0" t="n">
        <v>41.5</v>
      </c>
      <c r="F4877" s="0" t="n">
        <v>1</v>
      </c>
      <c r="G4877" s="0" t="n">
        <v>1</v>
      </c>
      <c r="H4877" s="0" t="n">
        <f aca="false">ROUND(F4877,0)</f>
        <v>1</v>
      </c>
      <c r="I4877" s="0" t="n">
        <v>12</v>
      </c>
      <c r="J4877" s="0" t="n">
        <v>1</v>
      </c>
      <c r="K4877" s="0" t="n">
        <v>20.75</v>
      </c>
      <c r="L4877" s="0" t="n">
        <v>-20.75</v>
      </c>
      <c r="M4877" s="0" t="n">
        <f aca="false">IF(AND(J4877&lt;&gt;"",ABS(J4877-H4877)&lt;0.011),1,0)</f>
        <v>1</v>
      </c>
    </row>
    <row r="4878" customFormat="false" ht="15" hidden="false" customHeight="false" outlineLevel="0" collapsed="false">
      <c r="A4878" s="0" t="s">
        <v>709</v>
      </c>
      <c r="B4878" s="0" t="s">
        <v>870</v>
      </c>
      <c r="C4878" s="0" t="s">
        <v>19</v>
      </c>
      <c r="D4878" s="0" t="s">
        <v>84</v>
      </c>
      <c r="E4878" s="0" t="n">
        <v>19</v>
      </c>
      <c r="F4878" s="0" t="n">
        <v>1</v>
      </c>
      <c r="G4878" s="0" t="n">
        <v>1</v>
      </c>
      <c r="H4878" s="0" t="n">
        <f aca="false">ROUND(F4878,0)</f>
        <v>1</v>
      </c>
      <c r="I4878" s="0" t="n">
        <v>12</v>
      </c>
      <c r="J4878" s="0" t="n">
        <v>1</v>
      </c>
      <c r="K4878" s="0" t="n">
        <v>9.5</v>
      </c>
      <c r="L4878" s="0" t="n">
        <v>-9.5</v>
      </c>
      <c r="M4878" s="0" t="n">
        <f aca="false">IF(AND(J4878&lt;&gt;"",ABS(J4878-H4878)&lt;0.011),1,0)</f>
        <v>1</v>
      </c>
    </row>
    <row r="4879" customFormat="false" ht="15" hidden="false" customHeight="false" outlineLevel="0" collapsed="false">
      <c r="A4879" s="0" t="s">
        <v>709</v>
      </c>
      <c r="B4879" s="0" t="s">
        <v>870</v>
      </c>
      <c r="C4879" s="0" t="s">
        <v>19</v>
      </c>
      <c r="D4879" s="0" t="s">
        <v>60</v>
      </c>
      <c r="E4879" s="0" t="n">
        <v>19</v>
      </c>
      <c r="F4879" s="0" t="n">
        <v>1</v>
      </c>
      <c r="G4879" s="0" t="n">
        <v>1</v>
      </c>
      <c r="H4879" s="0" t="n">
        <f aca="false">ROUND(F4879,0)</f>
        <v>1</v>
      </c>
      <c r="I4879" s="0" t="n">
        <v>12</v>
      </c>
      <c r="J4879" s="0" t="n">
        <v>1</v>
      </c>
      <c r="K4879" s="0" t="n">
        <v>9.5</v>
      </c>
      <c r="L4879" s="0" t="n">
        <v>-9.5</v>
      </c>
      <c r="M4879" s="0" t="n">
        <f aca="false">IF(AND(J4879&lt;&gt;"",ABS(J4879-H4879)&lt;0.011),1,0)</f>
        <v>1</v>
      </c>
    </row>
    <row r="4880" customFormat="false" ht="15" hidden="false" customHeight="false" outlineLevel="0" collapsed="false">
      <c r="A4880" s="0" t="s">
        <v>709</v>
      </c>
      <c r="B4880" s="0" t="s">
        <v>870</v>
      </c>
      <c r="C4880" s="0" t="s">
        <v>19</v>
      </c>
      <c r="D4880" s="0" t="s">
        <v>304</v>
      </c>
      <c r="E4880" s="0" t="n">
        <v>5.4</v>
      </c>
      <c r="F4880" s="0" t="n">
        <v>1</v>
      </c>
      <c r="G4880" s="0" t="n">
        <v>1</v>
      </c>
      <c r="H4880" s="0" t="n">
        <f aca="false">ROUND(F4880,0)</f>
        <v>1</v>
      </c>
      <c r="I4880" s="0" t="n">
        <v>12</v>
      </c>
      <c r="J4880" s="0" t="n">
        <v>1</v>
      </c>
      <c r="K4880" s="0" t="n">
        <v>2.7</v>
      </c>
      <c r="L4880" s="0" t="n">
        <v>-2.7</v>
      </c>
      <c r="M4880" s="0" t="n">
        <f aca="false">IF(AND(J4880&lt;&gt;"",ABS(J4880-H4880)&lt;0.011),1,0)</f>
        <v>1</v>
      </c>
    </row>
    <row r="4881" customFormat="false" ht="15" hidden="false" customHeight="false" outlineLevel="0" collapsed="false">
      <c r="A4881" s="0" t="s">
        <v>709</v>
      </c>
      <c r="B4881" s="0" t="s">
        <v>870</v>
      </c>
      <c r="C4881" s="0" t="s">
        <v>19</v>
      </c>
      <c r="D4881" s="0" t="s">
        <v>108</v>
      </c>
      <c r="E4881" s="0" t="n">
        <v>4.9</v>
      </c>
      <c r="F4881" s="0" t="n">
        <v>1</v>
      </c>
      <c r="G4881" s="0" t="n">
        <v>1</v>
      </c>
      <c r="H4881" s="0" t="n">
        <f aca="false">ROUND(F4881,0)</f>
        <v>1</v>
      </c>
      <c r="I4881" s="0" t="n">
        <v>12</v>
      </c>
      <c r="J4881" s="0" t="n">
        <v>1</v>
      </c>
      <c r="K4881" s="0" t="n">
        <v>2.45</v>
      </c>
      <c r="L4881" s="0" t="n">
        <v>-2.45</v>
      </c>
      <c r="M4881" s="0" t="n">
        <f aca="false">IF(AND(J4881&lt;&gt;"",ABS(J4881-H4881)&lt;0.011),1,0)</f>
        <v>1</v>
      </c>
    </row>
    <row r="4882" customFormat="false" ht="15" hidden="false" customHeight="false" outlineLevel="0" collapsed="false">
      <c r="A4882" s="0" t="s">
        <v>709</v>
      </c>
      <c r="B4882" s="0" t="s">
        <v>870</v>
      </c>
      <c r="C4882" s="0" t="s">
        <v>19</v>
      </c>
      <c r="D4882" s="0" t="s">
        <v>164</v>
      </c>
      <c r="E4882" s="0" t="n">
        <v>27.8</v>
      </c>
      <c r="F4882" s="0" t="n">
        <v>1</v>
      </c>
      <c r="G4882" s="0" t="n">
        <v>1</v>
      </c>
      <c r="H4882" s="0" t="n">
        <f aca="false">ROUND(F4882,0)</f>
        <v>1</v>
      </c>
      <c r="I4882" s="0" t="n">
        <v>12</v>
      </c>
      <c r="J4882" s="0" t="n">
        <v>1</v>
      </c>
      <c r="K4882" s="0" t="n">
        <v>13.9</v>
      </c>
      <c r="L4882" s="0" t="n">
        <v>-13.9</v>
      </c>
      <c r="M4882" s="0" t="n">
        <f aca="false">IF(AND(J4882&lt;&gt;"",ABS(J4882-H4882)&lt;0.011),1,0)</f>
        <v>1</v>
      </c>
    </row>
    <row r="4883" customFormat="false" ht="15" hidden="false" customHeight="false" outlineLevel="0" collapsed="false">
      <c r="A4883" s="0" t="s">
        <v>709</v>
      </c>
      <c r="B4883" s="0" t="s">
        <v>870</v>
      </c>
      <c r="C4883" s="0" t="s">
        <v>19</v>
      </c>
      <c r="D4883" s="0" t="s">
        <v>56</v>
      </c>
      <c r="E4883" s="0" t="n">
        <v>5.9</v>
      </c>
      <c r="F4883" s="0" t="n">
        <v>3</v>
      </c>
      <c r="G4883" s="0" t="n">
        <v>1</v>
      </c>
      <c r="H4883" s="0" t="n">
        <f aca="false">ROUND(F4883,0)</f>
        <v>3</v>
      </c>
      <c r="I4883" s="0" t="n">
        <v>12</v>
      </c>
      <c r="J4883" s="0" t="n">
        <v>3</v>
      </c>
      <c r="K4883" s="0" t="n">
        <v>8.85</v>
      </c>
      <c r="L4883" s="0" t="n">
        <v>-8.85</v>
      </c>
      <c r="M4883" s="0" t="n">
        <f aca="false">IF(AND(J4883&lt;&gt;"",ABS(J4883-H4883)&lt;0.011),1,0)</f>
        <v>1</v>
      </c>
    </row>
    <row r="4884" customFormat="false" ht="15" hidden="false" customHeight="false" outlineLevel="0" collapsed="false">
      <c r="A4884" s="0" t="s">
        <v>709</v>
      </c>
      <c r="B4884" s="0" t="s">
        <v>870</v>
      </c>
      <c r="C4884" s="0" t="s">
        <v>19</v>
      </c>
      <c r="D4884" s="0" t="s">
        <v>50</v>
      </c>
      <c r="E4884" s="0" t="n">
        <v>18.6</v>
      </c>
      <c r="F4884" s="0" t="n">
        <v>1</v>
      </c>
      <c r="G4884" s="0" t="n">
        <v>1</v>
      </c>
      <c r="H4884" s="0" t="n">
        <f aca="false">ROUND(F4884,0)</f>
        <v>1</v>
      </c>
      <c r="I4884" s="0" t="n">
        <v>12</v>
      </c>
      <c r="J4884" s="0" t="n">
        <v>1</v>
      </c>
      <c r="K4884" s="0" t="n">
        <v>9.3</v>
      </c>
      <c r="L4884" s="0" t="n">
        <v>-9.3</v>
      </c>
      <c r="M4884" s="0" t="n">
        <f aca="false">IF(AND(J4884&lt;&gt;"",ABS(J4884-H4884)&lt;0.011),1,0)</f>
        <v>1</v>
      </c>
    </row>
    <row r="4885" customFormat="false" ht="15" hidden="false" customHeight="false" outlineLevel="0" collapsed="false">
      <c r="A4885" s="0" t="s">
        <v>709</v>
      </c>
      <c r="B4885" s="0" t="s">
        <v>870</v>
      </c>
      <c r="C4885" s="0" t="s">
        <v>19</v>
      </c>
      <c r="D4885" s="0" t="s">
        <v>42</v>
      </c>
      <c r="E4885" s="0" t="n">
        <v>8.9</v>
      </c>
      <c r="F4885" s="0" t="n">
        <v>1</v>
      </c>
      <c r="G4885" s="0" t="n">
        <v>1</v>
      </c>
      <c r="H4885" s="0" t="n">
        <f aca="false">ROUND(F4885,0)</f>
        <v>1</v>
      </c>
      <c r="I4885" s="0" t="n">
        <v>12</v>
      </c>
      <c r="J4885" s="0" t="n">
        <v>1</v>
      </c>
      <c r="K4885" s="0" t="n">
        <v>4.45</v>
      </c>
      <c r="L4885" s="0" t="n">
        <v>-4.45</v>
      </c>
      <c r="M4885" s="0" t="n">
        <f aca="false">IF(AND(J4885&lt;&gt;"",ABS(J4885-H4885)&lt;0.011),1,0)</f>
        <v>1</v>
      </c>
    </row>
    <row r="4886" customFormat="false" ht="15" hidden="false" customHeight="false" outlineLevel="0" collapsed="false">
      <c r="A4886" s="0" t="s">
        <v>709</v>
      </c>
      <c r="B4886" s="0" t="s">
        <v>870</v>
      </c>
      <c r="C4886" s="0" t="s">
        <v>19</v>
      </c>
      <c r="D4886" s="0" t="s">
        <v>21</v>
      </c>
      <c r="E4886" s="0" t="n">
        <v>5.9</v>
      </c>
      <c r="F4886" s="0" t="n">
        <v>1</v>
      </c>
      <c r="G4886" s="0" t="n">
        <v>1</v>
      </c>
      <c r="H4886" s="0" t="n">
        <f aca="false">ROUND(F4886,0)</f>
        <v>1</v>
      </c>
      <c r="I4886" s="0" t="n">
        <v>12</v>
      </c>
      <c r="J4886" s="0" t="n">
        <v>1</v>
      </c>
      <c r="K4886" s="0" t="n">
        <v>2.95</v>
      </c>
      <c r="L4886" s="0" t="n">
        <v>-2.95</v>
      </c>
      <c r="M4886" s="0" t="n">
        <f aca="false">IF(AND(J4886&lt;&gt;"",ABS(J4886-H4886)&lt;0.011),1,0)</f>
        <v>1</v>
      </c>
    </row>
    <row r="4887" customFormat="false" ht="15" hidden="false" customHeight="false" outlineLevel="0" collapsed="false">
      <c r="A4887" s="0" t="s">
        <v>709</v>
      </c>
      <c r="B4887" s="0" t="s">
        <v>870</v>
      </c>
      <c r="C4887" s="0" t="s">
        <v>19</v>
      </c>
      <c r="D4887" s="0" t="s">
        <v>658</v>
      </c>
      <c r="E4887" s="0" t="n">
        <v>9.8</v>
      </c>
      <c r="F4887" s="0" t="n">
        <v>1</v>
      </c>
      <c r="G4887" s="0" t="n">
        <v>1</v>
      </c>
      <c r="H4887" s="0" t="n">
        <f aca="false">ROUND(F4887,0)</f>
        <v>1</v>
      </c>
      <c r="I4887" s="0" t="n">
        <v>12</v>
      </c>
      <c r="J4887" s="0" t="n">
        <v>1</v>
      </c>
      <c r="K4887" s="0" t="n">
        <v>4.9</v>
      </c>
      <c r="L4887" s="0" t="n">
        <v>-4.9</v>
      </c>
      <c r="M4887" s="0" t="n">
        <f aca="false">IF(AND(J4887&lt;&gt;"",ABS(J4887-H4887)&lt;0.011),1,0)</f>
        <v>1</v>
      </c>
    </row>
    <row r="4888" customFormat="false" ht="15" hidden="false" customHeight="false" outlineLevel="0" collapsed="false">
      <c r="A4888" s="0" t="s">
        <v>709</v>
      </c>
      <c r="B4888" s="0" t="s">
        <v>870</v>
      </c>
      <c r="C4888" s="0" t="s">
        <v>139</v>
      </c>
      <c r="D4888" s="0" t="s">
        <v>45</v>
      </c>
      <c r="E4888" s="0" t="n">
        <v>18.6</v>
      </c>
      <c r="F4888" s="0" t="n">
        <v>1</v>
      </c>
      <c r="G4888" s="0" t="n">
        <v>1</v>
      </c>
      <c r="H4888" s="0" t="n">
        <f aca="false">ROUND(F4888,0)</f>
        <v>1</v>
      </c>
      <c r="I4888" s="0" t="n">
        <v>23</v>
      </c>
      <c r="J4888" s="0" t="n">
        <v>1</v>
      </c>
      <c r="K4888" s="0" t="n">
        <v>9.3</v>
      </c>
      <c r="L4888" s="0" t="n">
        <v>-9.3</v>
      </c>
      <c r="M4888" s="0" t="n">
        <f aca="false">IF(AND(J4888&lt;&gt;"",ABS(J4888-H4888)&lt;0.011),1,0)</f>
        <v>1</v>
      </c>
    </row>
    <row r="4889" customFormat="false" ht="15" hidden="false" customHeight="false" outlineLevel="0" collapsed="false">
      <c r="A4889" s="0" t="s">
        <v>709</v>
      </c>
      <c r="B4889" s="0" t="s">
        <v>870</v>
      </c>
      <c r="C4889" s="0" t="s">
        <v>139</v>
      </c>
      <c r="D4889" s="0" t="s">
        <v>60</v>
      </c>
      <c r="E4889" s="0" t="n">
        <v>19</v>
      </c>
      <c r="F4889" s="0" t="n">
        <v>1</v>
      </c>
      <c r="G4889" s="0" t="n">
        <v>1</v>
      </c>
      <c r="H4889" s="0" t="n">
        <f aca="false">ROUND(F4889,0)</f>
        <v>1</v>
      </c>
      <c r="I4889" s="0" t="n">
        <v>23</v>
      </c>
      <c r="J4889" s="0" t="n">
        <v>1</v>
      </c>
      <c r="K4889" s="0" t="n">
        <v>9.5</v>
      </c>
      <c r="L4889" s="0" t="n">
        <v>-9.5</v>
      </c>
      <c r="M4889" s="0" t="n">
        <f aca="false">IF(AND(J4889&lt;&gt;"",ABS(J4889-H4889)&lt;0.011),1,0)</f>
        <v>1</v>
      </c>
    </row>
    <row r="4890" customFormat="false" ht="15" hidden="false" customHeight="false" outlineLevel="0" collapsed="false">
      <c r="A4890" s="0" t="s">
        <v>709</v>
      </c>
      <c r="B4890" s="0" t="s">
        <v>870</v>
      </c>
      <c r="C4890" s="0" t="s">
        <v>139</v>
      </c>
      <c r="D4890" s="0" t="s">
        <v>40</v>
      </c>
      <c r="E4890" s="0" t="n">
        <v>6.4</v>
      </c>
      <c r="F4890" s="0" t="n">
        <v>1</v>
      </c>
      <c r="G4890" s="0" t="n">
        <v>1</v>
      </c>
      <c r="H4890" s="0" t="n">
        <f aca="false">ROUND(F4890,0)</f>
        <v>1</v>
      </c>
      <c r="I4890" s="0" t="n">
        <v>23</v>
      </c>
      <c r="J4890" s="0" t="n">
        <v>1</v>
      </c>
      <c r="K4890" s="0" t="n">
        <v>3.2</v>
      </c>
      <c r="L4890" s="0" t="n">
        <v>-3.2</v>
      </c>
      <c r="M4890" s="0" t="n">
        <f aca="false">IF(AND(J4890&lt;&gt;"",ABS(J4890-H4890)&lt;0.011),1,0)</f>
        <v>1</v>
      </c>
    </row>
    <row r="4891" customFormat="false" ht="15" hidden="false" customHeight="false" outlineLevel="0" collapsed="false">
      <c r="A4891" s="0" t="s">
        <v>709</v>
      </c>
      <c r="B4891" s="0" t="s">
        <v>870</v>
      </c>
      <c r="C4891" s="0" t="s">
        <v>139</v>
      </c>
      <c r="D4891" s="0" t="s">
        <v>75</v>
      </c>
      <c r="E4891" s="0" t="n">
        <v>6.4</v>
      </c>
      <c r="F4891" s="0" t="n">
        <v>1</v>
      </c>
      <c r="G4891" s="0" t="n">
        <v>1</v>
      </c>
      <c r="H4891" s="0" t="n">
        <f aca="false">ROUND(F4891,0)</f>
        <v>1</v>
      </c>
      <c r="I4891" s="0" t="n">
        <v>23</v>
      </c>
      <c r="J4891" s="0" t="n">
        <v>1</v>
      </c>
      <c r="K4891" s="0" t="n">
        <v>3.2</v>
      </c>
      <c r="L4891" s="0" t="n">
        <v>-3.2</v>
      </c>
      <c r="M4891" s="0" t="n">
        <f aca="false">IF(AND(J4891&lt;&gt;"",ABS(J4891-H4891)&lt;0.011),1,0)</f>
        <v>1</v>
      </c>
    </row>
    <row r="4892" customFormat="false" ht="15" hidden="false" customHeight="false" outlineLevel="0" collapsed="false">
      <c r="A4892" s="0" t="s">
        <v>709</v>
      </c>
      <c r="B4892" s="0" t="s">
        <v>870</v>
      </c>
      <c r="C4892" s="0" t="s">
        <v>139</v>
      </c>
      <c r="D4892" s="0" t="s">
        <v>136</v>
      </c>
      <c r="E4892" s="0" t="n">
        <v>7.9</v>
      </c>
      <c r="F4892" s="0" t="n">
        <v>1</v>
      </c>
      <c r="G4892" s="0" t="n">
        <v>1</v>
      </c>
      <c r="H4892" s="0" t="n">
        <f aca="false">ROUND(F4892,0)</f>
        <v>1</v>
      </c>
      <c r="I4892" s="0" t="n">
        <v>23</v>
      </c>
      <c r="J4892" s="0" t="n">
        <v>1</v>
      </c>
      <c r="K4892" s="0" t="n">
        <v>3.95</v>
      </c>
      <c r="L4892" s="0" t="n">
        <v>-3.95</v>
      </c>
      <c r="M4892" s="0" t="n">
        <f aca="false">IF(AND(J4892&lt;&gt;"",ABS(J4892-H4892)&lt;0.011),1,0)</f>
        <v>1</v>
      </c>
    </row>
    <row r="4893" customFormat="false" ht="15" hidden="false" customHeight="false" outlineLevel="0" collapsed="false">
      <c r="A4893" s="0" t="s">
        <v>709</v>
      </c>
      <c r="B4893" s="0" t="s">
        <v>870</v>
      </c>
      <c r="C4893" s="0" t="s">
        <v>219</v>
      </c>
      <c r="D4893" s="0" t="s">
        <v>181</v>
      </c>
      <c r="E4893" s="0" t="n">
        <v>2</v>
      </c>
      <c r="F4893" s="0" t="n">
        <v>1</v>
      </c>
      <c r="G4893" s="0" t="n">
        <v>1</v>
      </c>
      <c r="H4893" s="0" t="n">
        <f aca="false">ROUND(F4893,0)</f>
        <v>1</v>
      </c>
      <c r="I4893" s="0" t="n">
        <v>28</v>
      </c>
      <c r="J4893" s="0" t="n">
        <v>1</v>
      </c>
      <c r="K4893" s="0" t="n">
        <v>1</v>
      </c>
      <c r="L4893" s="0" t="n">
        <v>-1</v>
      </c>
      <c r="M4893" s="0" t="n">
        <f aca="false">IF(AND(J4893&lt;&gt;"",ABS(J4893-H4893)&lt;0.011),1,0)</f>
        <v>1</v>
      </c>
    </row>
    <row r="4894" customFormat="false" ht="15" hidden="false" customHeight="false" outlineLevel="0" collapsed="false">
      <c r="A4894" s="0" t="s">
        <v>709</v>
      </c>
      <c r="B4894" s="0" t="s">
        <v>870</v>
      </c>
      <c r="C4894" s="0" t="s">
        <v>219</v>
      </c>
      <c r="D4894" s="0" t="s">
        <v>40</v>
      </c>
      <c r="E4894" s="0" t="n">
        <v>6.4</v>
      </c>
      <c r="F4894" s="0" t="n">
        <v>1</v>
      </c>
      <c r="G4894" s="0" t="n">
        <v>1</v>
      </c>
      <c r="H4894" s="0" t="n">
        <f aca="false">ROUND(F4894,0)</f>
        <v>1</v>
      </c>
      <c r="I4894" s="0" t="n">
        <v>28</v>
      </c>
      <c r="J4894" s="0" t="n">
        <v>1</v>
      </c>
      <c r="K4894" s="0" t="n">
        <v>3.2</v>
      </c>
      <c r="L4894" s="0" t="n">
        <v>-3.2</v>
      </c>
      <c r="M4894" s="0" t="n">
        <f aca="false">IF(AND(J4894&lt;&gt;"",ABS(J4894-H4894)&lt;0.011),1,0)</f>
        <v>1</v>
      </c>
    </row>
    <row r="4895" customFormat="false" ht="15" hidden="false" customHeight="false" outlineLevel="0" collapsed="false">
      <c r="A4895" s="0" t="s">
        <v>709</v>
      </c>
      <c r="B4895" s="0" t="s">
        <v>870</v>
      </c>
      <c r="C4895" s="0" t="s">
        <v>219</v>
      </c>
      <c r="D4895" s="0" t="s">
        <v>201</v>
      </c>
      <c r="E4895" s="0" t="n">
        <v>3.9</v>
      </c>
      <c r="F4895" s="0" t="n">
        <v>1</v>
      </c>
      <c r="G4895" s="0" t="n">
        <v>1</v>
      </c>
      <c r="H4895" s="0" t="n">
        <f aca="false">ROUND(F4895,0)</f>
        <v>1</v>
      </c>
      <c r="I4895" s="0" t="n">
        <v>28</v>
      </c>
      <c r="J4895" s="0" t="n">
        <v>1</v>
      </c>
      <c r="K4895" s="0" t="n">
        <v>1.95</v>
      </c>
      <c r="L4895" s="0" t="n">
        <v>-1.95</v>
      </c>
      <c r="M4895" s="0" t="n">
        <f aca="false">IF(AND(J4895&lt;&gt;"",ABS(J4895-H4895)&lt;0.011),1,0)</f>
        <v>1</v>
      </c>
    </row>
    <row r="4896" customFormat="false" ht="15" hidden="false" customHeight="false" outlineLevel="0" collapsed="false">
      <c r="A4896" s="0" t="s">
        <v>709</v>
      </c>
      <c r="B4896" s="0" t="s">
        <v>870</v>
      </c>
      <c r="C4896" s="0" t="s">
        <v>219</v>
      </c>
      <c r="D4896" s="0" t="s">
        <v>448</v>
      </c>
      <c r="E4896" s="0" t="n">
        <v>16.9</v>
      </c>
      <c r="F4896" s="0" t="n">
        <v>5</v>
      </c>
      <c r="G4896" s="0" t="n">
        <v>1</v>
      </c>
      <c r="H4896" s="0" t="n">
        <f aca="false">ROUND(F4896,0)</f>
        <v>5</v>
      </c>
      <c r="I4896" s="0" t="n">
        <v>28</v>
      </c>
      <c r="J4896" s="0" t="n">
        <v>5</v>
      </c>
      <c r="K4896" s="0" t="n">
        <v>42.25</v>
      </c>
      <c r="L4896" s="0" t="n">
        <v>-42.25</v>
      </c>
      <c r="M4896" s="0" t="n">
        <f aca="false">IF(AND(J4896&lt;&gt;"",ABS(J4896-H4896)&lt;0.011),1,0)</f>
        <v>1</v>
      </c>
    </row>
    <row r="4897" customFormat="false" ht="15" hidden="false" customHeight="false" outlineLevel="0" collapsed="false">
      <c r="A4897" s="0" t="s">
        <v>709</v>
      </c>
      <c r="B4897" s="0" t="s">
        <v>870</v>
      </c>
      <c r="C4897" s="0" t="s">
        <v>219</v>
      </c>
      <c r="D4897" s="0" t="s">
        <v>222</v>
      </c>
      <c r="E4897" s="0" t="n">
        <v>7.9</v>
      </c>
      <c r="F4897" s="0" t="n">
        <v>1</v>
      </c>
      <c r="G4897" s="0" t="n">
        <v>1</v>
      </c>
      <c r="H4897" s="0" t="n">
        <f aca="false">ROUND(F4897,0)</f>
        <v>1</v>
      </c>
      <c r="I4897" s="0" t="n">
        <v>28</v>
      </c>
      <c r="J4897" s="0" t="n">
        <v>1</v>
      </c>
      <c r="K4897" s="0" t="n">
        <v>3.95</v>
      </c>
      <c r="L4897" s="0" t="n">
        <v>-3.95</v>
      </c>
      <c r="M4897" s="0" t="n">
        <f aca="false">IF(AND(J4897&lt;&gt;"",ABS(J4897-H4897)&lt;0.011),1,0)</f>
        <v>1</v>
      </c>
    </row>
    <row r="4898" customFormat="false" ht="15" hidden="false" customHeight="false" outlineLevel="0" collapsed="false">
      <c r="A4898" s="0" t="s">
        <v>709</v>
      </c>
      <c r="B4898" s="0" t="s">
        <v>870</v>
      </c>
      <c r="C4898" s="0" t="s">
        <v>219</v>
      </c>
      <c r="D4898" s="0" t="s">
        <v>122</v>
      </c>
      <c r="E4898" s="0" t="n">
        <v>5.9</v>
      </c>
      <c r="F4898" s="0" t="n">
        <v>1</v>
      </c>
      <c r="G4898" s="0" t="n">
        <v>1</v>
      </c>
      <c r="H4898" s="0" t="n">
        <f aca="false">ROUND(F4898,0)</f>
        <v>1</v>
      </c>
      <c r="I4898" s="0" t="n">
        <v>28</v>
      </c>
      <c r="J4898" s="0" t="n">
        <v>1</v>
      </c>
      <c r="K4898" s="0" t="n">
        <v>2.95</v>
      </c>
      <c r="L4898" s="0" t="n">
        <v>-2.95</v>
      </c>
      <c r="M4898" s="0" t="n">
        <f aca="false">IF(AND(J4898&lt;&gt;"",ABS(J4898-H4898)&lt;0.011),1,0)</f>
        <v>1</v>
      </c>
    </row>
    <row r="4899" customFormat="false" ht="15" hidden="false" customHeight="false" outlineLevel="0" collapsed="false">
      <c r="A4899" s="0" t="s">
        <v>709</v>
      </c>
      <c r="B4899" s="0" t="s">
        <v>870</v>
      </c>
      <c r="C4899" s="0" t="s">
        <v>219</v>
      </c>
      <c r="D4899" s="0" t="s">
        <v>143</v>
      </c>
      <c r="E4899" s="0" t="n">
        <v>3.9</v>
      </c>
      <c r="F4899" s="0" t="n">
        <v>1</v>
      </c>
      <c r="G4899" s="0" t="n">
        <v>1</v>
      </c>
      <c r="H4899" s="0" t="n">
        <f aca="false">ROUND(F4899,0)</f>
        <v>1</v>
      </c>
      <c r="I4899" s="0" t="n">
        <v>28</v>
      </c>
      <c r="J4899" s="0" t="n">
        <v>1</v>
      </c>
      <c r="K4899" s="0" t="n">
        <v>1.95</v>
      </c>
      <c r="L4899" s="0" t="n">
        <v>-1.95</v>
      </c>
      <c r="M4899" s="0" t="n">
        <f aca="false">IF(AND(J4899&lt;&gt;"",ABS(J4899-H4899)&lt;0.011),1,0)</f>
        <v>1</v>
      </c>
    </row>
    <row r="4900" customFormat="false" ht="15" hidden="false" customHeight="false" outlineLevel="0" collapsed="false">
      <c r="A4900" s="0" t="s">
        <v>709</v>
      </c>
      <c r="B4900" s="0" t="s">
        <v>870</v>
      </c>
      <c r="C4900" s="0" t="s">
        <v>219</v>
      </c>
      <c r="D4900" s="0" t="s">
        <v>35</v>
      </c>
      <c r="E4900" s="0" t="n">
        <v>8.3</v>
      </c>
      <c r="F4900" s="0" t="n">
        <v>1</v>
      </c>
      <c r="G4900" s="0" t="n">
        <v>1</v>
      </c>
      <c r="H4900" s="0" t="n">
        <f aca="false">ROUND(F4900,0)</f>
        <v>1</v>
      </c>
      <c r="I4900" s="0" t="n">
        <v>28</v>
      </c>
      <c r="J4900" s="0" t="n">
        <v>1</v>
      </c>
      <c r="K4900" s="0" t="n">
        <v>4.15</v>
      </c>
      <c r="L4900" s="0" t="n">
        <v>-4.15</v>
      </c>
      <c r="M4900" s="0" t="n">
        <f aca="false">IF(AND(J4900&lt;&gt;"",ABS(J4900-H4900)&lt;0.011),1,0)</f>
        <v>1</v>
      </c>
    </row>
    <row r="4901" customFormat="false" ht="15" hidden="false" customHeight="false" outlineLevel="0" collapsed="false">
      <c r="A4901" s="0" t="s">
        <v>709</v>
      </c>
      <c r="B4901" s="0" t="s">
        <v>870</v>
      </c>
      <c r="C4901" s="0" t="s">
        <v>200</v>
      </c>
      <c r="D4901" s="0" t="s">
        <v>78</v>
      </c>
      <c r="E4901" s="0" t="n">
        <v>18.6</v>
      </c>
      <c r="F4901" s="0" t="n">
        <v>1</v>
      </c>
      <c r="G4901" s="0" t="n">
        <v>1</v>
      </c>
      <c r="H4901" s="0" t="n">
        <f aca="false">ROUND(F4901,0)</f>
        <v>1</v>
      </c>
      <c r="I4901" s="0" t="n">
        <v>30</v>
      </c>
      <c r="J4901" s="0" t="n">
        <v>1</v>
      </c>
      <c r="K4901" s="0" t="n">
        <v>9.3</v>
      </c>
      <c r="L4901" s="0" t="n">
        <v>-9.3</v>
      </c>
      <c r="M4901" s="0" t="n">
        <f aca="false">IF(AND(J4901&lt;&gt;"",ABS(J4901-H4901)&lt;0.011),1,0)</f>
        <v>1</v>
      </c>
    </row>
    <row r="4902" customFormat="false" ht="15" hidden="false" customHeight="false" outlineLevel="0" collapsed="false">
      <c r="A4902" s="0" t="s">
        <v>709</v>
      </c>
      <c r="B4902" s="0" t="s">
        <v>870</v>
      </c>
      <c r="C4902" s="0" t="s">
        <v>200</v>
      </c>
      <c r="D4902" s="0" t="s">
        <v>82</v>
      </c>
      <c r="E4902" s="0" t="n">
        <v>19.9</v>
      </c>
      <c r="F4902" s="0" t="n">
        <v>1</v>
      </c>
      <c r="G4902" s="0" t="n">
        <v>1</v>
      </c>
      <c r="H4902" s="0" t="n">
        <f aca="false">ROUND(F4902,0)</f>
        <v>1</v>
      </c>
      <c r="I4902" s="0" t="n">
        <v>30</v>
      </c>
      <c r="J4902" s="0" t="n">
        <v>1</v>
      </c>
      <c r="K4902" s="0" t="n">
        <v>9.95</v>
      </c>
      <c r="L4902" s="0" t="n">
        <v>-9.95</v>
      </c>
      <c r="M4902" s="0" t="n">
        <f aca="false">IF(AND(J4902&lt;&gt;"",ABS(J4902-H4902)&lt;0.011),1,0)</f>
        <v>1</v>
      </c>
    </row>
    <row r="4903" customFormat="false" ht="15" hidden="false" customHeight="false" outlineLevel="0" collapsed="false">
      <c r="A4903" s="0" t="s">
        <v>709</v>
      </c>
      <c r="B4903" s="0" t="s">
        <v>870</v>
      </c>
      <c r="C4903" s="0" t="s">
        <v>188</v>
      </c>
      <c r="D4903" s="0" t="s">
        <v>17</v>
      </c>
      <c r="E4903" s="0" t="n">
        <v>17.4</v>
      </c>
      <c r="F4903" s="0" t="n">
        <v>1</v>
      </c>
      <c r="G4903" s="0" t="n">
        <v>1</v>
      </c>
      <c r="H4903" s="0" t="n">
        <f aca="false">ROUND(F4903,0)</f>
        <v>1</v>
      </c>
      <c r="I4903" s="0" t="n">
        <v>9</v>
      </c>
      <c r="J4903" s="0" t="n">
        <v>1</v>
      </c>
      <c r="K4903" s="0" t="n">
        <v>8.7</v>
      </c>
      <c r="L4903" s="0" t="n">
        <v>-8.7</v>
      </c>
      <c r="M4903" s="0" t="n">
        <f aca="false">IF(AND(J4903&lt;&gt;"",ABS(J4903-H4903)&lt;0.011),1,0)</f>
        <v>1</v>
      </c>
    </row>
    <row r="4904" customFormat="false" ht="15" hidden="false" customHeight="false" outlineLevel="0" collapsed="false">
      <c r="A4904" s="0" t="s">
        <v>709</v>
      </c>
      <c r="B4904" s="0" t="s">
        <v>870</v>
      </c>
      <c r="C4904" s="0" t="s">
        <v>188</v>
      </c>
      <c r="D4904" s="0" t="s">
        <v>40</v>
      </c>
      <c r="E4904" s="0" t="n">
        <v>6.4</v>
      </c>
      <c r="F4904" s="0" t="n">
        <v>1</v>
      </c>
      <c r="G4904" s="0" t="n">
        <v>1</v>
      </c>
      <c r="H4904" s="0" t="n">
        <f aca="false">ROUND(F4904,0)</f>
        <v>1</v>
      </c>
      <c r="I4904" s="0" t="n">
        <v>9</v>
      </c>
      <c r="J4904" s="0" t="n">
        <v>1</v>
      </c>
      <c r="K4904" s="0" t="n">
        <v>3.2</v>
      </c>
      <c r="L4904" s="0" t="n">
        <v>-3.2</v>
      </c>
      <c r="M4904" s="0" t="n">
        <f aca="false">IF(AND(J4904&lt;&gt;"",ABS(J4904-H4904)&lt;0.011),1,0)</f>
        <v>1</v>
      </c>
    </row>
    <row r="4905" customFormat="false" ht="15" hidden="false" customHeight="false" outlineLevel="0" collapsed="false">
      <c r="A4905" s="0" t="s">
        <v>709</v>
      </c>
      <c r="B4905" s="0" t="s">
        <v>870</v>
      </c>
      <c r="C4905" s="0" t="s">
        <v>188</v>
      </c>
      <c r="D4905" s="0" t="s">
        <v>28</v>
      </c>
      <c r="E4905" s="0" t="n">
        <v>19.6</v>
      </c>
      <c r="F4905" s="0" t="n">
        <v>1</v>
      </c>
      <c r="G4905" s="0" t="n">
        <v>1</v>
      </c>
      <c r="H4905" s="0" t="n">
        <f aca="false">ROUND(F4905,0)</f>
        <v>1</v>
      </c>
      <c r="I4905" s="0" t="n">
        <v>9</v>
      </c>
      <c r="J4905" s="0" t="n">
        <v>1</v>
      </c>
      <c r="K4905" s="0" t="n">
        <v>9.8</v>
      </c>
      <c r="L4905" s="0" t="n">
        <v>-9.8</v>
      </c>
      <c r="M4905" s="0" t="n">
        <f aca="false">IF(AND(J4905&lt;&gt;"",ABS(J4905-H4905)&lt;0.011),1,0)</f>
        <v>1</v>
      </c>
    </row>
    <row r="4906" customFormat="false" ht="15" hidden="false" customHeight="false" outlineLevel="0" collapsed="false">
      <c r="A4906" s="0" t="s">
        <v>709</v>
      </c>
      <c r="B4906" s="0" t="s">
        <v>870</v>
      </c>
      <c r="C4906" s="0" t="s">
        <v>188</v>
      </c>
      <c r="D4906" s="0" t="s">
        <v>196</v>
      </c>
      <c r="E4906" s="0" t="n">
        <v>28</v>
      </c>
      <c r="F4906" s="0" t="n">
        <v>1</v>
      </c>
      <c r="G4906" s="0" t="n">
        <v>1</v>
      </c>
      <c r="H4906" s="0" t="n">
        <f aca="false">ROUND(F4906,0)</f>
        <v>1</v>
      </c>
      <c r="I4906" s="0" t="n">
        <v>9</v>
      </c>
      <c r="J4906" s="0" t="n">
        <v>1</v>
      </c>
      <c r="K4906" s="0" t="n">
        <v>14</v>
      </c>
      <c r="L4906" s="0" t="n">
        <v>-14</v>
      </c>
      <c r="M4906" s="0" t="n">
        <f aca="false">IF(AND(J4906&lt;&gt;"",ABS(J4906-H4906)&lt;0.011),1,0)</f>
        <v>1</v>
      </c>
    </row>
    <row r="4907" customFormat="false" ht="15" hidden="false" customHeight="false" outlineLevel="0" collapsed="false">
      <c r="A4907" s="0" t="s">
        <v>709</v>
      </c>
      <c r="B4907" s="0" t="s">
        <v>870</v>
      </c>
      <c r="C4907" s="0" t="s">
        <v>188</v>
      </c>
      <c r="D4907" s="0" t="s">
        <v>270</v>
      </c>
      <c r="E4907" s="0" t="n">
        <v>11.1</v>
      </c>
      <c r="F4907" s="0" t="n">
        <v>1</v>
      </c>
      <c r="G4907" s="0" t="n">
        <v>1</v>
      </c>
      <c r="H4907" s="0" t="n">
        <f aca="false">ROUND(F4907,0)</f>
        <v>1</v>
      </c>
      <c r="I4907" s="0" t="n">
        <v>9</v>
      </c>
      <c r="J4907" s="0" t="n">
        <v>1</v>
      </c>
      <c r="K4907" s="0" t="n">
        <v>5.55</v>
      </c>
      <c r="L4907" s="0" t="n">
        <v>-5.55</v>
      </c>
      <c r="M4907" s="0" t="n">
        <f aca="false">IF(AND(J4907&lt;&gt;"",ABS(J4907-H4907)&lt;0.011),1,0)</f>
        <v>1</v>
      </c>
    </row>
    <row r="4908" customFormat="false" ht="15" hidden="false" customHeight="false" outlineLevel="0" collapsed="false">
      <c r="A4908" s="0" t="s">
        <v>709</v>
      </c>
      <c r="B4908" s="0" t="s">
        <v>871</v>
      </c>
      <c r="C4908" s="0" t="s">
        <v>134</v>
      </c>
      <c r="D4908" s="0" t="s">
        <v>73</v>
      </c>
      <c r="E4908" s="0" t="n">
        <v>8.9</v>
      </c>
      <c r="F4908" s="0" t="n">
        <v>1</v>
      </c>
      <c r="G4908" s="0" t="n">
        <v>1</v>
      </c>
      <c r="H4908" s="0" t="n">
        <f aca="false">ROUND(F4908,0)</f>
        <v>1</v>
      </c>
      <c r="I4908" s="0" t="n">
        <v>22</v>
      </c>
      <c r="J4908" s="0" t="n">
        <v>1</v>
      </c>
      <c r="K4908" s="0" t="n">
        <v>4.45</v>
      </c>
      <c r="L4908" s="0" t="n">
        <v>-4.45</v>
      </c>
      <c r="M4908" s="0" t="n">
        <f aca="false">IF(AND(J4908&lt;&gt;"",ABS(J4908-H4908)&lt;0.011),1,0)</f>
        <v>1</v>
      </c>
    </row>
    <row r="4909" customFormat="false" ht="15" hidden="false" customHeight="false" outlineLevel="0" collapsed="false">
      <c r="A4909" s="0" t="s">
        <v>709</v>
      </c>
      <c r="B4909" s="0" t="s">
        <v>871</v>
      </c>
      <c r="C4909" s="0" t="s">
        <v>134</v>
      </c>
      <c r="D4909" s="0" t="s">
        <v>236</v>
      </c>
      <c r="E4909" s="0" t="n">
        <v>7.6</v>
      </c>
      <c r="F4909" s="0" t="n">
        <v>1</v>
      </c>
      <c r="G4909" s="0" t="n">
        <v>1</v>
      </c>
      <c r="H4909" s="0" t="n">
        <f aca="false">ROUND(F4909,0)</f>
        <v>1</v>
      </c>
      <c r="I4909" s="0" t="n">
        <v>22</v>
      </c>
      <c r="J4909" s="0" t="n">
        <v>1</v>
      </c>
      <c r="K4909" s="0" t="n">
        <v>3.8</v>
      </c>
      <c r="L4909" s="0" t="n">
        <v>-3.8</v>
      </c>
      <c r="M4909" s="0" t="n">
        <f aca="false">IF(AND(J4909&lt;&gt;"",ABS(J4909-H4909)&lt;0.011),1,0)</f>
        <v>1</v>
      </c>
    </row>
    <row r="4910" customFormat="false" ht="15" hidden="false" customHeight="false" outlineLevel="0" collapsed="false">
      <c r="A4910" s="0" t="s">
        <v>709</v>
      </c>
      <c r="B4910" s="0" t="s">
        <v>871</v>
      </c>
      <c r="C4910" s="0" t="s">
        <v>134</v>
      </c>
      <c r="D4910" s="0" t="s">
        <v>78</v>
      </c>
      <c r="E4910" s="0" t="n">
        <v>18.6</v>
      </c>
      <c r="F4910" s="0" t="n">
        <v>1</v>
      </c>
      <c r="G4910" s="0" t="n">
        <v>1</v>
      </c>
      <c r="H4910" s="0" t="n">
        <f aca="false">ROUND(F4910,0)</f>
        <v>1</v>
      </c>
      <c r="I4910" s="0" t="n">
        <v>22</v>
      </c>
      <c r="J4910" s="0" t="n">
        <v>1</v>
      </c>
      <c r="K4910" s="0" t="n">
        <v>9.3</v>
      </c>
      <c r="L4910" s="0" t="n">
        <v>-9.3</v>
      </c>
      <c r="M4910" s="0" t="n">
        <f aca="false">IF(AND(J4910&lt;&gt;"",ABS(J4910-H4910)&lt;0.011),1,0)</f>
        <v>1</v>
      </c>
    </row>
    <row r="4911" customFormat="false" ht="15" hidden="false" customHeight="false" outlineLevel="0" collapsed="false">
      <c r="A4911" s="0" t="s">
        <v>709</v>
      </c>
      <c r="B4911" s="0" t="s">
        <v>871</v>
      </c>
      <c r="C4911" s="0" t="s">
        <v>134</v>
      </c>
      <c r="D4911" s="0" t="s">
        <v>164</v>
      </c>
      <c r="E4911" s="0" t="n">
        <v>27.8</v>
      </c>
      <c r="F4911" s="0" t="n">
        <v>1</v>
      </c>
      <c r="G4911" s="0" t="n">
        <v>1</v>
      </c>
      <c r="H4911" s="0" t="n">
        <f aca="false">ROUND(F4911,0)</f>
        <v>1</v>
      </c>
      <c r="I4911" s="0" t="n">
        <v>22</v>
      </c>
      <c r="J4911" s="0" t="n">
        <v>1</v>
      </c>
      <c r="K4911" s="0" t="n">
        <v>13.9</v>
      </c>
      <c r="L4911" s="0" t="n">
        <v>-13.9</v>
      </c>
      <c r="M4911" s="0" t="n">
        <f aca="false">IF(AND(J4911&lt;&gt;"",ABS(J4911-H4911)&lt;0.011),1,0)</f>
        <v>1</v>
      </c>
    </row>
    <row r="4912" customFormat="false" ht="15" hidden="false" customHeight="false" outlineLevel="0" collapsed="false">
      <c r="A4912" s="0" t="s">
        <v>709</v>
      </c>
      <c r="B4912" s="0" t="s">
        <v>871</v>
      </c>
      <c r="C4912" s="0" t="s">
        <v>134</v>
      </c>
      <c r="D4912" s="0" t="s">
        <v>41</v>
      </c>
      <c r="E4912" s="0" t="n">
        <v>4.2</v>
      </c>
      <c r="F4912" s="0" t="n">
        <v>1</v>
      </c>
      <c r="G4912" s="0" t="n">
        <v>1</v>
      </c>
      <c r="H4912" s="0" t="n">
        <f aca="false">ROUND(F4912,0)</f>
        <v>1</v>
      </c>
      <c r="I4912" s="0" t="n">
        <v>22</v>
      </c>
      <c r="J4912" s="0" t="n">
        <v>1</v>
      </c>
      <c r="K4912" s="0" t="n">
        <v>2.1</v>
      </c>
      <c r="L4912" s="0" t="n">
        <v>-2.1</v>
      </c>
      <c r="M4912" s="0" t="n">
        <f aca="false">IF(AND(J4912&lt;&gt;"",ABS(J4912-H4912)&lt;0.011),1,0)</f>
        <v>1</v>
      </c>
    </row>
    <row r="4913" customFormat="false" ht="15" hidden="false" customHeight="false" outlineLevel="0" collapsed="false">
      <c r="A4913" s="0" t="s">
        <v>709</v>
      </c>
      <c r="B4913" s="0" t="s">
        <v>871</v>
      </c>
      <c r="C4913" s="0" t="s">
        <v>134</v>
      </c>
      <c r="D4913" s="0" t="s">
        <v>143</v>
      </c>
      <c r="E4913" s="0" t="n">
        <v>3.9</v>
      </c>
      <c r="F4913" s="0" t="n">
        <v>1</v>
      </c>
      <c r="G4913" s="0" t="n">
        <v>1</v>
      </c>
      <c r="H4913" s="0" t="n">
        <f aca="false">ROUND(F4913,0)</f>
        <v>1</v>
      </c>
      <c r="I4913" s="0" t="n">
        <v>22</v>
      </c>
      <c r="J4913" s="0" t="n">
        <v>1</v>
      </c>
      <c r="K4913" s="0" t="n">
        <v>1.95</v>
      </c>
      <c r="L4913" s="0" t="n">
        <v>-1.95</v>
      </c>
      <c r="M4913" s="0" t="n">
        <f aca="false">IF(AND(J4913&lt;&gt;"",ABS(J4913-H4913)&lt;0.011),1,0)</f>
        <v>1</v>
      </c>
    </row>
    <row r="4914" customFormat="false" ht="15" hidden="false" customHeight="false" outlineLevel="0" collapsed="false">
      <c r="A4914" s="0" t="s">
        <v>709</v>
      </c>
      <c r="B4914" s="0" t="s">
        <v>871</v>
      </c>
      <c r="C4914" s="0" t="s">
        <v>134</v>
      </c>
      <c r="D4914" s="0" t="s">
        <v>117</v>
      </c>
      <c r="E4914" s="0" t="n">
        <v>4.2</v>
      </c>
      <c r="F4914" s="0" t="n">
        <v>1</v>
      </c>
      <c r="G4914" s="0" t="n">
        <v>1</v>
      </c>
      <c r="H4914" s="0" t="n">
        <f aca="false">ROUND(F4914,0)</f>
        <v>1</v>
      </c>
      <c r="I4914" s="0" t="n">
        <v>22</v>
      </c>
      <c r="J4914" s="0" t="n">
        <v>1</v>
      </c>
      <c r="K4914" s="0" t="n">
        <v>2.1</v>
      </c>
      <c r="L4914" s="0" t="n">
        <v>-2.1</v>
      </c>
      <c r="M4914" s="0" t="n">
        <f aca="false">IF(AND(J4914&lt;&gt;"",ABS(J4914-H4914)&lt;0.011),1,0)</f>
        <v>1</v>
      </c>
    </row>
    <row r="4915" customFormat="false" ht="15" hidden="false" customHeight="false" outlineLevel="0" collapsed="false">
      <c r="A4915" s="0" t="s">
        <v>709</v>
      </c>
      <c r="B4915" s="0" t="s">
        <v>871</v>
      </c>
      <c r="C4915" s="0" t="s">
        <v>134</v>
      </c>
      <c r="D4915" s="0" t="s">
        <v>370</v>
      </c>
      <c r="E4915" s="0" t="n">
        <v>4</v>
      </c>
      <c r="F4915" s="0" t="n">
        <v>1</v>
      </c>
      <c r="G4915" s="0" t="n">
        <v>1</v>
      </c>
      <c r="H4915" s="0" t="n">
        <f aca="false">ROUND(F4915,0)</f>
        <v>1</v>
      </c>
      <c r="I4915" s="0" t="n">
        <v>22</v>
      </c>
      <c r="J4915" s="0" t="n">
        <v>1</v>
      </c>
      <c r="K4915" s="0" t="n">
        <v>2</v>
      </c>
      <c r="L4915" s="0" t="n">
        <v>-2</v>
      </c>
      <c r="M4915" s="0" t="n">
        <f aca="false">IF(AND(J4915&lt;&gt;"",ABS(J4915-H4915)&lt;0.011),1,0)</f>
        <v>1</v>
      </c>
    </row>
    <row r="4916" customFormat="false" ht="15" hidden="false" customHeight="false" outlineLevel="0" collapsed="false">
      <c r="A4916" s="0" t="s">
        <v>709</v>
      </c>
      <c r="B4916" s="0" t="s">
        <v>871</v>
      </c>
      <c r="C4916" s="0" t="s">
        <v>134</v>
      </c>
      <c r="D4916" s="0" t="s">
        <v>531</v>
      </c>
      <c r="E4916" s="0" t="n">
        <v>3.9</v>
      </c>
      <c r="F4916" s="0" t="n">
        <v>1</v>
      </c>
      <c r="G4916" s="0" t="n">
        <v>1</v>
      </c>
      <c r="H4916" s="0" t="n">
        <f aca="false">ROUND(F4916,0)</f>
        <v>1</v>
      </c>
      <c r="I4916" s="0" t="n">
        <v>22</v>
      </c>
      <c r="J4916" s="0" t="n">
        <v>1</v>
      </c>
      <c r="K4916" s="0" t="n">
        <v>1.95</v>
      </c>
      <c r="L4916" s="0" t="n">
        <v>-1.95</v>
      </c>
      <c r="M4916" s="0" t="n">
        <f aca="false">IF(AND(J4916&lt;&gt;"",ABS(J4916-H4916)&lt;0.011),1,0)</f>
        <v>1</v>
      </c>
    </row>
    <row r="4917" customFormat="false" ht="15" hidden="false" customHeight="false" outlineLevel="0" collapsed="false">
      <c r="A4917" s="0" t="s">
        <v>709</v>
      </c>
      <c r="B4917" s="0" t="s">
        <v>871</v>
      </c>
      <c r="C4917" s="0" t="s">
        <v>216</v>
      </c>
      <c r="D4917" s="0" t="s">
        <v>45</v>
      </c>
      <c r="E4917" s="0" t="n">
        <v>18.6</v>
      </c>
      <c r="F4917" s="0" t="n">
        <v>3</v>
      </c>
      <c r="G4917" s="0" t="n">
        <v>1</v>
      </c>
      <c r="H4917" s="0" t="n">
        <f aca="false">ROUND(F4917,0)</f>
        <v>3</v>
      </c>
      <c r="I4917" s="0" t="n">
        <v>5</v>
      </c>
      <c r="J4917" s="0" t="n">
        <v>3</v>
      </c>
      <c r="K4917" s="0" t="n">
        <v>27.9</v>
      </c>
      <c r="L4917" s="0" t="n">
        <v>-27.9</v>
      </c>
      <c r="M4917" s="0" t="n">
        <f aca="false">IF(AND(J4917&lt;&gt;"",ABS(J4917-H4917)&lt;0.011),1,0)</f>
        <v>1</v>
      </c>
    </row>
    <row r="4918" customFormat="false" ht="15" hidden="false" customHeight="false" outlineLevel="0" collapsed="false">
      <c r="A4918" s="0" t="s">
        <v>709</v>
      </c>
      <c r="B4918" s="0" t="s">
        <v>871</v>
      </c>
      <c r="C4918" s="0" t="s">
        <v>216</v>
      </c>
      <c r="D4918" s="0" t="s">
        <v>48</v>
      </c>
      <c r="E4918" s="0" t="n">
        <v>7.9</v>
      </c>
      <c r="F4918" s="0" t="n">
        <v>1</v>
      </c>
      <c r="G4918" s="0" t="n">
        <v>1</v>
      </c>
      <c r="H4918" s="0" t="n">
        <f aca="false">ROUND(F4918,0)</f>
        <v>1</v>
      </c>
      <c r="I4918" s="0" t="n">
        <v>5</v>
      </c>
      <c r="J4918" s="0" t="n">
        <v>1</v>
      </c>
      <c r="K4918" s="0" t="n">
        <v>3.95</v>
      </c>
      <c r="L4918" s="0" t="n">
        <v>-3.95</v>
      </c>
      <c r="M4918" s="0" t="n">
        <f aca="false">IF(AND(J4918&lt;&gt;"",ABS(J4918-H4918)&lt;0.011),1,0)</f>
        <v>1</v>
      </c>
    </row>
    <row r="4919" customFormat="false" ht="15" hidden="false" customHeight="false" outlineLevel="0" collapsed="false">
      <c r="A4919" s="0" t="s">
        <v>709</v>
      </c>
      <c r="B4919" s="0" t="s">
        <v>871</v>
      </c>
      <c r="C4919" s="0" t="s">
        <v>216</v>
      </c>
      <c r="D4919" s="0" t="s">
        <v>106</v>
      </c>
      <c r="E4919" s="0" t="n">
        <v>5.9</v>
      </c>
      <c r="F4919" s="0" t="n">
        <v>1</v>
      </c>
      <c r="G4919" s="0" t="n">
        <v>1</v>
      </c>
      <c r="H4919" s="0" t="n">
        <f aca="false">ROUND(F4919,0)</f>
        <v>1</v>
      </c>
      <c r="I4919" s="0" t="n">
        <v>5</v>
      </c>
      <c r="J4919" s="0" t="n">
        <v>1</v>
      </c>
      <c r="K4919" s="0" t="n">
        <v>2.95</v>
      </c>
      <c r="L4919" s="0" t="n">
        <v>-2.95</v>
      </c>
      <c r="M4919" s="0" t="n">
        <f aca="false">IF(AND(J4919&lt;&gt;"",ABS(J4919-H4919)&lt;0.011),1,0)</f>
        <v>1</v>
      </c>
    </row>
    <row r="4920" customFormat="false" ht="15" hidden="false" customHeight="false" outlineLevel="0" collapsed="false">
      <c r="A4920" s="0" t="s">
        <v>709</v>
      </c>
      <c r="B4920" s="0" t="s">
        <v>871</v>
      </c>
      <c r="C4920" s="0" t="s">
        <v>216</v>
      </c>
      <c r="D4920" s="0" t="s">
        <v>211</v>
      </c>
      <c r="E4920" s="0" t="n">
        <v>9.7</v>
      </c>
      <c r="F4920" s="0" t="n">
        <v>1</v>
      </c>
      <c r="G4920" s="0" t="n">
        <v>1</v>
      </c>
      <c r="H4920" s="0" t="n">
        <f aca="false">ROUND(F4920,0)</f>
        <v>1</v>
      </c>
      <c r="I4920" s="0" t="n">
        <v>5</v>
      </c>
      <c r="J4920" s="0" t="n">
        <v>1</v>
      </c>
      <c r="K4920" s="0" t="n">
        <v>4.85</v>
      </c>
      <c r="L4920" s="0" t="n">
        <v>-4.85</v>
      </c>
      <c r="M4920" s="0" t="n">
        <f aca="false">IF(AND(J4920&lt;&gt;"",ABS(J4920-H4920)&lt;0.011),1,0)</f>
        <v>1</v>
      </c>
    </row>
    <row r="4921" customFormat="false" ht="15" hidden="false" customHeight="false" outlineLevel="0" collapsed="false">
      <c r="A4921" s="0" t="s">
        <v>709</v>
      </c>
      <c r="B4921" s="0" t="s">
        <v>871</v>
      </c>
      <c r="C4921" s="0" t="s">
        <v>216</v>
      </c>
      <c r="D4921" s="0" t="s">
        <v>32</v>
      </c>
      <c r="E4921" s="0" t="n">
        <v>2.2</v>
      </c>
      <c r="F4921" s="0" t="n">
        <v>1</v>
      </c>
      <c r="G4921" s="0" t="n">
        <v>1</v>
      </c>
      <c r="H4921" s="0" t="n">
        <f aca="false">ROUND(F4921,0)</f>
        <v>1</v>
      </c>
      <c r="I4921" s="0" t="n">
        <v>5</v>
      </c>
      <c r="J4921" s="0" t="n">
        <v>1</v>
      </c>
      <c r="K4921" s="0" t="n">
        <v>1.1</v>
      </c>
      <c r="L4921" s="0" t="n">
        <v>-1.1</v>
      </c>
      <c r="M4921" s="0" t="n">
        <f aca="false">IF(AND(J4921&lt;&gt;"",ABS(J4921-H4921)&lt;0.011),1,0)</f>
        <v>1</v>
      </c>
    </row>
    <row r="4922" customFormat="false" ht="15" hidden="false" customHeight="false" outlineLevel="0" collapsed="false">
      <c r="A4922" s="0" t="s">
        <v>709</v>
      </c>
      <c r="B4922" s="0" t="s">
        <v>871</v>
      </c>
      <c r="C4922" s="0" t="s">
        <v>216</v>
      </c>
      <c r="D4922" s="0" t="s">
        <v>256</v>
      </c>
      <c r="E4922" s="0" t="n">
        <v>11.5</v>
      </c>
      <c r="F4922" s="0" t="n">
        <v>1</v>
      </c>
      <c r="G4922" s="0" t="n">
        <v>1</v>
      </c>
      <c r="H4922" s="0" t="n">
        <f aca="false">ROUND(F4922,0)</f>
        <v>1</v>
      </c>
      <c r="I4922" s="0" t="n">
        <v>5</v>
      </c>
      <c r="J4922" s="0" t="n">
        <v>1</v>
      </c>
      <c r="K4922" s="0" t="n">
        <v>5.75</v>
      </c>
      <c r="L4922" s="0" t="n">
        <v>-5.75</v>
      </c>
      <c r="M4922" s="0" t="n">
        <f aca="false">IF(AND(J4922&lt;&gt;"",ABS(J4922-H4922)&lt;0.011),1,0)</f>
        <v>1</v>
      </c>
    </row>
    <row r="4923" customFormat="false" ht="15" hidden="false" customHeight="false" outlineLevel="0" collapsed="false">
      <c r="A4923" s="0" t="s">
        <v>709</v>
      </c>
      <c r="B4923" s="0" t="s">
        <v>871</v>
      </c>
      <c r="C4923" s="0" t="s">
        <v>216</v>
      </c>
      <c r="D4923" s="0" t="s">
        <v>61</v>
      </c>
      <c r="E4923" s="0" t="n">
        <v>3.5</v>
      </c>
      <c r="F4923" s="0" t="n">
        <v>1</v>
      </c>
      <c r="G4923" s="0" t="n">
        <v>1</v>
      </c>
      <c r="H4923" s="0" t="n">
        <f aca="false">ROUND(F4923,0)</f>
        <v>1</v>
      </c>
      <c r="I4923" s="0" t="n">
        <v>5</v>
      </c>
      <c r="J4923" s="0" t="n">
        <v>1</v>
      </c>
      <c r="K4923" s="0" t="n">
        <v>1.75</v>
      </c>
      <c r="L4923" s="0" t="n">
        <v>-1.75</v>
      </c>
      <c r="M4923" s="0" t="n">
        <f aca="false">IF(AND(J4923&lt;&gt;"",ABS(J4923-H4923)&lt;0.011),1,0)</f>
        <v>1</v>
      </c>
    </row>
    <row r="4924" customFormat="false" ht="15" hidden="false" customHeight="false" outlineLevel="0" collapsed="false">
      <c r="A4924" s="0" t="s">
        <v>709</v>
      </c>
      <c r="B4924" s="0" t="s">
        <v>871</v>
      </c>
      <c r="C4924" s="0" t="s">
        <v>216</v>
      </c>
      <c r="D4924" s="0" t="s">
        <v>312</v>
      </c>
      <c r="E4924" s="0" t="n">
        <v>26</v>
      </c>
      <c r="F4924" s="0" t="n">
        <v>1</v>
      </c>
      <c r="G4924" s="0" t="n">
        <v>1</v>
      </c>
      <c r="H4924" s="0" t="n">
        <f aca="false">ROUND(F4924,0)</f>
        <v>1</v>
      </c>
      <c r="I4924" s="0" t="n">
        <v>5</v>
      </c>
      <c r="J4924" s="0" t="n">
        <v>1</v>
      </c>
      <c r="K4924" s="0" t="n">
        <v>13</v>
      </c>
      <c r="L4924" s="0" t="n">
        <v>-13</v>
      </c>
      <c r="M4924" s="0" t="n">
        <f aca="false">IF(AND(J4924&lt;&gt;"",ABS(J4924-H4924)&lt;0.011),1,0)</f>
        <v>1</v>
      </c>
    </row>
    <row r="4925" customFormat="false" ht="15" hidden="false" customHeight="false" outlineLevel="0" collapsed="false">
      <c r="A4925" s="0" t="s">
        <v>709</v>
      </c>
      <c r="B4925" s="0" t="s">
        <v>871</v>
      </c>
      <c r="C4925" s="0" t="s">
        <v>216</v>
      </c>
      <c r="D4925" s="0" t="s">
        <v>149</v>
      </c>
      <c r="E4925" s="0" t="n">
        <v>16.9</v>
      </c>
      <c r="F4925" s="0" t="n">
        <v>1</v>
      </c>
      <c r="G4925" s="0" t="n">
        <v>1</v>
      </c>
      <c r="H4925" s="0" t="n">
        <f aca="false">ROUND(F4925,0)</f>
        <v>1</v>
      </c>
      <c r="I4925" s="0" t="n">
        <v>5</v>
      </c>
      <c r="J4925" s="0" t="n">
        <v>1</v>
      </c>
      <c r="K4925" s="0" t="n">
        <v>8.45</v>
      </c>
      <c r="L4925" s="0" t="n">
        <v>-8.45</v>
      </c>
      <c r="M4925" s="0" t="n">
        <f aca="false">IF(AND(J4925&lt;&gt;"",ABS(J4925-H4925)&lt;0.011),1,0)</f>
        <v>1</v>
      </c>
    </row>
    <row r="4926" customFormat="false" ht="15" hidden="false" customHeight="false" outlineLevel="0" collapsed="false">
      <c r="A4926" s="0" t="s">
        <v>709</v>
      </c>
      <c r="B4926" s="0" t="s">
        <v>871</v>
      </c>
      <c r="C4926" s="0" t="s">
        <v>216</v>
      </c>
      <c r="D4926" s="0" t="s">
        <v>99</v>
      </c>
      <c r="E4926" s="0" t="n">
        <v>3.4</v>
      </c>
      <c r="F4926" s="0" t="n">
        <v>1</v>
      </c>
      <c r="G4926" s="0" t="n">
        <v>1</v>
      </c>
      <c r="H4926" s="0" t="n">
        <f aca="false">ROUND(F4926,0)</f>
        <v>1</v>
      </c>
      <c r="I4926" s="0" t="n">
        <v>5</v>
      </c>
      <c r="J4926" s="0" t="n">
        <v>1</v>
      </c>
      <c r="K4926" s="0" t="n">
        <v>1.7</v>
      </c>
      <c r="L4926" s="0" t="n">
        <v>-1.7</v>
      </c>
      <c r="M4926" s="0" t="n">
        <f aca="false">IF(AND(J4926&lt;&gt;"",ABS(J4926-H4926)&lt;0.011),1,0)</f>
        <v>1</v>
      </c>
    </row>
    <row r="4927" customFormat="false" ht="15" hidden="false" customHeight="false" outlineLevel="0" collapsed="false">
      <c r="A4927" s="0" t="s">
        <v>709</v>
      </c>
      <c r="B4927" s="0" t="s">
        <v>872</v>
      </c>
      <c r="C4927" s="0" t="s">
        <v>119</v>
      </c>
      <c r="D4927" s="0" t="s">
        <v>232</v>
      </c>
      <c r="E4927" s="0" t="n">
        <v>3.5</v>
      </c>
      <c r="F4927" s="0" t="n">
        <v>1</v>
      </c>
      <c r="G4927" s="0" t="n">
        <v>1</v>
      </c>
      <c r="H4927" s="0" t="n">
        <f aca="false">ROUND(F4927,0)</f>
        <v>1</v>
      </c>
      <c r="I4927" s="0" t="n">
        <v>25</v>
      </c>
      <c r="J4927" s="0" t="n">
        <v>1</v>
      </c>
      <c r="K4927" s="0" t="n">
        <v>1.75</v>
      </c>
      <c r="L4927" s="0" t="n">
        <v>-1.75</v>
      </c>
      <c r="M4927" s="0" t="n">
        <f aca="false">IF(AND(J4927&lt;&gt;"",ABS(J4927-H4927)&lt;0.011),1,0)</f>
        <v>1</v>
      </c>
    </row>
    <row r="4928" customFormat="false" ht="15" hidden="false" customHeight="false" outlineLevel="0" collapsed="false">
      <c r="A4928" s="0" t="s">
        <v>709</v>
      </c>
      <c r="B4928" s="0" t="s">
        <v>872</v>
      </c>
      <c r="C4928" s="0" t="s">
        <v>119</v>
      </c>
      <c r="D4928" s="0" t="s">
        <v>108</v>
      </c>
      <c r="E4928" s="0" t="n">
        <v>4.9</v>
      </c>
      <c r="F4928" s="0" t="n">
        <v>1</v>
      </c>
      <c r="G4928" s="0" t="n">
        <v>1</v>
      </c>
      <c r="H4928" s="0" t="n">
        <f aca="false">ROUND(F4928,0)</f>
        <v>1</v>
      </c>
      <c r="I4928" s="0" t="n">
        <v>25</v>
      </c>
      <c r="J4928" s="0" t="n">
        <v>1</v>
      </c>
      <c r="K4928" s="0" t="n">
        <v>2.45</v>
      </c>
      <c r="L4928" s="0" t="n">
        <v>-2.45</v>
      </c>
      <c r="M4928" s="0" t="n">
        <f aca="false">IF(AND(J4928&lt;&gt;"",ABS(J4928-H4928)&lt;0.011),1,0)</f>
        <v>1</v>
      </c>
    </row>
    <row r="4929" customFormat="false" ht="15" hidden="false" customHeight="false" outlineLevel="0" collapsed="false">
      <c r="A4929" s="0" t="s">
        <v>709</v>
      </c>
      <c r="B4929" s="0" t="s">
        <v>872</v>
      </c>
      <c r="C4929" s="0" t="s">
        <v>119</v>
      </c>
      <c r="D4929" s="0" t="s">
        <v>363</v>
      </c>
      <c r="E4929" s="0" t="n">
        <v>7.1</v>
      </c>
      <c r="F4929" s="0" t="n">
        <v>1</v>
      </c>
      <c r="G4929" s="0" t="n">
        <v>1</v>
      </c>
      <c r="H4929" s="0" t="n">
        <f aca="false">ROUND(F4929,0)</f>
        <v>1</v>
      </c>
      <c r="I4929" s="0" t="n">
        <v>25</v>
      </c>
      <c r="J4929" s="0" t="n">
        <v>1</v>
      </c>
      <c r="K4929" s="0" t="n">
        <v>3.55</v>
      </c>
      <c r="L4929" s="0" t="n">
        <v>-3.55</v>
      </c>
      <c r="M4929" s="0" t="n">
        <f aca="false">IF(AND(J4929&lt;&gt;"",ABS(J4929-H4929)&lt;0.011),1,0)</f>
        <v>1</v>
      </c>
    </row>
    <row r="4930" customFormat="false" ht="15" hidden="false" customHeight="false" outlineLevel="0" collapsed="false">
      <c r="A4930" s="0" t="s">
        <v>709</v>
      </c>
      <c r="B4930" s="0" t="s">
        <v>872</v>
      </c>
      <c r="C4930" s="0" t="s">
        <v>119</v>
      </c>
      <c r="D4930" s="0" t="s">
        <v>320</v>
      </c>
      <c r="E4930" s="0" t="n">
        <v>3.9</v>
      </c>
      <c r="F4930" s="0" t="n">
        <v>1</v>
      </c>
      <c r="G4930" s="0" t="n">
        <v>1</v>
      </c>
      <c r="H4930" s="0" t="n">
        <f aca="false">ROUND(F4930,0)</f>
        <v>1</v>
      </c>
      <c r="I4930" s="0" t="n">
        <v>25</v>
      </c>
      <c r="J4930" s="0" t="n">
        <v>1</v>
      </c>
      <c r="K4930" s="0" t="n">
        <v>1.95</v>
      </c>
      <c r="L4930" s="0" t="n">
        <v>-1.95</v>
      </c>
      <c r="M4930" s="0" t="n">
        <f aca="false">IF(AND(J4930&lt;&gt;"",ABS(J4930-H4930)&lt;0.011),1,0)</f>
        <v>1</v>
      </c>
    </row>
    <row r="4931" customFormat="false" ht="15" hidden="false" customHeight="false" outlineLevel="0" collapsed="false">
      <c r="A4931" s="0" t="s">
        <v>709</v>
      </c>
      <c r="B4931" s="0" t="s">
        <v>872</v>
      </c>
      <c r="C4931" s="0" t="s">
        <v>119</v>
      </c>
      <c r="D4931" s="0" t="s">
        <v>384</v>
      </c>
      <c r="E4931" s="0" t="n">
        <v>9</v>
      </c>
      <c r="F4931" s="0" t="n">
        <v>1</v>
      </c>
      <c r="G4931" s="0" t="n">
        <v>1</v>
      </c>
      <c r="H4931" s="0" t="n">
        <f aca="false">ROUND(F4931,0)</f>
        <v>1</v>
      </c>
      <c r="I4931" s="0" t="n">
        <v>25</v>
      </c>
      <c r="J4931" s="0" t="n">
        <v>1</v>
      </c>
      <c r="K4931" s="0" t="n">
        <v>4.5</v>
      </c>
      <c r="L4931" s="0" t="n">
        <v>-4.5</v>
      </c>
      <c r="M4931" s="0" t="n">
        <f aca="false">IF(AND(J4931&lt;&gt;"",ABS(J4931-H4931)&lt;0.011),1,0)</f>
        <v>1</v>
      </c>
    </row>
    <row r="4932" customFormat="false" ht="15" hidden="false" customHeight="false" outlineLevel="0" collapsed="false">
      <c r="A4932" s="0" t="s">
        <v>709</v>
      </c>
      <c r="B4932" s="0" t="s">
        <v>872</v>
      </c>
      <c r="C4932" s="0" t="s">
        <v>119</v>
      </c>
      <c r="D4932" s="0" t="s">
        <v>147</v>
      </c>
      <c r="E4932" s="0" t="n">
        <v>3.5</v>
      </c>
      <c r="F4932" s="0" t="n">
        <v>1</v>
      </c>
      <c r="G4932" s="0" t="n">
        <v>1</v>
      </c>
      <c r="H4932" s="0" t="n">
        <f aca="false">ROUND(F4932,0)</f>
        <v>1</v>
      </c>
      <c r="I4932" s="0" t="n">
        <v>25</v>
      </c>
      <c r="J4932" s="0" t="n">
        <v>1</v>
      </c>
      <c r="K4932" s="0" t="n">
        <v>1.75</v>
      </c>
      <c r="L4932" s="0" t="n">
        <v>-1.75</v>
      </c>
      <c r="M4932" s="0" t="n">
        <f aca="false">IF(AND(J4932&lt;&gt;"",ABS(J4932-H4932)&lt;0.011),1,0)</f>
        <v>1</v>
      </c>
    </row>
    <row r="4933" customFormat="false" ht="15" hidden="false" customHeight="false" outlineLevel="0" collapsed="false">
      <c r="A4933" s="0" t="s">
        <v>709</v>
      </c>
      <c r="B4933" s="0" t="s">
        <v>872</v>
      </c>
      <c r="C4933" s="0" t="s">
        <v>119</v>
      </c>
      <c r="D4933" s="0" t="s">
        <v>419</v>
      </c>
      <c r="E4933" s="0" t="n">
        <v>14</v>
      </c>
      <c r="F4933" s="0" t="n">
        <v>1</v>
      </c>
      <c r="G4933" s="0" t="n">
        <v>1</v>
      </c>
      <c r="H4933" s="0" t="n">
        <f aca="false">ROUND(F4933,0)</f>
        <v>1</v>
      </c>
      <c r="I4933" s="0" t="n">
        <v>25</v>
      </c>
      <c r="J4933" s="0" t="n">
        <v>1</v>
      </c>
      <c r="K4933" s="0" t="n">
        <v>7</v>
      </c>
      <c r="L4933" s="0" t="n">
        <v>-7</v>
      </c>
      <c r="M4933" s="0" t="n">
        <f aca="false">IF(AND(J4933&lt;&gt;"",ABS(J4933-H4933)&lt;0.011),1,0)</f>
        <v>1</v>
      </c>
    </row>
    <row r="4934" customFormat="false" ht="15" hidden="false" customHeight="false" outlineLevel="0" collapsed="false">
      <c r="A4934" s="0" t="s">
        <v>709</v>
      </c>
      <c r="B4934" s="0" t="s">
        <v>872</v>
      </c>
      <c r="C4934" s="0" t="s">
        <v>119</v>
      </c>
      <c r="D4934" s="0" t="s">
        <v>43</v>
      </c>
      <c r="E4934" s="0" t="n">
        <v>8</v>
      </c>
      <c r="F4934" s="0" t="n">
        <v>1</v>
      </c>
      <c r="G4934" s="0" t="n">
        <v>1</v>
      </c>
      <c r="H4934" s="0" t="n">
        <f aca="false">ROUND(F4934,0)</f>
        <v>1</v>
      </c>
      <c r="I4934" s="0" t="n">
        <v>25</v>
      </c>
      <c r="J4934" s="0" t="n">
        <v>1</v>
      </c>
      <c r="K4934" s="0" t="n">
        <v>4</v>
      </c>
      <c r="L4934" s="0" t="n">
        <v>-4</v>
      </c>
      <c r="M4934" s="0" t="n">
        <f aca="false">IF(AND(J4934&lt;&gt;"",ABS(J4934-H4934)&lt;0.011),1,0)</f>
        <v>1</v>
      </c>
    </row>
    <row r="4935" customFormat="false" ht="15" hidden="false" customHeight="false" outlineLevel="0" collapsed="false">
      <c r="A4935" s="0" t="s">
        <v>709</v>
      </c>
      <c r="B4935" s="0" t="s">
        <v>872</v>
      </c>
      <c r="C4935" s="0" t="s">
        <v>119</v>
      </c>
      <c r="D4935" s="0" t="s">
        <v>237</v>
      </c>
      <c r="E4935" s="0" t="n">
        <v>3.2</v>
      </c>
      <c r="F4935" s="0" t="n">
        <v>1</v>
      </c>
      <c r="G4935" s="0" t="n">
        <v>1</v>
      </c>
      <c r="H4935" s="0" t="n">
        <f aca="false">ROUND(F4935,0)</f>
        <v>1</v>
      </c>
      <c r="I4935" s="0" t="n">
        <v>25</v>
      </c>
      <c r="J4935" s="0" t="n">
        <v>1</v>
      </c>
      <c r="K4935" s="0" t="n">
        <v>1.6</v>
      </c>
      <c r="L4935" s="0" t="n">
        <v>-1.6</v>
      </c>
      <c r="M4935" s="0" t="n">
        <f aca="false">IF(AND(J4935&lt;&gt;"",ABS(J4935-H4935)&lt;0.011),1,0)</f>
        <v>1</v>
      </c>
    </row>
    <row r="4936" customFormat="false" ht="15" hidden="false" customHeight="false" outlineLevel="0" collapsed="false">
      <c r="A4936" s="0" t="s">
        <v>709</v>
      </c>
      <c r="B4936" s="0" t="s">
        <v>872</v>
      </c>
      <c r="C4936" s="0" t="s">
        <v>119</v>
      </c>
      <c r="D4936" s="0" t="s">
        <v>285</v>
      </c>
      <c r="E4936" s="0" t="n">
        <v>6.1</v>
      </c>
      <c r="F4936" s="0" t="n">
        <v>1</v>
      </c>
      <c r="G4936" s="0" t="n">
        <v>1</v>
      </c>
      <c r="H4936" s="0" t="n">
        <f aca="false">ROUND(F4936,0)</f>
        <v>1</v>
      </c>
      <c r="I4936" s="0" t="n">
        <v>25</v>
      </c>
      <c r="J4936" s="0" t="n">
        <v>1</v>
      </c>
      <c r="K4936" s="0" t="n">
        <v>3.05</v>
      </c>
      <c r="L4936" s="0" t="n">
        <v>-3.05</v>
      </c>
      <c r="M4936" s="0" t="n">
        <f aca="false">IF(AND(J4936&lt;&gt;"",ABS(J4936-H4936)&lt;0.011),1,0)</f>
        <v>1</v>
      </c>
    </row>
    <row r="4937" customFormat="false" ht="15" hidden="false" customHeight="false" outlineLevel="0" collapsed="false">
      <c r="A4937" s="0" t="s">
        <v>709</v>
      </c>
      <c r="B4937" s="0" t="s">
        <v>872</v>
      </c>
      <c r="C4937" s="0" t="s">
        <v>119</v>
      </c>
      <c r="D4937" s="0" t="s">
        <v>238</v>
      </c>
      <c r="E4937" s="0" t="n">
        <v>7.9</v>
      </c>
      <c r="F4937" s="0" t="n">
        <v>1</v>
      </c>
      <c r="G4937" s="0" t="n">
        <v>1</v>
      </c>
      <c r="H4937" s="0" t="n">
        <f aca="false">ROUND(F4937,0)</f>
        <v>1</v>
      </c>
      <c r="I4937" s="0" t="n">
        <v>25</v>
      </c>
      <c r="J4937" s="0" t="n">
        <v>1</v>
      </c>
      <c r="K4937" s="0" t="n">
        <v>3.95</v>
      </c>
      <c r="L4937" s="0" t="n">
        <v>-3.95</v>
      </c>
      <c r="M4937" s="0" t="n">
        <f aca="false">IF(AND(J4937&lt;&gt;"",ABS(J4937-H4937)&lt;0.011),1,0)</f>
        <v>1</v>
      </c>
    </row>
    <row r="4938" customFormat="false" ht="15" hidden="false" customHeight="false" outlineLevel="0" collapsed="false">
      <c r="A4938" s="0" t="s">
        <v>709</v>
      </c>
      <c r="B4938" s="0" t="s">
        <v>872</v>
      </c>
      <c r="C4938" s="0" t="s">
        <v>119</v>
      </c>
      <c r="D4938" s="0" t="s">
        <v>184</v>
      </c>
      <c r="E4938" s="0" t="n">
        <v>8.9</v>
      </c>
      <c r="F4938" s="0" t="n">
        <v>1</v>
      </c>
      <c r="G4938" s="0" t="n">
        <v>1</v>
      </c>
      <c r="H4938" s="0" t="n">
        <f aca="false">ROUND(F4938,0)</f>
        <v>1</v>
      </c>
      <c r="I4938" s="0" t="n">
        <v>25</v>
      </c>
      <c r="J4938" s="0" t="n">
        <v>1</v>
      </c>
      <c r="K4938" s="0" t="n">
        <v>4.45</v>
      </c>
      <c r="L4938" s="0" t="n">
        <v>-4.45</v>
      </c>
      <c r="M4938" s="0" t="n">
        <f aca="false">IF(AND(J4938&lt;&gt;"",ABS(J4938-H4938)&lt;0.011),1,0)</f>
        <v>1</v>
      </c>
    </row>
    <row r="4939" customFormat="false" ht="15" hidden="false" customHeight="false" outlineLevel="0" collapsed="false">
      <c r="A4939" s="0" t="s">
        <v>709</v>
      </c>
      <c r="B4939" s="0" t="s">
        <v>872</v>
      </c>
      <c r="C4939" s="0" t="s">
        <v>119</v>
      </c>
      <c r="D4939" s="0" t="s">
        <v>225</v>
      </c>
      <c r="E4939" s="0" t="n">
        <v>17.4</v>
      </c>
      <c r="F4939" s="0" t="n">
        <v>1</v>
      </c>
      <c r="G4939" s="0" t="n">
        <v>1</v>
      </c>
      <c r="H4939" s="0" t="n">
        <f aca="false">ROUND(F4939,0)</f>
        <v>1</v>
      </c>
      <c r="I4939" s="0" t="n">
        <v>25</v>
      </c>
      <c r="J4939" s="0" t="n">
        <v>1</v>
      </c>
      <c r="K4939" s="0" t="n">
        <v>8.7</v>
      </c>
      <c r="L4939" s="0" t="n">
        <v>-8.7</v>
      </c>
      <c r="M4939" s="0" t="n">
        <f aca="false">IF(AND(J4939&lt;&gt;"",ABS(J4939-H4939)&lt;0.011),1,0)</f>
        <v>1</v>
      </c>
    </row>
    <row r="4940" customFormat="false" ht="15" hidden="false" customHeight="false" outlineLevel="0" collapsed="false">
      <c r="A4940" s="0" t="s">
        <v>709</v>
      </c>
      <c r="B4940" s="0" t="s">
        <v>872</v>
      </c>
      <c r="C4940" s="0" t="s">
        <v>119</v>
      </c>
      <c r="D4940" s="0" t="s">
        <v>36</v>
      </c>
      <c r="E4940" s="0" t="n">
        <v>0.9</v>
      </c>
      <c r="F4940" s="0" t="n">
        <v>1</v>
      </c>
      <c r="G4940" s="0" t="n">
        <v>1</v>
      </c>
      <c r="H4940" s="0" t="n">
        <f aca="false">ROUND(F4940,0)</f>
        <v>1</v>
      </c>
      <c r="I4940" s="0" t="n">
        <v>25</v>
      </c>
      <c r="J4940" s="0" t="n">
        <v>1</v>
      </c>
      <c r="K4940" s="0" t="n">
        <v>0.45</v>
      </c>
      <c r="L4940" s="0" t="n">
        <v>-0.45</v>
      </c>
      <c r="M4940" s="0" t="n">
        <f aca="false">IF(AND(J4940&lt;&gt;"",ABS(J4940-H4940)&lt;0.011),1,0)</f>
        <v>1</v>
      </c>
    </row>
    <row r="4941" customFormat="false" ht="15" hidden="false" customHeight="false" outlineLevel="0" collapsed="false">
      <c r="A4941" s="0" t="s">
        <v>709</v>
      </c>
      <c r="B4941" s="0" t="s">
        <v>872</v>
      </c>
      <c r="C4941" s="0" t="s">
        <v>85</v>
      </c>
      <c r="D4941" s="0" t="s">
        <v>550</v>
      </c>
      <c r="E4941" s="0" t="n">
        <v>3.9</v>
      </c>
      <c r="F4941" s="0" t="n">
        <v>1</v>
      </c>
      <c r="G4941" s="0" t="n">
        <v>1</v>
      </c>
      <c r="H4941" s="0" t="n">
        <f aca="false">ROUND(F4941,0)</f>
        <v>1</v>
      </c>
      <c r="I4941" s="0" t="n">
        <v>10</v>
      </c>
      <c r="J4941" s="0" t="n">
        <v>1</v>
      </c>
      <c r="K4941" s="0" t="n">
        <v>1.95</v>
      </c>
      <c r="L4941" s="0" t="n">
        <v>-1.95</v>
      </c>
      <c r="M4941" s="0" t="n">
        <f aca="false">IF(AND(J4941&lt;&gt;"",ABS(J4941-H4941)&lt;0.011),1,0)</f>
        <v>1</v>
      </c>
    </row>
    <row r="4942" customFormat="false" ht="15" hidden="false" customHeight="false" outlineLevel="0" collapsed="false">
      <c r="A4942" s="0" t="s">
        <v>709</v>
      </c>
      <c r="B4942" s="0" t="s">
        <v>873</v>
      </c>
      <c r="C4942" s="0" t="s">
        <v>139</v>
      </c>
      <c r="D4942" s="0" t="s">
        <v>56</v>
      </c>
      <c r="E4942" s="0" t="n">
        <v>5.9</v>
      </c>
      <c r="F4942" s="0" t="n">
        <v>1</v>
      </c>
      <c r="G4942" s="0" t="n">
        <v>1</v>
      </c>
      <c r="H4942" s="0" t="n">
        <f aca="false">ROUND(F4942,0)</f>
        <v>1</v>
      </c>
      <c r="I4942" s="0" t="n">
        <v>23</v>
      </c>
      <c r="J4942" s="0" t="n">
        <v>1</v>
      </c>
      <c r="K4942" s="0" t="n">
        <v>2.95</v>
      </c>
      <c r="L4942" s="0" t="n">
        <v>-2.95</v>
      </c>
      <c r="M4942" s="0" t="n">
        <f aca="false">IF(AND(J4942&lt;&gt;"",ABS(J4942-H4942)&lt;0.011),1,0)</f>
        <v>1</v>
      </c>
    </row>
    <row r="4943" customFormat="false" ht="15" hidden="false" customHeight="false" outlineLevel="0" collapsed="false">
      <c r="A4943" s="0" t="s">
        <v>709</v>
      </c>
      <c r="B4943" s="0" t="s">
        <v>873</v>
      </c>
      <c r="C4943" s="0" t="s">
        <v>139</v>
      </c>
      <c r="D4943" s="0" t="s">
        <v>21</v>
      </c>
      <c r="E4943" s="0" t="n">
        <v>5.9</v>
      </c>
      <c r="F4943" s="0" t="n">
        <v>1</v>
      </c>
      <c r="G4943" s="0" t="n">
        <v>1</v>
      </c>
      <c r="H4943" s="0" t="n">
        <f aca="false">ROUND(F4943,0)</f>
        <v>1</v>
      </c>
      <c r="I4943" s="0" t="n">
        <v>23</v>
      </c>
      <c r="J4943" s="0" t="n">
        <v>1</v>
      </c>
      <c r="K4943" s="0" t="n">
        <v>2.95</v>
      </c>
      <c r="L4943" s="0" t="n">
        <v>-2.95</v>
      </c>
      <c r="M4943" s="0" t="n">
        <f aca="false">IF(AND(J4943&lt;&gt;"",ABS(J4943-H4943)&lt;0.011),1,0)</f>
        <v>1</v>
      </c>
    </row>
    <row r="4944" customFormat="false" ht="15" hidden="false" customHeight="false" outlineLevel="0" collapsed="false">
      <c r="A4944" s="0" t="s">
        <v>709</v>
      </c>
      <c r="B4944" s="0" t="s">
        <v>873</v>
      </c>
      <c r="C4944" s="0" t="s">
        <v>153</v>
      </c>
      <c r="D4944" s="0" t="s">
        <v>651</v>
      </c>
      <c r="E4944" s="0" t="n">
        <v>12.4</v>
      </c>
      <c r="F4944" s="0" t="n">
        <v>1</v>
      </c>
      <c r="G4944" s="0" t="n">
        <v>1</v>
      </c>
      <c r="H4944" s="0" t="n">
        <f aca="false">ROUND(F4944,0)</f>
        <v>1</v>
      </c>
      <c r="I4944" s="0" t="n">
        <v>8</v>
      </c>
      <c r="J4944" s="0" t="n">
        <v>1</v>
      </c>
      <c r="K4944" s="0" t="n">
        <v>6.2</v>
      </c>
      <c r="L4944" s="0" t="n">
        <v>-6.2</v>
      </c>
      <c r="M4944" s="0" t="n">
        <f aca="false">IF(AND(J4944&lt;&gt;"",ABS(J4944-H4944)&lt;0.011),1,0)</f>
        <v>1</v>
      </c>
    </row>
    <row r="4945" customFormat="false" ht="15" hidden="false" customHeight="false" outlineLevel="0" collapsed="false">
      <c r="A4945" s="0" t="s">
        <v>709</v>
      </c>
      <c r="B4945" s="0" t="s">
        <v>873</v>
      </c>
      <c r="C4945" s="0" t="s">
        <v>153</v>
      </c>
      <c r="D4945" s="0" t="s">
        <v>84</v>
      </c>
      <c r="E4945" s="0" t="n">
        <v>19</v>
      </c>
      <c r="F4945" s="0" t="n">
        <v>1</v>
      </c>
      <c r="G4945" s="0" t="n">
        <v>1</v>
      </c>
      <c r="H4945" s="0" t="n">
        <f aca="false">ROUND(F4945,0)</f>
        <v>1</v>
      </c>
      <c r="I4945" s="0" t="n">
        <v>8</v>
      </c>
      <c r="J4945" s="0" t="n">
        <v>1</v>
      </c>
      <c r="K4945" s="0" t="n">
        <v>9.5</v>
      </c>
      <c r="L4945" s="0" t="n">
        <v>-9.5</v>
      </c>
      <c r="M4945" s="0" t="n">
        <f aca="false">IF(AND(J4945&lt;&gt;"",ABS(J4945-H4945)&lt;0.011),1,0)</f>
        <v>1</v>
      </c>
    </row>
    <row r="4946" customFormat="false" ht="15" hidden="false" customHeight="false" outlineLevel="0" collapsed="false">
      <c r="A4946" s="0" t="s">
        <v>709</v>
      </c>
      <c r="B4946" s="0" t="s">
        <v>873</v>
      </c>
      <c r="C4946" s="0" t="s">
        <v>153</v>
      </c>
      <c r="D4946" s="0" t="s">
        <v>108</v>
      </c>
      <c r="E4946" s="0" t="n">
        <v>4.9</v>
      </c>
      <c r="F4946" s="0" t="n">
        <v>1</v>
      </c>
      <c r="G4946" s="0" t="n">
        <v>1</v>
      </c>
      <c r="H4946" s="0" t="n">
        <f aca="false">ROUND(F4946,0)</f>
        <v>1</v>
      </c>
      <c r="I4946" s="0" t="n">
        <v>8</v>
      </c>
      <c r="J4946" s="0" t="n">
        <v>1</v>
      </c>
      <c r="K4946" s="0" t="n">
        <v>2.45</v>
      </c>
      <c r="L4946" s="0" t="n">
        <v>-2.45</v>
      </c>
      <c r="M4946" s="0" t="n">
        <f aca="false">IF(AND(J4946&lt;&gt;"",ABS(J4946-H4946)&lt;0.011),1,0)</f>
        <v>1</v>
      </c>
    </row>
    <row r="4947" customFormat="false" ht="15" hidden="false" customHeight="false" outlineLevel="0" collapsed="false">
      <c r="A4947" s="0" t="s">
        <v>709</v>
      </c>
      <c r="B4947" s="0" t="s">
        <v>873</v>
      </c>
      <c r="C4947" s="0" t="s">
        <v>153</v>
      </c>
      <c r="D4947" s="0" t="s">
        <v>87</v>
      </c>
      <c r="E4947" s="0" t="n">
        <v>19.9</v>
      </c>
      <c r="F4947" s="0" t="n">
        <v>1</v>
      </c>
      <c r="G4947" s="0" t="n">
        <v>1</v>
      </c>
      <c r="H4947" s="0" t="n">
        <f aca="false">ROUND(F4947,0)</f>
        <v>1</v>
      </c>
      <c r="I4947" s="0" t="n">
        <v>8</v>
      </c>
      <c r="J4947" s="0" t="n">
        <v>1</v>
      </c>
      <c r="K4947" s="0" t="n">
        <v>9.95</v>
      </c>
      <c r="L4947" s="0" t="n">
        <v>-9.95</v>
      </c>
      <c r="M4947" s="0" t="n">
        <f aca="false">IF(AND(J4947&lt;&gt;"",ABS(J4947-H4947)&lt;0.011),1,0)</f>
        <v>1</v>
      </c>
    </row>
    <row r="4948" customFormat="false" ht="15" hidden="false" customHeight="false" outlineLevel="0" collapsed="false">
      <c r="A4948" s="0" t="s">
        <v>709</v>
      </c>
      <c r="B4948" s="0" t="s">
        <v>873</v>
      </c>
      <c r="C4948" s="0" t="s">
        <v>153</v>
      </c>
      <c r="D4948" s="0" t="s">
        <v>32</v>
      </c>
      <c r="E4948" s="0" t="n">
        <v>2.2</v>
      </c>
      <c r="F4948" s="0" t="n">
        <v>3</v>
      </c>
      <c r="G4948" s="0" t="n">
        <v>1</v>
      </c>
      <c r="H4948" s="0" t="n">
        <f aca="false">ROUND(F4948,0)</f>
        <v>3</v>
      </c>
      <c r="I4948" s="0" t="n">
        <v>8</v>
      </c>
      <c r="J4948" s="0" t="n">
        <v>3</v>
      </c>
      <c r="K4948" s="0" t="n">
        <v>3.3</v>
      </c>
      <c r="L4948" s="0" t="n">
        <v>-3.3</v>
      </c>
      <c r="M4948" s="0" t="n">
        <f aca="false">IF(AND(J4948&lt;&gt;"",ABS(J4948-H4948)&lt;0.011),1,0)</f>
        <v>1</v>
      </c>
    </row>
    <row r="4949" customFormat="false" ht="15" hidden="false" customHeight="false" outlineLevel="0" collapsed="false">
      <c r="A4949" s="0" t="s">
        <v>709</v>
      </c>
      <c r="B4949" s="0" t="s">
        <v>873</v>
      </c>
      <c r="C4949" s="0" t="s">
        <v>153</v>
      </c>
      <c r="D4949" s="0" t="s">
        <v>69</v>
      </c>
      <c r="E4949" s="0" t="n">
        <v>6.5</v>
      </c>
      <c r="F4949" s="0" t="n">
        <v>1</v>
      </c>
      <c r="G4949" s="0" t="n">
        <v>1</v>
      </c>
      <c r="H4949" s="0" t="n">
        <f aca="false">ROUND(F4949,0)</f>
        <v>1</v>
      </c>
      <c r="I4949" s="0" t="n">
        <v>8</v>
      </c>
      <c r="J4949" s="0" t="n">
        <v>1</v>
      </c>
      <c r="K4949" s="0" t="n">
        <v>3.25</v>
      </c>
      <c r="L4949" s="0" t="n">
        <v>-3.25</v>
      </c>
      <c r="M4949" s="0" t="n">
        <f aca="false">IF(AND(J4949&lt;&gt;"",ABS(J4949-H4949)&lt;0.011),1,0)</f>
        <v>1</v>
      </c>
    </row>
    <row r="4950" customFormat="false" ht="15" hidden="false" customHeight="false" outlineLevel="0" collapsed="false">
      <c r="A4950" s="0" t="s">
        <v>709</v>
      </c>
      <c r="B4950" s="0" t="s">
        <v>873</v>
      </c>
      <c r="C4950" s="0" t="s">
        <v>153</v>
      </c>
      <c r="D4950" s="0" t="s">
        <v>312</v>
      </c>
      <c r="E4950" s="0" t="n">
        <v>26</v>
      </c>
      <c r="F4950" s="0" t="n">
        <v>1</v>
      </c>
      <c r="G4950" s="0" t="n">
        <v>1</v>
      </c>
      <c r="H4950" s="0" t="n">
        <f aca="false">ROUND(F4950,0)</f>
        <v>1</v>
      </c>
      <c r="I4950" s="0" t="n">
        <v>8</v>
      </c>
      <c r="J4950" s="0" t="n">
        <v>1</v>
      </c>
      <c r="K4950" s="0" t="n">
        <v>13</v>
      </c>
      <c r="L4950" s="0" t="n">
        <v>-13</v>
      </c>
      <c r="M4950" s="0" t="n">
        <f aca="false">IF(AND(J4950&lt;&gt;"",ABS(J4950-H4950)&lt;0.011),1,0)</f>
        <v>1</v>
      </c>
    </row>
    <row r="4951" customFormat="false" ht="15" hidden="false" customHeight="false" outlineLevel="0" collapsed="false">
      <c r="A4951" s="0" t="s">
        <v>709</v>
      </c>
      <c r="B4951" s="0" t="s">
        <v>873</v>
      </c>
      <c r="C4951" s="0" t="s">
        <v>153</v>
      </c>
      <c r="D4951" s="0" t="s">
        <v>112</v>
      </c>
      <c r="E4951" s="0" t="n">
        <v>11.9</v>
      </c>
      <c r="F4951" s="0" t="n">
        <v>1</v>
      </c>
      <c r="G4951" s="0" t="n">
        <v>1</v>
      </c>
      <c r="H4951" s="0" t="n">
        <f aca="false">ROUND(F4951,0)</f>
        <v>1</v>
      </c>
      <c r="I4951" s="0" t="n">
        <v>8</v>
      </c>
      <c r="J4951" s="0" t="n">
        <v>1</v>
      </c>
      <c r="K4951" s="0" t="n">
        <v>5.95</v>
      </c>
      <c r="L4951" s="0" t="n">
        <v>-5.95</v>
      </c>
      <c r="M4951" s="0" t="n">
        <f aca="false">IF(AND(J4951&lt;&gt;"",ABS(J4951-H4951)&lt;0.011),1,0)</f>
        <v>1</v>
      </c>
    </row>
    <row r="4952" customFormat="false" ht="15" hidden="false" customHeight="false" outlineLevel="0" collapsed="false">
      <c r="A4952" s="0" t="s">
        <v>709</v>
      </c>
      <c r="B4952" s="0" t="s">
        <v>873</v>
      </c>
      <c r="C4952" s="0" t="s">
        <v>153</v>
      </c>
      <c r="D4952" s="0" t="s">
        <v>531</v>
      </c>
      <c r="E4952" s="0" t="n">
        <v>3.9</v>
      </c>
      <c r="F4952" s="0" t="n">
        <v>1</v>
      </c>
      <c r="G4952" s="0" t="n">
        <v>1</v>
      </c>
      <c r="H4952" s="0" t="n">
        <f aca="false">ROUND(F4952,0)</f>
        <v>1</v>
      </c>
      <c r="I4952" s="0" t="n">
        <v>8</v>
      </c>
      <c r="J4952" s="0" t="n">
        <v>1</v>
      </c>
      <c r="K4952" s="0" t="n">
        <v>1.95</v>
      </c>
      <c r="L4952" s="0" t="n">
        <v>-1.95</v>
      </c>
      <c r="M4952" s="0" t="n">
        <f aca="false">IF(AND(J4952&lt;&gt;"",ABS(J4952-H4952)&lt;0.011),1,0)</f>
        <v>1</v>
      </c>
    </row>
    <row r="4953" customFormat="false" ht="15" hidden="false" customHeight="false" outlineLevel="0" collapsed="false">
      <c r="A4953" s="0" t="s">
        <v>709</v>
      </c>
      <c r="B4953" s="0" t="s">
        <v>874</v>
      </c>
      <c r="C4953" s="0" t="s">
        <v>26</v>
      </c>
      <c r="D4953" s="0" t="s">
        <v>84</v>
      </c>
      <c r="E4953" s="0" t="n">
        <v>19</v>
      </c>
      <c r="F4953" s="0" t="n">
        <v>1</v>
      </c>
      <c r="G4953" s="0" t="n">
        <v>1</v>
      </c>
      <c r="H4953" s="0" t="n">
        <f aca="false">ROUND(F4953,0)</f>
        <v>1</v>
      </c>
      <c r="I4953" s="0" t="n">
        <v>14</v>
      </c>
      <c r="J4953" s="0" t="n">
        <v>1</v>
      </c>
      <c r="K4953" s="0" t="n">
        <v>9.5</v>
      </c>
      <c r="L4953" s="0" t="n">
        <v>-9.5</v>
      </c>
      <c r="M4953" s="0" t="n">
        <f aca="false">IF(AND(J4953&lt;&gt;"",ABS(J4953-H4953)&lt;0.011),1,0)</f>
        <v>1</v>
      </c>
    </row>
    <row r="4954" customFormat="false" ht="15" hidden="false" customHeight="false" outlineLevel="0" collapsed="false">
      <c r="A4954" s="0" t="s">
        <v>709</v>
      </c>
      <c r="B4954" s="0" t="s">
        <v>874</v>
      </c>
      <c r="C4954" s="0" t="s">
        <v>26</v>
      </c>
      <c r="D4954" s="0" t="s">
        <v>315</v>
      </c>
      <c r="E4954" s="0" t="n">
        <v>3.9</v>
      </c>
      <c r="F4954" s="0" t="n">
        <v>1</v>
      </c>
      <c r="G4954" s="0" t="n">
        <v>1</v>
      </c>
      <c r="H4954" s="0" t="n">
        <f aca="false">ROUND(F4954,0)</f>
        <v>1</v>
      </c>
      <c r="I4954" s="0" t="n">
        <v>14</v>
      </c>
      <c r="J4954" s="0" t="n">
        <v>1</v>
      </c>
      <c r="K4954" s="0" t="n">
        <v>1.95</v>
      </c>
      <c r="L4954" s="0" t="n">
        <v>-1.95</v>
      </c>
      <c r="M4954" s="0" t="n">
        <f aca="false">IF(AND(J4954&lt;&gt;"",ABS(J4954-H4954)&lt;0.011),1,0)</f>
        <v>1</v>
      </c>
    </row>
    <row r="4955" customFormat="false" ht="15" hidden="false" customHeight="false" outlineLevel="0" collapsed="false">
      <c r="A4955" s="0" t="s">
        <v>709</v>
      </c>
      <c r="B4955" s="0" t="s">
        <v>874</v>
      </c>
      <c r="C4955" s="0" t="s">
        <v>26</v>
      </c>
      <c r="D4955" s="0" t="s">
        <v>69</v>
      </c>
      <c r="E4955" s="0" t="n">
        <v>6.5</v>
      </c>
      <c r="F4955" s="0" t="n">
        <v>1</v>
      </c>
      <c r="G4955" s="0" t="n">
        <v>1</v>
      </c>
      <c r="H4955" s="0" t="n">
        <f aca="false">ROUND(F4955,0)</f>
        <v>1</v>
      </c>
      <c r="I4955" s="0" t="n">
        <v>14</v>
      </c>
      <c r="J4955" s="0" t="n">
        <v>1</v>
      </c>
      <c r="K4955" s="0" t="n">
        <v>3.25</v>
      </c>
      <c r="L4955" s="0" t="n">
        <v>-3.25</v>
      </c>
      <c r="M4955" s="0" t="n">
        <f aca="false">IF(AND(J4955&lt;&gt;"",ABS(J4955-H4955)&lt;0.011),1,0)</f>
        <v>1</v>
      </c>
    </row>
    <row r="4956" customFormat="false" ht="15" hidden="false" customHeight="false" outlineLevel="0" collapsed="false">
      <c r="A4956" s="0" t="s">
        <v>709</v>
      </c>
      <c r="B4956" s="0" t="s">
        <v>874</v>
      </c>
      <c r="C4956" s="0" t="s">
        <v>26</v>
      </c>
      <c r="D4956" s="0" t="s">
        <v>83</v>
      </c>
      <c r="E4956" s="0" t="n">
        <v>2.2</v>
      </c>
      <c r="F4956" s="0" t="n">
        <v>1</v>
      </c>
      <c r="G4956" s="0" t="n">
        <v>1</v>
      </c>
      <c r="H4956" s="0" t="n">
        <f aca="false">ROUND(F4956,0)</f>
        <v>1</v>
      </c>
      <c r="I4956" s="0" t="n">
        <v>14</v>
      </c>
      <c r="J4956" s="0" t="n">
        <v>1</v>
      </c>
      <c r="K4956" s="0" t="n">
        <v>1.1</v>
      </c>
      <c r="L4956" s="0" t="n">
        <v>-1.1</v>
      </c>
      <c r="M4956" s="0" t="n">
        <f aca="false">IF(AND(J4956&lt;&gt;"",ABS(J4956-H4956)&lt;0.011),1,0)</f>
        <v>1</v>
      </c>
    </row>
    <row r="4957" customFormat="false" ht="15" hidden="false" customHeight="false" outlineLevel="0" collapsed="false">
      <c r="A4957" s="0" t="s">
        <v>709</v>
      </c>
      <c r="B4957" s="0" t="s">
        <v>874</v>
      </c>
      <c r="C4957" s="0" t="s">
        <v>26</v>
      </c>
      <c r="D4957" s="0" t="s">
        <v>500</v>
      </c>
      <c r="E4957" s="0" t="n">
        <v>27.8</v>
      </c>
      <c r="F4957" s="0" t="n">
        <v>1</v>
      </c>
      <c r="G4957" s="0" t="n">
        <v>1</v>
      </c>
      <c r="H4957" s="0" t="n">
        <f aca="false">ROUND(F4957,0)</f>
        <v>1</v>
      </c>
      <c r="I4957" s="0" t="n">
        <v>14</v>
      </c>
      <c r="J4957" s="0" t="n">
        <v>1</v>
      </c>
      <c r="K4957" s="0" t="n">
        <v>13.9</v>
      </c>
      <c r="L4957" s="0" t="n">
        <v>-13.9</v>
      </c>
      <c r="M4957" s="0" t="n">
        <f aca="false">IF(AND(J4957&lt;&gt;"",ABS(J4957-H4957)&lt;0.011),1,0)</f>
        <v>1</v>
      </c>
    </row>
    <row r="4958" customFormat="false" ht="15" hidden="false" customHeight="false" outlineLevel="0" collapsed="false">
      <c r="A4958" s="0" t="s">
        <v>709</v>
      </c>
      <c r="B4958" s="0" t="s">
        <v>874</v>
      </c>
      <c r="C4958" s="0" t="s">
        <v>26</v>
      </c>
      <c r="D4958" s="0" t="s">
        <v>658</v>
      </c>
      <c r="E4958" s="0" t="n">
        <v>9.8</v>
      </c>
      <c r="F4958" s="0" t="n">
        <v>1</v>
      </c>
      <c r="G4958" s="0" t="n">
        <v>1</v>
      </c>
      <c r="H4958" s="0" t="n">
        <f aca="false">ROUND(F4958,0)</f>
        <v>1</v>
      </c>
      <c r="I4958" s="0" t="n">
        <v>14</v>
      </c>
      <c r="J4958" s="0" t="n">
        <v>1</v>
      </c>
      <c r="K4958" s="0" t="n">
        <v>4.9</v>
      </c>
      <c r="L4958" s="0" t="n">
        <v>-4.9</v>
      </c>
      <c r="M4958" s="0" t="n">
        <f aca="false">IF(AND(J4958&lt;&gt;"",ABS(J4958-H4958)&lt;0.011),1,0)</f>
        <v>1</v>
      </c>
    </row>
    <row r="4959" customFormat="false" ht="15" hidden="false" customHeight="false" outlineLevel="0" collapsed="false">
      <c r="A4959" s="0" t="s">
        <v>709</v>
      </c>
      <c r="B4959" s="0" t="s">
        <v>874</v>
      </c>
      <c r="C4959" s="0" t="s">
        <v>113</v>
      </c>
      <c r="D4959" s="0" t="s">
        <v>84</v>
      </c>
      <c r="E4959" s="0" t="n">
        <v>19</v>
      </c>
      <c r="F4959" s="0" t="n">
        <v>1</v>
      </c>
      <c r="G4959" s="0" t="n">
        <v>1</v>
      </c>
      <c r="H4959" s="0" t="n">
        <f aca="false">ROUND(F4959,0)</f>
        <v>1</v>
      </c>
      <c r="I4959" s="0" t="n">
        <v>21</v>
      </c>
      <c r="J4959" s="0" t="n">
        <v>1</v>
      </c>
      <c r="K4959" s="0" t="n">
        <v>9.5</v>
      </c>
      <c r="L4959" s="0" t="n">
        <v>-9.5</v>
      </c>
      <c r="M4959" s="0" t="n">
        <f aca="false">IF(AND(J4959&lt;&gt;"",ABS(J4959-H4959)&lt;0.011),1,0)</f>
        <v>1</v>
      </c>
    </row>
    <row r="4960" customFormat="false" ht="15" hidden="false" customHeight="false" outlineLevel="0" collapsed="false">
      <c r="A4960" s="0" t="s">
        <v>709</v>
      </c>
      <c r="B4960" s="0" t="s">
        <v>874</v>
      </c>
      <c r="C4960" s="0" t="s">
        <v>113</v>
      </c>
      <c r="D4960" s="0" t="s">
        <v>364</v>
      </c>
      <c r="E4960" s="0" t="n">
        <v>3.8</v>
      </c>
      <c r="F4960" s="0" t="n">
        <v>1</v>
      </c>
      <c r="G4960" s="0" t="n">
        <v>1</v>
      </c>
      <c r="H4960" s="0" t="n">
        <f aca="false">ROUND(F4960,0)</f>
        <v>1</v>
      </c>
      <c r="I4960" s="0" t="n">
        <v>21</v>
      </c>
      <c r="J4960" s="0" t="n">
        <v>1</v>
      </c>
      <c r="K4960" s="0" t="n">
        <v>1.9</v>
      </c>
      <c r="L4960" s="0" t="n">
        <v>-1.9</v>
      </c>
      <c r="M4960" s="0" t="n">
        <f aca="false">IF(AND(J4960&lt;&gt;"",ABS(J4960-H4960)&lt;0.011),1,0)</f>
        <v>1</v>
      </c>
    </row>
    <row r="4961" customFormat="false" ht="15" hidden="false" customHeight="false" outlineLevel="0" collapsed="false">
      <c r="A4961" s="0" t="s">
        <v>709</v>
      </c>
      <c r="B4961" s="0" t="s">
        <v>874</v>
      </c>
      <c r="C4961" s="0" t="s">
        <v>113</v>
      </c>
      <c r="D4961" s="0" t="s">
        <v>32</v>
      </c>
      <c r="E4961" s="0" t="n">
        <v>2.2</v>
      </c>
      <c r="F4961" s="0" t="n">
        <v>1</v>
      </c>
      <c r="G4961" s="0" t="n">
        <v>1</v>
      </c>
      <c r="H4961" s="0" t="n">
        <f aca="false">ROUND(F4961,0)</f>
        <v>1</v>
      </c>
      <c r="I4961" s="0" t="n">
        <v>21</v>
      </c>
      <c r="J4961" s="0" t="n">
        <v>1</v>
      </c>
      <c r="K4961" s="0" t="n">
        <v>1.1</v>
      </c>
      <c r="L4961" s="0" t="n">
        <v>-1.1</v>
      </c>
      <c r="M4961" s="0" t="n">
        <f aca="false">IF(AND(J4961&lt;&gt;"",ABS(J4961-H4961)&lt;0.011),1,0)</f>
        <v>1</v>
      </c>
    </row>
    <row r="4962" customFormat="false" ht="15" hidden="false" customHeight="false" outlineLevel="0" collapsed="false">
      <c r="A4962" s="0" t="s">
        <v>709</v>
      </c>
      <c r="B4962" s="0" t="s">
        <v>874</v>
      </c>
      <c r="C4962" s="0" t="s">
        <v>113</v>
      </c>
      <c r="D4962" s="0" t="s">
        <v>312</v>
      </c>
      <c r="E4962" s="0" t="n">
        <v>26</v>
      </c>
      <c r="F4962" s="0" t="n">
        <v>1</v>
      </c>
      <c r="G4962" s="0" t="n">
        <v>1</v>
      </c>
      <c r="H4962" s="0" t="n">
        <f aca="false">ROUND(F4962,0)</f>
        <v>1</v>
      </c>
      <c r="I4962" s="0" t="n">
        <v>21</v>
      </c>
      <c r="J4962" s="0" t="n">
        <v>1</v>
      </c>
      <c r="K4962" s="0" t="n">
        <v>13</v>
      </c>
      <c r="L4962" s="0" t="n">
        <v>-13</v>
      </c>
      <c r="M4962" s="0" t="n">
        <f aca="false">IF(AND(J4962&lt;&gt;"",ABS(J4962-H4962)&lt;0.011),1,0)</f>
        <v>1</v>
      </c>
    </row>
    <row r="4963" customFormat="false" ht="15" hidden="false" customHeight="false" outlineLevel="0" collapsed="false">
      <c r="A4963" s="0" t="s">
        <v>709</v>
      </c>
      <c r="B4963" s="0" t="s">
        <v>874</v>
      </c>
      <c r="C4963" s="0" t="s">
        <v>113</v>
      </c>
      <c r="D4963" s="0" t="s">
        <v>50</v>
      </c>
      <c r="E4963" s="0" t="n">
        <v>18.6</v>
      </c>
      <c r="F4963" s="0" t="n">
        <v>1</v>
      </c>
      <c r="G4963" s="0" t="n">
        <v>1</v>
      </c>
      <c r="H4963" s="0" t="n">
        <f aca="false">ROUND(F4963,0)</f>
        <v>1</v>
      </c>
      <c r="I4963" s="0" t="n">
        <v>21</v>
      </c>
      <c r="J4963" s="0" t="n">
        <v>1</v>
      </c>
      <c r="K4963" s="0" t="n">
        <v>9.3</v>
      </c>
      <c r="L4963" s="0" t="n">
        <v>-9.3</v>
      </c>
      <c r="M4963" s="0" t="n">
        <f aca="false">IF(AND(J4963&lt;&gt;"",ABS(J4963-H4963)&lt;0.011),1,0)</f>
        <v>1</v>
      </c>
    </row>
    <row r="4964" customFormat="false" ht="15" hidden="false" customHeight="false" outlineLevel="0" collapsed="false">
      <c r="A4964" s="0" t="s">
        <v>709</v>
      </c>
      <c r="B4964" s="0" t="s">
        <v>874</v>
      </c>
      <c r="C4964" s="0" t="s">
        <v>139</v>
      </c>
      <c r="D4964" s="0" t="s">
        <v>259</v>
      </c>
      <c r="E4964" s="0" t="n">
        <v>36</v>
      </c>
      <c r="F4964" s="0" t="n">
        <v>1</v>
      </c>
      <c r="G4964" s="0" t="n">
        <v>1</v>
      </c>
      <c r="H4964" s="0" t="n">
        <f aca="false">ROUND(F4964,0)</f>
        <v>1</v>
      </c>
      <c r="I4964" s="0" t="n">
        <v>23</v>
      </c>
      <c r="J4964" s="0" t="n">
        <v>1</v>
      </c>
      <c r="K4964" s="0" t="n">
        <v>18</v>
      </c>
      <c r="L4964" s="0" t="n">
        <v>-18</v>
      </c>
      <c r="M4964" s="0" t="n">
        <f aca="false">IF(AND(J4964&lt;&gt;"",ABS(J4964-H4964)&lt;0.011),1,0)</f>
        <v>1</v>
      </c>
    </row>
    <row r="4965" customFormat="false" ht="15" hidden="false" customHeight="false" outlineLevel="0" collapsed="false">
      <c r="A4965" s="0" t="s">
        <v>709</v>
      </c>
      <c r="B4965" s="0" t="s">
        <v>874</v>
      </c>
      <c r="C4965" s="0" t="s">
        <v>139</v>
      </c>
      <c r="D4965" s="0" t="s">
        <v>25</v>
      </c>
      <c r="E4965" s="0" t="n">
        <v>16.9</v>
      </c>
      <c r="F4965" s="0" t="n">
        <v>1</v>
      </c>
      <c r="G4965" s="0" t="n">
        <v>1</v>
      </c>
      <c r="H4965" s="0" t="n">
        <f aca="false">ROUND(F4965,0)</f>
        <v>1</v>
      </c>
      <c r="I4965" s="0" t="n">
        <v>23</v>
      </c>
      <c r="J4965" s="0" t="n">
        <v>1</v>
      </c>
      <c r="K4965" s="0" t="n">
        <v>8.45</v>
      </c>
      <c r="L4965" s="0" t="n">
        <v>-8.45</v>
      </c>
      <c r="M4965" s="0" t="n">
        <f aca="false">IF(AND(J4965&lt;&gt;"",ABS(J4965-H4965)&lt;0.011),1,0)</f>
        <v>1</v>
      </c>
    </row>
    <row r="4966" customFormat="false" ht="15" hidden="false" customHeight="false" outlineLevel="0" collapsed="false">
      <c r="A4966" s="0" t="s">
        <v>709</v>
      </c>
      <c r="B4966" s="0" t="s">
        <v>874</v>
      </c>
      <c r="C4966" s="0" t="s">
        <v>139</v>
      </c>
      <c r="D4966" s="0" t="s">
        <v>94</v>
      </c>
      <c r="E4966" s="0" t="n">
        <v>8.9</v>
      </c>
      <c r="F4966" s="0" t="n">
        <v>1</v>
      </c>
      <c r="G4966" s="0" t="n">
        <v>1</v>
      </c>
      <c r="H4966" s="0" t="n">
        <f aca="false">ROUND(F4966,0)</f>
        <v>1</v>
      </c>
      <c r="I4966" s="0" t="n">
        <v>23</v>
      </c>
      <c r="J4966" s="0" t="n">
        <v>1</v>
      </c>
      <c r="K4966" s="0" t="n">
        <v>4.45</v>
      </c>
      <c r="L4966" s="0" t="n">
        <v>-4.45</v>
      </c>
      <c r="M4966" s="0" t="n">
        <f aca="false">IF(AND(J4966&lt;&gt;"",ABS(J4966-H4966)&lt;0.011),1,0)</f>
        <v>1</v>
      </c>
    </row>
    <row r="4967" customFormat="false" ht="15" hidden="false" customHeight="false" outlineLevel="0" collapsed="false">
      <c r="A4967" s="0" t="s">
        <v>709</v>
      </c>
      <c r="B4967" s="0" t="s">
        <v>875</v>
      </c>
      <c r="C4967" s="0" t="s">
        <v>110</v>
      </c>
      <c r="D4967" s="0" t="s">
        <v>84</v>
      </c>
      <c r="E4967" s="0" t="n">
        <v>19</v>
      </c>
      <c r="F4967" s="0" t="n">
        <v>1</v>
      </c>
      <c r="G4967" s="0" t="n">
        <v>1</v>
      </c>
      <c r="H4967" s="0" t="n">
        <f aca="false">ROUND(F4967,0)</f>
        <v>1</v>
      </c>
      <c r="I4967" s="0" t="n">
        <v>13</v>
      </c>
      <c r="J4967" s="0" t="n">
        <v>1</v>
      </c>
      <c r="K4967" s="0" t="n">
        <v>9.5</v>
      </c>
      <c r="L4967" s="0" t="n">
        <v>-9.5</v>
      </c>
      <c r="M4967" s="0" t="n">
        <f aca="false">IF(AND(J4967&lt;&gt;"",ABS(J4967-H4967)&lt;0.011),1,0)</f>
        <v>1</v>
      </c>
    </row>
    <row r="4968" customFormat="false" ht="15" hidden="false" customHeight="false" outlineLevel="0" collapsed="false">
      <c r="A4968" s="0" t="s">
        <v>709</v>
      </c>
      <c r="B4968" s="0" t="s">
        <v>875</v>
      </c>
      <c r="C4968" s="0" t="s">
        <v>110</v>
      </c>
      <c r="D4968" s="0" t="s">
        <v>32</v>
      </c>
      <c r="E4968" s="0" t="n">
        <v>2.2</v>
      </c>
      <c r="F4968" s="0" t="n">
        <v>1</v>
      </c>
      <c r="G4968" s="0" t="n">
        <v>1</v>
      </c>
      <c r="H4968" s="0" t="n">
        <f aca="false">ROUND(F4968,0)</f>
        <v>1</v>
      </c>
      <c r="I4968" s="0" t="n">
        <v>13</v>
      </c>
      <c r="J4968" s="0" t="n">
        <v>1</v>
      </c>
      <c r="K4968" s="0" t="n">
        <v>1.1</v>
      </c>
      <c r="L4968" s="0" t="n">
        <v>-1.1</v>
      </c>
      <c r="M4968" s="0" t="n">
        <f aca="false">IF(AND(J4968&lt;&gt;"",ABS(J4968-H4968)&lt;0.011),1,0)</f>
        <v>1</v>
      </c>
    </row>
    <row r="4969" customFormat="false" ht="15" hidden="false" customHeight="false" outlineLevel="0" collapsed="false">
      <c r="A4969" s="0" t="s">
        <v>709</v>
      </c>
      <c r="B4969" s="0" t="s">
        <v>875</v>
      </c>
      <c r="C4969" s="0" t="s">
        <v>110</v>
      </c>
      <c r="D4969" s="0" t="s">
        <v>131</v>
      </c>
      <c r="E4969" s="0" t="n">
        <v>5.2</v>
      </c>
      <c r="F4969" s="0" t="n">
        <v>1</v>
      </c>
      <c r="G4969" s="0" t="n">
        <v>1</v>
      </c>
      <c r="H4969" s="0" t="n">
        <f aca="false">ROUND(F4969,0)</f>
        <v>1</v>
      </c>
      <c r="I4969" s="0" t="n">
        <v>13</v>
      </c>
      <c r="J4969" s="0" t="n">
        <v>1</v>
      </c>
      <c r="K4969" s="0" t="n">
        <v>2.6</v>
      </c>
      <c r="L4969" s="0" t="n">
        <v>-2.6</v>
      </c>
      <c r="M4969" s="0" t="n">
        <f aca="false">IF(AND(J4969&lt;&gt;"",ABS(J4969-H4969)&lt;0.011),1,0)</f>
        <v>1</v>
      </c>
    </row>
    <row r="4970" customFormat="false" ht="15" hidden="false" customHeight="false" outlineLevel="0" collapsed="false">
      <c r="A4970" s="0" t="s">
        <v>709</v>
      </c>
      <c r="B4970" s="0" t="s">
        <v>875</v>
      </c>
      <c r="C4970" s="0" t="s">
        <v>110</v>
      </c>
      <c r="D4970" s="0" t="s">
        <v>56</v>
      </c>
      <c r="E4970" s="0" t="n">
        <v>5.9</v>
      </c>
      <c r="F4970" s="0" t="n">
        <v>1</v>
      </c>
      <c r="G4970" s="0" t="n">
        <v>1</v>
      </c>
      <c r="H4970" s="0" t="n">
        <f aca="false">ROUND(F4970,0)</f>
        <v>1</v>
      </c>
      <c r="I4970" s="0" t="n">
        <v>13</v>
      </c>
      <c r="J4970" s="0" t="n">
        <v>1</v>
      </c>
      <c r="K4970" s="0" t="n">
        <v>2.95</v>
      </c>
      <c r="L4970" s="0" t="n">
        <v>-2.95</v>
      </c>
      <c r="M4970" s="0" t="n">
        <f aca="false">IF(AND(J4970&lt;&gt;"",ABS(J4970-H4970)&lt;0.011),1,0)</f>
        <v>1</v>
      </c>
    </row>
    <row r="4971" customFormat="false" ht="15" hidden="false" customHeight="false" outlineLevel="0" collapsed="false">
      <c r="A4971" s="0" t="s">
        <v>709</v>
      </c>
      <c r="B4971" s="0" t="s">
        <v>875</v>
      </c>
      <c r="C4971" s="0" t="s">
        <v>110</v>
      </c>
      <c r="D4971" s="0" t="s">
        <v>42</v>
      </c>
      <c r="E4971" s="0" t="n">
        <v>8.9</v>
      </c>
      <c r="F4971" s="0" t="n">
        <v>1</v>
      </c>
      <c r="G4971" s="0" t="n">
        <v>1</v>
      </c>
      <c r="H4971" s="0" t="n">
        <f aca="false">ROUND(F4971,0)</f>
        <v>1</v>
      </c>
      <c r="I4971" s="0" t="n">
        <v>13</v>
      </c>
      <c r="J4971" s="0" t="n">
        <v>1</v>
      </c>
      <c r="K4971" s="0" t="n">
        <v>4.45</v>
      </c>
      <c r="L4971" s="0" t="n">
        <v>-4.45</v>
      </c>
      <c r="M4971" s="0" t="n">
        <f aca="false">IF(AND(J4971&lt;&gt;"",ABS(J4971-H4971)&lt;0.011),1,0)</f>
        <v>1</v>
      </c>
    </row>
    <row r="4972" customFormat="false" ht="15" hidden="false" customHeight="false" outlineLevel="0" collapsed="false">
      <c r="A4972" s="0" t="s">
        <v>709</v>
      </c>
      <c r="B4972" s="0" t="s">
        <v>875</v>
      </c>
      <c r="C4972" s="0" t="s">
        <v>110</v>
      </c>
      <c r="D4972" s="0" t="s">
        <v>111</v>
      </c>
      <c r="E4972" s="0" t="n">
        <v>28.6</v>
      </c>
      <c r="F4972" s="0" t="n">
        <v>1</v>
      </c>
      <c r="G4972" s="0" t="n">
        <v>1</v>
      </c>
      <c r="H4972" s="0" t="n">
        <f aca="false">ROUND(F4972,0)</f>
        <v>1</v>
      </c>
      <c r="I4972" s="0" t="n">
        <v>13</v>
      </c>
      <c r="J4972" s="0" t="n">
        <v>1</v>
      </c>
      <c r="K4972" s="0" t="n">
        <v>14.3</v>
      </c>
      <c r="L4972" s="0" t="n">
        <v>-14.3</v>
      </c>
      <c r="M4972" s="0" t="n">
        <f aca="false">IF(AND(J4972&lt;&gt;"",ABS(J4972-H4972)&lt;0.011),1,0)</f>
        <v>1</v>
      </c>
    </row>
    <row r="4973" customFormat="false" ht="15" hidden="false" customHeight="false" outlineLevel="0" collapsed="false">
      <c r="A4973" s="0" t="s">
        <v>709</v>
      </c>
      <c r="B4973" s="0" t="s">
        <v>875</v>
      </c>
      <c r="C4973" s="0" t="s">
        <v>110</v>
      </c>
      <c r="D4973" s="0" t="s">
        <v>98</v>
      </c>
      <c r="E4973" s="0" t="n">
        <v>5.9</v>
      </c>
      <c r="F4973" s="0" t="n">
        <v>1</v>
      </c>
      <c r="G4973" s="0" t="n">
        <v>1</v>
      </c>
      <c r="H4973" s="0" t="n">
        <f aca="false">ROUND(F4973,0)</f>
        <v>1</v>
      </c>
      <c r="I4973" s="0" t="n">
        <v>13</v>
      </c>
      <c r="J4973" s="0" t="n">
        <v>1</v>
      </c>
      <c r="K4973" s="0" t="n">
        <v>2.95</v>
      </c>
      <c r="L4973" s="0" t="n">
        <v>-2.95</v>
      </c>
      <c r="M4973" s="0" t="n">
        <f aca="false">IF(AND(J4973&lt;&gt;"",ABS(J4973-H4973)&lt;0.011),1,0)</f>
        <v>1</v>
      </c>
    </row>
    <row r="4974" customFormat="false" ht="15" hidden="false" customHeight="false" outlineLevel="0" collapsed="false">
      <c r="A4974" s="0" t="s">
        <v>709</v>
      </c>
      <c r="B4974" s="0" t="s">
        <v>875</v>
      </c>
      <c r="C4974" s="0" t="s">
        <v>110</v>
      </c>
      <c r="D4974" s="0" t="s">
        <v>112</v>
      </c>
      <c r="E4974" s="0" t="n">
        <v>11.9</v>
      </c>
      <c r="F4974" s="0" t="n">
        <v>1</v>
      </c>
      <c r="G4974" s="0" t="n">
        <v>1</v>
      </c>
      <c r="H4974" s="0" t="n">
        <f aca="false">ROUND(F4974,0)</f>
        <v>1</v>
      </c>
      <c r="I4974" s="0" t="n">
        <v>13</v>
      </c>
      <c r="J4974" s="0" t="n">
        <v>1</v>
      </c>
      <c r="K4974" s="0" t="n">
        <v>5.95</v>
      </c>
      <c r="L4974" s="0" t="n">
        <v>-5.95</v>
      </c>
      <c r="M4974" s="0" t="n">
        <f aca="false">IF(AND(J4974&lt;&gt;"",ABS(J4974-H4974)&lt;0.011),1,0)</f>
        <v>1</v>
      </c>
    </row>
    <row r="4975" customFormat="false" ht="15" hidden="false" customHeight="false" outlineLevel="0" collapsed="false">
      <c r="A4975" s="0" t="s">
        <v>709</v>
      </c>
      <c r="B4975" s="0" t="s">
        <v>875</v>
      </c>
      <c r="C4975" s="0" t="s">
        <v>139</v>
      </c>
      <c r="D4975" s="0" t="s">
        <v>17</v>
      </c>
      <c r="E4975" s="0" t="n">
        <v>17.4</v>
      </c>
      <c r="F4975" s="0" t="n">
        <v>1</v>
      </c>
      <c r="G4975" s="0" t="n">
        <v>1</v>
      </c>
      <c r="H4975" s="0" t="n">
        <f aca="false">ROUND(F4975,0)</f>
        <v>1</v>
      </c>
      <c r="I4975" s="0" t="n">
        <v>23</v>
      </c>
      <c r="J4975" s="0" t="n">
        <v>1</v>
      </c>
      <c r="K4975" s="0" t="n">
        <v>8.7</v>
      </c>
      <c r="L4975" s="0" t="n">
        <v>-8.7</v>
      </c>
      <c r="M4975" s="0" t="n">
        <f aca="false">IF(AND(J4975&lt;&gt;"",ABS(J4975-H4975)&lt;0.011),1,0)</f>
        <v>1</v>
      </c>
    </row>
    <row r="4976" customFormat="false" ht="15" hidden="false" customHeight="false" outlineLevel="0" collapsed="false">
      <c r="A4976" s="0" t="s">
        <v>709</v>
      </c>
      <c r="B4976" s="0" t="s">
        <v>875</v>
      </c>
      <c r="C4976" s="0" t="s">
        <v>139</v>
      </c>
      <c r="D4976" s="0" t="s">
        <v>106</v>
      </c>
      <c r="E4976" s="0" t="n">
        <v>5.9</v>
      </c>
      <c r="F4976" s="0" t="n">
        <v>1</v>
      </c>
      <c r="G4976" s="0" t="n">
        <v>1</v>
      </c>
      <c r="H4976" s="0" t="n">
        <f aca="false">ROUND(F4976,0)</f>
        <v>1</v>
      </c>
      <c r="I4976" s="0" t="n">
        <v>23</v>
      </c>
      <c r="J4976" s="0" t="n">
        <v>1</v>
      </c>
      <c r="K4976" s="0" t="n">
        <v>2.95</v>
      </c>
      <c r="L4976" s="0" t="n">
        <v>-2.95</v>
      </c>
      <c r="M4976" s="0" t="n">
        <f aca="false">IF(AND(J4976&lt;&gt;"",ABS(J4976-H4976)&lt;0.011),1,0)</f>
        <v>1</v>
      </c>
    </row>
    <row r="4977" customFormat="false" ht="15" hidden="false" customHeight="false" outlineLevel="0" collapsed="false">
      <c r="A4977" s="0" t="s">
        <v>709</v>
      </c>
      <c r="B4977" s="0" t="s">
        <v>875</v>
      </c>
      <c r="C4977" s="0" t="s">
        <v>139</v>
      </c>
      <c r="D4977" s="0" t="s">
        <v>75</v>
      </c>
      <c r="E4977" s="0" t="n">
        <v>6.4</v>
      </c>
      <c r="F4977" s="0" t="n">
        <v>1</v>
      </c>
      <c r="G4977" s="0" t="n">
        <v>1</v>
      </c>
      <c r="H4977" s="0" t="n">
        <f aca="false">ROUND(F4977,0)</f>
        <v>1</v>
      </c>
      <c r="I4977" s="0" t="n">
        <v>23</v>
      </c>
      <c r="J4977" s="0" t="n">
        <v>1</v>
      </c>
      <c r="K4977" s="0" t="n">
        <v>3.2</v>
      </c>
      <c r="L4977" s="0" t="n">
        <v>-3.2</v>
      </c>
      <c r="M4977" s="0" t="n">
        <f aca="false">IF(AND(J4977&lt;&gt;"",ABS(J4977-H4977)&lt;0.011),1,0)</f>
        <v>1</v>
      </c>
    </row>
    <row r="4978" customFormat="false" ht="15" hidden="false" customHeight="false" outlineLevel="0" collapsed="false">
      <c r="A4978" s="0" t="s">
        <v>709</v>
      </c>
      <c r="B4978" s="0" t="s">
        <v>875</v>
      </c>
      <c r="C4978" s="0" t="s">
        <v>139</v>
      </c>
      <c r="D4978" s="0" t="s">
        <v>177</v>
      </c>
      <c r="E4978" s="0" t="n">
        <v>11.9</v>
      </c>
      <c r="F4978" s="0" t="n">
        <v>1</v>
      </c>
      <c r="G4978" s="0" t="n">
        <v>1</v>
      </c>
      <c r="H4978" s="0" t="n">
        <f aca="false">ROUND(F4978,0)</f>
        <v>1</v>
      </c>
      <c r="I4978" s="0" t="n">
        <v>23</v>
      </c>
      <c r="J4978" s="0" t="n">
        <v>1</v>
      </c>
      <c r="K4978" s="0" t="n">
        <v>5.95</v>
      </c>
      <c r="L4978" s="0" t="n">
        <v>-5.95</v>
      </c>
      <c r="M4978" s="0" t="n">
        <f aca="false">IF(AND(J4978&lt;&gt;"",ABS(J4978-H4978)&lt;0.011),1,0)</f>
        <v>1</v>
      </c>
    </row>
    <row r="4979" customFormat="false" ht="15" hidden="false" customHeight="false" outlineLevel="0" collapsed="false">
      <c r="A4979" s="0" t="s">
        <v>709</v>
      </c>
      <c r="B4979" s="0" t="s">
        <v>875</v>
      </c>
      <c r="C4979" s="0" t="s">
        <v>139</v>
      </c>
      <c r="D4979" s="0" t="s">
        <v>664</v>
      </c>
      <c r="E4979" s="0" t="n">
        <v>29</v>
      </c>
      <c r="F4979" s="0" t="n">
        <v>1</v>
      </c>
      <c r="G4979" s="0" t="n">
        <v>1</v>
      </c>
      <c r="H4979" s="0" t="n">
        <f aca="false">ROUND(F4979,0)</f>
        <v>1</v>
      </c>
      <c r="I4979" s="0" t="n">
        <v>23</v>
      </c>
      <c r="J4979" s="0" t="n">
        <v>1</v>
      </c>
      <c r="K4979" s="0" t="n">
        <v>14.5</v>
      </c>
      <c r="L4979" s="0" t="n">
        <v>-14.5</v>
      </c>
      <c r="M4979" s="0" t="n">
        <f aca="false">IF(AND(J4979&lt;&gt;"",ABS(J4979-H4979)&lt;0.011),1,0)</f>
        <v>1</v>
      </c>
    </row>
    <row r="4980" customFormat="false" ht="15" hidden="false" customHeight="false" outlineLevel="0" collapsed="false">
      <c r="A4980" s="0" t="s">
        <v>709</v>
      </c>
      <c r="B4980" s="0" t="s">
        <v>875</v>
      </c>
      <c r="C4980" s="0" t="s">
        <v>139</v>
      </c>
      <c r="D4980" s="0" t="s">
        <v>164</v>
      </c>
      <c r="E4980" s="0" t="n">
        <v>27.8</v>
      </c>
      <c r="F4980" s="0" t="n">
        <v>1</v>
      </c>
      <c r="G4980" s="0" t="n">
        <v>1</v>
      </c>
      <c r="H4980" s="0" t="n">
        <f aca="false">ROUND(F4980,0)</f>
        <v>1</v>
      </c>
      <c r="I4980" s="0" t="n">
        <v>23</v>
      </c>
      <c r="J4980" s="0" t="n">
        <v>1</v>
      </c>
      <c r="K4980" s="0" t="n">
        <v>13.9</v>
      </c>
      <c r="L4980" s="0" t="n">
        <v>-13.9</v>
      </c>
      <c r="M4980" s="0" t="n">
        <f aca="false">IF(AND(J4980&lt;&gt;"",ABS(J4980-H4980)&lt;0.011),1,0)</f>
        <v>1</v>
      </c>
    </row>
    <row r="4981" customFormat="false" ht="15" hidden="false" customHeight="false" outlineLevel="0" collapsed="false">
      <c r="A4981" s="0" t="s">
        <v>709</v>
      </c>
      <c r="B4981" s="0" t="s">
        <v>875</v>
      </c>
      <c r="C4981" s="0" t="s">
        <v>139</v>
      </c>
      <c r="D4981" s="0" t="s">
        <v>28</v>
      </c>
      <c r="E4981" s="0" t="n">
        <v>19.6</v>
      </c>
      <c r="F4981" s="0" t="n">
        <v>1</v>
      </c>
      <c r="G4981" s="0" t="n">
        <v>1</v>
      </c>
      <c r="H4981" s="0" t="n">
        <f aca="false">ROUND(F4981,0)</f>
        <v>1</v>
      </c>
      <c r="I4981" s="0" t="n">
        <v>23</v>
      </c>
      <c r="J4981" s="0" t="n">
        <v>1</v>
      </c>
      <c r="K4981" s="0" t="n">
        <v>9.8</v>
      </c>
      <c r="L4981" s="0" t="n">
        <v>-9.8</v>
      </c>
      <c r="M4981" s="0" t="n">
        <f aca="false">IF(AND(J4981&lt;&gt;"",ABS(J4981-H4981)&lt;0.011),1,0)</f>
        <v>1</v>
      </c>
    </row>
    <row r="4982" customFormat="false" ht="15" hidden="false" customHeight="false" outlineLevel="0" collapsed="false">
      <c r="A4982" s="0" t="s">
        <v>709</v>
      </c>
      <c r="B4982" s="0" t="s">
        <v>875</v>
      </c>
      <c r="C4982" s="0" t="s">
        <v>139</v>
      </c>
      <c r="D4982" s="0" t="s">
        <v>67</v>
      </c>
      <c r="E4982" s="0" t="n">
        <v>4.2</v>
      </c>
      <c r="F4982" s="0" t="n">
        <v>1</v>
      </c>
      <c r="G4982" s="0" t="n">
        <v>1</v>
      </c>
      <c r="H4982" s="0" t="n">
        <f aca="false">ROUND(F4982,0)</f>
        <v>1</v>
      </c>
      <c r="I4982" s="0" t="n">
        <v>23</v>
      </c>
      <c r="J4982" s="0" t="n">
        <v>1</v>
      </c>
      <c r="K4982" s="0" t="n">
        <v>2.1</v>
      </c>
      <c r="L4982" s="0" t="n">
        <v>-2.1</v>
      </c>
      <c r="M4982" s="0" t="n">
        <f aca="false">IF(AND(J4982&lt;&gt;"",ABS(J4982-H4982)&lt;0.011),1,0)</f>
        <v>1</v>
      </c>
    </row>
    <row r="4983" customFormat="false" ht="15" hidden="false" customHeight="false" outlineLevel="0" collapsed="false">
      <c r="A4983" s="0" t="s">
        <v>709</v>
      </c>
      <c r="B4983" s="0" t="s">
        <v>875</v>
      </c>
      <c r="C4983" s="0" t="s">
        <v>139</v>
      </c>
      <c r="D4983" s="0" t="s">
        <v>50</v>
      </c>
      <c r="E4983" s="0" t="n">
        <v>18.6</v>
      </c>
      <c r="F4983" s="0" t="n">
        <v>1</v>
      </c>
      <c r="G4983" s="0" t="n">
        <v>1</v>
      </c>
      <c r="H4983" s="0" t="n">
        <f aca="false">ROUND(F4983,0)</f>
        <v>1</v>
      </c>
      <c r="I4983" s="0" t="n">
        <v>23</v>
      </c>
      <c r="J4983" s="0" t="n">
        <v>1</v>
      </c>
      <c r="K4983" s="0" t="n">
        <v>9.3</v>
      </c>
      <c r="L4983" s="0" t="n">
        <v>-9.3</v>
      </c>
      <c r="M4983" s="0" t="n">
        <f aca="false">IF(AND(J4983&lt;&gt;"",ABS(J4983-H4983)&lt;0.011),1,0)</f>
        <v>1</v>
      </c>
    </row>
    <row r="4984" customFormat="false" ht="15" hidden="false" customHeight="false" outlineLevel="0" collapsed="false">
      <c r="A4984" s="0" t="s">
        <v>709</v>
      </c>
      <c r="B4984" s="0" t="s">
        <v>875</v>
      </c>
      <c r="C4984" s="0" t="s">
        <v>139</v>
      </c>
      <c r="D4984" s="0" t="s">
        <v>148</v>
      </c>
      <c r="E4984" s="0" t="n">
        <v>4.2</v>
      </c>
      <c r="F4984" s="0" t="n">
        <v>1</v>
      </c>
      <c r="G4984" s="0" t="n">
        <v>1</v>
      </c>
      <c r="H4984" s="0" t="n">
        <f aca="false">ROUND(F4984,0)</f>
        <v>1</v>
      </c>
      <c r="I4984" s="0" t="n">
        <v>23</v>
      </c>
      <c r="J4984" s="0" t="n">
        <v>1</v>
      </c>
      <c r="K4984" s="0" t="n">
        <v>2.1</v>
      </c>
      <c r="L4984" s="0" t="n">
        <v>-2.1</v>
      </c>
      <c r="M4984" s="0" t="n">
        <f aca="false">IF(AND(J4984&lt;&gt;"",ABS(J4984-H4984)&lt;0.011),1,0)</f>
        <v>1</v>
      </c>
    </row>
    <row r="4985" customFormat="false" ht="15" hidden="false" customHeight="false" outlineLevel="0" collapsed="false">
      <c r="A4985" s="0" t="s">
        <v>709</v>
      </c>
      <c r="B4985" s="0" t="s">
        <v>875</v>
      </c>
      <c r="C4985" s="0" t="s">
        <v>139</v>
      </c>
      <c r="D4985" s="0" t="s">
        <v>249</v>
      </c>
      <c r="E4985" s="0" t="n">
        <v>9</v>
      </c>
      <c r="F4985" s="0" t="n">
        <v>1</v>
      </c>
      <c r="G4985" s="0" t="n">
        <v>1</v>
      </c>
      <c r="H4985" s="0" t="n">
        <f aca="false">ROUND(F4985,0)</f>
        <v>1</v>
      </c>
      <c r="I4985" s="0" t="n">
        <v>23</v>
      </c>
      <c r="J4985" s="0" t="n">
        <v>1</v>
      </c>
      <c r="K4985" s="0" t="n">
        <v>4.5</v>
      </c>
      <c r="L4985" s="0" t="n">
        <v>-4.5</v>
      </c>
      <c r="M4985" s="0" t="n">
        <f aca="false">IF(AND(J4985&lt;&gt;"",ABS(J4985-H4985)&lt;0.011),1,0)</f>
        <v>1</v>
      </c>
    </row>
    <row r="4986" customFormat="false" ht="15" hidden="false" customHeight="false" outlineLevel="0" collapsed="false">
      <c r="A4986" s="0" t="s">
        <v>709</v>
      </c>
      <c r="B4986" s="0" t="s">
        <v>875</v>
      </c>
      <c r="C4986" s="0" t="s">
        <v>119</v>
      </c>
      <c r="D4986" s="0" t="s">
        <v>38</v>
      </c>
      <c r="E4986" s="0" t="n">
        <v>3.9</v>
      </c>
      <c r="F4986" s="0" t="n">
        <v>1</v>
      </c>
      <c r="G4986" s="0" t="n">
        <v>1</v>
      </c>
      <c r="H4986" s="0" t="n">
        <f aca="false">ROUND(F4986,0)</f>
        <v>1</v>
      </c>
      <c r="I4986" s="0" t="n">
        <v>25</v>
      </c>
      <c r="J4986" s="0" t="n">
        <v>1</v>
      </c>
      <c r="K4986" s="0" t="n">
        <v>1.95</v>
      </c>
      <c r="L4986" s="0" t="n">
        <v>-1.95</v>
      </c>
      <c r="M4986" s="0" t="n">
        <f aca="false">IF(AND(J4986&lt;&gt;"",ABS(J4986-H4986)&lt;0.011),1,0)</f>
        <v>1</v>
      </c>
    </row>
    <row r="4987" customFormat="false" ht="15" hidden="false" customHeight="false" outlineLevel="0" collapsed="false">
      <c r="A4987" s="0" t="s">
        <v>709</v>
      </c>
      <c r="B4987" s="0" t="s">
        <v>875</v>
      </c>
      <c r="C4987" s="0" t="s">
        <v>119</v>
      </c>
      <c r="D4987" s="0" t="s">
        <v>232</v>
      </c>
      <c r="E4987" s="0" t="n">
        <v>3.5</v>
      </c>
      <c r="F4987" s="0" t="n">
        <v>1</v>
      </c>
      <c r="G4987" s="0" t="n">
        <v>1</v>
      </c>
      <c r="H4987" s="0" t="n">
        <f aca="false">ROUND(F4987,0)</f>
        <v>1</v>
      </c>
      <c r="I4987" s="0" t="n">
        <v>25</v>
      </c>
      <c r="J4987" s="0" t="n">
        <v>1</v>
      </c>
      <c r="K4987" s="0" t="n">
        <v>1.75</v>
      </c>
      <c r="L4987" s="0" t="n">
        <v>-1.75</v>
      </c>
      <c r="M4987" s="0" t="n">
        <f aca="false">IF(AND(J4987&lt;&gt;"",ABS(J4987-H4987)&lt;0.011),1,0)</f>
        <v>1</v>
      </c>
    </row>
    <row r="4988" customFormat="false" ht="15" hidden="false" customHeight="false" outlineLevel="0" collapsed="false">
      <c r="A4988" s="0" t="s">
        <v>709</v>
      </c>
      <c r="B4988" s="0" t="s">
        <v>875</v>
      </c>
      <c r="C4988" s="0" t="s">
        <v>119</v>
      </c>
      <c r="D4988" s="0" t="s">
        <v>333</v>
      </c>
      <c r="E4988" s="0" t="n">
        <v>41.5</v>
      </c>
      <c r="F4988" s="0" t="n">
        <v>1</v>
      </c>
      <c r="G4988" s="0" t="n">
        <v>1</v>
      </c>
      <c r="H4988" s="0" t="n">
        <f aca="false">ROUND(F4988,0)</f>
        <v>1</v>
      </c>
      <c r="I4988" s="0" t="n">
        <v>25</v>
      </c>
      <c r="J4988" s="0" t="n">
        <v>1</v>
      </c>
      <c r="K4988" s="0" t="n">
        <v>20.75</v>
      </c>
      <c r="L4988" s="0" t="n">
        <v>-20.75</v>
      </c>
      <c r="M4988" s="0" t="n">
        <f aca="false">IF(AND(J4988&lt;&gt;"",ABS(J4988-H4988)&lt;0.011),1,0)</f>
        <v>1</v>
      </c>
    </row>
    <row r="4989" customFormat="false" ht="15" hidden="false" customHeight="false" outlineLevel="0" collapsed="false">
      <c r="A4989" s="0" t="s">
        <v>709</v>
      </c>
      <c r="B4989" s="0" t="s">
        <v>875</v>
      </c>
      <c r="C4989" s="0" t="s">
        <v>119</v>
      </c>
      <c r="D4989" s="0" t="s">
        <v>84</v>
      </c>
      <c r="E4989" s="0" t="n">
        <v>19</v>
      </c>
      <c r="F4989" s="0" t="n">
        <v>1</v>
      </c>
      <c r="G4989" s="0" t="n">
        <v>1</v>
      </c>
      <c r="H4989" s="0" t="n">
        <f aca="false">ROUND(F4989,0)</f>
        <v>1</v>
      </c>
      <c r="I4989" s="0" t="n">
        <v>25</v>
      </c>
      <c r="J4989" s="0" t="n">
        <v>1</v>
      </c>
      <c r="K4989" s="0" t="n">
        <v>9.5</v>
      </c>
      <c r="L4989" s="0" t="n">
        <v>-9.5</v>
      </c>
      <c r="M4989" s="0" t="n">
        <f aca="false">IF(AND(J4989&lt;&gt;"",ABS(J4989-H4989)&lt;0.011),1,0)</f>
        <v>1</v>
      </c>
    </row>
    <row r="4990" customFormat="false" ht="15" hidden="false" customHeight="false" outlineLevel="0" collapsed="false">
      <c r="A4990" s="0" t="s">
        <v>709</v>
      </c>
      <c r="B4990" s="0" t="s">
        <v>875</v>
      </c>
      <c r="C4990" s="0" t="s">
        <v>119</v>
      </c>
      <c r="D4990" s="0" t="s">
        <v>621</v>
      </c>
      <c r="E4990" s="0" t="n">
        <v>9</v>
      </c>
      <c r="F4990" s="0" t="n">
        <v>1</v>
      </c>
      <c r="G4990" s="0" t="n">
        <v>1</v>
      </c>
      <c r="H4990" s="0" t="n">
        <f aca="false">ROUND(F4990,0)</f>
        <v>1</v>
      </c>
      <c r="I4990" s="0" t="n">
        <v>25</v>
      </c>
      <c r="J4990" s="0" t="n">
        <v>1</v>
      </c>
      <c r="K4990" s="0" t="n">
        <v>4.5</v>
      </c>
      <c r="L4990" s="0" t="n">
        <v>-4.5</v>
      </c>
      <c r="M4990" s="0" t="n">
        <f aca="false">IF(AND(J4990&lt;&gt;"",ABS(J4990-H4990)&lt;0.011),1,0)</f>
        <v>1</v>
      </c>
    </row>
    <row r="4991" customFormat="false" ht="15" hidden="false" customHeight="false" outlineLevel="0" collapsed="false">
      <c r="A4991" s="0" t="s">
        <v>709</v>
      </c>
      <c r="B4991" s="0" t="s">
        <v>875</v>
      </c>
      <c r="C4991" s="0" t="s">
        <v>119</v>
      </c>
      <c r="D4991" s="0" t="s">
        <v>161</v>
      </c>
      <c r="E4991" s="0" t="n">
        <v>5.9</v>
      </c>
      <c r="F4991" s="0" t="n">
        <v>1</v>
      </c>
      <c r="G4991" s="0" t="n">
        <v>1</v>
      </c>
      <c r="H4991" s="0" t="n">
        <f aca="false">ROUND(F4991,0)</f>
        <v>1</v>
      </c>
      <c r="I4991" s="0" t="n">
        <v>25</v>
      </c>
      <c r="J4991" s="0" t="n">
        <v>1</v>
      </c>
      <c r="K4991" s="0" t="n">
        <v>2.95</v>
      </c>
      <c r="L4991" s="0" t="n">
        <v>-2.95</v>
      </c>
      <c r="M4991" s="0" t="n">
        <f aca="false">IF(AND(J4991&lt;&gt;"",ABS(J4991-H4991)&lt;0.011),1,0)</f>
        <v>1</v>
      </c>
    </row>
    <row r="4992" customFormat="false" ht="15" hidden="false" customHeight="false" outlineLevel="0" collapsed="false">
      <c r="A4992" s="0" t="s">
        <v>709</v>
      </c>
      <c r="B4992" s="0" t="s">
        <v>875</v>
      </c>
      <c r="C4992" s="0" t="s">
        <v>119</v>
      </c>
      <c r="D4992" s="0" t="s">
        <v>108</v>
      </c>
      <c r="E4992" s="0" t="n">
        <v>4.9</v>
      </c>
      <c r="F4992" s="0" t="n">
        <v>1</v>
      </c>
      <c r="G4992" s="0" t="n">
        <v>1</v>
      </c>
      <c r="H4992" s="0" t="n">
        <f aca="false">ROUND(F4992,0)</f>
        <v>1</v>
      </c>
      <c r="I4992" s="0" t="n">
        <v>25</v>
      </c>
      <c r="J4992" s="0" t="n">
        <v>1</v>
      </c>
      <c r="K4992" s="0" t="n">
        <v>2.45</v>
      </c>
      <c r="L4992" s="0" t="n">
        <v>-2.45</v>
      </c>
      <c r="M4992" s="0" t="n">
        <f aca="false">IF(AND(J4992&lt;&gt;"",ABS(J4992-H4992)&lt;0.011),1,0)</f>
        <v>1</v>
      </c>
    </row>
    <row r="4993" customFormat="false" ht="15" hidden="false" customHeight="false" outlineLevel="0" collapsed="false">
      <c r="A4993" s="0" t="s">
        <v>709</v>
      </c>
      <c r="B4993" s="0" t="s">
        <v>875</v>
      </c>
      <c r="C4993" s="0" t="s">
        <v>119</v>
      </c>
      <c r="D4993" s="0" t="s">
        <v>306</v>
      </c>
      <c r="E4993" s="0" t="n">
        <v>25.9</v>
      </c>
      <c r="F4993" s="0" t="n">
        <v>3</v>
      </c>
      <c r="G4993" s="0" t="n">
        <v>1</v>
      </c>
      <c r="H4993" s="0" t="n">
        <f aca="false">ROUND(F4993,0)</f>
        <v>3</v>
      </c>
      <c r="I4993" s="0" t="n">
        <v>25</v>
      </c>
      <c r="J4993" s="0" t="n">
        <v>3</v>
      </c>
      <c r="K4993" s="0" t="n">
        <v>38.85</v>
      </c>
      <c r="L4993" s="0" t="n">
        <v>-38.85</v>
      </c>
      <c r="M4993" s="0" t="n">
        <f aca="false">IF(AND(J4993&lt;&gt;"",ABS(J4993-H4993)&lt;0.011),1,0)</f>
        <v>1</v>
      </c>
    </row>
    <row r="4994" customFormat="false" ht="15" hidden="false" customHeight="false" outlineLevel="0" collapsed="false">
      <c r="A4994" s="0" t="s">
        <v>709</v>
      </c>
      <c r="B4994" s="0" t="s">
        <v>875</v>
      </c>
      <c r="C4994" s="0" t="s">
        <v>119</v>
      </c>
      <c r="D4994" s="0" t="s">
        <v>348</v>
      </c>
      <c r="E4994" s="0" t="n">
        <v>9</v>
      </c>
      <c r="F4994" s="0" t="n">
        <v>1</v>
      </c>
      <c r="G4994" s="0" t="n">
        <v>1</v>
      </c>
      <c r="H4994" s="0" t="n">
        <f aca="false">ROUND(F4994,0)</f>
        <v>1</v>
      </c>
      <c r="I4994" s="0" t="n">
        <v>25</v>
      </c>
      <c r="J4994" s="0" t="n">
        <v>1</v>
      </c>
      <c r="K4994" s="0" t="n">
        <v>4.5</v>
      </c>
      <c r="L4994" s="0" t="n">
        <v>-4.5</v>
      </c>
      <c r="M4994" s="0" t="n">
        <f aca="false">IF(AND(J4994&lt;&gt;"",ABS(J4994-H4994)&lt;0.011),1,0)</f>
        <v>1</v>
      </c>
    </row>
    <row r="4995" customFormat="false" ht="15" hidden="false" customHeight="false" outlineLevel="0" collapsed="false">
      <c r="A4995" s="0" t="s">
        <v>709</v>
      </c>
      <c r="B4995" s="0" t="s">
        <v>875</v>
      </c>
      <c r="C4995" s="0" t="s">
        <v>119</v>
      </c>
      <c r="D4995" s="0" t="s">
        <v>572</v>
      </c>
      <c r="E4995" s="0" t="n">
        <v>6.5</v>
      </c>
      <c r="F4995" s="0" t="n">
        <v>1</v>
      </c>
      <c r="G4995" s="0" t="n">
        <v>1</v>
      </c>
      <c r="H4995" s="0" t="n">
        <f aca="false">ROUND(F4995,0)</f>
        <v>1</v>
      </c>
      <c r="I4995" s="0" t="n">
        <v>25</v>
      </c>
      <c r="J4995" s="0" t="n">
        <v>1</v>
      </c>
      <c r="K4995" s="0" t="n">
        <v>3.25</v>
      </c>
      <c r="L4995" s="0" t="n">
        <v>-3.25</v>
      </c>
      <c r="M4995" s="0" t="n">
        <f aca="false">IF(AND(J4995&lt;&gt;"",ABS(J4995-H4995)&lt;0.011),1,0)</f>
        <v>1</v>
      </c>
    </row>
    <row r="4996" customFormat="false" ht="15" hidden="false" customHeight="false" outlineLevel="0" collapsed="false">
      <c r="A4996" s="0" t="s">
        <v>709</v>
      </c>
      <c r="B4996" s="0" t="s">
        <v>875</v>
      </c>
      <c r="C4996" s="0" t="s">
        <v>119</v>
      </c>
      <c r="D4996" s="0" t="s">
        <v>136</v>
      </c>
      <c r="E4996" s="0" t="n">
        <v>7.9</v>
      </c>
      <c r="F4996" s="0" t="n">
        <v>1</v>
      </c>
      <c r="G4996" s="0" t="n">
        <v>1</v>
      </c>
      <c r="H4996" s="0" t="n">
        <f aca="false">ROUND(F4996,0)</f>
        <v>1</v>
      </c>
      <c r="I4996" s="0" t="n">
        <v>25</v>
      </c>
      <c r="J4996" s="0" t="n">
        <v>1</v>
      </c>
      <c r="K4996" s="0" t="n">
        <v>3.95</v>
      </c>
      <c r="L4996" s="0" t="n">
        <v>-3.95</v>
      </c>
      <c r="M4996" s="0" t="n">
        <f aca="false">IF(AND(J4996&lt;&gt;"",ABS(J4996-H4996)&lt;0.011),1,0)</f>
        <v>1</v>
      </c>
    </row>
    <row r="4997" customFormat="false" ht="15" hidden="false" customHeight="false" outlineLevel="0" collapsed="false">
      <c r="A4997" s="0" t="s">
        <v>709</v>
      </c>
      <c r="B4997" s="0" t="s">
        <v>876</v>
      </c>
      <c r="C4997" s="0" t="s">
        <v>224</v>
      </c>
      <c r="D4997" s="0" t="s">
        <v>17</v>
      </c>
      <c r="E4997" s="0" t="n">
        <v>17.4</v>
      </c>
      <c r="F4997" s="0" t="n">
        <v>1</v>
      </c>
      <c r="G4997" s="0" t="n">
        <v>1</v>
      </c>
      <c r="H4997" s="0" t="n">
        <f aca="false">ROUND(F4997,0)</f>
        <v>1</v>
      </c>
      <c r="I4997" s="0" t="n">
        <v>7</v>
      </c>
      <c r="J4997" s="0" t="n">
        <v>1</v>
      </c>
      <c r="K4997" s="0" t="n">
        <v>8.7</v>
      </c>
      <c r="L4997" s="0" t="n">
        <v>-8.7</v>
      </c>
      <c r="M4997" s="0" t="n">
        <f aca="false">IF(AND(J4997&lt;&gt;"",ABS(J4997-H4997)&lt;0.011),1,0)</f>
        <v>1</v>
      </c>
    </row>
    <row r="4998" customFormat="false" ht="15" hidden="false" customHeight="false" outlineLevel="0" collapsed="false">
      <c r="A4998" s="0" t="s">
        <v>709</v>
      </c>
      <c r="B4998" s="0" t="s">
        <v>876</v>
      </c>
      <c r="C4998" s="0" t="s">
        <v>224</v>
      </c>
      <c r="D4998" s="0" t="s">
        <v>115</v>
      </c>
      <c r="E4998" s="0" t="n">
        <v>3.9</v>
      </c>
      <c r="F4998" s="0" t="n">
        <v>1</v>
      </c>
      <c r="G4998" s="0" t="n">
        <v>1</v>
      </c>
      <c r="H4998" s="0" t="n">
        <f aca="false">ROUND(F4998,0)</f>
        <v>1</v>
      </c>
      <c r="I4998" s="0" t="n">
        <v>7</v>
      </c>
      <c r="J4998" s="0" t="n">
        <v>1</v>
      </c>
      <c r="K4998" s="0" t="n">
        <v>1.95</v>
      </c>
      <c r="L4998" s="0" t="n">
        <v>-1.95</v>
      </c>
      <c r="M4998" s="0" t="n">
        <f aca="false">IF(AND(J4998&lt;&gt;"",ABS(J4998-H4998)&lt;0.011),1,0)</f>
        <v>1</v>
      </c>
    </row>
    <row r="4999" customFormat="false" ht="15" hidden="false" customHeight="false" outlineLevel="0" collapsed="false">
      <c r="A4999" s="0" t="s">
        <v>709</v>
      </c>
      <c r="B4999" s="0" t="s">
        <v>876</v>
      </c>
      <c r="C4999" s="0" t="s">
        <v>224</v>
      </c>
      <c r="D4999" s="0" t="s">
        <v>121</v>
      </c>
      <c r="E4999" s="0" t="n">
        <v>17.9</v>
      </c>
      <c r="F4999" s="0" t="n">
        <v>1</v>
      </c>
      <c r="G4999" s="0" t="n">
        <v>1</v>
      </c>
      <c r="H4999" s="0" t="n">
        <f aca="false">ROUND(F4999,0)</f>
        <v>1</v>
      </c>
      <c r="I4999" s="0" t="n">
        <v>7</v>
      </c>
      <c r="J4999" s="0" t="n">
        <v>1</v>
      </c>
      <c r="K4999" s="0" t="n">
        <v>8.95</v>
      </c>
      <c r="L4999" s="0" t="n">
        <v>-8.95</v>
      </c>
      <c r="M4999" s="0" t="n">
        <f aca="false">IF(AND(J4999&lt;&gt;"",ABS(J4999-H4999)&lt;0.011),1,0)</f>
        <v>1</v>
      </c>
    </row>
    <row r="5000" customFormat="false" ht="15" hidden="false" customHeight="false" outlineLevel="0" collapsed="false">
      <c r="A5000" s="0" t="s">
        <v>709</v>
      </c>
      <c r="B5000" s="0" t="s">
        <v>876</v>
      </c>
      <c r="C5000" s="0" t="s">
        <v>224</v>
      </c>
      <c r="D5000" s="0" t="s">
        <v>69</v>
      </c>
      <c r="E5000" s="0" t="n">
        <v>6.5</v>
      </c>
      <c r="F5000" s="0" t="n">
        <v>1</v>
      </c>
      <c r="G5000" s="0" t="n">
        <v>1</v>
      </c>
      <c r="H5000" s="0" t="n">
        <f aca="false">ROUND(F5000,0)</f>
        <v>1</v>
      </c>
      <c r="I5000" s="0" t="n">
        <v>7</v>
      </c>
      <c r="J5000" s="0" t="n">
        <v>1</v>
      </c>
      <c r="K5000" s="0" t="n">
        <v>3.25</v>
      </c>
      <c r="L5000" s="0" t="n">
        <v>-3.25</v>
      </c>
      <c r="M5000" s="0" t="n">
        <f aca="false">IF(AND(J5000&lt;&gt;"",ABS(J5000-H5000)&lt;0.011),1,0)</f>
        <v>1</v>
      </c>
    </row>
    <row r="5001" customFormat="false" ht="15" hidden="false" customHeight="false" outlineLevel="0" collapsed="false">
      <c r="A5001" s="0" t="s">
        <v>709</v>
      </c>
      <c r="B5001" s="0" t="s">
        <v>876</v>
      </c>
      <c r="C5001" s="0" t="s">
        <v>224</v>
      </c>
      <c r="D5001" s="0" t="s">
        <v>51</v>
      </c>
      <c r="E5001" s="0" t="n">
        <v>4.8</v>
      </c>
      <c r="F5001" s="0" t="n">
        <v>1</v>
      </c>
      <c r="G5001" s="0" t="n">
        <v>1</v>
      </c>
      <c r="H5001" s="0" t="n">
        <f aca="false">ROUND(F5001,0)</f>
        <v>1</v>
      </c>
      <c r="I5001" s="0" t="n">
        <v>7</v>
      </c>
      <c r="J5001" s="0" t="n">
        <v>1</v>
      </c>
      <c r="K5001" s="0" t="n">
        <v>2.4</v>
      </c>
      <c r="L5001" s="0" t="n">
        <v>-2.4</v>
      </c>
      <c r="M5001" s="0" t="n">
        <f aca="false">IF(AND(J5001&lt;&gt;"",ABS(J5001-H5001)&lt;0.011),1,0)</f>
        <v>1</v>
      </c>
    </row>
    <row r="5002" customFormat="false" ht="15" hidden="false" customHeight="false" outlineLevel="0" collapsed="false">
      <c r="A5002" s="0" t="s">
        <v>709</v>
      </c>
      <c r="B5002" s="0" t="s">
        <v>877</v>
      </c>
      <c r="C5002" s="0" t="s">
        <v>139</v>
      </c>
      <c r="D5002" s="0" t="s">
        <v>175</v>
      </c>
      <c r="E5002" s="0" t="n">
        <v>18</v>
      </c>
      <c r="F5002" s="0" t="n">
        <v>1</v>
      </c>
      <c r="G5002" s="0" t="n">
        <v>1</v>
      </c>
      <c r="H5002" s="0" t="n">
        <f aca="false">ROUND(F5002,0)</f>
        <v>1</v>
      </c>
      <c r="I5002" s="0" t="n">
        <v>23</v>
      </c>
      <c r="J5002" s="0" t="n">
        <v>1</v>
      </c>
      <c r="K5002" s="0" t="n">
        <v>9</v>
      </c>
      <c r="L5002" s="0" t="n">
        <v>-9</v>
      </c>
      <c r="M5002" s="0" t="n">
        <f aca="false">IF(AND(J5002&lt;&gt;"",ABS(J5002-H5002)&lt;0.011),1,0)</f>
        <v>1</v>
      </c>
    </row>
    <row r="5003" customFormat="false" ht="15" hidden="false" customHeight="false" outlineLevel="0" collapsed="false">
      <c r="A5003" s="0" t="s">
        <v>709</v>
      </c>
      <c r="B5003" s="0" t="s">
        <v>877</v>
      </c>
      <c r="C5003" s="0" t="s">
        <v>139</v>
      </c>
      <c r="D5003" s="0" t="s">
        <v>122</v>
      </c>
      <c r="E5003" s="0" t="n">
        <v>5.9</v>
      </c>
      <c r="F5003" s="0" t="n">
        <v>1</v>
      </c>
      <c r="G5003" s="0" t="n">
        <v>1</v>
      </c>
      <c r="H5003" s="0" t="n">
        <f aca="false">ROUND(F5003,0)</f>
        <v>1</v>
      </c>
      <c r="I5003" s="0" t="n">
        <v>23</v>
      </c>
      <c r="J5003" s="0" t="n">
        <v>1</v>
      </c>
      <c r="K5003" s="0" t="n">
        <v>2.95</v>
      </c>
      <c r="L5003" s="0" t="n">
        <v>-2.95</v>
      </c>
      <c r="M5003" s="0" t="n">
        <f aca="false">IF(AND(J5003&lt;&gt;"",ABS(J5003-H5003)&lt;0.011),1,0)</f>
        <v>1</v>
      </c>
    </row>
    <row r="5004" customFormat="false" ht="15" hidden="false" customHeight="false" outlineLevel="0" collapsed="false">
      <c r="A5004" s="0" t="s">
        <v>709</v>
      </c>
      <c r="B5004" s="0" t="s">
        <v>877</v>
      </c>
      <c r="C5004" s="0" t="s">
        <v>139</v>
      </c>
      <c r="D5004" s="0" t="s">
        <v>42</v>
      </c>
      <c r="E5004" s="0" t="n">
        <v>8.9</v>
      </c>
      <c r="F5004" s="0" t="n">
        <v>1</v>
      </c>
      <c r="G5004" s="0" t="n">
        <v>1</v>
      </c>
      <c r="H5004" s="0" t="n">
        <f aca="false">ROUND(F5004,0)</f>
        <v>1</v>
      </c>
      <c r="I5004" s="0" t="n">
        <v>23</v>
      </c>
      <c r="J5004" s="0" t="n">
        <v>1</v>
      </c>
      <c r="K5004" s="0" t="n">
        <v>4.45</v>
      </c>
      <c r="L5004" s="0" t="n">
        <v>-4.45</v>
      </c>
      <c r="M5004" s="0" t="n">
        <f aca="false">IF(AND(J5004&lt;&gt;"",ABS(J5004-H5004)&lt;0.011),1,0)</f>
        <v>1</v>
      </c>
    </row>
    <row r="5005" customFormat="false" ht="15" hidden="false" customHeight="false" outlineLevel="0" collapsed="false">
      <c r="A5005" s="0" t="s">
        <v>709</v>
      </c>
      <c r="B5005" s="0" t="s">
        <v>877</v>
      </c>
      <c r="C5005" s="0" t="s">
        <v>139</v>
      </c>
      <c r="D5005" s="0" t="s">
        <v>385</v>
      </c>
      <c r="E5005" s="0" t="n">
        <v>9</v>
      </c>
      <c r="F5005" s="0" t="n">
        <v>1</v>
      </c>
      <c r="G5005" s="0" t="n">
        <v>1</v>
      </c>
      <c r="H5005" s="0" t="n">
        <f aca="false">ROUND(F5005,0)</f>
        <v>1</v>
      </c>
      <c r="I5005" s="0" t="n">
        <v>23</v>
      </c>
      <c r="J5005" s="0" t="n">
        <v>1</v>
      </c>
      <c r="K5005" s="0" t="n">
        <v>4.5</v>
      </c>
      <c r="L5005" s="0" t="n">
        <v>-4.5</v>
      </c>
      <c r="M5005" s="0" t="n">
        <f aca="false">IF(AND(J5005&lt;&gt;"",ABS(J5005-H5005)&lt;0.011),1,0)</f>
        <v>1</v>
      </c>
    </row>
    <row r="5006" customFormat="false" ht="15" hidden="false" customHeight="false" outlineLevel="0" collapsed="false">
      <c r="A5006" s="0" t="s">
        <v>709</v>
      </c>
      <c r="B5006" s="0" t="s">
        <v>878</v>
      </c>
      <c r="C5006" s="0" t="s">
        <v>102</v>
      </c>
      <c r="D5006" s="0" t="s">
        <v>128</v>
      </c>
      <c r="E5006" s="0" t="n">
        <v>2.5</v>
      </c>
      <c r="F5006" s="0" t="n">
        <v>1</v>
      </c>
      <c r="G5006" s="0" t="n">
        <v>1</v>
      </c>
      <c r="H5006" s="0" t="n">
        <f aca="false">ROUND(F5006,0)</f>
        <v>1</v>
      </c>
      <c r="I5006" s="0" t="n">
        <v>26</v>
      </c>
      <c r="J5006" s="0" t="n">
        <v>1</v>
      </c>
      <c r="K5006" s="0" t="n">
        <v>1.25</v>
      </c>
      <c r="L5006" s="0" t="n">
        <v>-1.25</v>
      </c>
      <c r="M5006" s="0" t="n">
        <f aca="false">IF(AND(J5006&lt;&gt;"",ABS(J5006-H5006)&lt;0.011),1,0)</f>
        <v>1</v>
      </c>
    </row>
    <row r="5007" customFormat="false" ht="15" hidden="false" customHeight="false" outlineLevel="0" collapsed="false">
      <c r="A5007" s="0" t="s">
        <v>709</v>
      </c>
      <c r="B5007" s="0" t="s">
        <v>878</v>
      </c>
      <c r="C5007" s="0" t="s">
        <v>102</v>
      </c>
      <c r="D5007" s="0" t="s">
        <v>343</v>
      </c>
      <c r="E5007" s="0" t="n">
        <v>10.5</v>
      </c>
      <c r="F5007" s="0" t="n">
        <v>1</v>
      </c>
      <c r="G5007" s="0" t="n">
        <v>1</v>
      </c>
      <c r="H5007" s="0" t="n">
        <f aca="false">ROUND(F5007,0)</f>
        <v>1</v>
      </c>
      <c r="I5007" s="0" t="n">
        <v>26</v>
      </c>
      <c r="J5007" s="0" t="n">
        <v>1</v>
      </c>
      <c r="K5007" s="0" t="n">
        <v>5.25</v>
      </c>
      <c r="L5007" s="0" t="n">
        <v>-5.25</v>
      </c>
      <c r="M5007" s="0" t="n">
        <f aca="false">IF(AND(J5007&lt;&gt;"",ABS(J5007-H5007)&lt;0.011),1,0)</f>
        <v>1</v>
      </c>
    </row>
    <row r="5008" customFormat="false" ht="15" hidden="false" customHeight="false" outlineLevel="0" collapsed="false">
      <c r="A5008" s="0" t="s">
        <v>709</v>
      </c>
      <c r="B5008" s="0" t="s">
        <v>878</v>
      </c>
      <c r="C5008" s="0" t="s">
        <v>102</v>
      </c>
      <c r="D5008" s="0" t="s">
        <v>106</v>
      </c>
      <c r="E5008" s="0" t="n">
        <v>5.9</v>
      </c>
      <c r="F5008" s="0" t="n">
        <v>1</v>
      </c>
      <c r="G5008" s="0" t="n">
        <v>1</v>
      </c>
      <c r="H5008" s="0" t="n">
        <f aca="false">ROUND(F5008,0)</f>
        <v>1</v>
      </c>
      <c r="I5008" s="0" t="n">
        <v>26</v>
      </c>
      <c r="J5008" s="0" t="n">
        <v>1</v>
      </c>
      <c r="K5008" s="0" t="n">
        <v>2.95</v>
      </c>
      <c r="L5008" s="0" t="n">
        <v>-2.95</v>
      </c>
      <c r="M5008" s="0" t="n">
        <f aca="false">IF(AND(J5008&lt;&gt;"",ABS(J5008-H5008)&lt;0.011),1,0)</f>
        <v>1</v>
      </c>
    </row>
    <row r="5009" customFormat="false" ht="15" hidden="false" customHeight="false" outlineLevel="0" collapsed="false">
      <c r="A5009" s="0" t="s">
        <v>709</v>
      </c>
      <c r="B5009" s="0" t="s">
        <v>878</v>
      </c>
      <c r="C5009" s="0" t="s">
        <v>102</v>
      </c>
      <c r="D5009" s="0" t="s">
        <v>60</v>
      </c>
      <c r="E5009" s="0" t="n">
        <v>19</v>
      </c>
      <c r="F5009" s="0" t="n">
        <v>1</v>
      </c>
      <c r="G5009" s="0" t="n">
        <v>1</v>
      </c>
      <c r="H5009" s="0" t="n">
        <f aca="false">ROUND(F5009,0)</f>
        <v>1</v>
      </c>
      <c r="I5009" s="0" t="n">
        <v>26</v>
      </c>
      <c r="J5009" s="0" t="n">
        <v>1</v>
      </c>
      <c r="K5009" s="0" t="n">
        <v>9.5</v>
      </c>
      <c r="L5009" s="0" t="n">
        <v>-9.5</v>
      </c>
      <c r="M5009" s="0" t="n">
        <f aca="false">IF(AND(J5009&lt;&gt;"",ABS(J5009-H5009)&lt;0.011),1,0)</f>
        <v>1</v>
      </c>
    </row>
    <row r="5010" customFormat="false" ht="15" hidden="false" customHeight="false" outlineLevel="0" collapsed="false">
      <c r="A5010" s="0" t="s">
        <v>709</v>
      </c>
      <c r="B5010" s="0" t="s">
        <v>878</v>
      </c>
      <c r="C5010" s="0" t="s">
        <v>102</v>
      </c>
      <c r="D5010" s="0" t="s">
        <v>233</v>
      </c>
      <c r="E5010" s="0" t="n">
        <v>1.4</v>
      </c>
      <c r="F5010" s="0" t="n">
        <v>1</v>
      </c>
      <c r="G5010" s="0" t="n">
        <v>1</v>
      </c>
      <c r="H5010" s="0" t="n">
        <f aca="false">ROUND(F5010,0)</f>
        <v>1</v>
      </c>
      <c r="I5010" s="0" t="n">
        <v>26</v>
      </c>
      <c r="J5010" s="0" t="n">
        <v>1</v>
      </c>
      <c r="K5010" s="0" t="n">
        <v>0.7</v>
      </c>
      <c r="L5010" s="0" t="n">
        <v>-0.7</v>
      </c>
      <c r="M5010" s="0" t="n">
        <f aca="false">IF(AND(J5010&lt;&gt;"",ABS(J5010-H5010)&lt;0.011),1,0)</f>
        <v>1</v>
      </c>
    </row>
    <row r="5011" customFormat="false" ht="15" hidden="false" customHeight="false" outlineLevel="0" collapsed="false">
      <c r="A5011" s="0" t="s">
        <v>709</v>
      </c>
      <c r="B5011" s="0" t="s">
        <v>879</v>
      </c>
      <c r="C5011" s="0" t="s">
        <v>359</v>
      </c>
      <c r="D5011" s="0" t="s">
        <v>335</v>
      </c>
      <c r="E5011" s="0" t="n">
        <v>7.2</v>
      </c>
      <c r="F5011" s="0" t="n">
        <v>1</v>
      </c>
      <c r="G5011" s="0" t="n">
        <v>1</v>
      </c>
      <c r="H5011" s="0" t="n">
        <f aca="false">ROUND(F5011,0)</f>
        <v>1</v>
      </c>
      <c r="I5011" s="0" t="n">
        <v>2</v>
      </c>
      <c r="J5011" s="0" t="n">
        <v>1</v>
      </c>
      <c r="K5011" s="0" t="n">
        <v>3.6</v>
      </c>
      <c r="L5011" s="0" t="n">
        <v>-3.6</v>
      </c>
      <c r="M5011" s="0" t="n">
        <f aca="false">IF(AND(J5011&lt;&gt;"",ABS(J5011-H5011)&lt;0.011),1,0)</f>
        <v>1</v>
      </c>
    </row>
    <row r="5012" customFormat="false" ht="15" hidden="false" customHeight="false" outlineLevel="0" collapsed="false">
      <c r="A5012" s="0" t="s">
        <v>709</v>
      </c>
      <c r="B5012" s="0" t="s">
        <v>879</v>
      </c>
      <c r="C5012" s="0" t="s">
        <v>359</v>
      </c>
      <c r="D5012" s="0" t="s">
        <v>69</v>
      </c>
      <c r="E5012" s="0" t="n">
        <v>6.5</v>
      </c>
      <c r="F5012" s="0" t="n">
        <v>1</v>
      </c>
      <c r="G5012" s="0" t="n">
        <v>1</v>
      </c>
      <c r="H5012" s="0" t="n">
        <f aca="false">ROUND(F5012,0)</f>
        <v>1</v>
      </c>
      <c r="I5012" s="0" t="n">
        <v>2</v>
      </c>
      <c r="J5012" s="0" t="n">
        <v>1</v>
      </c>
      <c r="K5012" s="0" t="n">
        <v>3.25</v>
      </c>
      <c r="L5012" s="0" t="n">
        <v>-3.25</v>
      </c>
      <c r="M5012" s="0" t="n">
        <f aca="false">IF(AND(J5012&lt;&gt;"",ABS(J5012-H5012)&lt;0.011),1,0)</f>
        <v>1</v>
      </c>
    </row>
    <row r="5013" customFormat="false" ht="15" hidden="false" customHeight="false" outlineLevel="0" collapsed="false">
      <c r="A5013" s="0" t="s">
        <v>709</v>
      </c>
      <c r="B5013" s="0" t="s">
        <v>879</v>
      </c>
      <c r="C5013" s="0" t="s">
        <v>359</v>
      </c>
      <c r="D5013" s="0" t="s">
        <v>92</v>
      </c>
      <c r="E5013" s="0" t="n">
        <v>4.9</v>
      </c>
      <c r="F5013" s="0" t="n">
        <v>1</v>
      </c>
      <c r="G5013" s="0" t="n">
        <v>1</v>
      </c>
      <c r="H5013" s="0" t="n">
        <f aca="false">ROUND(F5013,0)</f>
        <v>1</v>
      </c>
      <c r="I5013" s="0" t="n">
        <v>2</v>
      </c>
      <c r="J5013" s="0" t="n">
        <v>1</v>
      </c>
      <c r="K5013" s="0" t="n">
        <v>2.45</v>
      </c>
      <c r="L5013" s="0" t="n">
        <v>-2.45</v>
      </c>
      <c r="M5013" s="0" t="n">
        <f aca="false">IF(AND(J5013&lt;&gt;"",ABS(J5013-H5013)&lt;0.011),1,0)</f>
        <v>1</v>
      </c>
    </row>
    <row r="5014" customFormat="false" ht="15" hidden="false" customHeight="false" outlineLevel="0" collapsed="false">
      <c r="A5014" s="0" t="s">
        <v>709</v>
      </c>
      <c r="B5014" s="0" t="s">
        <v>879</v>
      </c>
      <c r="C5014" s="0" t="s">
        <v>359</v>
      </c>
      <c r="D5014" s="0" t="s">
        <v>50</v>
      </c>
      <c r="E5014" s="0" t="n">
        <v>18.6</v>
      </c>
      <c r="F5014" s="0" t="n">
        <v>1</v>
      </c>
      <c r="G5014" s="0" t="n">
        <v>1</v>
      </c>
      <c r="H5014" s="0" t="n">
        <f aca="false">ROUND(F5014,0)</f>
        <v>1</v>
      </c>
      <c r="I5014" s="0" t="n">
        <v>2</v>
      </c>
      <c r="J5014" s="0" t="n">
        <v>1</v>
      </c>
      <c r="K5014" s="0" t="n">
        <v>9.3</v>
      </c>
      <c r="L5014" s="0" t="n">
        <v>-9.3</v>
      </c>
      <c r="M5014" s="0" t="n">
        <f aca="false">IF(AND(J5014&lt;&gt;"",ABS(J5014-H5014)&lt;0.011),1,0)</f>
        <v>1</v>
      </c>
    </row>
    <row r="5015" customFormat="false" ht="15" hidden="false" customHeight="false" outlineLevel="0" collapsed="false">
      <c r="A5015" s="0" t="s">
        <v>709</v>
      </c>
      <c r="B5015" s="0" t="s">
        <v>879</v>
      </c>
      <c r="C5015" s="0" t="s">
        <v>359</v>
      </c>
      <c r="D5015" s="0" t="s">
        <v>76</v>
      </c>
      <c r="E5015" s="0" t="n">
        <v>18.6</v>
      </c>
      <c r="F5015" s="0" t="n">
        <v>1</v>
      </c>
      <c r="G5015" s="0" t="n">
        <v>1</v>
      </c>
      <c r="H5015" s="0" t="n">
        <f aca="false">ROUND(F5015,0)</f>
        <v>1</v>
      </c>
      <c r="I5015" s="0" t="n">
        <v>2</v>
      </c>
      <c r="J5015" s="0" t="n">
        <v>1</v>
      </c>
      <c r="K5015" s="0" t="n">
        <v>9.3</v>
      </c>
      <c r="L5015" s="0" t="n">
        <v>-9.3</v>
      </c>
      <c r="M5015" s="0" t="n">
        <f aca="false">IF(AND(J5015&lt;&gt;"",ABS(J5015-H5015)&lt;0.011),1,0)</f>
        <v>1</v>
      </c>
    </row>
    <row r="5016" customFormat="false" ht="15" hidden="false" customHeight="false" outlineLevel="0" collapsed="false">
      <c r="A5016" s="0" t="s">
        <v>709</v>
      </c>
      <c r="B5016" s="0" t="s">
        <v>880</v>
      </c>
      <c r="C5016" s="0" t="s">
        <v>119</v>
      </c>
      <c r="D5016" s="0" t="s">
        <v>38</v>
      </c>
      <c r="E5016" s="0" t="n">
        <v>3.9</v>
      </c>
      <c r="F5016" s="0" t="n">
        <v>1</v>
      </c>
      <c r="G5016" s="0" t="n">
        <v>1</v>
      </c>
      <c r="H5016" s="0" t="n">
        <f aca="false">ROUND(F5016,0)</f>
        <v>1</v>
      </c>
      <c r="I5016" s="0" t="n">
        <v>25</v>
      </c>
      <c r="J5016" s="0" t="n">
        <v>1</v>
      </c>
      <c r="K5016" s="0" t="n">
        <v>1.95</v>
      </c>
      <c r="L5016" s="0" t="n">
        <v>-1.95</v>
      </c>
      <c r="M5016" s="0" t="n">
        <f aca="false">IF(AND(J5016&lt;&gt;"",ABS(J5016-H5016)&lt;0.011),1,0)</f>
        <v>1</v>
      </c>
    </row>
    <row r="5017" customFormat="false" ht="15" hidden="false" customHeight="false" outlineLevel="0" collapsed="false">
      <c r="A5017" s="0" t="s">
        <v>709</v>
      </c>
      <c r="B5017" s="0" t="s">
        <v>880</v>
      </c>
      <c r="C5017" s="0" t="s">
        <v>119</v>
      </c>
      <c r="D5017" s="0" t="s">
        <v>73</v>
      </c>
      <c r="E5017" s="0" t="n">
        <v>8.9</v>
      </c>
      <c r="F5017" s="0" t="n">
        <v>1</v>
      </c>
      <c r="G5017" s="0" t="n">
        <v>1</v>
      </c>
      <c r="H5017" s="0" t="n">
        <f aca="false">ROUND(F5017,0)</f>
        <v>1</v>
      </c>
      <c r="I5017" s="0" t="n">
        <v>25</v>
      </c>
      <c r="J5017" s="0" t="n">
        <v>1</v>
      </c>
      <c r="K5017" s="0" t="n">
        <v>4.45</v>
      </c>
      <c r="L5017" s="0" t="n">
        <v>-4.45</v>
      </c>
      <c r="M5017" s="0" t="n">
        <f aca="false">IF(AND(J5017&lt;&gt;"",ABS(J5017-H5017)&lt;0.011),1,0)</f>
        <v>1</v>
      </c>
    </row>
    <row r="5018" customFormat="false" ht="15" hidden="false" customHeight="false" outlineLevel="0" collapsed="false">
      <c r="A5018" s="0" t="s">
        <v>709</v>
      </c>
      <c r="B5018" s="0" t="s">
        <v>880</v>
      </c>
      <c r="C5018" s="0" t="s">
        <v>119</v>
      </c>
      <c r="D5018" s="0" t="s">
        <v>32</v>
      </c>
      <c r="E5018" s="0" t="n">
        <v>2.2</v>
      </c>
      <c r="F5018" s="0" t="n">
        <v>1</v>
      </c>
      <c r="G5018" s="0" t="n">
        <v>1</v>
      </c>
      <c r="H5018" s="0" t="n">
        <f aca="false">ROUND(F5018,0)</f>
        <v>1</v>
      </c>
      <c r="I5018" s="0" t="n">
        <v>25</v>
      </c>
      <c r="J5018" s="0" t="n">
        <v>1</v>
      </c>
      <c r="K5018" s="0" t="n">
        <v>1.1</v>
      </c>
      <c r="L5018" s="0" t="n">
        <v>-1.1</v>
      </c>
      <c r="M5018" s="0" t="n">
        <f aca="false">IF(AND(J5018&lt;&gt;"",ABS(J5018-H5018)&lt;0.011),1,0)</f>
        <v>1</v>
      </c>
    </row>
    <row r="5019" customFormat="false" ht="15" hidden="false" customHeight="false" outlineLevel="0" collapsed="false">
      <c r="A5019" s="0" t="s">
        <v>709</v>
      </c>
      <c r="B5019" s="0" t="s">
        <v>880</v>
      </c>
      <c r="C5019" s="0" t="s">
        <v>119</v>
      </c>
      <c r="D5019" s="0" t="s">
        <v>61</v>
      </c>
      <c r="E5019" s="0" t="n">
        <v>3.5</v>
      </c>
      <c r="F5019" s="0" t="n">
        <v>1</v>
      </c>
      <c r="G5019" s="0" t="n">
        <v>1</v>
      </c>
      <c r="H5019" s="0" t="n">
        <f aca="false">ROUND(F5019,0)</f>
        <v>1</v>
      </c>
      <c r="I5019" s="0" t="n">
        <v>25</v>
      </c>
      <c r="J5019" s="0" t="n">
        <v>1</v>
      </c>
      <c r="K5019" s="0" t="n">
        <v>1.75</v>
      </c>
      <c r="L5019" s="0" t="n">
        <v>-1.75</v>
      </c>
      <c r="M5019" s="0" t="n">
        <f aca="false">IF(AND(J5019&lt;&gt;"",ABS(J5019-H5019)&lt;0.011),1,0)</f>
        <v>1</v>
      </c>
    </row>
    <row r="5020" customFormat="false" ht="15" hidden="false" customHeight="false" outlineLevel="0" collapsed="false">
      <c r="A5020" s="0" t="s">
        <v>709</v>
      </c>
      <c r="B5020" s="0" t="s">
        <v>880</v>
      </c>
      <c r="C5020" s="0" t="s">
        <v>119</v>
      </c>
      <c r="D5020" s="0" t="s">
        <v>506</v>
      </c>
      <c r="E5020" s="0" t="n">
        <v>6.3</v>
      </c>
      <c r="F5020" s="0" t="n">
        <v>1</v>
      </c>
      <c r="G5020" s="0" t="n">
        <v>1</v>
      </c>
      <c r="H5020" s="0" t="n">
        <f aca="false">ROUND(F5020,0)</f>
        <v>1</v>
      </c>
      <c r="I5020" s="0" t="n">
        <v>25</v>
      </c>
      <c r="J5020" s="0" t="n">
        <v>1</v>
      </c>
      <c r="K5020" s="0" t="n">
        <v>3.15</v>
      </c>
      <c r="L5020" s="0" t="n">
        <v>-3.15</v>
      </c>
      <c r="M5020" s="0" t="n">
        <f aca="false">IF(AND(J5020&lt;&gt;"",ABS(J5020-H5020)&lt;0.011),1,0)</f>
        <v>1</v>
      </c>
    </row>
    <row r="5021" customFormat="false" ht="15" hidden="false" customHeight="false" outlineLevel="0" collapsed="false">
      <c r="A5021" s="0" t="s">
        <v>709</v>
      </c>
      <c r="B5021" s="0" t="s">
        <v>880</v>
      </c>
      <c r="C5021" s="0" t="s">
        <v>881</v>
      </c>
      <c r="D5021" s="0" t="s">
        <v>73</v>
      </c>
      <c r="E5021" s="0" t="n">
        <v>8.9</v>
      </c>
      <c r="F5021" s="0" t="n">
        <v>1</v>
      </c>
      <c r="G5021" s="0" t="n">
        <v>1</v>
      </c>
      <c r="H5021" s="0" t="n">
        <f aca="false">ROUND(F5021,0)</f>
        <v>1</v>
      </c>
      <c r="I5021" s="0" t="n">
        <v>8</v>
      </c>
      <c r="J5021" s="0" t="n">
        <v>1</v>
      </c>
      <c r="K5021" s="0" t="n">
        <v>4.45</v>
      </c>
      <c r="L5021" s="0" t="n">
        <v>-4.45</v>
      </c>
      <c r="M5021" s="0" t="n">
        <f aca="false">IF(AND(J5021&lt;&gt;"",ABS(J5021-H5021)&lt;0.011),1,0)</f>
        <v>1</v>
      </c>
    </row>
    <row r="5022" customFormat="false" ht="15" hidden="false" customHeight="false" outlineLevel="0" collapsed="false">
      <c r="A5022" s="0" t="s">
        <v>709</v>
      </c>
      <c r="B5022" s="0" t="s">
        <v>882</v>
      </c>
      <c r="C5022" s="0" t="s">
        <v>97</v>
      </c>
      <c r="D5022" s="0" t="s">
        <v>38</v>
      </c>
      <c r="E5022" s="0" t="n">
        <v>3.9</v>
      </c>
      <c r="F5022" s="0" t="n">
        <v>1</v>
      </c>
      <c r="G5022" s="0" t="n">
        <v>1</v>
      </c>
      <c r="H5022" s="0" t="n">
        <f aca="false">ROUND(F5022,0)</f>
        <v>1</v>
      </c>
      <c r="I5022" s="0" t="n">
        <v>3</v>
      </c>
      <c r="J5022" s="0" t="n">
        <v>1</v>
      </c>
      <c r="K5022" s="0" t="n">
        <v>1.95</v>
      </c>
      <c r="L5022" s="0" t="n">
        <v>-1.95</v>
      </c>
      <c r="M5022" s="0" t="n">
        <f aca="false">IF(AND(J5022&lt;&gt;"",ABS(J5022-H5022)&lt;0.011),1,0)</f>
        <v>1</v>
      </c>
    </row>
    <row r="5023" customFormat="false" ht="15" hidden="false" customHeight="false" outlineLevel="0" collapsed="false">
      <c r="A5023" s="0" t="s">
        <v>709</v>
      </c>
      <c r="B5023" s="0" t="s">
        <v>882</v>
      </c>
      <c r="C5023" s="0" t="s">
        <v>97</v>
      </c>
      <c r="D5023" s="0" t="s">
        <v>45</v>
      </c>
      <c r="E5023" s="0" t="n">
        <v>18.6</v>
      </c>
      <c r="F5023" s="0" t="n">
        <v>1</v>
      </c>
      <c r="G5023" s="0" t="n">
        <v>1</v>
      </c>
      <c r="H5023" s="0" t="n">
        <f aca="false">ROUND(F5023,0)</f>
        <v>1</v>
      </c>
      <c r="I5023" s="0" t="n">
        <v>3</v>
      </c>
      <c r="J5023" s="0" t="n">
        <v>1</v>
      </c>
      <c r="K5023" s="0" t="n">
        <v>9.3</v>
      </c>
      <c r="L5023" s="0" t="n">
        <v>-9.3</v>
      </c>
      <c r="M5023" s="0" t="n">
        <f aca="false">IF(AND(J5023&lt;&gt;"",ABS(J5023-H5023)&lt;0.011),1,0)</f>
        <v>1</v>
      </c>
    </row>
    <row r="5024" customFormat="false" ht="15" hidden="false" customHeight="false" outlineLevel="0" collapsed="false">
      <c r="A5024" s="0" t="s">
        <v>709</v>
      </c>
      <c r="B5024" s="0" t="s">
        <v>882</v>
      </c>
      <c r="C5024" s="0" t="s">
        <v>97</v>
      </c>
      <c r="D5024" s="0" t="s">
        <v>167</v>
      </c>
      <c r="E5024" s="0" t="n">
        <v>16</v>
      </c>
      <c r="F5024" s="0" t="n">
        <v>1</v>
      </c>
      <c r="G5024" s="0" t="n">
        <v>1</v>
      </c>
      <c r="H5024" s="0" t="n">
        <f aca="false">ROUND(F5024,0)</f>
        <v>1</v>
      </c>
      <c r="I5024" s="0" t="n">
        <v>3</v>
      </c>
      <c r="J5024" s="0" t="n">
        <v>1</v>
      </c>
      <c r="K5024" s="0" t="n">
        <v>8</v>
      </c>
      <c r="L5024" s="0" t="n">
        <v>-8</v>
      </c>
      <c r="M5024" s="0" t="n">
        <f aca="false">IF(AND(J5024&lt;&gt;"",ABS(J5024-H5024)&lt;0.011),1,0)</f>
        <v>1</v>
      </c>
    </row>
    <row r="5025" customFormat="false" ht="15" hidden="false" customHeight="false" outlineLevel="0" collapsed="false">
      <c r="A5025" s="0" t="s">
        <v>709</v>
      </c>
      <c r="B5025" s="0" t="s">
        <v>882</v>
      </c>
      <c r="C5025" s="0" t="s">
        <v>97</v>
      </c>
      <c r="D5025" s="0" t="s">
        <v>89</v>
      </c>
      <c r="E5025" s="0" t="n">
        <v>3.9</v>
      </c>
      <c r="F5025" s="0" t="n">
        <v>1</v>
      </c>
      <c r="G5025" s="0" t="n">
        <v>1</v>
      </c>
      <c r="H5025" s="0" t="n">
        <f aca="false">ROUND(F5025,0)</f>
        <v>1</v>
      </c>
      <c r="I5025" s="0" t="n">
        <v>3</v>
      </c>
      <c r="J5025" s="0" t="n">
        <v>1</v>
      </c>
      <c r="K5025" s="0" t="n">
        <v>1.95</v>
      </c>
      <c r="L5025" s="0" t="n">
        <v>-1.95</v>
      </c>
      <c r="M5025" s="0" t="n">
        <f aca="false">IF(AND(J5025&lt;&gt;"",ABS(J5025-H5025)&lt;0.011),1,0)</f>
        <v>1</v>
      </c>
    </row>
    <row r="5026" customFormat="false" ht="15" hidden="false" customHeight="false" outlineLevel="0" collapsed="false">
      <c r="A5026" s="0" t="s">
        <v>709</v>
      </c>
      <c r="B5026" s="0" t="s">
        <v>882</v>
      </c>
      <c r="C5026" s="0" t="s">
        <v>97</v>
      </c>
      <c r="D5026" s="0" t="s">
        <v>144</v>
      </c>
      <c r="E5026" s="0" t="n">
        <v>3.9</v>
      </c>
      <c r="F5026" s="0" t="n">
        <v>1</v>
      </c>
      <c r="G5026" s="0" t="n">
        <v>1</v>
      </c>
      <c r="H5026" s="0" t="n">
        <f aca="false">ROUND(F5026,0)</f>
        <v>1</v>
      </c>
      <c r="I5026" s="0" t="n">
        <v>3</v>
      </c>
      <c r="J5026" s="0" t="n">
        <v>1</v>
      </c>
      <c r="K5026" s="0" t="n">
        <v>1.95</v>
      </c>
      <c r="L5026" s="0" t="n">
        <v>-1.95</v>
      </c>
      <c r="M5026" s="0" t="n">
        <f aca="false">IF(AND(J5026&lt;&gt;"",ABS(J5026-H5026)&lt;0.011),1,0)</f>
        <v>1</v>
      </c>
    </row>
    <row r="5027" customFormat="false" ht="15" hidden="false" customHeight="false" outlineLevel="0" collapsed="false">
      <c r="A5027" s="0" t="s">
        <v>709</v>
      </c>
      <c r="B5027" s="0" t="s">
        <v>882</v>
      </c>
      <c r="C5027" s="0" t="s">
        <v>119</v>
      </c>
      <c r="D5027" s="0" t="s">
        <v>221</v>
      </c>
      <c r="E5027" s="0" t="n">
        <v>9.3</v>
      </c>
      <c r="F5027" s="0" t="n">
        <v>1</v>
      </c>
      <c r="G5027" s="0" t="n">
        <v>1</v>
      </c>
      <c r="H5027" s="0" t="n">
        <f aca="false">ROUND(F5027,0)</f>
        <v>1</v>
      </c>
      <c r="I5027" s="0" t="n">
        <v>25</v>
      </c>
      <c r="J5027" s="0" t="n">
        <v>1</v>
      </c>
      <c r="K5027" s="0" t="n">
        <v>4.65</v>
      </c>
      <c r="L5027" s="0" t="n">
        <v>-4.65</v>
      </c>
      <c r="M5027" s="0" t="n">
        <f aca="false">IF(AND(J5027&lt;&gt;"",ABS(J5027-H5027)&lt;0.011),1,0)</f>
        <v>1</v>
      </c>
    </row>
    <row r="5028" customFormat="false" ht="15" hidden="false" customHeight="false" outlineLevel="0" collapsed="false">
      <c r="A5028" s="0" t="s">
        <v>709</v>
      </c>
      <c r="B5028" s="0" t="s">
        <v>882</v>
      </c>
      <c r="C5028" s="0" t="s">
        <v>119</v>
      </c>
      <c r="D5028" s="0" t="s">
        <v>42</v>
      </c>
      <c r="E5028" s="0" t="n">
        <v>8.9</v>
      </c>
      <c r="F5028" s="0" t="n">
        <v>1</v>
      </c>
      <c r="G5028" s="0" t="n">
        <v>1</v>
      </c>
      <c r="H5028" s="0" t="n">
        <f aca="false">ROUND(F5028,0)</f>
        <v>1</v>
      </c>
      <c r="I5028" s="0" t="n">
        <v>25</v>
      </c>
      <c r="J5028" s="0" t="n">
        <v>1</v>
      </c>
      <c r="K5028" s="0" t="n">
        <v>4.45</v>
      </c>
      <c r="L5028" s="0" t="n">
        <v>-4.45</v>
      </c>
      <c r="M5028" s="0" t="n">
        <f aca="false">IF(AND(J5028&lt;&gt;"",ABS(J5028-H5028)&lt;0.011),1,0)</f>
        <v>1</v>
      </c>
    </row>
    <row r="5029" customFormat="false" ht="15" hidden="false" customHeight="false" outlineLevel="0" collapsed="false">
      <c r="A5029" s="0" t="s">
        <v>709</v>
      </c>
      <c r="B5029" s="0" t="s">
        <v>882</v>
      </c>
      <c r="C5029" s="0" t="s">
        <v>216</v>
      </c>
      <c r="D5029" s="0" t="s">
        <v>883</v>
      </c>
      <c r="E5029" s="0" t="n">
        <v>17.9</v>
      </c>
      <c r="F5029" s="0" t="n">
        <v>1</v>
      </c>
      <c r="G5029" s="0" t="n">
        <v>1</v>
      </c>
      <c r="H5029" s="0" t="n">
        <f aca="false">ROUND(F5029,0)</f>
        <v>1</v>
      </c>
      <c r="I5029" s="0" t="n">
        <v>5</v>
      </c>
      <c r="J5029" s="0" t="n">
        <v>1</v>
      </c>
      <c r="K5029" s="0" t="n">
        <v>8.95</v>
      </c>
      <c r="L5029" s="0" t="n">
        <v>-8.95</v>
      </c>
      <c r="M5029" s="0" t="n">
        <f aca="false">IF(AND(J5029&lt;&gt;"",ABS(J5029-H5029)&lt;0.011),1,0)</f>
        <v>1</v>
      </c>
    </row>
    <row r="5030" customFormat="false" ht="15" hidden="false" customHeight="false" outlineLevel="0" collapsed="false">
      <c r="A5030" s="0" t="s">
        <v>709</v>
      </c>
      <c r="B5030" s="0" t="s">
        <v>882</v>
      </c>
      <c r="C5030" s="0" t="s">
        <v>216</v>
      </c>
      <c r="D5030" s="0" t="s">
        <v>49</v>
      </c>
      <c r="E5030" s="0" t="n">
        <v>19.5</v>
      </c>
      <c r="F5030" s="0" t="n">
        <v>1</v>
      </c>
      <c r="G5030" s="0" t="n">
        <v>1</v>
      </c>
      <c r="H5030" s="0" t="n">
        <f aca="false">ROUND(F5030,0)</f>
        <v>1</v>
      </c>
      <c r="I5030" s="0" t="n">
        <v>5</v>
      </c>
      <c r="J5030" s="0" t="n">
        <v>1</v>
      </c>
      <c r="K5030" s="0" t="n">
        <v>9.75</v>
      </c>
      <c r="L5030" s="0" t="n">
        <v>-9.75</v>
      </c>
      <c r="M5030" s="0" t="n">
        <f aca="false">IF(AND(J5030&lt;&gt;"",ABS(J5030-H5030)&lt;0.011),1,0)</f>
        <v>1</v>
      </c>
    </row>
    <row r="5031" customFormat="false" ht="15" hidden="false" customHeight="false" outlineLevel="0" collapsed="false">
      <c r="A5031" s="0" t="s">
        <v>709</v>
      </c>
      <c r="B5031" s="0" t="s">
        <v>882</v>
      </c>
      <c r="C5031" s="0" t="s">
        <v>188</v>
      </c>
      <c r="D5031" s="0" t="s">
        <v>181</v>
      </c>
      <c r="E5031" s="0" t="n">
        <v>2</v>
      </c>
      <c r="F5031" s="0" t="n">
        <v>1</v>
      </c>
      <c r="G5031" s="0" t="n">
        <v>1</v>
      </c>
      <c r="H5031" s="0" t="n">
        <f aca="false">ROUND(F5031,0)</f>
        <v>1</v>
      </c>
      <c r="I5031" s="0" t="n">
        <v>9</v>
      </c>
      <c r="J5031" s="0" t="n">
        <v>1</v>
      </c>
      <c r="K5031" s="0" t="n">
        <v>1</v>
      </c>
      <c r="L5031" s="0" t="n">
        <v>-1</v>
      </c>
      <c r="M5031" s="0" t="n">
        <f aca="false">IF(AND(J5031&lt;&gt;"",ABS(J5031-H5031)&lt;0.011),1,0)</f>
        <v>1</v>
      </c>
    </row>
    <row r="5032" customFormat="false" ht="15" hidden="false" customHeight="false" outlineLevel="0" collapsed="false">
      <c r="A5032" s="0" t="s">
        <v>709</v>
      </c>
      <c r="B5032" s="0" t="s">
        <v>882</v>
      </c>
      <c r="C5032" s="0" t="s">
        <v>188</v>
      </c>
      <c r="D5032" s="0" t="s">
        <v>106</v>
      </c>
      <c r="E5032" s="0" t="n">
        <v>5.9</v>
      </c>
      <c r="F5032" s="0" t="n">
        <v>1</v>
      </c>
      <c r="G5032" s="0" t="n">
        <v>1</v>
      </c>
      <c r="H5032" s="0" t="n">
        <f aca="false">ROUND(F5032,0)</f>
        <v>1</v>
      </c>
      <c r="I5032" s="0" t="n">
        <v>9</v>
      </c>
      <c r="J5032" s="0" t="n">
        <v>1</v>
      </c>
      <c r="K5032" s="0" t="n">
        <v>2.95</v>
      </c>
      <c r="L5032" s="0" t="n">
        <v>-2.95</v>
      </c>
      <c r="M5032" s="0" t="n">
        <f aca="false">IF(AND(J5032&lt;&gt;"",ABS(J5032-H5032)&lt;0.011),1,0)</f>
        <v>1</v>
      </c>
    </row>
    <row r="5033" customFormat="false" ht="15" hidden="false" customHeight="false" outlineLevel="0" collapsed="false">
      <c r="A5033" s="0" t="s">
        <v>709</v>
      </c>
      <c r="B5033" s="0" t="s">
        <v>882</v>
      </c>
      <c r="C5033" s="0" t="s">
        <v>188</v>
      </c>
      <c r="D5033" s="0" t="s">
        <v>140</v>
      </c>
      <c r="E5033" s="0" t="n">
        <v>5</v>
      </c>
      <c r="F5033" s="0" t="n">
        <v>1</v>
      </c>
      <c r="G5033" s="0" t="n">
        <v>1</v>
      </c>
      <c r="H5033" s="0" t="n">
        <f aca="false">ROUND(F5033,0)</f>
        <v>1</v>
      </c>
      <c r="I5033" s="0" t="n">
        <v>9</v>
      </c>
      <c r="J5033" s="0" t="n">
        <v>1</v>
      </c>
      <c r="K5033" s="0" t="n">
        <v>2.5</v>
      </c>
      <c r="L5033" s="0" t="n">
        <v>-2.5</v>
      </c>
      <c r="M5033" s="0" t="n">
        <f aca="false">IF(AND(J5033&lt;&gt;"",ABS(J5033-H5033)&lt;0.011),1,0)</f>
        <v>1</v>
      </c>
    </row>
    <row r="5034" customFormat="false" ht="15" hidden="false" customHeight="false" outlineLevel="0" collapsed="false">
      <c r="A5034" s="0" t="s">
        <v>709</v>
      </c>
      <c r="B5034" s="0" t="s">
        <v>882</v>
      </c>
      <c r="C5034" s="0" t="s">
        <v>188</v>
      </c>
      <c r="D5034" s="0" t="s">
        <v>164</v>
      </c>
      <c r="E5034" s="0" t="n">
        <v>27.8</v>
      </c>
      <c r="F5034" s="0" t="n">
        <v>1</v>
      </c>
      <c r="G5034" s="0" t="n">
        <v>1</v>
      </c>
      <c r="H5034" s="0" t="n">
        <f aca="false">ROUND(F5034,0)</f>
        <v>1</v>
      </c>
      <c r="I5034" s="0" t="n">
        <v>9</v>
      </c>
      <c r="J5034" s="0" t="n">
        <v>1</v>
      </c>
      <c r="K5034" s="0" t="n">
        <v>13.9</v>
      </c>
      <c r="L5034" s="0" t="n">
        <v>-13.9</v>
      </c>
      <c r="M5034" s="0" t="n">
        <f aca="false">IF(AND(J5034&lt;&gt;"",ABS(J5034-H5034)&lt;0.011),1,0)</f>
        <v>1</v>
      </c>
    </row>
    <row r="5035" customFormat="false" ht="15" hidden="false" customHeight="false" outlineLevel="0" collapsed="false">
      <c r="A5035" s="0" t="s">
        <v>709</v>
      </c>
      <c r="B5035" s="0" t="s">
        <v>882</v>
      </c>
      <c r="C5035" s="0" t="s">
        <v>188</v>
      </c>
      <c r="D5035" s="0" t="s">
        <v>41</v>
      </c>
      <c r="E5035" s="0" t="n">
        <v>4.2</v>
      </c>
      <c r="F5035" s="0" t="n">
        <v>1</v>
      </c>
      <c r="G5035" s="0" t="n">
        <v>1</v>
      </c>
      <c r="H5035" s="0" t="n">
        <f aca="false">ROUND(F5035,0)</f>
        <v>1</v>
      </c>
      <c r="I5035" s="0" t="n">
        <v>9</v>
      </c>
      <c r="J5035" s="0" t="n">
        <v>1</v>
      </c>
      <c r="K5035" s="0" t="n">
        <v>2.1</v>
      </c>
      <c r="L5035" s="0" t="n">
        <v>-2.1</v>
      </c>
      <c r="M5035" s="0" t="n">
        <f aca="false">IF(AND(J5035&lt;&gt;"",ABS(J5035-H5035)&lt;0.011),1,0)</f>
        <v>1</v>
      </c>
    </row>
    <row r="5036" customFormat="false" ht="15" hidden="false" customHeight="false" outlineLevel="0" collapsed="false">
      <c r="A5036" s="0" t="s">
        <v>709</v>
      </c>
      <c r="B5036" s="0" t="s">
        <v>882</v>
      </c>
      <c r="C5036" s="0" t="s">
        <v>188</v>
      </c>
      <c r="D5036" s="0" t="s">
        <v>67</v>
      </c>
      <c r="E5036" s="0" t="n">
        <v>4.2</v>
      </c>
      <c r="F5036" s="0" t="n">
        <v>1</v>
      </c>
      <c r="G5036" s="0" t="n">
        <v>1</v>
      </c>
      <c r="H5036" s="0" t="n">
        <f aca="false">ROUND(F5036,0)</f>
        <v>1</v>
      </c>
      <c r="I5036" s="0" t="n">
        <v>9</v>
      </c>
      <c r="J5036" s="0" t="n">
        <v>1</v>
      </c>
      <c r="K5036" s="0" t="n">
        <v>2.1</v>
      </c>
      <c r="L5036" s="0" t="n">
        <v>-2.1</v>
      </c>
      <c r="M5036" s="0" t="n">
        <f aca="false">IF(AND(J5036&lt;&gt;"",ABS(J5036-H5036)&lt;0.011),1,0)</f>
        <v>1</v>
      </c>
    </row>
    <row r="5037" customFormat="false" ht="15" hidden="false" customHeight="false" outlineLevel="0" collapsed="false">
      <c r="A5037" s="0" t="s">
        <v>709</v>
      </c>
      <c r="B5037" s="0" t="s">
        <v>882</v>
      </c>
      <c r="C5037" s="0" t="s">
        <v>188</v>
      </c>
      <c r="D5037" s="0" t="s">
        <v>573</v>
      </c>
      <c r="E5037" s="0" t="n">
        <v>32</v>
      </c>
      <c r="F5037" s="0" t="n">
        <v>1</v>
      </c>
      <c r="G5037" s="0" t="n">
        <v>1</v>
      </c>
      <c r="H5037" s="0" t="n">
        <f aca="false">ROUND(F5037,0)</f>
        <v>1</v>
      </c>
      <c r="I5037" s="0" t="n">
        <v>9</v>
      </c>
      <c r="J5037" s="0" t="n">
        <v>1</v>
      </c>
      <c r="K5037" s="0" t="n">
        <v>16</v>
      </c>
      <c r="L5037" s="0" t="n">
        <v>-16</v>
      </c>
      <c r="M5037" s="0" t="n">
        <f aca="false">IF(AND(J5037&lt;&gt;"",ABS(J5037-H5037)&lt;0.011),1,0)</f>
        <v>1</v>
      </c>
    </row>
    <row r="5038" customFormat="false" ht="15" hidden="false" customHeight="false" outlineLevel="0" collapsed="false">
      <c r="A5038" s="0" t="s">
        <v>709</v>
      </c>
      <c r="B5038" s="0" t="s">
        <v>882</v>
      </c>
      <c r="C5038" s="0" t="s">
        <v>188</v>
      </c>
      <c r="D5038" s="0" t="s">
        <v>117</v>
      </c>
      <c r="E5038" s="0" t="n">
        <v>4.2</v>
      </c>
      <c r="F5038" s="0" t="n">
        <v>1</v>
      </c>
      <c r="G5038" s="0" t="n">
        <v>1</v>
      </c>
      <c r="H5038" s="0" t="n">
        <f aca="false">ROUND(F5038,0)</f>
        <v>1</v>
      </c>
      <c r="I5038" s="0" t="n">
        <v>9</v>
      </c>
      <c r="J5038" s="0" t="n">
        <v>1</v>
      </c>
      <c r="K5038" s="0" t="n">
        <v>2.1</v>
      </c>
      <c r="L5038" s="0" t="n">
        <v>-2.1</v>
      </c>
      <c r="M5038" s="0" t="n">
        <f aca="false">IF(AND(J5038&lt;&gt;"",ABS(J5038-H5038)&lt;0.011),1,0)</f>
        <v>1</v>
      </c>
    </row>
    <row r="5039" customFormat="false" ht="15" hidden="false" customHeight="false" outlineLevel="0" collapsed="false">
      <c r="A5039" s="0" t="s">
        <v>709</v>
      </c>
      <c r="B5039" s="0" t="s">
        <v>882</v>
      </c>
      <c r="C5039" s="0" t="s">
        <v>188</v>
      </c>
      <c r="D5039" s="0" t="s">
        <v>144</v>
      </c>
      <c r="E5039" s="0" t="n">
        <v>3.9</v>
      </c>
      <c r="F5039" s="0" t="n">
        <v>1</v>
      </c>
      <c r="G5039" s="0" t="n">
        <v>1</v>
      </c>
      <c r="H5039" s="0" t="n">
        <f aca="false">ROUND(F5039,0)</f>
        <v>1</v>
      </c>
      <c r="I5039" s="0" t="n">
        <v>9</v>
      </c>
      <c r="J5039" s="0" t="n">
        <v>1</v>
      </c>
      <c r="K5039" s="0" t="n">
        <v>1.95</v>
      </c>
      <c r="L5039" s="0" t="n">
        <v>-1.95</v>
      </c>
      <c r="M5039" s="0" t="n">
        <f aca="false">IF(AND(J5039&lt;&gt;"",ABS(J5039-H5039)&lt;0.011),1,0)</f>
        <v>1</v>
      </c>
    </row>
    <row r="5040" customFormat="false" ht="15" hidden="false" customHeight="false" outlineLevel="0" collapsed="false">
      <c r="A5040" s="0" t="s">
        <v>709</v>
      </c>
      <c r="B5040" s="0" t="s">
        <v>884</v>
      </c>
      <c r="C5040" s="0" t="s">
        <v>26</v>
      </c>
      <c r="D5040" s="0" t="s">
        <v>45</v>
      </c>
      <c r="E5040" s="0" t="n">
        <v>18.6</v>
      </c>
      <c r="F5040" s="0" t="n">
        <v>1</v>
      </c>
      <c r="G5040" s="0" t="n">
        <v>1</v>
      </c>
      <c r="H5040" s="0" t="n">
        <f aca="false">ROUND(F5040,0)</f>
        <v>1</v>
      </c>
      <c r="I5040" s="0" t="n">
        <v>14</v>
      </c>
      <c r="J5040" s="0" t="n">
        <v>1</v>
      </c>
      <c r="K5040" s="0" t="n">
        <v>9.3</v>
      </c>
      <c r="L5040" s="0" t="n">
        <v>-9.3</v>
      </c>
      <c r="M5040" s="0" t="n">
        <f aca="false">IF(AND(J5040&lt;&gt;"",ABS(J5040-H5040)&lt;0.011),1,0)</f>
        <v>1</v>
      </c>
    </row>
    <row r="5041" customFormat="false" ht="15" hidden="false" customHeight="false" outlineLevel="0" collapsed="false">
      <c r="A5041" s="0" t="s">
        <v>709</v>
      </c>
      <c r="B5041" s="0" t="s">
        <v>884</v>
      </c>
      <c r="C5041" s="0" t="s">
        <v>26</v>
      </c>
      <c r="D5041" s="0" t="s">
        <v>510</v>
      </c>
      <c r="E5041" s="0" t="n">
        <v>8.9</v>
      </c>
      <c r="F5041" s="0" t="n">
        <v>1</v>
      </c>
      <c r="G5041" s="0" t="n">
        <v>1</v>
      </c>
      <c r="H5041" s="0" t="n">
        <f aca="false">ROUND(F5041,0)</f>
        <v>1</v>
      </c>
      <c r="I5041" s="0" t="n">
        <v>14</v>
      </c>
      <c r="J5041" s="0" t="n">
        <v>1</v>
      </c>
      <c r="K5041" s="0" t="n">
        <v>4.45</v>
      </c>
      <c r="L5041" s="0" t="n">
        <v>-4.45</v>
      </c>
      <c r="M5041" s="0" t="n">
        <f aca="false">IF(AND(J5041&lt;&gt;"",ABS(J5041-H5041)&lt;0.011),1,0)</f>
        <v>1</v>
      </c>
    </row>
    <row r="5042" customFormat="false" ht="15" hidden="false" customHeight="false" outlineLevel="0" collapsed="false">
      <c r="A5042" s="0" t="s">
        <v>709</v>
      </c>
      <c r="B5042" s="0" t="s">
        <v>884</v>
      </c>
      <c r="C5042" s="0" t="s">
        <v>26</v>
      </c>
      <c r="D5042" s="0" t="s">
        <v>80</v>
      </c>
      <c r="E5042" s="0" t="n">
        <v>3.9</v>
      </c>
      <c r="F5042" s="0" t="n">
        <v>1</v>
      </c>
      <c r="G5042" s="0" t="n">
        <v>1</v>
      </c>
      <c r="H5042" s="0" t="n">
        <f aca="false">ROUND(F5042,0)</f>
        <v>1</v>
      </c>
      <c r="I5042" s="0" t="n">
        <v>14</v>
      </c>
      <c r="J5042" s="0" t="n">
        <v>1</v>
      </c>
      <c r="K5042" s="0" t="n">
        <v>1.95</v>
      </c>
      <c r="L5042" s="0" t="n">
        <v>-1.95</v>
      </c>
      <c r="M5042" s="0" t="n">
        <f aca="false">IF(AND(J5042&lt;&gt;"",ABS(J5042-H5042)&lt;0.011),1,0)</f>
        <v>1</v>
      </c>
    </row>
    <row r="5043" customFormat="false" ht="15" hidden="false" customHeight="false" outlineLevel="0" collapsed="false">
      <c r="A5043" s="0" t="s">
        <v>709</v>
      </c>
      <c r="B5043" s="0" t="s">
        <v>884</v>
      </c>
      <c r="C5043" s="0" t="s">
        <v>26</v>
      </c>
      <c r="D5043" s="0" t="s">
        <v>164</v>
      </c>
      <c r="E5043" s="0" t="n">
        <v>27.8</v>
      </c>
      <c r="F5043" s="0" t="n">
        <v>1</v>
      </c>
      <c r="G5043" s="0" t="n">
        <v>1</v>
      </c>
      <c r="H5043" s="0" t="n">
        <f aca="false">ROUND(F5043,0)</f>
        <v>1</v>
      </c>
      <c r="I5043" s="0" t="n">
        <v>14</v>
      </c>
      <c r="J5043" s="0" t="n">
        <v>1</v>
      </c>
      <c r="K5043" s="0" t="n">
        <v>13.9</v>
      </c>
      <c r="L5043" s="0" t="n">
        <v>-13.9</v>
      </c>
      <c r="M5043" s="0" t="n">
        <f aca="false">IF(AND(J5043&lt;&gt;"",ABS(J5043-H5043)&lt;0.011),1,0)</f>
        <v>1</v>
      </c>
    </row>
    <row r="5044" customFormat="false" ht="15" hidden="false" customHeight="false" outlineLevel="0" collapsed="false">
      <c r="A5044" s="0" t="s">
        <v>709</v>
      </c>
      <c r="B5044" s="0" t="s">
        <v>884</v>
      </c>
      <c r="C5044" s="0" t="s">
        <v>26</v>
      </c>
      <c r="D5044" s="0" t="s">
        <v>89</v>
      </c>
      <c r="E5044" s="0" t="n">
        <v>3.9</v>
      </c>
      <c r="F5044" s="0" t="n">
        <v>1</v>
      </c>
      <c r="G5044" s="0" t="n">
        <v>1</v>
      </c>
      <c r="H5044" s="0" t="n">
        <f aca="false">ROUND(F5044,0)</f>
        <v>1</v>
      </c>
      <c r="I5044" s="0" t="n">
        <v>14</v>
      </c>
      <c r="J5044" s="0" t="n">
        <v>1</v>
      </c>
      <c r="K5044" s="0" t="n">
        <v>1.95</v>
      </c>
      <c r="L5044" s="0" t="n">
        <v>-1.95</v>
      </c>
      <c r="M5044" s="0" t="n">
        <f aca="false">IF(AND(J5044&lt;&gt;"",ABS(J5044-H5044)&lt;0.011),1,0)</f>
        <v>1</v>
      </c>
    </row>
    <row r="5045" customFormat="false" ht="15" hidden="false" customHeight="false" outlineLevel="0" collapsed="false">
      <c r="A5045" s="0" t="s">
        <v>709</v>
      </c>
      <c r="B5045" s="0" t="s">
        <v>884</v>
      </c>
      <c r="C5045" s="0" t="s">
        <v>26</v>
      </c>
      <c r="D5045" s="0" t="s">
        <v>506</v>
      </c>
      <c r="E5045" s="0" t="n">
        <v>6.3</v>
      </c>
      <c r="F5045" s="0" t="n">
        <v>1</v>
      </c>
      <c r="G5045" s="0" t="n">
        <v>1</v>
      </c>
      <c r="H5045" s="0" t="n">
        <f aca="false">ROUND(F5045,0)</f>
        <v>1</v>
      </c>
      <c r="I5045" s="0" t="n">
        <v>14</v>
      </c>
      <c r="J5045" s="0" t="n">
        <v>1</v>
      </c>
      <c r="K5045" s="0" t="n">
        <v>3.15</v>
      </c>
      <c r="L5045" s="0" t="n">
        <v>-3.15</v>
      </c>
      <c r="M5045" s="0" t="n">
        <f aca="false">IF(AND(J5045&lt;&gt;"",ABS(J5045-H5045)&lt;0.011),1,0)</f>
        <v>1</v>
      </c>
    </row>
    <row r="5046" customFormat="false" ht="15" hidden="false" customHeight="false" outlineLevel="0" collapsed="false">
      <c r="A5046" s="0" t="s">
        <v>709</v>
      </c>
      <c r="B5046" s="0" t="s">
        <v>884</v>
      </c>
      <c r="C5046" s="0" t="s">
        <v>26</v>
      </c>
      <c r="D5046" s="0" t="s">
        <v>42</v>
      </c>
      <c r="E5046" s="0" t="n">
        <v>8.9</v>
      </c>
      <c r="F5046" s="0" t="n">
        <v>1</v>
      </c>
      <c r="G5046" s="0" t="n">
        <v>1</v>
      </c>
      <c r="H5046" s="0" t="n">
        <f aca="false">ROUND(F5046,0)</f>
        <v>1</v>
      </c>
      <c r="I5046" s="0" t="n">
        <v>14</v>
      </c>
      <c r="J5046" s="0" t="n">
        <v>1</v>
      </c>
      <c r="K5046" s="0" t="n">
        <v>4.45</v>
      </c>
      <c r="L5046" s="0" t="n">
        <v>-4.45</v>
      </c>
      <c r="M5046" s="0" t="n">
        <f aca="false">IF(AND(J5046&lt;&gt;"",ABS(J5046-H5046)&lt;0.011),1,0)</f>
        <v>1</v>
      </c>
    </row>
    <row r="5047" customFormat="false" ht="15" hidden="false" customHeight="false" outlineLevel="0" collapsed="false">
      <c r="A5047" s="0" t="s">
        <v>709</v>
      </c>
      <c r="B5047" s="0" t="s">
        <v>885</v>
      </c>
      <c r="C5047" s="0" t="s">
        <v>19</v>
      </c>
      <c r="D5047" s="0" t="s">
        <v>175</v>
      </c>
      <c r="E5047" s="0" t="n">
        <v>18</v>
      </c>
      <c r="F5047" s="0" t="n">
        <v>1</v>
      </c>
      <c r="G5047" s="0" t="n">
        <v>1</v>
      </c>
      <c r="H5047" s="0" t="n">
        <f aca="false">ROUND(F5047,0)</f>
        <v>1</v>
      </c>
      <c r="I5047" s="0" t="n">
        <v>12</v>
      </c>
      <c r="J5047" s="0" t="n">
        <v>1</v>
      </c>
      <c r="K5047" s="0" t="n">
        <v>9</v>
      </c>
      <c r="L5047" s="0" t="n">
        <v>-9</v>
      </c>
      <c r="M5047" s="0" t="n">
        <f aca="false">IF(AND(J5047&lt;&gt;"",ABS(J5047-H5047)&lt;0.011),1,0)</f>
        <v>1</v>
      </c>
    </row>
    <row r="5048" customFormat="false" ht="15" hidden="false" customHeight="false" outlineLevel="0" collapsed="false">
      <c r="A5048" s="0" t="s">
        <v>709</v>
      </c>
      <c r="B5048" s="0" t="s">
        <v>885</v>
      </c>
      <c r="C5048" s="0" t="s">
        <v>19</v>
      </c>
      <c r="D5048" s="0" t="s">
        <v>87</v>
      </c>
      <c r="E5048" s="0" t="n">
        <v>19.9</v>
      </c>
      <c r="F5048" s="0" t="n">
        <v>1</v>
      </c>
      <c r="G5048" s="0" t="n">
        <v>1</v>
      </c>
      <c r="H5048" s="0" t="n">
        <f aca="false">ROUND(F5048,0)</f>
        <v>1</v>
      </c>
      <c r="I5048" s="0" t="n">
        <v>12</v>
      </c>
      <c r="J5048" s="0" t="n">
        <v>1</v>
      </c>
      <c r="K5048" s="0" t="n">
        <v>9.95</v>
      </c>
      <c r="L5048" s="0" t="n">
        <v>-9.95</v>
      </c>
      <c r="M5048" s="0" t="n">
        <f aca="false">IF(AND(J5048&lt;&gt;"",ABS(J5048-H5048)&lt;0.011),1,0)</f>
        <v>1</v>
      </c>
    </row>
    <row r="5049" customFormat="false" ht="15" hidden="false" customHeight="false" outlineLevel="0" collapsed="false">
      <c r="A5049" s="0" t="s">
        <v>709</v>
      </c>
      <c r="B5049" s="0" t="s">
        <v>885</v>
      </c>
      <c r="C5049" s="0" t="s">
        <v>19</v>
      </c>
      <c r="D5049" s="0" t="s">
        <v>167</v>
      </c>
      <c r="E5049" s="0" t="n">
        <v>8</v>
      </c>
      <c r="F5049" s="0" t="n">
        <v>1</v>
      </c>
      <c r="G5049" s="0" t="n">
        <v>1</v>
      </c>
      <c r="H5049" s="0" t="n">
        <f aca="false">ROUND(F5049,0)</f>
        <v>1</v>
      </c>
      <c r="I5049" s="0" t="n">
        <v>12</v>
      </c>
      <c r="J5049" s="0" t="n">
        <v>1</v>
      </c>
      <c r="K5049" s="0" t="n">
        <v>4</v>
      </c>
      <c r="L5049" s="0" t="n">
        <v>-4</v>
      </c>
      <c r="M5049" s="0" t="n">
        <f aca="false">IF(AND(J5049&lt;&gt;"",ABS(J5049-H5049)&lt;0.011),1,0)</f>
        <v>1</v>
      </c>
    </row>
    <row r="5050" customFormat="false" ht="15" hidden="false" customHeight="false" outlineLevel="0" collapsed="false">
      <c r="A5050" s="0" t="s">
        <v>709</v>
      </c>
      <c r="B5050" s="0" t="s">
        <v>885</v>
      </c>
      <c r="C5050" s="0" t="s">
        <v>19</v>
      </c>
      <c r="D5050" s="0" t="s">
        <v>448</v>
      </c>
      <c r="E5050" s="0" t="n">
        <v>16.9</v>
      </c>
      <c r="F5050" s="0" t="n">
        <v>3</v>
      </c>
      <c r="G5050" s="0" t="n">
        <v>1</v>
      </c>
      <c r="H5050" s="0" t="n">
        <f aca="false">ROUND(F5050,0)</f>
        <v>3</v>
      </c>
      <c r="I5050" s="0" t="n">
        <v>12</v>
      </c>
      <c r="J5050" s="0" t="n">
        <v>3</v>
      </c>
      <c r="K5050" s="0" t="n">
        <v>25.35</v>
      </c>
      <c r="L5050" s="0" t="n">
        <v>-25.35</v>
      </c>
      <c r="M5050" s="0" t="n">
        <f aca="false">IF(AND(J5050&lt;&gt;"",ABS(J5050-H5050)&lt;0.011),1,0)</f>
        <v>1</v>
      </c>
    </row>
    <row r="5051" customFormat="false" ht="15" hidden="false" customHeight="false" outlineLevel="0" collapsed="false">
      <c r="A5051" s="0" t="s">
        <v>709</v>
      </c>
      <c r="B5051" s="0" t="s">
        <v>885</v>
      </c>
      <c r="C5051" s="0" t="s">
        <v>19</v>
      </c>
      <c r="D5051" s="0" t="s">
        <v>42</v>
      </c>
      <c r="E5051" s="0" t="n">
        <v>8.9</v>
      </c>
      <c r="F5051" s="0" t="n">
        <v>1</v>
      </c>
      <c r="G5051" s="0" t="n">
        <v>1</v>
      </c>
      <c r="H5051" s="0" t="n">
        <f aca="false">ROUND(F5051,0)</f>
        <v>1</v>
      </c>
      <c r="I5051" s="0" t="n">
        <v>12</v>
      </c>
      <c r="J5051" s="0" t="n">
        <v>1</v>
      </c>
      <c r="K5051" s="0" t="n">
        <v>4.45</v>
      </c>
      <c r="L5051" s="0" t="n">
        <v>-4.45</v>
      </c>
      <c r="M5051" s="0" t="n">
        <f aca="false">IF(AND(J5051&lt;&gt;"",ABS(J5051-H5051)&lt;0.011),1,0)</f>
        <v>1</v>
      </c>
    </row>
    <row r="5052" customFormat="false" ht="15" hidden="false" customHeight="false" outlineLevel="0" collapsed="false">
      <c r="A5052" s="0" t="s">
        <v>709</v>
      </c>
      <c r="B5052" s="0" t="s">
        <v>885</v>
      </c>
      <c r="C5052" s="0" t="s">
        <v>19</v>
      </c>
      <c r="D5052" s="0" t="s">
        <v>228</v>
      </c>
      <c r="E5052" s="0" t="n">
        <v>4.8</v>
      </c>
      <c r="F5052" s="0" t="n">
        <v>1</v>
      </c>
      <c r="G5052" s="0" t="n">
        <v>1</v>
      </c>
      <c r="H5052" s="0" t="n">
        <f aca="false">ROUND(F5052,0)</f>
        <v>1</v>
      </c>
      <c r="I5052" s="0" t="n">
        <v>12</v>
      </c>
      <c r="J5052" s="0" t="n">
        <v>1</v>
      </c>
      <c r="K5052" s="0" t="n">
        <v>2.4</v>
      </c>
      <c r="L5052" s="0" t="n">
        <v>-2.4</v>
      </c>
      <c r="M5052" s="0" t="n">
        <f aca="false">IF(AND(J5052&lt;&gt;"",ABS(J5052-H5052)&lt;0.011),1,0)</f>
        <v>1</v>
      </c>
    </row>
    <row r="5053" customFormat="false" ht="15" hidden="false" customHeight="false" outlineLevel="0" collapsed="false">
      <c r="A5053" s="0" t="s">
        <v>709</v>
      </c>
      <c r="B5053" s="0" t="s">
        <v>885</v>
      </c>
      <c r="C5053" s="0" t="s">
        <v>19</v>
      </c>
      <c r="D5053" s="0" t="s">
        <v>143</v>
      </c>
      <c r="E5053" s="0" t="n">
        <v>3.9</v>
      </c>
      <c r="F5053" s="0" t="n">
        <v>3</v>
      </c>
      <c r="G5053" s="0" t="n">
        <v>1</v>
      </c>
      <c r="H5053" s="0" t="n">
        <f aca="false">ROUND(F5053,0)</f>
        <v>3</v>
      </c>
      <c r="I5053" s="0" t="n">
        <v>12</v>
      </c>
      <c r="J5053" s="0" t="n">
        <v>3</v>
      </c>
      <c r="K5053" s="0" t="n">
        <v>5.85</v>
      </c>
      <c r="L5053" s="0" t="n">
        <v>-5.85</v>
      </c>
      <c r="M5053" s="0" t="n">
        <f aca="false">IF(AND(J5053&lt;&gt;"",ABS(J5053-H5053)&lt;0.011),1,0)</f>
        <v>1</v>
      </c>
    </row>
    <row r="5054" customFormat="false" ht="15" hidden="false" customHeight="false" outlineLevel="0" collapsed="false">
      <c r="A5054" s="0" t="s">
        <v>709</v>
      </c>
      <c r="B5054" s="0" t="s">
        <v>885</v>
      </c>
      <c r="C5054" s="0" t="s">
        <v>19</v>
      </c>
      <c r="D5054" s="0" t="s">
        <v>24</v>
      </c>
      <c r="E5054" s="0" t="n">
        <v>4.2</v>
      </c>
      <c r="F5054" s="0" t="n">
        <v>1</v>
      </c>
      <c r="G5054" s="0" t="n">
        <v>1</v>
      </c>
      <c r="H5054" s="0" t="n">
        <f aca="false">ROUND(F5054,0)</f>
        <v>1</v>
      </c>
      <c r="I5054" s="0" t="n">
        <v>12</v>
      </c>
      <c r="J5054" s="0" t="n">
        <v>1</v>
      </c>
      <c r="K5054" s="0" t="n">
        <v>2.1</v>
      </c>
      <c r="L5054" s="0" t="n">
        <v>-2.1</v>
      </c>
      <c r="M5054" s="0" t="n">
        <f aca="false">IF(AND(J5054&lt;&gt;"",ABS(J5054-H5054)&lt;0.011),1,0)</f>
        <v>1</v>
      </c>
    </row>
    <row r="5055" customFormat="false" ht="15" hidden="false" customHeight="false" outlineLevel="0" collapsed="false">
      <c r="A5055" s="0" t="s">
        <v>709</v>
      </c>
      <c r="B5055" s="0" t="s">
        <v>885</v>
      </c>
      <c r="C5055" s="0" t="s">
        <v>132</v>
      </c>
      <c r="D5055" s="0" t="s">
        <v>181</v>
      </c>
      <c r="E5055" s="0" t="n">
        <v>2</v>
      </c>
      <c r="F5055" s="0" t="n">
        <v>1</v>
      </c>
      <c r="G5055" s="0" t="n">
        <v>1</v>
      </c>
      <c r="H5055" s="0" t="n">
        <f aca="false">ROUND(F5055,0)</f>
        <v>1</v>
      </c>
      <c r="I5055" s="0" t="n">
        <v>32</v>
      </c>
      <c r="J5055" s="0" t="n">
        <v>1</v>
      </c>
      <c r="K5055" s="0" t="n">
        <v>1</v>
      </c>
      <c r="L5055" s="0" t="n">
        <v>-1</v>
      </c>
      <c r="M5055" s="0" t="n">
        <f aca="false">IF(AND(J5055&lt;&gt;"",ABS(J5055-H5055)&lt;0.011),1,0)</f>
        <v>1</v>
      </c>
    </row>
    <row r="5056" customFormat="false" ht="15" hidden="false" customHeight="false" outlineLevel="0" collapsed="false">
      <c r="A5056" s="0" t="s">
        <v>709</v>
      </c>
      <c r="B5056" s="0" t="s">
        <v>885</v>
      </c>
      <c r="C5056" s="0" t="s">
        <v>132</v>
      </c>
      <c r="D5056" s="0" t="s">
        <v>222</v>
      </c>
      <c r="E5056" s="0" t="n">
        <v>7.9</v>
      </c>
      <c r="F5056" s="0" t="n">
        <v>1</v>
      </c>
      <c r="G5056" s="0" t="n">
        <v>1</v>
      </c>
      <c r="H5056" s="0" t="n">
        <f aca="false">ROUND(F5056,0)</f>
        <v>1</v>
      </c>
      <c r="I5056" s="0" t="n">
        <v>32</v>
      </c>
      <c r="J5056" s="0" t="n">
        <v>1</v>
      </c>
      <c r="K5056" s="0" t="n">
        <v>3.95</v>
      </c>
      <c r="L5056" s="0" t="n">
        <v>-3.95</v>
      </c>
      <c r="M5056" s="0" t="n">
        <f aca="false">IF(AND(J5056&lt;&gt;"",ABS(J5056-H5056)&lt;0.011),1,0)</f>
        <v>1</v>
      </c>
    </row>
    <row r="5057" customFormat="false" ht="15" hidden="false" customHeight="false" outlineLevel="0" collapsed="false">
      <c r="A5057" s="0" t="s">
        <v>709</v>
      </c>
      <c r="B5057" s="0" t="s">
        <v>885</v>
      </c>
      <c r="C5057" s="0" t="s">
        <v>132</v>
      </c>
      <c r="D5057" s="0" t="s">
        <v>463</v>
      </c>
      <c r="E5057" s="0" t="n">
        <v>7.9</v>
      </c>
      <c r="F5057" s="0" t="n">
        <v>1</v>
      </c>
      <c r="G5057" s="0" t="n">
        <v>1</v>
      </c>
      <c r="H5057" s="0" t="n">
        <f aca="false">ROUND(F5057,0)</f>
        <v>1</v>
      </c>
      <c r="I5057" s="0" t="n">
        <v>32</v>
      </c>
      <c r="J5057" s="0" t="n">
        <v>1</v>
      </c>
      <c r="K5057" s="0" t="n">
        <v>3.95</v>
      </c>
      <c r="L5057" s="0" t="n">
        <v>-3.95</v>
      </c>
      <c r="M5057" s="0" t="n">
        <f aca="false">IF(AND(J5057&lt;&gt;"",ABS(J5057-H5057)&lt;0.011),1,0)</f>
        <v>1</v>
      </c>
    </row>
    <row r="5058" customFormat="false" ht="15" hidden="false" customHeight="false" outlineLevel="0" collapsed="false">
      <c r="A5058" s="0" t="s">
        <v>709</v>
      </c>
      <c r="B5058" s="0" t="s">
        <v>885</v>
      </c>
      <c r="C5058" s="0" t="s">
        <v>132</v>
      </c>
      <c r="D5058" s="0" t="s">
        <v>299</v>
      </c>
      <c r="E5058" s="0" t="n">
        <v>28</v>
      </c>
      <c r="F5058" s="0" t="n">
        <v>1</v>
      </c>
      <c r="G5058" s="0" t="n">
        <v>1</v>
      </c>
      <c r="H5058" s="0" t="n">
        <f aca="false">ROUND(F5058,0)</f>
        <v>1</v>
      </c>
      <c r="I5058" s="0" t="n">
        <v>32</v>
      </c>
      <c r="J5058" s="0" t="n">
        <v>1</v>
      </c>
      <c r="K5058" s="0" t="n">
        <v>14</v>
      </c>
      <c r="L5058" s="0" t="n">
        <v>-14</v>
      </c>
      <c r="M5058" s="0" t="n">
        <f aca="false">IF(AND(J5058&lt;&gt;"",ABS(J5058-H5058)&lt;0.011),1,0)</f>
        <v>1</v>
      </c>
    </row>
    <row r="5059" customFormat="false" ht="15" hidden="false" customHeight="false" outlineLevel="0" collapsed="false">
      <c r="A5059" s="0" t="s">
        <v>709</v>
      </c>
      <c r="B5059" s="0" t="s">
        <v>885</v>
      </c>
      <c r="C5059" s="0" t="s">
        <v>107</v>
      </c>
      <c r="D5059" s="0" t="s">
        <v>261</v>
      </c>
      <c r="E5059" s="0" t="n">
        <v>29</v>
      </c>
      <c r="F5059" s="0" t="n">
        <v>1</v>
      </c>
      <c r="G5059" s="0" t="n">
        <v>1</v>
      </c>
      <c r="H5059" s="0" t="n">
        <f aca="false">ROUND(F5059,0)</f>
        <v>1</v>
      </c>
      <c r="I5059" s="0" t="n">
        <v>34</v>
      </c>
      <c r="J5059" s="0" t="n">
        <v>1</v>
      </c>
      <c r="K5059" s="0" t="n">
        <v>14.5</v>
      </c>
      <c r="L5059" s="0" t="n">
        <v>-14.5</v>
      </c>
      <c r="M5059" s="0" t="n">
        <f aca="false">IF(AND(J5059&lt;&gt;"",ABS(J5059-H5059)&lt;0.011),1,0)</f>
        <v>1</v>
      </c>
    </row>
    <row r="5060" customFormat="false" ht="15" hidden="false" customHeight="false" outlineLevel="0" collapsed="false">
      <c r="A5060" s="0" t="s">
        <v>709</v>
      </c>
      <c r="B5060" s="0" t="s">
        <v>885</v>
      </c>
      <c r="C5060" s="0" t="s">
        <v>107</v>
      </c>
      <c r="D5060" s="0" t="s">
        <v>161</v>
      </c>
      <c r="E5060" s="0" t="n">
        <v>5.9</v>
      </c>
      <c r="F5060" s="0" t="n">
        <v>3</v>
      </c>
      <c r="G5060" s="0" t="n">
        <v>1</v>
      </c>
      <c r="H5060" s="0" t="n">
        <f aca="false">ROUND(F5060,0)</f>
        <v>3</v>
      </c>
      <c r="I5060" s="0" t="n">
        <v>34</v>
      </c>
      <c r="J5060" s="0" t="n">
        <v>3</v>
      </c>
      <c r="K5060" s="0" t="n">
        <v>8.85</v>
      </c>
      <c r="L5060" s="0" t="n">
        <v>-8.85</v>
      </c>
      <c r="M5060" s="0" t="n">
        <f aca="false">IF(AND(J5060&lt;&gt;"",ABS(J5060-H5060)&lt;0.011),1,0)</f>
        <v>1</v>
      </c>
    </row>
    <row r="5061" customFormat="false" ht="15" hidden="false" customHeight="false" outlineLevel="0" collapsed="false">
      <c r="A5061" s="0" t="s">
        <v>709</v>
      </c>
      <c r="B5061" s="0" t="s">
        <v>885</v>
      </c>
      <c r="C5061" s="0" t="s">
        <v>107</v>
      </c>
      <c r="D5061" s="0" t="s">
        <v>43</v>
      </c>
      <c r="E5061" s="0" t="n">
        <v>8</v>
      </c>
      <c r="F5061" s="0" t="n">
        <v>1</v>
      </c>
      <c r="G5061" s="0" t="n">
        <v>1</v>
      </c>
      <c r="H5061" s="0" t="n">
        <f aca="false">ROUND(F5061,0)</f>
        <v>1</v>
      </c>
      <c r="I5061" s="0" t="n">
        <v>34</v>
      </c>
      <c r="J5061" s="0" t="n">
        <v>1</v>
      </c>
      <c r="K5061" s="0" t="n">
        <v>4</v>
      </c>
      <c r="L5061" s="0" t="n">
        <v>-4</v>
      </c>
      <c r="M5061" s="0" t="n">
        <f aca="false">IF(AND(J5061&lt;&gt;"",ABS(J5061-H5061)&lt;0.011),1,0)</f>
        <v>1</v>
      </c>
    </row>
    <row r="5062" customFormat="false" ht="15" hidden="false" customHeight="false" outlineLevel="0" collapsed="false">
      <c r="A5062" s="0" t="s">
        <v>709</v>
      </c>
      <c r="B5062" s="0" t="s">
        <v>885</v>
      </c>
      <c r="C5062" s="0" t="s">
        <v>153</v>
      </c>
      <c r="D5062" s="0" t="s">
        <v>185</v>
      </c>
      <c r="E5062" s="0" t="n">
        <v>9</v>
      </c>
      <c r="F5062" s="0" t="n">
        <v>1</v>
      </c>
      <c r="G5062" s="0" t="n">
        <v>1</v>
      </c>
      <c r="H5062" s="0" t="n">
        <f aca="false">ROUND(F5062,0)</f>
        <v>1</v>
      </c>
      <c r="I5062" s="0" t="n">
        <v>8</v>
      </c>
      <c r="J5062" s="0" t="n">
        <v>1</v>
      </c>
      <c r="K5062" s="0" t="n">
        <v>4.5</v>
      </c>
      <c r="L5062" s="0" t="n">
        <v>-4.5</v>
      </c>
      <c r="M5062" s="0" t="n">
        <f aca="false">IF(AND(J5062&lt;&gt;"",ABS(J5062-H5062)&lt;0.011),1,0)</f>
        <v>1</v>
      </c>
    </row>
    <row r="5063" customFormat="false" ht="15" hidden="false" customHeight="false" outlineLevel="0" collapsed="false">
      <c r="A5063" s="0" t="s">
        <v>709</v>
      </c>
      <c r="B5063" s="0" t="s">
        <v>885</v>
      </c>
      <c r="C5063" s="0" t="s">
        <v>153</v>
      </c>
      <c r="D5063" s="0" t="s">
        <v>516</v>
      </c>
      <c r="E5063" s="0" t="n">
        <v>10.5</v>
      </c>
      <c r="F5063" s="0" t="n">
        <v>1</v>
      </c>
      <c r="G5063" s="0" t="n">
        <v>1</v>
      </c>
      <c r="H5063" s="0" t="n">
        <f aca="false">ROUND(F5063,0)</f>
        <v>1</v>
      </c>
      <c r="I5063" s="0" t="n">
        <v>8</v>
      </c>
      <c r="J5063" s="0" t="n">
        <v>1</v>
      </c>
      <c r="K5063" s="0" t="n">
        <v>5.25</v>
      </c>
      <c r="L5063" s="0" t="n">
        <v>-5.25</v>
      </c>
      <c r="M5063" s="0" t="n">
        <f aca="false">IF(AND(J5063&lt;&gt;"",ABS(J5063-H5063)&lt;0.011),1,0)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2" t="s">
        <v>929</v>
      </c>
    </row>
    <row r="2" customFormat="false" ht="15" hidden="false" customHeight="false" outlineLevel="0" collapsed="false">
      <c r="A2" s="0" t="s">
        <v>930</v>
      </c>
    </row>
    <row r="4" customFormat="false" ht="15" hidden="false" customHeight="false" outlineLevel="0" collapsed="false">
      <c r="A4" s="1" t="s">
        <v>888</v>
      </c>
      <c r="B4" s="1" t="s">
        <v>15</v>
      </c>
      <c r="C4" s="1" t="s">
        <v>476</v>
      </c>
      <c r="D4" s="1" t="s">
        <v>709</v>
      </c>
      <c r="E4" s="1" t="s">
        <v>889</v>
      </c>
    </row>
    <row r="5" customFormat="false" ht="15" hidden="false" customHeight="false" outlineLevel="0" collapsed="false">
      <c r="A5" s="0" t="s">
        <v>931</v>
      </c>
      <c r="B5" s="4" t="n">
        <f aca="false">COUNTIFS('Clôture annexe B'!$A$2:$A$5063,"2022-2023")</f>
        <v>1666</v>
      </c>
      <c r="C5" s="4" t="n">
        <f aca="false">COUNTIFS('Clôture annexe B'!$A$2:$A$5063,"2023-2024")</f>
        <v>1781</v>
      </c>
      <c r="D5" s="4" t="n">
        <f aca="false">COUNTIFS('Clôture annexe B'!$A$2:$A$5063,"2024-2025")</f>
        <v>1615</v>
      </c>
      <c r="E5" s="4" t="n">
        <f aca="false">SUM(B5:D5)</f>
        <v>5062</v>
      </c>
    </row>
    <row r="6" customFormat="false" ht="15" hidden="false" customHeight="false" outlineLevel="0" collapsed="false">
      <c r="A6" s="0" t="s">
        <v>932</v>
      </c>
      <c r="B6" s="4" t="n">
        <f aca="false">COUNTIFS('Clôture annexe B'!$A$2:$A$5063,"2022-2023",'Clôture annexe B'!$G$2:$G$5063,1)</f>
        <v>1641</v>
      </c>
      <c r="C6" s="4" t="n">
        <f aca="false">COUNTIFS('Clôture annexe B'!$A$2:$A$5063,"2023-2024",'Clôture annexe B'!$G$2:$G$5063,1)</f>
        <v>1756</v>
      </c>
      <c r="D6" s="4" t="n">
        <f aca="false">COUNTIFS('Clôture annexe B'!$A$2:$A$5063,"2024-2025",'Clôture annexe B'!$G$2:$G$5063,1)</f>
        <v>1615</v>
      </c>
      <c r="E6" s="4" t="n">
        <f aca="false">SUM(B6:D6)</f>
        <v>5012</v>
      </c>
    </row>
    <row r="7" customFormat="false" ht="15" hidden="false" customHeight="false" outlineLevel="0" collapsed="false">
      <c r="A7" s="0" t="s">
        <v>933</v>
      </c>
      <c r="B7" s="4" t="n">
        <f aca="false">COUNTIFS('Clôture annexe B'!$A$2:$A$5063,"2022-2023",'Clôture annexe B'!$G$2:$G$5063,1,'Clôture annexe B'!$M$2:$M$5063,1)</f>
        <v>1618</v>
      </c>
      <c r="C7" s="4" t="n">
        <f aca="false">COUNTIFS('Clôture annexe B'!$A$2:$A$5063,"2023-2024",'Clôture annexe B'!$G$2:$G$5063,1,'Clôture annexe B'!$M$2:$M$5063,1)</f>
        <v>1730</v>
      </c>
      <c r="D7" s="4" t="n">
        <f aca="false">COUNTIFS('Clôture annexe B'!$A$2:$A$5063,"2024-2025",'Clôture annexe B'!$G$2:$G$5063,1,'Clôture annexe B'!$M$2:$M$5063,1)</f>
        <v>1601</v>
      </c>
      <c r="E7" s="4" t="n">
        <f aca="false">SUM(B7:D7)</f>
        <v>4949</v>
      </c>
    </row>
    <row r="8" customFormat="false" ht="15" hidden="false" customHeight="false" outlineLevel="0" collapsed="false">
      <c r="A8" s="0" t="s">
        <v>934</v>
      </c>
      <c r="B8" s="6" t="n">
        <f aca="false">B7/B6</f>
        <v>0.985984156002438</v>
      </c>
      <c r="C8" s="6" t="n">
        <f aca="false">C7/C6</f>
        <v>0.985193621867882</v>
      </c>
      <c r="D8" s="6" t="n">
        <f aca="false">D7/D6</f>
        <v>0.991331269349845</v>
      </c>
      <c r="E8" s="6" t="n">
        <f aca="false">E7/E6</f>
        <v>0.987430167597765</v>
      </c>
    </row>
    <row r="9" customFormat="false" ht="15" hidden="false" customHeight="false" outlineLevel="0" collapsed="false">
      <c r="A9" s="0" t="s">
        <v>935</v>
      </c>
      <c r="B9" s="4" t="n">
        <f aca="false">COUNTIFS('Clôture annexe B'!$A$2:$A$5063,"2022-2023",'Clôture annexe B'!$G$2:$G$5063,1,'Clôture annexe B'!$M$2:$M$5063,0,'Clôture annexe B'!$I$2:$I$5063,"&lt;&gt;")</f>
        <v>20</v>
      </c>
      <c r="C9" s="4" t="n">
        <f aca="false">COUNTIFS('Clôture annexe B'!$A$2:$A$5063,"2023-2024",'Clôture annexe B'!$G$2:$G$5063,1,'Clôture annexe B'!$M$2:$M$5063,0,'Clôture annexe B'!$I$2:$I$5063,"&lt;&gt;")</f>
        <v>19</v>
      </c>
      <c r="D9" s="4" t="n">
        <f aca="false">COUNTIFS('Clôture annexe B'!$A$2:$A$5063,"2024-2025",'Clôture annexe B'!$G$2:$G$5063,1,'Clôture annexe B'!$M$2:$M$5063,0,'Clôture annexe B'!$I$2:$I$5063,"&lt;&gt;")</f>
        <v>10</v>
      </c>
      <c r="E9" s="4" t="n">
        <f aca="false">SUM(B9:D9)</f>
        <v>49</v>
      </c>
    </row>
    <row r="10" customFormat="false" ht="15" hidden="false" customHeight="false" outlineLevel="0" collapsed="false">
      <c r="A10" s="0" t="s">
        <v>936</v>
      </c>
      <c r="B10" s="4" t="n">
        <f aca="false">COUNTIFS('Clôture annexe B'!$A$2:$A$5063,"2022-2023",'Clôture annexe B'!$G$2:$G$5063,1,'Clôture annexe B'!$I$2:$I$5063,"")</f>
        <v>3</v>
      </c>
      <c r="C10" s="4" t="n">
        <f aca="false">COUNTIFS('Clôture annexe B'!$A$2:$A$5063,"2023-2024",'Clôture annexe B'!$G$2:$G$5063,1,'Clôture annexe B'!$I$2:$I$5063,"")</f>
        <v>7</v>
      </c>
      <c r="D10" s="4" t="n">
        <f aca="false">COUNTIFS('Clôture annexe B'!$A$2:$A$5063,"2024-2025",'Clôture annexe B'!$G$2:$G$5063,1,'Clôture annexe B'!$I$2:$I$5063,"")</f>
        <v>4</v>
      </c>
      <c r="E10" s="4" t="n">
        <f aca="false">SUM(B10:D10)</f>
        <v>14</v>
      </c>
    </row>
    <row r="11" customFormat="false" ht="15" hidden="false" customHeight="false" outlineLevel="0" collapsed="false">
      <c r="A11" s="0" t="s">
        <v>937</v>
      </c>
      <c r="B11" s="4" t="n">
        <f aca="false">COUNTIFS('Clôture annexe B'!$A$2:$A$5063,"2022-2023",'Clôture annexe B'!$G$2:$G$5063,0,'Clôture annexe B'!$I$2:$I$5063,"&lt;&gt;")</f>
        <v>0</v>
      </c>
      <c r="C11" s="4" t="n">
        <f aca="false">COUNTIFS('Clôture annexe B'!$A$2:$A$5063,"2023-2024",'Clôture annexe B'!$G$2:$G$5063,0,'Clôture annexe B'!$I$2:$I$5063,"&lt;&gt;")</f>
        <v>3</v>
      </c>
      <c r="D11" s="4" t="n">
        <f aca="false">COUNTIFS('Clôture annexe B'!$A$2:$A$5063,"2024-2025",'Clôture annexe B'!$G$2:$G$5063,0,'Clôture annexe B'!$I$2:$I$5063,"&lt;&gt;")</f>
        <v>0</v>
      </c>
      <c r="E11" s="4" t="n">
        <f aca="false">SUM(B11:D11)</f>
        <v>3</v>
      </c>
    </row>
    <row r="12" customFormat="false" ht="15" hidden="false" customHeight="false" outlineLevel="0" collapsed="false">
      <c r="B12" s="4"/>
      <c r="C12" s="4"/>
      <c r="D12" s="4"/>
      <c r="E12" s="4"/>
    </row>
    <row r="13" customFormat="false" ht="15" hidden="false" customHeight="false" outlineLevel="0" collapsed="false">
      <c r="A13" s="2" t="s">
        <v>938</v>
      </c>
      <c r="B13" s="4"/>
      <c r="C13" s="4"/>
      <c r="D13" s="4"/>
      <c r="E13" s="4"/>
    </row>
    <row r="14" customFormat="false" ht="15" hidden="false" customHeight="false" outlineLevel="0" collapsed="false">
      <c r="A14" s="0" t="s">
        <v>939</v>
      </c>
      <c r="B14" s="4" t="n">
        <v>2174</v>
      </c>
      <c r="C14" s="4" t="n">
        <v>2040</v>
      </c>
      <c r="D14" s="4" t="n">
        <v>1753</v>
      </c>
      <c r="E14" s="4" t="n">
        <f aca="false">SUM(B14:D14)</f>
        <v>5967</v>
      </c>
    </row>
    <row r="15" customFormat="false" ht="15" hidden="false" customHeight="false" outlineLevel="0" collapsed="false">
      <c r="A15" s="0" t="s">
        <v>940</v>
      </c>
      <c r="B15" s="4" t="n">
        <v>2336</v>
      </c>
      <c r="C15" s="4" t="n">
        <v>2469</v>
      </c>
      <c r="D15" s="4" t="n">
        <v>2344</v>
      </c>
      <c r="E15" s="4" t="n">
        <f aca="false">SUM(B15:D15)</f>
        <v>7149</v>
      </c>
    </row>
    <row r="16" customFormat="false" ht="15" hidden="false" customHeight="false" outlineLevel="0" collapsed="false">
      <c r="A16" s="0" t="s">
        <v>941</v>
      </c>
      <c r="B16" s="3" t="n">
        <v>-17561.64</v>
      </c>
      <c r="C16" s="3" t="n">
        <v>-20011.41</v>
      </c>
      <c r="D16" s="3" t="n">
        <v>-20115.5</v>
      </c>
      <c r="E16" s="3" t="n">
        <f aca="false">SUM(B16:D16)</f>
        <v>-57688.55</v>
      </c>
    </row>
    <row r="17" customFormat="false" ht="15" hidden="false" customHeight="false" outlineLevel="0" collapsed="false">
      <c r="A17" s="0" t="s">
        <v>942</v>
      </c>
      <c r="B17" s="3" t="n">
        <v>-17561</v>
      </c>
      <c r="C17" s="3" t="n">
        <v>-20011.12</v>
      </c>
      <c r="D17" s="3" t="n">
        <v>-20115.28</v>
      </c>
      <c r="E17" s="3" t="n">
        <f aca="false">SUM(B17:D17)</f>
        <v>-57687.4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7" t="s">
        <v>943</v>
      </c>
    </row>
    <row r="2" customFormat="false" ht="28.35" hidden="false" customHeight="false" outlineLevel="0" collapsed="false">
      <c r="A2" s="8" t="s">
        <v>944</v>
      </c>
    </row>
    <row r="3" customFormat="false" ht="15" hidden="false" customHeight="false" outlineLevel="0" collapsed="false">
      <c r="A3" s="8"/>
    </row>
    <row r="4" customFormat="false" ht="15" hidden="false" customHeight="false" outlineLevel="0" collapsed="false">
      <c r="A4" s="7" t="s">
        <v>945</v>
      </c>
    </row>
    <row r="5" customFormat="false" ht="28.35" hidden="false" customHeight="false" outlineLevel="0" collapsed="false">
      <c r="A5" s="8" t="s">
        <v>946</v>
      </c>
    </row>
    <row r="6" customFormat="false" ht="15" hidden="false" customHeight="false" outlineLevel="0" collapsed="false">
      <c r="A6" s="8"/>
    </row>
    <row r="7" customFormat="false" ht="15" hidden="false" customHeight="false" outlineLevel="0" collapsed="false">
      <c r="A7" s="7" t="s">
        <v>947</v>
      </c>
    </row>
    <row r="8" customFormat="false" ht="41.75" hidden="false" customHeight="false" outlineLevel="0" collapsed="false">
      <c r="A8" s="8" t="s">
        <v>948</v>
      </c>
    </row>
    <row r="9" customFormat="false" ht="15" hidden="false" customHeight="false" outlineLevel="0" collapsed="false">
      <c r="A9" s="8"/>
    </row>
    <row r="10" customFormat="false" ht="15" hidden="false" customHeight="false" outlineLevel="0" collapsed="false">
      <c r="A10" s="7" t="s">
        <v>897</v>
      </c>
    </row>
    <row r="11" customFormat="false" ht="28.35" hidden="false" customHeight="false" outlineLevel="0" collapsed="false">
      <c r="A11" s="8" t="s">
        <v>949</v>
      </c>
    </row>
    <row r="12" customFormat="false" ht="15" hidden="false" customHeight="false" outlineLevel="0" collapsed="false">
      <c r="A12" s="8"/>
    </row>
    <row r="13" customFormat="false" ht="15" hidden="false" customHeight="false" outlineLevel="0" collapsed="false">
      <c r="A13" s="7" t="s">
        <v>950</v>
      </c>
    </row>
    <row r="14" customFormat="false" ht="41.75" hidden="false" customHeight="false" outlineLevel="0" collapsed="false">
      <c r="A14" s="8" t="s">
        <v>951</v>
      </c>
    </row>
    <row r="15" customFormat="false" ht="15" hidden="false" customHeight="false" outlineLevel="0" collapsed="false">
      <c r="A15" s="8"/>
    </row>
    <row r="16" customFormat="false" ht="15" hidden="false" customHeight="false" outlineLevel="0" collapsed="false">
      <c r="A16" s="7" t="s">
        <v>952</v>
      </c>
    </row>
    <row r="17" customFormat="false" ht="41.75" hidden="false" customHeight="false" outlineLevel="0" collapsed="false">
      <c r="A17" s="8" t="s">
        <v>953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2026-10-27T08:12:46Z</dcterms:created>
  <dc:creator>openpyxl</dc:creator>
  <dc:description/>
  <dc:language>en-US</dc:language>
  <cp:lastModifiedBy/>
  <dcterms:modified xsi:type="dcterms:W3CDTF">2026-10-27T08:12:47Z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